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https://d.docs.live.net/fe6b09dcf391b8e8/Desktop/"/>
    </mc:Choice>
  </mc:AlternateContent>
  <xr:revisionPtr revIDLastSave="0" documentId="8_{7CD96B37-1FD8-4C85-90F2-E7F82ACB7B01}" xr6:coauthVersionLast="47" xr6:coauthVersionMax="47" xr10:uidLastSave="{00000000-0000-0000-0000-000000000000}"/>
  <bookViews>
    <workbookView xWindow="-108" yWindow="-108" windowWidth="23256" windowHeight="12456" xr2:uid="{9D685C93-6319-4018-B000-E9BB2F57081F}"/>
  </bookViews>
  <sheets>
    <sheet name="REAL MART SALES DATA" sheetId="1" r:id="rId1"/>
    <sheet name="Detail1" sheetId="4" r:id="rId2"/>
    <sheet name="PIVOT TABLE" sheetId="2" r:id="rId3"/>
    <sheet name="DASHBOARD" sheetId="3" r:id="rId4"/>
    <sheet name="COVID 19" sheetId="7" state="hidden" r:id="rId5"/>
    <sheet name="PIVOTE TABLE" sheetId="8" state="hidden" r:id="rId6"/>
    <sheet name="COVID DASHBOARD" sheetId="9" state="hidden" r:id="rId7"/>
  </sheets>
  <definedNames>
    <definedName name="_xlchart.v5.0" hidden="1">'COVID 19'!$B$1:$C$1</definedName>
    <definedName name="_xlchart.v5.1" hidden="1">'COVID 19'!$B$2:$C$10001</definedName>
    <definedName name="_xlchart.v5.2" hidden="1">'COVID 19'!$D$1</definedName>
    <definedName name="_xlchart.v5.3" hidden="1">'COVID 19'!$D$2:$D$10001</definedName>
    <definedName name="NativeTimeline_Time">#N/A</definedName>
    <definedName name="Slicer_Branch">#N/A</definedName>
    <definedName name="Slicer_City">#N/A</definedName>
    <definedName name="Slicer_City1">#N/A</definedName>
    <definedName name="Slicer_Country">#N/A</definedName>
    <definedName name="Slicer_Gender">#N/A</definedName>
    <definedName name="Slicer_Product_line">#N/A</definedName>
    <definedName name="Slicer_State">#N/A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2" i="7" l="1"/>
  <c r="I30" i="8"/>
  <c r="M27" i="2"/>
  <c r="J44" i="2"/>
  <c r="L14" i="2"/>
  <c r="L16" i="2"/>
  <c r="I28" i="8"/>
  <c r="I29" i="8"/>
  <c r="I31" i="8"/>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<sst xmlns="http://schemas.openxmlformats.org/spreadsheetml/2006/main" count="57716" uniqueCount="12250">
  <si>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</si>
  <si>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</si>
  <si>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</si>
  <si>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</si>
  <si>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</si>
  <si>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</si>
  <si>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</si>
  <si>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</si>
  <si>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</si>
  <si>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</si>
  <si>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</si>
  <si>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</si>
  <si>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</si>
  <si>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</si>
  <si>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</si>
  <si>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</si>
  <si>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</si>
  <si>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</si>
  <si>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</si>
  <si>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</si>
  <si>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</si>
  <si>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</si>
  <si>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</si>
  <si>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</si>
  <si>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</si>
  <si>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</si>
  <si>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</si>
  <si>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</si>
  <si>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</si>
  <si>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</si>
  <si>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</si>
  <si>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1/26/2019</t>
  </si>
  <si>
    <t>331-98-7546</t>
  </si>
  <si>
    <t>A</t>
  </si>
  <si>
    <t>531-63-1563</t>
  </si>
  <si>
    <t>128-77-6953</t>
  </si>
  <si>
    <t>279-62-1445</t>
  </si>
  <si>
    <t>2/21/2019</t>
  </si>
  <si>
    <t>324-44-3901</t>
  </si>
  <si>
    <t>Food and beverages</t>
  </si>
  <si>
    <t>Ewallet</t>
  </si>
  <si>
    <t>192-98-7397</t>
  </si>
  <si>
    <t>716-38-8338</t>
  </si>
  <si>
    <t>236-86-3015</t>
  </si>
  <si>
    <t>Home and lifestyle</t>
  </si>
  <si>
    <t>490-29-1201</t>
  </si>
  <si>
    <t>778-71-5554</t>
  </si>
  <si>
    <t>1/25/2019</t>
  </si>
  <si>
    <t>Credit card</t>
  </si>
  <si>
    <t>593-08-5916</t>
  </si>
  <si>
    <t>3/19/2019</t>
  </si>
  <si>
    <t>489-64-4354</t>
  </si>
  <si>
    <t>689-22-9889</t>
  </si>
  <si>
    <t>559-61-5987</t>
  </si>
  <si>
    <t>B</t>
  </si>
  <si>
    <t>Health and beauty</t>
  </si>
  <si>
    <t>1/14/2019</t>
  </si>
  <si>
    <t>802-43-8934</t>
  </si>
  <si>
    <t>3/22/2019</t>
  </si>
  <si>
    <t>382-03-4532</t>
  </si>
  <si>
    <t>750-80-6894</t>
  </si>
  <si>
    <t>390-80-5128</t>
  </si>
  <si>
    <t>1/28/2019</t>
  </si>
  <si>
    <t>707-49-5478</t>
  </si>
  <si>
    <t>185-54-5701</t>
  </si>
  <si>
    <t>756-49-0168</t>
  </si>
  <si>
    <t>896-34-0956</t>
  </si>
  <si>
    <t>106-12-7026</t>
  </si>
  <si>
    <t>746-19-0921</t>
  </si>
  <si>
    <t>803-60-8708</t>
  </si>
  <si>
    <t>1/30/2019</t>
  </si>
  <si>
    <t>862-29-5914</t>
  </si>
  <si>
    <t>320-32-8842</t>
  </si>
  <si>
    <t>3/17/2019</t>
  </si>
  <si>
    <t>756-67-2028</t>
  </si>
  <si>
    <t>597-58-5157</t>
  </si>
  <si>
    <t>556-72-8512</t>
  </si>
  <si>
    <t>633-91-1052</t>
  </si>
  <si>
    <t>1/27/2019</t>
  </si>
  <si>
    <t>137-42-4232</t>
  </si>
  <si>
    <t>568-88-3448</t>
  </si>
  <si>
    <t>856-22-8149</t>
  </si>
  <si>
    <t>3/23/2019</t>
  </si>
  <si>
    <t>156-20-0370</t>
  </si>
  <si>
    <t>Electronic accessories</t>
  </si>
  <si>
    <t>719-48-8240</t>
  </si>
  <si>
    <t>838-02-1821</t>
  </si>
  <si>
    <t>2/22/2019</t>
  </si>
  <si>
    <t>330-97-1282</t>
  </si>
  <si>
    <t>840-76-5966</t>
  </si>
  <si>
    <t>750-21-2516</t>
  </si>
  <si>
    <t>296-11-7041</t>
  </si>
  <si>
    <t>269-68-1976</t>
  </si>
  <si>
    <t>883-17-4236</t>
  </si>
  <si>
    <t>421-95-9805</t>
  </si>
  <si>
    <t>832-76-8603</t>
  </si>
  <si>
    <t>436-49-8712</t>
  </si>
  <si>
    <t>764-44-8999</t>
  </si>
  <si>
    <t>2/18/2019</t>
  </si>
  <si>
    <t>549-23-9016</t>
  </si>
  <si>
    <t>2/13/2019</t>
  </si>
  <si>
    <t>904-91-4438</t>
  </si>
  <si>
    <t>279-28-6899</t>
  </si>
  <si>
    <t>320-49-6392</t>
  </si>
  <si>
    <t>789-49-5406</t>
  </si>
  <si>
    <t>347-42-2957</t>
  </si>
  <si>
    <t>462-26-6873</t>
  </si>
  <si>
    <t>488-25-4221</t>
  </si>
  <si>
    <t>318-12-0304</t>
  </si>
  <si>
    <t>1/23/2019</t>
  </si>
  <si>
    <t>670-87-6531</t>
  </si>
  <si>
    <t>562-14-5324</t>
  </si>
  <si>
    <t>881-64-5423</t>
  </si>
  <si>
    <t>307-04-2070</t>
  </si>
  <si>
    <t>318-17-7765</t>
  </si>
  <si>
    <t>617-15-4209</t>
  </si>
  <si>
    <t>3/16/2019</t>
  </si>
  <si>
    <t>434-33-2398</t>
  </si>
  <si>
    <t>620-69-8733</t>
  </si>
  <si>
    <t>1/16/2019</t>
  </si>
  <si>
    <t>859-71-0933</t>
  </si>
  <si>
    <t>811-69-9462</t>
  </si>
  <si>
    <t>545-46-3100</t>
  </si>
  <si>
    <t>687-19-1927</t>
  </si>
  <si>
    <t>819-48-2712</t>
  </si>
  <si>
    <t>319-44-3998</t>
  </si>
  <si>
    <t>727-02-1313</t>
  </si>
  <si>
    <t>471-31-3164</t>
  </si>
  <si>
    <t>573-98-8548</t>
  </si>
  <si>
    <t>875-84-3664</t>
  </si>
  <si>
    <t>242-55-6721</t>
  </si>
  <si>
    <t>479-26-8945</t>
  </si>
  <si>
    <t>649-29-6775</t>
  </si>
  <si>
    <t>123-39-3349</t>
  </si>
  <si>
    <t>574-31-8277</t>
  </si>
  <si>
    <t>3/20/2019</t>
  </si>
  <si>
    <t>674-65-2938</t>
  </si>
  <si>
    <t>489-43-2972</t>
  </si>
  <si>
    <t>320-85-2052</t>
  </si>
  <si>
    <t>463-98-2251</t>
  </si>
  <si>
    <t>511-69-3141</t>
  </si>
  <si>
    <t>351-97-9024</t>
  </si>
  <si>
    <t>1/19/2019</t>
  </si>
  <si>
    <t>482-17-1179</t>
  </si>
  <si>
    <t>630-90-1914</t>
  </si>
  <si>
    <t>729-46-7422</t>
  </si>
  <si>
    <t>2/23/2019</t>
  </si>
  <si>
    <t>967-54-6262</t>
  </si>
  <si>
    <t>523-38-0215</t>
  </si>
  <si>
    <t>390-17-5806</t>
  </si>
  <si>
    <t>650-86-3572</t>
  </si>
  <si>
    <t>568-25-3046</t>
  </si>
  <si>
    <t>423-80-4207</t>
  </si>
  <si>
    <t>575-67-1508</t>
  </si>
  <si>
    <t>1/29/2019</t>
  </si>
  <si>
    <t>584-43-6478</t>
  </si>
  <si>
    <t>573-10-3877</t>
  </si>
  <si>
    <t>449-27-2918</t>
  </si>
  <si>
    <t>3/26/2019</t>
  </si>
  <si>
    <t>822-65-9066</t>
  </si>
  <si>
    <t>619-24-6828</t>
  </si>
  <si>
    <t>468-67-9947</t>
  </si>
  <si>
    <t>622-20-1945</t>
  </si>
  <si>
    <t>1/18/2019</t>
  </si>
  <si>
    <t>522-36-8341</t>
  </si>
  <si>
    <t>239-29-7519</t>
  </si>
  <si>
    <t>528-87-5606</t>
  </si>
  <si>
    <t>608-05-3804</t>
  </si>
  <si>
    <t>2/25/2019</t>
  </si>
  <si>
    <t>819-57-7615</t>
  </si>
  <si>
    <t>893-26-2443</t>
  </si>
  <si>
    <t>233-67-5758</t>
  </si>
  <si>
    <t>324-92-3863</t>
  </si>
  <si>
    <t>729-76-9586</t>
  </si>
  <si>
    <t>348-87-1347</t>
  </si>
  <si>
    <t>687-15-1097</t>
  </si>
  <si>
    <t>426-60-8898</t>
  </si>
  <si>
    <t>504-35-8843</t>
  </si>
  <si>
    <t>193-39-0685</t>
  </si>
  <si>
    <t>3/14/2019</t>
  </si>
  <si>
    <t>722-13-2115</t>
  </si>
  <si>
    <t>105-10-6182</t>
  </si>
  <si>
    <t>2/27/2019</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</si>
  <si>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</si>
  <si>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</si>
  <si>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</si>
  <si>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</si>
  <si>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</si>
  <si>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</si>
  <si>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</si>
  <si>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</si>
  <si>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</si>
  <si>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</si>
  <si>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</si>
  <si>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</si>
  <si>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</si>
  <si>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</si>
  <si>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</si>
  <si>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</si>
  <si>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</si>
  <si>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</si>
  <si>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3/25/2019</t>
  </si>
  <si>
    <t>113-77-2365</t>
  </si>
  <si>
    <t>395-55-1933</t>
  </si>
  <si>
    <t>837-55-7229</t>
  </si>
  <si>
    <t>565-88-2449</t>
  </si>
  <si>
    <t>522-33-9366</t>
  </si>
  <si>
    <t>735-06-4124</t>
  </si>
  <si>
    <t>163-56-7055</t>
  </si>
  <si>
    <t>388-44-1683</t>
  </si>
  <si>
    <t>825-94-5922</t>
  </si>
  <si>
    <t>404-16-4747</t>
  </si>
  <si>
    <t>516-77-6464</t>
  </si>
  <si>
    <t>2/24/2019</t>
  </si>
  <si>
    <t>659-65-8956</t>
  </si>
  <si>
    <t>615-59-5717</t>
  </si>
  <si>
    <t>277-38-2859</t>
  </si>
  <si>
    <t>3/18/2019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</si>
  <si>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</si>
  <si>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</si>
  <si>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</si>
  <si>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</si>
  <si>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</si>
  <si>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</si>
  <si>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</si>
  <si>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</si>
  <si>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</si>
  <si>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</si>
  <si>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</si>
  <si>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</si>
  <si>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</si>
  <si>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</si>
  <si>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</si>
  <si>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</si>
  <si>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</si>
  <si>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</si>
  <si>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</si>
  <si>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</si>
  <si>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3/15/2019</t>
  </si>
  <si>
    <t>519-71-8392</t>
  </si>
  <si>
    <t>154-74-7179</t>
  </si>
  <si>
    <t>2/26/2019</t>
  </si>
  <si>
    <t>790-38-4466</t>
  </si>
  <si>
    <t>120-61-9879</t>
  </si>
  <si>
    <t>226-34-0034</t>
  </si>
  <si>
    <t>491-38-3499</t>
  </si>
  <si>
    <t>816-49-1198</t>
  </si>
  <si>
    <t>584-66-4073</t>
  </si>
  <si>
    <t>3/13/2019</t>
  </si>
  <si>
    <t>351-62-0822</t>
  </si>
  <si>
    <t>267-73-4706</t>
  </si>
  <si>
    <t>389-25-3394</t>
  </si>
  <si>
    <t>2/17/2019</t>
  </si>
  <si>
    <t>759-63-8049</t>
  </si>
  <si>
    <t>930-26-2192</t>
  </si>
  <si>
    <t>273-84-2164</t>
  </si>
  <si>
    <t>2/16/2019</t>
  </si>
  <si>
    <t>744-60-2668</t>
  </si>
  <si>
    <t>746-45-9162</t>
  </si>
  <si>
    <t>291-59-1384</t>
  </si>
  <si>
    <t>2/28/2019</t>
  </si>
  <si>
    <t>721-54-9127</t>
  </si>
  <si>
    <t>775-70-1347</t>
  </si>
  <si>
    <t>443-60-9639</t>
  </si>
  <si>
    <t>1/24/2019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</si>
  <si>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</si>
  <si>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</si>
  <si>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</si>
  <si>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</si>
  <si>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</si>
  <si>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</si>
  <si>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</si>
  <si>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</si>
  <si>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</si>
  <si>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</si>
  <si>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</si>
  <si>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</si>
  <si>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</si>
  <si>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</si>
  <si>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</si>
  <si>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</si>
  <si>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</si>
  <si>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</si>
  <si>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</si>
  <si>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</si>
  <si>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</si>
  <si>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</si>
  <si>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</si>
  <si>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</si>
  <si>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</si>
  <si>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</si>
  <si>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</si>
  <si>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</si>
  <si>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</si>
  <si>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1/31/2019</t>
  </si>
  <si>
    <t>485-77-1107</t>
  </si>
  <si>
    <t>143-40-9079</t>
  </si>
  <si>
    <t>273-16-6619</t>
  </si>
  <si>
    <t>541-98-7184</t>
  </si>
  <si>
    <t>347-96-2014</t>
  </si>
  <si>
    <t>794-42-3736</t>
  </si>
  <si>
    <t>806-64-9936</t>
  </si>
  <si>
    <t>838-78-4295</t>
  </si>
  <si>
    <t>149-73-5830</t>
  </si>
  <si>
    <t>151-33-7434</t>
  </si>
  <si>
    <t>232-16-2483</t>
  </si>
  <si>
    <t>109-25-9004</t>
  </si>
  <si>
    <t>549-96-4200</t>
  </si>
  <si>
    <t>886-54-6089</t>
  </si>
  <si>
    <t>1/15/2019</t>
  </si>
  <si>
    <t>365-29-3863</t>
  </si>
  <si>
    <t>732-67-5346</t>
  </si>
  <si>
    <t>119-89-9124</t>
  </si>
  <si>
    <t>162-65-8559</t>
  </si>
  <si>
    <t>1/21/2019</t>
  </si>
  <si>
    <t>739-71-2063</t>
  </si>
  <si>
    <t>221-71-8783</t>
  </si>
  <si>
    <t>686-41-0932</t>
  </si>
  <si>
    <t>973-20-6325</t>
  </si>
  <si>
    <t>220-28-1851</t>
  </si>
  <si>
    <t>333-23-2632</t>
  </si>
  <si>
    <t>3/28/2019</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</si>
  <si>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</si>
  <si>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</si>
  <si>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</si>
  <si>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</si>
  <si>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</si>
  <si>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</si>
  <si>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</si>
  <si>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</si>
  <si>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</si>
  <si>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</si>
  <si>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</si>
  <si>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</si>
  <si>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</si>
  <si>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</si>
  <si>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</si>
  <si>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</si>
  <si>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</si>
  <si>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</si>
  <si>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</si>
  <si>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</si>
  <si>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</si>
  <si>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</si>
  <si>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</si>
  <si>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</si>
  <si>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</si>
  <si>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</si>
  <si>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</si>
  <si>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</si>
  <si>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</si>
  <si>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</si>
  <si>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</si>
  <si>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</si>
  <si>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</si>
  <si>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</si>
  <si>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</si>
  <si>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</si>
  <si>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3/24/2019</t>
  </si>
  <si>
    <t>339-12-4827</t>
  </si>
  <si>
    <t>899-19-6736</t>
  </si>
  <si>
    <t>626-20-3867</t>
  </si>
  <si>
    <t>277-63-2961</t>
  </si>
  <si>
    <t>377-93-1148</t>
  </si>
  <si>
    <t>685-74-6819</t>
  </si>
  <si>
    <t>445-89-1165</t>
  </si>
  <si>
    <t>400-60-7251</t>
  </si>
  <si>
    <t>815-77-4136</t>
  </si>
  <si>
    <t>843-73-4724</t>
  </si>
  <si>
    <t>285-68-5083</t>
  </si>
  <si>
    <t>2/15/2019</t>
  </si>
  <si>
    <t>619-92-9507</t>
  </si>
  <si>
    <t>556-86-3144</t>
  </si>
  <si>
    <t>1/13/2019</t>
  </si>
  <si>
    <t>808-21-4298</t>
  </si>
  <si>
    <t>871-39-9221</t>
  </si>
  <si>
    <t>593-95-4461</t>
  </si>
  <si>
    <t>578-80-7669</t>
  </si>
  <si>
    <t>699-67-2839</t>
  </si>
  <si>
    <t>546-80-2899</t>
  </si>
  <si>
    <t>2/20/2019</t>
  </si>
  <si>
    <t>525-88-7307</t>
  </si>
  <si>
    <t>723-28-1008</t>
  </si>
  <si>
    <t>343-87-0864</t>
  </si>
  <si>
    <t>169-67-8871</t>
  </si>
  <si>
    <t>226-31-3081</t>
  </si>
  <si>
    <t>574-88-0256</t>
  </si>
  <si>
    <t>172-42-8274</t>
  </si>
  <si>
    <t>670-39-3181</t>
  </si>
  <si>
    <t>832-54-9821</t>
  </si>
  <si>
    <t>283-34-1502</t>
  </si>
  <si>
    <t>563-36-9814</t>
  </si>
  <si>
    <t>458-94-7481</t>
  </si>
  <si>
    <t>228-65-1682</t>
  </si>
  <si>
    <t>1/17/2019</t>
  </si>
  <si>
    <t>445-30-9252</t>
  </si>
  <si>
    <t>489-63-6789</t>
  </si>
  <si>
    <t>189-21-5032</t>
  </si>
  <si>
    <t>384-21-8091</t>
  </si>
  <si>
    <t>696-90-2548</t>
  </si>
  <si>
    <t>173-90-4352</t>
  </si>
  <si>
    <t>636-98-3364</t>
  </si>
  <si>
    <t>916-22-5934</t>
  </si>
  <si>
    <t>126-83-6475</t>
  </si>
  <si>
    <t>400-89-7565</t>
  </si>
  <si>
    <t>860-73-6466</t>
  </si>
  <si>
    <t>495-63-7655</t>
  </si>
  <si>
    <t>189-48-2934</t>
  </si>
  <si>
    <t>3/21/2019</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</si>
  <si>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</si>
  <si>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</si>
  <si>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</si>
  <si>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</si>
  <si>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</si>
  <si>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</si>
  <si>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</si>
  <si>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</si>
  <si>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</si>
  <si>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</si>
  <si>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</si>
  <si>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</si>
  <si>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</si>
  <si>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</si>
  <si>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</si>
  <si>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</si>
  <si>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</si>
  <si>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</si>
  <si>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3/30/2019</t>
  </si>
  <si>
    <t>186-09-3669</t>
  </si>
  <si>
    <t>1/22/2019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</si>
  <si>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</si>
  <si>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</si>
  <si>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</si>
  <si>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</si>
  <si>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</si>
  <si>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</si>
  <si>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</si>
  <si>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</si>
  <si>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</si>
  <si>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</si>
  <si>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</si>
  <si>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</si>
  <si>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</si>
  <si>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</si>
  <si>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</si>
  <si>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</si>
  <si>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</si>
  <si>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</si>
  <si>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</si>
  <si>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</si>
  <si>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</si>
  <si>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</si>
  <si>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</si>
  <si>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</si>
  <si>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</si>
  <si>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</si>
  <si>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</si>
  <si>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</si>
  <si>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</si>
  <si>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</si>
  <si>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</si>
  <si>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</si>
  <si>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</si>
  <si>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</si>
  <si>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</si>
  <si>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</si>
  <si>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</si>
  <si>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</si>
  <si>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</si>
  <si>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</si>
  <si>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</si>
  <si>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3/27/2019</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</si>
  <si>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</si>
  <si>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</si>
  <si>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</si>
  <si>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</si>
  <si>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</si>
  <si>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</si>
  <si>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</si>
  <si>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</si>
  <si>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</si>
  <si>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</si>
  <si>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</si>
  <si>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</si>
  <si>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</si>
  <si>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</si>
  <si>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</si>
  <si>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</si>
  <si>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</si>
  <si>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</si>
  <si>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</si>
  <si>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</si>
  <si>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</si>
  <si>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</si>
  <si>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</si>
  <si>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</si>
  <si>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</si>
  <si>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</si>
  <si>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</si>
  <si>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</si>
  <si>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</si>
  <si>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</si>
  <si>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</si>
  <si>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</si>
  <si>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2/14/2019</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</si>
  <si>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</si>
  <si>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</si>
  <si>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</si>
  <si>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</si>
  <si>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</si>
  <si>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</si>
  <si>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</si>
  <si>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</si>
  <si>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</si>
  <si>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</si>
  <si>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</si>
  <si>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</si>
  <si>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</si>
  <si>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</si>
  <si>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</si>
  <si>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</si>
  <si>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</si>
  <si>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</si>
  <si>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</si>
  <si>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</si>
  <si>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</si>
  <si>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</si>
  <si>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</si>
  <si>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</si>
  <si>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</si>
  <si>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</si>
  <si>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</si>
  <si>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</si>
  <si>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</si>
  <si>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</si>
  <si>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</si>
  <si>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</si>
  <si>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</si>
  <si>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</si>
  <si>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</si>
  <si>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</si>
  <si>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</si>
  <si>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</si>
  <si>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</si>
  <si>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</si>
  <si>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</si>
  <si>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</si>
  <si>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</si>
  <si>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</si>
  <si>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</si>
  <si>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</si>
  <si>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</si>
  <si>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</si>
  <si>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</si>
  <si>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</si>
  <si>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</si>
  <si>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</si>
  <si>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</si>
  <si>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</si>
  <si>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</si>
  <si>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</si>
  <si>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</si>
  <si>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</si>
  <si>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</si>
  <si>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</si>
  <si>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</si>
  <si>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</si>
  <si>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</si>
  <si>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</si>
  <si>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</si>
  <si>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</si>
  <si>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</si>
  <si>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</si>
  <si>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</si>
  <si>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</si>
  <si>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</si>
  <si>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</si>
  <si>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</si>
  <si>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</si>
  <si>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</si>
  <si>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</si>
  <si>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1/20/2019</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</si>
  <si>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</si>
  <si>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</si>
  <si>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</si>
  <si>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</si>
  <si>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</si>
  <si>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</si>
  <si>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</si>
  <si>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</si>
  <si>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</si>
  <si>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</si>
  <si>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</si>
  <si>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</si>
  <si>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</si>
  <si>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</si>
  <si>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</si>
  <si>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</si>
  <si>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</si>
  <si>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</si>
  <si>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</si>
  <si>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</si>
  <si>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</si>
  <si>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</si>
  <si>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</si>
  <si>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</si>
  <si>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</si>
  <si>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</si>
  <si>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</si>
  <si>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</si>
  <si>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3/29/2019</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</si>
  <si>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</si>
  <si>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</si>
  <si>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</si>
  <si>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</si>
  <si>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</si>
  <si>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</si>
  <si>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</si>
  <si>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</si>
  <si>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</si>
  <si>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</si>
  <si>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</si>
  <si>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</si>
  <si>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</si>
  <si>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</si>
  <si>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</si>
  <si>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</si>
  <si>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</si>
  <si>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</si>
  <si>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</si>
  <si>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</si>
  <si>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</si>
  <si>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</si>
  <si>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</si>
  <si>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</si>
  <si>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</si>
  <si>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</si>
  <si>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</si>
  <si>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</si>
  <si>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</si>
  <si>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</si>
  <si>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</si>
  <si>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</si>
  <si>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</si>
  <si>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</si>
  <si>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</si>
  <si>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</si>
  <si>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</si>
  <si>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</si>
  <si>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</si>
  <si>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</si>
  <si>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</si>
  <si>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</si>
  <si>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</si>
  <si>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</si>
  <si>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</si>
  <si>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</si>
  <si>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</si>
  <si>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</si>
  <si>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</si>
  <si>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</si>
  <si>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</si>
  <si>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</si>
  <si>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</si>
  <si>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</si>
  <si>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</si>
  <si>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</si>
  <si>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</si>
  <si>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</si>
  <si>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</si>
  <si>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</si>
  <si>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</si>
  <si>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</si>
  <si>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</si>
  <si>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</si>
  <si>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</si>
  <si>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</si>
  <si>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</si>
  <si>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</si>
  <si>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</si>
  <si>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</si>
  <si>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</si>
  <si>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</si>
  <si>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</si>
  <si>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</si>
  <si>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</si>
  <si>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</si>
  <si>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</si>
  <si>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</si>
  <si>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</si>
  <si>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</si>
  <si>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</si>
  <si>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</si>
  <si>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</si>
  <si>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</si>
  <si>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</si>
  <si>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</si>
  <si>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</si>
  <si>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</si>
  <si>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</si>
  <si>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</si>
  <si>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</si>
  <si>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</si>
  <si>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</si>
  <si>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</si>
  <si>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</si>
  <si>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</si>
  <si>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</si>
  <si>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</si>
  <si>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</si>
  <si>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</si>
  <si>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</si>
  <si>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</si>
  <si>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</si>
  <si>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</si>
  <si>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</si>
  <si>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</si>
  <si>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</si>
  <si>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</si>
  <si>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</si>
  <si>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</si>
  <si>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</si>
  <si>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</si>
  <si>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</si>
  <si>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</si>
  <si>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</si>
  <si>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</si>
  <si>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</si>
  <si>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</si>
  <si>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</si>
  <si>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</si>
  <si>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</si>
  <si>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</si>
  <si>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</si>
  <si>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</si>
  <si>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</si>
  <si>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</si>
  <si>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</si>
  <si>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</si>
  <si>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</si>
  <si>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</si>
  <si>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</si>
  <si>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</si>
  <si>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</si>
  <si>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</si>
  <si>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</si>
  <si>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</si>
  <si>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</si>
  <si>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</si>
  <si>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</si>
  <si>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</si>
  <si>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</si>
  <si>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</si>
  <si>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</si>
  <si>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</si>
  <si>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</si>
  <si>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</si>
  <si>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</si>
  <si>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</si>
  <si>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</si>
  <si>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</si>
  <si>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</si>
  <si>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</si>
  <si>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</si>
  <si>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</si>
  <si>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</si>
  <si>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</si>
  <si>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</si>
  <si>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</si>
  <si>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</si>
  <si>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</si>
  <si>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</si>
  <si>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</si>
  <si>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</si>
  <si>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</si>
  <si>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</si>
  <si>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</si>
  <si>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</si>
  <si>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</si>
  <si>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</si>
  <si>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</si>
  <si>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</si>
  <si>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</si>
  <si>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</si>
  <si>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</si>
  <si>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</si>
  <si>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</si>
  <si>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</si>
  <si>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</si>
  <si>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</si>
  <si>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</si>
  <si>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</si>
  <si>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</si>
  <si>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</si>
  <si>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</si>
  <si>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</si>
  <si>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</si>
  <si>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</si>
  <si>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</si>
  <si>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</si>
  <si>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</si>
  <si>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</si>
  <si>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</si>
  <si>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</si>
  <si>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</si>
  <si>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</si>
  <si>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</si>
  <si>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</si>
  <si>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</si>
  <si>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</si>
  <si>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</si>
  <si>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</si>
  <si>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</si>
  <si>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</si>
  <si>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</si>
  <si>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</si>
  <si>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</si>
  <si>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</si>
  <si>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</si>
  <si>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</si>
  <si>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</si>
  <si>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</si>
  <si>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</si>
  <si>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</si>
  <si>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</si>
  <si>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</si>
  <si>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</si>
  <si>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</si>
  <si>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</si>
  <si>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</si>
  <si>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</si>
  <si>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</si>
  <si>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</si>
  <si>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</si>
  <si>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</si>
  <si>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</si>
  <si>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</si>
  <si>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</si>
  <si>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</si>
  <si>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2/19/2019</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</si>
  <si>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</si>
  <si>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</si>
  <si>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</si>
  <si>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</si>
  <si>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</si>
  <si>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</si>
  <si>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</si>
  <si>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</si>
  <si>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</si>
  <si>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</si>
  <si>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</si>
  <si>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</si>
  <si>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</si>
  <si>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</si>
  <si>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</si>
  <si>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</si>
  <si>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</si>
  <si>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</si>
  <si>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</si>
  <si>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</si>
  <si>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</si>
  <si>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</si>
  <si>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</si>
  <si>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</si>
  <si>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</si>
  <si>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</si>
  <si>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</si>
  <si>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</si>
  <si>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</si>
  <si>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</si>
  <si>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</si>
  <si>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</si>
  <si>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</si>
  <si>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</si>
  <si>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</si>
  <si>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</si>
  <si>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</si>
  <si>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</si>
  <si>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</si>
  <si>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</si>
  <si>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</si>
  <si>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</si>
  <si>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</si>
  <si>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</si>
  <si>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</si>
  <si>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</si>
  <si>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</si>
  <si>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</si>
  <si>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</si>
  <si>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</si>
  <si>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</si>
  <si>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</si>
  <si>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</si>
  <si>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</si>
  <si>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</si>
  <si>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</si>
  <si>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</si>
  <si>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</si>
  <si>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</si>
  <si>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</si>
  <si>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</si>
  <si>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</si>
  <si>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</si>
  <si>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</si>
  <si>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</si>
  <si>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</si>
  <si>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</si>
  <si>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</si>
  <si>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</si>
  <si>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</si>
  <si>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</si>
  <si>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</si>
  <si>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</si>
  <si>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</si>
  <si>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</si>
  <si>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</si>
  <si>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</si>
  <si>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</si>
  <si>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</si>
  <si>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</si>
  <si>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</si>
  <si>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</si>
  <si>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</si>
  <si>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</si>
  <si>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</si>
  <si>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</si>
  <si>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</si>
  <si>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</si>
  <si>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</si>
  <si>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</si>
  <si>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</si>
  <si>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</si>
  <si>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</si>
  <si>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</si>
  <si>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</si>
  <si>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</si>
  <si>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</si>
  <si>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</si>
  <si>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</si>
  <si>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</si>
  <si>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</si>
  <si>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</si>
  <si>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</si>
  <si>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</si>
  <si>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</si>
  <si>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</si>
  <si>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</si>
  <si>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</si>
  <si>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</si>
  <si>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</si>
  <si>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</si>
  <si>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</si>
  <si>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</si>
  <si>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</si>
  <si>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</si>
  <si>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</si>
  <si>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</si>
  <si>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</si>
  <si>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</si>
  <si>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</si>
  <si>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</si>
  <si>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</si>
  <si>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</si>
  <si>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</si>
  <si>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</si>
  <si>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</si>
  <si>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</si>
  <si>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</si>
  <si>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</si>
  <si>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</si>
  <si>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</si>
  <si>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</si>
  <si>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</si>
  <si>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</si>
  <si>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</si>
  <si>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</si>
  <si>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</si>
  <si>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</si>
  <si>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</si>
  <si>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</si>
  <si>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</si>
  <si>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</si>
  <si>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</si>
  <si>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</si>
  <si>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</si>
  <si>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</si>
  <si>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</si>
  <si>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</si>
  <si>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</si>
  <si>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</si>
  <si>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</si>
  <si>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</si>
  <si>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</si>
  <si>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</si>
  <si>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</si>
  <si>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</si>
  <si>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</si>
  <si>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</si>
  <si>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</si>
  <si>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</si>
  <si>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</si>
  <si>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</si>
  <si>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</si>
  <si>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</si>
  <si>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</si>
  <si>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</si>
  <si>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</si>
  <si>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</si>
  <si>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</si>
  <si>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</si>
  <si>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</si>
  <si>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</si>
  <si>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</si>
  <si>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</si>
  <si>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</si>
  <si>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</si>
  <si>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</si>
  <si>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</si>
  <si>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</si>
  <si>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</si>
  <si>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</si>
  <si>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</si>
  <si>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</si>
  <si>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</si>
  <si>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</si>
  <si>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</si>
  <si>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</si>
  <si>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</si>
  <si>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</si>
  <si>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</si>
  <si>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</si>
  <si>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</si>
  <si>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</si>
  <si>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</si>
  <si>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</si>
  <si>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</si>
  <si>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</si>
  <si>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</si>
  <si>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</si>
  <si>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</si>
  <si>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</si>
  <si>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</si>
  <si>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</si>
  <si>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</si>
  <si>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</si>
  <si>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</si>
  <si>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</si>
  <si>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</si>
  <si>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</si>
  <si>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</si>
  <si>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</si>
  <si>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</si>
  <si>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</si>
  <si>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</si>
  <si>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</si>
  <si>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</si>
  <si>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</si>
  <si>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</si>
  <si>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</si>
  <si>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</si>
  <si>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</si>
  <si>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</si>
  <si>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</si>
  <si>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</si>
  <si>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</si>
  <si>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</si>
  <si>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</si>
  <si>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</si>
  <si>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</si>
  <si>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</si>
  <si>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</si>
  <si>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</si>
  <si>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</si>
  <si>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</si>
  <si>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</si>
  <si>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</si>
  <si>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</si>
  <si>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</si>
  <si>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</si>
  <si>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</si>
  <si>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</si>
  <si>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</si>
  <si>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</si>
  <si>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</si>
  <si>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</si>
  <si>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</si>
  <si>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</si>
  <si>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</si>
  <si>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</si>
  <si>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</si>
  <si>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</si>
  <si>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</si>
  <si>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</si>
  <si>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</si>
  <si>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</si>
  <si>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</si>
  <si>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</si>
  <si>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</si>
  <si>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</si>
  <si>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</si>
  <si>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</si>
  <si>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</si>
  <si>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</si>
  <si>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</si>
  <si>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</si>
  <si>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</si>
  <si>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</si>
  <si>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</si>
  <si>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</si>
  <si>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</si>
  <si>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</si>
  <si>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</si>
  <si>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</si>
  <si>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</si>
  <si>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</si>
  <si>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</si>
  <si>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</si>
  <si>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</si>
  <si>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</si>
  <si>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</si>
  <si>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</si>
  <si>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</si>
  <si>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</si>
  <si>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</si>
  <si>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</si>
  <si>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</si>
  <si>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</si>
  <si>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</si>
  <si>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</si>
  <si>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</si>
  <si>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</si>
  <si>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</si>
  <si>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</si>
  <si>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</si>
  <si>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</si>
  <si>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</si>
  <si>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</si>
  <si>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</si>
  <si>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</si>
  <si>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</si>
  <si>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</si>
  <si>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</si>
  <si>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</si>
  <si>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</si>
  <si>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</si>
  <si>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</si>
  <si>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</si>
  <si>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</si>
  <si>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</si>
  <si>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</si>
  <si>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</si>
  <si>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</si>
  <si>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</si>
  <si>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</si>
  <si>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</si>
  <si>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</si>
  <si>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</si>
  <si>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</si>
  <si>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</si>
  <si>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</si>
  <si>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</si>
  <si>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</si>
  <si>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</si>
  <si>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</si>
  <si>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</si>
  <si>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</si>
  <si>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</si>
  <si>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</si>
  <si>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</si>
  <si>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</si>
  <si>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</si>
  <si>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</si>
  <si>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</si>
  <si>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</si>
  <si>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</si>
  <si>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</si>
  <si>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</si>
  <si>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</si>
  <si>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</si>
  <si>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</si>
  <si>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</si>
  <si>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</si>
  <si>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</si>
  <si>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</si>
  <si>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</si>
  <si>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</si>
  <si>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</si>
  <si>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</si>
  <si>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</si>
  <si>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</si>
  <si>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</si>
  <si>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</si>
  <si>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</si>
  <si>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</si>
  <si>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</si>
  <si>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</si>
  <si>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</si>
  <si>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</si>
  <si>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</si>
  <si>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</si>
  <si>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</si>
  <si>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</si>
  <si>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</si>
  <si>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</si>
  <si>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</si>
  <si>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</si>
  <si>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</si>
  <si>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</si>
  <si>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</si>
  <si>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</si>
  <si>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</si>
  <si>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</si>
  <si>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</si>
  <si>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</si>
  <si>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</si>
  <si>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</si>
  <si>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</si>
  <si>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</si>
  <si>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</si>
  <si>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</si>
  <si>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</si>
  <si>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</si>
  <si>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</si>
  <si>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</si>
  <si>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</si>
  <si>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</si>
  <si>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</si>
  <si>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</si>
  <si>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</si>
  <si>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</si>
  <si>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</si>
  <si>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</si>
  <si>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</si>
  <si>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</si>
  <si>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</si>
  <si>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</si>
  <si>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</si>
  <si>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</si>
  <si>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</si>
  <si>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</si>
  <si>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</si>
  <si>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</si>
  <si>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</si>
  <si>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</si>
  <si>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</si>
  <si>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</si>
  <si>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</si>
  <si>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</si>
  <si>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</si>
  <si>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</si>
  <si>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</si>
  <si>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</si>
  <si>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</si>
  <si>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</si>
  <si>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</si>
  <si>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</si>
  <si>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</si>
  <si>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</si>
  <si>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</si>
  <si>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</si>
  <si>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</si>
  <si>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</si>
  <si>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</si>
  <si>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</si>
  <si>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</si>
  <si>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</si>
  <si>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</si>
  <si>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</si>
  <si>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</si>
  <si>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</si>
  <si>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</si>
  <si>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</si>
  <si>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</si>
  <si>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</si>
  <si>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</si>
  <si>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</si>
  <si>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</si>
  <si>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</si>
  <si>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</si>
  <si>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</si>
  <si>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</si>
  <si>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</si>
  <si>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</si>
  <si>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</si>
  <si>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</si>
  <si>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</si>
  <si>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</si>
  <si>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</si>
  <si>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</si>
  <si>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</si>
  <si>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</si>
  <si>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</si>
  <si>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</si>
  <si>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</si>
  <si>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</si>
  <si>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</si>
  <si>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</si>
  <si>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</si>
  <si>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</si>
  <si>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</si>
  <si>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</si>
  <si>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</si>
  <si>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</si>
  <si>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</si>
  <si>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</si>
  <si>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</si>
  <si>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</si>
  <si>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</si>
  <si>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</si>
  <si>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</si>
  <si>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</si>
  <si>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</si>
  <si>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</si>
  <si>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</si>
  <si>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</si>
  <si>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</si>
  <si>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</si>
  <si>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</si>
  <si>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</si>
  <si>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</si>
  <si>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</si>
  <si>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</si>
  <si>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</si>
  <si>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</si>
  <si>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</si>
  <si>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</si>
  <si>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</si>
  <si>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</si>
  <si>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</si>
  <si>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</si>
  <si>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</si>
  <si>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</si>
  <si>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</si>
  <si>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</si>
  <si>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</si>
  <si>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</si>
  <si>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</si>
  <si>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</si>
  <si>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</si>
  <si>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</si>
  <si>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</si>
  <si>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</si>
  <si>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</si>
  <si>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</si>
  <si>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</si>
  <si>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</si>
  <si>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</si>
  <si>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</si>
  <si>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</si>
  <si>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</si>
  <si>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</si>
  <si>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</si>
  <si>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</si>
  <si>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</si>
  <si>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</si>
  <si>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</si>
  <si>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</si>
  <si>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</si>
  <si>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</si>
  <si>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</si>
  <si>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</si>
  <si>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</si>
  <si>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</si>
  <si>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</si>
  <si>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</si>
  <si>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</si>
  <si>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</si>
  <si>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</si>
  <si>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</si>
  <si>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</si>
  <si>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</si>
  <si>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</si>
  <si>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</si>
  <si>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</si>
  <si>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</si>
  <si>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</si>
  <si>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</si>
  <si>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</si>
  <si>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</si>
  <si>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</si>
  <si>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</si>
  <si>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</si>
  <si>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</si>
  <si>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</si>
  <si>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</si>
  <si>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</si>
  <si>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</si>
  <si>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</si>
  <si>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</si>
  <si>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</si>
  <si>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</si>
  <si>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</si>
  <si>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</si>
  <si>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</si>
  <si>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</si>
  <si>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</si>
  <si>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</si>
  <si>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</si>
  <si>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</si>
  <si>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</si>
  <si>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</si>
  <si>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</si>
  <si>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</si>
  <si>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</si>
  <si>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</si>
  <si>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</si>
  <si>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</si>
  <si>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</si>
  <si>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</si>
  <si>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</si>
  <si>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</si>
  <si>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</si>
  <si>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</si>
  <si>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</si>
  <si>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</si>
  <si>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</si>
  <si>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</si>
  <si>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</si>
  <si>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</si>
  <si>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</si>
  <si>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</si>
  <si>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</si>
  <si>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</si>
  <si>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</si>
  <si>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</si>
  <si>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</si>
  <si>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</si>
  <si>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</si>
  <si>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</si>
  <si>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</si>
  <si>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</si>
  <si>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</si>
  <si>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</si>
  <si>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</si>
  <si>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</si>
  <si>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</si>
  <si>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</si>
  <si>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</si>
  <si>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</si>
  <si>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</si>
  <si>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</si>
  <si>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</si>
  <si>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</si>
  <si>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</si>
  <si>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</si>
  <si>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</si>
  <si>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</si>
  <si>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</si>
  <si>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</si>
  <si>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</si>
  <si>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</si>
  <si>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</si>
  <si>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</si>
  <si>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</si>
  <si>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</si>
  <si>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</si>
  <si>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</si>
  <si>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</si>
  <si>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</si>
  <si>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</si>
  <si>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</si>
  <si>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</si>
  <si>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</si>
  <si>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</si>
  <si>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</si>
  <si>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</si>
  <si>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</si>
  <si>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</si>
  <si>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</si>
  <si>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</si>
  <si>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</si>
  <si>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</si>
  <si>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</si>
  <si>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</si>
  <si>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</si>
  <si>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</si>
  <si>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</si>
  <si>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</si>
  <si>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</si>
  <si>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</si>
  <si>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</si>
  <si>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</si>
  <si>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</si>
  <si>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</si>
  <si>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</si>
  <si>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</si>
  <si>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</si>
  <si>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</si>
  <si>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</si>
  <si>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</si>
  <si>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</si>
  <si>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</si>
  <si>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</si>
  <si>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</si>
  <si>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</si>
  <si>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</si>
  <si>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</si>
  <si>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</si>
  <si>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</si>
  <si>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</si>
  <si>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</si>
  <si>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</si>
  <si>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</si>
  <si>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</si>
  <si>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</si>
  <si>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</si>
  <si>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</si>
  <si>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</si>
  <si>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</si>
  <si>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</si>
  <si>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</si>
  <si>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</si>
  <si>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</si>
  <si>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</si>
  <si>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</si>
  <si>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</si>
  <si>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</si>
  <si>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</si>
  <si>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</si>
  <si>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</si>
  <si>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</si>
  <si>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</si>
  <si>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</si>
  <si>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</si>
  <si>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</si>
  <si>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</si>
  <si>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</si>
  <si>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</si>
  <si>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</si>
  <si>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</si>
  <si>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</si>
  <si>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</si>
  <si>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</si>
  <si>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</si>
  <si>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</si>
  <si>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</si>
  <si>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</si>
  <si>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</si>
  <si>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</si>
  <si>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</si>
  <si>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</si>
  <si>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</si>
  <si>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</si>
  <si>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</si>
  <si>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</si>
  <si>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</si>
  <si>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</si>
  <si>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</si>
  <si>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</si>
  <si>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</si>
  <si>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</si>
  <si>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</si>
  <si>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</si>
  <si>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</si>
  <si>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</si>
  <si>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</si>
  <si>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</si>
  <si>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</si>
  <si>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</si>
  <si>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</si>
  <si>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</si>
  <si>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</si>
  <si>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</si>
  <si>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</si>
  <si>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</si>
  <si>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</si>
  <si>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</si>
  <si>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</si>
  <si>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</si>
  <si>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</si>
  <si>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</si>
  <si>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</si>
  <si>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</si>
  <si>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</si>
  <si>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</si>
  <si>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</si>
  <si>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</si>
  <si>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</si>
  <si>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</si>
  <si>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</si>
  <si>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</si>
  <si>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</si>
  <si>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</si>
  <si>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</si>
  <si>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</si>
  <si>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</si>
  <si>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</si>
  <si>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</si>
  <si>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</si>
  <si>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</si>
  <si>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</si>
  <si>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</si>
  <si>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</si>
  <si>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</si>
  <si>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</si>
  <si>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</si>
  <si>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</si>
  <si>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</si>
  <si>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</si>
  <si>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</si>
  <si>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</si>
  <si>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</si>
  <si>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</si>
  <si>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</si>
  <si>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</si>
  <si>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</si>
  <si>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</si>
  <si>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</si>
  <si>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</si>
  <si>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</si>
  <si>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</si>
  <si>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</si>
  <si>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</si>
  <si>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</si>
  <si>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</si>
  <si>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</si>
  <si>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</si>
  <si>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</si>
  <si>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</si>
  <si>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</si>
  <si>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</si>
  <si>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</si>
  <si>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</si>
  <si>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</si>
  <si>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</si>
  <si>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</si>
  <si>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</si>
  <si>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</si>
  <si>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</si>
  <si>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</si>
  <si>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</si>
  <si>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</si>
  <si>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</si>
  <si>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</si>
  <si>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</si>
  <si>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</si>
  <si>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</si>
  <si>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</si>
  <si>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</si>
  <si>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</si>
  <si>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</si>
  <si>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</si>
  <si>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</si>
  <si>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</si>
  <si>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</si>
  <si>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</si>
  <si>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</si>
  <si>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</si>
  <si>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</si>
  <si>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</si>
  <si>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</si>
  <si>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</si>
  <si>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</si>
  <si>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</si>
  <si>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</si>
  <si>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</si>
  <si>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</si>
  <si>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</si>
  <si>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</si>
  <si>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</si>
  <si>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</si>
  <si>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</si>
  <si>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</si>
  <si>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</si>
  <si>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</si>
  <si>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</si>
  <si>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</si>
  <si>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</si>
  <si>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</si>
  <si>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</si>
  <si>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</si>
  <si>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</si>
  <si>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</si>
  <si>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</si>
  <si>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</si>
  <si>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</si>
  <si>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</si>
  <si>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</si>
  <si>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</si>
  <si>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</si>
  <si>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</si>
  <si>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</si>
  <si>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</si>
  <si>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</si>
  <si>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</si>
  <si>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</si>
  <si>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</si>
  <si>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</si>
  <si>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</si>
  <si>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</si>
  <si>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</si>
  <si>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</si>
  <si>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</si>
  <si>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</si>
  <si>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</si>
  <si>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</si>
  <si>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</si>
  <si>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</si>
  <si>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</si>
  <si>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</si>
  <si>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</si>
  <si>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</si>
  <si>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</si>
  <si>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</si>
  <si>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</si>
  <si>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</si>
  <si>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</si>
  <si>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</si>
  <si>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</si>
  <si>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</si>
  <si>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</si>
  <si>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</si>
  <si>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</si>
  <si>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</si>
  <si>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</si>
  <si>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</si>
  <si>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</si>
  <si>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</si>
  <si>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</si>
  <si>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</si>
  <si>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</si>
  <si>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</si>
  <si>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</si>
  <si>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</si>
  <si>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</si>
  <si>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</si>
  <si>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</si>
  <si>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</si>
  <si>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</si>
  <si>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</si>
  <si>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</si>
  <si>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</si>
  <si>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</si>
  <si>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</si>
  <si>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</si>
  <si>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</si>
  <si>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</si>
  <si>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</si>
  <si>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</si>
  <si>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</si>
  <si>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</si>
  <si>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</si>
  <si>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</si>
  <si>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</si>
  <si>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</si>
  <si>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</si>
  <si>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</si>
  <si>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</si>
  <si>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</si>
  <si>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</si>
  <si>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</si>
  <si>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</si>
  <si>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</si>
  <si>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</si>
  <si>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</si>
  <si>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</si>
  <si>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</si>
  <si>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</si>
  <si>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</si>
  <si>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</si>
  <si>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</si>
  <si>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</si>
  <si>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</si>
  <si>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</si>
  <si>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</si>
  <si>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</si>
  <si>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</si>
  <si>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</si>
  <si>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</si>
  <si>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</si>
  <si>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</si>
  <si>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</si>
  <si>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</si>
  <si>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</si>
  <si>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</si>
  <si>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</si>
  <si>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</si>
  <si>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</si>
  <si>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</si>
  <si>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</si>
  <si>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</si>
  <si>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</si>
  <si>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</si>
  <si>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</si>
  <si>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</si>
  <si>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</si>
  <si>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</si>
  <si>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</si>
  <si>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</si>
  <si>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</si>
  <si>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</si>
  <si>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</si>
  <si>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</si>
  <si>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</si>
  <si>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</si>
  <si>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</si>
  <si>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</si>
  <si>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</si>
  <si>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</si>
  <si>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</si>
  <si>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</si>
  <si>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</si>
  <si>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</si>
  <si>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</si>
  <si>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</si>
  <si>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</si>
  <si>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</si>
  <si>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</si>
  <si>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</si>
  <si>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</si>
  <si>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</si>
  <si>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</si>
  <si>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</si>
  <si>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</si>
  <si>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</si>
  <si>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</si>
  <si>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</si>
  <si>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</si>
  <si>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</si>
  <si>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</si>
  <si>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</si>
  <si>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</si>
  <si>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</si>
  <si>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</si>
  <si>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</si>
  <si>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</si>
  <si>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</si>
  <si>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</si>
  <si>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</si>
  <si>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</si>
  <si>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</si>
  <si>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</si>
  <si>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</si>
  <si>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</si>
  <si>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</si>
  <si>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</si>
  <si>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</si>
  <si>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</si>
  <si>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</si>
  <si>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</si>
  <si>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</si>
  <si>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</si>
  <si>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</si>
  <si>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</si>
  <si>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</si>
  <si>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</si>
  <si>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</si>
  <si>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</si>
  <si>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</si>
  <si>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</si>
  <si>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</si>
  <si>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</si>
  <si>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</si>
  <si>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</si>
  <si>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</si>
  <si>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</si>
  <si>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</si>
  <si>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</si>
  <si>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</si>
  <si>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</si>
  <si>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</si>
  <si>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</si>
  <si>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</si>
  <si>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</si>
  <si>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</si>
  <si>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</si>
  <si>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</si>
  <si>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</si>
  <si>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</si>
  <si>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</si>
  <si>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</si>
  <si>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</si>
  <si>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</si>
  <si>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</si>
  <si>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</si>
  <si>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</si>
  <si>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</si>
  <si>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</si>
  <si>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</si>
  <si>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</si>
  <si>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</si>
  <si>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</si>
  <si>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</si>
  <si>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</si>
  <si>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</si>
  <si>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</si>
  <si>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</si>
  <si>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</si>
  <si>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</si>
  <si>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</si>
  <si>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</si>
  <si>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</si>
  <si>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</si>
  <si>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</si>
  <si>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</si>
  <si>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</si>
  <si>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</si>
  <si>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</si>
  <si>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</si>
  <si>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</si>
  <si>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</si>
  <si>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</si>
  <si>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</si>
  <si>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</si>
  <si>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</si>
  <si>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</si>
  <si>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</si>
  <si>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</si>
  <si>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</si>
  <si>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</si>
  <si>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</si>
  <si>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</si>
  <si>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</si>
  <si>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</si>
  <si>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</si>
  <si>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</si>
  <si>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</si>
  <si>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</si>
  <si>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</si>
  <si>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</si>
  <si>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</si>
  <si>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</si>
  <si>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</si>
  <si>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</si>
  <si>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</si>
  <si>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</si>
  <si>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</si>
  <si>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</si>
  <si>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</si>
  <si>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</si>
  <si>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</si>
  <si>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</si>
  <si>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</si>
  <si>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</si>
  <si>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</si>
  <si>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</si>
  <si>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</si>
  <si>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</si>
  <si>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</si>
  <si>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</si>
  <si>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</si>
  <si>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</si>
  <si>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</si>
  <si>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</si>
  <si>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</si>
  <si>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</si>
  <si>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</si>
  <si>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</si>
  <si>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</si>
  <si>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</si>
  <si>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</si>
  <si>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</si>
  <si>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</si>
  <si>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</si>
  <si>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</si>
  <si>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</si>
  <si>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</si>
  <si>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</si>
  <si>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</si>
  <si>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</si>
  <si>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</si>
  <si>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</si>
  <si>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</si>
  <si>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</si>
  <si>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</si>
  <si>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</si>
  <si>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</si>
  <si>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</si>
  <si>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</si>
  <si>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</si>
  <si>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</si>
  <si>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</si>
  <si>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</si>
  <si>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</si>
  <si>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</si>
  <si>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</si>
  <si>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</si>
  <si>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</si>
  <si>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</si>
  <si>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</si>
  <si>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</si>
  <si>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</si>
  <si>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</si>
  <si>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</si>
  <si>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</si>
  <si>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</si>
  <si>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</si>
  <si>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</si>
  <si>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</si>
  <si>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</si>
  <si>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</si>
  <si>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</si>
  <si>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</si>
  <si>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</si>
  <si>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</si>
  <si>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</si>
  <si>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</si>
  <si>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</si>
  <si>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</si>
  <si>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</si>
  <si>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</si>
  <si>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</si>
  <si>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</si>
  <si>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</si>
  <si>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</si>
  <si>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</si>
  <si>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</si>
  <si>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</si>
  <si>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</si>
  <si>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</si>
  <si>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</si>
  <si>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</si>
  <si>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</si>
  <si>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</si>
  <si>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</si>
  <si>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</si>
  <si>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</si>
  <si>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</si>
  <si>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</si>
  <si>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</si>
  <si>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</si>
  <si>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</si>
  <si>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</si>
  <si>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</si>
  <si>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</si>
  <si>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</si>
  <si>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</si>
  <si>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</si>
  <si>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</si>
  <si>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</si>
  <si>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</si>
  <si>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</si>
  <si>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</si>
  <si>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</si>
  <si>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</si>
  <si>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</si>
  <si>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</si>
  <si>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</si>
  <si>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</si>
  <si>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</si>
  <si>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</si>
  <si>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</si>
  <si>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</si>
  <si>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</si>
  <si>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</si>
  <si>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</si>
  <si>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</si>
  <si>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</si>
  <si>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</si>
  <si>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</si>
  <si>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</si>
  <si>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</si>
  <si>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</si>
  <si>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</si>
  <si>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</si>
  <si>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</si>
  <si>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</si>
  <si>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</si>
  <si>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</si>
  <si>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</si>
  <si>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</si>
  <si>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</si>
  <si>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</si>
  <si>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</si>
  <si>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</si>
  <si>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</si>
  <si>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</si>
  <si>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</si>
  <si>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</si>
  <si>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</si>
  <si>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</si>
  <si>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</si>
  <si>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</si>
  <si>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</si>
  <si>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</si>
  <si>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</si>
  <si>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</si>
  <si>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</si>
  <si>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</si>
  <si>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</si>
  <si>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</si>
  <si>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</si>
  <si>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</si>
  <si>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</si>
  <si>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</si>
  <si>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</si>
  <si>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</si>
  <si>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</si>
  <si>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</si>
  <si>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</si>
  <si>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</si>
  <si>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</si>
  <si>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</si>
  <si>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</si>
  <si>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</si>
  <si>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</si>
  <si>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</si>
  <si>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</si>
  <si>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</si>
  <si>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</si>
  <si>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</si>
  <si>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</si>
  <si>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</si>
  <si>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</si>
  <si>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</si>
  <si>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</si>
  <si>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</si>
  <si>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</si>
  <si>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</si>
  <si>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</si>
  <si>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</si>
  <si>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</si>
  <si>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</si>
  <si>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</si>
  <si>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</si>
  <si>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</si>
  <si>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</si>
  <si>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</si>
  <si>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</si>
  <si>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</si>
  <si>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</si>
  <si>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</si>
  <si>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</si>
  <si>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</si>
  <si>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</si>
  <si>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</si>
  <si>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</si>
  <si>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</si>
  <si>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</si>
  <si>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</si>
  <si>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</si>
  <si>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</si>
  <si>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</si>
  <si>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</si>
  <si>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</si>
  <si>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</si>
  <si>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</si>
  <si>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</si>
  <si>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</si>
  <si>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</si>
  <si>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</si>
  <si>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</si>
  <si>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</si>
  <si>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</si>
  <si>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</si>
  <si>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</si>
  <si>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</si>
  <si>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</si>
  <si>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</si>
  <si>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</si>
  <si>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</si>
  <si>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</si>
  <si>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</si>
  <si>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</si>
  <si>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</si>
  <si>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</si>
  <si>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Sum of gross income</t>
  </si>
  <si>
    <t>Average of Rating</t>
  </si>
  <si>
    <t>10</t>
  </si>
  <si>
    <t>11</t>
  </si>
  <si>
    <t>12</t>
  </si>
  <si>
    <t>13</t>
  </si>
  <si>
    <t>14</t>
  </si>
  <si>
    <t>15</t>
  </si>
  <si>
    <t>16</t>
  </si>
  <si>
    <t>17</t>
  </si>
  <si>
    <t>18</t>
  </si>
  <si>
    <t>19</t>
  </si>
  <si>
    <t>20</t>
  </si>
  <si>
    <t>=</t>
  </si>
  <si>
    <t>Count of Invoice ID</t>
  </si>
  <si>
    <t>Sum of cogs</t>
  </si>
  <si>
    <t>Details for Sum of Total - Product line: Food and beverages, Gender: Female</t>
  </si>
  <si>
    <t>RecordID</t>
  </si>
  <si>
    <t>Country</t>
  </si>
  <si>
    <t>State</t>
  </si>
  <si>
    <t>ReportDate</t>
  </si>
  <si>
    <t>NewCases</t>
  </si>
  <si>
    <t>NewDeaths</t>
  </si>
  <si>
    <t>NewRecoveries</t>
  </si>
  <si>
    <t>TotalCases</t>
  </si>
  <si>
    <t>TotalDeaths</t>
  </si>
  <si>
    <t>TotalRecovered</t>
  </si>
  <si>
    <t>TestConducted</t>
  </si>
  <si>
    <t>VaccineDoses</t>
  </si>
  <si>
    <t>Population</t>
  </si>
  <si>
    <t>R00001</t>
  </si>
  <si>
    <t>Germany</t>
  </si>
  <si>
    <t>Berlin</t>
  </si>
  <si>
    <t>R00002</t>
  </si>
  <si>
    <t>Brazil</t>
  </si>
  <si>
    <t>São Paulo</t>
  </si>
  <si>
    <t>Campinas</t>
  </si>
  <si>
    <t>R00003</t>
  </si>
  <si>
    <t>India</t>
  </si>
  <si>
    <t>Kerala</t>
  </si>
  <si>
    <t>Trivandrum</t>
  </si>
  <si>
    <t>R00004</t>
  </si>
  <si>
    <t>Rio de Janeiro</t>
  </si>
  <si>
    <t>Rio City</t>
  </si>
  <si>
    <t>R00005</t>
  </si>
  <si>
    <t>Bavaria</t>
  </si>
  <si>
    <t>Nuremberg</t>
  </si>
  <si>
    <t>R00006</t>
  </si>
  <si>
    <t>Maharashtra</t>
  </si>
  <si>
    <t>R00007</t>
  </si>
  <si>
    <t>UK</t>
  </si>
  <si>
    <t>Scotland</t>
  </si>
  <si>
    <t>Glasgow</t>
  </si>
  <si>
    <t>R00008</t>
  </si>
  <si>
    <t>R00009</t>
  </si>
  <si>
    <t>USA</t>
  </si>
  <si>
    <t>California</t>
  </si>
  <si>
    <t>Los Angeles</t>
  </si>
  <si>
    <t>R00010</t>
  </si>
  <si>
    <t>R00011</t>
  </si>
  <si>
    <t>R00012</t>
  </si>
  <si>
    <t>R00013</t>
  </si>
  <si>
    <t>R00014</t>
  </si>
  <si>
    <t>R00015</t>
  </si>
  <si>
    <t>R00016</t>
  </si>
  <si>
    <t>Karnataka</t>
  </si>
  <si>
    <t>Mysore</t>
  </si>
  <si>
    <t>R00017</t>
  </si>
  <si>
    <t>Northern Ireland</t>
  </si>
  <si>
    <t>Derry</t>
  </si>
  <si>
    <t>R00018</t>
  </si>
  <si>
    <t>R00019</t>
  </si>
  <si>
    <t>R00020</t>
  </si>
  <si>
    <t>R00021</t>
  </si>
  <si>
    <t>Belfast</t>
  </si>
  <si>
    <t>R00022</t>
  </si>
  <si>
    <t>Wales</t>
  </si>
  <si>
    <t>Cardiff</t>
  </si>
  <si>
    <t>R00023</t>
  </si>
  <si>
    <t>Pune</t>
  </si>
  <si>
    <t>R00024</t>
  </si>
  <si>
    <t>New York</t>
  </si>
  <si>
    <t>Buffalo</t>
  </si>
  <si>
    <t>R00025</t>
  </si>
  <si>
    <t>R00026</t>
  </si>
  <si>
    <t>Texas</t>
  </si>
  <si>
    <t>Dallas</t>
  </si>
  <si>
    <t>R00027</t>
  </si>
  <si>
    <t>R00028</t>
  </si>
  <si>
    <t>Florida</t>
  </si>
  <si>
    <t>Miami</t>
  </si>
  <si>
    <t>R00029</t>
  </si>
  <si>
    <t>R00030</t>
  </si>
  <si>
    <t>R00031</t>
  </si>
  <si>
    <t>New York City</t>
  </si>
  <si>
    <t>R00032</t>
  </si>
  <si>
    <t>Minas Gerais</t>
  </si>
  <si>
    <t>Belo Horizonte</t>
  </si>
  <si>
    <t>R00033</t>
  </si>
  <si>
    <t>Hamburg</t>
  </si>
  <si>
    <t>R00034</t>
  </si>
  <si>
    <t>England</t>
  </si>
  <si>
    <t>London</t>
  </si>
  <si>
    <t>R00035</t>
  </si>
  <si>
    <t>R00036</t>
  </si>
  <si>
    <t>Houston</t>
  </si>
  <si>
    <t>R00037</t>
  </si>
  <si>
    <t>Edinburgh</t>
  </si>
  <si>
    <t>R00038</t>
  </si>
  <si>
    <t>R00039</t>
  </si>
  <si>
    <t>R00040</t>
  </si>
  <si>
    <t>R00041</t>
  </si>
  <si>
    <t>R00042</t>
  </si>
  <si>
    <t>Bahia</t>
  </si>
  <si>
    <t>Salvador</t>
  </si>
  <si>
    <t>R00043</t>
  </si>
  <si>
    <t>Munich</t>
  </si>
  <si>
    <t>R00044</t>
  </si>
  <si>
    <t>R00045</t>
  </si>
  <si>
    <t>R00046</t>
  </si>
  <si>
    <t>R00047</t>
  </si>
  <si>
    <t>R00048</t>
  </si>
  <si>
    <t>R00049</t>
  </si>
  <si>
    <t>R00050</t>
  </si>
  <si>
    <t>R00051</t>
  </si>
  <si>
    <t>Bangalore</t>
  </si>
  <si>
    <t>R00052</t>
  </si>
  <si>
    <t>R00053</t>
  </si>
  <si>
    <t>R00054</t>
  </si>
  <si>
    <t>São Paulo City</t>
  </si>
  <si>
    <t>R00055</t>
  </si>
  <si>
    <t>R00056</t>
  </si>
  <si>
    <t>Feira de Santana</t>
  </si>
  <si>
    <t>R00057</t>
  </si>
  <si>
    <t>Manchester</t>
  </si>
  <si>
    <t>R00058</t>
  </si>
  <si>
    <t>R00059</t>
  </si>
  <si>
    <t>R00060</t>
  </si>
  <si>
    <t>R00061</t>
  </si>
  <si>
    <t>R00062</t>
  </si>
  <si>
    <t>Kochi</t>
  </si>
  <si>
    <t>R00063</t>
  </si>
  <si>
    <t>R00064</t>
  </si>
  <si>
    <t>R00065</t>
  </si>
  <si>
    <t>R00066</t>
  </si>
  <si>
    <t>Uberlândia</t>
  </si>
  <si>
    <t>R00067</t>
  </si>
  <si>
    <t>R00068</t>
  </si>
  <si>
    <t>R00069</t>
  </si>
  <si>
    <t>R00070</t>
  </si>
  <si>
    <t>Niterói</t>
  </si>
  <si>
    <t>R00071</t>
  </si>
  <si>
    <t>Orlando</t>
  </si>
  <si>
    <t>R00072</t>
  </si>
  <si>
    <t>R00073</t>
  </si>
  <si>
    <t>R00074</t>
  </si>
  <si>
    <t>R00075</t>
  </si>
  <si>
    <t>R00076</t>
  </si>
  <si>
    <t>R00077</t>
  </si>
  <si>
    <t>R00078</t>
  </si>
  <si>
    <t>R00079</t>
  </si>
  <si>
    <t>R00080</t>
  </si>
  <si>
    <t>R00081</t>
  </si>
  <si>
    <t>R00082</t>
  </si>
  <si>
    <t>R00083</t>
  </si>
  <si>
    <t>R00084</t>
  </si>
  <si>
    <t>R00085</t>
  </si>
  <si>
    <t>R00086</t>
  </si>
  <si>
    <t>R00087</t>
  </si>
  <si>
    <t>R00088</t>
  </si>
  <si>
    <t>Swansea</t>
  </si>
  <si>
    <t>R00089</t>
  </si>
  <si>
    <t>San Francisco</t>
  </si>
  <si>
    <t>R00090</t>
  </si>
  <si>
    <t>R00091</t>
  </si>
  <si>
    <t>R00092</t>
  </si>
  <si>
    <t>R00093</t>
  </si>
  <si>
    <t>R00094</t>
  </si>
  <si>
    <t>R00095</t>
  </si>
  <si>
    <t>R00096</t>
  </si>
  <si>
    <t>R00097</t>
  </si>
  <si>
    <t>R00098</t>
  </si>
  <si>
    <t>Saxony</t>
  </si>
  <si>
    <t>Dresden</t>
  </si>
  <si>
    <t>R00099</t>
  </si>
  <si>
    <t>R00100</t>
  </si>
  <si>
    <t>R00101</t>
  </si>
  <si>
    <t>R00102</t>
  </si>
  <si>
    <t>R00103</t>
  </si>
  <si>
    <t>R00104</t>
  </si>
  <si>
    <t>R00105</t>
  </si>
  <si>
    <t>R00106</t>
  </si>
  <si>
    <t>R00107</t>
  </si>
  <si>
    <t>R00108</t>
  </si>
  <si>
    <t>R00109</t>
  </si>
  <si>
    <t>R00110</t>
  </si>
  <si>
    <t>R00111</t>
  </si>
  <si>
    <t>R00112</t>
  </si>
  <si>
    <t>R00113</t>
  </si>
  <si>
    <t>R00114</t>
  </si>
  <si>
    <t>R00115</t>
  </si>
  <si>
    <t>R00116</t>
  </si>
  <si>
    <t>R00117</t>
  </si>
  <si>
    <t>R00118</t>
  </si>
  <si>
    <t>R00119</t>
  </si>
  <si>
    <t>R00120</t>
  </si>
  <si>
    <t>R00121</t>
  </si>
  <si>
    <t>R00122</t>
  </si>
  <si>
    <t>R00123</t>
  </si>
  <si>
    <t>R00124</t>
  </si>
  <si>
    <t>R00125</t>
  </si>
  <si>
    <t>R00126</t>
  </si>
  <si>
    <t>R00127</t>
  </si>
  <si>
    <t>R00128</t>
  </si>
  <si>
    <t>R00129</t>
  </si>
  <si>
    <t>R00130</t>
  </si>
  <si>
    <t>R00131</t>
  </si>
  <si>
    <t>R00132</t>
  </si>
  <si>
    <t>R00133</t>
  </si>
  <si>
    <t>R00134</t>
  </si>
  <si>
    <t>R00135</t>
  </si>
  <si>
    <t>R00136</t>
  </si>
  <si>
    <t>R00137</t>
  </si>
  <si>
    <t>R00138</t>
  </si>
  <si>
    <t>R00139</t>
  </si>
  <si>
    <t>R00140</t>
  </si>
  <si>
    <t>R00141</t>
  </si>
  <si>
    <t>R00142</t>
  </si>
  <si>
    <t>R00143</t>
  </si>
  <si>
    <t>R00144</t>
  </si>
  <si>
    <t>R00145</t>
  </si>
  <si>
    <t>R00146</t>
  </si>
  <si>
    <t>R00147</t>
  </si>
  <si>
    <t>R00148</t>
  </si>
  <si>
    <t>R00149</t>
  </si>
  <si>
    <t>R00150</t>
  </si>
  <si>
    <t>R00151</t>
  </si>
  <si>
    <t>R00152</t>
  </si>
  <si>
    <t>R00153</t>
  </si>
  <si>
    <t>R00154</t>
  </si>
  <si>
    <t>R00155</t>
  </si>
  <si>
    <t>R00156</t>
  </si>
  <si>
    <t>R00157</t>
  </si>
  <si>
    <t>R00158</t>
  </si>
  <si>
    <t>R00159</t>
  </si>
  <si>
    <t>R00160</t>
  </si>
  <si>
    <t>R00161</t>
  </si>
  <si>
    <t>R00162</t>
  </si>
  <si>
    <t>R00163</t>
  </si>
  <si>
    <t>R00164</t>
  </si>
  <si>
    <t>R00165</t>
  </si>
  <si>
    <t>R00166</t>
  </si>
  <si>
    <t>R00167</t>
  </si>
  <si>
    <t>R00168</t>
  </si>
  <si>
    <t>R00169</t>
  </si>
  <si>
    <t>R00170</t>
  </si>
  <si>
    <t>R00171</t>
  </si>
  <si>
    <t>R00172</t>
  </si>
  <si>
    <t>R00173</t>
  </si>
  <si>
    <t>R00174</t>
  </si>
  <si>
    <t>R00175</t>
  </si>
  <si>
    <t>R00176</t>
  </si>
  <si>
    <t>R00177</t>
  </si>
  <si>
    <t>R00178</t>
  </si>
  <si>
    <t>R00179</t>
  </si>
  <si>
    <t>R00180</t>
  </si>
  <si>
    <t>R00181</t>
  </si>
  <si>
    <t>R00182</t>
  </si>
  <si>
    <t>R00183</t>
  </si>
  <si>
    <t>R00184</t>
  </si>
  <si>
    <t>R00185</t>
  </si>
  <si>
    <t>R00186</t>
  </si>
  <si>
    <t>R00187</t>
  </si>
  <si>
    <t>R00188</t>
  </si>
  <si>
    <t>R00189</t>
  </si>
  <si>
    <t>R00190</t>
  </si>
  <si>
    <t>R00191</t>
  </si>
  <si>
    <t>R00192</t>
  </si>
  <si>
    <t>R00193</t>
  </si>
  <si>
    <t>R00194</t>
  </si>
  <si>
    <t>R00195</t>
  </si>
  <si>
    <t>R00196</t>
  </si>
  <si>
    <t>Leipzig</t>
  </si>
  <si>
    <t>R00197</t>
  </si>
  <si>
    <t>R00198</t>
  </si>
  <si>
    <t>R00199</t>
  </si>
  <si>
    <t>R00200</t>
  </si>
  <si>
    <t>R00201</t>
  </si>
  <si>
    <t>R00202</t>
  </si>
  <si>
    <t>R00203</t>
  </si>
  <si>
    <t>R00204</t>
  </si>
  <si>
    <t>R00205</t>
  </si>
  <si>
    <t>R00206</t>
  </si>
  <si>
    <t>R00207</t>
  </si>
  <si>
    <t>R00208</t>
  </si>
  <si>
    <t>R00209</t>
  </si>
  <si>
    <t>R00210</t>
  </si>
  <si>
    <t>R00211</t>
  </si>
  <si>
    <t>R00212</t>
  </si>
  <si>
    <t>R00213</t>
  </si>
  <si>
    <t>R00214</t>
  </si>
  <si>
    <t>R00215</t>
  </si>
  <si>
    <t>R00216</t>
  </si>
  <si>
    <t>R00217</t>
  </si>
  <si>
    <t>R00218</t>
  </si>
  <si>
    <t>R00219</t>
  </si>
  <si>
    <t>R00220</t>
  </si>
  <si>
    <t>R00221</t>
  </si>
  <si>
    <t>R00222</t>
  </si>
  <si>
    <t>R00223</t>
  </si>
  <si>
    <t>R00224</t>
  </si>
  <si>
    <t>R00225</t>
  </si>
  <si>
    <t>R00226</t>
  </si>
  <si>
    <t>R00227</t>
  </si>
  <si>
    <t>R00228</t>
  </si>
  <si>
    <t>R00229</t>
  </si>
  <si>
    <t>R00230</t>
  </si>
  <si>
    <t>R00231</t>
  </si>
  <si>
    <t>R00232</t>
  </si>
  <si>
    <t>R00233</t>
  </si>
  <si>
    <t>R00234</t>
  </si>
  <si>
    <t>R00235</t>
  </si>
  <si>
    <t>R00236</t>
  </si>
  <si>
    <t>R00237</t>
  </si>
  <si>
    <t>R00238</t>
  </si>
  <si>
    <t>R00239</t>
  </si>
  <si>
    <t>R00240</t>
  </si>
  <si>
    <t>R00241</t>
  </si>
  <si>
    <t>R00242</t>
  </si>
  <si>
    <t>R00243</t>
  </si>
  <si>
    <t>R00244</t>
  </si>
  <si>
    <t>R00245</t>
  </si>
  <si>
    <t>R00246</t>
  </si>
  <si>
    <t>R00247</t>
  </si>
  <si>
    <t>R00248</t>
  </si>
  <si>
    <t>R00249</t>
  </si>
  <si>
    <t>R00250</t>
  </si>
  <si>
    <t>R00251</t>
  </si>
  <si>
    <t>R00252</t>
  </si>
  <si>
    <t>R00253</t>
  </si>
  <si>
    <t>R00254</t>
  </si>
  <si>
    <t>R00255</t>
  </si>
  <si>
    <t>R00256</t>
  </si>
  <si>
    <t>R00257</t>
  </si>
  <si>
    <t>R00258</t>
  </si>
  <si>
    <t>R00259</t>
  </si>
  <si>
    <t>R00260</t>
  </si>
  <si>
    <t>R00261</t>
  </si>
  <si>
    <t>R00262</t>
  </si>
  <si>
    <t>R00263</t>
  </si>
  <si>
    <t>R00264</t>
  </si>
  <si>
    <t>R00265</t>
  </si>
  <si>
    <t>R00266</t>
  </si>
  <si>
    <t>R00267</t>
  </si>
  <si>
    <t>R00268</t>
  </si>
  <si>
    <t>R00269</t>
  </si>
  <si>
    <t>R00270</t>
  </si>
  <si>
    <t>R00271</t>
  </si>
  <si>
    <t>R00272</t>
  </si>
  <si>
    <t>R00273</t>
  </si>
  <si>
    <t>R00274</t>
  </si>
  <si>
    <t>R00275</t>
  </si>
  <si>
    <t>R00276</t>
  </si>
  <si>
    <t>R00277</t>
  </si>
  <si>
    <t>R00278</t>
  </si>
  <si>
    <t>R00279</t>
  </si>
  <si>
    <t>R00280</t>
  </si>
  <si>
    <t>R00281</t>
  </si>
  <si>
    <t>R00282</t>
  </si>
  <si>
    <t>R00283</t>
  </si>
  <si>
    <t>R00284</t>
  </si>
  <si>
    <t>R00285</t>
  </si>
  <si>
    <t>R00286</t>
  </si>
  <si>
    <t>R00287</t>
  </si>
  <si>
    <t>R00288</t>
  </si>
  <si>
    <t>R00289</t>
  </si>
  <si>
    <t>R00290</t>
  </si>
  <si>
    <t>R00291</t>
  </si>
  <si>
    <t>R00292</t>
  </si>
  <si>
    <t>R00293</t>
  </si>
  <si>
    <t>R00294</t>
  </si>
  <si>
    <t>R00295</t>
  </si>
  <si>
    <t>R00296</t>
  </si>
  <si>
    <t>R00297</t>
  </si>
  <si>
    <t>R00298</t>
  </si>
  <si>
    <t>R00299</t>
  </si>
  <si>
    <t>R00300</t>
  </si>
  <si>
    <t>R00301</t>
  </si>
  <si>
    <t>R00302</t>
  </si>
  <si>
    <t>R00303</t>
  </si>
  <si>
    <t>R00304</t>
  </si>
  <si>
    <t>R00305</t>
  </si>
  <si>
    <t>R00306</t>
  </si>
  <si>
    <t>R00307</t>
  </si>
  <si>
    <t>R00308</t>
  </si>
  <si>
    <t>R00309</t>
  </si>
  <si>
    <t>R00310</t>
  </si>
  <si>
    <t>R00311</t>
  </si>
  <si>
    <t>R00312</t>
  </si>
  <si>
    <t>R00313</t>
  </si>
  <si>
    <t>R00314</t>
  </si>
  <si>
    <t>R00315</t>
  </si>
  <si>
    <t>R00316</t>
  </si>
  <si>
    <t>R00317</t>
  </si>
  <si>
    <t>R00318</t>
  </si>
  <si>
    <t>R00319</t>
  </si>
  <si>
    <t>R00320</t>
  </si>
  <si>
    <t>R00321</t>
  </si>
  <si>
    <t>R00322</t>
  </si>
  <si>
    <t>R00323</t>
  </si>
  <si>
    <t>R00324</t>
  </si>
  <si>
    <t>R00325</t>
  </si>
  <si>
    <t>R00326</t>
  </si>
  <si>
    <t>R00327</t>
  </si>
  <si>
    <t>R00328</t>
  </si>
  <si>
    <t>R00329</t>
  </si>
  <si>
    <t>R00330</t>
  </si>
  <si>
    <t>R00331</t>
  </si>
  <si>
    <t>R00332</t>
  </si>
  <si>
    <t>R00333</t>
  </si>
  <si>
    <t>R00334</t>
  </si>
  <si>
    <t>R00335</t>
  </si>
  <si>
    <t>R00336</t>
  </si>
  <si>
    <t>R00337</t>
  </si>
  <si>
    <t>R00338</t>
  </si>
  <si>
    <t>R00339</t>
  </si>
  <si>
    <t>R00340</t>
  </si>
  <si>
    <t>R00341</t>
  </si>
  <si>
    <t>R00342</t>
  </si>
  <si>
    <t>R00343</t>
  </si>
  <si>
    <t>R00344</t>
  </si>
  <si>
    <t>R00345</t>
  </si>
  <si>
    <t>R00346</t>
  </si>
  <si>
    <t>R00347</t>
  </si>
  <si>
    <t>R00348</t>
  </si>
  <si>
    <t>R00349</t>
  </si>
  <si>
    <t>R00350</t>
  </si>
  <si>
    <t>R00351</t>
  </si>
  <si>
    <t>R00352</t>
  </si>
  <si>
    <t>R00353</t>
  </si>
  <si>
    <t>R00354</t>
  </si>
  <si>
    <t>R00355</t>
  </si>
  <si>
    <t>R00356</t>
  </si>
  <si>
    <t>R00357</t>
  </si>
  <si>
    <t>R00358</t>
  </si>
  <si>
    <t>R00359</t>
  </si>
  <si>
    <t>R00360</t>
  </si>
  <si>
    <t>R00361</t>
  </si>
  <si>
    <t>R00362</t>
  </si>
  <si>
    <t>R00363</t>
  </si>
  <si>
    <t>R00364</t>
  </si>
  <si>
    <t>R00365</t>
  </si>
  <si>
    <t>R00366</t>
  </si>
  <si>
    <t>R00367</t>
  </si>
  <si>
    <t>R00368</t>
  </si>
  <si>
    <t>R00369</t>
  </si>
  <si>
    <t>R00370</t>
  </si>
  <si>
    <t>R00371</t>
  </si>
  <si>
    <t>R00372</t>
  </si>
  <si>
    <t>R00373</t>
  </si>
  <si>
    <t>R00374</t>
  </si>
  <si>
    <t>R00375</t>
  </si>
  <si>
    <t>R00376</t>
  </si>
  <si>
    <t>R00377</t>
  </si>
  <si>
    <t>R00378</t>
  </si>
  <si>
    <t>R00379</t>
  </si>
  <si>
    <t>R00380</t>
  </si>
  <si>
    <t>R00381</t>
  </si>
  <si>
    <t>R00382</t>
  </si>
  <si>
    <t>R00383</t>
  </si>
  <si>
    <t>R00384</t>
  </si>
  <si>
    <t>R00385</t>
  </si>
  <si>
    <t>R00386</t>
  </si>
  <si>
    <t>R00387</t>
  </si>
  <si>
    <t>R00388</t>
  </si>
  <si>
    <t>R00389</t>
  </si>
  <si>
    <t>R00390</t>
  </si>
  <si>
    <t>R00391</t>
  </si>
  <si>
    <t>R00392</t>
  </si>
  <si>
    <t>R00393</t>
  </si>
  <si>
    <t>R00394</t>
  </si>
  <si>
    <t>R00395</t>
  </si>
  <si>
    <t>R00396</t>
  </si>
  <si>
    <t>R00397</t>
  </si>
  <si>
    <t>R00398</t>
  </si>
  <si>
    <t>R00399</t>
  </si>
  <si>
    <t>R00400</t>
  </si>
  <si>
    <t>R00401</t>
  </si>
  <si>
    <t>R00402</t>
  </si>
  <si>
    <t>R00403</t>
  </si>
  <si>
    <t>R00404</t>
  </si>
  <si>
    <t>R00405</t>
  </si>
  <si>
    <t>R00406</t>
  </si>
  <si>
    <t>R00407</t>
  </si>
  <si>
    <t>R00408</t>
  </si>
  <si>
    <t>R00409</t>
  </si>
  <si>
    <t>R00410</t>
  </si>
  <si>
    <t>R00411</t>
  </si>
  <si>
    <t>R00412</t>
  </si>
  <si>
    <t>R00413</t>
  </si>
  <si>
    <t>R00414</t>
  </si>
  <si>
    <t>R00415</t>
  </si>
  <si>
    <t>R00416</t>
  </si>
  <si>
    <t>R00417</t>
  </si>
  <si>
    <t>R00418</t>
  </si>
  <si>
    <t>R00419</t>
  </si>
  <si>
    <t>R00420</t>
  </si>
  <si>
    <t>R00421</t>
  </si>
  <si>
    <t>R00422</t>
  </si>
  <si>
    <t>R00423</t>
  </si>
  <si>
    <t>R00424</t>
  </si>
  <si>
    <t>R00425</t>
  </si>
  <si>
    <t>R00426</t>
  </si>
  <si>
    <t>R00427</t>
  </si>
  <si>
    <t>R00428</t>
  </si>
  <si>
    <t>R00429</t>
  </si>
  <si>
    <t>R00430</t>
  </si>
  <si>
    <t>R00431</t>
  </si>
  <si>
    <t>R00432</t>
  </si>
  <si>
    <t>R00433</t>
  </si>
  <si>
    <t>R00434</t>
  </si>
  <si>
    <t>R00435</t>
  </si>
  <si>
    <t>R00436</t>
  </si>
  <si>
    <t>R00437</t>
  </si>
  <si>
    <t>R00438</t>
  </si>
  <si>
    <t>R00439</t>
  </si>
  <si>
    <t>R00440</t>
  </si>
  <si>
    <t>R00441</t>
  </si>
  <si>
    <t>R00442</t>
  </si>
  <si>
    <t>R00443</t>
  </si>
  <si>
    <t>R00444</t>
  </si>
  <si>
    <t>R00445</t>
  </si>
  <si>
    <t>R00446</t>
  </si>
  <si>
    <t>R00447</t>
  </si>
  <si>
    <t>R00448</t>
  </si>
  <si>
    <t>R00449</t>
  </si>
  <si>
    <t>R00450</t>
  </si>
  <si>
    <t>R00451</t>
  </si>
  <si>
    <t>R00452</t>
  </si>
  <si>
    <t>R00453</t>
  </si>
  <si>
    <t>R00454</t>
  </si>
  <si>
    <t>R00455</t>
  </si>
  <si>
    <t>R00456</t>
  </si>
  <si>
    <t>R00457</t>
  </si>
  <si>
    <t>R00458</t>
  </si>
  <si>
    <t>R00459</t>
  </si>
  <si>
    <t>R00460</t>
  </si>
  <si>
    <t>R00461</t>
  </si>
  <si>
    <t>R00462</t>
  </si>
  <si>
    <t>R00463</t>
  </si>
  <si>
    <t>R00464</t>
  </si>
  <si>
    <t>R00465</t>
  </si>
  <si>
    <t>R00466</t>
  </si>
  <si>
    <t>R00467</t>
  </si>
  <si>
    <t>R00468</t>
  </si>
  <si>
    <t>R00469</t>
  </si>
  <si>
    <t>R00470</t>
  </si>
  <si>
    <t>R00471</t>
  </si>
  <si>
    <t>R00472</t>
  </si>
  <si>
    <t>R00473</t>
  </si>
  <si>
    <t>R00474</t>
  </si>
  <si>
    <t>R00475</t>
  </si>
  <si>
    <t>R00476</t>
  </si>
  <si>
    <t>R00477</t>
  </si>
  <si>
    <t>R00478</t>
  </si>
  <si>
    <t>R00479</t>
  </si>
  <si>
    <t>R00480</t>
  </si>
  <si>
    <t>R00481</t>
  </si>
  <si>
    <t>R00482</t>
  </si>
  <si>
    <t>R00483</t>
  </si>
  <si>
    <t>R00484</t>
  </si>
  <si>
    <t>R00485</t>
  </si>
  <si>
    <t>R00486</t>
  </si>
  <si>
    <t>R00487</t>
  </si>
  <si>
    <t>R00488</t>
  </si>
  <si>
    <t>R00489</t>
  </si>
  <si>
    <t>R00490</t>
  </si>
  <si>
    <t>R00491</t>
  </si>
  <si>
    <t>R00492</t>
  </si>
  <si>
    <t>R00493</t>
  </si>
  <si>
    <t>R00494</t>
  </si>
  <si>
    <t>R00495</t>
  </si>
  <si>
    <t>R00496</t>
  </si>
  <si>
    <t>R00497</t>
  </si>
  <si>
    <t>R00498</t>
  </si>
  <si>
    <t>R00499</t>
  </si>
  <si>
    <t>R00500</t>
  </si>
  <si>
    <t>R00501</t>
  </si>
  <si>
    <t>R00502</t>
  </si>
  <si>
    <t>R00503</t>
  </si>
  <si>
    <t>R00504</t>
  </si>
  <si>
    <t>R00505</t>
  </si>
  <si>
    <t>R00506</t>
  </si>
  <si>
    <t>R00507</t>
  </si>
  <si>
    <t>R00508</t>
  </si>
  <si>
    <t>R00509</t>
  </si>
  <si>
    <t>R00510</t>
  </si>
  <si>
    <t>R00511</t>
  </si>
  <si>
    <t>R00512</t>
  </si>
  <si>
    <t>R00513</t>
  </si>
  <si>
    <t>R00514</t>
  </si>
  <si>
    <t>R00515</t>
  </si>
  <si>
    <t>R00516</t>
  </si>
  <si>
    <t>R00517</t>
  </si>
  <si>
    <t>R00518</t>
  </si>
  <si>
    <t>R00519</t>
  </si>
  <si>
    <t>R00520</t>
  </si>
  <si>
    <t>R00521</t>
  </si>
  <si>
    <t>R00522</t>
  </si>
  <si>
    <t>R00523</t>
  </si>
  <si>
    <t>R00524</t>
  </si>
  <si>
    <t>R00525</t>
  </si>
  <si>
    <t>R00526</t>
  </si>
  <si>
    <t>R00527</t>
  </si>
  <si>
    <t>R00528</t>
  </si>
  <si>
    <t>R00529</t>
  </si>
  <si>
    <t>R00530</t>
  </si>
  <si>
    <t>R00531</t>
  </si>
  <si>
    <t>R00532</t>
  </si>
  <si>
    <t>R00533</t>
  </si>
  <si>
    <t>R00534</t>
  </si>
  <si>
    <t>R00535</t>
  </si>
  <si>
    <t>R00536</t>
  </si>
  <si>
    <t>R00537</t>
  </si>
  <si>
    <t>R00538</t>
  </si>
  <si>
    <t>R00539</t>
  </si>
  <si>
    <t>R00540</t>
  </si>
  <si>
    <t>R00541</t>
  </si>
  <si>
    <t>R00542</t>
  </si>
  <si>
    <t>R00543</t>
  </si>
  <si>
    <t>R00544</t>
  </si>
  <si>
    <t>R00545</t>
  </si>
  <si>
    <t>R00546</t>
  </si>
  <si>
    <t>R00547</t>
  </si>
  <si>
    <t>R00548</t>
  </si>
  <si>
    <t>R00549</t>
  </si>
  <si>
    <t>R00550</t>
  </si>
  <si>
    <t>R00551</t>
  </si>
  <si>
    <t>R00552</t>
  </si>
  <si>
    <t>R00553</t>
  </si>
  <si>
    <t>R00554</t>
  </si>
  <si>
    <t>R00555</t>
  </si>
  <si>
    <t>R00556</t>
  </si>
  <si>
    <t>R00557</t>
  </si>
  <si>
    <t>R00558</t>
  </si>
  <si>
    <t>R00559</t>
  </si>
  <si>
    <t>R00560</t>
  </si>
  <si>
    <t>R00561</t>
  </si>
  <si>
    <t>R00562</t>
  </si>
  <si>
    <t>R00563</t>
  </si>
  <si>
    <t>R00564</t>
  </si>
  <si>
    <t>R00565</t>
  </si>
  <si>
    <t>R00566</t>
  </si>
  <si>
    <t>R00567</t>
  </si>
  <si>
    <t>R00568</t>
  </si>
  <si>
    <t>R00569</t>
  </si>
  <si>
    <t>R00570</t>
  </si>
  <si>
    <t>R00571</t>
  </si>
  <si>
    <t>R00572</t>
  </si>
  <si>
    <t>R00573</t>
  </si>
  <si>
    <t>R00574</t>
  </si>
  <si>
    <t>R00575</t>
  </si>
  <si>
    <t>R00576</t>
  </si>
  <si>
    <t>R00577</t>
  </si>
  <si>
    <t>R00578</t>
  </si>
  <si>
    <t>R00579</t>
  </si>
  <si>
    <t>R00580</t>
  </si>
  <si>
    <t>R00581</t>
  </si>
  <si>
    <t>R00582</t>
  </si>
  <si>
    <t>R00583</t>
  </si>
  <si>
    <t>R00584</t>
  </si>
  <si>
    <t>R00585</t>
  </si>
  <si>
    <t>R00586</t>
  </si>
  <si>
    <t>R00587</t>
  </si>
  <si>
    <t>R00588</t>
  </si>
  <si>
    <t>R00589</t>
  </si>
  <si>
    <t>R00590</t>
  </si>
  <si>
    <t>R00591</t>
  </si>
  <si>
    <t>R00592</t>
  </si>
  <si>
    <t>R00593</t>
  </si>
  <si>
    <t>R00594</t>
  </si>
  <si>
    <t>R00595</t>
  </si>
  <si>
    <t>R00596</t>
  </si>
  <si>
    <t>R00597</t>
  </si>
  <si>
    <t>R00598</t>
  </si>
  <si>
    <t>R00599</t>
  </si>
  <si>
    <t>R00600</t>
  </si>
  <si>
    <t>R00601</t>
  </si>
  <si>
    <t>R00602</t>
  </si>
  <si>
    <t>R00603</t>
  </si>
  <si>
    <t>R00604</t>
  </si>
  <si>
    <t>R00605</t>
  </si>
  <si>
    <t>R00606</t>
  </si>
  <si>
    <t>R00607</t>
  </si>
  <si>
    <t>R00608</t>
  </si>
  <si>
    <t>R00609</t>
  </si>
  <si>
    <t>R00610</t>
  </si>
  <si>
    <t>R00611</t>
  </si>
  <si>
    <t>R00612</t>
  </si>
  <si>
    <t>R00613</t>
  </si>
  <si>
    <t>R00614</t>
  </si>
  <si>
    <t>R00615</t>
  </si>
  <si>
    <t>R00616</t>
  </si>
  <si>
    <t>R00617</t>
  </si>
  <si>
    <t>R00618</t>
  </si>
  <si>
    <t>R00619</t>
  </si>
  <si>
    <t>R00620</t>
  </si>
  <si>
    <t>R00621</t>
  </si>
  <si>
    <t>R00622</t>
  </si>
  <si>
    <t>R00623</t>
  </si>
  <si>
    <t>R00624</t>
  </si>
  <si>
    <t>R00625</t>
  </si>
  <si>
    <t>R00626</t>
  </si>
  <si>
    <t>R00627</t>
  </si>
  <si>
    <t>R00628</t>
  </si>
  <si>
    <t>R00629</t>
  </si>
  <si>
    <t>R00630</t>
  </si>
  <si>
    <t>R00631</t>
  </si>
  <si>
    <t>R00632</t>
  </si>
  <si>
    <t>R00633</t>
  </si>
  <si>
    <t>R00634</t>
  </si>
  <si>
    <t>R00635</t>
  </si>
  <si>
    <t>R00636</t>
  </si>
  <si>
    <t>R00637</t>
  </si>
  <si>
    <t>R00638</t>
  </si>
  <si>
    <t>R00639</t>
  </si>
  <si>
    <t>R00640</t>
  </si>
  <si>
    <t>R00641</t>
  </si>
  <si>
    <t>R00642</t>
  </si>
  <si>
    <t>R00643</t>
  </si>
  <si>
    <t>R00644</t>
  </si>
  <si>
    <t>R00645</t>
  </si>
  <si>
    <t>R00646</t>
  </si>
  <si>
    <t>R00647</t>
  </si>
  <si>
    <t>R00648</t>
  </si>
  <si>
    <t>R00649</t>
  </si>
  <si>
    <t>R00650</t>
  </si>
  <si>
    <t>R00651</t>
  </si>
  <si>
    <t>R00652</t>
  </si>
  <si>
    <t>R00653</t>
  </si>
  <si>
    <t>R00654</t>
  </si>
  <si>
    <t>R00655</t>
  </si>
  <si>
    <t>R00656</t>
  </si>
  <si>
    <t>R00657</t>
  </si>
  <si>
    <t>R00658</t>
  </si>
  <si>
    <t>R00659</t>
  </si>
  <si>
    <t>R00660</t>
  </si>
  <si>
    <t>R00661</t>
  </si>
  <si>
    <t>R00662</t>
  </si>
  <si>
    <t>R00663</t>
  </si>
  <si>
    <t>R00664</t>
  </si>
  <si>
    <t>R00665</t>
  </si>
  <si>
    <t>R00666</t>
  </si>
  <si>
    <t>R00667</t>
  </si>
  <si>
    <t>R00668</t>
  </si>
  <si>
    <t>R00669</t>
  </si>
  <si>
    <t>R00670</t>
  </si>
  <si>
    <t>R00671</t>
  </si>
  <si>
    <t>R00672</t>
  </si>
  <si>
    <t>R00673</t>
  </si>
  <si>
    <t>R00674</t>
  </si>
  <si>
    <t>R00675</t>
  </si>
  <si>
    <t>R00676</t>
  </si>
  <si>
    <t>R00677</t>
  </si>
  <si>
    <t>R00678</t>
  </si>
  <si>
    <t>R00679</t>
  </si>
  <si>
    <t>R00680</t>
  </si>
  <si>
    <t>R00681</t>
  </si>
  <si>
    <t>R00682</t>
  </si>
  <si>
    <t>R00683</t>
  </si>
  <si>
    <t>R00684</t>
  </si>
  <si>
    <t>R00685</t>
  </si>
  <si>
    <t>R00686</t>
  </si>
  <si>
    <t>R00687</t>
  </si>
  <si>
    <t>R00688</t>
  </si>
  <si>
    <t>R00689</t>
  </si>
  <si>
    <t>R00690</t>
  </si>
  <si>
    <t>R00691</t>
  </si>
  <si>
    <t>R00692</t>
  </si>
  <si>
    <t>R00693</t>
  </si>
  <si>
    <t>R00694</t>
  </si>
  <si>
    <t>R00695</t>
  </si>
  <si>
    <t>R00696</t>
  </si>
  <si>
    <t>R00697</t>
  </si>
  <si>
    <t>R00698</t>
  </si>
  <si>
    <t>R00699</t>
  </si>
  <si>
    <t>R00700</t>
  </si>
  <si>
    <t>R00701</t>
  </si>
  <si>
    <t>R00702</t>
  </si>
  <si>
    <t>R00703</t>
  </si>
  <si>
    <t>R00704</t>
  </si>
  <si>
    <t>R00705</t>
  </si>
  <si>
    <t>R00706</t>
  </si>
  <si>
    <t>R00707</t>
  </si>
  <si>
    <t>R00708</t>
  </si>
  <si>
    <t>R00709</t>
  </si>
  <si>
    <t>R00710</t>
  </si>
  <si>
    <t>R00711</t>
  </si>
  <si>
    <t>R00712</t>
  </si>
  <si>
    <t>R00713</t>
  </si>
  <si>
    <t>R00714</t>
  </si>
  <si>
    <t>R00715</t>
  </si>
  <si>
    <t>R00716</t>
  </si>
  <si>
    <t>R00717</t>
  </si>
  <si>
    <t>R00718</t>
  </si>
  <si>
    <t>R00719</t>
  </si>
  <si>
    <t>R00720</t>
  </si>
  <si>
    <t>R00721</t>
  </si>
  <si>
    <t>R00722</t>
  </si>
  <si>
    <t>R00723</t>
  </si>
  <si>
    <t>R00724</t>
  </si>
  <si>
    <t>R00725</t>
  </si>
  <si>
    <t>R00726</t>
  </si>
  <si>
    <t>R00727</t>
  </si>
  <si>
    <t>R00728</t>
  </si>
  <si>
    <t>R00729</t>
  </si>
  <si>
    <t>R00730</t>
  </si>
  <si>
    <t>R00731</t>
  </si>
  <si>
    <t>R00732</t>
  </si>
  <si>
    <t>R00733</t>
  </si>
  <si>
    <t>R00734</t>
  </si>
  <si>
    <t>R00735</t>
  </si>
  <si>
    <t>R00736</t>
  </si>
  <si>
    <t>R00737</t>
  </si>
  <si>
    <t>R00738</t>
  </si>
  <si>
    <t>R00739</t>
  </si>
  <si>
    <t>R00740</t>
  </si>
  <si>
    <t>R00741</t>
  </si>
  <si>
    <t>R00742</t>
  </si>
  <si>
    <t>R00743</t>
  </si>
  <si>
    <t>R00744</t>
  </si>
  <si>
    <t>R00745</t>
  </si>
  <si>
    <t>R00746</t>
  </si>
  <si>
    <t>R00747</t>
  </si>
  <si>
    <t>R00748</t>
  </si>
  <si>
    <t>R00749</t>
  </si>
  <si>
    <t>R00750</t>
  </si>
  <si>
    <t>R00751</t>
  </si>
  <si>
    <t>R00752</t>
  </si>
  <si>
    <t>R00753</t>
  </si>
  <si>
    <t>R00754</t>
  </si>
  <si>
    <t>R00755</t>
  </si>
  <si>
    <t>R00756</t>
  </si>
  <si>
    <t>R00757</t>
  </si>
  <si>
    <t>R00758</t>
  </si>
  <si>
    <t>R00759</t>
  </si>
  <si>
    <t>R00760</t>
  </si>
  <si>
    <t>R00761</t>
  </si>
  <si>
    <t>R00762</t>
  </si>
  <si>
    <t>R00763</t>
  </si>
  <si>
    <t>R00764</t>
  </si>
  <si>
    <t>R00765</t>
  </si>
  <si>
    <t>R00766</t>
  </si>
  <si>
    <t>R00767</t>
  </si>
  <si>
    <t>R00768</t>
  </si>
  <si>
    <t>R00769</t>
  </si>
  <si>
    <t>R00770</t>
  </si>
  <si>
    <t>R00771</t>
  </si>
  <si>
    <t>R00772</t>
  </si>
  <si>
    <t>R00773</t>
  </si>
  <si>
    <t>R00774</t>
  </si>
  <si>
    <t>R00775</t>
  </si>
  <si>
    <t>R00776</t>
  </si>
  <si>
    <t>R00777</t>
  </si>
  <si>
    <t>R00778</t>
  </si>
  <si>
    <t>R00779</t>
  </si>
  <si>
    <t>R00780</t>
  </si>
  <si>
    <t>R00781</t>
  </si>
  <si>
    <t>R00782</t>
  </si>
  <si>
    <t>R00783</t>
  </si>
  <si>
    <t>R00784</t>
  </si>
  <si>
    <t>R00785</t>
  </si>
  <si>
    <t>R00786</t>
  </si>
  <si>
    <t>R00787</t>
  </si>
  <si>
    <t>R00788</t>
  </si>
  <si>
    <t>R00789</t>
  </si>
  <si>
    <t>R00790</t>
  </si>
  <si>
    <t>R00791</t>
  </si>
  <si>
    <t>R00792</t>
  </si>
  <si>
    <t>R00793</t>
  </si>
  <si>
    <t>R00794</t>
  </si>
  <si>
    <t>R00795</t>
  </si>
  <si>
    <t>R00796</t>
  </si>
  <si>
    <t>R00797</t>
  </si>
  <si>
    <t>R00798</t>
  </si>
  <si>
    <t>R00799</t>
  </si>
  <si>
    <t>R00800</t>
  </si>
  <si>
    <t>R00801</t>
  </si>
  <si>
    <t>R00802</t>
  </si>
  <si>
    <t>R00803</t>
  </si>
  <si>
    <t>R00804</t>
  </si>
  <si>
    <t>R00805</t>
  </si>
  <si>
    <t>R00806</t>
  </si>
  <si>
    <t>R00807</t>
  </si>
  <si>
    <t>R00808</t>
  </si>
  <si>
    <t>R00809</t>
  </si>
  <si>
    <t>R00810</t>
  </si>
  <si>
    <t>R00811</t>
  </si>
  <si>
    <t>R00812</t>
  </si>
  <si>
    <t>R00813</t>
  </si>
  <si>
    <t>R00814</t>
  </si>
  <si>
    <t>R00815</t>
  </si>
  <si>
    <t>R00816</t>
  </si>
  <si>
    <t>R00817</t>
  </si>
  <si>
    <t>R00818</t>
  </si>
  <si>
    <t>R00819</t>
  </si>
  <si>
    <t>R00820</t>
  </si>
  <si>
    <t>R00821</t>
  </si>
  <si>
    <t>R00822</t>
  </si>
  <si>
    <t>R00823</t>
  </si>
  <si>
    <t>R00824</t>
  </si>
  <si>
    <t>R00825</t>
  </si>
  <si>
    <t>R00826</t>
  </si>
  <si>
    <t>R00827</t>
  </si>
  <si>
    <t>R00828</t>
  </si>
  <si>
    <t>R00829</t>
  </si>
  <si>
    <t>R00830</t>
  </si>
  <si>
    <t>R00831</t>
  </si>
  <si>
    <t>R00832</t>
  </si>
  <si>
    <t>R00833</t>
  </si>
  <si>
    <t>R00834</t>
  </si>
  <si>
    <t>R00835</t>
  </si>
  <si>
    <t>R00836</t>
  </si>
  <si>
    <t>R00837</t>
  </si>
  <si>
    <t>R00838</t>
  </si>
  <si>
    <t>R00839</t>
  </si>
  <si>
    <t>R00840</t>
  </si>
  <si>
    <t>R00841</t>
  </si>
  <si>
    <t>R00842</t>
  </si>
  <si>
    <t>R00843</t>
  </si>
  <si>
    <t>R00844</t>
  </si>
  <si>
    <t>R00845</t>
  </si>
  <si>
    <t>R00846</t>
  </si>
  <si>
    <t>R00847</t>
  </si>
  <si>
    <t>R00848</t>
  </si>
  <si>
    <t>R00849</t>
  </si>
  <si>
    <t>R00850</t>
  </si>
  <si>
    <t>R00851</t>
  </si>
  <si>
    <t>R00852</t>
  </si>
  <si>
    <t>R00853</t>
  </si>
  <si>
    <t>R00854</t>
  </si>
  <si>
    <t>R00855</t>
  </si>
  <si>
    <t>R00856</t>
  </si>
  <si>
    <t>R00857</t>
  </si>
  <si>
    <t>R00858</t>
  </si>
  <si>
    <t>R00859</t>
  </si>
  <si>
    <t>R00860</t>
  </si>
  <si>
    <t>R00861</t>
  </si>
  <si>
    <t>R00862</t>
  </si>
  <si>
    <t>R00863</t>
  </si>
  <si>
    <t>R00864</t>
  </si>
  <si>
    <t>R00865</t>
  </si>
  <si>
    <t>R00866</t>
  </si>
  <si>
    <t>R00867</t>
  </si>
  <si>
    <t>R00868</t>
  </si>
  <si>
    <t>R00869</t>
  </si>
  <si>
    <t>R00870</t>
  </si>
  <si>
    <t>R00871</t>
  </si>
  <si>
    <t>R00872</t>
  </si>
  <si>
    <t>R00873</t>
  </si>
  <si>
    <t>R00874</t>
  </si>
  <si>
    <t>R00875</t>
  </si>
  <si>
    <t>R00876</t>
  </si>
  <si>
    <t>R00877</t>
  </si>
  <si>
    <t>R00878</t>
  </si>
  <si>
    <t>R00879</t>
  </si>
  <si>
    <t>R00880</t>
  </si>
  <si>
    <t>R00881</t>
  </si>
  <si>
    <t>R00882</t>
  </si>
  <si>
    <t>R00883</t>
  </si>
  <si>
    <t>R00884</t>
  </si>
  <si>
    <t>R00885</t>
  </si>
  <si>
    <t>R00886</t>
  </si>
  <si>
    <t>R00887</t>
  </si>
  <si>
    <t>R00888</t>
  </si>
  <si>
    <t>R00889</t>
  </si>
  <si>
    <t>R00890</t>
  </si>
  <si>
    <t>R00891</t>
  </si>
  <si>
    <t>R00892</t>
  </si>
  <si>
    <t>R00893</t>
  </si>
  <si>
    <t>R00894</t>
  </si>
  <si>
    <t>R00895</t>
  </si>
  <si>
    <t>R00896</t>
  </si>
  <si>
    <t>R00897</t>
  </si>
  <si>
    <t>R00898</t>
  </si>
  <si>
    <t>R00899</t>
  </si>
  <si>
    <t>R00900</t>
  </si>
  <si>
    <t>R00901</t>
  </si>
  <si>
    <t>R00902</t>
  </si>
  <si>
    <t>R00903</t>
  </si>
  <si>
    <t>R00904</t>
  </si>
  <si>
    <t>R00905</t>
  </si>
  <si>
    <t>R00906</t>
  </si>
  <si>
    <t>R00907</t>
  </si>
  <si>
    <t>R00908</t>
  </si>
  <si>
    <t>R00909</t>
  </si>
  <si>
    <t>R00910</t>
  </si>
  <si>
    <t>R00911</t>
  </si>
  <si>
    <t>R00912</t>
  </si>
  <si>
    <t>R00913</t>
  </si>
  <si>
    <t>R00914</t>
  </si>
  <si>
    <t>R00915</t>
  </si>
  <si>
    <t>R00916</t>
  </si>
  <si>
    <t>R00917</t>
  </si>
  <si>
    <t>R00918</t>
  </si>
  <si>
    <t>R00919</t>
  </si>
  <si>
    <t>R00920</t>
  </si>
  <si>
    <t>R00921</t>
  </si>
  <si>
    <t>R00922</t>
  </si>
  <si>
    <t>R00923</t>
  </si>
  <si>
    <t>R00924</t>
  </si>
  <si>
    <t>R00925</t>
  </si>
  <si>
    <t>R00926</t>
  </si>
  <si>
    <t>R00927</t>
  </si>
  <si>
    <t>R00928</t>
  </si>
  <si>
    <t>R00929</t>
  </si>
  <si>
    <t>R00930</t>
  </si>
  <si>
    <t>R00931</t>
  </si>
  <si>
    <t>R00932</t>
  </si>
  <si>
    <t>R00933</t>
  </si>
  <si>
    <t>R00934</t>
  </si>
  <si>
    <t>R00935</t>
  </si>
  <si>
    <t>R00936</t>
  </si>
  <si>
    <t>R00937</t>
  </si>
  <si>
    <t>R00938</t>
  </si>
  <si>
    <t>R00939</t>
  </si>
  <si>
    <t>R00940</t>
  </si>
  <si>
    <t>R00941</t>
  </si>
  <si>
    <t>R00942</t>
  </si>
  <si>
    <t>R00943</t>
  </si>
  <si>
    <t>R00944</t>
  </si>
  <si>
    <t>R00945</t>
  </si>
  <si>
    <t>R00946</t>
  </si>
  <si>
    <t>R00947</t>
  </si>
  <si>
    <t>R00948</t>
  </si>
  <si>
    <t>R00949</t>
  </si>
  <si>
    <t>R00950</t>
  </si>
  <si>
    <t>R00951</t>
  </si>
  <si>
    <t>R00952</t>
  </si>
  <si>
    <t>R00953</t>
  </si>
  <si>
    <t>R00954</t>
  </si>
  <si>
    <t>R00955</t>
  </si>
  <si>
    <t>R00956</t>
  </si>
  <si>
    <t>R00957</t>
  </si>
  <si>
    <t>R00958</t>
  </si>
  <si>
    <t>R00959</t>
  </si>
  <si>
    <t>R00960</t>
  </si>
  <si>
    <t>R00961</t>
  </si>
  <si>
    <t>R00962</t>
  </si>
  <si>
    <t>R00963</t>
  </si>
  <si>
    <t>R00964</t>
  </si>
  <si>
    <t>R00965</t>
  </si>
  <si>
    <t>R00966</t>
  </si>
  <si>
    <t>R00967</t>
  </si>
  <si>
    <t>R00968</t>
  </si>
  <si>
    <t>R00969</t>
  </si>
  <si>
    <t>R00970</t>
  </si>
  <si>
    <t>R00971</t>
  </si>
  <si>
    <t>R00972</t>
  </si>
  <si>
    <t>R00973</t>
  </si>
  <si>
    <t>R00974</t>
  </si>
  <si>
    <t>R00975</t>
  </si>
  <si>
    <t>R00976</t>
  </si>
  <si>
    <t>R00977</t>
  </si>
  <si>
    <t>R00978</t>
  </si>
  <si>
    <t>R00979</t>
  </si>
  <si>
    <t>R00980</t>
  </si>
  <si>
    <t>R00981</t>
  </si>
  <si>
    <t>R00982</t>
  </si>
  <si>
    <t>R00983</t>
  </si>
  <si>
    <t>R00984</t>
  </si>
  <si>
    <t>R00985</t>
  </si>
  <si>
    <t>R00986</t>
  </si>
  <si>
    <t>R00987</t>
  </si>
  <si>
    <t>R00988</t>
  </si>
  <si>
    <t>R00989</t>
  </si>
  <si>
    <t>R00990</t>
  </si>
  <si>
    <t>R00991</t>
  </si>
  <si>
    <t>R00992</t>
  </si>
  <si>
    <t>R00993</t>
  </si>
  <si>
    <t>R00994</t>
  </si>
  <si>
    <t>R00995</t>
  </si>
  <si>
    <t>R00996</t>
  </si>
  <si>
    <t>R00997</t>
  </si>
  <si>
    <t>R00998</t>
  </si>
  <si>
    <t>R00999</t>
  </si>
  <si>
    <t>R01000</t>
  </si>
  <si>
    <t>R01001</t>
  </si>
  <si>
    <t>R01002</t>
  </si>
  <si>
    <t>R01003</t>
  </si>
  <si>
    <t>R01004</t>
  </si>
  <si>
    <t>R01005</t>
  </si>
  <si>
    <t>R01006</t>
  </si>
  <si>
    <t>R01007</t>
  </si>
  <si>
    <t>R01008</t>
  </si>
  <si>
    <t>R01009</t>
  </si>
  <si>
    <t>R01010</t>
  </si>
  <si>
    <t>R01011</t>
  </si>
  <si>
    <t>R01012</t>
  </si>
  <si>
    <t>R01013</t>
  </si>
  <si>
    <t>R01014</t>
  </si>
  <si>
    <t>R01015</t>
  </si>
  <si>
    <t>R01016</t>
  </si>
  <si>
    <t>R01017</t>
  </si>
  <si>
    <t>R01018</t>
  </si>
  <si>
    <t>R01019</t>
  </si>
  <si>
    <t>R01020</t>
  </si>
  <si>
    <t>R01021</t>
  </si>
  <si>
    <t>R01022</t>
  </si>
  <si>
    <t>R01023</t>
  </si>
  <si>
    <t>R01024</t>
  </si>
  <si>
    <t>R01025</t>
  </si>
  <si>
    <t>R01026</t>
  </si>
  <si>
    <t>R01027</t>
  </si>
  <si>
    <t>R01028</t>
  </si>
  <si>
    <t>R01029</t>
  </si>
  <si>
    <t>R01030</t>
  </si>
  <si>
    <t>R01031</t>
  </si>
  <si>
    <t>R01032</t>
  </si>
  <si>
    <t>R01033</t>
  </si>
  <si>
    <t>R01034</t>
  </si>
  <si>
    <t>R01035</t>
  </si>
  <si>
    <t>R01036</t>
  </si>
  <si>
    <t>R01037</t>
  </si>
  <si>
    <t>R01038</t>
  </si>
  <si>
    <t>R01039</t>
  </si>
  <si>
    <t>R01040</t>
  </si>
  <si>
    <t>R01041</t>
  </si>
  <si>
    <t>R01042</t>
  </si>
  <si>
    <t>R01043</t>
  </si>
  <si>
    <t>R01044</t>
  </si>
  <si>
    <t>R01045</t>
  </si>
  <si>
    <t>R01046</t>
  </si>
  <si>
    <t>R01047</t>
  </si>
  <si>
    <t>R01048</t>
  </si>
  <si>
    <t>R01049</t>
  </si>
  <si>
    <t>R01050</t>
  </si>
  <si>
    <t>R01051</t>
  </si>
  <si>
    <t>R01052</t>
  </si>
  <si>
    <t>R01053</t>
  </si>
  <si>
    <t>R01054</t>
  </si>
  <si>
    <t>R01055</t>
  </si>
  <si>
    <t>R01056</t>
  </si>
  <si>
    <t>R01057</t>
  </si>
  <si>
    <t>R01058</t>
  </si>
  <si>
    <t>R01059</t>
  </si>
  <si>
    <t>R01060</t>
  </si>
  <si>
    <t>R01061</t>
  </si>
  <si>
    <t>R01062</t>
  </si>
  <si>
    <t>R01063</t>
  </si>
  <si>
    <t>R01064</t>
  </si>
  <si>
    <t>R01065</t>
  </si>
  <si>
    <t>R01066</t>
  </si>
  <si>
    <t>R01067</t>
  </si>
  <si>
    <t>R01068</t>
  </si>
  <si>
    <t>R01069</t>
  </si>
  <si>
    <t>R01070</t>
  </si>
  <si>
    <t>R01071</t>
  </si>
  <si>
    <t>R01072</t>
  </si>
  <si>
    <t>R01073</t>
  </si>
  <si>
    <t>R01074</t>
  </si>
  <si>
    <t>R01075</t>
  </si>
  <si>
    <t>R01076</t>
  </si>
  <si>
    <t>R01077</t>
  </si>
  <si>
    <t>R01078</t>
  </si>
  <si>
    <t>R01079</t>
  </si>
  <si>
    <t>R01080</t>
  </si>
  <si>
    <t>R01081</t>
  </si>
  <si>
    <t>R01082</t>
  </si>
  <si>
    <t>R01083</t>
  </si>
  <si>
    <t>R01084</t>
  </si>
  <si>
    <t>R01085</t>
  </si>
  <si>
    <t>R01086</t>
  </si>
  <si>
    <t>R01087</t>
  </si>
  <si>
    <t>R01088</t>
  </si>
  <si>
    <t>R01089</t>
  </si>
  <si>
    <t>R01090</t>
  </si>
  <si>
    <t>R01091</t>
  </si>
  <si>
    <t>R01092</t>
  </si>
  <si>
    <t>R01093</t>
  </si>
  <si>
    <t>R01094</t>
  </si>
  <si>
    <t>R01095</t>
  </si>
  <si>
    <t>R01096</t>
  </si>
  <si>
    <t>R01097</t>
  </si>
  <si>
    <t>R01098</t>
  </si>
  <si>
    <t>R01099</t>
  </si>
  <si>
    <t>R01100</t>
  </si>
  <si>
    <t>R01101</t>
  </si>
  <si>
    <t>R01102</t>
  </si>
  <si>
    <t>R01103</t>
  </si>
  <si>
    <t>R01104</t>
  </si>
  <si>
    <t>R01105</t>
  </si>
  <si>
    <t>R01106</t>
  </si>
  <si>
    <t>R01107</t>
  </si>
  <si>
    <t>R01108</t>
  </si>
  <si>
    <t>R01109</t>
  </si>
  <si>
    <t>R01110</t>
  </si>
  <si>
    <t>R01111</t>
  </si>
  <si>
    <t>R01112</t>
  </si>
  <si>
    <t>R01113</t>
  </si>
  <si>
    <t>R01114</t>
  </si>
  <si>
    <t>R01115</t>
  </si>
  <si>
    <t>R01116</t>
  </si>
  <si>
    <t>R01117</t>
  </si>
  <si>
    <t>R01118</t>
  </si>
  <si>
    <t>R01119</t>
  </si>
  <si>
    <t>R01120</t>
  </si>
  <si>
    <t>R01121</t>
  </si>
  <si>
    <t>R01122</t>
  </si>
  <si>
    <t>R01123</t>
  </si>
  <si>
    <t>R01124</t>
  </si>
  <si>
    <t>R01125</t>
  </si>
  <si>
    <t>R01126</t>
  </si>
  <si>
    <t>R01127</t>
  </si>
  <si>
    <t>R01128</t>
  </si>
  <si>
    <t>R01129</t>
  </si>
  <si>
    <t>R01130</t>
  </si>
  <si>
    <t>R01131</t>
  </si>
  <si>
    <t>R01132</t>
  </si>
  <si>
    <t>R01133</t>
  </si>
  <si>
    <t>R01134</t>
  </si>
  <si>
    <t>R01135</t>
  </si>
  <si>
    <t>R01136</t>
  </si>
  <si>
    <t>R01137</t>
  </si>
  <si>
    <t>R01138</t>
  </si>
  <si>
    <t>R01139</t>
  </si>
  <si>
    <t>R01140</t>
  </si>
  <si>
    <t>R01141</t>
  </si>
  <si>
    <t>R01142</t>
  </si>
  <si>
    <t>R01143</t>
  </si>
  <si>
    <t>R01144</t>
  </si>
  <si>
    <t>R01145</t>
  </si>
  <si>
    <t>R01146</t>
  </si>
  <si>
    <t>R01147</t>
  </si>
  <si>
    <t>R01148</t>
  </si>
  <si>
    <t>R01149</t>
  </si>
  <si>
    <t>R01150</t>
  </si>
  <si>
    <t>R01151</t>
  </si>
  <si>
    <t>R01152</t>
  </si>
  <si>
    <t>R01153</t>
  </si>
  <si>
    <t>R01154</t>
  </si>
  <si>
    <t>R01155</t>
  </si>
  <si>
    <t>R01156</t>
  </si>
  <si>
    <t>R01157</t>
  </si>
  <si>
    <t>R01158</t>
  </si>
  <si>
    <t>R01159</t>
  </si>
  <si>
    <t>R01160</t>
  </si>
  <si>
    <t>R01161</t>
  </si>
  <si>
    <t>R01162</t>
  </si>
  <si>
    <t>R01163</t>
  </si>
  <si>
    <t>R01164</t>
  </si>
  <si>
    <t>R01165</t>
  </si>
  <si>
    <t>R01166</t>
  </si>
  <si>
    <t>R01167</t>
  </si>
  <si>
    <t>R01168</t>
  </si>
  <si>
    <t>R01169</t>
  </si>
  <si>
    <t>R01170</t>
  </si>
  <si>
    <t>R01171</t>
  </si>
  <si>
    <t>R01172</t>
  </si>
  <si>
    <t>R01173</t>
  </si>
  <si>
    <t>R01174</t>
  </si>
  <si>
    <t>R01175</t>
  </si>
  <si>
    <t>R01176</t>
  </si>
  <si>
    <t>R01177</t>
  </si>
  <si>
    <t>R01178</t>
  </si>
  <si>
    <t>R01179</t>
  </si>
  <si>
    <t>R01180</t>
  </si>
  <si>
    <t>R01181</t>
  </si>
  <si>
    <t>R01182</t>
  </si>
  <si>
    <t>R01183</t>
  </si>
  <si>
    <t>R01184</t>
  </si>
  <si>
    <t>R01185</t>
  </si>
  <si>
    <t>R01186</t>
  </si>
  <si>
    <t>R01187</t>
  </si>
  <si>
    <t>R01188</t>
  </si>
  <si>
    <t>R01189</t>
  </si>
  <si>
    <t>R01190</t>
  </si>
  <si>
    <t>R01191</t>
  </si>
  <si>
    <t>R01192</t>
  </si>
  <si>
    <t>R01193</t>
  </si>
  <si>
    <t>R01194</t>
  </si>
  <si>
    <t>R01195</t>
  </si>
  <si>
    <t>R01196</t>
  </si>
  <si>
    <t>R01197</t>
  </si>
  <si>
    <t>R01198</t>
  </si>
  <si>
    <t>R01199</t>
  </si>
  <si>
    <t>R01200</t>
  </si>
  <si>
    <t>R01201</t>
  </si>
  <si>
    <t>R01202</t>
  </si>
  <si>
    <t>R01203</t>
  </si>
  <si>
    <t>R01204</t>
  </si>
  <si>
    <t>R01205</t>
  </si>
  <si>
    <t>R01206</t>
  </si>
  <si>
    <t>R01207</t>
  </si>
  <si>
    <t>R01208</t>
  </si>
  <si>
    <t>R01209</t>
  </si>
  <si>
    <t>R01210</t>
  </si>
  <si>
    <t>R01211</t>
  </si>
  <si>
    <t>R01212</t>
  </si>
  <si>
    <t>R01213</t>
  </si>
  <si>
    <t>R01214</t>
  </si>
  <si>
    <t>R01215</t>
  </si>
  <si>
    <t>R01216</t>
  </si>
  <si>
    <t>R01217</t>
  </si>
  <si>
    <t>R01218</t>
  </si>
  <si>
    <t>R01219</t>
  </si>
  <si>
    <t>R01220</t>
  </si>
  <si>
    <t>R01221</t>
  </si>
  <si>
    <t>R01222</t>
  </si>
  <si>
    <t>R01223</t>
  </si>
  <si>
    <t>R01224</t>
  </si>
  <si>
    <t>R01225</t>
  </si>
  <si>
    <t>R01226</t>
  </si>
  <si>
    <t>R01227</t>
  </si>
  <si>
    <t>R01228</t>
  </si>
  <si>
    <t>R01229</t>
  </si>
  <si>
    <t>R01230</t>
  </si>
  <si>
    <t>R01231</t>
  </si>
  <si>
    <t>R01232</t>
  </si>
  <si>
    <t>R01233</t>
  </si>
  <si>
    <t>R01234</t>
  </si>
  <si>
    <t>R01235</t>
  </si>
  <si>
    <t>R01236</t>
  </si>
  <si>
    <t>R01237</t>
  </si>
  <si>
    <t>R01238</t>
  </si>
  <si>
    <t>R01239</t>
  </si>
  <si>
    <t>R01240</t>
  </si>
  <si>
    <t>R01241</t>
  </si>
  <si>
    <t>R01242</t>
  </si>
  <si>
    <t>R01243</t>
  </si>
  <si>
    <t>R01244</t>
  </si>
  <si>
    <t>R01245</t>
  </si>
  <si>
    <t>R01246</t>
  </si>
  <si>
    <t>R01247</t>
  </si>
  <si>
    <t>R01248</t>
  </si>
  <si>
    <t>R01249</t>
  </si>
  <si>
    <t>R01250</t>
  </si>
  <si>
    <t>R01251</t>
  </si>
  <si>
    <t>R01252</t>
  </si>
  <si>
    <t>R01253</t>
  </si>
  <si>
    <t>R01254</t>
  </si>
  <si>
    <t>R01255</t>
  </si>
  <si>
    <t>R01256</t>
  </si>
  <si>
    <t>R01257</t>
  </si>
  <si>
    <t>R01258</t>
  </si>
  <si>
    <t>R01259</t>
  </si>
  <si>
    <t>R01260</t>
  </si>
  <si>
    <t>R01261</t>
  </si>
  <si>
    <t>R01262</t>
  </si>
  <si>
    <t>R01263</t>
  </si>
  <si>
    <t>R01264</t>
  </si>
  <si>
    <t>R01265</t>
  </si>
  <si>
    <t>R01266</t>
  </si>
  <si>
    <t>R01267</t>
  </si>
  <si>
    <t>R01268</t>
  </si>
  <si>
    <t>R01269</t>
  </si>
  <si>
    <t>R01270</t>
  </si>
  <si>
    <t>R01271</t>
  </si>
  <si>
    <t>R01272</t>
  </si>
  <si>
    <t>R01273</t>
  </si>
  <si>
    <t>R01274</t>
  </si>
  <si>
    <t>R01275</t>
  </si>
  <si>
    <t>R01276</t>
  </si>
  <si>
    <t>R01277</t>
  </si>
  <si>
    <t>R01278</t>
  </si>
  <si>
    <t>R01279</t>
  </si>
  <si>
    <t>R01280</t>
  </si>
  <si>
    <t>R01281</t>
  </si>
  <si>
    <t>R01282</t>
  </si>
  <si>
    <t>R01283</t>
  </si>
  <si>
    <t>R01284</t>
  </si>
  <si>
    <t>R01285</t>
  </si>
  <si>
    <t>R01286</t>
  </si>
  <si>
    <t>R01287</t>
  </si>
  <si>
    <t>R01288</t>
  </si>
  <si>
    <t>R01289</t>
  </si>
  <si>
    <t>R01290</t>
  </si>
  <si>
    <t>R01291</t>
  </si>
  <si>
    <t>R01292</t>
  </si>
  <si>
    <t>R01293</t>
  </si>
  <si>
    <t>R01294</t>
  </si>
  <si>
    <t>R01295</t>
  </si>
  <si>
    <t>R01296</t>
  </si>
  <si>
    <t>R01297</t>
  </si>
  <si>
    <t>R01298</t>
  </si>
  <si>
    <t>R01299</t>
  </si>
  <si>
    <t>R01300</t>
  </si>
  <si>
    <t>R01301</t>
  </si>
  <si>
    <t>R01302</t>
  </si>
  <si>
    <t>R01303</t>
  </si>
  <si>
    <t>R01304</t>
  </si>
  <si>
    <t>R01305</t>
  </si>
  <si>
    <t>R01306</t>
  </si>
  <si>
    <t>R01307</t>
  </si>
  <si>
    <t>R01308</t>
  </si>
  <si>
    <t>R01309</t>
  </si>
  <si>
    <t>R01310</t>
  </si>
  <si>
    <t>R01311</t>
  </si>
  <si>
    <t>R01312</t>
  </si>
  <si>
    <t>R01313</t>
  </si>
  <si>
    <t>R01314</t>
  </si>
  <si>
    <t>R01315</t>
  </si>
  <si>
    <t>R01316</t>
  </si>
  <si>
    <t>R01317</t>
  </si>
  <si>
    <t>R01318</t>
  </si>
  <si>
    <t>R01319</t>
  </si>
  <si>
    <t>R01320</t>
  </si>
  <si>
    <t>R01321</t>
  </si>
  <si>
    <t>R01322</t>
  </si>
  <si>
    <t>R01323</t>
  </si>
  <si>
    <t>R01324</t>
  </si>
  <si>
    <t>R01325</t>
  </si>
  <si>
    <t>R01326</t>
  </si>
  <si>
    <t>R01327</t>
  </si>
  <si>
    <t>R01328</t>
  </si>
  <si>
    <t>R01329</t>
  </si>
  <si>
    <t>R01330</t>
  </si>
  <si>
    <t>R01331</t>
  </si>
  <si>
    <t>R01332</t>
  </si>
  <si>
    <t>R01333</t>
  </si>
  <si>
    <t>R01334</t>
  </si>
  <si>
    <t>R01335</t>
  </si>
  <si>
    <t>R01336</t>
  </si>
  <si>
    <t>R01337</t>
  </si>
  <si>
    <t>R01338</t>
  </si>
  <si>
    <t>R01339</t>
  </si>
  <si>
    <t>R01340</t>
  </si>
  <si>
    <t>R01341</t>
  </si>
  <si>
    <t>R01342</t>
  </si>
  <si>
    <t>R01343</t>
  </si>
  <si>
    <t>R01344</t>
  </si>
  <si>
    <t>R01345</t>
  </si>
  <si>
    <t>R01346</t>
  </si>
  <si>
    <t>R01347</t>
  </si>
  <si>
    <t>R01348</t>
  </si>
  <si>
    <t>R01349</t>
  </si>
  <si>
    <t>R01350</t>
  </si>
  <si>
    <t>R01351</t>
  </si>
  <si>
    <t>R01352</t>
  </si>
  <si>
    <t>R01353</t>
  </si>
  <si>
    <t>R01354</t>
  </si>
  <si>
    <t>R01355</t>
  </si>
  <si>
    <t>R01356</t>
  </si>
  <si>
    <t>R01357</t>
  </si>
  <si>
    <t>R01358</t>
  </si>
  <si>
    <t>R01359</t>
  </si>
  <si>
    <t>R01360</t>
  </si>
  <si>
    <t>R01361</t>
  </si>
  <si>
    <t>R01362</t>
  </si>
  <si>
    <t>R01363</t>
  </si>
  <si>
    <t>R01364</t>
  </si>
  <si>
    <t>R01365</t>
  </si>
  <si>
    <t>R01366</t>
  </si>
  <si>
    <t>R01367</t>
  </si>
  <si>
    <t>R01368</t>
  </si>
  <si>
    <t>R01369</t>
  </si>
  <si>
    <t>R01370</t>
  </si>
  <si>
    <t>R01371</t>
  </si>
  <si>
    <t>R01372</t>
  </si>
  <si>
    <t>R01373</t>
  </si>
  <si>
    <t>R01374</t>
  </si>
  <si>
    <t>R01375</t>
  </si>
  <si>
    <t>R01376</t>
  </si>
  <si>
    <t>R01377</t>
  </si>
  <si>
    <t>R01378</t>
  </si>
  <si>
    <t>R01379</t>
  </si>
  <si>
    <t>R01380</t>
  </si>
  <si>
    <t>R01381</t>
  </si>
  <si>
    <t>R01382</t>
  </si>
  <si>
    <t>R01383</t>
  </si>
  <si>
    <t>R01384</t>
  </si>
  <si>
    <t>R01385</t>
  </si>
  <si>
    <t>R01386</t>
  </si>
  <si>
    <t>R01387</t>
  </si>
  <si>
    <t>R01388</t>
  </si>
  <si>
    <t>R01389</t>
  </si>
  <si>
    <t>R01390</t>
  </si>
  <si>
    <t>R01391</t>
  </si>
  <si>
    <t>R01392</t>
  </si>
  <si>
    <t>R01393</t>
  </si>
  <si>
    <t>R01394</t>
  </si>
  <si>
    <t>R01395</t>
  </si>
  <si>
    <t>R01396</t>
  </si>
  <si>
    <t>R01397</t>
  </si>
  <si>
    <t>R01398</t>
  </si>
  <si>
    <t>R01399</t>
  </si>
  <si>
    <t>R01400</t>
  </si>
  <si>
    <t>R01401</t>
  </si>
  <si>
    <t>R01402</t>
  </si>
  <si>
    <t>R01403</t>
  </si>
  <si>
    <t>R01404</t>
  </si>
  <si>
    <t>R01405</t>
  </si>
  <si>
    <t>R01406</t>
  </si>
  <si>
    <t>R01407</t>
  </si>
  <si>
    <t>R01408</t>
  </si>
  <si>
    <t>R01409</t>
  </si>
  <si>
    <t>R01410</t>
  </si>
  <si>
    <t>R01411</t>
  </si>
  <si>
    <t>R01412</t>
  </si>
  <si>
    <t>R01413</t>
  </si>
  <si>
    <t>R01414</t>
  </si>
  <si>
    <t>R01415</t>
  </si>
  <si>
    <t>R01416</t>
  </si>
  <si>
    <t>R01417</t>
  </si>
  <si>
    <t>R01418</t>
  </si>
  <si>
    <t>R01419</t>
  </si>
  <si>
    <t>R01420</t>
  </si>
  <si>
    <t>R01421</t>
  </si>
  <si>
    <t>R01422</t>
  </si>
  <si>
    <t>R01423</t>
  </si>
  <si>
    <t>R01424</t>
  </si>
  <si>
    <t>R01425</t>
  </si>
  <si>
    <t>R01426</t>
  </si>
  <si>
    <t>R01427</t>
  </si>
  <si>
    <t>R01428</t>
  </si>
  <si>
    <t>R01429</t>
  </si>
  <si>
    <t>R01430</t>
  </si>
  <si>
    <t>R01431</t>
  </si>
  <si>
    <t>R01432</t>
  </si>
  <si>
    <t>R01433</t>
  </si>
  <si>
    <t>R01434</t>
  </si>
  <si>
    <t>R01435</t>
  </si>
  <si>
    <t>R01436</t>
  </si>
  <si>
    <t>R01437</t>
  </si>
  <si>
    <t>R01438</t>
  </si>
  <si>
    <t>R01439</t>
  </si>
  <si>
    <t>R01440</t>
  </si>
  <si>
    <t>R01441</t>
  </si>
  <si>
    <t>R01442</t>
  </si>
  <si>
    <t>R01443</t>
  </si>
  <si>
    <t>R01444</t>
  </si>
  <si>
    <t>R01445</t>
  </si>
  <si>
    <t>R01446</t>
  </si>
  <si>
    <t>R01447</t>
  </si>
  <si>
    <t>R01448</t>
  </si>
  <si>
    <t>R01449</t>
  </si>
  <si>
    <t>R01450</t>
  </si>
  <si>
    <t>R01451</t>
  </si>
  <si>
    <t>R01452</t>
  </si>
  <si>
    <t>R01453</t>
  </si>
  <si>
    <t>R01454</t>
  </si>
  <si>
    <t>R01455</t>
  </si>
  <si>
    <t>R01456</t>
  </si>
  <si>
    <t>R01457</t>
  </si>
  <si>
    <t>R01458</t>
  </si>
  <si>
    <t>R01459</t>
  </si>
  <si>
    <t>R01460</t>
  </si>
  <si>
    <t>R01461</t>
  </si>
  <si>
    <t>R01462</t>
  </si>
  <si>
    <t>R01463</t>
  </si>
  <si>
    <t>R01464</t>
  </si>
  <si>
    <t>R01465</t>
  </si>
  <si>
    <t>R01466</t>
  </si>
  <si>
    <t>R01467</t>
  </si>
  <si>
    <t>R01468</t>
  </si>
  <si>
    <t>R01469</t>
  </si>
  <si>
    <t>R01470</t>
  </si>
  <si>
    <t>R01471</t>
  </si>
  <si>
    <t>R01472</t>
  </si>
  <si>
    <t>R01473</t>
  </si>
  <si>
    <t>R01474</t>
  </si>
  <si>
    <t>R01475</t>
  </si>
  <si>
    <t>R01476</t>
  </si>
  <si>
    <t>R01477</t>
  </si>
  <si>
    <t>R01478</t>
  </si>
  <si>
    <t>R01479</t>
  </si>
  <si>
    <t>R01480</t>
  </si>
  <si>
    <t>R01481</t>
  </si>
  <si>
    <t>R01482</t>
  </si>
  <si>
    <t>R01483</t>
  </si>
  <si>
    <t>R01484</t>
  </si>
  <si>
    <t>R01485</t>
  </si>
  <si>
    <t>R01486</t>
  </si>
  <si>
    <t>R01487</t>
  </si>
  <si>
    <t>R01488</t>
  </si>
  <si>
    <t>R01489</t>
  </si>
  <si>
    <t>R01490</t>
  </si>
  <si>
    <t>R01491</t>
  </si>
  <si>
    <t>R01492</t>
  </si>
  <si>
    <t>R01493</t>
  </si>
  <si>
    <t>R01494</t>
  </si>
  <si>
    <t>R01495</t>
  </si>
  <si>
    <t>R01496</t>
  </si>
  <si>
    <t>R01497</t>
  </si>
  <si>
    <t>R01498</t>
  </si>
  <si>
    <t>R01499</t>
  </si>
  <si>
    <t>R01500</t>
  </si>
  <si>
    <t>R01501</t>
  </si>
  <si>
    <t>R01502</t>
  </si>
  <si>
    <t>R01503</t>
  </si>
  <si>
    <t>R01504</t>
  </si>
  <si>
    <t>R01505</t>
  </si>
  <si>
    <t>R01506</t>
  </si>
  <si>
    <t>R01507</t>
  </si>
  <si>
    <t>R01508</t>
  </si>
  <si>
    <t>R01509</t>
  </si>
  <si>
    <t>R01510</t>
  </si>
  <si>
    <t>R01511</t>
  </si>
  <si>
    <t>R01512</t>
  </si>
  <si>
    <t>R01513</t>
  </si>
  <si>
    <t>R01514</t>
  </si>
  <si>
    <t>R01515</t>
  </si>
  <si>
    <t>R01516</t>
  </si>
  <si>
    <t>R01517</t>
  </si>
  <si>
    <t>R01518</t>
  </si>
  <si>
    <t>R01519</t>
  </si>
  <si>
    <t>R01520</t>
  </si>
  <si>
    <t>R01521</t>
  </si>
  <si>
    <t>R01522</t>
  </si>
  <si>
    <t>R01523</t>
  </si>
  <si>
    <t>R01524</t>
  </si>
  <si>
    <t>R01525</t>
  </si>
  <si>
    <t>R01526</t>
  </si>
  <si>
    <t>R01527</t>
  </si>
  <si>
    <t>R01528</t>
  </si>
  <si>
    <t>R01529</t>
  </si>
  <si>
    <t>R01530</t>
  </si>
  <si>
    <t>R01531</t>
  </si>
  <si>
    <t>R01532</t>
  </si>
  <si>
    <t>R01533</t>
  </si>
  <si>
    <t>R01534</t>
  </si>
  <si>
    <t>R01535</t>
  </si>
  <si>
    <t>R01536</t>
  </si>
  <si>
    <t>R01537</t>
  </si>
  <si>
    <t>R01538</t>
  </si>
  <si>
    <t>R01539</t>
  </si>
  <si>
    <t>R01540</t>
  </si>
  <si>
    <t>R01541</t>
  </si>
  <si>
    <t>R01542</t>
  </si>
  <si>
    <t>R01543</t>
  </si>
  <si>
    <t>R01544</t>
  </si>
  <si>
    <t>R01545</t>
  </si>
  <si>
    <t>R01546</t>
  </si>
  <si>
    <t>R01547</t>
  </si>
  <si>
    <t>R01548</t>
  </si>
  <si>
    <t>R01549</t>
  </si>
  <si>
    <t>R01550</t>
  </si>
  <si>
    <t>R01551</t>
  </si>
  <si>
    <t>R01552</t>
  </si>
  <si>
    <t>R01553</t>
  </si>
  <si>
    <t>R01554</t>
  </si>
  <si>
    <t>R01555</t>
  </si>
  <si>
    <t>R01556</t>
  </si>
  <si>
    <t>R01557</t>
  </si>
  <si>
    <t>R01558</t>
  </si>
  <si>
    <t>R01559</t>
  </si>
  <si>
    <t>R01560</t>
  </si>
  <si>
    <t>R01561</t>
  </si>
  <si>
    <t>R01562</t>
  </si>
  <si>
    <t>R01563</t>
  </si>
  <si>
    <t>R01564</t>
  </si>
  <si>
    <t>R01565</t>
  </si>
  <si>
    <t>R01566</t>
  </si>
  <si>
    <t>R01567</t>
  </si>
  <si>
    <t>R01568</t>
  </si>
  <si>
    <t>R01569</t>
  </si>
  <si>
    <t>R01570</t>
  </si>
  <si>
    <t>R01571</t>
  </si>
  <si>
    <t>R01572</t>
  </si>
  <si>
    <t>R01573</t>
  </si>
  <si>
    <t>R01574</t>
  </si>
  <si>
    <t>R01575</t>
  </si>
  <si>
    <t>R01576</t>
  </si>
  <si>
    <t>R01577</t>
  </si>
  <si>
    <t>R01578</t>
  </si>
  <si>
    <t>R01579</t>
  </si>
  <si>
    <t>R01580</t>
  </si>
  <si>
    <t>R01581</t>
  </si>
  <si>
    <t>R01582</t>
  </si>
  <si>
    <t>R01583</t>
  </si>
  <si>
    <t>R01584</t>
  </si>
  <si>
    <t>R01585</t>
  </si>
  <si>
    <t>R01586</t>
  </si>
  <si>
    <t>R01587</t>
  </si>
  <si>
    <t>R01588</t>
  </si>
  <si>
    <t>R01589</t>
  </si>
  <si>
    <t>R01590</t>
  </si>
  <si>
    <t>R01591</t>
  </si>
  <si>
    <t>R01592</t>
  </si>
  <si>
    <t>R01593</t>
  </si>
  <si>
    <t>R01594</t>
  </si>
  <si>
    <t>R01595</t>
  </si>
  <si>
    <t>R01596</t>
  </si>
  <si>
    <t>R01597</t>
  </si>
  <si>
    <t>R01598</t>
  </si>
  <si>
    <t>R01599</t>
  </si>
  <si>
    <t>R01600</t>
  </si>
  <si>
    <t>R01601</t>
  </si>
  <si>
    <t>R01602</t>
  </si>
  <si>
    <t>R01603</t>
  </si>
  <si>
    <t>R01604</t>
  </si>
  <si>
    <t>R01605</t>
  </si>
  <si>
    <t>R01606</t>
  </si>
  <si>
    <t>R01607</t>
  </si>
  <si>
    <t>R01608</t>
  </si>
  <si>
    <t>R01609</t>
  </si>
  <si>
    <t>R01610</t>
  </si>
  <si>
    <t>R01611</t>
  </si>
  <si>
    <t>R01612</t>
  </si>
  <si>
    <t>R01613</t>
  </si>
  <si>
    <t>R01614</t>
  </si>
  <si>
    <t>R01615</t>
  </si>
  <si>
    <t>R01616</t>
  </si>
  <si>
    <t>R01617</t>
  </si>
  <si>
    <t>R01618</t>
  </si>
  <si>
    <t>R01619</t>
  </si>
  <si>
    <t>R01620</t>
  </si>
  <si>
    <t>R01621</t>
  </si>
  <si>
    <t>R01622</t>
  </si>
  <si>
    <t>R01623</t>
  </si>
  <si>
    <t>R01624</t>
  </si>
  <si>
    <t>R01625</t>
  </si>
  <si>
    <t>R01626</t>
  </si>
  <si>
    <t>R01627</t>
  </si>
  <si>
    <t>R01628</t>
  </si>
  <si>
    <t>R01629</t>
  </si>
  <si>
    <t>R01630</t>
  </si>
  <si>
    <t>R01631</t>
  </si>
  <si>
    <t>R01632</t>
  </si>
  <si>
    <t>R01633</t>
  </si>
  <si>
    <t>R01634</t>
  </si>
  <si>
    <t>R01635</t>
  </si>
  <si>
    <t>R01636</t>
  </si>
  <si>
    <t>R01637</t>
  </si>
  <si>
    <t>R01638</t>
  </si>
  <si>
    <t>R01639</t>
  </si>
  <si>
    <t>R01640</t>
  </si>
  <si>
    <t>R01641</t>
  </si>
  <si>
    <t>R01642</t>
  </si>
  <si>
    <t>R01643</t>
  </si>
  <si>
    <t>R01644</t>
  </si>
  <si>
    <t>R01645</t>
  </si>
  <si>
    <t>R01646</t>
  </si>
  <si>
    <t>R01647</t>
  </si>
  <si>
    <t>R01648</t>
  </si>
  <si>
    <t>R01649</t>
  </si>
  <si>
    <t>R01650</t>
  </si>
  <si>
    <t>R01651</t>
  </si>
  <si>
    <t>R01652</t>
  </si>
  <si>
    <t>R01653</t>
  </si>
  <si>
    <t>R01654</t>
  </si>
  <si>
    <t>R01655</t>
  </si>
  <si>
    <t>R01656</t>
  </si>
  <si>
    <t>R01657</t>
  </si>
  <si>
    <t>R01658</t>
  </si>
  <si>
    <t>R01659</t>
  </si>
  <si>
    <t>R01660</t>
  </si>
  <si>
    <t>R01661</t>
  </si>
  <si>
    <t>R01662</t>
  </si>
  <si>
    <t>R01663</t>
  </si>
  <si>
    <t>R01664</t>
  </si>
  <si>
    <t>R01665</t>
  </si>
  <si>
    <t>R01666</t>
  </si>
  <si>
    <t>R01667</t>
  </si>
  <si>
    <t>R01668</t>
  </si>
  <si>
    <t>R01669</t>
  </si>
  <si>
    <t>R01670</t>
  </si>
  <si>
    <t>R01671</t>
  </si>
  <si>
    <t>R01672</t>
  </si>
  <si>
    <t>R01673</t>
  </si>
  <si>
    <t>R01674</t>
  </si>
  <si>
    <t>R01675</t>
  </si>
  <si>
    <t>R01676</t>
  </si>
  <si>
    <t>R01677</t>
  </si>
  <si>
    <t>R01678</t>
  </si>
  <si>
    <t>R01679</t>
  </si>
  <si>
    <t>R01680</t>
  </si>
  <si>
    <t>R01681</t>
  </si>
  <si>
    <t>R01682</t>
  </si>
  <si>
    <t>R01683</t>
  </si>
  <si>
    <t>R01684</t>
  </si>
  <si>
    <t>R01685</t>
  </si>
  <si>
    <t>R01686</t>
  </si>
  <si>
    <t>R01687</t>
  </si>
  <si>
    <t>R01688</t>
  </si>
  <si>
    <t>R01689</t>
  </si>
  <si>
    <t>R01690</t>
  </si>
  <si>
    <t>R01691</t>
  </si>
  <si>
    <t>R01692</t>
  </si>
  <si>
    <t>R01693</t>
  </si>
  <si>
    <t>R01694</t>
  </si>
  <si>
    <t>R01695</t>
  </si>
  <si>
    <t>R01696</t>
  </si>
  <si>
    <t>R01697</t>
  </si>
  <si>
    <t>R01698</t>
  </si>
  <si>
    <t>R01699</t>
  </si>
  <si>
    <t>R01700</t>
  </si>
  <si>
    <t>R01701</t>
  </si>
  <si>
    <t>R01702</t>
  </si>
  <si>
    <t>R01703</t>
  </si>
  <si>
    <t>R01704</t>
  </si>
  <si>
    <t>R01705</t>
  </si>
  <si>
    <t>R01706</t>
  </si>
  <si>
    <t>R01707</t>
  </si>
  <si>
    <t>R01708</t>
  </si>
  <si>
    <t>R01709</t>
  </si>
  <si>
    <t>R01710</t>
  </si>
  <si>
    <t>R01711</t>
  </si>
  <si>
    <t>R01712</t>
  </si>
  <si>
    <t>R01713</t>
  </si>
  <si>
    <t>R01714</t>
  </si>
  <si>
    <t>R01715</t>
  </si>
  <si>
    <t>R01716</t>
  </si>
  <si>
    <t>R01717</t>
  </si>
  <si>
    <t>R01718</t>
  </si>
  <si>
    <t>R01719</t>
  </si>
  <si>
    <t>R01720</t>
  </si>
  <si>
    <t>R01721</t>
  </si>
  <si>
    <t>R01722</t>
  </si>
  <si>
    <t>R01723</t>
  </si>
  <si>
    <t>R01724</t>
  </si>
  <si>
    <t>R01725</t>
  </si>
  <si>
    <t>R01726</t>
  </si>
  <si>
    <t>R01727</t>
  </si>
  <si>
    <t>R01728</t>
  </si>
  <si>
    <t>R01729</t>
  </si>
  <si>
    <t>R01730</t>
  </si>
  <si>
    <t>R01731</t>
  </si>
  <si>
    <t>R01732</t>
  </si>
  <si>
    <t>R01733</t>
  </si>
  <si>
    <t>R01734</t>
  </si>
  <si>
    <t>R01735</t>
  </si>
  <si>
    <t>R01736</t>
  </si>
  <si>
    <t>R01737</t>
  </si>
  <si>
    <t>R01738</t>
  </si>
  <si>
    <t>R01739</t>
  </si>
  <si>
    <t>R01740</t>
  </si>
  <si>
    <t>R01741</t>
  </si>
  <si>
    <t>R01742</t>
  </si>
  <si>
    <t>R01743</t>
  </si>
  <si>
    <t>R01744</t>
  </si>
  <si>
    <t>R01745</t>
  </si>
  <si>
    <t>R01746</t>
  </si>
  <si>
    <t>R01747</t>
  </si>
  <si>
    <t>R01748</t>
  </si>
  <si>
    <t>R01749</t>
  </si>
  <si>
    <t>R01750</t>
  </si>
  <si>
    <t>R01751</t>
  </si>
  <si>
    <t>R01752</t>
  </si>
  <si>
    <t>R01753</t>
  </si>
  <si>
    <t>R01754</t>
  </si>
  <si>
    <t>R01755</t>
  </si>
  <si>
    <t>R01756</t>
  </si>
  <si>
    <t>R01757</t>
  </si>
  <si>
    <t>R01758</t>
  </si>
  <si>
    <t>R01759</t>
  </si>
  <si>
    <t>R01760</t>
  </si>
  <si>
    <t>R01761</t>
  </si>
  <si>
    <t>R01762</t>
  </si>
  <si>
    <t>R01763</t>
  </si>
  <si>
    <t>R01764</t>
  </si>
  <si>
    <t>R01765</t>
  </si>
  <si>
    <t>R01766</t>
  </si>
  <si>
    <t>R01767</t>
  </si>
  <si>
    <t>R01768</t>
  </si>
  <si>
    <t>R01769</t>
  </si>
  <si>
    <t>R01770</t>
  </si>
  <si>
    <t>R01771</t>
  </si>
  <si>
    <t>R01772</t>
  </si>
  <si>
    <t>R01773</t>
  </si>
  <si>
    <t>R01774</t>
  </si>
  <si>
    <t>R01775</t>
  </si>
  <si>
    <t>R01776</t>
  </si>
  <si>
    <t>R01777</t>
  </si>
  <si>
    <t>R01778</t>
  </si>
  <si>
    <t>R01779</t>
  </si>
  <si>
    <t>R01780</t>
  </si>
  <si>
    <t>R01781</t>
  </si>
  <si>
    <t>R01782</t>
  </si>
  <si>
    <t>R01783</t>
  </si>
  <si>
    <t>R01784</t>
  </si>
  <si>
    <t>R01785</t>
  </si>
  <si>
    <t>R01786</t>
  </si>
  <si>
    <t>R01787</t>
  </si>
  <si>
    <t>R01788</t>
  </si>
  <si>
    <t>R01789</t>
  </si>
  <si>
    <t>R01790</t>
  </si>
  <si>
    <t>R01791</t>
  </si>
  <si>
    <t>R01792</t>
  </si>
  <si>
    <t>R01793</t>
  </si>
  <si>
    <t>R01794</t>
  </si>
  <si>
    <t>R01795</t>
  </si>
  <si>
    <t>R01796</t>
  </si>
  <si>
    <t>R01797</t>
  </si>
  <si>
    <t>R01798</t>
  </si>
  <si>
    <t>R01799</t>
  </si>
  <si>
    <t>R01800</t>
  </si>
  <si>
    <t>R01801</t>
  </si>
  <si>
    <t>R01802</t>
  </si>
  <si>
    <t>R01803</t>
  </si>
  <si>
    <t>R01804</t>
  </si>
  <si>
    <t>R01805</t>
  </si>
  <si>
    <t>R01806</t>
  </si>
  <si>
    <t>R01807</t>
  </si>
  <si>
    <t>R01808</t>
  </si>
  <si>
    <t>R01809</t>
  </si>
  <si>
    <t>R01810</t>
  </si>
  <si>
    <t>R01811</t>
  </si>
  <si>
    <t>R01812</t>
  </si>
  <si>
    <t>R01813</t>
  </si>
  <si>
    <t>R01814</t>
  </si>
  <si>
    <t>R01815</t>
  </si>
  <si>
    <t>R01816</t>
  </si>
  <si>
    <t>R01817</t>
  </si>
  <si>
    <t>R01818</t>
  </si>
  <si>
    <t>R01819</t>
  </si>
  <si>
    <t>R01820</t>
  </si>
  <si>
    <t>R01821</t>
  </si>
  <si>
    <t>R01822</t>
  </si>
  <si>
    <t>R01823</t>
  </si>
  <si>
    <t>R01824</t>
  </si>
  <si>
    <t>R01825</t>
  </si>
  <si>
    <t>R01826</t>
  </si>
  <si>
    <t>R01827</t>
  </si>
  <si>
    <t>R01828</t>
  </si>
  <si>
    <t>R01829</t>
  </si>
  <si>
    <t>R01830</t>
  </si>
  <si>
    <t>R01831</t>
  </si>
  <si>
    <t>R01832</t>
  </si>
  <si>
    <t>R01833</t>
  </si>
  <si>
    <t>R01834</t>
  </si>
  <si>
    <t>R01835</t>
  </si>
  <si>
    <t>R01836</t>
  </si>
  <si>
    <t>R01837</t>
  </si>
  <si>
    <t>R01838</t>
  </si>
  <si>
    <t>R01839</t>
  </si>
  <si>
    <t>R01840</t>
  </si>
  <si>
    <t>R01841</t>
  </si>
  <si>
    <t>R01842</t>
  </si>
  <si>
    <t>R01843</t>
  </si>
  <si>
    <t>R01844</t>
  </si>
  <si>
    <t>R01845</t>
  </si>
  <si>
    <t>R01846</t>
  </si>
  <si>
    <t>R01847</t>
  </si>
  <si>
    <t>R01848</t>
  </si>
  <si>
    <t>R01849</t>
  </si>
  <si>
    <t>R01850</t>
  </si>
  <si>
    <t>R01851</t>
  </si>
  <si>
    <t>R01852</t>
  </si>
  <si>
    <t>R01853</t>
  </si>
  <si>
    <t>R01854</t>
  </si>
  <si>
    <t>R01855</t>
  </si>
  <si>
    <t>R01856</t>
  </si>
  <si>
    <t>R01857</t>
  </si>
  <si>
    <t>R01858</t>
  </si>
  <si>
    <t>R01859</t>
  </si>
  <si>
    <t>R01860</t>
  </si>
  <si>
    <t>R01861</t>
  </si>
  <si>
    <t>R01862</t>
  </si>
  <si>
    <t>R01863</t>
  </si>
  <si>
    <t>R01864</t>
  </si>
  <si>
    <t>R01865</t>
  </si>
  <si>
    <t>R01866</t>
  </si>
  <si>
    <t>R01867</t>
  </si>
  <si>
    <t>R01868</t>
  </si>
  <si>
    <t>R01869</t>
  </si>
  <si>
    <t>R01870</t>
  </si>
  <si>
    <t>R01871</t>
  </si>
  <si>
    <t>R01872</t>
  </si>
  <si>
    <t>R01873</t>
  </si>
  <si>
    <t>R01874</t>
  </si>
  <si>
    <t>R01875</t>
  </si>
  <si>
    <t>R01876</t>
  </si>
  <si>
    <t>R01877</t>
  </si>
  <si>
    <t>R01878</t>
  </si>
  <si>
    <t>R01879</t>
  </si>
  <si>
    <t>R01880</t>
  </si>
  <si>
    <t>R01881</t>
  </si>
  <si>
    <t>R01882</t>
  </si>
  <si>
    <t>R01883</t>
  </si>
  <si>
    <t>R01884</t>
  </si>
  <si>
    <t>R01885</t>
  </si>
  <si>
    <t>R01886</t>
  </si>
  <si>
    <t>R01887</t>
  </si>
  <si>
    <t>R01888</t>
  </si>
  <si>
    <t>R01889</t>
  </si>
  <si>
    <t>R01890</t>
  </si>
  <si>
    <t>R01891</t>
  </si>
  <si>
    <t>R01892</t>
  </si>
  <si>
    <t>R01893</t>
  </si>
  <si>
    <t>R01894</t>
  </si>
  <si>
    <t>R01895</t>
  </si>
  <si>
    <t>R01896</t>
  </si>
  <si>
    <t>R01897</t>
  </si>
  <si>
    <t>R01898</t>
  </si>
  <si>
    <t>R01899</t>
  </si>
  <si>
    <t>R01900</t>
  </si>
  <si>
    <t>R01901</t>
  </si>
  <si>
    <t>R01902</t>
  </si>
  <si>
    <t>R01903</t>
  </si>
  <si>
    <t>R01904</t>
  </si>
  <si>
    <t>R01905</t>
  </si>
  <si>
    <t>R01906</t>
  </si>
  <si>
    <t>R01907</t>
  </si>
  <si>
    <t>R01908</t>
  </si>
  <si>
    <t>R01909</t>
  </si>
  <si>
    <t>R01910</t>
  </si>
  <si>
    <t>R01911</t>
  </si>
  <si>
    <t>R01912</t>
  </si>
  <si>
    <t>R01913</t>
  </si>
  <si>
    <t>R01914</t>
  </si>
  <si>
    <t>R01915</t>
  </si>
  <si>
    <t>R01916</t>
  </si>
  <si>
    <t>R01917</t>
  </si>
  <si>
    <t>R01918</t>
  </si>
  <si>
    <t>R01919</t>
  </si>
  <si>
    <t>R01920</t>
  </si>
  <si>
    <t>R01921</t>
  </si>
  <si>
    <t>R01922</t>
  </si>
  <si>
    <t>R01923</t>
  </si>
  <si>
    <t>R01924</t>
  </si>
  <si>
    <t>R01925</t>
  </si>
  <si>
    <t>R01926</t>
  </si>
  <si>
    <t>R01927</t>
  </si>
  <si>
    <t>R01928</t>
  </si>
  <si>
    <t>R01929</t>
  </si>
  <si>
    <t>R01930</t>
  </si>
  <si>
    <t>R01931</t>
  </si>
  <si>
    <t>R01932</t>
  </si>
  <si>
    <t>R01933</t>
  </si>
  <si>
    <t>R01934</t>
  </si>
  <si>
    <t>R01935</t>
  </si>
  <si>
    <t>R01936</t>
  </si>
  <si>
    <t>R01937</t>
  </si>
  <si>
    <t>R01938</t>
  </si>
  <si>
    <t>R01939</t>
  </si>
  <si>
    <t>R01940</t>
  </si>
  <si>
    <t>R01941</t>
  </si>
  <si>
    <t>R01942</t>
  </si>
  <si>
    <t>R01943</t>
  </si>
  <si>
    <t>R01944</t>
  </si>
  <si>
    <t>R01945</t>
  </si>
  <si>
    <t>R01946</t>
  </si>
  <si>
    <t>R01947</t>
  </si>
  <si>
    <t>R01948</t>
  </si>
  <si>
    <t>R01949</t>
  </si>
  <si>
    <t>R01950</t>
  </si>
  <si>
    <t>R01951</t>
  </si>
  <si>
    <t>R01952</t>
  </si>
  <si>
    <t>R01953</t>
  </si>
  <si>
    <t>R01954</t>
  </si>
  <si>
    <t>R01955</t>
  </si>
  <si>
    <t>R01956</t>
  </si>
  <si>
    <t>R01957</t>
  </si>
  <si>
    <t>R01958</t>
  </si>
  <si>
    <t>R01959</t>
  </si>
  <si>
    <t>R01960</t>
  </si>
  <si>
    <t>R01961</t>
  </si>
  <si>
    <t>R01962</t>
  </si>
  <si>
    <t>R01963</t>
  </si>
  <si>
    <t>R01964</t>
  </si>
  <si>
    <t>R01965</t>
  </si>
  <si>
    <t>R01966</t>
  </si>
  <si>
    <t>R01967</t>
  </si>
  <si>
    <t>R01968</t>
  </si>
  <si>
    <t>R01969</t>
  </si>
  <si>
    <t>R01970</t>
  </si>
  <si>
    <t>R01971</t>
  </si>
  <si>
    <t>R01972</t>
  </si>
  <si>
    <t>R01973</t>
  </si>
  <si>
    <t>R01974</t>
  </si>
  <si>
    <t>R01975</t>
  </si>
  <si>
    <t>R01976</t>
  </si>
  <si>
    <t>R01977</t>
  </si>
  <si>
    <t>R01978</t>
  </si>
  <si>
    <t>R01979</t>
  </si>
  <si>
    <t>R01980</t>
  </si>
  <si>
    <t>R01981</t>
  </si>
  <si>
    <t>R01982</t>
  </si>
  <si>
    <t>R01983</t>
  </si>
  <si>
    <t>R01984</t>
  </si>
  <si>
    <t>R01985</t>
  </si>
  <si>
    <t>R01986</t>
  </si>
  <si>
    <t>R01987</t>
  </si>
  <si>
    <t>R01988</t>
  </si>
  <si>
    <t>R01989</t>
  </si>
  <si>
    <t>R01990</t>
  </si>
  <si>
    <t>R01991</t>
  </si>
  <si>
    <t>R01992</t>
  </si>
  <si>
    <t>R01993</t>
  </si>
  <si>
    <t>R01994</t>
  </si>
  <si>
    <t>R01995</t>
  </si>
  <si>
    <t>R01996</t>
  </si>
  <si>
    <t>R01997</t>
  </si>
  <si>
    <t>R01998</t>
  </si>
  <si>
    <t>R01999</t>
  </si>
  <si>
    <t>R02000</t>
  </si>
  <si>
    <t>R02001</t>
  </si>
  <si>
    <t>R02002</t>
  </si>
  <si>
    <t>R02003</t>
  </si>
  <si>
    <t>R02004</t>
  </si>
  <si>
    <t>R02005</t>
  </si>
  <si>
    <t>R02006</t>
  </si>
  <si>
    <t>R02007</t>
  </si>
  <si>
    <t>R02008</t>
  </si>
  <si>
    <t>R02009</t>
  </si>
  <si>
    <t>R02010</t>
  </si>
  <si>
    <t>R02011</t>
  </si>
  <si>
    <t>R02012</t>
  </si>
  <si>
    <t>R02013</t>
  </si>
  <si>
    <t>R02014</t>
  </si>
  <si>
    <t>R02015</t>
  </si>
  <si>
    <t>R02016</t>
  </si>
  <si>
    <t>R02017</t>
  </si>
  <si>
    <t>R02018</t>
  </si>
  <si>
    <t>R02019</t>
  </si>
  <si>
    <t>R02020</t>
  </si>
  <si>
    <t>R02021</t>
  </si>
  <si>
    <t>R02022</t>
  </si>
  <si>
    <t>R02023</t>
  </si>
  <si>
    <t>R02024</t>
  </si>
  <si>
    <t>R02025</t>
  </si>
  <si>
    <t>R02026</t>
  </si>
  <si>
    <t>R02027</t>
  </si>
  <si>
    <t>R02028</t>
  </si>
  <si>
    <t>R02029</t>
  </si>
  <si>
    <t>R02030</t>
  </si>
  <si>
    <t>R02031</t>
  </si>
  <si>
    <t>R02032</t>
  </si>
  <si>
    <t>R02033</t>
  </si>
  <si>
    <t>R02034</t>
  </si>
  <si>
    <t>R02035</t>
  </si>
  <si>
    <t>R02036</t>
  </si>
  <si>
    <t>R02037</t>
  </si>
  <si>
    <t>R02038</t>
  </si>
  <si>
    <t>R02039</t>
  </si>
  <si>
    <t>R02040</t>
  </si>
  <si>
    <t>R02041</t>
  </si>
  <si>
    <t>R02042</t>
  </si>
  <si>
    <t>R02043</t>
  </si>
  <si>
    <t>R02044</t>
  </si>
  <si>
    <t>R02045</t>
  </si>
  <si>
    <t>R02046</t>
  </si>
  <si>
    <t>R02047</t>
  </si>
  <si>
    <t>R02048</t>
  </si>
  <si>
    <t>R02049</t>
  </si>
  <si>
    <t>R02050</t>
  </si>
  <si>
    <t>R02051</t>
  </si>
  <si>
    <t>R02052</t>
  </si>
  <si>
    <t>R02053</t>
  </si>
  <si>
    <t>R02054</t>
  </si>
  <si>
    <t>R02055</t>
  </si>
  <si>
    <t>R02056</t>
  </si>
  <si>
    <t>R02057</t>
  </si>
  <si>
    <t>R02058</t>
  </si>
  <si>
    <t>R02059</t>
  </si>
  <si>
    <t>R02060</t>
  </si>
  <si>
    <t>R02061</t>
  </si>
  <si>
    <t>R02062</t>
  </si>
  <si>
    <t>R02063</t>
  </si>
  <si>
    <t>R02064</t>
  </si>
  <si>
    <t>R02065</t>
  </si>
  <si>
    <t>R02066</t>
  </si>
  <si>
    <t>R02067</t>
  </si>
  <si>
    <t>R02068</t>
  </si>
  <si>
    <t>R02069</t>
  </si>
  <si>
    <t>R02070</t>
  </si>
  <si>
    <t>R02071</t>
  </si>
  <si>
    <t>R02072</t>
  </si>
  <si>
    <t>R02073</t>
  </si>
  <si>
    <t>R02074</t>
  </si>
  <si>
    <t>R02075</t>
  </si>
  <si>
    <t>R02076</t>
  </si>
  <si>
    <t>R02077</t>
  </si>
  <si>
    <t>R02078</t>
  </si>
  <si>
    <t>R02079</t>
  </si>
  <si>
    <t>R02080</t>
  </si>
  <si>
    <t>R02081</t>
  </si>
  <si>
    <t>R02082</t>
  </si>
  <si>
    <t>R02083</t>
  </si>
  <si>
    <t>R02084</t>
  </si>
  <si>
    <t>R02085</t>
  </si>
  <si>
    <t>R02086</t>
  </si>
  <si>
    <t>R02087</t>
  </si>
  <si>
    <t>R02088</t>
  </si>
  <si>
    <t>R02089</t>
  </si>
  <si>
    <t>R02090</t>
  </si>
  <si>
    <t>R02091</t>
  </si>
  <si>
    <t>R02092</t>
  </si>
  <si>
    <t>R02093</t>
  </si>
  <si>
    <t>R02094</t>
  </si>
  <si>
    <t>R02095</t>
  </si>
  <si>
    <t>R02096</t>
  </si>
  <si>
    <t>R02097</t>
  </si>
  <si>
    <t>R02098</t>
  </si>
  <si>
    <t>R02099</t>
  </si>
  <si>
    <t>R02100</t>
  </si>
  <si>
    <t>R02101</t>
  </si>
  <si>
    <t>R02102</t>
  </si>
  <si>
    <t>R02103</t>
  </si>
  <si>
    <t>R02104</t>
  </si>
  <si>
    <t>R02105</t>
  </si>
  <si>
    <t>R02106</t>
  </si>
  <si>
    <t>R02107</t>
  </si>
  <si>
    <t>R02108</t>
  </si>
  <si>
    <t>R02109</t>
  </si>
  <si>
    <t>R02110</t>
  </si>
  <si>
    <t>R02111</t>
  </si>
  <si>
    <t>R02112</t>
  </si>
  <si>
    <t>R02113</t>
  </si>
  <si>
    <t>R02114</t>
  </si>
  <si>
    <t>R02115</t>
  </si>
  <si>
    <t>R02116</t>
  </si>
  <si>
    <t>R02117</t>
  </si>
  <si>
    <t>R02118</t>
  </si>
  <si>
    <t>R02119</t>
  </si>
  <si>
    <t>R02120</t>
  </si>
  <si>
    <t>R02121</t>
  </si>
  <si>
    <t>R02122</t>
  </si>
  <si>
    <t>R02123</t>
  </si>
  <si>
    <t>R02124</t>
  </si>
  <si>
    <t>R02125</t>
  </si>
  <si>
    <t>R02126</t>
  </si>
  <si>
    <t>R02127</t>
  </si>
  <si>
    <t>R02128</t>
  </si>
  <si>
    <t>R02129</t>
  </si>
  <si>
    <t>R02130</t>
  </si>
  <si>
    <t>R02131</t>
  </si>
  <si>
    <t>R02132</t>
  </si>
  <si>
    <t>R02133</t>
  </si>
  <si>
    <t>R02134</t>
  </si>
  <si>
    <t>R02135</t>
  </si>
  <si>
    <t>R02136</t>
  </si>
  <si>
    <t>R02137</t>
  </si>
  <si>
    <t>R02138</t>
  </si>
  <si>
    <t>R02139</t>
  </si>
  <si>
    <t>R02140</t>
  </si>
  <si>
    <t>R02141</t>
  </si>
  <si>
    <t>R02142</t>
  </si>
  <si>
    <t>R02143</t>
  </si>
  <si>
    <t>R02144</t>
  </si>
  <si>
    <t>R02145</t>
  </si>
  <si>
    <t>R02146</t>
  </si>
  <si>
    <t>R02147</t>
  </si>
  <si>
    <t>R02148</t>
  </si>
  <si>
    <t>R02149</t>
  </si>
  <si>
    <t>R02150</t>
  </si>
  <si>
    <t>R02151</t>
  </si>
  <si>
    <t>R02152</t>
  </si>
  <si>
    <t>R02153</t>
  </si>
  <si>
    <t>R02154</t>
  </si>
  <si>
    <t>R02155</t>
  </si>
  <si>
    <t>R02156</t>
  </si>
  <si>
    <t>R02157</t>
  </si>
  <si>
    <t>R02158</t>
  </si>
  <si>
    <t>R02159</t>
  </si>
  <si>
    <t>R02160</t>
  </si>
  <si>
    <t>R02161</t>
  </si>
  <si>
    <t>R02162</t>
  </si>
  <si>
    <t>R02163</t>
  </si>
  <si>
    <t>R02164</t>
  </si>
  <si>
    <t>R02165</t>
  </si>
  <si>
    <t>R02166</t>
  </si>
  <si>
    <t>R02167</t>
  </si>
  <si>
    <t>R02168</t>
  </si>
  <si>
    <t>R02169</t>
  </si>
  <si>
    <t>R02170</t>
  </si>
  <si>
    <t>R02171</t>
  </si>
  <si>
    <t>R02172</t>
  </si>
  <si>
    <t>R02173</t>
  </si>
  <si>
    <t>R02174</t>
  </si>
  <si>
    <t>R02175</t>
  </si>
  <si>
    <t>R02176</t>
  </si>
  <si>
    <t>R02177</t>
  </si>
  <si>
    <t>R02178</t>
  </si>
  <si>
    <t>R02179</t>
  </si>
  <si>
    <t>R02180</t>
  </si>
  <si>
    <t>R02181</t>
  </si>
  <si>
    <t>R02182</t>
  </si>
  <si>
    <t>R02183</t>
  </si>
  <si>
    <t>R02184</t>
  </si>
  <si>
    <t>R02185</t>
  </si>
  <si>
    <t>R02186</t>
  </si>
  <si>
    <t>R02187</t>
  </si>
  <si>
    <t>R02188</t>
  </si>
  <si>
    <t>R02189</t>
  </si>
  <si>
    <t>R02190</t>
  </si>
  <si>
    <t>R02191</t>
  </si>
  <si>
    <t>R02192</t>
  </si>
  <si>
    <t>R02193</t>
  </si>
  <si>
    <t>R02194</t>
  </si>
  <si>
    <t>R02195</t>
  </si>
  <si>
    <t>R02196</t>
  </si>
  <si>
    <t>R02197</t>
  </si>
  <si>
    <t>R02198</t>
  </si>
  <si>
    <t>R02199</t>
  </si>
  <si>
    <t>R02200</t>
  </si>
  <si>
    <t>R02201</t>
  </si>
  <si>
    <t>R02202</t>
  </si>
  <si>
    <t>R02203</t>
  </si>
  <si>
    <t>R02204</t>
  </si>
  <si>
    <t>R02205</t>
  </si>
  <si>
    <t>R02206</t>
  </si>
  <si>
    <t>R02207</t>
  </si>
  <si>
    <t>R02208</t>
  </si>
  <si>
    <t>R02209</t>
  </si>
  <si>
    <t>R02210</t>
  </si>
  <si>
    <t>R02211</t>
  </si>
  <si>
    <t>R02212</t>
  </si>
  <si>
    <t>R02213</t>
  </si>
  <si>
    <t>R02214</t>
  </si>
  <si>
    <t>R02215</t>
  </si>
  <si>
    <t>R02216</t>
  </si>
  <si>
    <t>R02217</t>
  </si>
  <si>
    <t>R02218</t>
  </si>
  <si>
    <t>R02219</t>
  </si>
  <si>
    <t>R02220</t>
  </si>
  <si>
    <t>R02221</t>
  </si>
  <si>
    <t>R02222</t>
  </si>
  <si>
    <t>R02223</t>
  </si>
  <si>
    <t>R02224</t>
  </si>
  <si>
    <t>R02225</t>
  </si>
  <si>
    <t>R02226</t>
  </si>
  <si>
    <t>R02227</t>
  </si>
  <si>
    <t>R02228</t>
  </si>
  <si>
    <t>R02229</t>
  </si>
  <si>
    <t>R02230</t>
  </si>
  <si>
    <t>R02231</t>
  </si>
  <si>
    <t>R02232</t>
  </si>
  <si>
    <t>R02233</t>
  </si>
  <si>
    <t>R02234</t>
  </si>
  <si>
    <t>R02235</t>
  </si>
  <si>
    <t>R02236</t>
  </si>
  <si>
    <t>R02237</t>
  </si>
  <si>
    <t>R02238</t>
  </si>
  <si>
    <t>R02239</t>
  </si>
  <si>
    <t>R02240</t>
  </si>
  <si>
    <t>R02241</t>
  </si>
  <si>
    <t>R02242</t>
  </si>
  <si>
    <t>R02243</t>
  </si>
  <si>
    <t>R02244</t>
  </si>
  <si>
    <t>R02245</t>
  </si>
  <si>
    <t>R02246</t>
  </si>
  <si>
    <t>R02247</t>
  </si>
  <si>
    <t>R02248</t>
  </si>
  <si>
    <t>R02249</t>
  </si>
  <si>
    <t>R02250</t>
  </si>
  <si>
    <t>R02251</t>
  </si>
  <si>
    <t>R02252</t>
  </si>
  <si>
    <t>R02253</t>
  </si>
  <si>
    <t>R02254</t>
  </si>
  <si>
    <t>R02255</t>
  </si>
  <si>
    <t>R02256</t>
  </si>
  <si>
    <t>R02257</t>
  </si>
  <si>
    <t>R02258</t>
  </si>
  <si>
    <t>R02259</t>
  </si>
  <si>
    <t>R02260</t>
  </si>
  <si>
    <t>R02261</t>
  </si>
  <si>
    <t>R02262</t>
  </si>
  <si>
    <t>R02263</t>
  </si>
  <si>
    <t>R02264</t>
  </si>
  <si>
    <t>R02265</t>
  </si>
  <si>
    <t>R02266</t>
  </si>
  <si>
    <t>R02267</t>
  </si>
  <si>
    <t>R02268</t>
  </si>
  <si>
    <t>R02269</t>
  </si>
  <si>
    <t>R02270</t>
  </si>
  <si>
    <t>R02271</t>
  </si>
  <si>
    <t>R02272</t>
  </si>
  <si>
    <t>R02273</t>
  </si>
  <si>
    <t>R02274</t>
  </si>
  <si>
    <t>R02275</t>
  </si>
  <si>
    <t>R02276</t>
  </si>
  <si>
    <t>R02277</t>
  </si>
  <si>
    <t>R02278</t>
  </si>
  <si>
    <t>R02279</t>
  </si>
  <si>
    <t>R02280</t>
  </si>
  <si>
    <t>R02281</t>
  </si>
  <si>
    <t>R02282</t>
  </si>
  <si>
    <t>R02283</t>
  </si>
  <si>
    <t>R02284</t>
  </si>
  <si>
    <t>R02285</t>
  </si>
  <si>
    <t>R02286</t>
  </si>
  <si>
    <t>R02287</t>
  </si>
  <si>
    <t>R02288</t>
  </si>
  <si>
    <t>R02289</t>
  </si>
  <si>
    <t>R02290</t>
  </si>
  <si>
    <t>R02291</t>
  </si>
  <si>
    <t>R02292</t>
  </si>
  <si>
    <t>R02293</t>
  </si>
  <si>
    <t>R02294</t>
  </si>
  <si>
    <t>R02295</t>
  </si>
  <si>
    <t>R02296</t>
  </si>
  <si>
    <t>R02297</t>
  </si>
  <si>
    <t>R02298</t>
  </si>
  <si>
    <t>R02299</t>
  </si>
  <si>
    <t>R02300</t>
  </si>
  <si>
    <t>R02301</t>
  </si>
  <si>
    <t>R02302</t>
  </si>
  <si>
    <t>R02303</t>
  </si>
  <si>
    <t>R02304</t>
  </si>
  <si>
    <t>R02305</t>
  </si>
  <si>
    <t>R02306</t>
  </si>
  <si>
    <t>R02307</t>
  </si>
  <si>
    <t>R02308</t>
  </si>
  <si>
    <t>R02309</t>
  </si>
  <si>
    <t>R02310</t>
  </si>
  <si>
    <t>R02311</t>
  </si>
  <si>
    <t>R02312</t>
  </si>
  <si>
    <t>R02313</t>
  </si>
  <si>
    <t>R02314</t>
  </si>
  <si>
    <t>R02315</t>
  </si>
  <si>
    <t>R02316</t>
  </si>
  <si>
    <t>R02317</t>
  </si>
  <si>
    <t>R02318</t>
  </si>
  <si>
    <t>R02319</t>
  </si>
  <si>
    <t>R02320</t>
  </si>
  <si>
    <t>R02321</t>
  </si>
  <si>
    <t>R02322</t>
  </si>
  <si>
    <t>R02323</t>
  </si>
  <si>
    <t>R02324</t>
  </si>
  <si>
    <t>R02325</t>
  </si>
  <si>
    <t>R02326</t>
  </si>
  <si>
    <t>R02327</t>
  </si>
  <si>
    <t>R02328</t>
  </si>
  <si>
    <t>R02329</t>
  </si>
  <si>
    <t>R02330</t>
  </si>
  <si>
    <t>R02331</t>
  </si>
  <si>
    <t>R02332</t>
  </si>
  <si>
    <t>R02333</t>
  </si>
  <si>
    <t>R02334</t>
  </si>
  <si>
    <t>R02335</t>
  </si>
  <si>
    <t>R02336</t>
  </si>
  <si>
    <t>R02337</t>
  </si>
  <si>
    <t>R02338</t>
  </si>
  <si>
    <t>R02339</t>
  </si>
  <si>
    <t>R02340</t>
  </si>
  <si>
    <t>R02341</t>
  </si>
  <si>
    <t>R02342</t>
  </si>
  <si>
    <t>R02343</t>
  </si>
  <si>
    <t>R02344</t>
  </si>
  <si>
    <t>R02345</t>
  </si>
  <si>
    <t>R02346</t>
  </si>
  <si>
    <t>R02347</t>
  </si>
  <si>
    <t>R02348</t>
  </si>
  <si>
    <t>R02349</t>
  </si>
  <si>
    <t>R02350</t>
  </si>
  <si>
    <t>R02351</t>
  </si>
  <si>
    <t>R02352</t>
  </si>
  <si>
    <t>R02353</t>
  </si>
  <si>
    <t>R02354</t>
  </si>
  <si>
    <t>R02355</t>
  </si>
  <si>
    <t>R02356</t>
  </si>
  <si>
    <t>R02357</t>
  </si>
  <si>
    <t>R02358</t>
  </si>
  <si>
    <t>R02359</t>
  </si>
  <si>
    <t>R02360</t>
  </si>
  <si>
    <t>R02361</t>
  </si>
  <si>
    <t>R02362</t>
  </si>
  <si>
    <t>R02363</t>
  </si>
  <si>
    <t>R02364</t>
  </si>
  <si>
    <t>R02365</t>
  </si>
  <si>
    <t>R02366</t>
  </si>
  <si>
    <t>R02367</t>
  </si>
  <si>
    <t>R02368</t>
  </si>
  <si>
    <t>R02369</t>
  </si>
  <si>
    <t>R02370</t>
  </si>
  <si>
    <t>R02371</t>
  </si>
  <si>
    <t>R02372</t>
  </si>
  <si>
    <t>R02373</t>
  </si>
  <si>
    <t>R02374</t>
  </si>
  <si>
    <t>R02375</t>
  </si>
  <si>
    <t>R02376</t>
  </si>
  <si>
    <t>R02377</t>
  </si>
  <si>
    <t>R02378</t>
  </si>
  <si>
    <t>R02379</t>
  </si>
  <si>
    <t>R02380</t>
  </si>
  <si>
    <t>R02381</t>
  </si>
  <si>
    <t>R02382</t>
  </si>
  <si>
    <t>R02383</t>
  </si>
  <si>
    <t>R02384</t>
  </si>
  <si>
    <t>R02385</t>
  </si>
  <si>
    <t>R02386</t>
  </si>
  <si>
    <t>R02387</t>
  </si>
  <si>
    <t>R02388</t>
  </si>
  <si>
    <t>R02389</t>
  </si>
  <si>
    <t>R02390</t>
  </si>
  <si>
    <t>R02391</t>
  </si>
  <si>
    <t>R02392</t>
  </si>
  <si>
    <t>R02393</t>
  </si>
  <si>
    <t>R02394</t>
  </si>
  <si>
    <t>R02395</t>
  </si>
  <si>
    <t>R02396</t>
  </si>
  <si>
    <t>R02397</t>
  </si>
  <si>
    <t>R02398</t>
  </si>
  <si>
    <t>R02399</t>
  </si>
  <si>
    <t>R02400</t>
  </si>
  <si>
    <t>R02401</t>
  </si>
  <si>
    <t>R02402</t>
  </si>
  <si>
    <t>R02403</t>
  </si>
  <si>
    <t>R02404</t>
  </si>
  <si>
    <t>R02405</t>
  </si>
  <si>
    <t>R02406</t>
  </si>
  <si>
    <t>R02407</t>
  </si>
  <si>
    <t>R02408</t>
  </si>
  <si>
    <t>R02409</t>
  </si>
  <si>
    <t>R02410</t>
  </si>
  <si>
    <t>R02411</t>
  </si>
  <si>
    <t>R02412</t>
  </si>
  <si>
    <t>R02413</t>
  </si>
  <si>
    <t>R02414</t>
  </si>
  <si>
    <t>R02415</t>
  </si>
  <si>
    <t>R02416</t>
  </si>
  <si>
    <t>R02417</t>
  </si>
  <si>
    <t>R02418</t>
  </si>
  <si>
    <t>R02419</t>
  </si>
  <si>
    <t>R02420</t>
  </si>
  <si>
    <t>R02421</t>
  </si>
  <si>
    <t>R02422</t>
  </si>
  <si>
    <t>R02423</t>
  </si>
  <si>
    <t>R02424</t>
  </si>
  <si>
    <t>R02425</t>
  </si>
  <si>
    <t>R02426</t>
  </si>
  <si>
    <t>R02427</t>
  </si>
  <si>
    <t>R02428</t>
  </si>
  <si>
    <t>R02429</t>
  </si>
  <si>
    <t>R02430</t>
  </si>
  <si>
    <t>R02431</t>
  </si>
  <si>
    <t>R02432</t>
  </si>
  <si>
    <t>R02433</t>
  </si>
  <si>
    <t>R02434</t>
  </si>
  <si>
    <t>R02435</t>
  </si>
  <si>
    <t>R02436</t>
  </si>
  <si>
    <t>R02437</t>
  </si>
  <si>
    <t>R02438</t>
  </si>
  <si>
    <t>R02439</t>
  </si>
  <si>
    <t>R02440</t>
  </si>
  <si>
    <t>R02441</t>
  </si>
  <si>
    <t>R02442</t>
  </si>
  <si>
    <t>R02443</t>
  </si>
  <si>
    <t>R02444</t>
  </si>
  <si>
    <t>R02445</t>
  </si>
  <si>
    <t>R02446</t>
  </si>
  <si>
    <t>R02447</t>
  </si>
  <si>
    <t>R02448</t>
  </si>
  <si>
    <t>R02449</t>
  </si>
  <si>
    <t>R02450</t>
  </si>
  <si>
    <t>R02451</t>
  </si>
  <si>
    <t>R02452</t>
  </si>
  <si>
    <t>R02453</t>
  </si>
  <si>
    <t>R02454</t>
  </si>
  <si>
    <t>R02455</t>
  </si>
  <si>
    <t>R02456</t>
  </si>
  <si>
    <t>R02457</t>
  </si>
  <si>
    <t>R02458</t>
  </si>
  <si>
    <t>R02459</t>
  </si>
  <si>
    <t>R02460</t>
  </si>
  <si>
    <t>R02461</t>
  </si>
  <si>
    <t>R02462</t>
  </si>
  <si>
    <t>R02463</t>
  </si>
  <si>
    <t>R02464</t>
  </si>
  <si>
    <t>R02465</t>
  </si>
  <si>
    <t>R02466</t>
  </si>
  <si>
    <t>R02467</t>
  </si>
  <si>
    <t>R02468</t>
  </si>
  <si>
    <t>R02469</t>
  </si>
  <si>
    <t>R02470</t>
  </si>
  <si>
    <t>R02471</t>
  </si>
  <si>
    <t>R02472</t>
  </si>
  <si>
    <t>R02473</t>
  </si>
  <si>
    <t>R02474</t>
  </si>
  <si>
    <t>R02475</t>
  </si>
  <si>
    <t>R02476</t>
  </si>
  <si>
    <t>R02477</t>
  </si>
  <si>
    <t>R02478</t>
  </si>
  <si>
    <t>R02479</t>
  </si>
  <si>
    <t>R02480</t>
  </si>
  <si>
    <t>R02481</t>
  </si>
  <si>
    <t>R02482</t>
  </si>
  <si>
    <t>R02483</t>
  </si>
  <si>
    <t>R02484</t>
  </si>
  <si>
    <t>R02485</t>
  </si>
  <si>
    <t>R02486</t>
  </si>
  <si>
    <t>R02487</t>
  </si>
  <si>
    <t>R02488</t>
  </si>
  <si>
    <t>R02489</t>
  </si>
  <si>
    <t>R02490</t>
  </si>
  <si>
    <t>R02491</t>
  </si>
  <si>
    <t>R02492</t>
  </si>
  <si>
    <t>R02493</t>
  </si>
  <si>
    <t>R02494</t>
  </si>
  <si>
    <t>R02495</t>
  </si>
  <si>
    <t>R02496</t>
  </si>
  <si>
    <t>R02497</t>
  </si>
  <si>
    <t>R02498</t>
  </si>
  <si>
    <t>R02499</t>
  </si>
  <si>
    <t>R02500</t>
  </si>
  <si>
    <t>R02501</t>
  </si>
  <si>
    <t>R02502</t>
  </si>
  <si>
    <t>R02503</t>
  </si>
  <si>
    <t>R02504</t>
  </si>
  <si>
    <t>R02505</t>
  </si>
  <si>
    <t>R02506</t>
  </si>
  <si>
    <t>R02507</t>
  </si>
  <si>
    <t>R02508</t>
  </si>
  <si>
    <t>R02509</t>
  </si>
  <si>
    <t>R02510</t>
  </si>
  <si>
    <t>R02511</t>
  </si>
  <si>
    <t>R02512</t>
  </si>
  <si>
    <t>R02513</t>
  </si>
  <si>
    <t>R02514</t>
  </si>
  <si>
    <t>R02515</t>
  </si>
  <si>
    <t>R02516</t>
  </si>
  <si>
    <t>R02517</t>
  </si>
  <si>
    <t>R02518</t>
  </si>
  <si>
    <t>R02519</t>
  </si>
  <si>
    <t>R02520</t>
  </si>
  <si>
    <t>R02521</t>
  </si>
  <si>
    <t>R02522</t>
  </si>
  <si>
    <t>R02523</t>
  </si>
  <si>
    <t>R02524</t>
  </si>
  <si>
    <t>R02525</t>
  </si>
  <si>
    <t>R02526</t>
  </si>
  <si>
    <t>R02527</t>
  </si>
  <si>
    <t>R02528</t>
  </si>
  <si>
    <t>R02529</t>
  </si>
  <si>
    <t>R02530</t>
  </si>
  <si>
    <t>R02531</t>
  </si>
  <si>
    <t>R02532</t>
  </si>
  <si>
    <t>R02533</t>
  </si>
  <si>
    <t>R02534</t>
  </si>
  <si>
    <t>R02535</t>
  </si>
  <si>
    <t>R02536</t>
  </si>
  <si>
    <t>R02537</t>
  </si>
  <si>
    <t>R02538</t>
  </si>
  <si>
    <t>R02539</t>
  </si>
  <si>
    <t>R02540</t>
  </si>
  <si>
    <t>R02541</t>
  </si>
  <si>
    <t>R02542</t>
  </si>
  <si>
    <t>R02543</t>
  </si>
  <si>
    <t>R02544</t>
  </si>
  <si>
    <t>R02545</t>
  </si>
  <si>
    <t>R02546</t>
  </si>
  <si>
    <t>R02547</t>
  </si>
  <si>
    <t>R02548</t>
  </si>
  <si>
    <t>R02549</t>
  </si>
  <si>
    <t>R02550</t>
  </si>
  <si>
    <t>R02551</t>
  </si>
  <si>
    <t>R02552</t>
  </si>
  <si>
    <t>R02553</t>
  </si>
  <si>
    <t>R02554</t>
  </si>
  <si>
    <t>R02555</t>
  </si>
  <si>
    <t>R02556</t>
  </si>
  <si>
    <t>R02557</t>
  </si>
  <si>
    <t>R02558</t>
  </si>
  <si>
    <t>R02559</t>
  </si>
  <si>
    <t>R02560</t>
  </si>
  <si>
    <t>R02561</t>
  </si>
  <si>
    <t>R02562</t>
  </si>
  <si>
    <t>R02563</t>
  </si>
  <si>
    <t>R02564</t>
  </si>
  <si>
    <t>R02565</t>
  </si>
  <si>
    <t>R02566</t>
  </si>
  <si>
    <t>R02567</t>
  </si>
  <si>
    <t>R02568</t>
  </si>
  <si>
    <t>R02569</t>
  </si>
  <si>
    <t>R02570</t>
  </si>
  <si>
    <t>R02571</t>
  </si>
  <si>
    <t>R02572</t>
  </si>
  <si>
    <t>R02573</t>
  </si>
  <si>
    <t>R02574</t>
  </si>
  <si>
    <t>R02575</t>
  </si>
  <si>
    <t>R02576</t>
  </si>
  <si>
    <t>R02577</t>
  </si>
  <si>
    <t>R02578</t>
  </si>
  <si>
    <t>R02579</t>
  </si>
  <si>
    <t>R02580</t>
  </si>
  <si>
    <t>R02581</t>
  </si>
  <si>
    <t>R02582</t>
  </si>
  <si>
    <t>R02583</t>
  </si>
  <si>
    <t>R02584</t>
  </si>
  <si>
    <t>R02585</t>
  </si>
  <si>
    <t>R02586</t>
  </si>
  <si>
    <t>R02587</t>
  </si>
  <si>
    <t>R02588</t>
  </si>
  <si>
    <t>R02589</t>
  </si>
  <si>
    <t>R02590</t>
  </si>
  <si>
    <t>R02591</t>
  </si>
  <si>
    <t>R02592</t>
  </si>
  <si>
    <t>R02593</t>
  </si>
  <si>
    <t>R02594</t>
  </si>
  <si>
    <t>R02595</t>
  </si>
  <si>
    <t>R02596</t>
  </si>
  <si>
    <t>R02597</t>
  </si>
  <si>
    <t>R02598</t>
  </si>
  <si>
    <t>R02599</t>
  </si>
  <si>
    <t>R02600</t>
  </si>
  <si>
    <t>R02601</t>
  </si>
  <si>
    <t>R02602</t>
  </si>
  <si>
    <t>R02603</t>
  </si>
  <si>
    <t>R02604</t>
  </si>
  <si>
    <t>R02605</t>
  </si>
  <si>
    <t>R02606</t>
  </si>
  <si>
    <t>R02607</t>
  </si>
  <si>
    <t>R02608</t>
  </si>
  <si>
    <t>R02609</t>
  </si>
  <si>
    <t>R02610</t>
  </si>
  <si>
    <t>R02611</t>
  </si>
  <si>
    <t>R02612</t>
  </si>
  <si>
    <t>R02613</t>
  </si>
  <si>
    <t>R02614</t>
  </si>
  <si>
    <t>R02615</t>
  </si>
  <si>
    <t>R02616</t>
  </si>
  <si>
    <t>R02617</t>
  </si>
  <si>
    <t>R02618</t>
  </si>
  <si>
    <t>R02619</t>
  </si>
  <si>
    <t>R02620</t>
  </si>
  <si>
    <t>R02621</t>
  </si>
  <si>
    <t>R02622</t>
  </si>
  <si>
    <t>R02623</t>
  </si>
  <si>
    <t>R02624</t>
  </si>
  <si>
    <t>R02625</t>
  </si>
  <si>
    <t>R02626</t>
  </si>
  <si>
    <t>R02627</t>
  </si>
  <si>
    <t>R02628</t>
  </si>
  <si>
    <t>R02629</t>
  </si>
  <si>
    <t>R02630</t>
  </si>
  <si>
    <t>R02631</t>
  </si>
  <si>
    <t>R02632</t>
  </si>
  <si>
    <t>R02633</t>
  </si>
  <si>
    <t>R02634</t>
  </si>
  <si>
    <t>R02635</t>
  </si>
  <si>
    <t>R02636</t>
  </si>
  <si>
    <t>R02637</t>
  </si>
  <si>
    <t>R02638</t>
  </si>
  <si>
    <t>R02639</t>
  </si>
  <si>
    <t>R02640</t>
  </si>
  <si>
    <t>R02641</t>
  </si>
  <si>
    <t>R02642</t>
  </si>
  <si>
    <t>R02643</t>
  </si>
  <si>
    <t>R02644</t>
  </si>
  <si>
    <t>R02645</t>
  </si>
  <si>
    <t>R02646</t>
  </si>
  <si>
    <t>R02647</t>
  </si>
  <si>
    <t>R02648</t>
  </si>
  <si>
    <t>R02649</t>
  </si>
  <si>
    <t>R02650</t>
  </si>
  <si>
    <t>R02651</t>
  </si>
  <si>
    <t>R02652</t>
  </si>
  <si>
    <t>R02653</t>
  </si>
  <si>
    <t>R02654</t>
  </si>
  <si>
    <t>R02655</t>
  </si>
  <si>
    <t>R02656</t>
  </si>
  <si>
    <t>R02657</t>
  </si>
  <si>
    <t>R02658</t>
  </si>
  <si>
    <t>R02659</t>
  </si>
  <si>
    <t>R02660</t>
  </si>
  <si>
    <t>R02661</t>
  </si>
  <si>
    <t>R02662</t>
  </si>
  <si>
    <t>R02663</t>
  </si>
  <si>
    <t>R02664</t>
  </si>
  <si>
    <t>R02665</t>
  </si>
  <si>
    <t>R02666</t>
  </si>
  <si>
    <t>R02667</t>
  </si>
  <si>
    <t>R02668</t>
  </si>
  <si>
    <t>R02669</t>
  </si>
  <si>
    <t>R02670</t>
  </si>
  <si>
    <t>R02671</t>
  </si>
  <si>
    <t>R02672</t>
  </si>
  <si>
    <t>R02673</t>
  </si>
  <si>
    <t>R02674</t>
  </si>
  <si>
    <t>R02675</t>
  </si>
  <si>
    <t>R02676</t>
  </si>
  <si>
    <t>R02677</t>
  </si>
  <si>
    <t>R02678</t>
  </si>
  <si>
    <t>R02679</t>
  </si>
  <si>
    <t>R02680</t>
  </si>
  <si>
    <t>R02681</t>
  </si>
  <si>
    <t>R02682</t>
  </si>
  <si>
    <t>R02683</t>
  </si>
  <si>
    <t>R02684</t>
  </si>
  <si>
    <t>R02685</t>
  </si>
  <si>
    <t>R02686</t>
  </si>
  <si>
    <t>R02687</t>
  </si>
  <si>
    <t>R02688</t>
  </si>
  <si>
    <t>R02689</t>
  </si>
  <si>
    <t>R02690</t>
  </si>
  <si>
    <t>R02691</t>
  </si>
  <si>
    <t>R02692</t>
  </si>
  <si>
    <t>R02693</t>
  </si>
  <si>
    <t>R02694</t>
  </si>
  <si>
    <t>R02695</t>
  </si>
  <si>
    <t>R02696</t>
  </si>
  <si>
    <t>R02697</t>
  </si>
  <si>
    <t>R02698</t>
  </si>
  <si>
    <t>R02699</t>
  </si>
  <si>
    <t>R02700</t>
  </si>
  <si>
    <t>R02701</t>
  </si>
  <si>
    <t>R02702</t>
  </si>
  <si>
    <t>R02703</t>
  </si>
  <si>
    <t>R02704</t>
  </si>
  <si>
    <t>R02705</t>
  </si>
  <si>
    <t>R02706</t>
  </si>
  <si>
    <t>R02707</t>
  </si>
  <si>
    <t>R02708</t>
  </si>
  <si>
    <t>R02709</t>
  </si>
  <si>
    <t>R02710</t>
  </si>
  <si>
    <t>R02711</t>
  </si>
  <si>
    <t>R02712</t>
  </si>
  <si>
    <t>R02713</t>
  </si>
  <si>
    <t>R02714</t>
  </si>
  <si>
    <t>R02715</t>
  </si>
  <si>
    <t>R02716</t>
  </si>
  <si>
    <t>R02717</t>
  </si>
  <si>
    <t>R02718</t>
  </si>
  <si>
    <t>R02719</t>
  </si>
  <si>
    <t>R02720</t>
  </si>
  <si>
    <t>R02721</t>
  </si>
  <si>
    <t>R02722</t>
  </si>
  <si>
    <t>R02723</t>
  </si>
  <si>
    <t>R02724</t>
  </si>
  <si>
    <t>R02725</t>
  </si>
  <si>
    <t>R02726</t>
  </si>
  <si>
    <t>R02727</t>
  </si>
  <si>
    <t>R02728</t>
  </si>
  <si>
    <t>R02729</t>
  </si>
  <si>
    <t>R02730</t>
  </si>
  <si>
    <t>R02731</t>
  </si>
  <si>
    <t>R02732</t>
  </si>
  <si>
    <t>R02733</t>
  </si>
  <si>
    <t>R02734</t>
  </si>
  <si>
    <t>R02735</t>
  </si>
  <si>
    <t>R02736</t>
  </si>
  <si>
    <t>R02737</t>
  </si>
  <si>
    <t>R02738</t>
  </si>
  <si>
    <t>R02739</t>
  </si>
  <si>
    <t>R02740</t>
  </si>
  <si>
    <t>R02741</t>
  </si>
  <si>
    <t>R02742</t>
  </si>
  <si>
    <t>R02743</t>
  </si>
  <si>
    <t>R02744</t>
  </si>
  <si>
    <t>R02745</t>
  </si>
  <si>
    <t>R02746</t>
  </si>
  <si>
    <t>R02747</t>
  </si>
  <si>
    <t>R02748</t>
  </si>
  <si>
    <t>R02749</t>
  </si>
  <si>
    <t>R02750</t>
  </si>
  <si>
    <t>R02751</t>
  </si>
  <si>
    <t>R02752</t>
  </si>
  <si>
    <t>R02753</t>
  </si>
  <si>
    <t>R02754</t>
  </si>
  <si>
    <t>R02755</t>
  </si>
  <si>
    <t>R02756</t>
  </si>
  <si>
    <t>R02757</t>
  </si>
  <si>
    <t>R02758</t>
  </si>
  <si>
    <t>R02759</t>
  </si>
  <si>
    <t>R02760</t>
  </si>
  <si>
    <t>R02761</t>
  </si>
  <si>
    <t>R02762</t>
  </si>
  <si>
    <t>R02763</t>
  </si>
  <si>
    <t>R02764</t>
  </si>
  <si>
    <t>R02765</t>
  </si>
  <si>
    <t>R02766</t>
  </si>
  <si>
    <t>R02767</t>
  </si>
  <si>
    <t>R02768</t>
  </si>
  <si>
    <t>R02769</t>
  </si>
  <si>
    <t>R02770</t>
  </si>
  <si>
    <t>R02771</t>
  </si>
  <si>
    <t>R02772</t>
  </si>
  <si>
    <t>R02773</t>
  </si>
  <si>
    <t>R02774</t>
  </si>
  <si>
    <t>R02775</t>
  </si>
  <si>
    <t>R02776</t>
  </si>
  <si>
    <t>R02777</t>
  </si>
  <si>
    <t>R02778</t>
  </si>
  <si>
    <t>R02779</t>
  </si>
  <si>
    <t>R02780</t>
  </si>
  <si>
    <t>R02781</t>
  </si>
  <si>
    <t>R02782</t>
  </si>
  <si>
    <t>R02783</t>
  </si>
  <si>
    <t>R02784</t>
  </si>
  <si>
    <t>R02785</t>
  </si>
  <si>
    <t>R02786</t>
  </si>
  <si>
    <t>R02787</t>
  </si>
  <si>
    <t>R02788</t>
  </si>
  <si>
    <t>R02789</t>
  </si>
  <si>
    <t>R02790</t>
  </si>
  <si>
    <t>R02791</t>
  </si>
  <si>
    <t>R02792</t>
  </si>
  <si>
    <t>R02793</t>
  </si>
  <si>
    <t>R02794</t>
  </si>
  <si>
    <t>R02795</t>
  </si>
  <si>
    <t>R02796</t>
  </si>
  <si>
    <t>R02797</t>
  </si>
  <si>
    <t>R02798</t>
  </si>
  <si>
    <t>R02799</t>
  </si>
  <si>
    <t>R02800</t>
  </si>
  <si>
    <t>R02801</t>
  </si>
  <si>
    <t>R02802</t>
  </si>
  <si>
    <t>R02803</t>
  </si>
  <si>
    <t>R02804</t>
  </si>
  <si>
    <t>R02805</t>
  </si>
  <si>
    <t>R02806</t>
  </si>
  <si>
    <t>R02807</t>
  </si>
  <si>
    <t>R02808</t>
  </si>
  <si>
    <t>R02809</t>
  </si>
  <si>
    <t>R02810</t>
  </si>
  <si>
    <t>R02811</t>
  </si>
  <si>
    <t>R02812</t>
  </si>
  <si>
    <t>R02813</t>
  </si>
  <si>
    <t>R02814</t>
  </si>
  <si>
    <t>R02815</t>
  </si>
  <si>
    <t>R02816</t>
  </si>
  <si>
    <t>R02817</t>
  </si>
  <si>
    <t>R02818</t>
  </si>
  <si>
    <t>R02819</t>
  </si>
  <si>
    <t>R02820</t>
  </si>
  <si>
    <t>R02821</t>
  </si>
  <si>
    <t>R02822</t>
  </si>
  <si>
    <t>R02823</t>
  </si>
  <si>
    <t>R02824</t>
  </si>
  <si>
    <t>R02825</t>
  </si>
  <si>
    <t>R02826</t>
  </si>
  <si>
    <t>R02827</t>
  </si>
  <si>
    <t>R02828</t>
  </si>
  <si>
    <t>R02829</t>
  </si>
  <si>
    <t>R02830</t>
  </si>
  <si>
    <t>R02831</t>
  </si>
  <si>
    <t>R02832</t>
  </si>
  <si>
    <t>R02833</t>
  </si>
  <si>
    <t>R02834</t>
  </si>
  <si>
    <t>R02835</t>
  </si>
  <si>
    <t>R02836</t>
  </si>
  <si>
    <t>R02837</t>
  </si>
  <si>
    <t>R02838</t>
  </si>
  <si>
    <t>R02839</t>
  </si>
  <si>
    <t>R02840</t>
  </si>
  <si>
    <t>R02841</t>
  </si>
  <si>
    <t>R02842</t>
  </si>
  <si>
    <t>R02843</t>
  </si>
  <si>
    <t>R02844</t>
  </si>
  <si>
    <t>R02845</t>
  </si>
  <si>
    <t>R02846</t>
  </si>
  <si>
    <t>R02847</t>
  </si>
  <si>
    <t>R02848</t>
  </si>
  <si>
    <t>R02849</t>
  </si>
  <si>
    <t>R02850</t>
  </si>
  <si>
    <t>R02851</t>
  </si>
  <si>
    <t>R02852</t>
  </si>
  <si>
    <t>R02853</t>
  </si>
  <si>
    <t>R02854</t>
  </si>
  <si>
    <t>R02855</t>
  </si>
  <si>
    <t>R02856</t>
  </si>
  <si>
    <t>R02857</t>
  </si>
  <si>
    <t>R02858</t>
  </si>
  <si>
    <t>R02859</t>
  </si>
  <si>
    <t>R02860</t>
  </si>
  <si>
    <t>R02861</t>
  </si>
  <si>
    <t>R02862</t>
  </si>
  <si>
    <t>R02863</t>
  </si>
  <si>
    <t>R02864</t>
  </si>
  <si>
    <t>R02865</t>
  </si>
  <si>
    <t>R02866</t>
  </si>
  <si>
    <t>R02867</t>
  </si>
  <si>
    <t>R02868</t>
  </si>
  <si>
    <t>R02869</t>
  </si>
  <si>
    <t>R02870</t>
  </si>
  <si>
    <t>R02871</t>
  </si>
  <si>
    <t>R02872</t>
  </si>
  <si>
    <t>R02873</t>
  </si>
  <si>
    <t>R02874</t>
  </si>
  <si>
    <t>R02875</t>
  </si>
  <si>
    <t>R02876</t>
  </si>
  <si>
    <t>R02877</t>
  </si>
  <si>
    <t>R02878</t>
  </si>
  <si>
    <t>R02879</t>
  </si>
  <si>
    <t>R02880</t>
  </si>
  <si>
    <t>R02881</t>
  </si>
  <si>
    <t>R02882</t>
  </si>
  <si>
    <t>R02883</t>
  </si>
  <si>
    <t>R02884</t>
  </si>
  <si>
    <t>R02885</t>
  </si>
  <si>
    <t>R02886</t>
  </si>
  <si>
    <t>R02887</t>
  </si>
  <si>
    <t>R02888</t>
  </si>
  <si>
    <t>R02889</t>
  </si>
  <si>
    <t>R02890</t>
  </si>
  <si>
    <t>R02891</t>
  </si>
  <si>
    <t>R02892</t>
  </si>
  <si>
    <t>R02893</t>
  </si>
  <si>
    <t>R02894</t>
  </si>
  <si>
    <t>R02895</t>
  </si>
  <si>
    <t>R02896</t>
  </si>
  <si>
    <t>R02897</t>
  </si>
  <si>
    <t>R02898</t>
  </si>
  <si>
    <t>R02899</t>
  </si>
  <si>
    <t>R02900</t>
  </si>
  <si>
    <t>R02901</t>
  </si>
  <si>
    <t>R02902</t>
  </si>
  <si>
    <t>R02903</t>
  </si>
  <si>
    <t>R02904</t>
  </si>
  <si>
    <t>R02905</t>
  </si>
  <si>
    <t>R02906</t>
  </si>
  <si>
    <t>R02907</t>
  </si>
  <si>
    <t>R02908</t>
  </si>
  <si>
    <t>R02909</t>
  </si>
  <si>
    <t>R02910</t>
  </si>
  <si>
    <t>R02911</t>
  </si>
  <si>
    <t>R02912</t>
  </si>
  <si>
    <t>R02913</t>
  </si>
  <si>
    <t>R02914</t>
  </si>
  <si>
    <t>R02915</t>
  </si>
  <si>
    <t>R02916</t>
  </si>
  <si>
    <t>R02917</t>
  </si>
  <si>
    <t>R02918</t>
  </si>
  <si>
    <t>R02919</t>
  </si>
  <si>
    <t>R02920</t>
  </si>
  <si>
    <t>R02921</t>
  </si>
  <si>
    <t>R02922</t>
  </si>
  <si>
    <t>R02923</t>
  </si>
  <si>
    <t>R02924</t>
  </si>
  <si>
    <t>R02925</t>
  </si>
  <si>
    <t>R02926</t>
  </si>
  <si>
    <t>R02927</t>
  </si>
  <si>
    <t>R02928</t>
  </si>
  <si>
    <t>R02929</t>
  </si>
  <si>
    <t>R02930</t>
  </si>
  <si>
    <t>R02931</t>
  </si>
  <si>
    <t>R02932</t>
  </si>
  <si>
    <t>R02933</t>
  </si>
  <si>
    <t>R02934</t>
  </si>
  <si>
    <t>R02935</t>
  </si>
  <si>
    <t>R02936</t>
  </si>
  <si>
    <t>R02937</t>
  </si>
  <si>
    <t>R02938</t>
  </si>
  <si>
    <t>R02939</t>
  </si>
  <si>
    <t>R02940</t>
  </si>
  <si>
    <t>R02941</t>
  </si>
  <si>
    <t>R02942</t>
  </si>
  <si>
    <t>R02943</t>
  </si>
  <si>
    <t>R02944</t>
  </si>
  <si>
    <t>R02945</t>
  </si>
  <si>
    <t>R02946</t>
  </si>
  <si>
    <t>R02947</t>
  </si>
  <si>
    <t>R02948</t>
  </si>
  <si>
    <t>R02949</t>
  </si>
  <si>
    <t>R02950</t>
  </si>
  <si>
    <t>R02951</t>
  </si>
  <si>
    <t>R02952</t>
  </si>
  <si>
    <t>R02953</t>
  </si>
  <si>
    <t>R02954</t>
  </si>
  <si>
    <t>R02955</t>
  </si>
  <si>
    <t>R02956</t>
  </si>
  <si>
    <t>R02957</t>
  </si>
  <si>
    <t>R02958</t>
  </si>
  <si>
    <t>R02959</t>
  </si>
  <si>
    <t>R02960</t>
  </si>
  <si>
    <t>R02961</t>
  </si>
  <si>
    <t>R02962</t>
  </si>
  <si>
    <t>R02963</t>
  </si>
  <si>
    <t>R02964</t>
  </si>
  <si>
    <t>R02965</t>
  </si>
  <si>
    <t>R02966</t>
  </si>
  <si>
    <t>R02967</t>
  </si>
  <si>
    <t>R02968</t>
  </si>
  <si>
    <t>R02969</t>
  </si>
  <si>
    <t>R02970</t>
  </si>
  <si>
    <t>R02971</t>
  </si>
  <si>
    <t>R02972</t>
  </si>
  <si>
    <t>R02973</t>
  </si>
  <si>
    <t>R02974</t>
  </si>
  <si>
    <t>R02975</t>
  </si>
  <si>
    <t>R02976</t>
  </si>
  <si>
    <t>R02977</t>
  </si>
  <si>
    <t>R02978</t>
  </si>
  <si>
    <t>R02979</t>
  </si>
  <si>
    <t>R02980</t>
  </si>
  <si>
    <t>R02981</t>
  </si>
  <si>
    <t>R02982</t>
  </si>
  <si>
    <t>R02983</t>
  </si>
  <si>
    <t>R02984</t>
  </si>
  <si>
    <t>R02985</t>
  </si>
  <si>
    <t>R02986</t>
  </si>
  <si>
    <t>R02987</t>
  </si>
  <si>
    <t>R02988</t>
  </si>
  <si>
    <t>R02989</t>
  </si>
  <si>
    <t>R02990</t>
  </si>
  <si>
    <t>R02991</t>
  </si>
  <si>
    <t>R02992</t>
  </si>
  <si>
    <t>R02993</t>
  </si>
  <si>
    <t>R02994</t>
  </si>
  <si>
    <t>R02995</t>
  </si>
  <si>
    <t>R02996</t>
  </si>
  <si>
    <t>R02997</t>
  </si>
  <si>
    <t>R02998</t>
  </si>
  <si>
    <t>R02999</t>
  </si>
  <si>
    <t>R03000</t>
  </si>
  <si>
    <t>R03001</t>
  </si>
  <si>
    <t>R03002</t>
  </si>
  <si>
    <t>R03003</t>
  </si>
  <si>
    <t>R03004</t>
  </si>
  <si>
    <t>R03005</t>
  </si>
  <si>
    <t>R03006</t>
  </si>
  <si>
    <t>R03007</t>
  </si>
  <si>
    <t>R03008</t>
  </si>
  <si>
    <t>R03009</t>
  </si>
  <si>
    <t>R03010</t>
  </si>
  <si>
    <t>R03011</t>
  </si>
  <si>
    <t>R03012</t>
  </si>
  <si>
    <t>R03013</t>
  </si>
  <si>
    <t>R03014</t>
  </si>
  <si>
    <t>R03015</t>
  </si>
  <si>
    <t>R03016</t>
  </si>
  <si>
    <t>R03017</t>
  </si>
  <si>
    <t>R03018</t>
  </si>
  <si>
    <t>R03019</t>
  </si>
  <si>
    <t>R03020</t>
  </si>
  <si>
    <t>R03021</t>
  </si>
  <si>
    <t>R03022</t>
  </si>
  <si>
    <t>R03023</t>
  </si>
  <si>
    <t>R03024</t>
  </si>
  <si>
    <t>R03025</t>
  </si>
  <si>
    <t>R03026</t>
  </si>
  <si>
    <t>R03027</t>
  </si>
  <si>
    <t>R03028</t>
  </si>
  <si>
    <t>R03029</t>
  </si>
  <si>
    <t>R03030</t>
  </si>
  <si>
    <t>R03031</t>
  </si>
  <si>
    <t>R03032</t>
  </si>
  <si>
    <t>R03033</t>
  </si>
  <si>
    <t>R03034</t>
  </si>
  <si>
    <t>R03035</t>
  </si>
  <si>
    <t>R03036</t>
  </si>
  <si>
    <t>R03037</t>
  </si>
  <si>
    <t>R03038</t>
  </si>
  <si>
    <t>R03039</t>
  </si>
  <si>
    <t>R03040</t>
  </si>
  <si>
    <t>R03041</t>
  </si>
  <si>
    <t>R03042</t>
  </si>
  <si>
    <t>R03043</t>
  </si>
  <si>
    <t>R03044</t>
  </si>
  <si>
    <t>R03045</t>
  </si>
  <si>
    <t>R03046</t>
  </si>
  <si>
    <t>R03047</t>
  </si>
  <si>
    <t>R03048</t>
  </si>
  <si>
    <t>R03049</t>
  </si>
  <si>
    <t>R03050</t>
  </si>
  <si>
    <t>R03051</t>
  </si>
  <si>
    <t>R03052</t>
  </si>
  <si>
    <t>R03053</t>
  </si>
  <si>
    <t>R03054</t>
  </si>
  <si>
    <t>R03055</t>
  </si>
  <si>
    <t>R03056</t>
  </si>
  <si>
    <t>R03057</t>
  </si>
  <si>
    <t>R03058</t>
  </si>
  <si>
    <t>R03059</t>
  </si>
  <si>
    <t>R03060</t>
  </si>
  <si>
    <t>R03061</t>
  </si>
  <si>
    <t>R03062</t>
  </si>
  <si>
    <t>R03063</t>
  </si>
  <si>
    <t>R03064</t>
  </si>
  <si>
    <t>R03065</t>
  </si>
  <si>
    <t>R03066</t>
  </si>
  <si>
    <t>R03067</t>
  </si>
  <si>
    <t>R03068</t>
  </si>
  <si>
    <t>R03069</t>
  </si>
  <si>
    <t>R03070</t>
  </si>
  <si>
    <t>R03071</t>
  </si>
  <si>
    <t>R03072</t>
  </si>
  <si>
    <t>R03073</t>
  </si>
  <si>
    <t>R03074</t>
  </si>
  <si>
    <t>R03075</t>
  </si>
  <si>
    <t>R03076</t>
  </si>
  <si>
    <t>R03077</t>
  </si>
  <si>
    <t>R03078</t>
  </si>
  <si>
    <t>R03079</t>
  </si>
  <si>
    <t>R03080</t>
  </si>
  <si>
    <t>R03081</t>
  </si>
  <si>
    <t>R03082</t>
  </si>
  <si>
    <t>R03083</t>
  </si>
  <si>
    <t>R03084</t>
  </si>
  <si>
    <t>R03085</t>
  </si>
  <si>
    <t>R03086</t>
  </si>
  <si>
    <t>R03087</t>
  </si>
  <si>
    <t>R03088</t>
  </si>
  <si>
    <t>R03089</t>
  </si>
  <si>
    <t>R03090</t>
  </si>
  <si>
    <t>R03091</t>
  </si>
  <si>
    <t>R03092</t>
  </si>
  <si>
    <t>R03093</t>
  </si>
  <si>
    <t>R03094</t>
  </si>
  <si>
    <t>R03095</t>
  </si>
  <si>
    <t>R03096</t>
  </si>
  <si>
    <t>R03097</t>
  </si>
  <si>
    <t>R03098</t>
  </si>
  <si>
    <t>R03099</t>
  </si>
  <si>
    <t>R03100</t>
  </si>
  <si>
    <t>R03101</t>
  </si>
  <si>
    <t>R03102</t>
  </si>
  <si>
    <t>R03103</t>
  </si>
  <si>
    <t>R03104</t>
  </si>
  <si>
    <t>R03105</t>
  </si>
  <si>
    <t>R03106</t>
  </si>
  <si>
    <t>R03107</t>
  </si>
  <si>
    <t>R03108</t>
  </si>
  <si>
    <t>R03109</t>
  </si>
  <si>
    <t>R03110</t>
  </si>
  <si>
    <t>R03111</t>
  </si>
  <si>
    <t>R03112</t>
  </si>
  <si>
    <t>R03113</t>
  </si>
  <si>
    <t>R03114</t>
  </si>
  <si>
    <t>R03115</t>
  </si>
  <si>
    <t>R03116</t>
  </si>
  <si>
    <t>R03117</t>
  </si>
  <si>
    <t>R03118</t>
  </si>
  <si>
    <t>R03119</t>
  </si>
  <si>
    <t>R03120</t>
  </si>
  <si>
    <t>R03121</t>
  </si>
  <si>
    <t>R03122</t>
  </si>
  <si>
    <t>R03123</t>
  </si>
  <si>
    <t>R03124</t>
  </si>
  <si>
    <t>R03125</t>
  </si>
  <si>
    <t>R03126</t>
  </si>
  <si>
    <t>R03127</t>
  </si>
  <si>
    <t>R03128</t>
  </si>
  <si>
    <t>R03129</t>
  </si>
  <si>
    <t>R03130</t>
  </si>
  <si>
    <t>R03131</t>
  </si>
  <si>
    <t>R03132</t>
  </si>
  <si>
    <t>R03133</t>
  </si>
  <si>
    <t>R03134</t>
  </si>
  <si>
    <t>R03135</t>
  </si>
  <si>
    <t>R03136</t>
  </si>
  <si>
    <t>R03137</t>
  </si>
  <si>
    <t>R03138</t>
  </si>
  <si>
    <t>R03139</t>
  </si>
  <si>
    <t>R03140</t>
  </si>
  <si>
    <t>R03141</t>
  </si>
  <si>
    <t>R03142</t>
  </si>
  <si>
    <t>R03143</t>
  </si>
  <si>
    <t>R03144</t>
  </si>
  <si>
    <t>R03145</t>
  </si>
  <si>
    <t>R03146</t>
  </si>
  <si>
    <t>R03147</t>
  </si>
  <si>
    <t>R03148</t>
  </si>
  <si>
    <t>R03149</t>
  </si>
  <si>
    <t>R03150</t>
  </si>
  <si>
    <t>R03151</t>
  </si>
  <si>
    <t>R03152</t>
  </si>
  <si>
    <t>R03153</t>
  </si>
  <si>
    <t>R03154</t>
  </si>
  <si>
    <t>R03155</t>
  </si>
  <si>
    <t>R03156</t>
  </si>
  <si>
    <t>R03157</t>
  </si>
  <si>
    <t>R03158</t>
  </si>
  <si>
    <t>R03159</t>
  </si>
  <si>
    <t>R03160</t>
  </si>
  <si>
    <t>R03161</t>
  </si>
  <si>
    <t>R03162</t>
  </si>
  <si>
    <t>R03163</t>
  </si>
  <si>
    <t>R03164</t>
  </si>
  <si>
    <t>R03165</t>
  </si>
  <si>
    <t>R03166</t>
  </si>
  <si>
    <t>R03167</t>
  </si>
  <si>
    <t>R03168</t>
  </si>
  <si>
    <t>R03169</t>
  </si>
  <si>
    <t>R03170</t>
  </si>
  <si>
    <t>R03171</t>
  </si>
  <si>
    <t>R03172</t>
  </si>
  <si>
    <t>R03173</t>
  </si>
  <si>
    <t>R03174</t>
  </si>
  <si>
    <t>R03175</t>
  </si>
  <si>
    <t>R03176</t>
  </si>
  <si>
    <t>R03177</t>
  </si>
  <si>
    <t>R03178</t>
  </si>
  <si>
    <t>R03179</t>
  </si>
  <si>
    <t>R03180</t>
  </si>
  <si>
    <t>R03181</t>
  </si>
  <si>
    <t>R03182</t>
  </si>
  <si>
    <t>R03183</t>
  </si>
  <si>
    <t>R03184</t>
  </si>
  <si>
    <t>R03185</t>
  </si>
  <si>
    <t>R03186</t>
  </si>
  <si>
    <t>R03187</t>
  </si>
  <si>
    <t>R03188</t>
  </si>
  <si>
    <t>R03189</t>
  </si>
  <si>
    <t>R03190</t>
  </si>
  <si>
    <t>R03191</t>
  </si>
  <si>
    <t>R03192</t>
  </si>
  <si>
    <t>R03193</t>
  </si>
  <si>
    <t>R03194</t>
  </si>
  <si>
    <t>R03195</t>
  </si>
  <si>
    <t>R03196</t>
  </si>
  <si>
    <t>R03197</t>
  </si>
  <si>
    <t>R03198</t>
  </si>
  <si>
    <t>R03199</t>
  </si>
  <si>
    <t>R03200</t>
  </si>
  <si>
    <t>R03201</t>
  </si>
  <si>
    <t>R03202</t>
  </si>
  <si>
    <t>R03203</t>
  </si>
  <si>
    <t>R03204</t>
  </si>
  <si>
    <t>R03205</t>
  </si>
  <si>
    <t>R03206</t>
  </si>
  <si>
    <t>R03207</t>
  </si>
  <si>
    <t>R03208</t>
  </si>
  <si>
    <t>R03209</t>
  </si>
  <si>
    <t>R03210</t>
  </si>
  <si>
    <t>R03211</t>
  </si>
  <si>
    <t>R03212</t>
  </si>
  <si>
    <t>R03213</t>
  </si>
  <si>
    <t>R03214</t>
  </si>
  <si>
    <t>R03215</t>
  </si>
  <si>
    <t>R03216</t>
  </si>
  <si>
    <t>R03217</t>
  </si>
  <si>
    <t>R03218</t>
  </si>
  <si>
    <t>R03219</t>
  </si>
  <si>
    <t>R03220</t>
  </si>
  <si>
    <t>R03221</t>
  </si>
  <si>
    <t>R03222</t>
  </si>
  <si>
    <t>R03223</t>
  </si>
  <si>
    <t>R03224</t>
  </si>
  <si>
    <t>R03225</t>
  </si>
  <si>
    <t>R03226</t>
  </si>
  <si>
    <t>R03227</t>
  </si>
  <si>
    <t>R03228</t>
  </si>
  <si>
    <t>R03229</t>
  </si>
  <si>
    <t>R03230</t>
  </si>
  <si>
    <t>R03231</t>
  </si>
  <si>
    <t>R03232</t>
  </si>
  <si>
    <t>R03233</t>
  </si>
  <si>
    <t>R03234</t>
  </si>
  <si>
    <t>R03235</t>
  </si>
  <si>
    <t>R03236</t>
  </si>
  <si>
    <t>R03237</t>
  </si>
  <si>
    <t>R03238</t>
  </si>
  <si>
    <t>R03239</t>
  </si>
  <si>
    <t>R03240</t>
  </si>
  <si>
    <t>R03241</t>
  </si>
  <si>
    <t>R03242</t>
  </si>
  <si>
    <t>R03243</t>
  </si>
  <si>
    <t>R03244</t>
  </si>
  <si>
    <t>R03245</t>
  </si>
  <si>
    <t>R03246</t>
  </si>
  <si>
    <t>R03247</t>
  </si>
  <si>
    <t>R03248</t>
  </si>
  <si>
    <t>R03249</t>
  </si>
  <si>
    <t>R03250</t>
  </si>
  <si>
    <t>R03251</t>
  </si>
  <si>
    <t>R03252</t>
  </si>
  <si>
    <t>R03253</t>
  </si>
  <si>
    <t>R03254</t>
  </si>
  <si>
    <t>R03255</t>
  </si>
  <si>
    <t>R03256</t>
  </si>
  <si>
    <t>R03257</t>
  </si>
  <si>
    <t>R03258</t>
  </si>
  <si>
    <t>R03259</t>
  </si>
  <si>
    <t>R03260</t>
  </si>
  <si>
    <t>R03261</t>
  </si>
  <si>
    <t>R03262</t>
  </si>
  <si>
    <t>R03263</t>
  </si>
  <si>
    <t>R03264</t>
  </si>
  <si>
    <t>R03265</t>
  </si>
  <si>
    <t>R03266</t>
  </si>
  <si>
    <t>R03267</t>
  </si>
  <si>
    <t>R03268</t>
  </si>
  <si>
    <t>R03269</t>
  </si>
  <si>
    <t>R03270</t>
  </si>
  <si>
    <t>R03271</t>
  </si>
  <si>
    <t>R03272</t>
  </si>
  <si>
    <t>R03273</t>
  </si>
  <si>
    <t>R03274</t>
  </si>
  <si>
    <t>R03275</t>
  </si>
  <si>
    <t>R03276</t>
  </si>
  <si>
    <t>R03277</t>
  </si>
  <si>
    <t>R03278</t>
  </si>
  <si>
    <t>R03279</t>
  </si>
  <si>
    <t>R03280</t>
  </si>
  <si>
    <t>R03281</t>
  </si>
  <si>
    <t>R03282</t>
  </si>
  <si>
    <t>R03283</t>
  </si>
  <si>
    <t>R03284</t>
  </si>
  <si>
    <t>R03285</t>
  </si>
  <si>
    <t>R03286</t>
  </si>
  <si>
    <t>R03287</t>
  </si>
  <si>
    <t>R03288</t>
  </si>
  <si>
    <t>R03289</t>
  </si>
  <si>
    <t>R03290</t>
  </si>
  <si>
    <t>R03291</t>
  </si>
  <si>
    <t>R03292</t>
  </si>
  <si>
    <t>R03293</t>
  </si>
  <si>
    <t>R03294</t>
  </si>
  <si>
    <t>R03295</t>
  </si>
  <si>
    <t>R03296</t>
  </si>
  <si>
    <t>R03297</t>
  </si>
  <si>
    <t>R03298</t>
  </si>
  <si>
    <t>R03299</t>
  </si>
  <si>
    <t>R03300</t>
  </si>
  <si>
    <t>R03301</t>
  </si>
  <si>
    <t>R03302</t>
  </si>
  <si>
    <t>R03303</t>
  </si>
  <si>
    <t>R03304</t>
  </si>
  <si>
    <t>R03305</t>
  </si>
  <si>
    <t>R03306</t>
  </si>
  <si>
    <t>R03307</t>
  </si>
  <si>
    <t>R03308</t>
  </si>
  <si>
    <t>R03309</t>
  </si>
  <si>
    <t>R03310</t>
  </si>
  <si>
    <t>R03311</t>
  </si>
  <si>
    <t>R03312</t>
  </si>
  <si>
    <t>R03313</t>
  </si>
  <si>
    <t>R03314</t>
  </si>
  <si>
    <t>R03315</t>
  </si>
  <si>
    <t>R03316</t>
  </si>
  <si>
    <t>R03317</t>
  </si>
  <si>
    <t>R03318</t>
  </si>
  <si>
    <t>R03319</t>
  </si>
  <si>
    <t>R03320</t>
  </si>
  <si>
    <t>R03321</t>
  </si>
  <si>
    <t>R03322</t>
  </si>
  <si>
    <t>R03323</t>
  </si>
  <si>
    <t>R03324</t>
  </si>
  <si>
    <t>R03325</t>
  </si>
  <si>
    <t>R03326</t>
  </si>
  <si>
    <t>R03327</t>
  </si>
  <si>
    <t>R03328</t>
  </si>
  <si>
    <t>R03329</t>
  </si>
  <si>
    <t>R03330</t>
  </si>
  <si>
    <t>R03331</t>
  </si>
  <si>
    <t>R03332</t>
  </si>
  <si>
    <t>R03333</t>
  </si>
  <si>
    <t>R03334</t>
  </si>
  <si>
    <t>R03335</t>
  </si>
  <si>
    <t>R03336</t>
  </si>
  <si>
    <t>R03337</t>
  </si>
  <si>
    <t>R03338</t>
  </si>
  <si>
    <t>R03339</t>
  </si>
  <si>
    <t>R03340</t>
  </si>
  <si>
    <t>R03341</t>
  </si>
  <si>
    <t>R03342</t>
  </si>
  <si>
    <t>R03343</t>
  </si>
  <si>
    <t>R03344</t>
  </si>
  <si>
    <t>R03345</t>
  </si>
  <si>
    <t>R03346</t>
  </si>
  <si>
    <t>R03347</t>
  </si>
  <si>
    <t>R03348</t>
  </si>
  <si>
    <t>R03349</t>
  </si>
  <si>
    <t>R03350</t>
  </si>
  <si>
    <t>R03351</t>
  </si>
  <si>
    <t>R03352</t>
  </si>
  <si>
    <t>R03353</t>
  </si>
  <si>
    <t>R03354</t>
  </si>
  <si>
    <t>R03355</t>
  </si>
  <si>
    <t>R03356</t>
  </si>
  <si>
    <t>R03357</t>
  </si>
  <si>
    <t>R03358</t>
  </si>
  <si>
    <t>R03359</t>
  </si>
  <si>
    <t>R03360</t>
  </si>
  <si>
    <t>R03361</t>
  </si>
  <si>
    <t>R03362</t>
  </si>
  <si>
    <t>R03363</t>
  </si>
  <si>
    <t>R03364</t>
  </si>
  <si>
    <t>R03365</t>
  </si>
  <si>
    <t>R03366</t>
  </si>
  <si>
    <t>R03367</t>
  </si>
  <si>
    <t>R03368</t>
  </si>
  <si>
    <t>R03369</t>
  </si>
  <si>
    <t>R03370</t>
  </si>
  <si>
    <t>R03371</t>
  </si>
  <si>
    <t>R03372</t>
  </si>
  <si>
    <t>R03373</t>
  </si>
  <si>
    <t>R03374</t>
  </si>
  <si>
    <t>R03375</t>
  </si>
  <si>
    <t>R03376</t>
  </si>
  <si>
    <t>R03377</t>
  </si>
  <si>
    <t>R03378</t>
  </si>
  <si>
    <t>R03379</t>
  </si>
  <si>
    <t>R03380</t>
  </si>
  <si>
    <t>R03381</t>
  </si>
  <si>
    <t>R03382</t>
  </si>
  <si>
    <t>R03383</t>
  </si>
  <si>
    <t>R03384</t>
  </si>
  <si>
    <t>R03385</t>
  </si>
  <si>
    <t>R03386</t>
  </si>
  <si>
    <t>R03387</t>
  </si>
  <si>
    <t>R03388</t>
  </si>
  <si>
    <t>R03389</t>
  </si>
  <si>
    <t>R03390</t>
  </si>
  <si>
    <t>R03391</t>
  </si>
  <si>
    <t>R03392</t>
  </si>
  <si>
    <t>R03393</t>
  </si>
  <si>
    <t>R03394</t>
  </si>
  <si>
    <t>R03395</t>
  </si>
  <si>
    <t>R03396</t>
  </si>
  <si>
    <t>R03397</t>
  </si>
  <si>
    <t>R03398</t>
  </si>
  <si>
    <t>R03399</t>
  </si>
  <si>
    <t>R03400</t>
  </si>
  <si>
    <t>R03401</t>
  </si>
  <si>
    <t>R03402</t>
  </si>
  <si>
    <t>R03403</t>
  </si>
  <si>
    <t>R03404</t>
  </si>
  <si>
    <t>R03405</t>
  </si>
  <si>
    <t>R03406</t>
  </si>
  <si>
    <t>R03407</t>
  </si>
  <si>
    <t>R03408</t>
  </si>
  <si>
    <t>R03409</t>
  </si>
  <si>
    <t>R03410</t>
  </si>
  <si>
    <t>R03411</t>
  </si>
  <si>
    <t>R03412</t>
  </si>
  <si>
    <t>R03413</t>
  </si>
  <si>
    <t>R03414</t>
  </si>
  <si>
    <t>R03415</t>
  </si>
  <si>
    <t>R03416</t>
  </si>
  <si>
    <t>R03417</t>
  </si>
  <si>
    <t>R03418</t>
  </si>
  <si>
    <t>R03419</t>
  </si>
  <si>
    <t>R03420</t>
  </si>
  <si>
    <t>R03421</t>
  </si>
  <si>
    <t>R03422</t>
  </si>
  <si>
    <t>R03423</t>
  </si>
  <si>
    <t>R03424</t>
  </si>
  <si>
    <t>R03425</t>
  </si>
  <si>
    <t>R03426</t>
  </si>
  <si>
    <t>R03427</t>
  </si>
  <si>
    <t>R03428</t>
  </si>
  <si>
    <t>R03429</t>
  </si>
  <si>
    <t>R03430</t>
  </si>
  <si>
    <t>R03431</t>
  </si>
  <si>
    <t>R03432</t>
  </si>
  <si>
    <t>R03433</t>
  </si>
  <si>
    <t>R03434</t>
  </si>
  <si>
    <t>R03435</t>
  </si>
  <si>
    <t>R03436</t>
  </si>
  <si>
    <t>R03437</t>
  </si>
  <si>
    <t>R03438</t>
  </si>
  <si>
    <t>R03439</t>
  </si>
  <si>
    <t>R03440</t>
  </si>
  <si>
    <t>R03441</t>
  </si>
  <si>
    <t>R03442</t>
  </si>
  <si>
    <t>R03443</t>
  </si>
  <si>
    <t>R03444</t>
  </si>
  <si>
    <t>R03445</t>
  </si>
  <si>
    <t>R03446</t>
  </si>
  <si>
    <t>R03447</t>
  </si>
  <si>
    <t>R03448</t>
  </si>
  <si>
    <t>R03449</t>
  </si>
  <si>
    <t>R03450</t>
  </si>
  <si>
    <t>R03451</t>
  </si>
  <si>
    <t>R03452</t>
  </si>
  <si>
    <t>R03453</t>
  </si>
  <si>
    <t>R03454</t>
  </si>
  <si>
    <t>R03455</t>
  </si>
  <si>
    <t>R03456</t>
  </si>
  <si>
    <t>R03457</t>
  </si>
  <si>
    <t>R03458</t>
  </si>
  <si>
    <t>R03459</t>
  </si>
  <si>
    <t>R03460</t>
  </si>
  <si>
    <t>R03461</t>
  </si>
  <si>
    <t>R03462</t>
  </si>
  <si>
    <t>R03463</t>
  </si>
  <si>
    <t>R03464</t>
  </si>
  <si>
    <t>R03465</t>
  </si>
  <si>
    <t>R03466</t>
  </si>
  <si>
    <t>R03467</t>
  </si>
  <si>
    <t>R03468</t>
  </si>
  <si>
    <t>R03469</t>
  </si>
  <si>
    <t>R03470</t>
  </si>
  <si>
    <t>R03471</t>
  </si>
  <si>
    <t>R03472</t>
  </si>
  <si>
    <t>R03473</t>
  </si>
  <si>
    <t>R03474</t>
  </si>
  <si>
    <t>R03475</t>
  </si>
  <si>
    <t>R03476</t>
  </si>
  <si>
    <t>R03477</t>
  </si>
  <si>
    <t>R03478</t>
  </si>
  <si>
    <t>R03479</t>
  </si>
  <si>
    <t>R03480</t>
  </si>
  <si>
    <t>R03481</t>
  </si>
  <si>
    <t>R03482</t>
  </si>
  <si>
    <t>R03483</t>
  </si>
  <si>
    <t>R03484</t>
  </si>
  <si>
    <t>R03485</t>
  </si>
  <si>
    <t>R03486</t>
  </si>
  <si>
    <t>R03487</t>
  </si>
  <si>
    <t>R03488</t>
  </si>
  <si>
    <t>R03489</t>
  </si>
  <si>
    <t>R03490</t>
  </si>
  <si>
    <t>R03491</t>
  </si>
  <si>
    <t>R03492</t>
  </si>
  <si>
    <t>R03493</t>
  </si>
  <si>
    <t>R03494</t>
  </si>
  <si>
    <t>R03495</t>
  </si>
  <si>
    <t>R03496</t>
  </si>
  <si>
    <t>R03497</t>
  </si>
  <si>
    <t>R03498</t>
  </si>
  <si>
    <t>R03499</t>
  </si>
  <si>
    <t>R03500</t>
  </si>
  <si>
    <t>R03501</t>
  </si>
  <si>
    <t>R03502</t>
  </si>
  <si>
    <t>R03503</t>
  </si>
  <si>
    <t>R03504</t>
  </si>
  <si>
    <t>R03505</t>
  </si>
  <si>
    <t>R03506</t>
  </si>
  <si>
    <t>R03507</t>
  </si>
  <si>
    <t>R03508</t>
  </si>
  <si>
    <t>R03509</t>
  </si>
  <si>
    <t>R03510</t>
  </si>
  <si>
    <t>R03511</t>
  </si>
  <si>
    <t>R03512</t>
  </si>
  <si>
    <t>R03513</t>
  </si>
  <si>
    <t>R03514</t>
  </si>
  <si>
    <t>R03515</t>
  </si>
  <si>
    <t>R03516</t>
  </si>
  <si>
    <t>R03517</t>
  </si>
  <si>
    <t>R03518</t>
  </si>
  <si>
    <t>R03519</t>
  </si>
  <si>
    <t>R03520</t>
  </si>
  <si>
    <t>R03521</t>
  </si>
  <si>
    <t>R03522</t>
  </si>
  <si>
    <t>R03523</t>
  </si>
  <si>
    <t>R03524</t>
  </si>
  <si>
    <t>R03525</t>
  </si>
  <si>
    <t>R03526</t>
  </si>
  <si>
    <t>R03527</t>
  </si>
  <si>
    <t>R03528</t>
  </si>
  <si>
    <t>R03529</t>
  </si>
  <si>
    <t>R03530</t>
  </si>
  <si>
    <t>R03531</t>
  </si>
  <si>
    <t>R03532</t>
  </si>
  <si>
    <t>R03533</t>
  </si>
  <si>
    <t>R03534</t>
  </si>
  <si>
    <t>R03535</t>
  </si>
  <si>
    <t>R03536</t>
  </si>
  <si>
    <t>R03537</t>
  </si>
  <si>
    <t>R03538</t>
  </si>
  <si>
    <t>R03539</t>
  </si>
  <si>
    <t>R03540</t>
  </si>
  <si>
    <t>R03541</t>
  </si>
  <si>
    <t>R03542</t>
  </si>
  <si>
    <t>R03543</t>
  </si>
  <si>
    <t>R03544</t>
  </si>
  <si>
    <t>R03545</t>
  </si>
  <si>
    <t>R03546</t>
  </si>
  <si>
    <t>R03547</t>
  </si>
  <si>
    <t>R03548</t>
  </si>
  <si>
    <t>R03549</t>
  </si>
  <si>
    <t>R03550</t>
  </si>
  <si>
    <t>R03551</t>
  </si>
  <si>
    <t>R03552</t>
  </si>
  <si>
    <t>R03553</t>
  </si>
  <si>
    <t>R03554</t>
  </si>
  <si>
    <t>R03555</t>
  </si>
  <si>
    <t>R03556</t>
  </si>
  <si>
    <t>R03557</t>
  </si>
  <si>
    <t>R03558</t>
  </si>
  <si>
    <t>R03559</t>
  </si>
  <si>
    <t>R03560</t>
  </si>
  <si>
    <t>R03561</t>
  </si>
  <si>
    <t>R03562</t>
  </si>
  <si>
    <t>R03563</t>
  </si>
  <si>
    <t>R03564</t>
  </si>
  <si>
    <t>R03565</t>
  </si>
  <si>
    <t>R03566</t>
  </si>
  <si>
    <t>R03567</t>
  </si>
  <si>
    <t>R03568</t>
  </si>
  <si>
    <t>R03569</t>
  </si>
  <si>
    <t>R03570</t>
  </si>
  <si>
    <t>R03571</t>
  </si>
  <si>
    <t>R03572</t>
  </si>
  <si>
    <t>R03573</t>
  </si>
  <si>
    <t>R03574</t>
  </si>
  <si>
    <t>R03575</t>
  </si>
  <si>
    <t>R03576</t>
  </si>
  <si>
    <t>R03577</t>
  </si>
  <si>
    <t>R03578</t>
  </si>
  <si>
    <t>R03579</t>
  </si>
  <si>
    <t>R03580</t>
  </si>
  <si>
    <t>R03581</t>
  </si>
  <si>
    <t>R03582</t>
  </si>
  <si>
    <t>R03583</t>
  </si>
  <si>
    <t>R03584</t>
  </si>
  <si>
    <t>R03585</t>
  </si>
  <si>
    <t>R03586</t>
  </si>
  <si>
    <t>R03587</t>
  </si>
  <si>
    <t>R03588</t>
  </si>
  <si>
    <t>R03589</t>
  </si>
  <si>
    <t>R03590</t>
  </si>
  <si>
    <t>R03591</t>
  </si>
  <si>
    <t>R03592</t>
  </si>
  <si>
    <t>R03593</t>
  </si>
  <si>
    <t>R03594</t>
  </si>
  <si>
    <t>R03595</t>
  </si>
  <si>
    <t>R03596</t>
  </si>
  <si>
    <t>R03597</t>
  </si>
  <si>
    <t>R03598</t>
  </si>
  <si>
    <t>R03599</t>
  </si>
  <si>
    <t>R03600</t>
  </si>
  <si>
    <t>R03601</t>
  </si>
  <si>
    <t>R03602</t>
  </si>
  <si>
    <t>R03603</t>
  </si>
  <si>
    <t>R03604</t>
  </si>
  <si>
    <t>R03605</t>
  </si>
  <si>
    <t>R03606</t>
  </si>
  <si>
    <t>R03607</t>
  </si>
  <si>
    <t>R03608</t>
  </si>
  <si>
    <t>R03609</t>
  </si>
  <si>
    <t>R03610</t>
  </si>
  <si>
    <t>R03611</t>
  </si>
  <si>
    <t>R03612</t>
  </si>
  <si>
    <t>R03613</t>
  </si>
  <si>
    <t>R03614</t>
  </si>
  <si>
    <t>R03615</t>
  </si>
  <si>
    <t>R03616</t>
  </si>
  <si>
    <t>R03617</t>
  </si>
  <si>
    <t>R03618</t>
  </si>
  <si>
    <t>R03619</t>
  </si>
  <si>
    <t>R03620</t>
  </si>
  <si>
    <t>R03621</t>
  </si>
  <si>
    <t>R03622</t>
  </si>
  <si>
    <t>R03623</t>
  </si>
  <si>
    <t>R03624</t>
  </si>
  <si>
    <t>R03625</t>
  </si>
  <si>
    <t>R03626</t>
  </si>
  <si>
    <t>R03627</t>
  </si>
  <si>
    <t>R03628</t>
  </si>
  <si>
    <t>R03629</t>
  </si>
  <si>
    <t>R03630</t>
  </si>
  <si>
    <t>R03631</t>
  </si>
  <si>
    <t>R03632</t>
  </si>
  <si>
    <t>R03633</t>
  </si>
  <si>
    <t>R03634</t>
  </si>
  <si>
    <t>R03635</t>
  </si>
  <si>
    <t>R03636</t>
  </si>
  <si>
    <t>R03637</t>
  </si>
  <si>
    <t>R03638</t>
  </si>
  <si>
    <t>R03639</t>
  </si>
  <si>
    <t>R03640</t>
  </si>
  <si>
    <t>R03641</t>
  </si>
  <si>
    <t>R03642</t>
  </si>
  <si>
    <t>R03643</t>
  </si>
  <si>
    <t>R03644</t>
  </si>
  <si>
    <t>R03645</t>
  </si>
  <si>
    <t>R03646</t>
  </si>
  <si>
    <t>R03647</t>
  </si>
  <si>
    <t>R03648</t>
  </si>
  <si>
    <t>R03649</t>
  </si>
  <si>
    <t>R03650</t>
  </si>
  <si>
    <t>R03651</t>
  </si>
  <si>
    <t>R03652</t>
  </si>
  <si>
    <t>R03653</t>
  </si>
  <si>
    <t>R03654</t>
  </si>
  <si>
    <t>R03655</t>
  </si>
  <si>
    <t>R03656</t>
  </si>
  <si>
    <t>R03657</t>
  </si>
  <si>
    <t>R03658</t>
  </si>
  <si>
    <t>R03659</t>
  </si>
  <si>
    <t>R03660</t>
  </si>
  <si>
    <t>R03661</t>
  </si>
  <si>
    <t>R03662</t>
  </si>
  <si>
    <t>R03663</t>
  </si>
  <si>
    <t>R03664</t>
  </si>
  <si>
    <t>R03665</t>
  </si>
  <si>
    <t>R03666</t>
  </si>
  <si>
    <t>R03667</t>
  </si>
  <si>
    <t>R03668</t>
  </si>
  <si>
    <t>R03669</t>
  </si>
  <si>
    <t>R03670</t>
  </si>
  <si>
    <t>R03671</t>
  </si>
  <si>
    <t>R03672</t>
  </si>
  <si>
    <t>R03673</t>
  </si>
  <si>
    <t>R03674</t>
  </si>
  <si>
    <t>R03675</t>
  </si>
  <si>
    <t>R03676</t>
  </si>
  <si>
    <t>R03677</t>
  </si>
  <si>
    <t>R03678</t>
  </si>
  <si>
    <t>R03679</t>
  </si>
  <si>
    <t>R03680</t>
  </si>
  <si>
    <t>R03681</t>
  </si>
  <si>
    <t>R03682</t>
  </si>
  <si>
    <t>R03683</t>
  </si>
  <si>
    <t>R03684</t>
  </si>
  <si>
    <t>R03685</t>
  </si>
  <si>
    <t>R03686</t>
  </si>
  <si>
    <t>R03687</t>
  </si>
  <si>
    <t>R03688</t>
  </si>
  <si>
    <t>R03689</t>
  </si>
  <si>
    <t>R03690</t>
  </si>
  <si>
    <t>R03691</t>
  </si>
  <si>
    <t>R03692</t>
  </si>
  <si>
    <t>R03693</t>
  </si>
  <si>
    <t>R03694</t>
  </si>
  <si>
    <t>R03695</t>
  </si>
  <si>
    <t>R03696</t>
  </si>
  <si>
    <t>R03697</t>
  </si>
  <si>
    <t>R03698</t>
  </si>
  <si>
    <t>R03699</t>
  </si>
  <si>
    <t>R03700</t>
  </si>
  <si>
    <t>R03701</t>
  </si>
  <si>
    <t>R03702</t>
  </si>
  <si>
    <t>R03703</t>
  </si>
  <si>
    <t>R03704</t>
  </si>
  <si>
    <t>R03705</t>
  </si>
  <si>
    <t>R03706</t>
  </si>
  <si>
    <t>R03707</t>
  </si>
  <si>
    <t>R03708</t>
  </si>
  <si>
    <t>R03709</t>
  </si>
  <si>
    <t>R03710</t>
  </si>
  <si>
    <t>R03711</t>
  </si>
  <si>
    <t>R03712</t>
  </si>
  <si>
    <t>R03713</t>
  </si>
  <si>
    <t>R03714</t>
  </si>
  <si>
    <t>R03715</t>
  </si>
  <si>
    <t>R03716</t>
  </si>
  <si>
    <t>R03717</t>
  </si>
  <si>
    <t>R03718</t>
  </si>
  <si>
    <t>R03719</t>
  </si>
  <si>
    <t>R03720</t>
  </si>
  <si>
    <t>R03721</t>
  </si>
  <si>
    <t>R03722</t>
  </si>
  <si>
    <t>R03723</t>
  </si>
  <si>
    <t>R03724</t>
  </si>
  <si>
    <t>R03725</t>
  </si>
  <si>
    <t>R03726</t>
  </si>
  <si>
    <t>R03727</t>
  </si>
  <si>
    <t>R03728</t>
  </si>
  <si>
    <t>R03729</t>
  </si>
  <si>
    <t>R03730</t>
  </si>
  <si>
    <t>R03731</t>
  </si>
  <si>
    <t>R03732</t>
  </si>
  <si>
    <t>R03733</t>
  </si>
  <si>
    <t>R03734</t>
  </si>
  <si>
    <t>R03735</t>
  </si>
  <si>
    <t>R03736</t>
  </si>
  <si>
    <t>R03737</t>
  </si>
  <si>
    <t>R03738</t>
  </si>
  <si>
    <t>R03739</t>
  </si>
  <si>
    <t>R03740</t>
  </si>
  <si>
    <t>R03741</t>
  </si>
  <si>
    <t>R03742</t>
  </si>
  <si>
    <t>R03743</t>
  </si>
  <si>
    <t>R03744</t>
  </si>
  <si>
    <t>R03745</t>
  </si>
  <si>
    <t>R03746</t>
  </si>
  <si>
    <t>R03747</t>
  </si>
  <si>
    <t>R03748</t>
  </si>
  <si>
    <t>R03749</t>
  </si>
  <si>
    <t>R03750</t>
  </si>
  <si>
    <t>R03751</t>
  </si>
  <si>
    <t>R03752</t>
  </si>
  <si>
    <t>R03753</t>
  </si>
  <si>
    <t>R03754</t>
  </si>
  <si>
    <t>R03755</t>
  </si>
  <si>
    <t>R03756</t>
  </si>
  <si>
    <t>R03757</t>
  </si>
  <si>
    <t>R03758</t>
  </si>
  <si>
    <t>R03759</t>
  </si>
  <si>
    <t>R03760</t>
  </si>
  <si>
    <t>R03761</t>
  </si>
  <si>
    <t>R03762</t>
  </si>
  <si>
    <t>R03763</t>
  </si>
  <si>
    <t>R03764</t>
  </si>
  <si>
    <t>R03765</t>
  </si>
  <si>
    <t>R03766</t>
  </si>
  <si>
    <t>R03767</t>
  </si>
  <si>
    <t>R03768</t>
  </si>
  <si>
    <t>R03769</t>
  </si>
  <si>
    <t>R03770</t>
  </si>
  <si>
    <t>R03771</t>
  </si>
  <si>
    <t>R03772</t>
  </si>
  <si>
    <t>R03773</t>
  </si>
  <si>
    <t>R03774</t>
  </si>
  <si>
    <t>R03775</t>
  </si>
  <si>
    <t>R03776</t>
  </si>
  <si>
    <t>R03777</t>
  </si>
  <si>
    <t>R03778</t>
  </si>
  <si>
    <t>R03779</t>
  </si>
  <si>
    <t>R03780</t>
  </si>
  <si>
    <t>R03781</t>
  </si>
  <si>
    <t>R03782</t>
  </si>
  <si>
    <t>R03783</t>
  </si>
  <si>
    <t>R03784</t>
  </si>
  <si>
    <t>R03785</t>
  </si>
  <si>
    <t>R03786</t>
  </si>
  <si>
    <t>R03787</t>
  </si>
  <si>
    <t>R03788</t>
  </si>
  <si>
    <t>R03789</t>
  </si>
  <si>
    <t>R03790</t>
  </si>
  <si>
    <t>R03791</t>
  </si>
  <si>
    <t>R03792</t>
  </si>
  <si>
    <t>R03793</t>
  </si>
  <si>
    <t>R03794</t>
  </si>
  <si>
    <t>R03795</t>
  </si>
  <si>
    <t>R03796</t>
  </si>
  <si>
    <t>R03797</t>
  </si>
  <si>
    <t>R03798</t>
  </si>
  <si>
    <t>R03799</t>
  </si>
  <si>
    <t>R03800</t>
  </si>
  <si>
    <t>R03801</t>
  </si>
  <si>
    <t>R03802</t>
  </si>
  <si>
    <t>R03803</t>
  </si>
  <si>
    <t>R03804</t>
  </si>
  <si>
    <t>R03805</t>
  </si>
  <si>
    <t>R03806</t>
  </si>
  <si>
    <t>R03807</t>
  </si>
  <si>
    <t>R03808</t>
  </si>
  <si>
    <t>R03809</t>
  </si>
  <si>
    <t>R03810</t>
  </si>
  <si>
    <t>R03811</t>
  </si>
  <si>
    <t>R03812</t>
  </si>
  <si>
    <t>R03813</t>
  </si>
  <si>
    <t>R03814</t>
  </si>
  <si>
    <t>R03815</t>
  </si>
  <si>
    <t>R03816</t>
  </si>
  <si>
    <t>R03817</t>
  </si>
  <si>
    <t>R03818</t>
  </si>
  <si>
    <t>R03819</t>
  </si>
  <si>
    <t>R03820</t>
  </si>
  <si>
    <t>R03821</t>
  </si>
  <si>
    <t>R03822</t>
  </si>
  <si>
    <t>R03823</t>
  </si>
  <si>
    <t>R03824</t>
  </si>
  <si>
    <t>R03825</t>
  </si>
  <si>
    <t>R03826</t>
  </si>
  <si>
    <t>R03827</t>
  </si>
  <si>
    <t>R03828</t>
  </si>
  <si>
    <t>R03829</t>
  </si>
  <si>
    <t>R03830</t>
  </si>
  <si>
    <t>R03831</t>
  </si>
  <si>
    <t>R03832</t>
  </si>
  <si>
    <t>R03833</t>
  </si>
  <si>
    <t>R03834</t>
  </si>
  <si>
    <t>R03835</t>
  </si>
  <si>
    <t>R03836</t>
  </si>
  <si>
    <t>R03837</t>
  </si>
  <si>
    <t>R03838</t>
  </si>
  <si>
    <t>R03839</t>
  </si>
  <si>
    <t>R03840</t>
  </si>
  <si>
    <t>R03841</t>
  </si>
  <si>
    <t>R03842</t>
  </si>
  <si>
    <t>R03843</t>
  </si>
  <si>
    <t>R03844</t>
  </si>
  <si>
    <t>R03845</t>
  </si>
  <si>
    <t>R03846</t>
  </si>
  <si>
    <t>R03847</t>
  </si>
  <si>
    <t>R03848</t>
  </si>
  <si>
    <t>R03849</t>
  </si>
  <si>
    <t>R03850</t>
  </si>
  <si>
    <t>R03851</t>
  </si>
  <si>
    <t>R03852</t>
  </si>
  <si>
    <t>R03853</t>
  </si>
  <si>
    <t>R03854</t>
  </si>
  <si>
    <t>R03855</t>
  </si>
  <si>
    <t>R03856</t>
  </si>
  <si>
    <t>R03857</t>
  </si>
  <si>
    <t>R03858</t>
  </si>
  <si>
    <t>R03859</t>
  </si>
  <si>
    <t>R03860</t>
  </si>
  <si>
    <t>R03861</t>
  </si>
  <si>
    <t>R03862</t>
  </si>
  <si>
    <t>R03863</t>
  </si>
  <si>
    <t>R03864</t>
  </si>
  <si>
    <t>R03865</t>
  </si>
  <si>
    <t>R03866</t>
  </si>
  <si>
    <t>R03867</t>
  </si>
  <si>
    <t>R03868</t>
  </si>
  <si>
    <t>R03869</t>
  </si>
  <si>
    <t>R03870</t>
  </si>
  <si>
    <t>R03871</t>
  </si>
  <si>
    <t>R03872</t>
  </si>
  <si>
    <t>R03873</t>
  </si>
  <si>
    <t>R03874</t>
  </si>
  <si>
    <t>R03875</t>
  </si>
  <si>
    <t>R03876</t>
  </si>
  <si>
    <t>R03877</t>
  </si>
  <si>
    <t>R03878</t>
  </si>
  <si>
    <t>R03879</t>
  </si>
  <si>
    <t>R03880</t>
  </si>
  <si>
    <t>R03881</t>
  </si>
  <si>
    <t>R03882</t>
  </si>
  <si>
    <t>R03883</t>
  </si>
  <si>
    <t>R03884</t>
  </si>
  <si>
    <t>R03885</t>
  </si>
  <si>
    <t>R03886</t>
  </si>
  <si>
    <t>R03887</t>
  </si>
  <si>
    <t>R03888</t>
  </si>
  <si>
    <t>R03889</t>
  </si>
  <si>
    <t>R03890</t>
  </si>
  <si>
    <t>R03891</t>
  </si>
  <si>
    <t>R03892</t>
  </si>
  <si>
    <t>R03893</t>
  </si>
  <si>
    <t>R03894</t>
  </si>
  <si>
    <t>R03895</t>
  </si>
  <si>
    <t>R03896</t>
  </si>
  <si>
    <t>R03897</t>
  </si>
  <si>
    <t>R03898</t>
  </si>
  <si>
    <t>R03899</t>
  </si>
  <si>
    <t>R03900</t>
  </si>
  <si>
    <t>R03901</t>
  </si>
  <si>
    <t>R03902</t>
  </si>
  <si>
    <t>R03903</t>
  </si>
  <si>
    <t>R03904</t>
  </si>
  <si>
    <t>R03905</t>
  </si>
  <si>
    <t>R03906</t>
  </si>
  <si>
    <t>R03907</t>
  </si>
  <si>
    <t>R03908</t>
  </si>
  <si>
    <t>R03909</t>
  </si>
  <si>
    <t>R03910</t>
  </si>
  <si>
    <t>R03911</t>
  </si>
  <si>
    <t>R03912</t>
  </si>
  <si>
    <t>R03913</t>
  </si>
  <si>
    <t>R03914</t>
  </si>
  <si>
    <t>R03915</t>
  </si>
  <si>
    <t>R03916</t>
  </si>
  <si>
    <t>R03917</t>
  </si>
  <si>
    <t>R03918</t>
  </si>
  <si>
    <t>R03919</t>
  </si>
  <si>
    <t>R03920</t>
  </si>
  <si>
    <t>R03921</t>
  </si>
  <si>
    <t>R03922</t>
  </si>
  <si>
    <t>R03923</t>
  </si>
  <si>
    <t>R03924</t>
  </si>
  <si>
    <t>R03925</t>
  </si>
  <si>
    <t>R03926</t>
  </si>
  <si>
    <t>R03927</t>
  </si>
  <si>
    <t>R03928</t>
  </si>
  <si>
    <t>R03929</t>
  </si>
  <si>
    <t>R03930</t>
  </si>
  <si>
    <t>R03931</t>
  </si>
  <si>
    <t>R03932</t>
  </si>
  <si>
    <t>R03933</t>
  </si>
  <si>
    <t>R03934</t>
  </si>
  <si>
    <t>R03935</t>
  </si>
  <si>
    <t>R03936</t>
  </si>
  <si>
    <t>R03937</t>
  </si>
  <si>
    <t>R03938</t>
  </si>
  <si>
    <t>R03939</t>
  </si>
  <si>
    <t>R03940</t>
  </si>
  <si>
    <t>R03941</t>
  </si>
  <si>
    <t>R03942</t>
  </si>
  <si>
    <t>R03943</t>
  </si>
  <si>
    <t>R03944</t>
  </si>
  <si>
    <t>R03945</t>
  </si>
  <si>
    <t>R03946</t>
  </si>
  <si>
    <t>R03947</t>
  </si>
  <si>
    <t>R03948</t>
  </si>
  <si>
    <t>R03949</t>
  </si>
  <si>
    <t>R03950</t>
  </si>
  <si>
    <t>R03951</t>
  </si>
  <si>
    <t>R03952</t>
  </si>
  <si>
    <t>R03953</t>
  </si>
  <si>
    <t>R03954</t>
  </si>
  <si>
    <t>R03955</t>
  </si>
  <si>
    <t>R03956</t>
  </si>
  <si>
    <t>R03957</t>
  </si>
  <si>
    <t>R03958</t>
  </si>
  <si>
    <t>R03959</t>
  </si>
  <si>
    <t>R03960</t>
  </si>
  <si>
    <t>R03961</t>
  </si>
  <si>
    <t>R03962</t>
  </si>
  <si>
    <t>R03963</t>
  </si>
  <si>
    <t>R03964</t>
  </si>
  <si>
    <t>R03965</t>
  </si>
  <si>
    <t>R03966</t>
  </si>
  <si>
    <t>R03967</t>
  </si>
  <si>
    <t>R03968</t>
  </si>
  <si>
    <t>R03969</t>
  </si>
  <si>
    <t>R03970</t>
  </si>
  <si>
    <t>R03971</t>
  </si>
  <si>
    <t>R03972</t>
  </si>
  <si>
    <t>R03973</t>
  </si>
  <si>
    <t>R03974</t>
  </si>
  <si>
    <t>R03975</t>
  </si>
  <si>
    <t>R03976</t>
  </si>
  <si>
    <t>R03977</t>
  </si>
  <si>
    <t>R03978</t>
  </si>
  <si>
    <t>R03979</t>
  </si>
  <si>
    <t>R03980</t>
  </si>
  <si>
    <t>R03981</t>
  </si>
  <si>
    <t>R03982</t>
  </si>
  <si>
    <t>R03983</t>
  </si>
  <si>
    <t>R03984</t>
  </si>
  <si>
    <t>R03985</t>
  </si>
  <si>
    <t>R03986</t>
  </si>
  <si>
    <t>R03987</t>
  </si>
  <si>
    <t>R03988</t>
  </si>
  <si>
    <t>R03989</t>
  </si>
  <si>
    <t>R03990</t>
  </si>
  <si>
    <t>R03991</t>
  </si>
  <si>
    <t>R03992</t>
  </si>
  <si>
    <t>R03993</t>
  </si>
  <si>
    <t>R03994</t>
  </si>
  <si>
    <t>R03995</t>
  </si>
  <si>
    <t>R03996</t>
  </si>
  <si>
    <t>R03997</t>
  </si>
  <si>
    <t>R03998</t>
  </si>
  <si>
    <t>R03999</t>
  </si>
  <si>
    <t>R04000</t>
  </si>
  <si>
    <t>R04001</t>
  </si>
  <si>
    <t>R04002</t>
  </si>
  <si>
    <t>R04003</t>
  </si>
  <si>
    <t>R04004</t>
  </si>
  <si>
    <t>R04005</t>
  </si>
  <si>
    <t>R04006</t>
  </si>
  <si>
    <t>R04007</t>
  </si>
  <si>
    <t>R04008</t>
  </si>
  <si>
    <t>R04009</t>
  </si>
  <si>
    <t>R04010</t>
  </si>
  <si>
    <t>R04011</t>
  </si>
  <si>
    <t>R04012</t>
  </si>
  <si>
    <t>R04013</t>
  </si>
  <si>
    <t>R04014</t>
  </si>
  <si>
    <t>R04015</t>
  </si>
  <si>
    <t>R04016</t>
  </si>
  <si>
    <t>R04017</t>
  </si>
  <si>
    <t>R04018</t>
  </si>
  <si>
    <t>R04019</t>
  </si>
  <si>
    <t>R04020</t>
  </si>
  <si>
    <t>R04021</t>
  </si>
  <si>
    <t>R04022</t>
  </si>
  <si>
    <t>R04023</t>
  </si>
  <si>
    <t>R04024</t>
  </si>
  <si>
    <t>R04025</t>
  </si>
  <si>
    <t>R04026</t>
  </si>
  <si>
    <t>R04027</t>
  </si>
  <si>
    <t>R04028</t>
  </si>
  <si>
    <t>R04029</t>
  </si>
  <si>
    <t>R04030</t>
  </si>
  <si>
    <t>R04031</t>
  </si>
  <si>
    <t>R04032</t>
  </si>
  <si>
    <t>R04033</t>
  </si>
  <si>
    <t>R04034</t>
  </si>
  <si>
    <t>R04035</t>
  </si>
  <si>
    <t>R04036</t>
  </si>
  <si>
    <t>R04037</t>
  </si>
  <si>
    <t>R04038</t>
  </si>
  <si>
    <t>R04039</t>
  </si>
  <si>
    <t>R04040</t>
  </si>
  <si>
    <t>R04041</t>
  </si>
  <si>
    <t>R04042</t>
  </si>
  <si>
    <t>R04043</t>
  </si>
  <si>
    <t>R04044</t>
  </si>
  <si>
    <t>R04045</t>
  </si>
  <si>
    <t>R04046</t>
  </si>
  <si>
    <t>R04047</t>
  </si>
  <si>
    <t>R04048</t>
  </si>
  <si>
    <t>R04049</t>
  </si>
  <si>
    <t>R04050</t>
  </si>
  <si>
    <t>R04051</t>
  </si>
  <si>
    <t>R04052</t>
  </si>
  <si>
    <t>R04053</t>
  </si>
  <si>
    <t>R04054</t>
  </si>
  <si>
    <t>R04055</t>
  </si>
  <si>
    <t>R04056</t>
  </si>
  <si>
    <t>R04057</t>
  </si>
  <si>
    <t>R04058</t>
  </si>
  <si>
    <t>R04059</t>
  </si>
  <si>
    <t>R04060</t>
  </si>
  <si>
    <t>R04061</t>
  </si>
  <si>
    <t>R04062</t>
  </si>
  <si>
    <t>R04063</t>
  </si>
  <si>
    <t>R04064</t>
  </si>
  <si>
    <t>R04065</t>
  </si>
  <si>
    <t>R04066</t>
  </si>
  <si>
    <t>R04067</t>
  </si>
  <si>
    <t>R04068</t>
  </si>
  <si>
    <t>R04069</t>
  </si>
  <si>
    <t>R04070</t>
  </si>
  <si>
    <t>R04071</t>
  </si>
  <si>
    <t>R04072</t>
  </si>
  <si>
    <t>R04073</t>
  </si>
  <si>
    <t>R04074</t>
  </si>
  <si>
    <t>R04075</t>
  </si>
  <si>
    <t>R04076</t>
  </si>
  <si>
    <t>R04077</t>
  </si>
  <si>
    <t>R04078</t>
  </si>
  <si>
    <t>R04079</t>
  </si>
  <si>
    <t>R04080</t>
  </si>
  <si>
    <t>R04081</t>
  </si>
  <si>
    <t>R04082</t>
  </si>
  <si>
    <t>R04083</t>
  </si>
  <si>
    <t>R04084</t>
  </si>
  <si>
    <t>R04085</t>
  </si>
  <si>
    <t>R04086</t>
  </si>
  <si>
    <t>R04087</t>
  </si>
  <si>
    <t>R04088</t>
  </si>
  <si>
    <t>R04089</t>
  </si>
  <si>
    <t>R04090</t>
  </si>
  <si>
    <t>R04091</t>
  </si>
  <si>
    <t>R04092</t>
  </si>
  <si>
    <t>R04093</t>
  </si>
  <si>
    <t>R04094</t>
  </si>
  <si>
    <t>R04095</t>
  </si>
  <si>
    <t>R04096</t>
  </si>
  <si>
    <t>R04097</t>
  </si>
  <si>
    <t>R04098</t>
  </si>
  <si>
    <t>R04099</t>
  </si>
  <si>
    <t>R04100</t>
  </si>
  <si>
    <t>R04101</t>
  </si>
  <si>
    <t>R04102</t>
  </si>
  <si>
    <t>R04103</t>
  </si>
  <si>
    <t>R04104</t>
  </si>
  <si>
    <t>R04105</t>
  </si>
  <si>
    <t>R04106</t>
  </si>
  <si>
    <t>R04107</t>
  </si>
  <si>
    <t>R04108</t>
  </si>
  <si>
    <t>R04109</t>
  </si>
  <si>
    <t>R04110</t>
  </si>
  <si>
    <t>R04111</t>
  </si>
  <si>
    <t>R04112</t>
  </si>
  <si>
    <t>R04113</t>
  </si>
  <si>
    <t>R04114</t>
  </si>
  <si>
    <t>R04115</t>
  </si>
  <si>
    <t>R04116</t>
  </si>
  <si>
    <t>R04117</t>
  </si>
  <si>
    <t>R04118</t>
  </si>
  <si>
    <t>R04119</t>
  </si>
  <si>
    <t>R04120</t>
  </si>
  <si>
    <t>R04121</t>
  </si>
  <si>
    <t>R04122</t>
  </si>
  <si>
    <t>R04123</t>
  </si>
  <si>
    <t>R04124</t>
  </si>
  <si>
    <t>R04125</t>
  </si>
  <si>
    <t>R04126</t>
  </si>
  <si>
    <t>R04127</t>
  </si>
  <si>
    <t>R04128</t>
  </si>
  <si>
    <t>R04129</t>
  </si>
  <si>
    <t>R04130</t>
  </si>
  <si>
    <t>R04131</t>
  </si>
  <si>
    <t>R04132</t>
  </si>
  <si>
    <t>R04133</t>
  </si>
  <si>
    <t>R04134</t>
  </si>
  <si>
    <t>R04135</t>
  </si>
  <si>
    <t>R04136</t>
  </si>
  <si>
    <t>R04137</t>
  </si>
  <si>
    <t>R04138</t>
  </si>
  <si>
    <t>R04139</t>
  </si>
  <si>
    <t>R04140</t>
  </si>
  <si>
    <t>R04141</t>
  </si>
  <si>
    <t>R04142</t>
  </si>
  <si>
    <t>R04143</t>
  </si>
  <si>
    <t>R04144</t>
  </si>
  <si>
    <t>R04145</t>
  </si>
  <si>
    <t>R04146</t>
  </si>
  <si>
    <t>R04147</t>
  </si>
  <si>
    <t>R04148</t>
  </si>
  <si>
    <t>R04149</t>
  </si>
  <si>
    <t>R04150</t>
  </si>
  <si>
    <t>R04151</t>
  </si>
  <si>
    <t>R04152</t>
  </si>
  <si>
    <t>R04153</t>
  </si>
  <si>
    <t>R04154</t>
  </si>
  <si>
    <t>R04155</t>
  </si>
  <si>
    <t>R04156</t>
  </si>
  <si>
    <t>R04157</t>
  </si>
  <si>
    <t>R04158</t>
  </si>
  <si>
    <t>R04159</t>
  </si>
  <si>
    <t>R04160</t>
  </si>
  <si>
    <t>R04161</t>
  </si>
  <si>
    <t>R04162</t>
  </si>
  <si>
    <t>R04163</t>
  </si>
  <si>
    <t>R04164</t>
  </si>
  <si>
    <t>R04165</t>
  </si>
  <si>
    <t>R04166</t>
  </si>
  <si>
    <t>R04167</t>
  </si>
  <si>
    <t>R04168</t>
  </si>
  <si>
    <t>R04169</t>
  </si>
  <si>
    <t>R04170</t>
  </si>
  <si>
    <t>R04171</t>
  </si>
  <si>
    <t>R04172</t>
  </si>
  <si>
    <t>R04173</t>
  </si>
  <si>
    <t>R04174</t>
  </si>
  <si>
    <t>R04175</t>
  </si>
  <si>
    <t>R04176</t>
  </si>
  <si>
    <t>R04177</t>
  </si>
  <si>
    <t>R04178</t>
  </si>
  <si>
    <t>R04179</t>
  </si>
  <si>
    <t>R04180</t>
  </si>
  <si>
    <t>R04181</t>
  </si>
  <si>
    <t>R04182</t>
  </si>
  <si>
    <t>R04183</t>
  </si>
  <si>
    <t>R04184</t>
  </si>
  <si>
    <t>R04185</t>
  </si>
  <si>
    <t>R04186</t>
  </si>
  <si>
    <t>R04187</t>
  </si>
  <si>
    <t>R04188</t>
  </si>
  <si>
    <t>R04189</t>
  </si>
  <si>
    <t>R04190</t>
  </si>
  <si>
    <t>R04191</t>
  </si>
  <si>
    <t>R04192</t>
  </si>
  <si>
    <t>R04193</t>
  </si>
  <si>
    <t>R04194</t>
  </si>
  <si>
    <t>R04195</t>
  </si>
  <si>
    <t>R04196</t>
  </si>
  <si>
    <t>R04197</t>
  </si>
  <si>
    <t>R04198</t>
  </si>
  <si>
    <t>R04199</t>
  </si>
  <si>
    <t>R04200</t>
  </si>
  <si>
    <t>R04201</t>
  </si>
  <si>
    <t>R04202</t>
  </si>
  <si>
    <t>R04203</t>
  </si>
  <si>
    <t>R04204</t>
  </si>
  <si>
    <t>R04205</t>
  </si>
  <si>
    <t>R04206</t>
  </si>
  <si>
    <t>R04207</t>
  </si>
  <si>
    <t>R04208</t>
  </si>
  <si>
    <t>R04209</t>
  </si>
  <si>
    <t>R04210</t>
  </si>
  <si>
    <t>R04211</t>
  </si>
  <si>
    <t>R04212</t>
  </si>
  <si>
    <t>R04213</t>
  </si>
  <si>
    <t>R04214</t>
  </si>
  <si>
    <t>R04215</t>
  </si>
  <si>
    <t>R04216</t>
  </si>
  <si>
    <t>R04217</t>
  </si>
  <si>
    <t>R04218</t>
  </si>
  <si>
    <t>R04219</t>
  </si>
  <si>
    <t>R04220</t>
  </si>
  <si>
    <t>R04221</t>
  </si>
  <si>
    <t>R04222</t>
  </si>
  <si>
    <t>R04223</t>
  </si>
  <si>
    <t>R04224</t>
  </si>
  <si>
    <t>R04225</t>
  </si>
  <si>
    <t>R04226</t>
  </si>
  <si>
    <t>R04227</t>
  </si>
  <si>
    <t>R04228</t>
  </si>
  <si>
    <t>R04229</t>
  </si>
  <si>
    <t>R04230</t>
  </si>
  <si>
    <t>R04231</t>
  </si>
  <si>
    <t>R04232</t>
  </si>
  <si>
    <t>R04233</t>
  </si>
  <si>
    <t>R04234</t>
  </si>
  <si>
    <t>R04235</t>
  </si>
  <si>
    <t>R04236</t>
  </si>
  <si>
    <t>R04237</t>
  </si>
  <si>
    <t>R04238</t>
  </si>
  <si>
    <t>R04239</t>
  </si>
  <si>
    <t>R04240</t>
  </si>
  <si>
    <t>R04241</t>
  </si>
  <si>
    <t>R04242</t>
  </si>
  <si>
    <t>R04243</t>
  </si>
  <si>
    <t>R04244</t>
  </si>
  <si>
    <t>R04245</t>
  </si>
  <si>
    <t>R04246</t>
  </si>
  <si>
    <t>R04247</t>
  </si>
  <si>
    <t>R04248</t>
  </si>
  <si>
    <t>R04249</t>
  </si>
  <si>
    <t>R04250</t>
  </si>
  <si>
    <t>R04251</t>
  </si>
  <si>
    <t>R04252</t>
  </si>
  <si>
    <t>R04253</t>
  </si>
  <si>
    <t>R04254</t>
  </si>
  <si>
    <t>R04255</t>
  </si>
  <si>
    <t>R04256</t>
  </si>
  <si>
    <t>R04257</t>
  </si>
  <si>
    <t>R04258</t>
  </si>
  <si>
    <t>R04259</t>
  </si>
  <si>
    <t>R04260</t>
  </si>
  <si>
    <t>R04261</t>
  </si>
  <si>
    <t>R04262</t>
  </si>
  <si>
    <t>R04263</t>
  </si>
  <si>
    <t>R04264</t>
  </si>
  <si>
    <t>R04265</t>
  </si>
  <si>
    <t>R04266</t>
  </si>
  <si>
    <t>R04267</t>
  </si>
  <si>
    <t>R04268</t>
  </si>
  <si>
    <t>R04269</t>
  </si>
  <si>
    <t>R04270</t>
  </si>
  <si>
    <t>R04271</t>
  </si>
  <si>
    <t>R04272</t>
  </si>
  <si>
    <t>R04273</t>
  </si>
  <si>
    <t>R04274</t>
  </si>
  <si>
    <t>R04275</t>
  </si>
  <si>
    <t>R04276</t>
  </si>
  <si>
    <t>R04277</t>
  </si>
  <si>
    <t>R04278</t>
  </si>
  <si>
    <t>R04279</t>
  </si>
  <si>
    <t>R04280</t>
  </si>
  <si>
    <t>R04281</t>
  </si>
  <si>
    <t>R04282</t>
  </si>
  <si>
    <t>R04283</t>
  </si>
  <si>
    <t>R04284</t>
  </si>
  <si>
    <t>R04285</t>
  </si>
  <si>
    <t>R04286</t>
  </si>
  <si>
    <t>R04287</t>
  </si>
  <si>
    <t>R04288</t>
  </si>
  <si>
    <t>R04289</t>
  </si>
  <si>
    <t>R04290</t>
  </si>
  <si>
    <t>R04291</t>
  </si>
  <si>
    <t>R04292</t>
  </si>
  <si>
    <t>R04293</t>
  </si>
  <si>
    <t>R04294</t>
  </si>
  <si>
    <t>R04295</t>
  </si>
  <si>
    <t>R04296</t>
  </si>
  <si>
    <t>R04297</t>
  </si>
  <si>
    <t>R04298</t>
  </si>
  <si>
    <t>R04299</t>
  </si>
  <si>
    <t>R04300</t>
  </si>
  <si>
    <t>R04301</t>
  </si>
  <si>
    <t>R04302</t>
  </si>
  <si>
    <t>R04303</t>
  </si>
  <si>
    <t>R04304</t>
  </si>
  <si>
    <t>R04305</t>
  </si>
  <si>
    <t>R04306</t>
  </si>
  <si>
    <t>R04307</t>
  </si>
  <si>
    <t>R04308</t>
  </si>
  <si>
    <t>R04309</t>
  </si>
  <si>
    <t>R04310</t>
  </si>
  <si>
    <t>R04311</t>
  </si>
  <si>
    <t>R04312</t>
  </si>
  <si>
    <t>R04313</t>
  </si>
  <si>
    <t>R04314</t>
  </si>
  <si>
    <t>R04315</t>
  </si>
  <si>
    <t>R04316</t>
  </si>
  <si>
    <t>R04317</t>
  </si>
  <si>
    <t>R04318</t>
  </si>
  <si>
    <t>R04319</t>
  </si>
  <si>
    <t>R04320</t>
  </si>
  <si>
    <t>R04321</t>
  </si>
  <si>
    <t>R04322</t>
  </si>
  <si>
    <t>R04323</t>
  </si>
  <si>
    <t>R04324</t>
  </si>
  <si>
    <t>R04325</t>
  </si>
  <si>
    <t>R04326</t>
  </si>
  <si>
    <t>R04327</t>
  </si>
  <si>
    <t>R04328</t>
  </si>
  <si>
    <t>R04329</t>
  </si>
  <si>
    <t>R04330</t>
  </si>
  <si>
    <t>R04331</t>
  </si>
  <si>
    <t>R04332</t>
  </si>
  <si>
    <t>R04333</t>
  </si>
  <si>
    <t>R04334</t>
  </si>
  <si>
    <t>R04335</t>
  </si>
  <si>
    <t>R04336</t>
  </si>
  <si>
    <t>R04337</t>
  </si>
  <si>
    <t>R04338</t>
  </si>
  <si>
    <t>R04339</t>
  </si>
  <si>
    <t>R04340</t>
  </si>
  <si>
    <t>R04341</t>
  </si>
  <si>
    <t>R04342</t>
  </si>
  <si>
    <t>R04343</t>
  </si>
  <si>
    <t>R04344</t>
  </si>
  <si>
    <t>R04345</t>
  </si>
  <si>
    <t>R04346</t>
  </si>
  <si>
    <t>R04347</t>
  </si>
  <si>
    <t>R04348</t>
  </si>
  <si>
    <t>R04349</t>
  </si>
  <si>
    <t>R04350</t>
  </si>
  <si>
    <t>R04351</t>
  </si>
  <si>
    <t>R04352</t>
  </si>
  <si>
    <t>R04353</t>
  </si>
  <si>
    <t>R04354</t>
  </si>
  <si>
    <t>R04355</t>
  </si>
  <si>
    <t>R04356</t>
  </si>
  <si>
    <t>R04357</t>
  </si>
  <si>
    <t>R04358</t>
  </si>
  <si>
    <t>R04359</t>
  </si>
  <si>
    <t>R04360</t>
  </si>
  <si>
    <t>R04361</t>
  </si>
  <si>
    <t>R04362</t>
  </si>
  <si>
    <t>R04363</t>
  </si>
  <si>
    <t>R04364</t>
  </si>
  <si>
    <t>R04365</t>
  </si>
  <si>
    <t>R04366</t>
  </si>
  <si>
    <t>R04367</t>
  </si>
  <si>
    <t>R04368</t>
  </si>
  <si>
    <t>R04369</t>
  </si>
  <si>
    <t>R04370</t>
  </si>
  <si>
    <t>R04371</t>
  </si>
  <si>
    <t>R04372</t>
  </si>
  <si>
    <t>R04373</t>
  </si>
  <si>
    <t>R04374</t>
  </si>
  <si>
    <t>R04375</t>
  </si>
  <si>
    <t>R04376</t>
  </si>
  <si>
    <t>R04377</t>
  </si>
  <si>
    <t>R04378</t>
  </si>
  <si>
    <t>R04379</t>
  </si>
  <si>
    <t>R04380</t>
  </si>
  <si>
    <t>R04381</t>
  </si>
  <si>
    <t>R04382</t>
  </si>
  <si>
    <t>R04383</t>
  </si>
  <si>
    <t>R04384</t>
  </si>
  <si>
    <t>R04385</t>
  </si>
  <si>
    <t>R04386</t>
  </si>
  <si>
    <t>R04387</t>
  </si>
  <si>
    <t>R04388</t>
  </si>
  <si>
    <t>R04389</t>
  </si>
  <si>
    <t>R04390</t>
  </si>
  <si>
    <t>R04391</t>
  </si>
  <si>
    <t>R04392</t>
  </si>
  <si>
    <t>R04393</t>
  </si>
  <si>
    <t>R04394</t>
  </si>
  <si>
    <t>R04395</t>
  </si>
  <si>
    <t>R04396</t>
  </si>
  <si>
    <t>R04397</t>
  </si>
  <si>
    <t>R04398</t>
  </si>
  <si>
    <t>R04399</t>
  </si>
  <si>
    <t>R04400</t>
  </si>
  <si>
    <t>R04401</t>
  </si>
  <si>
    <t>R04402</t>
  </si>
  <si>
    <t>R04403</t>
  </si>
  <si>
    <t>R04404</t>
  </si>
  <si>
    <t>R04405</t>
  </si>
  <si>
    <t>R04406</t>
  </si>
  <si>
    <t>R04407</t>
  </si>
  <si>
    <t>R04408</t>
  </si>
  <si>
    <t>R04409</t>
  </si>
  <si>
    <t>R04410</t>
  </si>
  <si>
    <t>R04411</t>
  </si>
  <si>
    <t>R04412</t>
  </si>
  <si>
    <t>R04413</t>
  </si>
  <si>
    <t>R04414</t>
  </si>
  <si>
    <t>R04415</t>
  </si>
  <si>
    <t>R04416</t>
  </si>
  <si>
    <t>R04417</t>
  </si>
  <si>
    <t>R04418</t>
  </si>
  <si>
    <t>R04419</t>
  </si>
  <si>
    <t>R04420</t>
  </si>
  <si>
    <t>R04421</t>
  </si>
  <si>
    <t>R04422</t>
  </si>
  <si>
    <t>R04423</t>
  </si>
  <si>
    <t>R04424</t>
  </si>
  <si>
    <t>R04425</t>
  </si>
  <si>
    <t>R04426</t>
  </si>
  <si>
    <t>R04427</t>
  </si>
  <si>
    <t>R04428</t>
  </si>
  <si>
    <t>R04429</t>
  </si>
  <si>
    <t>R04430</t>
  </si>
  <si>
    <t>R04431</t>
  </si>
  <si>
    <t>R04432</t>
  </si>
  <si>
    <t>R04433</t>
  </si>
  <si>
    <t>R04434</t>
  </si>
  <si>
    <t>R04435</t>
  </si>
  <si>
    <t>R04436</t>
  </si>
  <si>
    <t>R04437</t>
  </si>
  <si>
    <t>R04438</t>
  </si>
  <si>
    <t>R04439</t>
  </si>
  <si>
    <t>R04440</t>
  </si>
  <si>
    <t>R04441</t>
  </si>
  <si>
    <t>R04442</t>
  </si>
  <si>
    <t>R04443</t>
  </si>
  <si>
    <t>R04444</t>
  </si>
  <si>
    <t>R04445</t>
  </si>
  <si>
    <t>R04446</t>
  </si>
  <si>
    <t>R04447</t>
  </si>
  <si>
    <t>R04448</t>
  </si>
  <si>
    <t>R04449</t>
  </si>
  <si>
    <t>R04450</t>
  </si>
  <si>
    <t>R04451</t>
  </si>
  <si>
    <t>R04452</t>
  </si>
  <si>
    <t>R04453</t>
  </si>
  <si>
    <t>R04454</t>
  </si>
  <si>
    <t>R04455</t>
  </si>
  <si>
    <t>R04456</t>
  </si>
  <si>
    <t>R04457</t>
  </si>
  <si>
    <t>R04458</t>
  </si>
  <si>
    <t>R04459</t>
  </si>
  <si>
    <t>R04460</t>
  </si>
  <si>
    <t>R04461</t>
  </si>
  <si>
    <t>R04462</t>
  </si>
  <si>
    <t>R04463</t>
  </si>
  <si>
    <t>R04464</t>
  </si>
  <si>
    <t>R04465</t>
  </si>
  <si>
    <t>R04466</t>
  </si>
  <si>
    <t>R04467</t>
  </si>
  <si>
    <t>R04468</t>
  </si>
  <si>
    <t>R04469</t>
  </si>
  <si>
    <t>R04470</t>
  </si>
  <si>
    <t>R04471</t>
  </si>
  <si>
    <t>R04472</t>
  </si>
  <si>
    <t>R04473</t>
  </si>
  <si>
    <t>R04474</t>
  </si>
  <si>
    <t>R04475</t>
  </si>
  <si>
    <t>R04476</t>
  </si>
  <si>
    <t>R04477</t>
  </si>
  <si>
    <t>R04478</t>
  </si>
  <si>
    <t>R04479</t>
  </si>
  <si>
    <t>R04480</t>
  </si>
  <si>
    <t>R04481</t>
  </si>
  <si>
    <t>R04482</t>
  </si>
  <si>
    <t>R04483</t>
  </si>
  <si>
    <t>R04484</t>
  </si>
  <si>
    <t>R04485</t>
  </si>
  <si>
    <t>R04486</t>
  </si>
  <si>
    <t>R04487</t>
  </si>
  <si>
    <t>R04488</t>
  </si>
  <si>
    <t>R04489</t>
  </si>
  <si>
    <t>R04490</t>
  </si>
  <si>
    <t>R04491</t>
  </si>
  <si>
    <t>R04492</t>
  </si>
  <si>
    <t>R04493</t>
  </si>
  <si>
    <t>R04494</t>
  </si>
  <si>
    <t>R04495</t>
  </si>
  <si>
    <t>R04496</t>
  </si>
  <si>
    <t>R04497</t>
  </si>
  <si>
    <t>R04498</t>
  </si>
  <si>
    <t>R04499</t>
  </si>
  <si>
    <t>R04500</t>
  </si>
  <si>
    <t>R04501</t>
  </si>
  <si>
    <t>R04502</t>
  </si>
  <si>
    <t>R04503</t>
  </si>
  <si>
    <t>R04504</t>
  </si>
  <si>
    <t>R04505</t>
  </si>
  <si>
    <t>R04506</t>
  </si>
  <si>
    <t>R04507</t>
  </si>
  <si>
    <t>R04508</t>
  </si>
  <si>
    <t>R04509</t>
  </si>
  <si>
    <t>R04510</t>
  </si>
  <si>
    <t>R04511</t>
  </si>
  <si>
    <t>R04512</t>
  </si>
  <si>
    <t>R04513</t>
  </si>
  <si>
    <t>R04514</t>
  </si>
  <si>
    <t>R04515</t>
  </si>
  <si>
    <t>R04516</t>
  </si>
  <si>
    <t>R04517</t>
  </si>
  <si>
    <t>R04518</t>
  </si>
  <si>
    <t>R04519</t>
  </si>
  <si>
    <t>R04520</t>
  </si>
  <si>
    <t>R04521</t>
  </si>
  <si>
    <t>R04522</t>
  </si>
  <si>
    <t>R04523</t>
  </si>
  <si>
    <t>R04524</t>
  </si>
  <si>
    <t>R04525</t>
  </si>
  <si>
    <t>R04526</t>
  </si>
  <si>
    <t>R04527</t>
  </si>
  <si>
    <t>R04528</t>
  </si>
  <si>
    <t>R04529</t>
  </si>
  <si>
    <t>R04530</t>
  </si>
  <si>
    <t>R04531</t>
  </si>
  <si>
    <t>R04532</t>
  </si>
  <si>
    <t>R04533</t>
  </si>
  <si>
    <t>R04534</t>
  </si>
  <si>
    <t>R04535</t>
  </si>
  <si>
    <t>R04536</t>
  </si>
  <si>
    <t>R04537</t>
  </si>
  <si>
    <t>R04538</t>
  </si>
  <si>
    <t>R04539</t>
  </si>
  <si>
    <t>R04540</t>
  </si>
  <si>
    <t>R04541</t>
  </si>
  <si>
    <t>R04542</t>
  </si>
  <si>
    <t>R04543</t>
  </si>
  <si>
    <t>R04544</t>
  </si>
  <si>
    <t>R04545</t>
  </si>
  <si>
    <t>R04546</t>
  </si>
  <si>
    <t>R04547</t>
  </si>
  <si>
    <t>R04548</t>
  </si>
  <si>
    <t>R04549</t>
  </si>
  <si>
    <t>R04550</t>
  </si>
  <si>
    <t>R04551</t>
  </si>
  <si>
    <t>R04552</t>
  </si>
  <si>
    <t>R04553</t>
  </si>
  <si>
    <t>R04554</t>
  </si>
  <si>
    <t>R04555</t>
  </si>
  <si>
    <t>R04556</t>
  </si>
  <si>
    <t>R04557</t>
  </si>
  <si>
    <t>R04558</t>
  </si>
  <si>
    <t>R04559</t>
  </si>
  <si>
    <t>R04560</t>
  </si>
  <si>
    <t>R04561</t>
  </si>
  <si>
    <t>R04562</t>
  </si>
  <si>
    <t>R04563</t>
  </si>
  <si>
    <t>R04564</t>
  </si>
  <si>
    <t>R04565</t>
  </si>
  <si>
    <t>R04566</t>
  </si>
  <si>
    <t>R04567</t>
  </si>
  <si>
    <t>R04568</t>
  </si>
  <si>
    <t>R04569</t>
  </si>
  <si>
    <t>R04570</t>
  </si>
  <si>
    <t>R04571</t>
  </si>
  <si>
    <t>R04572</t>
  </si>
  <si>
    <t>R04573</t>
  </si>
  <si>
    <t>R04574</t>
  </si>
  <si>
    <t>R04575</t>
  </si>
  <si>
    <t>R04576</t>
  </si>
  <si>
    <t>R04577</t>
  </si>
  <si>
    <t>R04578</t>
  </si>
  <si>
    <t>R04579</t>
  </si>
  <si>
    <t>R04580</t>
  </si>
  <si>
    <t>R04581</t>
  </si>
  <si>
    <t>R04582</t>
  </si>
  <si>
    <t>R04583</t>
  </si>
  <si>
    <t>R04584</t>
  </si>
  <si>
    <t>R04585</t>
  </si>
  <si>
    <t>R04586</t>
  </si>
  <si>
    <t>R04587</t>
  </si>
  <si>
    <t>R04588</t>
  </si>
  <si>
    <t>R04589</t>
  </si>
  <si>
    <t>R04590</t>
  </si>
  <si>
    <t>R04591</t>
  </si>
  <si>
    <t>R04592</t>
  </si>
  <si>
    <t>R04593</t>
  </si>
  <si>
    <t>R04594</t>
  </si>
  <si>
    <t>R04595</t>
  </si>
  <si>
    <t>R04596</t>
  </si>
  <si>
    <t>R04597</t>
  </si>
  <si>
    <t>R04598</t>
  </si>
  <si>
    <t>R04599</t>
  </si>
  <si>
    <t>R04600</t>
  </si>
  <si>
    <t>R04601</t>
  </si>
  <si>
    <t>R04602</t>
  </si>
  <si>
    <t>R04603</t>
  </si>
  <si>
    <t>R04604</t>
  </si>
  <si>
    <t>R04605</t>
  </si>
  <si>
    <t>R04606</t>
  </si>
  <si>
    <t>R04607</t>
  </si>
  <si>
    <t>R04608</t>
  </si>
  <si>
    <t>R04609</t>
  </si>
  <si>
    <t>R04610</t>
  </si>
  <si>
    <t>R04611</t>
  </si>
  <si>
    <t>R04612</t>
  </si>
  <si>
    <t>R04613</t>
  </si>
  <si>
    <t>R04614</t>
  </si>
  <si>
    <t>R04615</t>
  </si>
  <si>
    <t>R04616</t>
  </si>
  <si>
    <t>R04617</t>
  </si>
  <si>
    <t>R04618</t>
  </si>
  <si>
    <t>R04619</t>
  </si>
  <si>
    <t>R04620</t>
  </si>
  <si>
    <t>R04621</t>
  </si>
  <si>
    <t>R04622</t>
  </si>
  <si>
    <t>R04623</t>
  </si>
  <si>
    <t>R04624</t>
  </si>
  <si>
    <t>R04625</t>
  </si>
  <si>
    <t>R04626</t>
  </si>
  <si>
    <t>R04627</t>
  </si>
  <si>
    <t>R04628</t>
  </si>
  <si>
    <t>R04629</t>
  </si>
  <si>
    <t>R04630</t>
  </si>
  <si>
    <t>R04631</t>
  </si>
  <si>
    <t>R04632</t>
  </si>
  <si>
    <t>R04633</t>
  </si>
  <si>
    <t>R04634</t>
  </si>
  <si>
    <t>R04635</t>
  </si>
  <si>
    <t>R04636</t>
  </si>
  <si>
    <t>R04637</t>
  </si>
  <si>
    <t>R04638</t>
  </si>
  <si>
    <t>R04639</t>
  </si>
  <si>
    <t>R04640</t>
  </si>
  <si>
    <t>R04641</t>
  </si>
  <si>
    <t>R04642</t>
  </si>
  <si>
    <t>R04643</t>
  </si>
  <si>
    <t>R04644</t>
  </si>
  <si>
    <t>R04645</t>
  </si>
  <si>
    <t>R04646</t>
  </si>
  <si>
    <t>R04647</t>
  </si>
  <si>
    <t>R04648</t>
  </si>
  <si>
    <t>R04649</t>
  </si>
  <si>
    <t>R04650</t>
  </si>
  <si>
    <t>R04651</t>
  </si>
  <si>
    <t>R04652</t>
  </si>
  <si>
    <t>R04653</t>
  </si>
  <si>
    <t>R04654</t>
  </si>
  <si>
    <t>R04655</t>
  </si>
  <si>
    <t>R04656</t>
  </si>
  <si>
    <t>R04657</t>
  </si>
  <si>
    <t>R04658</t>
  </si>
  <si>
    <t>R04659</t>
  </si>
  <si>
    <t>R04660</t>
  </si>
  <si>
    <t>R04661</t>
  </si>
  <si>
    <t>R04662</t>
  </si>
  <si>
    <t>R04663</t>
  </si>
  <si>
    <t>R04664</t>
  </si>
  <si>
    <t>R04665</t>
  </si>
  <si>
    <t>R04666</t>
  </si>
  <si>
    <t>R04667</t>
  </si>
  <si>
    <t>R04668</t>
  </si>
  <si>
    <t>R04669</t>
  </si>
  <si>
    <t>R04670</t>
  </si>
  <si>
    <t>R04671</t>
  </si>
  <si>
    <t>R04672</t>
  </si>
  <si>
    <t>R04673</t>
  </si>
  <si>
    <t>R04674</t>
  </si>
  <si>
    <t>R04675</t>
  </si>
  <si>
    <t>R04676</t>
  </si>
  <si>
    <t>R04677</t>
  </si>
  <si>
    <t>R04678</t>
  </si>
  <si>
    <t>R04679</t>
  </si>
  <si>
    <t>R04680</t>
  </si>
  <si>
    <t>R04681</t>
  </si>
  <si>
    <t>R04682</t>
  </si>
  <si>
    <t>R04683</t>
  </si>
  <si>
    <t>R04684</t>
  </si>
  <si>
    <t>R04685</t>
  </si>
  <si>
    <t>R04686</t>
  </si>
  <si>
    <t>R04687</t>
  </si>
  <si>
    <t>R04688</t>
  </si>
  <si>
    <t>R04689</t>
  </si>
  <si>
    <t>R04690</t>
  </si>
  <si>
    <t>R04691</t>
  </si>
  <si>
    <t>R04692</t>
  </si>
  <si>
    <t>R04693</t>
  </si>
  <si>
    <t>R04694</t>
  </si>
  <si>
    <t>R04695</t>
  </si>
  <si>
    <t>R04696</t>
  </si>
  <si>
    <t>R04697</t>
  </si>
  <si>
    <t>R04698</t>
  </si>
  <si>
    <t>R04699</t>
  </si>
  <si>
    <t>R04700</t>
  </si>
  <si>
    <t>R04701</t>
  </si>
  <si>
    <t>R04702</t>
  </si>
  <si>
    <t>R04703</t>
  </si>
  <si>
    <t>R04704</t>
  </si>
  <si>
    <t>R04705</t>
  </si>
  <si>
    <t>R04706</t>
  </si>
  <si>
    <t>R04707</t>
  </si>
  <si>
    <t>R04708</t>
  </si>
  <si>
    <t>R04709</t>
  </si>
  <si>
    <t>R04710</t>
  </si>
  <si>
    <t>R04711</t>
  </si>
  <si>
    <t>R04712</t>
  </si>
  <si>
    <t>R04713</t>
  </si>
  <si>
    <t>R04714</t>
  </si>
  <si>
    <t>R04715</t>
  </si>
  <si>
    <t>R04716</t>
  </si>
  <si>
    <t>R04717</t>
  </si>
  <si>
    <t>R04718</t>
  </si>
  <si>
    <t>R04719</t>
  </si>
  <si>
    <t>R04720</t>
  </si>
  <si>
    <t>R04721</t>
  </si>
  <si>
    <t>R04722</t>
  </si>
  <si>
    <t>R04723</t>
  </si>
  <si>
    <t>R04724</t>
  </si>
  <si>
    <t>R04725</t>
  </si>
  <si>
    <t>R04726</t>
  </si>
  <si>
    <t>R04727</t>
  </si>
  <si>
    <t>R04728</t>
  </si>
  <si>
    <t>R04729</t>
  </si>
  <si>
    <t>R04730</t>
  </si>
  <si>
    <t>R04731</t>
  </si>
  <si>
    <t>R04732</t>
  </si>
  <si>
    <t>R04733</t>
  </si>
  <si>
    <t>R04734</t>
  </si>
  <si>
    <t>R04735</t>
  </si>
  <si>
    <t>R04736</t>
  </si>
  <si>
    <t>R04737</t>
  </si>
  <si>
    <t>R04738</t>
  </si>
  <si>
    <t>R04739</t>
  </si>
  <si>
    <t>R04740</t>
  </si>
  <si>
    <t>R04741</t>
  </si>
  <si>
    <t>R04742</t>
  </si>
  <si>
    <t>R04743</t>
  </si>
  <si>
    <t>R04744</t>
  </si>
  <si>
    <t>R04745</t>
  </si>
  <si>
    <t>R04746</t>
  </si>
  <si>
    <t>R04747</t>
  </si>
  <si>
    <t>R04748</t>
  </si>
  <si>
    <t>R04749</t>
  </si>
  <si>
    <t>R04750</t>
  </si>
  <si>
    <t>R04751</t>
  </si>
  <si>
    <t>R04752</t>
  </si>
  <si>
    <t>R04753</t>
  </si>
  <si>
    <t>R04754</t>
  </si>
  <si>
    <t>R04755</t>
  </si>
  <si>
    <t>R04756</t>
  </si>
  <si>
    <t>R04757</t>
  </si>
  <si>
    <t>R04758</t>
  </si>
  <si>
    <t>R04759</t>
  </si>
  <si>
    <t>R04760</t>
  </si>
  <si>
    <t>R04761</t>
  </si>
  <si>
    <t>R04762</t>
  </si>
  <si>
    <t>R04763</t>
  </si>
  <si>
    <t>R04764</t>
  </si>
  <si>
    <t>R04765</t>
  </si>
  <si>
    <t>R04766</t>
  </si>
  <si>
    <t>R04767</t>
  </si>
  <si>
    <t>R04768</t>
  </si>
  <si>
    <t>R04769</t>
  </si>
  <si>
    <t>R04770</t>
  </si>
  <si>
    <t>R04771</t>
  </si>
  <si>
    <t>R04772</t>
  </si>
  <si>
    <t>R04773</t>
  </si>
  <si>
    <t>R04774</t>
  </si>
  <si>
    <t>R04775</t>
  </si>
  <si>
    <t>R04776</t>
  </si>
  <si>
    <t>R04777</t>
  </si>
  <si>
    <t>R04778</t>
  </si>
  <si>
    <t>R04779</t>
  </si>
  <si>
    <t>R04780</t>
  </si>
  <si>
    <t>R04781</t>
  </si>
  <si>
    <t>R04782</t>
  </si>
  <si>
    <t>R04783</t>
  </si>
  <si>
    <t>R04784</t>
  </si>
  <si>
    <t>R04785</t>
  </si>
  <si>
    <t>R04786</t>
  </si>
  <si>
    <t>R04787</t>
  </si>
  <si>
    <t>R04788</t>
  </si>
  <si>
    <t>R04789</t>
  </si>
  <si>
    <t>R04790</t>
  </si>
  <si>
    <t>R04791</t>
  </si>
  <si>
    <t>R04792</t>
  </si>
  <si>
    <t>R04793</t>
  </si>
  <si>
    <t>R04794</t>
  </si>
  <si>
    <t>R04795</t>
  </si>
  <si>
    <t>R04796</t>
  </si>
  <si>
    <t>R04797</t>
  </si>
  <si>
    <t>R04798</t>
  </si>
  <si>
    <t>R04799</t>
  </si>
  <si>
    <t>R04800</t>
  </si>
  <si>
    <t>R04801</t>
  </si>
  <si>
    <t>R04802</t>
  </si>
  <si>
    <t>R04803</t>
  </si>
  <si>
    <t>R04804</t>
  </si>
  <si>
    <t>R04805</t>
  </si>
  <si>
    <t>R04806</t>
  </si>
  <si>
    <t>R04807</t>
  </si>
  <si>
    <t>R04808</t>
  </si>
  <si>
    <t>R04809</t>
  </si>
  <si>
    <t>R04810</t>
  </si>
  <si>
    <t>R04811</t>
  </si>
  <si>
    <t>R04812</t>
  </si>
  <si>
    <t>R04813</t>
  </si>
  <si>
    <t>R04814</t>
  </si>
  <si>
    <t>R04815</t>
  </si>
  <si>
    <t>R04816</t>
  </si>
  <si>
    <t>R04817</t>
  </si>
  <si>
    <t>R04818</t>
  </si>
  <si>
    <t>R04819</t>
  </si>
  <si>
    <t>R04820</t>
  </si>
  <si>
    <t>R04821</t>
  </si>
  <si>
    <t>R04822</t>
  </si>
  <si>
    <t>R04823</t>
  </si>
  <si>
    <t>R04824</t>
  </si>
  <si>
    <t>R04825</t>
  </si>
  <si>
    <t>R04826</t>
  </si>
  <si>
    <t>R04827</t>
  </si>
  <si>
    <t>R04828</t>
  </si>
  <si>
    <t>R04829</t>
  </si>
  <si>
    <t>R04830</t>
  </si>
  <si>
    <t>R04831</t>
  </si>
  <si>
    <t>R04832</t>
  </si>
  <si>
    <t>R04833</t>
  </si>
  <si>
    <t>R04834</t>
  </si>
  <si>
    <t>R04835</t>
  </si>
  <si>
    <t>R04836</t>
  </si>
  <si>
    <t>R04837</t>
  </si>
  <si>
    <t>R04838</t>
  </si>
  <si>
    <t>R04839</t>
  </si>
  <si>
    <t>R04840</t>
  </si>
  <si>
    <t>R04841</t>
  </si>
  <si>
    <t>R04842</t>
  </si>
  <si>
    <t>R04843</t>
  </si>
  <si>
    <t>R04844</t>
  </si>
  <si>
    <t>R04845</t>
  </si>
  <si>
    <t>R04846</t>
  </si>
  <si>
    <t>R04847</t>
  </si>
  <si>
    <t>R04848</t>
  </si>
  <si>
    <t>R04849</t>
  </si>
  <si>
    <t>R04850</t>
  </si>
  <si>
    <t>R04851</t>
  </si>
  <si>
    <t>R04852</t>
  </si>
  <si>
    <t>R04853</t>
  </si>
  <si>
    <t>R04854</t>
  </si>
  <si>
    <t>R04855</t>
  </si>
  <si>
    <t>R04856</t>
  </si>
  <si>
    <t>R04857</t>
  </si>
  <si>
    <t>R04858</t>
  </si>
  <si>
    <t>R04859</t>
  </si>
  <si>
    <t>R04860</t>
  </si>
  <si>
    <t>R04861</t>
  </si>
  <si>
    <t>R04862</t>
  </si>
  <si>
    <t>R04863</t>
  </si>
  <si>
    <t>R04864</t>
  </si>
  <si>
    <t>R04865</t>
  </si>
  <si>
    <t>R04866</t>
  </si>
  <si>
    <t>R04867</t>
  </si>
  <si>
    <t>R04868</t>
  </si>
  <si>
    <t>R04869</t>
  </si>
  <si>
    <t>R04870</t>
  </si>
  <si>
    <t>R04871</t>
  </si>
  <si>
    <t>R04872</t>
  </si>
  <si>
    <t>R04873</t>
  </si>
  <si>
    <t>R04874</t>
  </si>
  <si>
    <t>R04875</t>
  </si>
  <si>
    <t>R04876</t>
  </si>
  <si>
    <t>R04877</t>
  </si>
  <si>
    <t>R04878</t>
  </si>
  <si>
    <t>R04879</t>
  </si>
  <si>
    <t>R04880</t>
  </si>
  <si>
    <t>R04881</t>
  </si>
  <si>
    <t>R04882</t>
  </si>
  <si>
    <t>R04883</t>
  </si>
  <si>
    <t>R04884</t>
  </si>
  <si>
    <t>R04885</t>
  </si>
  <si>
    <t>R04886</t>
  </si>
  <si>
    <t>R04887</t>
  </si>
  <si>
    <t>R04888</t>
  </si>
  <si>
    <t>R04889</t>
  </si>
  <si>
    <t>R04890</t>
  </si>
  <si>
    <t>R04891</t>
  </si>
  <si>
    <t>R04892</t>
  </si>
  <si>
    <t>R04893</t>
  </si>
  <si>
    <t>R04894</t>
  </si>
  <si>
    <t>R04895</t>
  </si>
  <si>
    <t>R04896</t>
  </si>
  <si>
    <t>R04897</t>
  </si>
  <si>
    <t>R04898</t>
  </si>
  <si>
    <t>R04899</t>
  </si>
  <si>
    <t>R04900</t>
  </si>
  <si>
    <t>R04901</t>
  </si>
  <si>
    <t>R04902</t>
  </si>
  <si>
    <t>R04903</t>
  </si>
  <si>
    <t>R04904</t>
  </si>
  <si>
    <t>R04905</t>
  </si>
  <si>
    <t>R04906</t>
  </si>
  <si>
    <t>R04907</t>
  </si>
  <si>
    <t>R04908</t>
  </si>
  <si>
    <t>R04909</t>
  </si>
  <si>
    <t>R04910</t>
  </si>
  <si>
    <t>R04911</t>
  </si>
  <si>
    <t>R04912</t>
  </si>
  <si>
    <t>R04913</t>
  </si>
  <si>
    <t>R04914</t>
  </si>
  <si>
    <t>R04915</t>
  </si>
  <si>
    <t>R04916</t>
  </si>
  <si>
    <t>R04917</t>
  </si>
  <si>
    <t>R04918</t>
  </si>
  <si>
    <t>R04919</t>
  </si>
  <si>
    <t>R04920</t>
  </si>
  <si>
    <t>R04921</t>
  </si>
  <si>
    <t>R04922</t>
  </si>
  <si>
    <t>R04923</t>
  </si>
  <si>
    <t>R04924</t>
  </si>
  <si>
    <t>R04925</t>
  </si>
  <si>
    <t>R04926</t>
  </si>
  <si>
    <t>R04927</t>
  </si>
  <si>
    <t>R04928</t>
  </si>
  <si>
    <t>R04929</t>
  </si>
  <si>
    <t>R04930</t>
  </si>
  <si>
    <t>R04931</t>
  </si>
  <si>
    <t>R04932</t>
  </si>
  <si>
    <t>R04933</t>
  </si>
  <si>
    <t>R04934</t>
  </si>
  <si>
    <t>R04935</t>
  </si>
  <si>
    <t>R04936</t>
  </si>
  <si>
    <t>R04937</t>
  </si>
  <si>
    <t>R04938</t>
  </si>
  <si>
    <t>R04939</t>
  </si>
  <si>
    <t>R04940</t>
  </si>
  <si>
    <t>R04941</t>
  </si>
  <si>
    <t>R04942</t>
  </si>
  <si>
    <t>R04943</t>
  </si>
  <si>
    <t>R04944</t>
  </si>
  <si>
    <t>R04945</t>
  </si>
  <si>
    <t>R04946</t>
  </si>
  <si>
    <t>R04947</t>
  </si>
  <si>
    <t>R04948</t>
  </si>
  <si>
    <t>R04949</t>
  </si>
  <si>
    <t>R04950</t>
  </si>
  <si>
    <t>R04951</t>
  </si>
  <si>
    <t>R04952</t>
  </si>
  <si>
    <t>R04953</t>
  </si>
  <si>
    <t>R04954</t>
  </si>
  <si>
    <t>R04955</t>
  </si>
  <si>
    <t>R04956</t>
  </si>
  <si>
    <t>R04957</t>
  </si>
  <si>
    <t>R04958</t>
  </si>
  <si>
    <t>R04959</t>
  </si>
  <si>
    <t>R04960</t>
  </si>
  <si>
    <t>R04961</t>
  </si>
  <si>
    <t>R04962</t>
  </si>
  <si>
    <t>R04963</t>
  </si>
  <si>
    <t>R04964</t>
  </si>
  <si>
    <t>R04965</t>
  </si>
  <si>
    <t>R04966</t>
  </si>
  <si>
    <t>R04967</t>
  </si>
  <si>
    <t>R04968</t>
  </si>
  <si>
    <t>R04969</t>
  </si>
  <si>
    <t>R04970</t>
  </si>
  <si>
    <t>R04971</t>
  </si>
  <si>
    <t>R04972</t>
  </si>
  <si>
    <t>R04973</t>
  </si>
  <si>
    <t>R04974</t>
  </si>
  <si>
    <t>R04975</t>
  </si>
  <si>
    <t>R04976</t>
  </si>
  <si>
    <t>R04977</t>
  </si>
  <si>
    <t>R04978</t>
  </si>
  <si>
    <t>R04979</t>
  </si>
  <si>
    <t>R04980</t>
  </si>
  <si>
    <t>R04981</t>
  </si>
  <si>
    <t>R04982</t>
  </si>
  <si>
    <t>R04983</t>
  </si>
  <si>
    <t>R04984</t>
  </si>
  <si>
    <t>R04985</t>
  </si>
  <si>
    <t>R04986</t>
  </si>
  <si>
    <t>R04987</t>
  </si>
  <si>
    <t>R04988</t>
  </si>
  <si>
    <t>R04989</t>
  </si>
  <si>
    <t>R04990</t>
  </si>
  <si>
    <t>R04991</t>
  </si>
  <si>
    <t>R04992</t>
  </si>
  <si>
    <t>R04993</t>
  </si>
  <si>
    <t>R04994</t>
  </si>
  <si>
    <t>R04995</t>
  </si>
  <si>
    <t>R04996</t>
  </si>
  <si>
    <t>R04997</t>
  </si>
  <si>
    <t>R04998</t>
  </si>
  <si>
    <t>R04999</t>
  </si>
  <si>
    <t>R05000</t>
  </si>
  <si>
    <t>R05001</t>
  </si>
  <si>
    <t>R05002</t>
  </si>
  <si>
    <t>R05003</t>
  </si>
  <si>
    <t>R05004</t>
  </si>
  <si>
    <t>R05005</t>
  </si>
  <si>
    <t>R05006</t>
  </si>
  <si>
    <t>R05007</t>
  </si>
  <si>
    <t>R05008</t>
  </si>
  <si>
    <t>R05009</t>
  </si>
  <si>
    <t>R05010</t>
  </si>
  <si>
    <t>R05011</t>
  </si>
  <si>
    <t>R05012</t>
  </si>
  <si>
    <t>R05013</t>
  </si>
  <si>
    <t>R05014</t>
  </si>
  <si>
    <t>R05015</t>
  </si>
  <si>
    <t>R05016</t>
  </si>
  <si>
    <t>R05017</t>
  </si>
  <si>
    <t>R05018</t>
  </si>
  <si>
    <t>R05019</t>
  </si>
  <si>
    <t>R05020</t>
  </si>
  <si>
    <t>R05021</t>
  </si>
  <si>
    <t>R05022</t>
  </si>
  <si>
    <t>R05023</t>
  </si>
  <si>
    <t>R05024</t>
  </si>
  <si>
    <t>R05025</t>
  </si>
  <si>
    <t>R05026</t>
  </si>
  <si>
    <t>R05027</t>
  </si>
  <si>
    <t>R05028</t>
  </si>
  <si>
    <t>R05029</t>
  </si>
  <si>
    <t>R05030</t>
  </si>
  <si>
    <t>R05031</t>
  </si>
  <si>
    <t>R05032</t>
  </si>
  <si>
    <t>R05033</t>
  </si>
  <si>
    <t>R05034</t>
  </si>
  <si>
    <t>R05035</t>
  </si>
  <si>
    <t>R05036</t>
  </si>
  <si>
    <t>R05037</t>
  </si>
  <si>
    <t>R05038</t>
  </si>
  <si>
    <t>R05039</t>
  </si>
  <si>
    <t>R05040</t>
  </si>
  <si>
    <t>R05041</t>
  </si>
  <si>
    <t>R05042</t>
  </si>
  <si>
    <t>R05043</t>
  </si>
  <si>
    <t>R05044</t>
  </si>
  <si>
    <t>R05045</t>
  </si>
  <si>
    <t>R05046</t>
  </si>
  <si>
    <t>R05047</t>
  </si>
  <si>
    <t>R05048</t>
  </si>
  <si>
    <t>R05049</t>
  </si>
  <si>
    <t>R05050</t>
  </si>
  <si>
    <t>R05051</t>
  </si>
  <si>
    <t>R05052</t>
  </si>
  <si>
    <t>R05053</t>
  </si>
  <si>
    <t>R05054</t>
  </si>
  <si>
    <t>R05055</t>
  </si>
  <si>
    <t>R05056</t>
  </si>
  <si>
    <t>R05057</t>
  </si>
  <si>
    <t>R05058</t>
  </si>
  <si>
    <t>R05059</t>
  </si>
  <si>
    <t>R05060</t>
  </si>
  <si>
    <t>R05061</t>
  </si>
  <si>
    <t>R05062</t>
  </si>
  <si>
    <t>R05063</t>
  </si>
  <si>
    <t>R05064</t>
  </si>
  <si>
    <t>R05065</t>
  </si>
  <si>
    <t>R05066</t>
  </si>
  <si>
    <t>R05067</t>
  </si>
  <si>
    <t>R05068</t>
  </si>
  <si>
    <t>R05069</t>
  </si>
  <si>
    <t>R05070</t>
  </si>
  <si>
    <t>R05071</t>
  </si>
  <si>
    <t>R05072</t>
  </si>
  <si>
    <t>R05073</t>
  </si>
  <si>
    <t>R05074</t>
  </si>
  <si>
    <t>R05075</t>
  </si>
  <si>
    <t>R05076</t>
  </si>
  <si>
    <t>R05077</t>
  </si>
  <si>
    <t>R05078</t>
  </si>
  <si>
    <t>R05079</t>
  </si>
  <si>
    <t>R05080</t>
  </si>
  <si>
    <t>R05081</t>
  </si>
  <si>
    <t>R05082</t>
  </si>
  <si>
    <t>R05083</t>
  </si>
  <si>
    <t>R05084</t>
  </si>
  <si>
    <t>R05085</t>
  </si>
  <si>
    <t>R05086</t>
  </si>
  <si>
    <t>R05087</t>
  </si>
  <si>
    <t>R05088</t>
  </si>
  <si>
    <t>R05089</t>
  </si>
  <si>
    <t>R05090</t>
  </si>
  <si>
    <t>R05091</t>
  </si>
  <si>
    <t>R05092</t>
  </si>
  <si>
    <t>R05093</t>
  </si>
  <si>
    <t>R05094</t>
  </si>
  <si>
    <t>R05095</t>
  </si>
  <si>
    <t>R05096</t>
  </si>
  <si>
    <t>R05097</t>
  </si>
  <si>
    <t>R05098</t>
  </si>
  <si>
    <t>R05099</t>
  </si>
  <si>
    <t>R05100</t>
  </si>
  <si>
    <t>R05101</t>
  </si>
  <si>
    <t>R05102</t>
  </si>
  <si>
    <t>R05103</t>
  </si>
  <si>
    <t>R05104</t>
  </si>
  <si>
    <t>R05105</t>
  </si>
  <si>
    <t>R05106</t>
  </si>
  <si>
    <t>R05107</t>
  </si>
  <si>
    <t>R05108</t>
  </si>
  <si>
    <t>R05109</t>
  </si>
  <si>
    <t>R05110</t>
  </si>
  <si>
    <t>R05111</t>
  </si>
  <si>
    <t>R05112</t>
  </si>
  <si>
    <t>R05113</t>
  </si>
  <si>
    <t>R05114</t>
  </si>
  <si>
    <t>R05115</t>
  </si>
  <si>
    <t>R05116</t>
  </si>
  <si>
    <t>R05117</t>
  </si>
  <si>
    <t>R05118</t>
  </si>
  <si>
    <t>R05119</t>
  </si>
  <si>
    <t>R05120</t>
  </si>
  <si>
    <t>R05121</t>
  </si>
  <si>
    <t>R05122</t>
  </si>
  <si>
    <t>R05123</t>
  </si>
  <si>
    <t>R05124</t>
  </si>
  <si>
    <t>R05125</t>
  </si>
  <si>
    <t>R05126</t>
  </si>
  <si>
    <t>R05127</t>
  </si>
  <si>
    <t>R05128</t>
  </si>
  <si>
    <t>R05129</t>
  </si>
  <si>
    <t>R05130</t>
  </si>
  <si>
    <t>R05131</t>
  </si>
  <si>
    <t>R05132</t>
  </si>
  <si>
    <t>R05133</t>
  </si>
  <si>
    <t>R05134</t>
  </si>
  <si>
    <t>R05135</t>
  </si>
  <si>
    <t>R05136</t>
  </si>
  <si>
    <t>R05137</t>
  </si>
  <si>
    <t>R05138</t>
  </si>
  <si>
    <t>R05139</t>
  </si>
  <si>
    <t>R05140</t>
  </si>
  <si>
    <t>R05141</t>
  </si>
  <si>
    <t>R05142</t>
  </si>
  <si>
    <t>R05143</t>
  </si>
  <si>
    <t>R05144</t>
  </si>
  <si>
    <t>R05145</t>
  </si>
  <si>
    <t>R05146</t>
  </si>
  <si>
    <t>R05147</t>
  </si>
  <si>
    <t>R05148</t>
  </si>
  <si>
    <t>R05149</t>
  </si>
  <si>
    <t>R05150</t>
  </si>
  <si>
    <t>R05151</t>
  </si>
  <si>
    <t>R05152</t>
  </si>
  <si>
    <t>R05153</t>
  </si>
  <si>
    <t>R05154</t>
  </si>
  <si>
    <t>R05155</t>
  </si>
  <si>
    <t>R05156</t>
  </si>
  <si>
    <t>R05157</t>
  </si>
  <si>
    <t>R05158</t>
  </si>
  <si>
    <t>R05159</t>
  </si>
  <si>
    <t>R05160</t>
  </si>
  <si>
    <t>R05161</t>
  </si>
  <si>
    <t>R05162</t>
  </si>
  <si>
    <t>R05163</t>
  </si>
  <si>
    <t>R05164</t>
  </si>
  <si>
    <t>R05165</t>
  </si>
  <si>
    <t>R05166</t>
  </si>
  <si>
    <t>R05167</t>
  </si>
  <si>
    <t>R05168</t>
  </si>
  <si>
    <t>R05169</t>
  </si>
  <si>
    <t>R05170</t>
  </si>
  <si>
    <t>R05171</t>
  </si>
  <si>
    <t>R05172</t>
  </si>
  <si>
    <t>R05173</t>
  </si>
  <si>
    <t>R05174</t>
  </si>
  <si>
    <t>R05175</t>
  </si>
  <si>
    <t>R05176</t>
  </si>
  <si>
    <t>R05177</t>
  </si>
  <si>
    <t>R05178</t>
  </si>
  <si>
    <t>R05179</t>
  </si>
  <si>
    <t>R05180</t>
  </si>
  <si>
    <t>R05181</t>
  </si>
  <si>
    <t>R05182</t>
  </si>
  <si>
    <t>R05183</t>
  </si>
  <si>
    <t>R05184</t>
  </si>
  <si>
    <t>R05185</t>
  </si>
  <si>
    <t>R05186</t>
  </si>
  <si>
    <t>R05187</t>
  </si>
  <si>
    <t>R05188</t>
  </si>
  <si>
    <t>R05189</t>
  </si>
  <si>
    <t>R05190</t>
  </si>
  <si>
    <t>R05191</t>
  </si>
  <si>
    <t>R05192</t>
  </si>
  <si>
    <t>R05193</t>
  </si>
  <si>
    <t>R05194</t>
  </si>
  <si>
    <t>R05195</t>
  </si>
  <si>
    <t>R05196</t>
  </si>
  <si>
    <t>R05197</t>
  </si>
  <si>
    <t>R05198</t>
  </si>
  <si>
    <t>R05199</t>
  </si>
  <si>
    <t>R05200</t>
  </si>
  <si>
    <t>R05201</t>
  </si>
  <si>
    <t>R05202</t>
  </si>
  <si>
    <t>R05203</t>
  </si>
  <si>
    <t>R05204</t>
  </si>
  <si>
    <t>R05205</t>
  </si>
  <si>
    <t>R05206</t>
  </si>
  <si>
    <t>R05207</t>
  </si>
  <si>
    <t>R05208</t>
  </si>
  <si>
    <t>R05209</t>
  </si>
  <si>
    <t>R05210</t>
  </si>
  <si>
    <t>R05211</t>
  </si>
  <si>
    <t>R05212</t>
  </si>
  <si>
    <t>R05213</t>
  </si>
  <si>
    <t>R05214</t>
  </si>
  <si>
    <t>R05215</t>
  </si>
  <si>
    <t>R05216</t>
  </si>
  <si>
    <t>R05217</t>
  </si>
  <si>
    <t>R05218</t>
  </si>
  <si>
    <t>R05219</t>
  </si>
  <si>
    <t>R05220</t>
  </si>
  <si>
    <t>R05221</t>
  </si>
  <si>
    <t>R05222</t>
  </si>
  <si>
    <t>R05223</t>
  </si>
  <si>
    <t>R05224</t>
  </si>
  <si>
    <t>R05225</t>
  </si>
  <si>
    <t>R05226</t>
  </si>
  <si>
    <t>R05227</t>
  </si>
  <si>
    <t>R05228</t>
  </si>
  <si>
    <t>R05229</t>
  </si>
  <si>
    <t>R05230</t>
  </si>
  <si>
    <t>R05231</t>
  </si>
  <si>
    <t>R05232</t>
  </si>
  <si>
    <t>R05233</t>
  </si>
  <si>
    <t>R05234</t>
  </si>
  <si>
    <t>R05235</t>
  </si>
  <si>
    <t>R05236</t>
  </si>
  <si>
    <t>R05237</t>
  </si>
  <si>
    <t>R05238</t>
  </si>
  <si>
    <t>R05239</t>
  </si>
  <si>
    <t>R05240</t>
  </si>
  <si>
    <t>R05241</t>
  </si>
  <si>
    <t>R05242</t>
  </si>
  <si>
    <t>R05243</t>
  </si>
  <si>
    <t>R05244</t>
  </si>
  <si>
    <t>R05245</t>
  </si>
  <si>
    <t>R05246</t>
  </si>
  <si>
    <t>R05247</t>
  </si>
  <si>
    <t>R05248</t>
  </si>
  <si>
    <t>R05249</t>
  </si>
  <si>
    <t>R05250</t>
  </si>
  <si>
    <t>R05251</t>
  </si>
  <si>
    <t>R05252</t>
  </si>
  <si>
    <t>R05253</t>
  </si>
  <si>
    <t>R05254</t>
  </si>
  <si>
    <t>R05255</t>
  </si>
  <si>
    <t>R05256</t>
  </si>
  <si>
    <t>R05257</t>
  </si>
  <si>
    <t>R05258</t>
  </si>
  <si>
    <t>R05259</t>
  </si>
  <si>
    <t>R05260</t>
  </si>
  <si>
    <t>R05261</t>
  </si>
  <si>
    <t>R05262</t>
  </si>
  <si>
    <t>R05263</t>
  </si>
  <si>
    <t>R05264</t>
  </si>
  <si>
    <t>R05265</t>
  </si>
  <si>
    <t>R05266</t>
  </si>
  <si>
    <t>R05267</t>
  </si>
  <si>
    <t>R05268</t>
  </si>
  <si>
    <t>R05269</t>
  </si>
  <si>
    <t>R05270</t>
  </si>
  <si>
    <t>R05271</t>
  </si>
  <si>
    <t>R05272</t>
  </si>
  <si>
    <t>R05273</t>
  </si>
  <si>
    <t>R05274</t>
  </si>
  <si>
    <t>R05275</t>
  </si>
  <si>
    <t>R05276</t>
  </si>
  <si>
    <t>R05277</t>
  </si>
  <si>
    <t>R05278</t>
  </si>
  <si>
    <t>R05279</t>
  </si>
  <si>
    <t>R05280</t>
  </si>
  <si>
    <t>R05281</t>
  </si>
  <si>
    <t>R05282</t>
  </si>
  <si>
    <t>R05283</t>
  </si>
  <si>
    <t>R05284</t>
  </si>
  <si>
    <t>R05285</t>
  </si>
  <si>
    <t>R05286</t>
  </si>
  <si>
    <t>R05287</t>
  </si>
  <si>
    <t>R05288</t>
  </si>
  <si>
    <t>R05289</t>
  </si>
  <si>
    <t>R05290</t>
  </si>
  <si>
    <t>R05291</t>
  </si>
  <si>
    <t>R05292</t>
  </si>
  <si>
    <t>R05293</t>
  </si>
  <si>
    <t>R05294</t>
  </si>
  <si>
    <t>R05295</t>
  </si>
  <si>
    <t>R05296</t>
  </si>
  <si>
    <t>R05297</t>
  </si>
  <si>
    <t>R05298</t>
  </si>
  <si>
    <t>R05299</t>
  </si>
  <si>
    <t>R05300</t>
  </si>
  <si>
    <t>R05301</t>
  </si>
  <si>
    <t>R05302</t>
  </si>
  <si>
    <t>R05303</t>
  </si>
  <si>
    <t>R05304</t>
  </si>
  <si>
    <t>R05305</t>
  </si>
  <si>
    <t>R05306</t>
  </si>
  <si>
    <t>R05307</t>
  </si>
  <si>
    <t>R05308</t>
  </si>
  <si>
    <t>R05309</t>
  </si>
  <si>
    <t>R05310</t>
  </si>
  <si>
    <t>R05311</t>
  </si>
  <si>
    <t>R05312</t>
  </si>
  <si>
    <t>R05313</t>
  </si>
  <si>
    <t>R05314</t>
  </si>
  <si>
    <t>R05315</t>
  </si>
  <si>
    <t>R05316</t>
  </si>
  <si>
    <t>R05317</t>
  </si>
  <si>
    <t>R05318</t>
  </si>
  <si>
    <t>R05319</t>
  </si>
  <si>
    <t>R05320</t>
  </si>
  <si>
    <t>R05321</t>
  </si>
  <si>
    <t>R05322</t>
  </si>
  <si>
    <t>R05323</t>
  </si>
  <si>
    <t>R05324</t>
  </si>
  <si>
    <t>R05325</t>
  </si>
  <si>
    <t>R05326</t>
  </si>
  <si>
    <t>R05327</t>
  </si>
  <si>
    <t>R05328</t>
  </si>
  <si>
    <t>R05329</t>
  </si>
  <si>
    <t>R05330</t>
  </si>
  <si>
    <t>R05331</t>
  </si>
  <si>
    <t>R05332</t>
  </si>
  <si>
    <t>R05333</t>
  </si>
  <si>
    <t>R05334</t>
  </si>
  <si>
    <t>R05335</t>
  </si>
  <si>
    <t>R05336</t>
  </si>
  <si>
    <t>R05337</t>
  </si>
  <si>
    <t>R05338</t>
  </si>
  <si>
    <t>R05339</t>
  </si>
  <si>
    <t>R05340</t>
  </si>
  <si>
    <t>R05341</t>
  </si>
  <si>
    <t>R05342</t>
  </si>
  <si>
    <t>R05343</t>
  </si>
  <si>
    <t>R05344</t>
  </si>
  <si>
    <t>R05345</t>
  </si>
  <si>
    <t>R05346</t>
  </si>
  <si>
    <t>R05347</t>
  </si>
  <si>
    <t>R05348</t>
  </si>
  <si>
    <t>R05349</t>
  </si>
  <si>
    <t>R05350</t>
  </si>
  <si>
    <t>R05351</t>
  </si>
  <si>
    <t>R05352</t>
  </si>
  <si>
    <t>R05353</t>
  </si>
  <si>
    <t>R05354</t>
  </si>
  <si>
    <t>R05355</t>
  </si>
  <si>
    <t>R05356</t>
  </si>
  <si>
    <t>R05357</t>
  </si>
  <si>
    <t>R05358</t>
  </si>
  <si>
    <t>R05359</t>
  </si>
  <si>
    <t>R05360</t>
  </si>
  <si>
    <t>R05361</t>
  </si>
  <si>
    <t>R05362</t>
  </si>
  <si>
    <t>R05363</t>
  </si>
  <si>
    <t>R05364</t>
  </si>
  <si>
    <t>R05365</t>
  </si>
  <si>
    <t>R05366</t>
  </si>
  <si>
    <t>R05367</t>
  </si>
  <si>
    <t>R05368</t>
  </si>
  <si>
    <t>R05369</t>
  </si>
  <si>
    <t>R05370</t>
  </si>
  <si>
    <t>R05371</t>
  </si>
  <si>
    <t>R05372</t>
  </si>
  <si>
    <t>R05373</t>
  </si>
  <si>
    <t>R05374</t>
  </si>
  <si>
    <t>R05375</t>
  </si>
  <si>
    <t>R05376</t>
  </si>
  <si>
    <t>R05377</t>
  </si>
  <si>
    <t>R05378</t>
  </si>
  <si>
    <t>R05379</t>
  </si>
  <si>
    <t>R05380</t>
  </si>
  <si>
    <t>R05381</t>
  </si>
  <si>
    <t>R05382</t>
  </si>
  <si>
    <t>R05383</t>
  </si>
  <si>
    <t>R05384</t>
  </si>
  <si>
    <t>R05385</t>
  </si>
  <si>
    <t>R05386</t>
  </si>
  <si>
    <t>R05387</t>
  </si>
  <si>
    <t>R05388</t>
  </si>
  <si>
    <t>R05389</t>
  </si>
  <si>
    <t>R05390</t>
  </si>
  <si>
    <t>R05391</t>
  </si>
  <si>
    <t>R05392</t>
  </si>
  <si>
    <t>R05393</t>
  </si>
  <si>
    <t>R05394</t>
  </si>
  <si>
    <t>R05395</t>
  </si>
  <si>
    <t>R05396</t>
  </si>
  <si>
    <t>R05397</t>
  </si>
  <si>
    <t>R05398</t>
  </si>
  <si>
    <t>R05399</t>
  </si>
  <si>
    <t>R05400</t>
  </si>
  <si>
    <t>R05401</t>
  </si>
  <si>
    <t>R05402</t>
  </si>
  <si>
    <t>R05403</t>
  </si>
  <si>
    <t>R05404</t>
  </si>
  <si>
    <t>R05405</t>
  </si>
  <si>
    <t>R05406</t>
  </si>
  <si>
    <t>R05407</t>
  </si>
  <si>
    <t>R05408</t>
  </si>
  <si>
    <t>R05409</t>
  </si>
  <si>
    <t>R05410</t>
  </si>
  <si>
    <t>R05411</t>
  </si>
  <si>
    <t>R05412</t>
  </si>
  <si>
    <t>R05413</t>
  </si>
  <si>
    <t>R05414</t>
  </si>
  <si>
    <t>R05415</t>
  </si>
  <si>
    <t>R05416</t>
  </si>
  <si>
    <t>R05417</t>
  </si>
  <si>
    <t>R05418</t>
  </si>
  <si>
    <t>R05419</t>
  </si>
  <si>
    <t>R05420</t>
  </si>
  <si>
    <t>R05421</t>
  </si>
  <si>
    <t>R05422</t>
  </si>
  <si>
    <t>R05423</t>
  </si>
  <si>
    <t>R05424</t>
  </si>
  <si>
    <t>R05425</t>
  </si>
  <si>
    <t>R05426</t>
  </si>
  <si>
    <t>R05427</t>
  </si>
  <si>
    <t>R05428</t>
  </si>
  <si>
    <t>R05429</t>
  </si>
  <si>
    <t>R05430</t>
  </si>
  <si>
    <t>R05431</t>
  </si>
  <si>
    <t>R05432</t>
  </si>
  <si>
    <t>R05433</t>
  </si>
  <si>
    <t>R05434</t>
  </si>
  <si>
    <t>R05435</t>
  </si>
  <si>
    <t>R05436</t>
  </si>
  <si>
    <t>R05437</t>
  </si>
  <si>
    <t>R05438</t>
  </si>
  <si>
    <t>R05439</t>
  </si>
  <si>
    <t>R05440</t>
  </si>
  <si>
    <t>R05441</t>
  </si>
  <si>
    <t>R05442</t>
  </si>
  <si>
    <t>R05443</t>
  </si>
  <si>
    <t>R05444</t>
  </si>
  <si>
    <t>R05445</t>
  </si>
  <si>
    <t>R05446</t>
  </si>
  <si>
    <t>R05447</t>
  </si>
  <si>
    <t>R05448</t>
  </si>
  <si>
    <t>R05449</t>
  </si>
  <si>
    <t>R05450</t>
  </si>
  <si>
    <t>R05451</t>
  </si>
  <si>
    <t>R05452</t>
  </si>
  <si>
    <t>R05453</t>
  </si>
  <si>
    <t>R05454</t>
  </si>
  <si>
    <t>R05455</t>
  </si>
  <si>
    <t>R05456</t>
  </si>
  <si>
    <t>R05457</t>
  </si>
  <si>
    <t>R05458</t>
  </si>
  <si>
    <t>R05459</t>
  </si>
  <si>
    <t>R05460</t>
  </si>
  <si>
    <t>R05461</t>
  </si>
  <si>
    <t>R05462</t>
  </si>
  <si>
    <t>R05463</t>
  </si>
  <si>
    <t>R05464</t>
  </si>
  <si>
    <t>R05465</t>
  </si>
  <si>
    <t>R05466</t>
  </si>
  <si>
    <t>R05467</t>
  </si>
  <si>
    <t>R05468</t>
  </si>
  <si>
    <t>R05469</t>
  </si>
  <si>
    <t>R05470</t>
  </si>
  <si>
    <t>R05471</t>
  </si>
  <si>
    <t>R05472</t>
  </si>
  <si>
    <t>R05473</t>
  </si>
  <si>
    <t>R05474</t>
  </si>
  <si>
    <t>R05475</t>
  </si>
  <si>
    <t>R05476</t>
  </si>
  <si>
    <t>R05477</t>
  </si>
  <si>
    <t>R05478</t>
  </si>
  <si>
    <t>R05479</t>
  </si>
  <si>
    <t>R05480</t>
  </si>
  <si>
    <t>R05481</t>
  </si>
  <si>
    <t>R05482</t>
  </si>
  <si>
    <t>R05483</t>
  </si>
  <si>
    <t>R05484</t>
  </si>
  <si>
    <t>R05485</t>
  </si>
  <si>
    <t>R05486</t>
  </si>
  <si>
    <t>R05487</t>
  </si>
  <si>
    <t>R05488</t>
  </si>
  <si>
    <t>R05489</t>
  </si>
  <si>
    <t>R05490</t>
  </si>
  <si>
    <t>R05491</t>
  </si>
  <si>
    <t>R05492</t>
  </si>
  <si>
    <t>R05493</t>
  </si>
  <si>
    <t>R05494</t>
  </si>
  <si>
    <t>R05495</t>
  </si>
  <si>
    <t>R05496</t>
  </si>
  <si>
    <t>R05497</t>
  </si>
  <si>
    <t>R05498</t>
  </si>
  <si>
    <t>R05499</t>
  </si>
  <si>
    <t>R05500</t>
  </si>
  <si>
    <t>R05501</t>
  </si>
  <si>
    <t>R05502</t>
  </si>
  <si>
    <t>R05503</t>
  </si>
  <si>
    <t>R05504</t>
  </si>
  <si>
    <t>R05505</t>
  </si>
  <si>
    <t>R05506</t>
  </si>
  <si>
    <t>R05507</t>
  </si>
  <si>
    <t>R05508</t>
  </si>
  <si>
    <t>R05509</t>
  </si>
  <si>
    <t>R05510</t>
  </si>
  <si>
    <t>R05511</t>
  </si>
  <si>
    <t>R05512</t>
  </si>
  <si>
    <t>R05513</t>
  </si>
  <si>
    <t>R05514</t>
  </si>
  <si>
    <t>R05515</t>
  </si>
  <si>
    <t>R05516</t>
  </si>
  <si>
    <t>R05517</t>
  </si>
  <si>
    <t>R05518</t>
  </si>
  <si>
    <t>R05519</t>
  </si>
  <si>
    <t>R05520</t>
  </si>
  <si>
    <t>R05521</t>
  </si>
  <si>
    <t>R05522</t>
  </si>
  <si>
    <t>R05523</t>
  </si>
  <si>
    <t>R05524</t>
  </si>
  <si>
    <t>R05525</t>
  </si>
  <si>
    <t>R05526</t>
  </si>
  <si>
    <t>R05527</t>
  </si>
  <si>
    <t>R05528</t>
  </si>
  <si>
    <t>R05529</t>
  </si>
  <si>
    <t>R05530</t>
  </si>
  <si>
    <t>R05531</t>
  </si>
  <si>
    <t>R05532</t>
  </si>
  <si>
    <t>R05533</t>
  </si>
  <si>
    <t>R05534</t>
  </si>
  <si>
    <t>R05535</t>
  </si>
  <si>
    <t>R05536</t>
  </si>
  <si>
    <t>R05537</t>
  </si>
  <si>
    <t>R05538</t>
  </si>
  <si>
    <t>R05539</t>
  </si>
  <si>
    <t>R05540</t>
  </si>
  <si>
    <t>R05541</t>
  </si>
  <si>
    <t>R05542</t>
  </si>
  <si>
    <t>R05543</t>
  </si>
  <si>
    <t>R05544</t>
  </si>
  <si>
    <t>R05545</t>
  </si>
  <si>
    <t>R05546</t>
  </si>
  <si>
    <t>R05547</t>
  </si>
  <si>
    <t>R05548</t>
  </si>
  <si>
    <t>R05549</t>
  </si>
  <si>
    <t>R05550</t>
  </si>
  <si>
    <t>R05551</t>
  </si>
  <si>
    <t>R05552</t>
  </si>
  <si>
    <t>R05553</t>
  </si>
  <si>
    <t>R05554</t>
  </si>
  <si>
    <t>R05555</t>
  </si>
  <si>
    <t>R05556</t>
  </si>
  <si>
    <t>R05557</t>
  </si>
  <si>
    <t>R05558</t>
  </si>
  <si>
    <t>R05559</t>
  </si>
  <si>
    <t>R05560</t>
  </si>
  <si>
    <t>R05561</t>
  </si>
  <si>
    <t>R05562</t>
  </si>
  <si>
    <t>R05563</t>
  </si>
  <si>
    <t>R05564</t>
  </si>
  <si>
    <t>R05565</t>
  </si>
  <si>
    <t>R05566</t>
  </si>
  <si>
    <t>R05567</t>
  </si>
  <si>
    <t>R05568</t>
  </si>
  <si>
    <t>R05569</t>
  </si>
  <si>
    <t>R05570</t>
  </si>
  <si>
    <t>R05571</t>
  </si>
  <si>
    <t>R05572</t>
  </si>
  <si>
    <t>R05573</t>
  </si>
  <si>
    <t>R05574</t>
  </si>
  <si>
    <t>R05575</t>
  </si>
  <si>
    <t>R05576</t>
  </si>
  <si>
    <t>R05577</t>
  </si>
  <si>
    <t>R05578</t>
  </si>
  <si>
    <t>R05579</t>
  </si>
  <si>
    <t>R05580</t>
  </si>
  <si>
    <t>R05581</t>
  </si>
  <si>
    <t>R05582</t>
  </si>
  <si>
    <t>R05583</t>
  </si>
  <si>
    <t>R05584</t>
  </si>
  <si>
    <t>R05585</t>
  </si>
  <si>
    <t>R05586</t>
  </si>
  <si>
    <t>R05587</t>
  </si>
  <si>
    <t>R05588</t>
  </si>
  <si>
    <t>R05589</t>
  </si>
  <si>
    <t>R05590</t>
  </si>
  <si>
    <t>R05591</t>
  </si>
  <si>
    <t>R05592</t>
  </si>
  <si>
    <t>R05593</t>
  </si>
  <si>
    <t>R05594</t>
  </si>
  <si>
    <t>R05595</t>
  </si>
  <si>
    <t>R05596</t>
  </si>
  <si>
    <t>R05597</t>
  </si>
  <si>
    <t>R05598</t>
  </si>
  <si>
    <t>R05599</t>
  </si>
  <si>
    <t>R05600</t>
  </si>
  <si>
    <t>R05601</t>
  </si>
  <si>
    <t>R05602</t>
  </si>
  <si>
    <t>R05603</t>
  </si>
  <si>
    <t>R05604</t>
  </si>
  <si>
    <t>R05605</t>
  </si>
  <si>
    <t>R05606</t>
  </si>
  <si>
    <t>R05607</t>
  </si>
  <si>
    <t>R05608</t>
  </si>
  <si>
    <t>R05609</t>
  </si>
  <si>
    <t>R05610</t>
  </si>
  <si>
    <t>R05611</t>
  </si>
  <si>
    <t>R05612</t>
  </si>
  <si>
    <t>R05613</t>
  </si>
  <si>
    <t>R05614</t>
  </si>
  <si>
    <t>R05615</t>
  </si>
  <si>
    <t>R05616</t>
  </si>
  <si>
    <t>R05617</t>
  </si>
  <si>
    <t>R05618</t>
  </si>
  <si>
    <t>R05619</t>
  </si>
  <si>
    <t>R05620</t>
  </si>
  <si>
    <t>R05621</t>
  </si>
  <si>
    <t>R05622</t>
  </si>
  <si>
    <t>R05623</t>
  </si>
  <si>
    <t>R05624</t>
  </si>
  <si>
    <t>R05625</t>
  </si>
  <si>
    <t>R05626</t>
  </si>
  <si>
    <t>R05627</t>
  </si>
  <si>
    <t>R05628</t>
  </si>
  <si>
    <t>R05629</t>
  </si>
  <si>
    <t>R05630</t>
  </si>
  <si>
    <t>R05631</t>
  </si>
  <si>
    <t>R05632</t>
  </si>
  <si>
    <t>R05633</t>
  </si>
  <si>
    <t>R05634</t>
  </si>
  <si>
    <t>R05635</t>
  </si>
  <si>
    <t>R05636</t>
  </si>
  <si>
    <t>R05637</t>
  </si>
  <si>
    <t>R05638</t>
  </si>
  <si>
    <t>R05639</t>
  </si>
  <si>
    <t>R05640</t>
  </si>
  <si>
    <t>R05641</t>
  </si>
  <si>
    <t>R05642</t>
  </si>
  <si>
    <t>R05643</t>
  </si>
  <si>
    <t>R05644</t>
  </si>
  <si>
    <t>R05645</t>
  </si>
  <si>
    <t>R05646</t>
  </si>
  <si>
    <t>R05647</t>
  </si>
  <si>
    <t>R05648</t>
  </si>
  <si>
    <t>R05649</t>
  </si>
  <si>
    <t>R05650</t>
  </si>
  <si>
    <t>R05651</t>
  </si>
  <si>
    <t>R05652</t>
  </si>
  <si>
    <t>R05653</t>
  </si>
  <si>
    <t>R05654</t>
  </si>
  <si>
    <t>R05655</t>
  </si>
  <si>
    <t>R05656</t>
  </si>
  <si>
    <t>R05657</t>
  </si>
  <si>
    <t>R05658</t>
  </si>
  <si>
    <t>R05659</t>
  </si>
  <si>
    <t>R05660</t>
  </si>
  <si>
    <t>R05661</t>
  </si>
  <si>
    <t>R05662</t>
  </si>
  <si>
    <t>R05663</t>
  </si>
  <si>
    <t>R05664</t>
  </si>
  <si>
    <t>R05665</t>
  </si>
  <si>
    <t>R05666</t>
  </si>
  <si>
    <t>R05667</t>
  </si>
  <si>
    <t>R05668</t>
  </si>
  <si>
    <t>R05669</t>
  </si>
  <si>
    <t>R05670</t>
  </si>
  <si>
    <t>R05671</t>
  </si>
  <si>
    <t>R05672</t>
  </si>
  <si>
    <t>R05673</t>
  </si>
  <si>
    <t>R05674</t>
  </si>
  <si>
    <t>R05675</t>
  </si>
  <si>
    <t>R05676</t>
  </si>
  <si>
    <t>R05677</t>
  </si>
  <si>
    <t>R05678</t>
  </si>
  <si>
    <t>R05679</t>
  </si>
  <si>
    <t>R05680</t>
  </si>
  <si>
    <t>R05681</t>
  </si>
  <si>
    <t>R05682</t>
  </si>
  <si>
    <t>R05683</t>
  </si>
  <si>
    <t>R05684</t>
  </si>
  <si>
    <t>R05685</t>
  </si>
  <si>
    <t>R05686</t>
  </si>
  <si>
    <t>R05687</t>
  </si>
  <si>
    <t>R05688</t>
  </si>
  <si>
    <t>R05689</t>
  </si>
  <si>
    <t>R05690</t>
  </si>
  <si>
    <t>R05691</t>
  </si>
  <si>
    <t>R05692</t>
  </si>
  <si>
    <t>R05693</t>
  </si>
  <si>
    <t>R05694</t>
  </si>
  <si>
    <t>R05695</t>
  </si>
  <si>
    <t>R05696</t>
  </si>
  <si>
    <t>R05697</t>
  </si>
  <si>
    <t>R05698</t>
  </si>
  <si>
    <t>R05699</t>
  </si>
  <si>
    <t>R05700</t>
  </si>
  <si>
    <t>R05701</t>
  </si>
  <si>
    <t>R05702</t>
  </si>
  <si>
    <t>R05703</t>
  </si>
  <si>
    <t>R05704</t>
  </si>
  <si>
    <t>R05705</t>
  </si>
  <si>
    <t>R05706</t>
  </si>
  <si>
    <t>R05707</t>
  </si>
  <si>
    <t>R05708</t>
  </si>
  <si>
    <t>R05709</t>
  </si>
  <si>
    <t>R05710</t>
  </si>
  <si>
    <t>R05711</t>
  </si>
  <si>
    <t>R05712</t>
  </si>
  <si>
    <t>R05713</t>
  </si>
  <si>
    <t>R05714</t>
  </si>
  <si>
    <t>R05715</t>
  </si>
  <si>
    <t>R05716</t>
  </si>
  <si>
    <t>R05717</t>
  </si>
  <si>
    <t>R05718</t>
  </si>
  <si>
    <t>R05719</t>
  </si>
  <si>
    <t>R05720</t>
  </si>
  <si>
    <t>R05721</t>
  </si>
  <si>
    <t>R05722</t>
  </si>
  <si>
    <t>R05723</t>
  </si>
  <si>
    <t>R05724</t>
  </si>
  <si>
    <t>R05725</t>
  </si>
  <si>
    <t>R05726</t>
  </si>
  <si>
    <t>R05727</t>
  </si>
  <si>
    <t>R05728</t>
  </si>
  <si>
    <t>R05729</t>
  </si>
  <si>
    <t>R05730</t>
  </si>
  <si>
    <t>R05731</t>
  </si>
  <si>
    <t>R05732</t>
  </si>
  <si>
    <t>R05733</t>
  </si>
  <si>
    <t>R05734</t>
  </si>
  <si>
    <t>R05735</t>
  </si>
  <si>
    <t>R05736</t>
  </si>
  <si>
    <t>R05737</t>
  </si>
  <si>
    <t>R05738</t>
  </si>
  <si>
    <t>R05739</t>
  </si>
  <si>
    <t>R05740</t>
  </si>
  <si>
    <t>R05741</t>
  </si>
  <si>
    <t>R05742</t>
  </si>
  <si>
    <t>R05743</t>
  </si>
  <si>
    <t>R05744</t>
  </si>
  <si>
    <t>R05745</t>
  </si>
  <si>
    <t>R05746</t>
  </si>
  <si>
    <t>R05747</t>
  </si>
  <si>
    <t>R05748</t>
  </si>
  <si>
    <t>R05749</t>
  </si>
  <si>
    <t>R05750</t>
  </si>
  <si>
    <t>R05751</t>
  </si>
  <si>
    <t>R05752</t>
  </si>
  <si>
    <t>R05753</t>
  </si>
  <si>
    <t>R05754</t>
  </si>
  <si>
    <t>R05755</t>
  </si>
  <si>
    <t>R05756</t>
  </si>
  <si>
    <t>R05757</t>
  </si>
  <si>
    <t>R05758</t>
  </si>
  <si>
    <t>R05759</t>
  </si>
  <si>
    <t>R05760</t>
  </si>
  <si>
    <t>R05761</t>
  </si>
  <si>
    <t>R05762</t>
  </si>
  <si>
    <t>R05763</t>
  </si>
  <si>
    <t>R05764</t>
  </si>
  <si>
    <t>R05765</t>
  </si>
  <si>
    <t>R05766</t>
  </si>
  <si>
    <t>R05767</t>
  </si>
  <si>
    <t>R05768</t>
  </si>
  <si>
    <t>R05769</t>
  </si>
  <si>
    <t>R05770</t>
  </si>
  <si>
    <t>R05771</t>
  </si>
  <si>
    <t>R05772</t>
  </si>
  <si>
    <t>R05773</t>
  </si>
  <si>
    <t>R05774</t>
  </si>
  <si>
    <t>R05775</t>
  </si>
  <si>
    <t>R05776</t>
  </si>
  <si>
    <t>R05777</t>
  </si>
  <si>
    <t>R05778</t>
  </si>
  <si>
    <t>R05779</t>
  </si>
  <si>
    <t>R05780</t>
  </si>
  <si>
    <t>R05781</t>
  </si>
  <si>
    <t>R05782</t>
  </si>
  <si>
    <t>R05783</t>
  </si>
  <si>
    <t>R05784</t>
  </si>
  <si>
    <t>R05785</t>
  </si>
  <si>
    <t>R05786</t>
  </si>
  <si>
    <t>R05787</t>
  </si>
  <si>
    <t>R05788</t>
  </si>
  <si>
    <t>R05789</t>
  </si>
  <si>
    <t>R05790</t>
  </si>
  <si>
    <t>R05791</t>
  </si>
  <si>
    <t>R05792</t>
  </si>
  <si>
    <t>R05793</t>
  </si>
  <si>
    <t>R05794</t>
  </si>
  <si>
    <t>R05795</t>
  </si>
  <si>
    <t>R05796</t>
  </si>
  <si>
    <t>R05797</t>
  </si>
  <si>
    <t>R05798</t>
  </si>
  <si>
    <t>R05799</t>
  </si>
  <si>
    <t>R05800</t>
  </si>
  <si>
    <t>R05801</t>
  </si>
  <si>
    <t>R05802</t>
  </si>
  <si>
    <t>R05803</t>
  </si>
  <si>
    <t>R05804</t>
  </si>
  <si>
    <t>R05805</t>
  </si>
  <si>
    <t>R05806</t>
  </si>
  <si>
    <t>R05807</t>
  </si>
  <si>
    <t>R05808</t>
  </si>
  <si>
    <t>R05809</t>
  </si>
  <si>
    <t>R05810</t>
  </si>
  <si>
    <t>R05811</t>
  </si>
  <si>
    <t>R05812</t>
  </si>
  <si>
    <t>R05813</t>
  </si>
  <si>
    <t>R05814</t>
  </si>
  <si>
    <t>R05815</t>
  </si>
  <si>
    <t>R05816</t>
  </si>
  <si>
    <t>R05817</t>
  </si>
  <si>
    <t>R05818</t>
  </si>
  <si>
    <t>R05819</t>
  </si>
  <si>
    <t>R05820</t>
  </si>
  <si>
    <t>R05821</t>
  </si>
  <si>
    <t>R05822</t>
  </si>
  <si>
    <t>R05823</t>
  </si>
  <si>
    <t>R05824</t>
  </si>
  <si>
    <t>R05825</t>
  </si>
  <si>
    <t>R05826</t>
  </si>
  <si>
    <t>R05827</t>
  </si>
  <si>
    <t>R05828</t>
  </si>
  <si>
    <t>R05829</t>
  </si>
  <si>
    <t>R05830</t>
  </si>
  <si>
    <t>R05831</t>
  </si>
  <si>
    <t>R05832</t>
  </si>
  <si>
    <t>R05833</t>
  </si>
  <si>
    <t>R05834</t>
  </si>
  <si>
    <t>R05835</t>
  </si>
  <si>
    <t>R05836</t>
  </si>
  <si>
    <t>R05837</t>
  </si>
  <si>
    <t>R05838</t>
  </si>
  <si>
    <t>R05839</t>
  </si>
  <si>
    <t>R05840</t>
  </si>
  <si>
    <t>R05841</t>
  </si>
  <si>
    <t>R05842</t>
  </si>
  <si>
    <t>R05843</t>
  </si>
  <si>
    <t>R05844</t>
  </si>
  <si>
    <t>R05845</t>
  </si>
  <si>
    <t>R05846</t>
  </si>
  <si>
    <t>R05847</t>
  </si>
  <si>
    <t>R05848</t>
  </si>
  <si>
    <t>R05849</t>
  </si>
  <si>
    <t>R05850</t>
  </si>
  <si>
    <t>R05851</t>
  </si>
  <si>
    <t>R05852</t>
  </si>
  <si>
    <t>R05853</t>
  </si>
  <si>
    <t>R05854</t>
  </si>
  <si>
    <t>R05855</t>
  </si>
  <si>
    <t>R05856</t>
  </si>
  <si>
    <t>R05857</t>
  </si>
  <si>
    <t>R05858</t>
  </si>
  <si>
    <t>R05859</t>
  </si>
  <si>
    <t>R05860</t>
  </si>
  <si>
    <t>R05861</t>
  </si>
  <si>
    <t>R05862</t>
  </si>
  <si>
    <t>R05863</t>
  </si>
  <si>
    <t>R05864</t>
  </si>
  <si>
    <t>R05865</t>
  </si>
  <si>
    <t>R05866</t>
  </si>
  <si>
    <t>R05867</t>
  </si>
  <si>
    <t>R05868</t>
  </si>
  <si>
    <t>R05869</t>
  </si>
  <si>
    <t>R05870</t>
  </si>
  <si>
    <t>R05871</t>
  </si>
  <si>
    <t>R05872</t>
  </si>
  <si>
    <t>R05873</t>
  </si>
  <si>
    <t>R05874</t>
  </si>
  <si>
    <t>R05875</t>
  </si>
  <si>
    <t>R05876</t>
  </si>
  <si>
    <t>R05877</t>
  </si>
  <si>
    <t>R05878</t>
  </si>
  <si>
    <t>R05879</t>
  </si>
  <si>
    <t>R05880</t>
  </si>
  <si>
    <t>R05881</t>
  </si>
  <si>
    <t>R05882</t>
  </si>
  <si>
    <t>R05883</t>
  </si>
  <si>
    <t>R05884</t>
  </si>
  <si>
    <t>R05885</t>
  </si>
  <si>
    <t>R05886</t>
  </si>
  <si>
    <t>R05887</t>
  </si>
  <si>
    <t>R05888</t>
  </si>
  <si>
    <t>R05889</t>
  </si>
  <si>
    <t>R05890</t>
  </si>
  <si>
    <t>R05891</t>
  </si>
  <si>
    <t>R05892</t>
  </si>
  <si>
    <t>R05893</t>
  </si>
  <si>
    <t>R05894</t>
  </si>
  <si>
    <t>R05895</t>
  </si>
  <si>
    <t>R05896</t>
  </si>
  <si>
    <t>R05897</t>
  </si>
  <si>
    <t>R05898</t>
  </si>
  <si>
    <t>R05899</t>
  </si>
  <si>
    <t>R05900</t>
  </si>
  <si>
    <t>R05901</t>
  </si>
  <si>
    <t>R05902</t>
  </si>
  <si>
    <t>R05903</t>
  </si>
  <si>
    <t>R05904</t>
  </si>
  <si>
    <t>R05905</t>
  </si>
  <si>
    <t>R05906</t>
  </si>
  <si>
    <t>R05907</t>
  </si>
  <si>
    <t>R05908</t>
  </si>
  <si>
    <t>R05909</t>
  </si>
  <si>
    <t>R05910</t>
  </si>
  <si>
    <t>R05911</t>
  </si>
  <si>
    <t>R05912</t>
  </si>
  <si>
    <t>R05913</t>
  </si>
  <si>
    <t>R05914</t>
  </si>
  <si>
    <t>R05915</t>
  </si>
  <si>
    <t>R05916</t>
  </si>
  <si>
    <t>R05917</t>
  </si>
  <si>
    <t>R05918</t>
  </si>
  <si>
    <t>R05919</t>
  </si>
  <si>
    <t>R05920</t>
  </si>
  <si>
    <t>R05921</t>
  </si>
  <si>
    <t>R05922</t>
  </si>
  <si>
    <t>R05923</t>
  </si>
  <si>
    <t>R05924</t>
  </si>
  <si>
    <t>R05925</t>
  </si>
  <si>
    <t>R05926</t>
  </si>
  <si>
    <t>R05927</t>
  </si>
  <si>
    <t>R05928</t>
  </si>
  <si>
    <t>R05929</t>
  </si>
  <si>
    <t>R05930</t>
  </si>
  <si>
    <t>R05931</t>
  </si>
  <si>
    <t>R05932</t>
  </si>
  <si>
    <t>R05933</t>
  </si>
  <si>
    <t>R05934</t>
  </si>
  <si>
    <t>R05935</t>
  </si>
  <si>
    <t>R05936</t>
  </si>
  <si>
    <t>R05937</t>
  </si>
  <si>
    <t>R05938</t>
  </si>
  <si>
    <t>R05939</t>
  </si>
  <si>
    <t>R05940</t>
  </si>
  <si>
    <t>R05941</t>
  </si>
  <si>
    <t>R05942</t>
  </si>
  <si>
    <t>R05943</t>
  </si>
  <si>
    <t>R05944</t>
  </si>
  <si>
    <t>R05945</t>
  </si>
  <si>
    <t>R05946</t>
  </si>
  <si>
    <t>R05947</t>
  </si>
  <si>
    <t>R05948</t>
  </si>
  <si>
    <t>R05949</t>
  </si>
  <si>
    <t>R05950</t>
  </si>
  <si>
    <t>R05951</t>
  </si>
  <si>
    <t>R05952</t>
  </si>
  <si>
    <t>R05953</t>
  </si>
  <si>
    <t>R05954</t>
  </si>
  <si>
    <t>R05955</t>
  </si>
  <si>
    <t>R05956</t>
  </si>
  <si>
    <t>R05957</t>
  </si>
  <si>
    <t>R05958</t>
  </si>
  <si>
    <t>R05959</t>
  </si>
  <si>
    <t>R05960</t>
  </si>
  <si>
    <t>R05961</t>
  </si>
  <si>
    <t>R05962</t>
  </si>
  <si>
    <t>R05963</t>
  </si>
  <si>
    <t>R05964</t>
  </si>
  <si>
    <t>R05965</t>
  </si>
  <si>
    <t>R05966</t>
  </si>
  <si>
    <t>R05967</t>
  </si>
  <si>
    <t>R05968</t>
  </si>
  <si>
    <t>R05969</t>
  </si>
  <si>
    <t>R05970</t>
  </si>
  <si>
    <t>R05971</t>
  </si>
  <si>
    <t>R05972</t>
  </si>
  <si>
    <t>R05973</t>
  </si>
  <si>
    <t>R05974</t>
  </si>
  <si>
    <t>R05975</t>
  </si>
  <si>
    <t>R05976</t>
  </si>
  <si>
    <t>R05977</t>
  </si>
  <si>
    <t>R05978</t>
  </si>
  <si>
    <t>R05979</t>
  </si>
  <si>
    <t>R05980</t>
  </si>
  <si>
    <t>R05981</t>
  </si>
  <si>
    <t>R05982</t>
  </si>
  <si>
    <t>R05983</t>
  </si>
  <si>
    <t>R05984</t>
  </si>
  <si>
    <t>R05985</t>
  </si>
  <si>
    <t>R05986</t>
  </si>
  <si>
    <t>R05987</t>
  </si>
  <si>
    <t>R05988</t>
  </si>
  <si>
    <t>R05989</t>
  </si>
  <si>
    <t>R05990</t>
  </si>
  <si>
    <t>R05991</t>
  </si>
  <si>
    <t>R05992</t>
  </si>
  <si>
    <t>R05993</t>
  </si>
  <si>
    <t>R05994</t>
  </si>
  <si>
    <t>R05995</t>
  </si>
  <si>
    <t>R05996</t>
  </si>
  <si>
    <t>R05997</t>
  </si>
  <si>
    <t>R05998</t>
  </si>
  <si>
    <t>R05999</t>
  </si>
  <si>
    <t>R06000</t>
  </si>
  <si>
    <t>R06001</t>
  </si>
  <si>
    <t>R06002</t>
  </si>
  <si>
    <t>R06003</t>
  </si>
  <si>
    <t>R06004</t>
  </si>
  <si>
    <t>R06005</t>
  </si>
  <si>
    <t>R06006</t>
  </si>
  <si>
    <t>R06007</t>
  </si>
  <si>
    <t>R06008</t>
  </si>
  <si>
    <t>R06009</t>
  </si>
  <si>
    <t>R06010</t>
  </si>
  <si>
    <t>R06011</t>
  </si>
  <si>
    <t>R06012</t>
  </si>
  <si>
    <t>R06013</t>
  </si>
  <si>
    <t>R06014</t>
  </si>
  <si>
    <t>R06015</t>
  </si>
  <si>
    <t>R06016</t>
  </si>
  <si>
    <t>R06017</t>
  </si>
  <si>
    <t>R06018</t>
  </si>
  <si>
    <t>R06019</t>
  </si>
  <si>
    <t>R06020</t>
  </si>
  <si>
    <t>R06021</t>
  </si>
  <si>
    <t>R06022</t>
  </si>
  <si>
    <t>R06023</t>
  </si>
  <si>
    <t>R06024</t>
  </si>
  <si>
    <t>R06025</t>
  </si>
  <si>
    <t>R06026</t>
  </si>
  <si>
    <t>R06027</t>
  </si>
  <si>
    <t>R06028</t>
  </si>
  <si>
    <t>R06029</t>
  </si>
  <si>
    <t>R06030</t>
  </si>
  <si>
    <t>R06031</t>
  </si>
  <si>
    <t>R06032</t>
  </si>
  <si>
    <t>R06033</t>
  </si>
  <si>
    <t>R06034</t>
  </si>
  <si>
    <t>R06035</t>
  </si>
  <si>
    <t>R06036</t>
  </si>
  <si>
    <t>R06037</t>
  </si>
  <si>
    <t>R06038</t>
  </si>
  <si>
    <t>R06039</t>
  </si>
  <si>
    <t>R06040</t>
  </si>
  <si>
    <t>R06041</t>
  </si>
  <si>
    <t>R06042</t>
  </si>
  <si>
    <t>R06043</t>
  </si>
  <si>
    <t>R06044</t>
  </si>
  <si>
    <t>R06045</t>
  </si>
  <si>
    <t>R06046</t>
  </si>
  <si>
    <t>R06047</t>
  </si>
  <si>
    <t>R06048</t>
  </si>
  <si>
    <t>R06049</t>
  </si>
  <si>
    <t>R06050</t>
  </si>
  <si>
    <t>R06051</t>
  </si>
  <si>
    <t>R06052</t>
  </si>
  <si>
    <t>R06053</t>
  </si>
  <si>
    <t>R06054</t>
  </si>
  <si>
    <t>R06055</t>
  </si>
  <si>
    <t>R06056</t>
  </si>
  <si>
    <t>R06057</t>
  </si>
  <si>
    <t>R06058</t>
  </si>
  <si>
    <t>R06059</t>
  </si>
  <si>
    <t>R06060</t>
  </si>
  <si>
    <t>R06061</t>
  </si>
  <si>
    <t>R06062</t>
  </si>
  <si>
    <t>R06063</t>
  </si>
  <si>
    <t>R06064</t>
  </si>
  <si>
    <t>R06065</t>
  </si>
  <si>
    <t>R06066</t>
  </si>
  <si>
    <t>R06067</t>
  </si>
  <si>
    <t>R06068</t>
  </si>
  <si>
    <t>R06069</t>
  </si>
  <si>
    <t>R06070</t>
  </si>
  <si>
    <t>R06071</t>
  </si>
  <si>
    <t>R06072</t>
  </si>
  <si>
    <t>R06073</t>
  </si>
  <si>
    <t>R06074</t>
  </si>
  <si>
    <t>R06075</t>
  </si>
  <si>
    <t>R06076</t>
  </si>
  <si>
    <t>R06077</t>
  </si>
  <si>
    <t>R06078</t>
  </si>
  <si>
    <t>R06079</t>
  </si>
  <si>
    <t>R06080</t>
  </si>
  <si>
    <t>R06081</t>
  </si>
  <si>
    <t>R06082</t>
  </si>
  <si>
    <t>R06083</t>
  </si>
  <si>
    <t>R06084</t>
  </si>
  <si>
    <t>R06085</t>
  </si>
  <si>
    <t>R06086</t>
  </si>
  <si>
    <t>R06087</t>
  </si>
  <si>
    <t>R06088</t>
  </si>
  <si>
    <t>R06089</t>
  </si>
  <si>
    <t>R06090</t>
  </si>
  <si>
    <t>R06091</t>
  </si>
  <si>
    <t>R06092</t>
  </si>
  <si>
    <t>R06093</t>
  </si>
  <si>
    <t>R06094</t>
  </si>
  <si>
    <t>R06095</t>
  </si>
  <si>
    <t>R06096</t>
  </si>
  <si>
    <t>R06097</t>
  </si>
  <si>
    <t>R06098</t>
  </si>
  <si>
    <t>R06099</t>
  </si>
  <si>
    <t>R06100</t>
  </si>
  <si>
    <t>R06101</t>
  </si>
  <si>
    <t>R06102</t>
  </si>
  <si>
    <t>R06103</t>
  </si>
  <si>
    <t>R06104</t>
  </si>
  <si>
    <t>R06105</t>
  </si>
  <si>
    <t>R06106</t>
  </si>
  <si>
    <t>R06107</t>
  </si>
  <si>
    <t>R06108</t>
  </si>
  <si>
    <t>R06109</t>
  </si>
  <si>
    <t>R06110</t>
  </si>
  <si>
    <t>R06111</t>
  </si>
  <si>
    <t>R06112</t>
  </si>
  <si>
    <t>R06113</t>
  </si>
  <si>
    <t>R06114</t>
  </si>
  <si>
    <t>R06115</t>
  </si>
  <si>
    <t>R06116</t>
  </si>
  <si>
    <t>R06117</t>
  </si>
  <si>
    <t>R06118</t>
  </si>
  <si>
    <t>R06119</t>
  </si>
  <si>
    <t>R06120</t>
  </si>
  <si>
    <t>R06121</t>
  </si>
  <si>
    <t>R06122</t>
  </si>
  <si>
    <t>R06123</t>
  </si>
  <si>
    <t>R06124</t>
  </si>
  <si>
    <t>R06125</t>
  </si>
  <si>
    <t>R06126</t>
  </si>
  <si>
    <t>R06127</t>
  </si>
  <si>
    <t>R06128</t>
  </si>
  <si>
    <t>R06129</t>
  </si>
  <si>
    <t>R06130</t>
  </si>
  <si>
    <t>R06131</t>
  </si>
  <si>
    <t>R06132</t>
  </si>
  <si>
    <t>R06133</t>
  </si>
  <si>
    <t>R06134</t>
  </si>
  <si>
    <t>R06135</t>
  </si>
  <si>
    <t>R06136</t>
  </si>
  <si>
    <t>R06137</t>
  </si>
  <si>
    <t>R06138</t>
  </si>
  <si>
    <t>R06139</t>
  </si>
  <si>
    <t>R06140</t>
  </si>
  <si>
    <t>R06141</t>
  </si>
  <si>
    <t>R06142</t>
  </si>
  <si>
    <t>R06143</t>
  </si>
  <si>
    <t>R06144</t>
  </si>
  <si>
    <t>R06145</t>
  </si>
  <si>
    <t>R06146</t>
  </si>
  <si>
    <t>R06147</t>
  </si>
  <si>
    <t>R06148</t>
  </si>
  <si>
    <t>R06149</t>
  </si>
  <si>
    <t>R06150</t>
  </si>
  <si>
    <t>R06151</t>
  </si>
  <si>
    <t>R06152</t>
  </si>
  <si>
    <t>R06153</t>
  </si>
  <si>
    <t>R06154</t>
  </si>
  <si>
    <t>R06155</t>
  </si>
  <si>
    <t>R06156</t>
  </si>
  <si>
    <t>R06157</t>
  </si>
  <si>
    <t>R06158</t>
  </si>
  <si>
    <t>R06159</t>
  </si>
  <si>
    <t>R06160</t>
  </si>
  <si>
    <t>R06161</t>
  </si>
  <si>
    <t>R06162</t>
  </si>
  <si>
    <t>R06163</t>
  </si>
  <si>
    <t>R06164</t>
  </si>
  <si>
    <t>R06165</t>
  </si>
  <si>
    <t>R06166</t>
  </si>
  <si>
    <t>R06167</t>
  </si>
  <si>
    <t>R06168</t>
  </si>
  <si>
    <t>R06169</t>
  </si>
  <si>
    <t>R06170</t>
  </si>
  <si>
    <t>R06171</t>
  </si>
  <si>
    <t>R06172</t>
  </si>
  <si>
    <t>R06173</t>
  </si>
  <si>
    <t>R06174</t>
  </si>
  <si>
    <t>R06175</t>
  </si>
  <si>
    <t>R06176</t>
  </si>
  <si>
    <t>R06177</t>
  </si>
  <si>
    <t>R06178</t>
  </si>
  <si>
    <t>R06179</t>
  </si>
  <si>
    <t>R06180</t>
  </si>
  <si>
    <t>R06181</t>
  </si>
  <si>
    <t>R06182</t>
  </si>
  <si>
    <t>R06183</t>
  </si>
  <si>
    <t>R06184</t>
  </si>
  <si>
    <t>R06185</t>
  </si>
  <si>
    <t>R06186</t>
  </si>
  <si>
    <t>R06187</t>
  </si>
  <si>
    <t>R06188</t>
  </si>
  <si>
    <t>R06189</t>
  </si>
  <si>
    <t>R06190</t>
  </si>
  <si>
    <t>R06191</t>
  </si>
  <si>
    <t>R06192</t>
  </si>
  <si>
    <t>R06193</t>
  </si>
  <si>
    <t>R06194</t>
  </si>
  <si>
    <t>R06195</t>
  </si>
  <si>
    <t>R06196</t>
  </si>
  <si>
    <t>R06197</t>
  </si>
  <si>
    <t>R06198</t>
  </si>
  <si>
    <t>R06199</t>
  </si>
  <si>
    <t>R06200</t>
  </si>
  <si>
    <t>R06201</t>
  </si>
  <si>
    <t>R06202</t>
  </si>
  <si>
    <t>R06203</t>
  </si>
  <si>
    <t>R06204</t>
  </si>
  <si>
    <t>R06205</t>
  </si>
  <si>
    <t>R06206</t>
  </si>
  <si>
    <t>R06207</t>
  </si>
  <si>
    <t>R06208</t>
  </si>
  <si>
    <t>R06209</t>
  </si>
  <si>
    <t>R06210</t>
  </si>
  <si>
    <t>R06211</t>
  </si>
  <si>
    <t>R06212</t>
  </si>
  <si>
    <t>R06213</t>
  </si>
  <si>
    <t>R06214</t>
  </si>
  <si>
    <t>R06215</t>
  </si>
  <si>
    <t>R06216</t>
  </si>
  <si>
    <t>R06217</t>
  </si>
  <si>
    <t>R06218</t>
  </si>
  <si>
    <t>R06219</t>
  </si>
  <si>
    <t>R06220</t>
  </si>
  <si>
    <t>R06221</t>
  </si>
  <si>
    <t>R06222</t>
  </si>
  <si>
    <t>R06223</t>
  </si>
  <si>
    <t>R06224</t>
  </si>
  <si>
    <t>R06225</t>
  </si>
  <si>
    <t>R06226</t>
  </si>
  <si>
    <t>R06227</t>
  </si>
  <si>
    <t>R06228</t>
  </si>
  <si>
    <t>R06229</t>
  </si>
  <si>
    <t>R06230</t>
  </si>
  <si>
    <t>R06231</t>
  </si>
  <si>
    <t>R06232</t>
  </si>
  <si>
    <t>R06233</t>
  </si>
  <si>
    <t>R06234</t>
  </si>
  <si>
    <t>R06235</t>
  </si>
  <si>
    <t>R06236</t>
  </si>
  <si>
    <t>R06237</t>
  </si>
  <si>
    <t>R06238</t>
  </si>
  <si>
    <t>R06239</t>
  </si>
  <si>
    <t>R06240</t>
  </si>
  <si>
    <t>R06241</t>
  </si>
  <si>
    <t>R06242</t>
  </si>
  <si>
    <t>R06243</t>
  </si>
  <si>
    <t>R06244</t>
  </si>
  <si>
    <t>R06245</t>
  </si>
  <si>
    <t>R06246</t>
  </si>
  <si>
    <t>R06247</t>
  </si>
  <si>
    <t>R06248</t>
  </si>
  <si>
    <t>R06249</t>
  </si>
  <si>
    <t>R06250</t>
  </si>
  <si>
    <t>R06251</t>
  </si>
  <si>
    <t>R06252</t>
  </si>
  <si>
    <t>R06253</t>
  </si>
  <si>
    <t>R06254</t>
  </si>
  <si>
    <t>R06255</t>
  </si>
  <si>
    <t>R06256</t>
  </si>
  <si>
    <t>R06257</t>
  </si>
  <si>
    <t>R06258</t>
  </si>
  <si>
    <t>R06259</t>
  </si>
  <si>
    <t>R06260</t>
  </si>
  <si>
    <t>R06261</t>
  </si>
  <si>
    <t>R06262</t>
  </si>
  <si>
    <t>R06263</t>
  </si>
  <si>
    <t>R06264</t>
  </si>
  <si>
    <t>R06265</t>
  </si>
  <si>
    <t>R06266</t>
  </si>
  <si>
    <t>R06267</t>
  </si>
  <si>
    <t>R06268</t>
  </si>
  <si>
    <t>R06269</t>
  </si>
  <si>
    <t>R06270</t>
  </si>
  <si>
    <t>R06271</t>
  </si>
  <si>
    <t>R06272</t>
  </si>
  <si>
    <t>R06273</t>
  </si>
  <si>
    <t>R06274</t>
  </si>
  <si>
    <t>R06275</t>
  </si>
  <si>
    <t>R06276</t>
  </si>
  <si>
    <t>R06277</t>
  </si>
  <si>
    <t>R06278</t>
  </si>
  <si>
    <t>R06279</t>
  </si>
  <si>
    <t>R06280</t>
  </si>
  <si>
    <t>R06281</t>
  </si>
  <si>
    <t>R06282</t>
  </si>
  <si>
    <t>R06283</t>
  </si>
  <si>
    <t>R06284</t>
  </si>
  <si>
    <t>R06285</t>
  </si>
  <si>
    <t>R06286</t>
  </si>
  <si>
    <t>R06287</t>
  </si>
  <si>
    <t>R06288</t>
  </si>
  <si>
    <t>R06289</t>
  </si>
  <si>
    <t>R06290</t>
  </si>
  <si>
    <t>R06291</t>
  </si>
  <si>
    <t>R06292</t>
  </si>
  <si>
    <t>R06293</t>
  </si>
  <si>
    <t>R06294</t>
  </si>
  <si>
    <t>R06295</t>
  </si>
  <si>
    <t>R06296</t>
  </si>
  <si>
    <t>R06297</t>
  </si>
  <si>
    <t>R06298</t>
  </si>
  <si>
    <t>R06299</t>
  </si>
  <si>
    <t>R06300</t>
  </si>
  <si>
    <t>R06301</t>
  </si>
  <si>
    <t>R06302</t>
  </si>
  <si>
    <t>R06303</t>
  </si>
  <si>
    <t>R06304</t>
  </si>
  <si>
    <t>R06305</t>
  </si>
  <si>
    <t>R06306</t>
  </si>
  <si>
    <t>R06307</t>
  </si>
  <si>
    <t>R06308</t>
  </si>
  <si>
    <t>R06309</t>
  </si>
  <si>
    <t>R06310</t>
  </si>
  <si>
    <t>R06311</t>
  </si>
  <si>
    <t>R06312</t>
  </si>
  <si>
    <t>R06313</t>
  </si>
  <si>
    <t>R06314</t>
  </si>
  <si>
    <t>R06315</t>
  </si>
  <si>
    <t>R06316</t>
  </si>
  <si>
    <t>R06317</t>
  </si>
  <si>
    <t>R06318</t>
  </si>
  <si>
    <t>R06319</t>
  </si>
  <si>
    <t>R06320</t>
  </si>
  <si>
    <t>R06321</t>
  </si>
  <si>
    <t>R06322</t>
  </si>
  <si>
    <t>R06323</t>
  </si>
  <si>
    <t>R06324</t>
  </si>
  <si>
    <t>R06325</t>
  </si>
  <si>
    <t>R06326</t>
  </si>
  <si>
    <t>R06327</t>
  </si>
  <si>
    <t>R06328</t>
  </si>
  <si>
    <t>R06329</t>
  </si>
  <si>
    <t>R06330</t>
  </si>
  <si>
    <t>R06331</t>
  </si>
  <si>
    <t>R06332</t>
  </si>
  <si>
    <t>R06333</t>
  </si>
  <si>
    <t>R06334</t>
  </si>
  <si>
    <t>R06335</t>
  </si>
  <si>
    <t>R06336</t>
  </si>
  <si>
    <t>R06337</t>
  </si>
  <si>
    <t>R06338</t>
  </si>
  <si>
    <t>R06339</t>
  </si>
  <si>
    <t>R06340</t>
  </si>
  <si>
    <t>R06341</t>
  </si>
  <si>
    <t>R06342</t>
  </si>
  <si>
    <t>R06343</t>
  </si>
  <si>
    <t>R06344</t>
  </si>
  <si>
    <t>R06345</t>
  </si>
  <si>
    <t>R06346</t>
  </si>
  <si>
    <t>R06347</t>
  </si>
  <si>
    <t>R06348</t>
  </si>
  <si>
    <t>R06349</t>
  </si>
  <si>
    <t>R06350</t>
  </si>
  <si>
    <t>R06351</t>
  </si>
  <si>
    <t>R06352</t>
  </si>
  <si>
    <t>R06353</t>
  </si>
  <si>
    <t>R06354</t>
  </si>
  <si>
    <t>R06355</t>
  </si>
  <si>
    <t>R06356</t>
  </si>
  <si>
    <t>R06357</t>
  </si>
  <si>
    <t>R06358</t>
  </si>
  <si>
    <t>R06359</t>
  </si>
  <si>
    <t>R06360</t>
  </si>
  <si>
    <t>R06361</t>
  </si>
  <si>
    <t>R06362</t>
  </si>
  <si>
    <t>R06363</t>
  </si>
  <si>
    <t>R06364</t>
  </si>
  <si>
    <t>R06365</t>
  </si>
  <si>
    <t>R06366</t>
  </si>
  <si>
    <t>R06367</t>
  </si>
  <si>
    <t>R06368</t>
  </si>
  <si>
    <t>R06369</t>
  </si>
  <si>
    <t>R06370</t>
  </si>
  <si>
    <t>R06371</t>
  </si>
  <si>
    <t>R06372</t>
  </si>
  <si>
    <t>R06373</t>
  </si>
  <si>
    <t>R06374</t>
  </si>
  <si>
    <t>R06375</t>
  </si>
  <si>
    <t>R06376</t>
  </si>
  <si>
    <t>R06377</t>
  </si>
  <si>
    <t>R06378</t>
  </si>
  <si>
    <t>R06379</t>
  </si>
  <si>
    <t>R06380</t>
  </si>
  <si>
    <t>R06381</t>
  </si>
  <si>
    <t>R06382</t>
  </si>
  <si>
    <t>R06383</t>
  </si>
  <si>
    <t>R06384</t>
  </si>
  <si>
    <t>R06385</t>
  </si>
  <si>
    <t>R06386</t>
  </si>
  <si>
    <t>R06387</t>
  </si>
  <si>
    <t>R06388</t>
  </si>
  <si>
    <t>R06389</t>
  </si>
  <si>
    <t>R06390</t>
  </si>
  <si>
    <t>R06391</t>
  </si>
  <si>
    <t>R06392</t>
  </si>
  <si>
    <t>R06393</t>
  </si>
  <si>
    <t>R06394</t>
  </si>
  <si>
    <t>R06395</t>
  </si>
  <si>
    <t>R06396</t>
  </si>
  <si>
    <t>R06397</t>
  </si>
  <si>
    <t>R06398</t>
  </si>
  <si>
    <t>R06399</t>
  </si>
  <si>
    <t>R06400</t>
  </si>
  <si>
    <t>R06401</t>
  </si>
  <si>
    <t>R06402</t>
  </si>
  <si>
    <t>R06403</t>
  </si>
  <si>
    <t>R06404</t>
  </si>
  <si>
    <t>R06405</t>
  </si>
  <si>
    <t>R06406</t>
  </si>
  <si>
    <t>R06407</t>
  </si>
  <si>
    <t>R06408</t>
  </si>
  <si>
    <t>R06409</t>
  </si>
  <si>
    <t>R06410</t>
  </si>
  <si>
    <t>R06411</t>
  </si>
  <si>
    <t>R06412</t>
  </si>
  <si>
    <t>R06413</t>
  </si>
  <si>
    <t>R06414</t>
  </si>
  <si>
    <t>R06415</t>
  </si>
  <si>
    <t>R06416</t>
  </si>
  <si>
    <t>R06417</t>
  </si>
  <si>
    <t>R06418</t>
  </si>
  <si>
    <t>R06419</t>
  </si>
  <si>
    <t>R06420</t>
  </si>
  <si>
    <t>R06421</t>
  </si>
  <si>
    <t>R06422</t>
  </si>
  <si>
    <t>R06423</t>
  </si>
  <si>
    <t>R06424</t>
  </si>
  <si>
    <t>R06425</t>
  </si>
  <si>
    <t>R06426</t>
  </si>
  <si>
    <t>R06427</t>
  </si>
  <si>
    <t>R06428</t>
  </si>
  <si>
    <t>R06429</t>
  </si>
  <si>
    <t>R06430</t>
  </si>
  <si>
    <t>R06431</t>
  </si>
  <si>
    <t>R06432</t>
  </si>
  <si>
    <t>R06433</t>
  </si>
  <si>
    <t>R06434</t>
  </si>
  <si>
    <t>R06435</t>
  </si>
  <si>
    <t>R06436</t>
  </si>
  <si>
    <t>R06437</t>
  </si>
  <si>
    <t>R06438</t>
  </si>
  <si>
    <t>R06439</t>
  </si>
  <si>
    <t>R06440</t>
  </si>
  <si>
    <t>R06441</t>
  </si>
  <si>
    <t>R06442</t>
  </si>
  <si>
    <t>R06443</t>
  </si>
  <si>
    <t>R06444</t>
  </si>
  <si>
    <t>R06445</t>
  </si>
  <si>
    <t>R06446</t>
  </si>
  <si>
    <t>R06447</t>
  </si>
  <si>
    <t>R06448</t>
  </si>
  <si>
    <t>R06449</t>
  </si>
  <si>
    <t>R06450</t>
  </si>
  <si>
    <t>R06451</t>
  </si>
  <si>
    <t>R06452</t>
  </si>
  <si>
    <t>R06453</t>
  </si>
  <si>
    <t>R06454</t>
  </si>
  <si>
    <t>R06455</t>
  </si>
  <si>
    <t>R06456</t>
  </si>
  <si>
    <t>R06457</t>
  </si>
  <si>
    <t>R06458</t>
  </si>
  <si>
    <t>R06459</t>
  </si>
  <si>
    <t>R06460</t>
  </si>
  <si>
    <t>R06461</t>
  </si>
  <si>
    <t>R06462</t>
  </si>
  <si>
    <t>R06463</t>
  </si>
  <si>
    <t>R06464</t>
  </si>
  <si>
    <t>R06465</t>
  </si>
  <si>
    <t>R06466</t>
  </si>
  <si>
    <t>R06467</t>
  </si>
  <si>
    <t>R06468</t>
  </si>
  <si>
    <t>R06469</t>
  </si>
  <si>
    <t>R06470</t>
  </si>
  <si>
    <t>R06471</t>
  </si>
  <si>
    <t>R06472</t>
  </si>
  <si>
    <t>R06473</t>
  </si>
  <si>
    <t>R06474</t>
  </si>
  <si>
    <t>R06475</t>
  </si>
  <si>
    <t>R06476</t>
  </si>
  <si>
    <t>R06477</t>
  </si>
  <si>
    <t>R06478</t>
  </si>
  <si>
    <t>R06479</t>
  </si>
  <si>
    <t>R06480</t>
  </si>
  <si>
    <t>R06481</t>
  </si>
  <si>
    <t>R06482</t>
  </si>
  <si>
    <t>R06483</t>
  </si>
  <si>
    <t>R06484</t>
  </si>
  <si>
    <t>R06485</t>
  </si>
  <si>
    <t>R06486</t>
  </si>
  <si>
    <t>R06487</t>
  </si>
  <si>
    <t>R06488</t>
  </si>
  <si>
    <t>R06489</t>
  </si>
  <si>
    <t>R06490</t>
  </si>
  <si>
    <t>R06491</t>
  </si>
  <si>
    <t>R06492</t>
  </si>
  <si>
    <t>R06493</t>
  </si>
  <si>
    <t>R06494</t>
  </si>
  <si>
    <t>R06495</t>
  </si>
  <si>
    <t>R06496</t>
  </si>
  <si>
    <t>R06497</t>
  </si>
  <si>
    <t>R06498</t>
  </si>
  <si>
    <t>R06499</t>
  </si>
  <si>
    <t>R06500</t>
  </si>
  <si>
    <t>R06501</t>
  </si>
  <si>
    <t>R06502</t>
  </si>
  <si>
    <t>R06503</t>
  </si>
  <si>
    <t>R06504</t>
  </si>
  <si>
    <t>R06505</t>
  </si>
  <si>
    <t>R06506</t>
  </si>
  <si>
    <t>R06507</t>
  </si>
  <si>
    <t>R06508</t>
  </si>
  <si>
    <t>R06509</t>
  </si>
  <si>
    <t>R06510</t>
  </si>
  <si>
    <t>R06511</t>
  </si>
  <si>
    <t>R06512</t>
  </si>
  <si>
    <t>R06513</t>
  </si>
  <si>
    <t>R06514</t>
  </si>
  <si>
    <t>R06515</t>
  </si>
  <si>
    <t>R06516</t>
  </si>
  <si>
    <t>R06517</t>
  </si>
  <si>
    <t>R06518</t>
  </si>
  <si>
    <t>R06519</t>
  </si>
  <si>
    <t>R06520</t>
  </si>
  <si>
    <t>R06521</t>
  </si>
  <si>
    <t>R06522</t>
  </si>
  <si>
    <t>R06523</t>
  </si>
  <si>
    <t>R06524</t>
  </si>
  <si>
    <t>R06525</t>
  </si>
  <si>
    <t>R06526</t>
  </si>
  <si>
    <t>R06527</t>
  </si>
  <si>
    <t>R06528</t>
  </si>
  <si>
    <t>R06529</t>
  </si>
  <si>
    <t>R06530</t>
  </si>
  <si>
    <t>R06531</t>
  </si>
  <si>
    <t>R06532</t>
  </si>
  <si>
    <t>R06533</t>
  </si>
  <si>
    <t>R06534</t>
  </si>
  <si>
    <t>R06535</t>
  </si>
  <si>
    <t>R06536</t>
  </si>
  <si>
    <t>R06537</t>
  </si>
  <si>
    <t>R06538</t>
  </si>
  <si>
    <t>R06539</t>
  </si>
  <si>
    <t>R06540</t>
  </si>
  <si>
    <t>R06541</t>
  </si>
  <si>
    <t>R06542</t>
  </si>
  <si>
    <t>R06543</t>
  </si>
  <si>
    <t>R06544</t>
  </si>
  <si>
    <t>R06545</t>
  </si>
  <si>
    <t>R06546</t>
  </si>
  <si>
    <t>R06547</t>
  </si>
  <si>
    <t>R06548</t>
  </si>
  <si>
    <t>R06549</t>
  </si>
  <si>
    <t>R06550</t>
  </si>
  <si>
    <t>R06551</t>
  </si>
  <si>
    <t>R06552</t>
  </si>
  <si>
    <t>R06553</t>
  </si>
  <si>
    <t>R06554</t>
  </si>
  <si>
    <t>R06555</t>
  </si>
  <si>
    <t>R06556</t>
  </si>
  <si>
    <t>R06557</t>
  </si>
  <si>
    <t>R06558</t>
  </si>
  <si>
    <t>R06559</t>
  </si>
  <si>
    <t>R06560</t>
  </si>
  <si>
    <t>R06561</t>
  </si>
  <si>
    <t>R06562</t>
  </si>
  <si>
    <t>R06563</t>
  </si>
  <si>
    <t>R06564</t>
  </si>
  <si>
    <t>R06565</t>
  </si>
  <si>
    <t>R06566</t>
  </si>
  <si>
    <t>R06567</t>
  </si>
  <si>
    <t>R06568</t>
  </si>
  <si>
    <t>R06569</t>
  </si>
  <si>
    <t>R06570</t>
  </si>
  <si>
    <t>R06571</t>
  </si>
  <si>
    <t>R06572</t>
  </si>
  <si>
    <t>R06573</t>
  </si>
  <si>
    <t>R06574</t>
  </si>
  <si>
    <t>R06575</t>
  </si>
  <si>
    <t>R06576</t>
  </si>
  <si>
    <t>R06577</t>
  </si>
  <si>
    <t>R06578</t>
  </si>
  <si>
    <t>R06579</t>
  </si>
  <si>
    <t>R06580</t>
  </si>
  <si>
    <t>R06581</t>
  </si>
  <si>
    <t>R06582</t>
  </si>
  <si>
    <t>R06583</t>
  </si>
  <si>
    <t>R06584</t>
  </si>
  <si>
    <t>R06585</t>
  </si>
  <si>
    <t>R06586</t>
  </si>
  <si>
    <t>R06587</t>
  </si>
  <si>
    <t>R06588</t>
  </si>
  <si>
    <t>R06589</t>
  </si>
  <si>
    <t>R06590</t>
  </si>
  <si>
    <t>R06591</t>
  </si>
  <si>
    <t>R06592</t>
  </si>
  <si>
    <t>R06593</t>
  </si>
  <si>
    <t>R06594</t>
  </si>
  <si>
    <t>R06595</t>
  </si>
  <si>
    <t>R06596</t>
  </si>
  <si>
    <t>R06597</t>
  </si>
  <si>
    <t>R06598</t>
  </si>
  <si>
    <t>R06599</t>
  </si>
  <si>
    <t>R06600</t>
  </si>
  <si>
    <t>R06601</t>
  </si>
  <si>
    <t>R06602</t>
  </si>
  <si>
    <t>R06603</t>
  </si>
  <si>
    <t>R06604</t>
  </si>
  <si>
    <t>R06605</t>
  </si>
  <si>
    <t>R06606</t>
  </si>
  <si>
    <t>R06607</t>
  </si>
  <si>
    <t>R06608</t>
  </si>
  <si>
    <t>R06609</t>
  </si>
  <si>
    <t>R06610</t>
  </si>
  <si>
    <t>R06611</t>
  </si>
  <si>
    <t>R06612</t>
  </si>
  <si>
    <t>R06613</t>
  </si>
  <si>
    <t>R06614</t>
  </si>
  <si>
    <t>R06615</t>
  </si>
  <si>
    <t>R06616</t>
  </si>
  <si>
    <t>R06617</t>
  </si>
  <si>
    <t>R06618</t>
  </si>
  <si>
    <t>R06619</t>
  </si>
  <si>
    <t>R06620</t>
  </si>
  <si>
    <t>R06621</t>
  </si>
  <si>
    <t>R06622</t>
  </si>
  <si>
    <t>R06623</t>
  </si>
  <si>
    <t>R06624</t>
  </si>
  <si>
    <t>R06625</t>
  </si>
  <si>
    <t>R06626</t>
  </si>
  <si>
    <t>R06627</t>
  </si>
  <si>
    <t>R06628</t>
  </si>
  <si>
    <t>R06629</t>
  </si>
  <si>
    <t>R06630</t>
  </si>
  <si>
    <t>R06631</t>
  </si>
  <si>
    <t>R06632</t>
  </si>
  <si>
    <t>R06633</t>
  </si>
  <si>
    <t>R06634</t>
  </si>
  <si>
    <t>R06635</t>
  </si>
  <si>
    <t>R06636</t>
  </si>
  <si>
    <t>R06637</t>
  </si>
  <si>
    <t>R06638</t>
  </si>
  <si>
    <t>R06639</t>
  </si>
  <si>
    <t>R06640</t>
  </si>
  <si>
    <t>R06641</t>
  </si>
  <si>
    <t>R06642</t>
  </si>
  <si>
    <t>R06643</t>
  </si>
  <si>
    <t>R06644</t>
  </si>
  <si>
    <t>R06645</t>
  </si>
  <si>
    <t>R06646</t>
  </si>
  <si>
    <t>R06647</t>
  </si>
  <si>
    <t>R06648</t>
  </si>
  <si>
    <t>R06649</t>
  </si>
  <si>
    <t>R06650</t>
  </si>
  <si>
    <t>R06651</t>
  </si>
  <si>
    <t>R06652</t>
  </si>
  <si>
    <t>R06653</t>
  </si>
  <si>
    <t>R06654</t>
  </si>
  <si>
    <t>R06655</t>
  </si>
  <si>
    <t>R06656</t>
  </si>
  <si>
    <t>R06657</t>
  </si>
  <si>
    <t>R06658</t>
  </si>
  <si>
    <t>R06659</t>
  </si>
  <si>
    <t>R06660</t>
  </si>
  <si>
    <t>R06661</t>
  </si>
  <si>
    <t>R06662</t>
  </si>
  <si>
    <t>R06663</t>
  </si>
  <si>
    <t>R06664</t>
  </si>
  <si>
    <t>R06665</t>
  </si>
  <si>
    <t>R06666</t>
  </si>
  <si>
    <t>R06667</t>
  </si>
  <si>
    <t>R06668</t>
  </si>
  <si>
    <t>R06669</t>
  </si>
  <si>
    <t>R06670</t>
  </si>
  <si>
    <t>R06671</t>
  </si>
  <si>
    <t>R06672</t>
  </si>
  <si>
    <t>R06673</t>
  </si>
  <si>
    <t>R06674</t>
  </si>
  <si>
    <t>R06675</t>
  </si>
  <si>
    <t>R06676</t>
  </si>
  <si>
    <t>R06677</t>
  </si>
  <si>
    <t>R06678</t>
  </si>
  <si>
    <t>R06679</t>
  </si>
  <si>
    <t>R06680</t>
  </si>
  <si>
    <t>R06681</t>
  </si>
  <si>
    <t>R06682</t>
  </si>
  <si>
    <t>R06683</t>
  </si>
  <si>
    <t>R06684</t>
  </si>
  <si>
    <t>R06685</t>
  </si>
  <si>
    <t>R06686</t>
  </si>
  <si>
    <t>R06687</t>
  </si>
  <si>
    <t>R06688</t>
  </si>
  <si>
    <t>R06689</t>
  </si>
  <si>
    <t>R06690</t>
  </si>
  <si>
    <t>R06691</t>
  </si>
  <si>
    <t>R06692</t>
  </si>
  <si>
    <t>R06693</t>
  </si>
  <si>
    <t>R06694</t>
  </si>
  <si>
    <t>R06695</t>
  </si>
  <si>
    <t>R06696</t>
  </si>
  <si>
    <t>R06697</t>
  </si>
  <si>
    <t>R06698</t>
  </si>
  <si>
    <t>R06699</t>
  </si>
  <si>
    <t>R06700</t>
  </si>
  <si>
    <t>R06701</t>
  </si>
  <si>
    <t>R06702</t>
  </si>
  <si>
    <t>R06703</t>
  </si>
  <si>
    <t>R06704</t>
  </si>
  <si>
    <t>R06705</t>
  </si>
  <si>
    <t>R06706</t>
  </si>
  <si>
    <t>R06707</t>
  </si>
  <si>
    <t>R06708</t>
  </si>
  <si>
    <t>R06709</t>
  </si>
  <si>
    <t>R06710</t>
  </si>
  <si>
    <t>R06711</t>
  </si>
  <si>
    <t>R06712</t>
  </si>
  <si>
    <t>R06713</t>
  </si>
  <si>
    <t>R06714</t>
  </si>
  <si>
    <t>R06715</t>
  </si>
  <si>
    <t>R06716</t>
  </si>
  <si>
    <t>R06717</t>
  </si>
  <si>
    <t>R06718</t>
  </si>
  <si>
    <t>R06719</t>
  </si>
  <si>
    <t>R06720</t>
  </si>
  <si>
    <t>R06721</t>
  </si>
  <si>
    <t>R06722</t>
  </si>
  <si>
    <t>R06723</t>
  </si>
  <si>
    <t>R06724</t>
  </si>
  <si>
    <t>R06725</t>
  </si>
  <si>
    <t>R06726</t>
  </si>
  <si>
    <t>R06727</t>
  </si>
  <si>
    <t>R06728</t>
  </si>
  <si>
    <t>R06729</t>
  </si>
  <si>
    <t>R06730</t>
  </si>
  <si>
    <t>R06731</t>
  </si>
  <si>
    <t>R06732</t>
  </si>
  <si>
    <t>R06733</t>
  </si>
  <si>
    <t>R06734</t>
  </si>
  <si>
    <t>R06735</t>
  </si>
  <si>
    <t>R06736</t>
  </si>
  <si>
    <t>R06737</t>
  </si>
  <si>
    <t>R06738</t>
  </si>
  <si>
    <t>R06739</t>
  </si>
  <si>
    <t>R06740</t>
  </si>
  <si>
    <t>R06741</t>
  </si>
  <si>
    <t>R06742</t>
  </si>
  <si>
    <t>R06743</t>
  </si>
  <si>
    <t>R06744</t>
  </si>
  <si>
    <t>R06745</t>
  </si>
  <si>
    <t>R06746</t>
  </si>
  <si>
    <t>R06747</t>
  </si>
  <si>
    <t>R06748</t>
  </si>
  <si>
    <t>R06749</t>
  </si>
  <si>
    <t>R06750</t>
  </si>
  <si>
    <t>R06751</t>
  </si>
  <si>
    <t>R06752</t>
  </si>
  <si>
    <t>R06753</t>
  </si>
  <si>
    <t>R06754</t>
  </si>
  <si>
    <t>R06755</t>
  </si>
  <si>
    <t>R06756</t>
  </si>
  <si>
    <t>R06757</t>
  </si>
  <si>
    <t>R06758</t>
  </si>
  <si>
    <t>R06759</t>
  </si>
  <si>
    <t>R06760</t>
  </si>
  <si>
    <t>R06761</t>
  </si>
  <si>
    <t>R06762</t>
  </si>
  <si>
    <t>R06763</t>
  </si>
  <si>
    <t>R06764</t>
  </si>
  <si>
    <t>R06765</t>
  </si>
  <si>
    <t>R06766</t>
  </si>
  <si>
    <t>R06767</t>
  </si>
  <si>
    <t>R06768</t>
  </si>
  <si>
    <t>R06769</t>
  </si>
  <si>
    <t>R06770</t>
  </si>
  <si>
    <t>R06771</t>
  </si>
  <si>
    <t>R06772</t>
  </si>
  <si>
    <t>R06773</t>
  </si>
  <si>
    <t>R06774</t>
  </si>
  <si>
    <t>R06775</t>
  </si>
  <si>
    <t>R06776</t>
  </si>
  <si>
    <t>R06777</t>
  </si>
  <si>
    <t>R06778</t>
  </si>
  <si>
    <t>R06779</t>
  </si>
  <si>
    <t>R06780</t>
  </si>
  <si>
    <t>R06781</t>
  </si>
  <si>
    <t>R06782</t>
  </si>
  <si>
    <t>R06783</t>
  </si>
  <si>
    <t>R06784</t>
  </si>
  <si>
    <t>R06785</t>
  </si>
  <si>
    <t>R06786</t>
  </si>
  <si>
    <t>R06787</t>
  </si>
  <si>
    <t>R06788</t>
  </si>
  <si>
    <t>R06789</t>
  </si>
  <si>
    <t>R06790</t>
  </si>
  <si>
    <t>R06791</t>
  </si>
  <si>
    <t>R06792</t>
  </si>
  <si>
    <t>R06793</t>
  </si>
  <si>
    <t>R06794</t>
  </si>
  <si>
    <t>R06795</t>
  </si>
  <si>
    <t>R06796</t>
  </si>
  <si>
    <t>R06797</t>
  </si>
  <si>
    <t>R06798</t>
  </si>
  <si>
    <t>R06799</t>
  </si>
  <si>
    <t>R06800</t>
  </si>
  <si>
    <t>R06801</t>
  </si>
  <si>
    <t>R06802</t>
  </si>
  <si>
    <t>R06803</t>
  </si>
  <si>
    <t>R06804</t>
  </si>
  <si>
    <t>R06805</t>
  </si>
  <si>
    <t>R06806</t>
  </si>
  <si>
    <t>R06807</t>
  </si>
  <si>
    <t>R06808</t>
  </si>
  <si>
    <t>R06809</t>
  </si>
  <si>
    <t>R06810</t>
  </si>
  <si>
    <t>R06811</t>
  </si>
  <si>
    <t>R06812</t>
  </si>
  <si>
    <t>R06813</t>
  </si>
  <si>
    <t>R06814</t>
  </si>
  <si>
    <t>R06815</t>
  </si>
  <si>
    <t>R06816</t>
  </si>
  <si>
    <t>R06817</t>
  </si>
  <si>
    <t>R06818</t>
  </si>
  <si>
    <t>R06819</t>
  </si>
  <si>
    <t>R06820</t>
  </si>
  <si>
    <t>R06821</t>
  </si>
  <si>
    <t>R06822</t>
  </si>
  <si>
    <t>R06823</t>
  </si>
  <si>
    <t>R06824</t>
  </si>
  <si>
    <t>R06825</t>
  </si>
  <si>
    <t>R06826</t>
  </si>
  <si>
    <t>R06827</t>
  </si>
  <si>
    <t>R06828</t>
  </si>
  <si>
    <t>R06829</t>
  </si>
  <si>
    <t>R06830</t>
  </si>
  <si>
    <t>R06831</t>
  </si>
  <si>
    <t>R06832</t>
  </si>
  <si>
    <t>R06833</t>
  </si>
  <si>
    <t>R06834</t>
  </si>
  <si>
    <t>R06835</t>
  </si>
  <si>
    <t>R06836</t>
  </si>
  <si>
    <t>R06837</t>
  </si>
  <si>
    <t>R06838</t>
  </si>
  <si>
    <t>R06839</t>
  </si>
  <si>
    <t>R06840</t>
  </si>
  <si>
    <t>R06841</t>
  </si>
  <si>
    <t>R06842</t>
  </si>
  <si>
    <t>R06843</t>
  </si>
  <si>
    <t>R06844</t>
  </si>
  <si>
    <t>R06845</t>
  </si>
  <si>
    <t>R06846</t>
  </si>
  <si>
    <t>R06847</t>
  </si>
  <si>
    <t>R06848</t>
  </si>
  <si>
    <t>R06849</t>
  </si>
  <si>
    <t>R06850</t>
  </si>
  <si>
    <t>R06851</t>
  </si>
  <si>
    <t>R06852</t>
  </si>
  <si>
    <t>R06853</t>
  </si>
  <si>
    <t>R06854</t>
  </si>
  <si>
    <t>R06855</t>
  </si>
  <si>
    <t>R06856</t>
  </si>
  <si>
    <t>R06857</t>
  </si>
  <si>
    <t>R06858</t>
  </si>
  <si>
    <t>R06859</t>
  </si>
  <si>
    <t>R06860</t>
  </si>
  <si>
    <t>R06861</t>
  </si>
  <si>
    <t>R06862</t>
  </si>
  <si>
    <t>R06863</t>
  </si>
  <si>
    <t>R06864</t>
  </si>
  <si>
    <t>R06865</t>
  </si>
  <si>
    <t>R06866</t>
  </si>
  <si>
    <t>R06867</t>
  </si>
  <si>
    <t>R06868</t>
  </si>
  <si>
    <t>R06869</t>
  </si>
  <si>
    <t>R06870</t>
  </si>
  <si>
    <t>R06871</t>
  </si>
  <si>
    <t>R06872</t>
  </si>
  <si>
    <t>R06873</t>
  </si>
  <si>
    <t>R06874</t>
  </si>
  <si>
    <t>R06875</t>
  </si>
  <si>
    <t>R06876</t>
  </si>
  <si>
    <t>R06877</t>
  </si>
  <si>
    <t>R06878</t>
  </si>
  <si>
    <t>R06879</t>
  </si>
  <si>
    <t>R06880</t>
  </si>
  <si>
    <t>R06881</t>
  </si>
  <si>
    <t>R06882</t>
  </si>
  <si>
    <t>R06883</t>
  </si>
  <si>
    <t>R06884</t>
  </si>
  <si>
    <t>R06885</t>
  </si>
  <si>
    <t>R06886</t>
  </si>
  <si>
    <t>R06887</t>
  </si>
  <si>
    <t>R06888</t>
  </si>
  <si>
    <t>R06889</t>
  </si>
  <si>
    <t>R06890</t>
  </si>
  <si>
    <t>R06891</t>
  </si>
  <si>
    <t>R06892</t>
  </si>
  <si>
    <t>R06893</t>
  </si>
  <si>
    <t>R06894</t>
  </si>
  <si>
    <t>R06895</t>
  </si>
  <si>
    <t>R06896</t>
  </si>
  <si>
    <t>R06897</t>
  </si>
  <si>
    <t>R06898</t>
  </si>
  <si>
    <t>R06899</t>
  </si>
  <si>
    <t>R06900</t>
  </si>
  <si>
    <t>R06901</t>
  </si>
  <si>
    <t>R06902</t>
  </si>
  <si>
    <t>R06903</t>
  </si>
  <si>
    <t>R06904</t>
  </si>
  <si>
    <t>R06905</t>
  </si>
  <si>
    <t>R06906</t>
  </si>
  <si>
    <t>R06907</t>
  </si>
  <si>
    <t>R06908</t>
  </si>
  <si>
    <t>R06909</t>
  </si>
  <si>
    <t>R06910</t>
  </si>
  <si>
    <t>R06911</t>
  </si>
  <si>
    <t>R06912</t>
  </si>
  <si>
    <t>R06913</t>
  </si>
  <si>
    <t>R06914</t>
  </si>
  <si>
    <t>R06915</t>
  </si>
  <si>
    <t>R06916</t>
  </si>
  <si>
    <t>R06917</t>
  </si>
  <si>
    <t>R06918</t>
  </si>
  <si>
    <t>R06919</t>
  </si>
  <si>
    <t>R06920</t>
  </si>
  <si>
    <t>R06921</t>
  </si>
  <si>
    <t>R06922</t>
  </si>
  <si>
    <t>R06923</t>
  </si>
  <si>
    <t>R06924</t>
  </si>
  <si>
    <t>R06925</t>
  </si>
  <si>
    <t>R06926</t>
  </si>
  <si>
    <t>R06927</t>
  </si>
  <si>
    <t>R06928</t>
  </si>
  <si>
    <t>R06929</t>
  </si>
  <si>
    <t>R06930</t>
  </si>
  <si>
    <t>R06931</t>
  </si>
  <si>
    <t>R06932</t>
  </si>
  <si>
    <t>R06933</t>
  </si>
  <si>
    <t>R06934</t>
  </si>
  <si>
    <t>R06935</t>
  </si>
  <si>
    <t>R06936</t>
  </si>
  <si>
    <t>R06937</t>
  </si>
  <si>
    <t>R06938</t>
  </si>
  <si>
    <t>R06939</t>
  </si>
  <si>
    <t>R06940</t>
  </si>
  <si>
    <t>R06941</t>
  </si>
  <si>
    <t>R06942</t>
  </si>
  <si>
    <t>R06943</t>
  </si>
  <si>
    <t>R06944</t>
  </si>
  <si>
    <t>R06945</t>
  </si>
  <si>
    <t>R06946</t>
  </si>
  <si>
    <t>R06947</t>
  </si>
  <si>
    <t>R06948</t>
  </si>
  <si>
    <t>R06949</t>
  </si>
  <si>
    <t>R06950</t>
  </si>
  <si>
    <t>R06951</t>
  </si>
  <si>
    <t>R06952</t>
  </si>
  <si>
    <t>R06953</t>
  </si>
  <si>
    <t>R06954</t>
  </si>
  <si>
    <t>R06955</t>
  </si>
  <si>
    <t>R06956</t>
  </si>
  <si>
    <t>R06957</t>
  </si>
  <si>
    <t>R06958</t>
  </si>
  <si>
    <t>R06959</t>
  </si>
  <si>
    <t>R06960</t>
  </si>
  <si>
    <t>R06961</t>
  </si>
  <si>
    <t>R06962</t>
  </si>
  <si>
    <t>R06963</t>
  </si>
  <si>
    <t>R06964</t>
  </si>
  <si>
    <t>R06965</t>
  </si>
  <si>
    <t>R06966</t>
  </si>
  <si>
    <t>R06967</t>
  </si>
  <si>
    <t>R06968</t>
  </si>
  <si>
    <t>R06969</t>
  </si>
  <si>
    <t>R06970</t>
  </si>
  <si>
    <t>R06971</t>
  </si>
  <si>
    <t>R06972</t>
  </si>
  <si>
    <t>R06973</t>
  </si>
  <si>
    <t>R06974</t>
  </si>
  <si>
    <t>R06975</t>
  </si>
  <si>
    <t>R06976</t>
  </si>
  <si>
    <t>R06977</t>
  </si>
  <si>
    <t>R06978</t>
  </si>
  <si>
    <t>R06979</t>
  </si>
  <si>
    <t>R06980</t>
  </si>
  <si>
    <t>R06981</t>
  </si>
  <si>
    <t>R06982</t>
  </si>
  <si>
    <t>R06983</t>
  </si>
  <si>
    <t>R06984</t>
  </si>
  <si>
    <t>R06985</t>
  </si>
  <si>
    <t>R06986</t>
  </si>
  <si>
    <t>R06987</t>
  </si>
  <si>
    <t>R06988</t>
  </si>
  <si>
    <t>R06989</t>
  </si>
  <si>
    <t>R06990</t>
  </si>
  <si>
    <t>R06991</t>
  </si>
  <si>
    <t>R06992</t>
  </si>
  <si>
    <t>R06993</t>
  </si>
  <si>
    <t>R06994</t>
  </si>
  <si>
    <t>R06995</t>
  </si>
  <si>
    <t>R06996</t>
  </si>
  <si>
    <t>R06997</t>
  </si>
  <si>
    <t>R06998</t>
  </si>
  <si>
    <t>R06999</t>
  </si>
  <si>
    <t>R07000</t>
  </si>
  <si>
    <t>R07001</t>
  </si>
  <si>
    <t>R07002</t>
  </si>
  <si>
    <t>R07003</t>
  </si>
  <si>
    <t>R07004</t>
  </si>
  <si>
    <t>R07005</t>
  </si>
  <si>
    <t>R07006</t>
  </si>
  <si>
    <t>R07007</t>
  </si>
  <si>
    <t>R07008</t>
  </si>
  <si>
    <t>R07009</t>
  </si>
  <si>
    <t>R07010</t>
  </si>
  <si>
    <t>R07011</t>
  </si>
  <si>
    <t>R07012</t>
  </si>
  <si>
    <t>R07013</t>
  </si>
  <si>
    <t>R07014</t>
  </si>
  <si>
    <t>R07015</t>
  </si>
  <si>
    <t>R07016</t>
  </si>
  <si>
    <t>R07017</t>
  </si>
  <si>
    <t>R07018</t>
  </si>
  <si>
    <t>R07019</t>
  </si>
  <si>
    <t>R07020</t>
  </si>
  <si>
    <t>R07021</t>
  </si>
  <si>
    <t>R07022</t>
  </si>
  <si>
    <t>R07023</t>
  </si>
  <si>
    <t>R07024</t>
  </si>
  <si>
    <t>R07025</t>
  </si>
  <si>
    <t>R07026</t>
  </si>
  <si>
    <t>R07027</t>
  </si>
  <si>
    <t>R07028</t>
  </si>
  <si>
    <t>R07029</t>
  </si>
  <si>
    <t>R07030</t>
  </si>
  <si>
    <t>R07031</t>
  </si>
  <si>
    <t>R07032</t>
  </si>
  <si>
    <t>R07033</t>
  </si>
  <si>
    <t>R07034</t>
  </si>
  <si>
    <t>R07035</t>
  </si>
  <si>
    <t>R07036</t>
  </si>
  <si>
    <t>R07037</t>
  </si>
  <si>
    <t>R07038</t>
  </si>
  <si>
    <t>R07039</t>
  </si>
  <si>
    <t>R07040</t>
  </si>
  <si>
    <t>R07041</t>
  </si>
  <si>
    <t>R07042</t>
  </si>
  <si>
    <t>R07043</t>
  </si>
  <si>
    <t>R07044</t>
  </si>
  <si>
    <t>R07045</t>
  </si>
  <si>
    <t>R07046</t>
  </si>
  <si>
    <t>R07047</t>
  </si>
  <si>
    <t>R07048</t>
  </si>
  <si>
    <t>R07049</t>
  </si>
  <si>
    <t>R07050</t>
  </si>
  <si>
    <t>R07051</t>
  </si>
  <si>
    <t>R07052</t>
  </si>
  <si>
    <t>R07053</t>
  </si>
  <si>
    <t>R07054</t>
  </si>
  <si>
    <t>R07055</t>
  </si>
  <si>
    <t>R07056</t>
  </si>
  <si>
    <t>R07057</t>
  </si>
  <si>
    <t>R07058</t>
  </si>
  <si>
    <t>R07059</t>
  </si>
  <si>
    <t>R07060</t>
  </si>
  <si>
    <t>R07061</t>
  </si>
  <si>
    <t>R07062</t>
  </si>
  <si>
    <t>R07063</t>
  </si>
  <si>
    <t>R07064</t>
  </si>
  <si>
    <t>R07065</t>
  </si>
  <si>
    <t>R07066</t>
  </si>
  <si>
    <t>R07067</t>
  </si>
  <si>
    <t>R07068</t>
  </si>
  <si>
    <t>R07069</t>
  </si>
  <si>
    <t>R07070</t>
  </si>
  <si>
    <t>R07071</t>
  </si>
  <si>
    <t>R07072</t>
  </si>
  <si>
    <t>R07073</t>
  </si>
  <si>
    <t>R07074</t>
  </si>
  <si>
    <t>R07075</t>
  </si>
  <si>
    <t>R07076</t>
  </si>
  <si>
    <t>R07077</t>
  </si>
  <si>
    <t>R07078</t>
  </si>
  <si>
    <t>R07079</t>
  </si>
  <si>
    <t>R07080</t>
  </si>
  <si>
    <t>R07081</t>
  </si>
  <si>
    <t>R07082</t>
  </si>
  <si>
    <t>R07083</t>
  </si>
  <si>
    <t>R07084</t>
  </si>
  <si>
    <t>R07085</t>
  </si>
  <si>
    <t>R07086</t>
  </si>
  <si>
    <t>R07087</t>
  </si>
  <si>
    <t>R07088</t>
  </si>
  <si>
    <t>R07089</t>
  </si>
  <si>
    <t>R07090</t>
  </si>
  <si>
    <t>R07091</t>
  </si>
  <si>
    <t>R07092</t>
  </si>
  <si>
    <t>R07093</t>
  </si>
  <si>
    <t>R07094</t>
  </si>
  <si>
    <t>R07095</t>
  </si>
  <si>
    <t>R07096</t>
  </si>
  <si>
    <t>R07097</t>
  </si>
  <si>
    <t>R07098</t>
  </si>
  <si>
    <t>R07099</t>
  </si>
  <si>
    <t>R07100</t>
  </si>
  <si>
    <t>R07101</t>
  </si>
  <si>
    <t>R07102</t>
  </si>
  <si>
    <t>R07103</t>
  </si>
  <si>
    <t>R07104</t>
  </si>
  <si>
    <t>R07105</t>
  </si>
  <si>
    <t>R07106</t>
  </si>
  <si>
    <t>R07107</t>
  </si>
  <si>
    <t>R07108</t>
  </si>
  <si>
    <t>R07109</t>
  </si>
  <si>
    <t>R07110</t>
  </si>
  <si>
    <t>R07111</t>
  </si>
  <si>
    <t>R07112</t>
  </si>
  <si>
    <t>R07113</t>
  </si>
  <si>
    <t>R07114</t>
  </si>
  <si>
    <t>R07115</t>
  </si>
  <si>
    <t>R07116</t>
  </si>
  <si>
    <t>R07117</t>
  </si>
  <si>
    <t>R07118</t>
  </si>
  <si>
    <t>R07119</t>
  </si>
  <si>
    <t>R07120</t>
  </si>
  <si>
    <t>R07121</t>
  </si>
  <si>
    <t>R07122</t>
  </si>
  <si>
    <t>R07123</t>
  </si>
  <si>
    <t>R07124</t>
  </si>
  <si>
    <t>R07125</t>
  </si>
  <si>
    <t>R07126</t>
  </si>
  <si>
    <t>R07127</t>
  </si>
  <si>
    <t>R07128</t>
  </si>
  <si>
    <t>R07129</t>
  </si>
  <si>
    <t>R07130</t>
  </si>
  <si>
    <t>R07131</t>
  </si>
  <si>
    <t>R07132</t>
  </si>
  <si>
    <t>R07133</t>
  </si>
  <si>
    <t>R07134</t>
  </si>
  <si>
    <t>R07135</t>
  </si>
  <si>
    <t>R07136</t>
  </si>
  <si>
    <t>R07137</t>
  </si>
  <si>
    <t>R07138</t>
  </si>
  <si>
    <t>R07139</t>
  </si>
  <si>
    <t>R07140</t>
  </si>
  <si>
    <t>R07141</t>
  </si>
  <si>
    <t>R07142</t>
  </si>
  <si>
    <t>R07143</t>
  </si>
  <si>
    <t>R07144</t>
  </si>
  <si>
    <t>R07145</t>
  </si>
  <si>
    <t>R07146</t>
  </si>
  <si>
    <t>R07147</t>
  </si>
  <si>
    <t>R07148</t>
  </si>
  <si>
    <t>R07149</t>
  </si>
  <si>
    <t>R07150</t>
  </si>
  <si>
    <t>R07151</t>
  </si>
  <si>
    <t>R07152</t>
  </si>
  <si>
    <t>R07153</t>
  </si>
  <si>
    <t>R07154</t>
  </si>
  <si>
    <t>R07155</t>
  </si>
  <si>
    <t>R07156</t>
  </si>
  <si>
    <t>R07157</t>
  </si>
  <si>
    <t>R07158</t>
  </si>
  <si>
    <t>R07159</t>
  </si>
  <si>
    <t>R07160</t>
  </si>
  <si>
    <t>R07161</t>
  </si>
  <si>
    <t>R07162</t>
  </si>
  <si>
    <t>R07163</t>
  </si>
  <si>
    <t>R07164</t>
  </si>
  <si>
    <t>R07165</t>
  </si>
  <si>
    <t>R07166</t>
  </si>
  <si>
    <t>R07167</t>
  </si>
  <si>
    <t>R07168</t>
  </si>
  <si>
    <t>R07169</t>
  </si>
  <si>
    <t>R07170</t>
  </si>
  <si>
    <t>R07171</t>
  </si>
  <si>
    <t>R07172</t>
  </si>
  <si>
    <t>R07173</t>
  </si>
  <si>
    <t>R07174</t>
  </si>
  <si>
    <t>R07175</t>
  </si>
  <si>
    <t>R07176</t>
  </si>
  <si>
    <t>R07177</t>
  </si>
  <si>
    <t>R07178</t>
  </si>
  <si>
    <t>R07179</t>
  </si>
  <si>
    <t>R07180</t>
  </si>
  <si>
    <t>R07181</t>
  </si>
  <si>
    <t>R07182</t>
  </si>
  <si>
    <t>R07183</t>
  </si>
  <si>
    <t>R07184</t>
  </si>
  <si>
    <t>R07185</t>
  </si>
  <si>
    <t>R07186</t>
  </si>
  <si>
    <t>R07187</t>
  </si>
  <si>
    <t>R07188</t>
  </si>
  <si>
    <t>R07189</t>
  </si>
  <si>
    <t>R07190</t>
  </si>
  <si>
    <t>R07191</t>
  </si>
  <si>
    <t>R07192</t>
  </si>
  <si>
    <t>R07193</t>
  </si>
  <si>
    <t>R07194</t>
  </si>
  <si>
    <t>R07195</t>
  </si>
  <si>
    <t>R07196</t>
  </si>
  <si>
    <t>R07197</t>
  </si>
  <si>
    <t>R07198</t>
  </si>
  <si>
    <t>R07199</t>
  </si>
  <si>
    <t>R07200</t>
  </si>
  <si>
    <t>R07201</t>
  </si>
  <si>
    <t>R07202</t>
  </si>
  <si>
    <t>R07203</t>
  </si>
  <si>
    <t>R07204</t>
  </si>
  <si>
    <t>R07205</t>
  </si>
  <si>
    <t>R07206</t>
  </si>
  <si>
    <t>R07207</t>
  </si>
  <si>
    <t>R07208</t>
  </si>
  <si>
    <t>R07209</t>
  </si>
  <si>
    <t>R07210</t>
  </si>
  <si>
    <t>R07211</t>
  </si>
  <si>
    <t>R07212</t>
  </si>
  <si>
    <t>R07213</t>
  </si>
  <si>
    <t>R07214</t>
  </si>
  <si>
    <t>R07215</t>
  </si>
  <si>
    <t>R07216</t>
  </si>
  <si>
    <t>R07217</t>
  </si>
  <si>
    <t>R07218</t>
  </si>
  <si>
    <t>R07219</t>
  </si>
  <si>
    <t>R07220</t>
  </si>
  <si>
    <t>R07221</t>
  </si>
  <si>
    <t>R07222</t>
  </si>
  <si>
    <t>R07223</t>
  </si>
  <si>
    <t>R07224</t>
  </si>
  <si>
    <t>R07225</t>
  </si>
  <si>
    <t>R07226</t>
  </si>
  <si>
    <t>R07227</t>
  </si>
  <si>
    <t>R07228</t>
  </si>
  <si>
    <t>R07229</t>
  </si>
  <si>
    <t>R07230</t>
  </si>
  <si>
    <t>R07231</t>
  </si>
  <si>
    <t>R07232</t>
  </si>
  <si>
    <t>R07233</t>
  </si>
  <si>
    <t>R07234</t>
  </si>
  <si>
    <t>R07235</t>
  </si>
  <si>
    <t>R07236</t>
  </si>
  <si>
    <t>R07237</t>
  </si>
  <si>
    <t>R07238</t>
  </si>
  <si>
    <t>R07239</t>
  </si>
  <si>
    <t>R07240</t>
  </si>
  <si>
    <t>R07241</t>
  </si>
  <si>
    <t>R07242</t>
  </si>
  <si>
    <t>R07243</t>
  </si>
  <si>
    <t>R07244</t>
  </si>
  <si>
    <t>R07245</t>
  </si>
  <si>
    <t>R07246</t>
  </si>
  <si>
    <t>R07247</t>
  </si>
  <si>
    <t>R07248</t>
  </si>
  <si>
    <t>R07249</t>
  </si>
  <si>
    <t>R07250</t>
  </si>
  <si>
    <t>R07251</t>
  </si>
  <si>
    <t>R07252</t>
  </si>
  <si>
    <t>R07253</t>
  </si>
  <si>
    <t>R07254</t>
  </si>
  <si>
    <t>R07255</t>
  </si>
  <si>
    <t>R07256</t>
  </si>
  <si>
    <t>R07257</t>
  </si>
  <si>
    <t>R07258</t>
  </si>
  <si>
    <t>R07259</t>
  </si>
  <si>
    <t>R07260</t>
  </si>
  <si>
    <t>R07261</t>
  </si>
  <si>
    <t>R07262</t>
  </si>
  <si>
    <t>R07263</t>
  </si>
  <si>
    <t>R07264</t>
  </si>
  <si>
    <t>R07265</t>
  </si>
  <si>
    <t>R07266</t>
  </si>
  <si>
    <t>R07267</t>
  </si>
  <si>
    <t>R07268</t>
  </si>
  <si>
    <t>R07269</t>
  </si>
  <si>
    <t>R07270</t>
  </si>
  <si>
    <t>R07271</t>
  </si>
  <si>
    <t>R07272</t>
  </si>
  <si>
    <t>R07273</t>
  </si>
  <si>
    <t>R07274</t>
  </si>
  <si>
    <t>R07275</t>
  </si>
  <si>
    <t>R07276</t>
  </si>
  <si>
    <t>R07277</t>
  </si>
  <si>
    <t>R07278</t>
  </si>
  <si>
    <t>R07279</t>
  </si>
  <si>
    <t>R07280</t>
  </si>
  <si>
    <t>R07281</t>
  </si>
  <si>
    <t>R07282</t>
  </si>
  <si>
    <t>R07283</t>
  </si>
  <si>
    <t>R07284</t>
  </si>
  <si>
    <t>R07285</t>
  </si>
  <si>
    <t>R07286</t>
  </si>
  <si>
    <t>R07287</t>
  </si>
  <si>
    <t>R07288</t>
  </si>
  <si>
    <t>R07289</t>
  </si>
  <si>
    <t>R07290</t>
  </si>
  <si>
    <t>R07291</t>
  </si>
  <si>
    <t>R07292</t>
  </si>
  <si>
    <t>R07293</t>
  </si>
  <si>
    <t>R07294</t>
  </si>
  <si>
    <t>R07295</t>
  </si>
  <si>
    <t>R07296</t>
  </si>
  <si>
    <t>R07297</t>
  </si>
  <si>
    <t>R07298</t>
  </si>
  <si>
    <t>R07299</t>
  </si>
  <si>
    <t>R07300</t>
  </si>
  <si>
    <t>R07301</t>
  </si>
  <si>
    <t>R07302</t>
  </si>
  <si>
    <t>R07303</t>
  </si>
  <si>
    <t>R07304</t>
  </si>
  <si>
    <t>R07305</t>
  </si>
  <si>
    <t>R07306</t>
  </si>
  <si>
    <t>R07307</t>
  </si>
  <si>
    <t>R07308</t>
  </si>
  <si>
    <t>R07309</t>
  </si>
  <si>
    <t>R07310</t>
  </si>
  <si>
    <t>R07311</t>
  </si>
  <si>
    <t>R07312</t>
  </si>
  <si>
    <t>R07313</t>
  </si>
  <si>
    <t>R07314</t>
  </si>
  <si>
    <t>R07315</t>
  </si>
  <si>
    <t>R07316</t>
  </si>
  <si>
    <t>R07317</t>
  </si>
  <si>
    <t>R07318</t>
  </si>
  <si>
    <t>R07319</t>
  </si>
  <si>
    <t>R07320</t>
  </si>
  <si>
    <t>R07321</t>
  </si>
  <si>
    <t>R07322</t>
  </si>
  <si>
    <t>R07323</t>
  </si>
  <si>
    <t>R07324</t>
  </si>
  <si>
    <t>R07325</t>
  </si>
  <si>
    <t>R07326</t>
  </si>
  <si>
    <t>R07327</t>
  </si>
  <si>
    <t>R07328</t>
  </si>
  <si>
    <t>R07329</t>
  </si>
  <si>
    <t>R07330</t>
  </si>
  <si>
    <t>R07331</t>
  </si>
  <si>
    <t>R07332</t>
  </si>
  <si>
    <t>R07333</t>
  </si>
  <si>
    <t>R07334</t>
  </si>
  <si>
    <t>R07335</t>
  </si>
  <si>
    <t>R07336</t>
  </si>
  <si>
    <t>R07337</t>
  </si>
  <si>
    <t>R07338</t>
  </si>
  <si>
    <t>R07339</t>
  </si>
  <si>
    <t>R07340</t>
  </si>
  <si>
    <t>R07341</t>
  </si>
  <si>
    <t>R07342</t>
  </si>
  <si>
    <t>R07343</t>
  </si>
  <si>
    <t>R07344</t>
  </si>
  <si>
    <t>R07345</t>
  </si>
  <si>
    <t>R07346</t>
  </si>
  <si>
    <t>R07347</t>
  </si>
  <si>
    <t>R07348</t>
  </si>
  <si>
    <t>R07349</t>
  </si>
  <si>
    <t>R07350</t>
  </si>
  <si>
    <t>R07351</t>
  </si>
  <si>
    <t>R07352</t>
  </si>
  <si>
    <t>R07353</t>
  </si>
  <si>
    <t>R07354</t>
  </si>
  <si>
    <t>R07355</t>
  </si>
  <si>
    <t>R07356</t>
  </si>
  <si>
    <t>R07357</t>
  </si>
  <si>
    <t>R07358</t>
  </si>
  <si>
    <t>R07359</t>
  </si>
  <si>
    <t>R07360</t>
  </si>
  <si>
    <t>R07361</t>
  </si>
  <si>
    <t>R07362</t>
  </si>
  <si>
    <t>R07363</t>
  </si>
  <si>
    <t>R07364</t>
  </si>
  <si>
    <t>R07365</t>
  </si>
  <si>
    <t>R07366</t>
  </si>
  <si>
    <t>R07367</t>
  </si>
  <si>
    <t>R07368</t>
  </si>
  <si>
    <t>R07369</t>
  </si>
  <si>
    <t>R07370</t>
  </si>
  <si>
    <t>R07371</t>
  </si>
  <si>
    <t>R07372</t>
  </si>
  <si>
    <t>R07373</t>
  </si>
  <si>
    <t>R07374</t>
  </si>
  <si>
    <t>R07375</t>
  </si>
  <si>
    <t>R07376</t>
  </si>
  <si>
    <t>R07377</t>
  </si>
  <si>
    <t>R07378</t>
  </si>
  <si>
    <t>R07379</t>
  </si>
  <si>
    <t>R07380</t>
  </si>
  <si>
    <t>R07381</t>
  </si>
  <si>
    <t>R07382</t>
  </si>
  <si>
    <t>R07383</t>
  </si>
  <si>
    <t>R07384</t>
  </si>
  <si>
    <t>R07385</t>
  </si>
  <si>
    <t>R07386</t>
  </si>
  <si>
    <t>R07387</t>
  </si>
  <si>
    <t>R07388</t>
  </si>
  <si>
    <t>R07389</t>
  </si>
  <si>
    <t>R07390</t>
  </si>
  <si>
    <t>R07391</t>
  </si>
  <si>
    <t>R07392</t>
  </si>
  <si>
    <t>R07393</t>
  </si>
  <si>
    <t>R07394</t>
  </si>
  <si>
    <t>R07395</t>
  </si>
  <si>
    <t>R07396</t>
  </si>
  <si>
    <t>R07397</t>
  </si>
  <si>
    <t>R07398</t>
  </si>
  <si>
    <t>R07399</t>
  </si>
  <si>
    <t>R07400</t>
  </si>
  <si>
    <t>R07401</t>
  </si>
  <si>
    <t>R07402</t>
  </si>
  <si>
    <t>R07403</t>
  </si>
  <si>
    <t>R07404</t>
  </si>
  <si>
    <t>R07405</t>
  </si>
  <si>
    <t>R07406</t>
  </si>
  <si>
    <t>R07407</t>
  </si>
  <si>
    <t>R07408</t>
  </si>
  <si>
    <t>R07409</t>
  </si>
  <si>
    <t>R07410</t>
  </si>
  <si>
    <t>R07411</t>
  </si>
  <si>
    <t>R07412</t>
  </si>
  <si>
    <t>R07413</t>
  </si>
  <si>
    <t>R07414</t>
  </si>
  <si>
    <t>R07415</t>
  </si>
  <si>
    <t>R07416</t>
  </si>
  <si>
    <t>R07417</t>
  </si>
  <si>
    <t>R07418</t>
  </si>
  <si>
    <t>R07419</t>
  </si>
  <si>
    <t>R07420</t>
  </si>
  <si>
    <t>R07421</t>
  </si>
  <si>
    <t>R07422</t>
  </si>
  <si>
    <t>R07423</t>
  </si>
  <si>
    <t>R07424</t>
  </si>
  <si>
    <t>R07425</t>
  </si>
  <si>
    <t>R07426</t>
  </si>
  <si>
    <t>R07427</t>
  </si>
  <si>
    <t>R07428</t>
  </si>
  <si>
    <t>R07429</t>
  </si>
  <si>
    <t>R07430</t>
  </si>
  <si>
    <t>R07431</t>
  </si>
  <si>
    <t>R07432</t>
  </si>
  <si>
    <t>R07433</t>
  </si>
  <si>
    <t>R07434</t>
  </si>
  <si>
    <t>R07435</t>
  </si>
  <si>
    <t>R07436</t>
  </si>
  <si>
    <t>R07437</t>
  </si>
  <si>
    <t>R07438</t>
  </si>
  <si>
    <t>R07439</t>
  </si>
  <si>
    <t>R07440</t>
  </si>
  <si>
    <t>R07441</t>
  </si>
  <si>
    <t>R07442</t>
  </si>
  <si>
    <t>R07443</t>
  </si>
  <si>
    <t>R07444</t>
  </si>
  <si>
    <t>R07445</t>
  </si>
  <si>
    <t>R07446</t>
  </si>
  <si>
    <t>R07447</t>
  </si>
  <si>
    <t>R07448</t>
  </si>
  <si>
    <t>R07449</t>
  </si>
  <si>
    <t>R07450</t>
  </si>
  <si>
    <t>R07451</t>
  </si>
  <si>
    <t>R07452</t>
  </si>
  <si>
    <t>R07453</t>
  </si>
  <si>
    <t>R07454</t>
  </si>
  <si>
    <t>R07455</t>
  </si>
  <si>
    <t>R07456</t>
  </si>
  <si>
    <t>R07457</t>
  </si>
  <si>
    <t>R07458</t>
  </si>
  <si>
    <t>R07459</t>
  </si>
  <si>
    <t>R07460</t>
  </si>
  <si>
    <t>R07461</t>
  </si>
  <si>
    <t>R07462</t>
  </si>
  <si>
    <t>R07463</t>
  </si>
  <si>
    <t>R07464</t>
  </si>
  <si>
    <t>R07465</t>
  </si>
  <si>
    <t>R07466</t>
  </si>
  <si>
    <t>R07467</t>
  </si>
  <si>
    <t>R07468</t>
  </si>
  <si>
    <t>R07469</t>
  </si>
  <si>
    <t>R07470</t>
  </si>
  <si>
    <t>R07471</t>
  </si>
  <si>
    <t>R07472</t>
  </si>
  <si>
    <t>R07473</t>
  </si>
  <si>
    <t>R07474</t>
  </si>
  <si>
    <t>R07475</t>
  </si>
  <si>
    <t>R07476</t>
  </si>
  <si>
    <t>R07477</t>
  </si>
  <si>
    <t>R07478</t>
  </si>
  <si>
    <t>R07479</t>
  </si>
  <si>
    <t>R07480</t>
  </si>
  <si>
    <t>R07481</t>
  </si>
  <si>
    <t>R07482</t>
  </si>
  <si>
    <t>R07483</t>
  </si>
  <si>
    <t>R07484</t>
  </si>
  <si>
    <t>R07485</t>
  </si>
  <si>
    <t>R07486</t>
  </si>
  <si>
    <t>R07487</t>
  </si>
  <si>
    <t>R07488</t>
  </si>
  <si>
    <t>R07489</t>
  </si>
  <si>
    <t>R07490</t>
  </si>
  <si>
    <t>R07491</t>
  </si>
  <si>
    <t>R07492</t>
  </si>
  <si>
    <t>R07493</t>
  </si>
  <si>
    <t>R07494</t>
  </si>
  <si>
    <t>R07495</t>
  </si>
  <si>
    <t>R07496</t>
  </si>
  <si>
    <t>R07497</t>
  </si>
  <si>
    <t>R07498</t>
  </si>
  <si>
    <t>R07499</t>
  </si>
  <si>
    <t>R07500</t>
  </si>
  <si>
    <t>R07501</t>
  </si>
  <si>
    <t>R07502</t>
  </si>
  <si>
    <t>R07503</t>
  </si>
  <si>
    <t>R07504</t>
  </si>
  <si>
    <t>R07505</t>
  </si>
  <si>
    <t>R07506</t>
  </si>
  <si>
    <t>R07507</t>
  </si>
  <si>
    <t>R07508</t>
  </si>
  <si>
    <t>R07509</t>
  </si>
  <si>
    <t>R07510</t>
  </si>
  <si>
    <t>R07511</t>
  </si>
  <si>
    <t>R07512</t>
  </si>
  <si>
    <t>R07513</t>
  </si>
  <si>
    <t>R07514</t>
  </si>
  <si>
    <t>R07515</t>
  </si>
  <si>
    <t>R07516</t>
  </si>
  <si>
    <t>R07517</t>
  </si>
  <si>
    <t>R07518</t>
  </si>
  <si>
    <t>R07519</t>
  </si>
  <si>
    <t>R07520</t>
  </si>
  <si>
    <t>R07521</t>
  </si>
  <si>
    <t>R07522</t>
  </si>
  <si>
    <t>R07523</t>
  </si>
  <si>
    <t>R07524</t>
  </si>
  <si>
    <t>R07525</t>
  </si>
  <si>
    <t>R07526</t>
  </si>
  <si>
    <t>R07527</t>
  </si>
  <si>
    <t>R07528</t>
  </si>
  <si>
    <t>R07529</t>
  </si>
  <si>
    <t>R07530</t>
  </si>
  <si>
    <t>R07531</t>
  </si>
  <si>
    <t>R07532</t>
  </si>
  <si>
    <t>R07533</t>
  </si>
  <si>
    <t>R07534</t>
  </si>
  <si>
    <t>R07535</t>
  </si>
  <si>
    <t>R07536</t>
  </si>
  <si>
    <t>R07537</t>
  </si>
  <si>
    <t>R07538</t>
  </si>
  <si>
    <t>R07539</t>
  </si>
  <si>
    <t>R07540</t>
  </si>
  <si>
    <t>R07541</t>
  </si>
  <si>
    <t>R07542</t>
  </si>
  <si>
    <t>R07543</t>
  </si>
  <si>
    <t>R07544</t>
  </si>
  <si>
    <t>R07545</t>
  </si>
  <si>
    <t>R07546</t>
  </si>
  <si>
    <t>R07547</t>
  </si>
  <si>
    <t>R07548</t>
  </si>
  <si>
    <t>R07549</t>
  </si>
  <si>
    <t>R07550</t>
  </si>
  <si>
    <t>R07551</t>
  </si>
  <si>
    <t>R07552</t>
  </si>
  <si>
    <t>R07553</t>
  </si>
  <si>
    <t>R07554</t>
  </si>
  <si>
    <t>R07555</t>
  </si>
  <si>
    <t>R07556</t>
  </si>
  <si>
    <t>R07557</t>
  </si>
  <si>
    <t>R07558</t>
  </si>
  <si>
    <t>R07559</t>
  </si>
  <si>
    <t>R07560</t>
  </si>
  <si>
    <t>R07561</t>
  </si>
  <si>
    <t>R07562</t>
  </si>
  <si>
    <t>R07563</t>
  </si>
  <si>
    <t>R07564</t>
  </si>
  <si>
    <t>R07565</t>
  </si>
  <si>
    <t>R07566</t>
  </si>
  <si>
    <t>R07567</t>
  </si>
  <si>
    <t>R07568</t>
  </si>
  <si>
    <t>R07569</t>
  </si>
  <si>
    <t>R07570</t>
  </si>
  <si>
    <t>R07571</t>
  </si>
  <si>
    <t>R07572</t>
  </si>
  <si>
    <t>R07573</t>
  </si>
  <si>
    <t>R07574</t>
  </si>
  <si>
    <t>R07575</t>
  </si>
  <si>
    <t>R07576</t>
  </si>
  <si>
    <t>R07577</t>
  </si>
  <si>
    <t>R07578</t>
  </si>
  <si>
    <t>R07579</t>
  </si>
  <si>
    <t>R07580</t>
  </si>
  <si>
    <t>R07581</t>
  </si>
  <si>
    <t>R07582</t>
  </si>
  <si>
    <t>R07583</t>
  </si>
  <si>
    <t>R07584</t>
  </si>
  <si>
    <t>R07585</t>
  </si>
  <si>
    <t>R07586</t>
  </si>
  <si>
    <t>R07587</t>
  </si>
  <si>
    <t>R07588</t>
  </si>
  <si>
    <t>R07589</t>
  </si>
  <si>
    <t>R07590</t>
  </si>
  <si>
    <t>R07591</t>
  </si>
  <si>
    <t>R07592</t>
  </si>
  <si>
    <t>R07593</t>
  </si>
  <si>
    <t>R07594</t>
  </si>
  <si>
    <t>R07595</t>
  </si>
  <si>
    <t>R07596</t>
  </si>
  <si>
    <t>R07597</t>
  </si>
  <si>
    <t>R07598</t>
  </si>
  <si>
    <t>R07599</t>
  </si>
  <si>
    <t>R07600</t>
  </si>
  <si>
    <t>R07601</t>
  </si>
  <si>
    <t>R07602</t>
  </si>
  <si>
    <t>R07603</t>
  </si>
  <si>
    <t>R07604</t>
  </si>
  <si>
    <t>R07605</t>
  </si>
  <si>
    <t>R07606</t>
  </si>
  <si>
    <t>R07607</t>
  </si>
  <si>
    <t>R07608</t>
  </si>
  <si>
    <t>R07609</t>
  </si>
  <si>
    <t>R07610</t>
  </si>
  <si>
    <t>R07611</t>
  </si>
  <si>
    <t>R07612</t>
  </si>
  <si>
    <t>R07613</t>
  </si>
  <si>
    <t>R07614</t>
  </si>
  <si>
    <t>R07615</t>
  </si>
  <si>
    <t>R07616</t>
  </si>
  <si>
    <t>R07617</t>
  </si>
  <si>
    <t>R07618</t>
  </si>
  <si>
    <t>R07619</t>
  </si>
  <si>
    <t>R07620</t>
  </si>
  <si>
    <t>R07621</t>
  </si>
  <si>
    <t>R07622</t>
  </si>
  <si>
    <t>R07623</t>
  </si>
  <si>
    <t>R07624</t>
  </si>
  <si>
    <t>R07625</t>
  </si>
  <si>
    <t>R07626</t>
  </si>
  <si>
    <t>R07627</t>
  </si>
  <si>
    <t>R07628</t>
  </si>
  <si>
    <t>R07629</t>
  </si>
  <si>
    <t>R07630</t>
  </si>
  <si>
    <t>R07631</t>
  </si>
  <si>
    <t>R07632</t>
  </si>
  <si>
    <t>R07633</t>
  </si>
  <si>
    <t>R07634</t>
  </si>
  <si>
    <t>R07635</t>
  </si>
  <si>
    <t>R07636</t>
  </si>
  <si>
    <t>R07637</t>
  </si>
  <si>
    <t>R07638</t>
  </si>
  <si>
    <t>R07639</t>
  </si>
  <si>
    <t>R07640</t>
  </si>
  <si>
    <t>R07641</t>
  </si>
  <si>
    <t>R07642</t>
  </si>
  <si>
    <t>R07643</t>
  </si>
  <si>
    <t>R07644</t>
  </si>
  <si>
    <t>R07645</t>
  </si>
  <si>
    <t>R07646</t>
  </si>
  <si>
    <t>R07647</t>
  </si>
  <si>
    <t>R07648</t>
  </si>
  <si>
    <t>R07649</t>
  </si>
  <si>
    <t>R07650</t>
  </si>
  <si>
    <t>R07651</t>
  </si>
  <si>
    <t>R07652</t>
  </si>
  <si>
    <t>R07653</t>
  </si>
  <si>
    <t>R07654</t>
  </si>
  <si>
    <t>R07655</t>
  </si>
  <si>
    <t>R07656</t>
  </si>
  <si>
    <t>R07657</t>
  </si>
  <si>
    <t>R07658</t>
  </si>
  <si>
    <t>R07659</t>
  </si>
  <si>
    <t>R07660</t>
  </si>
  <si>
    <t>R07661</t>
  </si>
  <si>
    <t>R07662</t>
  </si>
  <si>
    <t>R07663</t>
  </si>
  <si>
    <t>R07664</t>
  </si>
  <si>
    <t>R07665</t>
  </si>
  <si>
    <t>R07666</t>
  </si>
  <si>
    <t>R07667</t>
  </si>
  <si>
    <t>R07668</t>
  </si>
  <si>
    <t>R07669</t>
  </si>
  <si>
    <t>R07670</t>
  </si>
  <si>
    <t>R07671</t>
  </si>
  <si>
    <t>R07672</t>
  </si>
  <si>
    <t>R07673</t>
  </si>
  <si>
    <t>R07674</t>
  </si>
  <si>
    <t>R07675</t>
  </si>
  <si>
    <t>R07676</t>
  </si>
  <si>
    <t>R07677</t>
  </si>
  <si>
    <t>R07678</t>
  </si>
  <si>
    <t>R07679</t>
  </si>
  <si>
    <t>R07680</t>
  </si>
  <si>
    <t>R07681</t>
  </si>
  <si>
    <t>R07682</t>
  </si>
  <si>
    <t>R07683</t>
  </si>
  <si>
    <t>R07684</t>
  </si>
  <si>
    <t>R07685</t>
  </si>
  <si>
    <t>R07686</t>
  </si>
  <si>
    <t>R07687</t>
  </si>
  <si>
    <t>R07688</t>
  </si>
  <si>
    <t>R07689</t>
  </si>
  <si>
    <t>R07690</t>
  </si>
  <si>
    <t>R07691</t>
  </si>
  <si>
    <t>R07692</t>
  </si>
  <si>
    <t>R07693</t>
  </si>
  <si>
    <t>R07694</t>
  </si>
  <si>
    <t>R07695</t>
  </si>
  <si>
    <t>R07696</t>
  </si>
  <si>
    <t>R07697</t>
  </si>
  <si>
    <t>R07698</t>
  </si>
  <si>
    <t>R07699</t>
  </si>
  <si>
    <t>R07700</t>
  </si>
  <si>
    <t>R07701</t>
  </si>
  <si>
    <t>R07702</t>
  </si>
  <si>
    <t>R07703</t>
  </si>
  <si>
    <t>R07704</t>
  </si>
  <si>
    <t>R07705</t>
  </si>
  <si>
    <t>R07706</t>
  </si>
  <si>
    <t>R07707</t>
  </si>
  <si>
    <t>R07708</t>
  </si>
  <si>
    <t>R07709</t>
  </si>
  <si>
    <t>R07710</t>
  </si>
  <si>
    <t>R07711</t>
  </si>
  <si>
    <t>R07712</t>
  </si>
  <si>
    <t>R07713</t>
  </si>
  <si>
    <t>R07714</t>
  </si>
  <si>
    <t>R07715</t>
  </si>
  <si>
    <t>R07716</t>
  </si>
  <si>
    <t>R07717</t>
  </si>
  <si>
    <t>R07718</t>
  </si>
  <si>
    <t>R07719</t>
  </si>
  <si>
    <t>R07720</t>
  </si>
  <si>
    <t>R07721</t>
  </si>
  <si>
    <t>R07722</t>
  </si>
  <si>
    <t>R07723</t>
  </si>
  <si>
    <t>R07724</t>
  </si>
  <si>
    <t>R07725</t>
  </si>
  <si>
    <t>R07726</t>
  </si>
  <si>
    <t>R07727</t>
  </si>
  <si>
    <t>R07728</t>
  </si>
  <si>
    <t>R07729</t>
  </si>
  <si>
    <t>R07730</t>
  </si>
  <si>
    <t>R07731</t>
  </si>
  <si>
    <t>R07732</t>
  </si>
  <si>
    <t>R07733</t>
  </si>
  <si>
    <t>R07734</t>
  </si>
  <si>
    <t>R07735</t>
  </si>
  <si>
    <t>R07736</t>
  </si>
  <si>
    <t>R07737</t>
  </si>
  <si>
    <t>R07738</t>
  </si>
  <si>
    <t>R07739</t>
  </si>
  <si>
    <t>R07740</t>
  </si>
  <si>
    <t>R07741</t>
  </si>
  <si>
    <t>R07742</t>
  </si>
  <si>
    <t>R07743</t>
  </si>
  <si>
    <t>R07744</t>
  </si>
  <si>
    <t>R07745</t>
  </si>
  <si>
    <t>R07746</t>
  </si>
  <si>
    <t>R07747</t>
  </si>
  <si>
    <t>R07748</t>
  </si>
  <si>
    <t>R07749</t>
  </si>
  <si>
    <t>R07750</t>
  </si>
  <si>
    <t>R07751</t>
  </si>
  <si>
    <t>R07752</t>
  </si>
  <si>
    <t>R07753</t>
  </si>
  <si>
    <t>R07754</t>
  </si>
  <si>
    <t>R07755</t>
  </si>
  <si>
    <t>R07756</t>
  </si>
  <si>
    <t>R07757</t>
  </si>
  <si>
    <t>R07758</t>
  </si>
  <si>
    <t>R07759</t>
  </si>
  <si>
    <t>R07760</t>
  </si>
  <si>
    <t>R07761</t>
  </si>
  <si>
    <t>R07762</t>
  </si>
  <si>
    <t>R07763</t>
  </si>
  <si>
    <t>R07764</t>
  </si>
  <si>
    <t>R07765</t>
  </si>
  <si>
    <t>R07766</t>
  </si>
  <si>
    <t>R07767</t>
  </si>
  <si>
    <t>R07768</t>
  </si>
  <si>
    <t>R07769</t>
  </si>
  <si>
    <t>R07770</t>
  </si>
  <si>
    <t>R07771</t>
  </si>
  <si>
    <t>R07772</t>
  </si>
  <si>
    <t>R07773</t>
  </si>
  <si>
    <t>R07774</t>
  </si>
  <si>
    <t>R07775</t>
  </si>
  <si>
    <t>R07776</t>
  </si>
  <si>
    <t>R07777</t>
  </si>
  <si>
    <t>R07778</t>
  </si>
  <si>
    <t>R07779</t>
  </si>
  <si>
    <t>R07780</t>
  </si>
  <si>
    <t>R07781</t>
  </si>
  <si>
    <t>R07782</t>
  </si>
  <si>
    <t>R07783</t>
  </si>
  <si>
    <t>R07784</t>
  </si>
  <si>
    <t>R07785</t>
  </si>
  <si>
    <t>R07786</t>
  </si>
  <si>
    <t>R07787</t>
  </si>
  <si>
    <t>R07788</t>
  </si>
  <si>
    <t>R07789</t>
  </si>
  <si>
    <t>R07790</t>
  </si>
  <si>
    <t>R07791</t>
  </si>
  <si>
    <t>R07792</t>
  </si>
  <si>
    <t>R07793</t>
  </si>
  <si>
    <t>R07794</t>
  </si>
  <si>
    <t>R07795</t>
  </si>
  <si>
    <t>R07796</t>
  </si>
  <si>
    <t>R07797</t>
  </si>
  <si>
    <t>R07798</t>
  </si>
  <si>
    <t>R07799</t>
  </si>
  <si>
    <t>R07800</t>
  </si>
  <si>
    <t>R07801</t>
  </si>
  <si>
    <t>R07802</t>
  </si>
  <si>
    <t>R07803</t>
  </si>
  <si>
    <t>R07804</t>
  </si>
  <si>
    <t>R07805</t>
  </si>
  <si>
    <t>R07806</t>
  </si>
  <si>
    <t>R07807</t>
  </si>
  <si>
    <t>R07808</t>
  </si>
  <si>
    <t>R07809</t>
  </si>
  <si>
    <t>R07810</t>
  </si>
  <si>
    <t>R07811</t>
  </si>
  <si>
    <t>R07812</t>
  </si>
  <si>
    <t>R07813</t>
  </si>
  <si>
    <t>R07814</t>
  </si>
  <si>
    <t>R07815</t>
  </si>
  <si>
    <t>R07816</t>
  </si>
  <si>
    <t>R07817</t>
  </si>
  <si>
    <t>R07818</t>
  </si>
  <si>
    <t>R07819</t>
  </si>
  <si>
    <t>R07820</t>
  </si>
  <si>
    <t>R07821</t>
  </si>
  <si>
    <t>R07822</t>
  </si>
  <si>
    <t>R07823</t>
  </si>
  <si>
    <t>R07824</t>
  </si>
  <si>
    <t>R07825</t>
  </si>
  <si>
    <t>R07826</t>
  </si>
  <si>
    <t>R07827</t>
  </si>
  <si>
    <t>R07828</t>
  </si>
  <si>
    <t>R07829</t>
  </si>
  <si>
    <t>R07830</t>
  </si>
  <si>
    <t>R07831</t>
  </si>
  <si>
    <t>R07832</t>
  </si>
  <si>
    <t>R07833</t>
  </si>
  <si>
    <t>R07834</t>
  </si>
  <si>
    <t>R07835</t>
  </si>
  <si>
    <t>R07836</t>
  </si>
  <si>
    <t>R07837</t>
  </si>
  <si>
    <t>R07838</t>
  </si>
  <si>
    <t>R07839</t>
  </si>
  <si>
    <t>R07840</t>
  </si>
  <si>
    <t>R07841</t>
  </si>
  <si>
    <t>R07842</t>
  </si>
  <si>
    <t>R07843</t>
  </si>
  <si>
    <t>R07844</t>
  </si>
  <si>
    <t>R07845</t>
  </si>
  <si>
    <t>R07846</t>
  </si>
  <si>
    <t>R07847</t>
  </si>
  <si>
    <t>R07848</t>
  </si>
  <si>
    <t>R07849</t>
  </si>
  <si>
    <t>R07850</t>
  </si>
  <si>
    <t>R07851</t>
  </si>
  <si>
    <t>R07852</t>
  </si>
  <si>
    <t>R07853</t>
  </si>
  <si>
    <t>R07854</t>
  </si>
  <si>
    <t>R07855</t>
  </si>
  <si>
    <t>R07856</t>
  </si>
  <si>
    <t>R07857</t>
  </si>
  <si>
    <t>R07858</t>
  </si>
  <si>
    <t>R07859</t>
  </si>
  <si>
    <t>R07860</t>
  </si>
  <si>
    <t>R07861</t>
  </si>
  <si>
    <t>R07862</t>
  </si>
  <si>
    <t>R07863</t>
  </si>
  <si>
    <t>R07864</t>
  </si>
  <si>
    <t>R07865</t>
  </si>
  <si>
    <t>R07866</t>
  </si>
  <si>
    <t>R07867</t>
  </si>
  <si>
    <t>R07868</t>
  </si>
  <si>
    <t>R07869</t>
  </si>
  <si>
    <t>R07870</t>
  </si>
  <si>
    <t>R07871</t>
  </si>
  <si>
    <t>R07872</t>
  </si>
  <si>
    <t>R07873</t>
  </si>
  <si>
    <t>R07874</t>
  </si>
  <si>
    <t>R07875</t>
  </si>
  <si>
    <t>R07876</t>
  </si>
  <si>
    <t>R07877</t>
  </si>
  <si>
    <t>R07878</t>
  </si>
  <si>
    <t>R07879</t>
  </si>
  <si>
    <t>R07880</t>
  </si>
  <si>
    <t>R07881</t>
  </si>
  <si>
    <t>R07882</t>
  </si>
  <si>
    <t>R07883</t>
  </si>
  <si>
    <t>R07884</t>
  </si>
  <si>
    <t>R07885</t>
  </si>
  <si>
    <t>R07886</t>
  </si>
  <si>
    <t>R07887</t>
  </si>
  <si>
    <t>R07888</t>
  </si>
  <si>
    <t>R07889</t>
  </si>
  <si>
    <t>R07890</t>
  </si>
  <si>
    <t>R07891</t>
  </si>
  <si>
    <t>R07892</t>
  </si>
  <si>
    <t>R07893</t>
  </si>
  <si>
    <t>R07894</t>
  </si>
  <si>
    <t>R07895</t>
  </si>
  <si>
    <t>R07896</t>
  </si>
  <si>
    <t>R07897</t>
  </si>
  <si>
    <t>R07898</t>
  </si>
  <si>
    <t>R07899</t>
  </si>
  <si>
    <t>R07900</t>
  </si>
  <si>
    <t>R07901</t>
  </si>
  <si>
    <t>R07902</t>
  </si>
  <si>
    <t>R07903</t>
  </si>
  <si>
    <t>R07904</t>
  </si>
  <si>
    <t>R07905</t>
  </si>
  <si>
    <t>R07906</t>
  </si>
  <si>
    <t>R07907</t>
  </si>
  <si>
    <t>R07908</t>
  </si>
  <si>
    <t>R07909</t>
  </si>
  <si>
    <t>R07910</t>
  </si>
  <si>
    <t>R07911</t>
  </si>
  <si>
    <t>R07912</t>
  </si>
  <si>
    <t>R07913</t>
  </si>
  <si>
    <t>R07914</t>
  </si>
  <si>
    <t>R07915</t>
  </si>
  <si>
    <t>R07916</t>
  </si>
  <si>
    <t>R07917</t>
  </si>
  <si>
    <t>R07918</t>
  </si>
  <si>
    <t>R07919</t>
  </si>
  <si>
    <t>R07920</t>
  </si>
  <si>
    <t>R07921</t>
  </si>
  <si>
    <t>R07922</t>
  </si>
  <si>
    <t>R07923</t>
  </si>
  <si>
    <t>R07924</t>
  </si>
  <si>
    <t>R07925</t>
  </si>
  <si>
    <t>R07926</t>
  </si>
  <si>
    <t>R07927</t>
  </si>
  <si>
    <t>R07928</t>
  </si>
  <si>
    <t>R07929</t>
  </si>
  <si>
    <t>R07930</t>
  </si>
  <si>
    <t>R07931</t>
  </si>
  <si>
    <t>R07932</t>
  </si>
  <si>
    <t>R07933</t>
  </si>
  <si>
    <t>R07934</t>
  </si>
  <si>
    <t>R07935</t>
  </si>
  <si>
    <t>R07936</t>
  </si>
  <si>
    <t>R07937</t>
  </si>
  <si>
    <t>R07938</t>
  </si>
  <si>
    <t>R07939</t>
  </si>
  <si>
    <t>R07940</t>
  </si>
  <si>
    <t>R07941</t>
  </si>
  <si>
    <t>R07942</t>
  </si>
  <si>
    <t>R07943</t>
  </si>
  <si>
    <t>R07944</t>
  </si>
  <si>
    <t>R07945</t>
  </si>
  <si>
    <t>R07946</t>
  </si>
  <si>
    <t>R07947</t>
  </si>
  <si>
    <t>R07948</t>
  </si>
  <si>
    <t>R07949</t>
  </si>
  <si>
    <t>R07950</t>
  </si>
  <si>
    <t>R07951</t>
  </si>
  <si>
    <t>R07952</t>
  </si>
  <si>
    <t>R07953</t>
  </si>
  <si>
    <t>R07954</t>
  </si>
  <si>
    <t>R07955</t>
  </si>
  <si>
    <t>R07956</t>
  </si>
  <si>
    <t>R07957</t>
  </si>
  <si>
    <t>R07958</t>
  </si>
  <si>
    <t>R07959</t>
  </si>
  <si>
    <t>R07960</t>
  </si>
  <si>
    <t>R07961</t>
  </si>
  <si>
    <t>R07962</t>
  </si>
  <si>
    <t>R07963</t>
  </si>
  <si>
    <t>R07964</t>
  </si>
  <si>
    <t>R07965</t>
  </si>
  <si>
    <t>R07966</t>
  </si>
  <si>
    <t>R07967</t>
  </si>
  <si>
    <t>R07968</t>
  </si>
  <si>
    <t>R07969</t>
  </si>
  <si>
    <t>R07970</t>
  </si>
  <si>
    <t>R07971</t>
  </si>
  <si>
    <t>R07972</t>
  </si>
  <si>
    <t>R07973</t>
  </si>
  <si>
    <t>R07974</t>
  </si>
  <si>
    <t>R07975</t>
  </si>
  <si>
    <t>R07976</t>
  </si>
  <si>
    <t>R07977</t>
  </si>
  <si>
    <t>R07978</t>
  </si>
  <si>
    <t>R07979</t>
  </si>
  <si>
    <t>R07980</t>
  </si>
  <si>
    <t>R07981</t>
  </si>
  <si>
    <t>R07982</t>
  </si>
  <si>
    <t>R07983</t>
  </si>
  <si>
    <t>R07984</t>
  </si>
  <si>
    <t>R07985</t>
  </si>
  <si>
    <t>R07986</t>
  </si>
  <si>
    <t>R07987</t>
  </si>
  <si>
    <t>R07988</t>
  </si>
  <si>
    <t>R07989</t>
  </si>
  <si>
    <t>R07990</t>
  </si>
  <si>
    <t>R07991</t>
  </si>
  <si>
    <t>R07992</t>
  </si>
  <si>
    <t>R07993</t>
  </si>
  <si>
    <t>R07994</t>
  </si>
  <si>
    <t>R07995</t>
  </si>
  <si>
    <t>R07996</t>
  </si>
  <si>
    <t>R07997</t>
  </si>
  <si>
    <t>R07998</t>
  </si>
  <si>
    <t>R07999</t>
  </si>
  <si>
    <t>R08000</t>
  </si>
  <si>
    <t>R08001</t>
  </si>
  <si>
    <t>R08002</t>
  </si>
  <si>
    <t>R08003</t>
  </si>
  <si>
    <t>R08004</t>
  </si>
  <si>
    <t>R08005</t>
  </si>
  <si>
    <t>R08006</t>
  </si>
  <si>
    <t>R08007</t>
  </si>
  <si>
    <t>R08008</t>
  </si>
  <si>
    <t>R08009</t>
  </si>
  <si>
    <t>R08010</t>
  </si>
  <si>
    <t>R08011</t>
  </si>
  <si>
    <t>R08012</t>
  </si>
  <si>
    <t>R08013</t>
  </si>
  <si>
    <t>R08014</t>
  </si>
  <si>
    <t>R08015</t>
  </si>
  <si>
    <t>R08016</t>
  </si>
  <si>
    <t>R08017</t>
  </si>
  <si>
    <t>R08018</t>
  </si>
  <si>
    <t>R08019</t>
  </si>
  <si>
    <t>R08020</t>
  </si>
  <si>
    <t>R08021</t>
  </si>
  <si>
    <t>R08022</t>
  </si>
  <si>
    <t>R08023</t>
  </si>
  <si>
    <t>R08024</t>
  </si>
  <si>
    <t>R08025</t>
  </si>
  <si>
    <t>R08026</t>
  </si>
  <si>
    <t>R08027</t>
  </si>
  <si>
    <t>R08028</t>
  </si>
  <si>
    <t>R08029</t>
  </si>
  <si>
    <t>R08030</t>
  </si>
  <si>
    <t>R08031</t>
  </si>
  <si>
    <t>R08032</t>
  </si>
  <si>
    <t>R08033</t>
  </si>
  <si>
    <t>R08034</t>
  </si>
  <si>
    <t>R08035</t>
  </si>
  <si>
    <t>R08036</t>
  </si>
  <si>
    <t>R08037</t>
  </si>
  <si>
    <t>R08038</t>
  </si>
  <si>
    <t>R08039</t>
  </si>
  <si>
    <t>R08040</t>
  </si>
  <si>
    <t>R08041</t>
  </si>
  <si>
    <t>R08042</t>
  </si>
  <si>
    <t>R08043</t>
  </si>
  <si>
    <t>R08044</t>
  </si>
  <si>
    <t>R08045</t>
  </si>
  <si>
    <t>R08046</t>
  </si>
  <si>
    <t>R08047</t>
  </si>
  <si>
    <t>R08048</t>
  </si>
  <si>
    <t>R08049</t>
  </si>
  <si>
    <t>R08050</t>
  </si>
  <si>
    <t>R08051</t>
  </si>
  <si>
    <t>R08052</t>
  </si>
  <si>
    <t>R08053</t>
  </si>
  <si>
    <t>R08054</t>
  </si>
  <si>
    <t>R08055</t>
  </si>
  <si>
    <t>R08056</t>
  </si>
  <si>
    <t>R08057</t>
  </si>
  <si>
    <t>R08058</t>
  </si>
  <si>
    <t>R08059</t>
  </si>
  <si>
    <t>R08060</t>
  </si>
  <si>
    <t>R08061</t>
  </si>
  <si>
    <t>R08062</t>
  </si>
  <si>
    <t>R08063</t>
  </si>
  <si>
    <t>R08064</t>
  </si>
  <si>
    <t>R08065</t>
  </si>
  <si>
    <t>R08066</t>
  </si>
  <si>
    <t>R08067</t>
  </si>
  <si>
    <t>R08068</t>
  </si>
  <si>
    <t>R08069</t>
  </si>
  <si>
    <t>R08070</t>
  </si>
  <si>
    <t>R08071</t>
  </si>
  <si>
    <t>R08072</t>
  </si>
  <si>
    <t>R08073</t>
  </si>
  <si>
    <t>R08074</t>
  </si>
  <si>
    <t>R08075</t>
  </si>
  <si>
    <t>R08076</t>
  </si>
  <si>
    <t>R08077</t>
  </si>
  <si>
    <t>R08078</t>
  </si>
  <si>
    <t>R08079</t>
  </si>
  <si>
    <t>R08080</t>
  </si>
  <si>
    <t>R08081</t>
  </si>
  <si>
    <t>R08082</t>
  </si>
  <si>
    <t>R08083</t>
  </si>
  <si>
    <t>R08084</t>
  </si>
  <si>
    <t>R08085</t>
  </si>
  <si>
    <t>R08086</t>
  </si>
  <si>
    <t>R08087</t>
  </si>
  <si>
    <t>R08088</t>
  </si>
  <si>
    <t>R08089</t>
  </si>
  <si>
    <t>R08090</t>
  </si>
  <si>
    <t>R08091</t>
  </si>
  <si>
    <t>R08092</t>
  </si>
  <si>
    <t>R08093</t>
  </si>
  <si>
    <t>R08094</t>
  </si>
  <si>
    <t>R08095</t>
  </si>
  <si>
    <t>R08096</t>
  </si>
  <si>
    <t>R08097</t>
  </si>
  <si>
    <t>R08098</t>
  </si>
  <si>
    <t>R08099</t>
  </si>
  <si>
    <t>R08100</t>
  </si>
  <si>
    <t>R08101</t>
  </si>
  <si>
    <t>R08102</t>
  </si>
  <si>
    <t>R08103</t>
  </si>
  <si>
    <t>R08104</t>
  </si>
  <si>
    <t>R08105</t>
  </si>
  <si>
    <t>R08106</t>
  </si>
  <si>
    <t>R08107</t>
  </si>
  <si>
    <t>R08108</t>
  </si>
  <si>
    <t>R08109</t>
  </si>
  <si>
    <t>R08110</t>
  </si>
  <si>
    <t>R08111</t>
  </si>
  <si>
    <t>R08112</t>
  </si>
  <si>
    <t>R08113</t>
  </si>
  <si>
    <t>R08114</t>
  </si>
  <si>
    <t>R08115</t>
  </si>
  <si>
    <t>R08116</t>
  </si>
  <si>
    <t>R08117</t>
  </si>
  <si>
    <t>R08118</t>
  </si>
  <si>
    <t>R08119</t>
  </si>
  <si>
    <t>R08120</t>
  </si>
  <si>
    <t>R08121</t>
  </si>
  <si>
    <t>R08122</t>
  </si>
  <si>
    <t>R08123</t>
  </si>
  <si>
    <t>R08124</t>
  </si>
  <si>
    <t>R08125</t>
  </si>
  <si>
    <t>R08126</t>
  </si>
  <si>
    <t>R08127</t>
  </si>
  <si>
    <t>R08128</t>
  </si>
  <si>
    <t>R08129</t>
  </si>
  <si>
    <t>R08130</t>
  </si>
  <si>
    <t>R08131</t>
  </si>
  <si>
    <t>R08132</t>
  </si>
  <si>
    <t>R08133</t>
  </si>
  <si>
    <t>R08134</t>
  </si>
  <si>
    <t>R08135</t>
  </si>
  <si>
    <t>R08136</t>
  </si>
  <si>
    <t>R08137</t>
  </si>
  <si>
    <t>R08138</t>
  </si>
  <si>
    <t>R08139</t>
  </si>
  <si>
    <t>R08140</t>
  </si>
  <si>
    <t>R08141</t>
  </si>
  <si>
    <t>R08142</t>
  </si>
  <si>
    <t>R08143</t>
  </si>
  <si>
    <t>R08144</t>
  </si>
  <si>
    <t>R08145</t>
  </si>
  <si>
    <t>R08146</t>
  </si>
  <si>
    <t>R08147</t>
  </si>
  <si>
    <t>R08148</t>
  </si>
  <si>
    <t>R08149</t>
  </si>
  <si>
    <t>R08150</t>
  </si>
  <si>
    <t>R08151</t>
  </si>
  <si>
    <t>R08152</t>
  </si>
  <si>
    <t>R08153</t>
  </si>
  <si>
    <t>R08154</t>
  </si>
  <si>
    <t>R08155</t>
  </si>
  <si>
    <t>R08156</t>
  </si>
  <si>
    <t>R08157</t>
  </si>
  <si>
    <t>R08158</t>
  </si>
  <si>
    <t>R08159</t>
  </si>
  <si>
    <t>R08160</t>
  </si>
  <si>
    <t>R08161</t>
  </si>
  <si>
    <t>R08162</t>
  </si>
  <si>
    <t>R08163</t>
  </si>
  <si>
    <t>R08164</t>
  </si>
  <si>
    <t>R08165</t>
  </si>
  <si>
    <t>R08166</t>
  </si>
  <si>
    <t>R08167</t>
  </si>
  <si>
    <t>R08168</t>
  </si>
  <si>
    <t>R08169</t>
  </si>
  <si>
    <t>R08170</t>
  </si>
  <si>
    <t>R08171</t>
  </si>
  <si>
    <t>R08172</t>
  </si>
  <si>
    <t>R08173</t>
  </si>
  <si>
    <t>R08174</t>
  </si>
  <si>
    <t>R08175</t>
  </si>
  <si>
    <t>R08176</t>
  </si>
  <si>
    <t>R08177</t>
  </si>
  <si>
    <t>R08178</t>
  </si>
  <si>
    <t>R08179</t>
  </si>
  <si>
    <t>R08180</t>
  </si>
  <si>
    <t>R08181</t>
  </si>
  <si>
    <t>R08182</t>
  </si>
  <si>
    <t>R08183</t>
  </si>
  <si>
    <t>R08184</t>
  </si>
  <si>
    <t>R08185</t>
  </si>
  <si>
    <t>R08186</t>
  </si>
  <si>
    <t>R08187</t>
  </si>
  <si>
    <t>R08188</t>
  </si>
  <si>
    <t>R08189</t>
  </si>
  <si>
    <t>R08190</t>
  </si>
  <si>
    <t>R08191</t>
  </si>
  <si>
    <t>R08192</t>
  </si>
  <si>
    <t>R08193</t>
  </si>
  <si>
    <t>R08194</t>
  </si>
  <si>
    <t>R08195</t>
  </si>
  <si>
    <t>R08196</t>
  </si>
  <si>
    <t>R08197</t>
  </si>
  <si>
    <t>R08198</t>
  </si>
  <si>
    <t>R08199</t>
  </si>
  <si>
    <t>R08200</t>
  </si>
  <si>
    <t>R08201</t>
  </si>
  <si>
    <t>R08202</t>
  </si>
  <si>
    <t>R08203</t>
  </si>
  <si>
    <t>R08204</t>
  </si>
  <si>
    <t>R08205</t>
  </si>
  <si>
    <t>R08206</t>
  </si>
  <si>
    <t>R08207</t>
  </si>
  <si>
    <t>R08208</t>
  </si>
  <si>
    <t>R08209</t>
  </si>
  <si>
    <t>R08210</t>
  </si>
  <si>
    <t>R08211</t>
  </si>
  <si>
    <t>R08212</t>
  </si>
  <si>
    <t>R08213</t>
  </si>
  <si>
    <t>R08214</t>
  </si>
  <si>
    <t>R08215</t>
  </si>
  <si>
    <t>R08216</t>
  </si>
  <si>
    <t>R08217</t>
  </si>
  <si>
    <t>R08218</t>
  </si>
  <si>
    <t>R08219</t>
  </si>
  <si>
    <t>R08220</t>
  </si>
  <si>
    <t>R08221</t>
  </si>
  <si>
    <t>R08222</t>
  </si>
  <si>
    <t>R08223</t>
  </si>
  <si>
    <t>R08224</t>
  </si>
  <si>
    <t>R08225</t>
  </si>
  <si>
    <t>R08226</t>
  </si>
  <si>
    <t>R08227</t>
  </si>
  <si>
    <t>R08228</t>
  </si>
  <si>
    <t>R08229</t>
  </si>
  <si>
    <t>R08230</t>
  </si>
  <si>
    <t>R08231</t>
  </si>
  <si>
    <t>R08232</t>
  </si>
  <si>
    <t>R08233</t>
  </si>
  <si>
    <t>R08234</t>
  </si>
  <si>
    <t>R08235</t>
  </si>
  <si>
    <t>R08236</t>
  </si>
  <si>
    <t>R08237</t>
  </si>
  <si>
    <t>R08238</t>
  </si>
  <si>
    <t>R08239</t>
  </si>
  <si>
    <t>R08240</t>
  </si>
  <si>
    <t>R08241</t>
  </si>
  <si>
    <t>R08242</t>
  </si>
  <si>
    <t>R08243</t>
  </si>
  <si>
    <t>R08244</t>
  </si>
  <si>
    <t>R08245</t>
  </si>
  <si>
    <t>R08246</t>
  </si>
  <si>
    <t>R08247</t>
  </si>
  <si>
    <t>R08248</t>
  </si>
  <si>
    <t>R08249</t>
  </si>
  <si>
    <t>R08250</t>
  </si>
  <si>
    <t>R08251</t>
  </si>
  <si>
    <t>R08252</t>
  </si>
  <si>
    <t>R08253</t>
  </si>
  <si>
    <t>R08254</t>
  </si>
  <si>
    <t>R08255</t>
  </si>
  <si>
    <t>R08256</t>
  </si>
  <si>
    <t>R08257</t>
  </si>
  <si>
    <t>R08258</t>
  </si>
  <si>
    <t>R08259</t>
  </si>
  <si>
    <t>R08260</t>
  </si>
  <si>
    <t>R08261</t>
  </si>
  <si>
    <t>R08262</t>
  </si>
  <si>
    <t>R08263</t>
  </si>
  <si>
    <t>R08264</t>
  </si>
  <si>
    <t>R08265</t>
  </si>
  <si>
    <t>R08266</t>
  </si>
  <si>
    <t>R08267</t>
  </si>
  <si>
    <t>R08268</t>
  </si>
  <si>
    <t>R08269</t>
  </si>
  <si>
    <t>R08270</t>
  </si>
  <si>
    <t>R08271</t>
  </si>
  <si>
    <t>R08272</t>
  </si>
  <si>
    <t>R08273</t>
  </si>
  <si>
    <t>R08274</t>
  </si>
  <si>
    <t>R08275</t>
  </si>
  <si>
    <t>R08276</t>
  </si>
  <si>
    <t>R08277</t>
  </si>
  <si>
    <t>R08278</t>
  </si>
  <si>
    <t>R08279</t>
  </si>
  <si>
    <t>R08280</t>
  </si>
  <si>
    <t>R08281</t>
  </si>
  <si>
    <t>R08282</t>
  </si>
  <si>
    <t>R08283</t>
  </si>
  <si>
    <t>R08284</t>
  </si>
  <si>
    <t>R08285</t>
  </si>
  <si>
    <t>R08286</t>
  </si>
  <si>
    <t>R08287</t>
  </si>
  <si>
    <t>R08288</t>
  </si>
  <si>
    <t>R08289</t>
  </si>
  <si>
    <t>R08290</t>
  </si>
  <si>
    <t>R08291</t>
  </si>
  <si>
    <t>R08292</t>
  </si>
  <si>
    <t>R08293</t>
  </si>
  <si>
    <t>R08294</t>
  </si>
  <si>
    <t>R08295</t>
  </si>
  <si>
    <t>R08296</t>
  </si>
  <si>
    <t>R08297</t>
  </si>
  <si>
    <t>R08298</t>
  </si>
  <si>
    <t>R08299</t>
  </si>
  <si>
    <t>R08300</t>
  </si>
  <si>
    <t>R08301</t>
  </si>
  <si>
    <t>R08302</t>
  </si>
  <si>
    <t>R08303</t>
  </si>
  <si>
    <t>R08304</t>
  </si>
  <si>
    <t>R08305</t>
  </si>
  <si>
    <t>R08306</t>
  </si>
  <si>
    <t>R08307</t>
  </si>
  <si>
    <t>R08308</t>
  </si>
  <si>
    <t>R08309</t>
  </si>
  <si>
    <t>R08310</t>
  </si>
  <si>
    <t>R08311</t>
  </si>
  <si>
    <t>R08312</t>
  </si>
  <si>
    <t>R08313</t>
  </si>
  <si>
    <t>R08314</t>
  </si>
  <si>
    <t>R08315</t>
  </si>
  <si>
    <t>R08316</t>
  </si>
  <si>
    <t>R08317</t>
  </si>
  <si>
    <t>R08318</t>
  </si>
  <si>
    <t>R08319</t>
  </si>
  <si>
    <t>R08320</t>
  </si>
  <si>
    <t>R08321</t>
  </si>
  <si>
    <t>R08322</t>
  </si>
  <si>
    <t>R08323</t>
  </si>
  <si>
    <t>R08324</t>
  </si>
  <si>
    <t>R08325</t>
  </si>
  <si>
    <t>R08326</t>
  </si>
  <si>
    <t>R08327</t>
  </si>
  <si>
    <t>R08328</t>
  </si>
  <si>
    <t>R08329</t>
  </si>
  <si>
    <t>R08330</t>
  </si>
  <si>
    <t>R08331</t>
  </si>
  <si>
    <t>R08332</t>
  </si>
  <si>
    <t>R08333</t>
  </si>
  <si>
    <t>R08334</t>
  </si>
  <si>
    <t>R08335</t>
  </si>
  <si>
    <t>R08336</t>
  </si>
  <si>
    <t>R08337</t>
  </si>
  <si>
    <t>R08338</t>
  </si>
  <si>
    <t>R08339</t>
  </si>
  <si>
    <t>R08340</t>
  </si>
  <si>
    <t>R08341</t>
  </si>
  <si>
    <t>R08342</t>
  </si>
  <si>
    <t>R08343</t>
  </si>
  <si>
    <t>R08344</t>
  </si>
  <si>
    <t>R08345</t>
  </si>
  <si>
    <t>R08346</t>
  </si>
  <si>
    <t>R08347</t>
  </si>
  <si>
    <t>R08348</t>
  </si>
  <si>
    <t>R08349</t>
  </si>
  <si>
    <t>R08350</t>
  </si>
  <si>
    <t>R08351</t>
  </si>
  <si>
    <t>R08352</t>
  </si>
  <si>
    <t>R08353</t>
  </si>
  <si>
    <t>R08354</t>
  </si>
  <si>
    <t>R08355</t>
  </si>
  <si>
    <t>R08356</t>
  </si>
  <si>
    <t>R08357</t>
  </si>
  <si>
    <t>R08358</t>
  </si>
  <si>
    <t>R08359</t>
  </si>
  <si>
    <t>R08360</t>
  </si>
  <si>
    <t>R08361</t>
  </si>
  <si>
    <t>R08362</t>
  </si>
  <si>
    <t>R08363</t>
  </si>
  <si>
    <t>R08364</t>
  </si>
  <si>
    <t>R08365</t>
  </si>
  <si>
    <t>R08366</t>
  </si>
  <si>
    <t>R08367</t>
  </si>
  <si>
    <t>R08368</t>
  </si>
  <si>
    <t>R08369</t>
  </si>
  <si>
    <t>R08370</t>
  </si>
  <si>
    <t>R08371</t>
  </si>
  <si>
    <t>R08372</t>
  </si>
  <si>
    <t>R08373</t>
  </si>
  <si>
    <t>R08374</t>
  </si>
  <si>
    <t>R08375</t>
  </si>
  <si>
    <t>R08376</t>
  </si>
  <si>
    <t>R08377</t>
  </si>
  <si>
    <t>R08378</t>
  </si>
  <si>
    <t>R08379</t>
  </si>
  <si>
    <t>R08380</t>
  </si>
  <si>
    <t>R08381</t>
  </si>
  <si>
    <t>R08382</t>
  </si>
  <si>
    <t>R08383</t>
  </si>
  <si>
    <t>R08384</t>
  </si>
  <si>
    <t>R08385</t>
  </si>
  <si>
    <t>R08386</t>
  </si>
  <si>
    <t>R08387</t>
  </si>
  <si>
    <t>R08388</t>
  </si>
  <si>
    <t>R08389</t>
  </si>
  <si>
    <t>R08390</t>
  </si>
  <si>
    <t>R08391</t>
  </si>
  <si>
    <t>R08392</t>
  </si>
  <si>
    <t>R08393</t>
  </si>
  <si>
    <t>R08394</t>
  </si>
  <si>
    <t>R08395</t>
  </si>
  <si>
    <t>R08396</t>
  </si>
  <si>
    <t>R08397</t>
  </si>
  <si>
    <t>R08398</t>
  </si>
  <si>
    <t>R08399</t>
  </si>
  <si>
    <t>R08400</t>
  </si>
  <si>
    <t>R08401</t>
  </si>
  <si>
    <t>R08402</t>
  </si>
  <si>
    <t>R08403</t>
  </si>
  <si>
    <t>R08404</t>
  </si>
  <si>
    <t>R08405</t>
  </si>
  <si>
    <t>R08406</t>
  </si>
  <si>
    <t>R08407</t>
  </si>
  <si>
    <t>R08408</t>
  </si>
  <si>
    <t>R08409</t>
  </si>
  <si>
    <t>R08410</t>
  </si>
  <si>
    <t>R08411</t>
  </si>
  <si>
    <t>R08412</t>
  </si>
  <si>
    <t>R08413</t>
  </si>
  <si>
    <t>R08414</t>
  </si>
  <si>
    <t>R08415</t>
  </si>
  <si>
    <t>R08416</t>
  </si>
  <si>
    <t>R08417</t>
  </si>
  <si>
    <t>R08418</t>
  </si>
  <si>
    <t>R08419</t>
  </si>
  <si>
    <t>R08420</t>
  </si>
  <si>
    <t>R08421</t>
  </si>
  <si>
    <t>R08422</t>
  </si>
  <si>
    <t>R08423</t>
  </si>
  <si>
    <t>R08424</t>
  </si>
  <si>
    <t>R08425</t>
  </si>
  <si>
    <t>R08426</t>
  </si>
  <si>
    <t>R08427</t>
  </si>
  <si>
    <t>R08428</t>
  </si>
  <si>
    <t>R08429</t>
  </si>
  <si>
    <t>R08430</t>
  </si>
  <si>
    <t>R08431</t>
  </si>
  <si>
    <t>R08432</t>
  </si>
  <si>
    <t>R08433</t>
  </si>
  <si>
    <t>R08434</t>
  </si>
  <si>
    <t>R08435</t>
  </si>
  <si>
    <t>R08436</t>
  </si>
  <si>
    <t>R08437</t>
  </si>
  <si>
    <t>R08438</t>
  </si>
  <si>
    <t>R08439</t>
  </si>
  <si>
    <t>R08440</t>
  </si>
  <si>
    <t>R08441</t>
  </si>
  <si>
    <t>R08442</t>
  </si>
  <si>
    <t>R08443</t>
  </si>
  <si>
    <t>R08444</t>
  </si>
  <si>
    <t>R08445</t>
  </si>
  <si>
    <t>R08446</t>
  </si>
  <si>
    <t>R08447</t>
  </si>
  <si>
    <t>R08448</t>
  </si>
  <si>
    <t>R08449</t>
  </si>
  <si>
    <t>R08450</t>
  </si>
  <si>
    <t>R08451</t>
  </si>
  <si>
    <t>R08452</t>
  </si>
  <si>
    <t>R08453</t>
  </si>
  <si>
    <t>R08454</t>
  </si>
  <si>
    <t>R08455</t>
  </si>
  <si>
    <t>R08456</t>
  </si>
  <si>
    <t>R08457</t>
  </si>
  <si>
    <t>R08458</t>
  </si>
  <si>
    <t>R08459</t>
  </si>
  <si>
    <t>R08460</t>
  </si>
  <si>
    <t>R08461</t>
  </si>
  <si>
    <t>R08462</t>
  </si>
  <si>
    <t>R08463</t>
  </si>
  <si>
    <t>R08464</t>
  </si>
  <si>
    <t>R08465</t>
  </si>
  <si>
    <t>R08466</t>
  </si>
  <si>
    <t>R08467</t>
  </si>
  <si>
    <t>R08468</t>
  </si>
  <si>
    <t>R08469</t>
  </si>
  <si>
    <t>R08470</t>
  </si>
  <si>
    <t>R08471</t>
  </si>
  <si>
    <t>R08472</t>
  </si>
  <si>
    <t>R08473</t>
  </si>
  <si>
    <t>R08474</t>
  </si>
  <si>
    <t>R08475</t>
  </si>
  <si>
    <t>R08476</t>
  </si>
  <si>
    <t>R08477</t>
  </si>
  <si>
    <t>R08478</t>
  </si>
  <si>
    <t>R08479</t>
  </si>
  <si>
    <t>R08480</t>
  </si>
  <si>
    <t>R08481</t>
  </si>
  <si>
    <t>R08482</t>
  </si>
  <si>
    <t>R08483</t>
  </si>
  <si>
    <t>R08484</t>
  </si>
  <si>
    <t>R08485</t>
  </si>
  <si>
    <t>R08486</t>
  </si>
  <si>
    <t>R08487</t>
  </si>
  <si>
    <t>R08488</t>
  </si>
  <si>
    <t>R08489</t>
  </si>
  <si>
    <t>R08490</t>
  </si>
  <si>
    <t>R08491</t>
  </si>
  <si>
    <t>R08492</t>
  </si>
  <si>
    <t>R08493</t>
  </si>
  <si>
    <t>R08494</t>
  </si>
  <si>
    <t>R08495</t>
  </si>
  <si>
    <t>R08496</t>
  </si>
  <si>
    <t>R08497</t>
  </si>
  <si>
    <t>R08498</t>
  </si>
  <si>
    <t>R08499</t>
  </si>
  <si>
    <t>R08500</t>
  </si>
  <si>
    <t>R08501</t>
  </si>
  <si>
    <t>R08502</t>
  </si>
  <si>
    <t>R08503</t>
  </si>
  <si>
    <t>R08504</t>
  </si>
  <si>
    <t>R08505</t>
  </si>
  <si>
    <t>R08506</t>
  </si>
  <si>
    <t>R08507</t>
  </si>
  <si>
    <t>R08508</t>
  </si>
  <si>
    <t>R08509</t>
  </si>
  <si>
    <t>R08510</t>
  </si>
  <si>
    <t>R08511</t>
  </si>
  <si>
    <t>R08512</t>
  </si>
  <si>
    <t>R08513</t>
  </si>
  <si>
    <t>R08514</t>
  </si>
  <si>
    <t>R08515</t>
  </si>
  <si>
    <t>R08516</t>
  </si>
  <si>
    <t>R08517</t>
  </si>
  <si>
    <t>R08518</t>
  </si>
  <si>
    <t>R08519</t>
  </si>
  <si>
    <t>R08520</t>
  </si>
  <si>
    <t>R08521</t>
  </si>
  <si>
    <t>R08522</t>
  </si>
  <si>
    <t>R08523</t>
  </si>
  <si>
    <t>R08524</t>
  </si>
  <si>
    <t>R08525</t>
  </si>
  <si>
    <t>R08526</t>
  </si>
  <si>
    <t>R08527</t>
  </si>
  <si>
    <t>R08528</t>
  </si>
  <si>
    <t>R08529</t>
  </si>
  <si>
    <t>R08530</t>
  </si>
  <si>
    <t>R08531</t>
  </si>
  <si>
    <t>R08532</t>
  </si>
  <si>
    <t>R08533</t>
  </si>
  <si>
    <t>R08534</t>
  </si>
  <si>
    <t>R08535</t>
  </si>
  <si>
    <t>R08536</t>
  </si>
  <si>
    <t>R08537</t>
  </si>
  <si>
    <t>R08538</t>
  </si>
  <si>
    <t>R08539</t>
  </si>
  <si>
    <t>R08540</t>
  </si>
  <si>
    <t>R08541</t>
  </si>
  <si>
    <t>R08542</t>
  </si>
  <si>
    <t>R08543</t>
  </si>
  <si>
    <t>R08544</t>
  </si>
  <si>
    <t>R08545</t>
  </si>
  <si>
    <t>R08546</t>
  </si>
  <si>
    <t>R08547</t>
  </si>
  <si>
    <t>R08548</t>
  </si>
  <si>
    <t>R08549</t>
  </si>
  <si>
    <t>R08550</t>
  </si>
  <si>
    <t>R08551</t>
  </si>
  <si>
    <t>R08552</t>
  </si>
  <si>
    <t>R08553</t>
  </si>
  <si>
    <t>R08554</t>
  </si>
  <si>
    <t>R08555</t>
  </si>
  <si>
    <t>R08556</t>
  </si>
  <si>
    <t>R08557</t>
  </si>
  <si>
    <t>R08558</t>
  </si>
  <si>
    <t>R08559</t>
  </si>
  <si>
    <t>R08560</t>
  </si>
  <si>
    <t>R08561</t>
  </si>
  <si>
    <t>R08562</t>
  </si>
  <si>
    <t>R08563</t>
  </si>
  <si>
    <t>R08564</t>
  </si>
  <si>
    <t>R08565</t>
  </si>
  <si>
    <t>R08566</t>
  </si>
  <si>
    <t>R08567</t>
  </si>
  <si>
    <t>R08568</t>
  </si>
  <si>
    <t>R08569</t>
  </si>
  <si>
    <t>R08570</t>
  </si>
  <si>
    <t>R08571</t>
  </si>
  <si>
    <t>R08572</t>
  </si>
  <si>
    <t>R08573</t>
  </si>
  <si>
    <t>R08574</t>
  </si>
  <si>
    <t>R08575</t>
  </si>
  <si>
    <t>R08576</t>
  </si>
  <si>
    <t>R08577</t>
  </si>
  <si>
    <t>R08578</t>
  </si>
  <si>
    <t>R08579</t>
  </si>
  <si>
    <t>R08580</t>
  </si>
  <si>
    <t>R08581</t>
  </si>
  <si>
    <t>R08582</t>
  </si>
  <si>
    <t>R08583</t>
  </si>
  <si>
    <t>R08584</t>
  </si>
  <si>
    <t>R08585</t>
  </si>
  <si>
    <t>R08586</t>
  </si>
  <si>
    <t>R08587</t>
  </si>
  <si>
    <t>R08588</t>
  </si>
  <si>
    <t>R08589</t>
  </si>
  <si>
    <t>R08590</t>
  </si>
  <si>
    <t>R08591</t>
  </si>
  <si>
    <t>R08592</t>
  </si>
  <si>
    <t>R08593</t>
  </si>
  <si>
    <t>R08594</t>
  </si>
  <si>
    <t>R08595</t>
  </si>
  <si>
    <t>R08596</t>
  </si>
  <si>
    <t>R08597</t>
  </si>
  <si>
    <t>R08598</t>
  </si>
  <si>
    <t>R08599</t>
  </si>
  <si>
    <t>R08600</t>
  </si>
  <si>
    <t>R08601</t>
  </si>
  <si>
    <t>R08602</t>
  </si>
  <si>
    <t>R08603</t>
  </si>
  <si>
    <t>R08604</t>
  </si>
  <si>
    <t>R08605</t>
  </si>
  <si>
    <t>R08606</t>
  </si>
  <si>
    <t>R08607</t>
  </si>
  <si>
    <t>R08608</t>
  </si>
  <si>
    <t>R08609</t>
  </si>
  <si>
    <t>R08610</t>
  </si>
  <si>
    <t>R08611</t>
  </si>
  <si>
    <t>R08612</t>
  </si>
  <si>
    <t>R08613</t>
  </si>
  <si>
    <t>R08614</t>
  </si>
  <si>
    <t>R08615</t>
  </si>
  <si>
    <t>R08616</t>
  </si>
  <si>
    <t>R08617</t>
  </si>
  <si>
    <t>R08618</t>
  </si>
  <si>
    <t>R08619</t>
  </si>
  <si>
    <t>R08620</t>
  </si>
  <si>
    <t>R08621</t>
  </si>
  <si>
    <t>R08622</t>
  </si>
  <si>
    <t>R08623</t>
  </si>
  <si>
    <t>R08624</t>
  </si>
  <si>
    <t>R08625</t>
  </si>
  <si>
    <t>R08626</t>
  </si>
  <si>
    <t>R08627</t>
  </si>
  <si>
    <t>R08628</t>
  </si>
  <si>
    <t>R08629</t>
  </si>
  <si>
    <t>R08630</t>
  </si>
  <si>
    <t>R08631</t>
  </si>
  <si>
    <t>R08632</t>
  </si>
  <si>
    <t>R08633</t>
  </si>
  <si>
    <t>R08634</t>
  </si>
  <si>
    <t>R08635</t>
  </si>
  <si>
    <t>R08636</t>
  </si>
  <si>
    <t>R08637</t>
  </si>
  <si>
    <t>R08638</t>
  </si>
  <si>
    <t>R08639</t>
  </si>
  <si>
    <t>R08640</t>
  </si>
  <si>
    <t>R08641</t>
  </si>
  <si>
    <t>R08642</t>
  </si>
  <si>
    <t>R08643</t>
  </si>
  <si>
    <t>R08644</t>
  </si>
  <si>
    <t>R08645</t>
  </si>
  <si>
    <t>R08646</t>
  </si>
  <si>
    <t>R08647</t>
  </si>
  <si>
    <t>R08648</t>
  </si>
  <si>
    <t>R08649</t>
  </si>
  <si>
    <t>R08650</t>
  </si>
  <si>
    <t>R08651</t>
  </si>
  <si>
    <t>R08652</t>
  </si>
  <si>
    <t>R08653</t>
  </si>
  <si>
    <t>R08654</t>
  </si>
  <si>
    <t>R08655</t>
  </si>
  <si>
    <t>R08656</t>
  </si>
  <si>
    <t>R08657</t>
  </si>
  <si>
    <t>R08658</t>
  </si>
  <si>
    <t>R08659</t>
  </si>
  <si>
    <t>R08660</t>
  </si>
  <si>
    <t>R08661</t>
  </si>
  <si>
    <t>R08662</t>
  </si>
  <si>
    <t>R08663</t>
  </si>
  <si>
    <t>R08664</t>
  </si>
  <si>
    <t>R08665</t>
  </si>
  <si>
    <t>R08666</t>
  </si>
  <si>
    <t>R08667</t>
  </si>
  <si>
    <t>R08668</t>
  </si>
  <si>
    <t>R08669</t>
  </si>
  <si>
    <t>R08670</t>
  </si>
  <si>
    <t>R08671</t>
  </si>
  <si>
    <t>R08672</t>
  </si>
  <si>
    <t>R08673</t>
  </si>
  <si>
    <t>R08674</t>
  </si>
  <si>
    <t>R08675</t>
  </si>
  <si>
    <t>R08676</t>
  </si>
  <si>
    <t>R08677</t>
  </si>
  <si>
    <t>R08678</t>
  </si>
  <si>
    <t>R08679</t>
  </si>
  <si>
    <t>R08680</t>
  </si>
  <si>
    <t>R08681</t>
  </si>
  <si>
    <t>R08682</t>
  </si>
  <si>
    <t>R08683</t>
  </si>
  <si>
    <t>R08684</t>
  </si>
  <si>
    <t>R08685</t>
  </si>
  <si>
    <t>R08686</t>
  </si>
  <si>
    <t>R08687</t>
  </si>
  <si>
    <t>R08688</t>
  </si>
  <si>
    <t>R08689</t>
  </si>
  <si>
    <t>R08690</t>
  </si>
  <si>
    <t>R08691</t>
  </si>
  <si>
    <t>R08692</t>
  </si>
  <si>
    <t>R08693</t>
  </si>
  <si>
    <t>R08694</t>
  </si>
  <si>
    <t>R08695</t>
  </si>
  <si>
    <t>R08696</t>
  </si>
  <si>
    <t>R08697</t>
  </si>
  <si>
    <t>R08698</t>
  </si>
  <si>
    <t>R08699</t>
  </si>
  <si>
    <t>R08700</t>
  </si>
  <si>
    <t>R08701</t>
  </si>
  <si>
    <t>R08702</t>
  </si>
  <si>
    <t>R08703</t>
  </si>
  <si>
    <t>R08704</t>
  </si>
  <si>
    <t>R08705</t>
  </si>
  <si>
    <t>R08706</t>
  </si>
  <si>
    <t>R08707</t>
  </si>
  <si>
    <t>R08708</t>
  </si>
  <si>
    <t>R08709</t>
  </si>
  <si>
    <t>R08710</t>
  </si>
  <si>
    <t>R08711</t>
  </si>
  <si>
    <t>R08712</t>
  </si>
  <si>
    <t>R08713</t>
  </si>
  <si>
    <t>R08714</t>
  </si>
  <si>
    <t>R08715</t>
  </si>
  <si>
    <t>R08716</t>
  </si>
  <si>
    <t>R08717</t>
  </si>
  <si>
    <t>R08718</t>
  </si>
  <si>
    <t>R08719</t>
  </si>
  <si>
    <t>R08720</t>
  </si>
  <si>
    <t>R08721</t>
  </si>
  <si>
    <t>R08722</t>
  </si>
  <si>
    <t>R08723</t>
  </si>
  <si>
    <t>R08724</t>
  </si>
  <si>
    <t>R08725</t>
  </si>
  <si>
    <t>R08726</t>
  </si>
  <si>
    <t>R08727</t>
  </si>
  <si>
    <t>R08728</t>
  </si>
  <si>
    <t>R08729</t>
  </si>
  <si>
    <t>R08730</t>
  </si>
  <si>
    <t>R08731</t>
  </si>
  <si>
    <t>R08732</t>
  </si>
  <si>
    <t>R08733</t>
  </si>
  <si>
    <t>R08734</t>
  </si>
  <si>
    <t>R08735</t>
  </si>
  <si>
    <t>R08736</t>
  </si>
  <si>
    <t>R08737</t>
  </si>
  <si>
    <t>R08738</t>
  </si>
  <si>
    <t>R08739</t>
  </si>
  <si>
    <t>R08740</t>
  </si>
  <si>
    <t>R08741</t>
  </si>
  <si>
    <t>R08742</t>
  </si>
  <si>
    <t>R08743</t>
  </si>
  <si>
    <t>R08744</t>
  </si>
  <si>
    <t>R08745</t>
  </si>
  <si>
    <t>R08746</t>
  </si>
  <si>
    <t>R08747</t>
  </si>
  <si>
    <t>R08748</t>
  </si>
  <si>
    <t>R08749</t>
  </si>
  <si>
    <t>R08750</t>
  </si>
  <si>
    <t>R08751</t>
  </si>
  <si>
    <t>R08752</t>
  </si>
  <si>
    <t>R08753</t>
  </si>
  <si>
    <t>R08754</t>
  </si>
  <si>
    <t>R08755</t>
  </si>
  <si>
    <t>R08756</t>
  </si>
  <si>
    <t>R08757</t>
  </si>
  <si>
    <t>R08758</t>
  </si>
  <si>
    <t>R08759</t>
  </si>
  <si>
    <t>R08760</t>
  </si>
  <si>
    <t>R08761</t>
  </si>
  <si>
    <t>R08762</t>
  </si>
  <si>
    <t>R08763</t>
  </si>
  <si>
    <t>R08764</t>
  </si>
  <si>
    <t>R08765</t>
  </si>
  <si>
    <t>R08766</t>
  </si>
  <si>
    <t>R08767</t>
  </si>
  <si>
    <t>R08768</t>
  </si>
  <si>
    <t>R08769</t>
  </si>
  <si>
    <t>R08770</t>
  </si>
  <si>
    <t>R08771</t>
  </si>
  <si>
    <t>R08772</t>
  </si>
  <si>
    <t>R08773</t>
  </si>
  <si>
    <t>R08774</t>
  </si>
  <si>
    <t>R08775</t>
  </si>
  <si>
    <t>R08776</t>
  </si>
  <si>
    <t>R08777</t>
  </si>
  <si>
    <t>R08778</t>
  </si>
  <si>
    <t>R08779</t>
  </si>
  <si>
    <t>R08780</t>
  </si>
  <si>
    <t>R08781</t>
  </si>
  <si>
    <t>R08782</t>
  </si>
  <si>
    <t>R08783</t>
  </si>
  <si>
    <t>R08784</t>
  </si>
  <si>
    <t>R08785</t>
  </si>
  <si>
    <t>R08786</t>
  </si>
  <si>
    <t>R08787</t>
  </si>
  <si>
    <t>R08788</t>
  </si>
  <si>
    <t>R08789</t>
  </si>
  <si>
    <t>R08790</t>
  </si>
  <si>
    <t>R08791</t>
  </si>
  <si>
    <t>R08792</t>
  </si>
  <si>
    <t>R08793</t>
  </si>
  <si>
    <t>R08794</t>
  </si>
  <si>
    <t>R08795</t>
  </si>
  <si>
    <t>R08796</t>
  </si>
  <si>
    <t>R08797</t>
  </si>
  <si>
    <t>R08798</t>
  </si>
  <si>
    <t>R08799</t>
  </si>
  <si>
    <t>R08800</t>
  </si>
  <si>
    <t>R08801</t>
  </si>
  <si>
    <t>R08802</t>
  </si>
  <si>
    <t>R08803</t>
  </si>
  <si>
    <t>R08804</t>
  </si>
  <si>
    <t>R08805</t>
  </si>
  <si>
    <t>R08806</t>
  </si>
  <si>
    <t>R08807</t>
  </si>
  <si>
    <t>R08808</t>
  </si>
  <si>
    <t>R08809</t>
  </si>
  <si>
    <t>R08810</t>
  </si>
  <si>
    <t>R08811</t>
  </si>
  <si>
    <t>R08812</t>
  </si>
  <si>
    <t>R08813</t>
  </si>
  <si>
    <t>R08814</t>
  </si>
  <si>
    <t>R08815</t>
  </si>
  <si>
    <t>R08816</t>
  </si>
  <si>
    <t>R08817</t>
  </si>
  <si>
    <t>R08818</t>
  </si>
  <si>
    <t>R08819</t>
  </si>
  <si>
    <t>R08820</t>
  </si>
  <si>
    <t>R08821</t>
  </si>
  <si>
    <t>R08822</t>
  </si>
  <si>
    <t>R08823</t>
  </si>
  <si>
    <t>R08824</t>
  </si>
  <si>
    <t>R08825</t>
  </si>
  <si>
    <t>R08826</t>
  </si>
  <si>
    <t>R08827</t>
  </si>
  <si>
    <t>R08828</t>
  </si>
  <si>
    <t>R08829</t>
  </si>
  <si>
    <t>R08830</t>
  </si>
  <si>
    <t>R08831</t>
  </si>
  <si>
    <t>R08832</t>
  </si>
  <si>
    <t>R08833</t>
  </si>
  <si>
    <t>R08834</t>
  </si>
  <si>
    <t>R08835</t>
  </si>
  <si>
    <t>R08836</t>
  </si>
  <si>
    <t>R08837</t>
  </si>
  <si>
    <t>R08838</t>
  </si>
  <si>
    <t>R08839</t>
  </si>
  <si>
    <t>R08840</t>
  </si>
  <si>
    <t>R08841</t>
  </si>
  <si>
    <t>R08842</t>
  </si>
  <si>
    <t>R08843</t>
  </si>
  <si>
    <t>R08844</t>
  </si>
  <si>
    <t>R08845</t>
  </si>
  <si>
    <t>R08846</t>
  </si>
  <si>
    <t>R08847</t>
  </si>
  <si>
    <t>R08848</t>
  </si>
  <si>
    <t>R08849</t>
  </si>
  <si>
    <t>R08850</t>
  </si>
  <si>
    <t>R08851</t>
  </si>
  <si>
    <t>R08852</t>
  </si>
  <si>
    <t>R08853</t>
  </si>
  <si>
    <t>R08854</t>
  </si>
  <si>
    <t>R08855</t>
  </si>
  <si>
    <t>R08856</t>
  </si>
  <si>
    <t>R08857</t>
  </si>
  <si>
    <t>R08858</t>
  </si>
  <si>
    <t>R08859</t>
  </si>
  <si>
    <t>R08860</t>
  </si>
  <si>
    <t>R08861</t>
  </si>
  <si>
    <t>R08862</t>
  </si>
  <si>
    <t>R08863</t>
  </si>
  <si>
    <t>R08864</t>
  </si>
  <si>
    <t>R08865</t>
  </si>
  <si>
    <t>R08866</t>
  </si>
  <si>
    <t>R08867</t>
  </si>
  <si>
    <t>R08868</t>
  </si>
  <si>
    <t>R08869</t>
  </si>
  <si>
    <t>R08870</t>
  </si>
  <si>
    <t>R08871</t>
  </si>
  <si>
    <t>R08872</t>
  </si>
  <si>
    <t>R08873</t>
  </si>
  <si>
    <t>R08874</t>
  </si>
  <si>
    <t>R08875</t>
  </si>
  <si>
    <t>R08876</t>
  </si>
  <si>
    <t>R08877</t>
  </si>
  <si>
    <t>R08878</t>
  </si>
  <si>
    <t>R08879</t>
  </si>
  <si>
    <t>R08880</t>
  </si>
  <si>
    <t>R08881</t>
  </si>
  <si>
    <t>R08882</t>
  </si>
  <si>
    <t>R08883</t>
  </si>
  <si>
    <t>R08884</t>
  </si>
  <si>
    <t>R08885</t>
  </si>
  <si>
    <t>R08886</t>
  </si>
  <si>
    <t>R08887</t>
  </si>
  <si>
    <t>R08888</t>
  </si>
  <si>
    <t>R08889</t>
  </si>
  <si>
    <t>R08890</t>
  </si>
  <si>
    <t>R08891</t>
  </si>
  <si>
    <t>R08892</t>
  </si>
  <si>
    <t>R08893</t>
  </si>
  <si>
    <t>R08894</t>
  </si>
  <si>
    <t>R08895</t>
  </si>
  <si>
    <t>R08896</t>
  </si>
  <si>
    <t>R08897</t>
  </si>
  <si>
    <t>R08898</t>
  </si>
  <si>
    <t>R08899</t>
  </si>
  <si>
    <t>R08900</t>
  </si>
  <si>
    <t>R08901</t>
  </si>
  <si>
    <t>R08902</t>
  </si>
  <si>
    <t>R08903</t>
  </si>
  <si>
    <t>R08904</t>
  </si>
  <si>
    <t>R08905</t>
  </si>
  <si>
    <t>R08906</t>
  </si>
  <si>
    <t>R08907</t>
  </si>
  <si>
    <t>R08908</t>
  </si>
  <si>
    <t>R08909</t>
  </si>
  <si>
    <t>R08910</t>
  </si>
  <si>
    <t>R08911</t>
  </si>
  <si>
    <t>R08912</t>
  </si>
  <si>
    <t>R08913</t>
  </si>
  <si>
    <t>R08914</t>
  </si>
  <si>
    <t>R08915</t>
  </si>
  <si>
    <t>R08916</t>
  </si>
  <si>
    <t>R08917</t>
  </si>
  <si>
    <t>R08918</t>
  </si>
  <si>
    <t>R08919</t>
  </si>
  <si>
    <t>R08920</t>
  </si>
  <si>
    <t>R08921</t>
  </si>
  <si>
    <t>R08922</t>
  </si>
  <si>
    <t>R08923</t>
  </si>
  <si>
    <t>R08924</t>
  </si>
  <si>
    <t>R08925</t>
  </si>
  <si>
    <t>R08926</t>
  </si>
  <si>
    <t>R08927</t>
  </si>
  <si>
    <t>R08928</t>
  </si>
  <si>
    <t>R08929</t>
  </si>
  <si>
    <t>R08930</t>
  </si>
  <si>
    <t>R08931</t>
  </si>
  <si>
    <t>R08932</t>
  </si>
  <si>
    <t>R08933</t>
  </si>
  <si>
    <t>R08934</t>
  </si>
  <si>
    <t>R08935</t>
  </si>
  <si>
    <t>R08936</t>
  </si>
  <si>
    <t>R08937</t>
  </si>
  <si>
    <t>R08938</t>
  </si>
  <si>
    <t>R08939</t>
  </si>
  <si>
    <t>R08940</t>
  </si>
  <si>
    <t>R08941</t>
  </si>
  <si>
    <t>R08942</t>
  </si>
  <si>
    <t>R08943</t>
  </si>
  <si>
    <t>R08944</t>
  </si>
  <si>
    <t>R08945</t>
  </si>
  <si>
    <t>R08946</t>
  </si>
  <si>
    <t>R08947</t>
  </si>
  <si>
    <t>R08948</t>
  </si>
  <si>
    <t>R08949</t>
  </si>
  <si>
    <t>R08950</t>
  </si>
  <si>
    <t>R08951</t>
  </si>
  <si>
    <t>R08952</t>
  </si>
  <si>
    <t>R08953</t>
  </si>
  <si>
    <t>R08954</t>
  </si>
  <si>
    <t>R08955</t>
  </si>
  <si>
    <t>R08956</t>
  </si>
  <si>
    <t>R08957</t>
  </si>
  <si>
    <t>R08958</t>
  </si>
  <si>
    <t>R08959</t>
  </si>
  <si>
    <t>R08960</t>
  </si>
  <si>
    <t>R08961</t>
  </si>
  <si>
    <t>R08962</t>
  </si>
  <si>
    <t>R08963</t>
  </si>
  <si>
    <t>R08964</t>
  </si>
  <si>
    <t>R08965</t>
  </si>
  <si>
    <t>R08966</t>
  </si>
  <si>
    <t>R08967</t>
  </si>
  <si>
    <t>R08968</t>
  </si>
  <si>
    <t>R08969</t>
  </si>
  <si>
    <t>R08970</t>
  </si>
  <si>
    <t>R08971</t>
  </si>
  <si>
    <t>R08972</t>
  </si>
  <si>
    <t>R08973</t>
  </si>
  <si>
    <t>R08974</t>
  </si>
  <si>
    <t>R08975</t>
  </si>
  <si>
    <t>R08976</t>
  </si>
  <si>
    <t>R08977</t>
  </si>
  <si>
    <t>R08978</t>
  </si>
  <si>
    <t>R08979</t>
  </si>
  <si>
    <t>R08980</t>
  </si>
  <si>
    <t>R08981</t>
  </si>
  <si>
    <t>R08982</t>
  </si>
  <si>
    <t>R08983</t>
  </si>
  <si>
    <t>R08984</t>
  </si>
  <si>
    <t>R08985</t>
  </si>
  <si>
    <t>R08986</t>
  </si>
  <si>
    <t>R08987</t>
  </si>
  <si>
    <t>R08988</t>
  </si>
  <si>
    <t>R08989</t>
  </si>
  <si>
    <t>R08990</t>
  </si>
  <si>
    <t>R08991</t>
  </si>
  <si>
    <t>R08992</t>
  </si>
  <si>
    <t>R08993</t>
  </si>
  <si>
    <t>R08994</t>
  </si>
  <si>
    <t>R08995</t>
  </si>
  <si>
    <t>R08996</t>
  </si>
  <si>
    <t>R08997</t>
  </si>
  <si>
    <t>R08998</t>
  </si>
  <si>
    <t>R08999</t>
  </si>
  <si>
    <t>R09000</t>
  </si>
  <si>
    <t>R09001</t>
  </si>
  <si>
    <t>R09002</t>
  </si>
  <si>
    <t>R09003</t>
  </si>
  <si>
    <t>R09004</t>
  </si>
  <si>
    <t>R09005</t>
  </si>
  <si>
    <t>R09006</t>
  </si>
  <si>
    <t>R09007</t>
  </si>
  <si>
    <t>R09008</t>
  </si>
  <si>
    <t>R09009</t>
  </si>
  <si>
    <t>R09010</t>
  </si>
  <si>
    <t>R09011</t>
  </si>
  <si>
    <t>R09012</t>
  </si>
  <si>
    <t>R09013</t>
  </si>
  <si>
    <t>R09014</t>
  </si>
  <si>
    <t>R09015</t>
  </si>
  <si>
    <t>R09016</t>
  </si>
  <si>
    <t>R09017</t>
  </si>
  <si>
    <t>R09018</t>
  </si>
  <si>
    <t>R09019</t>
  </si>
  <si>
    <t>R09020</t>
  </si>
  <si>
    <t>R09021</t>
  </si>
  <si>
    <t>R09022</t>
  </si>
  <si>
    <t>R09023</t>
  </si>
  <si>
    <t>R09024</t>
  </si>
  <si>
    <t>R09025</t>
  </si>
  <si>
    <t>R09026</t>
  </si>
  <si>
    <t>R09027</t>
  </si>
  <si>
    <t>R09028</t>
  </si>
  <si>
    <t>R09029</t>
  </si>
  <si>
    <t>R09030</t>
  </si>
  <si>
    <t>R09031</t>
  </si>
  <si>
    <t>R09032</t>
  </si>
  <si>
    <t>R09033</t>
  </si>
  <si>
    <t>R09034</t>
  </si>
  <si>
    <t>R09035</t>
  </si>
  <si>
    <t>R09036</t>
  </si>
  <si>
    <t>R09037</t>
  </si>
  <si>
    <t>R09038</t>
  </si>
  <si>
    <t>R09039</t>
  </si>
  <si>
    <t>R09040</t>
  </si>
  <si>
    <t>R09041</t>
  </si>
  <si>
    <t>R09042</t>
  </si>
  <si>
    <t>R09043</t>
  </si>
  <si>
    <t>R09044</t>
  </si>
  <si>
    <t>R09045</t>
  </si>
  <si>
    <t>R09046</t>
  </si>
  <si>
    <t>R09047</t>
  </si>
  <si>
    <t>R09048</t>
  </si>
  <si>
    <t>R09049</t>
  </si>
  <si>
    <t>R09050</t>
  </si>
  <si>
    <t>R09051</t>
  </si>
  <si>
    <t>R09052</t>
  </si>
  <si>
    <t>R09053</t>
  </si>
  <si>
    <t>R09054</t>
  </si>
  <si>
    <t>R09055</t>
  </si>
  <si>
    <t>R09056</t>
  </si>
  <si>
    <t>R09057</t>
  </si>
  <si>
    <t>R09058</t>
  </si>
  <si>
    <t>R09059</t>
  </si>
  <si>
    <t>R09060</t>
  </si>
  <si>
    <t>R09061</t>
  </si>
  <si>
    <t>R09062</t>
  </si>
  <si>
    <t>R09063</t>
  </si>
  <si>
    <t>R09064</t>
  </si>
  <si>
    <t>R09065</t>
  </si>
  <si>
    <t>R09066</t>
  </si>
  <si>
    <t>R09067</t>
  </si>
  <si>
    <t>R09068</t>
  </si>
  <si>
    <t>R09069</t>
  </si>
  <si>
    <t>R09070</t>
  </si>
  <si>
    <t>R09071</t>
  </si>
  <si>
    <t>R09072</t>
  </si>
  <si>
    <t>R09073</t>
  </si>
  <si>
    <t>R09074</t>
  </si>
  <si>
    <t>R09075</t>
  </si>
  <si>
    <t>R09076</t>
  </si>
  <si>
    <t>R09077</t>
  </si>
  <si>
    <t>R09078</t>
  </si>
  <si>
    <t>R09079</t>
  </si>
  <si>
    <t>R09080</t>
  </si>
  <si>
    <t>R09081</t>
  </si>
  <si>
    <t>R09082</t>
  </si>
  <si>
    <t>R09083</t>
  </si>
  <si>
    <t>R09084</t>
  </si>
  <si>
    <t>R09085</t>
  </si>
  <si>
    <t>R09086</t>
  </si>
  <si>
    <t>R09087</t>
  </si>
  <si>
    <t>R09088</t>
  </si>
  <si>
    <t>R09089</t>
  </si>
  <si>
    <t>R09090</t>
  </si>
  <si>
    <t>R09091</t>
  </si>
  <si>
    <t>R09092</t>
  </si>
  <si>
    <t>R09093</t>
  </si>
  <si>
    <t>R09094</t>
  </si>
  <si>
    <t>R09095</t>
  </si>
  <si>
    <t>R09096</t>
  </si>
  <si>
    <t>R09097</t>
  </si>
  <si>
    <t>R09098</t>
  </si>
  <si>
    <t>R09099</t>
  </si>
  <si>
    <t>R09100</t>
  </si>
  <si>
    <t>R09101</t>
  </si>
  <si>
    <t>R09102</t>
  </si>
  <si>
    <t>R09103</t>
  </si>
  <si>
    <t>R09104</t>
  </si>
  <si>
    <t>R09105</t>
  </si>
  <si>
    <t>R09106</t>
  </si>
  <si>
    <t>R09107</t>
  </si>
  <si>
    <t>R09108</t>
  </si>
  <si>
    <t>R09109</t>
  </si>
  <si>
    <t>R09110</t>
  </si>
  <si>
    <t>R09111</t>
  </si>
  <si>
    <t>R09112</t>
  </si>
  <si>
    <t>R09113</t>
  </si>
  <si>
    <t>R09114</t>
  </si>
  <si>
    <t>R09115</t>
  </si>
  <si>
    <t>R09116</t>
  </si>
  <si>
    <t>R09117</t>
  </si>
  <si>
    <t>R09118</t>
  </si>
  <si>
    <t>R09119</t>
  </si>
  <si>
    <t>R09120</t>
  </si>
  <si>
    <t>R09121</t>
  </si>
  <si>
    <t>R09122</t>
  </si>
  <si>
    <t>R09123</t>
  </si>
  <si>
    <t>R09124</t>
  </si>
  <si>
    <t>R09125</t>
  </si>
  <si>
    <t>R09126</t>
  </si>
  <si>
    <t>R09127</t>
  </si>
  <si>
    <t>R09128</t>
  </si>
  <si>
    <t>R09129</t>
  </si>
  <si>
    <t>R09130</t>
  </si>
  <si>
    <t>R09131</t>
  </si>
  <si>
    <t>R09132</t>
  </si>
  <si>
    <t>R09133</t>
  </si>
  <si>
    <t>R09134</t>
  </si>
  <si>
    <t>R09135</t>
  </si>
  <si>
    <t>R09136</t>
  </si>
  <si>
    <t>R09137</t>
  </si>
  <si>
    <t>R09138</t>
  </si>
  <si>
    <t>R09139</t>
  </si>
  <si>
    <t>R09140</t>
  </si>
  <si>
    <t>R09141</t>
  </si>
  <si>
    <t>R09142</t>
  </si>
  <si>
    <t>R09143</t>
  </si>
  <si>
    <t>R09144</t>
  </si>
  <si>
    <t>R09145</t>
  </si>
  <si>
    <t>R09146</t>
  </si>
  <si>
    <t>R09147</t>
  </si>
  <si>
    <t>R09148</t>
  </si>
  <si>
    <t>R09149</t>
  </si>
  <si>
    <t>R09150</t>
  </si>
  <si>
    <t>R09151</t>
  </si>
  <si>
    <t>R09152</t>
  </si>
  <si>
    <t>R09153</t>
  </si>
  <si>
    <t>R09154</t>
  </si>
  <si>
    <t>R09155</t>
  </si>
  <si>
    <t>R09156</t>
  </si>
  <si>
    <t>R09157</t>
  </si>
  <si>
    <t>R09158</t>
  </si>
  <si>
    <t>R09159</t>
  </si>
  <si>
    <t>R09160</t>
  </si>
  <si>
    <t>R09161</t>
  </si>
  <si>
    <t>R09162</t>
  </si>
  <si>
    <t>R09163</t>
  </si>
  <si>
    <t>R09164</t>
  </si>
  <si>
    <t>R09165</t>
  </si>
  <si>
    <t>R09166</t>
  </si>
  <si>
    <t>R09167</t>
  </si>
  <si>
    <t>R09168</t>
  </si>
  <si>
    <t>R09169</t>
  </si>
  <si>
    <t>R09170</t>
  </si>
  <si>
    <t>R09171</t>
  </si>
  <si>
    <t>R09172</t>
  </si>
  <si>
    <t>R09173</t>
  </si>
  <si>
    <t>R09174</t>
  </si>
  <si>
    <t>R09175</t>
  </si>
  <si>
    <t>R09176</t>
  </si>
  <si>
    <t>R09177</t>
  </si>
  <si>
    <t>R09178</t>
  </si>
  <si>
    <t>R09179</t>
  </si>
  <si>
    <t>R09180</t>
  </si>
  <si>
    <t>R09181</t>
  </si>
  <si>
    <t>R09182</t>
  </si>
  <si>
    <t>R09183</t>
  </si>
  <si>
    <t>R09184</t>
  </si>
  <si>
    <t>R09185</t>
  </si>
  <si>
    <t>R09186</t>
  </si>
  <si>
    <t>R09187</t>
  </si>
  <si>
    <t>R09188</t>
  </si>
  <si>
    <t>R09189</t>
  </si>
  <si>
    <t>R09190</t>
  </si>
  <si>
    <t>R09191</t>
  </si>
  <si>
    <t>R09192</t>
  </si>
  <si>
    <t>R09193</t>
  </si>
  <si>
    <t>R09194</t>
  </si>
  <si>
    <t>R09195</t>
  </si>
  <si>
    <t>R09196</t>
  </si>
  <si>
    <t>R09197</t>
  </si>
  <si>
    <t>R09198</t>
  </si>
  <si>
    <t>R09199</t>
  </si>
  <si>
    <t>R09200</t>
  </si>
  <si>
    <t>R09201</t>
  </si>
  <si>
    <t>R09202</t>
  </si>
  <si>
    <t>R09203</t>
  </si>
  <si>
    <t>R09204</t>
  </si>
  <si>
    <t>R09205</t>
  </si>
  <si>
    <t>R09206</t>
  </si>
  <si>
    <t>R09207</t>
  </si>
  <si>
    <t>R09208</t>
  </si>
  <si>
    <t>R09209</t>
  </si>
  <si>
    <t>R09210</t>
  </si>
  <si>
    <t>R09211</t>
  </si>
  <si>
    <t>R09212</t>
  </si>
  <si>
    <t>R09213</t>
  </si>
  <si>
    <t>R09214</t>
  </si>
  <si>
    <t>R09215</t>
  </si>
  <si>
    <t>R09216</t>
  </si>
  <si>
    <t>R09217</t>
  </si>
  <si>
    <t>R09218</t>
  </si>
  <si>
    <t>R09219</t>
  </si>
  <si>
    <t>R09220</t>
  </si>
  <si>
    <t>R09221</t>
  </si>
  <si>
    <t>R09222</t>
  </si>
  <si>
    <t>R09223</t>
  </si>
  <si>
    <t>R09224</t>
  </si>
  <si>
    <t>R09225</t>
  </si>
  <si>
    <t>R09226</t>
  </si>
  <si>
    <t>R09227</t>
  </si>
  <si>
    <t>R09228</t>
  </si>
  <si>
    <t>R09229</t>
  </si>
  <si>
    <t>R09230</t>
  </si>
  <si>
    <t>R09231</t>
  </si>
  <si>
    <t>R09232</t>
  </si>
  <si>
    <t>R09233</t>
  </si>
  <si>
    <t>R09234</t>
  </si>
  <si>
    <t>R09235</t>
  </si>
  <si>
    <t>R09236</t>
  </si>
  <si>
    <t>R09237</t>
  </si>
  <si>
    <t>R09238</t>
  </si>
  <si>
    <t>R09239</t>
  </si>
  <si>
    <t>R09240</t>
  </si>
  <si>
    <t>R09241</t>
  </si>
  <si>
    <t>R09242</t>
  </si>
  <si>
    <t>R09243</t>
  </si>
  <si>
    <t>R09244</t>
  </si>
  <si>
    <t>R09245</t>
  </si>
  <si>
    <t>R09246</t>
  </si>
  <si>
    <t>R09247</t>
  </si>
  <si>
    <t>R09248</t>
  </si>
  <si>
    <t>R09249</t>
  </si>
  <si>
    <t>R09250</t>
  </si>
  <si>
    <t>R09251</t>
  </si>
  <si>
    <t>R09252</t>
  </si>
  <si>
    <t>R09253</t>
  </si>
  <si>
    <t>R09254</t>
  </si>
  <si>
    <t>R09255</t>
  </si>
  <si>
    <t>R09256</t>
  </si>
  <si>
    <t>R09257</t>
  </si>
  <si>
    <t>R09258</t>
  </si>
  <si>
    <t>R09259</t>
  </si>
  <si>
    <t>R09260</t>
  </si>
  <si>
    <t>R09261</t>
  </si>
  <si>
    <t>R09262</t>
  </si>
  <si>
    <t>R09263</t>
  </si>
  <si>
    <t>R09264</t>
  </si>
  <si>
    <t>R09265</t>
  </si>
  <si>
    <t>R09266</t>
  </si>
  <si>
    <t>R09267</t>
  </si>
  <si>
    <t>R09268</t>
  </si>
  <si>
    <t>R09269</t>
  </si>
  <si>
    <t>R09270</t>
  </si>
  <si>
    <t>R09271</t>
  </si>
  <si>
    <t>R09272</t>
  </si>
  <si>
    <t>R09273</t>
  </si>
  <si>
    <t>R09274</t>
  </si>
  <si>
    <t>R09275</t>
  </si>
  <si>
    <t>R09276</t>
  </si>
  <si>
    <t>R09277</t>
  </si>
  <si>
    <t>R09278</t>
  </si>
  <si>
    <t>R09279</t>
  </si>
  <si>
    <t>R09280</t>
  </si>
  <si>
    <t>R09281</t>
  </si>
  <si>
    <t>R09282</t>
  </si>
  <si>
    <t>R09283</t>
  </si>
  <si>
    <t>R09284</t>
  </si>
  <si>
    <t>R09285</t>
  </si>
  <si>
    <t>R09286</t>
  </si>
  <si>
    <t>R09287</t>
  </si>
  <si>
    <t>R09288</t>
  </si>
  <si>
    <t>R09289</t>
  </si>
  <si>
    <t>R09290</t>
  </si>
  <si>
    <t>R09291</t>
  </si>
  <si>
    <t>R09292</t>
  </si>
  <si>
    <t>R09293</t>
  </si>
  <si>
    <t>R09294</t>
  </si>
  <si>
    <t>R09295</t>
  </si>
  <si>
    <t>R09296</t>
  </si>
  <si>
    <t>R09297</t>
  </si>
  <si>
    <t>R09298</t>
  </si>
  <si>
    <t>R09299</t>
  </si>
  <si>
    <t>R09300</t>
  </si>
  <si>
    <t>R09301</t>
  </si>
  <si>
    <t>R09302</t>
  </si>
  <si>
    <t>R09303</t>
  </si>
  <si>
    <t>R09304</t>
  </si>
  <si>
    <t>R09305</t>
  </si>
  <si>
    <t>R09306</t>
  </si>
  <si>
    <t>R09307</t>
  </si>
  <si>
    <t>R09308</t>
  </si>
  <si>
    <t>R09309</t>
  </si>
  <si>
    <t>R09310</t>
  </si>
  <si>
    <t>R09311</t>
  </si>
  <si>
    <t>R09312</t>
  </si>
  <si>
    <t>R09313</t>
  </si>
  <si>
    <t>R09314</t>
  </si>
  <si>
    <t>R09315</t>
  </si>
  <si>
    <t>R09316</t>
  </si>
  <si>
    <t>R09317</t>
  </si>
  <si>
    <t>R09318</t>
  </si>
  <si>
    <t>R09319</t>
  </si>
  <si>
    <t>R09320</t>
  </si>
  <si>
    <t>R09321</t>
  </si>
  <si>
    <t>R09322</t>
  </si>
  <si>
    <t>R09323</t>
  </si>
  <si>
    <t>R09324</t>
  </si>
  <si>
    <t>R09325</t>
  </si>
  <si>
    <t>R09326</t>
  </si>
  <si>
    <t>R09327</t>
  </si>
  <si>
    <t>R09328</t>
  </si>
  <si>
    <t>R09329</t>
  </si>
  <si>
    <t>R09330</t>
  </si>
  <si>
    <t>R09331</t>
  </si>
  <si>
    <t>R09332</t>
  </si>
  <si>
    <t>R09333</t>
  </si>
  <si>
    <t>R09334</t>
  </si>
  <si>
    <t>R09335</t>
  </si>
  <si>
    <t>R09336</t>
  </si>
  <si>
    <t>R09337</t>
  </si>
  <si>
    <t>R09338</t>
  </si>
  <si>
    <t>R09339</t>
  </si>
  <si>
    <t>R09340</t>
  </si>
  <si>
    <t>R09341</t>
  </si>
  <si>
    <t>R09342</t>
  </si>
  <si>
    <t>R09343</t>
  </si>
  <si>
    <t>R09344</t>
  </si>
  <si>
    <t>R09345</t>
  </si>
  <si>
    <t>R09346</t>
  </si>
  <si>
    <t>R09347</t>
  </si>
  <si>
    <t>R09348</t>
  </si>
  <si>
    <t>R09349</t>
  </si>
  <si>
    <t>R09350</t>
  </si>
  <si>
    <t>R09351</t>
  </si>
  <si>
    <t>R09352</t>
  </si>
  <si>
    <t>R09353</t>
  </si>
  <si>
    <t>R09354</t>
  </si>
  <si>
    <t>R09355</t>
  </si>
  <si>
    <t>R09356</t>
  </si>
  <si>
    <t>R09357</t>
  </si>
  <si>
    <t>R09358</t>
  </si>
  <si>
    <t>R09359</t>
  </si>
  <si>
    <t>R09360</t>
  </si>
  <si>
    <t>R09361</t>
  </si>
  <si>
    <t>R09362</t>
  </si>
  <si>
    <t>R09363</t>
  </si>
  <si>
    <t>R09364</t>
  </si>
  <si>
    <t>R09365</t>
  </si>
  <si>
    <t>R09366</t>
  </si>
  <si>
    <t>R09367</t>
  </si>
  <si>
    <t>R09368</t>
  </si>
  <si>
    <t>R09369</t>
  </si>
  <si>
    <t>R09370</t>
  </si>
  <si>
    <t>R09371</t>
  </si>
  <si>
    <t>R09372</t>
  </si>
  <si>
    <t>R09373</t>
  </si>
  <si>
    <t>R09374</t>
  </si>
  <si>
    <t>R09375</t>
  </si>
  <si>
    <t>R09376</t>
  </si>
  <si>
    <t>R09377</t>
  </si>
  <si>
    <t>R09378</t>
  </si>
  <si>
    <t>R09379</t>
  </si>
  <si>
    <t>R09380</t>
  </si>
  <si>
    <t>R09381</t>
  </si>
  <si>
    <t>R09382</t>
  </si>
  <si>
    <t>R09383</t>
  </si>
  <si>
    <t>R09384</t>
  </si>
  <si>
    <t>R09385</t>
  </si>
  <si>
    <t>R09386</t>
  </si>
  <si>
    <t>R09387</t>
  </si>
  <si>
    <t>R09388</t>
  </si>
  <si>
    <t>R09389</t>
  </si>
  <si>
    <t>R09390</t>
  </si>
  <si>
    <t>R09391</t>
  </si>
  <si>
    <t>R09392</t>
  </si>
  <si>
    <t>R09393</t>
  </si>
  <si>
    <t>R09394</t>
  </si>
  <si>
    <t>R09395</t>
  </si>
  <si>
    <t>R09396</t>
  </si>
  <si>
    <t>R09397</t>
  </si>
  <si>
    <t>R09398</t>
  </si>
  <si>
    <t>R09399</t>
  </si>
  <si>
    <t>R09400</t>
  </si>
  <si>
    <t>R09401</t>
  </si>
  <si>
    <t>R09402</t>
  </si>
  <si>
    <t>R09403</t>
  </si>
  <si>
    <t>R09404</t>
  </si>
  <si>
    <t>R09405</t>
  </si>
  <si>
    <t>R09406</t>
  </si>
  <si>
    <t>R09407</t>
  </si>
  <si>
    <t>R09408</t>
  </si>
  <si>
    <t>R09409</t>
  </si>
  <si>
    <t>R09410</t>
  </si>
  <si>
    <t>R09411</t>
  </si>
  <si>
    <t>R09412</t>
  </si>
  <si>
    <t>R09413</t>
  </si>
  <si>
    <t>R09414</t>
  </si>
  <si>
    <t>R09415</t>
  </si>
  <si>
    <t>R09416</t>
  </si>
  <si>
    <t>R09417</t>
  </si>
  <si>
    <t>R09418</t>
  </si>
  <si>
    <t>R09419</t>
  </si>
  <si>
    <t>R09420</t>
  </si>
  <si>
    <t>R09421</t>
  </si>
  <si>
    <t>R09422</t>
  </si>
  <si>
    <t>R09423</t>
  </si>
  <si>
    <t>R09424</t>
  </si>
  <si>
    <t>R09425</t>
  </si>
  <si>
    <t>R09426</t>
  </si>
  <si>
    <t>R09427</t>
  </si>
  <si>
    <t>R09428</t>
  </si>
  <si>
    <t>R09429</t>
  </si>
  <si>
    <t>R09430</t>
  </si>
  <si>
    <t>R09431</t>
  </si>
  <si>
    <t>R09432</t>
  </si>
  <si>
    <t>R09433</t>
  </si>
  <si>
    <t>R09434</t>
  </si>
  <si>
    <t>R09435</t>
  </si>
  <si>
    <t>R09436</t>
  </si>
  <si>
    <t>R09437</t>
  </si>
  <si>
    <t>R09438</t>
  </si>
  <si>
    <t>R09439</t>
  </si>
  <si>
    <t>R09440</t>
  </si>
  <si>
    <t>R09441</t>
  </si>
  <si>
    <t>R09442</t>
  </si>
  <si>
    <t>R09443</t>
  </si>
  <si>
    <t>R09444</t>
  </si>
  <si>
    <t>R09445</t>
  </si>
  <si>
    <t>R09446</t>
  </si>
  <si>
    <t>R09447</t>
  </si>
  <si>
    <t>R09448</t>
  </si>
  <si>
    <t>R09449</t>
  </si>
  <si>
    <t>R09450</t>
  </si>
  <si>
    <t>R09451</t>
  </si>
  <si>
    <t>R09452</t>
  </si>
  <si>
    <t>R09453</t>
  </si>
  <si>
    <t>R09454</t>
  </si>
  <si>
    <t>R09455</t>
  </si>
  <si>
    <t>R09456</t>
  </si>
  <si>
    <t>R09457</t>
  </si>
  <si>
    <t>R09458</t>
  </si>
  <si>
    <t>R09459</t>
  </si>
  <si>
    <t>R09460</t>
  </si>
  <si>
    <t>R09461</t>
  </si>
  <si>
    <t>R09462</t>
  </si>
  <si>
    <t>R09463</t>
  </si>
  <si>
    <t>R09464</t>
  </si>
  <si>
    <t>R09465</t>
  </si>
  <si>
    <t>R09466</t>
  </si>
  <si>
    <t>R09467</t>
  </si>
  <si>
    <t>R09468</t>
  </si>
  <si>
    <t>R09469</t>
  </si>
  <si>
    <t>R09470</t>
  </si>
  <si>
    <t>R09471</t>
  </si>
  <si>
    <t>R09472</t>
  </si>
  <si>
    <t>R09473</t>
  </si>
  <si>
    <t>R09474</t>
  </si>
  <si>
    <t>R09475</t>
  </si>
  <si>
    <t>R09476</t>
  </si>
  <si>
    <t>R09477</t>
  </si>
  <si>
    <t>R09478</t>
  </si>
  <si>
    <t>R09479</t>
  </si>
  <si>
    <t>R09480</t>
  </si>
  <si>
    <t>R09481</t>
  </si>
  <si>
    <t>R09482</t>
  </si>
  <si>
    <t>R09483</t>
  </si>
  <si>
    <t>R09484</t>
  </si>
  <si>
    <t>R09485</t>
  </si>
  <si>
    <t>R09486</t>
  </si>
  <si>
    <t>R09487</t>
  </si>
  <si>
    <t>R09488</t>
  </si>
  <si>
    <t>R09489</t>
  </si>
  <si>
    <t>R09490</t>
  </si>
  <si>
    <t>R09491</t>
  </si>
  <si>
    <t>R09492</t>
  </si>
  <si>
    <t>R09493</t>
  </si>
  <si>
    <t>R09494</t>
  </si>
  <si>
    <t>R09495</t>
  </si>
  <si>
    <t>R09496</t>
  </si>
  <si>
    <t>R09497</t>
  </si>
  <si>
    <t>R09498</t>
  </si>
  <si>
    <t>R09499</t>
  </si>
  <si>
    <t>R09500</t>
  </si>
  <si>
    <t>R09501</t>
  </si>
  <si>
    <t>R09502</t>
  </si>
  <si>
    <t>R09503</t>
  </si>
  <si>
    <t>R09504</t>
  </si>
  <si>
    <t>R09505</t>
  </si>
  <si>
    <t>R09506</t>
  </si>
  <si>
    <t>R09507</t>
  </si>
  <si>
    <t>R09508</t>
  </si>
  <si>
    <t>R09509</t>
  </si>
  <si>
    <t>R09510</t>
  </si>
  <si>
    <t>R09511</t>
  </si>
  <si>
    <t>R09512</t>
  </si>
  <si>
    <t>R09513</t>
  </si>
  <si>
    <t>R09514</t>
  </si>
  <si>
    <t>R09515</t>
  </si>
  <si>
    <t>R09516</t>
  </si>
  <si>
    <t>R09517</t>
  </si>
  <si>
    <t>R09518</t>
  </si>
  <si>
    <t>R09519</t>
  </si>
  <si>
    <t>R09520</t>
  </si>
  <si>
    <t>R09521</t>
  </si>
  <si>
    <t>R09522</t>
  </si>
  <si>
    <t>R09523</t>
  </si>
  <si>
    <t>R09524</t>
  </si>
  <si>
    <t>R09525</t>
  </si>
  <si>
    <t>R09526</t>
  </si>
  <si>
    <t>R09527</t>
  </si>
  <si>
    <t>R09528</t>
  </si>
  <si>
    <t>R09529</t>
  </si>
  <si>
    <t>R09530</t>
  </si>
  <si>
    <t>R09531</t>
  </si>
  <si>
    <t>R09532</t>
  </si>
  <si>
    <t>R09533</t>
  </si>
  <si>
    <t>R09534</t>
  </si>
  <si>
    <t>R09535</t>
  </si>
  <si>
    <t>R09536</t>
  </si>
  <si>
    <t>R09537</t>
  </si>
  <si>
    <t>R09538</t>
  </si>
  <si>
    <t>R09539</t>
  </si>
  <si>
    <t>R09540</t>
  </si>
  <si>
    <t>R09541</t>
  </si>
  <si>
    <t>R09542</t>
  </si>
  <si>
    <t>R09543</t>
  </si>
  <si>
    <t>R09544</t>
  </si>
  <si>
    <t>R09545</t>
  </si>
  <si>
    <t>R09546</t>
  </si>
  <si>
    <t>R09547</t>
  </si>
  <si>
    <t>R09548</t>
  </si>
  <si>
    <t>R09549</t>
  </si>
  <si>
    <t>R09550</t>
  </si>
  <si>
    <t>R09551</t>
  </si>
  <si>
    <t>R09552</t>
  </si>
  <si>
    <t>R09553</t>
  </si>
  <si>
    <t>R09554</t>
  </si>
  <si>
    <t>R09555</t>
  </si>
  <si>
    <t>R09556</t>
  </si>
  <si>
    <t>R09557</t>
  </si>
  <si>
    <t>R09558</t>
  </si>
  <si>
    <t>R09559</t>
  </si>
  <si>
    <t>R09560</t>
  </si>
  <si>
    <t>R09561</t>
  </si>
  <si>
    <t>R09562</t>
  </si>
  <si>
    <t>R09563</t>
  </si>
  <si>
    <t>R09564</t>
  </si>
  <si>
    <t>R09565</t>
  </si>
  <si>
    <t>R09566</t>
  </si>
  <si>
    <t>R09567</t>
  </si>
  <si>
    <t>R09568</t>
  </si>
  <si>
    <t>R09569</t>
  </si>
  <si>
    <t>R09570</t>
  </si>
  <si>
    <t>R09571</t>
  </si>
  <si>
    <t>R09572</t>
  </si>
  <si>
    <t>R09573</t>
  </si>
  <si>
    <t>R09574</t>
  </si>
  <si>
    <t>R09575</t>
  </si>
  <si>
    <t>R09576</t>
  </si>
  <si>
    <t>R09577</t>
  </si>
  <si>
    <t>R09578</t>
  </si>
  <si>
    <t>R09579</t>
  </si>
  <si>
    <t>R09580</t>
  </si>
  <si>
    <t>R09581</t>
  </si>
  <si>
    <t>R09582</t>
  </si>
  <si>
    <t>R09583</t>
  </si>
  <si>
    <t>R09584</t>
  </si>
  <si>
    <t>R09585</t>
  </si>
  <si>
    <t>R09586</t>
  </si>
  <si>
    <t>R09587</t>
  </si>
  <si>
    <t>R09588</t>
  </si>
  <si>
    <t>R09589</t>
  </si>
  <si>
    <t>R09590</t>
  </si>
  <si>
    <t>R09591</t>
  </si>
  <si>
    <t>R09592</t>
  </si>
  <si>
    <t>R09593</t>
  </si>
  <si>
    <t>R09594</t>
  </si>
  <si>
    <t>R09595</t>
  </si>
  <si>
    <t>R09596</t>
  </si>
  <si>
    <t>R09597</t>
  </si>
  <si>
    <t>R09598</t>
  </si>
  <si>
    <t>R09599</t>
  </si>
  <si>
    <t>R09600</t>
  </si>
  <si>
    <t>R09601</t>
  </si>
  <si>
    <t>R09602</t>
  </si>
  <si>
    <t>R09603</t>
  </si>
  <si>
    <t>R09604</t>
  </si>
  <si>
    <t>R09605</t>
  </si>
  <si>
    <t>R09606</t>
  </si>
  <si>
    <t>R09607</t>
  </si>
  <si>
    <t>R09608</t>
  </si>
  <si>
    <t>R09609</t>
  </si>
  <si>
    <t>R09610</t>
  </si>
  <si>
    <t>R09611</t>
  </si>
  <si>
    <t>R09612</t>
  </si>
  <si>
    <t>R09613</t>
  </si>
  <si>
    <t>R09614</t>
  </si>
  <si>
    <t>R09615</t>
  </si>
  <si>
    <t>R09616</t>
  </si>
  <si>
    <t>R09617</t>
  </si>
  <si>
    <t>R09618</t>
  </si>
  <si>
    <t>R09619</t>
  </si>
  <si>
    <t>R09620</t>
  </si>
  <si>
    <t>R09621</t>
  </si>
  <si>
    <t>R09622</t>
  </si>
  <si>
    <t>R09623</t>
  </si>
  <si>
    <t>R09624</t>
  </si>
  <si>
    <t>R09625</t>
  </si>
  <si>
    <t>R09626</t>
  </si>
  <si>
    <t>R09627</t>
  </si>
  <si>
    <t>R09628</t>
  </si>
  <si>
    <t>R09629</t>
  </si>
  <si>
    <t>R09630</t>
  </si>
  <si>
    <t>R09631</t>
  </si>
  <si>
    <t>R09632</t>
  </si>
  <si>
    <t>R09633</t>
  </si>
  <si>
    <t>R09634</t>
  </si>
  <si>
    <t>R09635</t>
  </si>
  <si>
    <t>R09636</t>
  </si>
  <si>
    <t>R09637</t>
  </si>
  <si>
    <t>R09638</t>
  </si>
  <si>
    <t>R09639</t>
  </si>
  <si>
    <t>R09640</t>
  </si>
  <si>
    <t>R09641</t>
  </si>
  <si>
    <t>R09642</t>
  </si>
  <si>
    <t>R09643</t>
  </si>
  <si>
    <t>R09644</t>
  </si>
  <si>
    <t>R09645</t>
  </si>
  <si>
    <t>R09646</t>
  </si>
  <si>
    <t>R09647</t>
  </si>
  <si>
    <t>R09648</t>
  </si>
  <si>
    <t>R09649</t>
  </si>
  <si>
    <t>R09650</t>
  </si>
  <si>
    <t>R09651</t>
  </si>
  <si>
    <t>R09652</t>
  </si>
  <si>
    <t>R09653</t>
  </si>
  <si>
    <t>R09654</t>
  </si>
  <si>
    <t>R09655</t>
  </si>
  <si>
    <t>R09656</t>
  </si>
  <si>
    <t>R09657</t>
  </si>
  <si>
    <t>R09658</t>
  </si>
  <si>
    <t>R09659</t>
  </si>
  <si>
    <t>R09660</t>
  </si>
  <si>
    <t>R09661</t>
  </si>
  <si>
    <t>R09662</t>
  </si>
  <si>
    <t>R09663</t>
  </si>
  <si>
    <t>R09664</t>
  </si>
  <si>
    <t>R09665</t>
  </si>
  <si>
    <t>R09666</t>
  </si>
  <si>
    <t>R09667</t>
  </si>
  <si>
    <t>R09668</t>
  </si>
  <si>
    <t>R09669</t>
  </si>
  <si>
    <t>R09670</t>
  </si>
  <si>
    <t>R09671</t>
  </si>
  <si>
    <t>R09672</t>
  </si>
  <si>
    <t>R09673</t>
  </si>
  <si>
    <t>R09674</t>
  </si>
  <si>
    <t>R09675</t>
  </si>
  <si>
    <t>R09676</t>
  </si>
  <si>
    <t>R09677</t>
  </si>
  <si>
    <t>R09678</t>
  </si>
  <si>
    <t>R09679</t>
  </si>
  <si>
    <t>R09680</t>
  </si>
  <si>
    <t>R09681</t>
  </si>
  <si>
    <t>R09682</t>
  </si>
  <si>
    <t>R09683</t>
  </si>
  <si>
    <t>R09684</t>
  </si>
  <si>
    <t>R09685</t>
  </si>
  <si>
    <t>R09686</t>
  </si>
  <si>
    <t>R09687</t>
  </si>
  <si>
    <t>R09688</t>
  </si>
  <si>
    <t>R09689</t>
  </si>
  <si>
    <t>R09690</t>
  </si>
  <si>
    <t>R09691</t>
  </si>
  <si>
    <t>R09692</t>
  </si>
  <si>
    <t>R09693</t>
  </si>
  <si>
    <t>R09694</t>
  </si>
  <si>
    <t>R09695</t>
  </si>
  <si>
    <t>R09696</t>
  </si>
  <si>
    <t>R09697</t>
  </si>
  <si>
    <t>R09698</t>
  </si>
  <si>
    <t>R09699</t>
  </si>
  <si>
    <t>R09700</t>
  </si>
  <si>
    <t>R09701</t>
  </si>
  <si>
    <t>R09702</t>
  </si>
  <si>
    <t>R09703</t>
  </si>
  <si>
    <t>R09704</t>
  </si>
  <si>
    <t>R09705</t>
  </si>
  <si>
    <t>R09706</t>
  </si>
  <si>
    <t>R09707</t>
  </si>
  <si>
    <t>R09708</t>
  </si>
  <si>
    <t>R09709</t>
  </si>
  <si>
    <t>R09710</t>
  </si>
  <si>
    <t>R09711</t>
  </si>
  <si>
    <t>R09712</t>
  </si>
  <si>
    <t>R09713</t>
  </si>
  <si>
    <t>R09714</t>
  </si>
  <si>
    <t>R09715</t>
  </si>
  <si>
    <t>R09716</t>
  </si>
  <si>
    <t>R09717</t>
  </si>
  <si>
    <t>R09718</t>
  </si>
  <si>
    <t>R09719</t>
  </si>
  <si>
    <t>R09720</t>
  </si>
  <si>
    <t>R09721</t>
  </si>
  <si>
    <t>R09722</t>
  </si>
  <si>
    <t>R09723</t>
  </si>
  <si>
    <t>R09724</t>
  </si>
  <si>
    <t>R09725</t>
  </si>
  <si>
    <t>R09726</t>
  </si>
  <si>
    <t>R09727</t>
  </si>
  <si>
    <t>R09728</t>
  </si>
  <si>
    <t>R09729</t>
  </si>
  <si>
    <t>R09730</t>
  </si>
  <si>
    <t>R09731</t>
  </si>
  <si>
    <t>R09732</t>
  </si>
  <si>
    <t>R09733</t>
  </si>
  <si>
    <t>R09734</t>
  </si>
  <si>
    <t>R09735</t>
  </si>
  <si>
    <t>R09736</t>
  </si>
  <si>
    <t>R09737</t>
  </si>
  <si>
    <t>R09738</t>
  </si>
  <si>
    <t>R09739</t>
  </si>
  <si>
    <t>R09740</t>
  </si>
  <si>
    <t>R09741</t>
  </si>
  <si>
    <t>R09742</t>
  </si>
  <si>
    <t>R09743</t>
  </si>
  <si>
    <t>R09744</t>
  </si>
  <si>
    <t>R09745</t>
  </si>
  <si>
    <t>R09746</t>
  </si>
  <si>
    <t>R09747</t>
  </si>
  <si>
    <t>R09748</t>
  </si>
  <si>
    <t>R09749</t>
  </si>
  <si>
    <t>R09750</t>
  </si>
  <si>
    <t>R09751</t>
  </si>
  <si>
    <t>R09752</t>
  </si>
  <si>
    <t>R09753</t>
  </si>
  <si>
    <t>R09754</t>
  </si>
  <si>
    <t>R09755</t>
  </si>
  <si>
    <t>R09756</t>
  </si>
  <si>
    <t>R09757</t>
  </si>
  <si>
    <t>R09758</t>
  </si>
  <si>
    <t>R09759</t>
  </si>
  <si>
    <t>R09760</t>
  </si>
  <si>
    <t>R09761</t>
  </si>
  <si>
    <t>R09762</t>
  </si>
  <si>
    <t>R09763</t>
  </si>
  <si>
    <t>R09764</t>
  </si>
  <si>
    <t>R09765</t>
  </si>
  <si>
    <t>R09766</t>
  </si>
  <si>
    <t>R09767</t>
  </si>
  <si>
    <t>R09768</t>
  </si>
  <si>
    <t>R09769</t>
  </si>
  <si>
    <t>R09770</t>
  </si>
  <si>
    <t>R09771</t>
  </si>
  <si>
    <t>R09772</t>
  </si>
  <si>
    <t>R09773</t>
  </si>
  <si>
    <t>R09774</t>
  </si>
  <si>
    <t>R09775</t>
  </si>
  <si>
    <t>R09776</t>
  </si>
  <si>
    <t>R09777</t>
  </si>
  <si>
    <t>R09778</t>
  </si>
  <si>
    <t>R09779</t>
  </si>
  <si>
    <t>R09780</t>
  </si>
  <si>
    <t>R09781</t>
  </si>
  <si>
    <t>R09782</t>
  </si>
  <si>
    <t>R09783</t>
  </si>
  <si>
    <t>R09784</t>
  </si>
  <si>
    <t>R09785</t>
  </si>
  <si>
    <t>R09786</t>
  </si>
  <si>
    <t>R09787</t>
  </si>
  <si>
    <t>R09788</t>
  </si>
  <si>
    <t>R09789</t>
  </si>
  <si>
    <t>R09790</t>
  </si>
  <si>
    <t>R09791</t>
  </si>
  <si>
    <t>R09792</t>
  </si>
  <si>
    <t>R09793</t>
  </si>
  <si>
    <t>R09794</t>
  </si>
  <si>
    <t>R09795</t>
  </si>
  <si>
    <t>R09796</t>
  </si>
  <si>
    <t>R09797</t>
  </si>
  <si>
    <t>R09798</t>
  </si>
  <si>
    <t>R09799</t>
  </si>
  <si>
    <t>R09800</t>
  </si>
  <si>
    <t>R09801</t>
  </si>
  <si>
    <t>R09802</t>
  </si>
  <si>
    <t>R09803</t>
  </si>
  <si>
    <t>R09804</t>
  </si>
  <si>
    <t>R09805</t>
  </si>
  <si>
    <t>R09806</t>
  </si>
  <si>
    <t>R09807</t>
  </si>
  <si>
    <t>R09808</t>
  </si>
  <si>
    <t>R09809</t>
  </si>
  <si>
    <t>R09810</t>
  </si>
  <si>
    <t>R09811</t>
  </si>
  <si>
    <t>R09812</t>
  </si>
  <si>
    <t>R09813</t>
  </si>
  <si>
    <t>R09814</t>
  </si>
  <si>
    <t>R09815</t>
  </si>
  <si>
    <t>R09816</t>
  </si>
  <si>
    <t>R09817</t>
  </si>
  <si>
    <t>R09818</t>
  </si>
  <si>
    <t>R09819</t>
  </si>
  <si>
    <t>R09820</t>
  </si>
  <si>
    <t>R09821</t>
  </si>
  <si>
    <t>R09822</t>
  </si>
  <si>
    <t>R09823</t>
  </si>
  <si>
    <t>R09824</t>
  </si>
  <si>
    <t>R09825</t>
  </si>
  <si>
    <t>R09826</t>
  </si>
  <si>
    <t>R09827</t>
  </si>
  <si>
    <t>R09828</t>
  </si>
  <si>
    <t>R09829</t>
  </si>
  <si>
    <t>R09830</t>
  </si>
  <si>
    <t>R09831</t>
  </si>
  <si>
    <t>R09832</t>
  </si>
  <si>
    <t>R09833</t>
  </si>
  <si>
    <t>R09834</t>
  </si>
  <si>
    <t>R09835</t>
  </si>
  <si>
    <t>R09836</t>
  </si>
  <si>
    <t>R09837</t>
  </si>
  <si>
    <t>R09838</t>
  </si>
  <si>
    <t>R09839</t>
  </si>
  <si>
    <t>R09840</t>
  </si>
  <si>
    <t>R09841</t>
  </si>
  <si>
    <t>R09842</t>
  </si>
  <si>
    <t>R09843</t>
  </si>
  <si>
    <t>R09844</t>
  </si>
  <si>
    <t>R09845</t>
  </si>
  <si>
    <t>R09846</t>
  </si>
  <si>
    <t>R09847</t>
  </si>
  <si>
    <t>R09848</t>
  </si>
  <si>
    <t>R09849</t>
  </si>
  <si>
    <t>R09850</t>
  </si>
  <si>
    <t>R09851</t>
  </si>
  <si>
    <t>R09852</t>
  </si>
  <si>
    <t>R09853</t>
  </si>
  <si>
    <t>R09854</t>
  </si>
  <si>
    <t>R09855</t>
  </si>
  <si>
    <t>R09856</t>
  </si>
  <si>
    <t>R09857</t>
  </si>
  <si>
    <t>R09858</t>
  </si>
  <si>
    <t>R09859</t>
  </si>
  <si>
    <t>R09860</t>
  </si>
  <si>
    <t>R09861</t>
  </si>
  <si>
    <t>R09862</t>
  </si>
  <si>
    <t>R09863</t>
  </si>
  <si>
    <t>R09864</t>
  </si>
  <si>
    <t>R09865</t>
  </si>
  <si>
    <t>R09866</t>
  </si>
  <si>
    <t>R09867</t>
  </si>
  <si>
    <t>R09868</t>
  </si>
  <si>
    <t>R09869</t>
  </si>
  <si>
    <t>R09870</t>
  </si>
  <si>
    <t>R09871</t>
  </si>
  <si>
    <t>R09872</t>
  </si>
  <si>
    <t>R09873</t>
  </si>
  <si>
    <t>R09874</t>
  </si>
  <si>
    <t>R09875</t>
  </si>
  <si>
    <t>R09876</t>
  </si>
  <si>
    <t>R09877</t>
  </si>
  <si>
    <t>R09878</t>
  </si>
  <si>
    <t>R09879</t>
  </si>
  <si>
    <t>R09880</t>
  </si>
  <si>
    <t>R09881</t>
  </si>
  <si>
    <t>R09882</t>
  </si>
  <si>
    <t>R09883</t>
  </si>
  <si>
    <t>R09884</t>
  </si>
  <si>
    <t>R09885</t>
  </si>
  <si>
    <t>R09886</t>
  </si>
  <si>
    <t>R09887</t>
  </si>
  <si>
    <t>R09888</t>
  </si>
  <si>
    <t>R09889</t>
  </si>
  <si>
    <t>R09890</t>
  </si>
  <si>
    <t>R09891</t>
  </si>
  <si>
    <t>R09892</t>
  </si>
  <si>
    <t>R09893</t>
  </si>
  <si>
    <t>R09894</t>
  </si>
  <si>
    <t>R09895</t>
  </si>
  <si>
    <t>R09896</t>
  </si>
  <si>
    <t>R09897</t>
  </si>
  <si>
    <t>R09898</t>
  </si>
  <si>
    <t>R09899</t>
  </si>
  <si>
    <t>R09900</t>
  </si>
  <si>
    <t>R09901</t>
  </si>
  <si>
    <t>R09902</t>
  </si>
  <si>
    <t>R09903</t>
  </si>
  <si>
    <t>R09904</t>
  </si>
  <si>
    <t>R09905</t>
  </si>
  <si>
    <t>R09906</t>
  </si>
  <si>
    <t>R09907</t>
  </si>
  <si>
    <t>R09908</t>
  </si>
  <si>
    <t>R09909</t>
  </si>
  <si>
    <t>R09910</t>
  </si>
  <si>
    <t>R09911</t>
  </si>
  <si>
    <t>R09912</t>
  </si>
  <si>
    <t>R09913</t>
  </si>
  <si>
    <t>R09914</t>
  </si>
  <si>
    <t>R09915</t>
  </si>
  <si>
    <t>R09916</t>
  </si>
  <si>
    <t>R09917</t>
  </si>
  <si>
    <t>R09918</t>
  </si>
  <si>
    <t>R09919</t>
  </si>
  <si>
    <t>R09920</t>
  </si>
  <si>
    <t>R09921</t>
  </si>
  <si>
    <t>R09922</t>
  </si>
  <si>
    <t>R09923</t>
  </si>
  <si>
    <t>R09924</t>
  </si>
  <si>
    <t>R09925</t>
  </si>
  <si>
    <t>R09926</t>
  </si>
  <si>
    <t>R09927</t>
  </si>
  <si>
    <t>R09928</t>
  </si>
  <si>
    <t>R09929</t>
  </si>
  <si>
    <t>R09930</t>
  </si>
  <si>
    <t>R09931</t>
  </si>
  <si>
    <t>R09932</t>
  </si>
  <si>
    <t>R09933</t>
  </si>
  <si>
    <t>R09934</t>
  </si>
  <si>
    <t>R09935</t>
  </si>
  <si>
    <t>R09936</t>
  </si>
  <si>
    <t>R09937</t>
  </si>
  <si>
    <t>R09938</t>
  </si>
  <si>
    <t>R09939</t>
  </si>
  <si>
    <t>R09940</t>
  </si>
  <si>
    <t>R09941</t>
  </si>
  <si>
    <t>R09942</t>
  </si>
  <si>
    <t>R09943</t>
  </si>
  <si>
    <t>R09944</t>
  </si>
  <si>
    <t>R09945</t>
  </si>
  <si>
    <t>R09946</t>
  </si>
  <si>
    <t>R09947</t>
  </si>
  <si>
    <t>R09948</t>
  </si>
  <si>
    <t>R09949</t>
  </si>
  <si>
    <t>R09950</t>
  </si>
  <si>
    <t>R09951</t>
  </si>
  <si>
    <t>R09952</t>
  </si>
  <si>
    <t>R09953</t>
  </si>
  <si>
    <t>R09954</t>
  </si>
  <si>
    <t>R09955</t>
  </si>
  <si>
    <t>R09956</t>
  </si>
  <si>
    <t>R09957</t>
  </si>
  <si>
    <t>R09958</t>
  </si>
  <si>
    <t>R09959</t>
  </si>
  <si>
    <t>R09960</t>
  </si>
  <si>
    <t>R09961</t>
  </si>
  <si>
    <t>R09962</t>
  </si>
  <si>
    <t>R09963</t>
  </si>
  <si>
    <t>R09964</t>
  </si>
  <si>
    <t>R09965</t>
  </si>
  <si>
    <t>R09966</t>
  </si>
  <si>
    <t>R09967</t>
  </si>
  <si>
    <t>R09968</t>
  </si>
  <si>
    <t>R09969</t>
  </si>
  <si>
    <t>R09970</t>
  </si>
  <si>
    <t>R09971</t>
  </si>
  <si>
    <t>R09972</t>
  </si>
  <si>
    <t>R09973</t>
  </si>
  <si>
    <t>R09974</t>
  </si>
  <si>
    <t>R09975</t>
  </si>
  <si>
    <t>R09976</t>
  </si>
  <si>
    <t>R09977</t>
  </si>
  <si>
    <t>R09978</t>
  </si>
  <si>
    <t>R09979</t>
  </si>
  <si>
    <t>R09980</t>
  </si>
  <si>
    <t>R09981</t>
  </si>
  <si>
    <t>R09982</t>
  </si>
  <si>
    <t>R09983</t>
  </si>
  <si>
    <t>R09984</t>
  </si>
  <si>
    <t>R09985</t>
  </si>
  <si>
    <t>R09986</t>
  </si>
  <si>
    <t>R09987</t>
  </si>
  <si>
    <t>R09988</t>
  </si>
  <si>
    <t>R09989</t>
  </si>
  <si>
    <t>R09990</t>
  </si>
  <si>
    <t>R09991</t>
  </si>
  <si>
    <t>R09992</t>
  </si>
  <si>
    <t>R09993</t>
  </si>
  <si>
    <t>R09994</t>
  </si>
  <si>
    <t>R09995</t>
  </si>
  <si>
    <t>R09996</t>
  </si>
  <si>
    <t>R09997</t>
  </si>
  <si>
    <t>R09998</t>
  </si>
  <si>
    <t>R09999</t>
  </si>
  <si>
    <t>R10000</t>
  </si>
  <si>
    <t>Sum of NewCases</t>
  </si>
  <si>
    <t>Sum of NewDeaths</t>
  </si>
  <si>
    <t>Sum of NewRecoveries</t>
  </si>
  <si>
    <t>Sum of TotalCases</t>
  </si>
  <si>
    <t>Sum of TotalDeaths</t>
  </si>
  <si>
    <t>Sum of VaccineDoses</t>
  </si>
  <si>
    <t>Sum of TestConducted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</si>
</sst>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4" x14ac:knownFonts="1">
    <font>
      <sz val="11"/>
      <color theme="1"/>
      <name val="Aptos Narrow"/>
      <family val="2"/>
      <scheme val="minor"/>
    </font>
    <font>
      <sz val="10"/>
      <color theme="1"/>
      <name val="Arial"/>
      <family val="2"/>
    </font>
    <font>
      <b/>
      <sz val="11"/>
      <color theme="1"/>
      <name val="Aptos Narrow"/>
      <family val="2"/>
      <scheme val="minor"/>
    </font>
    <font>
      <sz val="10"/>
      <color rgb="FF000000"/>
      <name val="Aptos Narrow"/>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cellStyleXfs>
  <cellXfs count="19">
    <xf numFmtId="0" fontId="0" fillId="0" borderId="0" xfId="0"/>
    <xf numFmtId="0" fontId="1" fillId="0" borderId="1" xfId="0" applyFont="1" applyBorder="1" applyAlignment="1">
      <alignment horizontal="center" wrapText="1"/>
    </xf>
    <xf numFmtId="14" fontId="1" fillId="0" borderId="1" xfId="0" applyNumberFormat="1" applyFont="1" applyBorder="1" applyAlignment="1">
      <alignment horizontal="center" wrapText="1"/>
    </xf>
    <xf numFmtId="21" fontId="1" fillId="0" borderId="1" xfId="0" applyNumberFormat="1" applyFont="1" applyBorder="1" applyAlignment="1">
      <alignment horizontal="center" wrapText="1"/>
    </xf>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0" borderId="0" xfId="0" applyAlignment="1">
      <alignment horizontal="center"/>
    </xf>
    <xf numFmtId="0" fontId="0" fillId="0" borderId="0" xfId="0" applyAlignment="1">
      <alignment vertical="center"/>
    </xf>
    <xf numFmtId="0" fontId="0" fillId="0" borderId="0" xfId="0" applyAlignment="1">
      <alignment vertical="top"/>
    </xf>
    <xf numFmtId="164" fontId="0" fillId="0" borderId="0" xfId="0" applyNumberFormat="1"/>
    <xf numFmtId="165" fontId="0" fillId="0" borderId="0" xfId="0" applyNumberFormat="1"/>
    <xf numFmtId="2" fontId="0" fillId="0" borderId="0" xfId="0" applyNumberFormat="1"/>
    <xf numFmtId="0" fontId="0" fillId="0" borderId="0" xfId="0" applyAlignment="1">
      <alignment horizontal="left" indent="1"/>
    </xf>
    <xf numFmtId="21" fontId="0" fillId="0" borderId="0" xfId="0" applyNumberFormat="1"/>
    <xf numFmtId="14" fontId="0" fillId="0" borderId="0" xfId="0" applyNumberFormat="1"/>
    <xf numFmtId="0" fontId="2" fillId="0" borderId="0" xfId="0" applyFont="1"/>
    <xf numFmtId="22" fontId="0" fillId="0" borderId="0" xfId="0" applyNumberFormat="1"/>
    <xf numFmtId="0" fontId="0" fillId="0" borderId="0" xfId="0" applyNumberFormat="1"/>
  </cellXfs>
  <cellStyles count="2">
    <cellStyle name="Normal" xfId="0" builtinId="0"/>
    <cellStyle name="Normal 2" xfId="1" xr:uid="{C343CD2D-AD09-4A85-A252-C5105FDD0524}"/>
  </cellStyles>
  <dxfs count="12">
    <dxf>
      <numFmt numFmtId="26" formatCode="hh:mm:ss"/>
    </dxf>
    <dxf>
      <numFmt numFmtId="19" formatCode="dd/mm/yyyy"/>
    </dxf>
    <dxf>
      <font>
        <b/>
        <i val="0"/>
        <color theme="1"/>
      </font>
      <fill>
        <patternFill patternType="solid">
          <fgColor auto="1"/>
          <bgColor theme="7"/>
        </patternFill>
      </fill>
      <border diagonalUp="0" diagonalDown="0">
        <left/>
        <right/>
        <top/>
        <bottom/>
        <vertical/>
        <horizontal/>
      </border>
    </dxf>
    <dxf>
      <font>
        <b/>
        <i val="0"/>
        <color auto="1"/>
      </font>
      <fill>
        <patternFill patternType="solid">
          <fgColor auto="1"/>
          <bgColor theme="7"/>
        </patternFill>
      </fill>
      <border diagonalUp="0" diagonalDown="0">
        <left/>
        <right/>
        <top/>
        <bottom/>
        <vertical/>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ont>
        <b/>
        <i val="0"/>
        <sz val="36"/>
        <color rgb="FF00BFFF"/>
        <name val="Aptos Narrow"/>
        <family val="2"/>
        <scheme val="minor"/>
      </font>
      <fill>
        <patternFill>
          <bgColor theme="1"/>
        </patternFill>
      </fill>
      <border diagonalUp="0" diagonalDown="0">
        <left/>
        <right/>
        <top/>
        <bottom/>
        <vertical/>
        <horizontal/>
      </border>
    </dxf>
    <dxf>
      <font>
        <b/>
        <i val="0"/>
        <sz val="18"/>
        <color theme="0"/>
      </font>
      <fill>
        <patternFill patternType="solid">
          <fgColor theme="0"/>
          <bgColor theme="1"/>
        </patternFill>
      </fill>
      <border diagonalUp="0" diagonalDown="0">
        <left/>
        <right/>
        <top/>
        <bottom/>
        <vertical/>
        <horizontal/>
      </border>
    </dxf>
    <dxf>
      <font>
        <b/>
        <i val="0"/>
        <sz val="10"/>
      </font>
      <fill>
        <patternFill>
          <bgColor rgb="FF0070C0"/>
        </patternFill>
      </fill>
    </dxf>
    <dxf>
      <font>
        <b/>
        <i val="0"/>
        <sz val="10"/>
      </font>
      <fill>
        <patternFill>
          <bgColor theme="1"/>
        </patternFill>
      </fill>
    </dxf>
  </dxfs>
  <tableStyles count="4" defaultTableStyle="TableStyleMedium2" defaultPivotStyle="PivotStyleLight16">
    <tableStyle name="Slicer Style 1" pivot="0" table="0" count="10" xr9:uid="{686EF2D5-75C1-45B2-927B-6252A7BC1F5B}">
      <tableStyleElement type="wholeTable" dxfId="11"/>
      <tableStyleElement type="headerRow" dxfId="10"/>
    </tableStyle>
    <tableStyle name="Timeline Style 1" pivot="0" table="0" count="9" xr9:uid="{0D4EA4CA-0F52-41D1-BF8E-5EB48375E9DF}">
      <tableStyleElement type="wholeTable" dxfId="9"/>
      <tableStyleElement type="headerRow" dxfId="8"/>
    </tableStyle>
    <tableStyle name="Excel_10AM_Oct_27th_Project_Sub-style" pivot="0" count="4" xr9:uid="{2E9F36D6-F5F9-464A-BA70-BC3382DEA4A0}">
      <tableStyleElement type="wholeTable" size="0" dxfId="7"/>
      <tableStyleElement type="headerRow" dxfId="6"/>
      <tableStyleElement type="firstRowStripe" dxfId="5"/>
      <tableStyleElement type="secondRowStripe" dxfId="4"/>
    </tableStyle>
    <tableStyle name="Slicer Style 2" pivot="0" table="0" count="10" xr9:uid="{9DC03DBE-0A39-4092-A127-14CE93A8C050}">
      <tableStyleElement type="wholeTable" dxfId="3"/>
      <tableStyleElement type="headerRow" dxfId="2"/>
    </tableStyle>
  </tableStyles>
  <colors>
    <mruColors>
      <color rgb="FF6ED4F3"/>
      <color rgb="FF0F8FA8"/>
      <color rgb="FF1DA8F4"/>
      <color rgb="FF33FFFF"/>
      <color rgb="FFFFFFFF"/>
      <color rgb="FFA450F7"/>
      <color rgb="FF62F2C1"/>
      <color rgb="FF1E1E1E"/>
      <color rgb="FF56C1E8"/>
      <color rgb="FF00BFFF"/>
    </mruColors>
  </colors>
  <extLst>
    <ext xmlns:x14="http://schemas.microsoft.com/office/spreadsheetml/2009/9/main" uri="{46F421CA-312F-682f-3DD2-61675219B42D}">
      <x14:dxfs count="16">
        <dxf>
          <fill>
            <patternFill>
              <bgColor theme="0"/>
            </patternFill>
          </fill>
        </dxf>
        <dxf>
          <fill>
            <patternFill>
              <bgColor theme="0"/>
            </patternFill>
          </fill>
        </dxf>
        <dxf>
          <fill>
            <patternFill>
              <fgColor rgb="FF6ED4F3"/>
              <bgColor theme="0"/>
            </patternFill>
          </fill>
        </dxf>
        <dxf>
          <fill>
            <patternFill>
              <bgColor theme="0"/>
            </patternFill>
          </fill>
        </dxf>
        <dxf>
          <font>
            <b/>
            <i val="0"/>
          </font>
          <fill>
            <patternFill patternType="solid">
              <fgColor theme="4"/>
              <bgColor rgb="FF00B0F0"/>
            </patternFill>
          </fill>
          <border>
            <left style="thin">
              <color auto="1"/>
            </left>
            <right style="thin">
              <color auto="1"/>
            </right>
            <top style="thin">
              <color auto="1"/>
            </top>
            <bottom style="thin">
              <color auto="1"/>
            </bottom>
          </border>
        </dxf>
        <dxf>
          <font>
            <b/>
            <i val="0"/>
            <color theme="0"/>
          </font>
          <fill>
            <patternFill patternType="solid">
              <fgColor theme="4"/>
              <bgColor theme="3" tint="0.24994659260841701"/>
            </patternFill>
          </fill>
          <border diagonalUp="0" diagonalDown="0">
            <left style="thin">
              <color auto="1"/>
            </left>
            <right style="thin">
              <color auto="1"/>
            </right>
            <top style="thin">
              <color auto="1"/>
            </top>
            <bottom style="thin">
              <color auto="1"/>
            </bottom>
            <vertical/>
            <horizontal/>
          </border>
        </dxf>
        <dxf>
          <fill>
            <patternFill>
              <bgColor rgb="FF00B0F0"/>
            </patternFill>
          </fill>
        </dxf>
        <dxf>
          <fill>
            <patternFill patternType="solid">
              <fgColor auto="1"/>
              <bgColor rgb="FF00B0F0"/>
            </patternFill>
          </fill>
        </dxf>
        <dxf>
          <fill>
            <patternFill>
              <bgColor theme="4" tint="0.79998168889431442"/>
            </patternFill>
          </fill>
          <border>
            <left style="thin">
              <color auto="1"/>
            </left>
            <right style="thin">
              <color auto="1"/>
            </right>
            <top style="thin">
              <color auto="1"/>
            </top>
            <bottom style="thin">
              <color auto="1"/>
            </bottom>
          </border>
        </dxf>
        <dxf>
          <font>
            <b/>
            <i val="0"/>
            <sz val="10"/>
          </font>
          <fill>
            <patternFill>
              <bgColor theme="4" tint="0.79998168889431442"/>
            </patternFill>
          </fill>
          <border>
            <left style="thin">
              <color auto="1"/>
            </left>
            <right style="thin">
              <color auto="1"/>
            </right>
            <top style="thin">
              <color auto="1"/>
            </top>
            <bottom style="thin">
              <color auto="1"/>
            </bottom>
          </border>
        </dxf>
        <dxf>
          <fill>
            <patternFill>
              <bgColor theme="7" tint="-0.24994659260841701"/>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ont>
            <b/>
            <i val="0"/>
            <sz val="10"/>
          </font>
          <fill>
            <patternFill>
              <bgColor theme="4" tint="0.79998168889431442"/>
            </patternFill>
          </fill>
          <border>
            <left style="thin">
              <color auto="1"/>
            </left>
            <right style="thin">
              <color auto="1"/>
            </right>
            <top style="thin">
              <color auto="1"/>
            </top>
            <bottom style="thin">
              <color auto="1"/>
            </bottom>
          </border>
        </dxf>
        <dxf>
          <font>
            <b/>
            <i val="0"/>
            <sz val="10"/>
          </font>
          <fill>
            <patternFill>
              <bgColor rgb="FF00B0F0"/>
            </patternFill>
          </fill>
          <border>
            <left style="thin">
              <color auto="1"/>
            </left>
            <right style="thin">
              <color auto="1"/>
            </right>
            <top style="thin">
              <color auto="1"/>
            </top>
            <bottom style="thin">
              <color auto="1"/>
            </bottom>
          </border>
        </dxf>
        <dxf>
          <fill>
            <patternFill>
              <bgColor theme="4" tint="0.79998168889431442"/>
            </patternFill>
          </fill>
          <border>
            <left style="thin">
              <color auto="1"/>
            </left>
            <right style="thin">
              <color auto="1"/>
            </right>
            <top style="thin">
              <color auto="1"/>
            </top>
            <bottom style="thin">
              <color auto="1"/>
            </bottom>
          </border>
        </dxf>
        <dxf>
          <font>
            <b/>
            <i val="0"/>
            <sz val="10"/>
          </font>
          <fill>
            <patternFill>
              <bgColor theme="4" tint="0.7999816888943144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bgColor rgb="FF002060"/>
            </patternFill>
          </fill>
        </dxf>
        <dxf>
          <fill>
            <patternFill patternType="solid">
              <fgColor theme="0" tint="-0.14996795556505021"/>
              <bgColor rgb="FF002060"/>
            </patternFill>
          </fill>
          <border>
            <left style="thin">
              <color auto="1"/>
            </left>
            <right style="thin">
              <color auto="1"/>
            </right>
            <top style="thin">
              <color auto="1"/>
            </top>
            <bottom style="thin">
              <color auto="1"/>
            </bottom>
          </border>
        </dxf>
        <dxf>
          <fill>
            <patternFill patternType="solid">
              <fgColor theme="0"/>
              <bgColor rgb="FF00B0F0"/>
            </patternFill>
          </fill>
          <border>
            <left style="thin">
              <color auto="1"/>
            </left>
            <right style="thin">
              <color auto="1"/>
            </right>
            <top style="thin">
              <color auto="1"/>
            </top>
            <bottom style="thin">
              <color auto="1"/>
            </bottom>
          </border>
        </dxf>
        <dxf>
          <font>
            <b/>
            <i val="0"/>
            <sz val="16"/>
            <color rgb="FF00BFFF"/>
            <name val="Aptos Narrow"/>
            <family val="2"/>
            <scheme val="minor"/>
          </font>
        </dxf>
        <dxf>
          <font>
            <b/>
            <i val="0"/>
            <sz val="16"/>
            <color rgb="FF00BFFF"/>
            <name val="Aptos Narrow"/>
            <family val="2"/>
            <scheme val="minor"/>
          </font>
        </dxf>
        <dxf>
          <font>
            <b/>
            <i val="0"/>
            <sz val="20"/>
            <color rgb="FF00BFFF"/>
            <name val="Aptos Narrow"/>
            <family val="2"/>
            <scheme val="minor"/>
          </font>
        </dxf>
        <dxf>
          <font>
            <b/>
            <i val="0"/>
            <sz val="20"/>
            <color rgb="FF00BFFF"/>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theme" Target="theme/theme1.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1/relationships/timelineCache" Target="timelineCaches/timelineCache1.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microsoft.com/office/2007/relationships/slicerCache" Target="slicerCaches/slicerCache6.xml"/><Relationship Id="rId23" Type="http://schemas.microsoft.com/office/2017/06/relationships/rdRichValueStructure" Target="richData/rdrichvaluestructure.xml"/><Relationship Id="rId10" Type="http://schemas.microsoft.com/office/2007/relationships/slicerCache" Target="slicerCaches/slicerCache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13"/>
  </c:pivotSource>
  <c:chart>
    <c:title>
      <c:tx>
        <c:rich>
          <a:bodyPr rot="0" spcFirstLastPara="1" vertOverflow="ellipsis" vert="horz" wrap="square" anchor="ctr" anchorCtr="1"/>
          <a:lstStyle/>
          <a:p>
            <a:pPr>
              <a:defRPr sz="1400" b="0" i="0" u="none" strike="noStrike" kern="1200" spc="0" baseline="0">
                <a:solidFill>
                  <a:srgbClr val="00BFFF"/>
                </a:solidFill>
                <a:latin typeface="+mn-lt"/>
                <a:ea typeface="+mn-ea"/>
                <a:cs typeface="+mn-cs"/>
              </a:defRPr>
            </a:pPr>
            <a:r>
              <a:rPr lang="en-US" sz="2400"/>
              <a:t>Total</a:t>
            </a:r>
            <a:r>
              <a:rPr lang="en-US" sz="2400" baseline="0"/>
              <a:t> Sales By City</a:t>
            </a:r>
            <a:endParaRPr lang="en-US" sz="2400"/>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rgbClr val="0A2647"/>
              </a:gs>
              <a:gs pos="97000">
                <a:srgbClr val="9DD6F0"/>
              </a:gs>
              <a:gs pos="86000">
                <a:srgbClr val="97D3EF"/>
              </a:gs>
              <a:gs pos="66000">
                <a:srgbClr val="8BCEED"/>
              </a:gs>
              <a:gs pos="43000">
                <a:schemeClr val="accent1">
                  <a:lumMod val="45000"/>
                  <a:lumOff val="55000"/>
                </a:schemeClr>
              </a:gs>
              <a:gs pos="0">
                <a:srgbClr val="00BFFF">
                  <a:alpha val="97647"/>
                </a:srgbClr>
              </a:gs>
            </a:gsLst>
            <a:lin ang="5400000" scaled="1"/>
          </a:gradFill>
          <a:ln>
            <a:gradFill>
              <a:gsLst>
                <a:gs pos="0">
                  <a:srgbClr val="00D1D1"/>
                </a:gs>
                <a:gs pos="74000">
                  <a:schemeClr val="accent1">
                    <a:lumMod val="45000"/>
                    <a:lumOff val="55000"/>
                  </a:schemeClr>
                </a:gs>
                <a:gs pos="83000">
                  <a:schemeClr val="accent1">
                    <a:lumMod val="45000"/>
                    <a:lumOff val="55000"/>
                  </a:schemeClr>
                </a:gs>
                <a:gs pos="74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B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TABLE'!$C$4</c:f>
              <c:strCache>
                <c:ptCount val="1"/>
                <c:pt idx="0">
                  <c:v>Total</c:v>
                </c:pt>
              </c:strCache>
            </c:strRef>
          </c:tx>
          <c:spPr>
            <a:gradFill>
              <a:gsLst>
                <a:gs pos="100000">
                  <a:srgbClr val="0A2647"/>
                </a:gs>
                <a:gs pos="97000">
                  <a:srgbClr val="9DD6F0"/>
                </a:gs>
                <a:gs pos="86000">
                  <a:srgbClr val="97D3EF"/>
                </a:gs>
                <a:gs pos="66000">
                  <a:srgbClr val="8BCEED"/>
                </a:gs>
                <a:gs pos="43000">
                  <a:schemeClr val="accent1">
                    <a:lumMod val="45000"/>
                    <a:lumOff val="55000"/>
                  </a:schemeClr>
                </a:gs>
                <a:gs pos="0">
                  <a:srgbClr val="00BFFF">
                    <a:alpha val="97647"/>
                  </a:srgbClr>
                </a:gs>
              </a:gsLst>
              <a:lin ang="5400000" scaled="1"/>
            </a:gradFill>
            <a:ln>
              <a:gradFill>
                <a:gsLst>
                  <a:gs pos="0">
                    <a:srgbClr val="00D1D1"/>
                  </a:gs>
                  <a:gs pos="74000">
                    <a:schemeClr val="accent1">
                      <a:lumMod val="45000"/>
                      <a:lumOff val="55000"/>
                    </a:schemeClr>
                  </a:gs>
                  <a:gs pos="83000">
                    <a:schemeClr val="accent1">
                      <a:lumMod val="45000"/>
                      <a:lumOff val="55000"/>
                    </a:schemeClr>
                  </a:gs>
                  <a:gs pos="74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B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TABLE'!$B$5:$B$6</c:f>
              <c:strCache>
                <c:ptCount val="1"/>
                <c:pt idx="0">
                  <c:v>Delhi</c:v>
                </c:pt>
              </c:strCache>
            </c:strRef>
          </c:cat>
          <c:val>
            <c:numRef>
              <c:f>'PIVOT TABLE'!$C$5:$C$6</c:f>
              <c:numCache>
                <c:formatCode>General</c:formatCode>
                <c:ptCount val="1"/>
                <c:pt idx="0">
                  <c:v>84935.55</c:v>
                </c:pt>
              </c:numCache>
            </c:numRef>
          </c:val>
          <c:extLst>
            <c:ext xmlns:c16="http://schemas.microsoft.com/office/drawing/2014/chart" uri="{C3380CC4-5D6E-409C-BE32-E72D297353CC}">
              <c16:uniqueId val="{00000000-61F2-4D9B-97E1-864C9016719B}"/>
            </c:ext>
          </c:extLst>
        </c:ser>
        <c:dLbls>
          <c:dLblPos val="outEnd"/>
          <c:showLegendKey val="0"/>
          <c:showVal val="1"/>
          <c:showCatName val="0"/>
          <c:showSerName val="0"/>
          <c:showPercent val="0"/>
          <c:showBubbleSize val="0"/>
        </c:dLbls>
        <c:gapWidth val="182"/>
        <c:axId val="458962575"/>
        <c:axId val="458959695"/>
      </c:barChart>
      <c:catAx>
        <c:axId val="458962575"/>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33FFFF"/>
                    </a:solidFill>
                    <a:latin typeface="+mn-lt"/>
                    <a:ea typeface="+mn-ea"/>
                    <a:cs typeface="+mn-cs"/>
                  </a:defRPr>
                </a:pPr>
                <a:r>
                  <a:rPr lang="en-IN" sz="1400">
                    <a:solidFill>
                      <a:srgbClr val="00BFFF"/>
                    </a:solidFill>
                  </a:rPr>
                  <a:t>City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3FFFF"/>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00BFFF"/>
                </a:solidFill>
                <a:latin typeface="+mn-lt"/>
                <a:ea typeface="+mn-ea"/>
                <a:cs typeface="+mn-cs"/>
              </a:defRPr>
            </a:pPr>
            <a:endParaRPr lang="en-US"/>
          </a:p>
        </c:txPr>
        <c:crossAx val="458959695"/>
        <c:crosses val="autoZero"/>
        <c:auto val="1"/>
        <c:lblAlgn val="ctr"/>
        <c:lblOffset val="100"/>
        <c:noMultiLvlLbl val="0"/>
      </c:catAx>
      <c:valAx>
        <c:axId val="458959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solidFill>
                      <a:srgbClr val="00BFFF"/>
                    </a:solidFill>
                  </a:rPr>
                  <a:t>Sum</a:t>
                </a:r>
                <a:r>
                  <a:rPr lang="en-IN" sz="1400" baseline="0">
                    <a:solidFill>
                      <a:srgbClr val="00BFFF"/>
                    </a:solidFill>
                  </a:rPr>
                  <a:t> Of Total Values</a:t>
                </a:r>
                <a:endParaRPr lang="en-IN" sz="1400">
                  <a:solidFill>
                    <a:srgbClr val="00BFFF"/>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00BFFF"/>
                </a:solidFill>
                <a:latin typeface="+mn-lt"/>
                <a:ea typeface="+mn-ea"/>
                <a:cs typeface="+mn-cs"/>
              </a:defRPr>
            </a:pPr>
            <a:endParaRPr lang="en-US"/>
          </a:p>
        </c:txPr>
        <c:crossAx val="45896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rgbClr val="00B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a:outerShdw blurRad="50800" dist="50800" dir="5400000" algn="ctr" rotWithShape="0">
        <a:schemeClr val="tx2"/>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3"/>
  </c:pivotSource>
  <c:chart>
    <c:title>
      <c:tx>
        <c:rich>
          <a:bodyPr rot="0" spcFirstLastPara="1" vertOverflow="ellipsis" vert="horz" wrap="square" anchor="ctr" anchorCtr="1"/>
          <a:lstStyle/>
          <a:p>
            <a:pPr>
              <a:defRPr sz="1400" b="0" i="0" u="none" strike="noStrike" kern="1200" spc="0" baseline="0">
                <a:solidFill>
                  <a:srgbClr val="00BFFF"/>
                </a:solidFill>
                <a:latin typeface="+mn-lt"/>
                <a:ea typeface="+mn-ea"/>
                <a:cs typeface="+mn-cs"/>
              </a:defRPr>
            </a:pPr>
            <a:r>
              <a:rPr lang="en-US" sz="2400"/>
              <a:t>Monthly Sales</a:t>
            </a:r>
            <a:r>
              <a:rPr lang="en-US" sz="2400" baseline="0"/>
              <a:t> Trends</a:t>
            </a:r>
            <a:endParaRPr lang="en-US" sz="2400"/>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FFF"/>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TABLE'!$C$16</c:f>
              <c:strCache>
                <c:ptCount val="1"/>
                <c:pt idx="0">
                  <c:v>Total</c:v>
                </c:pt>
              </c:strCache>
            </c:strRef>
          </c:tx>
          <c:spPr>
            <a:ln w="2857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none"/>
          </c:marker>
          <c:cat>
            <c:strRef>
              <c:f>'PIVOT TABLE'!$B$17:$B$96</c:f>
              <c:strCache>
                <c:ptCount val="7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1/27/2019</c:v>
                </c:pt>
                <c:pt idx="14">
                  <c:v>1/28/2019</c:v>
                </c:pt>
                <c:pt idx="15">
                  <c:v>1/29/2019</c:v>
                </c:pt>
                <c:pt idx="16">
                  <c:v>1/30/2019</c:v>
                </c:pt>
                <c:pt idx="17">
                  <c:v>1/31/2019</c:v>
                </c:pt>
                <c:pt idx="18">
                  <c:v>2/13/2019</c:v>
                </c:pt>
                <c:pt idx="19">
                  <c:v>2/14/2019</c:v>
                </c:pt>
                <c:pt idx="20">
                  <c:v>2/15/2019</c:v>
                </c:pt>
                <c:pt idx="21">
                  <c:v>2/16/2019</c:v>
                </c:pt>
                <c:pt idx="22">
                  <c:v>2/17/2019</c:v>
                </c:pt>
                <c:pt idx="23">
                  <c:v>2/18/2019</c:v>
                </c:pt>
                <c:pt idx="24">
                  <c:v>2/19/2019</c:v>
                </c:pt>
                <c:pt idx="25">
                  <c:v>2/20/2019</c:v>
                </c:pt>
                <c:pt idx="26">
                  <c:v>2/21/2019</c:v>
                </c:pt>
                <c:pt idx="27">
                  <c:v>2/22/2019</c:v>
                </c:pt>
                <c:pt idx="28">
                  <c:v>2/23/2019</c:v>
                </c:pt>
                <c:pt idx="29">
                  <c:v>2/25/2019</c:v>
                </c:pt>
                <c:pt idx="30">
                  <c:v>2/26/2019</c:v>
                </c:pt>
                <c:pt idx="31">
                  <c:v>2/27/2019</c:v>
                </c:pt>
                <c:pt idx="32">
                  <c:v>2/28/2019</c:v>
                </c:pt>
                <c:pt idx="33">
                  <c:v>3/14/2019</c:v>
                </c:pt>
                <c:pt idx="34">
                  <c:v>3/15/2019</c:v>
                </c:pt>
                <c:pt idx="35">
                  <c:v>3/16/2019</c:v>
                </c:pt>
                <c:pt idx="36">
                  <c:v>3/17/2019</c:v>
                </c:pt>
                <c:pt idx="37">
                  <c:v>3/18/2019</c:v>
                </c:pt>
                <c:pt idx="38">
                  <c:v>3/19/2019</c:v>
                </c:pt>
                <c:pt idx="39">
                  <c:v>3/20/2019</c:v>
                </c:pt>
                <c:pt idx="40">
                  <c:v>3/21/2019</c:v>
                </c:pt>
                <c:pt idx="41">
                  <c:v>3/22/2019</c:v>
                </c:pt>
                <c:pt idx="42">
                  <c:v>3/23/2019</c:v>
                </c:pt>
                <c:pt idx="43">
                  <c:v>3/25/2019</c:v>
                </c:pt>
                <c:pt idx="44">
                  <c:v>3/26/2019</c:v>
                </c:pt>
                <c:pt idx="45">
                  <c:v>3/27/2019</c:v>
                </c:pt>
                <c:pt idx="46">
                  <c:v>3/28/2019</c:v>
                </c:pt>
                <c:pt idx="47">
                  <c:v>3/29/2019</c:v>
                </c:pt>
                <c:pt idx="48">
                  <c:v>3/30/2019</c:v>
                </c:pt>
                <c:pt idx="49">
                  <c:v>01-01-2019</c:v>
                </c:pt>
                <c:pt idx="50">
                  <c:v>02-01-2019</c:v>
                </c:pt>
                <c:pt idx="51">
                  <c:v>03-01-2019</c:v>
                </c:pt>
                <c:pt idx="52">
                  <c:v>01-02-2019</c:v>
                </c:pt>
                <c:pt idx="53">
                  <c:v>02-02-2019</c:v>
                </c:pt>
                <c:pt idx="54">
                  <c:v>03-02-2019</c:v>
                </c:pt>
                <c:pt idx="55">
                  <c:v>01-03-2019</c:v>
                </c:pt>
                <c:pt idx="56">
                  <c:v>02-03-2019</c:v>
                </c:pt>
                <c:pt idx="57">
                  <c:v>03-03-2019</c:v>
                </c:pt>
                <c:pt idx="58">
                  <c:v>02-04-2019</c:v>
                </c:pt>
                <c:pt idx="59">
                  <c:v>03-04-2019</c:v>
                </c:pt>
                <c:pt idx="60">
                  <c:v>01-05-2019</c:v>
                </c:pt>
                <c:pt idx="61">
                  <c:v>02-05-2019</c:v>
                </c:pt>
                <c:pt idx="62">
                  <c:v>03-05-2019</c:v>
                </c:pt>
                <c:pt idx="63">
                  <c:v>01-06-2019</c:v>
                </c:pt>
                <c:pt idx="64">
                  <c:v>03-06-2019</c:v>
                </c:pt>
                <c:pt idx="65">
                  <c:v>01-07-2019</c:v>
                </c:pt>
                <c:pt idx="66">
                  <c:v>02-07-2019</c:v>
                </c:pt>
                <c:pt idx="67">
                  <c:v>01-08-2019</c:v>
                </c:pt>
                <c:pt idx="68">
                  <c:v>02-08-2019</c:v>
                </c:pt>
                <c:pt idx="69">
                  <c:v>03-08-2019</c:v>
                </c:pt>
                <c:pt idx="70">
                  <c:v>02-09-2019</c:v>
                </c:pt>
                <c:pt idx="71">
                  <c:v>03-09-2019</c:v>
                </c:pt>
                <c:pt idx="72">
                  <c:v>01-10-2019</c:v>
                </c:pt>
                <c:pt idx="73">
                  <c:v>02-10-2019</c:v>
                </c:pt>
                <c:pt idx="74">
                  <c:v>03-10-2019</c:v>
                </c:pt>
                <c:pt idx="75">
                  <c:v>01-11-2019</c:v>
                </c:pt>
                <c:pt idx="76">
                  <c:v>03-11-2019</c:v>
                </c:pt>
                <c:pt idx="77">
                  <c:v>01-12-2019</c:v>
                </c:pt>
                <c:pt idx="78">
                  <c:v>02-12-2019</c:v>
                </c:pt>
              </c:strCache>
            </c:strRef>
          </c:cat>
          <c:val>
            <c:numRef>
              <c:f>'PIVOT TABLE'!$C$17:$C$96</c:f>
              <c:numCache>
                <c:formatCode>General</c:formatCode>
                <c:ptCount val="79"/>
                <c:pt idx="0">
                  <c:v>402.97950000000003</c:v>
                </c:pt>
                <c:pt idx="1">
                  <c:v>1684.5149999999999</c:v>
                </c:pt>
                <c:pt idx="2">
                  <c:v>1747.704</c:v>
                </c:pt>
                <c:pt idx="3">
                  <c:v>195.678</c:v>
                </c:pt>
                <c:pt idx="4">
                  <c:v>1366.6485</c:v>
                </c:pt>
                <c:pt idx="5">
                  <c:v>976.87799999999993</c:v>
                </c:pt>
                <c:pt idx="6">
                  <c:v>2344.7025000000003</c:v>
                </c:pt>
                <c:pt idx="7">
                  <c:v>955.26900000000001</c:v>
                </c:pt>
                <c:pt idx="8">
                  <c:v>1084.0725</c:v>
                </c:pt>
                <c:pt idx="9">
                  <c:v>1411.2629999999999</c:v>
                </c:pt>
                <c:pt idx="10">
                  <c:v>1675.3905</c:v>
                </c:pt>
                <c:pt idx="11">
                  <c:v>2052.3090000000002</c:v>
                </c:pt>
                <c:pt idx="12">
                  <c:v>247.87350000000001</c:v>
                </c:pt>
                <c:pt idx="13">
                  <c:v>1479.702</c:v>
                </c:pt>
                <c:pt idx="14">
                  <c:v>287.85750000000002</c:v>
                </c:pt>
                <c:pt idx="15">
                  <c:v>1106.7525000000001</c:v>
                </c:pt>
                <c:pt idx="16">
                  <c:v>295.40699999999998</c:v>
                </c:pt>
                <c:pt idx="17">
                  <c:v>244.13549999999998</c:v>
                </c:pt>
                <c:pt idx="18">
                  <c:v>296.77199999999999</c:v>
                </c:pt>
                <c:pt idx="19">
                  <c:v>1672.6079999999999</c:v>
                </c:pt>
                <c:pt idx="20">
                  <c:v>751.59000000000015</c:v>
                </c:pt>
                <c:pt idx="21">
                  <c:v>182.42699999999999</c:v>
                </c:pt>
                <c:pt idx="22">
                  <c:v>2325.1200000000003</c:v>
                </c:pt>
                <c:pt idx="23">
                  <c:v>1214.1990000000001</c:v>
                </c:pt>
                <c:pt idx="24">
                  <c:v>2780.694</c:v>
                </c:pt>
                <c:pt idx="25">
                  <c:v>969.04499999999996</c:v>
                </c:pt>
                <c:pt idx="26">
                  <c:v>596.23199999999997</c:v>
                </c:pt>
                <c:pt idx="27">
                  <c:v>440.05499999999995</c:v>
                </c:pt>
                <c:pt idx="28">
                  <c:v>308.57400000000001</c:v>
                </c:pt>
                <c:pt idx="29">
                  <c:v>2968.9694999999997</c:v>
                </c:pt>
                <c:pt idx="30">
                  <c:v>156.1035</c:v>
                </c:pt>
                <c:pt idx="31">
                  <c:v>2531.9910000000004</c:v>
                </c:pt>
                <c:pt idx="32">
                  <c:v>507.90600000000001</c:v>
                </c:pt>
                <c:pt idx="33">
                  <c:v>1800.9180000000001</c:v>
                </c:pt>
                <c:pt idx="34">
                  <c:v>850.88850000000002</c:v>
                </c:pt>
                <c:pt idx="35">
                  <c:v>609</c:v>
                </c:pt>
                <c:pt idx="36">
                  <c:v>807.66</c:v>
                </c:pt>
                <c:pt idx="37">
                  <c:v>564.22800000000007</c:v>
                </c:pt>
                <c:pt idx="38">
                  <c:v>534.74400000000003</c:v>
                </c:pt>
                <c:pt idx="39">
                  <c:v>1009.6485000000001</c:v>
                </c:pt>
                <c:pt idx="40">
                  <c:v>1308.7305000000001</c:v>
                </c:pt>
                <c:pt idx="41">
                  <c:v>1384.11</c:v>
                </c:pt>
                <c:pt idx="42">
                  <c:v>2369.8500000000004</c:v>
                </c:pt>
                <c:pt idx="43">
                  <c:v>626.89200000000005</c:v>
                </c:pt>
                <c:pt idx="44">
                  <c:v>530.66999999999996</c:v>
                </c:pt>
                <c:pt idx="45">
                  <c:v>1588.44</c:v>
                </c:pt>
                <c:pt idx="46">
                  <c:v>1598.73</c:v>
                </c:pt>
                <c:pt idx="47">
                  <c:v>749.49</c:v>
                </c:pt>
                <c:pt idx="48">
                  <c:v>1409.31</c:v>
                </c:pt>
                <c:pt idx="49">
                  <c:v>2371.3200000000002</c:v>
                </c:pt>
                <c:pt idx="50">
                  <c:v>585.67949999999996</c:v>
                </c:pt>
                <c:pt idx="51">
                  <c:v>1048.8240000000001</c:v>
                </c:pt>
                <c:pt idx="52">
                  <c:v>44.593499999999999</c:v>
                </c:pt>
                <c:pt idx="53">
                  <c:v>797.25450000000012</c:v>
                </c:pt>
                <c:pt idx="54">
                  <c:v>920.83950000000004</c:v>
                </c:pt>
                <c:pt idx="55">
                  <c:v>585.18600000000004</c:v>
                </c:pt>
                <c:pt idx="56">
                  <c:v>708.22500000000002</c:v>
                </c:pt>
                <c:pt idx="57">
                  <c:v>398.70600000000002</c:v>
                </c:pt>
                <c:pt idx="58">
                  <c:v>1443.6344999999999</c:v>
                </c:pt>
                <c:pt idx="59">
                  <c:v>718.95600000000002</c:v>
                </c:pt>
                <c:pt idx="60">
                  <c:v>2192.1375000000003</c:v>
                </c:pt>
                <c:pt idx="61">
                  <c:v>789.95699999999988</c:v>
                </c:pt>
                <c:pt idx="62">
                  <c:v>246.6765</c:v>
                </c:pt>
                <c:pt idx="63">
                  <c:v>799.10249999999996</c:v>
                </c:pt>
                <c:pt idx="64">
                  <c:v>949.59900000000005</c:v>
                </c:pt>
                <c:pt idx="65">
                  <c:v>575.97749999999996</c:v>
                </c:pt>
                <c:pt idx="66">
                  <c:v>1737.8969999999999</c:v>
                </c:pt>
                <c:pt idx="67">
                  <c:v>710.25149999999996</c:v>
                </c:pt>
                <c:pt idx="68">
                  <c:v>2733.6435000000001</c:v>
                </c:pt>
                <c:pt idx="69">
                  <c:v>204.036</c:v>
                </c:pt>
                <c:pt idx="70">
                  <c:v>66.864000000000004</c:v>
                </c:pt>
                <c:pt idx="71">
                  <c:v>1745.7719999999999</c:v>
                </c:pt>
                <c:pt idx="72">
                  <c:v>76.146000000000001</c:v>
                </c:pt>
                <c:pt idx="73">
                  <c:v>1178.9085</c:v>
                </c:pt>
                <c:pt idx="74">
                  <c:v>1028.58</c:v>
                </c:pt>
                <c:pt idx="75">
                  <c:v>943.48799999999994</c:v>
                </c:pt>
                <c:pt idx="76">
                  <c:v>1164.8805</c:v>
                </c:pt>
                <c:pt idx="77">
                  <c:v>2360.0745000000002</c:v>
                </c:pt>
                <c:pt idx="78">
                  <c:v>803.60699999999997</c:v>
                </c:pt>
              </c:numCache>
            </c:numRef>
          </c:val>
          <c:smooth val="0"/>
          <c:extLst>
            <c:ext xmlns:c16="http://schemas.microsoft.com/office/drawing/2014/chart" uri="{C3380CC4-5D6E-409C-BE32-E72D297353CC}">
              <c16:uniqueId val="{00000003-763F-4F4A-90F2-6A9C44765C9E}"/>
            </c:ext>
          </c:extLst>
        </c:ser>
        <c:dLbls>
          <c:showLegendKey val="0"/>
          <c:showVal val="0"/>
          <c:showCatName val="0"/>
          <c:showSerName val="0"/>
          <c:showPercent val="0"/>
          <c:showBubbleSize val="0"/>
        </c:dLbls>
        <c:smooth val="0"/>
        <c:axId val="421056383"/>
        <c:axId val="421053983"/>
      </c:lineChart>
      <c:catAx>
        <c:axId val="421056383"/>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0BFFF"/>
                    </a:solidFill>
                    <a:latin typeface="+mn-lt"/>
                    <a:ea typeface="+mn-ea"/>
                    <a:cs typeface="+mn-cs"/>
                  </a:defRPr>
                </a:pPr>
                <a:r>
                  <a:rPr lang="en-IN" sz="1400"/>
                  <a:t>Date</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BFFF"/>
                  </a:solidFill>
                  <a:latin typeface="+mn-lt"/>
                  <a:ea typeface="+mn-ea"/>
                  <a:cs typeface="+mn-cs"/>
                </a:defRPr>
              </a:pPr>
              <a:endParaRPr lang="en-US"/>
            </a:p>
          </c:txPr>
        </c:title>
        <c:numFmt formatCode="General" sourceLinked="1"/>
        <c:majorTickMark val="none"/>
        <c:minorTickMark val="none"/>
        <c:tickLblPos val="nextTo"/>
        <c:spPr>
          <a:noFill/>
          <a:ln w="9525" cap="flat" cmpd="sng" algn="ctr">
            <a:gradFill>
              <a:gsLst>
                <a:gs pos="93000">
                  <a:srgbClr val="00D1D1"/>
                </a:gs>
                <a:gs pos="78000">
                  <a:schemeClr val="accent1">
                    <a:lumMod val="45000"/>
                    <a:lumOff val="55000"/>
                  </a:schemeClr>
                </a:gs>
                <a:gs pos="100000">
                  <a:srgbClr val="00D1D1"/>
                </a:gs>
              </a:gsLst>
              <a:lin ang="5400000" scaled="1"/>
            </a:gradFill>
            <a:round/>
          </a:ln>
          <a:effectLst/>
        </c:spPr>
        <c:txPr>
          <a:bodyPr rot="-60000000" spcFirstLastPara="1" vertOverflow="ellipsis" vert="horz" wrap="square" anchor="ctr" anchorCtr="1"/>
          <a:lstStyle/>
          <a:p>
            <a:pPr>
              <a:defRPr sz="1050" b="0" i="0" u="none" strike="noStrike" kern="1200" baseline="0">
                <a:solidFill>
                  <a:srgbClr val="00BFFF"/>
                </a:solidFill>
                <a:latin typeface="+mn-lt"/>
                <a:ea typeface="+mn-ea"/>
                <a:cs typeface="+mn-cs"/>
              </a:defRPr>
            </a:pPr>
            <a:endParaRPr lang="en-US"/>
          </a:p>
        </c:txPr>
        <c:crossAx val="421053983"/>
        <c:crosses val="autoZero"/>
        <c:auto val="1"/>
        <c:lblAlgn val="ctr"/>
        <c:lblOffset val="100"/>
        <c:noMultiLvlLbl val="0"/>
      </c:catAx>
      <c:valAx>
        <c:axId val="421053983"/>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00BFFF"/>
                    </a:solidFill>
                    <a:latin typeface="+mn-lt"/>
                    <a:ea typeface="+mn-ea"/>
                    <a:cs typeface="+mn-cs"/>
                  </a:defRPr>
                </a:pPr>
                <a:r>
                  <a:rPr lang="en-IN" sz="1400"/>
                  <a:t>Sum</a:t>
                </a:r>
                <a:r>
                  <a:rPr lang="en-IN" sz="1400" baseline="0"/>
                  <a:t> Of Values</a:t>
                </a:r>
                <a:endParaRPr lang="en-IN" sz="1400"/>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0BFFF"/>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00BFFF"/>
                </a:solidFill>
                <a:latin typeface="+mn-lt"/>
                <a:ea typeface="+mn-ea"/>
                <a:cs typeface="+mn-cs"/>
              </a:defRPr>
            </a:pPr>
            <a:endParaRPr lang="en-US"/>
          </a:p>
        </c:txPr>
        <c:crossAx val="42105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rgbClr val="00B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00B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3"/>
  </c:pivotSource>
  <c:chart>
    <c:title>
      <c:tx>
        <c:rich>
          <a:bodyPr rot="0" spcFirstLastPara="1" vertOverflow="ellipsis" vert="horz" wrap="square" anchor="ctr" anchorCtr="1"/>
          <a:lstStyle/>
          <a:p>
            <a:pPr algn="r">
              <a:defRPr sz="1400" b="0" i="0" u="none" strike="noStrike" kern="1200" spc="0" baseline="0">
                <a:solidFill>
                  <a:srgbClr val="00BFFF"/>
                </a:solidFill>
                <a:latin typeface="+mn-lt"/>
                <a:ea typeface="+mn-ea"/>
                <a:cs typeface="+mn-cs"/>
              </a:defRPr>
            </a:pPr>
            <a:r>
              <a:rPr lang="en-US" sz="2400"/>
              <a:t>Sales Ditribution</a:t>
            </a:r>
          </a:p>
        </c:rich>
      </c:tx>
      <c:overlay val="0"/>
      <c:spPr>
        <a:noFill/>
        <a:ln>
          <a:noFill/>
        </a:ln>
        <a:effectLst/>
      </c:spPr>
      <c:txPr>
        <a:bodyPr rot="0" spcFirstLastPara="1" vertOverflow="ellipsis" vert="horz" wrap="square" anchor="ctr" anchorCtr="1"/>
        <a:lstStyle/>
        <a:p>
          <a:pPr algn="r">
            <a:defRPr sz="1400" b="0" i="0" u="none" strike="noStrike" kern="1200" spc="0" baseline="0">
              <a:solidFill>
                <a:srgbClr val="00BFFF"/>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FFF"/>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46531">
                <a:srgbClr val="6BCDEC">
                  <a:lumMod val="98000"/>
                </a:srgbClr>
              </a:gs>
              <a:gs pos="45062">
                <a:srgbClr val="6BCDEC"/>
              </a:gs>
              <a:gs pos="42125">
                <a:srgbClr val="6BCDEC"/>
              </a:gs>
              <a:gs pos="36250">
                <a:srgbClr val="6BCDEC"/>
              </a:gs>
              <a:gs pos="24500">
                <a:srgbClr val="6BCDEC"/>
              </a:gs>
              <a:gs pos="1000">
                <a:srgbClr val="6BCDEC"/>
              </a:gs>
              <a:gs pos="95000">
                <a:srgbClr val="6BCDEC">
                  <a:alpha val="66000"/>
                </a:srgbClr>
              </a:gs>
            </a:gsLst>
            <a:lin ang="5400000" scaled="1"/>
          </a:gradFill>
          <a:ln w="19050">
            <a:gradFill>
              <a:gsLst>
                <a:gs pos="0">
                  <a:srgbClr val="33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12953469795976294"/>
              <c:y val="0.1950070517313785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00BFF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a:gsLst>
              <a:gs pos="49000">
                <a:srgbClr val="33FFFF"/>
              </a:gs>
              <a:gs pos="21000">
                <a:schemeClr val="accent1">
                  <a:lumMod val="45000"/>
                  <a:lumOff val="55000"/>
                  <a:alpha val="85000"/>
                </a:schemeClr>
              </a:gs>
              <a:gs pos="54000">
                <a:schemeClr val="accent1">
                  <a:lumMod val="45000"/>
                  <a:lumOff val="55000"/>
                </a:schemeClr>
              </a:gs>
              <a:gs pos="100000">
                <a:schemeClr val="accent1">
                  <a:lumMod val="30000"/>
                  <a:lumOff val="70000"/>
                </a:schemeClr>
              </a:gs>
            </a:gsLst>
            <a:lin ang="5400000" scaled="1"/>
          </a:gradFill>
          <a:ln w="19050">
            <a:solidFill>
              <a:srgbClr val="33FFFF"/>
            </a:solidFill>
          </a:ln>
          <a:effectLst/>
        </c:spPr>
        <c:dLbl>
          <c:idx val="0"/>
          <c:layout>
            <c:manualLayout>
              <c:x val="-0.10362775836781035"/>
              <c:y val="0.1998822280246630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00BFF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a:gsLst>
              <a:gs pos="45000">
                <a:srgbClr val="33FFFF"/>
              </a:gs>
              <a:gs pos="8000">
                <a:schemeClr val="accent1">
                  <a:lumMod val="53000"/>
                  <a:lumOff val="47000"/>
                  <a:alpha val="85000"/>
                </a:schemeClr>
              </a:gs>
              <a:gs pos="85000">
                <a:schemeClr val="accent1">
                  <a:lumMod val="45000"/>
                  <a:lumOff val="55000"/>
                </a:schemeClr>
              </a:gs>
              <a:gs pos="100000">
                <a:schemeClr val="accent1">
                  <a:lumMod val="30000"/>
                  <a:lumOff val="70000"/>
                </a:schemeClr>
              </a:gs>
            </a:gsLst>
            <a:lin ang="5400000" scaled="1"/>
          </a:gradFill>
          <a:ln w="19050">
            <a:gradFill>
              <a:gsLst>
                <a:gs pos="0">
                  <a:srgbClr val="33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0.14433866344087873"/>
              <c:y val="-0.16575599397167179"/>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00BFF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TABLE'!$F$4</c:f>
              <c:strCache>
                <c:ptCount val="1"/>
                <c:pt idx="0">
                  <c:v>Total</c:v>
                </c:pt>
              </c:strCache>
            </c:strRef>
          </c:tx>
          <c:dPt>
            <c:idx val="0"/>
            <c:bubble3D val="0"/>
            <c:spPr>
              <a:gradFill>
                <a:gsLst>
                  <a:gs pos="46531">
                    <a:srgbClr val="6BCDEC">
                      <a:lumMod val="98000"/>
                    </a:srgbClr>
                  </a:gs>
                  <a:gs pos="45062">
                    <a:srgbClr val="6BCDEC"/>
                  </a:gs>
                  <a:gs pos="42125">
                    <a:srgbClr val="6BCDEC"/>
                  </a:gs>
                  <a:gs pos="36250">
                    <a:srgbClr val="6BCDEC"/>
                  </a:gs>
                  <a:gs pos="24500">
                    <a:srgbClr val="6BCDEC"/>
                  </a:gs>
                  <a:gs pos="1000">
                    <a:srgbClr val="6BCDEC"/>
                  </a:gs>
                  <a:gs pos="95000">
                    <a:srgbClr val="6BCDEC">
                      <a:alpha val="66000"/>
                    </a:srgbClr>
                  </a:gs>
                </a:gsLst>
                <a:lin ang="5400000" scaled="1"/>
              </a:gradFill>
              <a:ln w="19050">
                <a:gradFill>
                  <a:gsLst>
                    <a:gs pos="0">
                      <a:srgbClr val="33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A3BE-4487-87D4-5C675BEE4957}"/>
              </c:ext>
            </c:extLst>
          </c:dPt>
          <c:dPt>
            <c:idx val="1"/>
            <c:bubble3D val="0"/>
            <c:spPr>
              <a:gradFill>
                <a:gsLst>
                  <a:gs pos="49000">
                    <a:srgbClr val="33FFFF"/>
                  </a:gs>
                  <a:gs pos="21000">
                    <a:schemeClr val="accent1">
                      <a:lumMod val="45000"/>
                      <a:lumOff val="55000"/>
                      <a:alpha val="85000"/>
                    </a:schemeClr>
                  </a:gs>
                  <a:gs pos="54000">
                    <a:schemeClr val="accent1">
                      <a:lumMod val="45000"/>
                      <a:lumOff val="55000"/>
                    </a:schemeClr>
                  </a:gs>
                  <a:gs pos="100000">
                    <a:schemeClr val="accent1">
                      <a:lumMod val="30000"/>
                      <a:lumOff val="70000"/>
                    </a:schemeClr>
                  </a:gs>
                </a:gsLst>
                <a:lin ang="5400000" scaled="1"/>
              </a:gradFill>
              <a:ln w="19050">
                <a:solidFill>
                  <a:srgbClr val="33FFFF"/>
                </a:solidFill>
              </a:ln>
              <a:effectLst/>
            </c:spPr>
            <c:extLst>
              <c:ext xmlns:c16="http://schemas.microsoft.com/office/drawing/2014/chart" uri="{C3380CC4-5D6E-409C-BE32-E72D297353CC}">
                <c16:uniqueId val="{00000003-A3BE-4487-87D4-5C675BEE4957}"/>
              </c:ext>
            </c:extLst>
          </c:dPt>
          <c:dPt>
            <c:idx val="2"/>
            <c:bubble3D val="0"/>
            <c:spPr>
              <a:gradFill>
                <a:gsLst>
                  <a:gs pos="45000">
                    <a:srgbClr val="33FFFF"/>
                  </a:gs>
                  <a:gs pos="8000">
                    <a:schemeClr val="accent1">
                      <a:lumMod val="53000"/>
                      <a:lumOff val="47000"/>
                      <a:alpha val="85000"/>
                    </a:schemeClr>
                  </a:gs>
                  <a:gs pos="85000">
                    <a:schemeClr val="accent1">
                      <a:lumMod val="45000"/>
                      <a:lumOff val="55000"/>
                    </a:schemeClr>
                  </a:gs>
                  <a:gs pos="100000">
                    <a:schemeClr val="accent1">
                      <a:lumMod val="30000"/>
                      <a:lumOff val="70000"/>
                    </a:schemeClr>
                  </a:gs>
                </a:gsLst>
                <a:lin ang="5400000" scaled="1"/>
              </a:gradFill>
              <a:ln w="19050">
                <a:gradFill>
                  <a:gsLst>
                    <a:gs pos="0">
                      <a:srgbClr val="33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A3BE-4487-87D4-5C675BEE4957}"/>
              </c:ext>
            </c:extLst>
          </c:dPt>
          <c:dLbls>
            <c:dLbl>
              <c:idx val="0"/>
              <c:layout>
                <c:manualLayout>
                  <c:x val="0.12953469795976294"/>
                  <c:y val="0.19500705173137856"/>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00BFF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3BE-4487-87D4-5C675BEE4957}"/>
                </c:ext>
              </c:extLst>
            </c:dLbl>
            <c:dLbl>
              <c:idx val="1"/>
              <c:layout>
                <c:manualLayout>
                  <c:x val="-0.10362775836781035"/>
                  <c:y val="0.1998822280246630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00BFF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3BE-4487-87D4-5C675BEE4957}"/>
                </c:ext>
              </c:extLst>
            </c:dLbl>
            <c:dLbl>
              <c:idx val="2"/>
              <c:layout>
                <c:manualLayout>
                  <c:x val="-0.14433866344087873"/>
                  <c:y val="-0.16575599397167179"/>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00BFFF"/>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3BE-4487-87D4-5C675BEE49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BFFF"/>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TABLE'!$E$5:$E$8</c:f>
              <c:strCache>
                <c:ptCount val="3"/>
                <c:pt idx="0">
                  <c:v>Cash</c:v>
                </c:pt>
                <c:pt idx="1">
                  <c:v>Credit card</c:v>
                </c:pt>
                <c:pt idx="2">
                  <c:v>Ewallet</c:v>
                </c:pt>
              </c:strCache>
            </c:strRef>
          </c:cat>
          <c:val>
            <c:numRef>
              <c:f>'PIVOT TABLE'!$F$5:$F$8</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6-A3BE-4487-87D4-5C675BEE495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rgbClr val="00B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TABLE!PivotTable11</c:name>
    <c:fmtId val="2"/>
  </c:pivotSource>
  <c:chart>
    <c:title>
      <c:tx>
        <c:rich>
          <a:bodyPr rot="0" spcFirstLastPara="1" vertOverflow="ellipsis" vert="horz" wrap="square" anchor="ctr" anchorCtr="1"/>
          <a:lstStyle/>
          <a:p>
            <a:pPr>
              <a:defRPr sz="1400" b="0" i="0" u="none" strike="noStrike" kern="1200" spc="0" baseline="0">
                <a:solidFill>
                  <a:srgbClr val="00BFFF"/>
                </a:solidFill>
                <a:latin typeface="+mn-lt"/>
                <a:ea typeface="+mn-ea"/>
                <a:cs typeface="+mn-cs"/>
              </a:defRPr>
            </a:pPr>
            <a:r>
              <a:rPr lang="en-IN" sz="2400"/>
              <a:t>Sales</a:t>
            </a:r>
            <a:r>
              <a:rPr lang="en-IN" sz="2400" baseline="0"/>
              <a:t> Vs Gross Income</a:t>
            </a:r>
            <a:endParaRPr lang="en-IN" sz="2400"/>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FFF"/>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33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412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TABLE'!$F$58</c:f>
              <c:strCache>
                <c:ptCount val="1"/>
                <c:pt idx="0">
                  <c:v>Sum of Total</c:v>
                </c:pt>
              </c:strCache>
            </c:strRef>
          </c:tx>
          <c:spPr>
            <a:gradFill>
              <a:gsLst>
                <a:gs pos="0">
                  <a:srgbClr val="33F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cat>
            <c:strRef>
              <c:f>'PIVOT TABLE'!$E$59:$E$65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TABLE'!$F$59:$F$65</c:f>
              <c:numCache>
                <c:formatCode>General</c:formatCode>
                <c:ptCount val="6"/>
                <c:pt idx="0">
                  <c:v>21162.792000000001</c:v>
                </c:pt>
                <c:pt idx="1">
                  <c:v>10560.837</c:v>
                </c:pt>
                <c:pt idx="2">
                  <c:v>23683.800000000014</c:v>
                </c:pt>
                <c:pt idx="3">
                  <c:v>5849.4344999999994</c:v>
                </c:pt>
                <c:pt idx="4">
                  <c:v>6588.1725000000015</c:v>
                </c:pt>
                <c:pt idx="5">
                  <c:v>17090.513999999999</c:v>
                </c:pt>
              </c:numCache>
            </c:numRef>
          </c:val>
          <c:extLst>
            <c:ext xmlns:c16="http://schemas.microsoft.com/office/drawing/2014/chart" uri="{C3380CC4-5D6E-409C-BE32-E72D297353CC}">
              <c16:uniqueId val="{00000000-0F9D-442B-A4B8-F8C470024FF8}"/>
            </c:ext>
          </c:extLst>
        </c:ser>
        <c:dLbls>
          <c:showLegendKey val="0"/>
          <c:showVal val="0"/>
          <c:showCatName val="0"/>
          <c:showSerName val="0"/>
          <c:showPercent val="0"/>
          <c:showBubbleSize val="0"/>
        </c:dLbls>
        <c:gapWidth val="219"/>
        <c:overlap val="-27"/>
        <c:axId val="458629327"/>
        <c:axId val="458630767"/>
      </c:barChart>
      <c:lineChart>
        <c:grouping val="standard"/>
        <c:varyColors val="0"/>
        <c:ser>
          <c:idx val="1"/>
          <c:order val="1"/>
          <c:tx>
            <c:strRef>
              <c:f>'PIVOT TABLE'!$G$58</c:f>
              <c:strCache>
                <c:ptCount val="1"/>
                <c:pt idx="0">
                  <c:v>Sum of gross income</c:v>
                </c:pt>
              </c:strCache>
            </c:strRef>
          </c:tx>
          <c:spPr>
            <a:ln w="41275" cap="rnd">
              <a:solidFill>
                <a:srgbClr val="FFFF00"/>
              </a:solidFill>
              <a:round/>
            </a:ln>
            <a:effectLst/>
          </c:spPr>
          <c:marker>
            <c:symbol val="none"/>
          </c:marker>
          <c:cat>
            <c:strRef>
              <c:f>'PIVOT TABLE'!$E$59:$E$65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TABLE'!$G$59:$G$65</c:f>
              <c:numCache>
                <c:formatCode>General</c:formatCode>
                <c:ptCount val="6"/>
                <c:pt idx="0">
                  <c:v>1007.7520000000001</c:v>
                </c:pt>
                <c:pt idx="1">
                  <c:v>502.89700000000011</c:v>
                </c:pt>
                <c:pt idx="2">
                  <c:v>1127.7999999999995</c:v>
                </c:pt>
                <c:pt idx="3">
                  <c:v>278.54450000000003</c:v>
                </c:pt>
                <c:pt idx="4">
                  <c:v>313.72250000000003</c:v>
                </c:pt>
                <c:pt idx="5">
                  <c:v>813.83399999999983</c:v>
                </c:pt>
              </c:numCache>
            </c:numRef>
          </c:val>
          <c:smooth val="0"/>
          <c:extLst>
            <c:ext xmlns:c16="http://schemas.microsoft.com/office/drawing/2014/chart" uri="{C3380CC4-5D6E-409C-BE32-E72D297353CC}">
              <c16:uniqueId val="{00000001-0F9D-442B-A4B8-F8C470024FF8}"/>
            </c:ext>
          </c:extLst>
        </c:ser>
        <c:dLbls>
          <c:showLegendKey val="0"/>
          <c:showVal val="0"/>
          <c:showCatName val="0"/>
          <c:showSerName val="0"/>
          <c:showPercent val="0"/>
          <c:showBubbleSize val="0"/>
        </c:dLbls>
        <c:marker val="1"/>
        <c:smooth val="0"/>
        <c:axId val="458940495"/>
        <c:axId val="436427999"/>
      </c:lineChart>
      <c:catAx>
        <c:axId val="458629327"/>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0BFFF"/>
                    </a:solidFill>
                    <a:latin typeface="+mn-lt"/>
                    <a:ea typeface="+mn-ea"/>
                    <a:cs typeface="+mn-cs"/>
                  </a:defRPr>
                </a:pPr>
                <a:r>
                  <a:rPr lang="en-IN" sz="1400"/>
                  <a:t>Products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BFFF"/>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00BFFF"/>
                </a:solidFill>
                <a:latin typeface="+mn-lt"/>
                <a:ea typeface="+mn-ea"/>
                <a:cs typeface="+mn-cs"/>
              </a:defRPr>
            </a:pPr>
            <a:endParaRPr lang="en-US"/>
          </a:p>
        </c:txPr>
        <c:crossAx val="458630767"/>
        <c:crosses val="autoZero"/>
        <c:auto val="1"/>
        <c:lblAlgn val="ctr"/>
        <c:lblOffset val="100"/>
        <c:noMultiLvlLbl val="0"/>
      </c:catAx>
      <c:valAx>
        <c:axId val="458630767"/>
        <c:scaling>
          <c:orientation val="minMax"/>
        </c:scaling>
        <c:delete val="0"/>
        <c:axPos val="l"/>
        <c:title>
          <c:tx>
            <c:rich>
              <a:bodyPr rot="-5400000" spcFirstLastPara="1" vertOverflow="ellipsis" vert="horz" wrap="square" anchor="ctr" anchorCtr="1"/>
              <a:lstStyle/>
              <a:p>
                <a:pPr>
                  <a:defRPr sz="1000" b="0" i="0" u="none" strike="noStrike" kern="1200" baseline="0">
                    <a:solidFill>
                      <a:srgbClr val="00BFFF"/>
                    </a:solidFill>
                    <a:latin typeface="+mn-lt"/>
                    <a:ea typeface="+mn-ea"/>
                    <a:cs typeface="+mn-cs"/>
                  </a:defRPr>
                </a:pPr>
                <a:r>
                  <a:rPr lang="en-IN" sz="1400"/>
                  <a:t>Sum</a:t>
                </a:r>
                <a:r>
                  <a:rPr lang="en-IN" sz="1400" baseline="0"/>
                  <a:t> of Total</a:t>
                </a:r>
                <a:endParaRPr lang="en-IN" sz="1400"/>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00BFFF"/>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00BFFF"/>
                </a:solidFill>
                <a:latin typeface="+mn-lt"/>
                <a:ea typeface="+mn-ea"/>
                <a:cs typeface="+mn-cs"/>
              </a:defRPr>
            </a:pPr>
            <a:endParaRPr lang="en-US"/>
          </a:p>
        </c:txPr>
        <c:crossAx val="458629327"/>
        <c:crosses val="autoZero"/>
        <c:crossBetween val="between"/>
      </c:valAx>
      <c:valAx>
        <c:axId val="4364279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00BFFF"/>
                </a:solidFill>
                <a:latin typeface="+mn-lt"/>
                <a:ea typeface="+mn-ea"/>
                <a:cs typeface="+mn-cs"/>
              </a:defRPr>
            </a:pPr>
            <a:endParaRPr lang="en-US"/>
          </a:p>
        </c:txPr>
        <c:crossAx val="458940495"/>
        <c:crosses val="max"/>
        <c:crossBetween val="between"/>
      </c:valAx>
      <c:catAx>
        <c:axId val="458940495"/>
        <c:scaling>
          <c:orientation val="minMax"/>
        </c:scaling>
        <c:delete val="1"/>
        <c:axPos val="b"/>
        <c:numFmt formatCode="General" sourceLinked="1"/>
        <c:majorTickMark val="out"/>
        <c:minorTickMark val="none"/>
        <c:tickLblPos val="nextTo"/>
        <c:crossAx val="43642799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project.xlsx]PIVOT TABLE!PivotTable16</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2000">
                <a:solidFill>
                  <a:srgbClr val="00BFFF"/>
                </a:solidFill>
              </a:rPr>
              <a:t>Sales</a:t>
            </a:r>
            <a:r>
              <a:rPr lang="en-IN" sz="2000" baseline="0">
                <a:solidFill>
                  <a:srgbClr val="00BFFF"/>
                </a:solidFill>
              </a:rPr>
              <a:t> vs cogs Based on the City</a:t>
            </a:r>
            <a:endParaRPr lang="en-IN" sz="2000">
              <a:solidFill>
                <a:srgbClr val="00BFFF"/>
              </a:solidFill>
            </a:endParaRPr>
          </a:p>
        </c:rich>
      </c:tx>
      <c:layout>
        <c:manualLayout>
          <c:xMode val="edge"/>
          <c:yMode val="edge"/>
          <c:x val="0.19579967630619458"/>
          <c:y val="3.7275469992446179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marker>
          <c:symbol val="none"/>
        </c:marker>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00B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00B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3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B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27351875676582"/>
          <c:y val="3.864923461074464E-2"/>
          <c:w val="0.76480854970271483"/>
          <c:h val="0.82181637708059807"/>
        </c:manualLayout>
      </c:layout>
      <c:barChart>
        <c:barDir val="col"/>
        <c:grouping val="clustered"/>
        <c:varyColors val="0"/>
        <c:ser>
          <c:idx val="0"/>
          <c:order val="0"/>
          <c:tx>
            <c:strRef>
              <c:f>'PIVOT TABLE'!$I$70</c:f>
              <c:strCache>
                <c:ptCount val="1"/>
                <c:pt idx="0">
                  <c:v>Sum of Total</c:v>
                </c:pt>
              </c:strCache>
            </c:strRef>
          </c:tx>
          <c:spPr>
            <a:gradFill>
              <a:gsLst>
                <a:gs pos="0">
                  <a:srgbClr val="00BFFF"/>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00B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TABLE'!$H$71:$H$72</c:f>
              <c:strCache>
                <c:ptCount val="1"/>
                <c:pt idx="0">
                  <c:v>Delhi</c:v>
                </c:pt>
              </c:strCache>
            </c:strRef>
          </c:cat>
          <c:val>
            <c:numRef>
              <c:f>'PIVOT TABLE'!$I$71:$I$72</c:f>
              <c:numCache>
                <c:formatCode>General</c:formatCode>
                <c:ptCount val="1"/>
                <c:pt idx="0">
                  <c:v>84935.55</c:v>
                </c:pt>
              </c:numCache>
            </c:numRef>
          </c:val>
          <c:extLst>
            <c:ext xmlns:c16="http://schemas.microsoft.com/office/drawing/2014/chart" uri="{C3380CC4-5D6E-409C-BE32-E72D297353CC}">
              <c16:uniqueId val="{00000000-DE49-4178-99D0-83E739CF560D}"/>
            </c:ext>
          </c:extLst>
        </c:ser>
        <c:ser>
          <c:idx val="1"/>
          <c:order val="1"/>
          <c:tx>
            <c:strRef>
              <c:f>'PIVOT TABLE'!$J$70</c:f>
              <c:strCache>
                <c:ptCount val="1"/>
                <c:pt idx="0">
                  <c:v>Sum of cogs</c:v>
                </c:pt>
              </c:strCache>
            </c:strRef>
          </c:tx>
          <c:spPr>
            <a:solidFill>
              <a:srgbClr val="33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B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TABLE'!$H$71:$H$72</c:f>
              <c:strCache>
                <c:ptCount val="1"/>
                <c:pt idx="0">
                  <c:v>Delhi</c:v>
                </c:pt>
              </c:strCache>
            </c:strRef>
          </c:cat>
          <c:val>
            <c:numRef>
              <c:f>'PIVOT TABLE'!$J$71:$J$72</c:f>
              <c:numCache>
                <c:formatCode>General</c:formatCode>
                <c:ptCount val="1"/>
                <c:pt idx="0">
                  <c:v>80891.000000000044</c:v>
                </c:pt>
              </c:numCache>
            </c:numRef>
          </c:val>
          <c:extLst>
            <c:ext xmlns:c16="http://schemas.microsoft.com/office/drawing/2014/chart" uri="{C3380CC4-5D6E-409C-BE32-E72D297353CC}">
              <c16:uniqueId val="{00000001-DE49-4178-99D0-83E739CF560D}"/>
            </c:ext>
          </c:extLst>
        </c:ser>
        <c:dLbls>
          <c:dLblPos val="outEnd"/>
          <c:showLegendKey val="0"/>
          <c:showVal val="1"/>
          <c:showCatName val="0"/>
          <c:showSerName val="0"/>
          <c:showPercent val="0"/>
          <c:showBubbleSize val="0"/>
        </c:dLbls>
        <c:gapWidth val="219"/>
        <c:overlap val="-27"/>
        <c:axId val="1776984287"/>
        <c:axId val="1776981407"/>
      </c:barChart>
      <c:catAx>
        <c:axId val="1776984287"/>
        <c:scaling>
          <c:orientation val="minMax"/>
        </c:scaling>
        <c:delete val="0"/>
        <c:axPos val="b"/>
        <c:title>
          <c:tx>
            <c:rich>
              <a:bodyPr rot="0" spcFirstLastPara="1" vertOverflow="ellipsis" vert="horz" wrap="square" anchor="ctr" anchorCtr="1"/>
              <a:lstStyle/>
              <a:p>
                <a:pPr>
                  <a:defRPr sz="1000" b="0" i="0" u="none" strike="noStrike" kern="1200" baseline="0">
                    <a:solidFill>
                      <a:srgbClr val="00BFFF"/>
                    </a:solidFill>
                    <a:latin typeface="+mn-lt"/>
                    <a:ea typeface="+mn-ea"/>
                    <a:cs typeface="+mn-cs"/>
                  </a:defRPr>
                </a:pPr>
                <a:r>
                  <a:rPr lang="en-IN" sz="1400"/>
                  <a:t>City</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00BFFF"/>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00BFFF"/>
                </a:solidFill>
                <a:latin typeface="+mn-lt"/>
                <a:ea typeface="+mn-ea"/>
                <a:cs typeface="+mn-cs"/>
              </a:defRPr>
            </a:pPr>
            <a:endParaRPr lang="en-US"/>
          </a:p>
        </c:txPr>
        <c:crossAx val="1776981407"/>
        <c:crosses val="autoZero"/>
        <c:auto val="1"/>
        <c:lblAlgn val="ctr"/>
        <c:lblOffset val="100"/>
        <c:noMultiLvlLbl val="0"/>
      </c:catAx>
      <c:valAx>
        <c:axId val="17769814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solidFill>
                      <a:srgbClr val="00BFFF"/>
                    </a:solidFill>
                  </a:rPr>
                  <a:t>Sum</a:t>
                </a:r>
                <a:r>
                  <a:rPr lang="en-IN" sz="1400" baseline="0">
                    <a:solidFill>
                      <a:srgbClr val="00BFFF"/>
                    </a:solidFill>
                  </a:rPr>
                  <a:t> Of Total Values</a:t>
                </a:r>
                <a:endParaRPr lang="en-IN" sz="1400">
                  <a:solidFill>
                    <a:srgbClr val="00BFFF"/>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00BFFF"/>
                </a:solidFill>
                <a:latin typeface="+mn-lt"/>
                <a:ea typeface="+mn-ea"/>
                <a:cs typeface="+mn-cs"/>
              </a:defRPr>
            </a:pPr>
            <a:endParaRPr lang="en-US"/>
          </a:p>
        </c:txPr>
        <c:crossAx val="177698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rgbClr val="00B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project.xlsx]PIVOT TABLE!PivotTable8</c:name>
    <c:fmtId val="2"/>
  </c:pivotSource>
  <c:chart>
    <c:title>
      <c:tx>
        <c:rich>
          <a:bodyPr rot="0" spcFirstLastPara="1" vertOverflow="ellipsis" vert="horz" wrap="square" anchor="ctr" anchorCtr="1"/>
          <a:lstStyle/>
          <a:p>
            <a:pPr>
              <a:defRPr sz="1400" b="0" i="0" u="none" strike="noStrike" kern="1200" spc="0" baseline="0">
                <a:solidFill>
                  <a:srgbClr val="00BFFF"/>
                </a:solidFill>
                <a:latin typeface="+mn-lt"/>
                <a:ea typeface="+mn-ea"/>
                <a:cs typeface="+mn-cs"/>
              </a:defRPr>
            </a:pPr>
            <a:r>
              <a:rPr lang="en-US" sz="1800">
                <a:solidFill>
                  <a:srgbClr val="00BFFF"/>
                </a:solidFill>
              </a:rPr>
              <a:t>Percentage</a:t>
            </a:r>
            <a:r>
              <a:rPr lang="en-US" sz="1800" baseline="0">
                <a:solidFill>
                  <a:srgbClr val="00BFFF"/>
                </a:solidFill>
              </a:rPr>
              <a:t> wise Product line Distribution</a:t>
            </a:r>
            <a:endParaRPr lang="en-US" sz="1800">
              <a:solidFill>
                <a:srgbClr val="00BF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BFFF"/>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pivotFmt>
      <c:pivotFmt>
        <c:idx val="11"/>
        <c:spPr>
          <a:solidFill>
            <a:schemeClr val="accent4"/>
          </a:solidFill>
          <a:ln w="19050">
            <a:solidFill>
              <a:schemeClr val="lt1"/>
            </a:solidFill>
          </a:ln>
          <a:effectLst/>
        </c:spPr>
      </c:pivotFmt>
      <c:pivotFmt>
        <c:idx val="12"/>
        <c:spPr>
          <a:solidFill>
            <a:schemeClr val="accent4"/>
          </a:solidFill>
          <a:ln w="19050">
            <a:solidFill>
              <a:schemeClr val="lt1"/>
            </a:solidFill>
          </a:ln>
          <a:effectLst/>
        </c:spPr>
      </c:pivotFmt>
      <c:pivotFmt>
        <c:idx val="13"/>
        <c:spPr>
          <a:solidFill>
            <a:schemeClr val="accent4"/>
          </a:solidFill>
          <a:ln w="19050">
            <a:solidFill>
              <a:schemeClr val="lt1"/>
            </a:solidFill>
          </a:ln>
          <a:effectLst/>
        </c:spPr>
      </c:pivotFmt>
      <c:pivotFmt>
        <c:idx val="14"/>
        <c:spPr>
          <a:solidFill>
            <a:schemeClr val="accent4"/>
          </a:solidFill>
          <a:ln w="19050">
            <a:solidFill>
              <a:schemeClr val="lt1"/>
            </a:solidFill>
          </a:ln>
          <a:effectLst/>
        </c:spPr>
      </c:pivotFmt>
      <c:pivotFmt>
        <c:idx val="15"/>
        <c:spPr>
          <a:solidFill>
            <a:schemeClr val="accent4"/>
          </a:solidFill>
          <a:ln w="19050">
            <a:solidFill>
              <a:schemeClr val="lt1"/>
            </a:solidFill>
          </a:ln>
          <a:effectLst/>
        </c:spPr>
      </c:pivotFmt>
      <c:pivotFmt>
        <c:idx val="1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rgbClr val="00BFFF"/>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4">
              <a:shade val="50000"/>
            </a:schemeClr>
          </a:solidFill>
          <a:ln w="19050">
            <a:solidFill>
              <a:schemeClr val="lt1"/>
            </a:solidFill>
          </a:ln>
          <a:effectLst/>
        </c:spPr>
        <c:dLbl>
          <c:idx val="0"/>
          <c:spPr>
            <a:noFill/>
            <a:ln>
              <a:noFill/>
            </a:ln>
            <a:effectLst/>
          </c:spPr>
          <c:txPr>
            <a:bodyPr rot="0" spcFirstLastPara="1" vertOverflow="ellipsis" vert="horz" wrap="square" anchor="ctr" anchorCtr="1"/>
            <a:lstStyle/>
            <a:p>
              <a:pPr>
                <a:defRPr sz="2000" b="0" i="0" u="none" strike="noStrike" kern="1200" baseline="0">
                  <a:solidFill>
                    <a:srgbClr val="00BFFF"/>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layout>
                <c:manualLayout>
                  <c:w val="0.18550621953375129"/>
                  <c:h val="7.1589113548746128E-2"/>
                </c:manualLayout>
              </c15:layout>
            </c:ext>
          </c:extLst>
        </c:dLbl>
      </c:pivotFmt>
      <c:pivotFmt>
        <c:idx val="18"/>
        <c:spPr>
          <a:solidFill>
            <a:schemeClr val="accent4">
              <a:shade val="70000"/>
            </a:schemeClr>
          </a:solidFill>
          <a:ln w="19050">
            <a:solidFill>
              <a:schemeClr val="lt1"/>
            </a:solidFill>
          </a:ln>
          <a:effectLst/>
        </c:spPr>
      </c:pivotFmt>
      <c:pivotFmt>
        <c:idx val="19"/>
        <c:spPr>
          <a:solidFill>
            <a:schemeClr val="accent4">
              <a:shade val="90000"/>
            </a:schemeClr>
          </a:solidFill>
          <a:ln w="19050">
            <a:solidFill>
              <a:schemeClr val="lt1"/>
            </a:solidFill>
          </a:ln>
          <a:effectLst/>
        </c:spPr>
        <c:dLbl>
          <c:idx val="0"/>
          <c:spPr>
            <a:noFill/>
            <a:ln>
              <a:noFill/>
            </a:ln>
            <a:effectLst/>
          </c:spPr>
          <c:txPr>
            <a:bodyPr rot="0" spcFirstLastPara="1" vertOverflow="ellipsis" vert="horz" wrap="square" anchor="ctr" anchorCtr="1"/>
            <a:lstStyle/>
            <a:p>
              <a:pPr>
                <a:defRPr sz="2000" b="0" i="0" u="none" strike="noStrike" kern="1200" baseline="0">
                  <a:solidFill>
                    <a:srgbClr val="00BFFF"/>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layout>
                <c:manualLayout>
                  <c:w val="0.24750695017810168"/>
                  <c:h val="9.7678049702529579E-2"/>
                </c:manualLayout>
              </c15:layout>
            </c:ext>
          </c:extLst>
        </c:dLbl>
      </c:pivotFmt>
      <c:pivotFmt>
        <c:idx val="20"/>
        <c:spPr>
          <a:solidFill>
            <a:schemeClr val="accent4">
              <a:tint val="90000"/>
            </a:schemeClr>
          </a:solidFill>
          <a:ln w="19050">
            <a:solidFill>
              <a:schemeClr val="lt1"/>
            </a:solidFill>
          </a:ln>
          <a:effectLst/>
        </c:spPr>
      </c:pivotFmt>
      <c:pivotFmt>
        <c:idx val="21"/>
        <c:spPr>
          <a:solidFill>
            <a:schemeClr val="accent4">
              <a:tint val="70000"/>
            </a:schemeClr>
          </a:solidFill>
          <a:ln w="19050">
            <a:solidFill>
              <a:schemeClr val="lt1"/>
            </a:solidFill>
          </a:ln>
          <a:effectLst/>
        </c:spPr>
      </c:pivotFmt>
      <c:pivotFmt>
        <c:idx val="22"/>
        <c:spPr>
          <a:solidFill>
            <a:schemeClr val="accent4"/>
          </a:solidFill>
          <a:ln w="19050">
            <a:solidFill>
              <a:schemeClr val="lt1"/>
            </a:solidFill>
          </a:ln>
          <a:effectLst/>
        </c:spPr>
        <c:dLbl>
          <c:idx val="0"/>
          <c:spPr>
            <a:noFill/>
            <a:ln>
              <a:noFill/>
            </a:ln>
            <a:effectLst/>
          </c:spPr>
          <c:txPr>
            <a:bodyPr rot="0" spcFirstLastPara="1" vertOverflow="ellipsis" vert="horz" wrap="square" anchor="ctr" anchorCtr="1"/>
            <a:lstStyle/>
            <a:p>
              <a:pPr>
                <a:defRPr sz="2000" b="0" i="0" u="none" strike="noStrike" kern="1200" baseline="0">
                  <a:solidFill>
                    <a:srgbClr val="00BFFF"/>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layout>
                <c:manualLayout>
                  <c:w val="0.23984419630261869"/>
                  <c:h val="7.7361015364403429E-2"/>
                </c:manualLayout>
              </c15:layout>
            </c:ext>
          </c:extLst>
        </c:dLbl>
      </c:pivotFmt>
      <c:pivotFmt>
        <c:idx val="2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4">
              <a:shade val="50000"/>
            </a:schemeClr>
          </a:solidFill>
          <a:ln w="19050">
            <a:solidFill>
              <a:schemeClr val="lt1"/>
            </a:solidFill>
          </a:ln>
          <a:effectLst/>
        </c:spPr>
      </c:pivotFmt>
      <c:pivotFmt>
        <c:idx val="25"/>
        <c:spPr>
          <a:solidFill>
            <a:schemeClr val="accent4">
              <a:shade val="70000"/>
            </a:schemeClr>
          </a:solidFill>
          <a:ln w="19050">
            <a:solidFill>
              <a:schemeClr val="lt1"/>
            </a:solidFill>
          </a:ln>
          <a:effectLst/>
        </c:spPr>
      </c:pivotFmt>
      <c:pivotFmt>
        <c:idx val="26"/>
        <c:spPr>
          <a:solidFill>
            <a:schemeClr val="accent4">
              <a:shade val="90000"/>
            </a:schemeClr>
          </a:solidFill>
          <a:ln w="19050">
            <a:solidFill>
              <a:schemeClr val="lt1"/>
            </a:solidFill>
          </a:ln>
          <a:effectLst/>
        </c:spPr>
      </c:pivotFmt>
      <c:pivotFmt>
        <c:idx val="27"/>
        <c:spPr>
          <a:solidFill>
            <a:schemeClr val="accent4">
              <a:tint val="90000"/>
            </a:schemeClr>
          </a:solidFill>
          <a:ln w="19050">
            <a:solidFill>
              <a:schemeClr val="lt1"/>
            </a:solidFill>
          </a:ln>
          <a:effectLst/>
        </c:spPr>
      </c:pivotFmt>
      <c:pivotFmt>
        <c:idx val="28"/>
        <c:spPr>
          <a:solidFill>
            <a:schemeClr val="accent4">
              <a:tint val="70000"/>
            </a:schemeClr>
          </a:solidFill>
          <a:ln w="19050">
            <a:solidFill>
              <a:schemeClr val="lt1"/>
            </a:solidFill>
          </a:ln>
          <a:effectLst/>
        </c:spPr>
      </c:pivotFmt>
      <c:pivotFmt>
        <c:idx val="29"/>
        <c:spPr>
          <a:solidFill>
            <a:schemeClr val="accent4">
              <a:tint val="50000"/>
            </a:schemeClr>
          </a:solidFill>
          <a:ln w="19050">
            <a:solidFill>
              <a:schemeClr val="lt1"/>
            </a:solidFill>
          </a:ln>
          <a:effectLst/>
        </c:spPr>
      </c:pivotFmt>
      <c:pivotFmt>
        <c:idx val="3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00BFFF"/>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4">
              <a:shade val="50000"/>
            </a:schemeClr>
          </a:solidFill>
          <a:ln w="19050">
            <a:solidFill>
              <a:schemeClr val="lt1"/>
            </a:solidFill>
          </a:ln>
          <a:effectLst/>
        </c:spPr>
      </c:pivotFmt>
      <c:pivotFmt>
        <c:idx val="32"/>
        <c:spPr>
          <a:solidFill>
            <a:schemeClr val="accent4">
              <a:shade val="70000"/>
            </a:schemeClr>
          </a:solidFill>
          <a:ln w="19050">
            <a:solidFill>
              <a:schemeClr val="lt1"/>
            </a:solidFill>
          </a:ln>
          <a:effectLst/>
        </c:spPr>
      </c:pivotFmt>
      <c:pivotFmt>
        <c:idx val="33"/>
        <c:spPr>
          <a:solidFill>
            <a:schemeClr val="accent4">
              <a:shade val="90000"/>
            </a:schemeClr>
          </a:solidFill>
          <a:ln w="19050">
            <a:solidFill>
              <a:schemeClr val="lt1"/>
            </a:solidFill>
          </a:ln>
          <a:effectLst/>
        </c:spPr>
      </c:pivotFmt>
      <c:pivotFmt>
        <c:idx val="34"/>
        <c:spPr>
          <a:solidFill>
            <a:schemeClr val="accent4"/>
          </a:solidFill>
          <a:ln w="19050">
            <a:solidFill>
              <a:schemeClr val="lt1"/>
            </a:solidFill>
          </a:ln>
          <a:effectLst/>
        </c:spPr>
      </c:pivotFmt>
      <c:pivotFmt>
        <c:idx val="35"/>
        <c:spPr>
          <a:solidFill>
            <a:schemeClr val="accent4">
              <a:tint val="70000"/>
            </a:schemeClr>
          </a:solidFill>
          <a:ln w="19050">
            <a:solidFill>
              <a:schemeClr val="lt1"/>
            </a:solidFill>
          </a:ln>
          <a:effectLst/>
        </c:spPr>
      </c:pivotFmt>
      <c:pivotFmt>
        <c:idx val="36"/>
        <c:spPr>
          <a:solidFill>
            <a:schemeClr val="accent4"/>
          </a:solidFill>
          <a:ln w="19050">
            <a:solidFill>
              <a:schemeClr val="lt1"/>
            </a:solidFill>
          </a:ln>
          <a:effectLst/>
        </c:spPr>
      </c:pivotFmt>
    </c:pivotFmts>
    <c:plotArea>
      <c:layout>
        <c:manualLayout>
          <c:layoutTarget val="inner"/>
          <c:xMode val="edge"/>
          <c:yMode val="edge"/>
          <c:x val="0.17037758910362855"/>
          <c:y val="0.20822563911089367"/>
          <c:w val="0.69834839295760343"/>
          <c:h val="0.71215450889260967"/>
        </c:manualLayout>
      </c:layout>
      <c:pieChart>
        <c:varyColors val="1"/>
        <c:ser>
          <c:idx val="0"/>
          <c:order val="0"/>
          <c:tx>
            <c:strRef>
              <c:f>'PIVOT TABLE'!$F$33</c:f>
              <c:strCache>
                <c:ptCount val="1"/>
                <c:pt idx="0">
                  <c:v>Total</c:v>
                </c:pt>
              </c:strCache>
            </c:strRef>
          </c:tx>
          <c:dPt>
            <c:idx val="0"/>
            <c:bubble3D val="0"/>
            <c:spPr>
              <a:solidFill>
                <a:schemeClr val="accent4">
                  <a:shade val="50000"/>
                </a:schemeClr>
              </a:solidFill>
              <a:ln w="19050">
                <a:solidFill>
                  <a:schemeClr val="lt1"/>
                </a:solidFill>
              </a:ln>
              <a:effectLst/>
            </c:spPr>
            <c:extLst>
              <c:ext xmlns:c16="http://schemas.microsoft.com/office/drawing/2014/chart" uri="{C3380CC4-5D6E-409C-BE32-E72D297353CC}">
                <c16:uniqueId val="{00000001-9023-4480-964D-8BA813D6926B}"/>
              </c:ext>
            </c:extLst>
          </c:dPt>
          <c:dPt>
            <c:idx val="1"/>
            <c:bubble3D val="0"/>
            <c:spPr>
              <a:solidFill>
                <a:schemeClr val="accent4">
                  <a:shade val="70000"/>
                </a:schemeClr>
              </a:solidFill>
              <a:ln w="19050">
                <a:solidFill>
                  <a:schemeClr val="lt1"/>
                </a:solidFill>
              </a:ln>
              <a:effectLst/>
            </c:spPr>
            <c:extLst>
              <c:ext xmlns:c16="http://schemas.microsoft.com/office/drawing/2014/chart" uri="{C3380CC4-5D6E-409C-BE32-E72D297353CC}">
                <c16:uniqueId val="{00000003-9023-4480-964D-8BA813D6926B}"/>
              </c:ext>
            </c:extLst>
          </c:dPt>
          <c:dPt>
            <c:idx val="2"/>
            <c:bubble3D val="0"/>
            <c:spPr>
              <a:solidFill>
                <a:schemeClr val="accent4">
                  <a:shade val="90000"/>
                </a:schemeClr>
              </a:solidFill>
              <a:ln w="19050">
                <a:solidFill>
                  <a:schemeClr val="lt1"/>
                </a:solidFill>
              </a:ln>
              <a:effectLst/>
            </c:spPr>
            <c:extLst>
              <c:ext xmlns:c16="http://schemas.microsoft.com/office/drawing/2014/chart" uri="{C3380CC4-5D6E-409C-BE32-E72D297353CC}">
                <c16:uniqueId val="{00000005-9023-4480-964D-8BA813D6926B}"/>
              </c:ext>
            </c:extLst>
          </c:dPt>
          <c:dPt>
            <c:idx val="3"/>
            <c:bubble3D val="0"/>
            <c:spPr>
              <a:solidFill>
                <a:schemeClr val="accent4">
                  <a:tint val="90000"/>
                </a:schemeClr>
              </a:solidFill>
              <a:ln w="19050">
                <a:solidFill>
                  <a:schemeClr val="lt1"/>
                </a:solidFill>
              </a:ln>
              <a:effectLst/>
            </c:spPr>
            <c:extLst>
              <c:ext xmlns:c16="http://schemas.microsoft.com/office/drawing/2014/chart" uri="{C3380CC4-5D6E-409C-BE32-E72D297353CC}">
                <c16:uniqueId val="{00000007-9023-4480-964D-8BA813D6926B}"/>
              </c:ext>
            </c:extLst>
          </c:dPt>
          <c:dPt>
            <c:idx val="4"/>
            <c:bubble3D val="0"/>
            <c:spPr>
              <a:solidFill>
                <a:schemeClr val="accent4">
                  <a:tint val="70000"/>
                </a:schemeClr>
              </a:solidFill>
              <a:ln w="19050">
                <a:solidFill>
                  <a:schemeClr val="lt1"/>
                </a:solidFill>
              </a:ln>
              <a:effectLst/>
            </c:spPr>
            <c:extLst>
              <c:ext xmlns:c16="http://schemas.microsoft.com/office/drawing/2014/chart" uri="{C3380CC4-5D6E-409C-BE32-E72D297353CC}">
                <c16:uniqueId val="{00000009-9023-4480-964D-8BA813D6926B}"/>
              </c:ext>
            </c:extLst>
          </c:dPt>
          <c:dPt>
            <c:idx val="5"/>
            <c:bubble3D val="0"/>
            <c:spPr>
              <a:solidFill>
                <a:schemeClr val="accent4">
                  <a:tint val="50000"/>
                </a:schemeClr>
              </a:solidFill>
              <a:ln w="19050">
                <a:solidFill>
                  <a:schemeClr val="lt1"/>
                </a:solidFill>
              </a:ln>
              <a:effectLst/>
            </c:spPr>
            <c:extLst>
              <c:ext xmlns:c16="http://schemas.microsoft.com/office/drawing/2014/chart" uri="{C3380CC4-5D6E-409C-BE32-E72D297353CC}">
                <c16:uniqueId val="{0000000B-9023-4480-964D-8BA813D6926B}"/>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rgbClr val="00BFFF"/>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TABLE'!$E$34:$E$40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TABLE'!$F$34:$F$40</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C-9023-4480-964D-8BA813D6926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project.xlsx]PIVOTE TABLE!PivotTable4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pieChart>
        <c:varyColors val="1"/>
        <c:ser>
          <c:idx val="0"/>
          <c:order val="0"/>
          <c:tx>
            <c:strRef>
              <c:f>'PIVOTE TABLE'!$C$27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B6-435E-A8A5-3CBC3DAF7D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B6-435E-A8A5-3CBC3DAF7D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B6-435E-A8A5-3CBC3DAF7D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B6-435E-A8A5-3CBC3DAF7D4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B6-435E-A8A5-3CBC3DAF7D48}"/>
              </c:ext>
            </c:extLst>
          </c:dPt>
          <c:cat>
            <c:strRef>
              <c:f>'PIVOTE TABLE'!$B$28</c:f>
              <c:strCache>
                <c:ptCount val="1"/>
                <c:pt idx="0">
                  <c:v>Grand Total</c:v>
                </c:pt>
              </c:strCache>
            </c:strRef>
          </c:cat>
          <c:val>
            <c:numRef>
              <c:f>'PIVOTE TABLE'!$C$28</c:f>
              <c:numCache>
                <c:formatCode>General</c:formatCode>
                <c:ptCount val="1"/>
              </c:numCache>
            </c:numRef>
          </c:val>
          <c:extLst>
            <c:ext xmlns:c16="http://schemas.microsoft.com/office/drawing/2014/chart" uri="{C3380CC4-5D6E-409C-BE32-E72D297353CC}">
              <c16:uniqueId val="{0000000A-00B6-435E-A8A5-3CBC3DAF7D4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project.xlsx]PIVOTE TABLE!PivotTable4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accent1">
                <a:alpha val="96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alpha val="96000"/>
              </a:schemeClr>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5400" cap="rnd">
            <a:solidFill>
              <a:schemeClr val="accent1">
                <a:alpha val="96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chemeClr val="accent1">
                <a:alpha val="96000"/>
              </a:schemeClr>
            </a:solidFill>
            <a:round/>
          </a:ln>
          <a:effectLst/>
        </c:spPr>
        <c:marker>
          <c:symbol val="circle"/>
          <c:size val="5"/>
          <c:spPr>
            <a:solidFill>
              <a:schemeClr val="accent1"/>
            </a:solidFill>
            <a:ln w="9525">
              <a:solidFill>
                <a:schemeClr val="accent1"/>
              </a:solidFill>
            </a:ln>
            <a:effectLst/>
          </c:spPr>
        </c:marker>
      </c:pivotFmt>
      <c:pivotFmt>
        <c:idx val="6"/>
        <c:spPr>
          <a:ln w="25400" cap="rnd">
            <a:solidFill>
              <a:schemeClr val="accent1">
                <a:alpha val="96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38100" cap="rnd">
            <a:solidFill>
              <a:schemeClr val="accent1">
                <a:alpha val="96000"/>
              </a:schemeClr>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'PIVOTE TABLE'!$C$27</c:f>
              <c:strCache>
                <c:ptCount val="1"/>
                <c:pt idx="0">
                  <c:v>Total</c:v>
                </c:pt>
              </c:strCache>
            </c:strRef>
          </c:tx>
          <c:spPr>
            <a:ln w="25400" cap="rnd">
              <a:solidFill>
                <a:schemeClr val="accent1">
                  <a:alpha val="96000"/>
                </a:schemeClr>
              </a:solidFill>
              <a:round/>
            </a:ln>
            <a:effectLst/>
          </c:spPr>
          <c:marker>
            <c:symbol val="circle"/>
            <c:size val="5"/>
            <c:spPr>
              <a:solidFill>
                <a:schemeClr val="accent1"/>
              </a:solidFill>
              <a:ln w="9525">
                <a:solidFill>
                  <a:schemeClr val="accent1"/>
                </a:solidFill>
              </a:ln>
              <a:effectLst/>
            </c:spPr>
          </c:marker>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03AB-4D91-AA58-FE3215B45DFF}"/>
              </c:ext>
            </c:extLst>
          </c:dPt>
          <c:cat>
            <c:strRef>
              <c:f>'PIVOTE TABLE'!$B$28</c:f>
              <c:strCache>
                <c:ptCount val="1"/>
                <c:pt idx="0">
                  <c:v>Grand Total</c:v>
                </c:pt>
              </c:strCache>
            </c:strRef>
          </c:cat>
          <c:val>
            <c:numRef>
              <c:f>'PIVOTE TABLE'!$C$28</c:f>
              <c:numCache>
                <c:formatCode>General</c:formatCode>
                <c:ptCount val="1"/>
              </c:numCache>
            </c:numRef>
          </c:val>
          <c:smooth val="0"/>
          <c:extLst>
            <c:ext xmlns:c16="http://schemas.microsoft.com/office/drawing/2014/chart" uri="{C3380CC4-5D6E-409C-BE32-E72D297353CC}">
              <c16:uniqueId val="{00000002-03AB-4D91-AA58-FE3215B45DFF}"/>
            </c:ext>
          </c:extLst>
        </c:ser>
        <c:dLbls>
          <c:showLegendKey val="0"/>
          <c:showVal val="0"/>
          <c:showCatName val="0"/>
          <c:showSerName val="0"/>
          <c:showPercent val="0"/>
          <c:showBubbleSize val="0"/>
        </c:dLbls>
        <c:marker val="1"/>
        <c:smooth val="0"/>
        <c:axId val="239155600"/>
        <c:axId val="239143120"/>
      </c:lineChart>
      <c:catAx>
        <c:axId val="23915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239143120"/>
        <c:crosses val="autoZero"/>
        <c:auto val="1"/>
        <c:lblAlgn val="ctr"/>
        <c:lblOffset val="100"/>
        <c:noMultiLvlLbl val="0"/>
      </c:catAx>
      <c:valAx>
        <c:axId val="239143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3915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project.xlsx]PIVOTE TABLE!PivotTable6</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2400" b="1">
                <a:solidFill>
                  <a:schemeClr val="tx1"/>
                </a:solidFill>
              </a:rPr>
              <a:t>TOTAL</a:t>
            </a:r>
            <a:r>
              <a:rPr lang="en-US" sz="2400" b="1" baseline="0">
                <a:solidFill>
                  <a:schemeClr val="tx1"/>
                </a:solidFill>
              </a:rPr>
              <a:t> CASES BY COUNTRY</a:t>
            </a:r>
            <a:endParaRPr lang="en-US" sz="2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98000">
                <a:srgbClr val="4989C5"/>
              </a:gs>
              <a:gs pos="1000">
                <a:srgbClr val="1E1E1E"/>
              </a:gs>
              <a:gs pos="89000">
                <a:schemeClr val="tx2">
                  <a:lumMod val="50000"/>
                  <a:lumOff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TABLE'!$G$25</c:f>
              <c:strCache>
                <c:ptCount val="1"/>
                <c:pt idx="0">
                  <c:v>Total</c:v>
                </c:pt>
              </c:strCache>
            </c:strRef>
          </c:tx>
          <c:spPr>
            <a:gradFill>
              <a:gsLst>
                <a:gs pos="98000">
                  <a:srgbClr val="4989C5"/>
                </a:gs>
                <a:gs pos="1000">
                  <a:srgbClr val="1E1E1E"/>
                </a:gs>
                <a:gs pos="89000">
                  <a:schemeClr val="tx2">
                    <a:lumMod val="50000"/>
                    <a:lumOff val="50000"/>
                  </a:schemeClr>
                </a:gs>
              </a:gsLst>
              <a:lin ang="5400000" scaled="1"/>
            </a:gradFill>
            <a:ln>
              <a:noFill/>
            </a:ln>
            <a:effectLst/>
          </c:spPr>
          <c:invertIfNegative val="0"/>
          <c:cat>
            <c:strRef>
              <c:f>'PIVOTE TABLE'!$F$26</c:f>
              <c:strCache>
                <c:ptCount val="1"/>
                <c:pt idx="0">
                  <c:v>Grand Total</c:v>
                </c:pt>
              </c:strCache>
            </c:strRef>
          </c:cat>
          <c:val>
            <c:numRef>
              <c:f>'PIVOTE TABLE'!$G$26</c:f>
              <c:numCache>
                <c:formatCode>General</c:formatCode>
                <c:ptCount val="1"/>
              </c:numCache>
            </c:numRef>
          </c:val>
          <c:extLst>
            <c:ext xmlns:c16="http://schemas.microsoft.com/office/drawing/2014/chart" uri="{C3380CC4-5D6E-409C-BE32-E72D297353CC}">
              <c16:uniqueId val="{00000000-A874-43CA-A717-238F9B7BADC5}"/>
            </c:ext>
          </c:extLst>
        </c:ser>
        <c:dLbls>
          <c:showLegendKey val="0"/>
          <c:showVal val="0"/>
          <c:showCatName val="0"/>
          <c:showSerName val="0"/>
          <c:showPercent val="0"/>
          <c:showBubbleSize val="0"/>
        </c:dLbls>
        <c:gapWidth val="219"/>
        <c:overlap val="-27"/>
        <c:axId val="1323813407"/>
        <c:axId val="1323815327"/>
      </c:barChart>
      <c:catAx>
        <c:axId val="1323813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323815327"/>
        <c:crosses val="autoZero"/>
        <c:auto val="1"/>
        <c:lblAlgn val="ctr"/>
        <c:lblOffset val="100"/>
        <c:noMultiLvlLbl val="0"/>
      </c:catAx>
      <c:valAx>
        <c:axId val="1323815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32381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project.xlsx]PIVOTE TABLE!PivotTable8</c:name>
    <c:fmtId val="2"/>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IN" sz="2400" b="1" u="sng">
                <a:solidFill>
                  <a:schemeClr val="tx1"/>
                </a:solidFill>
              </a:rPr>
              <a:t>TOTAL</a:t>
            </a:r>
            <a:r>
              <a:rPr lang="en-IN" sz="2400" b="1" u="sng" baseline="0">
                <a:solidFill>
                  <a:schemeClr val="tx1"/>
                </a:solidFill>
              </a:rPr>
              <a:t> TEST CONDUCTED VS NEW CASES</a:t>
            </a:r>
            <a:endParaRPr lang="en-IN" sz="2400" b="1" u="sng">
              <a:solidFill>
                <a:schemeClr val="tx1"/>
              </a:solidFill>
            </a:endParaRP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A450F7"/>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s>
    <c:plotArea>
      <c:layout/>
      <c:barChart>
        <c:barDir val="col"/>
        <c:grouping val="clustered"/>
        <c:varyColors val="0"/>
        <c:ser>
          <c:idx val="0"/>
          <c:order val="0"/>
          <c:tx>
            <c:strRef>
              <c:f>'PIVOTE TABLE'!$J$7</c:f>
              <c:strCache>
                <c:ptCount val="1"/>
                <c:pt idx="0">
                  <c:v>Sum of TestConducted</c:v>
                </c:pt>
              </c:strCache>
            </c:strRef>
          </c:tx>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a:noFill/>
            </a:ln>
            <a:effectLst/>
          </c:spPr>
          <c:invertIfNegative val="0"/>
          <c:cat>
            <c:strRef>
              <c:f>'PIVOTE TABLE'!$I$8</c:f>
              <c:strCache>
                <c:ptCount val="1"/>
                <c:pt idx="0">
                  <c:v>Grand Total</c:v>
                </c:pt>
              </c:strCache>
            </c:strRef>
          </c:cat>
          <c:val>
            <c:numRef>
              <c:f>'PIVOTE TABLE'!$J$8</c:f>
              <c:numCache>
                <c:formatCode>General</c:formatCode>
                <c:ptCount val="1"/>
              </c:numCache>
            </c:numRef>
          </c:val>
          <c:extLst>
            <c:ext xmlns:c16="http://schemas.microsoft.com/office/drawing/2014/chart" uri="{C3380CC4-5D6E-409C-BE32-E72D297353CC}">
              <c16:uniqueId val="{00000000-7FE9-4BC6-8E22-DA3AA6AD7E2D}"/>
            </c:ext>
          </c:extLst>
        </c:ser>
        <c:dLbls>
          <c:showLegendKey val="0"/>
          <c:showVal val="0"/>
          <c:showCatName val="0"/>
          <c:showSerName val="0"/>
          <c:showPercent val="0"/>
          <c:showBubbleSize val="0"/>
        </c:dLbls>
        <c:gapWidth val="219"/>
        <c:overlap val="-27"/>
        <c:axId val="1288308767"/>
        <c:axId val="1288307807"/>
      </c:barChart>
      <c:lineChart>
        <c:grouping val="standard"/>
        <c:varyColors val="0"/>
        <c:ser>
          <c:idx val="1"/>
          <c:order val="1"/>
          <c:tx>
            <c:strRef>
              <c:f>'PIVOTE TABLE'!$K$7</c:f>
              <c:strCache>
                <c:ptCount val="1"/>
                <c:pt idx="0">
                  <c:v>Sum of NewCases</c:v>
                </c:pt>
              </c:strCache>
            </c:strRef>
          </c:tx>
          <c:spPr>
            <a:ln w="28575" cap="rnd">
              <a:solidFill>
                <a:srgbClr val="A450F7"/>
              </a:solidFill>
              <a:round/>
            </a:ln>
            <a:effectLst/>
          </c:spPr>
          <c:marker>
            <c:symbol val="circle"/>
            <c:size val="5"/>
            <c:spPr>
              <a:solidFill>
                <a:schemeClr val="accent2"/>
              </a:solidFill>
              <a:ln w="9525">
                <a:solidFill>
                  <a:schemeClr val="accent2"/>
                </a:solidFill>
              </a:ln>
              <a:effectLst/>
            </c:spPr>
          </c:marker>
          <c:cat>
            <c:strRef>
              <c:f>'PIVOTE TABLE'!$I$8</c:f>
              <c:strCache>
                <c:ptCount val="1"/>
                <c:pt idx="0">
                  <c:v>Grand Total</c:v>
                </c:pt>
              </c:strCache>
            </c:strRef>
          </c:cat>
          <c:val>
            <c:numRef>
              <c:f>'PIVOTE TABLE'!$K$8</c:f>
              <c:numCache>
                <c:formatCode>General</c:formatCode>
                <c:ptCount val="1"/>
              </c:numCache>
            </c:numRef>
          </c:val>
          <c:smooth val="0"/>
          <c:extLst>
            <c:ext xmlns:c16="http://schemas.microsoft.com/office/drawing/2014/chart" uri="{C3380CC4-5D6E-409C-BE32-E72D297353CC}">
              <c16:uniqueId val="{00000001-7FE9-4BC6-8E22-DA3AA6AD7E2D}"/>
            </c:ext>
          </c:extLst>
        </c:ser>
        <c:dLbls>
          <c:showLegendKey val="0"/>
          <c:showVal val="0"/>
          <c:showCatName val="0"/>
          <c:showSerName val="0"/>
          <c:showPercent val="0"/>
          <c:showBubbleSize val="0"/>
        </c:dLbls>
        <c:marker val="1"/>
        <c:smooth val="0"/>
        <c:axId val="514407263"/>
        <c:axId val="514406783"/>
      </c:lineChart>
      <c:catAx>
        <c:axId val="128830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288307807"/>
        <c:crosses val="autoZero"/>
        <c:auto val="1"/>
        <c:lblAlgn val="ctr"/>
        <c:lblOffset val="100"/>
        <c:noMultiLvlLbl val="0"/>
      </c:catAx>
      <c:valAx>
        <c:axId val="1288307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288308767"/>
        <c:crosses val="autoZero"/>
        <c:crossBetween val="between"/>
      </c:valAx>
      <c:valAx>
        <c:axId val="5144067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514407263"/>
        <c:crosses val="max"/>
        <c:crossBetween val="between"/>
      </c:valAx>
      <c:catAx>
        <c:axId val="514407263"/>
        <c:scaling>
          <c:orientation val="minMax"/>
        </c:scaling>
        <c:delete val="1"/>
        <c:axPos val="b"/>
        <c:numFmt formatCode="General" sourceLinked="1"/>
        <c:majorTickMark val="out"/>
        <c:minorTickMark val="none"/>
        <c:tickLblPos val="nextTo"/>
        <c:crossAx val="51440678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project.xlsx]PIVOTE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u="none">
                <a:solidFill>
                  <a:schemeClr val="tx1"/>
                </a:solidFill>
              </a:rPr>
              <a:t>PERCENTAGE</a:t>
            </a:r>
            <a:r>
              <a:rPr lang="en-US" sz="2400" b="1" u="none" baseline="0">
                <a:solidFill>
                  <a:schemeClr val="tx1"/>
                </a:solidFill>
              </a:rPr>
              <a:t> OF TOTAL DEATHS BY COUNTRY</a:t>
            </a:r>
            <a:endParaRPr lang="en-US" sz="2400" b="1" u="none">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noFill/>
          </a:ln>
          <a:effectLst>
            <a:outerShdw blurRad="50800" dist="38100" dir="2700000" algn="tl" rotWithShape="0">
              <a:prstClr val="black">
                <a:alpha val="40000"/>
              </a:prstClr>
            </a:outerShdw>
          </a:effectLst>
        </c:spPr>
      </c:pivotFmt>
      <c:pivotFmt>
        <c:idx val="14"/>
        <c:spPr>
          <a:solidFill>
            <a:srgbClr val="003A70"/>
          </a:solidFill>
          <a:ln w="19050">
            <a:noFill/>
          </a:ln>
          <a:effectLst>
            <a:outerShdw blurRad="50800" dist="38100" dir="2700000" algn="tl" rotWithShape="0">
              <a:prstClr val="black">
                <a:alpha val="40000"/>
              </a:prstClr>
            </a:outerShdw>
          </a:effectLst>
        </c:spPr>
      </c:pivotFmt>
      <c:pivotFmt>
        <c:idx val="15"/>
        <c:spPr>
          <a:solidFill>
            <a:schemeClr val="accent4">
              <a:lumMod val="40000"/>
              <a:lumOff val="60000"/>
            </a:schemeClr>
          </a:solidFill>
          <a:ln w="19050">
            <a:noFill/>
          </a:ln>
          <a:effectLst>
            <a:outerShdw blurRad="50800" dist="38100" dir="2700000" algn="tl" rotWithShape="0">
              <a:prstClr val="black">
                <a:alpha val="40000"/>
              </a:prstClr>
            </a:outerShdw>
          </a:effectLst>
        </c:spPr>
      </c:pivotFmt>
      <c:pivotFmt>
        <c:idx val="16"/>
        <c:spPr>
          <a:solidFill>
            <a:schemeClr val="accent1"/>
          </a:solidFill>
          <a:ln w="19050">
            <a:noFill/>
          </a:ln>
          <a:effectLst>
            <a:outerShdw blurRad="50800" dist="38100" dir="2700000" algn="tl" rotWithShape="0">
              <a:prstClr val="black">
                <a:alpha val="40000"/>
              </a:prstClr>
            </a:outerShdw>
          </a:effectLst>
        </c:spPr>
      </c:pivotFmt>
      <c:pivotFmt>
        <c:idx val="17"/>
        <c:spPr>
          <a:solidFill>
            <a:srgbClr val="0070C0"/>
          </a:solidFill>
          <a:ln w="19050">
            <a:noFill/>
          </a:ln>
          <a:effectLst>
            <a:outerShdw blurRad="50800" dist="38100" dir="2700000" algn="tl" rotWithShape="0">
              <a:prstClr val="black">
                <a:alpha val="40000"/>
              </a:prstClr>
            </a:outerShdw>
          </a:effectLst>
        </c:spPr>
      </c:pivotFmt>
    </c:pivotFmts>
    <c:plotArea>
      <c:layout/>
      <c:doughnutChart>
        <c:varyColors val="1"/>
        <c:ser>
          <c:idx val="0"/>
          <c:order val="0"/>
          <c:tx>
            <c:strRef>
              <c:f>'PIVOTE TABLE'!$C$18</c:f>
              <c:strCache>
                <c:ptCount val="1"/>
                <c:pt idx="0">
                  <c:v>Total</c:v>
                </c:pt>
              </c:strCache>
            </c:strRef>
          </c:tx>
          <c:spPr>
            <a:ln>
              <a:noFill/>
            </a:ln>
            <a:effectLst>
              <a:outerShdw blurRad="50800" dist="38100" dir="2700000" algn="tl" rotWithShape="0">
                <a:prstClr val="black">
                  <a:alpha val="40000"/>
                </a:prstClr>
              </a:outerShdw>
            </a:effectLst>
          </c:spPr>
          <c:explosion val="12"/>
          <c:dPt>
            <c:idx val="0"/>
            <c:bubble3D val="0"/>
            <c:spPr>
              <a:solidFill>
                <a:schemeClr val="accent1"/>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0E62-4BAA-8C0D-F221D9F5240E}"/>
              </c:ext>
            </c:extLst>
          </c:dPt>
          <c:dPt>
            <c:idx val="1"/>
            <c:bubble3D val="0"/>
            <c:spPr>
              <a:solidFill>
                <a:srgbClr val="003A7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0E62-4BAA-8C0D-F221D9F5240E}"/>
              </c:ext>
            </c:extLst>
          </c:dPt>
          <c:dPt>
            <c:idx val="2"/>
            <c:bubble3D val="0"/>
            <c:spPr>
              <a:solidFill>
                <a:schemeClr val="accent4">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0E62-4BAA-8C0D-F221D9F5240E}"/>
              </c:ext>
            </c:extLst>
          </c:dPt>
          <c:dPt>
            <c:idx val="3"/>
            <c:bubble3D val="0"/>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0E62-4BAA-8C0D-F221D9F5240E}"/>
              </c:ext>
            </c:extLst>
          </c:dPt>
          <c:dPt>
            <c:idx val="4"/>
            <c:bubble3D val="0"/>
            <c:spPr>
              <a:solidFill>
                <a:srgbClr val="0070C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0E62-4BAA-8C0D-F221D9F5240E}"/>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TABLE'!$B$19:$B$24</c:f>
              <c:strCache>
                <c:ptCount val="5"/>
                <c:pt idx="0">
                  <c:v>Brazil</c:v>
                </c:pt>
                <c:pt idx="1">
                  <c:v>Germany</c:v>
                </c:pt>
                <c:pt idx="2">
                  <c:v>India</c:v>
                </c:pt>
                <c:pt idx="3">
                  <c:v>UK</c:v>
                </c:pt>
                <c:pt idx="4">
                  <c:v>USA</c:v>
                </c:pt>
              </c:strCache>
            </c:strRef>
          </c:cat>
          <c:val>
            <c:numRef>
              <c:f>'PIVOTE TABLE'!$C$19:$C$24</c:f>
              <c:numCache>
                <c:formatCode>General</c:formatCode>
                <c:ptCount val="5"/>
                <c:pt idx="0">
                  <c:v>49947658</c:v>
                </c:pt>
                <c:pt idx="1">
                  <c:v>50146061</c:v>
                </c:pt>
                <c:pt idx="2">
                  <c:v>50689168</c:v>
                </c:pt>
                <c:pt idx="3">
                  <c:v>47944456</c:v>
                </c:pt>
                <c:pt idx="4">
                  <c:v>49891240</c:v>
                </c:pt>
              </c:numCache>
            </c:numRef>
          </c:val>
          <c:extLst>
            <c:ext xmlns:c16="http://schemas.microsoft.com/office/drawing/2014/chart" uri="{C3380CC4-5D6E-409C-BE32-E72D297353CC}">
              <c16:uniqueId val="{0000000A-0E62-4BAA-8C0D-F221D9F5240E}"/>
            </c:ext>
          </c:extLst>
        </c:ser>
        <c:dLbls>
          <c:showLegendKey val="0"/>
          <c:showVal val="1"/>
          <c:showCatName val="0"/>
          <c:showSerName val="0"/>
          <c:showPercent val="0"/>
          <c:showBubbleSize val="0"/>
          <c:showLeaderLines val="1"/>
        </c:dLbls>
        <c:firstSliceAng val="0"/>
        <c:holeSize val="57"/>
      </c:doughnutChart>
      <c:spPr>
        <a:noFill/>
        <a:ln>
          <a:noFill/>
        </a:ln>
        <a:effectLst/>
      </c:spPr>
    </c:plotArea>
    <c:legend>
      <c:legendPos val="r"/>
      <c:layout>
        <c:manualLayout>
          <c:xMode val="edge"/>
          <c:yMode val="edge"/>
          <c:x val="0.74156557914417853"/>
          <c:y val="0.39682146356581527"/>
          <c:w val="0.22017355303707772"/>
          <c:h val="0.4721269203549355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project.xlsx]PIVOTE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b="1">
                <a:solidFill>
                  <a:schemeClr val="tx1"/>
                </a:solidFill>
              </a:rPr>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63000">
                <a:srgbClr val="002060"/>
              </a:gs>
              <a:gs pos="100000">
                <a:schemeClr val="accent4"/>
              </a:gs>
              <a:gs pos="99000">
                <a:schemeClr val="accent4"/>
              </a:gs>
              <a:gs pos="15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'PIVOTE TABLE'!$C$2</c:f>
              <c:strCache>
                <c:ptCount val="1"/>
                <c:pt idx="0">
                  <c:v>Sum of TotalCases</c:v>
                </c:pt>
              </c:strCache>
            </c:strRef>
          </c:tx>
          <c:spPr>
            <a:gradFill>
              <a:gsLst>
                <a:gs pos="63000">
                  <a:srgbClr val="002060"/>
                </a:gs>
                <a:gs pos="100000">
                  <a:schemeClr val="accent4"/>
                </a:gs>
                <a:gs pos="99000">
                  <a:schemeClr val="accent4"/>
                </a:gs>
                <a:gs pos="15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TABLE'!$B$3</c:f>
              <c:strCache>
                <c:ptCount val="1"/>
                <c:pt idx="0">
                  <c:v>Grand Total</c:v>
                </c:pt>
              </c:strCache>
            </c:strRef>
          </c:cat>
          <c:val>
            <c:numRef>
              <c:f>'PIVOTE TABLE'!$C$3</c:f>
              <c:numCache>
                <c:formatCode>General</c:formatCode>
                <c:ptCount val="1"/>
              </c:numCache>
            </c:numRef>
          </c:val>
          <c:extLst>
            <c:ext xmlns:c16="http://schemas.microsoft.com/office/drawing/2014/chart" uri="{C3380CC4-5D6E-409C-BE32-E72D297353CC}">
              <c16:uniqueId val="{00000000-066E-4C4E-B12C-E6063DECFB0D}"/>
            </c:ext>
          </c:extLst>
        </c:ser>
        <c:ser>
          <c:idx val="1"/>
          <c:order val="1"/>
          <c:tx>
            <c:strRef>
              <c:f>'PIVOTE TABLE'!$D$2</c:f>
              <c:strCache>
                <c:ptCount val="1"/>
                <c:pt idx="0">
                  <c:v>Sum of NewRecoveries</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TABLE'!$B$3</c:f>
              <c:strCache>
                <c:ptCount val="1"/>
                <c:pt idx="0">
                  <c:v>Grand Total</c:v>
                </c:pt>
              </c:strCache>
            </c:strRef>
          </c:cat>
          <c:val>
            <c:numRef>
              <c:f>'PIVOTE TABLE'!$D$3</c:f>
              <c:numCache>
                <c:formatCode>General</c:formatCode>
                <c:ptCount val="1"/>
              </c:numCache>
            </c:numRef>
          </c:val>
          <c:extLst>
            <c:ext xmlns:c16="http://schemas.microsoft.com/office/drawing/2014/chart" uri="{C3380CC4-5D6E-409C-BE32-E72D297353CC}">
              <c16:uniqueId val="{00000001-066E-4C4E-B12C-E6063DECFB0D}"/>
            </c:ext>
          </c:extLst>
        </c:ser>
        <c:dLbls>
          <c:showLegendKey val="0"/>
          <c:showVal val="0"/>
          <c:showCatName val="0"/>
          <c:showSerName val="0"/>
          <c:showPercent val="0"/>
          <c:showBubbleSize val="0"/>
        </c:dLbls>
        <c:gapWidth val="150"/>
        <c:overlap val="100"/>
        <c:axId val="65369728"/>
        <c:axId val="65361088"/>
      </c:barChart>
      <c:catAx>
        <c:axId val="6536972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65361088"/>
        <c:crosses val="autoZero"/>
        <c:auto val="1"/>
        <c:lblAlgn val="ctr"/>
        <c:lblOffset val="100"/>
        <c:noMultiLvlLbl val="0"/>
      </c:catAx>
      <c:valAx>
        <c:axId val="6536108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6536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project.xlsx]PIVOTE TABLE!PivotTable5</c:name>
    <c:fmtId val="5"/>
  </c:pivotSource>
  <c:chart>
    <c:title>
      <c:overlay val="0"/>
      <c:spPr>
        <a:noFill/>
        <a:ln>
          <a:noFill/>
        </a:ln>
        <a:effectLst/>
      </c:spPr>
      <c:txPr>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TABLE'!$G$2</c:f>
              <c:strCache>
                <c:ptCount val="1"/>
                <c:pt idx="0">
                  <c:v>Total</c:v>
                </c:pt>
              </c:strCache>
            </c:strRef>
          </c:tx>
          <c:spPr>
            <a:ln w="28575" cap="rnd">
              <a:solidFill>
                <a:schemeClr val="tx2"/>
              </a:solidFill>
              <a:round/>
            </a:ln>
            <a:effectLst/>
          </c:spPr>
          <c:marker>
            <c:symbol val="circle"/>
            <c:size val="5"/>
            <c:spPr>
              <a:solidFill>
                <a:schemeClr val="accent1"/>
              </a:solidFill>
              <a:ln w="9525">
                <a:solidFill>
                  <a:schemeClr val="accent1"/>
                </a:solidFill>
              </a:ln>
              <a:effectLst/>
            </c:spPr>
          </c:marker>
          <c:cat>
            <c:strRef>
              <c:f>'PIVOTE TABLE'!$F$3</c:f>
              <c:strCache>
                <c:ptCount val="1"/>
                <c:pt idx="0">
                  <c:v>Grand Total</c:v>
                </c:pt>
              </c:strCache>
            </c:strRef>
          </c:cat>
          <c:val>
            <c:numRef>
              <c:f>'PIVOTE TABLE'!$G$3</c:f>
              <c:numCache>
                <c:formatCode>General</c:formatCode>
                <c:ptCount val="1"/>
              </c:numCache>
            </c:numRef>
          </c:val>
          <c:smooth val="0"/>
          <c:extLst>
            <c:ext xmlns:c16="http://schemas.microsoft.com/office/drawing/2014/chart" uri="{C3380CC4-5D6E-409C-BE32-E72D297353CC}">
              <c16:uniqueId val="{00000000-B393-4C56-AAFC-9BBED12FF652}"/>
            </c:ext>
          </c:extLst>
        </c:ser>
        <c:dLbls>
          <c:showLegendKey val="0"/>
          <c:showVal val="0"/>
          <c:showCatName val="0"/>
          <c:showSerName val="0"/>
          <c:showPercent val="0"/>
          <c:showBubbleSize val="0"/>
        </c:dLbls>
        <c:marker val="1"/>
        <c:smooth val="0"/>
        <c:axId val="239086480"/>
        <c:axId val="239037520"/>
      </c:lineChart>
      <c:catAx>
        <c:axId val="23908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39037520"/>
        <c:crosses val="autoZero"/>
        <c:auto val="1"/>
        <c:lblAlgn val="ctr"/>
        <c:lblOffset val="100"/>
        <c:noMultiLvlLbl val="0"/>
      </c:catAx>
      <c:valAx>
        <c:axId val="239037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3908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_xlchart.v5.3</cx:f>
        <cx:nf>_xlchart.v5.2</cx:nf>
      </cx:strDim>
      <cx:strDim type="cat">
        <cx:f>_xlchart.v5.1</cx:f>
        <cx:nf>_xlchart.v5.0</cx:nf>
      </cx:strDim>
    </cx:data>
  </cx:chartData>
  <cx:chart>
    <cx:title pos="t" align="ctr" overlay="0"/>
    <cx:plotArea>
      <cx:plotAreaRegion>
        <cx:series layoutId="regionMap" uniqueId="{C65C841D-B03E-4963-8AE8-B12A10456D7E}">
          <cx:tx>
            <cx:txData>
              <cx:f>_xlchart.v5.2</cx:f>
              <cx:v>City</cx:v>
            </cx:txData>
          </cx:tx>
          <cx:dataId val="0"/>
          <cx:layoutPr>
            <cx:geography cultureLanguage="en-US" cultureRegion="IN" attribution="Powered by Bing">
              <cx:geoCache provider="{E9337A44-BEBE-4D9F-B70C-5C5E7DAFC167}">
                <cx:binary>1HzZcttItu2vOPx8oELOyI72iTjgoMmWbcnyKfsFQVsqzEggMeN37qfcHzsLIuUWKZXlinZEu/hg
hkmAmbnHtdfe0D+/Dv/4mt1u7Ishz4r6H1+HVy+jpin/8dtv9dfoNt/UR3n81Zra/NEcfTX5b+aP
P+Kvt7/d2E0fF+Fv1CX8t6/Rxja3w8v//id+Lbw1r83XTROb4n17a8fL27rNmvo73z351Yuvpi2a
+fYQv/TqpW83U5y9fLG5yeNiGdeNjb825NXLq////8yLd5s2My9f3BZN3IwfxvL21cu9616++O1w
kUcbepFhz017g3sdyo4EY1pqz3PvXuTli8wU4f33XB5J6nnSc/X25d0vfrHJ8QM/tqm7LW1ubuxt
XeNcd+/79+4dAl+9e/lnYolrs9gKbGHmI/iXd2f+bV8h//3Pgw8ghYNPHujsUGTPfXW4t+Nbm2+K
8bHO/FubxcW9yP59fQl6JGCHinK1VRfbUxdhR9yljEjX26nrfumttp7fztOaur/vQEv+6pGWvkni
UE1LXAvTPNDBow/+Q2radBsbb+6F9e/riXtHmkuPEDjO3etAT+SIE+0S6u7UCK/buvROT8/v508U
dX/joaY+/b00dVrczOrYOwVC4Pmt3WQ/UU3EPeJce0opvudHSsKPPCo5POnuRff18/w+nlbP/X17
58KxXj/Szk4Ah150evGf96I/y0+XsXlxc/vibFPcxvan5ih6pN05PxH6Lart5Sh2RLRUTNOtslw4
20Nv+vGNPa21w/sPtHd59kh79yI6VN+vkKv+xLXebABtNnXU2J/pX/qIC+p6TOitahDnHmgObkaQ
qRjlO72KfcX94J6e1trezQcqe3PySGW/sMNdX/3P41C42GTxH8YWPzNrMXVEBZdSIzfdvfbV5RCi
jyRRVBFkr7vXvr5+bE9Pq+vhvQfaWuD4Bxj5uoib25sXV82mua1fvjj0s+ur/3yYvD5/rLSrr6bJ
NsXNvdj+faAh4EJaCy35DqADnz/wMIcdSUUI0+o+Nh5ksh/Z0dMK+9edB+r61xdPK+0c1dSNyR9r
7dj/z2vtT6Lj8jaL4p+nNeodSY6yy5U7fLHvaEodESK48sTOzeT90lt4+OxuntbY7rYDdS3/VuDj
W33xsALes7M7G9ovBr9XAQty5CLeeUruHEjtORAQIvNcz1UP6uOH2OIH9vO0Mr7duLf5Vy+/fX4Y
036FAuoe1+yZEHD5m7jY1C+w9U2MaPxQNXtX/kXVOEg3mngIbYQ/mY84O9JMIF15bPv9AfD70W09
raH9u/cOghMfP8pJ98I5VNwvDPrON7bYNJt08/OURviRIi6nnO8yzkFoQ76SSpOZdLp7Hajsh3b0
tL4e3HqgrPPHAOJXhntPAIcLY5vo1hYvTu3tTwYQHJDORQGsd5gPCnkIIMD/gaiQoADvbWSbg/7K
jp7W1+NfOFDb4wsOYuUOBf7SgOI+KjwMinvH+MtBERnp7uUCyj3UlGBHW5dDKrt7HUC953fytJ7u
79vb9b9o6l8x3D2Fvf93k82lwkM97NnbX9QDmFjQd8g79Gm/Aa+uNdU7+g/6QBx8CBye3c7Tytjd
trfzVy93nx5o6O/gHk/Wthe3/YtPxqb3Evv3yyQOCgn8EDD3LisdRDkl0OZwXSHJjoo4jHY/sKOn
Ffavsxzo7OIxJft3qGqf4iI+3A6bn+haDOy4ZB4Hfb4NZPsQwtF6joBUK7XjAw96Us9u52lN7W47
UNOH3x8Bvb+rmtaZsfHN5ud5FcpYoYUgfAe/5xj3MCN59Ih7inH6J/j8Bzb0tKq+3XigrPXjWvZv
oKxvJd/eaVBWnWzyL60Nf57CABEE59DG02EQxS66h9IV7ICI/YGNPK2obzfuHQ0ne0zAfpPCIaD4
FQrfpwDFqgh/MhSnR0x6HLDiydLJIWBnBZNSAFlsX/eWsYXkP7Chp7X07cYDLX37/O8ILPYZ4oew
b+80fxH2MY0GPBOKsycb8HNuckFHSKZ3QAKNxYew7yAc/fm2ntbUwe17J3n18uDbQ0f6FVjx+2Ji
z9IQ6vxN9DM7GQ4B4AM8cF2m93MSQ85CIxGMuHrSiZ7dyNOK2d22dyyc6n8egYd7ARwq51dgib6F
4L1jQDtXm8HM4y0PzXXvmr/oRTPpKihDb3CnhAPSlR0x7nGp7nEDcMVDJ3p+O08r6f6+va3jdGiq
H3jSN0kcqulXSEY77uqhMva2/xeVQZF2BBUu9XZpZ59XUEDbkkmFqLdF49DVQ2U8u5undbG7bW/j
r17+yrTcNqF8I5t+lviByTRnHkNI2r4OOniY+BIoTLm7E/9M+zyU/y7o/8C+nlbE4f0HGjn8+tAh
fk7T7mAs7MH83bfezRJE9epu7PGHv707MKY0D27diW/LKuwd916ypzevXoLBfuBI8088Jfb7DvRW
I9/uu93UDaYrpUQWYkwKRDK0KbgLWqG/nb9CF/1IYJ5lHn8Q6Ll70Hoxk7yvXioCf+QKTkc9QoHE
a9POnxPMlDE6twQJOvDIburbGOo7k42hKb7Javf/F0WbvzNx0dSvXjIwHuX2snmX84oAmloSRpXU
zKPYQPl1c4nmLK4m/5WRxBakT8WtR4Km1Sta8tLJFm7ZxdNHIdoy3XDHinpdVGM98mVDBxENC8cE
7pewsLxwFoYOqTrTkRjbZaqdojrpdZ7VbzKRl87om3QQ5ReRNslglpBVlrBFCCaa3KrBjO1lFg0q
23ieKIOvLGeVvAhlXJXMz0lcYyu8FDZ/GxG36YtlmAmblr7pRZ6/JmqssOUwz8l4TnNWJH84dWdw
zwOVPiEkhLY9GWkXnJGG8+l5KIK6sIiHMlIkj9tIRt5t0JsiqU6anGf8JONdbdXJVIdN3C+muMSk
RuYGMQ3W31+ewLX311eKKYzHIDxAU9jM/vpTwrxaujK+SUjK0njRGCZY5IN4dKpkbYc+tM3SRk3I
I9/hzlQW73rOxpouCJ9kz84aGRV16htTMUsutPAqfPf9TcKEH+4ReYEhWcOEZu5sNsv9PQ5R7NDI
MudGOrZz6TKcVKiqdebxhrl+YRspP6fCDZrT7697oJt5Xa4xCTtnLu2xw3XLdjTKOMy7CUfYnPQ7
t8zq3yMe0CL0+yRu47dFgAHwxo8iQ6n0v788YOTBsRUIKu5RzYVH4UP7xw5FFzvuELEbR2WqYgvR
u1Js4EhOc2qmWGUXsUMMecPSamyv0tp1p8ivoziDUP7qTjyFJqkUmNEG3OXu/k4iFQVZMrr2hsse
LrceiZxIuha2b2u+ir2Ay8+2hQgqv5ZKyc/GHTurV11s3LJ/RisIT/tiEZia9ITwpJBQDTuwhkbG
bjKmRfA10FMh7LGpyjwYV06Q13o8Hj07wES+f35yEMmUi+kyPg+RCbCGCGUHAgj1lAhdNs6XKLYq
d06GJpodIh9MhFnytk/4xBdxXo+09AdNGQQhYjdqr/JSJuOicIgtrnQe5bZYVsJYepl3cVF/+f42
53j6IN7OUzgu5y4XRCGGM3kQS9o+8KxbTcOXwTYWRuC2qQv9uEPPhOMPlnXOVUnTanaapjfzW1yG
7TP6eSQsjCQrsKsuJv45APjhNryK1s1YS/OlyISDGJ4gek29341uM4pzFgjE/TpsbbrJE1Egotoy
t0SceE7idKlfRYi2c+QfI9xVxFPWnfMhLU3+TFghhw6GYTOgTooigELDUh7kp4H1RamLiX2pAyqd
fJU0dZm176qpicti0Vdjhc05Ku/wnRmr3IxLL51G56ovy+C01jZLwkU+Te54nkdV0QR+gXmcoFm0
wnWyS5nrcMoXQGUDQiJ1kpEUZ+6kM/xqGgd9VT3jpgRFy54BUEk8PGghXYKZBfCmBxEDlllUXdGV
n5UwIhGL0vUETDEIWq3tgkzKQWgPxm30zFqO79q7cFKSwMNXQ98wWa3bnj3vQ/wwilOgDQ1HIiiN
Z989sM50SOs8iEz5ubTwomrF6tTjbyiJ2HjO6naEOHTQZdPHPBrGUfltZPsqWiDg9/IyrKbAObE5
T6aP1mlreeHFcgYIA+/yTB+nrZjVY2qmYUJjp0R3WdoknT5OmUz71HezbE5aMaQPBZlCR/iQjRZI
xMuHAbpjIhnxVk9u2HjLUtSsXkvVzrpLhzAGwKjultde6Iy975khwU8YgAfsPHaKGRs0pcjTzVDL
oirXurOku+LMTM1ra9PA+lmWW5ovnDDIh5OQI7l+Krwi4B87tyMwMuWFwBldVRhAlO/HhsOoCekr
9OBBHHElBZ7f2A/hLBiLkOgy+zyRvLahP+DBgbL2e5OY7JS1VY9A8f0VD6MRVYhFFMM1QKXI3Ycr
1tatoz5n/Sc2tbMx9i2fwx+tVYrkLbtKyM9BwiYYYU/bpg7fqHmuwz7j5TOc3XMKpqSkCrkCY8IU
zPTBySfWtZWjZf4x50XeML8xrXBuTRVViEZRWhdkZQNl4ndd7YWIOGUkTLgKvYZ2xsdgf591fkPD
6jwLPHk1MJt5o1/3RHaXjee48aIS02DOYURu5CcuD+LS54Eks7NHLuzQdBHQxWmQpM3s+R0X7C1F
vi9Hn6WWDd3x9wV/GNc8hgQFuIFTzzQhaoJ9XacyiIq+qtV11xYuQKywlgLEdtNstxwgi59EpB9g
tkOqGd7C5g7ZOrKcTZq1SU+Dq2CQs0nTKp5yexKXlM0hsppql6yrrCvr+HgSYwqvC/p8xtRk9HJ4
pyIV3Oj7R6IHkc0DAvKQNhHVoEE07Q5CdcWKfDJJQa+9JmLwraYM5w00Dmtn173zY3API/YWRMPs
4oiVc0ixZYVE40QEMJ4MYv7IVGmdbjKdKH4S99ksh2rsjbwIqgFXxRGbjziGuazXqaMsW5ee7Vi9
GJEvcNxnjnaAMnE0TdDAInAVV3DgvX1tNUNKVNaa8ZqF3RypGlvBtKZsis3XxvVSWvhjY6rpo6LF
nB9zxxAoZJB5Fo6rKZekCdeaOW1/DZRqIY5eJQzWx7oJ0aSIHQ0T431WztGtRdg8iWnZI6w1QCRY
MG4CF/9DjUUgijzkEEXTqMhpFiJrE7hEpGmC/23lM4fCedzr21OC77YY5WGpeOCjIOLQbQXSFh7K
TvcR1CX9xOUoK+dDlyuD6LCFtzTyhi5doLKMwuK5sHCQjuYlOfgm6iItueA+DtKRmxig1nJQH+qW
wEKasWlgUMj9kA9PSm7EKugdM9S+zNgIgWddUACyIOhBSr0dsuadkrUXJOug4R6CARyyu7ToXiID
5A4cvxkKJKqd2sKqLyDKIfMK+Aq8aFZHmA6zIpwkJnjTY6K7S9fkBjsRaYrclMpmrlO/L22u2X5M
xOHnJIAgQTBn/7iiAhysndAdxg9RNMos8Js2ZeUi6N0guZB04nZcVZGVpedrSnUS+dZWcXXmZi0b
hF8C7TjnNswd/ibII8UWVW+G8KsbZ+5JH7RcLlNVmOyGJ9lkL3MjczwBO5Gsf8s74g7T0ksKLcpF
BfxYt+u+F153YasoGIwvczcnr5lriV4WhdVkkQxNawPfDF41JX5UdJYPi3BIOzhDN9l+zPzBEQlP
1pqSll/JrBl5uHAH0vbtcan7iATAb0HYnDaRAjJbqCnrpwllLUyxPB3SMWj9qi4Tue60CtlS5M4w
feilofHHlmdhsGS8oWQxoj41oy/DptZLHdM+XYQiC08UZc2yMm4/nQe6cN1j0pOIrkOn9iJ3VaYm
59ej6MLUudbGHYYPQzOw5o1TN4VziYyh2hthpbTXk+rCwvilMSSq3+thytLjIAa7sZ4M93Lj69Qw
Gi2UnerK+0LyxCtuIlqabljCVMbqVrdN37uLNOtrkpw0QVEJb4k6QGTyOMidVF5oopw0Pe5kSess
uo28gjWQ8kCYZ/mbiZkOJj0RW5fRe3RyG+muioKXpTptdRBH2etCDGkVrpIubPrudS+CMI7XAc/7
VlwGBWXVqUx4FHpr2IpkqV92k4u0ntVe3Gs/dLismmUU2CkZT/uwdqL4uI9zZJtFqnuOANuVcSt+
N04rRX0K4+idYNEzwBZy0ZZAXdpvRuYN8m1GlcJbs/3QieMM37kaVb1dTKbm1ZeprTTtzhJpy5Ce
kMFxlFqMiUhbdTwUCckzX/BuzouucGIcJ2QCSWUzBCOmuReJiLQI34592ZfqXRI4SZ+tVcocWp6m
7ai97q1MmIi1X2k9cxLKNiJKP6owCJzpnPOshqScsULIfoOoXUXi3GGBVdlrElcxyd4lSZ94wapP
EAjClYnxoIVdIGTNWxo7J3Ppyg2jMa6Wbpkm1lsWjeuI4nca0gLr5Umm9XUbelW1sCi9IVnqtTEy
yILIaP4R7B+Qxa8qPWN6HtU4/aKMSMHkOon6WWIsa1K8GTy65VwVuZpDPu+a0FML3TcGBjAVwBvH
jbY5riu3R40aMUF8VYJnHxVySR1gtSwiKDILEs/qISWPqPhfkg2znAuuE3BJTutYqMIpUi/it1WF
gqZa2zgG0lr0HhlVtYi9SLQONMjbqv3YJEUbF5CXE03mOGonToY3XqLmLcfQdDldSVgWVmD4qvoS
OMNsYNI6s+bF6OCzTOezaLoOY6gxUqxX9dhDV9RYdrE7j7WMVV9AuEX4TAylkVep4IFmC95rEEB+
qSI8zLnaWU8w1Ro/qRJnPlzQjHfCaGE1drHDuFpMYv4fq0X6hrmxda52ona2l98LeXsdmAKavlG0
zLEBUjhR9yWNZRnb47hgIw5d0Ql/eMAPKQtj9woFeGi0L7aKMlPXwNRQeWPc47QgegyET9KoG+Vb
nbcGUuponuESWoJjswvQHEGn/dQdZ9Ab5oLiw0yFbvVFbyVoSngQ4tr2TBGNUaMtSlPInpyMrTdX
5+5WtVvzkEGaQT6Sx7hjJVQ2H36QYwQ7DYmdl4l4JPHhaCpXRdeTE/O2OcNJ2SzerSFN7dhilzjk
/CsktjXuQ7ucwbrqJpq3vhWoM/UT/mMyZrhaOa4o0uR0okIN5XGI3iDu7uPWwKd1Es7MR91Dv3Gn
aPWFyLCA+dQCiBWHtx3A7tsaXPb8g7Sb33gXenjLCnd2h3wS8/6LVoZRf91mYRbG6yL08LtRxUjI
TtJ6VKQ5Z1tbiZNaN+p4J3KddBbbGWKW4keQAQwWT8o4RZ7vSDVJ9xrILfG6ZVk5TREv3DoMsLhI
Ijyft2yyEtxmBsIAlA3UFLWnyoSzO7fIr/gsHVuZeOsUYHEYz5ius8GcNNy4eb7INM/yzg/qELQh
0aTF9VFT1XgDaBTZRV61+HfMe/B2wu0JqKIKXH520aVNAFKgtwlWJ1Fouo+yCAZUAcE4zbbf4wF1
kMQDqygijGejrPVWWY4Um68Gpwh0fSo0UtXwyZVDgngTZsak6cmOTk6aLLLJuo0y1LtfR15jtvKk
TCKI45jd+UxlvAwCq4M+DaaPLPJM31xXrI96edJsjz7osIaIWDlMKU6Uhn0tVnJyCaJcY/ksPjKU
s9WAr5pNfMufenXaQwKkpfN5mzimeLMwcFxfxWAfHT/OJvDKmtO00D4oi1Hmb1hJLK6QI5lr2E60
NexqS7JMRGQ2WLdFZQN6GgbVhN+YttRbgLIcrGEleAqKMiApSt88R+1ULJoMxIQ4z1M5+1PD+xgk
fJh6DUIlk8GInFePiDTJGrXeLLw2ZjNVQFsvBRefZEWI2+2Y4ZSfesCzwDnrg9ra+EKzZCYpTYt0
90alAZPNew4aawxWQ5A4Y7SWfSmyegnqgkjuK5BA8jMPGUFJjmSoofzJ4RNOJYt8Thu5CGZzs9QS
GN9WkkljwESz2I1Zd9ZPIg/U+3Rqe+fKAkyDVZjKSsvPiLewL6cvJ0ggwfM4sxmVhYPgj/JyZqmy
GHgVyFrnpi8/Sz1GFfnCh0xmF1JW5RisOTV14/zRxyQZghUyGsuEX2fgv52FlxFlP4KR7NPmgxtW
SRguAjGyaLjsFbBNdaO7uKvopzrwQE0c27Ttcr1w6FSnHyfeUm78FtlhQLFPiAGmVErolrSw8jzR
dNHhQ0d1vurRmRqWu5NsdVmVCQjiBUarxvlYd+Emy7o5/ukxnKMJ0P/svHGdz1cUd+x9kND5M0Fc
B1eM4ThfGDCwE/kKlfvc24izoIQrh0CLwcXUjKRcJXDU2St1Pn+zM1lgSkQiLdDsQQvgjoKfw6kT
LuwwWqZ8Qq3rvWsjFfbG790ChD0fp0DT074qZi8PnWmmA+u5jVz5HLCsOa0mF/bNXfQfLsBbzjtP
Y3QaP+8WElYjpVUwFedqW7EVcTKp1E+KsuXv023ASrdEY+WRmYx2smomIWsrLefLPMwrE/hRJVvn
qo1FiTM3Pbp43VlMwxnGRXzAGqrL5m21dw7nmBR5xA9EOzt5Sec247Loh9kmVTDRNPZFVBd5voqS
DN643goEPPAc9FIPk1UI7zVxkvOIskx5zxBfBwU9uBzEB1gwRXCT5BGtHDXoIYCvpleRMRK7VmE4
wBt6gzBbOXz2oKwD8RL5XVzNe3+mutuv7ebl5dyrcee5Wax/UNjadjBOXytQVdvQmIADxi5QB8CT
vr/UAYEOb5r/ugjWAmWFf+Vc1j9o8PZeWnkBoOS9jbjpYMyiKgPO3yqNnhUisoxmpbZxAg0bbjlU
tguO39/LPoWAyQXYj4eHvjz8mQYGO6f7ewk6RkHfJuGVRldNfo4FmfF4XWN6eDUZQOfn5Px4QcyG
gziQnqYgF/UBr5hG1iVZ7gaX1VAgUYQpMv6pGlOEuZ1nf/+AZKbt/tXemU8I7tYVimCMBs+/HRKZ
Q5bwsGgyebmLGH00zaT9KNkoxHrgtdetkzKY7Pu2Z2OyzNtijufMIjQ49cSRj57Z0b6lY0copbz5
2UilMfSL7uC+zEftOr0aWXWZbZ2qB66Djw9tGiCux14XQwURb0d4pmZIDoAWTjRvJClZ1U6LrkJl
vxY5M8L1B4SWcYFQX+Fy+EdALuKRoZ5c9Nt+VrkNs98/xKEa7x5sZ/NAMihZgod098+AvFs1dHC6
i6hO58g03QGhshZF+350vJZjIPzHqS7M2cBmhLv740oST2fvr6cGoBHque3FLu0NYVQlvmsQWY1v
6zj8S9SacEH5EzxZDMfACD3+2sxBOGB9ACa6i5OLbVoCSJ61odIMflHU1Zwwvn/A+QcfmCkMAu0n
Dg/EPApGig75zH6chthOIj1RhWNTsVB5rthnaeEwz7ng46W4yzx08DyOSl8dni0PaD62oQxPtlCk
E2BHYEe0yvH2/VPtRjEeHGweX5sfBwFdyBBC8AfL9jXnuujLqDiqj+1E3aheUTHM0wgtHlVtzR/1
VKCHvjB1CG5V+3kwoVr0GxE2JD9HtsYITrgwaQnm5zXl4B7cd3kgwtCcjMAGwlwEQ5ySYVwEFC2n
T3VV5SiDbEJ5Ua3yrJ1os3CNK+t86VkBqu01G4hh8p3e9vNSiWKEvQ2KnFTDmzSMOo2RmbaTMQEn
kmBU4wSFhorzZeYkJVSxAyjKwW2Rn25hBRC6h2Qh78LYttRIexehu49yitCN0nCGAX1HHQBag7/r
ll0UtMUFgFiyVReszmYw52yxTYnmKLzdLT0yxX5aNzmZ/KK2uoiXslRZ0vr3lEeFtBn5OyBzh6DQ
Wesh36ny5iSuqg7MEmqLVNJV6RksmaeoKrozF92KOFxkQ16jngKfnyXZNQPs1exCjo3m5WkiXWcm
A+rOgmcdt3WY7seaVcsobXPQrmBgFLoMfhI1ngkWTmvC3s39imF6iL7TlS5VvworOHf1QYy6m8wH
9BvmjhYwoEvlhWlqNBE+xCXY5nCJISSME6wjWxGSLHIC0PnHiNKz9s6EHHr6mYhhbLwL0GZB+b7Q
OknpKilqx0Ul7KJeahYY5UIvfVWYEbpd9gOd7Oi7DpiJbgFoRoS3GPkY9K9TXTf15KMd3ceoprVn
0ReNI7c+5m7W9F+km6djtAw4AHfh56rI7e8FmBen9b1ty20Xiyr0w0P52ssRt5N1EWWStkDRdzgL
xPeME8eimZPO1jSyOzRYqCxFyWY1JmJKv7OuzAkiWWgUtkHTlPp96nT6A4K48a7KQjvZOo9FKPwo
DPsrMcYiWY5xHxzHvGMnscum09wO3QmYDHOprKSLQYvoQsVN5oIz7uyHAEZ9wkNhah/eF31JbJn9
HrqxWQ6aBKhFM9Yco9gFpUQLce6V7meTwh2LvpSvZR+XS8WjCNp1HbtO1MBXiYnbt1OSNe4KqLxZ
eaPLMliszL9GZXtFCS/PLXfC87yrm5WoQUFj9iU86Uyrl5HuvfeqjCr09cv4Jq6rYJlFZeiPvCiW
ItDVmTfRfD0GBbrARSk4ftobiwVPCrXu8ZOnHuqxL3Yw7THmHoKbSqfZcTqQbPJHnYh1lLjmquTg
5v0MFE3tO8yE1/0weZvMKQRK+Tb/0Hs0Xrm0cc/wp1yi2DeOw15z0HRr29TFbZ2o4D3IwxjzSg3T
NwStHtQzpCSXHU2ieF2OhbMidd5c1h0H4YBQsKzHoT1jtR1TX+S9twiUDiLv97ijejzFBEL7taY8
ISvTlg3KnDiPRr9jwrv1GqHypRM49izXGEdYctIk74eOpaiTcnMu6oZUi8CLzMZN6vL1oLh7Xksy
W2gg5h5q2PVnA+DsG1el3SnYb+csTllElx6i3w3pe1b40+SRCGVz6Xzqy6q/rRxnWNCYTJu6TgzF
REGJ8cFpqmG5UVZmPiambLsspz4dzmQbVqHvkjK+GIlCIEZJteh6lrEz7rlZeWaHyq5p2dJzkeWD
D6b3o+jHr24bBBecwH26um2WoBbd2A+HvFNLMRq24qopLsqI209jOQCTuWhvh7XfppiBSBcqDkXp
Oy3jG3Smjc9oVhwbEAU+dfPm/UCK9H0djU26SJsmvK6isfrdDmVO/Wpoh0VAbJn4CfaHjqsHzg2O
N0TTgg9e/07TOsoWxdQlmyQvJx9NnvxjYeLKL8uOvNdoIpyW1HqL1rrBGY8Lvqk9ObxOwPd3aDvw
FosGjR+0ToWKtA1fS88xsZ+RVG+sg2Jg6QGfJb5I6uqd7GW6RqCXcqHjSZ00xETvMKeD2Y4+stfU
FOVx1w7kOCk7ubEsuO5RJ19PVT55x1XJRz+p8vB2hECOo0a17QowcLxqrBaBb3mFjm0aNr4bdd2p
1Gl5XAGHEj9Utb7WRaO/sKFkHxIbmC/d1E23LQx82SlD33AMFhy7yBTLaqiaK+BLxxd90b12bJ1+
nlxTHLOMBJjMAp18EY0uRy4bEJHcJPbAB4lUnig0ZhZlXSTHqWjtNWa7GPbf0TPiFmydSFZ/Ai9X
vdNFZE/ImOmrPLfTeVgn1WpQCLkog/P4ouBuc2Zb3r8r6sB+sJ7Hv7K0Q3Cg1dhd8DGH84DTektY
054PVvWncT8wA97GK44DmfMlymNMWIL20KfT/1F3Jk1y49oV/kV0cAIBRji84JBTZdagGqSqDaNK
UhMcQIAgAYL89T7Zaj9L/exuv6UjtJFUWZlMYri45zuHnq7OVcX1wxYy/szQOnkdNzY/YcOvD5hs
9LIF3gyGKWl2fVqRMxTuIMpnkfYF29YhwnjXw26rPXnfoQV/XzupxhxkiL/TSzu+qtnENQ7X23bW
aWxuACp16A4I+VRHWyqwZgtXRrRjhwCaX27VFt8xW0fozGvvm1eFYNDOK4m3Js1X4VDrFtSgpc3O
HYksnUsftux+zvpUVefFU/U9uiz9rRevw0uP6Di8pkajtwleJoEKpjW0vXVpC/ySqKA5pVKFb8ar
zJL3fPEvQH3McxNaO+552EdxnvKA3sSV1GyX+mJIT4IzVUDHjbfMQu8uWLoJmrXbnNpMRNVwKz3o
/TerN1J814m/zPo8phZCT+B0sByHeBR3kYu9BzqkjcoTp7ksear0p7ZurCgh+a78RjSdbApPDwQQ
YlUF3p7aado+rWzQhu+vpYdfpKOTvezwrcml7k4dzuS6zwOKyiUnwlT2gm5JO+WRCeqnhW5yzaXf
J2fgelVQLAFKxJsZB/H5hTQ4/WmsI1rNJEHhVA/Aig52TuiJhM4f2qctWqvQZqsb/dScQix2/pHF
UAT2Y78OuuB2IuYx9equBYFT96nOtFfVfZd7ceoemwjUTBbyuH+Qa+Bt+wUHzTb36Rj65yVt3ZCH
Gn38C+2xnBYA5LZCorN1asO5yRHy1p1mb3VTe9evXpJuEb7+wXeiQJ9GdFdKS4VE3M1z3LK5WJM2
6UM02CeJ+cAgb+YmWENRxoHp+bnjUGczMaDNm2+zG4csEiuEH2ra7jA0MZFlDaHw0jVokxata9wh
quOAFUhP5RQtsVYHx67WCnKkIXTNwgXqdzKH861HUkdz0VbxlNG4i9CKQ8/uJVCe/mZTlCaRVmu4
l7IKorK2PDRhjhKOezKHNg8UbckoTz6tXiwpCjPD1qbPsZLO+AHpe41rvmIRGllSctWrjNRj4NKy
EzSgvFShk4RcAs8m5hlirqgO7cji99rat23j9XPN1VudKtJmOCaIxwVsR1mxSu99bB4+FolEQ/6i
202/hv2tjhqzs1ynuRrVpjIKTFNlQhDxqIc+KbRO1sywJsb6amfxda6rbUdlDxmvdtUFCiPz88BN
y1hs2Gzi+3Ti0SMFQKSLxqLXg/GAAZOBh1u+BVJ1D2ocJlZOlNbnSQ7y0YzTXJfG1bY6omtc08wT
Lj0K2Y5FOIz9rhsr8jh0flCmM5c3XUW8S9i5+CZUEC1lPUG8TnEsKsKwsu+DoWa/uTDsM59iEy78
1I5TqYJE3oIfXOaj0kuVpdPiu3zs6jaPk8mqLA1EBYYUQKQ5TgkurlzR5H7cKtjXK+je476FvlZo
TMol29ZO32KXx+bfJF1fNC3qC3yE6hN2nWZnaJrkZlD8pW3q4A2dN7cDtJPupZ+KHVW0vfdaX+dW
JPyLP4jnvgUJVuPgtqNh1b7KJZxlRiIpXyO/0icTRpXLKu1aljdojp4qFeKiax8d7sbZHIfd6K7F
seRkl6D52vGIvnVVHXzpgmg5Wyi3BVGjPEZoGb+g+R521zXNqSxq/fGSVFWEuhWL43UQxl/j7noY
Xgdx3bVdOH1Iy7ym7JMGQiiayTI5DmRoZD7pxs3QmjaJZiFd2iCPeqwjWeI1Lbn0ago/OOdzl4U9
PkPW9pSzvMPvzdH+wpjgqyJHkZiQFjMHyKlRa3X1SSg5f1Y4tfG8U1Hkv2HjXXSWemyxB2/ukmJW
rXdoRhI+X7mBXbDZzmTN6qk7Qlz7YSxT2B5w8txJU4GGkhWJzpDu9I1aAZVkukZJc3aTUR9dOLsm
n9BmtFlje/d1nlfMFUxKnNOMQhfzm4VqZTMocrYcWhud0KSugUw1bkMxD2z0ewyEtNoJyuebeMX5
LfNQjsxFX40eKb1RgPn1N0te5qnvX6myLu+maCp63xv9W7PQ4BHqGktBBaGGy5J54f1+QVF1wuo3
LKUbOW9RyqUoPUFxePI24kvg5aa6knir8IkqtbJwGIBIwSDKYy54G3d2VwPZGFPR5W2HIk2X12Os
zat1bELU1NFQbV+GyQzdXSiDZSpwqqg6LGlpIjeV68DU/br3/LAd4rvERBXLumBsovce2Kg35NZj
rq12EMw65186LhOZ5jhtu1hlZuNiMjnFhkvWgkO/Yn1mQHPHazHYtRLdzcqqMPLzyeAApu57i+5Q
lDlg3qnZaaPG5ktdd7GsiwVTBTIK3DjRoDPrRpnMuxq12nA03Hjit2mcnCUlB/8khpKM0NoeKz+E
9rJXAKXmodBr7PntfWtUh/sQe8ClTAuSGRqABeaOy/8uvJT6+B6ndliLVHFHvhCoTPzxR7PWU1fB
Ye7Ta2s0DCqnbuCcu0r34AWuOgjm4Ua/1XHlu2QPrnrDfBuDKW1ejVq4x7OBodHl4WRbtUuCLQLL
8fxiOBoK7DyjoHS3fpv6a5ybejJjt9+gbuFuYctrZfsRMTNYUZB+NutwExlc3pYhuj8MpxzQSySq
x2gmqknKBKBqE518Y8ZVgkNqZtQ4ODvU404p1mI99mZZdKCQLiFgLpTuKsWKuaYNiigW75uZinVV
6MJadFKbHEiV6Ze4rAcXN32pFhA3KXoHg2TnDaUfKyuvTyqoYLZKlcmCeEzjkq5bFO+h+4kXxUz/
7IGumbNQwnyWxQZzpwRtIr75Q4cqC/Q7110pkynlhdXgVFy2hSPExy0x6++U/SltanuPZqk9oA/c
nKVfRXkXJubSBusqShUJwFo2hRCsvP6xTd1CjyNKOJpFg1rjzA1LN+z17INidEwtA8w5tvumNr/q
sLTGosoS7KOmmKNt/TQ13uJQIHh9iQoUJ8SqVYTsdRLPoqgEcx/eVrlVZUG9jMEn1jUdKfDIhuGr
9iFgZ1NrcTQYNs/iNKLbgJcoJ/R0MJx09lvtuWvHBRV1OORbx+sdfFq28nbCBAxwTjimQ175sZRl
vPrTIZgkfe1tHwdTTquwljkaig3BCZWu061giW+K0Cdm/gL0AdgEGFZQdjmYjtGiQApCcEVobt3W
OHmLLB5Rh18cBDeXLVFHS9ol/cmrJwmU3RCYK8DWKQF0I1zNVLCBpJCkvJnv4VvAjaGu9rIIbN1h
VP3Y5gYNs48NwALGRpU+GM+XuM5N7ZJAufsVN7uI04qlZQu24rsHeAnNw1bVZw/L8PSGw+XCH2gr
9LXqisLmgAomOemYkuYDS2S07iMbt5/kElUXYJL1t1oH+ObZsjngapVBZ2TbGpepxl+emSPmftE9
xyXAxgZ1mAqJ1ZQKmBU6kn4K0D6kRdrK5RigadEUC9iYz0sUw0dIuik+DHHbAk/U5HGsarmbw8H/
kugpyFIKDpHrfgOhP21rBsvRegtPZdgUoZksTF39AEA+bWxqj3WiQadNwwYctK4Wh4+b9lc0Aqfh
XA10DXdQiKCz+hGMhUVtI4ul14PfoclmRYEXRvU0oigY1ukSGWXOdRhYVvikVnQHEEI9LY7OoI7n
AVcJGoC+xZqzOhMowO9G71rxTsgzGjLU1GuTJV2VAkfpxoYX2NBbkFdol9xvAh2AbEuUSsrOArAr
Il805TY6vKYmwOmAjQhV2Ej9tkx8KMNqcvkyk/WVYrWwN24etCr60bJPE9GzwdsRMuJA0KALJEJ5
ifoqvGG87ygwoWoVmQ6q9MbzePix9k13cp6a7sHqtTkYsPAdrhgzQGeg6Zo3ZGp1Tpe4WQuzrO2U
9ZrNVWl4w3qsvzrqb9ogXMluThby4lVcuVt0rroIzQAp1qxXInhtUhAPmQCIcStBmPglXciKQ0Ea
wtUwVj4RpQha/tQRp5cc+yaqOtTnBY/0yK7fW3K3RAva0FEoq1vWi+jLCMqizqzpX6NJyC96ljLj
zYDeI4hKgFK1xZDv9WvtLX6N2sp5uYfK46IN7D0T+i5vQ228o24xqQvddPRuNrM8zWSE10PT7oy+
AD14lc9e0DFuKIZBnXyocItKF/vTJ6vX8NhNcg7z1rLlWq35AujMgBYPnSZ2mCI+JMWWeiicRJO6
/UBC23+CW7YpNJpbhcZQj/MxIqZE+RLcDKvkYAOX4AuvVvclreYgU5PxYZ0kXSlYX/0GrNgvYhLP
zwzl/j6Iq+BDgkD/4uMlJPMcvjgg/1/guWEXB5F/r+yMWcfMOwDl+V4Zf60yNks/wDzY7tPa61DR
BLHYYz/QA44ZU1QwCjgFrz4vY6g/t2h2FMzhoDLCU7xljgfyxWN9/NjyKBZ5jK7+UakhgBQG0rKL
oq+rQfdfl51CP0h/YIPqhC2ggcPF9AUnWinUJx1PMiZ3c8tHrPITY1c2SY/wPwMScGsrRmgNEBzl
XbwCpVn3SwivRlhE0nczP/qGi3Y7AuRe5+eqcQv5SoZYdodWMjHHeRVrf/YKZkm8aCxeHWgWaFrg
I9o0aBK/AHgXbCgbmb82ue4S7bujWR26mFkSOrKL42Fhb8kwzFhURtX1rsc6RrhPCtR54BQKb03q
GkBLDMYKODLKeFBVK7zQmDTA2GMCFJQr+d0fvZVOBURpgHrlpJa141Asm7oDLaTq6gqRYwyOkEHq
tt788cFGbMYRpolcovWLZEtl2wJCLMO5D5ahxrW3bSsnI4tpSVgSlL6KzDR+mG6zwZrht6hmzRcZ
oyTLNsWxMhwq2CTbNEfH+nolcVL7ab/ntbN0/Gy8egtJ1lSsw/+BhaeJu/HmCQfmm3adqj7JnY+o
ZLv7G3nuV4MIxD8YqFN4Za85YWkC8OFXcW7wceZonUq/+i1cJH+o3mHSEchPOhI1aM+F2UHkvoh1
SDOqexiRsh46ypTP0eDoc/u70PXXn+tXdRkfCzE+CeyqKfRXUOBXD/7PhERDVliT6oZ+66S6epvE
D/BDdGmPgehJyGV/I1T+qslf3xE2bnwbV+8wJN9rxMDP74imIZt9+CW+ix/vaH9QNREZNKT5ifLY
AIKzvvNg+WhaiJU/bsUf+Ql/mDl+5AB8lQrOmpr/8USqf/z1P56kwJ/fH8Xz3//479fHY/3XK/7j
8l9PwvrLn9p/l9fkqenPP3T9NP/4Xfgwf3y6a4bCL3/5pziH/yWw4ceDtf6X//y/pTmA/f1pbPxT
msPl3ehmbsz0cwLE76/5keSQIDgNiAd0cwZ9OfBT3LgfQQ4I4CfQGCE7/5HwEP4jyMFDntqVdrlm
3OClABgxHKAkX8McvND/N4SuEFjXYekifpCSfyXN4U/mUhjQU9TjlAUhtHYYKcgVBvoJ9tnasR+6
jrp86GhwQrfUPYP+1LwYjBNoyi0GtM2I5ts4zyKb5da+L/5CfxuhYPyNxfg6a/5bif/9owSY4riq
AC7n+HfL308fZUjXyWMUC1OIftGBhMlWUK8xB6qwLuYi5vNDx+oKfTccR366aX8M7p+dStd15Oe3
xnSO6JUDCMA+BYjY//VbQCsJcFW0ySL1+AubUUdUg/veOrbT9fh3ps1f+QaGVIYELl7cuBghEXAt
/OnNMPkS4nVoX/dojxcrN+84DnX7v76i//lNYK9DmxBjjP3pTbgdNJIvPFWEogmOnmxtsQHuePzr
d/kVFcOl/KA0CELLoHtjD/71e1OoqOUQQC3rrHwgHmgAV49PKd2+18H22m3qyKy47xEa8NfvG2Ny
/HrDKGgaQBsMMEoAxPf6/z+NFQmo0qvnxBQ9kV6am7EZ1l23sPEz9qh43lWA6v0cQQXvUbVtF+fJ
9AkRDyg6RysrUZhWtEVFxgb+gnFhz+vqwRKgROo+g3iFxhaHHtp9nkCLPBNjaOMiTbY5Z5OLnmY0
gp444OFsMSAGrtVBVx3HYd1uV0doeAzNhq53GE4hBB/tYWOyMHOkxxTxHyhRdYwTXCoa72VooxeN
r6w+RNokXRbMhgYlfLVbnUVQqVJwYGR2fzPa/2ls4EYHYYI8GJ8iF+b3NeHnL48o6XW2NoVAxsfF
8ytT6ialf/Mu/zSnKJ7eg4iLKMJ8ThFV9Ostmhs3iWAOAJT781iksw4znOMdJE3r7+yGU/Vfj4lf
t8jrWIwSTKooIBQLLqDYX98PVn9F4C6fi4Ay3DkDUWxJxrioVetnYwetGtZR9q9fJEo1mDJgckRO
MPkT95WmnMKZjUYi7cz9BCHiMHP0UJYovR+uisFfX+L/cOMY4pyQdEOwYofXVKCfR/2GwWF1wExB
eWtyoZegMKnTf3NNwfXO/LIapvCz4N5hDUZcYZD8+c4FKmxw2E6LhXTDG5ipkBQDUx38ULJhT8yq
s2d0UhdbHXYiXyGx7aDWaJOFNKRPyWrJXTOhbPpx+f9SDfJ/KzDu1PcBivL37/PlXf0/qDJCLJz/
wA3/qcjIEN2vfy0xri/4UWFE4b9R3ABgpEggwcMRGAbNjwoDj+jEUEc8Qww0nGKUYsP9Iyrq+vQf
it0eqyh4d7hGMZL+KDAQsQfwFbtGAks2QL8k/VfqixDBAL+MJujpQDCh4uAhaxFhKSN/Kpati2rk
YmAIBVXYIVdG9yk02JHuQb/RQz3BjgqCbU+YCQptPHZE1/POLmhiZ7za+puxb+h+iIe30d+SLEg3
Dg8ZmfN29Y4QSOBlh1BQhLiQzEz+Aw7t60Ew2T9SL6AluqJbxq0+jZ0gGWuBd0xoVcPJcu1UTMYD
3FFPJ8i5+0Rs7rlins345mdRlUwFfgoUxNJAzsA5JE/7dkMzp0EHlc3YJKD2mYxTIh6gMywHK9Sr
iqeHumrRIjVTV1T1dDcg/IJ0S1zoivvnINzGAgc+ZFcsjJc+nXfoNql9EikeZesyAUXqYciCG28n
cYcybA4LZOj128IHVko6PNW9S3PRL5fQH6b71nrjPq5ruhsCLU9DPUTHiJtoN0xRd0jgu7jBGKkL
ZMj4uRh779BVU3MIZePlA8JsblxnrkwU5XzH4sHs5VKFsAZHmwfVPUxyq8f2JWDVmPnbsj31aO3f
NJ6qso7jgIk61R1thJYJs9s5Jo35bTbsMAMd+TTU9hQn85hzEUyZZsEZQQMkdzI8YylfT624Shn4
/RxdXDAEtmPfRwU/WzZQq3LY21yW8sE9j138DZqdvpnpJHcp9M7Tpip1qLb0HVXH3TDVNo/iLtzZ
wYN6vnXjHR+0X3oOPYeFLFuWbEB45kDfO5z1Lx6Vb7GfHlzsGgyDqE+PcHPCvwqaKnegoQ7NZo7o
ipms8ozNrGyWQnUdyWrZw+E8NzeNDt5SPnql8poCJ2mdBehW4Q6KYvO497TW7Xzfwmz2Fvj9ljf1
2B/4MlY39UiA+vQVhxWU2T2suO9tEBdouGcQ5M91HxRxPxZdJ6HI4j4SNZ0XXudjkJy5JKd6EJ8T
L0az7BX3AmJLvB3QuH52gFqyGA3nUXAPujKaSnV8sHGc3okBVXWgg+1QReB4YBse7gbXmAhKsyaY
FjiFY3rG08vsegJ7OJX+qW+W8aZxnkbgxJz3G7AuTK19N8foh6vqRmvdFnQLQC1ChGxNuLd6wTeo
gpyNMdpbQ8PupqiOviJlYADaFrY5lKOpjH2jdrEPLRIWkRWxLaE3nwPfRaeJjDHyYvRISxmgFyJ8
V4h5yYnf4VQfw9l7iifMiSmyzaWF9ekBj1VeYgyS5NvSrbepmEuAFnvZRLIYei8oFAst+rGtX4To
UkAf3cRzLAOZCVnrL8ibaO+FUmPGQrKelk41eQWhPV8i4/bwO9GrAGX9bEMRdo/BfaZTaB63ug4z
xGjIqUyn9gu6rVM+tfNhbs2phwOzgKmo2scjIu/ykdn+2oQkJ1MF6DbDDhb1y3LtrPCsRyhNzm07
nyL6TpOR3oB48Q/06hYLV+0uWpsZY4pCeKSxgtiJUAOYLzbvoQkntHEtUFvGUUrxBd4p3STPCV9f
wcVxNELZPu1EdawtLbuBmQyWh0+JDGzeVmA4ge8NhSOC7lY8xWo/tK4+N5PXlh2r0tNYVUrAEh+Q
W6kq71OItLact6S6lwrMZojFgfgyR1yPd9vy9Ddlr93buoHW3r0RnUSXzTrAeWECzm8hB3Qoru9r
ydljVRPlII80sGAwjrE15g4iuzwjNmo+cNdAtRzFbTtbr0jTabzljPTPAbUs9wLWZa6aKaIB1HLS
KVXlqCO1h7EwOKNFRQFQuEhlWxd3pRWopjMTU6jYfVzGbZTOuUWrrckGKecs1rbf9dX0PgkBcgQ2
KB7ciVS8rqs58m176rBP1JqenPIB8SZ5kNoyNhRb2Jq3oAfaec2Fg15uE3CAyfSR0DhbKygXaXOu
ao33Dm97x+7rtDkR0uDsYTAr5QN8emMxh56GTaytCwWBKjNoxYEVe8Wx4G62n5eYP5I+zZHQ9oDe
zvxVggTJeuaRrMIFurS/r6nMggUFNXTeBYtTvpr4m9+Ciw4+bMsua7jN8EzNm8M8ayDf8Mi/S6WM
zmrrp9wH4CTzKMTpDW3NJU8BMR3XZEmfVM3wHD4wPbNPnmFVW/YE6BQ+LJhWwLah269ktDc2sHXW
2qUu0Zr6DSOMHdBC7MKCjGAvPc+Hn9EtLVzUMSQpzCDvMyI4qqLtdHUX9DbO6gmffEL2BEIcwWoN
M9TOCgpzMC31Afb15gKargebwIjY83XhBV1G9klJVr97SRe8wPeNvQpm9Xkfa9H4WSVoc3FR0J3S
oRqRe+AHX+Y2OjhkC3xwutY5SL7kQ4M4zSbDMXLSBTVD5DxaTnNIDl5isDp3/pKCQfHWwzj049My
DOntSn11B/4UqwVH9gOmYTLsOyVGjLnrvyUhEkX1IrImTY7apKKGI50n911LvoTetIKiIMhBY/bE
ExK+SoDGBfy+zWHlHJOz1+ZBw/ZeTn5TIFNo+7ptiLnEyqRF7rgRZx5MzduCpX8nI/Yoq5UDtJ0/
qgE05TbwKRN9BwTKbsGxZgqpBTLVJeIzxYdFVtEFA+sNJGaV4RbVIwop4h9x/u2bTBP2iQtg/j06
RPk6bcnB+s0tKN5XmDHmo1Pb60DEoXezxoQw8IrqFdFPa+c/AbD3jzManwdo3sMOKRLysxCS5D02
Z9x0Pl68xUaATZutOsJBys6O+2npKWxpimpv16zLnF2bm6Ua5u1cS6H3y8YhNSTqrk0B78+gaHIs
E0uSxWmNudeQrCVKH2Yh+89JSjKIhhhDAyDS9b2xlXwF06d3sWLuVM2JAiQ5rV0+8bQu2miqDyYl
fYnG7kOHRJydnkS3N2QCuJWm2xHkbrM3wYJsqSC0OZmxe9lFsLKxuiqmUYk9QuKKxj+hxNMXWLCB
1qCwLJaYXJAB0GbbzJ+RQ1ng9P0IMeNt5Paxh5G58elunu19j1AIx5Pqvg6q5oibCFN/HPMiCIRf
cn992raOfDYO3ty1WfdpL9uvbKyTQhAznKaB23s5sbsE9BPuJmFdLpr5o92q5XaDA3LJF5jYSqLY
AJyyvp+17T5TLybPkZDBXaJEA4tABCVI+XOGVrB86vEtntM6nIuG+GMmLe0KY1cNFGG5ciipRXnJ
vQL8gPvWVcy/gdFgd41myGbeL1lbia915DLEa/EMoYo7BDnc6hQGMQfNPllAbycHyTBIiVKfINIe
4279Iuv6CGiFoxpAEzsBODXEp7AFiO7c54WoPSwxtxBVUNy5eu8nFgyUP/CMrXCKAkLZr1zaA/TY
lzYh5boBvoH37GExG+o2MZ0Q4XEKVtDN1VIVC5zC+20zn9hVRiX9blq8chzAfdNi4v5NN8AejA+j
34TH3oysjkDLceeZfLZM/MagBlctmMwBsxXSz22EWK0cqM9lsG4PQeaENlXJETK2AZhrvQbbRZDk
aguANoWf6qUW34GfJoBWqTuNxpCz6gxCOHjS3iAuBeTbAsUc8adF21RwXMAEDtKbokiifLp4iLjN
uJ/cIcvhFb4/mDBEGOY4wuNuYa3DR2r6g6zjzwNi+LIpwCoGcy/20kaeukDuxTYiGZKs97DSAITp
j1Q1JdglhEXwqS5gIOsvUIujA3JagnsFz+9hoKq7dxvfmXq59RZyjuo0eA0WK99mEt/WzjUQ9FyI
CBreYRwNyx5Ucv1JiMV/X1bd77auBVLgm+8R98YScgyyqjgaT4E2ITYGutyt8M6XaTsOebohQU2I
+BYYzQNymEQmVRu806ZXOxRQ/HvbQGTFctN+DNt06waL9Yti6lj7GWDs8AxEabfEbZEMfB8MPAeS
m2FTqDPSBUtOO+jOgPq/JQP81lGk51uERAKv80HMDd2V+CXJd0iXqLfsFZJSZLeMEb2ssmfwLaiR
3JCwik6QkL9XZqLFtq7hJY3q5ynUAKpjmUMn+GghOJ6E6aMyQKd33wTdJZzb+j1tmYKnYZnaDQif
roD8M1L2yB94x7PAphtidbOzbCu7qFlKlJ4wp3c9v3MTvCRUJB5AfiYOq44PE5GXhG7L47rqh4TB
/0CH8UES/shr/oX28yXRaBoiwecDsTUIgqubcvHSg9dKuCPwKTzfNCeNHfjCLOoFLEfNDY/qIWPT
nBS+8JPMtf25mlC5peOw7RHwhOWvZdFnAI5+IRAm9j7AUPOq46CI5q7YIq9oEbOEE/wM8H3NuSIv
QkD7xjHoEMOm1hPALkanB+Q3hvueYFL/zuwZJm/ipX624+idHFsfwr75SOJqKH3Bun1i1buVAbwL
CJwmSPRalilXLqJPTRf6O7CE2MgVliJEugBaAuUYNMKd/aRL0PTr7xHWdFdVPs3COToE3rsVHrLW
7I4scXJNTDuBVrknQ9K/z84mCEFoe+DUC6pZD/OvrgkIdaCLiJQj0ROajlUWEEDoSTTfaPDsdUbH
Gd7owM+BxXw1jT5GdBQ3SK1rb+Otd2WKzmCOsBt2s4T6Me1wrCEVrISSqjcIt+mBWZYcOmABOOqk
1+SdAGtrut0jmO+ZBAMtbawuzUptges5Rc2I8CoJSdqzSC8D59XlDQ51N1ud4GiFGn8o7BaPeYDp
CQORblnGfIFiGWlVeG7wf3J3JruVI0mU/ZVG75kgnfOiNxzerFkKSbEhQkOQdE7Oefj6Pi8rgc4q
dBVQu0avIzOkeI90N7t277Hyxe2NnvJLaEe8jv2rVbr1RXPtNur6yQ0w4QwP+NdaFVnblsTWlBHF
yUs61NKw+7DGunIPXxZXhkEwa84oOQabDAbx9Okboo48rIMuA0fP10tlOy+tW6sDaZjqI2mM7rnQ
CPq1W15/d5XpnCYCAjuSWkW0iqQKK7PKIj8Zq4iEcMKZYxa7xqmLN9J//jv+sfGXcD1coLn9LcWo
HwuvHJCDCCQTf0RTwdaxyyrCHlOGw6m3qnHvLtw6zZypk+6tzS6BLBFv8F0/cJ9r+1Zz8BStuKKC
pNTUI1/NFPXEGMiz51morw7eXWx6xB3ryX3CotUG0rGyh1k25uNgunkXddpSHYZpoZUa8c9TNuI4
tPA4mVOr7unGvUtT40jWgcecFy1bw3ItYEZ64xiucjHwjfYUIE2zRRr5MkAS3borXSc/erCinyfP
yG+SUiRRpbnFjcTLhOOCWUQi+5NMUi/jR1bT2xUSexkWElwWkdLjqttPOZZoaDmwR6Zh2nmpg68J
HGwV4BOcz2Mt7kTncmFPM2G5wZWSj3AdaJvbbf6w3FbtKWHqoDb07OB2hnzEM/aG+egmncf2ljCV
F5tNwZOZust+bgbjq026ZA4MyfXv2KBBA5jONT3+0pdPS7l8qELbmH206VPZm2WUrux8jfw0eTc0
0chAS9AQBL31tadv9yojllqRlUQj7JFglmR2b1erMSNRpO8CRjXltjsJwjT5ja+5A3Yozezglkvx
juusP6TOMHFCKT43K3+3KjVgY9A/gIg0geDjOVNv4tEj2PJrUOUTLpl3/DgXn6wHwhFuznbCe5U6
60mrzS3Se7h40zgZFj1Vup1WqE4YjKX+6pEz9wNrMTDRdpq1HNu5TP1g9mYvIKSdR0ZvpNGyolww
p/cOTjOWr+ZoZAQdSFYa0tjOWBi8czJk+V2RWstjjn/m1Sv1u45YFfEZlXAwt9tyPad1JMm0zmMN
CH4fqERcZvzLPIXbemu7GB3Xpc4e4LdXwInNhNydZu4gPnIn2r60eCGGb1SaJNqMZTtZOL0OxMO6
SGrzGfiZttdbYdytlXuLWy9sa7hvZrGA61uSZ1U3vxvKtCgZqRNC6KK4GaH5XyPUMh5XrIeIijO1
Wo9/yqDx/VOdDhx8tKHQoD4ufaLi1TdoJPHe6XOT74vaBoqfD958YZq0SzonCVEGQwhDQau71NtF
iRnKN3NeA7U8EfQinLAkYkduKAURVc47RhTluyP7uMQgeuiIcJ2reaWMsux7Rzdui8wtn5XNgGYD
RoeHb/aOjl1SeJISvoFuYJ6FlXB9Lr1+wmS+3ORlvt4165UFB79hLxTWUimwlhdWdxi1bViB7bo7
O3H5gqvpF+jBr2RFmctyKtxaDyq9fTdKUzso3+FtWipmUZmBLtEnvbOXxD3CEsBWgLfx5yLsUCTP
mpFHyXaC6RJN7NDruYs348FamuPS9tsOVLsX1JDp9qbhYQc12gc/H5Clh7vWqW/0Td3NVxv6qqex
1Q6UREgtfqsJzi01xk41/uCRpnfM7Acg2HiLff2NxuwEpg8niR1x3Ez7xsub32gYUe//SY9LqVvb
9Ctx+CK80iFGbPnkNBnqzRzhrzgfTsNkPeJzN2HCFb+xw/sxmnsN+Fm5gaXX+LU2YyJ6vXwYNZ50
EmiPdZJOJK2S+dXpRHE7iFYvQ4mHh1RRGjlG9q6QU2ZlPWqYJM3q1IB30TU+SJw2v1vR7K6+F63Y
RKiPDgPGrD+TjsHQ5avp1hkMJ2KcVp3MDnSgZ1+8rIO2CLSERM/6hNtviIlbvFmdnUV0Fr+x/+4a
VjLsc2LsF8I3QabN3n5Gjj7ksm7PC3CjeFLZCVfveLP21Xwwx4wzZUzrc+G7764zJ18ClXNOthem
de1z6pT59QY1jfNc9R+05kZAprsK+sLlLllzwLs2iTDqX6LDU27dd7hAsWDmeaYiYF71esHkV3SI
t1J90gZrxEvdIb/T840jp1sNs78ZVr3ZkUZbx6AExYwQV4xGG69qyqoPx6uLntyMbLJgbEaTsLyZ
eg4/fHOvgvSULmHO+o59YsJLjOs5sZNwa0v15eAbvm0kLsBT4kk5klLKvXcDbq4CQG40n4vf+V6E
DTD/AOm3nESfzqQODALDyyjo6Yt6+LHaKzbAbfk5pFBHeVZedbcZDTDwMjt5mvloN1tAnUQiTMf7
KfE/XXRakydgiCkDY1PfF1qh864OGKTTnsRUXWTnDdfkcA1yZLGWJVj2kmkMTdhWNDqFNHbgd917
36DN86AtnmGzyj3kfucI1zqyM4kRF1bdw7hpZxa3/QQRXaKobCfAlvAQTXe/ul+Dxau0GA1a2PoN
76Z6HZGU79yesJWmUYybI2FvNWCNdNa63fvQ/nh78SRsHeeZnyny/CrN9no//5x9+2EwJoB2qiLa
ts7po68xgWLCFdgax5BWb8VLkkiKETW4u4QpmaAC43Sd5X6z+xgC66krrPI0FXR6RmoEY4u1Axbx
GhORl/tFMOcoKxRuOSReZMv20bjad4rswcCj9zlNPTtZV03e5tjTSxKTNmHCTTbxNdcViXnYvGCq
k/GhGtf7ypYcG+a1WIExug7dHFvNzFs8N+VMLSf2Zr5lxz6VL/Q3LzykgkxKGQDseM9EEoM+fx69
7djV/kOdzeZvRK+Wr8w29Ehnv8VNVhdlTD6ExyKxu2dvXdwjZsCvdMbaXE4ecvdsykNj5fyryIsE
i6tu5WJ/Wxu3cUve+q5jxGM5uYMGqiNAJ5gMqmDliR49e/uJ6l7HxlIDaDOLkShjguVaaNDe8AqA
UmRDwdg1EbGGBSrVRiQsbx47bKBJnzAr8mmaOe5NckfVFKsls+Jqc+Vem7cc0EDjOfcDiNSwSqoR
+nmavqOCF6G3dMXOWlznzdcahzNGT36PRUmeqq+0N71bE+4TrvM1MNy8fizasXxj7FZHGwUtLXJ9
0y/57011IQO7T0OBLTa9On/XS/kTaR7+bVN/eTzdXOsBFOdga51jKXKmJ0XdtIcENu3tsLUg9I3m
2ccygNpN6cP4/ovrr4xzlYCv2OLSS+obEvDrGfV9iaG7d0+WU4ib6zc4uGkW2p1pBUNbPmLRzHna
NisgcYFVHss4CeKyCTUiLgHW07tKqnqv+r6PXAAl8ZZOpPQkxIKq+Jws98VZ6hN4o6DUikNq2sjZ
WYG6V3rlrq26Hx7Tobjgw6Zklu3O9BNms61271pNJXghrOpOEMen1c4PNls5gpSVNcHW4dTuZ92F
VTLoP2ZJojQdWjcSNAiPNZ5MipHCukrnMoYqkV0YNWaP7Ypr3WBE9aALc7z08O6w3PuHtmn8Xb2k
Rgi57poI2lT53FMoRlWb+NFS+drRG3z5NHiy3/HcjQMJvXUJMais5Muw4XPumZFOiv6cOniWKWw/
uS3FvpUz93vHMDPwFPKH3yT7oc2fTE9zzmZl7zRwOheVTQQiVEY9W/Y/8N2ivgkVEXf8FgbExnLj
rq9y9UKQ4GbQr27shvrFBhGrtKhJOrCa4tfoOGbcLV5EsM24FanefNb2aAeja5ZhOpZlVLv0goPS
myMPY33rObl9TlYufKV3gVWlj4SdxSntyXsX1xlW35ci0pkd017W1hnnPKSzSoaINK9DW/O26i73
FwDkZtGsU+u080GB/dUIHzzTFvahNYtnbdDyQNnNfU1eJgbwKoPU78EJ0U0F48q0KttwH4PMCEwz
QdutRtCslLJcMUARRm35JIuYDwG+6+TBaYhcKq0GU4LmWzgk1ce04p8mr0F7OQRStv6NqGEWoqOT
ujMtKDpWyxzXWecfwzh+DzNxPuDeY9iXtARN8+aly8q1jxJL8ry/z7YlJBt+8pM5Hvoknnojiyok
47BpxTNrTcJ6kOe2dchmGXLeHtJNXhdSlU28ic4Mpa6A0cyXtjfyAMYhT3LXy2Co0iNM3yRyHZ6y
YmAe0Wmo3JrZE5Eq6c3GB39yihN71S4gDm/T1slvctfWmYpWRR2oFtVjnisGwa71MjEsORCFkndJ
W2uR20mkW63oUEVr0zsNxKI3n/Zoydf3ipFFyht65BO682bLCF0PHOmkm2EuKv9K1yCAxJDmMPeJ
tTfwGn2tACEP/ZIOj4W/KWrWyV6hq+AGH0UCOQWG0hbMEByDfHN/2giCZ5I7CNaDs+vra7LLOiNs
m5iTqT68prOevCaT16igOljQiIM5rWsiKKO8haBMTEf2RbgRCEQCr41Ab9F+8WWmB9Ii923td+dx
5b7K7KWE2V1ufIm9DpSgtoYP2yisgy+d9/l61BVJmQaOi+Vudpg3VrWojlZTdjFItvScuN3J2Gpt
X2cIlIX33qsBpAAZhmCUUzwUmOPanFO2WDXzZt5Kzv+M9FP31QuXT2QlqUbseCgfXWcMiumMwBZm
Yn0Gnyr5MOiFHRUl6s3gC8oxSPqyvCFoKUJlvJUKPdlrnzQbFSUnVmhqICFs1N/B2VDe5W4WqKut
2A9NGTiTcUssbt4109SEwp9feV1PuOueNm8kZKqucROHhMYUs6iJpGgds0CNVqEgkD7sFyIovP4M
g8sMg3WBX7IyURK4x4Ck58E2NlgHxFGRa2MF1YdLVljwpkiP4WCKGbIjfIb7Lm4NBNON3xzg7H6b
c9rKKazZhUE7gLygnWA1kOjjYwbFwmSg3BsUmkfAz8adqMaBZ6Zq8pfGXYpg1AZSy2WDV9Mo7onJ
ePuCKMVtRoJIzGo8SJvpELISn6Guv2yzts+apb5PtXwIDQLAkbK87E6AXImU35vkuIhHiWHUD06C
FlUgK94YgJlcN8cY0hjFkXfDKi45jMp7EzNDOOQyOQ7tSOUPxSHU+/5jwaC752i82+pcXHMcM/e2
9TKAUCLBlpVv3BaYBOpmC+lk/H3WFe9Nz0xQtVkZl7rCudzr315trXe5q1hQQ46Z5pGIFOADgCST
67xu1cgLXDLXQ0tvV33vNCropEsLbr6btCgNPBPyT4RBOe48BAhzVtGIQztAeA4LjsXYboxD4raR
5Th8HB6QIuXGXdvsXXP1D2nenwzltjGxjS1Kc8yqtJ1SIFWSpzTRxd781TiaORCaaY5kM9JBecqP
yonWsStYEXg9F+X32sK8sopwnpyMozYnmKWbNzBT0aAoiPo+e8KFYu9FK8j/aPl0Q3piB/Ul9hvx
6Bqa8dDT1dHdeI9F6b1pVgHoY0GVTUYqDINxjbQpWXGh3vNNaHeKRuHdNHoabTLR3n60ahw3Vp+L
2xm95zqFYSiPDxLHl/pt0tYxQqwW7zBNek+Ma7WO5G3Y2MRGlHDx8+Y6AH5hEn7uU4b4gswvwsI6
xlnppRfQVU/+nFTnEUcwFAiPXmks6c2SXKOKyZAvynNKh9/IJAS6du8s+Z2bt4+blv9Q2rQnEb33
Ouc+t9xHkVcsgkD0C/Wpz6PU8J9ScQ0JDpMTG9KvmLBl2/nKH4F+wPcFITHTfwP8k1NgsJjkFd5O
FetsUPLJf3vypTa4y/ZTlqXQu2p/9EmTonpvrXkLSg2HWOo+AKgjM97vKjUiyBjcer7OlzjjJG5i
SlCfFQu2jgjttk1mBSyYzPbexBsZkeHdnGe/W+uItWfZsZtS/QXShpQRfb7tR/xwXme7SbxHuyTs
XOuO2tnD1uDGr9ITlSTWM9+8alg659JkGOl35ibY9Qijrx34kKEUR5rSMppai3VIV2HTwGMQNisF
kWZNt3bvliG4ljsXjFOAC0cFtaZHjZ88FQp6JHS9gfy/SI9ulnY3GW7H2M0JH8IhecUbl0WlM7xi
H6MlMMft2HRV+rCWXM0eUwfp1jHmrm+9h38xizywNG+Nzb5F5N9MM3D8ScWeIzUI70rfV4b9TNDu
Hgr67TLMD5IHLmSxwUmVza2+iDu3aF6u+ueud43mSGDHD81ZL3cEQGBWXDfX9E3uv6zL0kXuot12
heBQcJAYRiZ5DNC7R2xmjDO3eEFuD5oy3VnpducVabg519HwtJlRY5iPhsYGPNEArtfL56LGrqDb
zVOjJRtTYtePXQ2kEgFwJC5a9o47HMGsanvtVgFV32uZP2pBysMSZc36wfoLGSl39dltBLXQzFDW
5NBeJiJOUd1uRZzCBSHEtjaEEAfn7I76yO1TaxcDUvq+FH++UlO6U1Yrdiy2TEPsx0/1Svc26CjN
3rLEbqIDeYFCE0wCpV5pKTPwyfJ5pWYcT8aoh64Jqq3cTLFb8+VEXdKeFZZ06M3NcOETcYPcLKv3
dMwESz2Ud6lzKr5WzW/KMeeDtHQVaknfRHo6YxPcum3PtM67zfv2e2KYAIstneNpyfN7bepFYHM+
x8zf495PPqt6pKbL0qjGtnXQJn/egfiicrWoyhBokouvzz8ZvPYHPJ1cn65mRpo5XfeW6Olh3hy0
+W1O70f02IiwoA2PkXlL0lj6LWY69jwItTz3VC2wIaAYmbkdbdmq3RWr13Cd1m1yD4C7w+bP+UD6
Xmch2VQ8U+kv4Yp0HBAh9e+JF3QP7RXisipKIboP6yPt9Pls62K78dWSbqEzlnnse4l9tBxFaeSP
5V4aELdsVckHONrizG7Q+UZdF2EGC/4Wh9m5O0Se0wLESdf1oeqL4WuubEX/LBPv2Z7EPWXkdl1J
MRUNBePAkFRPmY28wc1YhrjA2FZG5UrQVGMozLiCGWik8duDBbgSbcyu/g3PKWt/qsRbtbDEFPxb
TK3NoYaVK8j8FQ+fAiaVhVm2GGdAGw31kepvgCNO+W5Yr66PkofUA59gpveFaLYHJeApBizBoRiD
UeVn4Lczsty1D9eSciOnkMm3SveuRzTeVZbRKZMcNu9zh01++1T2OuztLZuCrnLxbFiQBx+tTJI1
wss+bt69qMtdBubtOR83QvKO0UcYX/Wz1TEfiwGrTeaxsGbQm6WHH0RD34v8YjknpnhWjV/eZTPl
0DoVl9ny1YMxiXEnS6K1rXUH0MIMpMWUuILFeaqK68LJhDF11YD/EzAT0R/4mx1ERGJWxo0x5MdU
I7SceMa9KZcVKmETm7V7V3tI7+70llHTJv4Ys4pw1w/TmeArQ9r2V+OnrxJakJ5lfYQScEkc/7iM
ZawLdD1qw1jJxRkClnoUu5HbsQ9wXaWnNh2n0F3snCZn1c5bn7aRHDJrTxXkxU45m+dU2vxMHLzX
mdH0U/TrToF52IJtdndGBuSLVQpl7DMDPE2g1x7bjAEo+/QS41fvwvYIJpVMPzapuTdznchfA5SB
CMKFD8bITMq4M/UxHChuMywjUNEMFly9UYA9mF47IgEvqXcAgzDtCzqXQEIg4mYb5bcDqStG4H5s
TJAJCBp3mdC/G5s4pNKOupwu7Iba8ZDetmoK+7nDxWddtKZ7Smr7w2PWRU1h0Td2vmntMg/QwyI1
9eIIZsMBHu7bQuZ9KNqiw6pbyb2s7BhMDJc2JnuQdKPHEqhfZecyGDAHeFPdVpu/Oq2r3peByi5L
c4vIO0kimjyW8821HQtRL/cEqO7GuRvnK9HEhmOJ9MxmAi99z7brU1o2zo9itregWOryiGLCJqHc
pB7mTnTn4a7KdPFSQf7Fv5hj9mnH7OxmvsVwwUh2pqaJd2TWR51Z0MkteT1oELSvamRbVFDmjf9S
KR4TNr5VJwF75LDYtR8mlbm9ZblA9mBm/I2Dormx2BbwnGOXZSyhacdatHweyvg12eJT+VS/Xl7L
O5HU7yP8oxvalfVVh/cEwG7sHlbMP/seF8sH+7m0I/CY9k7XlXWPu16chSPlpefDveNUZnbRlSUK
Nt9k0dXz0YWN8wFAEEcwzgx/MSTfASqfuXbjpRZbdltp8EXSqoM4lsq46wCJNoOvv4J//ZDZNJyn
Gb3ZKXF1L3zgtxLYa2Qv1kM1pMV8KNrS/JnW/RK5eZM98b6CT6hqOksHuprvXIpq/l3b83Eb0uG8
6lOCq2SS66EcVTfFtrV8zzUOsBwEGyLTumuSsYvscf0CcDPEfa6aB39UWPoLKGojfKMHd1rRFnWP
1XZN6aNYt6vzxPoydhBjOghLvekj4RavWDXtn4NVFGsE9ybqB2/8cjngWrY4ND2tNK8XIj8iVb8Z
ap+7QtyqmcLVMCXRf41Bwmx5Jyfrv/syT4YDAlS1Yw2T+0QHJmKWpky7RvLp5Ln6KSdGjLOW89p4
nh5BGHlpNHPD7JgTWbPto9C85hY9yDqbdD5YC3j3V7m9uxmGTIbHfo/SUj+50IQkWxyc9UAE/WfG
qtJLdR1zeEtdv1Qliym2lNDANvGl1gXWE1hjnN/59N045hpOovqBdIoIvNW62KHsYcUaV5wjZjLk
UW1q227udVz3VVbCqGxs5JfF7OsYt1h1MKfJZqBuMJ1yN/ed3oOJ8eAcDXM8D63AZwXNfjw4up1A
o2ytPfyY4pjTyKJ+GMlxZSdoyJqIadf68mwTs7kVzeChT6gqLGZ339ds81E6sg4b3eBBycy7TzZ4
DGJwtT1vxMYIakueBbTGz9rzhxObdZwD5UJ5gG4qw5m9nnudgusXHkCckAKt10VVp+4z1kuLXyq2
O1i2ZWq8TomT7k3h4+adURk5t/X0J5oJhRFYgqeK4T2cmtQPe8fpH8veP/mm2YR1vtw0bvaZb2oE
mVHLC8NQPzTYkRJL3BIqQA9pQ9PtnIOXT1ussEWE01J82uX8Q+X0wWNaYJNroa2B0zsMmjXGy2Yb
u6YHs2d46w+AeXc4sBGkXZg4ORwv2ejvk79xbVEbhOBe9nbb+lDj6tsaJAShxB4/U19H3IB9OBEC
Qlu3X9g1mu7rOtHjqW0eBdf0w9wX/b7SrCQ2Ml0eTM1p9MDDChUVpF9eRK0ecBvYoURBxDV7ncCu
qLHskfaD1CxuGSHEc1taz+2fD0dd248mrg3Wdaxb3GRUakKgQPkSpTEYPI/dVGs/R3qnh5pO+5p3
TuSP1zUbbJI/4uHMD9TaHDvO5v0giWVxl7XIeY0GZWfOvdB3ihqvYU6ORNPsg91J+0LKvo69lHgB
jtthpJfszPoT/4x7yAvrPYUgHk5NcaNrOZyxUTPCrIVQOpVi3VfcPeAuiVg0NhUNthDa8mHkvMGC
u5htcQV/RDyl9LhOzwIgCaRrBnR818O1wK1HGjXUhmX8gW18PnSTWi6UXqzJWLTPbcqu2hAUUR7q
OwWfi49PstjYv9Za4ED3/gaYzunl+o/9Ev9VjO8/BvT+TgH490SB68/7fwwWIK5LWf99ju8l/VV/
Afr/rod8WI9f/+t//vk//JXjs/9ggiLIrlomkXzvmsT/K8fn/2H/aZAgFE8oyfg/MT7rD2ESWKd4
hxLgE+YlqflXjE8z/rhyMwyfpDkBf3Lmxn+T4zP/RG38LRTKGg4yvLphEyMkL2b8ucv1b6HhuQTt
Ixz/sW3drT52GDWwRK0jKSaiLNoNUuRT68w1nVlTMoRQyhY3dmP6RJHKJsNU43ZLUDkz3rDOAFO4
HwSpmDCD0Zyyjtu/rpmTxnydkKWbw4gQQS3K2NL1RlDBZqegJ1c34E0CTka6LHkG5jQtsWg9HG74
k6pfWCnTBTXE2tpLa+ksntybmY5hECTeNiUPAKMdhh4cs3Vv7Fi4WCsVFo7orH2WKIX1vSmHdn2a
V0rYcwqwLWwnSL1kF9hGiXys8soJYZPmT50FO2qvdwJXOXXwROdI1juLl2LDqJzmA324PiHUB3h7
qrd51FykyYm9vSGIKM1DIU7kb539RG/I+u1tsVS1yR/h6Wd9DDwpIKSjgNO6sYODBQFN1+50Syzk
wTvHAQzuuCnWbDJUNfKb0g8opPUEV1gWn9JdOi0iSZCST0+G0thNs27+NKVoX9SITkRp2XQ7b2O6
HDepEBidLCX3pc46SPJKvfLPbC51xb4rsYK8I/BzIySyRGXZWBT8ms/z7L8LbBjvcimLIpKpKQQg
g6k8VqthzcgalY0Pedh+ucuVvKxlNYplCYlgDXVrXpZQA5pakC8mhD9jj43cqt4w1VRmcenc6+q9
Ap4wxji33VJGa22DmWTz+zv6Krq5jqcew4a2oEhXbDy6uN4grKidq6U4mCapPqQmAyGmzhj94jvq
TXCuKUU9gwAT17Jv1B6xUHw1Iyo42XAm75qTICFP3AUY18guIKtA7ecI7TG81o4PWfG64S2G1Mkd
APYm+zaqWgNEk241PmLDaMsQEo8jQ2/WCPD7KbHPoJ/xincAyMAD+ayEiqheh+ymNmXxYQBFuifb
UVYsONDyL+y3swgm2NPXFsyZqLZd8QgYLZnNyCxYM67Y1cQbQN0HWRJrL8iuNnlfi9Qvf6NoQ3xg
bOBQ5aZ5ytMRsGu3aEKIcZgLGt5woo9l4X2m3jgTjdJZL0MSrSaE5xnTeleam+nE6bZ2NkEGjoMw
a8bprYO+e0OBT3mJu2hOiQLUuR27+GiHsKbh0XdzvuYngS75BfKXwFU7Drb4gWYqjb0PQ7881Aap
9iM3LKg4JYmtsLX1OdvyGf9mX5UPpu9Oc6Cx5tWHFMwc5EwlNebxyszvIBQjzIBQTY6r3V7wpIF0
3VWFkgerLLp5X7Hk+xlrsOVe5yD+b50p/K3Purb1xtU87rbOFM7TQK79XSfgx9HV+lALO+bBP2bS
hUmUCUDRoWu1MaSkhtlwxlCHEi9TmDdl2z42M3D+wMQ/YscwfdW7bafwHXomU++AvOTrdT+JSTB3
MfOrXYJ0FtqBcz87gufObjs3Khdlpziq7OIl9VnccCsVzndazq48dczmFYhHHt9d6bmdFZZaXhDb
VBnpFAM32m/VQDTqL/bosgBk55pFA8UzqefqERoyNHjImfOvZCybO7Y0OnWUutnGDk/EpzzyhrG6
kUDAgX1lPUeeScNxlw4FZtBk1Od2B5kMCCW74Hq86bYnCVMRJUCJvUokD5aeORoJQwuD0eYlTN8l
K2p6Nqb1jFlYbMTfUw1FN/1cOhsgcj95OPVZmZ7PH74nQXI4Q7Z8tpzzb3Aj3A+QusYjVn2MhX2p
Ixks3dbfN7ay6i7szS49ELBM6hD3lP9p67TLETPGYj55w9yMGDx6/NlZKWsClclEIrts7e1ARC9h
NXqi+DiWRQKP41dynFgW4/YTaZFXwvUzsQHwBGOF03TrWabqC5fCdjW1dCd6ltxGSTm2TOFtP2HC
Y2jDeRsLwwj7Rqcw9hnCBbrdeycMeASb0fywLzkUtsY/SAz/VaX0/yfw4EoJ+PeFUtyOv4amy3+V
/2PPFtjvf6qZrv/rP0omgxrHMK5Pi8fx65o6nK6/4Ep/0H1QjfhAByyfYgWw2F/oA/OPP//r63cK
7sdzdf7obzUT5PArGMXQYToawvuvaqZ/wYTxttuAQRxhUpzxG14rur/jOvLFt2C4rFx2DJZjKykn
Z++Zm3KCrMrrN3bmyp+SQCZx/1VH9V7Gtl72VW0MHWTm1J2jCmyRHQgC7BT8wOXcmPulAAhMiDW0
Z/06f/e18TMHSf7LbhkTnHlR8eZt5lU/IBGrwXbRLO9Zr9cElIE+8ybKPENnYWslKh4ehMBN6m1k
hx9HDRufs+VoKVPUlxHlG06ysrrx+Ldv8/+CW/pn0hNflOXwtZm+qbNBzAJk8s8fDBXaYiPY8yom
84n9LuObYYzVcSm37FKyencv2Y6CI4yQ9ut//sn/TFD5x0/2dRPoHUwMvuF/IajgvLVM/l0cHylW
L0cNEHsMdfOff4j3r188xx0PHcvHfAGuTf9XKsw6w54cHQKHozQYtLgtNWhOpO9B14y1MI8o//V0
JrvUFg/apE8PUuPKJ+mljWMR98wYuhwb0XXFOAWfYgrRb2l3sbQ+J64FbxEKaZmaVTCWYlK7arWI
RBMVGXGlcwcOoWW37gtnIQclK0fbEq1oQSSwFhuWJbvEB2icqcn8dFotRmyN9bUqYAKRnsE7nR+L
zS0fx9lY3oniZ9imM/G7axYnj1Sqr9jFee9+mXg4i6vVgWSwMNaEVekea15WoiP/m70zWZLcyLLs
v/QeJQpAMW0NBtjgk/kQHh6xgfgUABTzPHx9HTCrqkknO1JaetspQm7IDKPBFKr63rv33Ddv7fLP
ugSk5G9xc7S74fYrJukzIizorELdzDYNkj3SrmmDlEPGDrY7+49MTRzBa+e2n649cjHhSu0aQbZG
7OiVYlDIRS6PcBSQjiuOssm75T5itV+8ON+cFUY1ovPiNv9idGPEUaYNm4ElHqvPYoAKBTGwmR9X
Arfloag9o/E72qOIMJWeevtY1FEGvt5OAaiu+VjtHReS7a4Gcr3xi9CCMiN+kxbYbUrlpOv+DdlK
/wLfoYgD4cLChCAIzFrYX1YoDGaE7t0HXsnqzKVBux/n3qJ97OrzfspHxr6YjQe+8A+8NzODCPO2
KJnFTA0NnZxA3+Mfi/n/n0H/C4LSn97rv1F3zq/1a/nnYv2Pf/+/Th7L/A9+Jjbf/z5x+If/wWTA
IIyPIhkgz/8cONIC2IfP3KFuRroKa+9/DhxYfux+jukJQGZApIi6+29Y4X/tov8iMmIc/4dd1fyD
kPe/a3RYP+B/Nlwg4B6Pc0z/gsACQzwOTJ/KC2F+8Hy5P2EPjuTOTgk3qGZ9ZbqDmZkN4JvrTbeI
fqLl0P6QGLm4MJ7SqboexKuN9EE4w2c94+HwEqR/9jkr0jBcmYLMZvkT39suSu89WvvTwillCATC
66wV+7orZt4hpkxImrcNHIS3Y6lXScN65yCXCKa4RVxGo2FXE2Dhd2uewuJNTB/pdZzmL+uSrPtS
GR8MJwvU2C0Ty/iuo+uequq9X6k1CNtlQzMx0sX1oyGYQgyJHH3mA+bem4zvbrW8S6NAApaxeWk5
86iuGvPvUOPJeu50REVtf8gu6oJb7th78fVaXMey3btIzL31asziBy0nzAjYANdf9MzoHudNCRK/
NAI2YF9zASzePdT0znQ2c0xSp4UJt0eAUNIALd4Myu9DVrI1I+7ZIf2eg9nEjGuxQUZRgO2ZcYG2
1xxlEVLAlBXafEXesW28K5Qpow9SacvBmk00ZFRwu6ZD6VNiJOG07s1fpJi0d/E6MAfUTPmitdpr
YdI2LBwISxIlhU8TRR1QZXyorkOQEEdG0LfkD+F0ig+GmHVfRmPrs0VrYbRW7yQ6ufC8tjo7xVbW
LU2+n20uwa20QN+4SG5EKdKbYuqmAHIssxEdsXc0ds1Tn7fqDjCwQ6YHpTexcAmSxdbd6332Ejek
Fjha/jbmtEMylYPrHiOme7BLwpVEiRebwxRBml7cVh3LlsnQz5z4gV25lGqvN/1ybYLRDgoCoagh
dX9YnB9lHqOkiN3KB01BxB6Fke/QXg2N3HrkxwOJ38XxuZej8p3Gno8E194vFrwJ4sJImSZF3UfC
WD1GGDIPc+Z9s0yBZLvoKzDytETioZR7l4ryjMItugjE9GGXLBLhzhT/MCfLCXrA4fum1LHitRZn
mSiGFOFt7AQciSzyIZPIbUp7J/Lc3ZlEzgdDvFRnDn/n1BUR5CqKfF9rmM13RGb5w7Qwq1UFhrGZ
ZhkDzHoHa4qfDzINuW+o6dAljNuMFyFj2zbjrwiS+Q23xAki+epwTk5RRdgbZkPXCXGW0PuZkBVx
fO4NY07uNH7IIM3ge7oaanSCdQjwWCsFx0lzwk5zeF83yxHuw9LvkHGGsiK9D5iD64PxgFDYZs1L
nuhgeuAd+YPou4Ph5C1yz7kNyKtnwJ8ug7FnlE9WCV2ckOfAeMtGOjkmBCAqi06SS0TKKTEIRqDx
PXPzjaCIxJV5wk9S+toIRGghLwGNAurzbASS4sTjN0RfNUYV89nW0JL0urcQ6cYu1s7296w39MMM
NshPnfSXQ9Y1chiU+ZPF19GG5Q4EugYrBS+0hxf2NnF4k2UZT3tG7zkQI08FOpZ9ZlC2e4Cs4CJn
qJqbvMrNU+uhKrSGmbdRn8GajJEeECAM/CvKCWesSt4TZ2LUFsdrsBQTwsaG9xeSO+aKeGEqXqSv
E5lEO1ir1Tnm6+4yDZenK9ryCJpoPBXD+mNDwfsKxsVejGuCdBrdSkZYwN41iUJq6w6voYH5qlFQ
T/50tv3D4fHlSv7H0QGPgHKF0wsZxpdaRSvrrJlQblwcz7zaIros3gRRuxBRi2/Mn7hwMRf7/Wfq
nLf1X84ri+skn0l4ro6h9+uHZlOdiWae9YvE+glFyqddyRbx0U88GX3aFd2jMAPXuTd5n0xw77//
/C/FAA/tj1KPQ1nXaaF/DZrNalEPOubwiyrHXbdTLMTff8CXOoC2GI38DaWH91tI1+Hk/3MBSLK8
x6pzzEubqZ8E7rw0phzQ4ZiH33/Odif8y3O0hS14L10X8Rwfs/24f+rNN3mhHEHz71K2Bx3p73Sq
kUUnyb+ugsxR/vmC8bfnZTMEsHUdVLDDV9sK8T9/DE6aqKIj611GKDILUO7k7vff4x+e158/wPlS
Fy4FctGGYI1LZ96o7lbJe1W8/v4jtivQl0dFccJCB8Vs0CP48qgmw7CRHEv3QgMU9NaVRKGNDEDI
X3Xy/vuP+ofHBbucFGNKTUGhvq3+P/0qPC6G+MT7XRrzPJWhZ1z93/751JkMfySLy9tIvH/9842o
aUlkwCCj4aRb91w0fv/n//1R6dQgXF09Yen0vL/cJmtqFOi3WXWPW67oQy8JRULv1p/04Pcf9Pef
HdiQZ6GU5NtYQm7//E8PSvH+rEM8qnvm5OGodY8eLoV2ct9+/zF/f0t0mEwC2iW3ccnf//oxjjcg
ETOT9N7oH8z1OY5RQA3vCQ3Y33/O1+cmHcuAqmvzk+gW9OUvXyeGOFxN7ZJfkvomz+/GIdwk25EP
Kub3H/T1ufFBYAQ8fAqOTVNrK2f+/NwWFDz64sbpxUHqauSvWvqYyX+3R2/v3J9fGD7Es0HNsoZd
3hj9y7cZZRtHrMH4Qq7WTgx0XtkvvXuSqksxngtn8F1LgXZ7/v13+/rySGy6bMxsoLw60vi6JhIy
fefMluqCmDT6LPHI/P7PN/9aZzsourhXugxPOfL464+z6U+LLmWcuKyJUpeZMfmux1Jx05qMnFoc
hr6xMZExnkj62JUIJnq+/mgzRTMGNnAyAF+YvUFPHC2MGI2y7ouyGCEu2J9o3tILqqrCd6A9HEq6
JIE+WjXBClwhugQckOKkjRFLcUGm0YN6J3PNgKFAROImzpdRYvK2yZk4VjT+/jV7/z9u4X9fMtu3
JmoOt5MpGSv/dclk0aK5deOkl4qZYUPu5i22i98/2X/45fgI3lnXYEgIAfqvH5FDHTMnVFiX8tqi
ohn93//xX99ifjfL4LZuWIS280W+HEI1WWmMvHnIlbpJzF8avFGCHpfe+DcL5O9fw6Fkl8KQmCdg
+H9Z90w1ZgKgG4KKaO67T06l/T9+wJftm+k9HdftA2YmW3SY+v3vHxSb27YB/PXd5VQQhAwwxDU5
ir7cP0izVQI6mYNkncjvvCxx9Dj4kHpDzcdqrsm3407/YihwAD1nzGHqlI7hNfEili8TQhzGGYgj
oo+aMUDrGO0QbBEpnSbvjMdJqUd+emYIE0WhPRk/gN6gbgOBYe6bNJWnthqja4daldbCZNyKFIZu
NxSLj2ez2ced5WI+B94HZLOrjBPt6ykoeSi3Y9UXTwm5rIdlmnNG1mb8a27m4sCkVU1nB1hu0Frj
5vJy57CdEJXPsGL2MbTSdW5HmEBFh6iM5Efm5yhapnO2ypxRU1Fze0/6PdikHzUB5IexNgrGfB5/
AvP12xQlwZ5I0RRkCSxN5jzIJDOS/r6bCWNp5S3NwXRkckPaJI0Vc6zu3FlrHpxMVEFJauZPOxu6
xXfqKCFmeW2+YTlsbhJZ2GfHjlumi6W3z0qCaEEXyjdggcbZtcphb09jdrAY/X10EczTuXMI9qkn
Ecy0TPzF1eOAvjZyRGLQT1psTmHrLu/IXtHZlSMCvAqIbAZ+ycuh9uZL0hzadHCRFiP+NOqXGK/1
zuxmO8SmiwDNVTOxxjFMt2aEF2KYhFpXTc6TimR9A7qjDHp7bPzZHclSibHo9QUYwSqXKxa9sQxp
X4NHLQjAjdsFCVQMxnhI4fimirkkjZ7hWI1ZEui1iba57ONhBxKVllIvnJtGZvmpybE8e27u3uuO
4APUbKgjrdlnvRdYnzWF+gzg0c7QBBSrxsX+WijvSkdeeq23k7hu7Qn4X26tZ6503sEimQsXNoTe
dcYMiE1QU6EGYVp+qsG6obTEL1wwlsxFVj3YUsAdigf5CcvBkEHitsNnV5C3SJLSaXbb6bxYprxe
4SVjePRWtMVeczUU5fQrHty3sUBKheUdh6PHfm8SbBXyoMF39st6j2QXH3hsJ0e99LLArWbzzrVn
nd/UMe9or9gn5XQwWbCe7xScA5TTDT4Mi/8b7Mhnj7DVcEEE4Ff9nISm7hS/EAIZCOcnTJGDMwVJ
NNtXlE/uiaDv/JyJBB1gsdSnEmslcv4VSm0vrbBTcjyVLN8H0l+LFJ15Z96344iyBHO+r2tW4RMO
CKy2iOsgB3YbMnLTdnkGiKNbrMHXY+MV1BeZXyb6VYLZuyNBUQzJYw3En6aKA52++NPZ8kHNCi+r
5ZLsBdEBvkzavLpL7walJe4rey33VhX3Jyhw1S1xVA2C+mREIbdYQLDISKAKXa7bVafKrXXzpNtl
zL9MIJNe9et+bcHg2cvAHFeuCy5m0yl8DrzpymuI9Fv0QYU6NgliF9BbwKoNJdHlvrILXK49GgXi
Bu39EC3nSKPN+FrY3+iY3FIS4J+K0ura5kJ1nZk4YDNZVmHMLwg1vIPg9eRO1t4r0EfMYJIGFH8B
sfcfXI8ee9PuNXbMSv404s31043fJuiMuJQj/SSTCltB56q7NU2iY1rgcdK7pTtbmaMF9qQ209Ww
HIsqqg/50vQ3w8LgBLk9fK0cGe5OMwia1/p8vG/r4R34E4l4Ue9e6ADRpCIXdV+bvbNPO7i7Cy6f
k0mA145JlzoOueYFkIiqnYicxIdzPmKWsjxkAOlcB1axWA9zlQFF23gmsQBd2rOT6b0mQKxa3dXq
ziTzss0eWvyePrdbx1fJwns6esmpspsC/2ZRh0ZBEB9TcVAAzK0u+kRbrsDHcyzt0r5Bj7uGSdN8
rKr2rj2laZDMAAiL1MMdoFfeGeDiy2B5P/GV/JhKUjXsFDK8nqdpaI16vCvn8t0YEVCthlxRZ8OG
s7I8e5uZhh3nEqqu3kAgW0WSJSRtS4gw9jA+jXWjrtgWmxPm7ezWqfX6Lq6olSb0/AcCNR/0AYow
RFzyIxft0YJucSw3nHo1WDB8NNCj3da6HQDaHJJ1mAOtrIgPJjX7FsQHYaEazxVAmPcjXco2AJZS
nBZvwdZsz/EPHYsXcZ8IgSJjUIhBNEB6BMz7JoNHtCzxcLtMI4TXmgC9XWPgGySwosH/VjtPU23H
YAyj7tgZ2zEIFAkYNtQ4tCFF/8Is0TJ2CKwwU27nw27p53cTbV2YCzS9YjCzR69SECWsfCEuTI/E
mdBAcdvnl2obJNLNdab3rnDEU7bS82kVUmiavg+NqFYUcsuIp0OuOz2ZPssKDdUGwj23uC4QnOri
Rg7jwH7WEBuGhcknq+2z9hRLHIUsNuZSHFF+GfsCOpnPQZpewCy9VWkXfxjjpO1NGEh3Lmb9N9Wt
yMVRmJC1bsz1raNMg+3byg+FOXanJTF04M+TuppdwaMbuEcMMFGHWRZgDjqGzYzKu+w+ce2FZzep
+JCNC75WTvJmL/ohRUyr4svijcQEl50Ao8Qd47biqhA4JUwEdPVQXL2WWIKuUqEoknd6eQRIzo1x
Vpr8PrWVflNV8ZvgS+yLoaObvdDNRvEctcWw80q8131kVo9S0t6GrMsZXtYM963I7u8ZzuKg7i1x
q2M7utqANIEgnNJltIvnXsgBLBDsPXnWEgeN0OxolyqyAVOPogOHObRYm5v6Fvhrc3DdrNsnUsRh
N+B3Rb+MrbIa05eJKuMEooLV2yb80ZbxUyx9fCVsGBEY+bQghcIX4sdedkCBJ+hmQ4vUTP1SMmpf
E0v/nLa/JkR2LJz+nHS9N4CXc70bK55elc1ISE8c1DaukR/ntsk/GW7p3CtcXlZTvEuVvKKUArRI
lRwO0kVYkAnjabEjnCewjNj7tLW9VXDgsOBhO85RfoOpL1DmAP/yUy8R/pTWnZ9u5rEOyFPQCcbW
hD1z3ejG5TLk4jUG8bZJT9s33SSmzyqJGISODtVbmxEZojy7muH4grtiyjHZ45uZO3xn9A+r30N3
8PGIc2RqI5y6HEe2uXD4LsY4l3sN0OYB9sLdFC+3JnMkRsVBK5/b+MWNvSDVsTUiZ8WoMcr5Ti70
JQGh/dKK9bPVtJ7uLg4WoZu2z+s8XXHzqMLCs9EMbYiqpZqGfZcJUoNtB7OE3Y6+9PomsBylgWKR
LPylKY/cizMoLEt5yzit3M0L/dhxtfAD4rcCurLYzQ9mCoKrlaW3h6GNp8PoRemegiAG+xEtWLtw
zG7xPISmip+lnuXHRQ0ZiBu7OZsZqn2NxKNz09uEU+qAlRlTGjszXdwwny2onys28ZmY1jDN7XdT
9dCVBKQPVw32VYW+/6BbTfJN82ifEsQIfqDPhlPW4pMSDMLQyeP6SDQHEDAJCBVJu8+MzWUwMMZ5
TvWcOSM2Cg9mjaR3rkpgUAOCEcYVi81/2jyf40JvfBIU3YfFpY1PcuVMS2WOIaj27yVR2NewfiWU
Nvm6BdmGqG1JcS1WLglpG1fH1M0HoAeQ1NZa1vt+cLJgLgfrGBd2/wYiL7qdDbe5JuUcRDHxow+t
5FKL4ZqsTCM5wU+4Z8XJveg89065Y7axm6F1z9W3OWlZNt1GQFNaeypb83vt9jKIkgKQTlR+QN7o
A7AgLFNaTwcXOVILRCGBQoRo9S5vUIo6kqhAUadjkEzRciL0N+lgNjfGcyfNNfSkTi3DjAdJHNPc
q8TIkpn3DFhBZmI+nCBSX+x8nG7G2Ipv2OhwCW4ZH5Gl4F83cFu4GVahDu6O9ZunuKtV1N+kDco4
s63tU7Y0hod+uiyBtPVe84BW1sIkm6mgqEFSM8QcnopFSE7NZjwUTu0+VayVAMEoJ5K0UN6VrmGd
wG9IX6NkOuO7sg7dhsZodNmfUZZ/lEZsw1pm4IuMIuGISZL9PJpxyC3BCsoZ2WokXRMTLhqMZYVF
uLa5n6aVDJhD1DeeZfLG2kMwkqWcG72/ROQJYCxJw7lZ3jI6ObBe6uUYV/GnVbgYZDvWfl8l3inB
b7/lcmX4TLCV4nYRe1OOWpigOYYNZMS+UXcG0C43iUE1GusjzuEGauzIlGtdvIksFymOQ+PF7+Y6
96EJT/LQgCj3gS+qY77o41sKHfLGFuCfjUwMR1L1lotrJsuzwjx5btYR9IO2Av2JF4jokWad2kXi
e15G7yUnce+bhpsUUGI/k6GhEQeHXQmTI7myQeqZD1aykLI+2/O0WyMrezD1+thyRa/pWJGUB2ew
FdWWnJ2cCaoqnhX6VorgMnoZGYWF7J/lwTJxt5QdmdxmmdLjmrRl562QQ0g2j8JarI+UYzYDb4Ji
eXLEnkZc8Y5LxKRyTfXptexKOxjIPIaLQX6CiV/klOrUy0KP3+PGe2S6C/rRRZ4E3M8+5qaybkan
UQ82a+lkR018kB3nFxdV6Li45m7Jg5Ghbs4/0o7BYcntMkgGrC+e3dbButIPGPUEj+zEpJfCGloU
uMbzBGh5n0JpBHQCuLHt9V+2qosTAO3pYGuYl6dUL8KWPXNPsX6fErBwSlwC2/J8aq9sMWfh2AF1
Y28zrh3kAMQCxMlthZ/qvgT7c9ZxCwWLPZS+Udn6PkdsekRSr8Dzzj0qK+xSjDTxLq0007LdWkGn
TdJPrRKwZkkhP8IQR8+ueT/7ohl98LnfbWQLR6z6+k5kXndlmIQ8x4P3TLnFfH/kJkUSrxegWiLQ
ZG30fTSWSLcjUwbGyq3dlqN1UoZW+9IY2CRccOukMePzkqmONlYaKCXgqiWJjTRhfcLEx73M4qyO
23W6UR6ROm5needxw/LKdBoPFhSuQ+pBT5RNNQEAhQ+rss47zN6G5141uAiDZn1Dz2/syxQp/jTp
H0gOMh9SvrwuVP62AB44jdkCo5209bu+ieeDyKZPRMpkJtQEXSiGDOyR1XyKcTnskpbNPtFUeVWZ
jncsDKByMe+z3y1OfQBqSz2V4FgcB0e+TIvp7OfUsH4Y3uCeliwqHnhwMY8cn1oza9uyKH7K0ZzZ
r8xb3hP7usqNLBSa6AOjtyzifcwa7KFt7luwPzsid6UP+pYQQOLuw8GlkCMkHdhYlZJBBPEHWu6Q
MzNmizEmiui515gcO2tHNNAwwuHpPyMQE/usHux9J1gP0o3doBu84SqahviIvaDfD7GtzlU8ZaGb
4ldlzAB+pjuJpjSOvBh+OskTGgHrzsyy4klzYc/Vff2ceS3UZQgGWBTxwXikuYZgVfgGRGbQjqqm
wNE6eYKN/oJUmY4BVzhcYpB61jobw7xISOPNxHRT09nkpDJesrbVAqGKjnGzOR3o8hNsLiZ66k5l
zJBFesC1VQnDfaVaPqGH3zZYrTyQozGiFkI7MuKW8fV8u6kCgtkuqk1grh3SgklYgBd6NvDKIChn
LLn5G7F2AvD4y+ysDgHjkO3b3MGjpyNjBRqCgW+U2UO1GQWcpisPybQ0J21aMAhXU3kshio+2s3o
hqMkwqLwxv6GrwDFY5b5jUwm/XqO5v5VKf0HSgHMC3OvAkuWyz6eChEqCVW1IZnvQLoppXsUL0e6
WFTvabIxmeLi2uuS+qmKVXXHbPgXnst4pzfAbmyctLt+Qs/iSVWCD0LWU2QGFxVaqME4Ve2tUeND
txyvu6QtLoVJDm8O/2N7o4MCgy+7o45ZUNa48W26rBkXIg0eTUOgU1hqk3cEdFBdxf2GNuxRUiUR
jzvvGnV2jMJ58WJhvPYrPMd2ntHad3hgOzj0x1rxYipgqmzYDtnbUbz5RmeLrhob807W4zcXvJhf
bkDIru0NstWWAu+00u8YVvAeuArPkmr0+7p3UcqsneCCGaWHyQb/SCitHcbR4IVj73Y76Zh8m0bW
B7UOOGXjHC8s6M9GGv2hpC92aYB3BF7amOFssHZn1Dd3ytrQsdGsH2J9O6qo7UKHpKwAOYVHtYvt
l2vPy9i21dFAf7MrqF38olyS+1gCUzHRp9ygsOlwt0/NaZ0NG6kIMT1uj6/KSJA9IO3PThFJ9b5S
LiEVC8YfAPf2Md5SZqpiqAPWJLtiX+hhvdB2ILqw/ZiiJnmErgP4kYWKWJZWdpRuTWTKxYlAdzNc
YRslJDMRmsphlvodUMD9AM1n6gZ5rMzcuM5Gstkg59EEIJib29wGLSsgcoTxoL9kCRFrMRQN0rf6
YZdOuGBprUS7JIG3khgeViT0HteGMOYzaTzFIaIUCmqnqq8Nt+92Xi7LQ4UNfkcuX3Wz5mLa9w5C
4oawm0uC3Ok4Ab5AzVt+rnFWnNhoB0AsNOygSRGoJoFRxH3EPSLu8wM/ZHQc461WtDpvX6+W9mIC
1dwXjsal1LTnMwKnCsSctpHs2JtXDcMvQC0MPaBqaZ4LOjArDBlnokQo8JTtQDxbW1Bc5Q9aph+I
bld+PzmIcIy8pjHcPosc3RYyYDNYZkimeGmdU0x+/QOREOCK5bRbSG/aZdygiD2pyVByQflQRsJK
rCjfc6ri78VqzNe1qT3ZJEcFHVQZH6iL4HxAWxQLp+Cegfi2Xpt3mdM7YGzsBJNo9F2p1vay9fh9
DxssaA1n+ZySvqD9BAaC9uSiCGrI4mNGSsO+gWbyPaJiuDYANmyQaa4MFPeQJvAAt/TqHlR2EcB9
ldTeXAxm0KQ7DydMxrPVa1B/AzrASufHlaa23CR6loXa6KpD5w3OaS6c4clKIqSJqSBsL0V2TCga
CbUEWPhZC4fFE/k2fAAlbbqAcUi9bfyxc1gd9pBegZfW9iP6aeAhdvuCJUhetbnePmIWcFGAd+7s
13k23MC60MCiZ4RraZXxzBgGTj5kcvauqgGmvDloSrNIA2T159irgA7m+WXWuu8gn5gCTCS8ZeSp
8AsDQCfWvCH0c2o/Mkxxd5GumjscjtOVUxjTwV3TZ+JmwCpECbT1vLRRKIMFoUufQjBD8G4GpcFV
Rw5x9U3K0vglI+H2rBRvk1Br6LJc2m69VYnbcvZeF321DwAydRpTcJca0XbgGRb3Sp/WdW+w4R2U
ocZworD3abuKXUeGYggUNbuelfGe2IT40e8ACLpAPEYjt+aYQW0vru/aoYx/DFml3Q4Wt6x+Xk1f
RO0K9pE8M8BVM5VyroMos2tQ+g79MpoI8T5OwFm5aOav+tSebpFNdWFbdev3jqV7B5GgIEnDcF3k
ifV34PvItPS2fpIM86C8vUcIKJhXcNiYVpq/YqgyTjqpf3c2Fy48S9l4jCB87K0u1X+6XiF+USb+
sDJCfJi/iZ/evKpnBSZe48gavbMdu+nOMJzkoaEXB4FWPEmdAIrGpEaoHTfU4d/dsvCewem4016f
huJJDDXZJUmdH7phXbdIlRWvYcOMdV8tG75/reuFqw5rBTo0bW1IN5BTsg82xOEuMlPdL+f+gRli
ciT8krS5mmvDaDAZHyvaY7bZk1ppKZzyPa66VklFTVzoe6Bi2XXeGR+CXJorykumO0003rUCI6Te
1HT7OtqIEaHMu7qZ3pCf2EFiFclhMPURPkNOFiJmQXDkyG3BXsAMVRNthLGzRmppegA6QJ6dplrz
uoBp8wpFrqSTEFtvBPJC1nWKcb7Dw09Co5kYZ910aHCQCegXGj3rjsZo6xcJ+76+eOLXWkxY7z0j
fzCyXD2mTdJ8s6XV32C7XA/cKkYA/l7/o2dWbzgwC39qgPOPGjF1p0Q0eDGwtXY7WIIJp1M6vPV6
vkHo0ukCc4Vl6U4mXIbOBaXstMl3L83qs7kO/dXE+eg3ivBxIBLaDb6Gy9zp/RFvGrY95l0BxVhL
c0oDdWNV+ImAK5lX9Vh3B3gtvV+bAmwE0G+sQy3YithY5r2XT8u3AagckN6GBi0xD/UJ6TjqZbfX
SUjkngYJvN+vVet+asuIQa8C6EGHaQqM7W9lCpILOBDf12RuBi/iJ8gZ/agb6mM2s/XMhPBl9tZn
V1UfjiZoVQ+Jaw7+3OT4TuiOVN/cwXusqlkQz6an+YFMON2f5h7WsqBd8NxouvxQ8DhSwgwM9zrK
EpPrA/2rKrULDv0MxH9embDc1oL5VuOcXZuIzeEmdQ3MqPWq3fDftBKgoZBhG0WT+ZrjolLKkEt3
5GFRE7Fe0FzgUYb6n83LoecnOtiA538kylTX2FXwX3eMaHC1koxUQLg3mRHe0uVYsdsCdQbgwBRy
n2GBZWbnad8rW3N8Gs7YJWli+UaMnzplhByOeskcMREYW/C3Bq6WJBBGvfJMvFl8TCI6KMPgNlQ0
TuYD0mbsUmasSOYh9+CwxmPdLBQyssgeKMgQvTZyDGfPno6Wzi1aRgZxSlICteojYDLFCNYRvzg+
oJW8FuEym1uq9VjgYka8bHDrjyUgnZiEMCcDdTfgbNmPE52l2cRETFZBgffoBzElCyd5Qu/NbBTl
ttf+SjVArzsVy43pYQhm9tt9zSxjPNH5+iqbVnzQ5BY9f97SPo4t6bTDAHY7w0UfJllPpGFfYFsT
SXvTRzkDqGUCpukihXOIGbhyyMHypd0b3P/oks9d+kGtbeynVaF63S5pnQfQJ41pXeDZqn1RM3US
/fLqwgMh7W6duXWww6c4s1Gu+v2wvE06aR1tC8QmHWM4PrF8jjYjAf3X7DtPXX/3mqKnW9KgWCBp
iXpNZQw0aUCxtb/ntpNdTKZMQTHntp+Ba3lYCIt7wSY7P2udRZL5ONODxWxk7LsRp11Rj92u6Wkh
O5n9YnWVSRrTRncGhAW0eDSuoMtmkJY0xejGYRhJQQQ0qifQp1N1KnzBQOdVW6omCVWlOQaoeTgi
czb/nCJe8B1w9p7oeHsktmUiwX7mEnI7mIQvZlwccDrRQdTtNjTcqT/CBuz5DxiIRSNyDKeWLn27
dIyXhfgesVMJyWmVR/DW0NTW3rSX5MqOTfFTyyU3JquLqhAQuAHLBMv5bBrDyaF+eSJ0B1ZDXLhX
y2ChOHD16rvXspIBKS1Al/CctZGI9hQRRGEmkzoXojYYPCK9XxnX+r1mkn0nTT3QyIk58F8zHxZt
IElJROJ7W5LMLkQkz2qR9SPcAfkUF6SYRgqiix3HkGQmPONgVHGjlDB40O7ukSmPVwkWy1DpfYG6
Pk3O2ir5PZTBpclhcg3tZWhhYzv1kj9pS64+mAy6b0kE34cw+vFXXadVSCGPhXzWs0cFDBs3c5O+
AQ2ni99Sz9BwmygiyZZdozp7cpiUPjBkZKQ6ahgJ4HjrRoZIXdyBSuAcECNqfHNNF9IFM0a1ApTD
bohS2LF0B1iYLeaXgcx0bVzcg2UR1QhmRgQuvY8h0DVzuaI1uO5HTN1hOoAVt8z81kSkfEfsqYXR
xfwonFJwU6R/PZllf2WuBaECdHYZQxGO06Sa9S6GgvZm7QDH7q23JdNE4CTTCpqjEJ/YBAlGXjTc
ifAlQweo2CrwU4OSGVMogSMxT1SrMyaeXqP5U8HVfUxYOPBbJ/VBZ24YSCZe0wtDRWT6vC6HkbwF
fPV5DBywheuKRXLZVWab3OYM9WjDr+KU57TJdYBXR552d182gJ527mBcUmEyoKztu5Frz71F4dag
wMlhWgy8qiuktO0SDJNbmM2pysA36+3R0KyrOMVjlE0LL0pS1Mve/k/Szms5ciTLtr8yPwAzwOFQ
r6EFVVAlyRdYJgW0dOivn4WcuVbJyLpJy+m3ru5qIiLgcBw/Z++1TV2tJ+LjaI46BlQ3nZnFRZQL
dmxo3Qez9Ys36dBGHyA6H+1C2M8hHDesBilBOulcvVGkbBgEMLAjbW/NgNg7NEYjV+Rcv4c2YUvU
tSOu3ZrtpPRKmoKA8nN0ihFBGbRSTHHNbEI8Zxy7rFU9UbyrgQYKcw6kA6kVSSiRbj8+lmWjdsKQ
NB0IzPK3WWjSsq8N7SqJYPxQ7JHg2cBH7218NkVh8Vv45owxrJv0ozOk/+QrMZ3iOLIfPUjX1EMz
q1ormTykzi3ZCRJWRMx2+YW47HdZKEaAOR/eNCSDi3MhYaXLQG+soLoBOHbpMBVuhwguUXa0wApI
M39oAv9FR4VQlN36z9f+XZk3S54N/BUeudSI8z4LDDuPIPiIze2GIPh66/V/qXJHUo3NA7MeWlem
dHBz/utXVS0+XGb5VkdELdsP9Hn78Lcf30OOp7suXwDt6W/6yCHXe3y7/jXu7cuEtLGGOLo/X+In
jOdX4d8smv1pBIC0jcjdO/sOSTuOVmDX1ZUgIoS+kmbP7cSmP6Z1g+/GhryFHm5aB9LpyY+o5BV0
7WSFYxd8c4x3tyWJkCMrKWqHLmgt6AwE1Q4SyIPQg/amQKryQkHAFMABnv+/3IP/r0p11nD+9vE9
B8kW2C/TnB2Tv96CVOh1OTgZCWOQZbv8WvVw7Qoq10edB7UQPE4gC7/4zX7+KJ+vOkudaURgSNEd
05rX3S+KYF0LAotObwO8X9X4mxwapolBPYXEYup/6Aadl1TKEuY3ky8Rh/MvhPhsQdFB222igp9K
b7in82TtIlrz8/uzf/RNB89aidWpFXMfGbPGXUgDZaMZQbrTLctiqhE32R41ib0xIjFdjBz4llZD
/cZ8tF1NmcF8yVP7lFPyKheEyzB5JsWpzVe4QMsVC0BDfVE7MDNGupYZbRC4u94hr/MHH3AANRqO
yyIIyUCQBvojCkE2QLyBW7z/aObK3F+nBBkdnagpNpGTEcbEA3I3tm195fSs0nyq7hOyt68jQ1fH
3ERs5e6N0kfaNAQVIVIxGVfloK2GvnylmvAWLYDIR6fX0J4FQ7OqkW6sYj1x98KtDxTJ1O1hVPQH
TabvrFX3FHYu83u7my4dN6v2juH1TxHzCHrQnU243miUrEZOg6OkXichFXMZ0egfwJnSJcp/bdUL
k1zXnE5SZSl1V8y+14GU9KsUpcepBApjbYYsmfYjMDT6IqR0moOdHTxvDED41EZ0j0HSIuVbI/WB
obewK3s/zSKnESfvIfMNmxAFYokYzAyk0fLvXIbpyP7KKYYiIBrI2EjSdK9pY3yripJUYMfoSMkr
USpCF8bVDn6/r6+NSpJ/ga2JZKKRIEpSjTMsl3pf3Ix0GN8FsYecpRitlYvEpgnsTwhOlbKdPVKd
8QJwU7VJcyAoJVShJWghueSFTQvGpUg/enb7htvBPHmxU+6VM1HaG6T+GBMp36CXHSwdHkHGTU01
MiaQ85Wva8teqPQUq2Jc66piJO6Sv71UneXLzejSel0YVgZCkb7lCr4Svj68lfBRW4J7tp09vXYa
/13O+ksgEUDXB45ayk07ERfH4AWutyXC9gl9OG9PaC5bYgiKo5U3LwxPooeg6OjzJIic8FYEV1Wj
D6s4rqPLyrHo/oNKWE19g5smLMpiYcUmPEA8NqdSex7Vt4b4CriLyEkxAtZh+OCa5Y1WE5/B8acj
oecymlqkgWEKeGpVPBKZbb7UcZDcBZUiycALwn1pEJXZGm145fWle0HtQHOPTzAxEEmtgUOCYx+j
sSnXknn4twJN4gPkrjGb1K42+prpX5wb6whPAcMiZzjpDuO8IPef63F49ZVZ/tBq119C6mOYSKvS
vdIQlSAjtUymfgGNE2bFS2wD6Z5eMXQMJxwZXLUc+1XeArrGcbatK2KNFkIRRbdO65Udd+Kb26Et
zSR1wYIyBV9C7UXMtz0Ncuzk+eaGsY64DLsxOAQEpUA+YDyi8vcAgRGBlwhb+Aj+B0KacjNoARFP
Wt0uxYg/e3Sqj7Hj6GmHDg3uYNakkvayS0uyAmBd9gfBG4ZbHdmI4wxxD7CLsAB7+G5Tvb0ZdUCQ
DJlkWIZzeQmVvD5qhGWtJ+JYLvyih0eseu+iUOTgjV6lAO/goByFltD8x9CZyZJ+cTPFwcWf9/yz
SsKToPZc3sCuxaQR59dZJUEEDXnaMQ4nVhMwNO7Lf/b3zyX+oiwUjZ7ilKYnj2ZXuf3z35+tFL+8
sTyU/Zj8Z3shbwkqsbP3ZOQRUkUor3FjTf6xCYOtJdtD2jnz6AKsFDPNnG3+768pXUiFHoATPIBn
32mqe78mVNO4AZ3lDGv0aNO1DinqLpCl86NxbfVQu4g6czT+0RfXnu/HP98XexilzOz+INXakB7Q
w/M3tA/if0ClX+VbQpJh7jfJF8Xl/PE/XwIojZjtQQIYoPhpG/qlCMhbtvix6bwrXPzDG+kFvlqD
gf3zb/jVRc4qjSlLC+mDlL+SAEuqFeN7kGGw8P6zq5ytbvpHaQy32Lvi6DP1V75YCgSR7V+5EH9a
9nBRSn4xk59LzDilX6smBGvTSERdxMs2ajfB0FdX8dgFX6z081/Mcw2Bj9KUWFApz87vvEoMVep6
Nd0wZJ5Z7WOyTaI63+jIIw6aSJMvVtrnCtQ1ZqQm1r3ZncyzRRn6+VsZfWC5jDuyUxF+Q4U+9U+e
ovd4I9STH8GuRcz5NzfLwfaIBdJ2jfliroVb9PMFEyhtxjjmgkF3uEaC1hCQR86v0P5uS/rtOmfu
LFDQNr2HQlzKqXOvo4kkDK1I/Jf/7Nuc/XytmxYIp/k2JcCLkE7eq4aKvR2/+NHO92/hWqiZTGCl
aJzQk86r5peHdYhMMirrUN1FVopbntDr2v1ieX9eeLwVPIc/b+Aow6EO2UV8vgRWHB+IaOrfMWen
M0xzdHRoIX+x63ze2OaTNNupwIfO3mNBaz37IiD2NGIziuK2EatZieKsxq9MtvMC+mdjmy9hGmyZ
gK+Q4XKXz3YDfNXSZERX3fpUZT/58eGhHnYxJPnecv7yxnAxCYwGrzhew9nb//lXM6s2lW7ZAnJ+
YbheP/x5dZ3fdv46mwCGVE4AuiOtsy2HVPAGtrae3Wb6niOS/ncNAH4p/K46cB88NXhP3bPdmUh5
CZPC0m673ltEJzwcX/w6v99tBy4YYgfMZzZiyLNnvYrgOEnfsG43Y/KohyaKm/zvnPTMiIWNGcgi
fsSaq4SzxzxkfmLC+qlPEL4Qtaw7/G0cQ/7yPgiWFF4Rc/4mdEvOllQVZ1J2aaRO7taOQSz+h3/+
7KFQXiJ9bf7zZrdxtqHY/PnTnz/ZACfow3CvKQBNttyzn2ioMj/SRV+edKtfk0JWdWT/mI8Zmvs/
X+inlfjToydmSRUGd1Ys7SrvbEHlZS5UMiXmyYZDzyHFONQWpkerQZNatNn1LDNkjHBUCu/fNFB6
9I+4ov6u78SScFCNGOxo817pnjdVklJamaqG7jYgkGGba3/71Mx/nt2Lx3HGEpw3BA2tCtFNWd2t
0Kfv0P2eICH9+Xf87bHnChZvZWha4K7lOU0jNVQVdPAKbxNn2D1rTBb+/PfnG/7pNv183nlDspbl
XGt+3rSGfkC+zLZ1l5bVSmuSI8OzFXaiJeCdvUoI7NUYtf35msbnPupvhcY58gLFcBz2Is+gadUg
AmR8UXsEno/hW9ITXTSUTKsQrB3IejgS7nX64vLzVvnPd/5/l8cH7/IQAB8/e4RHM2oQQAZMAav6
wNvhqZ0Q+aOz6aIoWnUkD9B7wcg2lvbBbuN7jcHSFx/h30qtmV1O683hlSHPaoUoqU2jYYh1Epp5
NWjNZZfGaETE9OEW0xPVytL2wu+EaV0Wg7WyahDAjF9Rw8TfY83e1fEsUjWWQ+YuDVEfEQR/sQ/9
6wc06AgCW3dc/Zyq1nYBvlGcBKc04xGeyLghfH3RSBRVRG2aNiGntd3A3U6+qD3+dXEwoDPmrdyw
2aQ+r0hVKpIs4zQ7Jdi31MhkIOdUQqM9sx54wszuxVUX2vDFRnG2X/3Povj1smcb78hsJ6yJADj5
cqCntKu6H0P/MgYnK/RW0fBEQPUiVdcodfChhl885d7nx/D3q5+9HUGmFFjcsuykJcxSscceU6ey
GO7M0XzZj87GtNuQ1bLoQ7wTaBNeGe6+w1a9s1Jn6Zr6ppqcixITF7vQHnw+wSBGiV+ieu0hPyNS
0G8sunMbo83XZc816im7cWcJB93MLTC6JW9Ulxin9qPIMEpZeQBfAC8mrVi44VtPgyec40CffUzh
AHBtmp4wvRwJcMN90pd4OtUqK8LN2OQreM7BImAX6cWwa33CILGbPaR+cG/n+o2flEuc6sMC4xHy
pXEFEvzgVsZajtVdb3sbr0BVMsy08j6zCfLsQghYzOYkNmIwzaTujaThVAW0dlu8E7D3Ha8X1te+
WdeZuaxpr0XoUhG+ILoOgvsqUu0yVuIb4YpHx31PGPLTrH205SzmbbttOfG49wgvl0FvoLfqLsZC
3g9afwEFe10gt1x2eLxLFdx+sRF8fiH/741nnkP9RaEqzp8z9gF6k3QTT7rt3jBCBmnmDSU6Ju0w
BGIbjnikMvxNNtkq8XQ0Bv8hJGLdQJbAsO173monHC5f7ZDzrv95h0TqyrTpZ7UGLeRsezILBtKR
LMpTUr1ZHAC5TxL9imY8VPHGQ06hjd+b7t5s6VjV2y9+kt+fBWRPDNcsTtf2/J8+bwDkmcedPSbU
KJ2WHyfEYAQ6CbKrGjkhVB30jxop1I/JazB/OHV53aTTD8QV4WGCcAzS17QPbe8113U1YlqLguYg
mT1s9D5p3/78Wc3f32R8Vkm5DIiGovwcNuHix0ChaRWn2ttH3VtUfHMn4BEkTxbejUSpEreXgf6C
dnVRVFemo/+ooR9aU35RD9c+RBQMNyvT/Z4nKPzyj2FgYWo1zy42amLuLNASgXkx6BFN8eTGi/+K
jDKvvnnwx4lyvtc0f8722igOSkZqY3maZEMQdnKTRBUBCgx0v9jg/mVXp04yKDAYMwLnOC/E4D0a
tUAzeMpTRNoMa8I3lDsp8TrO25AP2XXkyeEyJgbpiCQdm0E0yC9q339ZV+Rdz6wtKinaXGcnKNuJ
st5vVXmKqkdCOG9zgn8y1E/IzL30VerpFy/531+hfGXenzRuLAZr7tlDpOlBoZNxXJ4C0vpeJWRd
NDcAAQOi2HdWMcwBZvWc7mbgeGiQNvx5bf7r1zWpeyHqMos7JzJpeotqsCIvCGkPTm5mm4ugyG+j
JssW3ajvZZCvWs/+4un9XK/+XFGuII+CBi1PhCnOvrTSQ585yfwjh8BNFR0KZ/j7CoEf9p9r/Hwo
f+mARI5falPXlCfy5T2kFA0h0qX1iIwZQx0pGN46N6L92OZfLKD5aTjbFemSmrTipEnj6rxuLEkR
Uobv8osa3n3nGqjNuocJDd6fb5zx+3Uox23a9AxJ6Tef9/1I3m4LkTv1SRnWtfLzB63o0EqnJHAz
3psT6R3vHt7GvpH1pugnKuga1CoOXS8rb/vE+GIlzRvu5+/9+fPMK+2X3zvtSUSbXLemIru2FLsT
Kwe59UJT9aZP7v/87X9/Ic4Xcxhh0ijAp3a2JQ1QiSZ8cVjSomivF+jb22Y/udkOvf0X55B/uZQB
4IfG49yG1M/b3qR3xMGIku3URvGdbRXeKTFKbxPE4iPwR+eLX/Ff7ipXg4oPwsmcYb+ff0WYwa0R
d818NYqtUm10Inoz8cWm8/tTz1GUvh1QOR2lxW9CDg+bIJkT6lRa9Vpl7XcHgACJyuwCREU26gKL
yhePxe+P/HxJQEvzQ0+v+uyR18baSQeDSyZTLyBpGNpRr7T+25/Xxb9eBXwhhyZdJ8HgbF0Q96ll
WIZpjJT5Ke/knWmGX/x2P0dHZwudjjsNHsTJkjSq+UH4ZaEjKpfYwCZ6O9lHLYpl1Y8Iid8GlyNg
ic5hWMn8NGEZi73wi9Xxb1/v10ufPWMmVp3Adef7pspdZTSoDTvcQ3/+Df9lCc6dEN5+IHxIzDlb
gkQ/ORUSd+vG6boKABMJN7jVs+MUAbn+86V+f7ao3ODYQVOkofjb7dLizlOk4kSn1nImFh6y7tCE
mjQyxl6VVTJ9sWme7VEo4KTHXUMcpQtaJefbRhLQz26Lbjx1BjhZLc+IlWl12MDpWK495DscKpT5
xSj1t4uiLmZshhEbRsCM1vu8XvxUpHieWudENky78Q2PA084JsfOIhh24Pc9JL2WfLVK57/6yyoF
qkp6wDw1If+DWIffnoSK1gk58tpJoPXe67WRbJoGFATRj4CFVGBca07Uf+NACTeJUvngBirJlnWX
JE+Tk2DLFOEUL722T08RofPHDMvCDclZVCpDER4KpAR/Xgxni1ugmKPDRJlssKT49Ge/0xBHXh1Y
GX8fxJAdbjtx9+cLnK22swtQ5X++ERLzsdvZ1DqBXS5EhhwxYvIsa0hdXwFCz56h/7kU8jKafrTO
uAefL8WrFsVOZRSnYsLA8Bqni4xsrf/D1/nnGudNv04l4FlQG58w7Uj5DRQDuhnfNL+6DPO987U0
35l/rnReozr6YI/E3hYn3cgK9Naee5XGWbsaKsYAClPRvme5EYYxRkclxXc604SsOgh+iGkgWB3m
Fk0p/g/g89x9XRlIjDM1K4JTutg7aTYBJk2pLXCrSlg9Qe5+REZu74reeYb+wBy4nN4TTXNOMeK9
VTxWlbVqCbt/U5FpNeBGhLfLsxQkYR0k6xDv0abuQROxhcyi/NBYGIPhLAKrb8jKqnIshw8pIo4R
rN8Kx225Raj86jZ1iG/UKJZBFb0gzHnr8Ras46Fq1lmkQGApiXNs6u13JHAc1kQCeYDm9jZLANuR
XSgg98ThaRrGQz5lu141OiGSILOxIMAOsJUgbCzMydCt2vK+JTxcXIIjiGBY1ciDsKeAYYhks4gE
NBCR2N7CM6p85VhQGdivPXAwUGoSMfg724rLG1Gkr2YWyDUWAOfZwZAKhzYptnkVtteBpqMEFkiy
mKlgldObfqXcTKxVxK6jJwmElIj5hGY31q0yO3XUSwyceUsFACmn3CdA8BciquTOMPzi2WkCtbX6
tlo7AtekVyCbd0PTOeRG662mNCUGCyPqyjGxpvsEXinCAJe51RofvgQ6IWqrfxgrW2CEHocWgBYI
qVHWvDWnWVNelz4mGtdM1lHXRqupCgwIxGTGLBCdWdugAmzkeXnzUDS2JOo094HpAeu6SPtQXIgg
+6gMckholrj7ru2KBWpre1NPMRjFHC873hUBUJKnn0zS4SXqPNBBGKHXuuvb6zGPzB0ZW3RSrbK+
jBLXPWR93ewsb2RUy6iTW2kbxzCofrAunA1BpOZzMNlYYQSEo64NnH2FunURNGO6juvxTfTHHp55
l4/3leNDkQppmpVh2F35fulvrdgnEc+brN1AHjIScpJMHZf74ebVyobTAKk6hbJWImfcOoYRr12V
N3tlI7LqS2S40UWXHCKSiDpkOqjanQVuWLFFRh3sctXLnV+08LyAWqCwT038V71MlmbSftS99lKN
Fke+2vG3vlOLKyUzun6qDNkXR+cJlsxok1NM1rMdMatOSCHbqrR2kI0rA99sAJYhCrWbvC/cI3qe
ZtNY8bDIBf6Fto2GYw/gBv0kkLwmrIJL5ch3zdORu7uNtTQq/FldivlaJs4LyX/0qKl1lznq703K
zHfhN8awN6KMuJnQjC7rJOz2igjiWz+Yor0qC8D/Q1VceyNWWm+CjoltESBjDlBeE9jrpYTAQhQi
2dgpEUKK2elV1IQkB+Cq2bqh9WpDzsSjhwguqdwfsBNngLyUSzchtZEcAs4XRVkfsZvz0tODyx7E
xT73XfqtOEFpgYQ3rt4Nq5B8n8cgs52FyT9uTNlaqwFo3aaLJwfjWEGCcKfh1Yt9fFRaL4iGx2tr
lXm5qlqyFCMPS3YkZrvigD0oS2eOXUZjCpVtcGHzj8tIwUQK2yICtVaXr4GGExfwF3hF6Wg0J9qK
aEzLQYVv54tAzeEDrhuSHhGkS7Nxc5S0yYD83wYz6brkJXQBKaKNbuO9adTR9iO5QAPYLfugau8C
GmSbZnbetuVUHEIXPXmXg32wi6nCdT/R2SdfccG/4d8YZBVCPyD0so3MZTIGACRUJPnINec/E5gW
rIoGiBy68TAEJRN7RH0QIUCeYYSGb4Iwtsk0QhtpPMsfmT/oywr/1DKqnJcaE+hSRskb2aTvJQYf
ZgvxW2dp38yyhb84mK+5n/lg5/iiHePDBffn1bLo2TjCL5dG24JsNeN4NUG5RttZhnecKpOF70CV
yRvtvia9cqFVdor2MERmmOkkyjOL5DnOeG6yGh+nm5tbG4rEoq8oHDopA2YuMI/ybkTRBcZAPfAv
8iSm0YC3N6o5F7BjPESOwjtkVemjk2UPNmrNb0QZZ8cey95hnIrgGECWJ8seXPWmnXWuzsxZwJam
vcrA9cjXxMKI1RDhpxeg7/Q07Ewc91dG6NmHPHDepYsWixS+4kI5HuSxXpHhSLOfHrga8JhzxAvq
jumqTZSp6KVcd3EGL4PnZAMpwb6NW6PfIjBSl8DPmquylPGhzth754L2gko5WSUDabZdYX2wCRFy
T5IH2x2pNp3dIHBO3HhTdt5IJDXM2ZBBEUu7b2ke4RTDOIadU5rjknftdBBd268mpcRdGYd2h1S5
bSFng63cRgiz8Qh58aP0FW91UVj5q1YCNVkA+sLUJWt+TL0PTvEwY3lFh2PPY8jlFe53L86bBVxM
GCDehGg/LQgfjwjrWAi8lKBBZXIBvf/JUdaz1baPowUVpjbT6Ba2ZYKXgRrQ6igZbJuQbBg79TFt
teDGimAOeBh8l40yOZIPCd6X3h9mJE+dYUWKDGnu/DTmJoyBVR/yUjJ7QZ6DASwIrgV3jVkDiHgn
ycm6ocTdNCnWo3ym98DBJ7WLYeKCVDvA2E4LASXM00VKhMphcOSwEbUZ7xXevKsukYwaAwmR1pfv
WcW0S2FKPOhN06x7I3WffMhT8PWyYpdaTEPwCZgbF+LCiuG7eFLA1CAfoSXDczNZ99Po4ntuZYx/
JjC62ww+EWtezy8NiXGh19KPcmKDDGPkikq3a3irWnQ9zdnzmdUlOyYj03XJnJ7/2VTBhbR7xNpY
QI/j3DaFPxWseOP5d6pJ5TawlNw2OgiwFIM6bqS2fMwrGlZtVrlLPqqx0RC6bZscB+Wy0JoaOHPn
XeNFZx2Plffq1lgd3FozVnDavBs4umQH6j2C6YF8+SCleALaHGJ0LR9FrjXfbdyHeLOSMYO5OGUW
lsuJzV4kLQQD2esno6r8e78NYI201bBNcsNfBV4+rm0iY5dePrEr+y5hLpaWtdupGYN7HY7JbT2g
HOzN0uWpZIYUZr6zL4POX3OcLO/lbNEEXe6uG40dCDATU8HBjDfIkd1t5OrxKq46/L4e/e24de/s
XEGdIjp0GfZuX5AHVb2buIigcKY9+lh896lhv+uSEViVU9KqmikfkXRBsEi7pPgBpdXaMMnSF7qG
ID2KJxKnxqm+1psO/XHs8YVRdxfZnF/c3JM1+p1YdEUJ1L6NA3y0cTDry64W+irRjbfBmu/cQH/N
LgX2ud4l4wbEBUCPMdwNA5MeBlI4KVz29rIKjauQgcxCy9lR3SaaNmVtMSHAJ7uRozHc+cNI+nXI
Exmm6UOPBh7kRtysCFm31wLFarZ5JU/2XkcuC+qYszl+lHHbV4QA9XAoFvrQt1uU2Dht4jFhhGMb
G0BtwxoUXIpJwE/XSMewjqkAIo1L8XscLYNzQ5w2hyhKq1urIoy1GmxzCYiqv4Rd3Xznxx63okuw
s/Ug79ex8/OUXCm+9pAeiU+KcTkn/j3WcpzuWBS3OUdYGIouYFpqDwNHQVgfRWy035qCML4MTfPK
K3P3Ei17sLEmaiaztJsbCFkcAnTw9i8q5sCxSeqxP5XAK2qq1K56JijoYhgswqj73nyLpdkb91bV
RCZzfbNIdxGINn9j6XXxgst2XoxJB5lAmSbedqtbV3YzB+rklrdM2wFYqXSHbnhUYJEu7Z7XcmeT
AJxh7d9bDabRjLDXmySX9tpzy2KXTJG9sAztOVVNssiqyNtMpPZ+TyqDc4ubhRF2SFy0yyDKZ39g
rFNFeXq0wJ7TLPwUZv8ybcxkT69gXHdZHN4YJeFEmANq5y6MPOCWtbzrenwsQcjki73evbEjDDi+
AyO0qiucV5DDneYZqSF6SGYd7qGk8tubnRZtKsgS+zhl7K5RUq9SU5WrqOvfgJFYyzFU6PlVAtBL
Ah+lqZWBe6bm0e3Ew+Famvu4dL6RDc5T4tZ8+77GX8tuRg62/0xoYr6UiSSIexTxKunnfRA/6aK0
45ATkwtAahjDy6xxIHAKx8+uMhhV8coDOEdV72p8UiOlhgFYwnZpxeMlCBiwbUZsTZeuUd4kVfrc
wnDb9TZeTFIKcVlqqVfDT4C+4wx6vQrhEKxRD2YbMJa8GiDtYohkdWKjDR8pA2gcASZ9s0mVf3V0
v7sZmdXv+AMDtJwmvILNiKQtmCwD8LPT+WwIRvHUZDhVRe6a8I4GZyem0FxoPrQvSo5uL6LWuU78
moc8n4GLHbELoL2qbFWrEQCP63vX9K1gp1nqOXCcdy2l4Sg4gRwGgtq+ecLVtvWoFd+90QfywBRr
hbegXIYN+AstCxsskL7G2NPEOMqGsLS0StthkKP3xbBvoQOjX1U+GZ42OY1L3STyy0Wpsig51ItF
XFDjgS/UtrLvieWyQbrd6GpwFzB7xNrw4QpZQTwtsgTiIUFrtLlMZ1pC6jFWXpi/ewEgkbIAHW7k
gSSyWQarSOJXicNoXIVYfTBEaXJVeO10I6xR7KcI4CO4vvEyMBObM4ZX0jqr6620yuCiVham+8xy
Af9F7XWSWe0WgVn7AijdPdpDrF31+Bi5U1G3ycD8P4VsM0fwBKTBDwmQWJaTuKGohb5RkP5deUV7
B+ntvevreh82nbdgIjZdiPCuTTfE/MVLjj7cCpEYzxSvHfsLNU+pWc2ybxUz4qZ01iHXW4lAWAuj
KTnyYZRNVlEYJit9dL0nWdhY0y3YCj8m3/mOq6p/CERe7BtLIwxAz8Yi2jPSgFNkVQa0ejds7I8w
sYZ9Ug/myh/idJ3qTJjL0kcvYeBwXWejKq5UI95s09QOYPbI3Jw6gcUCRx/PVQSroOO5nwhwgC9h
v+S20+zMtKBB4kiD0q/GYE5y9wqrCcM5nMmPnj5+czAjUVeNwP5USXWnpdrWacnwS7IBXF5OtYoO
CyRSUuDlIamA5w64CsZfBSJhOtG66FCoIRVh1Gxfmx2Ou8hh0BdXZAZEmR7uIukHO7fK69tQuM4d
X8pc2A7LMnJRDan+BSQZfj2JTVungFrQwwUU0nTtuk8y+a2NSuLXm9R8aUIhrrw4EdGiUoH7MTUp
6WrspsdOorlJGwU6SPe/YR5DHRFqpOyxja4aCXMtT2uxU14XrLDb/pjqpFuDvsHN7Zrsm0gdN7Hn
+Djiyh8DXLAHWkugbMhM29Cgh9YmucXjOMrb3AkfprgnX1LTYTSZboErfcxW9BxNXIPte08O3bI0
knIXtrVk4+Hu6WEr9sVoqVury7UjTBLnCEc5vHJkOhEg7ybrCfox/dqSr2HMJ37t2SvM4hqRIVVq
k9c09SRti8DnsbReeau8E9UC/QoRxFKOmOYbbcBw1lveyp6lQkEUObw8ocpXdk8Ue6RhZcyhMuTw
Q/h8dkh+hqjWge59Z3BcbbQ2HzgYWur71NF9RC1KWaX6jSAc94qKsPs25JCzzNoPFxwYC1iGVr31
szaZ8SQcCKbSTp6JTws2ed4ZKzFa2ZqjDKEF+oilvWzSeNcUMNYDR3yA+kBdV07TsqwsQHbS/ShL
vYK7nCYH9lrrEu1QvpJNjyAqCMz6tsragbN72uDgqyXMW4wlGxdb8FID4L0pcTUuzDj7gfo15LGt
38IB2gyIA8M82Dmrv52M19nWvwj1kt4cIGlKafIf3hMfn1qhLOM6w9a/BqFNI052JhHFM0w0di+c
CSiwiQjz4LlsCnS0WtKOEhc+BWALpt8AvbRQe0xHpZ860whPtTLzSy9xnSdsknSmOJEu+HGhvk+A
DkDGWDvpqHH2zJprmPDZWtqQHXVBpaYFrYCLVajsuWls/wiNsN6FhB3ufEOFN8Aa1Son9nA7cFuW
bdyLo9lxawI7YBPXK2td9IC1Mj+etkVM4JcAfwDHz8BbaoKAJ3i82P7MEqkDtZny6bsWtg4N13Kw
900vww2WE+hTVGwbQ0FoUKXW75jCwdVyQ25H2pNcEkl73w9y55bRfWUDawgL1a5T2XAY08N4z1i8
uvLAoR8ErdnjBPiUV0ptyI8udcpn222e/DINjwY0sG2iICINUfwWqKHn49PwldOcXeg3LV7ZSPkw
ZOxhxdCTFlVVAqt2Ev0a8DzPtwXtYAw8fZ0VZrPj4TQ3hJ1ITICiPGj1kN8JP3aehsn94eQD60Vn
v8FF2mwKBwzUoOXuXlrkTjdJld8rzVUrISko9Jy8JSPRoudOOM0FgaTp0oo0IMkUfUttInczLlP8
iJlWPkxRQ+QCHQng8Xbj+3fcDGOOxi49QkChMzhGCZDZRvpnKNt6HierO1hsGDALBwEPutb7B151
cu7oij1iC/06LGlKUAJ1u7FzZowjr0jY0kw7JQSYrKTut+i1v8UoW8SCfhzFdRiAX8nbNPug5Yog
zK3Zkcd2sC9d0pxuqcDrlWkl9uMgUUnHYExIefRJKSGmdqOxJ3LjWdnX9aClq8AZCvoWTb10/XEg
sqPprMvWpgs3CZCGBKU+4UpFFTBU75gt+x05P1BWhr5BHqFjadowmAD/05f5xjTM8FLURQ8v1oGM
7IFar7GDfLNH+cTwTKdQK1+sJFQgCSrO/DBsmr2sEHpqBNcK32/fzMwjyRxOH2eQuCmbg+sBpsrx
OOBUauonkQnIOHWmVh1ebJE/zUi/Xt2JQvJqaHLrw2XTv3Cy/r85Oq/mRpEwiv4iqogNvApQliw5
2y+UxwFocg6/fg/7trU145El0f2Fe+/5QLFZHWH5EMPPjInR5UeSIzqeIvA+jAwgfjcDnSSomIBM
ZM5f6t4PaZOUpee4m/vOlk+DVjasBgCbk+hob0NZxPux0nTWDmhBALTkx1awYOWRs2LEj70oiU7r
3VPlatWHtVRNSPJ6q29nM3np3Zj2xBg/4mpNATd5/zxuAPPJYUpAhnKfJT5y/IX06zw3iX/OjXCj
yvCxisfxEsMulQFz6Lp9SVBS91vZNd2LoZu9p7bw2o26hX5Qx4Z6JMPUOUxEwb6Fjdr6PLZsIEUb
HqKZYTE48Vc2CKpXOBEwFNhyu5DEgD2NTXjAI6DBKI8gN5fQgeDldZ4StdlO9iOTO1Dva+yt5ddO
9S9Xi3+g4zWPCFIM+ZbNZO000Eg2QRb2t8whjbJ3yL2G4yLplmI9qIl9Yqyb/us1jsWhyrOV0swS
Re3t8K1W55IienLrPXiLwJWfzM3K8FwUvW1cyLAe0Y4OXZLsGlbA1wV3L4InM9khqQPvTOwOKNSG
AVeuQQ4QivhZUkKAC4w8uP/L7zCL1mnka/OWy5Oot9rT+gugePbLcivEySQ+jex/UrbMiZwEbpGN
XKynuibCogzBwGhGre2ERjZuxxKJCCpCu/OiItPA5JiYq7472kjZl2hQNrNMXzAArIO2RtvKzLEe
wVb9m3XtNKfp88IDv1MRM0I5YRafES8Pze1ijrMGmqiFBqImvwQ1Y9mwT/Zwy/EeWgRcMuTUc0HJ
nmfh+0I1dtFz9juePSvxX2WO/bMUTvupEUjnuzPhCri/tYX73ZFmIPNuuNuqsRwdPfl0jPY1qlRy
4jMiJzptYPplK6S/T2XDB1wknkva67NRkj6xMcmre+grdTyZJaltjITHTZkomMgUBtFFwjiiL8qI
qW/XgKemKSWKifWIQZanMZCHTyjEuMkKeEKZxkSfOVHGZoNTeObd8syRjKmh0gewCH2yJaALjXKb
w2OZi5j4ViY0kEe41Uy7f24n9ih1EtunTM4fnOf6zmbV4XHsqQ/Esks/RBzjFWiQBQ8+5nD6a3ZM
MT35l4mZjwWhvs59uHs2WT60vzlGk42ROmVQttRqxC/Aohqj38me4gAi11IErDfea84fj8UKiVbh
9AWggRRCJkMsYVRKEoKht7pi0hIm1aT+aErbnqqOQAwJgWcTMbvZNAPkXwZPZL0zKLgbc9k9yiRG
7T2omvFo63lBabxUtTcX46fBMeVnJI57ZCN9wVln36qLemZG25sEb0vzS48c7cK+prxYHCW8EOtf
SSt8kpGYSZq1TBYmLpLsVosxaWtsZPMwpTPPPtQoqgnxl+6RkfO/Lu4Z9jrOuqEMcYhIrQ1nP+uG
7qkm9JmImrQh54w0yyQDIW3ZUfw8VFH/UOTNF0H4emDWLtJDyVVNHQdel1Tbgdxeu5lZvvRvZg4s
gTDO/KL0TV6dcj3NLyobJBtleTcR8zvIbTpA9FJIK+Bqj4vzEE7hvWKGT5hfQa2o9t3LiJveN6Qy
kVdfrRQJ/bU0GenNOv7+3rLkcbHd9CjUtdxu+CxYpNI761G9raM09hu367bNYDd7FjXQtOoi3lJz
kKRRujonX6FuXMbqfiitd8iqr8D5HB7qNg6WJNT3UL6svTvp1G9hNzlbVpTz42Cg8Ors0TgQoDEF
Y9vm53JqiP9sncVHRDOTUkqaW2pELrA0gQDWFNNFWVznZEf8DTjJn2VL7uKUauwBVB3mfNuAh4Hc
7tH3cmaSoHuPtSZufDUUjbtp1DS6NESss5Ox9Q1rdDK52/DGYWJCyQq1o9CydD90ZrJfM4BpbmBC
atKlQYBEEqQTCdZo4eGszkywCJNCxmkhMECp37ABBIxlxfWHqWnFJlkZUxNT3G0XMRMfJFnxLnXK
Zkir/KhTGLHdiFJv0ur2NOFwOalWon+l0LD4I8jVx4ZUM4JZy72Dk++uUZ/tItnfU2isOylq6Bdm
pl06uYq2TWPwyVldTsinzaMQVnUwFZwOpRMCNGuS5jNOkipgOpd5JpWot7i5zvXCPQAKIwWOow5P
xsBChkCZ9gTloCHOt2sDq1g4S2INWbdmgYGrlo7fdIYd5abLsnfdSATDYMa7MRtZMS9vSz00ezgl
ZWAPZv/IYT2zLsLfKDGe7g0tTM6V3lQnAmPIkzSG+l5Z0mGrNfcUeQvb2DqSD20zPpkUnntlMhiK
dYoJXnDdTpvql+U27WU2sVYUdicO7azPT9XQM22iwPBsipqCVDQjlvlDEwseC3f8SQgueY/GQsSb
eY23ECnnQjVGP/kwi23qJCHd85iy1Fb5C8MahliM5p2GIvrqLKPYAbiDutSlLHUjYNiptIcr2mHC
/dVa5T4LazRckXsEaeUeuZL1Q5TKCr1vTk5PlQJD4Fpe2nTegaFrfGr8GvJ0NV4KLU/3HCL9WiYq
HqQgSuVemfeaUhVIGgT18VySqD3O8UZI6yWrenfHiqc5VqJdyXK1Svc7YMIQHbmhoUuiTBl6SjJO
12qKSoK/1+Rxwy1BFbl/gC2/G3oS9tPflgHASThK9jYaZnof5nn01CbqA4NL+AGorBmkA6td3YqK
o3RT60jgXLKTefoiTTujEdXUU2vpE29ARxZNkRIqw8aGdROaNjEiqWN7NR90K4ze0mj+Kbr6A0tN
7GlUAF5etkzMBkoBdoK0fkpjweK1GhQttvoQhUiWXTttt6W16BtwOLqfcBJdiqyNN+k8syAX08tQ
Zu1OcWPYO+xOr6MIc9K4NeUVltUBJeZ1LrVkyybgCl3T2S6D9TnoXexbMzeto/EVJ/IuPrt8qjv6
NO3qkmR4R7uaeuZEihRoYncb9pnzQ8GmkWtql+yLUiKUFKc5zC1pO8ZsfZKRVO3RlyIncUNCpvvJ
2BT0xtsYIiqPgvHpYMllC9jURNmuvVmtvi/mmJzdIuyPNDU4GliGJxvsJCMKNKYDCZp7TzMLvi6V
NO7g4tKLVhEkusQYhJY4rgMtqWBGlo32oK+rA7egOzRRx20sAWkRK3N+F5FwyGIY32pKdp9YygZR
wApj0lprv4Qu63ehmH8h/tj1QUBoYstXElkHb7GVH0uoNrGa1Yc7kXATj31/STm591Lht4kMBkBV
a76iI4hXT9KyX4D1emLJ7864dG+CV+YznOIDV/XwpACB9NMu/kDBQxi0aT3rQ2L7WhSPz05p2/wS
JBhbKbMlwqi6Q9XZy7YlusjphtcyZJcoR/BQWtMnBOm4rs/aI/ScZsgDN9a6g95n3a1Xw27Xpknx
TESa4UPX0T0tsqAuEhtYeGE9ik9LV9v94MzGe0SiyItSORFRnyVIRbYmDnawzKK2RSrV0loFTsys
cK7XiqgRZNNXor83RrE8DsOAv4hZFOCFNVVXSy+GqNsv6GjFmbGUyYrfDp/JjOLRrUdiM6PCG2kZ
2G2yBaP5bNTvtHXoeHBO/Vu6sH7PNGfZT7G0t0ZsMF1k81gqple6iLOIVqFe/+3K8S1WomcQZDA6
Vn3OlDEOJLvIQYMmxlcn4l8goLEM6pYFIu1R75tYdx8sOTb/1K4eXjWVzkfS7W6yciIkUiVgSuu4
ZVtHUa80ixGYgN72+nQkHJeoEt+1ey2IXMQHU1hEBJYJ/VnrjV/VciXyfoDKk25IT9Pq8O7ietq0
VqkBiccW2QkWGHAkAPnoVD1oT4l3Zl2x14yKZb4yyAcjHPnCSaqTNm9kvxlIfH9HBqVvk8F+cVqh
Pxpmpe/pvFDniLTmgK+4WRwrPIeyXrbzmEuYMeFTQmrpiVVh/tJZyCqK2cnOmjiiioKrlCryDT6I
7VWlDd60pPsxHcRkLCjURyP9RCnLOOdOlBrlgNfwsKoMnxPSmVKW/uOrzLcaciL2h5e6+B40eQ2X
mTDkG8xtHP2qfmJMA3uauiX6IYyeq5LRb0ZS3rrTdy79/IKQcWuJZm+KZwg30Mp4KK2nSjtZ1tku
HqL46CR7QqQTVkgqIbuus7dqqrwzCI0QqImbF7Q/5iZP3k1AUIbC27tfsr3If1z7Ttu1SVQ6h/bM
IFJbaIXUU8fos+iDpOFSIeOJT+ursO+l+mLQUxUPcbJrbYpY6zCX4IGy33zcZwyhWsXTWxZU5Xlm
qpQctOnWMWTq2TBmQ8dShHkcV1vT/REiRo3w2yo+ceFNf57ynx4PpB5el+hbyxuwWAB1XNQqcbON
yufIfFfqs1bJg8WiWph3u3a33HrnMlzVNWVQ8c6TEO0DJT2p/XZqf2bmF1aKjJG+Sh1fZyZTbRSM
A/ICGiMi7wom29m41+TRnE9OzK7VzHzL3KvZvaieCx6dhkb74nQM+gkIHbrMrwxA6Y7ndI5fDj/r
pybiP5pM6KM4mxcIHIHlPJTNm8p5GVXpMdV3o3aCCnTIM6JSaaI5GXr1W8awJhGhauQ2zyQAjk9h
hHWpJyB4+uEE2uQkPfbM4szq2IzcO8TvpxjW1eK1FAfBJAJy5iYJx01tHGOURnxjuEd8XnUab2vt
psDTNT+i8pZphy7+WbPlMRd5o8UbeFF0wFIXN1+3Xx/MWEb77hJT01og4L9N7XmeXrFAbVhztOYl
dHYVayzk7QpinG4n0c/kVtBpPxkqxZxblaDzZFEgm13K8JqYMLTQaqUXh3tcwLAyW7XelrS75O+j
/cpLpWGDO5gv8WAVB6a7X3qqp1cyNgN7obtKLyO8aAc4H8VX10xIocybA348N6A3ZyB8OXRIUxfn
UK9PMSmXWrbP7GIzAmYjlw6SA1wfwoQQ57JcylPfni4GuCmTI899GWpOXpe9WsYgNdyYwwtJ5T6J
RF5NNSjTXcJeecRVhop1P0cJNsanCf5XfhGgdSYafKt9l+SGE7nCftcxLikJSW5Kplv3YE0vqvtY
hzuJAHOp/phP7pTmVV0edfclanZL9jdCoGCBVdbaajvfq4NEjbZb2Sa6RWr9/JHULwmUx0Hdh9F0
EKPqpUg36hLHrEtIP0N7igU2CIcZ1Y2J/M2FXdAUT6322hqUl8qe2vZQ6itQA3hI8mv2Lhv7HEgA
rjxYodVQbHLxbyL9MJfnhU+rT9CCMNKZQ88qMuZJyg1RkU/g5WTlvuv+AOvj+r3Z4gfxnxfFpO/b
5AcycF/0XU/yleS4ndnJH1YVJLvJPL64s0ZFwoHId4CmyVeyIkha5XVAfkaM78YJ76l1m+J0nxqf
OqL2uSCGmOFrVH2WQ4Q+65loxfUqnNYRgGn4mYISoNq4gGhkRkWaa0hTnmHTqnSKUCyK+WLClTSw
Rkzhm+WizIjDY0i4sh1uuuTHVgCqGIEiTzX4MGfN6hxuGgmFQ8MmnIURJSvnfu2DiT81kLRm0Iix
5UfGa1ECROcdmWh4EASUgtygLUtPPrBnEbW4Ha+EFJtYdyPns9NXGep0TefOz5XwXztUfhqzZCgu
Yj4o+Vs/flvqfs53miR3kmhP96u0bhiBvYRM4dQgHlUcG/rEwtoVkKJGaF2phvv3zr2akLRoedmo
eJP9vXDmjvV3kz7b1pn2YmNVH1H/gZQssFANoGBAcnldJBr2/ahcnGmPs7xzeB5uPWyu/F0pP5ha
+ZVJj2t/Ke1TxJPSJds83+nytR2+7aLazUhsERugb3sySdCp0RcWSg/zWHJkE06Xf5nRzW5JUy0P
7Gdw8z+11dvsnHLQDv+7laH70P7xg1ExDv8q67ZSFF1lb4nHbPpj+VG2P+hr92SW0z/nG1X/yWeQ
ke5urs+y5vLkFO+IxLaRKRpyt+TPPXOUZHkQ1o3bbUs97ZFtEP7VjEz+CDSGOfzbkY0Svcrhrs7v
OSoRrTspFFmR7Xb7VViMPCPhRBIkMUuESwHEq+6YQW7a8el3pKuWcOANEZ9qI7uNuKP44OMt9Ysn
xvswohzsmRHmV81lAinxor0mI0BQ69ueflsEKJJccWsiCnqJVmZUwJfBm+Wvwt7BAezUoa0eY9NH
QTpbyo7hIpySNyRlgQiXK+yh3TKJhxBKN3vtQEvxqKNyykT/MWvGto0OufPOvoBWOtvm1lsc/opr
Rzahmu/bL+dQdw+i4n+c6JU3Q77r2MgtQ3QY44MAo1AR6Bwv51XPM8wvBqdqmnNmrAeE+ZNzT0Ek
98P4Zud4w8DNlY8O2I4q5UP+4BBzIQ4SdlekmS/AN3O2OBrum+Ujsp7a/izdXzAL2XCMpjPowo3o
LuuTxkaah+jgUnHr16R6DHUW8pYdgGDjp/2WWTBT5TErGdt/LhMxlihcPY3XRCRhJ18yvVRoD4g9
WETQO2+KddX1h1k7NC2trLo3J3s7cG0YzlFT2Ee0W1NeBTuScbkjTkWXfp2bx3n8sjW+MR9Z8qnE
QOcdBPUAgyrl0tc+2/+AJFFPHT5G+7SUNxI2SxaDVXweE8CbX8x+lGLak72a18+qgeryS7VPwnwM
xxcQRmV0WKxtE59yQq2WHV51z8yvLoPZcnzI5M1EaZt0n1nS8SU4Wc7LYO0mbrEkwqjyYunPkbz1
w1mNINajkurepTgSCdEvDvVKkGBQ5RtKjOyjqwM8Je5yKwaL5/F90R7cPqCR863um/uIXTdZhGDj
wt9JwNcpzg6EZCsDtKBmQUNgLH2+2d3jlJBTnfxjaW40dStqLDLookIuZ3UFkl1yYFxReejtR6mO
50H/jPpwl+kuo2qoZc2VjsYTdkPfU2wGNhiTusNUCKmxCijTKZiZXdMBKEKFxUxbEl9hm2xsLmCn
eMTxjPj0BQQ3p508ToTlZ+13gmo6LwhyLw659hsP9qbW3yQHgK5K/J/SYyadU8BPbBOj8befY19J
Ziy884Nsc1JAmOIyVMv59bX2lYy3thoPvXvDUEFJEG0XOG0zFcdkBzZJuJV40kW2Tcb2sY+ABiwm
p0zkN+HHZCHaH1/C6pKFlqfUUMAYVS3W39Dm/hI/jdVXGJNQgqRTch6UjDAbxU/Uh9a1boubnrsK
MqrJjRXlGyKwsG/o3giI2NXRJQpOvF5/qTO+zWVGnn30bRpsrORvPRTsIpDsI6fhRoRD3x8HTG2s
tjlzifpn4FzwIwu0LSEcYJvhkWyehuEdzJvoHgjGR3zBiR1um+LHYMFOhiwrz7/SCURv7rQwJE1a
0onXh9jut4P2U9cN0c/QCdecnj5vDhUjUBVfDqni6HmVd0VOh7LoD0hNmK5O0V8T7hxnr6FuU+AZ
zRMXWfw86+QJl03A4O/cYT/e2YuFnP6vckB5Nq+dMF71tP5aVLHJAF6bxk+d/8WWfbIgZUREb+TZ
+9gkdOjo3dgCsmteBhCCt0rh4o1fE/cl1rWgb9D0Lv8mdCHhczH/uTUYMtw22kdPVG7PK4735nJY
Sd4zXWImPiOgro0vF3U/2MO5F89jvRUJtQrxM1LZaKyE6XjU5gecZV9/Wca9hgjOui2eTnW5zbSH
3iYY+WDZGmgLHxdGgHrC66gRRZHsepicI6o+Xb13zak3Tw1rcRH/5IblTYyQO+WgsymtGORK7cW2
L4Oi7RB+blR6KRImCI3mk8etgjLAS9aOjMFN/zoZQDN6CK3ZfXJ+QI79W+BrmLlJlO61NJ4Rqm6S
cmLu88sZb4bXRjlp9iGXuz6FGcprY21uLY+u9dcDfWYLkDXbPH4b7ZAkUU4jbEhHhW8RGwOwJ2f2
z4b1W0QVStFn1iUJOjeMKwS1yOxPnS5q/WyhVS3OmuTLiU8wUq+iQva1b1Z4inOqWnof6zzkf4YQ
fgTkpGFelTyLnm0TfImqvoXiJR0tb5ivXR2y7qcse9NQfs3kgtgM2mn6+AK04cUmZbosnvLhVamf
nOZxnHdDc4dL6TH9ZYZ+tDL+QHVr2g+dDsZ0T22iHkqmGelMBYTPMM9eAfQ+TMm1Uk44AkG0P2b2
KRfvkvj5Ze48W4B/BeUVE9AMT2/R2MtjvzMYrua01DF1nSr/BvAaVb+PqosEnJmUtLnc3kXx44LZ
AKC+S7QdWEVDBxdPMnc0+7UE7hhV+z55HYBp4Gxjef2djF9ux2+I6kAx3gv9X90Mu9iYfUM9QIxA
08X3eHH6e69AHiaFVZQINogZ75oCm+CwXUAJiRr/hQkwKx3/mQj7ZjUlYak/4+o6Mm4IN1j5XkGO
eAsnNVrq9Bi6zPYV54ph0FvS4pyVM/tyXI7Me4DBJHOgD+2xJbqL98NG3OCkK4CruRmEvfSagh2u
DvIQZ39temmk/jkNkiR9CsgI/3AjzEPMYgvw8kNe7BBWHO1u3nfwadRV1wRgDG18R0J9qquIpJdv
LdQfGnTo5KLTgrk7o+2Asa8kkcGvC3Nfzzzs9jwenDJ676fy3TSVvbsMgSPUc1nCYa0Wj3HYRszZ
jXlmYAzTkRn/h0WBKNzhOBryDkHRH8d5m1QAzHW7JNhJEAytHjpHOedpdIoNZVuw/d+wzfhtFLHt
8+kxmlUW+SysRt1brPbQ8tQkLrr53PhA+UItAemG27jZJKnikdbzZNoowGJxKIz6c0odBOIliQFu
5h4hfoNWzTy1Nza1YgQL0e4egdjY+/7m/N61T8IcKJGXYqO7azeXvbMeuo1JutUmrAL2fFyWaI8a
7pa5ipcY7q5oNDaVoHO09lLkrPcKlvR9s5/C8KYnA5krJK71S3vtl/xUKAPU78IPVVhMDJfBJp8c
DuhNtIQ3FIWXiSCfIrLe9KrbDFyaXarj9EOXo0cn7El+P8sXjVisSV9e2qUNXP6MijqynyPPnWRg
cnDU8ByXeUGgA6cnctFXLDvF0s5tme+NlucUSeUIyLZx7IDV5UetOPu0HC+NNnkl/soWPh5bTRDO
8LlfUfPvRTM9Mo58G4f+aKahD1sNvCSgYPJRaHvWvnYsqe1axvJggZy5RMJrPqj9Tx9aZKco+4T7
JFatwGLlDAyPWZG6RdF+VyyuYMHT283LKc6o3lM8cJ3QboY6BOJ/jhORfWbroy7z4rjZ120Ht6rb
9eoEtwiYHRs+GLcHWy99gf3PSNfnh9fOxYye+dcFgjdq9rHVFp+kpqsoqdgGfXwaGCJ1drWNFGZy
KpOfyZr8jCE8o6lfdXYfExKLPGsAp04N99uUfN5OHlQWVxQS21pHdGZQQkJyhulthnNAuCniGrQf
YycP6Zj5bpMdVLXA3Sl39VR8sFXOYKHHEb+Nsm0aVjGr5lAvQA7A7PHtcSIJMNyyNjaDHtd9LCMi
/0uoaSG3gaAv1UVySp0RIFG0C4cJ8rmrICqqg2yqTmXEWe4sLybK16GjIK7BF8C5Y/01rLxjl2mg
qjYn9EWHdCbeFStf6MY0JODuy+WAcqinrYPDK4wnSHo+uKoHUFEZMf3LLm+it5ovL6wIkm/6e2HY
xPSZeQVtQz4Z3Ws60OW1WOI1gTOQt5Mjo66erC79kLNACwi13ir2Ux7BzKCy6ivKOgyhCCALRGe5
P7FUCrXs3LANqzqOZKofvh6S+6Puq4cZ1WQb81BoheeggkDAimkbCfjCKR8mwM54EqqaAoMGx2ri
YxF2GxlWflGy28bdAJkOSWTlNSUXEdFmyK4ZzldB3Dh7nQErcY2BHKYg7eyNnho7UBm+bhVXyswj
Ll86LYriTvEicrMcHet6I/AK4bS0MUEmBfMwE8goCwLEBrL0rAxDVlcfXdCo5dqzxaCQc63dm1S9
TZ//wdGAUmcs79rIum2YLwOd4cJYtrJRPTuky6I0djpCuQtOTIF3qOhTJns6Lj8i4i+666CzrZmu
lKeWhrAtM09Txi0nw2FVns9t4+to89wxe616eewnqXroZR+WOITpZuaPpYVMERUFnSHONWkW761m
ogrBQBMaaGKlpl7qgWG5wwuFHcMf6VjPUpKtkO14hy0rGCWb34VPkcEo1iQ/DCeP6LGtEdqbXjio
CeAyZgILGfDfEWm4zUg+rQxmJvhR+TxnJE7JKMcNQi8+nBXlvoRBRTxXtoy5JxSLuYbMfYEzuWpU
rl1MQ7Hjo9jyomnt12vPKIqz6uAy1jhZyrZArKQD+BY/BtYSb05NLzYRAKgOymmuUhUyYCYw67ft
b0khXvF6lWXkA61Ok2iCcFEDg/FepRkXjdF/DUR9Ew2khkaNfirM5dmQxh519w74zBN5nne2wlDB
cSRPYtcrweSWzETluI/hU0ed2GGU8vGRBaEr72pHqcoe0sEZSAjH3c6Vj2pEI+qw+dPUhYYDG4aI
2Ry7Pihez6SGi3vl0TVo38bi0FGxw8OERWlNUAkg2LcNVmfd3rnTP5Pba4C22mKObNHoQg8fcr8T
mB34vxpIr6SjFDajBe27+T0T0oXg/ovvHgcs3mET9XFnd+8ZSkcjkw8jA7pugt46F3i7olPS1Dt8
/Kx4Ok9M6YNplgetxw5XDjtdyEe838xD2c6yuD+oQj9opvtXiwTub4r5Ji6eSrJF1xW7obrMZHgo
Jrc79KzL89C8lVrnY5/nVbY5wFLUhgYHkmW/zwqD+K61r9QeHyNSQhCjA0MeRFnp+gMLncWS+5ZW
4XnpcaaNHarKOHp2i+nSZT3OQcT/VgW9oZ95i4yh3DFiZq2RYBMEYJtIVgxcDibGRITX60JFCZIB
h+M0lvBk5w9dgsZ2BkQ9lk18Hs5t3UuynhK6U48gT1gFhBVJDBZ67oYNaxB3E0wxhGshTaruLvtV
ujnb7QVg9Y7wopPdz/2eFduPMxlbK5HniSljbupBFYk3NRq2fdiY13EsGR86hFiULj2N49vslEMB
+2ggEdOuHT9aW8d8ppfHk6rSToimvdZZSAeunY0q+SsN59d1lktDwmcFFc80W+rC4jg2pF04hjfp
8dGCmbSqYah5/dlBkLYOgZgpCQYxmt4wM5mWjWFFQEsZwJcKN7bDIJcBZbRehgpum4R21WxmxEcg
t+s0ppQDyycFSRl5HQWIGraTDv+7AjzJ2n47ZCxeW8zkxdSUBzM2PZ00hXqyKLpNxivEJSwGM/Fu
2NlZgcayR3IuCzMPehJgHpUZb77ETXctK0GaKLwR2iT17vKAVlnewMB11jXRoN81p6ycLazTbpcn
MXbOIXO+Zev8UxvVvapWzQ5CI4LsdTFYY+nWuW2l3byU6D7eyMrJduPMbTBaPdJogVrIINV0H9rw
eDZ1mX5JIKkPpUAGRn4BabO7MI6Ks9kTBYiTQaHbsd77waxP0HO+l7Ttd1gMEwzjhcAN16SwDePw
gfRkrJ3REk88QbGOII9Bnk5Sheq8VlWjv2tz5Nx0c85Tr58afWcy0/YUB+qqVjBxSIdQHgfdOlYu
aRhmg5l60Uftf0LmHp9LfqnJAdm1i4nHDdvlnk1sF9SpjWapRbQ3CSzFHZZIxEN4mDCntZdc/yUr
HpWthJNjOLb+BXYU1daAJj6qOnZ9MgqPbUJTn6f9hA3V1Vk9YaJ+RJkWH2SDx4AZSVIzja3lc5/2
zT1vLcT8yGunh8Rlfky8PhEuOnaduySGwyG+JBpvY5XY3yK3SCmZe8aeDrjadICirFlmCJKpVdBi
j/MTq/9tFMHctGebiIcWZlMHfoSp1DDm3462LNte8umpGfEduJO++kkZI7RRLcOdgbABbJS+hEHE
WnGaW47POb7bS1f+pUtHj5uUBV2oqQsXIbZN0Ah+YX1+ThFLBGOvPuXT+FOpjTwWlnbJrYxgjtim
HpRFStD9et92DiZji3CVm5tU9s7SOuyRzai9s352n1EoT6+kvJBbDi+Ch2IeTk3bDNsIwtNJdUX/
0rU6q2A3Xw70kfh6kGXd+a6Yt4IUgqBU9fpHRTC5q5dp2BesTolFFAnPigxZ7zSRQYk+GsqPLYrs
oKWYcPuEvgJbwf9f+4I8Co61VNaYlmuVf68av1OVLBR3IqXYmI2nxKl1sltQkFC7VKlyRKyiMpxu
GVhbUc4hpTEUZh6YveKhXcWfS2FtkcwlZ2Qxug/HqD9WBeEprEW76TDoObIP0fcvwzTgzHAdZoCq
W75ANqQ8HRTO6BRri7rJpIl3TmJ6R8nYmkhCrG5XrmueanTtf27SZMFqACMLYKhxJKZkn4qWsiyr
rIlBRkRFncSOR+D+yMCW46cgteqJf4LjSWcDXqp5f9UJ0+EAndZdtIhw2TFY2LVD8kv4dIK8eWQs
VKQuZoWa/Vdc5/zXUgGTzEpejWa0DvmvkFOzfObKbUl6mGNUtw7jUCn7+UEB9pYwQD/2yQjorVnT
o8jbljaVhe1W+6pMv41wec7TCR/LZUjEzYkJgcOSSRyHO80o/ZDW7KOm5CjXqydJHQW6KeYozR1z
fLBCq7ink+FwIZGLT0dqhgewqWumhGa9KFPPVBOY6dYKeafT0MUb0or51tk5FLPyP5LObDlSJAui
X4RZBATba+5SptbSWi+YSqViXwIICPj6OdnzMtbW1tZTLUFww6/78SnCtIvEsLMurcUxV1jD/PtR
LrIlaOlON/Mr9IBsOvBH72/yYdW8/uivTISm3dVUoVFRW6V/vTj9zXyy3knbtB8VwpBaXtOqQ/BO
NhlQjQSeAcnydEvklAOuTpJ/PdWmz8JEyc+4BDJlKZ7kN2ESPSR8A3/Ns+rPysFWWDs0qgF4izlP
rudFtcq99fPtkBwXj5FWRSRQq36YbnxMnBuTUlm+Y+op/K3I5ljCWzaB2Q99BceAsGt38ggUbWHh
IrEu6cKGpNCiJ4GL1FpYF68jwhX9g2l24Nea3jiUl1OcxYfZKyQP4OpI/zyDc8D2xE3hUvUfdf9x
ID+ym5Mmu9MKL7HLfLZGCQvaCfAycH2xKUeHoTnQ64ezsu5Ws+PxTPi/F8vTMrr5fgKhhDOWSwuw
5gQp30FDmy2DHjRu1sXtsNW9So6D0yuEn0IfzDIADtFRwrgxy5qxG8/VmEuSK3XFWEd+ggGdbB9k
cQGvKksCcri4fXjrRXnAH8v7Y2qSROy5N72b8yGiWRdXNMXRJhXcYWom5NQJv1ZSD7tKGLrES3oW
mOAYU8tYoRaOybDt8gU+kSBekcSEb/HZ6e2Q9SnGheApJTWSbrMOv4TpR6IiZVO01E0lSb+b1u6u
m8cfAZZ3eg6YyLAgJMVjP3vVzdArlkQklRQqenaPwU1xn3Dc+V/NZxzSl+f+odLxLxJWvO/mmqsV
k365jRO2fnE63U7hHxrL8BbU2u3AHLgOzloQxHzN6/dG++4T+QbzQeJIbGdICbgO3N/j2BbePq9m
ydA3AhxLYZndsDAYb6IVt40Czvqor6bHwkWgCrnX7MOxrA9VyheYYBYBZTXEj7pyMTAO8lyVdngg
JdBhrcw1gk3gkLHpqo9orWDyRN0Xt1aDJyktO157ppIQbojaxtXAaRwVWXkHp4D5Q1RYHHy1PHRr
8C8x+XWu9e033t6/3YL5yerwIQ4ce5dkCYFeGXNLCoWexj0cO5WCYwgGno1rv1NcIOpbG1y35bEj
Tl5byC986FRCBing6CWuH8lQ+pfawGvYzPGcsf90rf9W44Hd+/IqgFGC7Ny5Gb7HaKZ5G5IQ62HS
EttCgCu4tEFQxE95GrOrVjRALmmAwO+wIwngsaQ2/tQjdk3YFJiw/fwhRdXWRm5T9yMZuUYgsiRt
xmrAxu4PzaDPoMCetTKIg9306M3OpelL/ZYkfoHlQSMImMl78XBcswEZpr+1Owh2xup1Hum+bsL6
jXaB7E5lqXn1uX9wh7cItR7hdHqqn5aOwqDGf6ki8lOKzCSfb07Rzar1+1jY4L4umPxU4IAxyiHq
lKqdP7WHK/WbOM7LSkSwfhBd9abTa0xsCVlnNbMjQ3zvFB2BSKq32qwsBiK+FBHKxKaexn9VUwPp
KBrEKOxBgc8KWgOg4l0pUjNtO8+BwSB4TJOjzGnQpahWYeinfWgzj8SnJ+bRrdZOcwxy89uHVnKE
nxGflzG9VinEmBdUAbCtzxAOF25HWyhdINMGzz0Zr8W+n09xK3e2qD3JjlVJkPnF8I+G8XpflROM
hhXDdbWG3zlK3KFp88+ua0iULFx8uspZNwVslq1ZQo14sLLriCBe7Jslq7+7WtRf8NGuJu4SVXKv
ejZmYRpiww9Ux3ntLmwfPRN2z9ItJLd6kekVuFrxgpzBjZOvF3aEgcbdvM0mfXLm2F8Opi8V9aeR
lTc0RM68/YnEZdgvCSCdFIP4G3eP4KbvOsASo8QzaFvb7GUwZUf8tAKGI4W9jzKdzXfFq13unch5
n5fgT12y6QUa1xygaYOKCif/Z/Iq024bd36Yp2F682WM6zkY8Efl2ZUiAGGV6+Hwwvr2RZCRpHTK
CQkkueNBV6zxGbkzQg7izcuoIjlhHFEUoEY/U8THgYtOuJ9qbs4HDYzpxvNXEsBVtNQPw4L2psN4
4B/yuTl57MXpJizusnJ4WnvifcxwLgNZqdVTDSKQdesi2JMyM23KxgAAIJDB+onfCVWV9S4fxhD9
RL8uwRw9OdSPHKZsqs9JYNw9A41G5wQdH/lA8jehyuKDTuL+p7xC2bCdMChOofNo4En9BYxlL6NS
09lzh/7GmhA1OImaP4Fa1c6pxcgVRJgLb1e7rRSPGTis+RTgR7qb4kDf5FEe3VQ9pbORKgiuzmOL
WiYV+w3bPPQzp0o9oauhUHpXrZi4UQ+JBBXPwdd5PTPAO00f8GuCbRka/75tXP1ZimG41X1cPg22
SO5cbyreRUh3rzs7ZjuX+XKYlpJ1Eyir25A1BvOgURnpk365Vb74XjGnOVDfNqIFnF4XsXMzETU/
qdQ1ex9RbFuEXndCGcGn4ApO8og/WpJ57u3c5MGXEVpuFz+fdy6Yg51witfy/44unIGEFsjtUXZh
9jZ3kNZimRzkJH9WM34EC4F7UYjld4Ric/YsyW0W8O0tcPvy1yqw0onK2gsO7mDckkRh3TzUL6uf
j5wmSJPKwT3mBMWfTvUMRsxamyEe1b9w9HkdmZ639KEvzwS43K1lP7UhZCY37PCRVuvbPF6uxCCn
29qS5uQCbyXn/jpn+8Fw5NLM0dNUS25oSDt5iGwsd0KwUTXD0sFGQLrysbPU/rjnxQfykXThuQ+l
+292CTcP1nAdGnNnPeSM3X9LGEyPSywwqmWaqR9qz8VY+VgJ9QOkbNj02chiitE2Zl4oAxBrV5aN
DVPF9kE7v7qw9HdlYEnHJF5Dy9TsBtFXYLrsjRkj/iBc+DuHh4+/evbm975WxbElQEPKjxgx+o9u
3zM9DizoynI7wCE9mEkG//LgWbXlKQn8+UlXgCIPdcpSsItTvhLu0t9qzymAAgiHwCUzNiS16kPN
GkhES1YCWXHJ32nnWbh2EISk3drQaL+i3lxpqefAadBQMlxNTNlcsdFJbhun+QSsV+6oC36pBudd
xnSpYKKeLvCp+lc8z8M9C2iP6GGKYiXL5BwT5SMwqNNvJBsK7QWRlKhL+m+9wBBxKaTeGC6Ln227
CgSrGV1l7f0Lj1cH0sL7qXTvb5nV6lNWq9U9+27ajn9t6AT5vi2i4WLCVKKuu/m5x7B1CwVkPtZT
MONhKpqXeiREGlbU8vbFgr4kFndixiW2lGxjrtbeqYGbS8C7LnFvoKpM1aGvOV/3vrLRfToUM0K0
9M5aEXlc6mQ5rTjgfyk2pBjth+pAvxElLcQMLrJcWWIWQbtzY0fSbxBDOa3ybF+tnbNbw3AO0ZME
Jvd+6bxNGAVQmUrhY69dovcxR3kvXS8td423vnmrx8IIZpSHPJqk+DwX7Edd0pWnUcqvMuPDtHQL
m4ZBLyuLzqLrP9YyN9jn3RarQG0zmj87A7IplN5jJPsJkd1V9xn9yU+JAL5kJywx1rB7A+C17uts
6I/FnF7/H+LXcKzGP65EXxsGYgAuHrMdC4J6OxoV7+u1rP7SL9xfyq5I4MUl1RxsB4+9Xx8G8mFV
XUSYu/cP3VhE+4rr2m3dZSObPhZQQ9AwGWTSv6chJ37Swje7OBih3DvoczPmvCUHemrXan2Fstue
1naWj9Jzgm0cFeMj2ezm0LlrvV0GSZkhl89tF6jkTzUxbaBLMiusnjiSfcWsMXDE50UObavBH5dA
LjxWUSthm6OkkxnHn0VtGiU9PgPbMH/NxdA9FE3tfwMOANbmI93XQB1X/shs9larnWM2hNk2YFzY
kdufdoGV9d3aLRgVvJLHCX4h9d0TSJkSTP2hWWROeD1NdmMYpK9ewfaNj4bjvYneqQmuj84lipj8
Zz4NRyS69mgHUR9y28hH3oLrtgkVs85QQAGd0T8w1TGkIPPb6CTaOCTNjsi31V6KPHu34SJua2H6
l9rwhOCwqLFTBtSKOw470UoJB7dm1gE8hW4cgTWBKssCrGz63zLL9d95qe0vtHdDnT19aDqtu/tm
st8iCNJ7poia5woHc9xrTShqbU5x0M2Pa9cEZ5LAAPJYOe6C0Qct46UNaUECcVPEsd717DfaSdN5
nbKLi3M0rnyk/bpqB9I4GuAvFr51xn8MGxnuMO3PzbJZQDkc0oGXTSLR72QvGCnL9PoAc5AtC9rF
SKhm/ShTo16HjEGNyqdw20xjAN0xig+Vr+qTQKjaFPnyztiJ/s1FGBZHINAp6ETZhcrtXq0t+TIx
prD8gfxCgN4eFZDEfxm2MeIsc3ISNclRv8ZzN8H1QPTnPiNzMPkqKGfE7jg/sAnzjmbOGDD5VT5c
z61NSMZy0/C53TfUIxA8bkFTmf73InDi5n5ynwTE2JOlKXY9YCmcKtm/nFF1E0j7sUyYifs+8U7Z
XL0yJY3bSDi/Ko+BbVPPSr+boMLiI2d5MWX/o2jWgJFAvP4udAnIRotT37seoc+RhsuHEDL9h+4q
VGnlYYrrJKutLP+p14iFMNVwbx1fkJ1L7cWNWJRzkyaKqzPb1n0vFKC8MKxv4fNhGsnW1L1+1/hg
+TYSf7i6oh55Ds4UO3ru3uH52GYBA5tWMjhGLRfg2ZPTW1o0yX00mP7S5s2050KEi2+u818sMkiO
97iBcyDF2WYlBbVZ+/xPXOfteWr76owNgz866CSu/Cm26NaM8lKVHbJKNEKO8lJwhYwEqvoFccw7
mbWRT2x+8HMPDe6ziWACDp3r7yGVBdPHOvoD8qr2fvuzaO555kAtZNkP7AyMarkHzifxsELkLfV0
eT56u8FDKkXkAK43EqTxO8fdRKphMocdnUS1t7cEsI+TpjMq1T171bBFTHcbzWboWg9mBg8Oo+ue
V4GjxsvwGuPXxPo1tkQssCNtLPCso7uOzxXyCWpI/csa9ViZtNuLNp2PQD3FV3g1kIP3iq9vD3Oj
8nsMub64Cybnj6zm/pAPymqgrl2/Lwo53YIdmSHfF18ErJNtXQucu25EajfV4hDHejlnq0JWmGAV
wZabDtq4gtsWKNzQZF9QbepDip0CuFlpL23TcrEYYwxMDqP/LlMdc7zAOREHbn3M1yHcp0vVjwds
aCyj19huvcDh0uji14p6y+rSjueYROxyiZYGkFei4ux69JePGRr/n9RfXxGoiHsNTE7nrm1divGq
EWw561LM/BABh5MLxOxHDmP2lAdR9JhkOId7CpQeaEG7IqnI0PM9KgtU8WJpW2zqeHRJG5Giya5G
8hFvx1+2xP590tjsQUYkABv0YyAmILjcrvoRGRtVxGoifOyxWYmnhCrrVb1pytxOGcSSI0FYUv1B
KuCNULw6d6BPg3TlDsVkfnRc0j+DRKrFKxvslJd+zdzRT2rq5qcMPNKu6MlBOEbn25lTeVvaODhP
DS1QoW3eU0pED2lMrLdc2plkUBbtR7l4L31LZ/k4M1xJZ6wO7jJfrZf8WmvVfhZphAk4cnieJ14p
Tw5/uc2yRF1dMjTFSpwUQskvdxpj3m1xDSHgu+f9gFM0DxOZDcYeXyEWVwlw03r0RlAe/hDf+Gjo
uETrEJZTyh7kxSMTP+2HNV8+yHEM23gg1gxHcdokwZVSLhdmvT7CQ+F1DDlzVTI7jnNxG3t22arG
/Go0gpOpmFjD2WHzCyfq5IZTdJkVGYCNajW7N90OPDRF6loW2r0IlnOduyBiJ1u8JF39lwMYenkT
XNdAbfFslsT+8mvTcioVxDWjEEd4kLkfC8C1i7JLyWCPtydmWocxmeWvjS7g7694N5LQZodMIN6r
IBF4OlavPeI9YLKP4p80rL9Gbpf8UGR+XClEOHdWU1I4h8x5XQ9INoN6x6cvxwyAxiheU0AUWNWw
9ApA2Uila7rzbCCjTcFOYZfqNUdDdrwRAVXXcis8fmTjGrq/CHLKZ68uMHp4/HuK/DdaQcwtup52
1ZwwEYAXwr3aJqeVCAEeXxxztkOxcxL2G8XEClckHNhV7pxq02e/KydgS4A6dnId29/GVdju8Ffg
m26AON5WtRz5rDqj5VfDSAuwsLxQ04kjZRr8Az8keg79+IfuVIzfOo3Plddzx+adgRjerVy5cwfR
Nq56PvsJLPA0IZiKcj0t52rSoPPzNj1KLl6HZZmQK216ZYBYyp2SoNCwuNNhr7yhPRZR4f+avaD6
teQpMIWwK66MCm/jDwQr05nNjmFCCV1u9lnvfk404T0s4GPBZksSxoniu+Wpw6xuEvdnRqXeickE
0PaCVP5KbTa8yajEgUmAB618GJGMBv6rBgfLgxhNf9srp3hRETOyO3oBCokx+77BTuZ4RfWTOEX5
1I4pqE6+319RTkC1nLgaQge3W5RxYllqcMHnLrCsI2x9zRR4R7R/BuMeaiRQH8uur7BPoKLlrRP4
41eiff+KFLP94yRhgThROWxl1f1FWvB+JiM5ztm27QO34M4cAWpYnRK7BlkBki8q2CSay7E0Wf0V
VKW3N7MdPxrDpQIACTP2HH1LyI7UYibegRECR0vk98jygzVPmQ7zc2tQSSXWNOtN1wiLN2ecOrL8
jFjgc2HHmzAu2nnUWVQ/VFGgn1wELBTUqwIsFYmeYMV1aZcAM3yZU7YAKZ/Yxxw2h8jj8seqzVBU
MYe7TLjrfewzSpAORN9JwZu0itPKaNgMAK6Mi7pX2B/c5M0pcsbwQHh4OQIe7E+TpjtA4Mb6qtx5
XjFaq+HUcmLs1DpwnipbXpYZz8ciJFW7BRz6RNOqVVVolx5ujjtuy1DqZxI3EKk4/Vr5w+jDkOZX
189w398ODgPFSnncHkwk/ZgSCsVz0aTc7cIue5TEymHwg2m7MV4RHU0418TVA31M9DqC2wiXr54W
iAOZeM4LOIAc/0RX2Q6Mb1W2gM5SdYD6f82SMB6cJGulFztiFRezWO+sHqn/pO/0COQVBLDg8ztL
17l3IzUduHq5p7kfsz9dsg4nX5p6u7b2z+RTqze2df6vgbOHv9EOB1nM3WGmXvbgo3DBr0q9g1wx
59aKAbcG/H9QdG/gQsWDlrVyUMdqQV4scvdoIXBvFo809pT6IBaKZNyv3hDiJ6Ucox2n4KPvZqS5
62G7kOG7mTwnuY0smvcmt/3v0lHRb7X0bA7boGtvYP32u8D1+X1ACkjTz9pc4ck6aPasHZJTWJCx
SahD2Tf0JUODCJ1TmaXFPk+Nw+GaNntvwYas3ejfqBwAUFf0F+oOuJ6shFoiC77sq0YjhK7BXyIt
sNkcnOdUtOp8bfd9dnWd7SGulxuCJvgSjC9vkpJ93Ry40RObHBp0ouCTycK9wP13zgEoQYYUmFJb
D5DyjmDwD9u4q10qCMNtLkJYS0NLS0dZGpiPZVzcVD5u7QpmWhCfMVoSbKuK6iNsHNCLbdJR5kXS
JgPycnbKrnv3DZiZgIDZ3vA4PXiMQLcFmf9tH+BAqYoivQvZQF1mHn0+UuOMzwH3f1Ouu3pqQQVm
/h/2Qd4jIfNvzH3ocdQXH6c5GHc69YJjzPXvlrYJeY7cZTjw/e2O1crhV/RNTL6znjEpq/yQl0P8
yfbNbrhHio2usfnGAQUVzVIM27xHMuEB3EIrQy+p8U528EE2rFyKP4itMJAw/d8xIpZbbuOkzGiz
3tq2xWPpTAj5UaOuk1z4AgiAJAScIFBzEA8JsWTXEPqSHbNgpquxaNptETjffORzBU6Mg2kuVnUo
kjC94GrF97eijXIaY6SVrTq4on5H8Er3GiFxu0yuw8Dp5GeUu2y/OCEDU92Jf2sWv/ZEXF6DyuGV
SgBMP4XGijuyxP0hrnJmKqJtBOc9WneBFG/WEP8e5WLRrl8x0WS19U+pi5UkBZzQQ/II2bfee+AS
3mUKJ5pbyXR2BU/H2q7dLitWKF4Z6cBGpM9wR04rrXgktDT7OTpAmcGWCvGLvKLrNNWxrElSMxqQ
CRgcsR8q6L9ZKOZtKxpxg8ALhKLKu7MIOYe28bVXx5uX8MEROIBGFCHAXwR2yjY8znaQ94Ato01a
Zz91V8H9YW93gbe9bnOJThAHeXuKWWGc8NcCNJDMNYfahRBg8+ZtaNiPc/JmNx78xBBn/8L03EG0
3NhoDHcznTR7r9H5u2oWmj9QDTFqouHfRo7vveNr8g/DdbyYpqk7ji7qM5KYOq/kx08FIK5DbTHP
5vkEZ2PGMWxV3b6Vedg8Oz5BW+7OC0Yt1O+y6l7ixboHjgsYcGxeTmMpwqcqc9oD9o3wDScnAI8q
YhOFI4FVZyvJq7KgsZWBIg92+SBKCB4by550F123QsEaeysQ1xLPciM11o4hRnSORj4SOEivfYXC
eVVlDaSiyvpXp7agsdgR3gOI5mc9dvUT+HZgHAp85LB2wy7x5w4AuEB/L/vqklTd+tIyiV3om36c
gVTsisb8cLpwV45Tw2AIFj6hyQSQCOOuj71nEzAx0pCBzAx7DXGCpoyxmm46CIGXpEa+6TXiJD9M
nMbWk9iHR3EEqf2RRXwfNo3JAB1j/EqqqRO70C//AfxsL3kXGeahsj8OA65dcBzyyabzF2mS3wNY
i5t5zZa3EbF8xz52Oiwp4Lq8GWNGgyy4Y6PWHodk4o5CPBqSAv04Ka1H/zmxiEUDZIsRL7awZOJN
WbJUrLug3XpDoGEM8y3qqW3/pja7vugoZ3c4MdgKsWZ3XO401xTMbs9dVNbHaIrVLlnQiWYJ46Ob
vOIX9r55O3O+MTXj8pnayILlRM8cmhwLeJuEF+t2BGTLy6qfBgHmBGK/+PQ74//J3Ss7KyQLFMBZ
2RagTu9kMofbwJTLoVmT4BCJuH8v5gFNIeSKTBEzPHg/sxcc5vKbU4CQ6SAsO8LGfgJNV3eAG/mg
uulANIf1c9XE9QW/aM101TKB6M755ihm6gI9QipDxEc6ucMzC75y71oPWlKfwotKUFSKMskPUucT
tYtX0GU54YDG7AbN2kPSmjrzlmPnehcMbvhuCZeGE6rVJk4oHyo6k72yC04YzavyeaZF5CkGQY+z
fhk/sHW7B3BrXEwChc2G/yne5tBTJx9HxI02iJbbEsUG63tV4X/Nq15fdNlodBNd33Bkra+u1zm3
Lnv7Y6UN5wwTizSMTxhhuCIWIUG7RHzBpnnHE/BkYLeD8EdkquLXbn5tQ8Q9iZLzoG0YnVMM5lsz
Yp5j65rxqLTtdyFttS/TsqUKObwmxin2e47XVty4taE7AcH26Lll/uJeI2AilNkF0az8qT2W0ALT
2L1oMZf20th9PNrqzIWjfVxtrQ4O7WYHgCz0EQTlW+54ut0Op6KlyAVOXIxWGyGx04Ky81PIyac6
2nsYHNVNVt+RVwVEYhJWI93okukoECMiCD9XJMr4lk9XrEYE2rSfa9wkeDtZBWDds16+QtXv2z0n
Sb4fG+yT5DT8A88CXZC0ah6a3uvx1rfJ+p20leIRuBo6mlzfpkNaYG11ILML/h5kZPXkr6vHUta2
u1iN8THy+HUFPQQCkYDyguvzhsYsvmgx8k9B0T4ndu0PjpLef345wtnUiW+kjSk1Ku1nNEfdHbmm
7JtPnL3DCoJRBxhojVZJhMrQDLCjxaZ+RBhe3qeWs4Dta3uaq/BVa9tv+pB/ySSTb2+Vrqbhhjse
vGnMA2p5X7iLb3zP5k8Oe5nj6rlgC6qRp4UX7VwYfgzg4GlYIXhieD0UEMNrpQpSVHdO8c9v8oA5
Kx6zvYFI3JCVZWjPrn8Dwk6czdsxfJzKTL+2CvwOLN4sPce2VLeY97pdsCysPYW33OmijviAj9G9
bNDK6OurjqmJeWCmMMYFxN6dXSA9G0vcXzTK8yNLjRwcbPOHnEq6hxWdPgaZlic7wYsr2B5iJXLr
2yhNydvWbnucPGhyienTB6uDb4j0za1sJ8K83hwB1k/WzcLV7Z46KY5l/OOcF9zYpW2T5yDAEpmG
HcpKA8yxZI2JFtKzPeLe82hD8gS5RH/wZqBDY9FF9/008PmM1XVOI+dRWFGiHPJbWwSBpbKkOoGH
3dnTCJmf8gg3Fdc394p4bk6G1xG8LYfVPMZ0kuYkT2BlDM/+EtE0xcfyzknpWsK76BC9gZLJxTXn
Sxp1f9LrBN1oPf1E7mS+68Ckh4p6L2By0FcyJ5mOCJjNLzEtKe0vamTBBWu2KLDmhJ5YkKxBDSaY
S85jSMaawlB6JFxgAmrhP9Ltx/MQkg3wY7W8DaF2ERgTdYsNhyx4ID8j+BFFgeQE4HD0wbXRIw5F
Mz76WCXuQXblhLDwcNBlN+8o7TK4LjrktArvsEN6WiYEyqKqo0ihSSycJ6g9Y1wJahCluu1w4B8C
b4pvdL12R0dinjGr05948ZiqB8T2sQjzXerW0bnCALtjvOM0Gs1Hh4vwNGCYedbROvBs0Y0INaE4
oEfPNzA+eV3Dgbl9EdFrIsVzWPnzrmgXdVlD/8OdfAjyFV/VsWFJgcEyejYE6C7lWOPdHnk+tI8b
u3JMdmK7UgBpoBljiam/7nUH363WvCSopsxcjgeylr3THe1W2W4uPdI2MLa525DAHpZh4bwf2rOM
SQZ4hnwoIE0D7qFpTjC0BE5vU7AW9fUXgytTDuZT+C9lZTgClRhvYGrx4MIDcrAqcYet/yjVs1Od
6unQxX13z3Pl3VDItgKOWkOCg9lAF1/b/GUEIhEbjt1nWE4khSfHhBvJDRWHoku0pMf6ga7HLT30
JGclFiNb9uSPSoIyDn7zZ4+XiyNQql2wklKZVE+sKk+G977vhycx0OGY6qg8poulnDxT/g5D7heb
f9aCcDYvLd+dfTCmgNa7AdoCiewtfp7wVBWAAzwTc9gv7m9jQ30ZWN0TKmIFNEicyhUO7s1EOdFu
lvMX/WjiSLo+OkS1Mj8UEwW3Mi7YHsXiO5y8+tCDWn2O5/grCyPMbD0KAgu0v/h55Z7tDRfVvKIC
24HpFnUzXhBlqMyaArQ/0R59BTlKkvsGTOMnh3AhAaho6tqp1CEnH9O+1Vq35Y3vvPpkHC99dP2x
flbcGzGJjxbhHon6lofqW4/sKbq65QIRZXyIkknsZ1fgIB2k2ISh0+wsod2NWhp4hIxvW7sSwsQJ
2O5NypdvTNg40caXEYfL7dE6mUvoB0EGNWcZqcYCehj74XhbUHOx41fBVTwTyz6qmn8udYk7mE7V
n3FB6PZD43xpCr0QG7yRxKF61gyW9yzYYE6JxP5m2vvEXRYguhKBodnU7nqDcDRPeBWKov3Lfxyv
dGuJdVw7RtqCbVTUZcOtrZTaDL3unzKOnVPWAcXE58eGgr2q2xBZx4JDiwqLDJf4W+kX9z7FzztZ
E5hVOTeo0NKUsnGTJblxKTRhwAoXXMR808QKasbQ9IFJCifTEPbrbRxP8I2zqHwfE5TryGXpMJR8
Gnwx08IKMHFb5QXOZmRgCLr9gC9n/qRbEmm5rEJgIgJ0P6kRa9sTaxpnW5bEHSfpLXus0xHxEYIT
YqZfaG1ISsY0PO3GafSObjmQRu8XChHYNZ7JmjwUZRm9YgMqtrrR4RFvCygnKB5b5P6MmIDh04+v
noCMwF8cOsPFHwPN0gGDDWsCxf3CLF26j6bwXxqbKWVDau31uu+ArSIdRWLG37XzohB/E5zJYHBh
zBXBYm4DfOkpA6Bvxp4+q5RTbhtEzJOsR+U7dqN3faEmEl3Ko7RnAAeObSH2J1atPsxF56r45fFQ
fs5mBAkaOPDNARbiVUv926FLUVQwbPwNZmv+pQGUQgXb16m6nwhh9oj3hqrrJVquf7r63yBrtZs8
lvmZy9sNFAJy4JVTKjiAt3kEtLvOYPyIFw0oc9P2bCijSs07HYjy2GPDvVEMVbQhMrVtBj63ZNzC
8tRT7QTCFKBZHpFRMbELELgM+gtLrPUtoAvhF/8sZQVj5uxrkzt7ZbKF2B4GJByI4q9jcF4iyOm/
ZeDl3BJKOgSs5kfjXVkHaiK1H3gR33nFNpDsfPk+0Etb8FlPr27hgfDKDTfTiWxBMdyUBr0HlHy0
d9nfAQvxQsgghX/ryjKnC9QePE0GuWNVCq9+mhz3jX02mUjlolAGYXCrEiZLPhcEmhgP91299HfQ
w/19v9YaMgT1AGGfk2fjzKutBxLI51+S9IOm4vMK/kCtxoOW51vVG5g1gY+PM/WdYySn/IiVho0C
GXc2P970OShlXlz4XNBUkZmetIfDrKVsaLt2Cchlj2exzxfsAnn/FrEVP4TJQ0yIgRnvWkkiViyu
2sFOAweZ3R2FL/uUWBiuz+vatDHqd8qs8KEbtmPrVInLnDX+Y1ajzDp47Z9F15FOs3FMtB5LK2bI
HnHeZ8HLEpzMFYbv0JfyHMxEJYGUf67mapd04dCKnBg5F0mzH8f8U/FZ3FQTYgUauzry8KPMqVlB
oMGwlsMBPwKywy0hYLFdeayOwwxSiJi9qyRvxCwX3/lUkOCNsf0bt2B5nMiEk4KOkuRWS8l7U9A2
l8jCnlw+YDhhHXsfInOLk9V4kKkYK8P/kXYeO3Jjy9Z+lR9n/BOgN4M7SVtVKlVlVspPCJkWvfd8
+vtRfXE6cxdBQmrNGoVm5HaxY0fEWis/Zz3wXZeeKvwRyTJVJbtjxzGsD7nNsiUI9wSOAQG+kSYf
6Sf/YNUmLqdNkDEOkBA2HZoFIOml84nXbwV7rBntxmSASgwB4o1TgIgdfLy51MNPVvNDt2EhGS8j
DVI05QXlR6Rh1KOdx90l8g2TW4VtV6kUVKmkjdSUoZCxA1V/o6p0s3N3K3StaA2lVVJa+kSGEFRp
dhxrzf6ehTXSmnD2bjyXzqllPfFZ/XXNtnWAprrFv//8v/z715eAMPd//qP8f3rfkEsO4CmGFQ1+
QvPj737e0FTNUQ2NKpChysrt5xsOLC/uITsDf37njfk2U4YvyyZeC7xjwnCI1TXVNHRZUF0nz2Y1
YdFmZ2V8HOwPYOPMCGwykMfftMMUybaj67ZKvpperduh5HKsUo/KJJi8vkbDDolwSlDR8ObfWVFv
reiFMUYTfOvcOfaFk5ldTJ8kL3100iOhvHZYNje3/Cw8RMWq7Wi6rt2ai2Te+lpgFWcuHq7wwV3R
kV/7/vT3q+0FU0CiFLJTnIsvVGoQ9Pl3P9+4/XxOmhIcNj9fH/ZWfMzc3fL3lWn8GeSaWXr/43/+
Y6uywXJfzc+0+a5+P2hiC4SZW8Cue7I/OMrZa2Ewo4cQyOoWEjNoMSr6dj+O0suy5bWJE85lTZcl
N4lenCUDDthd3qyMbO379u3A8jzpfFM2WBh6LQGW+/9y4YVTOUBmIskjK5OOYL9fgMH8q/kx5Nvf
bzkERFnN9z2qzYoOVve4bGDaOq9X3kKkC+IMhdTmrYGK0nPemFJxtu1LQdshdF/V92UT0xoumFCE
MZBpR4Aq8yBj0vs9PRibpiGksj9KNDymvGCWra0MSBH8l01rEk34HEXAMbTDd9V9qa9sqjUT6u2c
ZVrsaMN02mmoSIGF03Q3rpiY37f/XZZfB/bqQEKY5Sk0ChZnuiazdkNRYnmW1r4//f3q+y6s5Smt
TcW5I7AFsX5Z/vzaDE1/v/q8IvFkikaWHEKjoKEqSZvcvxyB4LKQKozNILaLc0lUiXdaWYDpf3+1
aW3dsBwCPNvQhc/nXPaUO6vy3CdoABCZh+G25e3iDuflqZpdiStDgge0Kymhh68szw5lO9Tt4XBa
NjC7Fja65PTt6zw2hLsvsSjWKlUIg/jEbww+2CyeE+vtvzMi7CfbBXdmIhp+NgPoeEcDBLNFDTB9
WDYz60oc3bZpWVc10xAOd5OMLdqLGt7qSMsiHecnbYBC87RsZXbtHRsLChwgsiIsidFWko1+Edct
7H3uGw3hy535adnG3LJrqqpZusOL23AEG+im1bWrteVZgt3PPuRAHf+dAeHmMym1lqOJAafaNsWX
oChXDMzNki4ruqxqqsIQxBFQs2IGx/ycfK2QEOyPZIrz7HF5FHObV1dsw1YVMDa2OE1uXLvw0Nb5
2WwepfhTXz7VykooOk2EeNJ11dCBXWu2YmqCr7Kd2PbaJKILo0c0wikeJdl+MiCzjjzvAfjGiNZW
n65M3tzyXxsV3AuZ6bYgkZeTD/u+UZ1vy7M2uzRXQxKWZqCu1iVtnJ9JqpvevRuQndvVzfMfWNEJ
G3QZDSHdEhxL6tkhkalXnMlWBc+2/12PPo3qyk0yO1EmhSEH8XHNtIUTr8pk13Ma1M9m9ABO31xZ
/Nn9dfV59faiGu2qBSEls/gU4EP1zGUFSdPyPM1uMNM0p11MbkAXQqwxybNQ1fv87FFepBpHegSm
xaloHZHIuzO0P5qy/9oTY0ZaT814iLAXE5Yk42Wg1WJ5RL9CtldnxmHVLVOffKRwZqw6gfS6cbNz
adFmcvRpB7YPMLhRtgbMmXyDJ2nZ4uw6XRkUzkvgZ4mZlBiEEBNJDx+Cpexu2cTsoXGojToG94sm
PnwNo0SZO8UEyphKDw1s8aMwrI11v2xmdjdcmRF2HMfeGK0EM3AwoAN3hOq/UKGICHctlTIPw8v2
prMuLpUhK7JuGKyTpQq7r4CPAVinn5+r9BS5NBnsI+uxgCG/XZm/uZN6ZUgTwnzKdmBybAzZP4Ps
UdOflscxtwMMmbSEYpB9lZ1pXq9CSpn+MgXFQT6vIRBHDzMSQb83AlR9VC4zbgAFujbA0cImA5tA
b7edBHTc/uw74H7tp+UxTHN9tRavDAh+GaYMA+hXFpwkanKTENqmtpVdG4BogzmeqOOp0etT15gr
MaYybarXhh3LpjON8RmCq4bACsqvWPJPmg2uXAHxoiTHqm2BxGXkXw+R+hDDTVwnlKvf2N3KJS5s
wb+HrU/RDpJOCgH17dKNilIZEH0EJ0d+6kGGoXiYDRdTejcJly3P8Lwp0zQcUnEyyZ5bU8BOc9rL
muDUARVRt/UkFk4T4c7QVgxN2+3VjOr/NeQIu53kp9yHKKWfXO2NpXzIeaSN8GUm3qMKkDl7WR6W
6HD/bwr/MSdMYWEkIehsds7gXOJ02MsJZHDpezN/kLUflfU2Ce+6YiXYFhziK5vTpro6cR6in3aG
lu3JgbyvsB/VwthU9VvDWTnZguN4ZUfYnAOoSn9qHDwpxr6zPxT9j+XJW1uqyf7VOPTQsOCHYhw0
de4buMC0Air31oFDVrov4Wb1oV9Y2R6Ct3o1JuGC9AYHwkerDk6GCWbvIENso+2Wh7W6JwR3BZNW
IwcJ80ZL0DO4th0SjOdKCx4smg9By59yWT5yK9wpcLEu2551ZPRUOIYhg1MWY/+0yDKZ9mYcWYos
UfroWQeb68W/uCGqSe63bFhxIbPzaekKUaaqWxCk3a5hl5iqD11XcLI95ZAlztdJkkvJ3L+WxzVt
hVen2sJJavCT4qyELd+Htd7aKZ4KlVcK3l+hBvh3BoRx5LQEjaYXBacabZe+m+iSvG/LJma3+9UY
hO1uS7QuJikmDINSYvBij/bRa4tNVp+V8MMEBly2N+smruwJWx3eydGD3TU4Feo5dd/54HE659DQ
xrJsZ3ZtHN0iTUlhQtcFF+i7KE3nfRucENCCChPJk+Xvz26xq+8Lay/JNcIuMt8nO+l1Lycj/81k
7i+noMnTE1OBBVAR3zKVn7DtQCufAKMjYL3L5WrlXM6N4dqCMIaGfkI/gh/zRAcxrQGkWbX8mLYv
yzM1d8ny4Ke3kkIRz0zB8Yzor4U053DJos2kls1+6D4jSk53kLaNqvtlY3PLfm1s+jFX3jszLS1U
K4yZiQ3H1rNkN/s/sEBRVdd4YDqquCx1QdMS+CXCvglRB6sKqKV/Z0FYlpyeR9q1jOD0zhnfh9aH
5a/PHUCaC43p2QLplhjzQLKY+149Bqdqk0l3QJctVCTalWWY8yoaggrUHjWHWpHguEa9Ncse7e9T
kPyVJzhHqv55NpXR3/kItmjhSg5udo/ZNEQRiCP+IJ52p/C6wOqwN7Cx3OJLjixJaH/KFP04mJ+X
J3B2i9nTm0InQJbFkkHWdJrRA/s9Fcqn+k0z/Fj+/Oz6UFCVp2cLXxemrnA1KYZazT+ZnbEHULkb
dcQvoa8ruhVLc4uk41tsU7VsyJ1ES4Naqo1MREA/4bbqIBmV3qbAUkvIqGWYP0A5LQ9tbuZ08liK
LFNchWT09nA2g90WhZsGpyzdIfcpb5c/r84OyOBIWo6pkywVomwIZVw3yULacQeofQbak/exNyob
XGy7Ryt2pPnPQ2ZBDj8q2ph9aVN6IeiXg3N+7KBG8NpJyLBWjh1ELnspsx3AHRXADWjongMzp1PE
Q1vIdZQfOmI9pPwQDZWgwdtUktMfTAh7kZJr7M8oCY8rO1zw1STNyJxQyJc1ehJo/BC8aNFptQv8
tnuaAN+p/FTqX+jPXZnBaQGuAppfRqbEKcS2zCHAz9sFAjmbNzFtpk9hKeXcbPCXDKVMvz5HvXvw
qfN/jHTde9FMOn50KV8NhGd3iOGYAOZxsYo8zcKV+87DujFMYDUnyffvVDml6aSDPX95nwhT+eti
1a+MCFOZ9bFUjDHbBP9XgEqyweHQIbZsZG0kwkU00AoF9QlG6N+2D31//IPP88AD7c3jlUaV24nS
UETpc7+MTk1iVg9yAbauH6E3X7Yy54toUSGStlTbepVOBXype33qRadCDh/kGOZ8us7od4TaX/+T
RaFQQxOJjHqnmPa07MrrDN8IT/BVDuhXxdkxKODdl1HRulselTO3NpZmc5ao172ucWmxRYuwpMcn
WM21nTFyzpPe0p4NIDrb1gflQCND2sOVAjFhNboVGb7K/sRUfwYZkwID0NF8TWDotSYSzw4pG6gM
IWnywQI9cecic0On7s6py+5THGQRTPMTD5umlBBIIMGipzzxHDjyj+4gQ/ugd6X+XMT1ZzrhfSAJ
sNyT4tHpiA1gbKMT+y0iDZBu+LZ1SohvQBlln0hK9i+lnI5HQ2s+kYr6OshD9IKaib8ngwxVom1G
tO/qu8SweOYN0Td5KLxjPYbtnQKPBEJDUM2Yan9poQq6a7UGEiULfh9YjuGHhCKmg23wrsssZEE6
yHasCXxRt/Fn2Rm++LpGc5qXjgc/+pD07+zxnJ0MetEA/Lbw0UUwpWcjilm+G3Y72j1NyGKrdmLs
22ag390MaQ9LQQTWSZJdUVVQGdFwuIt1Mp0UzQHbqLX9YNf4uyJXYYpGC+1PXIEjqw4hI9UCQ2z0
QhoNCHfL43cMp9gUJLT+MWtXXPdccHJtZLq2rpxa1sQgzz0/PHnITpim8kGN6SpMhl3aeQdWfOUk
KXP+zSE8kVWdSjFtGrf24pqxQscVnmBqbEGPuN3JAex4n5mOi+wo7eWKP/R7S1KdNwrMIJcK9gC0
iOW+ewuOxaQTNIwfepIFx9qLtZU80eyvU0yTNxk5vlcH3dQgPRpQBT71cBkgGrMDA330ovcrZ5wx
Xt1kv3w8pVJeG5xxGySWMAepm8O1zdMGCr8YQq68e0eQ+B0S1AyMmA5IN2nao8Jd80gl2li5R4Ux
TveoAmsCQYgtU0oXs+gcvsp2O69+akwQNNZwKR0LlhZId5dHOevI8GGMk2Qtz8HbUeaxHel1bcYn
ZfhIO7i7Molz8ZT1z+fFHH2sgIigtT8+DcFD0T+4cNQbhxbtxeB7GvzBtrB1yzF0skQ6AcDtUICZ
yk0Me/opNt2TZ3kI2gLjio2VGZu70WzeCJyPX6deuJabMAO96tTxSTNQaU6/pWgK+5lxkJqVS+ZX
2V/cgdeWhFNogucD0ttgyfSew6aTN42k3rtduTUGWqDVcBdB8e1UqOJZ0FA4gBpU7aMJBwgyw3d1
nOwkZMe7bu1OF/bmr5NBhwr9mg6xJNH47UT7qly5ndvFpxJJbv2L0/xl5H8tb8s5h3dtQgiwUk0Z
ijxEPy0ZvqJE5jnPKjp+0YsHJH7Z0tpghEmOPR3mv4LBQB+9cZL7un8PEHvlNM/vGSZsioEcy9Fu
ZwyOogykVBWf4G5+cPt2a5HrCaz7zCpXLAnx9/+tzT+WpvN+dVOgYwpwIcNS1+gylEhjCZXGqIGg
DQPkV7if4BSbCA+4HeUBBOvybM6sm8J70KGoOaVOxYHCX58bpg6csTIUKAVaE0n0ELlW464IzY+Q
Xe+X7Smvx+vgH2VHBwSDDLvYCO1qTjA6rdc/BR7ghqh/Y/ofJUs5hNUT9LoSKuCV/6lwyo1V/Ox0
xCvlh7z8bmsX3g7oVplQBAewb/Uru+q136PvybSgcXSmd7FYgaKOLYG4doenVPnYAhwwi09DABuu
9ddYgftzXpan4fW0M93Ty87iRgTHKbg++twjCbXD4SkPXrrkW5F8jlEYTyA3kZWvy6ZmJvzalCG8
kHXZLjOTNtSnKHE3cA864R5M4sa23jfeqQA/VRyWDb6+oZwpgznlmugUV1XB3yqxpKJZ4I9PiXZA
mNpfuTVmP0+gC26ZCt6rPBOkhNpAK/34VMI1kik/Nfey/Pt/ZXNu3TgDsGWDygeXOnv19kjGmVGQ
nZWGp6Z/1lH6ttR7afhY2k9Rfaj0U6JD/nMejN/sV8QT3JgVu2DzUc+MPArHJwRYTecFobCVPf7a
qUE165BLQKhQ0QxNWJg2MKjyh0n4HCHciZpPAMWtrh2l8sPKBP66uYUZvLEk+GgTyBdvnjB8dlOA
65oSAUnp5G/Ig4NAg/luEwHJ+VTaVnifxLl+H+kIqzSa5H9J3bH8ZllgTmFkcLdyD2VXbYbhqWbZ
D4lcfeDNiFC3rAAeCSJzH0HX9N5zvR9RYxmIa46G+310ZKglDNiMbDgIPtHX/y5sMnWbQyt7hImh
fZcofdjvvRCKqjJT1Z9B57XVnclz4E06SsV7qUX2gbZn52B3rv0YJHn/UiQQMkkIB599W/rgW/DS
ojaCDEycyXAg9aSJvDTynzrPLI/UfhGXKCuIElEoASHWBnZ731ZocFmmL/HYhN950lv0Nq3JImht
ZALYkvR7kHbaIa/c5k3i9/l9qBhA55BAfNABOd/rGfdAONb+UWLDQLSHwHslIy7RxrBfeLXqnhSi
egosSXKv6gNRL1KpW1VDvGDTGLL9qUsT6Rlu0wH0XGe03zq7ix/k8WCXzU8o0r/qPmo7cMCNoQYG
KEtefJid31Rye/alWj+CR2vuoTDu93TcQFjkBzIvOeTX2hxUlFW6xrPbouPdUBb8bKgBeucW4vYB
QKQLco/SGzqvx+1EEvWlMKdCTVAnz3TWlMfIHEJWWBmHrTIY/peyUexzxv34FBnBj9EA5FqNZBBt
E+KhJC8qRMl86zAG8As6lts9UP/pqOMn7l0HUQWPWIi8YOzuQHiqaBqjeX+vxqHJV7p2W/bqtyaz
YSd3J9I1wwagWnXgutJdY23fw1IA00UfvcgozLwfs9J+idQMvvqBXHZG7elNCq30c4tA3xEq9GTi
YIOkXvHyj0XSNMfBjq1tbI4gcdH6fgt6LoDIFs44RSbLgKhDvm3kMdrG1IA3ihFbD7GRal/lQZN+
KjVxlBMm486kX+y+RJlq38LncwwamcnuEonmsC7ck6yT9uiV1gdLQupWNaoGDbcMfjitKY+WF2cA
t3mNSwNqBAVsLAgRhurR1JFvCBLbWPH7a+5FcJtgBXMLEvzwWVHhV3I+FcHR8fqd63xfdi/WzI1G
uh+GTcXg+rR0IZwlzeb1UdoHz73mm19pwQJ4C2tt9eBqZsMZIGHVQOC/t+R6vOMiAd7Wqah9mkX5
YCmRs+mTSNpV7ReyjVujdqS3fRlCWdx8znUUSwsLWq0gABM81iPwQLn7ZlfsGNUMDlWNTkqlq+q2
kDv9OeWldLRrXtZhZ3ZbaDCqXVHG2dvarbUXKkYFpJ4joliAp5EmQiI7aCQJEqwY5ouqvAsMMiOS
HsJB2LTdznQaE+qIvPnW1PBXJ6bzHcRgxfEn62qNgbOFkVV7OxSkp0pYo1WjqV7kYez2tmMXKE5E
ZnsptCi+03ip7suo/plUmvNGLw2NJ4bcHNupRw6wAHRFScyG6A30LZpc5iVCr/HGqoL6Zx0oUGiF
bXd0Kxni0igO90VcBc+gcnN0y3wwASn43eVVFXbP3+9ng8KnbnHv0jFwe+ki4NBZztDUT4XjwyiQ
ZW+IBQ+wXQ8buVxrRhd20C9jtmqY5B2n3kQx6nXCCDEyavlPVoLatCG9Lbv0hIptsgXcDjm3pR7k
1P6hIpu7PMqZ4IUzK5M716c2QvEKVoIsloxWgT92hGVIhqpfSoe1KvJMcGnaEzyP6Igqj1hOgnMg
j7Jh9J9RK9DaU2Tsx3BHqR+p0z8YzZWhabRXbxc3CKUR74mh9tnVUTFPVmLXuVBs6oplQwAmpmwl
7IrUVwZ0cyT/udDGJ3/w38dN1975YfdzDLqz60On7qtvC09+rPzur7zo36+McIqOhUiGJAszqU8u
h9rm7RAt4Mh6g4jVkzVmE1+rOemqAcJ8b6jQSxUZcshmXcV3MF4MYK0hhSiTuNp3eVed4IsOP7u+
r7y1NMPdx/ARbUcz995nipXsHFiHICHyENl0ZecO+uHxwAXxU1HM4m2BYhLKq15e0rOjxIfIKNqX
NB7Ns5/DfqFU8QB6WS0vqgle1wygQCC5Tap2dODsGViVszu01jm3E++nW9rZOw9w+4rDF/uL/j5G
vF90lZZLUKeCx48U16gHdA+fdOciS3dEbJsAJLgrRTvkVn3pY9lBKmiu5FaFp9rfVnWHSjO9mMyG
YLWJitjyYLh8SpQcCWfynUwTtLcS6Z3YcI4gIX2oKP2VZ8HcqZpSq4AZqFXQAHq7E6BuqaBUCYLn
WLPeZi6kFxDnfkAqCC1BuIJ897y89Wb3vm7J9ByQTTTJL94ajPoiSVPZwlfkVvZogtd/LMhw7TsD
iRvkCcMHZkGmnzpTnWdtYo5sRh9lQ0hMw5WXw7TLhVNgXv8UVfgpjTHWSmv6z30AcjmpYGTOX0at
/+3aE0Vci4IQnSMwQL3yjo0RWm1k+M+Womy5qTaV+b4YKMF2K8/vOTd8bUh4nxRRIQ2JovvPjfMx
HMHq03S6vHpzFmhGpjvBNilNiy0jQ+HAZwedxrMC6EUy5A18lcsWhGMwPReBN3HwpoZnnJPwmnNG
J6tCmf04SkSQNiTriCaVkrShCraDMGqr9istdnMWbZk7E3/M01j0hclAVjqocpYnti0A+5b1OBry
uFfSwnnyc5ObU4YX+TLWqrEynXOHwdEdmVQJuK4pU3W7AxEVRUbWHbUnVSkGNEg09X0Cg8eLhcbH
vYPGxREWUh9mehMhiJAr1S8C56COivdzedpnFpbiKz1FJJRhrBHLR4o9aJ3XDNoT/JgPQZI9rGWR
5ww4mqVOkBn0s5Xp71eXqlqkaLQOnvWUPirGcxr/di8tG+fq88KFlnQShIaaZD7V7UMc31H9XJ6f
GVdx8/0pzrv6+Vmrxwr9ftYT+d+0/SE5P6tiv2xCnbmU6VRg13PA8HiOMIZJbEkZksB8yq0Y/nMz
kCwEm4MG7YTA7OCMsDwNpgXyj8OxCGjxpjKbP8A9VkD+473YkMkorO8BCGJ2DiVF3rcUwr5GRTp8
hrDDVjeEnSTsFaiUl3+6sLh/312cHkdzAFSzn29nB6rfsZMK7q52QKgzMi80ZXxbNiHcUyD1cQm0
cnBSwA1qohMN/HI0hsRJz3n4DK2knns7sGrbJvhc5Gtta0Ic/cqW4EdL9GYDFIjS89B/Tr2fjgab
ErVbBXbkOEEW6A0CPsujE54JvyzSnUAoxtFggMLp0CndRgWqN2fk1WrYErMngBJoYSxbETzdZEXn
CqKRVMbLsp9vl6lRIOc3Aik969qDAftSsK8+Dc5drN6tdmT9isav7tZXtoQRebURc1VhK+toSkKX
sRnPul4hNfUXCm7bRoIUGCrq7ofjXProkNB6tDxYYU/+/QNI1lIgUxWwzMKJ9Vy6pZF4gvnkwYL2
K71b/vzMipFj/ufz4j2l5VWpDVF2lvPHoOBheZS8h3wtKBTczqtBCDuR969i2x1WiuTB82mgu2/0
lcfIzECoC0ytMdxBIICEuDMm8eWjL5Gev8X0kXnQHFKl8HbLsyUCcaaBILZL8IN34SeLlYHQMwa9
Qg74HH21Nn9BORdYJzt+APnVSA9684QShu98WDY64zKubYolAtQ3NLp87PRsebTq2h+j3Nl7MHHG
2cV1VmK8mYW6sSVEtaHrqKPm455suGs7lLb1oSDf9+kPRgS5tc5lN4UNwnZIRwv+WoNDpTofqmQH
p6zUOtvGQN5jXPG3v6qnwgE28EZEY+wNmosEn46InNXJNSOCmcx6E5+jg3Ywfxr1Lt6+K/R3hubu
2+a9b9z3KFUFPSzNOpq8z072Fh6mwIUn8jkensP+vggOy7Pw6mQTRVgy24h3Ei8Xsduzj4taknxH
fQGw/qlU36Mu+PPfWRCcV/1fC9y3qXP6l18XZhb+W0f2Q35/qaDfEu0kqLmWf7+JI79ZO2GGpr9f
RSula8ICTN/AiwWXc7ZBsSc23kRrZ3rWCvlKysm4Vxjabq20Cj1VYRVrLzBXoiRjpHeq2+7NFm3B
pvtOT84BWsqz2sdfFMjYe6O4wFx78sL4aNoQJ7YJhHwQ6h2Xx/56d5ioXyMZSokbsgoROR9lbk/x
K/cvPIJM8334e3U6Pnz7eWHQ+hjVUQfL9qU092ZyaH731rKYzOm60mSVDJ5YsC2iIEc8xYAbd7xr
+iPVnN+eHb4PnwCZBroTRQBTkELH6UqK+wJBcbox7T/4+eRmLC4UnUeNrd5uCWS+eNXLlfVSVm9L
OrRWvOzM2hL/6TTVsMEn+ojbz0e6FnrK0LsvjfcwHMr+99cWpDA+j/KSjucTrkIlp1IZSrF3MbUM
Ifts89sHn6ysrdq8fjSclyZ8X/N1ZH4kS3oJJFhvs3eFtMJGMjc/VwZ0oSjeN6YypKWNzgdpUe+Y
Zith6jS/t37FhG3YoidBscjAiY9zlIrgJ6kz7+JQCtKQBd0Mxh9sUMRcgKDxFmWupiFeua5czsMx
zJEqqbwfzlu1Xssiv3ZaoBE0k71JuM1rVLioDamupQEi8gseaPAOyB9p452j/v5GvbEinANFGsq6
1LTgEqT7eoCZ9PfP2c33hUgehjOUI1u+X5f3dXAPqe5vu4mb7wurwC8ntA304DJ8sPyDXaz46JlF
4LpwbF60ukMYLTjRwLDdGtmG+AJ8gt6X+A0vLClYebK/Cv/YoqRvyWuCoFAxdLuTKipW6CdgRG5q
UHPv3fQRGZsSmp7fzCNOdwInQudkWMC8Xz1/kwBgGJo91SWxn3gnIiyhOyucI9OPFU7ejYlpRq+O
BRn5EK9eVJcIfbBDn8KjbntD8RaGTvnkRM2lqozgnamjwaq6CXTAy/thzjzvAxmOR8XUX5WxYNan
Qz8lMY+wqbUtxzLbmpJnPOWqVT+HudEc5TEIEVGRjfuKqHslRTfj18AR/WNeGH3qy6OsS0p5ORT9
p0j6tDy4abeJc6vzj+c3jYSvMLYGCLUBfbPy0isfyvFS1NtBQQWtvXeA3Ene/bK1GR8K2NIGQQPk
7nXLvo3CDPIUdnlp6KxQobgvjL80OpeWrcxsfrrzjSmrSRhkips/rlO0fTOjvKBU7LbBrk/+6rpi
4zR7GH2XTc0tjgGUfAIPQ9Ippg7RaygKu+vLC8KvL6XpPXSGtnKvzc0ZyWAyh5A1mq9Kf2Ua9KMd
luUFMaj2xXV89RQptQRJsSSvXHFzm4EaDMMB5gl7iHA/eDBPy6GW1Rc0vLKNpX2iHHLXmRVk4Og8
xZby3Lvpyp33K/kp7kBQZCpx3y+HKLgqxIIbdLwwmiDTAMuxefBhVY9/jqp/8LBPGf1jFzanDmHJ
1tkrAEkSRz8UtfWyvJZzE331Q8RmrbroSh9e4fpSB83GbM8D9A5Z8XHZyJwzuTYiTHHR5BXi2WV9
aerdKD1Hw4NhITpAW6J8CX0051bO99wG5dE89UnzVlHExoogiowop5/kIqNVUtbn0HVXrpo1C4J/
slK3VXTUrC9lQRKWnh60zt2VYyaWJX/dMux+GgSnHkQum9srgHZeejOMobpU0gkVkQzpk0A5OcVn
RUvvdPeuQlhWQe3tDxbryup0Xq4uHtcCUw+6prrEPdpw7X2qf6AnSR7vow5W8ybeFAhqLJsUqyJ/
j5QuAgIDmFNo6RNsohLnVIFfX9K4onP0Puk+++4pd4+Fh1j7fRug+CP9hdbcylhnl/HK7vT3q7F6
wTAouRdg19efoZr/SJ/fionZAwbxKgUnmy0pggP8rK46KXerC21/pfmWkm6tHlamb5qeV95kmjzb
AgGpiGle10ZfL8CjXOqkhQbe2YbO2axOavOoAN5Qqp+Z9U3xnqX2vZ8/Jb/N2UswRP8zMltUMahV
TTNwPYmJ5IyFxlkY+p2M4O5v1hp+bY7r7wtnzQ6HDjVUvo82FqoferPyCJy7AK6/Lxwz9DmiOEId
+9IMZK7dEAWTQveKTWEp9TaZJKf8ePAv0ggZ+vLCzW2/a8vCUdP9DrSSzciyccSJtJskW4k9prkR
dwYLw7uHrLhNq87t2iiDzXFOcnaGiXb9B7sixDkHyo/fHYcly7zgaGEj+gaeeGsFQndoYkO9uigH
SUOml36dZQOvD9FkwAF9/fclLWyx0fIAcxYtBnoUKI6qXG6Ie//AxpTUQo2IcE0XfIHexX2k+l51
6dJjEdHlcuzW2ORerwbD4JFC0EnWxxHvJboI3VaHP+KSwVZY72SP23AfRSux0+tddWtFOC8JOmtl
o0vlJdE/hdqzk+yXJ+r1bc73HQ1f8/dMCYvR9Brhc25wQRSfqNIRvRzRZ0Fx8DGp7obiyVbWwqW5
5Z8iM5rAmDxb9KGUQ2DhU+3qMqAzKGkHRGeJ1leu9BUjjpBKUVqtr4bYqi5+/jwaR6fdVcrL8sy9
9jQ8F6d8Iiktmb49wdO4YVjQh8V5D8jj13uj3LaoC4S7zt8F+YpXmx/OP7aEMyn3th+XZUKEUh8t
lULSIbRXTuX0c2+dy+1wBOcShkgDotPK7TnU27Cm29GikGSoG7VGUrhce5LORAk39kxhhfqgVT1k
2uuL7724eMtAepCBM1XKrrbvLHaiFL8B69crKwdq7theLZvYMRW6Rc8/wklNeWyjZ9Xb6c6xXmtC
XLOi3jrR1mhKBLKwQrTXh5+98NEvX7iLlrfgyrYwhUgrr9WgcTysTB1Wzk6zt/Zv4j+4r2+XSXCk
vVmgYjqwLWzap7tNpa4MYfr/F7adWKcqm74G114whP5jD7RCPi1P0ez3p8aDqadWe0WPmWV6Jscd
J6ejwd/Pnsbqxx8YgNyLRBiFCVksWEihr8ldoZE9Cj/6YMM//MHnoY6aqAEhPhAZxMpeDmlCVqqL
3kMAt1VXnNjs9Fx9fvr7VbinU/a0x57Py6q0JxPZJIfl3z97EAz8OST9lP3EBzkabdqAzmJ5scLs
IR0/lOSeyDbsm3ItNp91YFOGfmrCpBtrOixXQwF3UEioGxNWgEKQTe+gmFAFlGqfbOoGbb94vFse
2syTjrPhMCwEdlQiMsFlRnVIutvUy0sbG/cDsMBwaHeec9Ssh8h6CyJiH7TSBvXvZbuzU0p5g9zr
9BT5Vfq9GqiFHJbXuGTzuqjcUGfd6O1Tmny2jftlO3PeZSoNkoQ1qGWJO9vrwmAw04SkZcRLX3f3
QaTeR72+YmZuC0LCQ2/L1FjwqmYm2UaDIp9WX0xrdLbG2B1jwJgr8eDc5rg2IvjjXJfaWor1+lKQ
FGzUw4AoYlV8zpD+W8POvu6dwWVe2xK8cmkV6GmGFrbSk+++60BXG8FhgHRMki+y9Uj6p+a/Y3nT
ju4uSFYuuPn5nFCOU0bvVY1QbamtttSmLwaiTWPVvEXZ+fPyzpgzoYE3mBQG4J4SH4lalSmRViXN
hbTe5uSiwL78/bkdfv396e9XO9zvAlevdL5vQe0BXgkt4ier2afacdnO3A6nF41HAgEwyB1hpeLC
spHUy5oLdOFAy7xtMvIqbbrDspnZ4cCNA7MraSwecLfDkYfKNkIpZTimuvHMgzNsVXVTkaNbtjMT
keKHqMtY3HWvebTartc8z5f7S6bnW7Pu9qNy3xX3VvCklrtiLSad2QR0vfI+JFGtEsYL3k8K+y7M
kxpGXO9HvS3Tr8uDmZk0hVYZ8DBcHKSRhLUpUehrDd/qcdy7tjvQUFuPaMqvTNmvtJsQf2CGpAeN
wRP2WXAMidxYsdSOzBm0xpr3PkS4PDVepOis0y3qHYzM39J1t8lDC/bfbIcM9lYHXlE9mfpOQ7js
D0at61O2nIjFEkvAmS5nZlEHw6VJjkgPRh0tFg/hl2Ujsyt3ZUTcj5HeKnCPDTioZPM+G//g8a2g
VvXfQQhzGrSkXQwvHS7I/XXeluqIFq+c3NndcWVC2B0oPtYGaqUMIfyOdqT9KBnboF2rNq9N1PT3
Kz8U9tIwFiar4Vd3Pfna6ry8EGujEEIWve4VD9YUJqp5QN7Nbd+OzqNj7f+dlelXXI0CIXjNCoNo
uAQGvAbS1miRv3Ue9LXay/xscVoJGYzXnGmZ2kIi5UORXSEBa23V328coz1B/+f7wjjoaVAC+39J
u65lt3Ul+0WsYg6vpChpR3uLktML6jgxZzB+/SzsO3csghyh5FPlt11mq4FGo9FhLQz5Bcq8H7Vj
kgmeChu3weL7LIa4WicMzeZoOmimIJx9ooCH1q2q/e2t2BSBaUJAQwLAA0OFSxGaHeZZ1JExMDGA
XvngKjMVwW5v7sKVCG6Vaq0B9U8eTkHevGL6c65Pt1UQfZ9bpajRMAszQAXAm1j9Dufu9ve3lgh9
rMCzR0MrrmTu+/KIWmFP1TkwzFMi/5iqHjzcgv4O9g3e6RswJjQxYNwRjVTLbQBSA3Az40oO0NTq
SmoQAukrSY6W9Rj3o2DLt9YLE8G4XRCyQyPOUwG2McrLgcp4lmBeXfLA3CG4M7beIQzHCm1PKEKu
0ZcaeR7LEG+UINTLw4RTXqSK7BpU80D7/cFKZsz7tt9BW/84J6KGuq2YA3phuBCTA8aqeYIaBg1r
dDcEDuYLi6OdPKqgn9H3Dih776YrZFNYpozIEMO4iG2505PHwzQj46oGAKXZdehVbJLdbeNjG88b
xrUEzjDamfaksiBhGHbha7Iff4f5X9g3avoWporfIY85eximIp/NUlcCOd9ZxCvSYyKiztoyOUBn
Ii+NSQs2Srw0b4sQfZyBdRKUKpASU9S+LYESmxJgyyh3g4Foxc4hJVIVzXk5B9TG+ClN3J+392HL
CaD6ZCBxgDAIWiw1mJRMo+BsnwKDJr6Sv5BE8qW7mT9gTtdCmJJX/j4Gn72u0GoKZuISzVVV/7YS
W4t0/X1uG2g2zUntQAkNWIcyptp3t7+/ZazX3+eMNZtUYiSAMgkcPI+UCsQ86hs1cr/SBO5yWxE0
fDEQIgAOc/GiphJSD2k/BcCBAaIjIC5Eg4kbqiA5h75BTM6ifZrPpCDGGq1BGwakodK9UsovGh0w
/2j4aE0RPI+3nueY0AHoH+Zo0PXCn448j7TM0OohGElb7GRnVNyyHMBcXdiyX6h57Gk9kC0tqaH7
Wq+ct64d67NqFtJxRD7cmzCW1Qtc+Kb+V7+J28rJkNELQ/Gb6iL2aP6zl061+mrLgjfV1k2x0J27
XONRymtZaYZAA0/ymL7JySWMY3esPtb2Wy/5A73opqiZaT09grlZvLKRhGVMfquasqEg99qkYR+k
mu5aDkqKgB+lO4zEVSNDBHHnBBTlxVmfPzaaiNJi465XUQZEBpJBHNj8jKbkZIMj2VYHqK5/EiV1
0XUHinrASxNDUKTZ3ERMdqA0i7gC4cXSn7RjSjDtUPTBrP7O7BYU45pbTZabVHf30wGp4R2XGw/X
NapjkrVzZyhdHwzNXgJw9CxwXBveFw22uJ5sdAyu0yKWVkt2OY5D0AE6FSHzYVYar9FE5ewtMSDi
wFPBQPplFTrI2pSXtV6PQZzv8vjY6idFxCkmEsGdqwbYx5gegojRcWPZk5RHS5RBEIngjhRQ/qd2
nCFCk/ZT/IRBOEDW3Xb0G/4XaRB4RZbw1VbQX1EOlAcHUgIwGss7+074D1biuf78u9O4ugcj1Soq
WcPnh0+2/krT+59Vi89zt4du0nwk8KG4y/1EAkKRVwz3Z8QXItTlyZPLsMfAJ/Yg/NRQF8iqXQcU
P8F1K9gF/njPMy2cNmrGoLN2Q5LAaf36V9vMz1jHStT2FjsP+vhN+p4Vv//i86xpHik79Pfwvz+i
lW63JU61VLhZh1FO8hfpEpTB/0hgK3hlSKoOyJO2gATgMagPWur/jQLsnQFQD5Z0XH4+n1S9mKN2
CCrgzYNCyBPVqrauCnTC/lfAO8TT1e+v7ay3dYLb0bZes8wb0f0SzoA/Hd3SFjSEv68299J4J6rH
mBBmrlfQjuWYzM5Mpy7ImgAEUmH/oCUXpzr06jO1NJ+qhzCuMSPtDxi+FXJvbLzaWAAE5wtMOjTp
cbnbKtSKslHjOlAzwJViAn3IOo+5yShyqxBZA9HebSwtMprwYDb6foCVwHlJgKhR/MGpAgUMYC05
6tGL1IxuU0duaooGpdmv59Z2IYxpv9hHjYBK1K6CdwTv4rHv9lL7FmY/0+hipZprjprgPbS1ntfq
ceuZIcQBtiCpAlJkX1oKBxSpe9pOj4C8cgHr4QJlK7j7NCB/xLr5LbBzrpBf4tapnVFWqqBQ3eln
Kfj6Riyz+Dp31rReUovOwtf7D9kIPJkHJT04xeW2Cls9IAspfMQ0OIXeaJAyTccBBAh6/LkFn1/n
/G7QQ+04rjQC7uux1bP7b9SFYM5TGc1o5+YIwRVm2ZHq+4srdfF9FjRcWaAEEPl8xjBdgKYDmrsg
ab29cuz/8xZuYy4GTYCInIA5uvw+ifKeoqpeBob9Na6fVfuxSb/fFrFx3THUdkTOMpuMWWFu096K
tSirguxZmneGCJFD9HkuKpCtBENKU14F8uT2/Ze+ExUhNgUYGGlAUQfTJyYX+nUDOKAlSSuDSX91
2o+kMQV7sOXSbEwbIvJAEgRv4+UeFFOr9QaeMkEMWLgxTvY0ad0U/Bdha/tqNQge4VsnkvUagIMV
/Ayr/nHkpgtKI8xp9PZJKgmIZDNw/gaW4G2xYVkGWgFB743eBky4cJaVxVIVVm1RB/FvgAm0PzDa
dduuNlwlpr5xEZg6uiZwGSyXDRk2QAPNWR2A+ARYpJL+WA6pn3TdfnCUXVNRDGDdDSaBDo1rmdxx
T0Fd4hA7r4M6/0UAdRiFf5GaXEjgli1XLFKoA7SqJuLa+T61RTODG+a2kMDZcz7YZZfU0CFtWjeK
913vys0BAwOW+fn2Dm2ZALKrbCII1/UKBrq1JWscSFgHxhjY9KUmgGg93BaxlYgwrmTw4A6j1NdD
ouPCbNoH2kaeIV0yp3Md86NOPuT9x6T+aKiiW3rDJQCFBpORQOS2kfzhbmm57M10tlTEBfYO2Eya
iO1Z8H2+6TSmKhxag+9n9ouu7drx1+1V23AB17/f4TxO1McNiCL0KogoK1Cp9i5Nn7FY/06Kujyg
YdSXQxhrkJJ7bfSgqztCPWIKkiWiteLcQKpKddbZ0KXv6ZdaK5/Bk3G8rYhIBPv71SWM6m39n+Wq
Ir9FeZh6t78v2g7uzMeS2eqlhoWaW9SNfKl+DCV3Fp1GkRbcuSeEULmWIcUKDznw06rdbS1E32d+
52qVurID4GzIQiE8PTFhGHbPI26yT7elbHqvP0ePp8Fu2mo2+xxapLXXy88qhujlPQC0E1FLD086
w7IZi0PCHfIS/SSaluMQOqgOgWXtMMxZ5tqgdgdOnO6nNqn8OVUPRE4fbKlzgRT5OYvlYy2Vz0Mf
qsDutL7eVv62oaBLdLnESakAJ6PAEpe5HxUebZ/Trxh/vC1kK8t6pbjCZ+nnOo/lLMWJIp2i7BD8
ZC6pwg7sHvHgRlU2uwj3Tik224+juXHtGHwFnQM0sRCzyAIHv21VKHsCoxQUlXxzvBKZTj0AbhAD
rPu0BKuJwGq33s/Q9o8A7o3nVJUyI4avgkRrTlZK/ViXDjZgMepW8UFqcpR0Z9+PxuMALdXI2SOH
eWhq+e32qm9v7Z+fwVnbLKczqsm4x8ru2eoj8PtoLjqa8YC2BPu7fYL+TxLfL19E2mAaDSTN+qc5
eirlj0V0LMMn4YTW5vX/Z2X5BnmAljdd12Nle3UHfIU2dnEobq/a9vV/JYO7Y1KSDgUp8EKvywkt
EBezfK3z11h+0avnRj4M4fcpmvzbQkV6MZO9cnShatMKCR7c/s6zBpxWG4/zv7o6/+wRdyNYtAZY
PxMhaYqvNN0bOAQfprLdN4O1v63N/3Pc/8hilnmlzhxOaJUA3V4QRa9U/ZnrF8v6NJDGlUEO4VQ/
evUCcrTMOABKRmCKAqM3uSvDasM+6zVYSKscWrqXnUtB/LQTaLi5Xwb6JQEAh6wc36QhZVo1F3TG
flmtF7/hheAJnAg7nNwrGlX4PxI4PWxiqEke4qowmgenO+qlZ1TnVNrXkR8qT1MrqDxu+sQrcZzL
0voGSOrWgDvQdKfKRdbttkmIvs/5oioDDWhsYsHq9PCZijy6YLH4fACaL1J5UrBYkbJDUqv5GIe/
SOwCBDj0/qbT43pnNC7Szay4BzEOVDHAMsQ4LCKB3xYYl8Y5oDpT9NbsJpzUbN+FaJX+IKQeFmwH
38OQZv0YJR0WrATbyKlPRsF2b6ugI4MI6BBzNSdcqXkyTg7ue605kh6Iy+BLn0W9RdtK/BHC/n7l
ZYyxdLSMshi3OU7Jx8H4mxjd+PN9zmP2St52RYnvT8beiB/yvxjShCH9+T7nJVtMG+KOxiIp7Vsq
PVrRVzU8WPn8L/eC8ySWg1qBnbJlCv3EOBQmYiqBiM37H9C+NiBcNPTWchZLUEcDBAhS9vboS8Pv
tDgYCeaBrG8lwvbbjmTTv1+J4t5mPSqz8WAgARAmx0n/TPsvYD5wW0vwBNw24D8acbZVWEo0WDki
mjb8YoJly3xKU8EdIlo0zrzUrkjSwkQYOtDn2vbR2u/q0SNpbXAZ/ZVH+aMNZ2lTXQBy6z1r4rhZ
jbKNJ4R12twXUwf7MtjR0OnPWVk+VNKI5w0cfJ3uQu3ZLl7K+sXsBBgqW2ceAw9gFAfWlrIayBmt
vKy6ZITzBfHheJBF+74Z/V0L4EzZAkp4lhBchF3znOYgvDlkVufG/Ylab0b7w+pBodULlNpau2uZ
nE3XYDwbQXZUBaaxLwqXpHvV8vPm8+2Ts2Vv11I4k0aVJ0qVDpqp0meGCJ6jp3sfK7tZhBIhUocz
7BzsU02btXi1OyTI6fBY182e8WS6aTEJoloWl/Bh0rVSnGVbVmfkJYVSRgl0aI+kj/Poq+NukD/a
6uX2Aor04kxcGUM0U/TQS1F3U4wG5uM8vqQizPgtz3OtEReJFZ3calMGC8dollXttAlJVMETZ1sR
BjqOAXHAOHHBmFLLo5PauBE603w2quqk2AOIpCMf2FJ/0T1m6Bj8+V9ZfN6x7AhYYli01DyERxkd
zYk7CaoP2z7hjwguIAMfzKzmHVIYdn5Q6Kut/0UccK0C5xK6MM7mKWEpEoD8yPU/QEQXbIhIA84B
zCMduySCBCvQZlf5ettuRV/nDn6HLil0PiCezMuD2fpg07r9fYE58eDyXR6moRkyc5KPUvfJTD82
1fc4EnQlbJ+LP7vMnXQjMrsEPCNVEJYf8/STHJ+k3r+tiGihuAMeT5aFllUcvXHah5onqopvpv+u
DYk72oZM0t4h2OYuTXd1Eu/C9FOEFseiepLyj/qY79F2DJ7J7/r42KsvkfNL0/bgJRfsl0hN7viX
LeAvrBBHskNHBQW7dhPcXsfbBoGmsGVgHlZVp4HxATeN8jbqxzjfj+BkST7dlnJbDfSrL6UQhGdz
mUOKhpeedtQmQQgo+j537BUzHrKmwhtJrTEY8ZCJOiU3DVpDZzH6GC0blObL349JJdPOqgbPvLxH
s6vm2mPznVTq3+z2lRhOjTJW1MnUcGu1zccm/kyAzv8X+3AlgHNe8aQmNRBAEMdWuKvoL7P88u8E
sI26eufNNh1oP0KDfNwpM1DdBd5301wBfQZ6MZSuZb7pulcS07IA+IL+Hy9p3Mw8KJIPwtLbWoik
sL9faaFKNnLdLbsIMZYwKv5gfC0R8meWqJIoEsR5Macv4j4iWK4wHN02POvFuQdq5zR8uq3Q5vlA
+KCDPgP/+BnbaaCpBcpLvCsl9BHrsF+0T90WsXlE/k8EmiWWa1amchaTGT5fdpDacWfyuREl629r
sZofyC0QUqJtEAHkjxlgDL9uKyD6Onf4iCXZ4zjhiU/DE1rlUoGjFX2eO3qN1Oi1WmALJOtQaMBI
F6z/pildrT+Tf2WzoGRUm9iCzRbmwd6XX980UWVItMPs71cSwgoMYSYrSxuZNyWvqOaWottoe5GA
uGkBmFlV+OSgPFG0EBlQApXpdPBSYcFgUwccANvR0ZYOX77UoUYAmmdpjTxRnoBUZ3TN4QlUO0Ok
7JXYcbW43ynlyaLfZ+MxJc8V5voS5xm9j4LdEv0O7l7XBgrSyb7C7yAfJ7o3wcAiMoittbQBJMoQ
8MHxx9+5RUJoYfRDjkYf5ehkxU5vf90+MVtKXEvgTkxJ5nx0uj4PZu13WL7q9YMGcIo7ZdhIuqGv
HLzODOuLH3s0MqIO/dSWl7SS4mNUhuYTsj3WQzWZjuBuUdjmLx6o77JAFw+JQODjb/kxBcRZVs7l
JW9VL0kw1DN6wC3Zdfmxa5+7THNLKfXaCSxxND2B1iLOqqMSF896WoFMHdypcYrudFmwBKtkAH4W
yNvRSINBOUw48J4j6+ZJqvr6EraWq5nUl5JzicZeJflFbUHb1sqLcLI4L5L1jV1b+VhfbPtz5KRu
ppVelKhuPMcCrVbGw0lif7/yJpNspnWN2u7FDIk/RYkLU/UH4dDQ5uLZmADEexgdiDzWIVx6bnRl
XV/k4pc8Vl6ufIhBSz3N0q4oRfw2qyMHnTCODTMFRSkDyV7qVFskiYFTVF0Az/3JoPFTn0YCIxWJ
4M4cIItNXULx50Jo+T2V7GNHiCBPsyECoC8G0PENDTOy70+jq53Rp742pLyoLjSVveqzXbQCHTaM
bCGA/f1KAAoOqiIlZXVRE+KmwyO8xn4cHN8Q3bnr4ibAUq5V4eKrEEUHTO6k2JD5g6FEQD6lLvBG
3Kxpd3MJNnJln1C607Lo0DmJmzb3luoAamKDo8YArgn+8RyitVFafRkN5UWbi4cIynay4OWzYd+s
4d0GeCD6R1fUgaBfV4ypiarLOJJDn6ijS4bZ7cGM4+atQdyyTQUSN8yDDbsrOvJE6PTggb5tyQ6j
hEBiIam4ob+Pouh7SwCIHzSg1rLhYx4VyOpRiEkMo7x09NsU1X7viBCpNgwQnKOYpsdkGqOw5Dwq
TXtaYri5vBh47spv7k6JP92+ttj9zV0lkOBgzBxEa2u4MjDX9+lYyuUlBjudXg+g8ftRGO0TzcDV
PpieYvujiBZqW6s/MjnXkI5UyzD4hatyxPCnfqLyOVbAAT4ebuu2KYchT8DiLIRS7O9Xxzfvqw7I
Ch2MGq1Pwzg3fpigNW6orN7LAWZ5/0XhMDprdCtj7hNzLktxUdtlGZAD08s81Ci3ZP6AjqRavhug
EKBhiDlxVoHFKaMQuhQjdWkhOcRJGJfVtCtFQ4pbRn39eW5z1DCaO4D0J5cqa4oPjaFXj5YpTO+t
L9X3pmtQy7Bm/hVCVDPlqoRu/+hCh2gvRYUPBhS/UUSoqOtACeOiYH4F3hWbfedPaKONJch/RgrC
6naXaMcp/WZFj4bxJDv7Ivt+29zWKwdnYKDZlkFfAJaC8+GtmXezGSICnKbQ69BzfTdDiA0uJ4D8
Iy9io5ucb1UHTWbXDbNUoc9F3xvDpzJ7TnRgDc3frOHe9C4nijs64xBXtKms6pKbrpO7tWieY2Ot
FPQlgloPPdeA7uIcW6hlwFNDN+wlycng2pKZuW1T3H19w2oAqQLXbCNA4HHZYVbJRGXaXcCdI1d7
s8E8u2eL4O82VMGYAot6MdmLqIZ7IbVoLVTiYY4uhAzqazMWuW/YcSXIVK+lWIypHnMdMDEH8eHy
1Bt4hM0Nqck5bKixA6dC0+q7e+13KYJzLLYcSYMCsJ6zEZ3yMWiP/+7znGMBHflUU+A4nqt3q83S
u2ec8H7EuIjDKrisYsz5X70w8n6ktX0Gw6w/vYat7t+twUIAdyhMDcikTdjY59mGudqgELy3Zstp
wHmQBnyXOl4b9nks2x26ddwfTo44ab4bRhexHuijDRBXO4qJkfSlMcXpIE8FSOkvxfQ0FVHqahPy
3er9NrsUwxnUNA7lBLyj/KIe6mjc6bIIEGR9KNAlh7EdJFjx4ESmZKmHNqny3AxOesHwr2sfe3m4
+0pnAlgmEiccgR6/4wYhqdZJ6cXIPmBoK1G+xV1w26jYJ5YBGO4LQGoDuZINafDXedEqZZ7afYq9
oBh/9Urdo5FfOanAGW6s1UIOd/wShWQT2GjSCzEct/onTkSIoyIB3GbYqdVWLQjCL9WId/Koe0p8
b00WUJI6ch6MuUpDOMztRhrW2qT05nAGkhieyjt7FmGJrcISSDBkNivOLowVDVFuO+VoZ8N41rsd
DXeh5Q+NIChdLdNSBH/28NJKCjOBCAWFuQ+OCHxgZU7c57kzl1BihfaAzxPlsftNEkwCVI/l3TMU
TAo8LCJRYByviPUyI81NEFuM5/hRkkEgi+n6O08FBLBnKCqb8FSrqbxRnts21ub+PL315kNPLmT6
3InoGdfjuLgp4KIwV8pGPlfzUQXEE9MeVAAQ4MYYjKe8rz1Q1n6cO+qbwDeWJLLXJ/13iVEtWRJd
uOva7bt8A/ky4I4wXKml/yrqOUzsOleB1pG5laHsNO2YTZOHEp436I9V9NJPzzENwcx7IMDkHOOj
SU+dyE+vbYYtA1bbeGdG4B8uWR3hAZj0amCVoUcB6dxG2c7CvF0x3hsDMIUVPDjB1Ivl5ltEa8wk
yFE9qYHxWe6PsnFvFoP7PDt7Vw++eVDAg1Hh89ow+mirj6iICXDbZGAvQNKTke7lW9KMWmptuzag
wYAH3lC6Jca4SezrDmYTfLQKV+a+GCy3Es5DrH0T1u5KMnvrXClH5iHVsllXg1Z+bOaXIXyy47fb
p27tmyAC72SopzLoPs4eMWxZd2WkqkHcur3lpfPu9vc3DE2VcaRx2wGEEO/YpQoALSFhhZAdRQ2f
1sfsqa3BfCC46DbWCTjNyG1CBQaaxymhE0mLYq3QA6kZHmKpf4618aWu5/1tXVaJE4awjzlrG28L
cCPxYX/aRDJV5EZHk9jXTn8wtN8U4zDE+dCq+6xGQ5IsGiTe2B30PCmYU8YxxZQRp1hN56JwCs0I
yjjyGvVtrAX51I3tQS5LhSvAOxMVDM7C5sZqxppEZtBGb0M/u+W3Bi2dlXG+vXIbesDfMqRjHSiK
is7pYWizZZWZZAS9s1clTxNoIfo8p0WqOjWStvh8K78ZyL6ks6D0sCUAFOMoUANNBOis3BXb1E7c
yIQYgdmU7k8rFfU+bBgwy/jJYExnxRR+n1OH9E3RZWaQjpcmJsBrUHaOdXcsBeIABSYM3mNM9PPk
AU4+o05VjmYgo5PeKb0s/Hn3LluIDmBQMriPgdW5POuTWsTKONRWoCv7LtrpIkDkjV1ADgSrLzuM
GoCvlxSqPGgRUnlBjlkclBX9xL9XASB9Y1YITgRCsBtLBczOqbMRCKCBRnZt4dXZ3ZfV4vurQJDg
osqQTghk5Yn+ykqBf1ofZnBmofmEnWPwyWrc+hfO0FrUVEgw5LFbO/OrM7avVv/NEhHbrM11KYj9
/epe0hs76oHOToIk9MtHafRFdLVbmjBwdxVgr9oacXVUragP6wxNJ07hKclXU7+Evau0suDiWFsU
UlGQgScGwC1WkD0Uw9NKolfheda9gjxFenC3QeH7qLipYGUBriS3UFk1qnXb0fCMxGDaHxMRKNjW
70dUhSQO8iA42JzB2gMWqdTi8CwNxcmg42MKYElBXC6QwRttAYycsAWh3XnCPO0g7x1LZLdrCehM
x3vetgycaoTFS3Ny8sSRCkexA7pD7zUVWSvz/ovnNrIE159nxnZlrZoaFxGSInYwpf6gjp6Wy57W
vVLN8oimeOH9zz3IQzQCDnXEuyvwTRrGVd2rsQPIZXtvUmcv8OPr07f8PqeP6cxZW1QE+sygy9mR
7kW+/75biuDv6ynLNSWFCNXcS9St1Ifb54L9f35LGCw1AyLTzNV9SuaxDWcrlQJ1HkE5gLizPNrh
cSCvDgnvjnCRJ7qSxWVBxjjNmnGCLLs9ISvsFKJugQ3zRQeLijI+Ho8oO3LBAbF6y6kkgwT2pwTw
/HJ0NzYiY5ZmrzW0cm7Ae8qhDr4Ti5KgfSx1x5+1wb+9HRsnZCGAaXh1Qho0VbQNaUmgJOkh7KxH
cMYY+a5Rd6ZKj0Sz97flbVjwQh534E1pzDIzhUKZIf+M0u4YR/lxyrJft8VsbYyOngOFEXMDf447
KN1YF02cQ60kewP6hilI3W5+HjwkeNfAklcA0Umux+gVqAiYE74WGL4v7i77Yd/RXATkJZCVIqri
DGuIlbY27YIETY9GqX2t3h3VglEcRJuoYwB2Z5X6ivVu6szWMQKt2fWKl2W72+u/tc14KbGEM7Du
V3nOvkTfQViZepCFxWuqZ8+q1h3C2rm36M+eZFdi+AMeNeXQ4XkInJ2d/EMWDSUyK+F81eLzXJLT
AMg4eEwcPSgAyVjHqTdbiRcauKhEAIKb6wXEAHgrGwVSvthHgRaVlEliYCZx/i6nzkuLwSCaJIfb
27Jlt6j14dGNlyy6Mjjn3le0s4B1bQZKT7223A+Z9Tcb7yDDxQozrD1s6U+AWxFXgFeCYc0zSHlq
YIn6k8iJbKpxJYRTQ5fzTB96CAEeM0ozb3l8b/2N2dWVAO5VWSWFnYYhBHRTjmmKxP2LQGEhgIve
5LbE8AZbJiCJ7ZwXy7n/PcPwx4BLzarTyNpyflYus0SPiKUFWjk/DLHkz5Xg5b1hsgsJ3E6ret8R
RqAUEOnz1PpNdrzflOBcNXgpwPQpaCPiTKnMKlWmsRmEZHyQQCZQjrWr9vu7jwTYFnQMUaCPEdg6
nC2pbcwwvYkZVNGz/gFcc/d/HhlQUDoAkQvVBq74lpstGXu1MIMh+WR/kLTPf/F5tBAij8Oah/l7
IiqVshg62BHSxdq3ePp++/MbDtBS0NrpsHYhZ9XjGWpOns2VJAXmN9PoPSUzvcqYvNIRldXXQ7No
ElMVXNcMgh/9W9w6lYqVzbPRSYEcz748+EXxJNev8XiIldSztJ2MhLhdCq6PDRN+R01HktoBgYjF
CZ3VRpbqdHaCIfxcm4avV9UxC+9+CKJhDLHbf4VwV3moyaBeY0IK40O5z+5ujQVWMBYOHZEMk31l
v5MmS9EMtN3ASsGF1zUvaST7bZ+/ANBV8GRmR4G7DtH7gFYetNhYGNPmjko6NOkcd8QJZszLW853
0zyR7EH7lCiihviNjWHmDGQlxUB1ji+VyGZMG1wuCNz76dDgHaU0GGNr1cNt817fI0i9KWC3RmcK
Ogf5rNIoGcZc9jk9F9rP/GBUP+7/POMGhfsFjTZQqZcOrANrzTgWdnt2xo925Cnlv/w+5yBJNZda
0+L7oe1Zl7upWR0TRC7gP2S/H28bzr8PzjzOI3HCyyQ/NMa+vfuKBSY+lh7Pc9Yoyq+9kxN0HFlx
c+6Plpn7TiMCRFpv7nv4jChaV5D15EvtkjoRpKPz+owOeCfyZXJ3Rm/5fS72pHJoEt3IakDqpC+5
Gxe1QMD6EGDlAXiAdBqyzypfPrNTJZztglbn0qn+od3kOT3r5de/3bbStY+Hw2UOBDVYlDj4rtMI
Xf5y0WftuR2+prrmTejRJSjo57WoILTekXfXblpAb3PQocX+fvXWdJomGoyK0nPUH2rHrUWIhaLv
swW9+n7c9lKsUXxfC3ej5cY/by+U6PPcgRgNG2SKQ0vPEmq0xjewbLl3C0BDoY7XmIFU+opLyxza
qia2TM85CLuaBwXM8fcLwOWKwZv3E8HXMsqi1+N5arNzkn+hfnE3byoiBJw2lEoxY8BodZfrP5v2
ZOZVlZw7e9eCDUHgrTfOw+Lz3PrHoQT5JT6/y4xv9UPRfb17dRbf5663LG81Ig34vgqgln8qO9rf
/v7W7zccBAImI61Ccni5PNOkqPMspck5i3x9OijEH1VBfnCdzUFPmYLeRNb9incedyN0Tm6Hs5wk
aCk723Hp0SbyaAIcYttCk07hDqLB140zgb5OtEHDS8nrJlW9L7NmtqPkLA+yW0QPTX++vWhrAQ7A
YFDZxVMCxUO+q3NoCaZHJQMDqOkbcXV69yNm+Xkm/splTHGaIBGDz8/JuDfGyS0VCioVU7D1Ii24
k4ET35Z4+Bfn2i2THciBbi8Ss/xlYLbUgjsZM/AG8dDA5zN9cg39k+RP3Rf04t7tPpDlRAUcbxlE
y6hVLhcLvXmAmIiz8dyUlWtlsdsIrqKNZWI1OIxYImO37gMqM7AAdurYnU1P794y9e5InDHMoEQJ
5llE/PybuJXABt/n8nBW4ucyd7woLO7fZxbso6NCZoSFfNyKakMzTa0zneP4MTxEzt1ZOxbs//k8
F1BGyRhGYY/Pq+bnLj+b/m0zWjsoxGEAwMAMBUjvEBEv97epployzFI+A1xeeixlJXeRirLRJUQb
IQ4nv9cosoKTGC8+04AzXLH+6BneRXmtzedaefiYKcfbqvAn4v3rCO9A4I2sGqKbpSqmMg1zUtXz
2c4n+wOA5auTImXtwaxlkCxnKam92wLX6kAVGzgorP6Nthpu7TrbmjFHEQ+n6Etp+2EteKmu9Vl+
nrs7InS2J0mDz2sTqJ7oF1XHQPA+EhVnRFpwy5bKUaOEBsT0ulfZ7uwILEz0ffb3K3eLB0fotDG+
XzgoU09PbSZ4VfAmjMgSrbU4e+gSxnQbXxVVCF6//Tj0J6U+K87OlnHI3+7e6WsRfKYi1CIpbZB+
PCmq29ReJIhyNpaIsTpgHMZhx5CflUgcratTLe9PnXywi2dHVBLd+j76DFBUYIV8dF0ut6CTGqWk
cdSfkIEEklvi3r886KB4n8HTcBoULgRRAXVkawDxP7GhvxizuvmP2+vPwrDryw5bjLILHuu4+HU0
SHE2SuO+jQ20N5yM6kEimNJ0if2Auy6VzrcFbawUpvwYThyiWcYntFwpNO5mONGEnmLTJeFOEYQe
os+zv1+dhdSywXpW4fND9lkavun3gha8r9PVz2dH5fr7U9wXw4Dvy/JXpTklp9urs+GR0H6AnCky
1Gy6mIuWJdNo7SktuhOAVb7VVbu3BsmVOmsPjgBB3LFxqBeiuGsv13INyf68O8X1Xul/ZplfdqFA
hkgdzmxLoy9Nc4Q6SrQjyU7KfKd2pVhwuPn4/H1P/iwa7zvAohE3GGTvTmMzuHEpuUDVcWej9ZL4
t1I/0Fik1tZhQaDHNgpTB6vJu8msQKYYNsmpCi3yTbFHEDZGVao/RBmZnsaknh4zZchE8AirXmco
yuAs0DT3H9Q2bjmlKkF/RGUlp6ZJ9Q9gHTcJbpPCArDFAN4Vy/k90Kjbk8ysnyssfeQWEp1ad7TN
YS81HXjuSDIXIBpp831jWKHgnlhvN2wWzckWG0nESAn7+/Xh6LU4pjXWxamP7ejT/sU0kl1Tilh0
1hsOOcjKYqSEeRH++dLQ2TbSNklOJn1OxuihkKrdAGjLGDgJ+Qm9uQIz3pSHAViMiqIuilnipV5t
jwnOUYuTU51HLnrZH630szp+lEyfVA/qEAnErX0YNlnF+w/+GDkkXr1kSnNjnCNsc7InriyiGF4f
fHgXkIEi+4XyDzIjS21CRe7zsc+SE4hHdoX91BZvs+hRsGUJDq5ZGeVwvA74R03bVnoToVp2qizq
VcDlI/0Zzs1LU2l322O+t3JyNxfeSDIKHBCEOQcuRnSyOs+SKE9PNa3qg4X54dg1qWI+VsWg+ZMK
3F5q6wC6rMfuWNsY0c4UJdyDfOcr+mvlX302g6ZMqqSXAmkiN8mcFJ27ef3r9u9crzr6ga9+prpc
dQWjYqTGmNKpnaLXTi9+SSBJUXvr4baYte0w3i1ECsAtA2eezYlJEjo6k4qbSX2zFP9ujjJ4IAsc
P2xsGg1NDv+YmWNqmP9D2nc1ua0r3f4iVjGA6ZVB0gTPjDi2x9svrHFiABjATP76uzDnfscSxBJL
+2xXbT+ojCbQQKPRvXr11OhN1O2U+LNbR7d/PTLpwJehluQyYZ/qWsFJy5uIDb7JAnP0bx8fWXR4
sXDU8NaWDnIxDrbKB9pGJHvID33xLxb/dHjpSo3z1qyMFsPP5mezeOMbcagV3QoGHpErAnjlokp2
LjKlyxS1jRojcPIwsTdC4xvjy4k73ipllsYYf6QBib1xw4ddOQGnn29LB7XssroaQe8Tkba9Yz36
V7qdPy/24bqOL02PhhcKDA9AogBLfORETy6hnDdzV6lmE5XmYclMb2mizGx8N/9xXc5HZFEyPChg
sQgIYCxUlco57tKILZ5oXRnhawzf6RzD10qL+m7F9F2qZK5fg6IrZLBcD6lbNoHFpgG2CTzGv1D5
0Lza6fSPEc/Fn2XO8mf0Hxk/VzzN9tqQOM88t6ddm8OLUZOp0L2pMewth2JFI8igCRYEEVsBquDc
Jo1KQdTEKVk09OMdQW/4A2fZEjSx8e36Wq0JQp0ssvUAXRkXFzYpqsJ2s5ZFbV0OL6jBUB9sdAY4
Llq9VVOyon5oHdhXApTwJRmH4UwsK2qljOh06OldUj8O2XGuNyIHK0dFAHHEBYowqi3zoiCDhI6n
hV1GdfaoOTu6Vei9tmCn40uWhKOVpuVUGD/nR939xPMnh24cx60pSM6kwfsJFcsQoWr7+dlqgusq
v/SRUUGEp6rwmUykXiQvwy16Pe0sY4oy4unkH2Sb4cgk6Y/l13U5l9MQlUqqaO9rGCKifb6HuyUr
bBM0P1GVH7KQNhvWZGV44OxEv3EAa5E4lBTR6jxzWtIu0dT/SQ/NrRUe6FMiXBZcpMDNYy9JF9I0
mANVE3eIWvSrMN7Km7G0/xEAbifAghETvPAHBlBMWiYbo7H9pdu/2M0XKqoiEPlFUAK+EsKo56vf
zAtywcqMAF0S+3SPHgQbAi4PAgSIZxZAfMgjGdIuHW2aAA7Mp8ikppc0kaO+xsWtZddYJAKqQSC7
APvHvSohVhhq6nKbZ2bUoScq7F+3EYG/tEloiAiCIIRkQW2DJOT5Ki09S1GrVViR+diqX52ahdSt
QlN7u34ULuA+Yh4IGuA0YMmEhyPJiUncpTyzoyaNtJ9g3VbIrvkzzL/A3HRIqo3X3srRgDRBC4Uo
ziXOYyxTBM5nSOtT8MtGVfkv1ILJACuB5C0uWTnotSSuU6lT2UVMs7xPLr+VbxnLhfGRaROvSAHE
Ol+uAX1imjTtugg4dF8P0cRqY/MK43DuIYjELTaVo4OVAIjmcwHghLIzlJJ3kZWOQLo+d9lzWz04
X5SvNV3C68pf0caZLGmPlYWSun0MWUqFAGrmK/xW3K5YLnCC4DHnijCETHhHJoVYc7t0kak+9a1x
cOjgTbYG0pmtLk5rc0HCBKxGQLWLElRp3RpW4AnTIJr63ln7xN7fvlR4HsFwuah7Q3LmfPgEQRIl
yamISnm9HVrtzX46gFwn40uqqLQUmLs476NyeVByn9kb6Me1bQX3FlVWeAlcBrPr2kCrsIEOUU5+
V/M/bfqrbn4w9Xsx/TG1rQZRF0SZQu2ohkC3YjgkYE4SFvrEnzYHZVwQRegjd3K9koRqfmiPM7g/
O/XNYr7L7kp2X//g3K9nf4yDvHhFaTXeb6iwva63i8Jx+VOkfVFVrtvritFHs12jQ/rToHyfs++5
8kSZ6M9hdtGSPuvZ5+tiV64gHGAwiwD1C7dSppEFgb7RFDSFGfrWfgcCBjiV6wLW9AkKSeTUsGlE
kvN8hadaNRQCasLItruQZ4fGbe6GpfF1cijcbFc5/1yXtzohU5QRgKdDlAydy1MdnrFWc9soNs3n
RomDqZ6/DDezpQht4XmBaARiWMIKnosZp7zkeo3nF4gflHqvbIGxxb+XrSvKbuGZwcNEsENyDcgC
NgkliZtIbR7b1ArG+aV3Hq36uePd7vYVA3DStUT+ViBCz6dS1iTuE13Hwz7lRriQSvfSeeToCWpv
EdMKZUuzAomkqCFHqAUOpyTKjM3Kyqaxj0bwe30r6dSGWvpWxaMR6DzZonBfWUMBRNSRXAXWBE7D
+cQsAHPsAqRrkcIBcc3A4X7v6Id0AcHfzS8mrB22w0dhD65DyZFOczslwyKC9EnIus4fHNO7rqSV
W8P5gDggromXh0zB0WpxVqSz3UVxFeNiCtJmqzBN7ChZN8A8Yh9gQ192b3dzlk+VUo5RlxQ7sBR6
dj49qUN+GGb3mdrVJ8vg3FMT9fbth6csGqzjEYLqA1U6SbqazGhFsgzRFBue3X9Dq2U/mbXb10+8
QRA6BK5e1GCd74Vm6uLBqBHby75qP5b3W5WDaD1Kj2FGUdd3AakXlapOjfx0NAz0AU7RAwJZG9fi
pVk7FyFd633VOnELgwkuzNFfKueAnuSf0DZqAy6iC/N4vgsgB68FnBq8Ny8gsD2fyGywNotY3Fbo
dTYNIMCPiW8v/ZPtVndE+5bwNmj1JHQaK3nkMZ3fkywvfzjoKrFzqTV6E2hW9o1FElBDaINXVSUJ
+tJJdi4jWwi5y+sFHKpQp0CZI/IvX+CJzkYyL0kWZXmxT0jjO9q+XOa7wZnuLLi9QKZe1/VKngoS
YSUF254IxEk7qR84c0FQmkeUqZpPNOpV+qMXdLUb5Go9hjZLRk9XXCPIHQvosMT42XAy4Q6nQzh2
Wb9xwa44DvggQQxmA0SJ0nHpqlhajnw0ysyiPP8yMyTr1JDThyq+d8ZPaWd4TFPDrvnhWltJ1kv7
iuprGIsP5kzrop48XfRx4TalkQl63qWe3kA82nnp6DQe7YxjabTBxtqvaBuhLwS/0IttxV3T9bou
0Dc6j9Ba0Jvbh6WmfuoehtQMyPTWOzuifEK/rMDQ7xkIuEvtm+uCatUMkL7MZl8vvl3/oEurLCoN
0NIZ7ytUr8lRUlqApmOJB4p+y7s2OSRbj8SVU382vnSvcPBTuirtadTxI21Lr+25Rzd5abdmIW2g
mpouRdE+jZLMDGv+rm0Sv2/Mg0hO2VTMVmLOLY1mx2+qu0nf21uAxtVJgClPuHy49OWypsTAa61o
ZhoNv3Jn52obz57VGZwML9nfFs6my8CwFOFNOAAVC4q8LfqeC45v8JCKpDsyzNhSsGqSHkbTYoml
EBpl8/3o1l5n7orhEf+3yaEsaEBL3+6PZPk2xVvkfytHGWQpopIURh/vO8molaY+mY1T00h3H026
y5bCt+Eqqc+o5ti471dFiStYPAcQy5ZEEX1AMoBwKKoOkjjoqRfHBxp79XBzxscAL9xfQcIZPXnb
9brJS1JDENGOTv2pvbv97Fu42BGcRXDNlhNK09gMXO/Yx9nv6W7c2HCry2QZUAeIovEAEL+ffH0z
dqiXNRsaKYaPntXKk/GOLnblVle+tX2Ntx+CnNpHMlvac1ZGeM0ILo95CmwXOVsP1fzXF2p1Jn9F
XOSsKq3QB8vKo6QMoe1KPzqZP8Qh23RhhUYl5wUc6P+dzMdNebJmeTzHY2q5gGhoXpfv2LCb0bDz
1m6g4pieSpFMQVO33CkHJ4+6zBtHr9pKXK3OAs8kPCgA6gPQ4FzzVHVGRbVSGsWLbyACNXllcWdW
0XWtrCoeMCyEWQDLvgBKgHe5Qn7RhFbQh9lKvtrTHejQrstYs8ngchOE54AwQNT5TOAb9cZs1mWE
dlNathu2sKFrK3U6vvj9RN9lA96qRWvLaHG/mGBHzRC0S4DIp+5Wx6CPR7C0tdyPECHiUgABybiS
uijizHaSKspZ2nr2SP5hqYPeIrqv1sDo99XBAjaLGum+rDuv48RrjTxs7VtLyLD5UHqIjscwOYip
yOGUjBHqWDkSW3ocNvbOyTe8yZVt4cKjgUMDzxbPMmlJKZ16zs2iiHRWP9Vx/JO63V0xZRvPmZWd
ISqWbLxkRcZUfprrRQvccN5CTPrz3dzKXm+NLn4/2RfZ0jSoQ2yKKNVfqB1tgd63hpe2tTEBqtAg
bBa5y5sbWuzL9VOzpoJToJn09SN6XyVz1+aR2cPV+KyYn2+t0xSb6FSCNIEFhUp6y4UEEhYkHN9u
nYAgp0OWRlSBCjTN+fIPpHHhUsK06LTZ6+WXXtdAdv/nupBLJZwLke7H2Wo6tBfFrQIMps+Mz6Ta
Chlc6uFcguR8x1OstGSCBDaMaGT37Lq+VdU3n7dzIZKxt9q2tMoE9y961qf13VI9qFtcvKvzQHpU
FUTeyJJKiTNtThZwR0AdtrJbFs0bURfv6je/hDCPEyHSpTglbo2IH4SM+VuW/mrijcDE+iTgowrg
oHHBPrPkxOTqhHVSdOo3BUdlP1JB3dbdu/KYFvP4rxwZbgufsQdnOFyI7lvee4QGJd9P3c7Zjbbf
vqFtqr6Ft11JbJ6LlPRj6sOSoeo5j7Ky9fI5BcT+bigeldz1kR2qtB0DiyztXq+fH3EIzy+0c6mS
woxpXLpxgtRBkIIF9XywmUduT3YBJIGyQjC1oevZRYuduenspKsULOcINvz4SUt/Xp/GmhlAiz0X
jr4Aj8nBa4U0VZ9mCoObnHpa/BKnwb8QYCLmKuhigYmRtLPEI1oW5byIlPo+dpXAKfv9dQmX/jGB
jcR1qIE3AxElScJkz/qCRsMs6ruAEeY7+WPd3S955rvZ7ZMR8UlHhK+Q75SxAEUB3LZVj0mUaFVo
pA/2Ym1MZkUfZxKkybjJMrNOgYTqqTHC2t5dX6uV4RHJF41BCG6YizC4kvN8rgc1jcr2rvJrerPD
ShxEcRFDQ9k58n7SxViSJdPUlNURH98ZuOx+XP/6FSN2Nrx0MaKzZZ22NYanmR/jeOfWGFi39iRD
DhskmKAigmMvCOakixFB0iF22qF6VUlQlXWA/g2BmR86/WYX7lyOdD2SidaF0kOO3byONS7IX9cX
61LVCEYgReQiIA1ciZxhc62CAWZFs9fup2U9IDN/ffhL+4fImsBe4DAIrgppo/a5PaoDqoIArXL+
sdR5l78oabNHkuOf64IulQ5BePuA1RM7Fq3Ez72hhFNnzoo+jlrlpex3ybKztpz2laVCjyT47YBA
wd7Kc9Erw51qpP1fkymsf1RblYRbw0tXBSkJr3QXwyv8zflRdxtQm0v7hwQJQDbIc4oGOTLsumza
Um/0lr2iZZVhvKbFN5e9WlkQ3248wNmCV42AvOFsEGkeJhDM9mh2xWutFJ5pKZ5th9d1vbJSYGxC
jQguDMTkTemAD8TIrJ445esz+Ku9CW2e/rfxpbNduwNRWB2Xr2QJyXgoxw1VbH2/dKaB8B4Rfsf3
69OBTjtnY3lWjgKy2bh2DBRTozup5Oxyjau4SSv2mjvvXGk8MwegONvqmrAyiVMpcmCuLaeyKbSa
vSquV/203m5Wwdnokt2gpHWqwirZKxgrlilsyc1XEGi5QJUkuPAQgJHBtwMfoV83Y6/oU8rzYN5i
VFnVwcn4kooNLe4oM1P2aqOf2oAHgV9sBZO3REhqnhYFaS7kk191snPTIHP22lansxXrfbpKMsoj
H9hU2QAevlLHHn7NaAQeEY7GGGZbxyFcrOVwXetiVc69ZdH2EgQrqIdDbwrZzZxAKKEsKJ55NacJ
vZXzIJn2lfm7NalXGt+a5VYSV8A+QOIPjBiEwW2WLw2qx0WOburstVHes3bcZrG4PCTnAsTvJyGS
vk+Zodcc26w5WvyOj7vrC7Y1vtgjJ+Ob5pRU84SjHi8HdAzdhLld7rHz75csbZXkfOldLFBSBLUR
DO4Tu7VJO3QAGy58BNOAb65LxraMzdGYUWEQIQgLAFZV3GzMMT5ivMhco3wA/ub5EtlpUhVJkViR
3jzVB2urrv3yWj0bXvb1l7puSEkVM6qa+skhym/Xzu9BGRUgpLF3hjy4rvDLE4k3GHg4wMKOdz7s
+/lsGGf9pPXxHLEg/VGnu6H0Z3dDxsqmQjWKqOlAng/PPekCL0DO7LbmoEa0fpmm0NiCJ22NL7lq
HG3ndaZg/NSI6u5FNzY0Ltbg3Iq4eAgLegnUf8FPE/JPD0UunmTMGqKyOhpq0txNWfMESt3fqBj7
w6fmviddeu+mrzeqBpUp4GIEDgpbDSwskmpSbVDmJdX7SO1yryKe2aSean9Nhl//Qg6wcIjOiH6H
8vQao58UR0VBdIZC6HYICh7UpPaO16VcnHzMAjTKunB2QVYqv9Hiqbd5kVd9RMs9UoipHRj1rcYL
IkR9umAPEtAK6Y5EpV6famC5jtCWevGzPphTd97YCxd7TchAKB/8MmgogOrb872QDw5DZykC4GW8
L7rD1+uLtDI6KgzRB1QAki7Zpp0WnFrKXMwRirWHXcLD/2l4Q/p4ZRiGli0YfnQetX2f3+qGohLz
5OtlqH9exobVDBi+U3ZJaJLb1YvhkcIDE7eof5G+nrEaWHJLn6PhUasOQ3J3fXFWNujZ8JKHyHQr
HmIbw6ODgON8Ivmn7FYOLSCV8bQHrQ/geqgLkjtFWEqGorqKq1HWxl5xP7tbaOSVOUAAcE44zTgI
MlCzqya9HudURZ1h7CWK4U0F94dxK1axsk3RZhKXBeB/RFCSnh8C00UAAedZjQorqKfA2SqCWJvG
6fhC/onBnQbVrdMJ47fqc5G9lNVuyTY8ww/2kzOjDl0gHyz0gFTWRS0YKLgdFJYaS0STfrlT1Lre
6a3OgrgdkhS2tj2mrbMnTv8Nd8v4i+tLDmdiVDn1KNW1KFOy0ieEaiQE+2eKSm+Hem7b5nd5mjAf
mMXyKW3T7Bdere7kUaKOyk4H12bQ26N17yz2sBtSvdwjtod2FXPFvqOImT1n5VhPQPIu3ZM9ua2n
KXbiU2c0I2robXdfmHXg2jzojJmbvqWOThHY5dzu4ladw3xOlCPeysauZ1q6RxNzFtTqmKaeASjK
Dr2Lkx/6lI7HeDK/K+0weSaAb16uDv0S1q0NkK2e+Ko2scPiNkvuGXquPaKuUPG6Zulqv1GI/ZZW
KQtJmqUPDc07v0lZe6yrefmVEGN4QL95gF6KpfedTEt9R2nVXQMOUB8YSP5aOHniN6xqPafQhh0I
9luvQ2nFT3W0QSlSWSSajHoZPdATxf48V9YzmmFoP6njTLlfs5kfYfvVBLAHczA9JY7dlzGf8h23
kx8diZ0tgO3lZsSlj5OLqBw2PB4T55uxWRjp6iEjkUHAXYG+gVkYWz+v257LA3UuQ97wY8+bBqCO
SMsC9ynlN1tODC+CTAhygN5Vrql1jNqoqsk2ImtS7lu/As7wX3w/MFCi6Bi9zGTDppCqKbsEqkvg
ODh61OcbM7CwyOenFTM4ESB+P7EIAwp9Em0ySbSYv8E65DV54nGKeo+tUNCqIMQuUa6L5+IFomog
aMfAYk4i6ryO096I0fX7m6Nv9T5a21To0AsIhzCjF4l0a2D6OOL9iwq11kub+xyAz7z5cl0rF08J
QQMj+pWgGA5ul4wO4xRdN5pmMqJlMoLFLrxqeuLkTuu/5PT3dVFrGxgQPoA7gacEzkG6m9tKHTu1
H7XI4J8n5WXYXx/+I5ki6x9dduDZIb6PB4v0qGP6lGlaPGhRzybPnf9QPu6RQ/JTeu86v/T2PueP
o5r4SmuHdf0wdV9QquBxqwmXMtLKp7F7KvlPY0HD4g2nZ02Tf78M/O/nO3Npe8dIXMw8y1/44s1A
4A0brvPa4oqCRhRp4roFU9W5CGZNeZGPjY6q6IM6Pywv1xf3440nLy7cBRwwy0JdoEwlo6q9quNK
w543VN+uHK/UmT+BVi0/MNb6+swCrnyyHbDQJcEw7ljt7LTsdww2gaT6XpUHvTkoW+7Y5aRR/wo2
bXCoit7ocijFthbHavEYO6p543t0s7375UE/H18yubU2ZHmbY/yZ/xkNOyR6F87szumGm18M54Jk
7fHYIPUIQQauJvA602zxritwdSpYJ8DBAN+4oAJKRX4/Qb3ckZDqBURPr11d3428+95MW7iHNVGi
3AzWEWRHF8SgPR5fcdZXFthoxierS/ZtgwRu6zJf15Mv16d1ebJ0QWH8X1lS2KCpks5lDLJ65c3A
aUZnVL6VTl/bZYjYAjaH3jKCRfL8aFF3HEmcxeaR22iX2HXeVmO1tUmAahtZdBwgZN4k76FMc/RV
wH1zTMnkqbDydTyGODzXl2p1GkAeih5CcGpl+JeiTPNCwW57dEEDrHoKmqVcF7A6DXGNoMMPelvI
USkrJ21sdgum0TP0HFADmrefe2XaOCuXOA50rEH8679ypEeYrQ8O4IGqecyc2C8EnLnQQoO/9qhA
ZOEw9P6sVl5bfDOcr9dnuLKEon4V2w2xA1QbSYpytTxF1YulHnmCl5Pnarvr46+s4Nn4kr1Jk26y
+ITxld433IBQP3u7LmHlbJ5JEF9w4iPZGXWzpIOEsdlpzj8ZQJU/8y1A/doyGWCsxG0BUBKCLOdC
hhissU4/qkfbfmbp881VZYjXGihPR8IVta3wVs+HVxKLp70xqEfXQB+mIcxjx8u38lkXWQFJiBRY
i8da6dQYc8iWEg+IH2yufNt60fguzw4t31DLmuJPpiQfnaaxB02tJqgl4892ab07I793mjS8rv1L
MR9EY6J0HNIuLgHU2CRcpfECeHOYjXeJ4fFiA5m/KgL5FNw0oFZ25NR+apYp0fiyAPG0xytxoIes
37Azl3sYmRMUsYlGOgh9yi5rgvr72qDmAoij5WvNjipPpn4sp1u7rolIzKkc8R0nZ6XBNl4otZZI
AwXSr2Wrzf3lKRE9twyQq4HvDFBn6ZRkVQ7WQaUBAQX3Fxagpum6srfGl65GPjkdIiStHdEiNE0Q
MTGyZYlXNAF3EGlxQYsqEIjnKzR1qZ5SK4+jSVuS95bG8bFw7HeGWve3YkALT2pUOjg2ABb1il5Z
dqKS1nNz/SFOy7tBV/2BK78bE+0fZ+fz9ekLn/rcYT2zEjIF89yA3W+ccYCX4cGI91kbqdkn3U2B
LtwKda2KAhIOxchAYIGv/HwZFl3REqOj6tGif+bibdGLYJyGfZZEZc02YlKXS45pWcBKongAtbzy
LY5yuBZEfKV6RF1+UKrvsXDB4V1p79eXb10OPGtgKlAF6EpG1i7AFKVanXpkyV6zM7/Kw5S8Gvmv
62IuzYWYzl8xkpmdyaz3eteqxz5J/ULJWq80FW/Uko3prMkRUDxL0HIDASYOy8lZxi2VWwnPtKPt
HBI9qBfP3dhvWxKks2CiklZDLE87djYwuOWhjQG83JiF+Ep5T5/OQrJIaAG/lMUCGZR49hwUWwQg
q3OA2UOCBNHOixd6MiOiqsVMOy7kHV0a4bG7w8b+XZ0CiAyFzUOcSc6/FMlYuUNaaseaDd5wcBDZ
u76jtgRIO0ovVWoWXasdR/Ot33XtBiXSZRU1HAMUvfzfBD5+P9lJhFkN13sOPbflA0f+uOtxzxn2
+M3mw8FyUJO6lPt46t6K3g5yBY1miR2qIBWpLRpSgsoiWqLbQD4FKZr2dm0WMFpvQKpXFwHhAEGW
gTWW88+gu88as3a145CGThKA/fVfLPLf8WV/JUEHzDmmlnbMtH2e3fEti7r6/cDIgLQWofeLjqrI
SrBkiHV8v/XF6T5/uf71a7aNOLi48B88IfnashaXzU2Z6MKBvFsm15+tfT+m4TgOwXVJa14kSpo/
2HpQwy2HvPS+NY2kVWGt5/zOdotQK827mTj+qCm9N08oyHW2KN1XZ3ciU7qNzMJps5lCJhJknuLe
LeWDbnDPbn5fn9uqsTiRI/kXeWwVM+OLepzLr+BEMM3vSfIvohYgh/q7ftKDa9DaDhsNMhB9+tSP
86deQ1KsRs4l3sJPX5aBiYN9IkvsyZODXdDejudhVo/qlAWiOx99tHmYWegbMNfhgiYnCcgGy+Zb
NX2tVbwBXq+v55re0BES/gPCMIheSjdup5aLAZYWrKcJZ+kZXPnoYDtstU1a25Fo2AJnBUl8/CVJ
IVVrIiuFWY7pJ5o/N90nZfjcpp9BEBKq7caz5pLjGGt6Kk0yxjk34mkaIQ1VhPcmGkhkIByZCPfh
w4SaWt9xczhUWR04TeOrzvJ9mljQ8eSgGlrQF8s/SeP4Hecb5vGyLuP8u2QjPtdJlxpC1zatPNf9
bcR31EaUr/dUdkip66laHsZbdb+rGv679rKfmDp6lsUcJ1Mnc1Cn5Ks1KkGdtWGSbzVn3BIlHc4O
gFiLURycbt6V40s9BhU/GFulk6uX4Yl+ZRLLsZwXji466jFG17tcm3axxby6qB61JvbmBBWuCbiz
szkyS7brWPnSTtb9zMGokBe7PGkODUoh8pQGRsK8PJ8anxfJ4fq5WosXoec3nqNgaEYRvszoOWa1
2+au2PLsvqrQX1DZaeSubx7nBlXXRfyYcvieJfcmpECvy167x05Fi5fDiU1xaJ9Z2P7qsWlDep8r
4fXhVw8zyKo+ovJAzUim3kK+VsFzACaL/XHhpBdF72U5Mvrdd2N6T9MtbMiKPNHuCbSleBQAmyB2
3cl0KB3cVnFzBEXikFY79U897WdjZ2qfky2QobAMkquLx5Tg7DNALAb+qnNRKaOqa6UFVs6a/zTO
4uXgOCmdLHJiFZVaQxEAqrmblHl3fUlXbjXIxfRgIZDHlftEooImbeIiVY9DsrfywEx9Y6u798qm
OBMhnU0ETgezJ5iaMpa+xt+ArLt9251JkK7NTB0amxbQkw2WGrCMgKdn+B9FSLclK5Vx1GeIiOlr
295nN6Nk0X9S9O3BrsYBsmWckJ4kCStyhjd1rgfDEgITE9yuaTB7AQAqipUv8tHdYKY9dY3lWHLy
nY4sADrwd7mJ0FvbUI6G5zqyFGhPI8eM8ybNu4Lay1Fx711rz5XMW1D0d30uK+YebLx/hUjaUEpY
YSRFl6Nj155SoV0GOkBrjzTbMDhbkxG/nxgAVo5l7lKCyZAwbX23QA3jhoiVYIpoUYKcNxDSIu99
LmJCAqbqiLscE+1unu7hcg1fR/PmKCXYiwHXRJ5CADYuopRNZ6X2oC7HWds3zb4p94D2XFfJmj8J
emQQbduAMoIVVFqrXDVaXEfzfMx1/RCriZfR/rkHWmfI7XCogDfX9H3R9n86o32wc+IPTeF3xpbK
VqwNPgM4BcSlwEYsQ1NUd1Acwo35aPk5oz5ZKv/6RFf23pkAae+lGhkAObbnIwEGmYU1+dEy1Sua
W3n4sL2BHURpCQo2Ab2QljNuk3pAJg7c6+Dg81y6YQ3WvASwNePNSVCELEpaz/cdEskdSOaUGa7M
AOrT/MCNwq/sB2ooO5S6erP2ZMXMa8wX1f55+wqixhWoGAAwcK9KW76PdYqghWocW2vXOT/tOkVc
fmdspPBXDhayZsgvorUJUqYy68wA5OLCqWYcc/ZYdE3QzBkISP6Ulesja/ovZiRos9C7zEKUR/L7
dfDgGnNvkKMzPi/xu9U/Mw3osHwLIrO294DyBO4HqJKVOEGjk5SxCXLyNiTmfVt5Ru+hmGNjj68d
ohM5Mii2nXVmDyigOo7Ok51xr7+Z1B67+1SA5Mkh2QR8lAEBKr1HhS3bgvBfElAJASC1E6hhAiyR
5IlmYwpCt0olx0pn6r41+8artT7zkPEuHo0EcaJ4afmeW9W73o6ah6dj7bfAEnhuOmxlcMRZlZw7
HGP0pwdDCKIiRHLuCjM2qlQZzWPVPXI0bygftW7jibcuAneuSNqjtFuySn3XJUAd1ObRaut3RpJH
x61AUGuG1zf66sYAlvb/xEhWaaRJunQqxGQEfKfOGEz/Ip6JtforQRyBkyu3yJwus6zKPDL08Q0n
/fX6BFZcelDuCW4wJLYvH0eZtqRZWWvkaHWBGT+QDE7KLqcP6JW4CadZ1cmJLGkPzu2EqwKX1LHs
dY/pvlMD57oVMlrVyIkQaW/1fTPn7YeQzv+t3o7OxjFCpYcJdjM4p7LjYOVIbg9ZCoMDXRuV8qjb
8911jazatBMR0gTsUVdLhWc4qWnlPKC2tvUtBVTELbqFeTUpp93t8myE/C1AnHH7qdLtA7xWa/Vq
CXkdCdBgzTNI76OVX9Dejv3HgmnosSYS92hcIBk5e64nxa1rclT4oc4Ph+vzWFM8rjbcBHj7gCFa
OorUsFhRaAlMKPOU92KLPmRt854OL53DsuqtORNqGUhoUvTSfnTIBkxw5c0LZ/HvDKTz4SRFjAZe
mEFS7oGXr0pkCA6lEqIwu/KmrWZ0WxOS9hn6OhQJOpyRo1E7iIA/jZoGYN/+ulLEILKlR/8Rwxbp
SlTCSI4AaKhIVxo5OWb0dVDQ/hOlwYn5Qze+1s4LhRm4Lm7t7CCnDsQsXvCiycO5sUS9f+OCtIsA
eaIDgv/VGpQgG3M0EgyvCxIDXc7rryBp8WLwezOuQ9CMWrz7Np+e+xTMZDRlXwtEMwKHG1u+zur+
BgUAmCo18Uc6p5XbjjWdKDlO04uThlm/4bOtj0/wRkXwA0Ve0ums6CRa7y3kaKb7mnnuuLFka/sN
1HewALrY4/L5RPKcO6yu9aMx7vpyh5QEZRvPujX1n4qQzihLx5GhBEg/pqDxX4JJv69S1EVsbLK1
hQLjgwZOAzTMRZLtfJP1SwJ6ZF3Xj7TjjZdpxuK7Hd8CBa7tMEHUBt4Y+G14v51LUbPaMKY2A6Oi
ZoTZYt25zA2MWcEbMW12hn1jy2pUXIIgHrDsj6bol8Ady+r6HKW97jNCaip5mZ3j9RPz4XGdHJkP
AVAO8P/wZnDbyBOqtbrT09Z9Lgu/0fwRlETkjs8+Ja/ECPg/arWrDa/LfPRbWraIKCSdXQgXv594
UU43z01tdO5zXi38h8s7tuO5s9UwW7J2F1KknVEQpzLQ+cx9NlPi9Yvtaf2LuxxK9qTlFhzp140l
FW/SiyWF6wYIEcIiQGWfz2oEwovzZnSerVgHiIgA3QLsFxjZTHDwNrTRPIe17QNgA+1e07lzV6i0
+Xz9I6R9+p85n3yDfOYyq3WyoXeeTaCi9XzB25W4PqqWUHuhH5nJg+vyJDPy/+UBNQUGS9T4yfG0
Ab1p0PSSOc+Et2GZcy+L46BJtkKocoroP3JQi4xjgeapF4HgDqEIfYghZ0rKJzAco6FpUz10LkDG
g5G+9JX9jnqZ711s+qQtNhZVbMcLxZ4I188Vq3ZIW1du5jwbi/Mpb/I7Ny824inyi/BjgoAQYdcg
y34ZaKOcKCVtbOvZVF/csgqW+H6cjvryTKvFG4tQ78cw1l1fs5J9p23RnUim+j/Srf9H2nntyI0t
WfSLCNCbV6Ytm0W5kuqFUMvQe8+vn0X1nduZTE4S1QN060UQI4+LEydix968OiZAOrRPs9vGMgH9
FD3WkxZvNia/Davcj5q7TeJiJfGxuJQ8fv9razabkQ7TdtZa+qnkiWuTdjzUnvpJTsdPdQ12yuuz
uzxv9kYvHkaSce+7Lv4eKQKSZCmmsc45cHzfdWs5FPST3z9Un5W1h+7SVrHOPj8bnOjGtOD5fB7e
ZXuv8cd7zxu3Ne6FZw/LBMvR5VYs+Hrn9p1xyvKfad1t+uSoCb9u27gewxQRAKoBNk7/9zw5UQ5a
PRhGq58iO9TukI+5/fnrvXb5+Vmwpg9y5kUWn1d84Vsq189ekT0KcvVQ6PnK421xJIh4sCBT9+uc
rilURhm1k0E/jVaNJK9vRz9vj+Xa3TIWWHZInRg6hZHp788uMgEudy1VGxoe0USgXllQM+fabPMH
xVxztYuDObM1m7ciG4OwBS1+klNvnyXVVltj+b2+MC9HM9tcflXWva8zmpBWWmOboq9SWU8NRIl6
88tcE5BeGg8U7CT+CUImupfLuRtjo/aNPtRPLf2qhWsdxu7T7dX5u8H80nPDtQ39LdfD33oklzY8
YTD7Wh28FzDwhYFiuZIeEzlvtjW3dbXptUYDd22Ou0Tuyk+d0frbsC+8u7xSeruFY++lFwrtTizi
5CVNIdvwzEh9DYOw/5il9XDAg3WvjQn3R4rOzrEFrnfMFR0pj9FyN4VYoVseRH5uu9Q+dpEoFbvI
qIePVVqxhq6vAk3z3ceiLtoDNDvtMaaRa2vqSLwplW/u0soI90obdfYoRv59FEd0ixh9Q/XaaL/R
gPrbwPpDJcXiS62X0T6RI2snxda3sRDrQxmHLQI2ANqERh33sNmrDw0Mpa3tFi3RXZsNp7jXvZOW
VNFmhAxpU6CqvNf88K8eFQHbyHxp4+VKs1ULV3i2hrR7pGch2pV0XT1IeYQQSQf93Rh02VanmgEm
VaWLLxazTdY3ri0Hvr+z3FDZD4acf3AbP9n4bWR8cQU927sU445qqwmHrPLih7wIKYuMvXxXGOrX
XOv9DY3Dqj1ko+cYottuBE+uN1IVxLZZSsmDUIh/eZ3kb9NK+EhidPwFmf/tPbR0wqfWBgo2tBPj
di93kFHT46uCgH1xWw1ZlehB0xU7ktXP5lAdUql9X6KU62miKwGCCwwdOol5va02KknrJM17MXx/
nwgpPeLeQ2z0K6O6DtswMxX0dFS1aBCanT2vhvZcHHXvRYVKhtSG/8jin7pG39+evaUzTivVFA9P
WpLz4YRu6FWDxvlDLKV3SWOvdTktXSbQv00ckvRDkmO4XB5YEV34rSvvJXRrOxNHG+rwTW5A46od
bg9lXpL6szR0OpE7oVpJt8NszqzM7Ydeqb0X+uuPVtgfOLkPOVlT3nC2EIrbKunAR6jfozp5cmNx
JR21tGTn5meRReM1TdAHPa5sML+NmvxF8+tD167lbJZWDD1qKDn/iJTNvXIb+oliZK57yszshwov
gV1L7kqwu2SDpC1WwADhnWdnqqzlRKT0KpzkQbBlUjNlvJI9WQgy5T/ypf8x8efvzy5mqUlU4phG
OLV6rtsefH7QSkVH+hM/y0Xj6KWxbarhTu9xb4K2Yn1pU5Jfm+IBaudXyYIoHE0tMHL31BvxPoy/
53W0i4fv4bgyj4t2SLCRLUaP6KoBLqh7pRGT0T0VKVT81Wcoj+zG+KCmX29v/cX1MuCCVSaiPBJG
l4csH+K80uknObnxTomeojXe7IXvc3VPrRo4pIk48vL7nOuALn7LPTXJB1qZkw+3f/7SyeX74DgB
luBd57mOQBgtM3UD4YQzl9kRrbJJBcW7H4EdPzVK1G7FKjFtRFyrI4gHaZt2vXmkhr+Gal0cKIQU
vGOZyyv60G6k9zyVI3ZltTWetLVezD8wrFm4A7AOZAFZPVAA8yxVppad0iuKexpqP9/JgT5uMs0i
+5bCCxLGUvx16NJ0K6eFeaCxEm6Q1g0PeSBq3LGu/7MmyNj3kZdvjKqAukNq4gPMHt/M0jO3keQS
GUTRYCeZgPpe3vwOLO0haLVfTdSoT2MlN9s2DOgA1Ybu/RcWI9OmHANNc1cK0WohpUEomu5JgDzb
DZSdFxuOmGbH21tlcYG4TPCAdKeggHW5E4lS5dGo2SmK6dpZHG6KFQNzjOZ0i0zYx/+1MAc2dF4e
d7HgCyfX7bZpBMxRlYmVFOMlGbWNWacPTSXYpZxuo1E6qEbz0mrmw9BZR09P73St2UzkuWbfPVGK
2kVJcJSSNc7HhasG8hTCgklJxOTPy1mQtKIIPclkm+ZPurnNJJg7hpVAZyGumjpbRAuOFl7jc4a5
uNS6IRcl4TQ0H1zxcxrHW1ks7NFCimlYcQAL7xraaBTo0kjg8rKdBQl6pHZaGsTeS5CzqsUPwdS3
fnRogsMgyBu9vnv/JsKeyQkn5Qe243L6wiYtKrhZhVM/PIcgV37e/vziFuJxPiE5eNqCt7j8Pgm+
rGrlTjh1vSY9CK4ubnxNqTZhDt9RONLTl9SW7IxZGT66hlkf1NGIt17tfuUV623HRnF3Ce35H0HQ
uD/62JA2eaK2dmcINYWA1nhQy8JbyY4u7SlpYvs3kaadcFiXP7ogtpS7mEmpzc+eTouODHrHXYPg
LtyIcLv/18qckVYbhCjKA004iRIbaxO+Nd1DGK5ksBaNwNYF+feUP5+vb21qhd6nKU6i0qwtT8xk
WwdIFqODIu3MolyD7ywdFR7mOHVyPlPQfjl1IzKHvIIy4STooZ2T0u2s33H0XBfoTosrR2XZFhlI
ZVLc5QVyaUtR/MSqMsYmTA+1xrOlpNlmo85dAItzu1ZWWTqZoIX+a276+7MwLUYCN9dihjaGmu1J
B2uobcP6UstOUMp2mW5uH51Fc8BXAclPSKh5UU3pJCus8inwTKGVwYMiYGQfVA2WxjU868JE4unR
WZ2ydVO67nJkWtP6ZSERmzV+B9VK8Na6yqETgl1ZBRT0xhV3unBxnZubb/yyC5LMN3tu/tGGh6x5
p/7idG1dfH+2B2OjSoxB5/tjRpxkJ2vl1Dmjzd8G4FS3ZKDGVNnmMWA9ATTThgFU6k/Z2HqZPR60
luBkh5v2IzvouPo6fScm1kc5LN7EpLU1KSbYML70XfdY5Dm4zmDlrC/sGAZOwwJ+lsKOMc372QbV
h14Wg4yIanT3LZqbcXEvAMCKfP/YewmgnDUcwOK+OTM4mwdpCNtIMUX3ZArtkxZZ92nKuC0iq2HY
joK0ciL+hISzkBFyTxLhkEMgtzZ/i4FucdNo7Jj3VqM3PG2elDHdi9WbHn/M7AKauw5KrfaYj+oh
kll3L19TeVqcY6io0CiE7+wqiToItQ9r7vSMCVxbFZ6bHrrRvV6jA/Qapyv30HTursY76XnxjocT
dB4ilzmg3Gh6mwGy2aqxtjOlR6//mamB7eIHEnPj6ivPtD9CEFc2p658pNkAs/7pyzrbRFJrikOT
le7J1z9kfWTnurQNIJYZVZB9tWP0X83hIMBVx7/dtY1ltyiQ5kOwqaRsI6TVJko8O/N5441PkSFu
LXRvS0l9Rvb2kPXHmm6tZFQ21UQr4B6FTt6E6oNRPATiwF3h20INS35ii+7B1J5D3txe9xwE3zX3
qEVo934XrNdBuxuLO7/vtrc97p8OtvnY2V64XOotTMBsP1d+x2OjDdyT179V7S4ZTrQE24Y/2tL4
Qx9Su5GOst6+CNpzCjQki3zyKMNOhoAx70RbF0MY48zj7V/1h1H66lfxk8ANQDzAw/PyWLtqPOhS
Ilkn3Xvq5XrbN68WEX8k0fKENPswCiCM9/n4kOVvisydNCBRVHwTxHGjaSgChH95VbFRg3wz9k5b
m1sVvchq2A/1bzd8tDJ16xZrmZk/ep3XP5oYll0Lke08LK/dwmjCUEMjnF+ThjkUAFQcvN9pN25l
6V7ovqRqzYPvtc6fssTYRcquJX8j+wdF3CdqSPpSgYjnTdNTlEAfJCE+xOXzaHzK20OrnqrMqawv
nXoc+7e2ju/09GdS9KR2zWPur4TIC+VOeUo+WsAlJnphbXY9muaY1n7lqtSpkXn1n4XqPokehtLR
2PJh/qUufqnBHYWOd4vwTjeNiksH80ZLiwFvzeXaV+XQla0HXEx3X5r8KXdu762FQBfGN0JzmDhI
zcw3vFpFrd/khXaCqezJ6mH01MnTje+kQ/l7FMo0gCkhedXIYlSoROdFqZ1gOtzW7mMtFStP7oWQ
goH8Y2F29fWQrLZV1WgnYMqehmCW8np7ppYMQPlMRxFWgKHMXYOqp31fa9qJ/jHbNqr4XwzApNOG
heBNcJUeU1IIZSqy06cEvtJj8uNf/Pqzr8+mpywrS2lqvp4Xn1L52azWavIL1yKZbRJuU6cIm3Y2
PVYzKK2XFvopb9UntW9OYW9+Dvv8Uyi728Hwjr1WrTHlL21eUh/AnJDJggRHuTwboF07qQ3ZvG1Y
cSlWKA5lbe/tUgRXVlbnyhQHf1Ir48bn5qfecWkq1EmCBEUTO6JyX6ZgA/djswJAWzMhX5qQEQpt
W6QXHD8d2rtGpnewRI7hlMnmGqzgKmxjNKQvp/wCLFjUhC9NjV6Whp6PKbHztkVXH8QwNGxLz3z6
LJSfDRjS29vv6hE6GYQPCZUY+vLQ2bk0KHWFprhWHjlR8Orr95L/veQABWv5qqVxARiF/Jor51pW
DtUEOWkaK3JAbZT72k/2uVk9mHn3g2fbUauN37eHtbRkCjTtZM1JPl1hqIpR6TzX0iOnGnSo/fzo
U+Wpp1xeA/cu2kHbjLcZHQn0NF5OXywnvLbHMXLoTrHLioDzR1Gv+LerA8wSKWc2Ztsv9ECmh64Y
ObwQf6qq9zoq+j3IB2rr9Q/Zy56h5tVWTtWyTRUBPfYElC7zfUjdY8h6NeIepZ/I/6h3ObzTbxRC
1PYBsvoVc8vT+F9zc+YRIR5aujqUCHJJeE14G4ptgZbiv9gUMMwRsOObWLJpk57FzyCVvaiJy9iJ
kaRMe8PRBssZu7W059KRAlJDryPXkXJ1hjtzcCUlzHMnqmAHV71Rew0L/9A2nwIXl3t7oy8aM1Bs
BrJKC8McODdoqReTHsicoSy3mUppKgvurC6xB2ENK79kaur+AmeB9jhVnMvpi9VcCZqkyp2mwht1
XwYEPavxB0+F20Na2ntTh/hENQh6dZ47SrSsiRRFyJwi9qS9EE3kvqOGcrL0U5fDj0Stj2Kt1isT
eRVFcMpA5nJPgpSmjWnmCH0hrEQjxGotP0rCo7WSAFj7/DS5Z3svj4ImDQovdwq7C7cAOW/P2dIB
Ov/1s62th1klyBm/3nzLCt5tbb/RVwrHayOYlu1sBKFWxo0+jWAMdkK12si49vmZx+lCtUxKehcg
hTkKzzTR3p6g6Z9fPHpYXrrSQMCjXABMeTZBIuiO1tDV3KmF8ZAl9323z5OvYfYh7Y+afCiGNYML
p4ULj9cJ+Guid2sa79l0NbBvp01Ypk4qFoB1a094NKKSxv1MFrbeQP/77QEu2psaAbmMKInPI4e+
HDO3aHrsWfvwI+XPX+lae8QfJojZJHIPEZvowCSum021QQp0AZ4vJ9Hp4reh5Rc2HWdqA0iJHvWX
0hd2YdZthNj6XCfCrtSCUxwN0C0AAuqKF1mjapgHUmjjpptP2Tj2D43pRx7UD17+kSWU4NE2Y+UO
O4jc5zRI5W0iPuaKFmzzQhd3eRqUts4/uXNTtbP1qgkePD90N33ZRS9VofOtXAjTTS6UdFaJXhHC
Plf6rHa20T11G5M31cdxl5JBaW3aTNEzCD3r6Ivi+MiDTrgDeeduWabwBFlBKu2VTiF/DQTFphzh
hrZcJG+d2UgnsZDezMz9lgcCKgxhUoNBDCJx1wkGosMGmp4QJBpqaiuh+VtSWveLIoiybfWeLu14
+H/S8yr6EOdq6IiSb8XbUEev2B398i6UlMH2JU+6p7/U/W5FstzajYcEqRAF8iZWU+0+iY1JjVQq
bQmlieekH5Rtl0Xdc5kkBtPTlStbbOGIAk+k9DKlMim6zT2A0faxwvuKe7N5/JVU0kryeWEL08QK
noj6PfQgc3JHrTZRqtDUxPHUzA7GNyl6Crr7lgm8fVQWnCWJSnwAxXMCgfmLKOzGpnTrIHXiAUr5
6DEvTVAcK+CNhckiBuBFwlXJo0uZRW2+pMAzm5eJk/h37kdjWEsGXvszWsvBy09se7xKZ5dxNmhj
JRVC7Bje5y5ybYQedrdnaWkA0MLQhU1a4Dq/QUufGAh+mjpBsdGaL/paNXXl+/MKdp4EQ+K2fF+1
dtaOFOT/6+drs8jcsyJXEwc+bzwA/q7XWq+n+2LmCmEeogMOLR8SQPP7pBpir/SjPHZGvdlUeXOn
KCdCdDzenbhKjr00VefGZgfP7GItiawshtjiwcSdyB9vz9XSwZtQdaQJoB0i13F5V6lR0usmiAKn
9nZZVNlNmNmJtM32t80snDv46GkWIgYX4WeZLUnr1wrVn4QjMXpbRUpPaqkd3V5++zdmwOjQ9Aax
0XxpiBMLQVODxPGVxqHWYHedfMy1NU6hhYhiIqzgoc4muIZYerTfJJMmnDMInS1bzU7vwp0qPfnj
SQ/hamk7211rhVvYCNMSEeqTtoXsbRYkhWrKnpOy0vFfhCTdlVn2/kM/6bJPVC3wTyEac7kTEiMs
TSPLCkfJydfZ2lrZZOHYaArZ+4kEikMzJwAKMkuJolrOHU3eJh8+9F/KfrsmrrywmzUQZlBV000E
fG82hkJtpDiM3dyBEPJjm+9Q3gKSKpj2+E7OJ+4QsoET4SS7mj/nLyIjldQiRHjL6ZN80/C/c3sn
Ly33xEA8UQUgnDev2A8VS5SiguEMfrwZtv2wNlWLBtAZRJiMwJh83eVyiwIeHnh06VAPKrYx/79/
ANznvBdxX9zrsxMfS5lldEnJBBnysan9vSLd3bawtNjnFmbXbG0UUml6La8SuOY8Q94SNO2E9i+0
TG4bWpoqWukti0c9yZ45BNkPxqEcIDl0vO+Ff7TWiIUWP0/4TklmglOLs/eJIbSeOOh64VTZl6HY
yMZax8+agdlSh12UN76CATU5SOLBfZ+4/HQUKLuSLqLTBzWgeR5CbYpE1Qshd6qg/K1UBPdy+v6Q
hwcAUjVTNQT/MdtMtBmPoJW63FEaoNkA3lZWeGErXXx/tpUqSWz8Oub7nV/dRUL3mRzOXneDI1m+
lZtwYTEuTM2iN1qAyRH5mBpKW0Tw7PPtvbpw0V58fjJ/9vbMmlHOSoFDYSDPY9ou1am1vu/FEdA6
LkKSQqJ/vt5CUCZ+7VmZo+oZ1XaQPYI1vFNzZtpUpD6BodLBbPLumF13idEIme5mrIha7MaqeqtU
dd/Uyc7N1xQOFsczwcjZWVQT50knqTd8QL1m7oTR43hsopWnzeKKnH1+dvp0sUDOVdf5fBXdGeKu
knZdGa34wrUxzKZL0pO2JxeeO2myN+N9d7y9q1Y+P5fw5jXQFXFo5I6ebiBYFdbwG0vnj5SJQhec
QQJjnp6V3TqP/IwtVaRt8NxX8i8hcIOXOvLEO1XpxpXLdZryWQRP/CECG5tIcq48VlYNba/w0oRA
NJWextrwN3LUWnYyNMZG4rLaulFgvsVKIK/B1WYzSSEOmnQqIeRpJADC89Jx53p0LUlQVWuA417b
Ndaz2UT+5/MT6hZOfBpMZneJXJbWOEj0aRuD534xkl4hUiyTwNYGVdhYWqe9b2f8bXB6UUO8aAL5
m3b/mb/pRiGTVKUCK6o+Gvmztobqmp2e/3yfG4a804Simubz7PsloqBpnYg0nkvJtvBfXP/X1Hp/
e3svzhoFIwB9JCCuZMdKo5GFtNOZtVyzaWraKq64VyPQmSu+YMkQwTvPR1wNMdFsNFWrW4MZsPpN
C+4s0qLPcidXtiyheKNEUr25Pa5ZyP1n8s7NzRaHwrgeJs1kTvvmm5/jZO/G+7T9rFhfbxtaWiXK
A4T36IPB1TS7nyWouSLFEqB3b74a3Zs77stgJcpYnrp/TMyu6EJG7mRsMWGUd4G1y8c7tbqTgsPt
gUx+8swz/GfG/rEyu52ltDLDJGPGkLkb+733QONlZxxAlSm/oSX4F8bY1PRDwllPBHW5t/NckGtF
4LAmRT3ciXqsfQzFyoC2K5HuYO6AwbgoOn0L22gogrfpjZUfsDinJGlxveBnr5BVhWlGrm8msiN5
zVNRRn/1lUs7AVyaduuubcbFPXJmbPoxZyfZK6iZDUKM5yt35c80PGZryb3p9FwtHi8m+HigZkXf
99JCosVjZk2+tdU+BMGznq1csssj+Of7sxHEJBSyRAxlBxykXck/y/Q4/AvVEVpF/7Ex2xPJEI6V
1WKjcsee7uLxlZ0v20HWvt7efGuDme7Is+Vo6QYMJZ3zBIb7AHkqsMl2GwgrO2xtSWZxSeH3wE1U
rODfA6rkxtFNzX/jVMEXQBLGH/RLXI4kaQclb1EpZWNtvSdB3JRPfbMyjsXZOrMxmy0DJWNBAMuP
fsWb3+9r6di0v//FgmiTYi9wHfmqoTa2Ui+SMqZKju9T99sEJxU7d+WmWxzHmZGZF4WwJ5ZqxWUc
gLJKyw77nRroK9fO4qKfGZk50bApgkTRMCILLwYcsu/n7KO0zvuDdBUVr6ssD5rXbdh3msKDmQ6Q
7x0Az9tLcT0AheAQORQS7LBazgt4oyhDti9IitM/jPR+pvU7ky9cM7hcBEtgxyBOM63ZsXCloS8F
6h2OFoo7s482ZA5vD+HatVNG4TUuTgk3aPLFy0NR9P0IFQO4OyUfvEc63D+TyUIRJc4+WGWwEgRO
J+zS8fIYJGlIazPxLZ2Jl8Y8t4v0CNyIU9TbMfpWjjiSjei9KcrKMVxaGE4yNoCmXGN7AF76VlDW
quM+oTvgpisOfvnz9AiSowZ2M3/Z9rVctVoIY5oYPQAoDKqPtxdl8fskC0ENIjkJX8PlPJVp62pC
gCpsNWzi9kCPyu3vX59u5gXwyYQQR7p8njT0jbg3Q8vXnMKAG/oY6CgTvf9o0AeHPC+JGArB8/eL
lqFBV8A55khJL33KA6t7E3p/jeDlD0pwtqOIjuGnoVmJVPQc3GulVL7qepAcobcQZCJVIirf+94g
LvlSaCr15+RQBvdVT7cK/Ov5z7hZOUALawXYBV1KnqQa/MqzIyq1Qu5pqiA6e1cVD1nwTpDA5ALO
vz+vgY0QUjSijPTXIA17r6p2ferbcinswFXf3hVLI4FBU0UNB1YIEjeXu07Lx1LIUu4utRp2z03R
7979fRn8G9cveV76FWd3iqSmYRZ0keII5rfWadZkdBZ+PvhOWjzph0R+Up4tRGOIiaQCLnRMFLe6
L+r7Iy7A+/98/4oK2otTQy9Nhdzf7yF7RDeHMv3h/VPEhULnIq9kiGRmS1DSO+prUqcAtdTtgFzW
2gv2+uSDyYAUnuQCfoXjf7nGIn38dZ2HrSPE+wR5iMAOvO17x4AJWHKnRJlMM9MszPJ8N25z1e/g
Lf7s+uGmqlcCoOsrCwPMEDRpgNmoQF2OwWgg2evJhjtKnO25pDZFtq2EfWyunIc1O9Pfn0W+OWpy
UtRjxyOML4WtouR7Vzsmq7XbxUVBmpA2fxANV3WDWpKTuM/kFmnHdFvW4o+2MWxF93/cXpg1M9MB
OhuPDIfooIVS66S1uldILcZ59pepxN9vm1maNjRmKRIjJShelXCllLf/mDeNE4aOoQRIkCSQew3b
qny/yNoEnwTOBHqKXMmckQXJ6VqvDaV2NP2Qai+tddS92jajT533fQjfnbqYjAGfpBUXSrk5c0Sl
1RFYdqF2ivHoGw4UTEq1cpUsLRBnnqq0RXH1iiiTDKQcN0XUOH6o2rn4YaLON/Pd7eVZNkKjAgnU
qRVv5oUBQ2WRqKq1Q2JJ7bf0hWnmigdYMjFReBB680Qlg3W50UQfAJigsp/j/FMNPisVT+oapfTS
LjPJ/PMA0qZ2+5mNsKSCS2mgwxtH90auPluZts/bcptr5t3tGbuOWokgaU6B14t8wVWuNKCHj9RM
3Dvm2NhGctcFO82St0r3iUr4Sti0NHXntmbvR7e06g71o95Ru8+m+QWZe7sIPt0ez/LUTZuMxC9i
TtNvOPMDYFLkngavzqFPTgr2fXifjxtzLYG9ZmX6+zMrmuSlUlhjRRX6g+RBDobopSE/i9X7YLME
SCwP+4zqN73PPGMuDXVeY/mlUvUOXLz2SF4qHlZu5cVFObMwWxStz60otMreKZUffXbvhqjXrXV1
LESyKshpYPicG46lPpuv1K1LMx5SjPSv/vAlke/HSN+pVoycWmjTZV0nX2n92AjyfSk/lk2xMsg5
dc2feQQ2QiMEfSXwhsxCA9Mz/bA15M6p9Pxrayj3YSp9jPLiNJrKTqF6NxTKgzZlGHX03ka9/HZ7
W/4fPwAknAhPvHmVHM41JGs6mR1jlh9S+bfUttsy2RfCndi8muGuyY+19Kgq784KMe9o3v6v1Zk/
TId6qBIdq4OW2wWBUbEdgr88bcWJLB2HczOzyK4I40YLB71zCvOrnn7L4TxG8MPY357D6Qq/fA5d
DmZ+xQ+Z5oMR6BzLCG0/D2x/BTi15AvRK9G5CcHmXKWiSxovvHDo2CRlmG/Evtp6Y3wQLHMXiN43
wfBebw9oOlpXA+JxN90jlJDnvkrBTw2+O3aOC7+pXNxJSWY3/Z3UyVvoB+34neCmvw/BxLimw2tE
6WW2G6wEHK7ieb2Tfw3dz6q+EoJNt9LVcM4+P9sFMd0dZpvxeTF/SRt/C0eKD2E9JSW7BghsQQ8l
rHSmXW+8SVOUB9fkJq9fXUrpB6RvParw2Werk2013AWessmDL7dX6nrrTekQqMjIU03Q2dnWE5o2
baDWSp3M1gdvY/H/bQPXW4+PUwsDikRkAWj20s+Pvpz24Tikjr+3pJ3+2xqoh+3iFTd47esnK6R2
SHPx3zyuQH/YH4MWK9Bf2rYC8ck7AXpssQsL8wd9FrWxZk4WJHMfe4TGK/O0sBC87EBsTXxK5Kdm
C+FXStXk6IUTRX5INorn/Itl4J5Vp74v+JTmy5BoY+crHZ83oOcKJDtqvwnCVrK24Em2t20tLYZC
z/yk2Yb4wfz0910MwYofpQgmfjR4TaQ71DFum7h2MHAbU0ZBX4yyNNrkl7uqbDUj8tsuc8Qg2krN
fTV+1YycR0SzC9K9ADf9bXtLu/jM3jyLEOpNn/cxDfAFaH3YU+1MCz6qiSXZYp4cvZQG4tsGl+YQ
lXuScZMXkOcphVoPLXiDxdQJxeBV7kPCpHAzxNbKuJZ23ZQBm3SdAJurM8ephqmZNIHB8R9T+27w
1/KJi8PgPTE1iYNpn78phHZIzKQTUgcYEBIVxi8phYKqd7tV/vfJB1/6aLKJAFxhKwVUyaxd7gil
l3EBfghFQRnbdX4nFHfpONii3u8U4ajrd5C+j43Ej8hsuT/F6e72gi3tkHP782hTDZoGEr3M0aP8
e6lKjwnctTbgz71Xpi9qaq1g5pZmlsoyGnRU5SdKq8vxyjCnmtXgwcMcb1LQYLU0HIvwX2yPcyOz
SR2h7atgFK1oddoKhe1+uD1nC7uPPQGwkBwKHm/u86pBaShEJ6Wj2QGVqjU/tPh5Pi5PSS3gbNMU
nr1l6LspRzcdchSGPLtqX7OV0Hfx+xNdHKUE4OLW7PCUghv2Ycn33fxLQj/359uzs7DCE/MdtDeQ
N9DaNvv5risZXpOEoJ0bf6+L5S6CCXvNsS2NYWL45QEzXdJzNSlAkVVBsgz4mve9bgO77lcCmTUD
09+fLYLYVlpL9JQ7sv5aqL8t6ePtWZr2+ezcTzfafwcwm6Wwav1OqyfAZeLarXbo6fDSHsT8620z
C8cbBCwoJUCR5F/nIOGsS9qsHrXMScQSrdZSLWw59WmiVl7d1vwqePXK2VhcfRo2gJHBIUcgfTlv
dAdlcW1KmaPBwU3KmlJP4RkPglW+Ez88RTZIPgHlpmQJQ8Fc3W/IYNVOe7lwgmY7fErXiDmXNoCq
sLVEmplo/J0tkOVGcWLqnBIPRZn7fkj6D1njvxOw/2cQ51Zm7jD1h9ZF1yR3MlG4jzr1KW/W8CEL
A4EMgFIIUSx6OHMgt6oD7G09uXbEt76679N3J0SoHZx9fnaBjAUOxg/4fAP35MsoHm5v4MVfPzFp
AEGfstWzcwjpLWmdgs97b2rzTRF8+/b3F/YrdzihGFwtIO3mzjDMTaHwh7hxRCTDRGr2cbY11vBb
S4NAc5V2BlwiFfBZ2dsIRKEtuqRxEi3fRDs3qFai8AVvQv12apjivTKRsF6euiwLEr/R3NoZ9Ic+
vw/6hwHtOHX7/rkCdzPRziBvQPXg0opVV4UXCszVABWnl/4CECsjtnbbyNJcnRkxp4DpzPG2AFoy
vWWuKu1rsWnSlctvYb1RBeTJjfbUdK5n+6lHEbRsRKlyBPcQyptyDcS79v2Z25By0Uwyje/n9b1g
feqUzZivuNgFn86jXoeDcZKsv1oGGSZLqTej2qlY4VIatqr8tUo/9OkHr3l992JYEJaYoE+RsL7K
dopVKdHBnZfOV8miOXXlcXe91IAN6F0BKwMu4CoF11SWVsuBqDpI81RHt14JNRc+T3jGFQSimoZR
deZbpVHWcj/tFTy4Z5dlaK/hwxcNcDXo0JTzypp3WzWigMyHNgAw8X7dt/7P987931KZQFioMl8x
nsRtUUtS2GrO8BRXz26+EoAs/PgJp0QDEU9d3lCzjaoqNGvDuybTlCbvlXT8IhlrXDTXXgkmcF67
fxD017DvMNWqQE0lUIOl7Wub0oJJ9qi9kwwJX8T7byJPAZ8IzGTeXTkEfi0mTSc5Js2isb4LDXGf
6ua7PSxWuECZKhH3NOf0KtSiN12hkAGxdHZm3AnDLh8cUV3JeC5NGRRuOHFoRohsZ94v83RjQJ1F
djIpPYoaL0HayJ7JsSJ1br5fs53MKp2bQOFx6LTEXbpa0/T8WHArwTEgJHj13S+3N/C1K4TRD66J
KRcAP/2fDPyZJ0cL2iykIjedoK0/N7SEp6ViW5Lw+baZhY18YUa+HEUQa+qQGIXpJHIG96Ld9itr
smBAp0pCDnCiwLoq/jV6jX6MxEFUyx/yJzla+f3TLF++BDghgPr+ZNF4y8wOoquEsp5msuYk8Q+v
3udfxeyxl/fiuA/63++eKtYbFLIsUj2+qipDrF4FUaGAxNqJ3n34zn6c6STiCKnFTsLFZOxnYc6o
Kf7YioLupLIdUj9Zy5YuLcT592fJQDMQw0GUAsORPpZuZJvemmD4wukjrCF5BYZs4vOeLUVrVVZq
ZJ7kpLQTdVkNHW5oF3kCf8jx3SsBeIuYFtkG8uR/qNDPzkYYCUk15IXoVPdh++KukdAvzNTF52cz
9T+kfVlvpDq47S9CMpjxFaghSWWqytDJi5V0p8GMNhgM/vVnsaV71amUUic6D3u/RI0L4+Eb1jA6
suBW2ZN7KJKyuOjOHIbnHn+05SC71JF6wuO5lxZ5ws9JVSzzfLQlICgL0ABUHgC+OW6yymLwTJEV
5r4e9oN/55avU/Hzwwl0JFSVEfkvRf6jTz1bYpRW2wFyXIRxD5tTCGK405lu38n3QE6BaBNS2UiH
Px9NuUtK41eFDQmnLC6n+6mn0Bp/+H4pnRwEXFfcfwCLoCnyeRBBw8EqOkbuRX1rvA8oWEAd48dY
EZC30LhE0IyGMUB1n8cYih4lQg+wQN+5zEoVe+ZWO+eUP0/svqVOAZkttEKwMY5eZKolK1hZENhf
/G2dHYNMiQXE1eP303Vi7X4aZfkV/+w8Mgdu18qc3FPvoyV3JVt///wTxzmUKxb1z0WKA0X+z8/P
qwLg8KohAFHv3eLJ6i+i+oJCvVx5Mm7O8Y9OvY2LwAdQR6SVX9roGoaDASTkyD1cvFaBht7xcG4R
n+iUw+R64QLB8gGd8uMmFRvR3pV1R+4dMr932lkNNQSlDRPbCk3s3JPbcHJXfuuvHLDTOtxmZ1LC
EyscJAbg+wAbRzx53IuTei6I5UbmvrMevfma5hfVePH9Vzs1j+gmoNwPotjy7T5/NcWZsJrMMfd+
EezoqG5YNJ7JpU4tb4Cgl3oSIskvMGubweG0q5Yh5LtT01hETaxnDy3SM5v15ECoHwOntETex6eO
wlfwhNQ4/AksVkUTuDGZp9TnlCdCTE/fz9ypj4PWPHLphSMSHDuuhRyaEyGEsEB74Ik3ooDCD4zn
6fejfM15EVD8M8rRjRO23PI62Hre15Z3XbdDrKAe741vFlcbn5w5Ir6+0n+hN1CfUFcAeWBZLP8c
EZAdzzo+5ea+GAQ65XZiu/CptX59/0onR1kkTZZgHxpwR5cDy300sapgvreZlcG12dwZ3cBwrc3O
3ELHnmFLtQausP9/pC89YMJnAbYeRrKduK4PLHiO6r8ef+h7iKcP4PPl/4syxddlCJoH1NlwZOD/
X9b7UFrErbQzg84cD+VKDlC2imEF9PNZXLgLy1GLHOM4yWeOP4H7NmFXQYatmmck+ndR8fv7Qb6e
DniVfwY5Oh28QfYQzprNvTUQmGvpnUf7Mwv81Gr473JFQQdg9ePVwHUxGL/35vsg2tQG7ui3w7j5
8VssahiLBwUA0+jXf17WpgTLqi/6dn8bdm6MROTMMX1ilgIkFqhKAe+Ng/RoluB7B7xxlLd7jzVx
aMNk98y3PjXA4nCCQifqj8Ex/cLpvKJGFtzshyqdm3V+ZtufefxxlbZkEqdpgMfnzmNm1n7+8PP5
h9EXUL2LCOsXqDKfOggNhna9Nwr6TOjptmcg5KdeABnYf/wtlNOCoxPFyeqqm7O63pdxz3617Y/z
YAA8IAYDqzkwt1COP1o/pBFBOBG5dxo3AT+cNOf4jF9jJ4wQoB6PkhFy7eNbuHEnW9mtLfdwA8tJ
3EZXhR2TetcUgMGeuSW/ThbGAu5vae1AXeP43qIj16IlqgPueSfmK2m6H28HsAYgVYdemAt413Eg
6OSA+uXGk/t8LlPoU8b5OQT310txGQF4Kxen+1L8+vxBBmU1BjaJcp/20U0UpcOQ+LF9zlL11ESh
iIqgCKDXr0IkNQl4n+lI7N2apMxECS6Nn24MvMc/IyzL4p/7dgordHkmjFANTaI5SfU5uOnXuwgj
oF34nykD7DGWd/xnhKgOvLKNiNjL8rJuAUnb9sOl+qEEDe5ZlIiWEiHqzSipkaMDNpuBZTXY5vte
iTU8mBrvXHJx4ltgELj2APiyAO2OjtggL/IpykK5p/yxae/6H0fBsHaAC0cEUSMUzo9PcIu1xq44
r/czu5uKpPn5AYXnowe5uOOh5Pg1VVUqiCpW7VUuU+bBqNnafr+UTnxoWImhrgJI3fIljrIv2+PG
n5Vf7Qd3Laxrv7uMyrSSZy6iE6Ms2BUP+27BiUXLZf7PcmK+XVWhHpu9FZfdx0cZ/T53eJwcAQra
KE9AMgCn4ecR/EG0kogJX4JeivAt5w/g+INyeGa6Thy4S/1jwSCGwB8dI1lKVKEnD8Kje8srd4X2
Uku7qVTReiIgYcey//X95zmxfj+NdzRxVS7Z2BUYb8znle+qFTlHBPgaRwHBh42OytpiIHCszDKS
wkzlFDR7Jtchg/NQGEv3x4EUGsZAzywq5wCg/ecB88/nz1obKqTMbvfD/Oo4H7Ag/X6WTr0DkDkR
jitYuaHm8vnj21UQDFXoNPvgQFUcdVe8OtN5OzkC5MVR6URIA53uzyNUUJydelci1AH3J+Q8iTzY
khXnermnVjFw2/9vmGPJWVmCTdV5GKatV25zZxUHEIDOOX2dWlPo3aO7jj4+Cs/O53eBLpsIa1U2
exl91IfhHBPr5OPRHkOOhj2PW+rz47tqDIBxIFhQESISXa0g5Xjme59I0LCgwLfH0l3S9uPKF3Gk
FfaF3exDYsX2sPVClmbioyiKVW1BdhndHy1ILKZzeman1sHCkcUZcEonKazypuuNV++F+aDRoy2f
nPnv94v5RJCC8x7BHGADQDkes9fdnA9ZrRH1+nWU2C19DbJyY7zmTyihPJ39XM8FLsTYl7BFhgkL
Au3Pn8tVSHD6ntX7EWxWKqAKJu0Vjc5cAKfmbaGDLeUilJCPg8e2yMdqlhhFjrsw2IxT6pzjR5/a
OxAlBdEbKD2si6Pgbsoqqwgk7pihvgKyY8VlHff6ptfnwCknPhDqRMjRYVqFS989mjHtuA3QjnO+
V/X0a2zsFKEgZMqt2FfjatLB84/XA8qIAH4ixEDWfmxgHklFob3eVPuovidYb8WjcGg84z/CHr4f
6sTWBQYZ/nQ4GxZ/iOXv/5zT5VQjQB49BAPBsx+Pzs8vM1BFoAEGNg+igONFwGbDOoXPsq8e+JDA
UvT7X3+i7opKIRYXcHtwE/OOo6WsNfgyHcLiwn/PgqSeik2o6qQc14pssmjN+mLVNjfMORfxn1h6
nwZe/v7PvHV+0JuAMrGfLH2tfJ0GE921NbuARMuZjXTsl7bEzBgLroULgRuh7VHARtq8ggQTInMK
nbGsuAmda3e8LsRLPUQrP3zzowfKRcp8lQznttiJ6AelWIK1gXMdjkNHWwyMzszu/FDshftHdVcR
3YGGsQrmDZPbTJtzr3piOSJeWE4MpObeF+fUTkaTyCaNNMfcoQmRiHBCYVYkWVknlffhZ1uISvbg
OTiQ9xLyLqKrNno5s6hO7HbUUXHgL8V0uEEcxRZcyKB0Hd3tR2Pd2gyrFh2qlOV87WT0gdbOeujp
L7TGwD+F3zIlqxHeGhkSgnqG556CX4LNodzX0fbt+5/25ZchRV4Yz8vXACv52Lkoq8MxN4zIg55u
gYyJ4VPYdSs335Dsx5UqDIA7KVpkehYU1dHBQCehh64bxIHWdbIRWXnmU596FeQ4SxsLdV0cQZ83
kD9bs5OHCs+349aBTnLTpf3vXr7l7fv3k/ZlTS1TRZCv+cs1jpf6PFJVFopOjdsd/MRMqzpff//4
LzsE6ZqLetUCAkMH8LiG4TXObJvOHw8e/Vs2Bz5tSAez3z3zoD/knrkZTrwLBCI90DEhF/HVzdwZ
LN1Rv+0ODURiyaV99/27nHo8Emdo46PaAxDj0W7v65KNbpV3h47+zVa0+fvzx6N1BEwV+lRwQz06
NJfafVj6TncAWfu3OhdwnPrx/z59WXH/HMliqP0h4LQ7yPot8emZyt6XcAb1hH+ffhTjuoXKRjfE
b38t5r31qoenn88N6kc4cFwovnzp7Fq9rkY0quShal4UbF8H2/3xQl1ozMgCUFgF8+i459VCTsay
OT5uHl1PE8Jmf6fdPzS4ms3W6n+c1yBKwqUMPBiyTJRJji4ty8XFGLZFd9A5Cm61Supm7QWP7Byb
8utXxzjQ9AcQwkXZ5Dh2BtYlasds6A42X7V8pX9aL15e45/HL8P/s6gmQqq+qfD4od9x8Vj9WIBr
eb4PrjxkMyLsi+NF60ZFnjE8n8BIdmqzWynrxLbrhIQQ7KXhw/er7OsqBmgHEQTK0xj0i/NYFfUq
yMykD8A1xrb+yIInX5/R+zzxRRZRTIT+cGyDGt7RK2mTlQgri+mgYXXjtV3q/PgQRIsYwTimDM//
wp/IWF9B93nQWMiwubvOrZ8/H21hiFEuaQvEMo5eAFMn55CU3kGt+0gAL/djDBVMDnGHL7sdDsRf
GCemLqvZCXLvEJWvXnHg9Romvec4DSc+NfYeNjpycjCkjiM3QN1nxDfcPfR7SqdU9fUq/7FeIF7k
3zGO6gqjChRWG8bg3Em5fpL0XN376+2KEQAoRFduqekep3huOwygtGIEkac1vcHFsq6aDzJfWO6q
JOcgDifmDNkWCEeLM+lSHPu828kwtoClUOcQGrItCfyP4Z+dbb7fgwjWTmyRBXu20CkgWPdFMVJ2
g2Ga+fTQT8o9NBmpthOHoxWQaM4e5ML2lhW6SRwW0E3nzNBD1SByxZGppzqJJjLDLS7y5Wby6mon
lXrvw+CdlMCxCa+K1Mqus+DN2Dl/NPBB7WC5jbZX4lLGLlxNf/suKC7AEtELWTYBj6NoKtIC1lsr
PTTWJur8aZ9Pw7S35sh/c5E8ynioAmutbGGDAZL9FTJfD0EBsSoOOIOUVomnw0B7zAIUyaLJvuCs
eC+sEh5eyu/iyC0r+Ejk8qOc7GE3QQ7wqgkVCo+dw1/zBoSDOJ9nB2tU4SysMndtOhCbE5l7r12t
PLSGAv6rk8ovY3DnD3aonyrdt6kJTPlcR0GbDtwe13h9CtuwZkpGm5ktr0oSw/arXAlm4ZpT5SOE
Q7JdP1tkRQfr3cxu2MWjMk4eB1lY/7XmKY8Hf+QrtxT+jZjtR3hClY8dRH+3tuicJPSGoEqyysDJ
PQehh66GGPY1z0Opol8aXax+FdYF2dhieCvl+GxHzRTb7exchREmPW4imCN2SkwvhWgDfJzWMyBg
1vXjLFrkO44VsYuZ0j6pncK9C7iGs1bYNXWVNg0N793B0egK5HXCZA1kQml32V1A2/k3J+OH6LJ+
LUX/2hjUwuKcWpkduyRHJ6EawyctqqepD58dY+Y8BmWL3KugFDEQeJC1tuYsJaYJRVyPGfT7/Ghq
u2SwrOaPHwKHU2UsS8aeNXuOuszWjboHYMtfPXu6z5oid1LdTyvekw9l6y5mrT/dRr3RKu3DwWuv
e6sdNrpr/lbaDdga4H1Q+vvRe/D5KIeECTC/U1tRiKdmY9iHSTjN/AB8xK/GVw3uEsufUAbR+7Lj
r7YM7udCiT6Gc9wvbYvfUy6tWJa5m7BoApOvGXTCXB7EXOThuhd+dxFZg09XnItmVYkir1MCbtmV
MjmXsaAS+hIZhQEdZ+PK9wu+aQuTxaOnRGqD/PtXlJO4KMv6ESZkWUza0oUlXfY89BZ98hunvZjn
/o/0VT/GvsiaS1HNVjIo73XIqAlSK6B9uK25sf+MHpSpgT6dYEHD1cqBjm93T1QJ7TQJgaZaDxri
iGWLmIbztMqQgKJn81TbAL5voX+a5aB0l4N7ywhQBKbvTCw91aYTo2UyjZGfBhX/6xeySYO+GNSq
Db0q9tTQVutwGg2WkufEjia7Yqakid3ZlfKin2s3hpybnfiFlkmTSaiEVS0E4m3IaxGQRBKUkVRK
5vLeySEAotzpHZKxcuNXdZZo5npJ5EjqrHWO3lbSz+Efaqy+3umyuy6hZ3/d6KZwsDS6R6eud3Nh
3VdBK6yNGUVTJ71LRihF8gc2VS92WODg0dxzTepx/UtAiUlfdiEvdt7Y4VgbmnK0Y0vQp35yMHWo
x8AvmBIwisqo1I8NqTN9oTwr22pPZIcZCgkW6ECDQKjlNXFpZXQTGpZdSFU3fFVYwcA2WKm3ZUc2
isHYb3DKXwEBpx3XYJf6+AFJH4g2yUtrGOIsc/i1E075XTexMtXjOMrV7OkrTSQ2X8MFESmMzsPf
Di7K9ZQz8pt166Faj0BnrwjTWP9gYd9Ohesw4HLghNgoEt503Kl5WrZe9xx2dH5AM/Adqs/kqlbj
XVPhY1jwDf8FYFIIJxLe50kEM6AsFi64vnneN7HR1ZRUwP7sMg++EpVHprdBdWxDx7B+hN3Zo2mK
F5BnxEXoSG/nVD7dhRLLA7vZSkZvZDEQWSouLMJTVEcZiNzNvDYASe2sklnNFfXHcYqr2rxDKaiw
NhRFbOeP7IMQwnnKddJSTzodcNjHVe76KRqFbjr4UgKCpDxDkspvo1hrN4ppWP0eJdVJZY04Wxsw
PGDpmNv1dbloauyGGnCcGT3qPu0qy20hQe7l0aqtIWugHIJ7yPE17uoJYnBcQHG939JhfmnnKkzh
sMFj4Zj6KjPdrte5itVYAYRnV+9RmOOMFPmtCoyTwvuRrjwPgvtE42D19OjGvSusF9wbf2eXc5Ko
th3S0Jk7zPCIIC9uBiIEXp1xexPg+itTA3/KcjPPTY1lmmctjFYUzRM18CrOmwj8Q699JLMUAnaT
KKZRxaYUmJFtEViJqcBxtZsGKpD4iYTWWFWVppvWos6K506Y8CEsrulU1nE1VBvhsZjZ+C5qxA/D
TT0cAEQmd06XNQnIudij7iihn1FAlzmWlWqeICharcVMnJXHS4ZFy/qDP00QOmRC3mu0vrcU6t87
YCSzTTWZPA6V/jtjKhNcuCIJ0QS780Hw3yyVw7SOqF5lY8GwHy31IkVV4msw/SIraJkRu7gDWoWt
GqtQLzgP9QvMRecUR3V72YZ5vw9h8olDInBlwgJd3iiH2SvIuA19AkHERrVbnlctvbYGW79CqtiJ
TdfRBJhK7EJls5euq3/bve+tfZwUMVmsNsfJYTATHcoLeI1WmygY/rhU7Ym2nxzhSmBBrPAQioKu
wyH3u4RP6H9TNCtQsfHZ1qZdnzKRtwmEJnnissjZzblfxJnf9Bc4m5u4KcJ2VfIueMAFJ280LYdL
r4TSRulgzwxOGxRJjTxso0t32DCn1FdRxLI4zKfQQeSqTNyEjbwG89h9oWPxrJwwf9IKJn7eFMqr
CidL7BQFeFo9oikRSOynCSHeXWhkJOCWNdE4K2jzp1ckSPFbccv3fQUPaUb+ZBWafekoyIOrpn7a
Wv5YqtvRtfPfvYP4ZqTdZRc598qt+U6auaov3KEoy9iGU0OXmLbbER7sS1+XWOB2Ffte95KF6k4U
st1aUc1hu5JvEMSF3gSBzGld5GzT9cN4UfqWm9rW5F9AO00lQCXLuCOjM655C9myzjYLUAn3OJ3r
PnEaEMcHr77JDM1WzM271WTZI/5Fn0bZW9cHdTJIq1thvUD/xacpF6KIpyg0G9zBf+lsv2uh19BT
aAAiRwegjDZuEaaSeX8y2hD4xzFg8cHki4OOg+pR1CjU8TyOCniIO75QCWS1MMuQLk1cG662Qucf
YEJW60nAVXF0+mdaSp5Ujv9iZo9flsq71dSBVFQo/tZtE94UGRn+gKpCdjxkw4MJGdvYVQN+v6WL
xyZT7apmZN5mwtfRanYrUlxDw1/GVh1lV0RGBlKpYCWHgW6j1OkGT8W0tRCVlWACrCI9A4Ia4qbz
mqF9RZeTezEcV+tfYsY1GBNJ84MLIdk5sbikb4MOuhen7F+hyPqmM58ltcl7RHQFrET0A4NH/F52
CgFhjqNnR3o1irQq/YokRaGnLglxWf2ZQhNuIEo9viGa6FJUc7y4djkaKYXq5CrPLLnyWDWvYHNb
XIHf3t06tSZ3vfL5WvrCw6fwyzIpsr6OYsFn9lgqAUQfc/oq2KkhaJ04c0dj0iywnLXlkL8sV+Nt
5TSPne/XKxzJyCUIl1u78RmkUFrghUarzt543ygEr53fYXb6KN/AQx3RB0ABr67VtVfIJ6DhZax8
0rvGraXzUAm/abZQ8+RwB0PQCxFvVqzLSpZpyfMHNNz+tCXCv9YrEuoNM87CAYlGZP5G0ahwvHs4
cQL8ehghequ6DMtnALLCnRFOsZoK4KBn7OmD8g1C+1aqV+546sFyrVvZjUA5RYFCbjQPCfEGbIWC
IfURTW4/4GuGamPPBS9Y3DawMr5y5rrJIY8/WtGAqBXdBDVIiVjSNOtME9BjBst/GfGBXlgVedm1
p1BqDgBA2xI+te6FGO0bdDJH6BKOtE1qF+7cVeHRYZWHHeo+2YwGCgDc7o30eQh2UvXbKTzEuZDe
u7EjrqFwqfNLuDu3MrZRoHqyhja74JRlOhUONCusxodOEsgA7WUkaxw6OPTz58nPwtgKKswDgDmQ
0hItWAg2bVeg/7z5nikJ8OiIjd0pvBOqF3Hf5bDN6w1Pyqx4IPbME7hvH2qiHltU9S/dSCD0y4zC
3R/2Ccvr+rYldZNM6Cs+N35zZ0SOII3A/ckfCHZ13uYXtgPBSW6LcANJBwebmYYpwMnNJeQMSbcH
t8WJQ5fJ5jrTuaxvoFmxVz55hX9QP+xYptzwnhECsSFDhipmsvpde8MDodWjIzsP69Udn3Piicew
6m0RW85snoU7TDej7HZhnfkpLtESqz4KX0dunt3wvcmbAXmIRbaZ71mvRVOQGLozgHvzQDr5msNy
cc+gCvPsZ/j1btsG76MZcA269B6izd5qnsVTWww8aQrsizrsP/oxzLDL2mdXT01iG6SJ+STbOICV
6kb6VZP0FJSXYYrIA2Lixzx0+TOUy4M3aHjll8azJa7RPqjiamLtDWudaUjaCsltBSLGqkL/fjdA
e4msbZOxfRs2UZPCnKARW+MO+77xS73j5aJKWfnI9/IIFK5Bsw97nD9KNVyNsoAQtF+/zYE5tL4D
fevRgzf49ZCHvym8wONaAk65kvmAS0kTe4BUXQiITRg00HkLofyE9q1q8cGhuu5cRKoNQJ5x5YXX
kncyee9uNBRJ2+CA9Gry7vTgJDo4imLDMRnoPtXoA0855kwy9WQAUUnm0GbYQdX4V7rGiisvyJK5
C0yFUkSe7VQzDpeCWgONSy12zGQWuHseUCaFM3p2Wmb+8yQAo7f5fDdVfpAi60cWqHmBgyV66Ah7
tuAtHgde5W4Mr0QyG1ptjQ7zdVuwAT+Ny3tfNyPSe7GQDVjRvYKErlJuEH03pcCBnc/tzRRSvIMG
96401fhgaVO9lTDV+gXuXzNuUSbqbgugjWMHV8+Y6MA9GChHPUooFWwD3fEicXJS7iAt5j2KMuPY
4X6ngFiDYVGMWJK+CMDdLowz6SFlrRXIddPW/mYc5NoTDXlGrqzTGhiomxFqmau+bnsg76n9VrVq
mLdjBsIy8iog/DKcFLgFozhSRCZ9GJmNmMJfmHoWIyoBfSJEEDsb8tBWrt6WHIWBYNwiSVxHXEWX
pAs0jA8YH26UKjt3F8EPcTV43LnkfdglaDV3qavVE6qmdOtbzkuUyyme2ugxH/FitPRgMO/tWEEO
mikE52X2O+jFCwKzYGVyGl3oDrlhhE79FJT6ILJcqVXXkSrpiO6qxCKkSSVlPO1C5DpqZu8BJKwS
z6qg2edW27pyto70t601112C8FnGgW9WEuFV5Fdb2v0K6Vb5fWzP3oczZd26l8K+onkOVCKqsR8e
iiJveaCQmjckG1K/WqRkq+YWaeiT02flqhzHGnFnX6x1FPRxOfTVztWors6SvMwWF1cwiQ/qVDPx
FjWKXtrV2K+63Pg3zHX1ve4yhnQTKjMkKB5qZX4XWettRshWz3FPc+TNBGWeMRcRVn7vTQ9hFT02
FqlyQKp8VOMqPqYl9kVSKju6kJVVpwVUitqY4WL5zXCLPAKKMdpbUxS/BUKEq2yi5JpnvkwnPY0x
wSFzZULh3Cq7dlHHqS0Sjy6DRm1o/YocfecaY2+6xtWrtlB8px2I6TLQsGI+NH/D3ProvNaNo7A4
BCXEvQQC5hS05nfGGsiLMuCImOHBRebVvn85QbzryTWohdmDFf2ahs4v0zHrwjDxMlvBrLowkAfw
BOKAyIJZIKuDeLBHAa3wQjzyJsNQefA8Rs6YjlVo77Wm4oMPEi4iDCcnuPLG/BK4DjaKIt1dT0gP
7zvfQU7p+0L87mkJudBe7jtbORDhhWBvoopcq8R2moem9KdL3LJo6M1RNe3GigfraRTvU1biMPJH
PdwPvSN/QTXGQOOwq1dZZ0U3eSMJzhqQOAoQC4O4Y/WE8mH0iuJAkWSq7p8NkF23/uRkWRKGzOC1
EKpc+o7kBOYhLFhrNuuEDAWk5Z3wae47/hGhEnoHOaVnII/8rXFmmqAybHB45LO7Msx/tlHKqwwO
VR9K7pDUy8vfQ+co/Pqir1BeGAueZv1AX+2W+U/zjCISZxoHYJTRV4Uk9MoyofzDhuWLE/cOv7tP
p47NKpEonKXw3B5XgAXJBxYhwbXHaO+MOUtGtw1ih7bYiE2t48rlbjLhwFkrt83eCmAe9hAwUHu7
783aMep69DW9A5KtGGLt8CW9sEoXK4lOE45YZMdy7OxNww1qIUDtAmUgUKi6NNSfNi6p5zvQ5cJr
V8M4a669ZrMcFHvV6cikBWnCuIqsMc4JHHJiWxkLGUbp+om0aXmmLXuq5wCFEXvpboDRcQz2EsK1
EVfN9BCMzyZYjXTb6p83tKBeAmgCdCxAHHGP2jRlECKyqEuKjlxqF9vsHCv5VDsDQJH/YFj2V8y6
h1oWRc2JHmpr1XuJfU5o9sTzlxYyQBzA88NN8giQU5eERWUfhQflveMIxUL8viNz4hP8+/xjQKTf
BxoFODy/EiNqR1u3uchQift+kDMvceyijiL9HKL8E6JRvcM1Yp3pKp16PBAVkJAH3A4EsOXv/zSq
HVR9YCXiB4APX35k5xT3vz4dcndAcwPoAndSaEN9fno4R9SifKAHYMCsi7Defj83C/Djk5gB+EX/
Pv4Id4L0zXX6HI8nYhcFF6O50PMmQD3i+2HOvcXRPkClEu0PS9FDY36b6YG//98efwR5cEQvMjSL
6UGoLQrd9MwXPjlJaE9CXQCtUDDYPn8DCH41Phcefj1Zh2U8i9j9aM9pj56aIgDEF71ipIhfNHyY
sPNSFOh917DqjuY2hpXlz2dpUaxY5C+BdT6mWPKib2oOCdyDi9okd1d1+1PWGhbTvwMER/NUtKYQ
0M06DHSMdZgycg5AfWqSgKSH9QQFZxdjfR7BkiNFrclxD08C3og+O0duOPV86HosFlYL1v246a2j
sORUDP5B4z5ExB5o68xHWObgaMMt+Az8fGAtvxqYDqWLdqqrgsOob0yWQn5Bb7p91Px8R3wa5gg0
ZdVFmUUhhhFoIaRZdQZDeGJHOMAneiCxADT/xdZEtih35HkbIED2rssp9eqNi85xhyLM92v26wUB
zSzAFIGPBmsXRITPH1z5Nh1rESG3cA3fzV5zQK/CuxXD6J4Z6cQrgf0FuhFIJ4sO0dFIWY7etVOG
5GDbH+hpJXpiaOdxcByGn48EvNkCLF6A05Dq/fxOmkORAotvPqjZQTogdTdeAXDgvJaaowqZh+zH
4EIUNCAcAWAvlh0E6T8PiD7bDPSbcg95v+rHlTqnq/0fVeZoUQNI6gD4Cu7wAqz5PEBHA2QpLcIQ
O0KRLrO8Kql5FQIy3PXXpjbZBGa/gBs1mj5Zak22BhrCDWJlbHll7LC8QAuS722gDOIM+fMGRabg
BqHrvKP1TKzN7PvDrY0u7Q2dXuE4BtEuf1vanlpXJNOrpgNLiBMRNDHziv6WmCBbTR6x3vuqtPdF
gdDz+3V5YrWAcAriDRzDAZg+lkGOYMVAfNPRQ4izNKoeZseJJ7NBGe/7cb5C0BdmK4ZCxw8xANbN
56mdSnCxBu7SA/rWMdV3A+QYUNWaexSo0AnPpt3/kHYeu5EjzRZ+IgL0ZltWXqJMm9kQM23ovefT
348aYP6qFFGE+nYvBTAqXWRkxIlz2vaoptc8A8kzrzirj70/YNbYpCYXEw0YOPdz69qceMps2XtR
HmvLgJ3XZ4J/FPqbE+ZbqeDtR6pthRHiow9mq4LOoYEFw6rYYOa1Zm5bQ+G9BL5/9CTp4F6e0oXv
01ZN78IsyQW9nDCj1ij3iekV4WuZ9w+Zkt5oymfpmfnRpxbmzXMSEeZp49TQO4avLeXWZi+Zn4ZG
8n2wZTPGDGpKW1iV2EAWqdXi8DWKiBK2qy1+izME37vJjgMvJzatOW3RygmceC+KCkgmPUJw+wdL
cGJAcEi1N+jFWGKgkA/1q6yuONiPv58HC8Uj8La0oH/gKZS7xtNysmMvdPbFBcTCn45z+D4rAGXu
/HQUmwFixZeavPekl9S6zZRjb68cu4+XHoDU92M3c8HCW3O+f1SpQQNCMeJXe7rOnNfIPGTjzWdX
4NyEEB9kQ2nIwGPiV0Pa0d2UrtG6LCzBewsqbW7EtB8OmQ9xcWxk6M/p8nV6k/ufPgEOdH4zqcos
5PDhwun6IOnTSYpesx8BAOfu8xuINnOAjzgIfJ8lzE5cpmpajk78qpEcVzf5189P/unnhVe12lVm
Y3V8Ps1u7fa+slZ+/rw/zq/juUv+v58vChnrVBHjTuf7SrstLOAK6ob0PDXzbWivcQUu7FUyJ+C/
wVTS0SyiwIfINIPESbNXy3zL224zoHC21pz08bKdWWb/Z2PebCf+tExreFUIz16lfdGHm26vzJnL
/acX5cyIcC3YZkbvv4eRXEM7Lbqdsk/fa4wCGip6dWmZI9QURlEa3lBHWfaKQ99P+njjJe3xD8Zw
YkLwq33tmZnnJdnrl3q8H6JPX2sIT8EABMGNweUjuqU46arBp8D7ksb/NPlWU1dinQWfQQca8GyH
iaKFXVjmJAcbNJDcfBnkXXgNSubTk3P2eWGBY4lmVhD/5ksXDgd4wPJ4XDl3iwOALRUmEuIW4vvz
FU7U0Jy6qWeCKqCPFno2/YqF+TcKJxskEfcawlKkE8X3aeTVCglZ23rpqwOANzM+eN3h8jQtHDZ0
PXhjk/Z7P9Xng8iB8qg5Bc4XeG23evSQS7eFX22TT0sYwAhJxhIhT4gb5+bKczsFD4QQdkj7xY+K
W+8mXY2SFrzgmQHBiQdqEFQjxfqX+DegosA5GOHWSmgXXTl0YpBMywVgEKiryA/Njx+xQb5TdK8u
Bkt6bSziMXWfJ+qN1H6x6F5o2+vJGXfgvihKBFeXV+q9keBkN8y9JLwheRxAh8WrVezBzZpQU3xv
0F7HAWgJnZmxvvHBP7w506gdQzSmKV/kX8LG6H95qdr+6nPTuc2K3vudOmZ6k3nylwJNjEOqes5G
0iaVam4HMk2TeFo0ZQ1FxZgE9nPQlMiYtWrwCElvj8o7bPvb9KbTtjSa9KUPDGF4k+wMeEJR75Gb
d46AIIqj0mpg0wAkXtdgVVD3iAeQ66kTJ3cgT4Pn3jFe6eyUd5cnRtjC/86LRsKUNkf4XESeal91
ujSwOu01NG6/HfPsLv522YBw0P81oMM1imDFQviR1HXjyHKrvcqdvwN3X3XqyhDWLAiXRY3esqoH
DAFdCeno/cEAVChsSdcRv8406+eHL8hIo+W1wud16RhGwdVKfKYtLAFte/Rm6vRKyh9aP7U+JI9m
l9orMl5wf3px/OBbSvGmNLn/JBswHUnGhHJN7kU7D+agrREXxj0Fad/YdL1VHyytNW4KNTaf0zpv
jqQM1N9m3997QOauZLW3Sc5I0a6MpOLamWrlGBkSbQJWSzio1CDp7Lo4dA2gqo4uhKOiB8N2DOmM
21LsrzdF3Mo/S4iIN61He8U0DtotyKQ1etKFZcQ9MAkK6US2injnRLSSBuagv2rqb+dvX/tyeR8K
18G8D1lAiAVpmtI+9ugUjWc7qe1pr+QUNzqwg2G4ASB+2cg707rgZuamHDp84G2jUiYMIp2sZogd
X3+1RmuXJ0ev/uYcO7I3+l+A8UCDa/ku/jUD381dOv40Fde0/upIlEvdSgglsg78O2AYlOCCsIgI
xZeX6tQeNIq5/qq2+X1VJvteD54UNHs7H32iYHrQPJBOEB5oubJX83zlVC7s6pmQ7T/zwqkEWdS2
UYj5rgZKGdPo8CQVt74+rTwAP4yT1PPcUalCezTTBYmN8FPdOobH6X0gV/goQRZiFjjzvogPWlJG
+z6KH0s7/DZIe6WOn2Q9XBmoOpc0TtccetZ/+TZIGZKpFB1E3Gu80cmtPaotJd+8dZStKskgBvPi
NS3l5B7do/w6iGJ9Tuep1+ydBqQmJzAmo23IV62d+Fu/c35PTQQPd+oXAAYHWBOqrr8C8r4WewlH
gaQmE8Wjn3wFTbwkzc49Wp3GWZQOZeaOOoQFzVWVXPmAEy4fhSUjPMdhNJ4vfPrjzo0kKepniIbP
ipi/0uIvr0f54utlE/MnTib+fRynJoRx2DFYSsfERBH+bWrhdeIcbc/ZMnOp6h/aYC3BvmiPXL5G
IwEvE1HlNUgnO1OlMHM7CYm/Sd/qMOhJKXrD3WMR/JCi68vjEzzi+/iI7TV66dF8+sDTOOqjRPdC
gLQYTU1FvbPGT+rW/mvhXdjjndhHjJElz+5NLSgBAXsHX/rVW59LnXz4vuAEokKPm4x0t6vH2kYd
fsXTyuFbmiKdfKtCfYj0iUjg1jaRmreyhMintq2YpbVi7NIuBtZGUz2nRYPe5HwXh7GsSBmc6W7s
bL3uWpL2pXZ1eZXXTIgFAd/LZMdHYbPvy73d9q7Slo9haa2E3ktmeA/BDqXM/A8i42BYmKFs5W3s
Iq7iJIe+OaZrZaE1E8KRD1pHHZygj92km4qjDX3TkVDW28f1ati6Zko4+uUM8hpK7m/W7cnqgwdz
uJ6658srI1xh77t3fr3T0DuvvcgEUXYgBKtOjt0620fa1WRu5Grr/XPZyNIOPjUyP81OEjYF9S3b
d9SYjhvnJ11oI50y/craL9kgwwsogsePSh3w3Aasygr9NFHiQhU8o3HXCIkXVoMbBWQN9FbvLDzn
36+47egbCQtXqr9JQ0OY/9zQRvLpiTozIviSoQrsyFci5CibPfhhVVq5sBYm6ez7wiQF0lT1tsEg
TC3aGd1zXJkrI1icppmmiGjEhmhKWOowTbs09W00HKfN+J2e0HhlLy0bALbAY458uyMMwdJoXUq7
KXfbzrwzxuLGbvK70steLq/Ewj1oUXH6z8w8kydbNu7I88OegPixBmyyO06mSjTdbkb/QVe+h8H3
y+YWFwYuhVkljVeSmAzMuBpzWWFUfUgfjGVv1PpPBnRiQZg3Lzfksq7l3FUy+8qBGVcxH2u/2A7W
k25HmzD9dnlEi+vEkxiRD53QVYRy1b5BN45Z5O6kRvR7TL/HvqQ25UkrAcS8oYQAySJU+c+OcLWE
4OwLo2xz15r7IRK1M4mBR1pmB5DjndVIz4CN0pX37PLgkCoFpmvNQK/z3UFSpOx8k93Rk/0oj613
47crYcWaCeGiCctcKWijzF0HDLt5479GxR+d1Rlvx5MUIJNYtDYGs9OaCvasyHjOul9O+RAW+8u7
YHF1TkzM18/JMSrSCbxEQXiX59M2NtywAY1q/gzin0q0+7wpkEzQ6SCUiG7UPKEnpjKIbvWk8jK3
DZytmif3XprT/qHUm2TSvyopLYmXDS6tEHGTPgcbMBGLj09thmvrI7reKo/LMKBrOaeJOF4Tc1sz
I94JuGwlsBiXpP6M8n6jlT8MdYVTaWmZTociOId0ysey0m1swMhdq8XOSBBCKzeN7O/N6fnyvC2E
HAih/2/eBNcq+VOa+wkDclgbvfpijCC+1XzvFStHaMmp6tCm4y+pOX4QJZTVFDVY2c9dNTNuJc2/
owVgxcTS4pAAAHTBfxichYmzfHOM/FnbPXZyGikfJ+lL+0n9+DlEm+WJ/7MhzFel9JJH+1DmpsOu
qDawSFxej7UxzH8/OTjGaOo0wPF9nn2beqLfs+votl7x00urDp0L6X2Npx4o03MrnabQs2EOqasM
6lHSH+Hd2Gnpj/yTZZ1/ZwsuaiJAE0oX0Q3UcAVAhB2nric9h8a1t5aLWRyHiYeB7ujdb56PQ0v7
2glppXLl6dgkxaYNyPcmx5+X12Qp/IAXCig6MGtShcIFQ3bSH2A3yF1pyrZBcdVOf2klsp3dztL8
nV6vBZ7vtSjxGmWLATe1IL79kCPPNSuB9CDJXURCp1uLbOw2kiptJw+KdIzsUr8yu+6NYlO+L1Rj
3PuaGe1pmpA3FY34G6UkgzNqpPfVUMq3oerkNx7MUbvL07K0VVFaALM2v/E+0C5a9Br0Y+PgcrMv
sVpAB/lNbf/gbj+1Ifhb2MxlSZGlzJVVVyofaYKB2OJweRyLy3syDuEwUAPKfFqOcxdaqxtL7Z8t
bZobLW/KqNiRdS0RWopXkqVrcye4kVRRu6S3mbvqW2o9VOmuK//EAgAx3kgzOlN0hqQNJ0spHUK+
PN2W3XXQ/ZON3R94Kzztf0aEYQypPVnj6OVulxVbXQphW6k2dfR6eYEWJ4voDlwuJSMi8vNTbtH6
DluFyQLRxNxPx0m1tgpPmstWlq5dgi9NJ59OU4UleN6oKLW2Hy1ivA7+JLhW8mPqVJuxfA2Sn5dN
zdMinu9TU7NbO3Hy0Ux3bbbEesPwpe8etJXPL80Xrp08NSXPWVzr/PNWZiRWDMqKzEty59vqQen9
aymwP4dcfXfu0I9B8TK35H6QD7S8khxPN3E2dcgHkKF/kmz7n8sztTAUUmEsBwTqJETec/EnM1Xl
fuZJmhW7cfMjifalcoitldmad4+wGEA3iUtovOJ5JD4fnDySDMuQYtcsfvcevYrO1pHom8+uIUja
Kc5juaaxuXBrnVkUXhNxzBstZm1Y/mETa/elH2zSydya8riyp5emD+V4E95sihUfnEAQdqkcQvrj
NlK6GaJDBaFTaq+EXYvD0d+lC+lYZ1+fbzeYcIPJqgKSPf43Iy2OsXkV1c1OyddUUhZHA+LRnMW5
AZ7Px+pkM7RVmUHnwmbQpa80mW4U+1tTrgTfizZgLQe+SdEeMrpzGz7cF/4UsDYo0U7STgse5f7X
5T29NF/zOxwE59zLICZNzLwMbXS0ErIZxhY19o2sDDsZXot2XDk95oKjcRCDsFFApFBEsHc+Gshl
uqlqq8R19LB+Ks32rzL1snxraFEKSiuVnrzMewTscZDciB4BKTEOOXEJnALwuoEAT79R6ov3TjPV
m7KITJ6NU/Yt9cbwqp/U+HdCMv/gTKpzH5uVdtPB5gB1FMwkRmFQP5DU5grBlcEFhJFtqr4fjrGk
RzvecJ1bISZx3/USvcUyDEl50ki3ZqFI0FvUmvNDLlp9gArFbnda26q7aSr7342OJK1WjP2vCg6M
Nz81oh9+njtXOUxDN0aeSjubLvYjCJ23qMu6Te5P/lUomdMRwnD9AKEBlBNSMPEo7RB99vT4KonD
7FerwXQlwQwGmw3IHRge11rRFpedc4i8jMMbSFz2OoLsD8VxzmJ5RKzhYZA2RXS8vLUW1xvqJ1JL
ugEWSIhU8ymxNNiMYjcF6vEgZ9X+8vc/jgHeWsaOKMMsHiX2YZhmKWV6zQmELuUXTAn7pkq+9oFy
l6rWiuv6OBQwO4jYzA2UMjgIwUkaOf0dXRFj6ui11EFWXkAidp/ba8YEUQmdURa8HYSDnufKBBUT
5YmUoiGEqTXBSzlR1Mm7A9x8N34+3A6V/Nfo2XdJPB3pwv0mR/HKz1iaUGojdGYAOrQdUQlAjjP0
kC2S8bTxuEMYXckd73Ajr6/gU9xeXryPce484v/ZUs+dgQF8TzNCLXbbqTrk8NWZ03U8oRtePduV
fR+tuevFFSQhAxJABWgsXqwQpVs68Tsz3HkHegDvOtX89H5nSCQv2JX0enwQxlPiymlsEoAIluIq
/F91uqZzsjiIWcqT1CLjEPNKXSBlYdNrkTsdHPOmWoN6L60/SCUFtwCAg6Li+Zr4UqXmRkctLg3a
xyRx9koEe0QIT0FlWyvx2qKtGYo2X51UZQRbPbT2sYNSshtNUX8NddxwqKx62HUWLGeBUxYr2JT5
e+eBFd2MvPt5gICppXXrfGxxN3qOAxrC1dVjbMPNRfbqcHlLL60OvTdzBoN3AV0F5ybMtjSj3Mox
MfjWwbfUYt9CsrbyCJ2/cj6QOXyCSps+KpyrCPhI1DSr4XOiYja+Rt22gY0wjlbc3UcbTBZxpkF+
FmULkZc4TxQ9huqBUiYgRTn9YpT/2NNBoSTkm2uN6Yu2ZkE+yoB4P0PI0tcNEHejCWJSzWn3apJu
3Bo8gilxQYV7hF3N+mfyAmPF1S1uhxOrgvtxCDwUj9ZHtwmGqzmC2Jpaq2yhtM5X5nLREmgo1D9m
7KqYdYIpKI7ryI9dI/+eDTVEB8+quYK3XrDBloYqXGe92ObC5u6hoRmrwAndkOfV1O2cTN3pawn7
he19ZmT++0nA689giSjCSPo3Ssm7iHzE5fOzOAoqtCyLwWjE0F0eczkp2jJyi77cNY38tRiTe9Vv
V3IRS+OgJwYkrEmq+QOiESRwW4cgsN0URpc3KXy5PIrFz6v4UADwZC5F5I+tdg1BNZ/3IFw2r1Q4
pi4bWAoWeH3OhWxA9nMb9flCQAhcT6o8hK4G4e8dUKoXYPjpoSL+hJmW8N0a8n8qyTDu4S7pYL9t
shs7T8y7oouUNYjI4nABeAOq0KnliU+UTBqhDRr00B1UadcN3X3Qe2+XB7wQKijzA2hubQQFLp6g
sa+UcpTYeIn2hR6SXSLrx6C+KyNnp8BnXGgrK7i0D3mAAxGDFZxytTC/QWEmXWalXE1e9Zwa1YNT
hldN73+7PKyFG3BuvCGWogCxUCTyhrFtCi10K6+68jv5ryD3AKgObtjq3y+bWhyRM7+5cGBUwYQR
2XWYGXloh65V7iwZgMJDX28vm1jcBycm5r+feIdyjvVlWu3drlfy3Qzdgp84Wdv7a1bmgZ5YqYbK
l/3SwtHFV6r2YPRX/79RzGt28v206aq8tvn+BIWTJg9PBiDkz5tg1YFtARZR6Q48N1EbWgcnuIf7
yfZptYtW4pyF6xSlTZIsgLVBN4o9sb5W4191m/RXc6Wat6r94kAoN9xa2uejHZwcuQmUVmfdFWEc
5C6jZmjiwEWB6dA5zl7Tks91T86vIkyQceP1SA5EvBDAfjc0AISBG7xCQvxJKpAPXxfWOnHG0PRD
vu400NPd1cr+8kKL0NwPBualOtlMVVGPiVHPP18pdzmygXGtbKVopO0DaagAvq+0HX6NXXPv68Nb
UaylK5cuChBJSLuC3oPFQ1S6xucnzdiWvuvH6qPRwef4T0a7iZpAGduEyTbSjGPWoCuoQIznKy+x
8gfn9fQXiMRJNNZ7pZ7xC2pTf5Jz760Lnc9HciDUKPuwR+gJE2FqvqmXfV+pvis7d4N0n1bu6Kyc
qQX3iQlanBVyfbhrwbcFtllaiWb6bmgc6hR+qhtpradwea3UGZ0PIAa6AAFqCS9y3EKf4bsQzmbf
VauDrG1UuivJbqQ7YN/+UYfkbZNbnrTtHdJSQQkntzX60nWsITB2ee8ujnhWNbTgapiz3edbty9y
tYK7MXAb5SlJvxnlLz9fSdSKzVDz8UAmlBQ3vFr0wYl4MISAOyLjLHTxtz+pJf4IfB1Ou19N2R4U
M71ts+oN4jZEJxq6iy6Pb+EeITlMzGI7DI7I4nx8jQ0eXYvtwLW7cDt8ncJg5TpcnMATA3NMc3L2
pWqkb5N2FbeY7pQYWSKqhZ9rgvx3/qDqADEB2O1DuNzKvafIdUGgOZX7HiK4tHz9g1myYTqh7Y4a
gRho2nGbNbXUha4f9R5KR6gp5wnqA/8/K8LpaiJdo9EMK1GnbnSgJW2prphYiCBp/aZTgWQklWzx
PesUdu5YVRqS5IYLchPC0/gSwaJ9O01BfDUWyviI4Ie606xhLXO4EOVxycMyz9OPvIBYrofANHJ6
nWBdKtsbc2huEnt6VfvuzR/1lQ2xuOdOTAl7zhuAocJETghmNd6ma4PiQc2nfmvL0dr2Xjw/lNkg
VkLu8gM2eDJyDUUPon6rPWYvcbMShi1NGg2fKJPRCUW0IrgfL4z9wmmn0KU5McmHB1u7U5J2W9bm
ShCzZkg9P6aaPME0bGOoSt68Vr+V6mcQ+7RSrKEoliaMHlaVZLVl8u4U3Ls3RE2U5VLgesmxUq/G
laTQ4udJnhAjQb7yQTNs9JM4neiTBDXw0L955R9cgIB239tXQU2J4tGUjQolGovARXaENsbJL94G
3+jvzIo2kMveYPEiRO8cfiCOKnkA4a1SjHCrFoMauGMtNVsvA7I3xHH1YHnNUGy0SNkEYXAcTKQ3
wrbbGRGCJ0Usm7+0vl0jmJlj2PNcG52PIIXmoiUJKk04UUNgFn2L7IjbJiAGKXM020CbioNiZ/bO
srp0ll9J0Dhx3hDHGla81tJ5xiohDRCAGdVyvjlpU4LN2LN91xzsWyUJEQfydkFyvDzhi0fAYk3n
e5AEnBDHBykc51OXBa6cNz/sKIcB2PkVlxTcmnol87I4IBs0qa7Q5kjDyvmAcm5ko7ejwFVip9v3
5Vg8tsiq3/RlvybftuTx5zw20QVun8U7NzVKbVeOIbsoMNvhsU7Azhjlk1Gb486nC+2+8kt9p1Xl
uPJkWdy+iNJCS0BZeK5NnRt2pNAs5WgIQEtlT0Xg7BIac5pkhAuw2DWUIRML9RSrduioUZsdnMkH
b9Q+j9+1oe+yrLl1QyabJixqFOR2MRVJyoMfhQK4Sfzv5dqLf2njnNgQm4MKiLc81cbG0B7zvtsY
ZrExx2utj1ZcwpJzAzdCCysJLQPCp/MpVekKUuJMpUQdX1n61kpfPn8CZiYJUEjcz/AAnX+fFPNY
jWaUuknQHevyG2VR+GS/qGsMXUvbH/ZYE9pAuPB0Q/Amvop2V+eNqasF02ZmPARTLQHq+fxoeKTg
QRUe5h+ECw3Nz3wn7lK3QghIhcflGhY3fU3zb2nxT63Ma3YS38K+UWWa1qduj3JQZVS7ZPg7CoJN
Jv38g+GQKwGri9ijJb69OlnPshTxPTfSdla1bRx0qf4emz/xtWRM5nckGbIPaRMPBERllnXitgqa
UU6F4oDW/NUa8cqrZ2kPYOOdr4xAVCxDRuGgOQPU9m421bzmNL/caE5+nNL67fK8LTqiU0vCbgMu
0VWOMiSuosEZP8SoC9l3veRs4sS4DkNzZ/ryYZrsl8k00IYIEdZQVg7W0sGd05scrZmHRKzx+XVU
K1IyJa5lN3/BZv2Uw62xMsw5HBCvaAoekN4ByQIuJ1ySSmGgeBVmqeuUxqteTrt4CiGaYHhxvuWy
Aa+u17BzDncaMKB4cG7SPLoe6jUahsWF5W1B2ZfOgY+5lghKDOgsUjdXS7T0pHKHMkSwq8EAXx7x
oiFCkXc8HRGS4K3iNA5Dess5eUMMq5UR+ge6NCHW8FrbW7G1uICAUQHvzaGBeIvGU+U3qPqBzK6P
zkOT/EHUSpnxv88LWzT1LM9oB26QTjE3PcIk7dfLczXf8h82x6zBTRKK2rxYOaii1uwy1U9dv5h+
WsWNY26lNLvRJmPf183+srHFhYFuDYoXcCIf0BOK4zeD4oBAtOxH+k02cv2YwIR42YiybIVgjcgG
kWCx3b5uQyeB5ipDF0pONk4+PRqefURv76D73UEPUdHcjBvU89CiUifpPg+URy8PruoWuvvLv2Vp
dimjIQlHdpFmrvmnntwBqef1fqbQSG/TRe+MyvcyR39r5LGwH0rrdxsk0h9MMQUZ6x3kCaBodgYn
FiO5h3OGYoY7SnczqMgJv+nq35dHtXSzGZxhYI8muATRoRTIAzXdQMyv2Uc13ivBQXWO2idVbN+T
N3NGFsl7sucQ/J6PxPJROkhKPXUpIB5RNjyirPIwJWvsDEthsEGKi/TQHJBa6rmZ0FMItR0ndVPl
u2MGW8//JSPuE1jfWjPdtMq4sj2XHMapPWGBdFTS0L+zcRgI1Bi/VaSoLq/OkoG5IIAet01xVdwB
ecf5K414vqevQ//WePqDz898jYTPMGeKj6E0tbuZ7yImbu43JoQlRblGUbc4gv+ZEFPi5NrRPbFB
+GZBk16PQ5k8qIG/Rv+1mF0lWqLjjQIAzkh4AHHax0qugIkYYWp9H70hvJJCKd0aOqwaQ+zFR5iP
FEQ1Ew+YT6gfsnZECOfydC45K9LmlG5nTnSaVs63n9+VbdKYHdGONG0B9nyLp+EqQ/TyspmlKZ35
TVXiKsBXYsrAQhpWmdK5Mc3ztiP5gH4tK7FmYf77ieNpqUJJeoiFQtvayWaIr/5kBFBREMOAt5GF
7xtebQdWLiXuZN8nyHGuZAaX8hgUtOf2YWr0H+i/Ei3voroguu30OztqNqZlbJEd23A3BNKdE6lb
Q1kJzJbc6KlJwcH5hNph7gD2bQhN7HzYptW1ShVP61am7h1hIF7yp5aETTbpDXC+tOF5GFpXWRVf
oQ+5b9Po0IbGTQ9Byiax/BsbagFHar5mmbnLbOm19aKVp//iHiEEJZDlSuRuPt8jlo+0aN4T2utD
/eYk/Q1I9JWxLpmgw4HyEIEf/wQTRimZeZECE6UjK3i1vdRDkLAbvlzejEuXBg36c9hEKz0NT+cD
6XIwM6M9xe5gDrvAf9Mjsq/3uXHXGN3Gkp4vW5u/Ji7fzOIMEgc8CwTW59Z8efLrIQU1p5kZ7HCd
g4qTcx3Eyb0fa7cOVJIrV8hSXXZmvvzPonDYHKmmfh6Bbhuj+r4r0mCbydXN2E10JaTt7VD6B6kz
N2PVoQWK5unGavrd5UEvLuTJTxBCJzUdpymcUrg1qs2g7YJ05Zm5/H0iUYW6hwFK6HxSjU6DCkgp
ucf8ZzX5MUnFyiQueXb6VP4zoAoGmriRoopVC9MRgbE8u4YI+oemr5EtiKcbYMFMYAn79ly6sT9A
2+Sqi8n10vlQN5KxDwelfA6rYdx1kQOxJWTvD5Rvsl1dZdYmCkykJLT+UKBRKhfdzzBr45WVE/wa
rR5glud0MDhZkLJi0KtFclIlaRK6va9m10UfN/eWEhrbpIXyYwrNNbGPRXvgRbAILvtDKcSR6zat
/Dxyg2BXKJvKdDXkhrXrT+3Hf0d1YkVYzkgtxilvsaIoP52p2fBQumxA2C8fDAinvOqSgVIvBipv
RhS/Kd1z1e0v2xAP9ruRGXM3KwwQ737IL9dKUDnZQJ2+H2/jMH/QJe1oSeivFm37OCB5rhjezgu9
JyKnTZ3Zb5d/wNIg37mxoGTix4hYuKaxQ0ThqOEnQbvzQ+1YW4/F+O2ykaUNcWpkPvonoYgVSbGm
oDHvqiM92WG0CUY0WiRX6l4vG1ocDSVsh3czJ08M3lqjd5AzdQK3Kq1/gjD/SSsK7GKde9mMcNv8
u2gUmeFmIlP9oStMyYY+DzMtcKMw5EkSdDxVETwMlZci6VEM0X6XyiefRe82dTKkZJOJ9D+0W7A8
OREFhQjH/McxrqLwNQ1v9MrZlE696a14ZWMuzSSlZxIdhHfw9c1/P1myOtdq2+/LwO0RPq1eo+oL
HJKXZ1Fw+P+OaGaMhiXGpv4n3Nmx0pcwtVMrQrreVl6y6HMPo/n7Fs8ipgtw2UzGez6ETAmm0UFh
9KmMfBSoX9V2JURdGMDc9KjOfY9cWOJuS7KsldRad57Sfi8frDXfsPR53vQ0b87xtSrm3hW7sEbF
N5ynpHu46z4JxXifHVCcyGOpDoAZkbxzkLVMkXPLeZICqJy/kha/vLoLZ96m0wnwERcAHUKC94xM
KdLGoAdGZWy86AfYStXZVP7ngoZ5FGdW5jk82aa+M4RZ73e4ryQ7Im79t1XFK0D1hWXABHV9uPKB
xIscgp3s8eqEOsQ1R1rzNO+WCtzuT+bqfyaEuUr9uimmARO+eqPRgGdsg+zYrFWGF4401YJ3Fiio
CTnY53PlaF1RdqBynuby3qg9e+V1+XJ5IAtzBQQZ7wtzKydCTBEpttdMFRXOp6bZ6tUVapGXv7+w
qZz5yqcKQSMJozgfAr24djw2Micu/yVL/UZ2bopO3fby50JFthVLDtILDDct82Cdz+0MiW34auU7
T9OPJn5MvrTdp10HBgxSorwfWBNNcK++YWeV4dv2U+bfhdflWnPFx3WYO9VmMTQay3k+CxtK4blQ
0C9gP8H+O94bazSXH3YSGQtqju8CQQiQiAndwZBsLwlL9anNb/Vfan+r2PvLC/1hAFhQePrPpGtQ
gIuyg5U0eJU01vpTUQUQhKCXO33u6auxj1jiuSGN7YSHFaZIMjs7qCJFf0qTTZdep/bKVv34CmCF
OWba3FpFgU683ozO7+rMK6anIGl3KWI2UXCEangjhTdZOW5i+yEcX3r5u2/sK+/KK1fc1sfIcrav
oi1GLhWuTRGQ1BkTJEhpOD0pxrNeqbvAM7bTcDuhgA2B+WNV7aCv9T8blLPvZigoCW+ocT6CMBWJ
LnpPHZ7MbJ9Jt3Gz4mAWdh5fBdXDpl6QHG2TSNLTthif5GTntfd6fSMFnw0bGAKXIjhSUpGUvYWw
xMt6R/N0cPSJ+lPRwp0i/bq8t8Uy57z1sABIhqFoxgemMtVHvdcv+4HNXW1ojkRObMsDpm8epelJ
+2F+NyJzbwzpZqz9q8u2F+ePtzWEEwj0EVmcOzb4hXM5D4vhSWudL91IdnM0X7RqjaN+4fhqKkGX
DQmPTrQqzGE6IvcIBm98qku5Y6HC6jqJkzWJWyEN8z6PbG2yImyFGXl1PpjQSaW6i6Tx6V3RvMEX
yb/kaNwaMoQt4/PlmVsc0omx+Wo6iTRMH4XxDGqDp6BG5TndoR675jHm2+skrfTveOZ0MFcPDQ/i
eJSKJ4cjGWxu58VOUJc3k2Nbfi+UflOpwTYd/U1aH+R6JQ5fnMYZt0izDTwHIqVw15MRoBg5PgVt
HW3Mznwd0A6LzXxLqfNYJ/KaZyIHII7UmgM3gnIUoLjMRc2+rkAi2oin6UmamvBQe/H4G2Zry0ce
Walg2YxhbbWZ43BIHqY4K3dSlCS73KDtIUaLGKakttsOBbjYxvSmPRm4EZpU9L2nrM2oERGxzfzL
5VVH9/om0bL2xW81JKjbpLoKU9Xe+32tP+hjr7ga1Iq7Juns+3ywu6tE8b9oRd1/TXVt+BkbqXNl
+KH0JR71n5LVJ3sEjqJnM4jTfT0AyLLw8lvF6FkbO/unaBVkpsFoFumuzdss3MRD6l1NTpEeJL/J
r8twMK98veo2TWtOu8aEzdEJx3Ffykb+ZtVxuNXLSIeBT+tcLR2Mjaam2q7vRgScg6K4b6fcgcDH
dA510lo3XodQvJJnxQ5pUvitnUjeKKnc761yFu/rGkk9qJ4Ewbnij89WGIXPvVyFj44+phtd93/n
tky20KiSx2Qw6CohIbX1ZJiI/Bg2sxys6X2qxfq+SGNnN2hGvyvRk9+3VfM3vRjRVjdSZVfZo7LD
pwIPCVLvDiI5+SFVM/m5TvU7n9RPMe3bMRtudMdL96ETm5sgq/xr02/GK42QnXKMcvBNa6Z0sH8a
RjrtwqgKN9Dn+LskCuV9JBtMaR9Je6et428o9eR3g5HJJC0QW/k/0r5sSU5ci/aLFIEAMbwCOdaQ
lMvlcvmFsNu2QMwIAeLr78I37mknlZEZ1felTnT0aXYKNGztvYbAdiaX3vdZ9gmEMissnCl5AvPz
h1Xn417nQzPg1UsfTvKoD+yJrdKgZ+mbrztss9PYfKVz5o1hX9tchV03v+lOMBlW1CtPxCNjBFi+
+QO6vNKORs/0v2UeN95MAA43ZOyICIl23RdTm9WPxC3pZ9+T9b1RYja2pv+rM6r+dbbmNMCrecbE
0Juk7H+VZCLPSZ7M9yXX+TevrG3vYGWsj5irJieyWeYFmItmvUcd6nc6zM6nUaIpnnF/jEpP8z16
A0PoZIOzQxkn/VQZwmsCvxXqC2rG8kfWZENokBR1l84cvycSfVU4UJAowd2eh8JNSThMhftgteOz
S6b0rsugSHRqbMV3WUMgeztB2AF+I/wwlWUHTc3e3tAeu2y6TBLN3DqaRh03dj3gPWf/5JYW3yru
qdMCOw1ASqQvAk1R55AAiL8drcZ51gnefeCghwjggUofCa3456JtvpluU77KxnzLEyB89KibcLBn
WMqPRG5zfKWZTGyLjzSd8G79V0v3ZggjNhpldt1HsNOst/A386I6N97YDD5ppHsJj7NMNSFyYvzp
oHHKi97/AkW2LKCqrCIDDLSNOxnyG8fKbELfLfmD3fYKA0XnrPdG8Fp+uOLHgF0Y4t/BYP3iBZsD
BnmNiI6lwkdu8H9kqggc6YodLYUMvdEfotlJ6oj1vtj22i7CCrotIa4xdGsNXXuwat+Ocp66L9IW
xnHIEh4WXPOwkpYNBTrPD8Y5KYKGT0Y4txLiQ5nbHTs1klAUjsixE0p4+WZjtoNge/sqB5v8cNC/
DGZbZFHpNkNoZgV0YdJs3M2FV6KpVdkB1rARZkyUoSkVXBbbzJbPIAzJ0Ewyb1cWXR12yp1+D0gO
7jpcYn6oOisOlpmywO/rnMPupuxDDfvxPTYeI6xZOoLmOtAvwqpkHaKbpO7LrE1/MIKzJ8hwnQot
0c07v3OGoyVatmtG4m7Ggg6vpspVH05eQyMyDP2O69HbNyy1o7YWwzNML7xA5F3+2Sz7bNdlaHMP
ENq/G4DgepoS1WAbJ9MerWUvFFQZjyoXbFsQgONLx9FPopAqUr0HB9ZqdiLl5XU8kN45Esih7ntF
5g1vnPyr5GO5F1rTcJKsAgjWcO90VtdHRyZGkKCDAKBKO9e/pFVgs9OFiIjRPzE6VaFI/CdOaBLB
NP0nzNayIBsr4BiL4hU13hJKOgROsYnTR0NpZ1uDuNg1/Gp+zMc+C4hX0yBvWxwMcs4eZOvJEPei
ITALEDzqPoc2oZ1UG1nUDbqgkolj15r4TfhR94Po1Tbrc/Uwm9KHUo/XbSyY422gZaNDuBLUUcq0
vefcoNsEYMsNMH1IkjhV33D6FhudimwzT7gLuaSxwykjYtPkmNNDbTuHDsDQcHJs2CERCPanwAw9
tIMqQqer/FD69u/Cd+bnzuPdp0Y05U5aCOuqjm29xKgCn+fTl6ov3Kgd+zmARITxmKTARVpKGIfc
T/pdQ2SzSbHrHf0+GzdFOTjbDqj6rcTGf+gWeRLS5c7BhsnSsyrVGBIJBBYq16AHN5g7MnfNjZsO
TjSXsMQhGgyXcGzgojNZkkcAOgFGmPT2faE9Aoo7/rDErUKdAofk1/CFKEdsGprk3dHxJ7oRbZV/
kgIsNku2zaeuLhpofszqpe3Q/qLas586SfGjq67YDGTov+dKp8Hk6TbwKdxqBevHXaVMDsYsXlZg
+rzasEJWQd741aEwE8BDrbq9ayrcySztZ/sOkxhLOuufbfDT/xGOEtHQucPezPwxSEyIkIlZ/ayZ
JQP4cYnApJhmU17TOyzZJETB0Nw2bp7uoCeGvbv35j0Q+FhkwORHouqtcCrbObDmwj70FRkekcQ7
9hE9ID0GqUjE1pLOcy54c5wG1W7q3sCcdWYw2JMaYpnKcI4Nt4ZtWzI38AazfJjBMgwd2bgRqVkJ
Ay5kV1D4NUJrapBC8uotrwyAh+3ZPqA6lWxb4GG2o2erwDAKL9CVIwG8UcCANczfNJPjw/fV+ceb
h386kJvehiGhSEUzbHnKNHbdUAv0lGBCp7MGcnNdY98JnfIHSdJsZ+Wq/pLPJAlNpvpdXlRWWEq/
i1qeiciAc9aWGXW3q2C1dI+sAHNQg6M4qdTYQrnI38CF50nx1GcBdHmysGg7tsuSGr5hNWibkV4O
G6iC4ZvqCTnElNufJhsNezsn8BoAmI6E9gCiamsOY5Q4+bRJpMz2lUxVPIsi2ddSycdyhq0Q6Xrn
EetIbybB+amWufHYVXUKyVqTbAUlI0Dq6Btq+EC5QVkYIkI5o9mKvE/6SClXPWto9hSsDguLnVrk
lxuq0vHV8bJBhzVkxL5ZrpYxbVX+0276/Ks/O3zDhD9Ho5H+k9OcBgkZixA5iBVWrW+FckAqCwCd
uYeujr/tu8TYoOeeBu0g3YjN3rTpVTaFSQkG59DYfCsIBFagLWbvfar6TUEoJh2ubAEd6jdd+2C/
TH558kAri6wqRcPcnjVUWRovmFA/2XC7JpuU6mzjMJ4a4Ugbk+3sSs/DFgL/DdS8pySwU/7KZxu0
gL7v3pBGpGxjo80Yp7YY7hncroqj8EXTIJmF7ReanCoSNiTVWOfLR5+7P8cuH4OmxqS3kybdTmpC
UgoI5z7xRxw7JY7BrKidjRZDfwDJSz2PNaB0Lq+rN8ss3Hu0MvrPbk+Ko5T1HDuEZ06QQ2O4vuv4
zAy055I2FFLONARSTpzkhA0hNecpVCiL4EiBuxG0VXqwqVkeS0gmfUJmBrm2pCm2KQqq99U0eC+K
FkkTirFRx2niUMrpE2NsA6i/ZL8g86Bim4BQUHA3v+vbAQRHMfAsGL18CnvQf8IWGd4uqXuy9TuN
7YFlTghlLi+aTTrui7pN97U/ysjO3W895sJD0jQ95KuS8ssEPaD7Ia1hqFou9SI9ZC+pUHo7WU4d
qdmzoNjdGp89s8lik5MMenZZiutQq3aWrryNyYf6ZSha3MLnsgr9Jl+SHuXCLYn5x7Sfq03Nm1ci
O7mphFPeV0I1d/CW7B9w4+E48632xIpuenadlh+MTmCqSCs/tEz8xn8lonS0FIwIsTZZqoedDxPv
A65bbdw2LTL7jnrwkrLHZJPmfIgLXZOAjK7YWGZfBKWNK0YJ7NqLlTBz63TMOPlY2J97w6k3aZqU
USXGNMqMEtJ3UzvcGflcbbUz6E+ZXfafbGC1sX3aNKhGJbddnoSe8A7gMH7JE5tESsBMiptjHoqy
Gh7NCXclie0wBClAbk2zsLeLjXxoSWPcpWygUdJXv5K8U9gshvZYdxl9rE1PhIUho8mBomU3jwNs
v7z+3qJp/72oJIC6WWs9QGLXA1CoolEO9DiO6ik/pkadh7xPG4DKjV1KSQCR3CYgszkfRzT8Nn0i
2iPxFd9aLIH+NqCjn9AaAJwKcPVo6rvybgFibItG8NCbR++eNiKPGuH728HJcKxDbuKzTaufIuu9
k2Fhm3P8BmnL2BI0da3ioHnmfTc7WqKhnajI7Lv+5JSVfUcrvz+6yvjluDU2aNXRo5gsaLRPwg5Q
kCu2M4PlZ4pOS+hXvR2wrtYbR6kMeoqesyHTRHecGSrICk/8tk2F2r/Fyal1cnHMalVucz4aIfqB
6UaOYg6whZON7HAwZExWQKz2SEJ9WFiCXNbFNWXznmjbC9K88SIofZIw99PiADt6djd5aRMkY5MG
AKw3b30LGQQQmJPDbIJFNxvFfPRNnX+HM5uz9To63UPc/rcWefFiWwTvkuVfRl+Sba2Sf5SU5XNn
iSYGehFulpNpxrXpDgHSUb4ZTKfaIRHn4aLjGqE+MkYgRFkBxfc5qIzAXdJpyVFxSPoFqJwYjwaq
lKHqxz4qaPWY0pEeEvDXNtzX5GT3KEo4wq7vUIGuHwZbjE9lRqYX1tPnuS9h5dkYpf+c+PbJGgzy
AqkaCtvAooaIn/DTOM3HNz9Np4caVI9Q2Mlvv8rVHZh/09Ec2upg48gKs3QagxqmZxYcCcdF8rOU
YY2XQxBeGe7BSfgY5ULAVqISTVhlhheMsuNhkrHmzmqpsRsqwwvbxhu2ZZrkYWuxLxaaP/s5K6rf
kEBjwaz75cqVFpuc8QFXsa49OT1UgXrTn1lQN3T+5MBQ7uAoKkJkvMbOdcvfXZH7+8Fs82jiDvKy
TFp3LTSdtyWh92kzlqHHGyNurWF5ha4+9D7xI8j7fS/BV9gVuHxtRVcoFBWsPCwoClBVRZBx4wbG
jsA0TC810GbbZDZwo5xE+TUnpHsFatU5OlgbO/T02qBu/eFEkE8FWZ7wyGtblLeGku5hsT4/4kht
gyErnac2g9kcbq7JXe555qZsJrK3e7dog9GUKbILN90avKuRBhR9kDWlv6lQ/Ay4an95mWqDAkt8
T1Bn2sAEAyoLU0c2c9M0T0iY54AAkRS0BmYU99kYmN1EHzzwGO7Tssu+fLBSuhT3/D8Ef0oXwP95
pbSbRofNvjfHwDs75v1c36iTXioeLi4IeDLYydCtO39+Jbl0AJmZ4149TuKQmjd6DDeeb6+ajCMs
Mz2a4fn+qUjC6RbM+V0JHq/HR98J4mrgF70jqEyuhzNuSuZ4rAtUCo+WsdXiFtbt0hj+DrJqYEpW
stEZECRPw5wEt8T2bj1+9Ql8gMbk1OPxLkqO9VPL3z4+hfylwQNEO11A0uefWLutdnJUn+JSfoul
9f3DTweNASQvKIZ6C63x/OlJN/akGxwjhnjkNxPlIVTAPtpdBId3KeOjyYJeMqKch4DF9Jg3smFx
YpQntIBQV9fW7+vDuDCREAOYBPRXcBdZc0zRQfAtoAVZDIltKuOuQqXi8/UQDn7mWUdiGYYFiik0
xYCq8pZ//1fTQ9m1DZPXmsUKZyRUmp5ZMaBGX3xzwW290XN/D6paBEEW2gfIjCi+rbYNjUJjOzcV
wwE57fNyOM6JegJj9LMp+T+GVihHftTAdmFaL8BICGIjJrgz58MzGjJ5wm5ZXHMRFMeU/7z++pZl
sH59aI9jjQMmBLjCahYUZo58pkrc2Kx+zrDvy3SAWmowYeEbFFWgWxIxawYFcAuLuzzkXJeu/CL+
cz4g1vh+UaWGE1eDSzetmYDH7XRHlqA8XKebPBtQsq0+TxbZjFWThNeHe2FXAJQIt3e8VOA/1k17
VHV74mA9x4BohHo8CueDdij/d3x/RVjtCwPO9HQUphNzoJZKTEn3P0x46JAt3SnYoAI9cf4CayTL
HqpJmBEwdkaPZbTRwYE4P1cfNK9bmn2gfeB1/TFeQc/8PJKmyPtHV1mxRAkt1QFBHff657iEQACH
EC1soJFdMBZXswH0zs7o286MZ7TMuNqVVVx1YwBS4dy0W1bKV9KXX43E3km/2qWo59nTr+u/4d2U
QKsb2zjQd4C4WmydC+RGy3CN9XUMJk2Yp+X9bMkb7cSLIWBfA7Y9mPDAEp6/yAZ3MdQSLB2Psvlt
dMnRLb3d9VG82waXUfwVYtXOBtJI8KIzdZz332kF1aLqNFVFkLLt9Ti3hrI6tXH/8Lw6QRzQx3F1
zpB439hkL0VA+ry4SlJ0qdbSPimADxB6yBBhKQVycOzB7L7JVrjQyIZmMZbRouSGc3a9r+rWbtvS
HONOurwC1gxe1u3Uebjx+1IGVZq2+0LUxZ2ezOyldjJva43Vj+sv80JbG9Jki5AE+GQmlFDO50VJ
eCXAWgfUATUQFyxPz0Tia4vAojIc8g+6nyzr2bYQZeEs/uF1nYcDbdx0lWONMYP+MKTOJwWrNtTw
pXq1b+mQvTtXllgAj4Em4WFirhe228EagdbTGE+T8cVkfNs5ThcwNKqQZmgRsLGKMqf4h8637Nsu
RgY3HpgsZK/vYMGjbTUdCJpjrGAQPioXpp40dKpDArWj4UmOVZiQdnP9Q75LDDBakCgWQBEssN7R
CdKBOWgreWNsQxoqqnT56EClPK0hUOj14LxgM4N9tPlBtfc/H5RBJgq7NNS3MY3OP6gtpYLShQ89
TZwBpbNLTR4IYuJeSyP8Y/1Bf7c/8RZgzkL8RvqzzrUKf8JN2rUwX8E+K1EVvIWpe5cv4j0C5Y9m
2wJvREf9fEBoWLFKDTXWPi7Vng/hix6F4/7DWcASBn02nP/A/0Is7zwMlgDgFqac4tl2o2lmJ4jM
H67PiAu7GEJg/wJofCHVrvbjVBP0OLphivOmVk/aQyUZ9xH+fD3KpXkH0WX0NqG+DzTOKkrpJx1j
pJ5iTEm0QPesW/ppx0apULH9NLxdD3fhkLH/Drfa/HulB50l7RTTFBCO6Zdnfta+s53FP9fjLO//
LCnF94FEIoCnyLHpO/KaMho/5ayaYpS2PrGkwSas30Rjf3Elhd9ZFvqD+1gCUx1ej/s+OV0C21DJ
xrEAAvd6QdXFUBRwBNZxBmdJmhBUgtoNYxKVup+t/1IjN+XWD/sWT+jStAcTAKkW6ADvcZCE+KyX
GQUkcX6huLWw7ndzS/HlUqoFWwBMRSAtMeXXiFjHyNC/HOcp5saJYQc2ZRaS4qQSJ8xcGdD5yan2
lvGQmr/JePg4FwpbMXZl/LVxWYb83Pmas8e6K6zMMOO2gkIrir48S/fXP9+FNXcWYnnNf10Fvb5d
6tazGXulBOdwR8yn6wEunNdnAVZ5XGdbhWIpxkAFWkfWNlWHEbxoId6UeSM1uDgWi0KXG8cYrmer
LQoKeqYl0BmMXecfJ/l+C5d44/HmqoA05f7s6arA44PGFMFc3Cq/XJjSILni7rDsf7hGrBL7bLDR
xgJ/PPY7QIdbrehLC5TQMR8pu0GwoMuzVtuFCydn5PDQ74BG2CqWrmU109qYAen3A5q92db9TLJt
Wn+x05/evPTM2r0HYJt9o4RyYfs9C2yeTzjBcotPTM1xJ/gzYMWb1HpNxrg3Jczl9qq4cY24tD0h
HugLmBhAhK+ZeA2BOFRbyDluTP7DyY0fDcww0MlC6yHlQSaqHcja/8xJe28NwLtcn/wXpszikIKK
EZhE8OpZzUjlN8wrFTCYJtgykD+7cbbcePxaLmyo8kynJh6PqgFK0pve+/0ffj9Sftw3gcjFZfP8
Y3GZSeGNSsclh2fsZCDj5t4tIZnlIeupCMLE/wtirdZVPxjC8McWQNUEAQBk/lTl7AVV+59TinaH
YbwRfxZB5U2766O7tN4gGIM6noNv9E7Bo+vQPKCJAJRefnWQY/c7NFOvh7hw+i+aNP8LsXzBv7ZX
WzrONMhyjjM3sr93FDrre8luzPGL0wBEfGwcEHxClnkeRNLStOSMINYcMQ1T8Rvv6fIg/n3+askm
mhgNg25RPDbbwd9xuh2h6H6ranf5a/wbxVqNove0qgZEsdqNYQXZV+vWOC5G+JPALtY77yqrtaPB
FU//3PcBXy+89Fthykfasc31j34jzloXy0tTac+t1jHDPW6CeB9HHztgqYz/Sxzc2QC1dt8LqySV
BL5PAY7P6ocKwGkZA6ByPcTFqeX9G2KVvfq8cyErihAcSCeZ1wG7Zc12cXIhbQSh3vSRwa4mLwHw
oZbCQREG6WM1msDsOBFctkez+w9jwUaMUqoJB0NsaOcTLAcnWmtio3mC8imgdzcef+mr//341b2i
wKXVLwFrBd7ejcxfAwC59n/YTRaRK7wlpDdoQpyPADK0VqZFbcRpG2VNyA+AoDi37uWXPvnSGkAh
EwbV4L+eB3EHMotaok/mzcAoGX0TCI+9XJ9Wlz46Km9gXqIci3LD6l15RZJknHIj9txx44tuL5I6
yHy68cT2eqRLo8HJjywedSsf16Pz0QA9iwIE0Whpdd6wo/CsijjqjTfkZC9FgdoK6Lwu7GXf+a0Z
sKJ2SIZsapRbsgEA6fogLr0ufAvKwKhG73Wt9OCUAEckM5tjbQE4ytuwcN2NqvdOfyMtvDSHUZSB
kSiukR46Tedvy5QVs+GaM8Vo6QdD/r0Cwqcqb1w5bgRZb4/AH0tLNUuQGnrJ7etgoyhyq1xxMQiu
TQsbC/a16xmGXL0akKpM+CJdWJLfiBW0t2hrFz87EjwUXlF6fUe7MlGvE2DqTbEHkPBRzo25S7j6
ff3jL2thnR7ha/wvyGoGJ62bqM7BRbfMUXps3yqADhrrDV/Gr/9LKPRPIWCJ/tm7C8hoD6U/u4D9
i0nD9czo7nxCn4Z6foDF6UsHDPT1oV18fz4YY1D4gQ7Zeqtpis7u8tYGM4o1gUdxMbRubMoXV86/
EdbKwDmqgBJkfB377k6QaIaUD4CBtxIwenG2oba3iLYi116rcyew+W56Gy+uSjV0lb2H0dFBUchX
3hX9XaJaIGnQMEHluPS+EgUb+hIQiKCcJm+nfAV6zRAJt1Q3ErdLdy1IbC14BNRmoMhwvpwHuOfl
RKEt0JTdj5JmD6xRaUjcPgt7tMMCH8YXu7YqP34Phyzev2FXM1bzZgTKJtVxx8YQsMTNTdbeH63d
9aJgC80S8wYtvT+3vr/yatfPlJ+CZ4ORJSMqngCqVdort0i2nTtDU3kHswj/Ech3UC0y4GOmipQb
UeYgx8PRccfNug2JssXb9Rl9aSIsLFl01Zd7/LoRw2YIXMKMACtovEu/qjYy0s1/iABlB4iUQFMb
lb7zb5qloLRlUJWJKUCoudcB6PtSy1tolkvrBsahDHUvkPnAdT6P0npAkg8+9uhiolE190cUe2UP
vsUHTSmW8jhqHf8GWs0V7lVVPwgESjSAG0YdARt1msoJgjK+/Xr91V1aDovQMWqUKA9B1v98UGPG
Z+zXaClWhDyYI9yPfLKDNtxTS9E3KkbxahjZt+sxL73I5TuBxgpmwruyOW+HNPE6UCKL5FTb0Cc1
AqiSw0f9ephL5GOkLf+Lsz5UDV8Ls9PI2nKYltYgIkkg0nx4KRv5F7e4s2pUWLDgxXEojEPT39Ic
vvRq/w6/yuJL3SYJQHRzDNSq1GE3v9bySFlUmoHh3sgfLp0aOA/xMnG2g9u6mptZPrWZo0xcFDto
jzR2H+DmmN14oRcHhE4cVOsB9AFe6XyueCJza5/ju+HuNewsQuZ7q+VJmFg9ykd54W6EPebPskxv
qYZcjIzEBamejz/rJN8qwLKzGV5lJ/ed2Ycd+gaz+TmjNpx2Y+reSF0vpBfI9F30N9EOW64V5wPt
FqEolQDzxcgTLvel3jbdHd6r82HxDW8xIkYmBj7yIqyzWn1270wSeglGDNZDOHc/QYPo0y/Xl8GF
qQGaNaYFpASAGVg7cEmD6lwDiRzX8+dk3rLx8B+eD/77kurjJrlWcW5qXtJhamksYQWig9YL/v+e
v+wmfx1rRjfzSlkFjU1fhDmdAngm/IcIUGzENog0HyfUKgLqH2WhLSM20jyAefxH7WWWDd2DPhyU
MWDFtzRNzgM0nhzL0nJp7D1oYQUEzKfrI1gesDr6MVWXR+PsX6xszwP0xlDIxB7M2C5yN1J+eUgE
A1tX3VkT23esz8Nu9GdwIfOv1yNf2MuhewRU2dJhQ8t6NTS4EBsVWeCRM6gIY+h8If5mqD79lyDA
lcFVGR2ndRPUyhMq3Ck14sJQ8FnR+qASIwlTf35xrPJGgnhxRBB9hj8HluW7W5I9+iYxgCyLlXQ+
Qcr9eWESBqQUJ+3dUlq4sK+hCf5vrOXf/zW3iQSz1Zxy3PmHb0XxjXZPMM4BTgSKFSW0zq6/xQt5
GKwGUbCGKhHO3bVSjuVWntu5QJoOLSA3phlAozwY0g+aT/2Z7GjNAc0KwbjFQv58TCa4IW4yo7lQ
WX3o+yCWf7y0i6ICDHwBB1n2s9Vk77gNLjyEwOOFK8DuxHTLnebSjvl3gNWOYzkzYAW9Ncd2u3XG
Y//r498BFzvsNHhFLvTCzl/Q1I1urxO0tMSbNo6eFSe3vF8uDgCqgBRzGC3odfHbd8cUvmboJ3nl
z6YKWHHLL+v9AQkxFzhaL4LF+N/1nk/NpBCQFHJPLANVgB+5/zUDldtKp2j6sLYdQEYIBuVeG3o7
73bnugJXkmbaOdX0mN1lyYdn0/njV0swG6GyMVd4fHXvgcp9K2e60C5flOpRZQMCDc229eHiN9oB
67tnJ9B70g76EfNJcQ5m9YGyQ2MakdP/pAt3mtxREEvp9Pmjs+08/mp8vtY16HMjOxH/pQW3ucuO
qqQf3loQBIibpa8H/NIa0Dz4Y9XOOQZJs0+tAj2zDHL36fpA/kC9zg+5BVUJbhbwWMg01lCwegbY
QiAFPqE23267oXRG4Pos9pyqTLziLYP+WpeffC37L6oxLSSiTZYGpKBJOBcNiPi9L+8m0+0eAaxF
93FORPaqiPJ2vT2pOztLedxXqjzMgpc7xrt811iAuBkaiAMQxc1+j1RE6ohVejpOyB33HDf+QAIP
cYBRbPF9aDP+hM7ThF6+R1+hp05euWZQTNRpEw8pJDNVNxdB4hQgK/A5Dyp4fsMzSbvRmCta7XDw
DKC3zc2jANcRUGbbepmE/9zX/e9sJGZAUqMAY27O+nmLOlh66LTmbzUUoe867akD3FAzYJ2G1vk9
AUv2qzA1ia5/ifcHyVJjMLDJo8IH/d/Vme9WYFsZJcPXbk8FWKMgc39YEBKL/q8Q66ubJZOuShuE
8LcqB11qe30El/Yv1CMWszPYbb9LKOoab3JS3DkZxrjNyH5ufzVlH9jJkYOFeD3W+814Gcq/sVYL
cGp7u+AdYunB23HINjnmjXvZhQhASEB6DXU2JIHrdhGteWW1OPlPdNg2G3ZLSOt9QoSsGLv8EgLp
w1oV0uUNyoWcwjZlela4ArVsQfns7VtVnEvDgP4qMlhIUC7KiufnohQZbwkdvFNmfBvuKu/r9e9w
aRgYB9jHyJTfW32ivE+alPvOiULv9WnyZsh3QLL981xY4yMbjOKG1pRp4vee71fwO8LhCCgn0PXA
W5yPJ1GKD3PRVUBJte3T2OgD9cCQ3nRZPkO9yDOg3lS9eUaTb8Y5l49uDw0lUVVpkPSQKTMylAuk
J/3nGluUt/Gcot3qzq7w8j03tBoz/w7HBfNpkT4Ia1Krz9df2PtlvuzokMkCCmHpsqx+Py9oP5By
Lk8QDTAWbXlpBd2Hmysw4cOmjnoCskVADs7fUYpc2wahU5xcow1nAOWkM0FNIro+kvcza4mCWgzy
oQvpStWltSmUK05kuKN+Go7zx7dEREBKisYdKAjvGD0p53qyjSo/WaURMBfEf0MF4/T74+OwGKQW
gW1d7pTrzLHWDM27ujjpLKyf9C3d5eWDriYsFsi/j19e41+3EUH7MR0ZHp+wtznbkP4eYhpPbb8T
/Y62H94WbdjHIqPDroXC1frLo5viamPC7DKr4sEFuRtCbB99W9CwdVFvRtsWQvVrYhqkNl3h9bU8
NSYcv3Z1vb/+/GU/On9deD6uID6giIDortdHZhtp5ltCnqgpxcNgeOlngwzpMWdOd28nw3iwiOEG
Uzre4o+9n89L5KVd78BA4J3mYGo3piz6Vp76n0MRiJfr47r19NU+bOgc6hyik6dWZKHTH4b/UA9B
KwQ8E6QPMOHE3/OJ5ucFNCyw5Z0m6BXoQFi38tFLQ8CWha+CaiHe1GqhWJzaFbXx6XX3SJJ7w7r5
BZZb7Orjw/uJoT4AR19M49UQqDKhueBx89Qj1oZXIwuTDmpMoVGUrr/ns8o+455Xh+Dv2mFDcMsI
/X5ocetO4HyKvYGR73XiwzPRSLoQK/sFM4bCRJYPBmgjjtoS9FGf8sH0orROvW3rFwRiELqI0HEQ
4WSZz3zs2aOXMLIXaQXkHrTa55fJd7QT0NrkewleSAMlORdSirWY70azHV/KHmf46GQjoCWSuCSU
naGjqmvcD9+slk3Xwa6OU9B9J5BqYi3AMyQ1T6kZtRa04z+8g5w/fzl//9qusq4ZpXSWT6CfS/vV
Zt+vr4P3SeL581eTqB+oqEqb0NNYZEY8dr18oEBMQHTRGCyQ1VMze4SwePvhbQsTCoZtOEXgwvOO
T2u0qal0r9tYzQdXfPbaG0fu+7Vx/vzVa2u9TiWNwvMH0HUpto/pxr54AV6KCFjWyGGWatO6OiBT
Po0TFLgBb/5UAJ3BJgjnQcahgOIbeWjTAg6Qb7oqo+vf6w/Y+K81iQIBbPcQGI7QPoTw12uyyXnJ
KURCnhKaQn+ghBF1oyEKWGeOJsGU6PGR5rW3aZXxJoa8DO3EeTJSgd9jDQBiQ/Pg0MKlIior7xl3
0DyyFIfqWTn3dwNXL24B3bLrv3ndo3r3m5es9a9JTCEjwWjJqqfGbqCgRV79Pr1LWvoKq+JtZw1h
BQdX3572XsnugQgK1Wwerv+G1YR49xNWOZj2kxxGFXhtxvz2f0i70t7GcWX7iwRopaSvkrwkcRI5
ne6k+4vQqxZKovbt17/Dnvvu2LRgwrkYzAwwjVGZW7FYdeocRbk3QMz3vxkQLhRrSCY14WPsv4BJ
q6aSzwtx6j+/H0EkHqR8A4h1WVwCRVeBpeXI6hKsTY9V8dLDzgfGcGKET+LJOjUZVBRTFUbAIzgT
dLFKNq9sEMJ9koLprs35IDir3xLMYCuUCTUL/uxinoStBiZOx8lGtTwW47esvzO1etPXBzNhW12R
4QrFtNeFMWFTOYBR6G5jYDzzt1Z5iKwK5AxfSuRqi+4zc59BAbttzT+Dam9T9p7F2+vLxcdy4QpO
lkvYcpPOzFyNYH60PNtAB+Z9ToNllLjSVSs8KYlmAXAZixHmmLOozkenPC65D5U2rdrRHtH/5vpY
VrcGAK24QZEzvmgBI5ESI1mB49MWG13buvWWyXiRV13AiQlhupaFgaPOIeUR9Jx0+Orakrfw2kQ5
HPSNG41H+8JTEpRDbZ1oLYPc4bM57YD8mXZNJrk41/Y3qFgMVDfwmIci0/kRBZlRjAoSBlE5z8Py
EOnoqGFf8vh1Ak3P9SXh8yFuL9RQUB5yeNJFfLyYvW6UJnXZ0QbVYsxiXG+v8Xjfzj9Zty8sCV7i
7y+/MEfQL4FqBwjoRH79ekHGIDaxm/OoGzwyVmBWzUqr2eO3VV4+gXMwsXrqL0gegL7MaQMAGcdd
MYIJJ1KUfO+C5gWch7hSnLFI7onR51tqObkPvFvuK0kFsrleravXtrLGTxpEVjdgFLafWqsuX9S2
frWymm7MtvthzXn/CoEt+7UkJAtK3ZnuJi21wbDalrVXMwfcaaDs/dmkWQfltjrazSRCG1WHLEJT
LeUrmqVbWT3icv86HPmALQZ6ThShhVDNAPVnPDeocZfTl6j4CmyoxP1fnsFzA4L7B3jEqZYUBpx5
B7aZAAyNaicTL1s3gosMuFykEIgQmYEJrVhI56rhbJZBvXT+oryYreSiuTyKwDMAh8Ul0tB/K1YB
IfFEOl3p6yNWxTfI41x+bt3PkckkR+RySXQNGUnwjwEWABAgH+zJhanqXTIo2ARH5vgF8edB8v3L
yTr/Ph/nyfeXyu6SqcT3eSLf2brTxi0lMJDVIeABA8cF1XlUHs5NTBZUCBU3So9JZwctesISJvGL
a4OA9Acvm+BsX0DjClKpiVmX6bF2HtJsV5YBLSSvMJkJwbUPsUJBLVWkx6H3dQYOQzxWJYdjbZ5O
RyF499ku1c5IMArSbrsChF7BdW8r+b4jVJQZ9AUNRiDqZ+Z/4qIAx64kApbMkXiPT/ZMGjDWpkip
vZHqz9A0vipL0stsCIfbqStLt3PY6GtfncG5dm/KYkht5WzjbsWR+4dsRTxzM7hhK6VWkqPNwP6u
VT6UcCG4k0H+MfpcGLrfGXfgc++T3z35pbi/y3Sf9FvatNvrC7Y+1n9/h3A2XWNoI1B4JsdFD3p9
6yQBGT5gAg2teOeBP+AS8qkgWTJXXZYewVhukN0QfWpkXThrozg1IRx/uxkGm9IkxbvCV0FN2O2l
Op1rC3Zqgv+EEycWJWbbKKBsPKb2u1ZslHJv1z6xdteXY+38nFoRlgO3gRYrRYy5itCAvq9lah6r
EwWkB6oc0EC5uH1Ta5kzqMEmR6begfa1Ar+jtvnAEE5MCGthIJE7tLmOnd2BX9F3yv0Hvg95KhNx
IzDEphBAtIpG6y4lyTEmnqKCYVtyW60u9Mn3hd/vGlXPkA5Ljr37hOJ4Vj45oKdKP3IoTqwI2wmC
IFbaRFZytPKtnj1QeHxHVoXHjjwPRRHtnpgQ9tI4g2SrKWwsxDu02xzHB3y2HCVG+IVxzYjweByd
HPDqErM1JuW27lTwUoHc1frem5vePoLNLmcv/9v6C7ekNSVaArxLcpzmLTjEM5lrXj2CJ9MmXJGD
gcZEMvHvQ6HcCMmNyn14bp8ti1gvV9LSdVIb3wdtZvs7lzH+SH6+JTytjC6zmybDgiy6V7+TH//T
5FvC1ajTznDga5Nj191b9VZKx7F6+MCZhZY3lGsA6zv3st3YOvYMhcYj6q5WDW66pxS0ysbbB0Zx
YkXYQtOY2KPewAtSx7cKMG0H17+/6mVPvi9soRZcbiy21eTYLndDmBV30yhxspJ5EuOsnumR2Y4Y
wQhYGkrK0NQZf1fR+83jQFkA/SBI1Wo853C+GnVHAS2f4vjYMa+e/KraTZ2ET2Flu0L82kA+ELkA
PAuFpQAUJzWrpFfQPR95rv2rVieJp12ZKt2B1gf+gp0LiVrVjFSK90kUTqMRzPTBzT7Z474AOe31
yeK/VPCEZ3b4SE8CBM1QnAFFiCjMlW8oc0JE46i7LCDQc5nqbzqTTBw/CdfMCReI7sQTpBtgTjXe
iyyMkt1cfKXmAfqmkgvxcjdzDCdKaOjDAsexCLGPQJq2zDRSQ4vsIapgl08gsb8+d5e7gJtA2gw5
gZWkE4nxagBBkxaWum/H5qZLZBGixIII31+cPGuLvxbSr1yCQ5aWW5skIFUAWoHIFTKMwnJoHdRf
ynLSwjkmwEFZL1Ux7xU27K5P1OWqo9Hc5JhdZBiBRxZOZJWhswLoPS1kYO6BWNNOaapfWlRvRsAi
67aXnJ3VUYH9wUW3FsjbxDLNUk1zMbcYVaEM91YaeU6pQh/j5/VBXZ4cZGxUwInQXAEJQPEtBG59
AIgTxApNMj1k9fjS2k2ODNnyc4ysh3JZPjnJ7WlO2ERRnq8VHiZiF06SDG6TjTkaCQpQqS+0+D7D
+0Bvat8YNJW4hrXNByzkf7NFQshKDaOxMpZoodvedcszIqTrE7j6fSDuAU8HvepFb4pFBsBukfgK
qfkpTX/mKExcN7C2D8CgquNsogvsgmoE1Co1kFgWOvdTiEs4UUJ20JEF1d1gEMmWWx0Lzw2DCwSw
DzECqMex0gYFc2WSNkAB3reMj8zWiQXhyoH2tx4vtYPtplafkox9QmlVluUUOzxx2WB/QWIKhCYo
q190IBrqOFKlszFjBDrfZoYbIFEP4Fn/rCSGZ2uL6cdN+5staJFJkhSSgGwfVZrXZopH6mpzff0u
70D0XGkAcOhoBkMnn+A29LQf1H5C04ll+PUXBQ1AWlgvH1g5i7N3olHKBH2VsMvVebaHPrK0MDOS
Yu9MUMarK1vWGrG2PyxA8jlXATIoYs8CdSGsraJTKkyhMxa/4sr9wPY4NSDMlVNFwwB3pYV2dkin
hxsxpn83xunn9fMwoTGtmDbzooVLBFxCwG4ObbHSJ9MjLEK9DNYAXiwtVOz9UN0xVfL91Z0ElCEk
DkHybYjBQF9NJS16U4O0nt/Vu9Z9drUDhHGu79fVRT6xIkxSVBdogS0NOMw6C7Q+Df5c//5KLR8U
EWhSROAHBtTLKpdiZYg5gBVJizdL+1QSCtmTMNGf9JQdGsjeWl0UDPkEuaLnYZTkeddGB+Y/0JUC
wAdMmhArsG6BfjR6lEPHASNqXAb766NbCxJsOB20WdoA+Ys5UkhksirX0PxJJxalnqU6jW8ptP8y
IUDZDrpa3lnQl5IEpGs7A+4a/dYugMcXGNQy0/q2B6wqHEug0HqWL49Wi+oX66z+HsW+XlJDXLPH
ezJRPwT96gXbQzrTxGjiVoUvI7uic/Yt1MvINosks7m2Wqd2hL04z8DPs7nm44reF9rsof7y5fYF
460zWCzIQF0EQDV0JRdXA8tLNLOdlWSP4EuBDuowPea69QA9sttzXJiyE4N8bk/eKnmiZYmjwmDZ
vlvDPSN1UM2vgzl+wJeiXR3YZnDloK1S9Ea6EtWjraogkKv83vXVhQXXp25tdQDmRXSFyj7Ao/zP
T0ZiLHOFgt+MPFMKCZoK2kK3V68Q2ECAGG9T6IuBMPzcArRK09ha+L4eK/RPhxXRIPr44/owVgKs
UyPirTbnXWNnCYywEW2ziJGhbGsDoKDr248Y4h1/HGx70Z6dQYGWFrz86nb7VvkVdQ/N+HrdxMqS
4GZGrh94MtBVqUJ8RWmRprZCjbAw32P3N6Bk17+/cvDxyAJJJh5baDESryCmdUujKGigz9hj074P
9Y4mFnSoX66bWVkShEugluRsy7juhL071LXGZjTOhym0cSAV9Q7djA9YQCewjv4/nQdO5zsLikPW
jFwRmACmapMW42M3RZu6kfX9rg2Eg93BYwqMJy6FczOV1pjO7OCuW5RHdYF+55L5TSUpj64sOhqL
AexCiQIocfH9y6ZyMboFd1rEntT5Kf99+1QZoMBCzQIaWOj+Ph8DUVzo0Trovs+hkQeZlLCo3M9L
pEp8/epU4foCbwHIWWDs3MwMDWJn6kdsrUHfzcqwpVX3niZUUq1eCz9AvGA5mo5ufCjiCDEmoKm0
IWUM/+u6EVfQnH0jT++A2thSqJR6XZbsyxhCRdVyKBv2E0wRrdeDcfT6rK4ECvgZ2IGYUbwcRVj8
RBIInrsZ2D2GaTvmkDy2ii99Rt6MKEH6fn6/bk5kbeWxL7A+OLuo3YAARmywHNB3EeVDB7IGdPVt
l0rLfvWNO0D73FWDpJ6GzewCnzURJX9vepsELDLHxmNQPv6AD0EWhVOqoZ3lokExbpwGDQD4JXEy
eWjL8+bI9eMC/X2ynlgRYvvPoA3DAFcTDF2Q089WkdQtdJlDnbD+MYnpG1WmGPKKtE92OWHsKVcM
cq82Zut3EXGCXrE/8OTFwceTGrAuQPlFX0aiHLK7PfqYpzbZGE517Az7ZoAd1vbEhHARlyPaoVoD
ndhICXhkejRdJWhiCA7GMsDimqvhzw9wfKFLCDDi80OaLC6klbV8CaELGk9efiPr7d8FQ3CE1cLB
AEuTcDjpuCBRtYD/cvSH+MlWJXEyv/7OE7dQEuacbmB2Q6uh+Ex2M7yRBx0cS1peARX2Lc3VTa19
KuIYLbIv0Cu4fujWbkt4Mz5P6AsEqu58tiAtl7hl1Mzhg26/bUHd83b799HNa8GBoCaLJrTz7/e1
ifof7eYQHbddQJKnRX9KZU2gK0uO3aXjhoEH4Um7cyN4xE12PcxWCMKc6DVrPl8fw/rnOWkFrnrE
YeIcmXFPFPREQ+HkW2ndpUjZXzewsub4/f8a4H9+EqWWRqs0eQkDcAW7Rm8wiiFwnVfdGjYTCBEH
PQ6uW1wdErrZ0UTn8HKafm4xoc44q2luIae6SeNdIbnuVy5KZNAsiEfxU4935vnnu3FoyrbpbGhU
QU/cH45l9oEBnFoQpowO1UBaq7XDcvlFUaxJDVuyKLIxCJd9n8YgjGwbO+yjjaZt1CZoJWdj3QLQ
p6B0x182X6STZTciw2LIqtth0t4jNcvoQZcRRa4cbyzEvyb4TzgxoZS1OrfIvAFO6XqFwr2hSb+V
n2/fTadW+K84sWLljr40CwaSqns73+kyNATfLoJPhHAiFAI0EJ0DnSJ83yWsBOo0t0Mr+U7YPaiy
q/S7+bVZbsenoZqBagISFbzcIDYgaCUId5yS2eGSf22V3251e1Li7PvCild1rxH4WzuMnMEf1U0L
MGVk/qpmyW27PmH/jkNY9q6FRNEwYByjthvMfZRANnkb/XD7zfWFX91euDs0A02Z5gVsHlonyoyE
DwkV60eO/jPnmZr+jV2M/MLFpP1rRPBVddTrpelEJFQ75y0p9D0oQ79fHwefj8sN9q8J4TGXzbqa
GqNCwExlf60Huo3LYUafkayhas3t4jYEFzRX3IC42PlBmVgMdSWwB4QK8+Y6iGWUoyvjAN8ncl4g
NkZEKT5Q6gWKuNM8gEjN3VnFXf/LllEIrIwA5TBOxY7CGFqMhatWN9uhG0EHGPYQFP+ZppINtTYA
cCZrDv7WgSgQLg5Sqy4UYi3chBWA8VntJw2UC16vr/blGFxYwM0HX8KpLIUxEPBCqZAC1sN28mfD
c4e769+/HARnYOTSjJz78QIXsUARHvJgSE+36O4EtGDDdLqLE3LzIYcZyIFw+lxEumKN0gFOnzWa
oofzBPyFsiX2sdAOHd3p6ufrA7o85ueW+ISe+PekIyplDSwp0ye3vi8A1NYApoTO73U7l3HQuR0+
sSd2KpIpBctdqKmAEMY0nvs696ounIwyaJpDdztKBv0lqJcjzDawm8XT4riNGYNlTQ9tO8YugGR2
/AgJSk9fXq6Pa23DnRgSUyxsrnJH5YYiqCRP/bcGQLjrFi4dPuAxYFVCTxFH5IhbekR/LkhyawuM
sXWwmBRiPtn4o+roNh3oD30Z36/bWxkRcD9I3fJXyqWYmwKyyKHXpim0R/tXTuBq7OzmMgj3MVCu
QIkUCXyRHEwzmAlSNXMKM+sl2ZqJZE1WDqmGwIjwhw+CVEPYax2EbvUkxuftN9ofmuQxp5I1WZ2j
EwtC1GLZfTEVEfizI0q9vvs0y4K7NQPQYuZ+Hv+CPzs/Lmri2Kmhl6DjhcJ91RFviG/UocLdi6TA
iQkhCC5ih0xoxoQGCyLHbglG5AfzUZJtWUn8wAqEsQnyg+BRE5c6ZrOhDz1209DeQSC+NLyy3pF4
Fys+jqM1byCaQGRFjpXZQ30NUqOAfeHRqAtXTTw0BW26DqluffSdtkfr8O33ACwgkY6yN8BlIj4u
MudW6w0IGpTxDycpgfMKBrq7fhBX8kcQ7kLyFsJyPP/p6OebIM+NKO8H1Gqq6nG25i1Fi5ZaEk/N
7+L+MWb3+VDcVezmQBZWUe9A+p4zy4j5XCR6nWTSkWRvKYRgl+HnWJsbtTS/gYjm5jQ4TKEnDBE5
KkTIhp8PUE+tQlN7hqSruy+H36P2pNxIrMp3+ZkJ4aRmtEJvTV8j39opAR3nx7alkr2wttvAAoDf
jxsbD24h5qiVQqupkiK3mQ0xaMG6J12V8beuXJ8ILMGMg7oN4huxFJWUo7FwPepQGd1t4ebPRe34
pAAhZR0FkQYV7LStJW50dVwoHiAtgnaVi6NLlQzP/BKrY3SxZyFD+ev6/l5x09hMSBxx4gk8JQQf
x4gzpKSK5pClj2pNIUOdeUN6+1UD3g98HGEtIIyiI4UkhEPbGCm9HHRCWbP4heyhtDJNZxYEPzq3
i5INGixgRZyvvayLlf/v5+8Xzn3mom8DKR3IngkbuEJ7jd5YShcmVn3PitT0Mo2BOH5+qjP9yYlr
4lHNhAaJLNGzNi50HyIXik4lEJEKTrSekoYlfdkjhBr9Non88XZsEoaGBwXAs4gD4ATOj78Rkdns
56QPlW70rPYwK7tp9Ax3c32frd1BnNOXs5ijTgxfc26HqQpAEQrsGKAA7NlWbcmjquyb7p44y17r
koCW5S52FjQoSrqCV8Jrg6cccNFiHi8yyqhXLUps0B66JJ+Vhfp5fz/3QLblt4OjMJcnhoS7YjY6
njDP+3AhBhiYmZflIJC9PpFrO8IA1xgaRlW8TMQGcZSHUjur8jEs8jeFAsomOatrk4WQE5xPCHkA
chUcaa73U1xRlPjqwtl28KVaT+6M2IH6hcS18Z0lHip+dUODAaW4C1YokAVbIHsuh3BsX5Z43NDq
e6ygeBHF27T6en3W1twcHiHAt+L1y3EE57vPNAtilh12n57YezKBbajI2C9FVSXhwsoVgdLFv3aE
HbC0gzZCF6IP0z8kbh+bn8a3bmSP9c8P7AIk6mxc2xpwF0Rw2x3Lityopi6kQwA2RpmK09p0cT4i
VEogkmqI/Q0jTYuhbNs+7Oc8nNAPF9XNi+3IoO1rexmoDmwzFb4HeZvzVSEAKuhjQXBeaBL8jjVZ
m/ia20ZSE9xZ2MwosIqrztJcG9OoD9UyZNkfc3hDAK/1hwr9WNk3u9xe32RrRwdbGXVypDe5jO75
cBzFaMo8h5+JWggOJl+b6mexoHAsSxesUIb8Zcn8ryE+ryfveHdEbVtvuaHiyWizwCynw7JEe4NU
n2uj99S4ezYp2xbgqvHN/FcWkwCLLNmDK2V0/AyCvDoeqrxNXrg6WrVylk7F5VTq9aPVdY9jWqKK
q/qNRdD03wVdUUAUgx7aoXQ9wEb3qWO8fmDO4atQDEEIc/Ewr0bNbViPA6f3plfke2c42vY7i2RS
jH89hOitHJfjEgDdQj5W2EsDya1JieBBrBEK1nH5wObptRoHdEA2o6fOJCgyM0jLN6eLf0w9JOKs
AkroS+k3qvNTV6Hqxqan3kFJU+NsufmzXWibVpWxCawdXeB+0C5gQp4cL4jzvdGXMUruKSYkJ3tW
Hyi6wB16O7CMU4/yxAFIL5GCE1YeWVzXAmhzDk31sdR22vfri7riF5A2QtkGoDJQZ4vxIoOqeg/m
vgmi0K1XvVnz7SBjPBjh3nCJAqJJbD6JJwdoASNZZJX4/Yymfo18mJS4b8X1mNARRsDzN8UiNlUU
Ko0rtR6nUMkN33YKpKOP3fzTsF4T9Uc0Pzj1pw/M2YlB7pxOhhRXzKVOhDd+rRyUVvec4v0jBpDU
hYfDuoveDTVO0CvG6hRa5qZxg+kDGxevUKCaEekCwWQLA8hry5wWlwxhNUXek6N/riNJ1XQl4IAF
7FxbB0gejx1hivTOYXatDpB+yd6Vxd12S5d6LoCRlLWJN1gyeeyVC+HU4N/cwsmamGZKu7TRhtCG
cE8+bUF67VfpJ7W7/Ql/ZkfwTROjdtuAOz2kjvuozs59k/Svidtsr+8A2XCE4KbRRr0sx2UI4xEJ
N/2JNK/l8HWSsTitnX4LYjK4V7jcppg51AkIkPoWESi03xfrELWSK2PFQ6KHBnygqLOgliOC2dgy
ZlWd9FNozoPX6oCwAPrRfr0+V2uD4PI7oD5CHKWKVNDEnP9zHMslhfTpC2OS6sSaAaT0kI9GfIPm
IMEFu0nVqPnYjGGfILxsk93tv//080KA2ThGn7GlHcN6Chbbp7IIc+0snn5fOItqCpzdMuL7jgk9
YC8qd5p2X1WbUVZylhhyBbjS2DCiZWjWDY02aHJo6B3d2c8tZEAlr8x1Q+i9cfG4vSwRlE5nKU7C
xpCAAdo1Uz+Gih+1X1Sw2E+9ZHut7WForuDlBKKrS0bdkSn47+mE1V++VvSTox4qU+JU+AoIAQ/e
F/81IU4cuhbayXWGMVzadAeqs6lDY6DfsIe8OhCSeqNsS6y5l1ODghdrSlNr6QKDZPhe5A9jemD1
11yTXALrM8e1cVBDvGQEVmbbBFZWHUPFxaWM9iUzAZc2Wk4+cH5w2fy/GeH8oMYd5cACY9uxYLEQ
IqX93XULq+uDPg/ko9Abjibu89sMig3a1MRwAHWjjg+AI9SPSPPmfqQ35YM92RqybOqwt9vZ3Sd0
tvbXza/NI4J/pCaBzr6kELVmivz+hLZkFn3S1HtjCgZZX6XMBN8wJ9dny9CBC4CuGmrs60zjQHM/
uWiVuD6ONT/6F80IQKN+iTMnU12SotVRRLC/tkGvSkLZtfoBkL1odeWzdMl86ETjHFVLj95qIPSs
2oPkRtkf5vznbGUeI99N0OTa6e3gKhftjyj2oJsFpMti3pAZCcRU9EUNOzDM+biN8qeJmMPzUiky
QneRvZ9n93mrJYQrQSMAShi+jKfLpAByrE4owzjDvG1biBIcke7fIrXsW03QaYufw/EaY+s1SC4r
kPhQ7wmUJMZNWUSeqf2oxkNX/lR7dA/Ru7qWKWRoaycFTTC8PIBo/CL16FTuXDYGWpUWcxd1ts8i
7dnoiY9nM0hjD2a6Q68rIlMwAH63zDtaH3F4fXNCWGAch+EOAUlQ5bKUtc4PqOhgQbaO7IQBNAMu
cmHe7DKiUHRU+SveLA5u6niduleV8ViwH0qZHUm/qS3mFfZhqh9T9mNJCkB7B69aml1kuPd9X3lK
E0P2+nnss6PTan7cjhJ/ub68mD4Og0Drqpg6a2kJgVoNy1tnX1wn8eblSe1elrreQg3IryAFVESb
xryL2p9meSiM+6oMkynBY7wMdK3ZNDnxLRs6LyzykKU/kux4/QSvuAne8sDz8lw89W8v8Mn+ixpn
nKICvQ9D284vM+i8D1zmY0PKWYZo4F5bWDLkO9D2w0NTYOmFJcviQbGaFktWKW11oC30DqdsmO+t
eWh9Z6naV4f21UujuIrE269a/kuhieQlogu+x08GaenU0jLUWMLRAVMYUQNtfmrnp7KJtyPILpbm
VreIPDmyfwA7AadvXxQgS41mZpUVXZg6D/r88Of6kl1c9fg6RCb4vkdFCEfrfDTzopijSjXUU5jl
+mVPEw/43N6HAm66B19oLOn4uNgigj3xJhlrpR3dsQtH0FFOeaJ7pQpEArJzkmm7CAK5IV4pQjaK
Kx4IlzIHatJunPpQqwfig3PdeUD3g+E5SvpZH5J5h/mW4ZRWJ5Pz2KGlBRWcC1/v5n1hELMLtenQ
mhDgyx4W9rm9+cHBh3ZiRohoEFF0gz7BjFFagWpSL5m+Xt8VK6uEIh5OF0/LYHMIe7wlRl5p2tKE
9pJ86Zc6fymrRfMNN9Ler1tamTK0ZEHFF52RHPsinGOnIMA6piUsReQ7+KaelcK9i8Z8M+S9jPNx
ZVQmgP9A2yFcAQhdGFWZLpod11aNfrwj6495fqfar9eHIzEh5hnQT2pnBYMJTblvIZlWa0+jrN93
1YYOBh+Cg8vzP+dHtkB9M0nrqArb1B6RKymGTaXl+VMRLbbkEK2sDlyC7XCRXjQWi/tAj+vZ7VjV
oJi7WZw7a9m3w37Kf1yftJWjCrAAupc5NByBrLAHiqhCgo5kTegOhVV4rNOmfa9AdkJDKuWBdUm+
J/2SSoAdl0nzv3cUp5RFJRl5UsFDRHPRp0aMweXDPdo2quihsp9tDef12US9pXun6XNU3xWO5HCZ
4tXF7YJ8G+UQPAMush5Ln4+zorMmJB2ld1DRXXzHdmQh+2W4C54LHGHUk3knIqKa821S21ClH8nC
wrjvXnNNfxt0zR+MOIhAKw64Cw2Svgq02pp9F8qh15f0co/qAGuBExhJIwvPO+GoaRFoKCd1LMI4
GwKqxuD4UL3b2ZLQjXxiRTxtplGwOlaXInRL9fOIPFi0OJvrA+E/9CzOEEwIhy2xCLj8Rq0ISfFn
Zi89KtXge9mZ/WMff6uS0L4ZoSMYFFJ7SWXoCh4MRZgYvqvZnnKrihHuJswajhu2BVpuIQp/vjEW
t6pbp4MF9qd5yCWn6nJzn39c+PlZ55QOnfFxqj/MWjBEL9fX49IjnX9fOLQgyJ+g/ID1UJz7+nUm
+yLbm9X+upHV3UuQQIJ0N/6pCRdsTFwltlqjCDP7Pm4Oc/JALElxf2WeeF4VvRdc4cty+DhPosi2
dEtKsqQIVTA3ekMm2bbrn0c9F1AfYH1ExHSTMZMYCi3CCeqduu0tiSytcum04Vc4q+Z/LPBfcDKA
Qh8GIP6KIsx1sp1yuJYi2VeZvdNIdJjnQrLuawMC6BfFKMC/ERAL3ixJe8JalJ/CjjneaFCoavvX
F/2ylgsniTQuf5eCuuwiYlQj5ozZNGFENHqY3PQ9XopDZPXgt1YflE7xO5LvTK2/TzRloy2TP9Xs
MSWd5BHFN5fgcc5+hjCxkDxuXUbVIlysgfppOj0DNbppWbezwaQHyP3vtFkkV9IlC/PfsaPVEzEF
qEQuqARA6uso7VCE1mCHk5vvkzY9QChg24CTdV6KDQRRHqdk9jS3Cox28emUoYacPSdgnlUbuqnR
r+xdX5CVU6hBIBIajhaA6xd3SN+7LVl0NQ+1uQGwIgQRf5BXsgLkioOHFRe1NEvjvOnCxupsBjkv
284BSTrMDhQYnpPsJSmJXzXU68aXhn65PqxVg3iRgLmJ9yGLUAi03yhLMWRFCJVFe2i9ZN7Wtuul
yWNj2l5bqcgk0NsdGojtIXYOtZmVbhlFYcuQdXAHRr3v882sxejzlqQnVpfrXxsi9D9mePx0BONK
kE5zElhIv6WLTEBrxQqnYATyEz0APGFz7nacBVlYUthlGJdvU/1Gi89U/3x9gVZczZkJ4QCmi2lT
bbTKsFf3v3V3d/3rsgHwPz/xmx0OU6Q2GECiHwiAvpAAU7Je4stWbsmzIQi3Cxv0TDNqGOm0t04t
dkZBwbE1+7GMw1dmSDg9ddM0E+64MrR6LzGCGDBCelcYsu3LV1XwiWfjES5kMyXGQkuYIUvvU/rL
zqFWaUF0NNki/b2x8x92jdwhVOucsd6VJPdIsStHaCizZ7dX/BzRr3pQi8UjyqFeIEfHvuJx44+D
7bku3c903Dh67U3gIS7v9GKrp93ros3bxd1ATsRz9d8gDvFK+pZDSrnUS6S0gtrWgnhWgwyaXY71
Sx2+0DL2aPYyqz8mJDY6pgPR8NlNHlVNdvuu7FEcNWQ2eAn9Uq4sHSbImRdlxTEGRGeb1sokc75u
gbNr6rxZXkw2MmsuK2LRKtS1yR8d9AjKgKgrJwFj+NeCECrG6PeemZ1WIdNeh2iXTm+Wsrl+2GSD
ELxF3w226zR5FWrOD10/NGVw/fsr2/9sCNz+yWEeukatVIrvj+pjPgIzezcv27iTnGa+u4Xdf2ZF
cBkqsfrJ1LEUtkEekNjy4miHWMgj1VZRxo3b/7g+qlV7YEeEjh8yJRfq9RpVc0XVdQYEf+FXce7Z
LFTJthqjQFce4ps79C1AqnE7obUHlDZAj51PooWMidmNEQunxXgw2695cXMJnVtA7R+knVCbBiTw
3MKsG3iGxlWFR/0hs71OBklb3WYn3xdG0M1qhy5YhtNovZv5D0Ylwe/qNuOUlZyjBe9pwZ0beb9M
daNjA0Bgh/Uvqf4lr1FskIHrZXYEb26OCIDTSIMdeLjU7nd1/xA5T4tM9Wp1gxGQWGC5EdqJCHQl
aykIcEgVUuKh+tMu+1LzquxNYf4ia+Nd9TIntoQjqhWp4cYMcxfNzrYqlqAf6N3QOrcHq5xt8r9D
Es5ouVSFk+oYkhLtnMrypjLoMhmlvbA+qJlZgBoD7wc0Czp6ReBXmc11PHSu+WwZwxx0Rm086WY6
7yDjWx6Sqa9vpMv5xyDIZTAwXDMX5MBoslaWGgWpZz0PiKqjt/5GD/3XApfs5tRDeGiL9QeqOVoM
ElrzuUqMozajnKWUEvcpNjz8YwPhPSwgBAaS8fz4DxCoiurOMp6TylpADGFOP1lRWjsw9fS+NnTW
g0VHyMoktQ7icACgrQiuLnasWvJLxEIjfokDJTmQe6M2hnKOyDOFKuNs5G7ThilK9EwvUUQsvTrK
Nsn01kQPS7zToveBfIuqDNDh/eigqzr75Ayfly7xNLvwcwA/RvPPlE93BQihqvrRHCSpO37IT24b
Pls6RzK5UB2AxpPYK5xQ086r2NKeZwah38Rr3D5g8aZ1A1O97Xr+jymOy7LhmWH4fGHaxsRT0jBR
AyZgrDxqMnDs30SNMBYAotH0jKPpApolGEDVjCVV2WjPjUqLezUz663VD8MxIp22AZDYmL2+LdLG
g9yritz2SO6z2dG2LYt1z1Rm62AtbrdtEE0/TcXcbJiVxK8xsdNtVSOUv82JiNtDBPq0Dhs60ndt
WLWbSgmYve+oZMr5iM9n5GwHigRCSW4UFSrXLVgN3liK92DmtTJUvMyGcN7suTGTxsAwoP+os2+F
0XmDDOEvXCH/mSqQpCMKRvHA4n9+Enkp85wNfZ21oC1Pxqe5UJXnDOl8r3dH6Fou/0fadS1HjivZ
L0IEvXkly8m0WGq12r0w1GZA0HuC/Po90N29U4ViFKK0D9MzET3BLACJzESacypzw0fyOhd5e7ge
HF0uDjkCMaSNwcP3geRzwXE3d2Ybm2Zk2bulvke8p6TEkcIJcRHE+xYlfhQJBBTMuYiFoVCbowYX
peO+Sjaz6g0tVz6EAMwKiOZbUcdG1HUuAPyfc1vr7hiBa6IDY2/cvIKOMMkDv6qzz2aWGF+W2vk9
z3G1Gwuu74FR0T+lTgFcncqPVSgSawYaI1QYrQQSDRYt961ovUumriFTlFrZsKkHLd+W3ui1aFPh
3l07g+sbxKzJxkv84QVDRSSY+s5GGOz2N9YIxdac/RQp1LLBx2w0Wsajpb0j/o6aj6aqpLByvLCt
iOWA/IHuWnluLJ27ZJ5aiJjLJ3NmARl/XVfRlTDhVIAc7mZLSnWthAD7BaCKvXVAhcmfFPdAsQpX
inkNeyATzyCE+EHaAgj2ZlsoPNB/d8mVjIgz44iNrOSRp/0s2NFJ9qWKQEnKxL2ftZAATDhxE+Rc
UhL3ABuetD5q83myQNhUFFOAVr3yT+P49LfTMQr6T38JuVsZS4BIS0WlfWlM8CgRzclgwEMRQC6T
mRh/SFhvDhGfjCH0KY301kUVK65u3s0zQXKlbF6Wxc5iY4iIvtHrzZzvuKMIbi7jBkSAqAcgVYAF
XdQbbavgeEAAIHaaAySuywITsrveeh5UuY8Vc3EuSbL99bT01WKyPvKNr/qytZOHjr8a5c5GHibr
No2zZ/19jnGb69fqUuPPxUpWE/hPA4jPITY17eWuSBz7HiVkVTPpihQw9AIhD13xotQlVObEsWl6
wqxRb4YI9KbBkn4rVM/tS+sAnJETAZKFK2jLlzbvhmjOSBNmNRlDBvKAV1JkEzAVTBXr4eUtQ3iv
4+2NiwacZZni2PPAU5dlPRb0Gr/qRQg22gwNf6FZ7tsbAeVxo0V3B1r5xHQ70E6kzWMc5DOLmxlR
hYd+s09UfFYre4eaF+pPeEzAhcpltXrKisq1aiOausc03fluqHe7+dd1PVsxCpjKRmEWaGCYHpP9
A6l0upTwk9GsHZr0oTA2SixWhQjZQ3RUQzHNQfNlluOdETK0WliK26ISIfmHuSv60i9Efyd/yH6O
6V2rmildkYDJNAN98Rb+uMByBeEeqcymXKJM66xNmWd3pYH2VsdWoWKuCgIbCmCuBJKZXCLKjJz4
aTYvkdfWd4thPIy0YEE6O6rgY8WEClhn5KjQf4FbY57f/cHuKBBKO6yI8a23vHZaHBqs/GQltTr9
Kqzk+UsAjy5BBwb6BwS0F++8OOmmyvSro5OmATX/seNn3n93hjtWxaHb3JggwdU8EyeXh8aBLVXR
QNyw/HTyuwpsrwB4v/XmnMuQdG6ZS57bBqmOJfmUlwdrekluZMy7WIZxfkQcfIhlkiBZSew7kRXv
uOL2X9r/8zVIOpA6etMbelIf5zHdAwY7BknF9V26NGKwYCL5IJo/0PskPy+M0UmtAo8/l09aMGPW
jlJzCmjt7mILhZXr0lbWcyZNctZWH/NubBt2ZM60db30KbGVI54rqow5HySpxIsMvbKSZx6HEdQE
zE2Oc7GpPHQfP9tpOGhB0z3P9PX6ei6NAVovEbULIEjMCss9noMYxm8Sl6FxQwtc576taeCqTNva
pgkTAJAoQHQgEjjXMmtMhs5qR3YE+fGLrSLyWF3CydclHdYw3NOlOr4O+J7n2Zuf9Io8xVp8I8id
uCtoHUWPCyYRLPS8SWn3ks1dxSedHfVkz9MHmt+lZRpk5KGdN62raCxe04FTYdKWJc1oDm6n4aVg
/ZjsSFtIYOQszChwYO2/cZcowt31Tfx3cdImYsgXo18OFpeNziaOaZAiPcdU7dLrioCoGsVuNLrL
2lYAV5Ei5GGYIW+z1zpt2nuXDLpCp9ekoC0AwyPo/MCzVKz1JOZk9WAklh2zo81fBh767vfrd0b1
fSnkXMy4L0rG0mNhaM9G8aPPja/XJaydxukKJJumVSY3XR0roMWdlh5qbc8qRcfWpXMG/oZg5kTQ
AVsjFy3ckTW8GHHgbf+lLx8E1F1hGYEDuhWruxG/5v3qnAoTO3pyIp5N8IJn0GbNmTZz5YXz7+sb
tnZdTgVIRw6IPXeizGDHmLxwe0NTjkJ4GRQ1aKYSFjCi6A5ZUwFAFKBnGYEUwJskeUY86yXen8kx
vp9/KOE0VV+XFMzQ+opl+ZgcTWIFT3WjCmbXzv7010vq1S/FPOk+fj0bECsNW2Q1M+1tpNHtWQ8U
eE62SRzbybkvVllgSAqCoon89nYkf7t+7KqNkjxlSkqXpRa+D+TBZgyd7fXPr11DpPDArACOoMsA
1q1Keza9PMGkqrvB5Num7NB7aKo4TNeOA49Y5BkwZYFQRlKmaabUo2OSHFNv7/v3uvbZ1Kc9McyQ
p3+ur2jlnqBugJEmaC5gG+XQokrBkRybMz2WKOol8bSbe+Ne492rXoP43tTuAK2YKkKmlV0EJRog
AJEQFRUraXl6XGpN4/v0SOiG/PK6va0qiq6ogWAdQQURRUsEGZKzzAqvB0Jfi9Y6m74WQOLRFkUV
aUUCOurFoB863NAkKt1I0yQTYVZFjzG7p/c+Vxjjyy1CXPQO8ANdA3iydCENzjziWGQ41roTEMqb
0PPGL9RQob6Jn3n+SIIcR7TaiPFhX36RWUXhTIYLBIQq88yngpfjBnnsJoh55e5bY1TN+L0n4i4F
CiQfXeAlySCX9qKNWsvpeGSuF8RmFST61ut/M/exr6OW8i3pl7DXd9e1/PK08ADUoGqolqHiJ7dg
5AMcqGVPI0ZvF9C6lVGSFNvrIlaydkIGiKrw8kBzrTxL4hmzy2bGx2NejgElQGisQr0+VFUlJs7C
oawCRr2AYwLXKogiWnuvmcj7iseuwANzwagud12CSqlvMDbTH73e+cQZMO5ab6M7JVCD03snGaoA
6EVBY5rbudR4QFukLZ2CbC1w4Lp1/bdmFv53bYOhWIWFWVNlTIth0EqUKvEWPzf5pJuLarGb/kg1
k4SFndoPSeJ5QRe3vmIX1rRZlJ6RIcO7H+HkuajUM/MOMDwdiEk3VQLkkGWXo0dfRW+0pk2wXICC
EhX3C4CmxBtyRlKjOxYOv6ty/bNOckW0v7ZpjvFeTsdALHqVzleSuGOrOQmGIom9xchVMHZZkFcK
lV1bx6kQyUqCa7lFDivvj37+OBqfVE2al4lRUUbEObjIVAI6Vz54rddRnDaAHWZ7wZD8xTRksLC3
ynL3jfas58fWowrPsrqiE5FSeFEsrj/Xmi6gH3XggelfClPFlK0SIUUYaDKOAfaGVWnLJ92+L28k
PUJkfLZrjnTydTxYsZPi+7T8W5i/axUv4OrvR9YVtxEz+5gLO9esHpe0s7QMmDfeFKYYlSpVU/Cr
EnDeSO8iHgYkwLmEPNfsxpnd4Zi2z34YV7fRKr1vEND+MeIoetrRI33+eb1rXStpzAF5PXYoLIxd
tRiCTcbHIo9fEzN9y3Rzo7DtYtNl6yqGvQT4BebpZMPCqOUkXeFDZrb3+XcQqGGEI8ioFUyMbln/
I2vag9Xur4td20iB8QnYRcxsIBdzvtLJcRNdSzUAweVR8sbn5//f54X4k1g8mTHnPfgL7if6hfu3
rFOMSq3ZMMRGFhA+ke+9GOfvBRynueAyGu1XhmHXweaBkh9lNaA4lSLlKdBTOOizjk2KvTl/y4ll
3RUxtb80TUueqkUvQwdUmAE69X8wv0siw5yL2wCS3jVSwIrCxSGKvmDXs0qw9/ULwCUzawzynU1U
fT7rO/lfAXLfjDe6lUtzDG1WziY1Noa3/5CunaxB7pshLmUa57hVVs+2Rkc29d/bte1UgHROSPaB
XrHBGnr3l/0rNj/yeQz8wVsiv3OBm9ymrCeLjXF4etANeH5Pleddiy1E9GLqLlCsgVRwfltcO2M6
8WdcxuQHnem28LK9Y9yZrQLcae3Se6AbQbvwO16H5F+cCcx+zQDrqcVP7F6rP2A9Tz4v88+aoIn7
j/XUvOJ+mPJ9Z/iRkxlbrZ6fqI3pIIDUfeDkTbSnYdhe4JVKHs3PS3SolTCe/oF1BYIyldcXWy9Z
ZyDPgF8TOA8Y+5Pfk+AajgH94aPd1tUw8vCctndD09xpA2BAyo/0sGnvpTK8l7AcSQ+6epnIGHfN
0a8sYIiNe83gj2Wtysis2TVk4f9tAJP0wKh9Yjs9645ukYaNhSHQJ7/st0luBKl1dMEfWh+X5PvN
R4UBQQRtQBB6Rzk5V/Ikb9pStyHUKtEY+aDXf65/f+USAW3BFRxpHl4EtuRyphEuxxjQrJzmXcia
n53pBJzsRvb/lCMM6olr66nuTVQ366Nl7TQnKJxH5gMYS5HzWzHLGK0DU4voN0N0IMXPtWnHRdNM
9bEdwr6+y5dtrEIqu0zPeMgwoOkE4KQY2JVbe4lhmW0XQ7VzQLzZ+mevioDDzNuvSXXHVD2HK6bn
TJgUb8SplmuLB2HWHNR6mBkKQ7B2T08XI52+NbOMsgHf1+tnv/gxNwfa/emMBAUMxfNpTc/QvQCo
SjwERZh4fv6gA6qN2Ne6o5m8uawLS9TLUntjtr+v6/PajsHni5Ad3d0X+mzUnAMSqOuOcU+CYMhu
hGAXkQUKI1AwgDyj+CcDDmEw11oqP52P43dDf2DV3c0/H1k4NGyLt8Al40gGxZtKpwJbwmPi/HSt
bx/4/HtKHG3Wl2ybrEdcW6c+P1L2rWEp8Jw+IgBuEhMj6JO4QLjgyMR4+gL03hFodIRseac0w8LM
Sr4FnAgADAcULUZrTMkMe3ru8KIDVmw1+PqOWe1LE3ffzKR54qMbugy4nkP7GM8kQMHxQSu9PzMS
Wx7Hy6BaDik4VYzcuWdF+6e2HECDq1hfVzTw9PdZknNNqKaTMTHHo4VcmlbXgaolaE0Aqs7CscLG
IWd3fpWs3nU4r+fx6BI3yNCz2meKU1wxC6huv8fPaGu6SKekTVVMQ0tGDD8Cg2e2mxdvKA5N0wdu
kqGXr+Ob63q5Yh0gEOC/ui8GouUYqDOMMvdHNh3jFnRE3bD8mrzGDRlGO3k3/XNd2Nr+vedWAQAE
EoV3yLgTV0SNOslAOgteDdBPP/qVwtKt+CCsQ7AzABsPiMlC/MnnzdiugTnqAdi+3pbpbiIbS5Xx
WNsuMSOJ5KIAr5HdnGnWvVeAc+Y4z3rkJsXzkE4hB0kDr1RJ1FVRwD1Da7hmXA5OpR3xMBNfjMfU
Sr83C8OMUf7F496hH1Qzt6vnAr+NHjTQrF1guVGkJeNZA8RwV+fBtsYf1899LYATyDtIB4umb2QN
zk/Gt2AA4mGajlkFqCxtmD5xrfmkm/TQJMZyh4mM3ahnT3Zq7ue8uP1tDzIs6DZiOQ3ZaCkRllX5
hGqvQB42nh37c6rw5GtahzoAKnmIgE2Av5+vLXdTrS2meTqC7jiokjfNiuIbWePefZ/gWILdgRtE
q8a5jLHtyhlveGBA987mF0E6+/oBrena6felB2m9IHflgxse6Yn0bukLwGZmb1M2fvFRK74uak3X
MM6vv0O0i6Gj86VU9ZDTZUmno03exuxgqOY/V48DiWhRMcLghuykMNLINa/zcUOHR6N9MFk0dB9Q
KJHr/l8Rsp8hSdv6cwYRpZ8CyBZQ/wqVWjsOQc8BHG68QKBT0h7NRCe8d+ajHe+84mk2ACx20A7X
D2JtozCRiRoJukFM9G2dC6GZA266fpiPg/FsNM+AG25VzUdrZw0rrwsAB9z+d7NwYpD1dm4q8HnO
R+DwkXDgL9dXsFZmwvMJ9vg/o3Zy+pMDXXRc8gYQo25TfJ/QgrrJLRcMe6wxA61fyi3y3vN9v2TO
ZhrLelOUbfPccl9X3J+VhQKFFQ1cvqCsA+vJ+V6WtTljKNlYAF+CHJvfB0W7vb7WldjrTIJkxPjQ
TSAthISm3XVtSMlLrD9mCHGGoMgeJ02xoJVpOnTanqxIUsGEoB8uTm3Ae9Iu7OdvWmHuXPvJy+LA
TnZxkoTV/Jn28w7UF2FjblnSAXo7DjR7T0e+L/Njpak6DlauBV4xiJ89FEsxMiXtsgsOa4tpNTyi
UT0WbnXone9NXKIvM/96fbfXzhNRuoDixPA7cOvPzxN6pdmFBQqbvh1Du9habFCYwZXb984iBKx9
sDFddBglPlAXqYtYhRIPyBGfcvKktZXiFFeWAfw5geqAFw2AoaRlTGaHYKlDfYOnb3lQjd9v3qWz
z0s6mfLSTd2cjegromG3r3KVa137/Qi2bBQ4EHJf9H60fOQ2q/z+2M1hutNvJEISXhXwaP9+Xujb
iXly09lkTY3PU4AdaREImhWHrPr90v7nNVjD6jwGnOviBfOPJVUVyFa0CIVugWTsoWdQlw9Ys5Ci
mngC8PYk5F6Qlg89VyT0V0UA/QvZfEAm4eV6vkkzN6tpzvDoa2u2L2FXgSBdfSBjjWo94kOw/Tro
u5debjMoqZjNKGhU7DAJStVU+No5nH5eCp9ob+Xz4pPpqNNNVYYfuWaoHRsgUEFRHwMp51uUj+6g
TUaGALMHyCL+UcQba0eARDu46AXG48Vks5tUCxrFbH4sxxB8lF0RLrcP/6Nig6yaa2AgQRRdz5cw
JjzO3GlBesLWg62PIP1mU+Hg4QzmNGGK0Gcjfd+j1jA6PT8aPBxIkCYKLRWmRkpNYOgN9SZQRQNZ
wBUacHKV8SR0Up7jhGP6aTH7oDbb0GSfvOohxVBVxhXlvBVPdCZO2i7ki0FJGscTLnb4S3vrgA7u
fGTHAIQGJ4wM+8UoVT62owZg5unY57ul2Cev1w9kJZ7AhBtumwBKwbtI0tl+LDH4WjY4cK6TByQO
3UOWeN1fY6mtEOANJAnIXNAHulTOdsmaRNHUdXklkWbDe0bAtAiQeOnAMp+YMRe5mon91fSAA6P/
+gJVAqQjKoa+t2NiIBn0PBsPCb/7wOdBSSay93BOco2w1HVEnxmeMe6Eyor1zbAVGi1+37lGY4NO
BBjnGj0AHneKPSRmrHbHx22bRtzYf2QNDiJ00R+oyU0pE0sar289EBg1T5RE9ub659dWgDQ93knA
bkdfnWTUiWX3UzFWIyCY2SMfMdqOcJ0hb8ZvzvsgpyBUGdxfoBuVX8dtiwZVAMQPx0Krtm7B9hr+
4bMqIbOiUUAntHHiADER9HvnJ+LPHSutBPDpfeQAIMvQVMkllQApXOhTA1zTuQkBILubvBgoawql
en/USVqFOAEJbgQ+oAWWA4aR9kk7+BCRVsl2tp9r+0ve/WNP34v5oFlDQPsmmPssrLs8GOZ2M8ft
Nr+97QYRC7pVdGRrRTeE5AyQgCrJ7NVeRJop8LwmdGxFZXdF9fCitQXyorBvctBiuEPHh6F3I6M2
A3Not2VlfLZBjXBdw1cODGkt9D4jbsFcorwQbRp8q84bNypsO9SLJsx5f7sZw9PZBCM5hp6QZpJC
Fyv2wD/sp15UOHVQFWaYa4rK3doikJiDGcOAEyCnJAkm8yeN6MwXs9xiLGS83dIjdP/3+5Ihc0kV
2/6Y+pE1h32+6b7dfgann5eUiWnuOM09Pj/VIS/KkHmqKvfqBrnAthZs3QIk7fzeN7Sf6hzYMFFb
FGFRoH9PNQuqkiD5qradq6kxICEpn5eveGZf36LL4Ag+FnyOwENC+QzPBGkBRt2VXpzg8236abbA
X9wwfwQ8ovObecOhBW2Gbn1kTadCpV1DjzHmjtvMj3iThsCYC0vVZMDaJT+VIO1anxnt7NuQsOQ7
moasu2O3h62owYgxQ4Bno49Wvhs8SbOuQwk/mk0tsDU0Dt+caMC5wBgDMk634e9ln2JWiI6G2I2m
sOJfevpy/eQv49Tzz0sepbanxTZGfL4E9kjKD4kNLKO7TDXvu6K/GI7DyL9A1wC0n3TFGTXNfLKK
OAKvqsGe7PLt+jJU35cUuFpK9LEiuxctwElvdubt70O8aNBhjFQPEjsX3XmgJoMnWto4cvnnNCjS
m99v55+XtielyGKUIz4PhJZhCLxlY94ejZ4tQNqgfLRzaxkgAbMRwza/fWQAC0DYgFwDlBXzYucG
ZESmLC3dPoaf04I7K9MUTm5FTQU0IGIS/AtQRZIL8hjR4pK3BPavbIOS2puiKo9dbwaoDimCxVVZ
6CEQ3hS1SPmxrjssBxLZhHDX/9UNP2zzZTR+EFU7zJrGwmn/nxQ5oWGA6WHqCkhZvGLjjD7K0R84
cvgjXDrYdjwUJPvKMTfBzGGKo41TDKHXq4BI11fw7/cl6zrXia0l3hgDASUJ6IO5fMBBWALqFINJ
aIhDx8K5UmGciGQjpiSikrx5yRvbXLcZK97h9PMymbrVWV08ZTDdOn/I7V/U/mUQRTS9tkWCOhGd
kMCqR+/F+Qq6vK87c6zjKE8q0HJpnyjQba+vQhhoKV5H5RKYDeggx1Y54iec5DWM3G2MMvH9qMkw
FbS4NCwcfWtX/t416A7ogjfCgiInKrDzUHqCf0bVVM4LcHuw6ahjTTqxwg6Msx7w983y2CSKsHN1
Zf8KkmtDS8HzYeQQRNhnY3pOqm5j9mBWm/yIxCoDv3bpBRPgO6IHJsgkXTMcUs2WDmU2+62zHQ/5
8jC7f64f1Zo2CE5IdMEJsyI/d5uYDgCMQxC35CkyNuCLo/vrEla2DIP1CEdEmvRyXGGIzVQjeeVE
pveaNocGCG1J8j0lLLArhaiVxUAUyLQEJJ0L/PpzvauGzKNtOTrR8MkzXmwVkerKeaB6iq1CW5pz
yXPWNR6haZu6ADfVN6z4XZTVvTeBE6hWeJZ3NZIukCPMi0A0fZ9FO1+I4fZm7tWTE/GxmoNySR+y
pLwfHGeTZPwXnybtDvv6atjTZnLK7fUDW1smhjqRwwMgyiX8Py3zGeDiiRuNvLxPrEPy5Fc7Wvi3
2yFwNiH9LMKvy/wweqStdqggZtD3dDsMCl1Y3cPT70vKYE8cGZYYp9UCKjjje7u7m7SjNt9XTR3Q
og7G4RCrkEtW7PfZosRlOLF8S+dUadxiUSRy/K9oI5u+Xj+cldt0JkAKapAP42Q0IYAPc6hlaFtF
ciqpWYD2Rvz3l+vSVi4UaHjQNie4yDCIK4U4qdPGie7gQhEWOeRnw1T5zrXlADvCQqHABHqEnPIo
S+5VmKckAEpzgjp+tekU2Dbf6Xm5y7Jmd305a6dzKk1SiSyNvR6PShJRQx9A5Y3xcpo9AD5WsW1r
chARoqUUaF+CluxcC4oyibU8tklUt8vdUHePDIPmWa6qrq9tHrpLMZ4HH4sZHSlV2fjmtNAWyzFY
HsSYG42QBgFBNgZAFAZpRQ/Q7Y0UFwIGvMflTijiTFneWQTwNVaDbFuY+T9uPhkgogGyBgPZ6JW2
xI6e3JvBz11WWYUf0Xxj+0E5b/V5f13E2hpORUiH75aNYbO6REbnOXGArKzQrZXPA7BGTOCjTnSJ
g6ItDbGGyvMiIP/dtVW9LYpEkR8U/l7yCijXodCF0ErwlknvpQWhJx8TPGh8i4S+9Vo7z5WzM32M
f/2Mu6dOOZaxtqZTgeLvT06FVQv3LRMC++8dzUP4AIVerVwUEB3DNKGmDYB9+fpTPPRrrS8BkwCI
EnLws4CYimTC2hpQJAStMups6HOTgqhxSqdyMk2M+d8vLvo+Dte1auUOAgEPcS4iDkynyxN+ePUV
C+11euRtaYZD7wVNwg/1+IeYtRiYW75cl7e2HJHFF8NFAC6QTUuj846jZSgBt+sDeHKNuw98HmAI
YtIHllLGTEVRmHFraMEa5/7lfRr4ip+/duD47n+/b5xr1BwXBR1jsNJl9TiHzlxvWDxutd7qwusL
UQmS7kpVAj+iKbAQFAb7PCzysBsVIlZAijE+JEiZ0VYrWKkk1TIWx2NuB5CPitNd59aPRQbyIm5u
Cs94zEs3D1AO22AUqQlKFC8S3UcmdsYQ//WlvmdCZbtw8jvkR0lK6WAuY0yPlku6qDMzu9qCpO8Z
fOjAKs7tbIuiQ/1gcQThXm9/z6nTPyxArw3qdjb+aKDOvP6L1gzV6Q+S/F+T0SVzK2wMnNdOa5Kg
z78AO5nSoyHArtDqPy2Kh5lM3C2egOhkRclcF9y2F5hxFaLJ0nVwMXycPNAvfqK9KHD15oVj2D+w
6rHbu1NVh7rX0N2Q+XVgVMwNl2EYg6Yt+Ebr6mbD6MA2eNBamzRl+QMKS+3Ot1RDWpcnBgRngOgB
Q0V0p2AK7fwatLFPTdLOcRT3dYu+CF1/jhP3r1WRct/Nrb9jbd4GsU6rjea2/4yk/IGBNXpY3NmO
QNjOX68fmPB9FxqE57roMwbdjZxr79MUU/dA+j2CYO7ZzqfP+cIiamcb368VmazVi3kiShi4E5+i
j9TJSJ8mx8Y1EX69JejQizPF1VyzkqJogB4BtOegifFciDsvGp26JY660gjt/FCVKs+lkiBFEyTm
dgyuhjgah+M4b1Pv6/UTUX1f+J2TberbLE1yB9/X/hbpxh4Vbkv1eekZMWsOwE9bfL6Mkb8PrVrx
uFtTqNMDkBTc6VJNKzw9jibnocvnfW/FYZY+55YKZmPN/2KkH9ldNLGi6CEWerJPZZzWheHFcWTH
n4h/N+npxhv0oMmATqyCw1iVBY3CoAvyvug0PZfFTK4hIW4RLCr55CcYHKqf634GJr2+NVxFAXJ1
BwUooegbBdSytIN1k2s+bDeJAPC0Bbv6trbib0lF/ky02V/XtVVReN4B+hjwxBcZQTY2Q8ksDYny
joUmfTS6eWvQx5yp+rVUgsTfnxzWZAME01wgyMjvGbhF8v6usnuAlyucwZqN8dECi2Z6dGBePFtr
kDVZ/ogs80KSu7pIP9HZPnQzVRzRSic3GmFP5EgKMQ14M8X+ICow/pckY28Tw3jVYPhbs1g+EWaE
ldvtqs7c9Zq2783i+/WDW1NInBsYwuDxUKuW/Cy1SV6i9IEHQTYGZT0FpAaLHnnNkSssX67Lek89
yz7iVJi02MrhoIubnTiipTPscsuiiC3cP3XqDfdmPLJ9U/dOaDZMC4mpY46tBBjUwW+F+YJGBcbY
V8GEnputOxvVH5a434hePHixgxBh6R5jxygCf86NR1tHxR0MFumuz4kdjBpwKytMHIUEgUtgL72/
KRDQAA6/pJ+dLIvv6q71H4oZnJh+AewmUHL4YZl18aHV4gFRmBU/JWUKKJNZ9x98WrzVGW8fFnRb
bYD7kO4nbnkgDM2mu6a0qqfZGbttXPZGCPb3+FOb5f/wge0GNgxFYE9FG2qpMz6RvqvDNpvBiWmg
SDaXXX9nDKiaoNfcmnlQ5A/p4o9h4s9mWMUoY1InpdvKosUhG9n3mfTJBgzq+MHO8guxWxsUbCZR
DFzF3bJYfjB2U7K3lgKzvCaf/rGZN22uH+uFI0CPhgYDiqoSwv0LBNTaSGzqF0UGivHAtJ9L63j7
9zF3BuYAvOrhjiVPDOCopFwyPztaoOqKlkzRJHBhUfDzRe7acTEIiLBMtpJd0vicGkAist+sKpx2
vrFz4i/X13B5z4UUMQyCYTOMmsmg6nk2xUYzQ4pIf7QvPN046UNOETJuCNGDqV+CGeS7gCi+Lnjt
cAAEhmcYXrCi6fHcXqLxVQfv0wK5uB5fpvbu9s+j8wyNdOIdc9E+G+clyJ3aKT+meL6mO8Z+3fx9
WEdMluDg8Vvl/NRM7X7xTAYEz+Gz9aNpFOmQld05+7y0O1k2l1Pq4/PAHk8ttgG92Ob6Ai78CGqh
JwuQ7SsouHp9ypH2cmLrvmu1Fz4BidxuK0W4uioHXABoxEYqz5N79AxMVXSlBQ4RrWs3nfe3Hx+Z
qvKqkiF8yYnvLdLRLZe8AmAzB1fxCGIvVofZqPC8q2eCFj0sBIj3mgwOWLcOm3Q9ZcemWeCJvmiV
InC9uPDQVR92BLBXyLJdgF814D5JU+Ih7h4Da3nehaPx8+ZDF+2fwGzEy+Gy78iM4UaGHmbYI8dp
/AlkvWJQ+NKVXToTIf7+5CyIhyagTl9IlOdhtQS1ikxZ9X3J6FoziuvMxveBnPtQ3W7REWaL+jda
7y5Nbp+Cdcz0YxJpLBmCJXc/Ea9VbJDM9o2jRcUQk5AOKrrI28mjaUvcGahTwy5ZHIw3jZuUO1Rl
43tvsFCmpBMq796UB2ggqMOqSOddqRntPtPSNLT1mv3W6l7fmKwAOe4CQxGQxlcNm10EX9JPlJ5Q
5giS3bbL6XH0m9/g+eq3zTA/u0T/tDRtyMpB8XBePdSTLZFcnaPxeNEzRo8uS7aWl4Rs+n1d81dX
JDA3UHfEiJTs5ow6JU6dEJSunG+zr4V98WBj9mSpPwMx7bqo1cW4iAiQ2hA0MtJi6GSxYgHCyzFO
59e8sF7ArbW7LmLF4Glo1v8/EXJlO0WzgD04yMzayaNffiVOmLOPbNiJCMkDsbhp06nSoAIeoLa7
P0MybFzAh7LvDETpH1gO3APK9HjuXiT/XdDuxVrfUXARg3KxvDfmf/r4n+syVhXgRIZkl2qMJdpm
NVD4CLIpZvBfTL+qtg668YGbqjGz1fMRY/XInMKQyMGNgRk8xAy44iAx3FDj51QYu0aLP7BtIMMB
9o7Ar0Qwcm5qwV7mAecLb3ZPJ3vK72xgfpnu/vq+rS3lVIh5LmShLLGEXUSvLQ2BMfurY/xN44ki
XlOJkY6HsHGptUaUFb3XOTtWy1PxgShB3EYwOgiOjwsw6RHZOaPmqMeO9ZiGMxkOOh9TMJmrTn/N
AICtVUNZUczOyV1Ilon2QtdC85yz5/bXUlc48YswQfAEOMjNY4ZbB1Cm0PQTD1tPBMhbA0zZOPtP
pq8fKDPv2ZxstMkKP3D4aEKHR3d9tLhIhw9jCrbK2IE/1H84yZ/YPSQ3Y0mL1WB2GA81VBkuJmIT
9AH1idHCG2b7mG0sY0vr7QdWgWKejrFbjA7LIDFNo1sclJgk6uo0uZtBwbV3Rh7vy65RJWeFYzxL
JCCmBnop/DWCLGThpQ3LPVDJ9RWQSPRhfsn8wg6Gin5fSvYCi/23XZBY456uQv9blYrKGWY4xGCC
nE8rMY8Pgrlej+oh2VJtn5Y8sJuvabxtlocFUMPX93PFlIKHS9CTAzQG2iEpoO3FlIyVr0Vx9Q8t
gRzD4mDC2LvpPjQAs7wuTHjLix0F8o6Y6BBXSvKmsTaD+S0tQZZVTvGDayKNN7Mx37U6yFMtkgIx
2rW3VuGwwEpdFV3billCC49IiGJfL9uiAArcThlN9WjU+1Azvrft5zghiiVetvOIlxjwmt9rFJdQ
bTStE591uh55xnOyGMEw3RuVFtBxl7obGm8RRPvZr+v7+q710sai1xOpC1E7RgZALP3EjPQxkmp5
3tiRVWXNFiSLgHI3SbJlTa8dCq0zN0Ohv2ZL0Y6B2y7dfuz7MlyWvvvrtR7fOKzSn/w6aQO/docg
05x+b7RJ+2M0u/6lbNslMJv/Ie3KeuPGme0vIqB9eZXUi7e47ayeF2GSOBK1UQslUfr19yjAnXTT
RBPOh5nJSwaqJlkki1WnzlnKh7lDhyxuKevZ6tZmb2aIrI2lhqN2gj71i/cilq4+Cl9YsWGM0x7p
sDr2QepUJayibOf1Rr4nayl2Q4f+8AjsSFkscJQ8pivxPo69DwpCs9UBPRXH7MX8bH9/Nj8Zt418
cLj7CPnhZDD3OYs9kB0i+3Z9IRQuhsfkRjqIXBJeltJuqkYnZKI3g0c3ODLzjuE1kO+vm1AM5cKE
FM63CInrisEEEjo2gEHiNl9uyM+/MIJNAlA68A6Y/sv5Kta2hI73FDwG5UfHPBZdzEq4Rq7ZLIrz
ABjYP2akQIF3+ToaFcxUbp0gW2rar/mciO6xbZeo7l7AQXh9XG9L4ShonluUNkplEcIGxoPHtArj
lQexXwDwm9IdD1mU1nfWsreRo7bM76Lejd77AyNQXuCfAI9FgMgk9xCdn7UWqYLHjrp3ovPuUjp8
mgMdOFt1BjlQigSLNOAXb9va8n5xSp+gBbDsWBwKkEUOEclxjxAWefm/VnnbOG6k1cNUef+5WevS
a2rI5fbl3AePPvs09Ycij0NdY7POhOSYdKWEjmuHhr2M/bCX8vsk6E7UukeMapOdj0RyTKiTMt/M
MIG2+MqqY7cly43DbO+uu6NqNGhOwsMSKCkwr0j3oU/RO9Yulv8IFp6otZ4n+qkKdMSCqrHYwP0Y
4CCADLa8lw0c434ugMR0JnvXLGFsr1bc1v8OVDMaR2kJjEcgk0UwCcK7y/V3mT02hZGh3QqSlXtR
BH7cruv02a5DtMN6tP/mO5TsU9NYIi7ovHeh9nUsmi48QOQyzyIMAOw3hNi3M226myZr23i0/WLX
unl5W/RVc+tRwDRm4ljxCn7tF9djIva61oiABJ6TUQzevugCFzoGxtxkEXOL/plPq/daVKy7E24V
7PFELPdD6yBD4YOqcxjT4D6nZEncgPb7gvnig7kW9GYJC9xNw0g/8AXtAOiSYlE7eOSh6Md3U4Rt
GVygpbZFQuuw3KOT+bmTVamNBlF3RZTwq+Td3oG8Gwo3111OsUbwAgDBtth2g1FcrpHV+1gkSP6e
bPN7U90y+qOfEp/rYE2KZ9PvKM/conRosEr71Bj7rHZWSHzN1pKkYY7mWh2cSDkSqE1vXZcg75Cr
3KtZ9YZXLlCSQnkt8oz2GBTNZ9snR9LqmlQVGxXD+WNLGo61dLTsa9iqJiuMwi5L43YhaWK56arZ
RYr4/zdt2P9vImmBnLUnKyHYrt38GdzrznDfe3Y0Drft+jTX+3d7w4Zn3qQGwJ6KEuylN7BSzB4i
PO9xKqAZUx9r9i9cPZrN5+t2FO6A3jOgA+ALqHPLORRA+PqiGBzvcXVZnJv/oJKnCSVUFraemg3f
CB4B2RtqdyyKZcyCxzzuxzwKtQ8lhQsg4Qi2OEAcfqvfXE5VnY7AhrAcdzdQWmVSlEcj+IvVODex
efxZlGqHkJB2NhOD+VRCC9OI0+I++/b+pYBsHBoxwe32NqHhVsXirIWBdgP3maSnQuO+qnVAK/eG
dMG/byLg2aK47KYB7guWWK8E88WiWentFpHeOheYNOmWmXruF0DYpI/QqYrbafqJA/WGDUFk53hQ
9C3XrIrOnrQh+VQbkBAFSINU4we7dw5NNh4zC8X4NLxlnGsqUyo/8xG44fpEVACPvnSCwigGF8yB
AAqh6Z68TiPIPTR4EJ2JbQ3P/Cwnw+TXxgaXDh9s87nizyzQ4KpUbrCBPba8Oc5mOa/lFBQY546m
j1R0/xQE1cjAp8frnqwqvjjQZQFfLACVYFaS0tog1RrWxgtRYwtWE1JXUPg6olTo5aDqKo6kZ7dD
BdegxSE1QbqxhDce4bvRT79WlXO4/mOUA0ZN4nf+9q263dzYxmSzCqCI3ATHVlF9HQZdn51q3TZa
XGh/4QTC1Xq5boT3XeY0FjzR3chQ227fjY6IVmJqggSlIfReIlcMsA7espeGci7agIK06pH79cNo
2nuzrD54q+4pa1nbiSbvZQg2/WdIXkHHMLPf+Mdwsuld1xbe3gpodajm9Cvyu+veAKKkIL39IGzS
7dfFTm/4OLW7NXW9fZMP/S5wuyFZzamLxrbEk9hxf9gAzRyqpctum9UfE54CsEOstN6haw5KCrVg
Bz8LgjkCFzRstV744s7Mh5xaWCf5wIC4QUB9qHyD7tpl7KOeV33SWaB3rzoT0p4VUDxNOE13FRX0
JuShYFEfAHPhp9BNAaqzjye6uPumZc0tz+xw79B12YtOVOBLcZuICHSRD+BXOZQMB2RWDPPRyAs/
QkV5/RwsPiLXaS4PoqfusTDNNPYMwHfmgRvPjo+M94pSIrgHI781lg9GmkEexF0/1/i/PgxT2OxW
f10PQ+28+F71fS0df28J4kE4uLh3jPpQ4ZG7I51dP9Im6A7zLKrY7uYmEq0NmaM1Q2F/KQj4qaol
rkAvFgVjtjxDTDGP2irr474t0sTzV/wF0to7CHmPCaRv2We3yftkNJmRjB6rDuicc2KIy4sYnVX8
A5qqvQPEBr3dGBjZEczEIqE9Gmm8qf0UlsFsRiscf4ckSm3FMx+9GMUrIKiGFhn+jGYPftnSpKNi
jQS6taLKXl+7xV9x6ZvGbmZWhw6tnkdNifcDsJjjh6lhxs4RS5Usdl7trNqZ7oaZmmj1HSf8yPSf
sfesz2kxmbdh789hvJRk+pc3mekmDbHR5wO1p5CXTWQieN9Dm+lXPU0iAhVz/Ssbyb/W3DcPa4X3
Cw8b+jwupABV+zzHgHv6MXO4EaPno/wWhPvcvJ3Tj6IJwlNOau+wujzFb138u7ZxxyTLOnSvQCiJ
J2xc3fuyofVDnRtrPI1tGC1DyxOrqdvPueV3pzWo4IxwpeYG/PQ0MmZhIIdB8Uox0afik94CYGvy
zb1BDeD7+/LFqfgvv+/rD8E42jGKEtYvp8uCvVNn2QEsGvN9WNhBMkLVYC8c1iYVb5YIrK/DY9Wh
zYJYWbtvumG6pU1VQuVvHZqdN4wk8XET3w3u7N2iYIaBipomlVG9zn06HqY5p0+koDSG5nf22fJm
k0dhMaF2m2WTceOzcjnUbd9Fdmbmt2ZBwqNlcDf21zyHyJIZHNhgioSZ87Tr2t4BRndI47WZ8xtq
D+1hWn9NoxXn8NsBJbbEBnGQJuxQHPBg7kPnFxqNttS8dCb6q5/21joUp97ZATLi7K7fH4oj9+Lz
0klojODWN9K+wIMpBZK/+FAExo1lG5p7WXHgXpiRrpA0nwY+Z7w4DWsUpP+0dJ+3+zTVxJg6K1IM
QxesVph2xWklt257Q5xPbNh5xvtvqYuxSGGM6eR+y0OsCAVtbtsBaODcD6Em+lNlDGFlA4ZBuBbZ
O2nd2QA8qeGYxWlpzQo7ALoLFkUGDZxFy8PIkILFhinBFlA7dVyMtZE4IiySOit16Cu1B/75JZKL
QFWTZCzHL/HTxF52xNAMVfd9yTd4ngOw5BvFyVp2XgJ6suseroij0REIII6BZyCS5NJyzXNJrGLG
conhqS4frPE5LU82vYGEjsYxlAM5s7TttbP4FoQz5rB2U3FyyCvAAeu7CXM2LOrZ9zf3P/t+XxMP
/azYRGEPQpXUccq4xIF5fboUuXEYQblq0+TFo1Na7WUiIDyYsNp1hetLxDn5vo7pbmsaGLIpGuuf
g641VLFCGwLS3WRdjbdMq8Y8+bPHWPrIPLYJmI9dNDT5Hv/zL5bye6/XCbZuEyWHf1szxEZTia0l
JwxFNtp9BtWhx06ER7tDIxoTw5H1KQIfS5cvUnjFxli39UQgJnkj4cIWO2CgV0of8yzBxdPqGoaU
30cFFRhia2OdlpK5Y19YTUHRSlI7kDXvzadhaXRZDsUtsRGl4VmI4hKK7JJn+w1kUcKBeo9ldTBA
GFzsyPz+GsWFCcm50WNREneBiZHtg8aKLAgMN+9u60Gy08fLDS8C8IbgBXC5gyrEyaadU+wgULve
9oXmDa1YCizw1o+ydR/DlS8/P1l46y2li70TxF7ivbunCr8e6Bg066J3Hohk6aAkhrm2dbDi4qmH
aPZRNF0+Xd/8qgHg4YWeMIBDMAZpfmqT5F6+IH06ZHGfg3VKc7jovi/5kTBbPuDgoSf/a+HsBdH4
kOIgAT4YaWw4Kkit5exvm/Wg7KDA8LZueEvDL+ACKVYRcx/VZ/7jL6bqzJY0VYjn3SZcB3oS+8X5
aBjP1z+vHAqKJ7j8kfp7g/8RAQkCb2HFaar8J7SA4E+Hsj2yW0mjO/J1tiS3pY3ttTOeaCcbPfmx
yIpv62QAsMe9KrbKxo0gwPP1+vAUB4qPkigCmy2f8AYURIwls/lSFKe8AbFrer9QdkvTl+tGVN62
9ZBCawfHFpzicjumvr0YE4KikxN+cOuo0rVRbfMiXSMgaEdzCK4uIKLlPJAVUrtAHqqAypIfCbwh
ufHDTOddGr4frXVhSNr4wUSDoGqx8W3zZxB8a4gTpf0nV6e0pPCDCzNS+AwZDbOhDQIxuv7D0MTT
Dn6E4kPkZk+D9e/1tVE4wIUtafuQAKJRpWkVp7E92elhak90PvyFCSBBf3cjbs1ul8vv5Dl3rBbL
X9Jv3NkViC4NjRsrPQAorXCroAGkKQVL7lJ7DV4D2KVltYDXri7yTxBozp+7gUJp3m4NTQpV9SwA
te5GG4vgxQNx8eWgSFVk3M0nMI0g/A8RJYGE4jUYyK3VsMTN81/WYOwESiFR6oe7KTVeSyfV/AjF
2l38Bum8aKBDC6ZfVKUmc/Livgl24FB+wgv+L96+F4Y2hz0LeNdhLYKUGegvCbz7iiN6WoeA7K67
ieKUQE88OohQYEEeVe7tboaq5it38hM0LiGKolP90X1ecnTfW0SWpR7KhUFi4kr9/he/HpEM4Kjw
QyhCXk6RGY69YWXgcagh7IbOOno/ZyHRPGwUbr4Rbf1nRBrDCH0dc57H/GR0J9v+N/fsg2XVsWl9
vD4YpWPhFbDViLaklmSH5UvtDpud0L9Z+AGpFWRrdBgL1YIAVYmVBh4PKWDJiE8DqMx2JRp97F8o
3WeGpuVONQgkSDY+FUTMjoyoniH/OVRFgAVvdqxKQraDbOr1eVIO4cyEtOh5U68Vr2Ai7HZZlvjJ
9c+rR4BIduupAyZA2nbIxFlttiBKbj3wpkI6YuG7mmlyNduzRLo8Q4BP/jMinc7MqCCy5yECwLPc
HU4GvSXknrTHsvp37L7zSYPA0o1p+zlnRwkvuyErMphjxqc0p2C+OLg6Hnb1svw3JDneaJioSwMF
Z0jZ3pT+gWiWRTNjMlajJmsTsAnLIlwzWYg4LlQcO2PcBdX4MDj1cz87e6TLNZt/W4grCyVXf9oO
WOdBlDBL/snsMSrSU2idimY+iKGLgOD9n5zPknw7nJfRM2pMYraQAyNrDm4SK0UD46h5rGk8wtpW
88wj5jEVuD9hyGM/0/zJAzN/I47XB6M6OM+cXEbx+5ll9r2ZI3mb7Sg9du1D2EWdrn6v9Dvg6Lfa
NzTIZS3gIqPU8wXeCgQKCWlZJPwveto2yZL/LEg3vklsZP8Bsjr5rI3mF7RxRNcnSjcE6cjxlr4M
AgIn4+Vjc5x0jNnKtd5IKSFOgHtF1iXp/Qa5Z48AFuQ4ERVP3fK1STX9Z9tPfLNPzmxsv+HMn7Kq
rrkIwLVvhixuptfV/TSMe2NFI/Sv65OlsySthu0P2eyyDHH6vONrH7UgAbDMKS5QphnydX/dmnpp
/sydtDRhwT07GzB3xD960HShmvNl+7XX5k26CIDudSuTBHhIm/dF+j0ovjBQmU/lj+vDUJqBdgRy
mhuVqyedK904Bp2/CmSZ6/A05+yOUSvqyBoXpaN52yjXB/TvW/s5OPvkPA2b6qXiY0hP/VyvqP9b
/H7iKJY75djeTX2GkhlauzTTqFym31JPqJ6/TQOWjDuFgfL5KchXKBUuZI6cRvfiVRrBWxpgQTQX
Q1f20sdFhX54JLjoyem+F9DoayZNOKvcqGcGJGdA2zHzit6iJ5r5x40tsAy9j26e7a47g3ocaOMC
WeP2eJOcgVZVD7oTHDfFvDdQ4NTRnOq+v/392VnQ09VhS4q7pfwC7TNfxxOj/DzUC0CqtmnEyTn6
Ifc5BUk0akPlV4cfEJ79xfScfV/KNwgUHUtO8Kwt1zibnjCO/+370vRbYmi9IO+KUzAnYb3TPbmU
Wx1czRvnERDvshzO6k4+A2MPsrzrT8tdYtEAn+V9bVZDM09Kb0Wgj8eEA5k4Y/shZ8scDnbWIoDG
tWh6EeAd6FQ3Y3fWcZCoxgOECHrBAEBDBl6KXdtRzGlZz8jKQngdOaYaHDGrm4yDpbmFTdWAbPA3
GUj9ogVDlqi1i7a1MrGdXPl0yNPmExnQKzWRogbZGrAPDKofZT4lTX6YqzUZwyXqav+hTMUBBHMH
X0cEp3J0B6LCgCYjJ41z4XKCswx5ySZARW2Zjy981kRnuq9Lbm43XT9NKa4E/s1eElvXkqWazPMf
L3m5s5C2z8oFWbt83wzJ0oCn/OX6RlJ5xkbnh6IMUpyge7icnzVY6nnuEHOEpRO1n/y7sY5Fr0M+
boeufENv3ORQkgeG+w2nRMkMwbmP/ZRmZTS6HzhaOMvjzJ7bMATBga7YpFyWM3PSHdB7vVjA7lac
TPoZD1CTP1+fNNU7CplnYCmgPgp9lm3dzndt7nklTYPstBr2oz3OS5KnyxIN9nzbcicJkZHM0vFl
nHT+pooLwCCGgwmbGDkOyfBMDFKEJqj9cLvu61kkNrP2wvKPlsU/9nO4uz5OnTnpdFqtWgRtA3M5
oNXtLPalRxJUfSB9uzwCZ5dcN6fyRfCOAKkMEmSUX7ZlPZvWcmpBVbpSMK9axUtnl8CPlqhXkMgd
dQpdqp2FMhUkDUIgPd/IGVDSzy6fBrCkesnUHUBQBSTQ9dFoTMicoUYbOh73N37U5sVkX4bshwh/
XjexTYi8rTa+pI2NH1BS+bDlpVu7YYZq1dLdlcO3XKdCpBoCCsJI4WwsLei7uFwQQfM6C1xanpoO
7wNH3DnmcxvowKGqUaDIApZW2AKljXSIwsuQJQrKEqrm35vsm3g3LfUWap59XzpFm5YU8FcQcEEx
EeChstcks1Vue/79bXxnbluBrTq1XXx/CD8CW2jkvwzjh1dqHoe6WdrW6swKujMDiPQ15WkeHpd7
l2sGoTqhzwchbfVsLIsaxTsMgt/PUI7oitcKwgjZeIfWlJboXuu6OZM8iyzt5Fsc5sQYQ0yEpc/u
ctCmNXRWpHsAsmeLmfLNs5whKoaX3AmiFRDa8sv79+H55EmXqOePeU8HjCZof/UQxJl15O1v9Rkv
fVg+TBpjww6yqjyVfnjk010Z3pH0hqSfGf1ZGCKemmfe/7DDm9Hc2ya5nXSbSDOVvwncztzP9OnK
qwI/IG3jRSRZfsxWdFHf/MVEBpu8OgqiADxL9da88i0yWwzoKvfgAI6i+bzqPgP/5n+fl4LBegj7
zgJk84RuocLdl699uUvNA81f3jsMoO3Aiws80sZCJXdH5ktY1dOKsi7e1JGDDOekCbPfrgZacVEY
hkAcGDjxCr08DHDeCD8PeHVCH2Y002+gRuqNW1HpVCbfXgDQuQcZGAwBNfYmOmRLgTqdD3q8tn2Z
lufevrVczcGjMgHFe/BUINWB3KN0ejpAQs5GP9FTQzg6AyBmqUkHvz048UQ/MyAdnLOzNDZrYIDV
PAIegWt77BQWkDABewEwLy5o/qTVKMxg4mte16e7pf3cz5+uO5NiggDhQMUEkBS8EmXeEORm57Aj
BGtdDREnDSgrqyhsdJXStxcAHAqsNB7SMqDwkEs2XtZ5a+nmFQrRT3W6Axj7qaJPAoF6Pdw6/N3v
90tr0slMGq93+wDWyqP7geq68xULYkMoYsOGAAiOJs7L7SGssBZdRtsTKYJIPAd81uw/nQHp56PD
AXhDDgNBkYBQUIy762uu2N8XA5AulIYI31hbfL9pvwn3dq5jLm4L9+P7rUB/CH2UQA+idVPaGbQQ
vAtZ0Z0Qt7THyb7ps2PZHq8bUU0Vnt04DPEHAjxpLdreTM2Q+u3J/dGFXxzr8/XPK3YHfv6fz0sr
Mc7UYML02lNbTTEb4npMgnSN/8KIhygbIhqAtcm3r++TlbZO0Z788bbPw2hEnyZdNAGeciRg7bGA
ncUD73eP+tkNy3xKSc4sdvL7RRxLWk0vDi3Gz87chcn18ajWBMRNFpSxDcBK5ebZuu1ct6Ble2Ll
3cki7y6LAV5y9vXNuc8GUntr5bklvs7d2562kW20UT+/ux0ARkDoCd1d4KfATH5ppDShrVe3WBKW
CSAxb5blxNDBolOFVMwUCvyYI5y+wIDJaoEuWVLfB6fCyTGe2uZUvn8hLj4vBSQEFy8ZKnw+xf5o
T7pjSuFSQBAgt4iGRmtTc7+cJFDW+H4nbHaaCLpxOsDVXVQTk3A1uSayUlpyQaSLjOlmSroCXaOo
XbtY2Qk+F5WgNTcnGs8g7bjuuNuqXj54N5zNHzPbcp25VooodEptmCnbL10vgDQMI8t9TI07Qk42
4fG8/LhuUTmwcKtW4IHtoO340mI3NA3PVgdLL+oIwiMLeyS15hxWOtmZDWnyoC9msHqzQfufYG9P
ePB6fRCK62TLhgHgAwFCoJYlPwiI15QVlKxOVnu/rs+kGQ90ZEdjHjTroxrJuSFp6/t1ERBgNUGj
FtMSvWxCF/gqlgPaNhsVlodOcMQQl8sx+VWLLtONOtZ6Mfw9t28cHR5KMVkutjxCd5R53zILgJlc
4Gk6QfMr/OgUYFX3vnO/i9Z5d31RFHN1YUeaK/RjhvU4wI7jzRGrXjod4dzb1w4i6k28DF3MG6Wl
dDU2GV0AhYIkTGh12ClB3GZWNAxmDKBfZPfv5+e4NCedyKgepmXTgrW2LL/27kOY7ob80DjJ9VlT
MARt7wTUrDY0AegSJA/gbHCMzsrBoGmCib9He2m9NyFEwdvPwv/mgzO8bD6lrXi/Z8MsgsmNIQvo
SWmPlkD+IL3bZic0dtYvovgfP785y9nBtlpjHXZhCZ7TcoiptfWqak7obbWlo/NiANIZMLhGGYY9
GA7Rz1YlHjsQ+tXI0Xq8S+PrS6Tcoy66GNBviJqCDGpGFFMWFQVXZ1UbzyYJ8xvwEQ43ZvMXRVL4
wpkl6XC2fYYe0k0uJOhBfhVXrSaSUW5RHDQu2CZAnSG/iWyQJI7uDALV/ochDrTV+LJqovBkRAIa
6oJvSSeXuWe5U4LKW2TTC+dsV9rhHTxfE1iqRnFuRjoHeD07fJ02xnBivUzU+biMf7M7gFIycEsi
eAWV36X7pr479GPD6Sljd0t/FIfrHqU6ySDDHoCYDmRDmKvLzw+jXTBmu/mp8Te2RSvpizAp2C3L
6Y1pa25j5ar8MSZz6jsGa8OG+YCqruUuz9yvEOKIptl5vT4m1aogpQ7lYRPBsi+fziAPMFnlw8zE
b18LQ7Pb1V/HfAF1C8ySXKEKstZG2zEgyYuXDNMDeT9v/0Yt++f70uVlCd7g3QVctcOfQ78/gDQj
BqOA5lRULcW5FentCOm/oHMMjMJln/Yk/+r5GgMqxwI3LeRXUXcCAl9yLGrQaRoYtoZvoRW7Bxt3
Wj9zQ9wUIdnlpNAlWVTLAm4ZF5kcpNUQKV068tyEre2n2CcI16IPI56S151KNR5oceHLYBSCPrM0
HqM2Koeic+Ak+K03PQRgaEejR5jQn9ftqBYGh+IWiG+Xiozicce1ckarg52gLiJvzI8WaR8CV0dk
q5wvaD1DKnnLUcjaUwTEOL3oMF/tfTkFER09zYSpDUAhDhQBOLpkElkWAmnVmgLsZX2+CyABXujI
i1XhJBIUG9fX9oiQgUIrDQp/CQTOrp4kxZxGo/M0znkCfgDNWNSWEOtBqQXBsYzpyQYzGAK+IN6D
lo1fR1NUgkxBeJrrXWfGuvTh1anKLPBhJptRdwD2qQO+mw3DIRBfrnvZ5q1yyALJT9RoN0a2Nyic
FvJ+llj5FsBG3D66894x79Fk5o148cdpr7ntFSI0CCbO7Em3GEtBAg2yiOy0IFBuAFSx+z0aVpuI
7ivwmCUUWD/2FxmGC6PylvW6vMiBxzzZVdxWCdEpnau2qg86+40Qx0OGVzpyTBBz2SaDDkAYPtBp
SZruLg90ItM6I5vPnIWvk7F4RQV6htPafZr8HlJMN/6ie/yr9irSiIAoo708QCRwacQOLTGXPh6X
zHvh0/PiHK+7m3IQoY+mT+QYoLwhOfYY2hYLIRh1Gm36OIrlZmzm0wR1kutmFA1YSGFAwXjjZcfz
zJMmiyxWF0CUEnZaMkDrOb3NunRvk/K0uiJelq2a58RsGiMIbcRjOide9X6ys8vfIN2snkXdgrld
fiLhPjDulklX4FXdROeDlPZS7rg07G0McprvCvZCnGbvr14C/ZDIMTQHn8oxAtPAYwP+jRBRehKO
ovXbOfURpvPjWt74N9cXTOUXoGmEyCVoZd5C2rbbNkBuKzs1Zv00C++BWPPTgI6J62aUo8BLAPxY
BrJccl9etyIsNwE6hDTEMuzLgvi/rN6lupem6lAFg9kmOu1tgAtp5SE3IsBrgFi6dxCyMfPQtDdh
lUcZyMdyd05c9nF0dXGW6s44Nyp5A+FWzS1u5qdgY7VqcsD/Xro8jXND5wuqxUKmaxsgjgkAjC8P
iaFOG1CNANgzB+whJyiZhYzGNBx/vH+1zuyEUqUaffbraE9oNIPQSpIJM8l1rAzK62jTakcq3QSV
2duVIiK1hjU/CcO7a9f2Y1oHj81IImPKTmje/wTBWmBFvVNZjgkput31ESpnEplvBC/YVADtXc6k
EUxLapTptmb5B9QeT9A/PqSB/TcXFGg0/Q2FiAKLfByiMVkAAztDyrhdUOb6Jfir3+oSk4rBwKvB
RwDMF0rm8t3BimxyrL5Ca4UFcVGX3KzDfIDYu+aoUPg5zHjQqka4Bz5PaXNlIKeqbQtzRoWPYrYA
sY8XZ+QpG3++e3FAdAL2HijXQatcRhhMbT5TxqFnZvXFTTbZB266sTV4miqL4kxC0A0MALhBoLXg
Sj5Qmw7oFkB3cSLBMcsPutK8clX+fF5m67NyUXBrwfOrJSCEWzioFn9Mlqm5HnRWpOuhAb41oyVU
7AZ3QGQSRgQJsKXRxUCqzCS488EgCj0KQCXkVm7Sg+pMIOt6KsavIan23ZTGldMmhbtGE2gPzfKj
aXWRQ5+u+4Liqr2wK8UtGQtn1+VYJBfddDnLQQ33OWU3zQqmuVx3fag8wsbgQIoAT3/zwlwmsZJu
mskjyj3/VHUTD3T+/P7xAOCKNiv8iW5qaRON3Jstz4G2msm/9WO/MwB4C78DV56QStNpq9ivPnrS
thcz8nC+vF87v2fAhncZ9BkR5QcQ40p364g2u/UvSsjbIeoB9IkmfzTZXZ6mTuYgF8+QyqiXYVeu
5nEEmCbs3N31ufudh5beTBd2pJu28fjYsswG6nQhDylxYyiv74UxHGj3DO6Xg21WsZOO8YQuL5Sd
jkPQxoLp2gC2c+Har5DODV5A5wo8fbgduR05nMV1iYq5uCvXr2E6R6UBKqj1+frQt5FdsSljx4rB
rAG5QmDjewMyBR+yoIjFyB/G3jq4bD55XJMoVGwFH1EGuIBwOL6V6ZubouNNix5qeFhStkMy6B7A
GgvykMausCebhwhm6ANAzJHHX/9izgBrAEwN9Kx4+Vx65VLa7YwsT3YyG9AkJgvkUMwkLD9182H+
C6AXigF/bG2DPXsjtnMI7UAbUm7pssvsO7/66AhNpltxEsIE0qkQPkIwIdeGhIXSQx66eIbOd2ax
r8oHcKs7j76uCKVclzM70rSR0cycdCtz2uHT2kKS4Pv1ZdGNQ5oqyIIz0J3h+z3d+dax92Iw8k6v
4fvZjraeD/y3QctQ1JJuxo70BMJQNV42np8dgyX90grnM50cHs0Ld24K0PZpLmPV0PDEgcoirkgs
lmRyNpqg9QUC2NBtsg/BEmZJjjNr46Pt4mJaw304l+zX9flURAA+7pMQQrygdXoTLfWDYw1QbIFR
CMi1/XeUFr+nmeYuURpBAgmpfMTs+OPSvwcT6ixga81OxvCdhyQqxGcQIWmmT+V5YAva+tKQ/MK1
dWnEbQT3hgXPm7QYIuG2ke79pFwfPGg31iiEyXIQ0wT+QAAwzE8s8sUdDe+cDpWWr++PK5FlAdgQ
fNMAi8hvC5+hLYMVDd4WxkvR3+bd+xuOkAz4Y0DmPMVh48yrUSP94P2k/i6rY7sE2U1kVbFwk+ve
pVwTHJ4otGNEIO24XJOxrIZw5Ble1OSW7IJA86ZQ+RWawnG+o/71tvjFoT8xNl1AHjsP9DhLi34Y
EAbdj3Oqa5tSRUNnluTKF4TEbZ4xVPC3lr11eJpqHkOKNqrc96M/fXQ3g4cOlS8oqsnhwWKk3rTg
KggyqDOBaD+4y1ez0cTFqoDgzIp8e9ZuFY71lrfxg+rFsqcPbHSPluN+zMrgiNgzDsuf1z1BtVQe
iklbEirAk0nanZ3Fu37xNnkWfqhzHmVWbDuauVMtErrokDm0URV5IynurawE0Av4B2tcI9P4UJuI
p/whCszd9cGoDKGKgLrIb8VCOTaYSDUXgsFQ6ra3KcvSKHfIAZSyScbWvyiM4dreUh1wCuh6SIdn
FnoT6A/QNspMK4ZQm/9+ZtWtzPrHwDbas+gjRPuCOxlobp9dUDeDkHn6i2MAFsCr5QBtDgEBKSO0
tllKWOag87UAt7XRRBrnUqwHYAJA8206RWjllUaQuSvnwbTh2POliji2KLP82M+m13749/rSq56y
AFVuLyO4MyrI0gat16IcUw91xHRK74OevbrdGOegoEez4zHL1tPUF7dh6+w4m3TP9e3bUhx/bls+
hbxKUCdjsL2i3GKL+xo4v9m442TeNe5L19PYnjUnheIEh0mkkLdWty0De+kcFXIgYVYh9dpR0Ncv
B2EU8fUZVZwMoGKEbyDtjjmVN9PQzKEI0x6der4bI+iJnNlNqlBXL1WaQbPGJomJaEfOIaMmKKhR
rkhz2d6tOZpxEKTH3Ak1cbZqvlC9QMZ9U8SEjO3lfAGg4TGykXDa/nHIwPiuiXIUJzfuOmCgfyee
3jxL6m5qB3glCiJlHbvdIZ2OIAubvCBiYI+pXR3zhSLoCZAUxPsc7zk0Qktb1667wRgau8RzlcVL
UaKiDQIW6+jn2bH3d9ddQbm50CuydaSjLPeGuZLxtO+KsCtPBssiAqGwvAqjfDJxLM2RBRL8cIS+
yWvt6p5H/0fady05jivbfhEjaEHylUauJHX56q4XRrWjA0EHgObrz2Kfu/dILF4xes70vFUEU3CJ
RObKtf40u8+PFkrDU7LDRU11fqyRlLSTVkcPIbBm9h1AT9RLmsa847TvPaR7ioAYlYNyVFn6EfKL
UJgQuSetbjg4pAD7HGHHKG2yxuOJnT2Cl6RFszNxw7p0fiX2UB1EZ/Zhhfh1JWBc2tgT1HuiXIOX
nUcMTHeE5bRVjlsvfy7NAVgmE9dEuQZkWsqfoEHsv4bmQQPJy2oA1Vd+XxO390o13bd1erTxkiwh
3Ct3yIgem44FPeQytLjcKBbdt9BYu71Hlg4YUFRIik/8cuhXuz5ghNWxBCdPAdYCvu0SZZf8iwIg
SHr/saBfW7D7SozChgVaeq16J9ZUZZYWDBEQwkkH/+FVdP19o6kNiuNW3ItiPDT02QEdRKz/+BfT
hOeDCVQ5uDPm5FiVpueF4UTFvSUnJp6AruFclhwR+Lb/a2B256a1aSRVDgNAoWwEFWE3QB0Dp+U3
6jaHrlELbyiUJLg9rKUKMbILaIKcxJRQpJv5ox4Y5NrJXApa2NI3MtePCUin8l9WyjxuH6Co7Mov
hNCNXf9MAfW5bX5p6S6tzzafoJJZVmSj4aw6Ro0bFka8cdo1sMUUC899EVioUcVAkhfiatOvuAjI
gHt0oEoQF8ihtJ4p2A4Ko/soqcETQvV9h7xAPlW+Tecw6vKNDfqd02enUsS/bo92KaxynAkjPTWG
wjVe/w4OsWFR5AwbtUaTsOk2VajEvApBiCa8JDbKlaO9MLsg4Z+oXgGdwv02eyMorDB465YMZV7m
A7vnp/ajJp//elBw78h4TNLKcNyz0+2qrOiHHhdomwFwBJyexwnUYqFg7UEF8ratBV91ZWs2ICgi
W0UUOfm9VmxM18t1//b3F84ghgGWjSnHCiG+WSxqCDTaWT1aBTPjMdWsMKqOnP6u6UkU75DBXLGm
LYSfl+bmsUAkGoCkI5hz9AcNOpb1XgOja0JPlgp56f6UDhA5+agc4Q3DE48fh74PGER3uw8Z/WZk
o7i/b49/cX7/Gf88SWcIY5Ro9aX3vdyMD5rc3/78yvT+8UWX59CAGE+j5BSUIorvjg/cgVjSgywf
4+iVqu+3jS3QAyFivBjMbLPYTGslcVNYS9FHPn5t4rtqeFeVX5Vz10bcU6I7WrZexHW/zL5Qvkd5
xmPmSry/dAYvf8U05RdjrjWEL7ja6b3SPonKo7E3rlFnLLgVDHRKCZGp5GxP035hYrAJBGRbrFpu
idAalY2l0l3u6l+A3tvdntTl0fxjanZABNSnLLWAKZXeFVkLYfo9X6MJWoiQkWwATBL1KxSc58lN
QMiqlFnw1pUDoTHy7nZOMByp38bfbg9mabcjDscHTTTcoZXset7y3saF5uDqo9mmgm5VePvzS8ty
+fmZY0xMzhvdwDjqbJfSQHVAewrQwfa2laUVAVwI17c6dV3NK5jYFC43uJ7fV0mg0n3XQId55f5c
MzHbX9Rtx6osYaJMzYDGp3KK5f+FNilyTGhQAIIcHVHqvPtNrclgdpqNB4OX2seY/ourY8JU4ebF
Ywipn+vFVpxMoA11QLBdCa8/g85m5SG5OEt4MwD7iFfkpwZIU7SZVasdng1xAakj1afyaJIVb7IU
riFGRFsint2oBM7baVVNlwOLMUtV5RyFlu5LFdhrC8SNYPVHHs3XawVyuLHmZTV7agjzdUg/3t5y
Sxsb9ABQOQLDIcH5uZ7K2uzKqusKCjkEoW6gXWaFEBcodnkBgTJOJHv6F/YQdQOIiecJqDqu7UnT
ZWZT0eI+xYwOyMxsZfIVharbVrSl2wlAg/+amYZ94UanNg3D7UGtkHX2sSuI58TFmeZJyEz7LgGd
i5rkAUN6KLHHg1Hpe8nAWW/KD4tn37hOzyKtwsogJ1I7zyu/bXJFswgWnTvo1kYjGng659neKUWm
q0NE75H1/UFqzhG5ovNVQD7kEOfg/JC5mXu1OkDuRsuOpK23IMWWK7tvceEvfsXsLtPUaNQhaQiH
OUB493VUS8hqtl5rvvyr4WJ7T42wWPXZYU1wPVdGbdF7Y8hOisK2KtW2RoJLO2MVdC+TM+nNx8Ye
vuQFeyHDWqCyPND/2p8j7mgygLslhn23fzL6x9jw1AbiIis7bsljoLCGW86eztLcdadlUdfczBlG
WfsGPzP0M6vp5vZcrhmZOe/WhFqiSlN2L63vjO8U+WPUV1zr0oU9cbiiTgxYy6c6a90Orh3HpLjX
UW5X6+OguL5K+p1CD3VDVsazBFUElPQfa7NrFUxqvVkzu7i3k3eUdtAulfhIknvSQLd5lvhxA47h
4mCaJzTXrqzYkou4tG1cu4iqNiu10GE7E5ZXmE/STXwQzHoEh6/NXlCbW7lUlhJ4V6OdHTkbOQA1
aZziHuK8m74Faaf6pPUsFOLBmVrE61AzIbQo1lRnl7aNRXR3ohZS0Z48y6nIpoxtOnLkbNDU4RiH
gX5oYg2qu7RxkPDHnkHmZmLsuJ7OrrLbaojhceuxeRot965g2oGrBNWs3t6n0RqWYnHvXBqcRn3h
4ltQN5cd2MHvRbNJaw+EsaMRtM42zUGG6kn9gZIdX8ODTqOY++7pqp7KneiHnxegDTKKDjwCAFsr
fr4t9fD2AV/8PLAG0/Wk6Z9acVxqxq1O0FZUgg2sqE51u7ttYGkrTMjMP6kpJPtnq0QJd/mYAtMo
rUdZ7pX2McpWIoqlMfzxgiB01JAgmfzxxbrwkveZY0DlQmd3hXyz05UIduncIlCZ7pI/IpWzSD/q
U71MJIbAQCZWOlZQCeUBCRp0O4z3RiPDYiweb8/anxaO+bJf2pz5qYyCda5OAZsFm/uGstwHC882
niR/2zzMQcEbI8stChqgw2lT1skmImmAlDASwXjrOOy+pqMP5u2Nw8tjwZMjKEj2zKoCjMZPePIz
M/Mw1cUdB02aUtSBIzgU3t07I7L3tUlCtRiD22Na3AkGvAHByxp9MbNlAkp7BN/u1FIo96IM7XJb
/D0XNZgjkF3FswUeAYih652ACDaznLRCd68IkOFRyMppWXQBFwbmpVMdnVexBET3nliOZxn7AQS0
FqcbojxQO2zbB678aEBupjprs7e4Cf8Z2jz7Z+hDjSYCIJCFAiL82mvs57i/r9r7qOQ+XWMdXTxS
F9Zm26+IOqLHOlDoBZdPPBkCmedrT57FFMvlZM7uQ9IDmOgWKGZGJN+xlniysbycNF6amnsCTr2a
jV8Bf3gx9XqTFc4DtdBpZBl+0oM7sCOvt/fn2pinv1+4EZmjXuRMtVU7BWslR11pXLmPF0/AxaxO
f7+wUPaRRDcGDrUG/aIh2o380VgDd6/tk9kpI1xJdVtg5bJS+pH5PICoLqb7IZebvPyhuSsxzdqk
zW76NudWZUc4EIq4MyCVkdUribilUiDONF7d4IP5U/W+nrQ4A63vCNHv+xgS87L5GmXPSCao0bnX
Hpg8O9ajMrZenb/I6q2gtUfL0IRwtWlwj8ptSb9q5XfeQ1F7pbSsTTP5yUVf/LCZs0kHu4jrAT8s
J2dZZoEDyHzc3KvDXm+HoDIAai/vhf59rH6q7EPWmyT6nbV7Jr/d3rf/n3P0nxkCoeP1DKHzn2kp
hdejo+bXCjn3gPd5qcY2FuKSkateC66e2GwCpefbkbe+iZ8L3umdFqkH8Dr9vP2DFicGqlYWwHmo
7s9fJnKAllk1oJG4HYRn8D1aDXadEgWttXLxL56nC0PTWbg4T2MnzFHr0ZBj6sOBoS7dsuZOrEoE
LB0pYCXRQQ4SMoBzZse2z5QoSSju/8GyfHTWtaTzKyv2oOgESst4S6O1BunFvXVpcnaKxyGJm7GB
t6et9FOxcZ33Hnlo7j7kqer3Kvo08iTo2699ukG3kK8rfUi6c1si3HbXJBgWnxFQ+LJArQyc1ScU
heYqBq2mniQ2vg3VFjKTXtHtRPXFkqknqw+Tf+3z+9ubaMmxXNqczQDRE6rJybFYbrqrvGRMdrcN
LK7qxaBmnouVbaSNOQZldVWIdi+fVd9conhjywPNfBLx9ra9pecKQkiQyxsoJn5iKOWtyHp7wC5q
qnQr6z7oIgsFmu5EpraRXF8Z3vL8/dfcPFIxdJkJU8cOAtdYBWy5XBnO0tmzQeyO8w20EPhBrs8e
y8H4b6twOjrwvZbcWugCTtnm9pwtn4MLK7MQAXvZFAK4hvtKovoxPJrkjhX5Fgw0ffPE5KOZfYn0
I5RJPbt6rsBhG7WPPd8Uxf72D1ncLBe/Y5rtC08DLgxdiTh+hxyPxaub+bL1VCNsnCOx18a8NrMz
d9MKVe+yDLaS5EOhD9L6Cf+Zpl/zoYJE4Gtt3fNhS7J3p95Ku/KmxltzjRlxMdCFvBZWGMlugO5n
Ez9yNiolyJHuDfag8hd1aP2M77LM8kAl7LsRVOVs0yPkIVs7l0vAFjzqp0YnAEoM1J+v59oZqzEF
kR0akGhXh9zUnEcuh/fMqgoPrfW/CKlpqCZatLEIzwCUzn6ng948iZR977J2LYmyuPTY5agqTOLE
c4SL3fWgVZya1hqzCetYvU+gbqngFZY2+YY2eSDk2utvgURbwxT8Y3N2uOCFG7ey0aAH+OYZQKdQ
5npIWRM66rBRuAzMIvvSFu1Hn0U7tUwDuMqg4ulRGnrwL3b+xU+ZrQZxpM666SVgDrYHcm0/nQT/
Go+kNOycnVq93ba3uPsv7M1OmqZIpkgdblJt4ffRXw71nN+DTT9um1lb1dkhc2TSqZmY4tZmxww3
oOK14vBgUe3HKgpt2Gu3DU7R4DxavFzS2X1msZqD2R/+OI3ZU1Szn0Xf75Oo9NgA0l+zMn3BZIjC
yco9sGgXSXDVQLcvwpdZ8sJRjI5C0AT5o0ScNNoemVp9g8BBWND8TlXYPs3HwJb/ol/RxRNfN5Bb
ggzIHFVV2sBdagz9xbqb79Kx3NfA7HFgZSrLWpnZxR1zYWpa6gvfXCZaGZkJDotBh1BqyqM2ikBm
xQrYaFqgTwuIbhbbUtHp+amOVPQ8NWsVZnLGvTa90wGlKMJmDeWzeG9fmJntEzYIvVJcmNEj/pEr
5u+stFdGsrwl/hnJFKlcTpgRR0U3wqOBavGUGMlRrwT1lMGSANihQZA2b2M+hOUA7dDbh2BpcBgb
mpt0sFgBdXdtOQa7p+xayARZTe5DtMOL6pWwZMmCa06pH4BjIX07c1ddJTJNmgD82mzPz1X2f/z8
zDu5jZIhOYHPK8X7kH5Ea6CexZ8/kW0Ch4HHxrw4yjsFP38EpByN4Oc0bh5whFbii6Xjglr/f03M
hoC+NmoIDQBv0wlSyy+kn6zN0tIGuzTxaZlLngpLIGrj0Z0LVi+7ktDoHr4Ug/A1M/+Fa/SLEjf+
7d21dEKhdzkVYUG1CIq/691VxmPcsGREPilFVm7koWGIV5PGZ4CbVybxsynkyoGJQ/cEIGX4d22K
QasDxNFQpcMWBO4xfa8RibSR/VCWDgluD2shFpsS8wizDQM8svq8aq+kxehmk5YS+Lb9cfwJ+IM3
DpmnlNu2e1O1CscIuR6Shpmy9hJdHCj4EgkCQXdS77keqC34qJtRBWEl0qF/FDhmX+0qY4sIrdE8
Aj6bNYuf9ydGi2I99OwACNTntaO+A1660vGorzvlBaTQkMPNkehZSR0sjmviSHdsQFfRyXM9rqgb
oxqSESA7GyBhKqwmpJp5oMI96sMasdrn44ARXdianThClNG1GtyFuZ2BG1+5yws9kIO7qZooSIsi
VHn90BRypc1zcYi4e6cdA82i+bYZc1IRMD2gQVKYQcN69KvGneem/JDX0O+7vUmXVg16acQCDBjZ
93nOZ4z6yioZeHP06qc7AMWJk24rK7HMZ+8IyiSkH/6QIKqfelP0JtLqpEViyRrGHkmtGoW3eo0P
asmIPsHqJykL7MHZ7WjrYuhMjoCpdJ7QaeFZxRrnwNJcXVqYBSxdZ+WRPXGVjKDFYSWq94j+0sgI
/35JIFEG8C4B//AnCbZYj9AOIVA5HKNDrewZ8fpuxeMuuqZLG9MevAglQM4Vqw1HVDuUmde7kJh4
LZohINk2Ep3X6Q8RPw9962nm8+3BTXN0HY0hgrgY3GyVQOuo0dHAsyQzmrAqTC9RvyVoOK3GHGVM
CQKCtX2xvGr/TOds1RSuxY20YLFKrWdRNNta0iADRdrKSVrIeVwPbXaNJXYLnPcAQ0WxreNnNWO+
W+40/XeSfG9oHtT0rjNf0UDomcahACW3KaRviL2dPN2e4yUHcjHHcxxLCUk4yKChXGGrTeKpnfWo
M3HIG7oRtb6/bWtlPd3ZPZPWseOito4sv3vWhiPS+66aexFynmT8Zq+1v67tW1e/3rdpK2OztPD8
G90vefpL1Rs0FGHDVj8EFMQiBg4QNmH7f2jdw+2Brpqe3Twp5E10vZtmtQ7U8g1Y6bT61bn30sGN
Hn0zxhOUNzzS0f+bO5jDJTS0CuWJgiG7PCzkQ6Xte7EytunQ3TiU8267Ov3PoURU9Jqb+j5ukl2W
QEhb0EDYyspJ+eyp0RsGPBvgBVM+1Z05H8B3IPOFa+5s24/5vmlW7s/Z500EeMCuqOCKBuEXOlwm
h3Dh2xxmxn1kCu0scnThZu1RSfnb7c0w8ymTCQuvFLC1I1oFye5sLwxGqQ3uUNhnJ9GF53IleVWT
qPN1IsWKqYXR4F0EzzK1Fk/kT9ejwStd6RgdJbCrsVt4NDHFd9CEmitrsjAiILkQ/FsAlaMDeOaX
pV5BK6Bo5Vngci5AaCfkW6Kp/u15m3mmad4mFnJkCP8Al+ctOWk9ONRiQ3eOeiOkKBCLJCTqkYu1
sGbREHrDEA1MIfgcWqI1POrUkXdnDYSH+wpURWHSoFrdOsk3DS03we1xLc3e1Ir2H3Oz2atLG+E2
gbm6zjzbNIJ+jEPT+nnbyiwe/d/ZI45u4PECIrt5hKMLZgtddbqz7CaSL7J1hrNpdl6WfbQFtqHZ
nFiZb24bXRraFM5ja4AWFfjf6/0HwZoBguo9jPaN1+v3pKm91Pi7otGfkUFkFClhnCk8mGZuHceM
Gy2purOZ2t74Gq2qRi+N4tLA7BSRoRYm9nh3Vl9BCeeZ4PldIxiY1vjCiX4aw3SQL9wO2tkGSkeY
iHegIC2Un/4Yodf7++3lWNrYk5TdxDSDXPOcL4+p3IlKASuj9BR326PtakP+MtD936FgL6OFzDUX
mONtW7Rdkstz0robA7rDQ8I8k/y6PZR5efKPGXg1QL/gE4D/mp0awp2mzjW8n1iLg7lJcZHLXQfW
apve5RbKla/DWjFvyZtempzt5lSpisqIS3keTkYZdmx3e0hrn5+FgJ0pslp3MHFt/MDHL6Ak+/vv
u3/IwAh8NOoa13usckpdQ5ApzpXDvaQKhLEGW1w6KFM7qonELFZmXjNvUDeIewvkZkn2osckoPK9
oF//xSgAikRfBhjXP0k5jbk9gEIzF+fWo47tm5Wycs0sDmJiFwITAlqK5tcM76IWeF1Vngv9EMl9
7m442/6LMVyYmM7pxWkXDTQRMqHJM28Pctjxvx4B4CCILKZ/eAPOy3iVVHMna4g4u7w8gCHzRNpH
Nv71GCDaA2wqDKHC8enO75kCrAnv+3PFD1m6ccaVq+OzR8T3/2B8EeRB5HnmdLVuyIUwWX82UeWS
5LdIf47JeIhMGVKTriTHF43ZkFNygV1Bzmv6+8WCOKCOSdW46M+uxvbFcHKBpxzU1FO55YGc8G9X
H4qfCCtwH6LeicD/2lgFQmgXrn44xx+VsXOclYlb8IxgCnHBi4J2OBwTZ/Z9fTQYzRulPwtLvTd0
gcIFWBSRfHvE+wdgrcZ9MfP8SZHxgRtr7JifTw9EFybWV7RhIHE4B2P2solNYQhxFpr+Siv1ubKz
X0YbrQzys6+8MjMHOpikGRWRdOLcFfZvdUDtQl3T8poO4fWVDBNoKgSV+8SDMd8TuVZLjvYsMDWO
79xwNgN0DoFyCpCqDG5viEVLeMmo2OegcpnnlePWaRXNqcQ5N4Y7u5axL63aTxqEgrRv1xBsC3sd
7xqbgO1FdT+3g0VuVNWG3bfnquzKDSx1vlrUzUOnxfad2+l9KIjqm/kX8JxkXuOw+JARq9rrZpM/
DaC7CRM9db2qImNYCgIBDynX9PrWfuM0Yxfn0RxLjTJon5wbqoZ5AlQd7dhhREba1NjbUKxpkS2t
AIEbQ7M/cu2faGNRNnCk1QztOa710tNjZafXMuw7cuJ0NbM/ea75xkINAcwZEzkN4FXXg2uEBb3s
smrPmv5r7H6lylfbeJHDvQYYG9tKclBzZW81pdfUP3tj5X27NLOXxqeDdTGzja5A8UrU7bllreEb
evdR291Ln6uuPzKyM2S0FqhN7ubzcOGIAKUAi82cUrHPpw5uo23PVGUtdCtsbVcbKeiF9KHxil5k
dxU1si9CRw4mbazYdxvoW1iNJnzcPWsMtEv+CdkDhPOqCRc8fwbxmhYU5LL83HRIWLcV9OAk/dUn
f1mWQng6cV//Y2cWK4LnaGohVtGhVZ80kYEbWPEzmvic/SVq+/9ZQsCNEjUex/PeZyemlRNFDYde
jxJ/R0q29fI8S37e9lGL8wYeEzRDEDz1543PRLZjTwaNn7lb3w9s2NlVH6ZtslKhmcNa/4wG/KiT
rPdEpzDvHGkbbiRUN9qzOcoxdDs2QgLdAsSLK4YH+mAniF078mOjos+S0SIcTHsMFNlo/phUllfr
0N2rGIKSQqhiJbBacBMoD0DbETkBNH/PrwQtMXs+pHl7ZkjWlQCAGvFB0Q/Sers92Qu3G7qa8bKZ
RGQhgjvLi7bWUEcppPbOUn3ri19aw7zbBpZihCsLsxhhyLo262jRnt1+U1WdZ4MkS6aF57ZPjQaF
j+4Vb3eP6Gs80wvu58ruzPcVhSRFQWC3rV5rM/adNiDRrs0fs+j19hCXLIGga4KSIa777NIjxtx2
cnRW/oEOmqQ/S/arxRt+jdh5abEuDM0J4YQOql06CNxVOtinjmvNmGufn+0FV22TzIwwjj4rwP8i
Q8ddy3ct7obLIcx2Q9pWRWEo06VQnQfc7XYZ+ahXbQr+OuoMslDUz0FYPNiPt9dowamAaQzHCSS/
C+ga3YoU8GYlLdBuxRCCf5yHtd6mx9hAf9Lfm0KXCChKEc7Bh82mMa166paaig3v5kc7MXdJdGys
lct1aTyXRmbzyIpOBzVW154jPqJX6621P1Kt8W6PZGljXxqZHSFit64qHcRGibOPh9JTyc7UXyzj
2VzT4V6zNG3Ni1ihBjaIVxTDGZMgtX28tFvLj9tTxle8/tIevxzSNK8XhqQxKnqiju25iIY7NbYe
7dz4fnvWllz3pYnp7xcmegoWIAPUwWeCt1DMvqcGhGabbb4mk744FEjbgbMamlZITV3bAcWqndQU
RynPBusQE0sNemUsw9ujWVoZpO/QOI3SJCKZ2W4ucrCKEejnnidW0kfZDKnf5CpEU+EPA56y+sDl
2LzdNro0hZdGZ7s76bKkjxiOkEaPWfc7MZ5j9aiwl9tWFoZmm0CJIXWB+x9v5OsJbJLcicGiIM7p
UI4P+lj3O5WWzt6xIKopnYE/ZK6wVrzDnCNjCjvA34TQBhkNkNfOazJSxUkaNGyPUXkg7Udjk7sm
7UL0Wvo6l9uayMBKTlGSnaKoD5pxpRC64DgAeka5AZhNXFbzXVMKl0VjxptzazCvi000M7/qxoqR
hZmFEfyPW9FEU+7McaDzQa2LumjOieYe0jjxi6o5gn3Lk/RQydUQY9qDs7gfaLapewuJHASmM3Nm
2vEij7Pm3BTZg0Uj1dOzBjQc+YfVxjQo8zz1IHvzUsjGa0ji90WdbW7vpYXDOOUgwHuN2heUOGd7
SdIkagYoF58rmr279be0E2vgximO/zTKf0zMCRnxQIlL0tr1Odd2yKuesoGgHe5JHzOIAPJH01xZ
xKWdgr6UaQmB1P9EoWpQozRi06zPKas+iOhfpGiflH6V43ThsOPs4fsT9RxwYLPVE72lNyMn9VnL
TLzSToV4FvyBpN/+foWQXUGYCw1KZIxnblm6TQpltKY+Rw/cOjlrDD5Lo8Abbwr/wOT+acsPTHRY
iRqzpYRdfSflR2t71ppU+sKaoG8BMCi8KtGzP68ZG5BNVYeC4vqi1qFVWn8U6LjL+/D2XC1sNTyK
0PmGGh4c1ZzThjI7ZzWNVRTT+l9VYn6LuPuTC+dYFErkDcjreBr+tOIaP1udytQoGoFCCHSI87dI
anN36KtBPVtAHwajGJ2g1hWPxCa6MPLYH0CD2GnDWvbt89GdzCIBj5wMSFXnUTXtx65WGFXPlRaY
L1Lb3p7LP5N1fW6vvz+7QfGwxP1d4fsA3VCwDkInYwBZTCB6ekbHfZgX5lZ0/AcIb7/iRfPRNOOm
UpCk0UbmQ7ctCkbN2vSDcx4heeYm+kMLLvUsMnaZ0z9U0sVZ0dsTHWsZqIZ4AX7yuY9jX4+rLUR9
QkgtPUGPXgWzruq7cR9GyMNxvQemh7w2QH/jrZ2ils5fWUN2eWf5RDF8jWt3uZRb3JwrGXB96hed
TwjyFS4QdhOf9Bwb6TLiZCTvMOFVkn8Zc0ccurLVT6zXJMS1dO0R5Bqp9JpeL7+AE/SHovDmaYhz
l4CPeBuR0/jeJWLSCE2d/ORGhAWkcn40VYOcKRfDymn4vEH+/MwJT26jUjNPKymmKG2TFuQ0OF8b
52sc3N4gQEZ/mhAwVAISiBAN1xiKHPj7RcRo1/mQDGVrnRjIhf06dUIrG762AqzfWheiUSr1tDoO
6gg1VGZsiFkcrMZIA16zvUz5xwBgWtvzLAAK9EGxnX1vZjvGmj0+F5Ro6VHz0nfQYeo3A/gEuTu+
MAdSeUOPB3jjxF9UzvMDmOHRfUXNXzpUCGJQqnuj3kCaMz4W1H2oSzAU9mVzEkmJrHFah6RsQzQA
bjNjEL9jo658Bi2OoAHtk1fZgAOyqNv2lfPGMp6hrac/Jz0DRb/WhopG7/Qp+EiN2vA6aL97wh3b
fZ2ioxcq7bonHdqFPYi7gjTPA91WfjsVVIxMbeOkzM/GEiQTSu3ZEsSzoJ9LvXxI+SZCvrj2wFn5
rXfIUTL+llpu0DFnb1b1F0trT1aWBYaRPHKe7PtI3ZvcvYsAU0+z9gA44BsI+feJSXYCqfeaimBs
xyDv6AbKAKeib3dZWT/bUbMfrfg4JnQDabtw5N/KUgu61gqlrZzQvwW/3LkhGj9BrzHsysF+1kj0
SBOJurHbqEE+kmPcqMhC1t2HydS30ugC5EvPpNDDunP9lNMzy7tkXygyMKTTh3qCneDoYZJa39FY
elBjLnzmZrHPRrCo9wNNNqUWp56rpOfRyJBx7LLHtG8Dg5vfFWbZGxMdfgGE5hKv69i7EdvNoU6z
LRFonUY+i1Sl7xpDkAtqbsFwuDftQgla8Gj5iaOwIHKijyxNmgNtXC2waxUIErsLHBOJ+dxEWCXi
6r3nhbMhkbVCkbJwBCFrCnke8O8hWTeH3hes1Lo2l9bJVNx3rSzfErlyyP+Ui669Erk08SdzcXEI
8ZKhvO2FdVLdVj1HJqisS7yy3walZINv5y58k2UEmrqJkMAegi+y0fdqmqlhU/wGQ/yWAYMG9b6o
/1XXAcemAkdvi6qoUZNzoTZ9EJGAGYMMwaw1BsBjj695prXHHH1bK3fO52AEiU00zQLUjzTqJzBM
GiUqoBFafyKk8tv+3KKHs6menDhZmbXPnuva0CzsLXWQbnFjRNA27krlFypjyd9nOi5NACZ17RyF
1UkFT+iJb9Yfs+eq3tT8r5Mp1yZmN3TFKOKOabryIhzB6aC8q2vhofP50sP2Qsoc5L062ofmD4S0
pFUE8jrrRBobiot0bLagcn9iLTiyEiiwpK5vuCIPRnXsNq6W6hu9GnnQqMoP0D2AuU8EUZ4UYQxu
r1FK6kEZZboc91LJHxXCvoq+CdKIdfuxpxQeNk6OGQeH1NDzOqxaUO7kY/3Sg2FqT5TMbyLlm1pX
D52iftGc7rEYjQdlYFD8No9p1+WnXpcFup6HR+KyUIIWXccFICrza5TTd7dI3mhcWF5WVJqvNQ2C
Brf/YJl8tzR+1NXqNJhakMrqZNNqH3ejDz0yw3NAGjzw9B3FG4QylnVMUdzbDDHUtaiuHzmwnHlr
PquDhbus9k1p+GrTbMxEItEF7BjEAe5wNHdpNj5p1LC8LnOPSMw+3b6SP79fsVgAAqAv2UAFYp59
T6gDZvtUkpPFoQdd2XXlVWJ4FHr6WKqKFxGykmn7HPriSQ6BEeThQUSCZ8r1JgfzZ1lIiCGe3JFR
5iWJEx0GSFw9dbkL1o80jXCykoGfWDus8XCT6ePXng8+GmS2QAaDNvMTvsLRUb6woa59SqBGdayN
pn6xC17sBa8NXyK7tJVCJi+oaSpT0wz5TgG8OgDgoz+wWDUOaC1oJpoP55WWqnVsUp6DFqqipmfZ
ibtt+zqtPOKK9GlgtA/z2PpeNnr8JIayyn29guR7n6nyES98K7RorKO9QzHUV70y1B9tVFTYBxzX
MM7BvWaNQGSite1bpFp845a2++JEOhzQoIBNtKm7oz220dFsK3lXO0kKgsa0DpBi5rtBq23s5IiH
pNbSO9H2FZCCuX3fymh4jiLSvUhWwWMjDv6l6W274diZfgoO+MirE6IUAMqT2M8i2YQloKHb3GJr
OdfJY84WAw5iagMw/oe089qRHEm27RcRoBavZIjUzCiRJV6I6hLUWvPr72Kdc+5EMIggsqeBAXrQ
QFi6u9Hc3Gzb3tSPUc5deEKk9rySze5ZqRH9lIN9qXWOWSoIRStOqpWHqfc+hKmykYSuOKDO64eH
K2IplMPmQH92+5m1IZihHPbPOSCeNvyTh5+D5j4JaCOa4i7Xftz+wFYuKJ7I+BsVRR60y04i7xWz
M9tx5N6ALNDt0vtIeVS34vp11kArmIgLaG+OvEuQWGl0ZeGb2fgclacxc98PP5xFHBkFRbgX0eYl
+KmHqKspEZp5Tq0+hSFIFWyp9b+IOkNl798uriik+2hqA69eXFBKJKfG4CvDszR8NOUDTjcYj/0W
HG3tUM6tLIIQXiGhHs+3ZCihDQPBMVG+NXPZX/t8ezkrWQO4vf8sZ1HxEcogHnMRQ2L+hwdElj+K
4pf/zsTsGmf+PMjmoMUyJmI0I4aZ21ro30csSiGX45+fsDPofYaGXppoYtWTmnTerprwBk9D8KNs
nBqkQXi8vZiVg9Goo2KHUjVslIssq5CGdmpyqXuONaP7FabidIwZx3TDSJH3Et3dLTKBdYNU/Hnu
zjfhYmlJnldqW+jds5/4u7qL71SWlYFc8IYtgq/5pxbxDvAYuG2ZkjRTZPOfcnZQojapY8pN99zV
unyP5PB0zIqi/JUGM7ttg/6UMfTjVi11JTIwSThX6wBPXMuTK94Qt6WQdM+aWpX7ahTFQ2eMwsa5
rfj5LB4JywhQVRT+Fp+tplStaVlF9yz1FUI9wxhTz/Gl/dgqW9CMv4pFy30EbUP2QMEONNnCRxAS
9k0TFrbnYOqily5Vc1vSY8Ft9bJ+DYpJ+RmPzfQMMYr/Uk2T8CMK4hDaHr0HbpZm35rJDB8gNk72
hRdMTi0P3i6tTf+D1Vk8x3P0oOH3jG1lVtPWU01uHb9Jk30CTYM9JEF6Lw+NxeRWXh6GLjF3fTX5
T1z4rVNYUIRxcfZ3wVD/bAq1A+0o8M20ebkfhxyVsYHXZocAFCNa1U7hnrZHfdhX6EFBAhKHZCGD
b4P3c4pI8w/qoNG7SAzrPlQaIu8UyDuYxbX7NmOQTI/U5IucKr+lodF+W8OEaGzRNDPTS/sgS723
D4OmPEZZGbti1iIe2dIr+Q0KXnhOTKiybUWKCtPRq7o/NZHXZxt1zjW3wCVgL5sZOK/qSUXqy5PI
dMmz2ojec5/n9ffYy6onqcnHjVrbSjZBWZ0SG8B1gzru4kOeKq9Qgi7un2uhzQ4TrJJujJKdWwoQ
MCiGoOy9Jk+eDDnxfvMMDf7FSpHXouLFbQ/bzyLQx3UsgLyt+mdTGn9WbapwOExw+skW4Hwlilw8
eBfrbKUkULSSqzjwbC+CG31ndqcxcrstxqiVyAhVLt0QRsPocC3TMz0fShTtle65n0607RAheszU
L5Lw63bEX0vHSI6g8jJVEODLescYCYk5GF73rOeG4/lqaqdj+tUY4p9irKJJbKVvU6t6708zUP7B
po5AAJDUxS4GSc8UF9LDz00AKsN3J+27L8XOlMbvNQRol0eOgWPMIsTLYAVY3NLLvoxcBPnU7LPX
fM2AgBjfbm/i1VlhBcpeEKh0S2YuhcurRfKYfIt1LXS7Dv64HpZ0yfZMA+BWuOHnq5ZU3omsBjDy
8riiuFDpknihG2nKA754VLvcbpP8IdHNu9uLurq5WBQ0zaBLKIQx97A4o7bTpl4v9cgd00fjUEwb
Sc1VbOLn0X9ipAa90+tC2ygXspeC23QrITuURvxppCKp19MGDONvU+/iuprtwK5Gy8+Qr1UTBkuk
JDFUoWsp6U4pDmpGCfljGD977QcmxqLmY5ENNm0Z1KM/5PJWQn0VL/6aB/M/A6GvgbGQFsdpIzah
W/bGXLv+WAzC91asd5FXPEwMqt0+tNVd5dX2f+YW2eg0REUSaHXoxrIGmW7sSNrX4N1jEos1Ldxd
VIc+1cYudLO+tg3lwao3vqeVVeB1ClqN8OIRBRcphh+AW1B7VlGGqmOlkpOqb2l+f3urVvwbI4aE
Vh6zQ1cBVoiNoFV4i7pS8s3T37awAisHDy4LLSIuIwQclp8PfieWpC2RW4gUAwR6kY+Zj0qGVej6
LkrQcrTM3tvdXtPqxsnEBSY+5oHcxcn0qelPvUR4GC3Rkc0S3dN7GD/fH4QMEbjoDLRn35a4M10r
hWLwJ85fCexWPWXDW1SPJDMbJ3R1N3H5YWUGpvK/a726NICuTTNit/mL1DMH8dAUkPCIvfoZcqbS
7pmgdNSo0I63t3E52g46Fcvoi5sylfr5T7gM6EJZgulkKNtVymAvCeqRHvZByOEulev7Li9+V5r2
HOvTDgmGJ7n9c9v89SlSSkAzFBAh/D8g+y6ti6OSmK0Y5q54qgcHEm7/3SCSWdvtPxaWnehMFlO1
0LFAU1f70JRl9mOI5W7LUVYX8rfgR4inRLxYSBX5nhIg2ekO0Bb/Gtrfunm6vVXXHzHDWvPtxJMO
pp0lpKNrrQTRhKxw1ciC2LGHGlgsoEG9bWXFHzAzc+zMOqXURRbvK2WQo7iSqsIVk+TFE+XdQL0s
t96U6HMWqU/mJO0CSd+NGT3AJt34qK/WCIwENAn/8LhbAXz0ujmVkTShEd9Z93Uk1Ac62/V7E/iF
lfmvOHseC1HuS6k5TW7mHcMR/MMU7dLR3JfpfZ4c1amxuTxvb+tVMoNJqkzgWKhIM6a2cI9y8ms4
aTLRNbrBe8p48Lnp4EU7GXzmzlKqaMNZVu3JlLbIZ2BCWJbRLCuDz7nyJneo0tDpC21vZOmTVUQ/
23RLmvzK9ee1ndlabCdqk4riWQHsYMXkmkp97Krhgz5tKcavm+GKFEH5yVeoeqHwac8TiNykHGV7
qmDQH8zMLqt+I7FY2TvIFqB8RzkMvM5yVkIdSmkavVFwFflpKr7E1YvS/Kij9+qwgthGP5N7BdV1
qkIAqS/dUClRAgajIrhiLn8wlMGeYkYmpsdMy201rZyok7JdVQ3aUyB49V1H63xvdsJWcfzq6pn/
DG4ewNVIYl/RognDmAPESAV3aiVb9Pd+vu9CD1qTjxD/wdV0uP0lrBwj5kgVpPnSudJGiTVdgAOA
VYfJQ2Q+yN7nttl4CW2YWE4XWmUoaKrXCuQjL0L8VdaP9RaObyVQna9iqeyQMIdNlasX3CQ59Nkh
fqdQ1P/4xn926a/UyFmIMsOcb7Zil7o4t0HMwjOS2HL/dvss1o6epAZwJfUMKk2LWK+KeSqkgum5
jfIzMBNHsl775h5dUmuceO9vkX6ubRp1u5mhCyLLK74xNAEQR7Rkz+2nb6El8el2G+nakofp776d
m5hXfLZvo9AVrRxhoqAs+qSnylvM5GEfaYErJEV6V48DIrJNXlUogUwQnfoxRDfjD2XQdkJBWcBT
PuShXtuT2Ra727u95pbUYk1ZRvuLHG/xvVdKVKi+53luMj3mxtM00Aq2too2849cvAH5mon38x0D
LpO853IDIHpSx3oUTXek1HD/yXtUtih26GHetrHkmOoCVCFr0BmuPJiSOyaUYLNOHJ0CXWWGlSn2
pUPxs4gM69CZSv8118t8Xw+Kcd+BndjxpPvG/HwLPsj/VZMW7qQathkRJK6jlVa061Kte8gx8SDT
Cr9DQ6W997NOoGLZUYtsZKM7CmKdH6WUL9zvYrG1TbHVbXgjg3st5F6l4Rra44xNjqHXvWuSonRk
NRRtTwu/Gx1yxUPbZVRFNX1Xg7pJYJLa1a0p7NRQZYLUKSUmxMQPPV1pc+xyNMaGAKIyy0nFpGI6
wBfs0c8Nu6kyPtCul1+UUNXRJ5Zqu5CUwk7BDjz1kZQ+yb3R34mMFB4jS8+fwsZKHSDjwrOQhV/R
NQPTmptD+rXuBmq6Q5jkSG5KI3PfYyUcy6lo9p0SafsmDorXyJeUO+YvjS+pHyhH2t5IgrXwAyLK
GD5kuZ4wryg0D4IpRLaYhuNjbcBVHwQGkIKuAPDZatExFIy3IEyUB683vP0oG9mDOtURErJadWxT
sdhbAUMQAdWdXa2EOqidOnGZLfLgvNMShyya/Uz1ZpcJXMRe3MGrrivZoWc49tAYwrCbTMSIhsHv
n/ImUB9CBdSM30rx3SB7xZ5WAY2JAPk7+H+s+zQZ5N1oqYEzFigeDwzZ2gHM+0/FWLUcUNs/oQGd
2oPa60dxEttPpjAXuyPDcysj8g49dSm3NowQavU+tBO6HbDkgJZQRcE8qJr3onhNsq+9GLQ6OD1H
CkTx8+3v++oZDNRg7nzQBAF5Tf5w+eklulXWoVnp7gD2LfBMJMbHo2B4T51HKzOJN0eJVgIKBvnG
ZUwycbl4uklS4w/N1OhuFJp2IkyfVEF8Hiztz+11rZqZC1hUaOm8LF8EYjFGvEs83ZXVUrAFSf7a
ykqDrJlW3N22tBq8yAsUSKJmzPfiPkrUIOwaTzddRdIdIwCe3EspPOk8ulv5y21ba3efSpMZmDxt
wKtOY2hqBZme77nWkJk2ofRRTeJnQR4A/5k5k0XxTkqsjen91chJe5taI8D8q9SySMKWeeXGc+Xv
ZmFn+9tL2vr1Ra+5UqwpF3J+Xc+ZewGUqbUblcwVF2e/oCRnIIMVLF0cLGFiTdrguVKaPPhKcEzK
aJdZ2qsXkLQKob7hEGsr4i1K+YVOB4M9Cw83jT6aOtpJrjWlv9si2FdR+C+WRBeYYf65MXAFkB8p
V7Wd0ntuFnpOo4pPRh7bhvSr1Jp9IFjvRcVxPcMVJs3jDLwFl6hkBrC8KM0ly5Vkxp6ZY4+16JBM
W+jqlU/2wswiDYqivkvGDp7EyXBD2C6F/p68bCPNXnOG87UsUo0mVXrgJhiRUjfv79PCVoanAsxt
vQFUXftUzwz9hQGeJXXQg09DZ2JIaY+9cerzDzqqVXmg2FPx570CRX9TyHNriyA0ocZVhQicukpn
fVaECH3j8dF7r7Le/5jRZpIcaDwIeAvXZoaKPCYZLHecEKN/BXwkCPe348FaOJ2Z6WAQNOgXLgM3
/CqFak4yK/E9pxM9GxyWmUcOwwC3Dc0nvUw66dLAwAGwT7/Sb/e0EoyX4VuuANyw/xOSZynhQ+Uh
Ek0uyDQGgL//zuK89DOXkCGCbr0Ai1ZdHoocfpziNGjfW4s+Xn4XyAVDLVv9jVU3PFvl/D2c2dR7
ctlqxGappk6cpaRXb7oFyr5ID3VSOv2wRUK9eoAUwwBzzdyJSxKlka676AeB55KBTVK88zVg5t63
KPx5ezdX7YAqnvsQOMuS52/sGj+mQWW5cq1DXwgNQ/Hdt+qD12x8yWvxfL498EZ652BvLrcQoZAY
EKJnuUXFPKG5D9vSub2U6/olEZY5K+B+3Eb0B+bQeHZKNOwT5D0H3YV/x81K9Zia+qeyHzgm7UMd
jXugPYmd1UFpl2FwtCLl1+2/YCX20vAgDzR1unHasnwkxL2vSWGqu9Jo1Hba+bkzThGY/lKYNi78
lQiMKaYJ0QgBAr1svMRxLcIVHeuuLnyZhju/5yUR63eh/E+7Sf2wuiwCFfBJxjHlJe1VL5ZxnY+y
7tZRYxuecrBG49CXW9WoNTNQ0M1ATWlWPlmERWBTdZGbATDstnZrUe5shYHJQ4dYyPH2OUnKStjC
URRjFgaB+HTpKjM0XAy1XnMreBVPo2C0DggdyUbDgQmeF63rnGL4INArCEpkhODqF3QrR3WjKn6n
Ypd/YYxmKG25qaQ72CoUu9TSChS4pJ7K2O8fSSqHg1Ai9aNHae/4SV9MNrlh42gQGe/4q36PsQSO
RKq6j36XDztmlrL7vmyL+zBIdLu2Kv2oq771FJSozqhaVzvAlWAuCYWsfPEFS0FyJGBmxU9HRw+N
mLLdpB09uQlcNEbj/dg3/l4ugopcMO/2fjp1aOVo2oe08nS0OivdrkS12xV5gDYebPDOpLbTsx/1
/2Qpf4EZGv5DD6bbqbkSAWuL3l2vDvEDY8pQCkjIbfZ+ZR2LUlSem642n8Ky++T34nAccu40X4vM
RxME0THwvdxhSGN49JO4Ifn1mQOJ/LtJPUTACHKpfNSozoSEhTbbhwz78zg1jYeChtgdiI3uGIHv
eZSKSXRHQx1PadVbn+i4yI+1r4l7QRAzO5Jj0VYHRYRjezB+Zx4LiitleggAJu2SokafvGermDyx
PsVVQ/FnTOpjknnFwQSx5RgdHMv822Qrces7bRG2u0RpMhD0im/zmPNtxayZkfIVBoWbcnQ6tZF3
icFzwfAmlDJkMXOkPEKPjtnBP+1gCMfMC3VHVELzIYXj5rkrNfWhrJIeSXvQQT50Xk9lhSCgp0bC
Xdz10lscIC/Ao2RAErIzpc9ZUnkboXjlNqPjyOgHwDZQ5ksgR6+ZhZrWuuaCTNtnyWeh/d0NSA3H
8O/0/xT1VpP4mqWE5/G5wcWVrQSaKgimpjHj41bpt0H5J/NewuBOU06UO1GxmZxuC6q1Fk3ObS6u
bLI232wFbDJK43c7pGq1LXX6lSsNQl6+urmzA0RwYSKMWpgJNM8g92l2HQ9kr9gIVGuLYEoSVgqV
etQVgij2ZYaBcGe3U35JKA6gRguSb0sybalfNiekFjLP9Pzmeckr4sxBRnqQ29Nw40wTDl5X5HdV
AcmW0Ob/DG2rIgqjKF8SVY+cEWpvR+vFapdUERC42Ch2rKA+RWljbqBaVlfPVDadGGOmp15cCFof
y8ngsb+IN+di55RE6cbfyBrWjMAKBRAcqgPFXFY0hTYRIr/uNNcv/3T+zm92Vvn79nWz5ifnJhbP
iqJIGmWwMKE91WZih8MW/mt2tEUSDu6GFSiUoa6nDfrIQ0FYTzQat/k3vfcmx8uHETp+8U2rajLy
aGvIdm3XGJrn9QwgDOz54gFYxFqSDfHsMaXxBwyc/4QyQbRXYijENzZvLVpBGguKhRl9mpoLUz61
5DiYJtP1zajcBT3zXG1XfhHbRHbE0PjFBE+680D0782yV5jtiBCczKKZFQtGwMlS/Re91VKbLkfk
TGEeHippEp5CEkV6XpAmdiNMsWkai/eCGSm2UVYU6SM9p4RpDU4eptJ9XjAzT7VSf/T1Wj9a4eDv
mbHJ3kKoy/a6ILQHFf7ntNFgD6LKu2uznP/Pi4uyaDwAewWRSzF1oCg5qHtuFQDSaEvvVEZBuQY6
7uIaom2zgkXk9v5tbN+S5kIfZGVMPMl0jV6DD8r70nflLkQu3AYwdKzGzpEyZBtuG111D6jmFLSW
YDJdwjpzJdcb5pEx2o1PY5G/AbH75EeWsWFn7cuaCVP/z868+LOM3/LFcsgmULg9VQHEWm11sjb2
b+WBBNnrf0ws3E+2EiakKYK68J7JyWOt4eXqx4B07L/asr9T/mdLMZiNytSKpfjlW6ujwTB+zrsN
vvW/KfQyUJwtZvlAKVVpTMg9TbdAUVoLs0+JLtiyWr+0dfgrzvSPrLaEBUW9i5XwOYpEW8ub3agV
GxnIun9wL4AfUACnzf/9bLFCnY28N2vT7YTEERh5TJl0h2Rkf3tPVxOPeSiK6I7IGKXeSzvaEGRx
IvSmK8bezoNcKck1u5PUO3VUvlWa+quJmCef+ntjCu9v215bIlkB2cEMy7yi023ETOmKJJnP0xFg
ZcU3P/wbC+B94ZECFbFMP+Qqn9LcKkxXz17EPmUPP2T199s21j4wcg+4GkhCGMlapDii14gdya3h
Vh7DoofG39ila9ZIUo9zA4svWBOsojKbkVpl+RIJ31KzhXrhTjOexPjF9PYtlb7euuvbzm6157Z4
HuLGbvtft1e56ifnf8XiIy9TphqHiWWK6YuIUEAUmI6g7uMcoh6UpoPfkgf/0Z/bVjf2Vl1MYseD
DNiKW8A10tztE/2tTsyNoLK+MADbpG+8d6+QY2UaoH8QRIYbDbFbluOjWQBYUHO0wCvvqxYmP3h2
f2wq72ckmxu7+hfZtIw2c+cITum5gr/8ygND9GpNysmPW6UUncZIYseYvPrebNX2Ti+L0NFNP/uc
hKPn1gFvVuayMpRB4LeQPT+zhUL4ifQPJxB33S70veBO6mQDyvKh3yWjke4LS/4xjpVOH9my9q2l
R3ZQiuJbp2vAWYD9H+LRHFAIUqoUfSvA17fPUFn9zGmMADQEyAP52WWEycwazFJgGK4cEyjbP3ot
ZE9dr8t3hlxIhzxKY6fNYXMop5zcvanMQ5HKOW/t0cKfhfRkUBg7pkHbnXoYSWhgTgaj5HGo7RFH
hpJo9FLLplHh3fmkRwQSXXwYBq86SlQbHICVggOeoXzgka4+WWnI4xSmtFfPa/N9IZTKU6nRSE30
sXyzqo3w8PfCWB4xHPLAEnWmb64gPX7TQOif1BRjM+oRpfVPNUpfJw0gc5N/MJqY/qR3Es3GpfRx
koQKUJoCVfvkowM9UQZRvqZifN8oUWeXavkUmH+CLgSormx9CasfG+VU8vCZ0kxenBM0HfVUkYC4
iNvuFa3d68rdbVdY94T/WJj/grM7LWzUbNQkXitiG+7SuN4JKawC2fvbiJYO6SabDgv1FchDCwII
x03ZcM2i/CSn+cNkyBsm1oPGf2wsn0RFL8lV1mqGm7cCGos6NVN9+m2iR2APceeqUrQfBuEh67I9
srTfbm/jWr51tkBr8VhSG9VKIz5yd4Dx3le+Gvopp7IGl/l/Z2dRj55KcH5SwiJL0+nQHmle8nIn
b1H6r73M/g6ASHQxgf/MTnPmFGjDQR9dZqbbvuUT+Bd626WtaDCzbiQDq/49T5r8r6FFiQV0OBpU
IOPdSXUUzsncCHRbv79IBIJKr6FG4ve/QjMw41820uy1358ZXnnl86JEXeFyozxzYropzk1Xqjw4
iyzoqoX4X2SdjC2BiwGBRQ924VqSOgSKj5ajm9U7Mf3gf22yf3EKvIpnpre5oawvjlsoAj/QO8Wg
Uo4mXA7jxyyO/m+2iv4GPORE96vpdSAxNZe9hJEuu5sUWBu2iO5XDwMa65nCml7GkqRUjoNQTmOL
Z4KfH5T6h+ebG2tY+y7mfHKGzcxP+0XCJZYiBEF5YLm+eGfJ/5BH76P4Qa2mu9jfCGdrcfnM1N9o
d/YJBrB5xXS56Lb6z5KR2XVrN8rH28FkdcPo0oHynotpy9ZFaYm5iQaX5Rri+ErL9XVsjNO/MGHA
JUFjS6HauHBeq9ZHX9I60w1ECnOVPYVbjdXVRZxZkC8/wTiajKTyeSwVqVOH9r9A/6IrT2+OyVlA
kEt4YjC1fZx61HEotAzd7ypEqeF4e49WvQp5IcY+mA26wqh4hdRLeuphomTQPU4s7o0+EXdSmotO
VbXy0ZBh+7xtdNW/TIPYO7e/wbZeblunNX6mJPMkMFSKnfaYd4+DufFUuLoUFUamaQUjTMBLjw7Z
pY1kiFQlEKL45IuChFZ2+0GilaHEyQ8VPYZ3ruevLdp8MwLy+llpZoHRikIWn5AheTZG9VOopjtD
yX7dNnN1Vgszi4dfPJhjqtd5fNJ0npa+TG8Krj5f2MdxRvw/3LZ2dUgLa4t4I4mZMGgqiyp0hlig
bCtoAof6Rjp828o1t1Zi+GmSp/FJ6B5N/yBWbm5sYJa2TCzCgKnp/2vCqO7k/lj/krfIKuaNv0jp
L7aK8bpLXyuqtGp4kcYndOefhkDiTV5Cr6adFMlzDb//WMvyxr6tu/eMDZ8Z1khiLk3qAUIYkTXE
pwp1muAY54eADqi+ER2u4tu8MJUmxwy9mQVjLq0oit4LZinGJ0v4Gr+a+ZfbLra6CGIPBB9zmFsi
6nnqtlYeFPGpK+TYlhAgo9t6N7Tj0ayy+//O1uKMhqwxU32s45Oh0Le+Qwyy1/bltHFzrn6iZyta
bFgZmMWYpKzI8KwIxqZh11TqUzeZ9wTyx26cxo2sYHULNcZJgQBo19WmFJarUaz85BR0D0l8SovR
qQwBKaWN3H/VE+YZH+AiK5PsCIE2ulymyckc7qXw7t0DgbOjkcLCxcRTk8rApaMxJD+VSWDO7vxD
FD4oxc8uevsXDkBXEMocVb6u63hFUdPyYQVN6kzafZTYXXoHv+1tK6v7xGwyyCfemhRQLxeS+0rS
+fN5NKn/mzt0nwvaz9smVo+ciXGSZZMbZ8nUJnihFcZGlJzi0cnRKIAMRQL/veFYKzENfiFak1D+
MKC+rEQlmeyJQutFJ6kt71mtTCWmqeyyBxc0mM9GJryNEUWJ22ubL5VFJL2wOq/9LPPM8yTRDd+P
T6A3XnIw+gQPR9Xaj3U2/ZEH4YdQtIc86N/7zEGvdWZu5/YG4qwsTy0rNCCgZhyfTPOxKmK79h/1
fqvluHIPwQqnkcHDBjYzr1yuzR9IPFJTjk+lcpymF9Cy4RZN04r3wf7AjBzuQWtzWVormjbJCtR7
T0ni1AAE3u/cFz+/+ErNLCti2ePnJ8ZF/IfSeH+QAenL/tO6BhEjztH17PSbLhiTTIVBv1HgCXay
jURgbXfOf36RP7UFdOWDzs/76T6JPg9GseG9K1+mqoIGgGcB2kaGjy//ft+UPdmK1PDEVKZt5oz3
yMHdiNLQUE7/xhT5OlOyxLSrkdWQmaFSpgVzMtTALjM4suQ/IgxFA/jl25/kWiBgGncedwfrcKUt
5MVRJWZBG55aLT8piX4nNlBpjlZtq4XwP/TLfb0Rq9c+Fb5slibO8XqZ3UzQ20AzVYQnOUpeB0t+
7Ovqc4+87u2lrTkE735CNYaooC1ua0nOC1MNo/A0lSd/elHe/7lAIIG4B8pWFHqXiOJuCuUia+Xh
JFcH81vY7G//9dfgTWYDz39fvnS31OxLA5jkcIJ3Kta0Q6G+DDL0b6YtpQ+d9cmvvk7MMytbEo4r
SQ4VG17VMMFZXNaLbUuRAOijWOlPKSSwWv8zUR5T4R6J4GKr17Xie5AbMnEJfQ41lWX5yUg7JRN9
vz9N+UloH8cIuNX0HU7wcvwi5lto2BWvwxqFeSI02dRy7FxJ6ap0gtKdUit4FiL9tc60z2GzxfO8
4nX4NEU13qbzJMXi2IZSmzShazqCdIde9JvVbiShWwYW52NZjTyWHd0RZBXb/KBOu9uOt7JPFwuY
7Z+F6Rqaak2df99M//GF3SDuDf/XbRMrB39hYv4TzkxEnpn6xtTPS/gk9uEOPBCh5kUXk72ZPRaZ
uLGkFZe+sLfIOxqvCXpNHzoeOhC/yRktpdHmLzjEzWtlbhib92eR5MAFSnudnINRhmVpIrTaPsml
ojtF1UftKHWf3r935z+/eO+2rah6qcHPj4wTxBAZ7SwEpDWnDo5l+vW2rTVXgGKDhh1AI+bzF+fk
WxoMfWXenZT+BSrKXTm9QS23EUdXrlUTyLZFUoMaCCI3l84AkR4T2ZXcnqAvh2PF4Q6GMA8VELM/
3l7O2snwCNFJPQhvVxSGghlHEEf77SlAxj1Uf04b99rG7y9PvsiETh38pD01r7W0i/Pd7T9/7TTO
/vzlnH2PslzsN/z5inYfRo/T8FCXGynaylmADZk7lwwlQD+ySNHqehAbg2mcUyg9cLckCliQl3QL
2fMX7bT4RDBD245eOBM/ywrhGCepJKU0QE21syPmEbzya+b948lvffKZqdS34K7TbeM1+C2YTqAf
asnR/Lvbu3m9VN5xcCQCD5Th+/k7PX8Wg4raQjtqCpqTyt+QqPdRgM7Cjzx/d1bKbD/MFhTcETki
MFx6N39DngjMj/C5QgyXU2PbYni49rpLC4vvZ5CL3CpnC0EBCtsu4g23W/19iGhICdB0vipTC5lR
5mIk16fwDQb+If9x+xyuvZo/n7356wvXSYBcJlVXiFFDMninhg7Tmmn33u+eR6dEnVicdcR5Ni28
uoua0dOgY30FqNihREN38/YarrZoNmDxwKRxA5psGScLzxfFRI291+QJ7RLul9s/f7VFi5+fXfnM
VRkwT8dO4+fRGpPa2o6EX762UUDbWsJij+o2hMHci7xXr1VQLI7BhmzE+TULQKb56Ck6XtMZW0rt
C4rfWq/5+MMz92mQ/IttOjcwZx1n26TnlpHKVgPSo8rFQ1XTkoUbUH0q4EPf2K21EyFKGgyb03vi
8C9NZYowRMhrW6+q9CyhX1JKidOPG2WLtQ2bZ9BwKDigaKdcGhlhMVX9shBeQ6MN9q3U5Y9JJmQb
H8faUijPgpjTWIm0jMVdGsdtz/D3yWyHk2r5j0avHKU62b3fh2e+Z3huMAZf8eViQlBtaR/K3ivF
wFer618isbetbEv98Cqq86lgQNMAhMw8o/Nqz3ygkAtDQP/Ve1WGilyyd7QmfAEgjrJHtnGBrB0P
IC7GpSTYPwmMl6YS2EW8Lrb8U5Zl4sdE9NXPmme9G6bDgs6tzCW1swUpkzSmfRcEp51a/1Tqn7dP
ZXUNf6MvwlDgCRa/rvbliFRB5Z+iEYCE1Rn6bvIzb3/bytqhWJTgmAFETJTM63INiI2McQMv9MmS
/9Tjj7H4Xojfh+yfd1uhaMrEBp8klNvL534yam3UmElwMg2oqZlfb2SmxPJdE21VZ+aTvUhf5mri
maV5V8/OBArxeBDFKDjVKO8aVXrq5DGyUZj9J9PCQyQbH9NC/vUvVgdZDoyIMtOAy/HGPox0efTw
thFClpDydqwdxfE5NLbGC671Q+fVnVla+HUBq10tV4Z/auAG3CmWnjgRhCX7WhW0j6Eg93Y9IpUV
StnkRCJI6LyYAjtJSmVPBb7aiuorzsNy6fEDR12hPbAiposDsfZPuaU5ZfZBmDJbUb8p1p/bG7wS
BxmyVKAVZAodNunFBSg1oywNtK5PKGn5jsKQw1G2GHvLCnS/bpuav6or/zkztdjhJjF1qytG/zSN
3aswjpmTTwkShI1nJ9UEHbJlTxN4zm6LrmjVcWEbg1mT8Mjj9NJx06gY5Z7Js9dYYzxgCos/VM3n
ciaDb9qbOLbfTa9S338tS+wqsBYajZDwLWLMUEaISauFf0KL7ZhC0iim5c4Dqnp7U1f9xKJgxovC
5BW5OL8iV1K11AP/lAwjLaCxll5iBFn2bTmOTpyG5sa9uXaIc2OTngIzP0CoLvcyl5TO01FpI9xY
9UPKs/Og+2P+0rXPwrCPyn0mFfQIy6G7u73QNUflypl1fAA1kRlcGs66KZODRPJPCpSNwRjGdqlP
e1X1NzZ03Q6v/r9mwLJe2oFjqCdtJuLI2oF2TdX+02wtZe3MSMz/v4n5v58F0v9H2pcsx60zzT4R
IzgPWzZ70mRKsmzZG4Ys2wQHkOA8PP1N+MZ/3I1GNML6FsdnoQhWYyoUqrIyuU6NaxcpeWwARm7S
9867D5y7Ivh8fcYktxzm668ZYWv0yDpoM9OwVEQDErAs3sBYv7luQzpbAIf8WREAn4SIsPT1yRp9
H17T77erd9+uzpYORGFFOpITK+b5hDWgPRwWA2ti1RB8KNa2PFa+rXK5qrEIWxvqyisblwRjSUHp
sACKNtZ4JPeoDlyfNPlw0MzISR8tRLrnw7HHMUW6lK//HDxOOrJlpPtXkhk4HlB+oI3TROvVRXjb
oJQKMq8piX3EhqHRVXRLpuWTN5v6B9YGVHOoofOxXJAwux6DGpRX4RGYkmdqu1A6MxU+R7YwJkj7
dRCnc1lxYWHIAH+j9XUS03YJos5efk7Wkt4GAD/8ayII04bnAJqhgXoEMkQ4MkXS2BVa5ZO442we
ltk6e4g/bhCLso1b+ipUsGxgiCQgBwNIMC56YWDtXI7W0MJ5t/Oup03ouocR1YDru01lhO/GE2+z
2lpvLQ2/IUB76D4U7X0xKm52mQlOpIWaBq8JiZeQNYNyYjEy+Mxk674lxc759e9jODUghA4L3laQ
/EjTx6GozA1NoO5nz+4cOkOlAjirxiIcTqjVFE5SYyw6nKUHLmDnl64iY5fawLkE1TYoZi/wiXSq
HLNuEJAQ3NaQbO0euw8kNni8858J4Y5ho+XQlblanIAbPR+QYVLhaWW32KkF4ay4aWuY6YxBrMVu
noxNtrJtlVQba1a4S1nIcWpIWPwVNM2m2WDxabCpixs2PgTlDag2bD8Et1CmQu3IvDMIAxACcj49
6P6cn5fK8lFu1jAuGtYNAPqzKicgMwB4Pt7O3KehYfvcgJloLboOOhiofxrsXVX/lW0ueP0AFQxk
nC4iwmlwRuCnHeQCmBYlq/lQ9i91piJy5ZMuBvNQQuVErpDZviBOGbDifZZViKkrRscwKXV3n3oW
2pQWMHbPE1n2ZTZOLZgkfKrgA5BOIIciQPET/DAiIMQp9LI33FKLbehwrkYdOrliy0nnEC930OKD
HOYi2Cxy3HRTW2gx81z6ONd6clPmtXWgXVIqfKfsGHGuMUTKASfwEfyN22esGtmqxQ74Zyf91XbR
4VZ8w/lV3APSWfORswGyIgCiX9h2XV+v6InHtrPI1hsjosILq74vnJtuXElL016Lg/TOg1JG83L9
DlB9X/A3FnMQA3j82ExRMOYh9b9dN2BI9/TJDAmOpk26oO+4hczfGDQ0sjD/or1Dv/Xd+PPfqEWa
Hba/LYYe8xBC8cnz9V8g3XZg7UVvGl6pSOacewbIri8WJEnhtIctdCwgCmeohJYkJpDuhHgA3APQ
dhdlx9WYQTJG/HgZTLAPLptktUDd9/P6QPhaCN7hzIoQsE8VKmqLrXkxGPq+0IDu6jmNMxAnbVI6
/bIh8PQBe4g7gLIEBwX29/nENbqX9K1b+3HiJLtgqA/OWIQVclUb9BkezR611esGJZsRD2DwUqL7
BqR3IomjA4mvipDWj718elsCGulL8/W6CdlKASIC5B4Ca04sI4wJfrz319qLveTeJM/W8mlsFEUo
2TLhJuJBNefUEOPPLpnWJa/yIHa1Og+r0njQSAeaNJt+daCShYRTfrw+qEt2bvTFnJrkE3sSjXam
1SRNloFlfJj2GoiXUqfeEuo/TIBdGiTdabm/J3n/ZRi7T/o6bydWPrkLRJfN8uiQ9rgw1evyss+R
/ybQD0A4C/o7FyQm3UxWK0jxvrCm9Jlp2eNEi20+0ps+AX/xyH4ZKX5cU02RRVRUcRKfA9I2zhQH
iWBc2MLOhbZQkQBTEcTWUPZ72036DaTy2J60KdsOtKnvGMl/5GUwKnbwJdCKjxpfRocarKPV7nwl
8rKAVFCiBbFRDfbdiiTmYe6ofp9B8e8OBFX5vgY31d3QzuyJzq2+7YFtOxq0/6XYEtJdCBkA7ENA
h3AHnv+Q2fWyPmtR53Mzy9m0RWeH6cqmOygkGwcQmo3faVMWIfhshk9tR9q7Cg28UdW09uekM+so
rfNqk7C52YP/LZ1D0mrNfdWkxev1HypdqpPfKRzIwWCWNWVJEAPPQTaEsSVEL6f70i9TsmG9S/ZT
pztRQGrVWslcgXNiWTg0RjMhYzBkSdwvVuQTyJ8tkaYqeEsCEfPUCP8RJydzJlPiljOM8HZlc0v8
XT1uVu9fYVx812FjcWgAz1EIu67wnEGbwNoZt5a9C8Z2N2eqlKh8tv4zIeJRJkBdKsS+fjytxRcK
SDcaSh+nSRkCy+y4gNahxoNuFahAnk9YNfma6/YkiMf0Ke2Q9JztXTr8ur7pZBcN/L8F7hAE2xdo
zhyUXOVqwF9WOQoAUN2dg6frFmTrfmpB2Fzu2ulmUsBCvR6Yf2jcH/TdUhEFy86OC/oQzi8KFgoR
NeoFVeW0ZeDHOoQX2xqQjeC7MfxcTQqa+XrjZdvrg5KuDVJFaFuCIB4Yzc7XBmzlSZJPehCXaBPc
uuXIEOy0kAdDi8Hmuqk/5QMx2AEC/j9bgv+iyE6x1piCeLb9Xw6B1Hvn3tvBcl9TBnyN8whttzc3
MUFLqx/QshstoxnPnrm7/juk6+gimeCD5xfNIPzvJ+d3JJ0G2YcFOwUyuC2EECznvWjRpI1eJPq+
QntVcZerDHK/fmIwz1uwLDkrNs7LapVhbb9letgcro/qT5hzMbvQeOMMp9g7uoAkqkCjVeRZEcTd
4E1H9G18WZlpgA1jLu/Hoqy3elcsUdu4zoublNaxpCvaFNeSbUb0JsQZgcbDmvnjgax02NusaXed
NYwbpwqmTQDM524qSBLVY2Pe4XKpIcgREMUgZDcch/m5yMaDQUqMFvNeA+HH6iVxYeV7yz04zsHR
oY+MboxyjK5PmGxVTm3xk3iyKsaUNegJCICaqT325BtlchiWlPz0Sd1v2NioxE1lDspDkhlySShD
AeJybk+rRyNHl3gSz9PO+M5UvfrSzyMTg5c+IAdggD//vKOxsqo7AHT84taNjSK+Pluysq8JkBr6
tBC9oFIvOAq/m42RUTuJtSxdnl0Qpt4tnp+jj84DgUJL3sY1ce+1xfFi36v8H4um6ykIrY3x0aO5
pwjKpKOFAp8JJDoUDV1hs/dpUkH8DGl7i0S6syk0xeaQuWEE++hJszkbm5hJX0FE1zsNQeJRq783
yfSlYtW2r+ewQ0N02FL2O0tUwHqpTdSWIVaMitMFAN0bzapnPTbkpN2BhHawv7KGbrQR78K3RieK
DL7M8Xu8sQPRPMgCxfctQ5Uj9RIcNWuNV/M9R6IA3UmKaZQu04kRwePrtatlneMnsQ762JrQUJWz
lxnwAU1yA2SFONjqfNdX+dRbQ4ZYbNka1tGvFZOk+jz/+4mPGIyBISbCoSKz9Rv8vp9QUYuuHyzZ
OpyOgP/9xEQzgYySpjCxGJ8C5yad9vagOLuqUQgX3h86SNAPo1jzoI/PLVF8XjUC4XpLByvLPS+F
Y9P1m7RLvq+V/uBB8uh/myjBX5Ok6pwlhZms2idWlAwb8I59wAQ8Cio0BpB/Ynkm6CA2mI5eEC9+
5GuH0UcNTRELSNfixIQwigpdlH3XwQTBK8gCSkYxBNmthtISLhjIg4MfW3DTtHDzeR5HOBF9n6TI
/u/a9XtTKlDLUiugnUG/JHA3iKTON62V06Dy9AaXwbAhn6gdds+0V4WL/KeKAQ3Qk/8ZEW60Ab5w
BC4widuqeiA2C5vCuh/n+Rmxcx82PmL8gUudrHOUDt2mZCqpBlk0cvIDxEtm5onUvsUPoBWSPmlz
O1fO3VRZz2U6Q5nL+UBdHaQV0IvhBLEYt+AK8qKbCy57HPdZiC54bd1YmmJ7SLefBQU7GEL2L+B/
P/E2RYCGjTrF07wl3q500IEE/bbrh0h2jaFbEAkiXC+AEQk7cDUzgCnwQotbMOwiI5FbL6jrmjvd
642bdCj6A7KFEC5r0HB73TLfEBcbBjwCIESA4jryqueDs6CeTIkPP1eN+Suqbo92bkVsRr9YUW8D
CIlvNG+FnEGu8EzS0wDVHeiVcz1YUTa3663V8oYVlX0wmhxKDfKUHeLq/Qz5xg2S5e3u+jil9tB6
B+5/AOJRSz4fp9EjFsszpOEy63Oa/SbBQ5l+btnLdSuy3Q9lWVRBECGgE1w4fh7C1bKcTD8G6m1r
IPSZQLpYv+QNEv6GAsqssCVmIkak33Mtt5CWHn6U6ctkhgyZIgIFj+bb9VHJDsDJqMTdaab65I4T
LI1mZPibVuG0VJ83z5emmFpX6/Gsj3P/bWpe/7mnFEmh4E8bAW4oRIiC39XA0GOiBRsZmyJMi3Cc
th+ZHd6m8P+/L6z52GvWamr4vlG9JlBtyXJV8UsWLPwdAdJB5xOUGn46Tcz3Y7d+sNy9k2z15Hh9
ENKE7akNwQ+0s2fhHclzKHp6rAsjMqH5h2fTS1drT34w3Ro2fTKK0Y3q3nzVKxV5Ap8l0Q+d2hc2
QdtZKLvi5oxHaDeU/gtd90HrheP4wBoSkulxWn5eH/IlrSTfGMjIc4ETwH90IQ5O4A2yvir9WNOb
bNwzKFYg3btmT0Ob2D8DPDs/GfmI5DDLEnLfe8u679okR72kGMKUkddxmYoDWgCaTy7y2NuR5VBd
JskckZJ8rVPq7LXabZGpmeZ/jyVQY3VAygtaY9wYwp4Gga3tLomNZ+OEhBd92Nb4x1Ph7yQHE4Vj
3pPBW5Yv8mr6klvGSAwvniCe+eqX368vgGRbIyuPWmSAoeD0CDHw2roLqFhQLWQpe3ay7G1x9A46
DfRw3Y5kGGfrzP9+cn+3XY0evDX3Y2e4mVg4JIqrReqI0azO2y0B+BdxXWMTtE3qpfz7zQ61yf2U
QDms3tu0jkBrpQgVpKM5sSYsPZ7QgHiMhR8X9CYvjuCx+sBsgQ+D6+9xkjO+aiezRWqrMcay8uMm
sI5J272Mlv9+3YTsLsbD8z8T/O8nJjpzadvGy/zYTliol+9IbG3s5LafP1+3I9lgZoC8CxrtXK4K
JXjmdMhr4oAXM0axON+UrqPtIScxg89XKxX+U7oH0EgQcIEE/F+YtdzCNYDCkR+brLtnA90hGXIz
luRpXcrjOP8zyxR3Xb7Oc94u2j3FJ3yqaVZJoKWJTO+xzQ/KZwR3fRfeGOkBTv0I4h+RysbRWt3J
+hbx6LAUvxaUaze1R4MynPVJ2xt9YN6sKIOsABhjAzbobz1UBXAmYZMbS0g6poFVtdQVEY90PYEG
RmOpg5/mCAe51OrOHV1UlFfThnbYvIPYb6s9Xd800vMVcCESdBNwGvvzzal5ad7lXRnEHljCH3qm
0kGRfB83OAfJIG2FNllhU1K7Hxu9RTClf8+B+VExDcguchBb+Sjuo2jARSfPfz+rK7Mz1gBXgzF/
cnLy0wKznlvmkZ9pn0kJYLNHu63pjU9NZd3Vq4pKQVbwBnTL4TATNDujA/38B5gjNKtY7QKe4fqh
Z91bUMTo+ueCctjzuIPu5YZU3kb3Hq8vnMSrnNkVIogVyqpMK33Y9ZYfQb28MsM/gN93BRNnrupO
lRpD3cBA0xLnkxFCMvQ+zPXiAYPS2717JPkCrkyyJpHtTV+COXcV7sXkXl04kEDzgYwVYryAw4ut
SmljDt7gUbgy9Fd/dhySfirNwXjyqGX8ztYAjAUgW/zaN5YRrbVptqGO6OYeRXFM+9gZ7ZENmX/v
Z5ChzqG5dWyIPmyY1k0ha+0B6iD6HPZt4W1I1053xFmNx9luUzB+9d3GC5IAStJ4+iI3XeKKzozt
9cWTHG1o8upIHXNdvQtWhMBaU6g941bLxmiA/pVebwvv368D2EDPOKDrACeJJ6NGLJg0Pq4Df/A2
aTDvaPPJ6XzF/Sm5Cbi6MDojOPDigji31ZNhahpEG9bahhOxD0lqP6CFc0eKTAsNT1NEN9IDzzv0
gPdH+uOiE3v1M7sz04FXP7XvY2Y9uxm7nQv6uKxmF5aU4D5KQr3VtlluP5XBP3NEIXI+tS8EJEWV
/FG5w13UDzdjkd72jorlSnba0H6IUBdYIu+C439K+7WFFBy6kLvKvNECs32e68HfN27hHy0y24o5
lfloxD+oifNO0QvIeWaOo20QJJUM/cEBDDRPVSVrlQVh0ko22lqDOz625p3pblU3pfTzXCYcADKQ
BIo3JZmhKlSRGugBwGe1ZQh/Xz+usrI0VgKaZCAwQGpMTLstmtbWkz8DaVXt3fRm+O1VeCFuoRPe
LtvpR7JsWb0pvUj7dt0wvx1FP2hyqS50tuCEiYGJCbnZvm7wTCz1B5p8MZ3P9liDAwJs4fXrtP4Y
VFuPL8SFQag3cmYNXiMUrlMoNNf6TBFzVDndoeRwZ2r0pqaQe7AgaxT2ReJsNeCqrg9Ttn5Asv1n
lf/9JEIO2orQDhQX8UyNz3QZXgeG4vF1G9KpBE859ORRA7rIeldQA8woOlViG7KCRTKFGc1Dbf1G
+8fBfhq6PFrm9+smZV4eIiGgpkGD92Vv0uRlo9cQBx64urWLvdsey/IDF8mJCTEr1vTdhEZh3Y/T
PP8RDMZzqwdrSBJPUcCRuXlEN6gd44BB0pb//WSFHJrZrAC6O54y9m457FiN0Fr0LPeXkQNOlzBb
31+fPOlOhOgCwiq4JqRNzy0yJDGw/Ufk+7xkRl95v0RB4mdbi+R0o/e9vk0ReEWLnTSKOZWNFdVV
pE65toUj9uElZZMs5myTx2Q9tuZmJlHv7Nvi6JWKAF+27dFqjtQpxnfZIbWOvQ5dwJY8mv5msm5t
59/xYQgwODkami+gpiIc5sp3urZcMvJo17daGQWu4khJ7ikQ40GAAZRLPKUkhL6gX7DSEbmAeBzn
fTrq4Ww42wrKbCpuWakhOHZkHCwP2WxhL/DHptGMkxsnDELlRn7U5/UIoGWpqrRKVgRNCgiX0K4G
/Ko4Y5nT2Hqt90485G7I+jBYVI3//KcKDhZlQw8PFhOwPfD+nW/rFhDdac1NJ7adKW6s4vOktZ/7
8p85g8DFAI+KEg6Xn7xIa8x2MfQrSC7ifLrlqG367x6bByagxzA5OF3EmWaNQYFLz5x4tKCyu6/7
538+/WffF7ZunhbMdFZ8X5+29XfaFduuzbe+34LGfAj97t9Pogf6amBiuJL2hVJGb7rFCrZsO7ZR
EcXbXuHLLhW5sByopaHPBpi9y1hcg04RY+lkx8ZK9Yc5WYNvflV2YW83401aw8V4k9ve+RWeBBat
dBR9jWBfIzu79wcfNz40DPdN4M53waSktpNtSWRy0JyDNiBOFHK+JQHqa/TV6+0YOgXPCNMOTlrX
kaclKmYViWNFuZn30MIloc9ZOMa01HOWuJUdW8UYwkjooDG0xRPIyCAikEfXt5DMaYBLF0cZBTfA
+ATvtJbBwuhC7djUYmjvRBboVn37ZTU/sFUd1EMA10JB8UI13Perzk5J48Rm8Ew8Gpr6/aq/FPZd
rd0OqoBQtlZIBmGvgkD2skeckaJ2m6B0YiedRmjggQfByQY3chvvA83IyIf9NSUkGPwEJG/g3YcL
mZ9t9hS4qohMuh1Ao/enCnwZUyDZN/pTi0M3QSBxa/tLBklpfTnmHsSQxhF6dbwrRHEUpUYhroUH
K1jbLjq3XFoO/oxUUoyUY5SU6bZAGG/7d5CtIfn79R0oCWGQr0TgDsYKXCo236GnQROSo1XR+U5c
mdVvm7BN5VXHsTW+2H7/tkzV56QBE8t1m7INgncxCBctQLZA0nFuE6rJyxRQ7EZwYG8aGhvmwfIq
xdGSXZNcQxjbHc8iYEnOjVQJhdx449jgP31goENzmQJUJR2FDaZVIDsQgInYugFtQtacenbMzEiv
d40ZZir1Csl7APW8vyYEr5cbWetBVM2OBw0taFQLtcyLxu736D2MFZCK6T6YX6+vzR+9UfHy5yeK
l+AQBIhcSVA/7wYa4BoAMqf/tM4juclI4e5to7Ejh6GA7rpouljzVd+so9vdtv7QPbT1Ym5Ikf9i
HpvjAkzOLtnVAH7joZ54ezZ14O+gJlSQwR4BBvbrP1p2YHAUkd8McDdclHtsZ7Rab+K/ed5qeAFa
ByjOEpQqVdhG6aZCZuhPXcm4CFnsMa+AHoa/ThuIRVJUkmzXVYEBpaPhghUo9+CxJwZ4pl6bmtcM
drzqXxcTXscLwrH5YbZA0RsfIA300IqEgBXCb1xj5vyYmCVymPq02rG+fvK9I9Tnry+NbMYAFMAr
Bf1mICoTznpXEppqJoIkjWUvbTE9lLqqW0Z2iZ6aEMJVQsDmqXWJHRetuYbBqEFFBM4SIew2HWl0
fTyyXDo6GsCuD9JyCz0twoRZllZCFgvw4LRL3U29lJGl9bckr7bTYH3XSus+o83WrLIvw1r9O0IH
HCI67gQweQLXJ4yUrVQzplaH7bpvo7aduy1gGvCjtjHtnHJpFJeDzMUhXQrVFLS7wFkLi8ccu+9L
tnooxxvhkFr7aTHRyTHvr8+pbI/gUAV/MvfgkuZ/P7mDsrqyjM7tvNht4kS7Lx8/8Hm0wPJEPaS6
xEaJubE8UoKBMLaXfRNVKnpvWccCIGJ/vy/MkrF2XmHn+H5JndIJ7TancbMu7ic/NyAfDqiCtW80
fag3jm6/dome45lLk3DyiLZpdFruS5OSnVcALVCgXTey9Wl8dds2f1yGGaWZOilu6qUODmmD3KEF
6d9vdUlUeBP+M0XHjxKYwZNP2GViFSyF9k8Ko348BHRTrFbYlo8M7JWzn97YaMC7viiyQ8tlC/GY
AfjrEnpp5jqoKxcgDeqDHXxZbrPy0bQO141I9i8KQniOI7mF+0zMCIGM0TCYifICLZ/LagrNEcuj
gs2pjAiHUk+LYSxzPIpMQvf2ul9GlDECxUgkRwToamxeRIUoUIooNupWvtkxlBADfXyBbEHklEQl
W6KwIebpkhS94u2Kat1cJc9pv9z5xfpyfUEkq45hAADAse4gQhLmys2cdLBbzFVJXszqSw8J4upL
pnjsSMcBBmkuYIHITMzKaW475CD6wDjG0IROkoJqSfZ5vEPxWgZQBvhM4QJIUZdb/bF142UOqyWq
XUVcKQn6QEX09/vCm6Yx6okhc+HGI6t3lUdvx256misajRYaU/z1Df0N39CSqjDLp148/thaePvi
MQ22Ev6zTpywmXZmkJHGj7tpS6tIP9JXrQmnbpMkivBfsgkQafxnSdxnQEj6xCg7Pw4a7ZEk7nPi
sEMKWoLcVAHKVKaEtfKsRCMFZWjbpzW4G51o9VmYrUisLz+u72zJrjgblLBqRgVdnzqH91ycKGMQ
MlbEUdKR4DWNeBDv6otq7FKNDTrp4cqG3LlpQP2pe9uhd+7nVPvIRjixxH/JyUaY0ZWtz9xpdv1b
VRnhGLz79hyBwSy0up+5qjognbgTc8Lt6SekziobkL/SNcPS4w8Ghe+UOGhIZ/6dOsHpOHpCl2CB
06mLw+LuzOlrqYoBVIMQDk+aL3mLJw4umgnq1z9sWxEhKYYgQrNxI4weIZgkFrzMznc9s0OvVMHY
ZL1xpxMlwkRo0/ptt4BVw+pmPN7Yi22vr7nf3o218Qwx72fbb36xRNtbTra1wWJYmypZEflAeU0D
nIiXDGnllELizpw9ABCDh7zx9mmQfmOTrjhNKjN8PU/2eFoQy0b7LLAi0C0pAvPdNgIUfU3FUZKa
sZF348AD64J32AhmZvra4MVZ+rXOvrP0d5kpssJSvwAcCYcaGAEKKOcjyYlXuWQE0pFo9w54910H
DXD5Z7P8fN2/yTANyDr/NSScooIN/QStJC9OljZqunnj+8mmGz81Whaay9eUPvaDF3Z1dVz+WZ8D
dy3iBR3ZKdS8UG47H6NLjGJgGcCJVXK/0mNmb3IVe6v0AJ+YEDYE1GHdrO5homtDZ9yT5t+DBgwB
6WSOecTGFi4iqwQxd5oiJskS7xvLx6+mpaKflq8QYhJuhUunCNPkdIQZVmm6cap/S1No6Wms6Tdd
BdI0N+tA5wG9VW/5RGvtOK79bgZbwvU9It2LCLgxPh5GiCIQpZnheeHkXjw0YeNE7msJwEGtiB4k
4REeJ3+NCDOZML3yNBtGJoicoGt2ZD96za6+1r03PWmBPrxVazpt86XrgftPVsUTXFomgX/iRANQ
QLgAopQAZJk5ZV5szO4NqYs9OkyiHm18htl+RlvzfiHLO0vzn9bcHUF18piX441PR7Bnjzd0UCkE
y15taF5DlxxwMbzf9vxsTFO6DmOduPGqDWmYk368S+uMxnreLU8dCex9ajJVUkdqFFgcrvYBzyhi
WTSw8eqzXgDQWN5k1i10YlFot+3DWiqubtliw6dxzkSAwy76l0GKXZX4EW5sIryCbi9Ds5c9hHk1
Pq3jqm8Xs96lxnAg8wea5pCQQGsZGvjRni0W2NPAz/R2TXFDVN97+x0QYhdQcjc4LKrAW+Z6Ti0J
kWO+Jo3bLJoL9PjeSsDAEl0/lTIKJgwFwFZcEGjbFyN7PSnXtRwMN/ZKRllIQTsWGUsLPoKsY28r
ab7gzi9Cs9G77UT08oZBtOJucjr2OEzjeOxzshyazGKbRVvcbVO6j9d/oeyaPPmB4oPAJbnmmgNW
ebHym75GnqTqQuZ+wAWfWhEcBymMQgNVCQr0FLXgyFKlbaWjwCUPD4+2R4junJ/EsrP1hFi47KH7
9b2zk5vErV8TyEldnyzZ2YOHB649gMzLhY5UCaSkq7mIkAKQ/tOOgZhoeWjd5N2oplerZao+SOn2
PLEnbE+vD5xem9Fxkq56lND6IWk+AKPxMBgkh6FpcUmQiVd2b6Ie4QKDtMmTqGt2k7st6tBsby3V
O0q6Sie2hNfNCMK9xangL1nhh2795hrNxlSF67KLEBoQOGrIqCO9Lmw1u/DRC58hoamxY52QcK7a
Q5NroTWqmhykwwGqEHOHbNoF6zxd+2mhzgSEtTW/swUV5NV7RjS6v77pFGbEmx2qRvnctDBj2Evc
2NkBuf6t5aqCTOleAyHYHyghiD7530/C8qwq5jYDv3hsJPOvtKzvzNJWtGlJj8+JCT7SExNNX6FN
tOEmkBxyNn6x1bS7dt4wVcldsgew+Ki4A0yB+ysQ4OhQgZ0nlMbc2M2hM4u173YoGTf2y/WVkYwH
Zjiq38X1eIFCzwxwWHcMMo900o/IHtghON7ujWXYWaQ/WCtTgOxktwnf1NDOBAcSZE7ECSSFPmh+
zd2o+WSbXxl5T+/cco0azyVPiZ6Sm74k6LYKBhARUyOmtNglbg7WP7vU34ZCp0d0OamSl5Idihov
9gySyZhwsSPcbIeGQTAbkYJ7qyXfZg3iFqgAfmCy0d3D4bucrENw8SS3oHrSg/PcQG8cb6fZr3r5
slbeF6zCjYO643V7kvAHEsv/Z++CC4k1fr3mDI4xLRBCRv7Adc82ubdZwFiTjZt2PV43KDmAeF+B
2R0tPUBeicgviiR61nszYhEvsrqwevrfPi/M39wXXqXr+LwzvM43uveRz6NwAVkTgE9Q/D8/235V
j62u4fPUuw3qh4/0+SFv+ff7/Cye+I4J4dLSJfh+eTSNXZPtrs+ObLXRfQ/ABy/+gqLt/PNL42g5
glon7krah53rR9nafUOT47aaxm0FVTrDLxww6agiI5mrOjUsuN1ggmjZbC7AgEDwZiqGzehAn9J8
n/wkuj5E2f4CcAVIUsDyzIvrqqgm2wW4xcFN/yXXHwPFNaX4vHhNTQ2tJrPB53O9AGjLDfV/R6vi
rcUTvXB8cO3CErmd2Y/LMFmx7bX+pgOydO9A9ElhRbYe8K+8C5qTzIn5jp6keHkwzYpNui/X3dQc
zO6w5IqHtNQKYPuAZnPpaHEshj9MRjnWZsyQGJgt7+hTE9LbWhehmKVyzzw7JFQXkLhGWwpuQovf
7+d7OwcgekYzuxl3i5WiMWCClIz3tRnqb1Cqt8LSDdKwxcP5+naTnShUZsF8DKJgrlJ7bpUWdgqU
6WwBec5uG8A0fYaOASt/g0LytBmy+tUKkKkfykBFwSPbiQDb8WY0DxAQ8ZZE41kBSpLUivVh+Exo
cFusVHETy248JOQg/M3lxYGePh9clc1NSXxixVV3gLpSmGjRQL5dn0DZsnGoKUrnAXBa4tMRvDWA
BQQ1ME4psgqhMdF3GoBSzqzc6rcJ5axDCXLPKKkhnnLdsnR0uMqxX3DvXZRuwQHnWEzHGTC6efzO
/Hb+4jO3jJg5qZR5pab+4KxQjwbzsnArlau7mJ7W2HFS1PeZTw+FQW6SOldkaqVb4q8ZMYePAv7c
MtLCDN031aZgiuBEPgzsA/TiBICjCUfMyL2unl18f23vm+VmSN584+UDiwItV7zT0HQAsPD5lvO1
Kutq1FbjsW6/OPZ0CLLkZzP4/5uZPxCck3t2RZ0rmVrXwj1uNVFtkmC34MZH0oK4iueAdNL+juhP
TvXEFHH1YSWVb8UMOAuHIMWUhZ6r8LR85kXnB7Tc/03bn7rLiZEO6etMX1IgqzO3MUO8QLUD9Wp7
u3RDsdEpYDyTpUReyYaGHB2ehWjNhlSL4B9WSBdweLod63Sr2QeS3ueFIqUiNQEoEizgQgcm6nw/
sGHJ7JnqgC+v5euUNA9WSbcORMH+fdsB+P6fGX6Tncyfa6SUOLVlx4tGm89FZmeRQ6n2bVqNQWWK
P83FtUI/LzI4cKnoTxCe7rOhU8siqRNDStQOx8wed12edZvGc8ohzNK8vqPrsuzqqqkjv0vcDWPa
vOmgkYmDvQDvXPTFoYc853ZODWcIJ2jm7rthrjdmrXc3PsTawtztp3D1huzGrZvHHK3Zn/S8LaAJ
5CSHFN1GOx3ModFSD9A+RzvJ4hpw76377mb+lKJ43etPiEXKMJimYTMRM/2lURMA1Fr/7mi69orH
ornVyNLddcuMOBj1Q7Tn2+gRRu7cgKiibj07SWqEeUayyK7G/tg6dbbTx0SVr5K4PeD2MaOoSwBY
JL7ptcJMi9QDAJAZ2yUCyfn1vSGJYvB5dC2AisuG6xNcUgu6eGDvZiduujudPNb1bdceMqpqIZaO
AoELZH2Rzrl4ZhesAStXajlxaW2gQ8R0xUuPnxRh20ErmCOJEfsDeCts8bHp8qKZOiem7MHrX1Z0
yGeK4FhqAqkfPIIBH7hoSl5SRs05oU7ckx/N5GzAZR0Zq8KIZDng6dBlAJAixiLGPXWTzZ3dAy8f
6EFkWeDY0lp0u4J7ogg+cN+dmhKmjKTEboKJOHEagEjkvkWCQUWxLHPcyLUCOQjeBHQdC5urzIM1
Lz1cqfXY3/HUMauTFCpxzqdq9O1d5ajIISXbjEuroYCng9vngrNksPu0GzTbioFpe/O8ZQeU1+P1
AyPZBmcmhGkLsjQZx9JC2GgY0WI4T8FsHNpqPv4/0q60R1Jc2f4iJDD7VyC32jqzuqq7a76g3obV
xoBZzK9/h9a7M5lOlKhqpKvR1ZSGSNthOxxx4pzbZpYix5kq3QOZEzQcr26fqhg11rkmaILpF2Hw
u6mZdg61AMRPeSRAoBeUxRokf3H6cLYhGWr5M8Xg5UUxaQkp+gzxvkOfodhidytzt/B9H1W2PyTw
eFKoxTZo79pF53DzKB10Q3pZ0MTZilcvbCC8Gub6LbScfNx6l0OoxrjTqhEBCRTqfyZE6J87k/IN
5Zq1sQbDWXlqLo4IlUyAFPA4u5LaG0Tbj12PvirXzDcxsaO6X3mmLA7ozML8C84u70ErJ38oYaFL
42dm+/tOS++bbgrdjq2FwIujgaoGuGLwpkV7+KUtX6u6aQ6Nj24f1K62iW1je9utF3YP7v1/LKhB
PGTvkCMheJbIPP6eOID7jgP/6o045T5gCG3ZAF4j2r7qi4UK19CUcWweB8F/a7GRBt5kpgElzZql
eVLUqwdH9T+WlAXi6DWdiITHad9EvrG+zMoGbtjlEaiiJ/l+RAw4jGZdA5SrUVmdT9wzb4BmNfpm
JoTCViu+WHmx8SgDqtxbuU7dJU+YhW6AtoCw/BXlh0WmRmTOQI5i1MtA6hQAY4va6M5su2MmbDti
VacHfjuZz2bWdi+2PsrAREAuAqfJxyB23BpJbKF5D1peZPs8myVJINa0JbYYv5Xe6IC4t/UeTN60
B8fTqhcQXRahkcT8MxavuKcTDlgLvNGhNOt0L/oYPC2xpHRLYovdxwWKeIHLwbvjppazp41oPoHl
qbz3kziNZLGfRHdo0IDpJZFXRqAD2CXQphuhvKeFYxJHzPHu86S2HhG1IQtNeRPp4L55TiFBGVaa
3twbXm+f7NZL/kag6m1sP2+3TT5M20Z62Zb1VYs+Sn0I+YDwtHPqLEQA5P4tKzcL/ConAeGdFllW
O27M2Cu3gDZnz26hJfvSEOVG9Pq0snBLp4XtzrgCJAh1x5qvlTP/sOopr9FehJYGAM+f6yRi+Sa6
vbMWTaDXwDOQagVz1fz3MxNt3KQWVLfsoxNvXIhwZrgpaP6z599v21naV6D7+MeO4uoub5IUvRP2
Mc1fU75J2w0EE4t8CLMRCq1cIJ2/lmVbOp3OTSqzB5CEWVWgKTj6wxYQQWfaJmvSn8uz5+noWgUF
IfJOl7NX28g7jX6PKFLHwySrkZxOzf005G+atUbPvLSJZ8Iv1IZxnwNGd2lL45Xs+zbHYUvuSPM7
YXzlYb5mQLlsy4GaouAwoA9RfOfI7W0PWPw8EvnIeqLL4apTv3csThNSmUDS1n93Zv+pq9bIABYi
1FlUEkru8GR49OwRZ8481dQYfW4QPFfjPei+ue7uK/Yqm5Omr4Eml1qfYAyaCWAFndtTlemqegmJ
lZIiWULEBqHxC3h+tiB/2wF2sTe6/lMOdW7LoUkIbNTL7bn8EzCq1xRQV44DCVVkuFTWl1G0BSB6
iFvNumjCtrHuRertCC7GHGLrU1vYgVFwtEl62hsZbSdI/WSH9/oY0AS0Dyu/Zna9q1+Drh/0lYCR
EQHH5byTtOvSCTfE0SnuGuCrYrsOePLDN0UUQ0SMGEWU8sdM/3Hb7tIGt+a+wDnGnXNwl2a1itpG
bUhypN49mQ6JuGv7lRt6yWnPTSjHI+8NPtnDSMBd9Soey2wlHFz7vDJxE4K+2vRxMafdN9P99v4c
KyqX/86PcgDaNTd6dOWSI/lijyJyEjO6vQBrP185/kyrK6UUMEDHvaPXAV4cK2fS0gFr4Y2OMAl6
q57aHG1UhW9pwMIDN9A5wZBRayekAf0aXQOXoyc+wNY+A0bBKosnkwFugEuXqqk7NWwiBGUEO0on
ie2ih32xuT1vS6MCnmNW6UAmCCQ8l1ZogiuXo652zAwWNMaz5z1S9ldRvPw3M8ryxLKeRlPCTG8A
x0ueTfdpxEvTSNKVA2Dp3AVfwywig6b5q2sQhMvMTTNOjjlEd2UNRFlnQE0LrH3VhJMgtne3B7bk
d2g2woMQvWzo/lQGViQVNXwOvxtJOGR5YOG4+08W/vSFn90ktNHcTkqdHO3+8yheASP/yPdR3gZl
nA8SE8XPPNvKEDyY2DlMRKOdPbV5vpLMX8Lm4nIi6C6zwI10RYEG/tFWdHVrHGXm2C/x6Ccbt6r0
13JshqjiTvHFsF0n0rnFX3pNJgfGiQxz0sURpUiONmnWvLJa9x/B7pi93p6AJZdBYg9daXiZInZS
JqCZejMZ8sk4pmaxy3zqRTrpHkncjEHO6b1oVouuS06DyxIXFLqGrKtqO1LChQS2FE6DlqGt6Pa3
B7T4+VmtBvyQkKtT++w8CmYErUlxBzIA/90fabF2Fi5NGZhT8fsdpP+vlBCo6wsrc2Ny1MZjXv1l
JF7IAeuerLtu+ACzNnoG/7VFLk8oSd2WO3qC0aQhNFr2JS1W5ms5fjozoVRkmoGNEuB1cmy8iSIr
WlWPWk1izJ1NwB4m9a0tGNtXueSAf6CL3DCrD3BJg6L8n/hdhUgAxJxLFAbsY6EbkEjLNgNbOYNn
P1ZDI+xAiJ/h5Q2k1LyoZwcJMbDPK3PCIwQiqlb1PCObIa182/f+hHtXVoB3R40d/FFINF5aaUe3
LqkH3gJjYM4nwdwhGEEEYAdEmzoe2EP3M+k520+xPgVUOkmYDfldYT8OpgUu8KG04tCpqf2U+Bo4
OUkfWyFSVU0dVNLIcQhS81OLGvQGrJao8WSy3RRgmRBBbCB7gcPC+Sl1Nz1MaY87U8oi28rRcb5x
Hdy6CfVlaFuy2vRmTZ55n/dBQngzBG4VP/k4u3nHwyTZaWJXunr3O5U8P5Ep+0XsJvmSMoNt7H5k
YcXNKvBKWd7juCuCYaqGLRmnPvCxLfZ6nJc/bs/r0p5Gm/HM9AZ8HwL9y2k1y84VFS+cYy7uPP8O
2ZDb319yDnRPkLlCjYKH+v28N4aRWXjfx3isNK0GEKlzyCEjf9vM4jDOzMx/P/PB0qhMkdnwQb0O
Oyvq+crLbm0Yylk+kaZIGMH3bfIAPQSbnLo1wtPZgS8d3ADuAY0duMbQC6d2DBnaKIayBNVIaSbu
we+AU0mB6pQTmANK4Y332Th0UcMHe3N77q7HBsMgAgHBxNwLrBKZl/boGSBTtkE/gmcNtOOdfIND
97aR6wW6NKIs0FRSIIhLGMmbHaVh4q0s0Nr3lQXyMk7NeP6+/nfffC7az7d//kKv1fz7kWZGrh75
TDUNYjtljQnMbZT0+12lW+FQa0HcuAjRW/FAB3NHRksPwMcOTfee/dCmtdrUdUQNy2hyR+LWnUtU
yjEL0g6tywfHOuoNP5h4MkCjnm4bRj/HtVhxievZRNMa4nakYJD8RkHncjsRHcitibvW0bG2vP4c
r7W8X4/l8vvk8vtuNYyF5YLBJZUP+B/yi4xs/Sy6vWhro1DOttSaLFPMo6BOyJ67NXDw9b6ZB4HL
FdkAIGhdZRAjgK0Ab2IQkwiQ/hDsNa1Xds2iCXtmtUKQC0ib4tU07/yhhmMd5ZTYQUnGEi1uMtLN
dHd7qhYXBMyoAJcBrYn34eWCaBzPGBvYuaMP1tRns7SzbT/E+fcpSZKXupk+QNaFuBjIUEiyw8fU
qAQiAqOgssF5Gr/Yj+bwdns4iyt/9nnFf01b6L034vOGERj3ZK0Svfh5xCEAOcxpPk+JRaxJ+pVt
VfYREHyr2edrnUXL30f/FhRxPTCLKo5LHMZRIcKlKe8qDTjJ5PcHpgeM0f/7/mz/7LZsiWS6JvB9
G13lj361UmNc9NqzzyvOJHRBhma+8/uvngxsfVeuEQgtWQC5IQ4npKURvihnIYKzNp4mbD3uHbix
M3mx6zhf2RNLq3BuRFnlPJZ2Ypsw4rD7OizGldTV4hhmgulZ+Btcu8rnUQeKU8/h9tH0PpHqoSWh
tDbvX+cZwQJyZJSwYetynfWWgw918Gy8Pw6IaauPjGDWCoDOO7L2KhQnBhESQK/cOeosktlrVj1N
4wfiupmiAKfs3AiuVschnWBLw0J4ChWofmsJr9kMQ1Ptb8/T0umHwGcGLIMG9Aq7gDc8xcXrg7Ms
gWCAZqWPYMHb6Un3ALxt9AFbwM4hOYbsNvJ9l2tijhLqfkDXHbXea0JwC9O7zIib3VT2wIgRMzVP
tw1euzGg0JAHQJqUQObPUvbKkBVQ/5iEeRTtIfP2a5fstRvPSOvZvzCkaxYpUPSnFk0r6ziaQwhl
hyhPjK0/rVVu5nyXGh2fmVG7qzKqg7Ry4ogYtFK4u9qO6dEcDPZlTBk5JhkpgJorRXaYKi7BhD+m
rx+YRpTmdUjxAKKsCvC1VEvB8wUgQIw8DhtD1soVz1hcqDMLSjzRa32KjJFrHtMXme1LcvhvA1Au
lVj8bwD5lAcjD0u2RiM9e9LVGp0NYB7g2bVScUCS9ckBBIikYVlvjRaP6b31HQrR7z4W4HQIiryZ
p26OUi8tcVkVKevxVrL9H94hNf66PVULeUV8H0kYZOVBN3tdyKMoSv9htI3JSye+gLkUffWg3wyc
hIZUSvRjTUGGcn6O0m5vbDsnDZ7y92do8Sv+4LtBATQzcVyOkkpb1k2K0uv0k1kILp9vj3LJ39B2
hLo7mETQhqtMYuLXGY07Zh9H/ajlX433g3NQXZgbFgBswyWn3j7F0Lp5i8vjOCDvCqKQFX+e70fF
20AaA7yz7c0xkspVWNU2hFNdqJdmyOyU5o9pr/2F7pqgtCCJ1a/l/xeOORBRoycZLy/kSdSLSGuY
XZKi9kEEGkc83jGPb4dYe79fY6pQX5jvU4Q2yuWgS26B8AviDCYIQFFWGN6fDQSnCqCNOK5BrYKH
5KVL1alh8q7S6InWX37K+uW2Ry1M0owEnfE+hIA0UwlpBKCGZsEkO5noGOkjZv7l9ysmFpz2wsR8
T5yfMZTmiT3AhL3VcAM0K2wfC0cYwPMzlBCei9eJsgCeYOBE9zp68rL+AMWK0DKOICpEej/Up+3t
2VqzpZz35ZhB/lLv6UlLNxnBcELtuwuRS/PzbTtLuYuLQSknvwGiXM0Qgp666ie2VNCil9WsHzOZ
3DnofklK4Mx6yWd4U9D2/hql9sKSoVsdm2ZOMqIzSj3GRgkYf9LSk2t/4oHbrSzZ8vDOvq943Wjl
tOKioSe93trxK/Ee7BrUSPtZK0+kB25t7OzRSlYeOYujQo/HnxoqogLFEfE4ASIMXQmndLjjG7de
+fyic8wwWgJMGx6Z81Y783PfyMyO5Iyecu2xdyZUKF7yDm34kNsbk3cjANBpgUc4MIYgJAWH+6Wt
pjJqnpQgdKJjqHd6YKfdyrm2cDDgFkU+CeEnIPsqrrppAH3NRg8bCSxFhnhskDLRrLfbfr5kBM/i
uTwwyyFZyjBKvekHaG+Vp7QPcyMssmhau9LWTMxOcbYqPLMbmYP09QQG0CgfXqH50KAEcXsc168R
6D2cjUNZ+qLWGa0pxhGXke0FAGba7RbB9W0rSw52bmX+FWdDqT06FrG0Soj6dmFV/GpHHyWLn1m+
c7yVhVncoee2lBNAl37NtQy2vKlGu4u+0YCUhEZLIHv+O+3kVnjdd5LUUeLLo1aiTeW/jVU5IVzw
2/hW7pQn2WZhgXRNIx54s0vqvZWvHOqLi2dZnuvN+g6oU11Oa5mhR5MMWLzRApDTfGrccDC2trNi
Zun0ARf1/8yosRtFwcNAhQCOmJLAz+tAkJXa+qKr2wiCQd/6p056OZCMaClNa4I5G/8S4M6R3g+y
1l29OFlnNua/n/mgSX1RCKBkTyyNMjfMUVIDrdbaBbEwEleH6gyebQAwXvXNmm1dgRa8LE898IQu
VGjZ9OKn786FIIQ+M6KcDGBs0XW0x5ZoSHoqsl8juavWgPUL5eRLG8rBwJDRBJAB4QgXO8d90P0A
cVZrbFPAeP17z31r16iOl3YuhgUIHmS/wbKgsmI1pcmaoubwM1RCQeJQxXciuWcoUnbOD8d9E/pe
0yM93dzesPMuUWL7C7NKaJSXWu7GCcy2gD9N8HCUQseQyGDoNoKgsW0tvF/wRDwlELnOz1fcIMrd
Udh+YSDPXpxIGeGMAPQ6n0JnTWFz4clyYUVxEuHxrI2lU5yQvyfy4FqHdvje+DzKwBXUTj9uT+Ki
36Osq4NPDfQYahGnd52mrnKtODHyt6G/GtXTUK1EDmsmlHViQ2WUdgUTVbPtsp853ehrenWLrnA2
CmVlgNVpaeliY+HJsTfYX1b+xYc4Bu9/2exrmd+xeCXyWhuTskij9Ho0aOblSa/cDeff2/bA9GHl
Rlo0ArktoGjm0o7K+KAZfS9jb8Tpat+zeNejdMjcjwzkzIYyEFq2bSG6CadrGaLzRlQRNJze72J4
quJ1AW4PDES57ZhRZB5AGMVpTJ9LBq6az8P78edIyCI5gc4oJIKvgLeguyLQ9eqKk6+BwOFA6n3V
f4rHNST9PBnqiQPEEZIhSJPOjceXV5FWJD0wLn1xsvuw7vdUf/7ATJ19X7nqCp/PrWTz98evffqm
Vb89sYK0XfKp8yEoUVZG6GAPuSzwWo3y7olm0Qf49bEYZ6NQAimnhTxERYfiNLWbxDcCsziIbO0s
XhgHUv2zUhCS7te1QdORBgWapD4xDxRaUo+4d1+TNUDCkhWUXbyZsAPgcvVmo07nJLHd1idD3NXG
3qoPMl3ZgAuXCgK0P8gK00GOSjm6ei3mkCNoG7huH5nWvkALTZP9SuXutm8t2vFRSQVMf4ZhKQuf
akM9VgwtAJbfBEL6gZd1kL2QQat9u21padKgFgcgBPjHPKgsXu4S1FVpHnd6c6pZEfH8ewbYvWBk
5XBcCnTA+PqvGWXi6pERLxUDBmTwKM1ztC5XIKrpw8TcFLLb09QLhtoMZP31v41POTJlow2T1Kbm
VE5FODhP1CIBW0vEL04iiOLAToZb+Upwya3txKkmLFfTj3d9Nuym8TVu3h+P4p2N2tws4QkuF+Vk
toTgnuWI5lR90XVkXU4xOp9uT9bCkQllB+R157QBwgvF7YAbMf3RhXsPhTz4dhmh7W0lvlgzoZw3
iJbMLvNhwqCg7E7GXwTYu9ujWFgNVP18lMJxhQF0qvjalJGOejytTzIv901Ln4ist5a3li76k45W
LpgLO4prlSUB2hAvqlNZFvIOQPNfTe+CdK2i5kPhZsYBYBUSAsXmbqQ9xEERu96jsNzfZq/bpzrR
7T1Ph/51SkCUmWsMuoG1lW8Gx/2t8byDSgyECBqd9/fWRMtDYyW/8w5JvcnSXpy6tsLWzFnYjt6X
rO9xprrW50nPzZ1Wu/6e+1r8MlU6efSStPxiGSwLndYnwWBLNLhIkoVmBw4bt47jwGj0DAmWzg+Z
P1X71GHNtk7ZAHosz9pLWk/oNLTHEIFBsicONyMUGSrICmTpS5UX7WGiRA/TwbC++FYpNuD4cF+A
Q2zxqNG7r33NujB2nG6TpI2Pv/r6pxTM1veewUFA7hnJV19PHHQpyqEILLRZAVw9/98kt8pNlW3S
6g6SY8Ud+mlscEz53aemsthdUdZg14C8UTC6OZJcI9F2nW63G7PRulAyAoK/sgbpTGd5m9s+tnBA
Ywf6HkpWKB2ASvHy2DRqMVa8TquTW731xad2GoMar6a1UHnNjHI6jxx8yQVNqvl2pjRIi8cUYPdq
e3swf/JoqifjGYNYCUjFWUP6cjQyTRINXlKdqDW5+9gqoOmHsnXIapYHtjlqu8nOtIjUDODcvs4C
j4w0GDPHuBNOI065oNneFF32QKGsEnapPt2Pjig2EyQvngU183DkphVmUgfe0eyaiCSiDCuvHV9H
Yfs7lg1TQOoaK1nz71xkv/uO5bth9LuNpoM3Mam9JGx8u450G6p1XKIajCqRF5SUsNDAkykwyHCy
YiEDxhovaGmfrqSl51lQZ+n8XJnPnbPchpOwfIL+e32q898s2eQgb9FBPcuHQ+qvRUwL70okVv9I
VuI0vgInJm5r6HUe8xMBisSRp1r7aqLIC9KHQ+4/GO8ntgIFOAAFoBQxF7jduG9NGQp+1SlvEGka
2VMu1hiAFg5+mAAkA2RgiDivgG9TCdFBt+CnoZ56tLbm2law3ItWXHlhjfB4mYk3XOxN9QbLm6zK
AASvTs0hTx4wVf/t88rtJds04WOm4fP29wef/bj99aXdjrIKSpFAVc+PlksHSzND6/QOnN1JKyBB
41Y0ANltE1Sx9oAc5MpULbkzBP3QXg9uFEQOijtbuGIybUhhrcqRkdkXTRIIHVFFHmpirWK0bAw0
d6jruoAJKneylTGzLZuSn1gNdfpXG8F/4qOBom6C1ltVQZnr3OpOBab2H2vKzax5Y+JpDqwN6IdP
4ylItEh4b159SpzPNX1L9Dbo6ffbq7e0ZdF9N78/5sVTkzNGOoB5YPCrk8Wg8NMfmo4GsaWFYtxn
4446TXjb3lKYc3YFqfGgjIk7GTJmp3ZKNpp8GGOgNNaak1eMqLAMkTSi00YYSVv93kryw6AZj3U8
rTaDqCsGMATUCSEjjxccQjfF9QHZsPXW8jlYRZuo90XIhNg1SB/fnrMrN5zNQO4AL15QclzF0EgD
xZ5VZNAodHhQdJ88iNb7d41EVdh9uW3qajPDFLCwqPtDARhnkRKuuw4K5zGUp4/g5UiAAisOLNWC
vPcPablGCHTlerMtE6qLSEojzlTvb/z7lGc1w7DQQc2jgW4SinrwtocgaLZyC85752Jv/bEFJ0e7
H8Ts1DyXdPK6t5KiPnriVa8ZwoMPrBFoi/8xoGzeKQU5yxTn9XFstcjr7438zUJbFWSLzN3tJVry
hnNLygmIyLfSYx3TZn8uhojjMVpt4+4wjSuusGgHcBaI2+IFhwPi8lyv417SRKb1MTEbFLAHfZ+V
MTqb2XGyyL0/pSv2Fl3PBYsEojkw3Kr3iOakpV71GFdq/mT6T0OvAtH9MJKft6fvyuvw3p0hlgRA
RCTy1Bu9FuhpQLt2eZwM78GFzBioRMBY+HmIu11aave56a0ceYDNqN4Hm+7MrYxSHCR8VRw1pBPk
xDG+I8lHY2s0jhFWLRIxleOCkrNPnI1WsiRMu5gdYukixpRN9dWjcX8/5EMeaWAXugO7Sra1aDJF
vZWhkaCw2tD0y3yLt6gIG73HX/0eJHHMjay2/FokA8gSUkeDsJnXg3BPMwHYz8nnnrvJpp1aEXhx
M2x6a6jvSgd1hlGAm74bpbGTTu8Ek0jZg5w0bUOyrHsSOXXfSr3UNjl4yKQQ0F2Go/Ni2xol3kMC
up2fq/HBGIrnpnIPX9PNlDoHz63D8lk7aOVwcjRyyHpSbsCQPm341IMg0JizAgNacTpi0zDTOQot
2NoQdsHvHcckj7Ihi0OvBCfh2KJ5IudSDwgpjTClVRu4mmfuckll2E/Dq6lpItJq04mo3/Jt208d
RoRe+Uw0dlgDb7MjefJSsMnZZtrkhZVoQV7RxUOoG8lvV5QQnJOs3GiVQB6ZmlpIwR8FUry42Wo9
ACtkxB/sTsujNpVVIM3GDDhHRDBCPn1f6f7vKnNYUFNpbc2RozDmWelhyCEh0ySxBfkPkwR13IHT
sTQkBKrLZqtbMg1SkpFwtFFE03ugfrU6swOPQdmGd1McmDZGmDsVCQunLCOGn/zNdu30rqPQGG86
v9tmkAj+hPRImgSxN33V9SxPIdztjLvWFw0qIk5/70OrCVvLMYM8n6x9Lpt2g7obSJCrMs+ObW3+
lKOtv3nCFoc6B2lMOiBnPxrmGsX8H7zvxZEMsUkDxz6aibAzgA6/PF+muORxjxalY9o2D/ZYB6Bb
PfH+rbWdBwiQBHmlnbhj3rv5E3dBR013IhbPst7pOnguhnJDMzOgTg4PiB9p40d5iwcgqFRZCo5L
ngWTLKIhT4LC0QNvfOvor8HQg8EawwnHC7vjfbLpIAyO2CApnpLBxgFXBlb8ktT9Jq4/kRSire0u
w4uJW/azMbb720fR1Qk7zwBqFkjBOUjM6so7mckya6Z8ZMeW/zKFCGnPNvH0I0mftNX226uQSLGl
3E+ugHqo4Q7sCDA5AbYGqumZfHervWJEuZpSzUJjaAUjrf3VLT+37tvtCZt/5JXLnE3YfIWcvWV1
YWQ45vB95K+CLvvur915awbmFTsz4KS0jQkaRY8pDqUJzbLR7QFc3XHKBCk+b1sgBnd7DGBsECQ8
V9Aqa15ae8Wv1tZaCeJKBjbmTmJndW4ccsEDaB9Erbby7lux8id5fjZXnE2DQzWMpajDtn7u6y+x
tRK1rUzXH1TAmQlT2EgrTjBR/214QVE9aF1E1jo214wou9BziwoK5ljzMg4yc2tkn8omdN5NoHO5
8lfpXcqgiTZ07Igcn52HVhWACP62c12jxRUbyrrXPu3sNNcZelt1a1NYGvKsOGVxY3rmxnNaCM+4
BLRErg6d7VGzwdqGy7diZblhbfu9LuhPI/W+IZm+djDMlq82LrSCgN8g0Cs3FL9nhvRLy2mxkNR9
TRqwjA6b0XpDfAGi49DP09AcVlL2i+7po+IAHAUy6mr4KruJkzYp2My21pEtumXL3yvzbV6PCmVa
YGEIsN+AEyqnBZDRniCjUxxdWR88cU+S7ZA8IJcTMiAkK7Ztm2928zrkD7S7d8ZuhQR76bACw5eO
dum54UXNGlUeaB36ltBj7B47Mwt6iN/cHuGaBWXZumJEGqKHgEBpRs0UindXbuCw5yNQHBZxHggJ
0VgO0cA+miYtMKrd7REsbe4zCyq5zOhVohSmTo8JuUtRR6hTUK3rZoQ2/ZWjfcnfzi0pz6VWmv1o
ovaNxqBpUxFnY9kQoSRrgI3lASHl4CJ2cA212yDXvdruHZMeu3Zb96fE3udoy18jjl+0grwqkGoQ
d7oig9U7KkC26JbHHLT0pPrejM+V/quTz7dXZ9G/gMSGyBpkjSCOdXndSpcNogA8+jh90/KwHz/i
vjgA8NqDeIplzebPrg8rTtp2Aujy2CWfc/YEZ1wxsLTm5yGscgDo1mA0fiwQLvi7wQOr/kZvVhx4
0QQ4udAIAGrKq4QMst8kZqnBjkMaelWojUGlf8BzIbGBOulcdrzKw1CLe9z1ES4k8dNET9x8a8hK
FXhpoc9NKAfJKHSpFf0c62dRgfrWGrB2cZbgqcg+A+B4ld6h1ZR2lp+wI6iWgiHmgeULHCbvBufM
FywwIThsQf1yRY0haqsrXC1nR6CNNnw8mA5bucP/8K1f3ZRnJpQt0XYJbs8uY0fk3pyobRx58FrL
Choiugh113RnSvY6MOwXMfHhEWSudG/LoY1I3oCrV+ZeMBnpX27B/GCykR6q2xSlpzIpwykzIKVZ
j9kG+Qhn4w4onY5eLCN3gLYppPbwcDTcdzeRK5M236Jnu3BEX2YG6+xYNVib9lPXvhch/McAsnoW
Hq5o4lduEbcvyrFwPXrM7e9Cgiy3OuikXFmYRQ9Gh/f/G1Gj3R4VQrR6w8hkFEbgaOjDSaz+Q0Yg
0zwrMGEjKucJazrEE1XKkBHtg086+nBvn7fzf3/tXP9+X9mGeRyLnLeIifA6Tthu9LZxNHR3xttt
M8tz9a8ZZUF0Mx6qLsEwOvojzh9s/+/b37/Wi/+z4v8Y8JSOQVZUQy1b9F0VcXWP5sGosKbNZObP
tDYieyw3oO66K2LdDck0blIHeTCr2tz+EYtHDnAn/79Wanzpmp3oYo7u37L+BCHZQMavg71WE1qc
SaDeUVtAoQF0K5d7J06AAZIOY6CnQHYPiQjTXmPhXhzHmYk5FDjbnlZZEBzNDTvqSG6NYxfE7h3O
uBXPW7OieLabp73gPQYCHpEQXDEhFJ7AKr29vSZr06X4N0mkHZOUY7qmCIHL8G7lstnvzuZKcWwf
3N7gs67YkY1fC79E6vTOr16KNfGrpejrzIxKSsI8ipMdBN3HAqmgsSLBlIB4kfwYzQ+8IM4NKTEr
qgxaPVgYT2PGWI3soZ60n7eXZGXhbeU+y2JAUVqOsTQG3/QFwtUmi2jurZS4l838+8BULhkKM5QM
eGAa1eOE/uiSvBjZ6fZQlpflXxuz953tFKcYhBlPNTv2xAly8ahpbpiUEuoIaziKZT/+19I82jNL
mXASLlOMJp7ecl37KibkdG8PZs2Esu0T12+k1sFEJach0Br+LCp3f9vG8qL8+wRX1j7Rp6yVBjZ9
C02iX2mzFWu0HEtLQpA/BsLPRfu1yoYVszGpCgIHLoxdDOZ2kj35bJNAHeH2SJbtzERB4ANH6Ug5
vrg/JL7DPIwEVZOuo6FwevD1PfB3sxTjhCHoW/6fIeUEqy1NdDZ3cILpD43bhkwmH4gxzi0oZ9go
kYgYKljw7TsoD5Rrwh5Li372ffXFHTf6QBiYg47C/amTr2Z93/QrfjVPghrGnJtQji2SGZSjGIXt
UW17iqxW7T+0OO877Q2vzLDuft1e/aW9QsAhgOLkrDXmKXtlQu2id1GbO/b9VxvcyBb767aBpbgM
kSVIFiDxBCoJxb38XmgZ9WkFaRzgZuxdn35P+yLq/B8MaJrbthYnDzVdwP/AzIqWqsuzZRig5Zrb
eFAS9z5vIzsLtO/JzvxOyEobwOKsnRma/352iJlZzoecwJDXBIiPxmnzgYE44J6fQQTX0CxUZ+rJ
rxx6BFlpFJtJWPIjYz+kO4TasNfSL7fNLQ5nlpuDPiqIyVzlTEbNujAq5iO/g3pf8uqWv25/f9EH
zr6vOFlBHWhDsDmeROVKCxEijf62qD/xNUbsxQ16ZkhxNqtDV2hmYyBVJoMqedY1FlRrqMM1I8o5
RjIP+qYujDSyeYWWwhMkjEIDbOK3J20+rK5OArS4gisOWd4rurgYynZGbVLk7mW+LVBmrX7pE93W
bgUWfhq2NtvIIl4xungZnBlVVip18qYh/ZxZ9sEbSCOZRNxkkW220e3RLU4i+jagHwuVBfzzcgc1
vt/H/ezhwniyWxQFd1m3skkXx4KWDeT4QKh8hTwcLVEJrhv0yFAYiP2Hphb/x9yXbNdta9v+Skb6
yGNd3HHPaZCbmyptq7Blq8Mh2zIIgiUKguTvvE95P3bnVnISiba8r9l6aWQktgSSABaKtWaRsOZt
FN3+/FN+GD3PnrOaD3FQ4aTUzc27nqR3vD/SUT9uHYQTHxJZYE6uYtOic6EjqtH6YF9M3nxLovnI
UfmHYwGNhf88YjXohgG2NpQK9/+PTnnjq4sqODIUx56wiktrnAd/6fEETq9gljfqi6g4kob78SPw
FQBdQdRljUPRYcW8jozNuzH+bFUfDBDr6m7LQP/ziMNQPVv14WwC3Cfset8Z+4w3D/14JNnzo4gH
k8SzApizAK+4OlOS0qqDiOLcCivK00CaZF7iXWx/mP1vnYE20Rtfb7n1PX/kKgyRQiaqcnBDZnS4
GBXfBQvELyL7TEzV+5/33o8GCKdZQIUQj987AtPOViBjLDicMUBLhgdXuglqnj9/yI+iBQQtC5gk
4O6+N9N1JRyiO3RhBMSx1QenNGqPnTJ++AxUxYC3OxhRr080AdWa18VQv+OJs+RH0XY/ah7eEQdj
bxQnvrMjUc3o4JJUNtDduvX1W+dIsP+o+UPGBULiNoRI1xixsYlGIPkRJ7JOmimBT/ivj8Dz9leL
CZn6uqopVkO/3kdtArjQr7UP/j+MNlFojWGvDuPNVZDgFGnLMjDqEiJ1SRh97sZjxPj1vrF+wiom
3ApyjnY/qUtuTqz+TRC/Fxf8mPeEvR4HPAWXLaDuMQgOgNGrg/5E4jl2DVOXg7HfOj3dzwW9td02
r/lDQ2+isnpXx4fMtX1GyAff/QS4V5nohh/Z8b9LOB5exMP5Hy+DMpKz9iqp4T5tT2GkL4shvmqs
+EG1hU44K7xE8yq3nOB08rwTaELl4WB9dkteJv4SHLOBXC9+T6+BUjbUfvA+WMJfLq6RjAdAePAa
Nuy14jDOR+mVOzWb91NfArrEUfaP/KZM3AXebT+fU08yac/PWgiGA0k8BsjVg8n3mqhKIWsN1qcW
lwuwynkx6uYslC0kdKI5DVmRk4B8gHxvdNnP8qyo/Hvhjo8eFV/tSb8fKRBNLC5urIgBYO401pvC
VmIvUJ/Nitlc1/CS2tXQ1AdSb9kJRk5Lf0nKadp34XLmxssbbGdpKItdrRnqFFOb60Ad/kMl3hyf
D0vXJXB6eQQx9cIf7WoHwl6VRpTtl97PGYCWI0fpSQ50b1XWaexgq7D0TeOEZUrC+jO1NT/SZd9P
XxxGcLIChBbeVeCMvxyuWBeLGy21uJQfGnrm0j8RDv/ny/Rf9LF792ffy3//N/7/C8QiBaOlWv3v
vy/ZF9HJ7pv678Ov/f1jL3/p3/ePrWDt+kde/AYa/uvBuwf18OJ/slYxNV/pRzFfP0pdq6fW8YqH
n/zf/uVvj0+t3M79479+f/jasHbHpBLsi/r9r786/fqv350Yi9azeXl4wl9//eahwW/e/L//2/32
7kHX3Q9+7fFBqn/9TjzvDxtWP1CwR8n0oGiLfjePT3/lu39gO4qhkw1hpujA5//9t7YTqsSv2fEf
IEnDivSQbccvu1jzZKef/s7x/8DxG8BeSD36Lq6Awe//6YQX4/TPuP3W4rjZsVbJf/0OySmM/D+x
BBktC3sj9q+DVwzeJVzNjNFDcQ/zswQ7eqmiVCB7OWVmcoJH0Iqj98q4/N4rCgAa/QrZLVsuvE6o
a8spDaPKfImqSXvn8Ui5TAtoBly2oSzv4SiH88LoxAXokxARzHlRemJIPUqm+7AKud6B7RF88MrF
jFeVa9cwWoC2T/2OegyiOkMfV3rHG17USQWH93vwG/hbsFW9fm/3I+8/QIen5GEa98bWn+ESYJ1b
Rulz0ugelDuYk7kJvqvoYIYxK50s2p0B8YWTxT0TDsqQyonHTwg/1qbg1QxRQkEZRz7VBEEC0kb1
NaAQ77sY+3geEsupYpIZhYrlzrVsc1+1A4QI+UyFd9HEgDshMT6NSMhF4fwxGCejkjqGWF7SqWLs
Aew2MEdbjM3blJYyandg/LmPtBfzRdRV05TaYQXuQSEWGKmP3WyprF26GLkKWZEISN8Sqpo9ZEX6
lNBCLoleHH3BOLUuTVM3cdIPkw31fYgc4r5ptdDjtOxl+NLyWN8ouLd/U1qbM/iBVnfcc+F3afeB
IinFOv1mckNxicVKXkkInmPX8h3nXOmByd1SsMUDhlfxOF2KycikBzftU+FUwRvaHtD4B7PtR2TW
VQWjLhZESRSKAL7tfVUc8gZNfGvcmaLCoob43SxrOCY2so6AfXEOoiVQsUV1mE0L6fdYvu0vVl+F
11iGO32AZtM3Qrboxp7Pi9hHAorsEGod7foS8xoCYA3qRWUCnqlRYMLDmDY72B7cc7i7ACkNPde9
QHlz2C00br/YWnRFHvOy+4K4aj6DJtPQpCeOglWuN9cf2ABCA1w/HX2D7Vd06ahk/8DVUmMnAdcy
beB++qFAyk9kERK+GB4icA8beBvs/DqUsHIdyno/RUYCxtxFrEsHVuEDreZghQBwWPwtjMz0wKBF
KRNSWdZHsbAxqfVYypR5ym/2lWvsRLsDRn+WwRIBnmf3qKwDIz6B0xzDLYcO3FdJVcBUESFlAbgJ
IO15NIwF5lfI2gLDNFlOUijf1alV9TVOBwTA9YQu3rjsuoB6bRqRKbqaY4oKNSWgyJnARnJflLAk
Y0CV66QThIAKQ2GfmoSDW1k7Tpfp2uBNbolb6m/T5AFWDnsx/4I7OB7tsPhPHJPehAKXhi74MtoT
DiADNeF9JFqpk6p1J5Fg5etvaNhVH2zS8jFRExC1SQwadQGhjqW9ay0my31j16raWZi65a4YqtDD
YkBknBUQULygKm4N3HWAtR8JFA8xi2rW71Aet3GbRI1kSZAvtXkKRl5IE2pVChESecu0I45Vx2k/
B8sZutbadZ6hl5aIurca0trXhZ1H/huv0/6060C4v1ZBWNa7JXAwFe3S77sEmoHVvjXMfBi5Zhor
S1mBgUsKz8uU7cv7MOIRypez9q8oQulrYGpJodwACm+C7G6L36a0thOnpfa3vhs7tdOeIlnrkUCm
0NNHebUZ1PBuhI8X+Ce4RwNTgfXvlIjO+InFJy7hbVpPt9LQqkmjqAg/WsxY4bnEomVS4dL4E9gF
nQehG8uvMwlL3iHh0oy3FMvhkvC4JJC4K+ZCJF4Jc+XEqmr8CNhJ9bXh0iqBkqD+uAexobwaInc+
M8UQNBlr5NRmvbcYnJSaoLkouniRp0WN5BFqnaAuJLBGjd+AlD9AGbix7dsSKTdwFeuWlxnulu6N
4Zz2GPI5/FouII8A3FXN1yhuNI9T0GMZs0tBcqWKJYOgjjrjhvjw9C07B/UOGdVxNvmNzDzWd1PS
Ur9DlZWM2mRzG3ifTTmiJtagoCwSNk4dP2xGfphQbXUw6OSyPXNJyJy3Fqsxr9tSM3Eu3LYwiStE
F6TQR6PhLpzAWN7h5of3CxakLFJ7UfQ06FgPvQ1S0kc31DQ4p7ICUaSopc0TJWnpZHCrK9QF7r5D
CfxraH+qfQ4EwDjNYZ+WvXDcfGgpX7BMeOR+mZjVJsaKzQImnV9hix1mc8OaADCb1rTW7cAsFu1w
yJjjkzoEPykFAoeqLGR9PWTGLkEYmBfwJpO2KtshxXWbnUu/ArG+IzHo1lRygGw8t3A+WVFHhhPf
E2WQue3g0VMrbGYX8h6FuY1oi8njUSm6JAZ+20tGd3TAXYCRcoDjtQcxMCS4ps8LhwcQbGs0ponV
aO+9N+PPc9rp6TPSIkFzIpk/LSeWBoMDAVNhlkF2ruhvvWIuVYa0fAuRhpHWUAWkOtgF0xDfm5BP
3R4QKjDKAE4qrLxzG1UkYyXjC0ivUS/1sRnyrLWKXu4nuMOARVEs0C/wfDb0KfYFaIV3hpdYrqyZ
TTucVvo+heu19z7yW/qVwkKk2xtvxnzoyIzXjxY+s5w7M/YsqVEpxKgIhAM3Aq/eOT3+u4jiJUhg
S++3eROXIxxe4RM0Q6mCW/Vu1ETekBGKtbCsRvdXajTzvgN0iqaSwzM690hvHrkftm9iBkGIzJXt
dO1gpfTSQVWFk8elG8mTpWq9AUS61h1OzGCq6C1d2jHIzBwdmlKg4Oz5XKLny6GOyAkEPkV7YAzJ
+IxVONqc2oZ07LQwhRXsgAvGBqJrYhXJYCDMmY44D8tTLQg6Etn3Lg0MBd+x0Lb9rYAJ9pAGTT+R
fbWMLYXlN7P9nU/JPGZyplaXDW3Q3clysjvM/5ZcWNK1CJQ0FhwAQkPnLm0nxnXK7WW864QoCli0
csyl2YqxCg8j3Cv2WABCFwJDbPoc1dYw5LSSFj0FXG6mONC0XvnGco2YzqnNgWywyGEaywVcoisZ
S1afdrjjANHcgRQ8GjLcmjKwOJhsRhc5Lyt16vKnl+gQSqddbTEEChwZA8wOOFbuRninubt56RYI
fQxwgjp3GbHft/Hk8DPMwIDse60hG+SA7+pkbPKC+9D2q69cQw55Z0zDh7zSIVmSNoIRzp6S2v0U
TdModrAWaN6QyW0Pu5fV5K0i+ISWtPU1rEGLOBOFwtfgJmDh+qlVf1dEDHTuJcRcxNkrEiTr8AQv
9SyHAXhXWMMNcYjziS5m+lw11mFKezPWb1EFnO7guIMPI4OHSSraARFXlTWM0OFuh4ncwpSnTOi0
4OfJBMAu7CAtTNhFm+GGA0Ym0rYKCE6nre29R7+aR8Nrd8k80K3OOtOEcIO3p+pjLRecH5g/WDo1
dqVV0jaRe1cxq4LiUVBjKSski+yEsQ7OPGQ2Hhh3oPDBCm6BYKEC9rZKizHEgXKUQl2HuDJhEdVF
jBOq232NIVExZ0Qp7zqyxBAmvNU4IQJKM33rQj6Hu8L3miEt4oHIdA5p/eg6pFkSXDiEta8GU37p
xagaGKargWW1tsddXY+GZQOtG52Ui5Tf3NAhXdKSur6Lg6liIEtH4nLwpsrP9BIs7ygcpT4si5pV
MvRNIxM/NPb7obSgs4YRh/zR3HpqPxsY1WeECM12grv+pyKalyINocyWWkpjk4KQtNAZs1WJRT4k
4hyrfd+kRSnpLWFhoK4mSM76mTvrtkMZ33bcvQI3MEjGsWo/AxFTX4R0lPeYz+WnRY7ETysCoZeU
xob5u6HCDQ1dSaBfHbasnHaqh7oG4lxHftrYPd5ksXEyGOBbj4OG76slgTOp9wCdWxRzEZrF13HB
SpuasGuv5qhzLyhoa0vq1FE9wtKaDy7OUJRXe1XC4evEwA3kUoylbvcjt9TX0K27ODOUAxbqSsci
OEA4jp2OlbF9rMpU3xPmeNe4pc3OrgmHpcRZq+NRzrvDnCBOg7qYO2ni4xQJI5A9YKaDl+nKq87D
IZJF4gWj+QKuqn0pa1JC8yJcXNxIhIHaggEaAlFgGRFkPLLkvWgOi6EHDOm1MGUX5c8u+H/dnp/f
lldZwKfL8kEJ3QINGb4hkPx4mUYhY8nBiqxKMAQGCzHcdjP8iceIX7o1r+5LvQx3pfTqr65fuOC4
erbXpKWl3TYd4JSBg5hqQgc9jzVix6AB/fnnL/gyzfP0fshSgpaGwjD0t9fwAHf2BuF3Md2ZoqSX
vnKHHTIP9q/lIP98DFDHQMvbIf7xVkljXTV1QaKx3MWQhmzOBeMVZJv8sZeJNXBupciANWA+Qojo
8wJTpfcd7C9qHP6G9rbzlXlgYa+PZZpf5oH/einIIQJNAOD1d26YpMY9uCsoA4/tC0wcqmXXi34+
gXsqZenS/GpPI5UNsR8kYWBTBNLLKm2CZSb0SNHiMDIoemKJYsZGOhyr775ESOCbcKpHMflAGgqQ
n1njiXXNgrHpEFAUyvRjOiPc3lbDBAmoYCLYkJGDaNq+3bvOQo/UAJ/slF8khvBsyDMhpwLKPWAG
qwxvXIHbz6vGBTlzaj82Q+EuiPEJfOJIAj7dU8adxMWNPkrdkY1z2ve0tTMjA1Ji/nkkzNsa+/lN
bxb7YvDn5UuvePCVuEWBW2vh44Jjm6W4k4GujmmzvKxe/dlxCFEImKDqg6TXqshbLl7tFKSHgRT3
cLs2S4RNAfdcXy/iSGr1B4/yD2lopPhcKGMEq2Doa6sUHNUbLOyobRRDu+wm0AV3PB6OKZYcJtVq
SCAresgmHkxYQFd+ufxUPBiQwTb4Kml152XR9jkpliZ1SEiv1dj0SWFQc6yayb0wrm+OTInvIgzs
LtgWRD76F1MyXNVAHBLHSrWlg/MqjXKyKAers8CebsGYc/A66+oXVzNQuUHVwL8wARELqzJ0TyHH
XhWwMnFqDqnIuh2zgZXqyGr2/Ve9fMpqqnCQjsjAXdBTCVDaNArAlTqcbm1wwMcRemk//6initfL
QXTxD7YQaAchy/NEnXxWlvZbq+lZFFAUS1z2xq8n/wrmPTjxhi1xkD/jKD9Mn+2g4MVJyW07x3Ib
Nzs+IGWI9Owi77Bf4qKAS0nNTpqpZfVOS+10J7PXgS5pq95RKWasj1AVyr6dpkXeWiwo7lmMrMWR
7/luy8EgIQ0NQ8woAgXRW83JsidI6OCenbpRF3wqOfs4dJJf/7zTvn/IQdsGll0HO1hUfVYzoe7m
ugS70kvn2q0/xSA07kBW7//EJPxSFeNt/9jeKPH4qC4f+nWZ4kVd4+34CO0e8fgbflD+ttft1wfF
uv+PShtfOt2qQ6GE4rWe1yhArXrW/d8VNk7br+zhu5//s6IRh3/AFRcqgSDkYVl9EgD6s6ARRH/g
PATYIGx6oCJguVgd/qpnuOEfVgg3kr+KGXC8+LucEfwRYodxD8KpSA1Bjcn5lWrGy2lCoKMSIjkC
k5qX66IspqLjSKmelPYu9t/K8QiB97V2D3/+LFRjh42BrKcwU35Zl8myzPNd6QTTL9X4/3nt1Q5b
hYTPYPiHWSkGIa5NsFj0Fje17tuz4fvBsfXlCvdP+87q9ZuFR5oXQQYrLblc4T4QW0npAnKZ4PjY
YPV2B1Xsf/6w1/pqtTlIFLIqQ9sgm6QbuQmUUCnSPXMQ/RJA9Z+PWa0zYTygMhDPQabt3ru0beM1
Nwb1m+BihkXRlJNwCZAxnYf+l9aevx+4tq3oIwiHhocHjnUcTmcdJHF06kldsuznPfZyV//nAauN
J2KLwUXR9TNkWkNzFsxIzaU9l0554SOH4VyiDKx5OsihncPEqj172FttOYqTnz//lRELVj1aC+gm
z1MV5gKZKdRnbO9Q2Ivo1583/8RH+2fD++f7Vot2HzaS+3LGtZrSEQlJJ8rhIfit5+4AaVKUBKC5
o+eQXHQGaZ4MO1gHBApBubA5Qsl45QvX16EDrmWsfbiDGxzhU1d030LfsG3dt0b6dVgITDQrP5tn
icR7N3cJkAjH7CZee/XDnz9beuqoYoF0hZ9xl7FHC4X3i5YcUlo/H5zXml8tPR0xfj+Uvp/BOXL8
YJvBS6ZiCbctbNFq4RG1qfreGfxMdWRZIPdDkBcL+q4LN77+arFxJmpHc11hsek8HHjnIJi8ZBgQ
qbuf988rS+faibaJR+NXmoY5LAOG4jpsmkF/cIHyts5gGhmHVzPt3OD05w97bTBWgehUM2k72ZMc
6YQweCdR+VIfGqXIkX3glfbXd1UZwcHKTH6UL53dZDP1CCSiGJfHricvb0J/B/r6shV33Ks1cud5
B6e+Zm/Arxqz2sw22+G87sVHBv21x6zWE9frisj0uFYqpNfUCfLQrZUha1lPWc+UmbbFdXiYEs8i
b+hGXHWnJsp7hy+3XMzl2xaK5bc/H+vXPuLw589aNxxoTYMjVO4QkJ9rKULk3Ly5G+44YP3HSEmv
jfjhz589pYxoj+pjH+Wi9uZT5EittzG1Ua3/+Ue81vx69ShQxETnBLkOYcWOnB8EVIKl67Ntza+W
Dz2GHSxpgiAfkVS+VbBhyzxNwmPOZa+9/Wrx0MyF3BXI6bknR44xmKMJVjOoFC0bu2cVzzwm/hBP
6P3YboYWbtx+azJRQT7o3aYO+k4a05ldaZMpyKGhxj6EkZTvJiCCj+nAv9JBT5ChZ7MnnAWQSaAG
5b3rKXaiFhdGaCVvoLu47f1XITaxeQiUI8KcS9rD8adxxiiptCeO7c0R5vkPjh7BKspmWlGrQe0s
H4oZlZCKguD+riHLGJxRVTQ8gw7f3H6sUcC41y017ZGV/LUzT7AKvHqiRQhAApZCZND7s5LIIsTF
AYV2lkXKVB6qJgqltZSVQd/s+bSgyBx4xu1uRksFemMHrwJ0LgIC/AEp8iYEZttlJsyBrTqGHV5Z
Yf294K/FUvxRTWwA1S13rUV02WIXo8p82M9DIRB4zfktrC27bz3xTHPiLVHrA2LkOu3lQc6i+hhx
lCK2hdoaCRq1FcAYhnl5HxbSTYMlfuynCcTuTRPVPxzdn0WCtkUQVRX1cqhWR598bD9vpAVIzLbW
D7P3WeuDC0F0MHfj3K9xk0m1DbY1tOTEfEzd75UwWEPfJRtm35lElAOXWzinkSeE9XnqbYRECQwc
ymBM9w1g8UFPv/TNAqn0bV+2CnDXtDVGWQQwTixQeOsHRzbJrD3US7c9YBXgi7fwQQcizPTg21kw
jyiDBh3ZbWt9FcVBEVst0uxLDg0UlS8tsmqB6Ksji8Qry+ua+gIJ7BLl4WHJK4chd6sAEC7mztk4
qVabJ64lXWSzbskd3BsTq7TvWuodO+m99uqrrdMO+tabarrkNJzVpZ6B0spqOCgf47m81v5q5yxR
Ve5dMS9IazfxqTNOHHTKyMs3Deuaou32o48KBFpXheOlxg3h7dvYbNucf1LefRbNUess4OZiWImC
1zt3NSrAHIi1be++OvyCeo8yJ4Cf+WCzei8B6ElH3zvmv3wImx/sl+uCXlug6LvYxOTAWD3iXsjH
vad43+aApwQbv2AVsu4Yjm3FYSPoInCvY9VVmY1S8BGdxldmzlpgS7U4q5glMHnn+VD6jX29q+Z2
43KzroXZCgXPaKl0TmXtnbO6CS/7qd746quIxU5acG67Koc1YWGnwndkGpaATe62TZ1V0PrQHuME
eMKsb9l0xhVVF7oo6o1BtQpZ5EfJaOtK7YWmRt64xorqt76Igl9Tovj7sOGu9mBus3GgozPhzKaX
lPf+pzme2/2mvnFXW7APL0godBcoLNUlvNtQRkmGGDyeba2vgtbtK0imVdGInidQMsMBDAijYtuw
HjgCz08PvF+AzpXBX6/uOYOTAN2z9dXX0epH4LGW9pjFBklj59C63N4xhyh+tlZya+wPWMkxm6q4
THXEdRIEzq+Vpv6ZMavTb4miMHybLLTuOY8DTJb3lNGNqSd3Fa18auqIUTQeLwA71hAvwdUomLad
DQ5FlOcdMyk3LOqZj5mvgESd7NGBH0FxrOT5yiLprmK1KXun7VxLZ+24AG1askfAJI4J4L3S+Jpi
JKFI1Hcl3GgbXnoJGAGfCCRBt0WSs4pTq/CFO5cEKD5Yge/kxB6kXuTGxldhOsh4qnAS1lkVwIco
qFidaOGEG1tfxWnoVoQyEh8AiBogJpRHoJJK620lqjUdENwbpwVlUecL+AoSID7QMXdEkUhuO9Y4
q1B1gDYBpYaO+ew1sNIhLihsvXHUl01LpLOKVZsVjuimBjtrIeuzuJL2TvJq3nYYXrNPtSh6F0pc
Olexe29XzpX03KttL76OVAnX+3kmKmcleYPl8dPshBvza2vhmpixJrTbUOWVKaOdLv3bDvJy2wb0
CffzbO1tuSQijrTOCVMsravwInQGa9tkX6sroyxsejlFoDHU01c223eO3xxRDnhlfVljACJmKMF+
PedoVgIu64BXDIKMS7ctvfYqTkfq65J7QuVQcrY+egrrQCLZYm87aaxhH3qowTkpOp03QJbvuin8
XDJwZzZNxifc4rMxBYB4CEcmdO7PYk4bAEwSyY9VXl/r+FWIxqBTsJ40Kgd7Mb6MJLUva/i43m17
defljucoRwmQMzEdywJs4cZ8DCO2cUhXMbp4YNAVJde58Ec3seG8AKLfthzsUwbwWZcDYzoZ5qJt
UslbT8+XvndMTfSVDl+j/jpTFFS54HZYBSEpqYoLtlgb8wPWaieF+24fLoCTZyDQvW3m8FMk5l9T
KP374GWtNlLQYUas5uiTumyvuoMZUHOM7f9an6yi0wOA2J2Q9M66ZTwRxjn3/G076FphoZ99FXTw
csuDhoKMOeWtKLbVQa3DxzybI6xWU6k1Xrpv3i+jTqvww6agsVYhWceV6BeoZQKkzz+LKb6KYCKz
relVPOph5NNsApXPsrJv4efjgOhwVE/otWFcRST4VVNbsVjlkqDW77T8JC7ij9vefHW65ZBG8IF2
JpnPcLolVvAA1Oa2jQ3aAy+HEhN7GGoLW3IJF5vElx7Zgdt9TETqx90CUPHL1iM5hjCDGkk2BDei
20VAYmzpEwgGvmy4pOXgDeWsch0BbWFc2Sf2ENxua3wVkwYF8nluC5nZZX8CCna8A0f0mJj9a12y
uoAKrS1OajQe1f47V/dfmDcfE5x9re3Dnz+LS4h3zdYQxTITjfvOR9uTBjdxW6esQtOGPJPrTjbS
xjAcuIAWVHUGckmw29b6KjrBLRghX6YxUaDpkcCt+H0dlJsOWNDbf9krsIr1DI8R+ZM7qyq1POjL
7hycgI6ZCL7W7asA7cFpKoA3Ujn1+gdixjsUH95v6pc1WAukMksELvpFawpmjIa8hgv24KZzBBJC
L3tGlGOIfPSEF5+md7qzzqZx2Bih37kowALFC0tX5hF3L2sADrMIhgubFnOQCF6+uKYCmEs9qhxe
ZlceqVMIsx9RwXplMNfwJ+ETCIK6jcwhUeOkprEFMMfVt23DuQrQGRUFuJoqCQRA8InK6YyF/s22
plfxOQlV8MghIp/t2iR1Fw77tqm2QRe8NfKp800bj8DX5CghLTtIOLwJoXG1bWlZ63xruMjw0jYC
jFhkoRKpBTkno/VrVhj/Ob15aylzQ1ysip7GiI7zV4kT3CSjz5s6fY1AUth4yj7oZM4Dej31/anV
NNvm4Rp8NBYRD6raEzmssstsNNTZwcHwy7b3Xm2f0L4opADPHtzcPuXe/KaJjh07D/vY9yUXWFW/
DE1DkA+G/aHIy2b0dSLCoLocgn4Cfd7Rc7rt/VebqM/bCQr1vshr5t7XpXdHen67relViE6AJNZB
WAjE/yhPQOi0E3v0tpXqIF30sncoJFWZAMU3B+r1rhmhCwr69Idtb77eQ+GQzoVVytx3mGcg1q9n
DzReyMnstj1gtZF6cIOP4OaHKTmRK9Y4t2zYdhf31nbCUEsdcGFG08UcXymLvS3cYFMZ6kmq6Pmh
qI5Afh/GWeRu0Tg5iRx1ZVPDNkFxwZl7OaBOOFr+yDATC2uZk1kMuettRHR5a8BSMxVETSAB5+3Y
W4k1hvvB0G3ZYbAeXr65Ep6GGgG6HMvj+Tg752D9b4uhNUwJUt61rgYq8rCgLVz+5vNYsG11M+il
vXzvGLPEAp1d5HY3vnPt4UJYauN7r6JTMFQnAtDucxlEd8wWVxAN2XSJA8/s5VsXk9dAFqQSOUiB
QxIDJZ4Mc3PMB/fw7T9YdNdwIeVWA6m6eEDdpoT5g8OvNIm3HUHXcHoLQh9z61vQMmBuAzEkJCoy
bZFgW8esoUhVFQM2VsFz1I1niL3oILiumbVsG1F/FZ5j5QcFwHBDvsTCSW3pvcFOuq16/p0CpyZt
1PlTh+nSQUWTY62duYToRjzyTTkcVPhfzhrgZ62YTi36npYmTFskz/Ki8IZtdQTPX+2jM9c6Ek3R
5xGR8JgcTd9803FoNl4a/VWs2g3olgZyWLkoZ7lrKKxk0UP+ftN+tAYcheE0RdZo9bmuAye1AgC/
QXDfuD6ubTVUDRaJdEFFlV5IYXW1OPyBgzL8azYRfx9L/dVuOjERCDOhb7qygv6Eat5Ptb1tz/NX
N9Lagb4FCTX6vY36E7Bq5d7UXXmyqd/XeCPI5rhzX5s+h7QbTJBBTj+BYnT/a65Wf3fMGnAEZZne
d2YMa9wWg9yHGhJ/iV90wa95I/7zgNXpF8U43rX9iJ53pTkVIoKocb0tNw9678uQDXnjAAQs+jz0
1A2j8spwdbOt31fRCj0r6MrXdMjDNr5vO6iplVAw3XYJWwONYKYdRkQ3fe6KKoIoTDSdaN4c85V4
ZYNaA42URaZ5cf0uR6TGSQDoC4RUSJht65jV5gqbFdToa7Tuj1AO8e3+jLfHUExPR9Af7K3eKk6h
5QN4XeR0+QhRGuh2NCDcp1YIPTgIwMSUnzQ9FK00xP9OXemSIFdlOfi3oLiFwzuwlaW4icMmOOGo
S3YnFf8fzs5sW1KUi9ZP5BgKinKrRsSO3Wbf3TiyKxFQURHUpz8z6uKMSv/KynO8rcZwIywWi7nm
18UsT4Glrp5r+KSEsJOI5QCE6UDArQ3XoVNfeyEC+BUhsSRllKDWfoKvxDLDvBVVMvgxELtc5yHI
5IWki4ivVS/9WkQhqgmfAih713NE5QTrinTBM72G3+u5HriAjYUm23xuCVm2cnIt7b4saRxXr2zM
AvltihJ4FmUbLCQv44K/tzR2S04ydElWdHDoUAWDP818VwP8xx9Z1qFxKxw28pZk3MOJjI1X00zj
dgl7nq1nWDi6uHRjXCcnBwIeSthauBhIH9P2yGc5X4tsbGiat30zRg++qyS/ahrZ+LJhtOHNSZW7
AlvaPo+dC+MyDp3bYBA4VttbHck+PZaF7NUvQ9dY6Nt5f+EotuUJkY8CxpfHTqt78UuIPy2JM9Nf
1h40s7IPvbwsA2zPjj1/36oOC8aZqZn2F5YI2Ke1AbyFKD8WF/YyNQpPM2TB2lwEDOyqWL2t0ubg
oO+TM1wjLZrgvRO4W01c31dJdKyySXchPnGQ1UQof10I56AuBFzlXMP84FC82UvUxrCmDA4G5lIT
Ca9MNfwFYMWxjJXugrxEb67r0rC/zOtsntH+Bc83attjWzfdJWSCNeEMdNB0qUcVP8ZIvtFXMNvP
x8Zlf35qa+eccf1FARXxYczgBje2XWYPDvsuq4m6JtoCio/K6jZZTmTqZphkBYkaykPvv5d62Xbw
VSBsf8FF1V/exPdJMB1ruYA18q95gZn96IY17S8i5NCR2SlddEG5JH8de/fdjHdA9VA3E3PRA4c1
XtoPFHfsGYGr6rEf2CU23nQ6CpcaCUIYwXU19fLUNM3BBGGv9zKpr+QGs0tUI+xYQFHG4Fviw8ux
d99Nex+ilzlpuh6dqFrfM+rgfsgG+Pkei8B7tdck4XhZ9T0iWTen96Kj4RecaddjpeC92itdYKvY
TshXUcparjCOmS9paNODk36X3xCqZ97cArxsWhgx+qHOZ9v+/9Eq/m+uvZd8AZOwzAvOyZdg7ehP
AbX5z60F+/rYwO9FXwmhcAWVylwSlrrgqngHamzlffKHu8PfNL7Fe+EX+kGriumsu2w6ouM7oxrX
F1XaEQOj7z54h46w5yCAzWuJLA5m0jXHYfQsgiTpj339vT4MjbQshJFUf/HrILIiAAEBfhCiM/rY
MXovEIOdz4Yzyy0yVTaqHtqmhnfCOoD+cvAj7ba0LZxHtKSS7gLDokbli5cehscwsDqYo+xlYmza
2rEj+IF1JpAtb/NHqPe/Hwode0KUtu1qOZybLwY2z8VS0782mxx9cfLrplAPWzRN6gZOCOOzhkcn
IdOxEsDfPY7/0AK0QRDWHg4iFxu7qVBBjKsGv705Nii7ndgKPdaRd92lmsfsNAvY6LYwqT02X/Y6
MZ/C96fDF7004xJ8a6Wn38cA282hd98LxSYZd33cRe1lbOvn1G0Peqj/4OVy207+5ai414nVC+4Z
2dh3lwm+gPeRHuG+3/T+2CYW7jdgxZrMKdpeqMrAXZdZNtyLdO7EwWHfLdOYLz1o63B2TZNOFgPP
7lQcrceyh71kbDRwBa940104/FcfpxE2sKmV7vV/f9PbK/7bwNNf1xH3anU+wv6ut3hA1hxONT/p
MOr7E8PBqDuUY9G9HxPsOarK2FFftjH9hoP6U5uKj//9F/z71KE3K6l/3lLFLsTVINqx0CHYVzIf
ptn99HQ45g1A+W6AGuTKHXz19IWbrEJ1Z8quLUvmQ0sKOJZfX74ncl62ES9f1QJn/IiYHJ4Px8IB
3et3ONvSFU798hJ5G61l1+Dyt5BdJ92hwyI8AH59/czBnxlphL5Egq1lVofhqx7NU4diJQrQvz59
ZQ1O5H4Iyjqql/5ehlH4TIhJ5kNvD1vNX5+frayCyWbdX2DHak2OWSRv8T7k/bEEMdwliG3QTIOD
tzfUxuTtbMM3dVQdmjgATP767rAksbBExruj5JvAOBb3S9sc/clB9XdrajfyHSJkoCBVPUXpWL1x
a2DediI51mIHq7df3103XTSHZNK3xCB7bVqaXGyTZIcGHezlX59uUPIKq/a2YAVKZf2QvQ7iujkU
jOHW+OvD59V267w2GrIV+IoV6IgdPm+a9+4Pz/+7WPG/8ZjuhWUMbNyFsRnRjM1J+zJEUTffNcoN
4xkHsZmc4aXHpnKAS2T/GKw4FTyaVA7t5xuJ7jwzsl3TOFiTnG/VDPuDNVDqpe2ShRTtMKzwva1F
tX3rq7WZz53BnlvMiVy+0zaOH5yR9n5thDvTavZ4BEwqbk7+TbyB1oD+ltfqZiTxrmsyM5U4sMUb
/u3oYWgM5eezNCLYSvzXU/NESdW774ci/F4QB13jQG4Nyae6iuSz44o/kgYm4H8Y899M9r0kDgid
pEd1VF3IEv5kZHjNo/rVsTffJQY4a65twLy60A06W03iK+mnPzld3Obcv02V29/zjzx1noO23qZF
XQYDM43rCDd2X/IVqofS44QAJgVnWnw+9pfstsFouBFaXaIugQkYaBlenzej6/fHnr6LxAKIVJwR
qbo42J6WcLD9CKjln8bpNtj/Nk67KByFdTOrcVYXBjrbW6iq45dM1MvXRUbBH4qDv/uJXTQOK4AM
iBnUaVoAzyqFHcahyR1YB9u18eho+8Oh+jeffK+agzyhnh3TQHc0VqkzaDQ3uEqggV/ZMlJA0X2s
qkT3IrpaoHZSjRqD1sHJVcXsIwLRwZwq3YVoICYjFAI6dYlwHWepP1savfnvmfSbL7EX0aUUWs4N
PbjgEg2pvXI9Jec+47j3ZyDjhIfUBXTP207wbNY0aQCbDjj9ode9/gT64bHWVvBkf13Y08qHpllH
eUnTxJ6huc7ySkTHDisgKvz6dNegFEnnSFwaEOXOxgESnfHm0DkO5IRfHx4yE2mwaKoycs19WFHA
mNjBMd8t45WGegKQsYLTfnwC8eHcNuTQ+ZDuNXSAPvXNxFVVqoY8pEnwAKLRsc1lb8wFWeHNCBcM
KyP9cC+nyV6ChL7978n+m51rL6GrklS4lQaY7IC9nIwZ43zlOj4fe/pulYZcjVUSBs0lbSbzANXr
xwEs64MPv0W4f2xeNUvrwJG5ueiV6PPMbXcXDvqYFJXuZXTBuuDesB2bSyPlUBqRPQbpOJ2Ojctu
eS4yHGbQSXhp27hZzoT492ZU6lhRkbLd+hQ9t4OOO152bnhWur/IsT+2ie+ldCuIpXVbI5HSdm7y
bu7AZdDJHyLv7ybjbn06qPM3dPhhEU2uz6EaKwyDo/CxMd9tsBtMeiZnTYOupXYtutr0A4gfHT8m
SKN7LR1vV/RcqISj0aoHhSTT1fjQL6o51gcJwPWv031mXdWlA+Vl6zdce76GCuAPI/N3qfZf0pu9
pVfMtgjmVLW4RGtA3UPYtAkajGqYbb6DU1J/aRIODFA6OIBlGKprHmb9KnGwsDRsPQ8zD4fTZqKa
fG3ThLhLldEmPVSB/x8UtuaWgjKbTKcmXcZzUgFOiIPlsXs1uhfeUE/oppWdTtS3AioL+w4tlcsf
xvU303mvuwELCTY56Tqd1jQCFy9UY5ECg3hoOsfk1+mQqJkFdHDTaWth0QCK6F/hCBzKsYfvFmIA
pNBQaTqfaijmS+6FKEKC9q1jT9+vREifq8YhmKaGfJta+rYV5FhLJd0rJkSLE3tvYiCSwjEE1ZNU
p6qCdObQm+8loUswRDCBsbdy0ghiX0PDbD6JCeC/8tgP3HLSf+xpXQPsexaJtFyA0cNuucq5K0QC
HPD3Yz9wm6v/+IHRqnkDLW8+zb0wpzaLfWl4fOjag+41oTg/JNTQdj5FNxM60GlhGxCnh8T+dC8J
NamLp8ri4cAxqlxP8ZD3mhwTnII98eu4xGKGNcPczSciI1NQFckcFdtvxwZ9N+GBpsrCkFb25IgA
LzgI0E0IdOuxPGivCK0hfA7jgNpTD5lX3quxftYptR8OvfteEBp7Y2jEBnsC7xEIUbXVp2ZNjg1M
vMsPm9FHPVQB9gRHU/KqA0LsGwu39FhOvleDbonwg50RIruO6QI+57AnigFb/e+B+c0xce/ypcEx
I6oHd5ABHO9eiblt2vPKiB7P8WiwC/73z/xmE9mLqSpHqziSCGgJyYLSkaQGC3E+Jqb6mwn+z3Bg
QJO2luHpdd01ZQYlVcH79cexV98FMyXxBaBnHE9mMWsBPqUsp7Y6Fmv2Yipu4tC2wD2dgMp151Zk
IKBRvh0LNnSXQa8tZWwDDu4Ezp4+R5N6D+hdcvCTkl9jzSbaeAP+cziZTAAnqxdZQJJ6TPaPW/1f
n96la2rTrDKnoA3GQm6my6lZjzk3oQP616eDRKzHSDJzauwgii1pdZHBWv7Y9rfXgM0RaIfzWGdn
Kbvt3Raa5YMEyvvY7r1XgVXUA+sOsfIpGSP0o9xivCHRn2qEv1moZBfLQLhBuXrl/ByDO8hd8L3X
3btDC4nsTroqIlEFwEV6hs8X2PVug8DPimX6dOzxu3Ua6Z72Wzjyc2JaQCO9XJh4ZJHusmNrdW/3
ZaZsRuJk+JlPEWDb5F6HBze/vfgLRlyDXQke3cZIhW96iO6YIBEMwF+nOgAKTSXSgZ+3m/WR8hHg
qSLzf9g+fjdddstUhlrYDYiuEi5cd91oXoXsmJsg3cu+wgSiItq2cckgf5DA6cZd8/rQVPkfyRds
hASA1nFJ2NxGl9ho9F0L387vjz1/d8jtTDRIPffpOe6jBR7n8RTf31r1/uQneFuM/3LS3eu5mkCZ
OPMVO7cmmO5s5Vz7PKVhXZ/Qp5qCKtxuXjzZrfp/OFz/fTr4tx/dLd90JVXn5KBxUlh8twDx3Ghi
Tgq40lCfRbUonQ9gW2ILA6AZe/si17FLgRg2TLRnHKylanO9KbdeRbUG1VdKPWR3XQhJq8qpXDfv
cxx4zPCoWJSZJzdVPmLXBRTXQeXjpuugyUGOa2idjzY1OBT1DJ8uT/jQ11/NKNo5ymOVNu2Vbgp2
z+AYmyity3VwfizUSuXyFhZy3jV5osDggc03KNhTl0d8DoDz5iu829VdZBSo9nmLmqVtc/QV6Bkv
OIEE+96QFrmjTGX2V2ta/ONxHmJXMsh9aT5jhFThnCfNZVvnBdQlFQJm/bVH0Tad82UEcdTnCRB3
4nPXxIp/b+sZJB40cm792OZw+5Lrp5tI785s7Qp4O0yjpsL7BvT0MkXjZHXacGVDTgGplqmoMsw0
Xjjm16QtiduS8CHKHOPnBjjHFn1hQ7/ewca/K1JmHHuS4QxUethQTwuRsgFZWNZmZdbCADdfhpoN
HfSbshdg8HEcsdICFZKl7vFmQzemeUZYir4R11yqOEXaiFjC2vkeX6sXTT5myOxyHgE4Ws5tR74M
tmWlX7cl/T4320rPZuwT9byNJGMfxABe6TO1wME+bpXI5rrUG3pU4jP3cwRHhI2ls35Ch0aG72Wa
xuDl6nDj9XwO4WqMbKwN+03drYwu/tuQtaArF71DMfiaogOJv4uWdJnWQncxSGJ1FtxsIPWsOw8Y
r94g2oKDTjq7+bTiW/b9lSQopJErU10mcsUUPzMluqJniwcLWiRrMLlbZummh3Ce1AnUcLo9s76e
JVCCpO4yTIeezGdJk2kp+lrEBC6xYtUlahwi+5xZ2vUPfNlQBBJJOC8jQL0WxfycZ0lKkEFZC6Zg
wRNK5etIZSM7w2BFLQ8d8RGq2qGFt9qGa2bravRuhevELJScDCZroZ6/ER2gZ2Z0aWzepkkbZaWo
ALr/hjpIprFo2rh35SSTfnpWc1izd5BnDe1ZrinahHgf9sn9lgREPUbCq+1H0+l+RsfMGPTx84BF
K06dESu5mjaSwPkGbRYShDdVsyRP25ib59BaFX2LZQXmc17VvK0v3juX3IdjE/efAJBekwKe9yG6
0WtPIw5r54Tp75UFKrnO1aCybwllg/mI7vJNFLhdwt6FVol+fYKqb8rwP/dB/L2Xo9uuLTHr+k5t
YRQVRmAlfZcxpvldrcj2bMGDPgNNncmXbJxTdgqzxog3gxLL9sqjR4IEuImGb0BW3pyI2XXytuv+
AmRSiwfJBrpe+l7q6jIAYTo+zANPSSFjwGg/Zwz42x+RV9UzWsiDe1wjbd/RHdLm0id1WcMgKCiX
Zsv8PSAPbruDeRD9pHkT89JodDq+Tlehu+eorpro6vtmBt17EHK54+sYskvKFhV+DG+gyzdi4LUp
zGoDeCLKkE/oQ2kZQH5um5LxaQo3G16pYUa/B1mj6l/mhKfiHArVp6VdpEPs9ECnizP00xF43tyx
7xqeAF1RoUrjX8QSjgglol/8iSW9HWvQmXvmHpSEwfEZpGqDDpUgdfU7kU08vrbGGHDNq2Bk34Tg
0hR1NylA7rMuqkLAgWK6XCfdTra0HuTr0k4dAW5db958ppbjDcokrCPYGS54iyaopzGXSzB1p+5m
yZPD0G5Tz4NHY9opMaP/QsLVM/DP6g6+nEBBsCekS/XPCks4LaQWpC1Y65P+4zqAzwiDo7aF5VlO
1bY1V2/RJftuBZ9urHIx2BSg3mgzvu9zabFN+xwVbzd99zOQph/AyBixISi41fA3Gk+5fUgD2uUJ
EEfcdJ46DzJ3jt7PLrlogLDVybma6jWvI5ttD36ZalQwF6Cf+F1YrcgR0ckmxHUCBi3It7Fpgrcs
USMpRczmoJxCF/EyXbdNfhjDjco7ZzfPL3PbB1U5eFKtjxR0rVdhNMnmLarIZFV5o7XlZ7jG1/ae
K5xgnldUIbJzrBrsd7aqkgE671gsj20dSlX02xjZIjZjGqBvYZyqxqN7bpuiNzZULZoxAG63r5ol
TMldjytj+dzD6a4ZcrfGINzAVxzw9JFH14jyyb4k0xB0X0mzZPqRaTphjnWi1eIH1dmGmdDCsm06
9XXWuDP+skWeklbF03umnKjup7qR9IomWqaf5pEAinVCONKsBMuIVj83WCXD03wSMrmb+qauoW1G
ExPmCCCr8h7M99XcGfCXoRkm0BCHp8mAepg7u3bkLX4z++AiYZcvGqbx6EnnRPRxMcB+sS4CxKeq
WCqzvJWEWXqXcYNel6TrIFYFIj0LitXMFsy3sfcLGkhcGhW4UMjEK7xukrwsfq2bu6AjMW6OmkoF
87u23fruHtJd4OFx3tiW79g1pk7BIxVs2Ne3mxoaFlQM6fa0hTxuJ0Tiba2umcSnh9EsAxHs0SMg
Dy+gX0zjNbSC27vFMpBqsXMvAp4ANYZxmnLLscpD+NXV21wXQ+PX9TXli+Y5SGMZO6dxi/iWK+rl
+BLaKBu+buNkYplr65bkusY0XJ5jzH7xSU4LGDH4I2lfvSiUxv2bTGEQ7zcix6Xs6JzYO+z/gakx
uKR1J7+lqa+RPNl+w8cca3d2XgXt+zRabfvKYczc/SChwHuRrhFNEUvRT58Wk5Lkc0tSMNFzOISF
ncFIUV3/6OCZGr6Ca33Mv/ZwXlFfBj2Ani05DBFp0Uoi07s2tdOK/E2EQBDnQzCv2Ar1gu0D2R4s
Y1mQuLScYNLQr5CNpsE3uMqvcRFiU5fXbR7Uu3TG/D6p0GtWNMuG+5c27eKPCYEuoqBrVskCZ9E4
BbKwT+cL0WnCXE6XsB2ejRgEWo4j2HeeDZe6f6Kt8YHOGTqwvsp+sMs5iZrYvURdOMJ/F/es/F2c
dV6cnQYp59VABP2UTaC8lFNcoRSQNYFlz2tnqvQcjtKTF9w/0e6NVum0PUSyG3oEzBhrA7J4CNWy
i4KJ6vhUtZqbpcjiuH61QvkSFAtrWvdm2vyAhmj0vRJfwMawUkXKo8a8qAk1ply0tR5OIJIjiT6j
RS06ZRXtunIMK4Iv0QgdPcWzuZFc2XRLfjKofUVd8MwlpGznIYzmXG3L+lFmGq5J+dai8e+dQXMb
/VBPrH8cuxkZVyFqGRSRhCvcWiC6uzz1jNqPZIbtwV3NvMF+ny4h0nSKBl5j85XGgb02eIXw9dx3
Ni0A2h5KtYq5u6gFS/1zEo7enUmqdAQyyQjLsyhuaFZSDSVmPtFoO3NsRt7mY1LJ6XmGdIp3Rcva
VD+qqVpfsvUGQN3GjT5MWabCUwaCzYJtFClHOW4xwr7XLqivinWJfTfrKnJvunEGXD7DieDLqivv
isqL+A7pGrCWCl00PW7d8nGR4k5YA2ONGH3V2GxpsW2Wm7wHDImVdgzJXY184KNvU/pQw0qpzRmX
w1SIiLAanq2G5H0fS3af+Xr9EaP7Rz4RLJ32sslp409DQMZXoYfFK45A1D7WLCMbcqcoHl+5wEBJ
bpe0YGgjf0IJHc3aoItSuJGjk/dpHTPyvvdBfVJEMpW37WIfnNL8pfZw0C8VpnGRgJteEFE1d0CN
88eZ1et9HS36y1o7+ZZTPRZNyF7rZGzfJ5J3PK9DM0F2MmulhnwJG+6nvEa2u55X4N3WO+ZI/YFF
i7m3cs14ienMinabt+XcjTK5XyFfjN/7IEvf1tpDtVAS26XBXdWmzuu8wszN0Ca/ivBHY6vVvk8S
xtbcNe2SQcoZOb+Wzc0P4KrXZYNtSjZGqwFZdxgmgnNMQ3tZ1sxFwb2LYjQ0o33ah/ejiCr+PAXL
ZM8Off7hh41pwgq+xs4+zLFJ6i/IXNvhlFgSkDvTmCZ+lIvToLHWndO5j8yYfaCzNuHLQGdqTrBp
WDtYEkxMXPvAcf05EGAJyyJZm6Qpw0kKm89Jg1SU2zltilEjR/F5RQNKdb4m69x8X7KEDo9u6d32
DVAqj3RI2CzB7NZYW4nJJRqG5AkuOhW5jJlu5Oslwtn/1Hcxbc82RdwpcaKp0+twk9+dhrQl9AVN
NTJ5gH6WRmXEl4RfI7RNLX816A9oX+bJZiYsVl47cT8NEw1ZDkORDDdSmyR6fY2jcUpwCoZkc3uY
Jj0hLogu9dGTabEk3yocVv1nlSh+jcHbxgG59ennaKIq+NLiTgvH5KVPQClEEVoUmB1IlvJqdoju
0zgvpWvrMfvI0NNvP2Qesf3TNA2cyDJJhwD7VdUlgXvL/CaXOg8ISWlubTW2Ba+oJs/Tli3rXzHa
/fWPsUE32ymTQP29AQ994TAcSPrxFRjPiVpOnYO764U3AelfMawyRMSQjkOG8CSWFMVC0aF9/07S
UPg7qoQK2zLeRqQAuWaM1bCB73H+QMYnh2J15paLAONi/Wtpx7H2F65qNX7QU9C7cy8Dy6/TxOcE
X2zjfiwHohf3RfEEvUhMKD59sV4N7mzqsA0KrubooRnqihUD7h7t4yplXOOTpA2aASdU2YvRuAFJ
6cBgJ/Nh3uCSCyOAoXrsazJcfLVkbwZKVovsINk287JqrfMRPM0cTWH1TMEXy2R/Xn2WrEUNBOl8
3eiEA5rgc5pP1veBye1s/fQ6jXwq/nJAm2SnTYWhKJm/7at5PYExcVchzX5sYM2FWUejlt5XEkzT
B1Ov/UeeYRBKam0c6TxscMv8YdKbDJClrmFwWTbM6wvygCi9t9gC5FfvaXPBESDin3tYnKeiSHgd
Nm+MS4SAJXTUsmbOMckSWmSIqitOcwEa57ZURM1zJn24FSMW/HsVJe1JVw3rsNSq+b4PUcF4Qr2C
Jq+ybmHq3ruRf0Ml5hNSD0sYkCoMEvAejBjypiN19QV+FrIp6xZBsZGjerI2RGa2wWDEX3WaicJs
K4AjUNCHd006Uv00WDrpp7Gap4fZmF5+BcHZ/gwGNU3lMgf4jPGSflBzfLvcURn29iX2HxhyCVvW
24BcHbomu+Tap+0Zzcqc5dL4GrkBZAsOsLtsQb0WkXBCfcfKZw9BPxCJ2a3Sg8bv8YNCMpaTBAr0
K0rpfHqkQzYEr2gKER9EQWlXu6tjdW01Psq8hhM6uivZnJaQZjI9yYw1r+sBbPhThEaB4a/FEeWK
QKBy9QV2ByDIjkk2xadOkJVgajbk7djgPHJZOznlRCKAmtzNIyh2NZnF9yxpJ/KB+lm4Ym2nCKed
NNZuyaXLdPC5aaLqW3ZLTe6yBV3m71dmflqlbYx0lw8Rktk2VvMdBxMkKzgb2599giWbZ0B2FMCC
hPFJ8zj7u/in6IZBWLMT/C2rGEcZQNXPC0l9+snUAUf/ccMrVAYD3sIZaTKw4iiRlLT+PmF9/13r
hUaIc7GQ3Qc4tXFZkFF4eidtvP7A0bneHkZNqp+t0BtPAOheHXlshY+H90EVsuRnBGRG8gNHS4HK
iKyTR96PCrEjFGtB6mjwr0ZepQatRrhbimtWh6+agDFUs5F6hA+Jh6HombuRkXKxW0hPjrnJ5bqd
l7fwRI7ij2bk7nUQxNPHrEqj97hut9ulr9BvcRf0OBgvul3cicUZDH036cxHjLl66CIFWRuTIGTD
4yTur73gfCgS07U+N0GlPqFTd8mHBH0yxsSePYyLCV6lzC9PjG8iO/cVLEZOOlmXywCsxCUyOrzG
4Bgj5nV0+iB4nawvpu7RPewc/H7yZJgr+9bPsHj9Ag8OHM6m1cfiE0rDNM2ZWzEOxEuJsMBpRHtk
HCn6j7PQvhcLQ5JIUUqoa2QZMglgD5tuQTlCBp+ckqxG3cSDfw5OSTpuzYWY0HyA/bpUb0jWowl8
AYHhTYMXyWnjIjMXCNur9fmI2hh9MUqkcUENXud931e+P8uhkqIgcWr8t5vW9dp3um0fljTdNH5D
BdMbFcVev9A69UjY1oaes8wE/R0klKl/jVJ0d0KY6LrzmCRyKolwOoJcDuTWU+9DBBH4wNzjW6Ac
UZmkNzhue4iW3braN1MgpCu6ZI70fRC4drvAfmz7ESTAJuUaaMiHeusXLJ8qw3AoH54Uj+diGKy/
p32EhFM03cNqRPIG6uUBHQLwd0SdA0YNNE6rT8EGOfk5Q4fM+h51psVhI5rC6IfNxpqkYOCoDeWB
Sc+mu3a4oWi+iG2Y2gJfCg3vmRLIzBExtWsLMVQG/uUwL+JPsEjL0oJ7Zubr0scDcPXgZoNdWjmW
NXmQwPbw7Dm9LcJAuroGXXHAiQnBR5Vym7i/WjRl8Jz0i9VYxrjv+jlj76yuZrRhXTo4aodQYrYk
jj70MTK00nk+iiKNHUOvj2Wr+tAwOL2UIfzmm08aBY04b7tZiPfhsiF61EHAonuWRm1StJxoUvao
hrmi7xxKWzn68pa6lOjjCl9iM4zZawBBGpevcIE2p3mtkj5fyRYjg+Emst+DEVSFPEGrB38Nlo1L
L2I1Pv3O8Ef5jxMSVPaYTJFOi1inirzS/4e582quG0nT9F/pqOtBDVwikRtTcwHgWHojytwgJJGE
9x6/fp+jqtkRKZU4U1cbXd3RLPIAB4k0n3lNNOmIJtckBXHSFcXtAoE/25pppxeLJyDbjxQw43KN
SNR7Sg5M6pmgEF/zsMGMWnXhRVzpyXowbH0uL1RNndZzamtCL72O2yddWEl8aa5hCRQk1LNyP7ij
Zl5DUZMOa6q11on+T7nUW/wbp3YLuKgufLoqYvhSTkWnYZC49u5ByymnfNDz4vSGHBKfwGhVncL7
IwErLgfqh5kPv6LvBg/NIcM80x1TkFyKXiv3CTiL8ctkLqoLQscJ+93Efj0FrajrbJNbltsEJo40
feY1bbHEW7LBXJ2FNvJrgC/zkz0YbmlVkMaJmo9hr0vXhycSKRGgxKCzoJKwoJ9NK7SKjs44Wysx
S1/be4oEFd36htjOow5rZB7cvDUNGqZBvrXnwWieZCKyXCN3MOze8iILEZPnOity+FwZHbKew7Qg
TrR9LW/VzjFrc5kPmeFa7gOa0UV/PpHazzUPntipTQwyW9WVkEk+v9d4GqV5sdFb1bA9qVmTkI7u
OtqXwymDPgu1KpsJvsDLIjC1hFF0tRRGR7LSDpbDArczalbSp9ciyFb1rlDl12QhuwZOtchCf2r7
UWsIBqQgYap66LYjbjVVe+xUNbhXgs0jIlR00/Uxi+lGfErTqcq2dmSX2sTo1laJWbLTJjc24T5r
2VTSFtua0Kh5imtbTK7XGwq15knag3tvUJ9LsH+h/t9/Ua09ZA+1NlTadRXR8LkZT4kqigWLm5u+
HBt0jaHN1W1+iAv6XkwSu7a2rSTxcTb4KA7NGaTUSEz+Sg+pItNNWpnIQBdO755NNZ2kc6Jr1zkn
LLK7uzJPs/YoI2uqDtqAmfknS9dD3XdOMdt2qApt8HJpTtp5pSPwdKMN3ZCwxyFD7ysi43KzDIXb
XiZdD9GlELoc79ccFJnv6h1NnsTKSyRm2kjrv7pOV4f31tSx+Zf4G6TjetRW/LUJWdE1zA9THVkL
8RQe1L4h537YL1WprH1LlX3a5Zmz6g9UFYU4JhmdQL/WCwAAG6ibeusGzM2V2tapoqZtm9Y0B99y
ilTzWHMXTt0tNr1GgTzGVjeAVjfbRDPo9zglLZ7Fy7FYc72lmWsRtLEU9r6fB7Xua3vW9BJJN3Ma
FDW9CK+0alBGei6MtuseRIeq+pOM7KE4J7BN5DYX8aDuponWTJBHbhrBTgScep2UZe6chVFeZneT
y8CcLaabdUd9wFLnYuS7mliOL6u4TgdZRMc5bVX2jkQvCUdfH4iWmyCt3IKytY1GW6L7A4u51ny0
P5ylDugDSldtM6DBJwlj+REFQ70zfKUQwCw2Ba2gbjgQgLUMbC/Tur3mnC4pPAPGoZVG7KaWO4th
h1ylRJyt7+iehPN2ZCVv1brKc5JoRzsztVAR2Dk66nXmqY3nmjs9dZx6l6WyEedrXkFyNcyl6j9O
yaAQrcgGpEO2fVTPS+wZkyMkPU4T0JXedO7oOxQ2uk/FiGT9dYXsQmduT1KvBjWNWeC+7rarGlNf
FdOUBUvRnhzl+s65FG1olwcbcvm0b8p6sIJoXOry3OzQqaFEqtNvrZZWDtuEIr7haZ1haFt6lH0S
5G6kSDvrpquJkKwisT7PEpv3s3CN0vkWSQa7p/Yeh+36aJXCir7UWaXnB92C6njQqfo2FxC02/4+
R5Ka2KYU9nxu2Fq3PC+NSOvzZYm0jgLfbLr+qghHPOrLA72VpOsA+zW9fTHoRTf5/YJx6KHlK6TB
sJpm5oONd+iZ2/YJ0Ti6WwWY9DIfcQZ+p09Z1F20/WqUR4nt3Xp62zKE66D6Bev2TtrpF8p8mhWk
wtXqDrFW8hm/K5ntxYbIOuOAZCM9pflTW09XSmtHy180zWhZLG7TQpeoxWkEVU25ikiiFeqqk2Ou
wexOZPI4nM7HRznAVEfeQESHplKL4ensd/md1bZmz9qLRNH0Xu12EP0pMWEUJWM90QPLFBrwGitq
wkszlv20ZRtFC3HMy2R86tO5ns+rVRbifTsPjk3y0qTDcVnkOr93ZVGPVycNR2vfFUPoFYjdNB7R
aHQqltfzyJlLA/PaXRYlj10M0+CSRkmBBgOx8Uppq8moWgmMK23Rf4a42rgexCJz2sxOnVG1a5v4
FpiEQUQ0Ysp8m4Js5FzEYwPtRjW6oXqQta4A95Y6/axxV4ZtU/VeAt/P9ioXHIHl0/tuhycKSRHF
Wwo2ev+ZasWaaJ7TE76mnmCX7akh5hVsDw+RevLO7Qw9FHOgcrad+CMM62VovWHCxKbZFWMvktSf
GvTDiUN1ZxZG0FoxUI7g37q2R55XE+6OTpXV+zqIoM7T3L4JfYSSrXcWn9bOximO6oOKT7XfiPR7
rk97ph1eVWbXbqgWrAO4Vi3UDv8WDrM+L52d7xHqnudAd9Jq8NYlFlc0rMohcELI3/8MwfTafM5Z
7LKoyi7f6OpDat874z/DM78WFBK5NdKu4bpWcutStEjEP6TQvJYTqhA8VGEi5ZZjUqeIpEb9omO3
7t7g8P6NYBUtg5eQMUphZg8ijc6Exvpr4irpz4pJq5AR7NqagpM5ptgCSNWY13NH6ZYEK9V0v9Jm
3tOvIVQnVNHP0EavgGURLZo50Vq5rXAzzYMEHsEF4MHGJ16j/Ugvzn1D/OLvwFSvsKBt0zHVwBRv
EQRo5F2/VOEQ1BFxbjBxMqFOiiJJTlQ6L+UbI/w3qLnX6kQp+DBOE1NsHRdPjh7ZmU1DrfmNB/q7
q79Cn9U4+nUyVgLkSPEla42Hya3DfwY+1V/BQwnTm6KOQrFdsP3w4nY5JENu/cOLv0KY9YbRl9Xg
iC016A2N1MQLDSqPv55Qfzcqr+Ch4TwmvVCJs410reNMH0PPiDn9/9nVT3f9jpBiZrUFOohxMdcC
bd5e4TK5Vne/vvjfzFDdenlxpzWKqZ5TpksslfnYUVOafN1ZTHyFXLOovXoAjb2HVyLqf2TPZ71W
hIndaJLICIktdqjivd203WVqUF799QN921x/srpf68HIdLEoC0X2tnBVTAValctEc4X/PC1G7zzY
RN78m9I2SmeX1Ol9uib3BjNN7MMuGWJylSje4M74OI8W1s1eLwnJ/vx2//51/j/RU3X95/fo/vM/
+PlrVZPsR3H/6sf/vK8K/vmP02f+39+8/MR/7p6qy8/FU/f6j158huv+dd/gc//5xQ8b4vJ+uRme
2uX2qRvy/tv1+Yanv/yf/vJfT9+ucr/UT3/89vmxSMqApKdNvva//fWrw+MfvxmGfpIl/vfv7/DX
r0+P8Mdv27xqk8fPP/nM0+eu/+M3zdV/5xK6MOi026aQJ6Ol6enPX8nfHct0hFIAuXX1TQugxPc0
/uM3y/gdoIPCU5AvoNOoYXl01XD6lWn/jsKio+AOOdIxATT89l/f7sUb+u839q9yKK6rpOy7P347
bW3/PZ8EsbYlAGAZQqBIg4goD/v9MqSpqa9AEYc9+VfU+3mmisK3zVid2wO4FU+KtgRcOjB8Kh7f
Eto5bSHf3V3oJimCazA+LugA8zUyv2kiEoUVLzQKluNGLgWV9cTMA7Lrt8R3f3orMIGQ5m2boXu1
x7dWOhoUuvqdbUDuzkHB0H6DCme5xlvA8Z/diqFUFqUzXvprpeLVmLP6lAvs8nlOMMBbm6AFROPT
dR7eOLHUTwbQ4plsHWIc3OBXTzWP/ZBhIYPPcBIqkEfmDU14h8aEE0ToevsgTskRQsANNQi1/9XW
Lb69Pch+2E0xiw1UXF7OHUSewtCqe2QJwKF4RoroU2nYzRtUnB9HU5jMS+m6NtVKKnMv79JFrtWN
TYjvLvJFLXOzxLBZzHgUb1J4C8UbD/XyyDg9lDAN1pZJFMc0ec0MFs1oWhSs8BBfAIrGWfskLfPZ
jajNGHlx5oSU/b7bMP5akt8vwZfn6593NE1lIkdu2Ib+2usFT+GUhiH1eqp0wi9DlfOyVLX59V1e
hoV/3cVGeduVAKbEa4lrewiNEqzosKPov3iWpp2T7V4thmn6QHbeIsP8bBTN7+726qU5NsisSOTD
Dp03wwurxIvGguwS1VivUgrgSZZ9+fUDmqcA9+VmIkxXYklvuY5iQr7aypY4c9xpYtmhKGdf2ZWd
P0T6EB6canX3QxVlwdDcynEBEJvb3SPVFvdYC2uPsSE+A4PCYWc2aYNMEg/P2dIOiwOQz4R5fre2
VJwk8B7Acev+19/7Ffv+25uxkAjQDUe40vxhxuGB7ZhVzzJKpsHO8CabMunNFFI2moblLED2xq/d
agosRm9DY9z+BFcS70gw5JeyJ32N6khdUZGN3lgL36xiXg0pVGbDOq1wwX9fBWkABRyQkjkunn28
McP4JBcXz3Q2HQodTdS9AziCuefkqDyo8rU8YsjbnndhMWYBwJmRbjrFJLtDW3Epdc8y6jAIS8B4
dJCXs2gw20vTWbXDmk0VgO++DyYpalQGWvUwTIn20JPA+8pC5bS1Nbm1LMAqo3Wi+1Tzsc9aGPBa
Pvg96a035+IstrN3w+QC1rYXmviAYretNSTBpPVXFW2yfZPI1VtO1IM5zMNzmo/6e61tRvgyQMNC
sTzDebjtXYrxCDNle9qV/RVXfkvA7scFAhqFwIBVzxmMCefLXQ3IqxgoafPSu/hSy4bYT1z9YCTz
/bDC4Rtg2byxzfz0joLNWugA49lvXt5R4S3hqjXrd20YHgy61LkRfVWlfX7i9fjArT/8el7/uG8D
wGe3MQCpKEKfV1kiYqBjybvpd+mS15RM7OkQVZO1cc12CX59qx93UFfAozB1RymdxPPVNI0GMabT
WHEKgr47q8BRHKoJnMY/uAtmc4QpMAoYw5cDSMefbgfGMujrtXrrNVJp+6GJ3vKAN37cx3ga1yAR
EdKQHEcv75Ml2mo4tep282xUQQWGeevMRRSAM6w8PCQlIQUTX5dWdAQO1JrRrgLE/Na2dMqRXq59
iiyWYwjXEJZBC+3l12iayl6TUXY7e87lZmpUvg2ntN/aUw/awLJX+2CU4IZavXrKq0negmefdpHQ
x4tiXa2jyKq31DrMn34nKdHzdJEkBcP28jtFtqZpYYy/bRkN5YE650ZRjqdJ2zeXYUcrG2ne+mMu
WMp5oy1XQ51g3ZLoUDXcsgpkmT/lxjxeZu6MFtT0aUg1cBpJX98tJeDkGi3JvcD161gu+aUGlemN
DfXnD6AMw0I8y2b9n979d1lvSN+wWNyJQY2X26iV9XaY7OhdzC7m141Mg7AzdIC2Ts+J1RbHJV4/
u4m871pHHYY6BIhNIr6JAcjfUHSt7l0bbXcRlkfLjdWWjswSTFmqcVb0+RbwSf3GE7wqcZ1OK6bF
d0/wanZOfc4XrpZut2hpdAxXVR57MZcB5aygT1o2+YH2TJrCsID244OjfksP6xsJ+4eZqZBOECxG
Q75e7u7CXrIIvGVTfCNqb8hd8YWw6lraIL5ypT9WYGje45wTf8WdrB/GyE8rMw4yKy69Meq2pt5V
QevYktq+MRWeNIfaj7nhbhZpCgI7Mp5gfhhslfJOWtlGAI8CM63e127a7o1R6OeaMPL9WlWf5ajf
gTJr/cg2gJJOCnj0rzeeH0M31yEbtG0iBEcnW3o5aU5RTwZor9vBkXxfhjs5pnmgrXrsVauw3ogT
f7JtO8TAZJ625MI/KHXTtitbNp1dHZXP6oQqtYwx9ex5VW/c6ZSbvHqN3MlVprJx2dRfB/bNiSYj
Q8FMaqP7zLCi92m+QnMuFrIJsWQg8mhfucfQMd6ysfzJWejodN1wT+dgIvB+OaJ9lDRmSOd8N8jl
Y9i717NsbqEgPeey/0LK+5bD+rfY84dnFaZyDZOE23m9p0ML7+YkYcqShpe3g0Xcs4QW9XyQX9a4
PiE7e1/RMg+AWhLc0Ev3xy5qA51o5R9MJuHYnCzIA+qvj+Vk6MEKjqzfya36QK+l49lxGHvaiQpI
u/z517f7ydHs6ESOrjLIvUnyX440wO0sAqHFS17aGcVhI/TXwY3fyBF/Or4GlQxmEsOL+uDL26Sd
EVWGXXc7cuQWMcs5DsYSnicyzdph6ixW52gPgbbAxp3CqAB3buSbedTO1tV5a4/8MSl3HYOskKQc
Ypp4vV6nZRDrSRxoRx9H38SRjLbQCC4W6ne4lxmaX3dFuaOVBo4dFs8by+pVifDbDs2+6DDYxO2u
/Xqu9RF9R4sWO6bkdvwFV2hNeFMb9VddAurTm5zKASoxcAFPWxQE4dFpchHoaQ3OGDZ0nPmTtkwX
Y2xhvWb2Pah+EYnu8dcz4ycbjatoW7HHSOKc1w4YseaiJ1M6zc6Zw3Y72Dic2qCZN8TyyRtD8pNb
KfZPqXRJGc59XftJUqMDvySbHQTv4tm2FnmzQr46Qf71f/BYxKDCBtLIWv5hV6vLeu1ryvE7DKHb
GyUMZ3sCLJ2lbf/51wP4k02MO1EWIUSUFLVezXlwTRFdPu6UWODBQvi9d0XUmBtON7SVZyhqgH/e
Ujr+6VCSX9uOAaQSAt/LhQYxo+xVLJrdYhqjjyMUBPS0MGmbvynJBEWXi73aNYk0dKWkkq7FjvXy
Zm4GSj5aDaaI3QL+dMADwqyIsdQIRIFMkw8tzwRunfW531jjBI6kBye/gT1tFTfYq7O4oL6v6hB2
S/5g1mMeB22ZubSr8txJYGQ28edqEhqdMrTmtvAQo9Sj9Y52dckjWVDJUKWnjywmA5CYbi1nQovV
Do1VuW4qu41TL8pi494ZzNUIckBE5hYY9uxsLFXH5gc1GUnx5KQUSyJUR3QnPptRUgiDNsna+F2X
VwacjJLq2i5OjMLeaHptHIt1nrVdN0CyvBRgtdwLGzxyeOMAnyu3/KxNW4AhXTZ7g62yMiiz0Y4u
XFkKGQwCMgcCv01+N2rKCY9tCRbTaLMy9JYIgpSHNvdD0Tk4fMIdh+8lownCrDtUIKOWLFmiDfaK
ZXuejqSTCUyZesp3XTepLJhHYK4BgiehflZoXahTdyhqM6gLAHvwTVzX/Cy7kHqJDPvZX0HutHc1
qGS5q/ouXa6nUI53MPnbfrNoEIRv9apwI+CEYzQcCGLnbePOKtnaZeQAKqsh8fldl6pd2XJEgVk/
lf90zcRcrumE+y7FRtQH2VtZfmfHIzojgCH2hTvcUOfdDqOowZSa+Qd43vptXzoQSQpYw9qS0mhu
1NWQL9sSx9M5luVtKCmiYrm+ydYS5Cxa1cA0smIbDePRGhdIP3X3Oc3QPRCDGQZDOlvbwrIebUub
NmOJ2k5nt3LndMBQlZ04O1utMCImxM7TUkVn4AvnL7JvJnibS0pDePy8No7YjxYExHEG9ZjkD7ru
bBzNaa6FKtqNoZfJNdzE1R/0xDhzoYxeIGiTwwpLaZkl4cOMx+dOaMZNkpw6jMscHkJlA0pJs4Gg
opN+zikRdJ1cb7J8PgBkAf6wAqpI1uwqo7o0T3Z7zODjB1CDms2M24aXxsCYACcVZ5MVB4De3OvQ
tW8LLZ43xuTG2xV2GCiUfghC0O67ldD1FrRU/al0O/28jCUQr75xglnv22dHQ4kATGgdQDDJd7Kq
ANDkaHDKEnctS0/MQ4cX6oYixdE0ZsQYamObieVDAWrpQ5mEeyBed5C+P4g5LDeTrijUDeGHwtEw
Zoqywj2Mgyy3gAFR+RXafaZcWLOhlQROVLkbPbWhrk/N6sHCW4OYvOE2abXxGsN097YbZs5Fqzvv
F2TC8nlNvEUrn7pmqveu1Sf7Ezx1Xxbu+Gx3/eAtybRS4cpokK6LP1RNuVqk5iauCuGmSlR/n1Vu
vHomk+c9dszWHMiGPILDlE0ijYbpY83Yw9dmlgF7LKFgGgd9iOC0V321dYzVPeP/VJuZBbEJhSmW
7txdpmjqPi5xK7sG5C0o/ixYO7P9qBnWVk8j90T64TvvJLSdr7Ncsxp8fW4OAZA/CXC3MiRythrc
CC+T4Ju9fBmFdqQ8q3cUaZtk37aMlNfj5BoAzhuR7k/nazNPzXtwshnM8NQ50bqT5tKYTJDvyXgS
JW0oxgHh1b84ekg8SX233kg0Ts5qDtmvfQcmfZMvUeWnk0is83nunDt7zMJnRXF/8IkCCpLvcNSD
dXHnd/SZiue2bumenlgRn0rA7wEpmrhSWIB9TFQ5BV3cLbueiOXeXez049hxnUXL503Vm81xrcin
k7lENN+2uvdU4WiDpF28bvsRSqkXW6r5EEdu87Wp7WybIfD4QTYmhKY27LGUnftsm8D/eC8qVGhg
gUzTCUJT9OC9OhZHbmrCz3Q7gzPnCD8l4DoMjUBwhBLyhqxUtduMvKnYF3XF3/dJND40IeCejSsS
w/VUNIWwaXS7UUhyKOtQlzGcuYl95BipNL7T4VF4lWyxbegYTu2hVDaPKOtMxWeRufJVYYY/jCZU
xAsccqKrxG1cbE7r9aLqXffcjm2uaqF7a+uJcwcZWawekUhzdOo4vkqnrv5E6c7cUDgTV1HLUt2U
VbFu12HOtlM123gSSRld5Xk9gsAVYIlYRA2LirdLEb45ZgUKkjKO6y/tGLU38L+M+y5hvJM0W5Bz
KZedGzOoWmsvZxpT86YWbf1FnDJMv3TWGjplkyY7RjbZi7ngstowX6Pa0RxrI1XnKzirL1DX2w9j
zLjCpG6+VkbUwkMZYoa1KYvwGFGN2KEC3T1CqhRX9toA7B0rFV3N8AlBvDlFsTyuqWW7MyfwZNm5
Z00GGgEGxzKOciqF5B7DhPSiEnYLO9QQdgjz6MZ9bSziKhFV+A5FnugS857qkxNh0dsP8Rp7praC
UhyBzj6KwTI3UY87FHIUYRBpw3jWFjy8reT8ztVS9kWkK/bITmDwq2vR1aAaZ/ViVxCBl7pLx8Jq
8kObhUUIZZ0iTpBkU3iMi54/CEeFrVU05T3kgPqE7WKdU8Yqu/cLjMhnV47dI6hW4YdYxx6Mtj/N
8iGuB3oupriD7TeCEYBP6U9g3o650LNbt2/rz1YaO3eaWpvcq6FfXy1OURoeSOH2Q96s8zUo4OFB
r+fsNjm9brMN3XORGuEtIj7cKNOWrZJSR8IIjs2VDXXi3k3j5VqPNKRpIVbttNmGl0nRPrw1i9Q+
NHpcnjsoGd0maNHcErLP75ROR2adRls7ovfQxYjYxcuzrCnz+eEQA4Sn3gLJs3S0qfQdrZI4q6Ur
XEA4QuEtMp7M7nromuVQjKMD7XJgJq1aAymfAhIzjT0rvsqztDL8wlirazxNKeKOEJUppULUHA+O
Vbmlr7r+uTpJddK7KHDkKqbmWatS48GO6gmKRWc8OWM6DD5Lr7lht1ifsWKqW98xyyUDSSgAErrD
Knhnkrlfo/Nz5XCSdzugoEbrOYS89yu6M7eq19nNpDM+zbXb3PRhSeG/MbHSAhX7cU7D5gaBjOgq
dJpkhx+eC4LBtQ7sY6rdLC7ru9Si/j2K/6V+02oukE8SykIc0M1g8FxLXpATh9t6gAPqgSWQ1E17
a6AhbLmf1s7tL0OwSbsxz8e97RS8Go7Nc6uFVOYJGSXXjt3V27q0u3fwKUPY1PFzD41pW3cImgTh
WFtfICCKLXpgq1/bSxWYFvBRATp6ZzBeHh1NO8iAXcCWtIrl1ija+Zog5IRUScMHM49sP9equ17Z
F8j2JPQi4QOF8FyCaVDpJX7bAK7j8ZgWdcttM+dKnwrjMpYF+4YFvQkytXYxO1p9VS4ivHNCszqo
ORkiNt1i9bCJ6EGUC/0gkv4IowhkHGvzAp++9ryMJCoUcbl4hPqEgIr2HyXUz6Cpm0Mmy/k2q0br
ccwRI0t0gy3N5X/Q7tiUDoDSubfP5jm13xNv696iz9UXNZ36TFW/jaksH5qwknTLYgLSMa2W9+48
Rbd6GU9bOdd7p8qbQE1aEnlJU+3daf1M/a/4mBUSmqKsGCRTsyM2ejIcXy6LHftplnUHYMyWN4aa
foUOSb3t4J+cxcZQB0So0zX0Nn1npWl3B97bYatT0e3QcROInvJ60FUJmhXcPkmp/VlBZnxwuj7f
J4l8QJ++2FEujYkDCeW8IlmwQUqm+CJxKdxUhnkIrdX4EuP2uR1dTd/1prEGbgKSexpZjNAGwUtn
lAqjZXHOCC7s96ktdpgIVVuWExtwBUUfOGujdipX6hkVT/P9XNvGpSrUCmqhsO/rGGXMmRh2K9i7
zoqwyx8MIeXNAit5C1ZvbraSuBBJsxY/k3mun1ZaTaZfAxSHW8g0QIcJTLs2Y9jp1TUgdrvAoGuu
0TmlgYA9UW8Cx3cI6O0o/Zwuc3aMpnLfY7oN2NeGPrGk882qm+/7REPuKYR+YK0pgZrABDmUwyV6
LeE7lB0IM+wRFL/UoQe6PdBVHX0NaCvuWbck7F56vIlFnsFFaMVVAb0NFPukDJoW+XpAO2O8cITG
sVMgb86Cc8pjHc3pVZ5aMcod6Zqz7tqStBQ4N8uIHtp4ocI+/QDzy9kJgwI8pTV0uhrUuwEgJ9p8
Dd+7OV8oZpPVyRH7z6FNs6OaEv1WSPvYpnLeh2MPF6fLLnLe8llXTqDK7AqCPQ0er5y6/py674K6
Rbo3Zk19UPRMyXM+Y7U4+EUsVr+pndFPZRnDmh5748O82O2hMuUXY3WewrZqPhGx5p/yrqjYtDrt
ncyhemCYHG16ORQ3i0PEki8ttCRb9XCW5jCuCYfm/YhySnJEZGXCyV7qndzLzDA4Y2ynutK+6V6V
aOBdUb6pdM+EtFHRBsjZhCpDpJ+KIi1vTOTNbpyEOrIH0ZA4O576x7wz9S8lEgOPTaivtW9qXLAB
BXAUbVrdLbbpTh9aIh7eW0KSg1AYLM5Rc6xDXrucKGquP3JaUjtbcwPKSkRB8lCFiXlPfExmmhWx
fYyyuXsssqp/7IaOIkIH6eY5Q40xBuPYh5/QODC+ZHHLSV/Zy3zdNXP4yUQbpvZRSNcU1Omwg+JY
a4VnrqOSEMtFeZdDhOUlxTOkTBn1Y7W11URFY5gREfFicyDAgZtZ3cUOLH5izCr8JAzBZ1BAydtA
pioTgV3qTKMSy+csGDu+5SYVwKWA45s8lW3O3DRN7LI7S1YBlL7TS7SB/KmekmhL8MqVV82dq4M9
UX5EkkktGkbDpxAATREeiWRKnaexbpcBlGSC1hwfGt3ToCI4fj4P4aexHWPkeWAcYxMP7+DZBNiP
YkSDfzwQYkt9+nMwBQojgwcEyYBY3ukg0xDUnyuPfALPaoUkstU4XeZTC2LoLcMu7wT4MdQlkpRy
D8iChAQzm7M9WoqrujIbXI+2MP7F2dL21Z2YQFTwCum3+lPY8HyZFNRD2lrP0rMOFMO4KxaAHxdq
7MfnEYlDlpIp6vjC0Yz4HgNMc4cXRvm+MJS8ycB3h3AxXP1+iiEw7WfK8OGVPfDQe3PU+Y5E5Xzr
pAx5edArS43+XwXOnXfC2qX2Hy8BdRlGcdR6/n4tze4xIXtBfnEiIsbKontK0i7Fo24AiE3gWyTp
Tsd9ZvZznfWDqZPQ131J/e8Ic0XTPeYhEZ2I7To9nJhu1aaltwLJu0lEy1K3Sbg5hDm//GLQQ3Sp
3AFYlbnOa34VjwgxNacQMsd/ufdysIHvjFQ3N01e6Ud60u0eGVDrpojc+RwsU/Kwokb1bjLtv5DC
f6E8r/8s/L2Ck7768X+CLr1IvrZVVz33r+GlLxCp//9hUL+i+NGfEK2405bf40kpDX5XGD5hXF8g
UN+VSf/0+K+zpIweq+KHD/4JQzV+lyBGT41bGokG6nvUdf8Lhfq7YyvzVGQFw+ecGjW//esvFKqj
/04nA+gd4okKGTibEnT3JwrVVvzKoj0IeuVP6Or/AoQKnu9lpRdUhc1aEDpX4+txw5eVXmAp8Wrg
LIXymETM03OqVrrbacm70StrTWk79nF11iJ8VwUUTo0Ho2iSLXwp+8C0l8nlOkXuc5hVxjPqpNVR
S5zosOQL2smFTO5BZ9foo1V5e7eiCraTZYPyruY6Z4DC7Q/l1LS7Ct2nzBP9qcteiUX/lMx98skx
UjRo4Gc5760+L0N466XJmTPPzfh/STuPJdeRNEs/EcwcDr0lQJAMMrS+G1jEFdDKIRzA0/fHnDab
yuyeqsVsapV1wSABxy/O+U5E7BCTzp6IYOvgasN+pm2bgnsS0cHpYLQdG9Aby0I/aM3dfArS2jXj
uiz8Dw5ro4kYVsxqzwhym3CY1cHvrk1cfRxTJ23JrzBsax+swlwOqhSFF64D4pRQYZCF+zf3XR9j
LoBQZuD59p9kkA10irm5LCcbMJAX5tfz/UZ4RsXXN2F+17W1HOAa+MEr9uJ8iFx4gMcx4ChCXrnU
n1nLM6973yEOSvvGfGz8agg36a/EUPkG6ismwwg8nCv+S29pVYYVIHPvUFs2cFmQEKSp6NS7wPjy
2pAdgsd0Fs87jnRyHMqQjKn1F/gGJ9lBuV2dQzcz5XjIdGKOp7UQI6NRfDJqlxtr9dzqwL2XEnzM
fmna8lbiGMBinlUc47IPjBm/rN18QiHMuxss2drBvb2Z8TCs1rc51q7/WAV6VfGYFXxghwytvU1V
x4y+Erph0JV1995mN9MLEIGWuibomn4feHUwnMZuFN/CnNYD5yrWCmctUisExwTlQBXK/8zs1CsZ
/oCzEduwpkew6RbAeGQXYVG34+OsO0tFU+vmLwEwBhOhgdH81J2jf82Z23+0qxa3tlflR0x53nky
ytqAmzR7HlMJhmC7TLgbQXTddZ451E8BILgp0isGYavO+rM9pQXNA4bf566qVZz0ct32+HEclhhU
SW+tqfoH1VqVCyJKD0fweYjvhrTQDJ+B1X45db78bHsDSmjgD9uBFYBg4++peo6KJXD7/YRHNKMN
pv73wWF+1VtRHt3CsN56c8KBfgVo/ibta7DDrqCX3WUMkUSIivIrzRy5hRZ89Mccs/tB+Y7EppJ5
3n3PJI+uqxRbwdIgMCnfBHvSfVNXOg0nKym+fOy+04E+CmyEXvQtSiXrASV6o2Pt0CHslJk3t/7g
MAqu1gGj5iZSfJngn6pbYylXETc8tt/ual4xqfVMx/Yv5+x/v4/+38Ldv2TkgYWi1pUY+NDVXddX
/yLmqc1yFPbomjtqq1aIo6vS/yDC+vv2/L+vYLk+KgV22/8joJqY+p70Sa7QY3TcvKNIi//PK/zj
4A26SYPm4wp1Dz5DHL3xP5ni/te/AaEBBaD0pedc15j/8i2ZG7S7gunNbvIiA592j4Lm3/8Of2kW
/u+eEA0Q61bfZ5fq85JiG/oPqVrawc7AsMp9MELCuM2mTjxjVPffcxRj5lmovmv4y/A3SEZmt42d
J3vZedWtyV67jxCYF27cL1P9vvSskcMhFev2oUwmQMd+aZR5YEIploswRFFHZlV28j/cSn+X+PAX
cPdQInoOMgnbD7x/6MJ6MAi923smnal5EeMvPyhv7FaAR7H/w5X+vsD9P1eSgXCukmNe3uIfP7hh
m0MmKgPQwdq9JL4qzjN7IbbhW/Tvf5X//UK4SlwkCEAa/nGhrbpO9SEh7ezJJdlXhTAL3gDfffz7
y/zPbw6JJOZVJAT89v/jIVzcqvVXE9KUcKE2zaIFXu1/Lo17REf9H67194379btDemh6LN1N7wqU
/scDn3vlyDAdozWd1qkp4p4ieum2UA7nzIv//d/1DxnoXxfjjxLoHC30EajD//7cMCQfmFhn7Ghr
C+Dpm8At750Dg7rdR3T2pNIbv75A6PoPAiFcRn9/ZP+6tM8fyGAUexFq4X/cjRrobdo1ytr10ple
POYALqb1AHJLC3P8vtHBYoUtjdEvxpjVTTo225PFHmE/Mpq50q+zvD3yos/vC5whMixd1hth1iZ0
fczQjY9Ok1vPalbQZvBKPBdMr17XQHK3OESivhAxbX4mUHB+ELN+XXP6V0e4dPokj0yyePudUcMX
ZLnvwgphMquMsEAscSlQX5wY4/Jf966ev6tONxBeU6lfXfp3L1S9yS6KZPsnZ6r18AR6yIaR3tvb
coPCV0Cc7LT4Hrsuf6jKhFkVfN1+CrVrbDeopQYbalKQP1lT+hubUbpCc2wgTaRL0DGhX8eOeZgr
zWc9uCSCTn4n3ZsA8NBzv2nVnhZWIPFKCMEv1uzjg9NkLUzurIHYmlZ7e6zNfpcVa9ZGQzdLhS/B
tW4tW4NR7ylOBApXn2ban1vDjkaE5SJeWrP7LnKjgmo1bR2F51rWy30HpijqEtnXt7Va56+E/f4Z
N6oVZX0vHgNwdqxaIP63nu1efHjyIVCS3EaiNBVFZDmivZdBO9cwq0YxPafIgHPM/QAjd245tMvt
YAwpwCd3oE0PzWRY3LAYRiwmg2Qev6sZiq0IUVv93DVemoUggMpPksFvCs67o9MuSZz5ynqkMATA
0XCGMzRO4qomHUdMxo7bzvLeYBQlF0MF/UifP6WXLi8bfcOPyWYMMmq0+Ml8g72DPR37V+zX9LnN
i+ap2YOWcwFoSo6PyxSUZEtKCAbOZWSRcth813jrGK9Az5imYT+7xWRzV7sqe6B48MJ+KHpSngi9
KZglt+oW6dy2HwyjKBlmq/wkOxDgT9MI1S1ekjWYzjVf5X3ALumkk4CXR4NLc30puXesg+afc1Ng
OHVJrVL1DsTb0c6r/SSv7DSkCdEydHo9OkPLvbzLJcA7KIEYY6kQdTzA/aluej1nxQGXkq5Qj+VS
yPsrYKL4OUMVMffJkozGcXWCSj+7wim+htYI2rO1JB4qE2BWEZhtgL5rHTgvUPtVfhmtZmh3Qb7W
pJO5qvjRg6PuRhQKQ5BEM2/1g01PtoQjkmILFxRA7BPiGHeKWurL96YEgxPncsCgklhj3Nhr8JzZ
dRk7UEKHHRrQ8UtWdkZAzqQRXmj1sIjApXy2uz/48OwjY2cZ54Xhs39V05ffC7130nzg4VoqH9qS
XQUqyvMerXc+JTO0NN94HZJCMhLUNWMrdurZLzgv/lOSzLkRsiXa3pVlAZDw2E18BVkhIT4look9
DVt/kB1YqYVTNyYzY/xwrcz/WtfebHbeMllI/MfxYZ4KPgeoLjb5qq9vcnzFBuqWzDIPzZAb+wlw
Xhk1drJUUSeX1NhjfCIlM+OQmw/lVg0Xe1vfWyIAvmpVNxezKbafRY4q8aDrGo8XrTBheQCohT4s
hoSzpkAPva65SoF+DIY6IHQy0IFyiOd7UYn6jx6ZmpYdc/2nmT7ePYigw/kipmaR95mHXWhvsvZd
o5LpznZxbOTvEKDTFV25swT90cjVJnZu0iyPdJi6vyXYqZreavwoSRP1orL7HCl3Z0dIT1TGwEsa
MQg45kP5IpcXPncD0sbXXwLSa/c50i2FE4G2Nktdnbns2MnQOVtMhu1jZlCMAe8uAG/0poZ4odFz
eV7R/nJxaCETKqS6qXtl6HBajW3vXZn/7N4G4ykTcHViFhb5K7o957WZFkjCRdPdwBsjbwNxWBr1
/ri++Z3lbhdzyMWtQXbG9NIrUcqQxVjzMBpFdpgQ5H+TkQF6bbrqsshH2DprL9rMt14rxvbEeqTd
uVKp8o7tiFOP5Y1JDljZrhucSeQynX6m9ys2QozynAHsuEn7wRvtof5ARqb72M7llD+ihoXawiDt
BuRna/6opsxkp5w7vf2gqR8vvVnNj3Rgm30EeiiTo9QsXFIAwHcMMN0nuDjSDlGlgpBk6zInxS4f
DV52/bq46Zer+F3vPPRDoDuB+ZKZNQFzOy66X+XbWLYdjRZswrPHUv7YDl2QojxFXX1tw9VplWzb
gLIEjID1mFfnqw9pjnwMBVcgmwzgCpHtcbMudZWGSCqRKZljOtUhS0SYtzs4l0UeYo6s4mKoWKG6
wt/Ks+GQp7ormF88zQFPy3Eu8S4feTcoVvtDW9+pgIASqL7Oe51e4xALhg46hhs9Hjdt1u+pobeP
jQPAi1M7b+KBYI4i4rSdT33lmjwlrgPUvZSZeUiFmh7Gqz3lUrMtMkMbbS2CoWFBG9CugfVkj1vD
N7voA7vK7IvFENaEZE2IAygHQUuQWDAfSQlFjQxtbqWqOHh1sQJCKhbKkZ1y0AcieuAE8zazPWQE
I4Ae3TzrpARW4guOKY2D3myT5gmzoXcl8mMFYDNiNAegjhPDfqEC786x1vTJoElp8Gds9uuWZU8c
02YRZWKe+mOfLFMB+jEN9F1tVJh2h6a/6zvD9i95yvg9QkKipnOL6ISxh1swJBgbtqk0vGrlZYrz
nLEMGPGEpdXNLMqK8AJKqwVdZP3DWKqK5272NTOdQZfVvrFy1mJmudgo4BhKfhs4pvbECwv2b1Yn
jjbOzfJSY/dxjrlvGSW8u8LUVJ4p4BoQof3KyMZ0BsR0yRedPKg7CJDFmx7NnNcYyi7/DhFTUcPK
9CGL+8gCOxx3TXoqEsE/QRSJ80FEA3MIPx2xX5pCYrMwVGkeU3ANzglYf9ncDCU6CL/X2A8tiEzp
k5lsE4EsDIPIA95qFdVGAxPQcTcqqG598YdmmJ+vRlozz4sbP+1V1DCbiTQIol442V1mb+Uh0UEW
w3ntw8R00zjl6a93/QTbp0J6eVwEkzdsJWzy2tT1L6VZieFPb8zgY+eBORqj88NQGdD9VqcsRsSO
bAseZ8QC5T6BChscJ8cb76Cqi88aSFnJQQI00djm9VwP3WLDaA3sKmTCuqyxdkH3fGjmJ9k1EAol
7dCu5kWOg6Lqze35ItaxlbdBabOhhnNWfRe8XCkMALeeGnJ3Chb/kEmXWbsPRbLVDwvrMf9Ll5Al
38h4BicKGb3gleZ6n0mK4Dqzum2Pb0tTTBjiE5EGiDimw8PjYkmSGGoEomdJIA5DB1DIIAg1C96+
yHwZ+wnAuAxv0nLqZsrFmOjdpSG4xUi+a0lmhFnLxvikjZq2ENroajxft4QeM6e8bnd89+vXWCTl
+kui/+u/TQwnaDU96HVAuXNVPztlxhEy9mQtTAq56kkyxiUyzTfriFlfsJdWu067AaE/8K3BeiHJ
hj6h7sQKespIToaZ49j2SZXxL7wx5rCCwlqA1+37P41dUkEz2SRwqzytZXmeYLI2ELRA9wZuNhCC
pYxTufZl7BHsdCyCIkFNJKqXbohHSvnBF/CJgpkHQCzWWN+zKWNSbZbBuu2oI7ctsraULCgFPfRR
y6K3dhrBxZ3fF82eLsO5m8RKD2XX0x/ydKpXHjkQoV3J1jjoZIyYw/hDsPbKXS7a9YTgMYHEm2S9
OG9LZ1E1rk36E2XLdOi3rTNeJ5CmsLcgeMoQuQobH2pUEZtbjl53JcRyfusC26QLCwp/V16hooow
AqDhKNrgE5TlZajgNOw9j1CacOxbeUjUkmynfNvW9FQZmZ2H5lCLQ62bfg7BYOriZLjakydV9Glz
8Su3BePGTfuRK7x2IYuvTu/HDUom/MJNn9tMWuuJYzE70VQlVVgBUc/3QNbXn7wNiiYst9qCR58J
eZP2174L6SVXbcYsdqvZOxbpqNHNde5AnglOvSefCAqGY64sHpD09t+9N8y3FhuGQ+KVQZS0Abne
RJQl7WUycv0h2OSpHdoOPYH6mtyRYzOFzEBQR1X0l5YpOrTthLCUl7HxGU+O/J7evre68sOiKS5D
apH5CcS99WgsyfDDx7G37MHybuc0E4QFOJX9tdQyvTrCatHcbloD3Jf5qLInNxHySq228xajnIEs
bk5Xve9tEkZKb2yOgz3DTqQ3QdqdIg3e5d2sfsK/nO4NQzXDialj+Q2+ElbbnESj0wRdvK3kRN46
sNM/HZP6nHAAeBc0qqwNt3Uo3ovRlBiNeO1W4cyMHuncvLHLRA3Jv5MMMogwtSqCA0mSSK3B6y5W
obV7KgLq+HFwqBmCCS4H+QXxGARznJfzGK9LUT115pLuhei9/WT5FlG7iNkOwZylPwqmay/d2s08
XImPEGas8sdWDeJNmbSsDWLje4dZ1L5a3EEAgW2TT6k6jwGd2Z99mau7bGu57NKlfbe3Mz2/B26X
/6naCtmpXILlEGCkvIOMQ18+ujiMACxgL27cfLwnZBFCo+Oaw2trO+sNkTB5tGG73WIeOdawFW6i
sNbuT3eQOACYrRPDg8HhkZK0/Zxm0x4ovQY62W2gALItHGscE2m3ku3i0GmyFJInvCDOwQVddinz
srpwR7PDJp4i5qP3j5ZszRdtV89JQ5ngMN3YFVYuwNTblQn2XPQbjvPevCkAyNtx4mb6tFK/Y5vf
2CsPiowR7L2FfVdmVtlFNeLfHZ2s9dMX3jVPrW9PUM1NHTbdoFG/K3qRxLODT7+vjWOL5AXt3DJg
MLcGg1dGZSXbsvfsrOso7Noh6jkP3gyD6DZJJ/mB3x0GthyM/pothhollx0GiCpRSOORPj4aYNY/
oU/XT+4VQe4Y6XJme1xdtEpabjrTM+9a362P82qVT+hpPaiRPmALr2rvxyEPjm4ZEE/n07zvBvq9
OnJHFy/uBKZ99OTgHqHNOox1zN6Z4iwTpbdHMRkcIOWaxo5cI+6lvG+S195d/MNmSgOhQWKy/Vup
v3tZnBEjb8eUJcFJLQHYwTawxqjR83CDuXB5CVjlPGY4sFHcoid393mOvGxXO8YGV9m2nqdKu4cN
oVFDWsxcN3iE1/LYyoSJBTDnEBzJ4O7aydSxqZHl7DwYaDm6uukKPsggEmBYWdFarkFBmz6Q7EOY
l7k8GtLPaJN7BV5nHiO/Y32YZGt+gAWgQ+evTA5WDvyfBkA8b9VayPIA1Lpcd6ZTpbHVrUGk+SLg
u7tyvmAcIYlsHpXzOwV7u+dN3/yYnCHEo108YSa25ttum1B9UDy/khjuPddQYifKVm8qf25+AAVd
GSiYjM0X1QNfB4/P0kEg35lL24Xj5Ff8L0rLe1Q9Lku/62yQOmDxxcGWrbdC+R7FipbOdL7aHLrO
TjEXjZRFYxHnEOnIJocMvxdkrQRRYOJbCDOVlHGPW+PKMZ5/zok74ZdwH0i8Tvtw6OikSA7Q82Wa
eXQ8Q8hw5pl6GBrH/+2uTKbWGiVvOMps+wiaxP7A4KOfGILRSwaF05x9ni6TceUAJbaBIamibJIs
4zYWNnudb/lzEmwFcIjc2wdmk+TEbUqP1DYkSttesU8iHMXLeic0chOS6swSNfQtlT66QLRspF4o
WGmGIiajDQFNz8mmdt2bcWGRV9QHYXaC/DIW73FZ0qgNF1F1+T6ojV/jOiXbTtGP/04mZCR7A3hz
2JhEHznAS88aOjCbSdMX2VE3avgin8o+CI/IWDJC8/W4jiaX1oOFOM8Qs3qURmfCqOCHC0oxwT+v
dSTqXFMPmWNyZ+NI6Hd9jz8hFM2wObddPry03fSFB2C+BQe7PtlzkF+21d44ZYlHVjfYkTCLrMVx
ReI6Qt+gHj94ypk+trzxvBu88Qunbdu3yNeslfKwpWki0TE7mWBuGvqnHmWhIM9P+43ey5Kcq2MK
zOsXUYg+BJ/Ar6P5L3W8qcUU+UynIuTU9sj4BGX7SB38XbVEsfByp3Xcl6OVVVHmtwg6sRRu5m3j
t01wVKrIp13WLdO8o+zsbzPtc/pSstkWMdhr8xrUZmZGOdaz+yWbgxbniMXB0dsjaa9F0M/eHcky
bezPozcQcUFvgejA0d8SBgmsqMGbTjKrhuCQUOt/lVPhHrJuLr8MNOUdIaPSxAhfLCKmeVj1gfzF
ex7LxzJjcpBZQGScfHGSU6Am0NLBkFdAQ6mTg9ijHrrtyhFvWJp0xP50qfro8tkOYRWzBK+COnlX
tDxBKCdfI+/iJ3tzGcKi6SLsyHqyWpbFyYys2sWeAisZjjHmssKnbLJmORD7kyWamJPKZjBoaZdE
rHT1fzHQ/N3K+vGq2HF2w+LL+9XJWzNGvJNU+9RLIMOO9nTIlcz/WFW5dtQJxMjsfQNnYeMRZlDv
oLbWhK+UcNcTI0u3qyWrYU/htutX2vm1AJM/LW92gt5il/iIqkwLuPxumirTOsmtE9Nh2tDjhjAR
VL23a5RrWNqmETB6WqsixuK/lnt4fuwnR2HMyctSwU+NvDzd5pgFc7LuWAgmt+CBvWt+XIfvFvuK
dTHyUYLErdM1OGYkry93GZEhhA4qZwFBS0zBT5PhOCYno84vhd30TpTY6eodrXUtjAM6FfcLiQOg
sI7KyY2CFJ5R1zZb+Uhchf/SubWYw4k7+zJ5E58DubooT0j3DSNUDkMWksiyzi0eYIobXsTMfmL0
z1eGwxBv0VedDRr8BIzOr5kx3fZrpNGqHmbq3lPDGbgcGwQDI2EcUj5icMY5kJSN+WJcq91jalvm
cAxaKwlHUjj3sDHqe5W46H7R6DE374X5e8utLF4aBJwgopuaGfxigcnAhlhcKr73eLGUywTaFDG1
SX5rz2OyHSpMVY9DKqcj4rSCNkoF2/2IIvKBsk7fkWkxkzNgLh0DBeHxX2Hh/dWsk0BdWzglMHG0
eYRvNYWzHPD3aftsOY0RZe6QvDWWLyIUe8q/IJu5xs+NTOGfgPsHY5hzE7/VW0PJmG6ZQWlgpvWb
mtZy3Zf9VGX7bTY0N1DK/HQ3GWnxlivGAZzNrgH8ocL9hWj9ko4JB7NXAsMkIoINULt8cbEy2SP6
6Z+NzVCvFWJcNmu8sX6jDi4eqrpABclZMR5m1/f3BBlBAar9IavPLeNCQKebrcOqLS15IS04+FON
dK47kZBleo2NHfTBEtuaY4hISWPKto68pHQMquOCNpREyYWc3YZUR4OvZm4PRCD1n7WzOrfJZHQn
EYz6WVgkYcF5IDor+R10nfGIy1LFRfAr93Zr4CgTuG/F5GChAMUA24gWSHFpit+DqYktmZeC0KkG
9pt1LrM6ey/QBEILngh7Zz/C/cxOOXhlKng/Z9VLYoJpiSw3g8qs06HjV2xRkMBSp9HoijMujPE4
tK6HTAUV63ltGIRcRGIHaYzws1c33ajH7jQVTcPKgJ/6Dgx3M++baS62XZCUs9wpuRnpGS4fG8K6
2caLnSQM+PjFSRxlm15W9+IKheoaFkMRmpYMFx3wYwb0K1srFCWqOwp2hk/99aWLy4Y7D1NqidOf
p/sHiz6zAJgtFYHKwWbDrzdJAuKNIl8GpMD3s9dQCZbMHfmq6N7ihdloeSi8ivdC0/u0ZzpXa3Fj
mrP3YZYyPxvEP6z3CscM0snF6mXYZObVmqXzqNZtL3cl+4hv3JNNHitCAvV717Gz2PWkF+cH1SGb
FCr32v1sJKiYr3T6x07P25n416V8xCbe85f5Y1o9mKPjY96UY3NTFWtrRDXRbq/b0Il7Esq3fidq
xkZO2ddi34iN1I9NupJCJwDxW3eb927hHSREl4REubfA1l+4l5KYOkrEwTpOcLlG0/6m4uQbchyz
U0d2Xa9XUPCVameNqIpr7KEHWfs+DqM0xfBHRk9vhhI0UMtgcZu43mQgEeXRdtkSuIRhub7BcV25
s/HWJkt/LDxeqbgGqvWbH868zb2hKH8QmTfvZJ1L45mlaMVyZS6zjcGdZz3r0TeuQ8dkiEpzYCDg
FEoX193TfBprEvqOpCd06pAOzvZSOPlcRZVeltdxxdnZral1WRlXP7JFL34AAVJHtJW1gpqPNfCY
kb7zbS6O3KMdZEZZJ6un9nY1FM+NuQIS1yDiNyx9OniuBeXAbTUaunoa28RLw9qvNnrj2TfXGAkD
2T2VGgIGiQ3BSlQjnvvHQPRSnUYSDlnW1JyPoRVUwymbqCG+O5Y466vhNmb2BBGt1NyypN6G+DgY
6YOp0K/zXNS4XZa8eR007pO9GAiL3LFdN4xdkzM2j1F/G9njiOeO1VdeDp9WmtanTmzZkZi+q+sU
aMpbPlg2uselfM6cjrmSnejE4LdzCZVnziH6XUEqjcIAoTtxITiaNLASI7t4yrKVO7zg3vLODq/s
E2Y5M78p2DLTkxICxRnvy+kLBed4Z5Y4aOkjA/cxl5zD8M2JMPVTb3i2aPvtnWvMXU5Cids9pqm5
TBctZRPjkkg/XQqhAY9zwqyxIE6dBmdYv2C/kwQ5pUM+h6ni5YIiPx+Xs7Gl+RSadroMUbtM+YOV
VtZ2qpykb9/7rdB3VU6gwa5Jy+q9IaWk2QlzGF9Gx1Uvqwsaa2e7ncGwP29v/K1XWFoCQ9bEKV2l
8etGDxHWfUn2J4VwfWGgVz3y2Q0zAsMz2j9LYO7nuXHUg4mIfS/tfnvr+jW7bcHxRBYr98jcqvnG
ZWyC88NhcwC0Rhlrelhdp8e5Sq6vIoCuwmvxVBQjm09PKPlYNJP8ZYsuyKIst3COVIg6P3NqQGaf
K7oIkPOjBy0fS7RyiunCzs37YXaTf7Z822GsDgohCpo+KQ9aIRunESRwSdqFeJxbOR9kDs7jat2x
XzHOcMLOEweSN/ZTBuoQO/GUYqo9ysmmycqxR/V7tLPB3mE58YdXlolwtSOfI3GK6muYlLpFWpg9
ENGCqpDbCgiZy/yvjRoDJSQRHWM3PfWylw9whvM4r+flTgRCfmBCNC/uYhLq1/FP9Wzvk7DJB5Ln
8Ds1USV1F69DS5CvBCm/m7Vw5701G4V/w+pneWdS1MRUzmKDCdSNZ/j56a3ndN6bmNyCNYOc7jps
Ysc8BVoQVeyg6VeIFliOLMYaalIW/794lpL93A3BQ6Fwnogq4QOlrhWntSnurXxCQtlVox/VHCfv
E8kYB8GtuUfTiJ9iTIjK/kMwTcUvodE63qS+HLIoATLWHynSUcBmGtpVpZP6GdCI/mE1edqAFtED
VX0aKOshywmGOqLja26IS3OPS0Cdu3MqTBQYMY2a5CMVsM4kOeG3kMn2KUkpKXaCTZs6Mq5cX/tN
jOIWbz+W0dquu+SkrQnFrQ5y67fFY3hIwBddswThjGDFLKunNPWZOiBkMZ8IXSuopJi6kY0j5yYG
vmLRFo14ptLc8l/rDXL13sVC3++JzEbkNtc1tvHC2hpgAqmREWnrdUZMRYHVsWJHeMRhtVUva04s
7GyQcSip64LdWnLKxS2vtDO6v8k8VFvdPDg+RQ4ZppbP5NUcUtobaHqId/nhYsBtbXPPnNNPf8xb
L3lQlHNdbrFFwA82p7cTPoYmstZmnN/cljIrSNcB60hvOMsJ8IbN1NlnkMYj3tNEws+LPI5J/GiD
K2Gue8eNKOe9u3YHzovyIVm8Mr8hCLx8ynBvXBitLGfH8bZXtu3pcIfXLymYH1op6fJF+tIZOc+V
noq7FM8w0yDPTFGUUKcXsdcYV4P3OvFcbHxhU2hQPUcL3tNlty6Z+qnmUpO23o7zDwdvxsTnzuqH
oR2DJSrZb1Uhg+9277OVAA3FVZ/stanPCcfYHS2Mez+Ni3o08zUvdlI0bCzmeoiDxKBf8UcCCLep
C641fWXHRTuQyJxJpz5OPucw9i8hnlicMfjt+bdIpXTs5LTysplvRted7nU/o2+semWlsXL8utwt
TBZqgrrdUqK8mNoHq7DlLV6VzDqjrWuXk+USaBn6SmCjHYnH8ZqZR4VNf06v0Svc5DY55KjUDwX1
zdlMoNglqtTP6gr32WGO1RdCYbZh39VpEoSOR4EVdwEiT4I+qvnE5Fq+uVTe70jO1yuX02LtYPfm
19QmW8W7o0rahwVX8t52ShJnHLxnN7rMVfBeLQJnp7MtJZGw60Takl33dahGo+t33lSw9RJVSdg2
X1BMmWD6zJaaASQSU/fmkS1Etj6jJKjUB2UPoEXSSLKjo7LyzyCEbxzqwJqzB1p5fz5M1DMRqZZu
HYoZq/dO2UT+7K9rXGfXu/7ClB4ZzhPHQIlySbS8P9auPigMiK+eCasmYbC15xsXn0j7Ok5BfKqA
OOhkKPh5c2ua2M1hHMHOtOJYrmdoA7ExsNMNWtY1sAoMYlBHCoCSQd+lyKV9wS3QF2GNMO7V6lL7
zbaEF5WezH75ko9yVPbSDSwgWr+gWzSZTPGJl+y8kv7yDiQU6D/GUCX2nLgEeM28DFPSSpX/K103
WZ4a3TJGQp2oGmIHMFiFpKKbt2ugKG1MX68fI/7e73xprC9CYwcDMVjj/8hQNo14tvApss1P/V/E
UQcBRzz7F0ao2utD8skERxdZcifS7Ov7YoQbsTfRZWiArGu3HXFPBI+MMJGBSJLrn+daCazwidCa
x7Ag+3e19X+Rdl5LcuPK1n6hnxH05rZYpr2T1N3SDUMjQ+89n/587B1nqwrFUwzNfzExUvRMJwEk
gETmyrVQnUn1YLoJlG74IXOv/tJyxIBdpHQ5d3JHnf08sod3tVD0T2MpKRDYViE8I3N4BmNKQGpp
Tz4bLsNezZCPAouWqXDH2Iq8DVWnea94Td7CeR3T81h3Hrw7HNQwH3YUk2m0oPuMYkJH9iBtfEfe
Fnrpx7Sbaka8myaP3HcMAfOr1g76P0FGgO+izg1Pd8DV2tyEXpOb19TOh+cmRl/s8P+aYaLTrILg
pg5jRP2kTu9+222tQVJNBvolbjP7oJhtRN+n339XowbWcU2Wv16GpZ6jeiHitsB9KCZRlKwL0NC8
V7o6aOHWVeuXMVTvUzYuvLortOYLQFtqkbJNIRQuVF0XAN1yEXnS2MBEkqiBK0svoUPPbv5ALbfQ
ny4PaAHr6ugqRLUa1RfoCIUBgc8qaFAlozsFvNhkD+oW7/myiYU5cywU/xxLYzyy2NxkaIU0wHoD
crR4LqzP2bQjiX/ZxDkK2oYDXob6VjboyVIFZHKM4kxHtlqnKN1vS0nbhPFh7pCeAm0FHmwDOz7B
2pu2bOgKtzmcXArto6ew5AweG7R0crAkhQepEWmDkN53+8ocfqT2DdwsK/YEwtEZjMyUqVAn2jYo
ctgRTg3mxRRX4Gz1DdLIbkfyUFZusuoQOvdReO/7u45yr7kCvj5fsRn2DIZNhf12ZtI7tan6FDUd
sHGbvHtBSfWqy5q91u4ur9m55zkyTSuGMhNRwlkoGCnspA0rkxBacR6H9rWx10gR50U/WSoWCI+j
swAkssmWPR1FTf7UGioTgscaQVR4Zbv8LTJMtxqDcKPCJoAI1Ubrvqv1a83DmNzidRhZ95dHeeYv
dBnQksFhoZo2bPJi+0eOsmjg0IM8asZjHhTbVm5exsisIRlUntQy2lJKWNFg+cDGCyNn8WTay+SZ
StmcGRqPek5MmKWSOlBIkkfOQ1W+FT3RQK33z+iN342Zumt784GCHDlKowLnqDdPg02fthbfZRC8
175/TxP+y+WZ+JCZOv8qzeAwmGU/xPaBqh6pWtHGs/Gaf/JCv5WJwYxIR7Uuv7dNeskHeyNl7Rek
WB8lKFOyVPsHddeVJobFBYFPxYREme+whQWxVKp1/gBmFmoTtzWkreMkm75EP81WrmJSMKB/flwe
+dlxPvvAkcn5k46WA8JvCvgZJivISAwyHlDX9hTb2qq/yoOVvXu2rQRjwtoPBjqBSY+xDnQMFzaF
TIvnxOURnR0QGGFnWQYCJprKYp6OCEDkGLWZZm3k0dhRNDjM3JklseBlM2fHuoUqjIUwDAeEA1um
sIN9S2oaqdE8onb7aczk36ZtkBtJ6y/IO+avl42dj8nRZS5dTnYT1gJdGFORaqXUGJa3kUIZDQV0
77XuFS9euXDP/Q8zDq2QqqYhkCLS/uaNr3bN5HgbS3lton1KrTwDIQA6uX23ijXu5HPXI5BQaKKZ
W3bo3hEG1UtdgFS6TzoNqxs9bK87r9vFQ/ocOxOUfZN7eRIXVozLUcclFJl/i7srhDA5jRXVg3vz
n85UHpKheYFMfAOd4e1fWuJqxCcYlMMkOiKpqTRXqbLItDZBbT3zX+ZXfldRgYs0SBkaecUT511z
cnZxBauQlhNg0AtOi9qpw8vVULUg8djCLRyHnxTjd08fSCZT/bN2afeedf3u8vjO3HG2qFu4iEPn
uSFusbZM09iXsZijKmyEtEkbv7wx/tuNbKuElwb+zlamV00YF2mmUXUykyLz8AC1h1EhzBmvXIFn
PvFhw2at9Fm1SReCMwpZhU2rMEGZdGfziIds0UrexnZl/wokyLgD4YqOeiyVFEdFB0WImrtGg58o
UYkza0m5oxe52ZZWOVwngxbdQkr829OgdoHx0NkWXXYVoym6qaje7NTIG1a882zf2YTSJrlSm1Qf
Ac58Sh8d+X1dJs5gKchOq3oPcIB6u53q2mdtZg3j8UsiQm+zlYjnfKI1XYaTAN0JGidgLTg1qrdk
c6h0UHRv0P6tfqjytPfiO8/8fNk1zwenoeqEy9AQCJJQ7KH0R6OcqgYgX85kd0VHe5CB3iMchqFb
OL8vG1saFL4JobBu6dgVBpVqHST1DsmAOCme6N28puUR3F9/16nS1WVTZ0czjyBOEhW1MtOkmXYe
99GiodIadZOfWZs0ibe591qX5ZY3uwsieZc1PygKXrZ3vsUh62a1TMOkjIS/nNoLlFgr4J+DS6fT
q1s40JMtVcP8BgqabuU0OT+/MOU4huzMTaIEI6emwtqEHK9GWIcO+PhaIf+3QQcp3Q6jmQcbChLm
jW+NHcLtwatFYXzlmJnd/fT4RDDE/mhTtlT9zGOGbowBKbQW4bZDlYRWtfLm8lyev5Nofj42IUxm
oditpVQg1NNQya7yThq3xpi31xWgL7ccqb1qSvYzlrrS7bPkUWvl8m/vvvkLHLq8ea9x+anCF6SJ
5wV6xxcopIldGu7vcjPndh/fE2tNY21hV9AgZ2gmj16DV4UQGYESHknlEeUlTbBVpBvZuU9Tbtl6
5d5bs6Oe+g0UsfQpKtih6rXtlXuPqjYsfEhIrVwSSx4C3aahIWHDsSnqLpReEvutQiW2zJXnsvB/
RJa0MpaF7UazHdecwmsQjbP550fbuw9ggA4TXkUVYLRNrXWuoQ71BjbvFW8/7122WZgjS4InDLS1
2kHOrLU6XTfh04TjBb8aSQfFmLrwgdLG970Ge2pKa6YXzjBMG1wAJKf4gzDICBLdBlgN703lcwgr
an6jy1dl/dQjek5xTQ/v8u5GHg4FfWrVS1DdUexvnb0Rb6b8+8qWXJ7wP98iTIMeNSF0LEwD3zLm
B795yOVvHjwFmnFHE6JpHMLhU+LdehE62PHOhH17XLkSF9yKiMBUQZmZOJd4JSodrJZmxXQUlayQ
8S24sMBQXB7owiaBDJ4bA7Igsg3iG78FJEo/NDncmSxTRQMV/O4vGud2JUycf21qphzSOGZUYt6Z
GunYh0u/L3V0v80NRaK3Lhyfi9q4Be/1w4vhOr1s63z5iAyRUiABaZB6EnOdUq8igiTPXqxJh7K0
f2ixSqex8/WymfPZwwwPIRVFEksBVnY6pLEDKDSinbGxmu4uGFIq0CCS83HH63MlMfJxg5/eQ/PR
AqOITJna+k/n/9ER4OhSXRYdhH1S1Fv2c0HW/9pXNal/S5qijPZIzBFpkx2333StGSIKfhO3lRTG
/eiShQuvadQ0XxMas617ryr6X7AvOdMdrQfg4SHLr9NtniJ9vmkmCgp7qmnJ79GjtWmLnLrxCj11
+SRXiXODywwNcWjfwfdY0cYyaGZGqqrIkoOuRRByK0FYfbHMyf9ch030lWJGcx1lQ/vLs6Lmmp6F
IVo5IM/Pjo/EJpQuhHbc0sJ+NYpk1MoQYEha/hM6kRvZP8sQ+qPyIYIkX1058c+jyPmliLSPpVr4
8seFfrQWBLCodOgNa2FPUAd5z9TuNgrcpDo3mTatCVAvuBnUFSoJRxvKB2hGTt0MvQrq8TU0wkGt
bIJ2Z2jQkE707WcrYcD5kcNvh30PTg6LhjFZ8GfVqLraiGJnk+VfNf02WhPTWfr9vHpJo7EBiOaE
gLhw6DX0c5qYxin/p6HGPfXW619vSdhY/pgQ5kqKpI4GB0zI9NhQm9ywW1yr3TYg5y9bWhgMECry
cNp8IWuqcF1NINYjq85tzpiaui0sKdqaiYWFPzEheHUzdX1Py5ZNpyWq7Gk8zHJYcn810ai/gz9z
+Hx5SB8lAOGQIbujEG/jABb1iFNPyzMgsq2dORsAahtTK26KON6Qk4NfAuwIhDwgWD5DZ/CiR4ML
wT3djtltThO0RX+BokbPl7/nfJ+ZlHZo2bZoiXEsQwgVnWqKkhBtbriA9Rdd9+kHrej8rq+iKXi3
J2XlUXO+ooybdgrKBxZSpGePw7gwJbWVkd01Q+8uqq3f/dRMKwf5+dU0U8Pw9CSbMOe5hZca9Qgv
94GGbfTue5jLQM2tPXSpKyt5PnNYQZ+a7lxuC9JopwsZF3QKDyGyp0Wt/GiK7ODRYTtIs0hGBQ23
UtuHy0u1NCyNq5BUiSzP4cSpwanNxk6Crgvd4s9ZQf9saMEht3ZAnW8I5GEtlKfhJ+XFe1bdsYPY
r3yH+gdKam7YIsKQKQVkDH78Yhm9shKCnT89Z3M2B5UJ8cvZqzrxJAteeOhVgllMzXsHdLmLa/Zf
OyDPwHPQSJSNibbq5bk8X7xTs8IuBHcFtwbQCzdqhxugaHta9G5s6B6GodlzIKwkfM6XjhNfUxX0
Ym2e86KUN6QFGU2KQeiCdL2py1n3dexvC1VaSR8v2OGqJP6Dn4g6tCa4iA7TXIlCAMOyIWuc6fXk
uzh5vzx354HAfB//MSJcYTSDQRRO8OoOIdTbMJlft3XiwsLjToSCifc7GKpPl00uvJkQS53PDDxT
R8tM2GxdWPSADoeQR1n4HPTqXqdRaqjkH4riPw9xBypYfgOMSwKv3Ibou1y2f+YuKGTBFuMo7AcF
hdPZi4+ikZam8qSbW3x7uSs3TW+hDWsZ30sN9S+FatQ2KbPxy2WbZ2s52wREwDNN5761hSEPPY0e
kZmHsOZDDGgasAJxLoc7v2dbXDalzgmek0sJW4R0WLNNzmVR/zqIbAPoAkTCo7+HL2MTZICpp1cP
6vs6fm2R3ov8O7q8boNknmo3Bds2HMw02hexfC21D5X3y7KujX7lulDP7ov5w6A/peYiG/xZmISp
Gvu41JFZmjISvCTAIiIyJ6vB9oI2S+/jMQ9NF5wpcHfEDtrmKs9V4ylAg2Qnh4jgXKWh7Qc3FYcQ
wt5w8GyBJqrPPTjIblshJUAXuDRItzbUZToK1oCcXfr+idfLtNTeWysEsUcZMmpXTqCzc9ZB4JQJ
hyGWGtZZpTHx1G6Q5CqCzjrV7nhATdui9wpXnjr5Sgl98+ryGi/agwmQjUuWj7LIqQvH1dQptQnw
yQmSG7X56ocqzA57WV8J3BfclpI6lQlCXDaM+NwNE5oaYCdiXGP5wM78Af/LwZfsldt3aThzEp3b
cJaJtoQdyXpPAbdR5CbRN8X42XV7U/tZBCtH3bIVA4Ffyn4zgvh00sJQVoI2VCPXl6+b6ecEE4I/
PIXdz8trszRnOi8CKn/ELBzep2aiBG5wy3NCN+KWOEihkUL6o4chxFNRvhIcqfNCC3v9I3bnJuK5
c7bXI/LzuRXGkasGvfwKc4QDi3AQKc/DKAPTRHcMKJcsQQU/097vM2CCXxIayu5SkLzWEy3URep2
E5HPgQof6Hko6L2fqJoNn6fAT35YVm1cQZMAkHXsbOurjqrI97+fL7IcMkeyjLaBKeSry5b92MsI
YrT6uPUC4OxOfuV4f40bYosemxG2TKZ6MTldzAB4o53/ym9k14iRlfJeL49nyc1MndS3SbWdiux8
/RxdL45ewrilS4wntaj+Z4Ouvyl2XL7w0NV+TGbAAXjZ4sKFhh1CLnI4+LYsnKu1E2ksJEoSvEbo
R5I76Z7F+2eYqeIjoLY71LTKlVBvYZT/efTy+OHt83HHH41SQm205MkP9LKHi7Ds3ZR3wGinV16f
rsRBa6aEEMWeyJGUMUmKOH+FNn4D2haM8XugrxziCxv3ZEjCNMIJ2xhahh2Aq1u/rncWemjt9Ne0
pGS9YT4lKHcclfhD8A85lCu9AnXNzNnbVqkePJrPoR/bX3YK/fxk0B2enSaoQjjTLMGM1lV5FLVz
L1701psVAeSnywYWpmuuMdkEpuTZqMec+nnhFXFg5m3sQuTwO2zSfQ4RB4jdlStowbnnUi/MTpxu
vGqFfStDYBlIJoBSSBXuSKxRk4BwLPtJiYs2oXFlK53HpsDh5rKBIsMTP0fGp6OqIM6LxyyG7JrO
MfgtIGqfzGs545DcWyqkcS0kitUuyP7e+bCrk/AkgtChQz21O5VB5kkFLRY01bsa4hV5LcGCquwu
L9rShQH4UyEHQ95CIXVxasesB8dIEQZ1u4SoqwhIeD479hcd/jfIAKgNNOGu9G40tJLyV4gABvtT
BRVn970obvUZur8b2kcyt5c/a8FZSdbJIHGIjsHKCLNOF3xphPSoscUPdFxuFN4fly0suRFexJLS
MAhphHCIoPo1IOOABZtrf6Rdq35sKGnDClKvgSCWNobN5a9wEs/XshDN+JZp+vAQQJ/jF1c0GW/9
2LiGynRlRMtm5oTP/LQwxNhs8vVaszkYXT+fXJM6LmpzG1t7vDxvS1Y4p7hcQA7zbhEGo3oocPUN
sPe+vjNmjq4phidiZSgLy09VhbhZoY4F+bfg/GVcFrKW8f602vbKoCOQ9VuJmBfGwRBM3uxkkkwO
k1O/bye/1ZKKcUxe9wrTyr4GsiQn1t/mBgC6zmgJ1t+2KL+LIxmarI00C3B742yV9mZqqBXY48p2
WbgRT6wIzjxCnT11EVa6EQ4SMgQtnKWjBPxPXnlMLk0bxMjgWyhBAeQUlh/aYmW0izCh9S6+lmjj
0aES8ZrwcNnLzrIQ87Sx8dmgRE5nEYxWIfHZNEHienpFvyQkEFTCb0YHumGDiSxK5Cjb3//GJgBV
gNZkccQTt/Eqb/QtbEIIuws7IuLrQnmucjJX6RO0aZetLZw/kNvPmRZq+XOB8tT/yHwbZo5Eqauh
xIEawHXaWVuz5eIEFGt1K5f/0rKR7yPBgYC1hRbKqbXSs2nLMOiE8idU5VCgUGxjp9Yrr48lN5wT
ONCrK3OCShhTa8D/4EgwEsi5eZhzb0jXbXq4HiDcXIkCFgd0ZGr+lKNwM9TppHVMTGmV8zmh5xyx
M2Mat5U5Vt8ur9TSYUQdlLOOYIMVE0YVdnnIoDEFW+C1PVqPkFStOMOaCWE0oxF0fjGrelfF4LxM
foVK7ej7L5cHsrw8fwYyu+TRnAUjKPXJwYrdS5uJN4FOFexFk/7F1Up5esZoAm+iOC6cEbD4yFNG
bwlMVfqnGRTTOd7VpAbQuMb3mmSv5e+WDosje5bwYBxt2HF8L2fjFrRG1lWQu3nnWxtfLb96HkzS
oX8I0Pe+PJuLVmfdIHLbJHrEEKVPfKP2QxS4pzy5obZYJL9UBZU//SnVFLe1V8ydg5w4EikL/Nfe
7ENHq6f2mQUzGfbgy3VHyLMk6NkUXYaQ9lNvPKZk2A3IiKLd5WGeQysFu4L76wrULohMJJRLpwOU
Knr5PGrwuh0aRgu0I69HF2KkfVtfw8J92fjiIXk0ZmFfmIiq0bKNbaomeA6cgPIgPY2Jj3xFT29g
+vfBzckcCztEH2D6DPJ5rOqdr0CLWsO9SDvy5VEt7sOjUc2edbSS8NT7LUI58CE4cA4bzbe+bmm3
8VFRDNekKD6AhEJCyLTJrNPJQ0QNRvTUWNIkflfrpPAbA/LZoIWqq7R+IDZD/7L3ObpCUFeHwgx2
DE2+luG+ir57pul2/nuXr5w/s6ecfYrt6DPAAMyj+EDsVDBebdHwhgjrX6kN1UJLn3hi+yt3w+L8
HtkRvEaDXo+cPkOWVPgIJxX1dThMpm9wQv6LOBXXIxtKkheMpRBE+iUpD9i38E9pdDZaDtkYFOEr
RpamjQgILDgQ1QUckyYPKdTqcIpCZWT7xZ2ReHdtY7/+vVcS+DiUfgAx2GIfnVV0UgAEI3HjyMw+
mzJayhWsj3eB6mivRhq/XTa39LA2HV5ewH6IgNAxOXXMoJuJB8MRIlRIlrvmmjxs3n01CfnGm1aC
ptO6TxA79/aX7c6/VnRC3mJz7MWa0Zh4ajZHFAMVTpnLSQrv4F/SD3E9yhs5N+onu7kJktehzWFJ
XUXEzb/41DDgUIUkgkpOk7hPMFw609iEGuIQPjS3UJg11p0UDO9SjXp2TEljk7b2G5Tf01vTF+O2
iUbdrePwxde0b73iv2p2FT9I5jgd4g7aDZ8OmZW3ynkUwvcxM7REc53K4gMykeRamnuZNqX2uSne
+uz98tSf35inv18497K0RhshUHhkK4dYerVUCM2ek/Rg2FvUrv9615waE9xLjzIdjjUG4yVb2Q8g
/4S2Ceqgy0NauB1xYE4zXkJoDOoiGkGtm47KIokDYOwb3Xo14m+a9kXKhk1p3MXql7K/rbs9JG1q
vFbLVxbWay4yAc9D1HCux5y6cmZ1yChrjbFRla9KvE28mdsWftPfluGCcqpqaDWNfuf0X7y43nvO
/WoyQD/fTfM+ArdA6ZtsgOgySMjS6N/h1PSn7yCGiSHTKsObRgfQQ0OA9NhCtdtFbGPTRWDKzfL9
rGbfQge+7fUntXDr4Kok5B096O17hDYOHW3Cw6ceQg95boCO3dII9r2tu6MHm2n0Sa+uRiTpBhtJ
9Po7zUXbWLpvim+p/quuPjn2o+4colE++EApqHAk6afWusmytWznQjx2OnTBmxGN9tAxZug0t0Pv
BqM2uUhEcQKdltYtcNPtGL0Y8L5c9riFTXQy48KiR8MgSUmP2W7ctz1VcubxEy91nM2/4yG+Equs
LLAmxNYQOMd27WMuh+uzoclfTm7iAXKYzlUVJI3GnzI8kJeHeH7hncysiHMIi6aD0a4zoLYwXb+A
7hgcZohoyWUzqnp+Is+XAC8U0j9z08fp/vHGEaKPFjvjhAos3ISV9ylLfjnGjdI+W5a0gUR7iuHa
euurGBKZvar9JH+/6Q0TUq9+I5GYLLT7fjjU0KhJUrES/X5cucKVcfKBQsjvpTRuwC3KRMCq09g3
EUSrmZ5ijj0Ps0v7KxmVzcwwa/lPU/gtL8ADp5sG3YRscFw0uCHSeQZeR8/Fow0nY2U9qLX5/fI8
noPeYBDgoWEAF9Ys0o/CzUa2Qh5R58X7J3UrWa4TfwmDa6QTVTBGEbxhuvVikyKnlOeUb+TL2+En
XCErs7XoNUdfIexHFS0JK/b4CplOAt37WYL1zOCuXhnsotMcmRH2n2zDVZR4vbHpK0d7ySYFleGx
N24HY6rogIKhtUVI1I09lewltJO7tvXaTTTr6dRaaK88WBbCe+Ye4VjHBthMl5Q497IzFXBcGpuk
fEZJKKiuNT2BTzzdWM62dd6t/KvM+vMy5p/vaNHvZOdrX4Eb+nx5Yj6O+jNnPfoSYf7pd9E0reZL
6m6Cc+2qBdKbxTOZ+Y0DMT80xAoUcJL6KNcvsrz3p4dh/KJLCMRGVy1Z6wjFdbW9qSh31PYuNRo3
gipt0Btast4h+uKtWRwuf/NCDDrP3tzxaxpwhor4c7iieguRVANg8Lunos3zVdKCTVXrhwG8iNdN
bgOOBBS80qwcPoveypLN5BhwSYgXJwRVZt6hMo6QDeIibYO2byp1P2GqTVY89vw1NI/xjyVhXXzb
gw24whIICN4p9KAE+wbyKLM1V8a0ZknYGmrKonkxlnxN3nrc3FNG7jR50tuVGP4DUXfua/8dk3gr
QVhrW2PAKRiWsyoxpJD8MbkpWrgVw+dWinYqR6WvuJP0oMgHVbvxw1vdISp6TZx3rXi17Im/fOvH
e8rhNPY+Zk7qRuUuR0eoeBud5xVHW1zuOYNIIxwl2I9tfPTkN7XEAznBB5uS9zAEkPhWFlS6KAQ3
g7aPVX0/yBOZHGsLteW32PtRoffsood1mJwOreS1nsBlzz/6IOHcmAK9HOhmMzaZOe3zsXAVGTYd
564OVBehGzI6t7X81Dfmxgr//nqnRDX3lTAfUOILbpKqqdSHaDdvULYgXyXde12ya5JiBZCwNETs
WNQp5jLSGYRXqmOQyhYXwmBIkSuhmLFBXRAdgRFuW2g3pT3/r3fw6L2EgJEbNkXUfgOfV7Iy4KVA
feY6mbMv5N9tsY8V3YExClKOmQhO88HXtrmjvGqNuVWH3HVy4xM6ytdQsd45sCpD3vRs9spjqOt7
o4tXUvTLs3L0LUJM0cYOvHsGs9/OSRHjgDCWbN7nUHPAi6v1biWnN+gEtunKFljYASdzMP/8aAd4
JV2EGfAkZCWi68Tq9+GU7fLm7wvHtkFrBAPkyKN0LPh1AgRBCefhxdENBMqu06xUA5Yn8MiCcJ4q
HeKecsZAUufBt94G7bpOr+L+TRue0/wG1KKu3vX5mgvNcbZw4p2MS9g0YJX8AE1UQkHrizK9eZJ3
SOQbKXuq0ARpQJWB9VvLbi0umTbDsEx6yqkbnS6Z0fCINkdGqpvsC0+/SmHkzjNn5Q09T9jZ0I7M
CBNaIYkzWrMZhKjcoj8E6EhlkLu95PS6Qby8chTPUf0lc8JMEvSr8OFxS8X5k5LupegegHjo/0Il
icQHLM3cjG6e/VR0lKH7lYjj8pRCQHg6pUmUJkqTcOxqdQCDpfwIM/d9l9j/ZrP9d0otWTk1gx4d
KbeEMRbGS908Rub75L1cnsf5nPi/p5HuqlMTeSgHcjuwavEkbeQe+m1pxcLaXAnPszhvZDgpsNAG
wUEbeOsO/s0sh3B5ILMXiwMBYwMOhMbAGYN+OhC/pOXellmSutJgZ0UVyr5XygYczK1krmE0lqJk
YoC5PErORoO1QrCGaoJRR6wMujfd+NsI1KusuSrzwTUjeNOdR3mCsGogJrESGj0PslUf7OGT06Kq
9tPRH2TtZ279lDRUKJ+cJtvWeb7V+1vJ+m6blRs36kpMt3TcnXzwHPQdnduznlaCjCh3V6zWj2o0
kpDJmx+aQ88pP4gB5afhK7TZ2W0wTqEr9fKjHbTJyncsrNLJZwirRKKLVybMi5ugJBGhmo3MG6Pt
rmOYvuBiQcnWb6K1Dvj5KBBc48SocDL5qWqjP4nRdNplJLL6bNxUYbYDJuq2UPTJ2hfbWmV9mzfn
mVVCxI+cmgp3z+mM6/mgZeaAQxp9talvogSWTglg99Z+SKzHbKx+62b6UpnS9eWNsJTL5Jj/r2Fb
OJz8TksSZnl+S35u+6+K+vuDvdH+nFfXTQTMZ4LD77ZEVKw1Vu6AD6j/+aAJC+dcjHyWQ7DaXPHQ
XzE2zVCku8B2yi2aNfKd4sFR0UFstUmyvnd1J/oUJCmcsv0UuOh3qERyALgUa+18Wzh9mIw/HySs
faC2NYlNJsOkbT/tvvbgnLps5YhbQN/ZJ1bEtTbNsvNGrETcdR36HeH4Svc4195Ws79XcMIG2Ybc
qZVDbSy7UwyZd4bi4fipiJotDMJ58646ZFCTzTS9r/jDsiPOlfW5bdoR83B1lhVpMbImeftlGG8T
7VpL9h19RwMKUyOg8NtUd2HOu2x2KS3HnPwxq576fzzRaOSgXL3pHZKMs3xkwOMu3DXgwKp6a8Na
m3vfuwiiroreSqpElgusfQP/eCK9QJysWi5cbhHpyca+rde+b174M0+lz4uYSJ7vDfEkAs1VBhKz
Yur9dlZNjZsOGe0nZKbr+Os4rbiIsmZPcEQp9xPEIpiOKByuSKYoYb8JlH1RoEt4ExZfOvuTYdxD
sh4MLSnJe6Q/0IT+FQ3bUHk2i1WCi3n6L41fcFlzMlOli+blMd6zdrqukmmPRuqmDb+okhu3r6Ou
ktX4XI580cpdvZR0n9mN/nfyRagH5GPGoNBKTLa1Ibi5S7xib3r3HgWxlOdS8dMJYA9ZSTf8H1Yd
mSTbjJ36uCOP7kCJ67myGs3YTMlXJ5E3RvYOmfbGKr+Y9nU51K5lfZJ0aWWw4sLTUAhdD30DhAoq
wYkQ/3RyT8uiZINjka8h2Xd7MAnGnaa8Vt1Lnq8cwGLuBgMfzCHgt1UZnjMhLtEqpL07dAfdrgVC
2ML9qzrtxomNnZas4ZDEu3wezGyGMiwY3zOiOANO8Iy8AJTAmexVbj7GOUT8yCPVRD4wBR0mawqv
/SpLVsLihUGatBfCakGzD+SCwiDRbi1nHZvYHeAI2OBl7ZZk7TsyNNENgvDK5vJJtmgOUik4NACI
6R+H/5HbVG2OEDVk3Fzf3/QSZDXarZD/KWuZ74/s0fGWZELpLaFqO1+cDunE0xPTh4d2ljakXbMC
EmQizIRKYBZsJipCGoz37773pc4gKH9TrQM1lVH9hPSkbR4uj/cszyF+xzwhRwNu4sGRW4/vMCNv
Y6vePkHnK33inNSLe7glvOzOCt1U2SGTs7HDO0dayW6cbRlhIoSzuZ5AzI8qH6Ajku72tr8BK41O
A5KjmRzvYFzfVaqxsk8X3Plk9oUD2kNVyohgWSWVF+yi4qaCwCMJ9lJ3JQ1fL8/woinuRorJ9Had
MfzUntOqpcPOgTCdjNahUHdJFW7Vbut5KwfC7DNnPkUTFtg2oLCm6Lx2nFu6X1HEGJzHqQGd+jat
pVKWTQC3hVkR4IH4So1kvcvKGT8eoPX7IdX7O/HfL8/YWVD74ZMgif/XiBBNBFWAPKHJq0WuaWWj
MCTXO0nz2/e0c5KdaUf6lR9P8qdsSKJ9UhT9XQNAqqOrQQqvY9RS1/IP4sNZ/CDhWC8DtN9CXWbU
6taS3SoAomBvDe/WQkkxeHbC6xJe+NbZojwVGm6lrH2AmAD5zwdYXJNU6wDwC8kBtYn1yUr5ACtC
LFNxU2mnoaEn36OdmaNRgAqTU1E7p2D/QzdWoruzu1S0LqyHNOqjgegrbUjyIWgeJkhX1fAfEPF9
/ybb+6Ta19XKiJf97M+AhRlHla7ssooBa963JH4Zi/tU/33ZzRY3pvPHhJBVzUt5QloKE1Rh5eoH
2LbUfuwmwAxruPG1wcw/Pzpj9RTlgyRn/rRofMjbb5Ij79XV7qPFg/RoPMJJ7sSaFkO4j5WGlycq
qPqhR3eVpxBs2ZazcmzPIeP5WfNn9oRjO3ey2DDm2RumJ6QMdOfBNO+G7BACKGluKONcXqylKaQV
l3YnePRmRt7TKTS1MkGv14ndongO++9+RBViLW+yYuNjGxwtE9KIStp32EB+m4o0IthoBZLxvjyS
pQjjaCRiYKpSx+vNEitpon1We23XNlu56+ONoq3soSWHIKEIwkdHhJeOqdM5AwChI0ZPTQ+MgV/t
U+oT43uL+mhr3Pbe4fKwFifvyJiwm5TEMIdOwVjv9TvTf45oBK66fy4bWZy7IyPzRxytkMdBRHCG
EYvbR+3uU3OPKjaShmsn3uJoKC7Da2HMjXyCu9lN5qNEzk1agBvJfwxdvxnRezaUXVWqOzv4lFAu
VdBjnTK3rbaj9hgM36s1wtHF4f75ig+SiKPhAqLqQqngK7KIzpbvg3Gjocy9xrO4ZAWmZMJ6KBd4
wAhu4jhcpWYMFB/aHz3eOvaDNGzttSzq0owS5c6vb+r2hiPMqAmNW41IYeLWPgpMztcauGgfrUAr
PlKx4qkE+w/sAzwaZjWBUwcZ4R+QndmKIlM/bJNylrFIcvsqhsoN7Uv06iiHTEm182O7vbftqdjJ
UT/m94Np1dBZ2Yld/uoluvWAwOW+o7pTFCD36yfqL7lO0BQDYAscLjcyudxDkZ+j9G6nTXPXddog
H5LUGAgQKr3Qt7qW+WvE1ovTCEEizYIz4FNsTC8DRKzHGjy2VDoPfai6Cq3bjR/v/n6jkUD6rxkh
Pk5qhJQak3kcPa3baD1Cila+gXnjMWqTq/8/W4Jn6DEpd6nDVpd9tZPbLL5Piod2Dci6GMQQOcEP
RXJMO0vR+kjM1RpL6JpG9KuFDqOU2w2SmjycdYRvqydoGbc5THrVGuhzaYNBljZTkVt4v8hZkWSq
IrUha1Yq6jbzdqkCRAYKtb8lz5zDNPIsDJLmRR5JwpVcFAqU+BYjLCu/3ReR9TspDH3lgbwUCsMK
bpNSwRIg+tMd5rV6IIFF572Y17chIF0/C1burcX5Qu1h5gyDfUHMYZpd0JbTRL8iksjxdhi+VUq1
MQca+odyrQtzaTgIdQHyoKOPfI0wZ8gw5eU4cqPEiIjZ+XOXPF327kUDM1u0Dt0UvA5C5G47nSEl
CYMxZtBvex01P/6NAernqBRyfostkI4fDb6j0wIJr+BPMl0InQVr+hFnFaXZtRAlINHP2kNuL6x6
XqlpWUVovw21d1DCnaOSDEi3iKFqxqsfzSI+d7MmLhRv/2Z0fwwLYUVX+LTHJrRcWmX2nb40V/fV
FdDJkrsdj024M5Q6Qfk7YGy++hWenq027CTb2I/GSoQ0n2Pi3QTanDIidMa80QVPoFRi2dEEcKWy
FA/hrB9DRb6jf6u66MkZfBPq6eROhjXg8gwuDg8AE9R4EEo5Yjdzajp643WYHTsYwpRS28aRhVS9
9ppJPy+bWnYT7nY6UU067MS6LJToaWbOvVhdobmmd2flj6MJLd61qv3KyyvDeJbUz1a3coHMe/Rs
YmdmCdKukFGLuDwd8lkCOUZoIvypgs7Jfpbge+348D+kXdmSpDqy/CLMALG+ArnWvvapepH1KnYQ
mwRff52+dudkKrmJdc/YzHk4ZlOREqFQKMLD3RLb6ytcPM2QEkOoQHEQaJXz6FdZQ+xyE6Z4h1dW
azR7ytK1vumaEeW5DU6fEpc8jIDN7V1Q/dUFE/T1dSxuGeIepLfm/FKVEdNG14fkI6LSqPU/OUsO
NQhzgY3ee+KTN2uTzEsPEVAk/seasiCi460tKpwwKI8jkdb7DSqfAWTfwAryhQ7+vWF/ub6+xbIm
hrwAFAcMBlMl8wacpM6QaNSKRINJaDg9iakIoRr4BpXg91KHRB7mS+wSyrFlDckd8g/xx8jsraj3
6o0LifTrv2V5r//9KUouRYd0zHOOEObbIuQasqh7iNj2drfJ5YqphY0GcASjejNYAS9lxT1bSJdD
txaeA22mqG4hGR7F9t5xi4h5nxBAvr6wNWvKZ016rxsgl4pzh/eyM71x9o9kJhoQeDL5R6fcXze3
EMgwEelgYSArwiWk5Ilt3diTKTC4BzzIDuW3Xvthd89QS14JmAtxGqIcGC5A/ouBeJU9xpKNljTF
PFSHZlnz6giwWRxLa2/k0N8y8XquV8q2S/tooGRrzrNIIKBVFuYVPRDhFFEznx4lD+NS3pgbaNRv
hq5dGbNc8EUQo6IQDW0hEIKo7H265jRMn8c5Wwg0S9xRAaT+4CMFC2jmPjp/jEdD4gCDs5YRiLvQ
jFPWNrFK0gzyn2EKRvte84IOnQWBc/bnvnFiRtXLaFqztrvZDEWKnbZ3dRvS2sTc0kr8X7rhIAPj
oxuG+XHAyZQTxn277+oJg51T3QB1C4pisO2UJr8Zc+tJk23y5CUj+U65023HEgPscer0cWDFEKFe
OX5LfoqdRVMOnxJnQvkpEGI2IEJq4pqQn4n+CQrOfJpx0Ucb8+V+GyRrNbhFPz0xqJz3qaU8qRwY
rEBT0ucQNn+D/nBgVmkoik8jXjnvSy82YI3/XaCSdGqxZxYdJILwBL+tvRbYmg7ML3OeC97IraYj
YKNt4/Ov131pbZnz9XxydQAHVcghxjIxtvXEKwSa2HmvYm+n+dMjhw6cKFehovNSlBTmbKlKDmpT
SUlbkjyszZ+y3kjoN1sH5t+6/sG1HvzurS+23M4h3H4QdOW5tRgTPFC3ADIy64oqV2UvuqliFba5
0xkICvadS7aDF+qYPRJrbCMXmKHf8QDvU6gDYcIdw7Xnm5sxSQctweYSp9ZRok7ajRAjgCKFVWBk
g363WFpjtlaYRzANvmgQ4Y6EC2VoFIB9XOJxcbj+tZdWj+45BJLQW8YzTQlQvoCOgF1a2HnqQcIA
BFnpLm23npbteDHtrhu7wMnMyz+xplb0qpSwrk5s1KfKh96A7DpvOFDdTwheYVxZkSjSqGzMOx5v
ayMyQ/fgJK91eosgDd11iC6kjzLSIiNd+WELKSd+19yOngUkQEJ5/lk0SHChpIZdkGhPZrx+wNWw
stFL1zewmpirxVvVA8vIuQk/o3GjdfNpzhI3i8YhAxRodMUBGpM8gaqy371c3+3FAHJqcv5JJyfZ
6rvMROqJvHMmBORfh/7NmTbCQHv9i4QYMEQDtY/rNhc3EmcImwV/slTiUBAosixtsMpc+FBzbG8F
XcPdLW4k9FdRT8Jr3FfBTAY1sglQDOiwt7d6fuPKZ83c+eLp+kIWzwXe/DbayAYk+5TP5VWk4U41
nwtWPmZEO/KYv4we2I77/j6GZPx1c4v7BoUPB/xABC8rxZzeMdEVwD+HpOftTetU/q0zrdElzH9E
jbLwwP8YUfyhTlEYjAcYsW0Z+RmHrEgWcXPl/lh2OzBDojuO0w5HOHe7HHlXmWZgRRis4qkRBuYp
60Mi4r0GNuEps/Z97d8I+6frr6UE/4/pWchgZkAk6nisAyUjyB37yJF7EnXJh6FBXa4xt0NMQ9kX
u8L+FJXcMWOt/bPklDMzFqCR4Kqy1Qb1wNEk9kpA+KakSR961qK+qU/ZHR8MCKiyrl156Sx9ShRx
gX8CLAizgErAQs3W1oC0QjEFFIu0P0y4HeKf131yMdk7NTI77Wn8kFOrixhGBs33A1mD4Jxpm9zG
1qaz2LLcTaiAlan/JF0fwh7Jj//yByinokJ3T8sL/ACmFVur3LnTB6P31rjrWrbpmydTf/XIL3ST
r9tdOoyn61bOSdt0xCsIPqadVtBp2HmOjK5bWMqxZioPhEhAMvHyOd/ZhhmMtO2I4w4eWGJsjOEt
1XaWtu9Bg5xjhvS6uSXvRHEIorQzFhC1m3Nz9kRBcxsjZBrGreGLMO3A05F+VlqyuW5oaedODSkp
clvbJQNmBeT7dfnST+UrKaeVtSx5PjqSMwYZd/UFzV5i0Zx4AzKouPvHQz2ZP5Z/87A/NTGv8sTv
bb3LefH7ZSHecFu6mEnHmzLsWdjxR77GHb34cU4WpDi5n/k6Tyg+zpgdjWaAzAUI6Lw0kGtJzpoh
xa2llpr9kGHnUno0vLchv2vaZzdeyXOWvg/KxOiBYDDlkrxJppM3OdTDmc29Khi0j7rme8HKlft5
ydMcwDEhpmvif+pDlMa6PVkuQoOXpdDmpkaPaQojfbvuz0t1tN8C1TPXOghE1Yaq3qVu2UOAEboj
2mfPyc7UCMZs9HAEzayQMThYvxFwIPOx2fo92zAcKa9mYd57K36/GI0hPAC2fLDM29BjPvdKUjsC
zb0CIX/qMKaeDDLIJPqxVgVsfQV9dj+sEo6R+STAtE5YTWuz0nNQUtOH0x+gHAvH53nhlnO9C2lD
2W8z96aEEh4QAqzQN31V4b0UXt//JZc9NamcDZuKlNUMvXm/kduk+9Ymu0qQaOq+XbezBLnDd/53
c5WzYZf+mLgzYeJoywR852VQC3Bbus2RdSA5w2hU5HbfyJTthCg3qZmAnOePp2jm19Hpj1ASJwtC
BZ6YN7gtaJCbKN9DI9P7OdnfufNtjO+g1RJm1q7t/6IAB5m+33qgc5NW2WWPjHGGZj1CqpHumQsl
qIremulL50Wp8y0douubvZRan5pT9ppXyMo0NHtCFk9fypFvBsvBHDyqi3MdzvhTRd7fuzorAiJM
WEjklXOTdEnqey2oHaFyFY08qur7SQfdzhoFzOKy8LAj6D3PCimKnTiZqt5KYIcXL/OhGPhOGizy
+J23VkZYNAVSuplsGpgw9T6vmyJ2mpQjFOgGdP72RIsKCALQr8mfyr/Pmze3szDI66D6rPaHk9GT
HdD1yBy6TWeDUOZpyB50R4Sucdt2K6d96eo4NTZnTSf3rpFkNYtdGCuHttwNqaFDbM8CzVoPbezr
PrhmSknAsmziVmHAFBH37vg91x6Rra/YWApeYE5DhmeCGBpgFWU5LfqqVQqHqHseZH0VAm8SQGIp
8P9qNSeWlLQLUzb+5FewxDoMgRLMltH7Yfi4vmVL4f90OYp/p3yw9KqEEdtKMHX83PIkMOydYbwW
Iw9a+cD55rrFxQ2E+CHUdlBrvmDqwmXDIDGGar2M761qW+uHJH8F595/Z0XxuhGg6l5yWKlLiOAZ
TPuc8umYGOZDHtO1S3z+EsodOpPW48WG9SAgKaE2BkbCSD3Uz0ESumkwFidArOfwPOhBgZZrBwui
pbh+7CPDoCg1jdD2mpXfsPD2wE8AywT4LFDGUo+0rAH4qOefANY1090MTVTbhwH8gbr7fVhF1y2E
qrn9COg/CmugN1YOmtnKqp3mF0FhD2B30raQr3u1HLnHOMBNwZy1AZY5CVE3GBuLaZm54wrk5/mh
m4xG9oTgawLUtxGOt0GF/rq/LISOGWI3C5SDGh8suucWyrbNx4agPxZrnzW7L0YZpPlKTXrNhuKT
Vp7obsFhYxKgz/I+M1e7NTy5vb6ShfN1thLl24gkswmr4QlNWmG6P8z5ISEvBrio/hs74K4/37EJ
7L8GyN7BsW0NQaU/ABDRp3W4DpJe2jbUBFBdxz9mpv9zQya6jJw0eFZPDYBVQd+MdQZyO8OPqAFl
RGA7q7jaFD33NxQ18UMspDhIwBjAtUPKvYURBgChHHcuX8aQ1fG42E1xnG5hrf+JcRw9CZqYl2Dd
9ClkAZsUBchETiBuLsYMwN8Op87d9+hkAIdUtWST5bUZ2Nokv1Ax6R8pa9mtn9Tjp2S5S5+y3iQf
Vg8OnSrWUA8Wust2Xm44P2iSTY9ubmI2VPOGclfXdSmAAmMiDScJHbFdQzt3uPWbTONb0mZGvDMY
i7809iC+aA0nBMyFVfxRj56RBBqjUEnzOnPYozFYbkXapP7KfbcUWACNAtQPL3PgvZT7bqpxDRYG
Sqa07KLO3jVIX2trL/ltbW0K7/m6Uy1961Nr5vm3ZmmfjKkJay4X6EljVK2LAw/Fjetmls7IqRnF
pdpsgvuMMGOASK94yujz0H/nqw2weW/UsAVqHyDkkKOClnNe7Unq01A79gkYGcOWf69JZBY7Yj1k
MWRU6hst3QFI5PNHx1l5RC+9KTEw/q/ZefUnZkUHfSy8B1DhIz8G0A5VxXMOTRpn2Nj2EOjWQ6tt
OhAkrCG7L/j3kFfOxL0mwidaT4Btnhv2+NRpAGYVIfTsvlvV5zTILeBRbHjrs/bosHHj4UEwi45I
DNxk9hOu0sMUV8eRuLvrX3jhhjr7KcoedI2Xoy+Dn2IJwwEhsh1pdg3wcsfCvsoOZrXG97OQSGHh
uKFmCKnuqmQJ1KFlYhWiCPPKealyCNJ4dRbaBb3vteoX+gv7dmxfasv7cX2hS+jwU8MqWYJdGJnQ
jAFiadV0oHqOZMcr3LDTrO5OdwbQldRllt6kU+tWxyzW6I3u5gnma+s2/kVHomthlzkGiuvF8Kib
Y7pPCw8SlxZI6UzM/9PuI85s+T4w9OWD1Ir5MRaDfRx1PX/UU1zIJatW8KVLLoysFA0fALlsiGEq
npSyqe3iQQLhpA1DSIFq173WRlSwPqDSkm2aJntFRebRzncTz0hgyDURjoVIBCwJ0Hcz9ggYDyVE
ANc4aSTRCyQExRdC4p3fuu+OsYZZW4hEkFGdiz+oNiAlVsOrSKVjc3y9UUyBg54GZt/6eFcAXnHd
Ty7G9+fDiWaGYQKPo88gsvPD2RoCHTFvLEJufkg8MC3wqkeNERXTcdDfQI0Hdsg43hMugxzTDDp5
yJNDzPY6CU38u+u/5nJ354I1Xu+g4sLd4iipkJ6nkwb/mXHrBdBs+34sw1z+cZQHKbENsSOgxuFN
KsVNHw8ukQAYQGsEtd4kkvanab7LtenRy+T03IwSapC0EN5WMFOA90BY96OfrezWZTCbLSDbdkDV
A4JjJTm18zExChsWKtJvRv2tnCLg+nf5BH6qw/UPs7QYMiuHW+CUgCS6kj06zkTxZcBWClm77rEr
EzR7u6JYWdCCM6IjSoBIgxHg3lTRI5fZLvS+YMYZ32yIo8ZG8e6LEuMp+YvfAn+PUZ1cGyBv3YB5
ZNbCZEFnJy+d+WL16R01XqVbhxpZnQq9vLLn8SgHbRyI/YB/Xgk86PYRq9F5EbLShzgrATdd4k4P
KNwGIIDZ1BPofsZvcii2eQtAlP1yffsXep3n9hVnSplmD07XFGhK+NuBDwEfNSjKGvH9RH81bbId
NQsDWkjv5VpJbcnL0E7C7TVrQ+LcnAeIqgIsZSpbfBO8YJPhziyiOVeh8mbK1vo9l2EPy/zXlgoZ
SQQmguMEtsjUAUALIhV5Q5Ibbw3dtbgmjLuhdzETk6tlQpDwodTsIA3AMFNg6BVmY7b9eJ93n6W2
W/l0i65zYms+Widplxysts9c2MJbEinyT91Airx3aBVa7rcJ9ebE2lZAIcnX64YX1oiXERBliA+g
HVG7GabvJa1rVSXwar9YqQVmiYsS84Pp0V0VYVm0hVc/3AMVRPznfI2aaIoy7WuII5st2mc709zp
NUje2z7o/ry/CZwzMJ2wYgNFqmaTdTdyk40cttqdY9xN0KNupRFM/cr+LbSDzg0pZ64mY+PkEob6
4iaL76Z6J8kP09tI1CzdPhjKG7RAdPO9qg5eu+mzp+vf7zJzhHkLrTXcziA4VEs3pe3nDLlhGVJb
ABCFUXhoTYu5Pem+lG0dguw7WxvbWDh/ZzaV+5cgzJuFBZuTlW/9dGsUdO+So92tNbjWFqcEFeij
2WktMX1GoMEJakcsagz67Lth06izhjDRt4n3cX1DL5+sZxtqKZUJ5BwjZEWwuNJFCezYtdFkfU6t
hTd3KNPm8OfWcJFBPw1pDOa45yNzcuxHqQ8YdjHwDq+SDcEIb9bcaii8ZVxueS+AsOhXbs+lQ3hq
Ufl4tt0nkEyG8qdm1LtWftUKDCh7zjaJi0BbzaIWrZl4UKL7MVOyKUceqLc0zhqsr5NVNJYu6GoA
9x+ryGQYtll7M198O9BAENsjQBghGUZyeL6bVJhi6HtDQ/czhB7YzDoWO2aY6nde+oQH1PVvd5Ht
zNYgDQa8DdLQi+shTuyyzSmsaf7XtsDgkvV53cCF+8MAQMzgFIG8I9Iq83w5Q9W60FcCg38JGCrq
l0N331bv6QhZNWgXFO2+Fmu8DGsmlR3MC4HnmYlvxMbPHJ0/0EpXYCbMgb38Onh26K/NlV/k8soa
lXvP7KduKFHLDKS898wtMSsk27vr+3gRrxQbSlpGJzYVbgwbMeIiZVtfgGJMRtxaOcxLDoGXGKoX
KP7BJZTDDJQreKcT2Gnq15wUYVOvOMTyZv1rQDm7TtaNU1HNBuQLXumG8bTKTba2htlBTgJSZ48k
zTqY8GK2he5HMFlrPrZiQp1MqIwUlY55m9rYCSz2rvsr32F5m4CmNuc3CIYLz9dApekMUEHGGtI2
AEdz0zybzvN1n7qEB8xO5aGJB4Q45gjVj211YDEEHmnWssoixkFx00STfzP0YWq5geM+xFoT8B7E
em2k8xWPXtxCDHEBuwUyBvC5na/QYJmTgXtdC1x6x4sHr11pNiyemJO/rzgaG4Yhhc47QtuIIUwy
bEYv0Ke7fG0Sc20dirdxhzB7nE9/1eRBYeypvtZAvnwT4TvNoEh3nr8EOlg5/JgvlZOQ+E4SJK+O
jRmwgKX3DQnJeKjtKKX3/I+bG7NJtO0sgJAQDIjif07LOz7oWFWGuTY9GI1XC9Agbu+vu+DS5p2a
UZygSEC8n5gwo5sfLthSnOHndQMLXgA8NTokkFnHC0HVWjdlHUMOBJMtvH0zUJPk0WgdpP9+3crC
aYUVePHcEgQThpIikHQGOTeTFuTWpkSRMG4ytGni8LqVhc3Ca8ABCzjqIOi2Kp4Ghj6X9CWk51L/
zXef9HiF/OdiFSh5gBUf2HAbjLeoxp2fyHim2AUoLA4t7T4TN5mzIfRPvzdMYH9mth8Mtvu/VaxO
QvPAgEpvRBmHmH7Q82eLrPz92V/OGg7z30fpAhpCtuOilXm+BG3QWVKIKg478stoXkR3FPG2FFGc
rBi68CvFkLJXzKfwOYi0h2Y1YfL0mLifVr7Rmz/95BAqAD8SwDfAxCD1VM4HKUodkvACE97mry6J
+mGtsbywjjMD3vmGFV1qOCNQ7KHtPkx0i0GcGkCitXbTwmdBFRmf20ZdDWMAiudmtDCo3c1W+F1O
IUJs7ruhCqHvINfC8YITn5py1LeP9CtiSJgCg5VV7fr2OHgrN8vSapA1EzxY51FSNRznVWyJviP4
KNZ3qw688oa2mDpAsS5b8bKLE4/Pf2pp/nonx6U0nQltYViqoDKWlmg+rBF/LGwXnt34KEBMoHGl
log7IYbMau04LPDcyN4sZ5M2K72MBReDCYCawZM4UwQpPgy4M/U6CpaCnPz0rIDVoFxPnysIjl4P
j4t2MAA7t+Bwa7nK2fc84Vdu7cehpkUpCVMWOd7DtDaisPBJUH8GbgdSgyYB1v38k/QJMRNn6pMQ
skiG9poUb9dXsfb3lU8+mH0ZFwb+fp1t2+Kxq39d//uXuzQrZ6PE+fs9dhGBk1j4pG0YwASp2e19
2t171tQeugr4CC7jta7gorm5aw6YDMa81Y+PUC0nPwUlAR83TluBtG6b4NQzbSVQXp5J1NMxloOl
4UCaairb5hPEvXqaYWz2wYhbNJy3on7szXZbi6/Xd3AOVud3DExBOshBdwy4ALV0n3EbPUALpiBA
5j9lpS6fRN7eTGPW7KuhTUJzFN9IO8qbLJHfr9u+9A5ouoO0BZPyLojAVaCVYERqjYftBP1MSN1y
067h9ueAr67Owt2FVABgKvQozv2bpdzJS2emWLD7javZge92N1mdfOncMRxQrHYh+fgXi8JbE+Vp
BAgs7dxkSvokxvQ60Oj8MfXqoFvrhS99MdyeszY4Zrx11cDgmkX6GwZtc0iopFAQiKT/iG68nkLR
SQR0DTNyGVVRw5mBAIhCGOWzlHxwKNLG9zhAhbR8nNCr4k/92gv08vE2V/MR6zDea4EbQX0/1WbV
197IwAOYfHFpqIOtdNhLBg1XBuLQxwHDpRxU9Q5U8drd9Q92eajPTStJQ91JAwK6MG268iANzF46
GG5+nv4YAHq+RFcpHhl5J2RnxODy9PLAyb7EZb3t1toWl85xthj12mhoItJWYDGTAYwi4BlgHXhu
fRlA9eSdGRC9a0TQCn8lYF26CMzOKRH4lwDpU++RWrSZPllYG80xbJ/umuqd/nGRe94/VA9w54La
5hKlyNmgDbMN7jvDXtj+T8yYPnTaWO+Rd2yvO8Xigv41phLCDz7JkKvAWEx+2vpmQphg1orjXb6E
z1ek9vDd2MYTmcCIpd1SKxqc2xQMwWVBto15bI3NVH83tX+uL2zR208WpnhhnE7+aFDY9BOzjJo8
vbOH0cLDuNI2mOVbmyNY20clABc6LaVbQeRDJ08xfeQD8DorkxFrJuZb5iStjP00nlyW4FN535CR
oekZuGwldb2kQp8/1UwnDaTFDFGcf8SJEcwx2ZawsQ7bv9Og/8fvKivo+kCSPc0PdvLqQleP6QHU
oLn9YOUYygjMbuVJe4mjUX7F/HFPfoVfkhrT6PgVEupqJDBjGZjgzc2+xvKhgJ6roJED7bthLTwv
Os3J6pWkN24g71K3sDumL6YD8Yw9uKYjjP1f983FAwEzkG1Hrx4DVMout1MPngMKO5qFOp2FdRgO
6KsouhMUEN54hrvoRgRt8yPIEK8bv8y5AM4HGgMoFs/DNaS86jDeZ4+GCdsZ946YWotylL6EJJ9O
5R5Yv+ZQ86V5npmcmrNUvK10PV6NJgR/cuR37s9aGhGjgdU+1xgrbMomiqttUYqDiKPr61z6lv+u
E7t97kNOorejyWC4hK4RJ86BJc3WNYGZBFHidVOLt7oFkQm8LpFfXtzqed/Kvkxgy0M7JhjIFHj9
BN78PBoh/WbXcjP/+6Yl95mR7/FbAeddYRNaPDOnv0G53tGz68pc4DdobkpfUaIVN4VT4lE1VUNY
6qCwEBqbdmCjGo91YjYPhWx2Hd5fKxR+/89mAJH+v00q9XFqQF8IhRH8EN0BDKOLhn6fut+1bpvZ
WwbxegwwC2wSim1yLXxdJtpwNoKKK7j1ZpyO8s05SRMwH1UIkWy8JxoH5HlNP3zRrQAbt/GetGYC
xnO3MkffL8AZjW1OPsFql5Ef/jyG/hd5BiYioPABUDxamMp1kmqSaFXdzHmGfeydah/3GM8Yv634
7dJ+YewCQchFA/9CQcDN68Tw0jklHBBiJfXeSxda4XYHPhja5+YbBblP2hUUWEbxTdbVP23rPnGL
gv6lIG+0s8hKdFoMjaBBxCwI6maoPigheMg1XEwNWsNZW2wooc/AMe27iUMYDYJNNHmy+mJjy2LD
8pWM4XdZTg1VeKShIDyL1AC6pnzaDIzjBCRSYVY/No7cJY31LR+zoOieJ6OLDBb/hKzDXMcd0Mcb
6o8uxS0kGvPQ2hkSNTNw/I/rX2g+tOpPwnfxUNd18F8Vxj66LefdCIdOJCRWhqeCjDtwHgSUyvsK
A680W6OtWPLvU4tK3lRD1WEcJ1is04lDHMyKWj3/SFA3sVe75vOGXlud4uWG1k3SFLCVIZv2RRK4
9XstVm6gpfvudEHzGTjJJRpbi1vDh5ERIThNeZAwsEcdaYzHz+b611p6lJyaUhyoyrs+BsdhFrbA
37XlBqpibvJJMxaZEJUaWR/U/UrYXzYJTnmgZBGNiHKbp6JOMkhhI9hSDktp2GTmYfT1oHf8e+qA
qKt4yLRphdt7KW7MSvUYxARZAyjszvdUKxp7jA0EQWIBcut69wlby5GWPtu8HowgzDUoFVFR1XoC
VuMO17fjjvVjMQ4CwD4EDDtK8hq0EayDNmcLiaCVy3zJKSEQAwp2VPDxUlcCUFMXuEn1AZoA40NG
th10gMTfXCJg98IV4lsWWkPKV9M7KcrEFlBB7L9q0z2L3xL/zfG2191xcSXgnTHRFfRwLSq34eTK
McdNAt/wkpe+H97TBlMpYlrx+sULH0gUF/wvqEVfQLQxfkSZLkekeP6dHW+c7EaU27HZNf2jbm8q
Y0PwRnBujeH1L9Z3YlcJVbE0+ljE0xw+yq2fpQfCn6tCW9nFpRB8ujrF11OWTKyY5Yli16rDhrg/
Z6N7P7HK0KxLd5vUvRHxslyBXCzbBcgHzT1QSqgn2xYlJy16/WDxKcKk8G4G14nGSXugWhmUhrZ1
nF/X93PpVOMw/59FFYBGuyIZCAbLQlKx0Evv/X4NG7l4u5+aUFwSjxuLOwwmPI9iFBknaxOzRya+
1E6I9pIJCTParRzopRD5G0xvoJ2MMXXlsFG7ttspteEmA1rJ9gcoA0OZiYgA1ZQ08thZxa0uxsP1
zVyxqm4mUBoywxQTViofphpU/Y9m/N5oj621b3jI1xBbS2f9ZJFq7dInfp8BVw5EXYoxnpuYYOIw
/ouTcGpDOW8Q8ascZsKGlbVQSgxsKw5MVLSbMRo7CNCtmFtbknLwxsLLRq7DnBt/zYHtLuVmVdXj
9zWipCAOHH7u/s94HbUtQDLW8RZ3aNiDGDjZGubAPiD153xPANzd+pVRvsjKy+5d2TVTODZMe0B3
F20xkTFxG/M8v+lsD4TN171nYe0z4a0JdT+wm6JafH7BeiXmMju8XlGAOVB2bF0ZeMPqAPjcVVUX
P7/O8WDFTe6r0HkoTzYVGVAjE4Lbt5rHzUdW2De5FHiyNf5uHEwRIX25k+BNDuK0mlaWuRBxZooK
DIJh1BxTsEo4cCo8fcCIjGUSzGyBfgqXxfWNXIo4MAEBM4yZ2wDHKdc5mzjtbIacrHJu/G4v241X
hbn7YcU6pnh2UuAxvNJpXvp46DGCd3CmEb7gz8sdUnRWNWec2m3u7DTknRhCvb6uhfDinNpwzh2k
MXQglroSsZpHoKaQLJqKO5q8gZYSQ/v9X6QSIHVHCxKjJXOmqexi247M6Qneo4lxtOJjLT+9ZCWn
XNw1oFrx9IPnY6zsfEUFt5I4nmDCM+Dy30VxN3Yrj0sQMi14/JwnzyTI6AOrNBhdKpsxAxc5pnQS
/jYLQn6z9Wx4h2xMDSpAan7mbekfaJJq926Zdse0MIpNiqGQPa30+MDSpvuwJNW/8rSie91g0zbV
bIZXhVORXTUwugXvdn/UnWmwgsktp49sBMOZw2SeBIO09BpEo14TFWPa33VJrkdj69Rh0vbmXTu6
2kPDqeygjjNOO25w9tVMjfzOKfr6idatvLXSpHvMtabHazOuwXSXFT7oiPqWRUw3v3lTBrLq0mqp
CV24unvt+yTZWN2Q3NtuY7dRYicgZKrRIcUwf+yCG3CCiM1754DMBxsnnod6YgfD5sbGp0h0gr73
rH1cy6pGyZk3twkh8y+j6WGAjkdk8r6EdrAVgyzVr8SWO3az1UvhF7ue8X6PKqM4OLRIWKhPMXlj
+eQdhdNKcDzIkiQbauVjHViFbt2atU73TPhgkqpbvW2DHpu4FRDnimzgtDD/5xTafujzBKO69uBv
U2dIdsXkO/8UXVwcUX3UXtOsGD4n6tGHthbWRjNi0gOvb5E8SNANtSIIslrAFeqZ8YVMpo+2tnRu
8qI3vvZ5Y/60qkR/FG6ebqrGSJAwY+Qgj7Syyr8UmSM4+Jyr/EdJbXlMQWz/nhrDcKhKYwobMRZ3
+L/3d7HnAXieu+SOaqOBxgqJD5400zszsXnUVFNSBxzl3i8+N50nUTI/hQRyQ2oM4Hi52NKCsXyH
QXLzUJlt95SlhG8xleZ3YUrIeATgS3y6Q6yj19ugWOxB5XgnMBzXBBYYbR89jGbc55SnNdjf5xgO
TYsXlhXlc1VOThWldVwf+orzD2Y5sR9woxFfrSEFcDQ3xsk+mnHe/ZMCH7lNp7w+0l4nr2VfE3qA
/GsCZkBzeoLaUbktstEONaq5T7bL6aEzWlvfDRYlbMN7To3AKVF3Da00G4dd3rbyKa+HcQhk7tNb
YWsFJo20fk+TWjMCV/LqGwZ14leCfYkDDpbaF2bYbRmV7pC/VqklX0xQq336NVhkWe7rXZDWafla
koF/tXNUFDBH5GAcJM5i/qUSuf9EfdY6QVkTAs5zq7jxhGSbqceMd1614tXko9kETGuqX3IQcmOg
ofhqOgkGWnIPzaKgMCuwQBeJH7+QjEL8K7FjETAk56/maGrbivYkDvRKz4H5p1K8k4aJA82Lxg9K
4Tg3ojbpPSMdDnCl2xKnCGDGuKiHGyEy/WME8ikwM27hp9seLcDGW7n3RYMHNqhzbHngNNEQOpwm
G6HoNzVHq9GyxzGd+iqA2Aw/cM/JtqXdoV5mT3GD6oMtMcuRZj+A6xJvtev3h8LLfTS2UQR8KPFG
KzGhFEd1UzVfmUfje0TDPtKaYvzmFibfThZYnMhQyjho3RqEHNM4sptkSJC6+qNDd9xKixeJcL3V
09YcAhhih8qv+RZAj+zOqqv0WaNjvHdiYuM4ZOBE8Jy42zACRv18nIYtOOGyj8JvtcAa434Dzgp3
D8oJMMk5zB6iphldFP0ME5gQEKiyrTW6kIS0uNgkaWltqiGzxa52nMYPvcKypwBjxK0fCPDOdZEZ
t3mMR1mD7rBdg6I1GEAqtsGAf0dCl7nZxjGy/NWDbDxwba3UIBlv2c0YYt5mqkNfb7NfoInHLKWs
ePfOK59uRtLUH65Fu/8h7cp65dSZ7S9CYja8Aj3seR6SF7Rz8gUws5n59Xc50jmhva22su9zS12U
XS6Xa1jrOKZFvgcOQ/fNSrT+2IIrOWTa0O8YYU1k8UVPK219s41B/zXZuRcQktcPaAwg10nvd1eg
yVgvDBgisMS1VEVyISsFACPwzy0nRI9ppi0g8oopkBQe12yvoxZhkG+m/6ajnry6odYE+bK3VdQi
0miOtwtyKAEkkwWxDD1QtcFryVp3aIEGXzBVY6U06tlI4F+wyeUlQ2MmgKZAUXdYvjfGTw6y7+sg
vLCQEMr+8Yvi3u5VQ9/SENLWMYjtI1eOBjL+Ut9IbTtCh1lD0JDz1sfswhn3Q5kF4CXK0uOcvcX2
T9oq3uKyQAVZPYJOReRUEHKdysy6FNDFvHxdx7dZFkzuvm8OU3cTqx51srBrK0hYUjA6Lf7Iq8oa
ex7Yu5VcDCq6QZldbEXwT9isH21jlmZ811ZyMZcOEI+tvy+Nu0hw4SWHHi8Oe3wqoUYjm23y+ps/
XU3Lgfg731HUpHlALb6VgJGPIVKAHrif2riNrux0Y+Ql29W7nrziss9ysE5m4JE1o/OxvWxLNqLE
ngxGSNeUBbSJvSfPvgdjoqFq7f08yQ4E0a0M4eVlIcqr/BQygEgYAoEOISIgM1c9IjEDyop2baKz
MB1dMFdgNNACFFEJDJbKCHI6Hxew8814sfX6d4ImgfPaKxZabB/ySN7GHe+kYMnOt16nAZmFy0TV
DCWzSVAMYFwPrcDGJyZwdyw6AD3g5WmyXzl7TtnLF7TgmVeABACCXuTBQhTUxUuH10zp79o26DFl
ArhHr1J1UEptBS4C3f8eBo5FgpzJpEhe5HjeWvGlqf2vHYHYpCgxqEQIHkIH3TTo2SFi8J78McOI
RKSr6BJVMvjvGxdR52z0bA9PZq/+1ea7vL6bm8ev7Miflfr0YgaITzNBjQbhWuu8efX3uAwnpqof
SC1rsyPCUzkzzDRxHcipwP5ivdBRkRdWLZVwG2ktHkixjaVqy10LqsHOeTX+Gpyfe4eNDoI/pbkJ
TLkGOvTdJR3emP+Uxw/nt0OxTL8v3c2O+3GFbnAGEab9nhYg3mBfuBM46QM6U5GvQwh2alKLPuSL
XqJGVRqXGWgEcWPrf03XwtcJYRvG8IDn6otlet3TzNbvccqXEs0s072nPQzOTYIGdlfhFWXxwFaS
cAhbxM1phQGlcNEPdnpMmBfY7gMggOu/74LlOrng7uOYrkj5nK6baTRxW1FIGo3Is29Xez9OX9l7
zEShDx+5V/SZn4pgM4iLjBiF9r65cfw66MuvnPU/AhxBh6Lqa9dLuXcfX6pp76ZXdXxwVWNL0pOI
DioMSKP3Gst1qgbRs6rtBp6DI4cp2WttHlDVRS27DYE4ijkMlIGAsivEgXWzYhx2Qm0txUh5mexz
dwmA0mXQ3fnjKCviuVtBgoGBopnZZc8FdX1zjaRSflkhqbEjfdfdY+IzDtkI6NjRdb/PutFF7urs
CzezQuAMqyJumbHjXv5th6gem0JwUvTWWq8mji7J97o5Y5z+MdGvelCKzYYi6yhzQ1tRQk2jaswW
eRWI4g29mfUwgZzj/MrKJQC8ik+DYcJN8ENWAaByylOnfXdo6ltrVBwmqYUgg//v/wv3gV8BpYvN
+P+2+kkHGiUVsiU+2VmZClT6N7yNGAPjaYehI4SO6PkXjBGGiJoWMMxCb3RBVOfg8aPtnQTIishZ
9StBqxcJzAS8NHl9jYbl2wW5v7UbkBkbAwooYAs4RNnkHwfjdoh9JL4UayF7H24/UDBiTKcN68DX
YtDePPc+dS/LdJfWYAi9bJujpWq+kC79Zj0EB4Cco+MDDgiVRRTEuqwP3GbBaOExQYLovBHJXM1W
MSF4qXyK0ZEFilE0TFovvXar6woPILVTDruOvgTULUQ7nbTKASIEGi6oeZ3mBsJvVfVXeqz/SBDH
77Oq8Gv0dKBPAJwFRffckX1VvBfdtVaq2rEVyvjCsY59l02tCWXSrDnWNLsGn9bxK1vy33qJL/TO
MpeZxtDGd4dDbU3Iq1VBQQrFtqgWTTDpdsyZbcTY+QUjxADFIBXAtfLIHp8mWkT/P5UEe14a4CgC
xgvXZm9Hbv1Supjt9hTrJj+jf9ZN8IexbmTE77BuCT3qaAJl3c0y3bQuAijw9xgH39qf10p+tfkY
Jgf8OdAXxG7rhi75ZNsDrpPsOisv4/muQO+xabyBTnQAkI8d2EaISnCAl+JXzi3vzELu3cL4nrCi
1bzmyE9DdNpdVkMa6kj0pyouFf4nn9zyRoiwoqNdLZrLT67vHSg5sLJDS76idCY9UBsZwi3TVtnq
rA5kzMCbqTiowaAwPpUEIShMpqbJNA0SsJZBrNXhqGqqlVoeCn8Y7yK/6RdO47UaDDFuXaLrqvLo
M4VLDcoSvG1AcnVDAggkIN0sj6icfKD76+ILNshZJTFNC/p2zNOeym7zqaNeP6OA6iQPpWdhuOd5
6lrkspvrsSNhNesPbP6x9q/oi9/Z2l8DduKlAmhdBKp8aph8yhNo4BBiBnQvqZEDQ5os+tEeNQcs
9U1+7Xm18XJeY5lRYqlBoosBBx392KcKz9lkcChUGGUaGDlw5au7NVkUx0vmHLdChGsRsuessSEk
tf7JCAo6x8Jp8JR87obX8+rwfxLP2FaScMbmuV2ScUB43MxA/gPkIwaMQhNFIqv/dl6SauGEk4ab
xC1QiEG86H8kyZHkT4TszouQHQQ+AQ+sSGCE4AVzujem2bZdNqG1rIo/SAbuHNSfG1Qk9WDyPyxt
3yY/zguU6/SfQLEZyisGdBN3EGjW1s6d0a8ASt4SRdDzYuSb9EeMeapXUzsGMyu+SfnerXa2HVXF
k2V/wVFtVk989DsghAdqO6RY7L2kh7FRZJpljnD7//z3TWaEYFB9BokRniQzyNFA/EpVt5J0//lt
CGwKjLyKz+ORdgUg4Qz0KZMn1i8hnV+ZbqOYiDroRbagTKQaFpYeVPS7YqQBI/iYsD3VKelrgpwV
JPrGdRZjHoXuq2QKpsFA3Lw/bwXS9dvIEqzABIS24zCsX4oRUM1Fz7zCF3xGXuTOdCNBeAdV3lLZ
bIaEFh2Z9LJhT3XyyOywag8DCsSInemlkeyBb425rrCqFC9KaUBDnN9Q6ehh+RTQxFPpGkMMC9RS
Y6JBScblxc40FJwZ9WoMR8cVSn9z+1gQt7xzMQRVh7wH4cbAfB+Qae2EKdZcesAxroFJBQDdfAK+
JmYytV1s4YvGJ2ruuumy9xVOSyWCH/7NsbBKf2mzwkY3MyW3+QA8tYreVkyF8Ss9GxtNBEcP7zt6
2Qox3Vj0Vw6ZagQjxiWdMzfqHHrp+QUoxGlyZbe16pUnPSUb2YJfnvohc8aGy7ZqYCvtWf5Upwfg
4mD85Qtn5I8kEciW0m70EgZJae8EzNaDXsXOrtgu8cQTqyaE1ZBQ2AhHm72Jhh+7VJQmpEd9o4Zw
1P3ZaNC+ArMbjVfiQcbT+WWSbohnAbUJ81HoHuRKbmyuohT0Ny1qURmyQ7oDqOyIFjdafI8i2HlJ
v4vjYoCByBbvBDgWjB0IquSFQQuLD3IAHiCIratx/FXEgEC81UAM1de7yTqS8tsS3zTOPUpy56XL
9ERsiMknG7Q4GLc41TN2tYqCEBfrSLsPlqK3fP6O5rK72Xm28k5xkGUnDNOnmGnCbIL9ieGtrvFM
8nijn2nrwPu5KumP2fICpw7T6mrMo67/33ntpAIB/YKBDuBzOiLyjwYiULOJe6RpvPpq6b51QKvw
5tvUm0Bhnzyv5RKBKFqxpDL7xyXqgVadM1CLJWmCZx+pDIyR5DYQ7EDdMF4tShwoqRBAf6HdAj3M
gB0+3TffmwekFvGWZna37+L1ok31Q5e4ih2TNpQAPBl0SBjKQx5TuL7ZZHLYP/56yIqbhd2twItN
WXcLVLUdel33aZveg8T0caFd6Bcf57dPdsgxrgz8KQwDeUgKnyrp+mvltj6C/BZMiNp8PdY/zwuQ
riIQcFGMQCUYedRTAblpt7Nu4Tol8XrglbtG0/dJ4iksgl9Qn074RoxwgekWOEgJj0vAwhsMJrp0
y/1An+wvDD5zLvL/1BEOs1EbwKJFH2gYI6bL0IeTlx+tgfk9VU1Keq42goSXSubF7tAAQCesTcDL
+x822jiLp96+G0hU1dmx875Q0vPQxuXCeaCsLkLpNdPg66xFsj7JL5f1XXePBvtCdRWsxCjZI8By
TPHa0iwg6VANCRuf0pDMAKnAFalKhMoseitE8PVuvgKLqIKQ0vXudXd48KvH8yatkiA4Bsuqyhpk
cjgzoM4x5junUGyFNAZF7c7hE2wgphdreLm+ZMnEcCo7702vMSt0tZhP2vBC0weALqc32g2SaetX
XngbqeLLJUXsWTj8wT/lK9pjXntGgsaLlKj43HTFs7qVIzi8hOnTDIioPDRatzpk5vIwzm9s9e/d
9Z8S83wByX+c3zGZE9pKFG2iyq06r3GYcgeDCZxiYHjM/5rEEA+XrRDBLEqzMxMWQ63RPwBFNgAt
LzBILRUkpczTbcVw69yETTXpJmsmENPgBVbMS1C6P/rp2OiKQQtpZ95WkOC57cUoiMln80DWGibL
xxpjw27i5hHEeyBsAgi9YyKg+kJJD2O+AOBDUhmT4mIGwKcJ7Ux+HRajftlX5HZUgvvz7RYMECJ8
DrgJKKpP3CmxU08z+u8hgrS3LX8mN2uQpUNQUguTMi2SNZfEqqLJeZ+Td7NRISlIthAVRddzMcGC
EVURxMEdB6PMTFwiOhCBpvpA0aWhf3dUANkSqz8RI9yJGP5N7JxATN+jCbyf73q7/dVXenT+cEmO
84kY4Ursh7UdMz5LWXT0BkwsGMsO8oeZ+DesjgP0oiiuesnNSPAORhUNk7efa2nU0PSWdrjqqdu+
2ma9S4dfaYy58+kJJoWe4h9+Nh2+oONGpnAba7Y2OW1vcpcVsfWJ5Q9BYIF/m/aKkrl0z/BOQFzr
ApVQBAdsOlYmGRc0LUDq9NL9uJaX7ZoocERUYgR9rJklZNIhZu4PrXtPu32RHs8vGd/2T4cM/HZ4
+oD0ERHTqZ/q4xYcY2ieD8cJvfrZzmfI4mBIpwz6L9RoQF+FHhHAMnMkSuFC8QEOjKAMouZ0igb3
aIE+u1DlD6RLhkYR/BuIfgHhdKpPV1oYk3A8ZGEwSgf0jgU9mk6iuPllZ8nQ0WqLUBzLJo4mJsls
asmgYQqUGoc4RSqc2gCts5fIH30MvcxIJGa1YqdkmhkYEQR4IkK/TyN1dHJTzMwA/zLtQbHks7KN
iD9O+8xaFerJHN9WkuCR1pW4GEyAeqlvY0LZvq5G/yIB9iBumovz5idTykS9HY2bQBv59BAG1Elc
+DmSos0MelgdaHLU3S3MV+STZVZuuniHct4qvOIEK2/J4Bd1hkyMn1dgwDiAPzL1rlwSLHR/XiHZ
2m0lCfc+KOdWTHhDoUrbA9kjcMmP0d+N1tN5MZLgFpihfxTi67oJLwzN1BP8CjHOekcm/1DXjcKB
yzXhYJ2c1vwTxn5RFqD/spBYKqtfC0bE/Tcy7CYVbZfUAAAX9a8UwcVluWG1Kc+aDs19PVwsgCSZ
FbeCTASQbJDYwXQzhzk/XausLP1h4sPv/XI7O68aIGr1TrFYKhmC22HzxHDXQYZn7+3kfTKAYKbi
kpN5HdROfQDqg2MLc/ynesyFmQNKDLcBphd/NGV6PVpgPbLovgACqdN6gQf82OC8nclucT5PwPNi
aAYXYyCnZnTqE+iVjQ2GbG8pHHZb1gGAeEO32WECE/y350XKzupWpLBdY2MWSaPjrLYluUXfR2hO
5T9jY+xK39uPpFS4VZWGws7ZDJ1psYtVXeqmDnt7/ogbrbsoxu69HvVvup/Uuzjzb0v0gykWV76h
fxZXsH2Q9eVz0WBxV2LMYONC4gqQLGME7oePuY6/6bVxAxIARRuD7Fwj5whYY+QBcVMK1zDoWMyl
0bgvnK7wbLDmPFizkMW/zm+jLGGGPipQ6GAsBYPgYt+HjUHGGdPt8B+me6PnbrgUbgRGzUOr0asy
/9Z75YWDOUQnWY6JM/xzXrzUingiCxlUQBqIaMDuOI4MUMgI3ut/+ryE4WR7MxlxpX2UGlVspHRJ
N8IEp285ehYDFQxJGWDrNe5rvuYXfgcKF+0rUTX+7j+1BB/gYBKPugxqLSkGqnXvilQEcSE4ruf6
jvZ6xNI+8FZla6xKQ/775r6p8EmAyYPclDZHs2AhdYbAwVQHsLJu5mUJ0S53n4yAg6H6MR76p7Jx
70g29aCBLg5tPgSGEqlSusWuDvAgPsUOKKbTb8I0bcGmgR8fZK6LdO8DN92OAHUQqEDipAd1I0nQ
fiIMKBgptLfn77YVlMWxQDHEoFGcVGD+UJiu9C7ZSBM8Ur0AgcDiemVAMNGX9xh5UgMkhOcPiEqK
4HzSKXc0p+CW5KAfdYfJzwDRmEKI1LluVOG/b8zG6p0hNRa+RUP/bvn9dTq40Ri/YhpuZ7vZLks/
KvTqntdMVpvmbCP/GobIpEDHlLYNlzo7xd7KsgsgVobGWO1G0h8RPaO8QiOAYjyOo7VPtWbnJR+6
ltwX6cX5L1GssUgR3LeaG2Paj6ehzchOTWBjZodGU9HsyIJBsDrgYQDAQCAmCx6dFF3j+DnePAlx
wCTvHjGwfviKJn9EmKcbiY7nDND38HDdmFxSkqKZNH2N11UhRupmNppYp2Jqq6+9foEm9pJcsK65
McZHo/LQBuIqLFNWbEQPHOg3bYxgoAtIWDTb7zvNSn1EhcCkA6Pb6oBqPXCsV2K/z+t+iO+cKajs
EeAPu041caqULqxnilC1sxkUNZFbqu0HN71MvXBqroDxWww/MJGN8wgY9tFEm9W0O7+ZUne2UV1Y
5Y5M7cD4G7nOgFBGw9U9JNkQJeVL5YM8PDwvTZahPFlp4XZMkrRJS7zywnS9dcZdgzZXZzysGUNc
9Whpj4UZzVRRFZcaEu9w5AfC+jTbqPnFpPs1ZDZxelGxESDs3a7ytMMAFc/rJ72GOKAXBvxtZCsF
QxoXp1xiE69lJwUpJuJUbbAPBV4Yq/2Oa0vhUmSK8f50H/Q6wPMRy5BLndiOZtcI+C3SBSwvfvat
P4Zm4mbBajov53WTlThQ89QxWgEudxO0CqcHMql9r9MdiEOnmn3o8ua679o6cvpkvgAgknsYXOuf
Pmu7YPaGOrJmYPg38fpUuo0KE17mTOHU0R5g42s+4cGaZW/NiLKKkBb+pT20od2Sm0L5ypKYKypf
/DkKagLOpy3cWT1NRtOzRiQRs0ev+mjGhxpovQtIclxU53edBkouorChz7sKmUiNoT3WAkWLWH7V
PDPN6hgyaRka3VPmMWAEX9STCu5KJYf/vrmPiTlQsEoipb6QsB+elmoPhmxmv523GpUUfmI2Uho6
AU7fgzZOMQaph6Et48nWURl/Pi/ns0XwVYN5oslV94lonG2Wgumg59oUT9P4UOl3rQq3//PhPhUh
+K7UaVbf5yJm8iMhFwaLkhrtDL9WVRXg8x2OmRPdBNfbbyYzsf2kB2CJtvBe4bl5SJj/qHuDImct
lQCGGRt5Ns6PIti1ZdA0zmIk5AcW9vTNtv7a5XI0T9AhAh+Pk6EIuz6kzdLNv5Pv5KWz9lZcB3l8
V2Ek6Pyuy6xrK0cIXM25Qg/ehNSXW0ZJUQQJAaASikG2Qh/ZeqH0hOIPEkdATRP8+tAjcGtcZKaY
f2fW/ysmU3UxSozLgV9FOE+QWSEi/TfDJES1VAgPB6cBQfazDsbPlJQc/CVg9Y3v/7Jd+tBbwz6n
D/rYHVHgeB5MK9INBjStGj6iVT0LpN/kAijVgs/nJGGnZ5cNYDnDKD9CVre4itfhimXGwWqd/QLb
X1ZV9VImDlwiMH3kAGE2/IhvXEVdA+NhIthM1q3Nt4XEAIopV5CLhnVRgIydLoYNXJMB/I0VyJKT
wLZHEqwzmS4TkITs/GEtvAAToXUFigaPI2rRsXuJkUS6d+rRVpG0yb4XdRIXJLM2WiPEbrh4HWPk
kbE8C94TQZzrkbbOl15WX89a/7PKBpWN8DHd0/qMBeo5MBCbNkwRBdfTBVpAnTsnHg8UNQaahE6P
Jmu4xmxXRNYlYq2PNE6JudvpgFZG1e7wP/8kHLZgA/ODIxQKwjG502nDitBmHv2ITfpR0/090dFJ
6zh7bbBe1mxCyIN2WvN5bBJFokpyADl7PMjKOKMn2pJOVa/ga9YyRgznJD+m1AtMYFj9tStBI9fv
wgNgMDAkeiqhGJO5tcYYWdt4Z6cXrXE1AyCpej8vRXJNnUgRjtRcpQbgF7GKI7lgM0Zs2zvf252X
IXlQWBDCoXJwjpDuEharY2u2sg7VocqZ9zmGDYIk8Y2Q9MZy6P08BxPDlEdFDSDumfbzLTrNkLwx
JueyK4eHsV8XxRfJTgpM1wEuIE9YizUyK4snGw2AgEY1f6GSEJTebaxr94M/oVYxRwr1ZZYKEwWO
J150JkzmdCetsUNZmz9pGiMGWUrZXfsA+tqlbd1+GzOX7hEp3PXJSm4BeH1DPY2AFCJXGOzvRRbP
CzYANKcGzit6tE6/Ina8dB5jAFLMjTv1GBEuLT1M3NJ+1nxA5PT5wADyPudVeoUeLhhdRnOUKQ0M
mV8QQtnzbOUAquo1Yn94Y2JFwLNdB1xtZX6pt0uV7vIV/xR0vds9135mRE3ccLSzql92yeqWL6bb
OxzHxnjWe1v71VZde/CpZr46cdwei34pI5ra63Wa2SUqIXGcBglw0e6HhM2qRqXPz0zsPQIzhOuI
a1yRxiCf8fA2x6oIPRPzXia5r5x/epQRcoMBndPaz6omRknKGRIBEMAvE16XF9afjq49DQSvlWHZ
+d6DlUTV8FaR53T8AOFdhhyMe2Mr6Rtl5xuXASqzgGgHXKZw9KbCXBzQSBThlAJc1eDMLvmdy2xF
M4Ak7sGdAzos5LNx0MVu2qkAXl42oxO6GHxAuV1kzXfqvbtkf/4oyc4tml3Aa+1yjyLmrKaaWQNm
e4rQ9qadORcXrp9HaWcHhfUtmW3F/SZdu4008/TErKM5UsogrV8BIG6au4Lct7Ni5eRCAIuPZmTe
jyJskJnmc0J8cA/O5fTPNLvzvUfGl5r2taLMLDdAUGegPIfqLEaLTtWhaOFhE3+d1/GEntMf3YLO
mqvVD5IZlcGdSS5HTKY2KphoHrqLfsf2LRw2cBlhglMI7T27J7FbYhXd/mUdnubmMqEAHwhy7UVn
R0P1VpFkBTAJgDZ9Tn2A4RtxTn4AgV+JLjrYSP+CufXZCvU8irNdnweEvltFmECqe+s1h/O2KYsI
tnKF0J+agBScPOjpdf0hI/NxWlRzYTLz528kLCbqVp9yqayferMA0CkfzW66i3Y6Lm3J+4Zrd1VE
HzKz3IoSbD+vE3S9IQIOvQTsU4l79Jwi0MviCwd6K0a4GhO6tCtLISbGUHEz38/5u1/WYbz8TIGe
eX6DZC4fvUQg7fHh822xT51n+7tq6nHSMKrhP/rUD3zngcVPAwimXVWi35TZgwtnD7YjCzBmor83
Wm1smcWDHvRx9kbgN0/mip3bae1DF79iFlyzb4bkY6nD0jta+a+uuU1Jg8rNwRuvdPsn09qgbJ6K
9Vi5UVapMHhkxrT9PsFe3bazcidBPADIaKoH47Jn5MHqfvSZIvL43ZMtegDceECvwWsVt5DgeCzm
dUbqYCWYmaKN61AsqGZw8Nigzx9ad4lSwwryvtoVNS7f4ntjAQ4oLNp/HOsyn18rD5Cjc6i7D3Oi
8PDSyHT7aYKZD2ZjocyLRWjLK6BRYfF3SA0xGln+My33Lo3G/FiDgy0po+rvR7AszFtCPPqlgLUk
viHaFkkPZKJAGgysc+ROg9gOJxVlnsz9boXwm3vziM27xq8wYIgAwPjW94HTH0i5t9LnyTmW8Z2p
apCQBQJbcdzqNuLadnGSbIE416Gh5wa2dTtjWM5XvY5k1ounvg5mAGR+UeE9lTMsmuMaNbytlY+Y
OLxg62MKYDrb+ChUqBsSv4Hr8ncfMbrbkNM7FYXBWFpmNkRl9MlNGMY5gUdc3yXAWrRCDISd91KS
/TqRJuzXRM2k0GZIA1/K2gLzEfP5WWoHrhmU9nfg7KLlReEYJb7+RKSwZxSDyJUzQqTJrJ3eD9FU
3+gqw5Bs2IkQwd2sE6Ux48FUMpVBW1yi4IhlDYC0PraKkMqU7hjOE2ZmkepDkeV0x8qK2oW98DUs
nrL5Yspu+8rCkF7kJDu7es6oHabjz676mbnX8XokFosm2w0sfe8Bijy76JM9i4vIGHaYrArnYgDS
5h4RRQ52vPRu8v/+EkS15M/nCksD/zhUZob/Z+hR8NG8ZLADaX9MmrcjP89blwRXlDMt/JElRGPM
w4zOyqOUuP1RO1GnvWVIh/p9kKcX+rJj2b6xrn1jZ9b3PdCZlipszUffeS/K9NCoriCZ+918DUik
TzcKzGXxpOv4Gh/LjMJqAhLY0Mn1oBsvAEwexNP7wOaD49xXZTTNX6g4QDzG5lwLLzPMvZ+KB3i1
1c08NI3b+9l/Nle0iNSXc6q4AKXn648YcZhXW2PN7zKIqbr3jE1R0hyrtvrKId4IERyiY2vpjLYm
LKX2vQMu9pDtXBVQsMw38b4sPldBgEAlnCtjmKci52Xp1P1RxBdrAaLIC0YANptf1fXb/HreWGXr
hrle0P0haYRWZmF79F5Hf2+y4NwtO807Ot7T+oUrmI8O/ytC3JrGnEDX3kAEa2+K5Fvr7rRKcbrl
WoC1HPOtSDaJuSbAx6+9pU24PtbjYr/p9JqppsmkIlA5cXWkCTFpKuxLOpoGWwm0GOcndEEv+TWq
ruf3QlZ5BA7fHxmCk1occF2AZgT2xd7X7zZy7l2oOf8zs+/D+FDgWnSGUiFTrhbeOZiJwgtSTBu2
TT/YNRqpQoddJMmvDMkj6+O8WrKbAuWm/0QIt21s6F6JVDxQWuPdpB0RhDsRrW5Xf2d2ive3Shth
k/wlKVJ7gCgftOuJcZyy72iPPq8O/w8h0sYm/VFH2KR8WKbO0CGjzZYgKwKbvC5eGfjGlaUqEPGV
OSdKOJwGaVlsNBA11f8Y2mXR/WpmPBQP5xWSveaRLzNM3h+NIFl8tK10AhMKuJ/CBdEdeiZB2WIE
8TBekdYNY5PhJdfcEs86LE58k5LkIW0VE6cyp7f9AsFEGnTBAowBX2B5F+PyP3d8Ni2UqC8BwlN7
+0xXacwdtbCwmCxzTICSYZwb6KWnl9Lor+k8GQ7yhAw0KmlQZC+k3hXx5Wyvwey/WUgh93g7/v39
gfkDdM1jBh8MP+Jgbc76NgaM6G835XlR2R/GeXd+MyUricEaziMFRisfIAqnmjUlaeY2AyGZ22Zh
7+1d/ZBaAapvgZNFCLSoKuUlsdGtwN8+bfMYcU3wSzRzjK2zaVDQBr3EF+twTS1FLUpytE/kCHfv
qGMY3S59JEtAvu4RJLDnoPvCBX8iRHiqkmZwqgphaZhiGMqPQ8t/m1SYzBL/AfgApCF5ewksgf++
WbDc1dbSyt0iRFn0uqsHsFfRq37KdjWf3xypYt0k3vdEnOCugIgDfg4dNleYP/M2CzLTCAptB95z
D2upmgpVSRPMjzkDIoEK0kw3YvQDnZiBzY5zHjnmQz78Om/rn03CRvEOjgehJR4hrqCarsduNRBw
UpCuRfYCJIZjUNX780I+2zeEoA4OEmrUxIH9cLpdzlqiAjonqL+iGm0PUatleJ0+Eu3ivJzPBxdy
LLSRodiLcEl8T9E1qfUmgxzD+JUDuRZkZu2bCcq/EehNZApTRxExf7bDU4HCVhX6VBugA4Zi8Y5V
x9G/7PpvILNS0rRJwpqtJCCFny4h+kWaqeohabVdC1FzHGd70sfJjWFRus980GE0Jat/2qmbPKaG
lx7cwc+fz6+vVF3w6HLqCmQ0xCJNzHxmlXqGds/2pkPLcWE+eOTb7EQtU5w46U5uJHGL2hzw0qE6
qwgk5VMT+YjgWhc0XzO6PI/p9DbaD3avCHukNrqRKLgUz44xBW5BIkC462m3mgQNrXdx84UqK3YS
9TXUNvGaw8V5qpo9pxX4dCFIJ2Hmho7RBeMIdDY9YMOv2H7Us+fZv0Vf/Ff27j+xtmBAYNaliVtx
/QxgDwHhS7t3/V3l7/RJkdaQupQ/CooND0bCADtQQ5Jm75ziZlrvjeX9vDLy47CRIVwyhqY1ZEhT
tFJzXIp6V6Ii1K8dqOYy9MW+jDTQlotRhROg0kwIefSM6ONiQLPRXCMNjYXz/D1eVRh3Kik8Yb+x
/divSqfhBpJZVyl9GsBnnqt4QaXWDjcJkCYPeUlbsPaGlXW8+pDROkG10sBDyynAAVJku87vlNRl
bAQJ90vuV31s8IM8I6dua/8k7Y1v7VYWtCrWKInLcA1ArVjENNDYKjZdafFQ+CtJEBhOO6e6G7Oo
J09jfYu+hbyOSPn3Vg72HrTQOqgYoGAgrCBNrWT08gzJEnpNjPvCeS//PspBOWYjQli7DJibdFqQ
9M+r+968Z+NLW4frcmcOf3+Noe4Dh4QbGmVrcbizHVD3ICPaTLz4vtCfaBt6XmjjmqHL8bw5yA7u
iShh2dB45pHGxbJ5xa9ee3dBgh3WzRJ0w43Rvhr0JokHxYtBYusnIoVlLDTbBlAvtEOGejLeV/3A
/OtKVT7m/3L6HOK1sz9rKLj1ccm7dfGgmG/8XMYP8N7F/mObPhbZMTYVtifVCNBnPFXDyzKiHxqm
LgXnH0rHyD2O6MXIOpAYXluDYrcknghEA3/kCJ4on0bTynvISdY704ni5nlU9VzxvxCXDYuGM4Q6
CJqPBHuoei+tzRgN6bGJVkz9l6XKnMkFANgMuG3Iz4mPOcvDu5isGO4FWxgo5c2n1akVo/5SEUiY
8WI3WhrF9sI8NZwJSvNz+rNuHl3Mwpw/NbL95hm5fwUIt13aG+a8ViUSTOWDDk9t5nekeExVXMCy
7d6KEcyK0XbEvQ090u5irV5JG9BYYVGS64AzTP2niWBRadIl6ZxDE69+1bJvPojUQbWZL3lQqLAI
pbsCOm7Pszj1h8jI7eX2ZHQ6SvZOdm33TdiVrWJbVBIEZXKEbnXNG1XAbmQhA9KouOKkG7JRgf++
iQRY36As4KP5S0tfMvvZWgDkOyl2RCoDPT18hAt1BDFxlcRr1eYzGq/q+U7TIq++tspf581XdjOj
dPyfCG7eGzUKlnS53UBEs9yCUnXwIxttk81Nq4EquQUlq2qaSOaLTQ+9tiiHIi8uJmTR0wauIAs1
hnTZt24XmeAcLpZIc6/hn1sg3Z7XT2rUG3GCfj3IO4AwA3Eeu56MY0ZeiRUt7Nioeonle/VHL8FZ
TqMH+KEVgob5u0sPLTKztuIZJNUFtX4+iMWbT4RrzGv9EqMiqPFZzfPUvGTphZ2g4/WJ0i/EHOYf
QSI5YTtMQ1m2cPz6chzLZ8TwRROO6MB0FSMI0kXbCBKSD4npoX8Xra2hm75pRR1gChN8gAoTkHpo
H+l/YLBg9kS0OB2t8hToDjBxK7BR1WJepA+Y0FVE01KPsxEjWJrRU2qkCcSY+oOmvbdadN6SpeEZ
Gp+xxRz9HKHt6VGtqUurmPcetStY4bT0yqN5ZGXm0UinK/3/SLuyHUl1ZftFSMyYVyCnmueu6hfU
U4GZJwPm6+9yXd3dmS4rUdfV7n10pC11ZBg7HI5YsdZ0M1cV4Glm1QaV3680BVRraCEJEAyk4o9k
ewAzs7VU2Hozua3zInCy/aQB93o476NqPwDoJO4gVAeJTDiYDqO19AT7oTZ2Zvxn5LfcW6uBKjCM
KMP8NSLzC4J3n4F5A0ZYEwKjFpnkOvbebG/nO6EBwET1kPm7fk1hUbU9jq3KW51bQEUIq311SaHD
2fz7UBrc8rAtsNNBKCfXLjpzXJqlwfYYZs1loe1l/c7C4GYbtl7ughqU6X65sieV3+uvTblwAYBE
nxNhs61/lB5Eqt8Y257fEuptf2RDWrh2GkHhtcCG4R7S3gimzgG46q4Y7hZULPs4qrWNbm7OW1Vd
ixZe3yD+wxQGkMKnZ222FgP9BxiNByivBIAKZyPo+bQW+jID2TmTaUZN39BrbYhRWOSlsTv/A1Sx
Xqg3CEofPCVkbHlRaMRiBX6AjcSisDYtDl3sF4FWvJjVSpqhPNyiU4QyM0rNuvjKRzmAXlps9H2G
13lHoyWrNhC8bgOIEyNrctYmQZVb5siYFCaXuiriuUXPT2/uuB0N03NOVraMcu18oTsIwLDgEzv1
R0tSr6iKCTumrUDNoQUe+YFnJkCumNhLnZXrRblV/lqTFa9atx0AMoNDnNqPKXlbutfEX+7LSr/U
K4KbE6Mp9hqKVxlNjoyapy4WSauZiQEXSyBDRQo1fqEmiSk5DEVjtAW5mlwpLMsGuukp3LKzd2vR
gmUKLCfwq2dnbYxC/bn+WpJ8QftmTnuxI5iOWZ0+cP3QovfjiP7e2xcOFQbY0ehwcInK701IuSXW
4M6oAwAe5A03ULofyRMQ5GO8phCr2uYf+HG00g3ByHb6gdyccGqV+EALGAHyZtq0DG9D8+W8Q6qT
C/ofoT+MsQyU106t1LpTgV6T4x3l/cis9xk44Da+7d2VR7TqC2FMDQMGGHQCKaAUglnPpqRLsW6J
dsWSg27eFNOlWd8zd6VPrrybjy1Je0EHkIKlg/hCRrNbOv8yG4ArsyoLxEoNi4wRYxp1uzMxsjH3
/e/Gef3CgsJDoGxQlfgk6cw6siyDLxYUrLa+ZkdJuxkQOZL383aU2+PIjnglHYVcomkF+sk6VpRc
Zs6lnW21fuVuVsUl+68JS2oq5LMLEWQKV+bxG/dR1J33GWh6E+udoz9l8ht9TStVuRsBsXGAH3LR
5pO2iUe4ORkxnCrR67J56BrvKWj3TbqSaSu3Iwq7BMBMoBwcyU7JKTMzB5skX/Zowjb0SZs2fXPr
rNUNlQ6JRyr8QVIlx8CCJX2dZCZ2Y6Ed3O6d+OMvvwC7XteunLA1S9K+74qY8riDpcm8BwucXX6z
hGBYkm/O77sPvJtc04Pm738uSYkNXsJAvMYGXGrJ9TLWgeV24Vhlz01vP3Q5u6J6A/7SJ7N5qWh6
h/m3QKPLZiJvNt5nvOk2i0tDr80O9rjGJrS2COLSOzoUrHBa127x28Bu2/ubxr7W06jTHs4vgaoA
gXIwpPqQ2eEmkHZP0vqTaYzAxpD5e8HexzFcsoPeXvAmnH6fN6W6pUEQBxp4pFYOkdseNs+MiYAC
L8zn29q4BQVCcN6AcsWODEgrlltaw/MWBlq3iDLrig9R0Vrb8SvVx2NHpNvMM+uxdBnsOPQ7LZfA
Me6N/Od5X5Sn+sgX4evR18foP2CawgZnZZDlr3OThLmRYjb+gay1sJXrhmFGG6oaBCLY0r05JSNe
gBy2ugY0lq9zH+iQKVlrSSp32pEVKchDPGNC0RsROMXRcbPNEAdAYTH9jsRbmzydXz5luD8yJv77
0fLpSTFZhgC5Uf06Bui7B+586xtPaRL23b6lK6nUygrKj+jK0wCK5h8X5Surd3MDGNZTssbprbwm
ka8J0N4HLc6pU0ZTQwSqXvBo1shuMUBB7A7X8eAdzq+d8pwemZFCgkPRh4jBKRamUL+mEOE2v503
oHzEgkb+P0ek+N5aVpnboHIIF/PdZnrQdvvJf7HtB7P9lgKxBPUpUq/FeuWJOjIqxfo5HaFpn8Oo
0yC2oy6E/DDKaRogOY4s7zeUqLZp9cBcZKj+20zTUGPfar16GjEq3WY1SJ+n5/MLodw2Rz9JClga
0xOnSfCTxmzCs+yxaTAT8dBpu/NmVB8UE3PAnwn2AzBLnO6bshnKsR5c1ELMiILZqFyWlRxE5ciR
BUf6oH6Su11JCSyM32Y9mr17w3sFodp5P9asSF8wzrBYVushJhZ/ZhBEJHkwzN8H//28GdUxQ2/M
EUMdGO6VC8vuVPfZ3MKZEvUNtGIce7tAguC8EbHmcuZxZEQuKhOz0VOzg5EWIztl8ui3kZ/dgwiq
zy77OouacY2zWBV/jy1Kx1o3Ex+z67DotuAsDpmJE2AGvLqafufVWktrZQ09aUMQn40mn2BMq59y
Fs3js7UScg3lbvAFvAsNDeA4pd0wDJrdcYaakNP1Tx6GL/czN7deu7yCvTMP8olMu7nveETB8HVB
3OJ1qluU/7KNT3+BW+LKKaetNS/DCiBMFWeEhgS0JIRWhiets28yO9UFAJ6MGmodFIwQMQpVPzI3
GNZkTVXLfGxLWuYOKEKthGxf2LRTgJ5/uHS/7DWUlGqhj41IC41rOyFcwOwrDlhCYkR1Md6UGniE
v9QCRzXaRCMMj2uQH5xGKqQmJO2TGReDETlgKk6rH+ePnfLjHBkQvh7nBRlJfK+EgcTAICBg5xaj
QTy+1PbGqNaEFVVxFwQlHtQPwPFmyTRvjNhcp7MtGpbfm+lXO23PO6P6+sd/v+RMmzLbS2ILr5cl
DROrj1LvaZjXZkZUS3ZsRfz3oyWr0ISJS4z/hXV2GJ1drGMkdAwLgtfQ4xf8AZ0Hhg5wV6Fsf2qp
mMoassy4p7idhW2/tVi8Nb2VuKH8KH+NfOQmx+448Wj2OozEGBgj3i4d1+YyVefFA+bUMrGVgf+X
3KigpFTPGa4pq90vUIergmp+yL6CFjmyQqSCRuU5qHia8MNMtqXxPoPa5fzXUPDq4pEjJOgI3odA
lUt+MOYgvnBYcNFZqOwD3qEuu6XzDjRYJD403Tec0HzYNQn0cnBe8RI6/wvUC/nfD/hE7KtpWQcI
tSh/pWFHgth9rvvXeTycN6M8Rn/9lClQEp1CQK6Hn4aRBgR3Q/Hor6UuykPkCxp2weUJAZbTrR1z
qwf1CR7zFbh5ukeHHvTqUPebbA2lpLrlwb7+nyE5Jpg1T7IUpRNUnMzpepqeuba3h9eu3NtrnRLl
UTqyJb3opjqrCu7BVoZWzAKSiYau3KUr3sifpjZnu+cEy2aWadDnaF9cEXbVDpGdfy/clT6/yhhE
FyG3glonqkLSPbckvl0wERnmvN5S0wyZ5xzY0u17wwelwxwMXbPSSFaeMaG2CgCIGMmSRxmtIaY0
LpAn1TSMLT1Ae8SyKCihbuP24JCAxn+QuAVZe5ObV14eDWtqGcq32PEvEB/5KB5qpBsNOuIXJPWN
OUdLEjnTtimu0+S6a3dJ9hDjbXL+wKltotAgqufQCpArQUChDAOFRktYYhhhstG2uaPNndZdpm4P
JkJMs9d5gKntFbPiA8o59wd7KMAPgiZCuskKQqqycmHWryztd5MvPWrAkEVgs1Yeql6ASYG/27UY
qgq9LLOQHZvT8q6TRccvQ6NzZNNXgDJg3EM5DCQ0GGuRgmyLGkXlL2KCS6+DanhtyXuzyvKoOqhH
RuQ7b0bd2558DDqRnkE4VUcXa2VtVfFNNETAzY85J19+Yjo5CHaSgZZ4mqVBnfxiYFrJ/d9Vc7c6
cKEK10em5FqLYXMyUZqU4ZwUEbRRruicRuY8rdSg18xIaTzLljrvTJiJu4fe+lZ0Fg7jGoGO6oY7
9kXK381q4UMZp2VoaxuSXrjkFklVNq18HOXn//txZLhKwRdv1HS4gtdI4LVW4K2BJdf8kIJIrBul
Xhmw4OT3U4n6F2zYfpB+pQ3rg/IP5NQiYsopSU70um06sCZrSfeSef5dZ2iQ5J0vMdG6681hfz5i
KBfurzk5AclLmjlLjF09Omw3G/P9ghvhvAnlNhNMCUKNDSxK0jZzjdgZkxIm+uaXhRHUPN1Myds/
2/CErCF0D4CbxHvkNMQzt0+cVmtK6CDx2A54rOt3GLTIvMiuqoJuzltTDBgDW+YIXW0U+ASj56k5
qP7G1miDRssusyDTEEudqxiNeeah9Rs2Sx4Qlu6N4s7qhi1ETFZuF8U1fmJeOlP6aGaQbu6wovZW
Q2kZVGxj5AO0a+m3uraSoKiushNr4s45uj57zA/lOYU1y3oY8BRbhg14OQMvfWEW7hkUJ67i4QsH
+sSodNwcDordwcQKp81tk0zIvdZSb1OsknRXnpgQ+/bIr8QidakV8EvT7mNn25ONlSaRrV878Wuu
bWilBd1vq9S2WbpJ6bc0YwISiRdv6AEPRy8n95eevPH2iYzx2gYTT5tPv811oALzoRUqkzNg9K1s
QY1YArL2UoJgYPzhLNupIbuye7KXCJsP4OC1aTjFQcVbA3hDMLajMCiXdXRux60hVGrjOcisF7e+
zobt+ZOjuEQ/hvIBBUb5w5Pn1AtNt2bLA+lDb1o7b/5lFlue9OFc7eY1cUZFwD4xJe2gFnAm4tYw
lRpRoQEBuverHV8jl1TEzxMr0ibCbPrgtz2skHw3m7c9uOHPr5jyoyBX/78VE24e7VLIvNVmQ2Eg
M8GQ/UzHbUpXYMYqEAYwhOh4A2xqfp77SNMOVMwjZg08qm8wPAPdtU2Z/8zjiBpXFmaC8m1BIYym
r5WIVbHlxLIUtzWrAJeaJaYc2nsouNZlpGc/UUgAEzRtInDLrj6FlSYxmwamR3SDUYiRUmTDz+LC
GlFUHVhQgHQWU7sMxJJDMHAWZCXDsCKyiOifvyJQz3+Nyn7qJOO5wE1Wy13t3unGuzv/Om/iY85e
ihnHNuR6ez8OzmTosGE105PD2oss5kEGgH2Pka58sKLBeu+KV9d4RB7eulflnG4MgvYuCfQcU4dO
eqCju+UlJAHcZzPWoXP2i2L0FriVYHSqu3lybjNMi5//3YpzevKz5buUjqnh9PjZI16BZr2djBef
Rlq1ElIVdybuasAXdeQgqKhLBzWx07jpOeC43F3sF+r75fcEuwPMbLaVXuJUIHkYKrersRgpGInP
O/k5TIAXH/SzSFDADP+JNGoq2hID4xTAgOKx1i+rYsW7z1Hif3n3hQkHo2iSd+XY0C7O8Pf36LX4
bRJmer719dfzXijAJDADrBRKZSi1w9ZpMBIdTQcCeOBeoA8dKD7zrW7tZqiUJQmAubfOErVj4PlX
Q9g+OXYwhCG0apvtshaxVO5CpxaYcWhigXlC2jND2hgZN+FuW/+pc/dq4NqOM3MFnPYxund6okBN
DI1pMDEAfYQWzKm7i64zrdERnSbXXdJAA7rk3UhL95LX5pgHejEAUji0C1RyaquHqkqBEcClNDor
Miit7ww8q2/RqO8pxir93o2sKTY3U9+NM9TTWVkFGqQh62Bo8/Qp9lj/NC01VtDSc7I342ztshKf
55M/ALmBjwG1GE8OfS0rC9fOOrSs7ATPlwbyp4VfgFNdIyRozfKKdwXyuQKTZpn2BewKVhO5MthU
ATEFZux0NTVj9iEQgRNYF++JexnT3Rh/c8rd+T2q3BpHVqStAYWLMXPEhAnpH/I8MjqQXBjP5218
zmIAqMIUm+1CRVRAtk89YT2g9o01CjBuc2cy5zr1rZ0bL7g+6oBo8crloQoeYrwUitZQZiZyG7Bv
LS0xGFzqgGn2OzMw0x/nHVJaQKkKGYAQgvgUPuIaTKOpuJ48d+vbMTgkVgZ/lEt2ZEFKY3iLTmmT
w8Jc348gkJ4e9ezSz/vAXxMS/hzo8XF8QWwCXmwD/yN9nHiEmqQJIG623AACqbf7ON1UU+AQSDpu
zq+bgovwxNgnLHgXJ10lYNldG5Xm9cR3Zbsh+cZI9q69na2o7m9LGtXxnlhr6rmqnX7kqC/eN0eZ
IbRHABUQjurtVYdSuL9P1lTdVAHj2IT09GtSP46NBSZYEbH5ANYAhHjoAGT+ViNhvyYIrqgVi+XE
zYLHPL6e/K6eqzy3K4BzwqTZ9sOdvrya2Z70tzyF7sMfYh0K+3ujTWjpQ+pN/9E7KxUx1TlAdMIV
CvgeskOx5EdLGrdukjEL/pagOcHsTjCaK+FJacET8CYTpDgAs55a0JemyU1XII+sPjDKa52ucXIp
ihMIFVhFEHIJ/nT5AHStprfQccGt5aCfdFnyB8Pfa/l1MmxqN0r8PGh7ICTwZ6XUrzp5R4blw5B7
YzKMIwwDle5rO8P6mQ03Bn/umwvj3wGKJ07KGnUZx9lvhJNNUm97/qNZzAstpdH5873mkXzE2qpw
uUBtpyBQc5fborpE/hu7P/VhD/zYijXVgT5eP+m0MeA9+lwXPqFp733vh4tsejvvkCoMY1RMF3PY
HiB2UnBsGgd0ugMmf0hso9fZ0T90NLVgqqGWks7JsgFdzBrriGoRUScTjO3A9BEibflZSy3qCwRH
mT8OA3jLQ01/ro2A+xfTGimSYgkNwdP+MfqJgWPJP1AlGrXmwtbgoypm2u5TM7jLtvBAbXh+JRWh
0QC/AErbQkwQI8ynBznRIcs7gc8gpNC7NDi9Seo7IKZvNKO5aKybVLe2xEE6eN6qgooXidNfs59a
AzNDiuAgftDZ32O0CuIrXpTQF4ube01zL/rmqUvSyzHtI9zjIHKw/ZBD6yJbICflPdtZureZHdrG
yuvTUnxl/DBsK8z4I4OQkSBdko21V2HzkhqTDRpL8ovUqXUzLHyaveA1ubwRv/AP1GLTPrN5HnVs
mKagMQfIvA5LHLRLnn6ruka/q2IziyN9GpxiH/c5A4PyNA8X1WzN0BblrhV5Ztr8ZtmYTJGplfPv
AuzNf9IYTMS9PfM5mKhr/vTGzjlUE88veULYHOKuXh6Y3xnYFHr+FvctPWDMpd8CoNaXV1rF/Otc
H+uVpuvnBy4+GYbSgJPAkwnCaKc7pcgGw04b9PiN/gJPBc36zevrIl6bqvrQBpCye0yKo78mhp0w
SC1lvnj4jkOb2uj9jV2lh2majtdY0+mdMq3f6zYDWYWbN/NPUtnsppontDD0MW82+Zz3F5M3dw9F
XqOyO4DQ77mjdn7XFhr72fjasrIkqs0CXiAHSHnBCSxvloTpNmRD0If2uEZ3mruYG7f1D03TdQfL
QhWIExIHvLbHf7/gIY4FPKq4HyHLK30LPF5Rzf/oj/b3oCkMPHdz/oCqPvaxASmGD3YyEA0bPQTB
CcomtdYEMdXD7N8LShj8RbIuSBfxf+RArrVjy6hoRxG33TCW31QWC9jYrVzpinQFBA2IcngtCgIH
6aVTlWObTfmEOjSZIqrh0M7h+QVT3Eh4EIIiEBNtNqSmpNthSiGHN3ZwxORhBwpxaFozE0SYY9AZ
1ootxcdBF9pxAfURijZyl3DU7aYYY3Si0zoYq+/dfDvUm2xNNEuxZrCCygQWTSj0SHssd3xqEi6s
VG8uuc7WGhdrf7/0lEr5uIyF6A6TuQp0bZPM1co6rVmQvnqmZ+5QmvCgMvODO2b7utmf/+rqL/F3
jUSAOEq02yYt2oXDh7ZKtr4FQpj5m4sS7L8PdEG8haDsJsSMBdfNqR1nNJp0LGGnNO4XZw4S8mOw
bvwsXVkxRd5xYkes6JE/UJTqOSBcJQYm7/h43U/fNPZ2fskUVfpTX6STkrux2c8jbCzJQxYDGF5u
Ki8Lkmk/LNdmd0+rg+7/4F+IaCeuSdvNBY2oRonYzjZkPfuQtXrY1JfW2qdaW0J506U1H3wG92Ly
6DS3XTIHVh6dX8M1G9K24/USl+YAG13ysJB9PYVAMq+laMrTg2IhphXxiAXXzuleYMSkid1jwVof
GHQn8kE6xgNRWfP0Zw5uAfrSFY99DLVNIHRZ8YSp0/NuKnoc2Coi54YKPAo6MidZ3beATNfY9qzd
Wt79WG4BXdjObRiXfqAD+qfPV8W/E8s6kNQU2TcOHErtUkbsufnCO8NDalruMcoHvhXSR924Oe+b
InU4tiIDFjq/JKDgghWne62ayF6uydgEeY8Iso3L1/PGVPtFIO/F2JigsJX25NIYeU10oIqKLuo6
SA95qJU+fMEGSBgM3Ey2eLWfbpcJWY7f+tgutHqvkqsBRCtrt7jSDQsXHoQrkZ3LcN166rKJztgO
Aq6QCvQfyvVrZP+qbe//NSKjdWeSetmywMjQPMXondOvFLycYwvySiFF4VmJ06u1TYDOpMsu4jW+
Z1U6AmgBgM1gkBetmtOvUXIPZ3oC/GYwrvQ5YuPb6G2t/MCnly98dhuPcJSCACn7UAI7ujFAaVuC
kxaf3dX3Sxwl3SE2n8+bUN0YgksEqMsPzW/5RLJ6GPVhAfLGKN4a7QLvn6geN9x9iL0t8Xe5+e7p
29pbKfUq7nZYhUoVVtGABry0hE7KYhctXQRyCEqYUMum8b7FQ6xeA6aI7y09eGAIE+HgXUNzTT45
RsGK3ixzgAlctqmtNogJptkwAzMD/mVsAMsAolYDamqCrvaS/zy/uor9fmJdSvPGPNc1ApwGcK1z
UJEbo13xT7mOGLDBLAfaJq7c5Cq8sR9QNYd7CNi59j7PD1p6na5dForgAAN/zUh+DKk10M6HGSu5
gsjimO6dePuFpToyIWVhi6mRNslL4BlB1Tv1wAAnT+ctrDkhPtbRadI68BxbYq1Qgghq/z0doVrW
rPQDVdV+DO7gwYUnF8rE8rMVTFW5BnIxYDGgu9ZQPO1SjA1YQVXd4MENe2DfBu9xUz/P7DleQ30p
Kk4n1sV+OfIRyrljpunYcOWY7Xrfe9TH9lLQZSWWC0QW5sHnEhux351fWkVEPDEr3YG0yBI8puD0
Yj308VXhXM/Gm9V9t9YmLD9/Q7wDPXCo2BAGR29Nyh/KfgI9oO5laKbqaZCz9qZ0taDQ05X49Hkd
RXMBlHoQK8Ab8NObYGDtUHE3R/euD2x23cyPU8vDyTro0K+AqO+/42wF0gS2oByMUyAX5OemdIum
8fIQnWTNeM7TB61/O/+RVGt3ZEIuvTvMrfy4hokGMM7OfrWYG/U8Om/kc8T7QMzgsiK4hiH5cboB
OWi+p2mGJHXrTRs366NpLYf4HPJggWCkEG9n9DnlUllpa26lU8iXe2PQaAfH3IwWaLjGl/OOKMxA
fl2UTTAWIDb3qSPYZeXoM8AHSvbs+JfWDAn4J2asvAlVVoB5B7cdGlmob4hvdnReHY27Rh4nsFLE
GB5p44dCZzfTovUHQ4+1/XmfPh9TghfHX2vi1xxZyz0nWzQLmuwVbfPAbn7MVfFkJm9kMfd8eD9v
TLHdwOIKIgWcI7BuW1JAz7ImjdsW29mvE9Ao/JgBnXKbx/NGFNuNiE+EIVOgekEXdeoRwMhD7QmW
shm4CydAKuPd46Ykv8+bUYSDD55tIkS2AUuUwg5P/dJoBR7Mi7f58pqCByijGP2KamML8C8KRWtD
k2jC4aefZi4EuxwVLwBLTNCVS5lsumilnybgkrUa0i+BbsccgyJ6fAdwJL6el+LJHaSY4g89MrLI
n9IpaA2CrBpvZMwdaKjO9KE9aRPoppd+OkyTZr+UcY9UhOpjs88aK1+i0UI01Ut3SHdsKqA1MCKy
XvXdxK5QQe5uWoMn7LLxqH3nLi7O28KXrTnw9NI1S/27yWtyOVPSHxi2F8XwWInAbC+2geZhnmug
GEp8973U63m72IT/pBp37us+Lh9TdLK+NTlhl7afz1sHNu4bAtRHU1VmGpWzP17Yheu+jm0Kdqec
p0Yws2ngkZFo1U1NAWhe9KJPQt7p4w/B6NlvQYBWH5i7IGx3k1feTVU3LJfosk7xnQ9k6S1GXcgY
TqBKHIK5SuuD56T8pWFduvXoCCbQ2gA/AAqa7i6lFrQCYgK68yhhHANAi5lqt4VZ6a95u8T39dBT
9E88pz2Uo5ZFEHyDcs5oV32IulVaXVZNXl/gM1rJxvJz/sdszboEa1pePoGuqME7G4Th26rv6Xs/
tIW51byuwpvY81iOd3nCXk17Gt7qJYGmzJiS7CfEGqxNlzAb0hpVYV3ZaY/y2+DGWnB+y39+Q6Mm
pgumPA8wCQA+Tk8WxUWVai24ks1yCW1wP5jasFsyfUdBzRyP5Z9MW2tcqQ4zShJC69oHIZtcFHHi
xLOrEqfMyrcuwEds/neIHZw6siAF9aYqvHoQbKkJpGO1ggdTdTi/bGs+iGU9CrEDN5jNPyIF9ldP
b2bz/rwBRYIJiiILtwX0rtCikGPRALxqXQ0cxY3a1L57o+e9VWkydWFLKpRHfRBgbsvYT3AKS3dc
giGNqRkNuVn+7hIrw/ej/WVDp7GNzv8ylesgG0V+Bno7lOqlgF8k8TwlNoARE3vWjDFw05VGg+Ky
hOd/DYgfcLS2pBvy2vwgNprMl9wEjSMQGA5vLipzxdKaK9LmdygpM09IK3ZoZwB90axqRqluRw9v
Ujy8QeGNLsCpL9SniM8Cm4BIFZneiw+Ow9RZ+SJKI2gsIp+ELfS7T43YXkGbCfrqoUbux35bsMix
Vkyovgl4WP8zIb0MfUBW3ThDl66fv+eOG2UMkOxqQgdzjd1yzRlpe+k1q5tJgzM93xvdRY+MfA2F
oMiPCCo6yJCAewDCR1ovOnJzRNwTKIRqC9bBbblzH1MQK9vxv1O5gg7hyJS0bnOtlznXUKKMG7qH
2GlVJFtniAb9Ok3/Pes7MSUt3Gx4yZjHGG2t5zgaXBqBYbWoX2wdTO6aG54PAqprAyyaIDWGUA3Q
7JKxNqlH1vtYwqkJaU+DJoVG3h4yVIEDveRsbVMot9+ROSkk9EZu80qDOV7GAR0jrr/HYzAWL+e9
Uu095JkosJi2+bmTCpYz5hQOICMpxA8ASCAAbRjLGjfTihVZM5ZXie5SjmQ2A9sUSe9c+8FdY05W
LdiRJ/KgXbl0S5t/SJ82jrubrLxD2d+4XkCJh2ZRnD2eX7g1c9I2pxzy5n2BhbOsX4X3C3N2YYPJ
oTT7dt6OopsB5j7kDOjZoz8MCP9pqOtwnLqYYUR+xL1bOqHvPDDz0eCofNAorbcDX28cqva6gGwA
5w4FOzChntr0U3CsJzXAFFZdiYk+67Jm7JFNTbkxupsRPRzNXwFFqCKUDxZ+uKj7HprUpyaRP06W
N4FrQJtsttGsOydnMdgaKv3QkPYVPBxrrSqlxQ8uAPCCCUHrU4suG+y+zRF2a154aLcZUBvOJ2p8
N/NYS8PWbuNiV86sXCmkKa5ggKYs1yMohoBzWHpy4RNXuTuhrVKlzqFm117c7s7vGcVx+18SRhfI
LHSkJM+0AjroNkPlW8/zcuMs4JV0u34GFsP78wVLeAdjFsEXo6CSL0vjuygEI0plNQoi5j3zdo3Z
bs4bUS0YJs8FZwxmUj6V1I2FpF3eCWI3lwczxrCsNeURxVbwjy1Im89bIAWjWxxZEXry2V2mbw1r
X5ZXNf9Cni6QveiPAhoBUivx6Y4yvbyaK064wFQaGCJlftikv86vliIwof+IVhRA64AXySjifMq8
xmosEIQYF+Z0UdkbTt5rZ+0Zrxi4Eu1VYG/AGu/hH+nTO0XJOBUpxZDReuuzZNxXo98tgVc5bhJ5
fkquqV6mN4mfsjrq6rK9maaieKSLRS+K0izrXYzx7ixoW2ZvTDcuHkWp/MrMZhD3mlBmB4rcAQVn
P019HGQ1pq82LqXcROGAOo+FD/qYEE0Q95D1fdvh2WNo1UoWKLw4rVXAP+ChwZGMojeRe8kxz5O4
Q4MALzdH3/CpikO777XDNAiD7cA3pjnZO4ezadeNLQnPf8zPJxnmMbMCZmM0ST/JiEIpdKJ5g7Yi
6Era7eDlySvhAIxUcffvouswJdCcAO8AgC6Hw9nPjKzK0F8s2MgDz6joIW1cEmBcZ40fROUVvpxg
+/ItEy/i00OA8oxWTwVGbVPe9Jc1cZt7MxvIT9JYKOGcX8HPx0FMSSGoOgTwWxDkn9pCbuO7/YgJ
0qa5bS20kqBrPPKd3Wgrn0ppyAOaC3p/rmXKRB+J6bZelY9oMwPcyKmB9yq9gRrPprfbh/M+fQ6I
8OmvKXmWKG7sWl8GmOIuOP766paz5u28CeUnAncLGpnE8j8F9tYuceYamJjGJCpj6y6HBl+a85Wb
SvHmhyuAZKPPB9wsvDr9PIz6qOIVHP2VacuWB1pcatlLYh4cjHhTSGe2lws00rObpgAc8+m8j6pl
BIuBUNbG1YIi66ltXdO8keYOGsSQai5ZFZZ0e96CahWJAH4jhQJY8VPdhzl17CL2hrR5gdbbYt5/
5SyJKE9AbCTICOV+Dk/yuls6jG9O+V4vIVyw7CmyqPN+KFYKaSAaOPhKNq4U63SliFO3tCEG6D+4
EbJ8g/mRFQuK0wOMPKoFAmGg48+phbLF2GAap1VYVddxekPba89/n8yVB6PCDzHhBZEATABihlMK
BhDJrIa8yqtwgsCj/equqd4ovjcCJwSmcbuj6SHH0KpnA8cMTxU2YNad8sisbi22oriouJFcgAvw
KUQ1Cnv3dKXMIrZdlLiqsDV2Rvk0kV3tfbPdg+48xA4UUzDUe/7jK50CSkMIBADkborHwlHKYuRA
qicTDI7ZleO8pN5bjoGy/58NySme6wmrCWws1W3MblGyzujjeRPKb//XDVkgoJuXHtBumLAXvjWM
Ys8xJfDvJjASgROCfzHLJQUUb7KrFiwSVahheJW6Hmr0+Re8ODYhxcueeinKOzBRLF3gY9x5XHmd
fH76IcVGKQB7zEdaJ4cs1xlB3dV2VejWNLCrp+wVjVWUOCIXnZr55/kFU+1lJKsgCRMQMKiJnW4t
bDm/YN1QQQDrlo+QT8Y0tY6emgv+wR2P3Z2+Jlum2sxwEFJDmBEARb0UyViW1n5Tj4gzLoU/F2X2
g60R8api2bENsROPDkxndRpeZbChVQF9H/tvehJl6cpGUCydh+qn0D9HNQr9/FMj6WTGc6dNuLSc
S83NgjJ9dDEHmfqB4V5CM6pdVuKO2FlSJgxIJzIBcDOhRW1KR3TqTQhMco5v5T8u2qUN/QA3tAaA
Lvga2ZjiI2FeA09k38Z18EmMh9hjhVxcr8KOcVCI43VpP7XzWlPmkxVBGuBiVlZwKeLqlI6SrmMq
BzkaoIdDjhmmqDGqwKO78zt8zYgUPNvG8Id4hhEnBsAb/GJW9QWxNcFLIBhosaEBH5FzXN2YZnee
QUyQmai1W9GUNOF5Nz5t6Q8LsIGerRj9li7OgTUNRuXQ8p5bP6raiPgPRuGH+ko8UKwWEgyMekOm
+39Iu7IeuXlc+4sMeJOXV7v23vekX4x0J7G874v86+9R5k5SpRZK6J7BAN9DgGaRpiiKPDzkdX3+
70cnJ6raGml0jUp402MNKyaZ2Ev86aQMg/hY84sKCb460j9BF62rKGn5BquSWnfWMK5IifV7sSKO
ylQ5lmKeqsLyKRrSiEsBftLR9a2RDDeWq8InScVYsBee/DZeicKpHGe8GZ0Fg3hjTi772bpyAR4x
i+HzboytyMjQOHKIT+AJ2iya6bSEtyhQ73YBNGusAA2k80724erBhwEvDXIalKwM5E+nQsyqKfHg
dAAKJWQz+ckac5nbKQaWJ0/vZ21aUaqi4PkQRQWRQgxIvbpx5x7NiiKxMVO9TuofcdSvMkza2fnG
brdgujqvJP+LJ2EUeQHe17z0B1QHmCBOlXSXyqlJj0at53XI2V1w1NRr8DZsncW7H6Nid17cRxQs
l8f7CAbYilF4ErydRiBZHvhmrgllxiFf1w7a9tsqDSv3KcueDeOO0m9+fDgvVqYlRiFtbBFCCgHE
4KmWyJGnpGhRtLbaQ0zRn+Et44tu9oNqVPA3SUITik9oNKKBgUkqX/SaMsuXpoIox9T3hRVdDnkG
GqPm9+D3d+e1koniTRId6CxcGeJj1S6rbiIjvIU4ox50Rj1ceZT1l3XXaEEfsy9EKgxN+qg9oePE
KzOnVpxMrzMiTgHdms4a/VbQWaNa9mnQNzwEOGmOjUfK+uEF6QO+Ae9BiQus+u4qc2M3WPLyLjFy
TJ6W1YaV5bfzdpR5BzDSXDd+u4vPpMZtx7zlCxi8kfzK2bw1sYV5idsuSL1s0zkqFjGVPCFX6uYO
WCoKeXWR/NZpj6Wk82FGBb7Tmjun/XT68seg/9QTjjgrK7fJMxjUK8G0qz1iTe+mUrEwSgK/C+Ay
kn10TZAnC4lsWTEfHHjQYc7MfWPd9SNZA3H3+Xv/RIpgubgY2izl9f2Zmhu9jb4NfXNlLe9x0ir6
PzJ9UAvkcEEkMygNnvq6tbA0XVKGSDze55OPUTItoKrgK7lhUJxD2R3/Q0FXvPptTF63EViHQBBl
rKj+oicvUZcGZdTdNQlWuirihVScCycH1A1IfXFfIZsp0AV89rlb6oObXebWz3Zq1s6vGn3xUUX9
wr+FeLOA1wBJABIbWFGIuWClH/RuRMaR+f67loPQsUwU4GFZAER6ZuHxhDQNPFinHwmHCLvbO8Ra
VIn2+lCuhom94iWCqSqiuCdl/oD8ycUjjVekxadhYgCeV7polKTuDlhCIKF3nZkryg4fKVdwVI+l
CJeHYydF6fMdbH1uFz+1hTiHaLbaWzBcsSdDW1xMjjv1Fk2VHLVJt7tIa1RDgrJN/RvTn8YHp1ib
k4qw/mPPV/hZwmHwE0Yi6kB5Dfw9+bTFhIezhDGh2Ku1qhortOm2U90DMm9F0whXDdi+bPNPJnGU
fBug3HUX0BGGddvvE8faL8lwGeXzjuEoRu1wyOz28xkf71P9FSkkyWPlsKiMIRK8HEFvO8HsvffR
CoCrNTqJZaI4j7ITwlG7KNLbYAoQZ3OGvF7KnHMEGH50a4GRfG6ezt9s0gOCsWfsJ+VvVxEkYsak
9FnLJQCHnBxGvTDS7WwZDQ3SmkQ/ejrWX7Ehyk2g/cDLD5Xm0zM5MjbaMUcP9WWyHVz9W6nXh6pG
ycE1r3oGMsFCtZVGqiWvc4KPC8yZYqShzTKTFFMRoYumgL3oYE0sL+zKx/wFUVQdpPkrPhYPahD4
AXtnummGJam4u6M+x0jsFNi489x4k2bvsxto1nUTPbjmxnYVoUEaf3AMcBBsjtkUzErR114ym7dR
OzfA6phbYPQ2EZbJnHcYWWqCeuF/xYjImM5jsTnwQ6e38TrunzU0C5pqQ9mCHceKkCr7bCjf4nuh
bATmFkGlmGgGtnvyRG8GlKiLvJ9+M7mh1s8UdDTZ9rxm0iCGQTgbjxy0DfD2OHXM2B89NPnwtZzB
uk7a+8pzsZC6mrY5iTfmkn+fF4K1FTepo5pxkSp6JFkIK1GPjTYdgc8kefFt0l+WzLqrUZwN0dDa
nNdS5iaoJaLhgcQZ9TEhDXObsYziFKKyhmRBTezffl8c0FhTLdySxS60TBFSXNTgDZG9MOktbAac
MTGJtvv3qvFpYCnpfKV2A0EEHlG4cvHtTr9YOszFVPaQUboAEGMhepUCQW+boGtUvA+lzoG3Pko8
iFh8CvRUFGhy2DIt6DY7fe8Zh9634vwKyWY9BzZWGQCiPqadFziTmV3bPaH3JjWHCw9g9s/XaVBp
BFUeXuUYchYPBUnqwfM1/JCs7Z+QT2OszUxXJVhkFXFaqjLgVLyCxpuOYncgJQbNvQZRE2nwwfLS
OMiwbjnq6Gs0Tj8X33ymhRWaVXlr4Dl03k0/flk8WhGqYW8Uij5QzhBrIlONXCdE9209OaCIr1Yx
OC7L8v68oI/xDIKAV0PXk78mxQzRGicyWD76E1F3WTqvcxEHebnDgxydEYVOH4/eqSiu81G+Anqv
2pptiDIYtur5a79Csqi60FVChExsJKRrDN7SwSaTuHvztTHIPr0iAChj9D5wzaAqhFk5IYZg2qPV
5xil/AxzN04+7go331iaqhQkUQV4I6QImMlCwBIbh8xAUlkbqKqXnfsDXfmtGyEgx3WsuGYUckQm
ZizprbCcdYGvFSygtbbptHkdERXOWCoGbE/8dkYeIkLANX9kWtc4sBqLxlD3Ki/wnQo8X0P0+WBl
oMuCKWuUkEAiIL7j4qZFpMpB9p84dVB4a88Ns/TKq5KV1746Nd14mAlaPj2nwoMSEBiovRhAvXmC
6zlJR9MogVQvzx/BDfVs1kh7dA0b2jADRDDsVsT++vzxlcQJPnLmcBZK0CuJPjJacZoPS1Jh9Eff
jNZbzqbtgoycYWfQeUkfK69wxH+SRC+Jkiru5hmSeu8Jgy3ISdZaRNbL/EpM5HrrRtWbVwkU0pG8
ryJAuSCQdk3gTsgYr9MJM24vieutO+2bqwKMS20JzjPM53EMiHizDK49kLnLqtAAbJHRu9lkKz0K
RleRIn98t8GSf+WglXAaB9uq1uvIgWKpYaFy/WL7SxiloUa+Ff6Lp6lW2nxMRAyoBFIhOCX0sgQ7
ugudaNwijDTOhcnqwAL79XnXkJxsUEhxClt0AXhadarQ3OQoNGCmN6w9Uw+YPqXrrAd1C/Y2qXjR
ZcqgduwAcszPmfgiREct13LTRTs9rgNCbpUp1Z8E/rQqg8V6fO4ZEQQIQjHRGVpgcNsIp3gmXRnU
EblwC9JvNJbeUF27KTqbHCJzujQ07eB57V4zq6emWa5qM47BA49T2NFb9JBspM3jocIKnEhDRhbr
1qg4kR+pU3FdA/TN+//IU2CTU7tP7QgIU0YrzAY5m9oodjrlhPH6qh6xH20GJDqNQn1+jxeySo2Y
M+0pyo2SLw9yAUxYo1aGgpnYNujqCB1IpnE8wCEe3SBu70Fstf20e0EIhmaxKgcAGvFcFnnRFDWL
EQiQh0WdvnVAva/cnSdJ99D2wOMYTzsXsBkxmR7SpjSsDGKqOVuXw5PLODa2n3dLw+l0hhXD4imj
xtpD0qlyTakd8azk0pFTiCOOSAMbKyGQbafgxJr7cK6Ni5yqIAGS08MR5n/F8Ah4nIGVLViYBohJ
KvR3cue6p6rF65KozVuCNhCVyF3Bd3IqwmuwTqjQENyc9t6OrsfyG4h1+vne677Z9m6IFLmLpNyA
JUpH8niwPVKpZ70XsSStwqVZVe11xoIExW9jNS0HW3v1raCfnrRx93mPRBHfwjMEECukM6dCMYtb
FTWAfOhP6DfMqg5zTG4S7dvnpaB3heEvHb5vilUbUEwCbJljiyPJ2brt2b5puxVgvorrSOYUFnaK
AmoFjN2HMvSUerRBPgSnwIiK1f1C7v95PWwECNMEPgidOCFdNlMMBIxOB+fWHw1ysLBTIFfoIDs/
gNjxUS9AhOB8px8kwkR2hcYpvA7rQMrW4SQjgfJukPk2evZACgJ8ittOuEljx6t81ENgKediwKgJ
SEyM6S6jqzL61U6rolLksdyNhKsI+BA+uwb2B9TMudZHvp2PbYt5dAw5W+DkdIc5MKe7vrpNvCTI
0yRoVLuzJFbEwCFvyuqArCGBPpWnsZE0eNlUYVbyaV3vfYxxuVimCjwo8TjetwRqhF/kqNWdyikt
o45oovNUstUOy2SCZnkkKqpOmRQ0YVGDhP1wRQrW87IG1stZhSUjFzMWSqtGNCXegAFgPDFAlwv4
uFguMwcXbGsUf19r17WOUmqGbuij0V2Ct9+Mt0yFUpPK401K5KdgchAbbsCnkKnXYTW3mg+DP29R
iQ8c/7flviFnATufu0Xf+LPjx4hwDhb7gYnN13G/C0acxrKZMqQ4uJj6nRtPWDOuYnT68zdEN4da
BmeOQvFWTCLswaIVqG6rMEbxAcQQebJP9KseGTF2Y45PJgu85RaLfeLkRz5sx+WGquK5zFWOf4F5
6pAZmce5Ke0qNKNFO2Djl3ljN+T902GQUyr/VVOIUa2VGTAk1Ewzfa3hv1iBtHdBOHZejOQV86cF
B3A+QCsYwDrVhfk6A9k2P1xII/raC40Ze0WSm6ZSMSjKwgVv9v2/pD8J1VF4Iu2SJLQwqjC3ll1h
g4/ET9fL5Nx/XiHMqqHthI4J6pyC3fLMaNIB9a8wRu3Z9eO3uU2udGS8YEtSZRMS46FRCloVzjcP
vxeMB2xjkVsxZJlpfTEM8e3CnK3bFljH4W2yrN/p1q0BeG3emKAyvzaNB8dpL+OOBI311maZQnVZ
dnP8e0QT9w2e3d2A37OQ6KUajbXdGgdSl4c0o7cdKhs5cJAu8lV0myhIRBQuK7mAwCmI1UXgVwHC
Sww502iybOoBTiw7PyiM/WyEWCuYm0lYaMjqvp//0BJ/8hCvOQAOACGM0J567uLELSvAU4atY1jt
TLYs/7GMinimkiGcdBJVWe5HtA7bpAyWaFuyeNUohwalbnSkieCycVPPutFBEzvbev13DXNF+Yqm
6/P2UknhUe3o/NHax0TsAF0crICLAVbY49lneo/npcgt5nAiDSxFBgH/qRTPWFIXbliHOZaxGxig
zxM0nzbnhchV+StE3BNAQaajLy3/9NpVad8U7i5l4Two0BBSd0bdAINLmM77sIerKd0onV0YTOss
pB39vraaywEs2xjTN8PJiLbmpCr2yMzHCy8YMUGuAyD2qfny1M1AAouhbM9LUfn0L/Wi3Pq98XTe
gJIbDCwsqAAi5EOQiBpssiY1WN3AFxzzCuuFt1X0dl4Cf7gJtzSI8/hiMTBTcxaoU0Xo1A1mayE5
dL2kAJcaiAEyOmG+vCtfJ5YOiItxoYh/H2WCoBdzviDBxxI8Syy0L4VGet9GitUnq9H/blvraDhM
9uugh59VDoJADc1ndBDwxLifRIY1dBXSnHr4Njvfo3YfD8+teVhUQ5sfv9OJIDGgdxWoqfIJd6bR
fnMzhGzV+nh+HE8/E1Z+O2gX4y0HRlixQNbZ41L1vYMsY75Y+lun3Gr0pY13zXRRmxdxpwBzyr7Q
sTh+sI9iUBWX6dAOEJfXLGT6HpzK2yh51eZdn6rAP1JZmPwDChFQJvSqTmWNC3bI46ThMtSfey/d
2WS5q6x2rbVDgM6SIhf4eHD5BDsH6oE1Dv8V/J1ofRpX/KaYpiJw3c3kPUX1+rzbfQx7XAaIZ8Fm
gOVsIrNAlY4eqybsYB6qX4TdN+klZYCBKB7HMp8DQhtzrkgM0RQR7GYY2OZouVyKcedECSoid+fV
+BhXsQAcQRXPgz+RQTDVoDd1WTdpHVblyqmxi/M9tm+sdF9gN2umAmvKvOBYGP8xRx5XNBUdBrAJ
hd5iB0m2J+4dIXXg6vtO9eKSuQDQlMC0AZ8HhJdw9YHOdioJheEa7N7I2y1fAEeoimFAKoWvk8Cd
xPkDBevRtiIoG+c1llDdMR/sZv695qrYWGWehiv8rxDBal4zaYi0ELLgcFb7LnlfjINuqJa8ST8O
egzIF1GLwXbe049T1nXnZgnEeBm5KDCwu8PTFLSl8fzqDs6VGUeF4ghJJWL5M9qk6KQAe30qkRJa
Ej3C/RoVP/kV27lho+21qV711fa8m0tt+FcUIAGnokCm13dpVcEd2A5Ud81UBz5BWqcQI/WHIzHC
cXUi0gzDBDFRvnbG7wO9r5Pn85pIjeZgfQnKi9iOKkLQsFDCbgG1qUPTvBvTTU8Ouh8BPBI6KgSf
VBkEHx2QZ0QHsQhDMVs/WQWUmbpkUzMrTIHwmbGU/LxC0k9zJIb/+1FQyIvJc7DNsg6zoUBtLJyT
NTOcoK++EEr5tMt/1eGGPZKDEdHcBMk+ng9YP2wN3nO5xF/5/EcihJOK2liM5TgQMcb3JLlJ/Jtl
VtQV5Z//nxbCmelsf2gId2SQVm1ofDFk2waUFdTGnhnlk5q7q5iQHJlMTO1BxTF1jQ1hQ0kxlzrx
mYFlq5FXZ/BWvVusx8VeNc6QgpJm3GWL/7/ZU8waHBdDXeAC+xNeB/NxtLdRpypoKrxc3KFj5qAl
8GrIyFt/5dIbvfcDVwWfUfi4CFVtnGrCMjkIMeKV369Hb0PMg6sq6kh9AwNIwD2hCoLVu6cebumM
UmOGlKl+x86Phq3H/C6P4tDNVPmc1GqAE4PkA2NqSOtORVHb7UDcXCPQ6Y9Ws86LX64qlkozkyMR
PDU6Oq9pnPeWF0Ebp3z2yrfZ+JH54eg9eJMZAFBzPgjJTfdPHyEIuaOWV5ONN1irgfIoGVZ0njER
G0zkrSLP52WpFBOiRBfHo95UsB1tyQ69m3F+IYB+GNZ3s74azS/kwhhU+PulhICBTnnWxjakmaX9
lrssCdCx3GB9yv68VpJ6FzLJf4LEmX/Ak2v03mHCPl630SMpVy7ah0u6m4dV5eyqBNGd7iJdBR7m
CnwIUkdyhTt3MWbQF2OQNYza7Hn0070/P5KIy8Rkmp+GBqrRTfuVtPlIqFCLqqKlo3EGocPUbgrz
rm4mbHLdmt33CYuZi+n9vHEVx01swwEd3WQ6P27lAPgwZkLbvr7PNVehlcqUwpEDNy9ZxgJi9Oqd
pGHdH1zwwjF/R6eQ+UGnymxVavF/PzricV5TbbYgL2JXbn9dVY9m83DecrIH1LFXCgd7bPK68bmI
ZXqY2ZvFFPexBHpw6vZC0J29KHbSEQK8uX9emHZv+GlQG/QOTDtYgEIukvKmzjEhUDiqE8eT1nOe
LwSS1jMbPU0g2rGrZ6sYLtM8vnBddsjt5ND6erjUJYionTWZdUW8lMcw5J/YiYKBqz/B4OjLlRhz
HawewTnV7DDX3/WUbmmxbAwsmCna9AqTt4pqhdRXcLUB74rn3AeEu4UBgTlP+YkjWAnQTOvSsEH7
ogLvSi+CIzHCwcbqytZPGWzaJ+Om8LywnZKbEdTHhfWL+qqJcqkZMQuK0iwQF2hFnh4Ap+2tETOS
yAt6TpyZhf6w7cHfpi+BWb1kY3D+MMiV+ydOuLVtEPd3oHPHeaueNWBhvJeuWi3dxlK9i1V6CYEE
tb8onjsIGrIHvcQg1aGfL3r7RtMPtv3rf1NKCCIYF9Oqgnfa2fDDtbcl2OvmSyO58tPVeUEqpYRQ
wnGpg11BUA+WLu86jZ78CHRZ91V5OZtfCSvo33AMLBIpYvMfc3TAfD2yiwwz+iFNvH1FX3SLhGnB
QselYDpCg2V+1+P8IfJVLV2uhRhUeB0aI4fgBwV3yqlg4nRkWCYIThJ9P2v+BcLnXdo6VyOlqsMm
u2+OZQlKgkGwrPQSUWQ2sy2NV1N1Nyw7VGzWvhbE1AbfmveFI3Askv+kI7vaRVw3eQL1uvx34V1o
w++5x56UCJy8KlJrmb/whzMIKIEBQl/sVFQ7jP2cg8wjXLKNG2HA9tX0LiNWbUxz5cUqlm7pRXQs
ToglReVa9dBBXIOc0rX3OTUDMHZ7MZpl/qVXrevi1+A4ikMhdZcjJcWQQvPerS3+CbUrb96OFcqG
QDQ4KjYxWfg/1k6IKFaF2bQeNaqwml4zPdTpbcYUmTL/Ex88H7V37FFEswysYqffC62RIXYa3DCV
V12PdXSPjEtxZatECCGkxJJer+pbJFh1dInTv2461SNQaig+EIKlD3xgXXBwFIyaBKuZADzCjJRB
v3f6HKQqBjnpwf0r5AMMGkUu7OqYEQpdxl6X/jHx6T5BMXd+67SHNDHuPPC+nY++UtMBJYZWJmdn
FrG9JYAEHvZoo0zEXlv/1laNdkod+ejvC59m1ks2ajzFThxn5/nJDc3QJ48rbR2xr9Q1wCDooTMP
GJVlCd/IoWMC7mPogn5nHsSuVgTJ0B8aquqNyZ3hryBbKHsO7pybGYEgvcajrH75z9iOIqTKLfdP
iBDndGSebpJDCMkx6ZgHHob8h6eEKo6nNJwS1MGxDMjFlKoQ30qt65lnQQzjON44pyEtsBiNzEm4
+HNQZ/luwpPvvNdJMiawF2FOCIymAFh+ALCUJKXAs1eYC1mDGN4eQdURtNVK85/PC5I9nzmzGCbH
wLaF0Vsh+mRg/nAKxwdaiwxrmxVbLV82EdZn5u2y6+1f6EZfE9SnUuZcpkTVXpfpCZwOkIp8YhX/
PY19zqJP5ZQCrGIPzbCysJxmbUyZHwxZ1WORjFmudAqKqPM6S440AOiAl6L1jekDEaBmlkPJIgO9
pzwaclC4vk0Mo5bnZUhYB0zAVnnR9w/XrljFHhfSOcWARpDD7NtiBB4I0voLDzuODhrDNilt1m5R
bHIvDKQAobmkPzC4C+SQM2ZBEoPLOf08YQ//ScC8YmodY4Jin7dmpl7MFvQeyTtpHrI4W4F3GFZn
QeT4irgpCQEnwoS4NqDLqtcOhM3xDMyMRlhogl4q0Ch7O29qyaUASWhU4nmGF5R4VsoGFRe/Q2rV
shEb6Gg8BnmSaCuDafuGJWTT5r4RgCDmVz9Xj+dlS2LQiWzuakdpHbbsDeA9QvNKW5wQ8zKuuap7
a22rlivIzsmxjsIpZSnqg12N7kvMumsXyU5Tbq26xWoUkMJWu/NKyQyKHQSYZQGJGoAUgjDaL62Z
z1Bq6LBDt7FMEGXpzvyMxT0EJdDyZ5KDJLhqx/RJb4dC8eCWmRTQMw+UkRg8AhOhYNIZBK7DrAG7
t9RtkC5tf0v6rlklBIuplmUeFPJkpsVYEOF0DhbnCT6Vh8m3MbYzaNtglHEcnv3uMEQ7I75KesWR
kKXKmBf5K0qch1uqwiaJjZhgzyQKDDKGrKLfSO+EmRm9ZEO7B0bxndXmnulfeBqfyBZuy7IjKP+i
8oXXXHo7Yi13TIwbrWrDbMyDenHdYCTa7XlHkn1KzvwJBgkDFRTxJeKljVdPvE094P+OHmrRk5Fk
KxYrIoDkiga8+Z8c8/QTovvZjakFOV40ra7KVVVicKm51bKNZ67PqyQVZVkcVwrqM0BzT0W52pAN
FkGwqcBgGCfFFkxaDTbftMaO2BeeakhBKo5TY8CGCHEiyCgidUH+tFYGPU52zeIYoIsBSoYVFbv2
C99Y5Ul0VefYkndeT37KhEcJKKtQGQJrNvgkRISB1ZiYo2TIeurihlPzgEtXV62wkCp3JIP/+1Hw
TLPSivQJMubUfevH7CJKkhDZ9gMyo71L28DS3NV5tWQiXVDR8sVV2N8uosPGYmq8heMfJ+NR00I/
/u4u+256LNDcUT7EZXH0WJhwOVSDGWFjOGAnLhAtdPxpp6BwBSJSt37kGg2i6SIhn8aqYmklXmDo
0qPchkGGU5PWNBn1lIvUjGUzG/1h6ZPNMDmb82aUjBFCjsnnPXQYEpyhp3KWoWFdw293c8JeTOsh
TtAiA6MJANYrM35HAwavfs1bkUI1oiEzKthcOeAOx4GIfHmpngJcXuOs6+iUYT31ukiedPd5cA6x
e19aCSAJX7jj/1CpYCCE07ALFwSG3+K002BTg5oPA6YWh8JcU8yetNhWqbCrpLSOo47X839kiZ1v
b6aAjGSwq539pODhLaKoDIGiemrjZJ2U1d7s5ybQa//G0+Pn88JlFyFnPAS0DLycH3qraPGM3aDj
dvLzEZH03se9D5BR4GtxWNYKVIRKmHA2lgXDO6kBYaP17sdbs89XefrSNOsZW87P68X/lBjKjvUS
Eop26TCdy7Fso/Fs5j/Ax/GFv49GJxCUqKZj2uD0LMR6H3u1j7/f+cWDQcc3s9BWXxHhA36BXQZg
UxRE1Hpr+RVaSiATXeWgTtSxmOy8BFm851hIvrXGxRyzeKCjfpxSFLpCV+9DUgasAwewamZGFn2P
hQj3NBghLa/lNV7Lf2rcfZGvzMXDsJgVFvNN8X5eI+lnP9LIOv0s4D9iDSkhzJy1wABviG0oPrzU
Zi6mi0FtA4yziNNGFTlxzRalGxYDOITB6SSM8ycj7b4kB7OQOJUg5hO/DbZ04LRweI/n0WmrIw9e
Z8BSrwyjU9UdpF/IB3UtIh2yNjEZ1vQ0yzuC+OPr7bp3DmmyIv0vUmeBXj5a0f3nPxEnTgBOG3iA
D1Pa/gKy39LFq6ZmLz0qOJqqvCD7Qv8EYLLp1AdYs3hF7kGAM/1woUTjHqgqZqtkCCeHognalSlk
MGfjp3cWuUame95Osjz6WA3h3NT6oKPEDhHTeElTsJXt62Fld4o4qVJEODAEfOzmYEFKa3Wbosk2
2MQcFH2r8GZZ5AcJA3Jo4D3xzOQ/4yjrczXT7yceBPiyIy+g/lMGVGTmvJf+7/Nmkyp0JImb9UhS
6g8MuS0k1eBld8CpWzjbvFNkXNJCz7E+XN8jKQ3mnVg9wWxjstwRTwumBvcmNVaOnT2NRr+ifo8P
x9DYclb20o9BWSWbPE+v22ZW/RhZ/nD8Y4SLgtmkM1kKlWfPf54w/JYs1SYHtZFb0cNs2wFCyBbT
sytafAE3xck1/vtdPeGsUTz1BptjzeLkap7fGnBgTWsQSjDsuTYe/qcvK05VlzTyeswZo/Tr0n0Z
g8KyBHRqUNGgKBzIE86dY5RsqVxYE4OsrVkE9hAHWFV8XhdZyD22m5AJlaPTOAkHOxJ2a5ihOd71
3b2ZXRZsV6huLJUs4ezlY2Msc8e/0TxdloMTtCmWrI/dekzpbTr6WOw3KtSTFj04sxEo0fCGRZQ/
PR9t01es4Xg6zOpE+5xZxQZ2/OYW8T7FOuQA20FImJH0ofL9g96wevNp++K5h/cekhp0tcUn9OhF
1KqAWwrjiiKcvU+Vh+MYkmlrj4dUdRvI1IU420ETG9VllNVP1c2bKfUd7BEOPapd2wYyedKjlJSE
PTaFZCCBY9RZM70LdJbvzmsqcdcT0UK8y+2279ocmhbGVVqv8+a5jBQiJMEbIoC+tP7sWhOr2qVT
R8nMkRxpc5cOK81ep/4mGi96SwFEkOqCdV2YokAREDtfT804sswgiQszjs7OZAdaPafT43lzSXU5
EiEcvFxz4ixKIKJM1ulw1YCQDyRmy7zzVVy/3PDCCwQjXP+UEXxiaSd/zmp8GNCLFsmB1a9zDBD9
23l9JAkv6vtoFvENLoBQCAfNzcqWLi48zidYf4cOTq9aoSn7KP8kfGi/Zmbiz8YACbp2O86XXrcv
otXnlQBvCRglcIg4B8Ppdwd3ijkuvNsWF/oM8BqYTJH/FopUR/ZBjqSIhVi3Hiy9npC5D/a33g4L
86JMX/ple14XSbTFfs6/uojlTzsqBo0m0CX1QZAIov35Ik83WvriW9flcndemOzb8Il31Jc58as4
n+ENGDkHfQWAO6w1UW1yumBaarp2MQKnsJ7M0RDL0emHJADxhIxXG/DUQVjnrZ1p1S39BdNVnWqZ
6dDQwYvaBfcffPrUDYhHx8IEUWdIQYSNncvY31ttTRST0sq/s+mbZxX78/aTRQPQkXEIO0ZuQZ95
KrFH6jthPxnaADP4BccmMLV7kscBYVqQEMVUsUqYkFg0FpAMucFz4HKNrcshmw/dkm6YAUpsxfXH
LSXGnmO9hEDKkR9exoedxvlaB5UbVjwFUbouilUX9YCC32pIws+bUuaKxyKFwNpO2cjGHhkxYFaH
rPS/9Rgwtmyq6rHKnAQ+gro4mPCBBRWcZFzwOIk1nOIZKEYze27cZx/YTHdvJLuIKlJruR3/ChNJ
nKu+YJVrQlgd092Ulxi7HHbY+7RP7DLQ3OWX6cxD4Gm6alBEFquOtBTHtKmeTk7KId8V8YKheZpj
M1iSK1ASKz6bobCnKXjlEGH+duQqTmb9gxp2G+gdCauMXbr1vC50a5Xq9Gb2vutOtKq8J02vt2ln
Br0z3Zj1Yzzb6PJg4xrWLX3BoTiVJMizUJn4gMGxtNyqXZzN2Yl3XYeAnfS/m6VVxGvpqUTp8w+J
Ll8edRoCjA6QWEtDCHX0xy566K2bttwuP2P28gV1TJDaGZwy8sNw7eQ3o9YsiJ9ZaocMD0LfxRCi
qi0u1QZZANY2c2JCsRWAzfUFbWxI0Z3sDr8lzLBhKQKxS5FXh95QXQoyIAkQbP/kCd6zVMuCUIZ0
Cs9aM2j1nwt9rWbsJx/sDRoxV4vBHiP9ye3a0MlVzNnSQ3IkXIhy2ayNeRaPCKh6fuGRh0KPHjK6
bFxY9gsf70iSENxqy1iwOAhmrbId4BosfR1U4xBSZXw+ZAlaBgvz6ad+WM/TaHcllEnoz9ZaeeUm
6TCSr2L9kYbpf2LE9KTOkoK0GcToHeZl6iqc+SzJV47ukRDBK/zeH82k5Un29NBMu7y7T+P9F77I
kQjh22tVHmONMPQwCBTALiOTAq6sCI4yY4EvGW86xGKsCRe+SVxkQ2RVEFI1l9i10DaXVLVxQfp0
ROMHAYhT+IFf7/S7J7WeZ+6sI+nx3gf2GFM3wA4GzFheD4gTcxqY6YNXfKE9Anb2f1J5HDmqX+Hh
wnzsfMHFhqUBvR46wECf/0ASf4ZCePoDBIp1jCKepEEjHWcTcdWezafMwuskseK3YSZAd/Sqmo0k
7AHTZRuoyhvIvcU8bmLO4vQdzqdm/MQk88ph2V4r2cojXWCl7+c1k3jFiTDBu905Nkw6QViRH4a5
Re4RTJOiUya13pFCgntjn8liGSOe3AswMYv5ZOb3GaZRqfbzvC6SBOdEFyGwTZ2mdzX+jzX08xOG
fTdujwqU36xaz79ig/UE9vK1k6rcT2VC/u9H7ucspj9OBf9eaDc6gDYUFegxFSGC/3YhCT7RTThZ
njfEYGGFbjGIDAoPe5t7FYxIpYdwjAaU8OY8hh7pbF0AgY8ZAh+KqLZ0S3K0E034vx+Zi2L1TIVt
hvAGd+v0l16/mVuTn6eA9EVYKXxCbjdQFoK/Es8i8SbqC6MgfofoXbNqZXUXTaJaSCRLG6DQXxHi
LUS61uMYa1QtaDBMgW9cziQEYYsLIuU5CwYjRHvQUYmVR4l/UoWDS/1R640KUvOGBJ11VxTf6/ly
pHMQz4rzq7ChK5xfa06yruGVLAfE8hPbeprqIpef3H/K8F9w5BOVNlZ153MJeNt5UzDH6yndFhkn
/geJ83Yqd+dDhcp6wplN0EqblwICQaCLwbtluU2mLByS1WS9npckP1X/VBMO7lT6RVvokAQKZzag
4mQEpaEAeMvu3RMXFI5uY5ddPyQ8EWLAca6c5KUtX3uM+Y36a5mumBmMKsollVMIxxhzUMAn29DL
Mp6H6FVZRlPZTUhXjGYES/mMv9/79IfGph0oxF76mmzOfx6V6cSmT4/FCOPCnbuObUz9bECx1MUg
dwS3Kb1yylVpHoiKD+v/SPuyHbl1JcgvEiBKpCS+SrX2vrq7/SJ4lah9375+gh7MPVVsogR7YJyX
Y8BZpJLJZGZkhPZCBIMqGG4Z4KGf65y4/EMLIdAbo43IzaONEo1r/HABzb+8PO1X+p+lT/XOhggz
73tYmhuMFjWlX7X/4t8nFpQnZ+m6fW/KcN6ACtYdfkA1KVqjJNJeGSc21Fjn1W3S2PhGLPtwoOsd
3aFNPWUd5uSBOV3ZMm1okITkLnDRYJpXQgMxRrfGlCzOkvVok8wn3mZqb3pxXxn7yx9H6+InlpTQ
YPKk71MqT237ZLINM7e8WosMegf4bzVKZLAjS5TLiNWMBnKGYWvY3bawtqTq/JoEZTNCKQS80cC+
fUnzj3IIxn7lhK39AiVQgJ8P6WWHVbblT8f+gTbn5V3U3h0nu6gEiiXjS5hPcoXFl2h84gQyGQ9h
/zKxTd5Ck6FaA0GvOAhX2sRsKUJaQCEviMDG5ppBuARjBPKvOBjW2hVrppTD5YyNtfRE+iJKZob8
Xu9ifh/SK7ZGQ7pmSTliNqZVRreVlkYDqNVrYcQBaX1n+jF5KwdMG/3ACAzwKggiUfo8v+zrZQbD
K8Y7A9N7MzqIRDjfO/bQrmFztafrxIx6uiyRtZGsUS3uN8yGDOONE65UVLWufWJCOVydN5DelY+n
0XuOu98zPV527bUlKEeHJbUDXl7slFUkvplGG7Pf2+Hv/z8jyvmZae2Ng9wna3CgKJZjfn9vR+//
X0bUWzZvmqTDUxlPM9xDibVdDOa7Yo2IbWW/1JdzM9gJbWUBj7ivMf0qon32DyxS+OD/c15PyYVr
D0hMT6Y9GPAO2PBFDHXQlDepuCEYpbu8adrIdmJLut9JVmwIK07dGrai6lsIWZ6lzr6YiQ05W3Pb
cb6p63zHnPzjslXtZXtiVTk3XUecbJEvpmj8SqtXAzTXQ+PsMkLQVXI8v0jTNXnJlYigsk6W8RCO
nrzfuwr8/rHPwy24pXxjDcmx5h/KeXKdoiGTXJo1H71pk49vq7zuayaU09Q1CzVx3cE/+M6dnors
+yrEesWEWuSvC8+Y++jPbr1k/QNvn6hYCWx6E4CKy2Yi8lQ1sGX2WJvyIM1L78fJIQ1fAR667Gfa
G8f+z4byMXrHCifiwYbI5leRd76Y6C6dQr+qyo+CrgGQtW6NfjxYt8AYjHLA+WGqGwb8k40LzsX8
AmjFfN7vhkZs6uoqTo7mWtVY69LoLlOgQjHsQZX7tAmXlM8uzAnzg85XXn2MyyD3jpf3UPudTqwo
EYKlGQrwxYyDY98AL2NOb7GxYkI67KfCE+ZooMaKdQBRe75vY5NZTh6huJphqsw8kHTbgm3QmjZt
tKfu5C/p2z+s6cSgEn+a3jJS28CaMm+2bhzkJUHYM/QpzHmN1UW7fSemFDdfvCpNpmUBiIKnj0sR
ByJyr7NpZTxP6wonVhRHt+DTbdTDipPtPRtMzg+5ecfWkOkaQQkJEPvvQ6mRxwHL+8RhZlyiDQYN
M7PxnfiurrZT+WXAHLa4xqCJCK+H9mlOQHKw4//0oHHlVBIYUCTLpuIrFBSboyML8aiQ29MNm786
a2FD648nNpTdtNEppwy1UPloiu1Nnn93u2/dsiXhz5pu67VJUu3HOzGn7GprRJ3ZhFgSpe9s/kGs
F4dfr1YhtImkCwZzUGCi9K/yD3pzxspCfrt2noKh/h6HKz6o9fQTA8qujTSmonJhoOn2aX4FSiaQ
m1w+t7oAizc62BNlTEdj+PzjY2jUiL0IEc+ey+KpirsrzgAHWfqEXXUYLLmLTAgDWLRdUwzVfSLA
xjxgh4Dd/STmak3FxHgxIWA4T677CHTSZF2na89Y3Q7aYBm3MXluYb5IcQTI9RhVHdvyeFmbEAw/
EVugfGfvL++ixhOkwh84EzDH66HVdL6LLTiGDeFBJ93EPCjIWkLTBw/bGlWRPIhKUD+zotwbA6/d
qXdgBUPtD1UFFtQ624Hi/rlF3dpB4fryojR7B40bG+wTkiMGxNLni4q7LKPeJJXY+3hbNu0Pu5sC
xzBX6tRaMzaqjtC5hhinmv67oEsGPQBUroekei8G4NhJ88DX2DR0cHnUNiWtOJwNPid/xkla7gon
ZzSG/nToFWzr1WnyZDrx+5JGyVbY/U0eVndp4ryVAAH6w+LchlFu+2a31P4U1vyYtmyNVUb3PS0I
J0vgFyREVAKBYbAwP1xDHloCJ0deLn7ROcR3ke8GEFCK/cRZI2DTmpR8Pxixx36rPHbx5EaQDszz
YJp2vL8KWYP/vs6QRa3WcPm6Gi3k7v6zpSRTVDhD4lDYmkHJmseHYkj8VgTmctctG9t+nEEn0Bjb
y05raeLKmVXFax0oppftlIGeIE8lP8vkJrcWKduvYejNt14n7HsSOuxXOE5etYu6HsqZmWOGx8gk
w+M4ZwX6Chap0eiczCMnQzMEbdOid1fZPYGYp8HJj7iNnO0oIgSWDrjryc8suzqEqYhe44LO2aY2
ungnwoGt1G014RqzWDiRgApizFYFkNqkHA1DEiAvDKJq9nPPjyAkjOl+dG+LYQUtqDuZp8aU5HuM
4LlGD2OYiLUsfzQa8xfBIPNTb4js4/J3W7OlfLZZGGlZp7BlR08dPVZkH6bBv5iQOFUglamr+r5V
2RiH6HHcMvZ7Kh4g+b4qaKVdBdI5qcOOCWx1er3nZSLGBkHGZPM+HU0frQTUMtdQR7oxaACroOkN
NVPA09R6hpX1qdX/2S1R+vNMv0fFj7zPbiwM5vVz9rMhbkBoErA8PSzQjIlS8XB5M4n8IOplZEuN
U9wMzGFqPE0zsyONLT8YtAe2UI55M7kx7hjHjEOdJVCSZvTZbLzMN01xPTFhfLhJ9pST3tmCIcVY
+bi6wHb6c2RYOAnvOauIWGQsHezYHyF8kC53rAtIepXzl8tL10UYrJtgjgyXE6QIzk0VGHOP2zTJ
AwweYeChj8IgLPDeIXMa4tXTGt1ao1VrESRFUEMFTBDX8blF0yvG1JYWE/tXR7Yjuu71cnDWeihr
ZpSAHUJWdiQVzKTlXZhsqvC2T+Bea1wBeu+F5BtagQ5uIS6/5cm36scsFW2d5kGUusluqEo/4clN
Ms8vvH+Li+y2yfqgNsVb7xi7IluOzHq//Am13gLkrmTTcCXY7fwXDFGbD5ThauoolBi+wJf9qdw3
4me+hqLRBuwTS0rOBkFKaGvJS7Dp2Ian73Hc++lk+jHePKIfj1U4rlSBdLkovBN6OqD+xw2hrM2I
5qGx5QWIhHjy83SaN01P14AMukhHZdoCuBi4jz655CwoBB4L7GC9SdLXCVO05rK5/JW0GQSlppz8
gbKoqeJvgVV1aW0g0TUjsA1dTfOX3ts1y40Hjj8oQBB3466NBuvAyJC3+c+mEkgiEULjhMOmBcmj
EnKEiGTVt8G+s8NdbW0W5z6ugxmBznivrSADDUVpbrr86JRHXq6l4BqFbwyroh2FoWhJw6QeFV60
8tGOXzOW1xH3Gf0VTo9V4huhP1rPTugv0ZZAyaa5Z+m1XW5CDLbWV32/rcaPTGzLZHf5k+icC6je
/yubApE95T1FwtxobNLmQT9Mg2/KBLWrynZlCEsXiCgQj5CCh2+BW+v8ePKpRJKe9XnAzF9L+145
LkjwPAzS/wO6Epc1SGc5RW0RRb9zQ33athOjYw7k9ZHjey/iwVsbotadFAQ7wAIhGgrqHiV4t8Ir
ewzj5EExs4PL6lu3JAeDtCvJmtx59T4G6ypeSyBGkRQs50sZ06yMMg4s1tgWXPjLSMz7ARx3V41Z
5xu76czHobf6q3zuTCeY87h4u+wa2nXa8muhPWjjz/kPgG6TWJweP8Coj9HwYYb7fO1z6YIpJvP+
Z0L+/cnFUVf2jJcdTNR5jCNwszhbsWyiwQT4zQNN4fYfVgRaEjzrsav4c27OrlO79RppbrACmvPb
eGLbWSxPl81oV3ViRrl2+xrAha6Gt4OKD/zUbtP4hfHmtC/cOFarYF/5r33ykxNrip9YkbAWOsIa
HvZd9r6ARyrOX3H3xtVb523L0vS9X2Z9BP+if3mdf7LfS6aVu9Bc2rApZ+xnFe8t82potjG/LYwg
r/dRtvHqbN+YV07V+C39EXrbmH7EzTHsH8QaD78uvuDdLdncXYbZXOXDshrIVuZhD4xEorcPVbkR
0Re+rDzWdCcCCRvoIiEuj3eHciL4mNUzgQ4ElL7JvpnIzmvj7RzaK26qvSYh/4YpYwvKUuiSnPtp
xJyhHRt5Scyg0NnmY8x+G0PTp/4cWkm446IPt+CS7Z4ypKxuMBToleJNkMfdyo2tWzHU28CRLwkW
UNs7/yUk6Xo3TAe48rjj9tci901jDWitOy6nNhQHToHKq+NFXg7RZnH91DpYGUgryx3YBpx/APBi
oBrVL2iqyY+obG0PilBchlhQs+B66K3ET/rkHwLnqQ0148iNCckobIQeRoug/UiOVht/d/P2X6o/
p5YUh0SrwTWiAtdd9tKWd053Py23ZnIvni8fdO0XOtk0JUzn3lgD0Y0vFKbPUUv9DPrRdAOBtYXu
kXWvhBWtz+FFjwcZ8vlPepgN65wuI3Lgh117yT6zHp01qgRdvACb6v8z8ecAntw71mw39VjLfRvf
lvGn1W5IE+RrY2C63OrUihKVLGGldj9iIR0Usa2+9cFgcfnD6LYKCE8MOUN91QSZ4PnxZGmFkiMj
SEXsG4Zx0xyg07VSuC4P+VMJNxFdUaRSjiefMH3WovmIpgjqivsF45g53jxWFflTte+KdJOM28vL
0gbAU5vKxeIUKXEQBRHPo8WnxU0XNRilvTbz3TgHbXQH7gxA5i4blXulXGaeFMk1mW1Czk+9Q4wu
Shqg4vFOAPh5kHRl+a9kRme1+W6vsR/8KSmcG2PgzpX1PnRzMSeohCEWZX3hDpjF7Bl605iCdLzB
n9Pt4DpQxPvpgeBvZO8VmX0exciTd+mc+yn/bSfLbY4SUd8e6HTD3efOPDreU9QXUCLNNi74dtZQ
n5/3Rf5UDnVsfH8GIfRzHzMFn6slx0/N2q0Yn0j+gcfbYOKNMv26/AU+nRcQ70pFUsRlE7QX6hO0
5eC+bWMngyIp9OLrhXZ+mi1ruqefzoy0wpksuSLCfPrOGHivnEKgPYE59+WqLdvXiVsQhSuc179f
DqQoLTDZ2+ggqTW9we7ClC/IFsw4+pajXLZYUXDZxKfAjLVIHi/U/dGlIipApOgMO0PVAwXd6mO2
n7sFVNeTT6LIL8QX5mwvW9PtHCqqeMZhisNyVWYAu6jmdGEN2lSi+cJIdOPFzRcerTH6adwACbqc
zjUxe8XVLiyBspjIoxLZj2m/uXP72CKzvbwSnQmLEczhyaD56ZloTmM/cRypIK56JwBHaYdIs0aD
9engYMCP4mjjPQqS/E/l6UZg0BgcAXlAMqTg44tddEHEngxqB4u90lj+dKHBFoMrgBuESvlT5ZCK
MB/4nFHsmYciwm+DbPLloZ++XN42nRUH7Dcgz2AoXXLpICfX5sxGFL9KJss302Nif8ek0m1VeFBQ
XFaC8edqNBYEZnHUo+QRRXni3FRNIycvXJhqwNg89VeDjW7MgZcHg14TFkzL1kGxJBk/EvcaoKW/
Xyce9mjhMTRlQBpzbpz34CmthrwAEXcZxO7e9Y54T/poaawY0vkh1JPggEBOY3ZZyRA8G3K1fIYh
ALwC6JjfTRF9vLwWvQmku+hHWmA5VdZilWYTU9AXQjg2OlbtiJnJofpx2YbOLySKGG8vvBMwQXu+
X1EMNQ2IrRZoYn33UM5yPxqIFpt/LSIHn8AnMeF58HQ89hQzfZKO3GmwW/S6rPltTt0NZu1Xvokm
yp1ZUZJdtDtGmwhYaSoM7YsGYgX0Z17kK/0W7Z7hHSJ5/VELVYdPOsESXg4wEznvAuqQWejX7WZ1
eP/zWJzctP/ZwWV0vmmV05UsGWEnK9qNUe+X6atdXi2x5ccOJFH5XYnqRB1ka1RFmqvpzK7i2lbN
s2gIpV3abTGqFhQD95PM2w4T9an9ZKJO8NdeCBJhwoBxALkPqmbnKy2mUHRTB90WxC7wkpW+6EY/
tL+Ea4N4mk93ZkgeuZMw6ACUT+wZhlo7y59dYVtHtHfL67mpvqagm15Zl2YnOdpSgFIwF4PjKqqg
NzAyTmwEibZKv4DXbNNFfe9jDstPzOLWRlEupNaKTd0SIYqE9zFyC+9TQSV1CRiRk74I7MkBydng
D/GGF5B3qFcqw5rThgj/h/tZXitqlVMMY1N7LkIHavRXXl7EvkPQC7DdNY4X3YqQvLoQvYdaHWq3
5x+Nz2Y1jClWNOPdL6DFyx9tSKI09srOaRd0Ykdxjtg0qDOIAbEwdPeCRIHl5pu0XXaXnV13QfLT
9Sh38RTGqFTlWE+4FJs0XUCSuGvdrTMHlXMFbfUJzL61sWkxvNkv18L+W5CPfCth2BEegkSaqX2D
AizCcpq8CDjGCIiRbq2ZbolVPl1epiaHOjWjDiyEtCeZkcFMFOMZFH4d7fqZmuWms8ihrNacUWtN
XsSyhIgmotIMEVM9GaO3YFFwC7Mqr036XYhf0dBuYrx+Li9NczGD5RldIPSDGKWqQxKjNYEWwtJs
UTwYuX3j1t8uW9C64okFxRVrc26inMOCmwxBEQ3+QronKFSsuKJ2IYyBIwHqO0jclV3rRDHnA+R3
gtaLHk13erbF2vicPJxnz+U/L3MoNDl4gXLIBJwf3lLgf+clg7NP4VMocVXli4tiB61877kotuC6
dOmt+8sEIX+Rd/vL+6gLHVDgAa2wTHEslaO+oG0dshkk6ol3n6AWVYw/RL8NzWUldOgCvS2V27BM
D7T4ypFuWD4SSwCSlNjuLVDRm6l0/HBOfc6z/eARX+RrVxnRrg0FCI4PyF3IDJ3vbAalxGKktAC7
pP1Go+noQEXuq5vZ11XHbou+dYKFxi9O4z6JcRp9lsbk2NDRvArz+shoY++qrs79iNivl3f9c3cB
Hx1oFKTFsgMFuvLzn4b+F+qOkMgI6rr1WWz7o0N9Z0A3ZZySo1WGOzaCWsqoe58laUCAmGHFbYqJ
jwGw9aEe/Zr9ZvXaQNunehh+Fq5zPH8ZDq2llm7g/+GYxEioi87doFeKpf9Oq3ZfktdiCYzytso3
l3dCd45dBtwmLn8ObXTF+yvX6NA5z4qA1HlyqM2MBqkdT7elnTn/YgoLRPbEwZuonmXqiTYsOBZX
Nsstn9GUnswXxx2fL6/oM3gTNlxYAZIXHY5PYCM0PJ3clFnpAilQN41fh07ctsOvOfxpj+PRi7vY
Z70ZoJf7TMS0ZaBH3xiWCW2Znqwk/LoPCoZy7Cv64IypiOmmYmQUc4in5kh8uw1AeBjVO8hOhIDk
zfylj1cCpu7MgYEdqqi4OkHGrr5jwFMrnCaCB1mRH/bfXXdXVEsg1vBx2oWd2FFeMl7txoZXGijb
D6/d9DAUR5Nh3ArtMX5Lql01/kMuByJHMHfJMI3+yvmBFYiSRjjGOLAeuMVRXTeM0W8bshImdcfh
1Izc3pP0m3Zd0hKogoJg6GF0S7/DoIW3hgnTxWKEHnwmGRgttfmNc5DnvBc4c9NdGN/mDRiv3QM3
d12xjdc0uLUrOjGmfKjYbMo2zxJcb9T06/raEvsWlJWXz5wuuTldkRLp0zZqgWTDiuZmZ7h9UGCQ
MC5vOvFqDf/i4P+tR1VtHDB8N2YRTEXko/IOU/rYWC/1mhap9hidWFHuB4eP6dQyWOHekVdvc3UP
rPkwrlz+2kOEkgb8AG8wjF4p3hZlQyJyPPYiO9rw/pdpCVRb39wWJA6G2BHbDLx5LRHVOYSk0uIQ
psGzSI34IimtvHHhEMjitzyr/aSJtt4aPdyfEXk1rTo1oySIHQFfjsFhxkC5/LVP2QDMcyu6ZDsw
d36mmAwMdyCnLpgPiEifbyrCh2+4ksfNzEmEIT5vyIwAKQEpnzzL6L5MPRESzNRyF5DpBq42x0A6
8aZ0v+fzwp8Gp8kqFByI95yECX+cHLDyDHnYftT4V9CNBXLjPauhxNvFZZTuIoMOHZpN4M/w4w79
rsdmREFtg7upBYlrUoOE27LNdDfGk11sx3Gk7c5tMwektYu9aRu3eqjCeoFAaZI1md9XnRu4E6t2
NXALedRhzrWlZZH5U9xX3J/RF7zjTUcW33Gm4qcBadD32Uw74QsXEEYf/CR4VU10QUrd1lEf0KSy
nKt0cO2N5Ubm81gPU3Lb09l5IHHOpy1IF8Zo605Wdg/i434D3HLk+DHFHBrNgGHCrK0ZfokrPrm3
cY7nYpCMtntPmrw5xlHj7qZkQNCeaZWYe1pwqLzxOXFfx6SOOr/vh2xPmq7c5dSril3CuxbdRkHH
a6Aip2+hGSd9ME5GBakhq8pWEgbdITx1ISXmN8u4QL4PxyNH16wN7/rwyUVtyUtfLkevzy1BZAxo
QklSYpQJIE11fg7bxKQxkXXMebovygNI8xJzN9evIKX1q+Q6dI+2cbhsU3sKT0wqF83kDa1bGCi8
NIAhV1YdowpSPUbV8nHZjnYP0XdEPxqwNZz586Xxtl6GIoOdbmoOI7D/ZZ28JrbzVPXjyufSb+N/
ttTO9zQXEO6VFefFORDvuzk/dlQEs/eNVttl2bYppNLXtGA0jwwJq0bfyEE9HfMjSqQGwiNqABBG
LZDfRvVDOd42048o/jaXQcJ2Mw6seME59zHValWdX1obkb532ffL2/w5kp//Cut8mzGF5IVdjF8x
pEA6hs/NnG4KcwrCeDNWb7EIRLvybv3sQLBoM4lKlsTC6roLhrlWEXcFVAlYUNXGjgrvOIZrZjQ1
XtjBgwTdZAddTbUxF46DU2VLiZtwdJ4ph8bvEDeHLuZXjo1mcW6lYxDbeOR1ojmKEuJY4OT2/t61
5K9wJIMyHmsYQTzf35AAo0xS5PR5/UXwX2k8+3aDXTU+jPzbMN9hjHhe1lo12i0+MUrPjZp5mEUN
xUed2HJIiPPexf2ubOhKFqA5N1ic7DqgnI6ZM7UCYaJHGJYgUwUFO5gF87uGv+S4+fN7D7oXzTZv
b/NwDSz8OS5Im+gcyi3FPagcGyjn9Lxv4D5t/qtpU1CW34XhDCzhr8sHQ7uHJ3aUgxFyXs6Zi7U1
7VWZfe/yLRkfL5uQn+E80zhfiuIbDSR0AFPBUrrmcTFLfwKB+GULa5ulOIJntS6LCywiBZoaUfuY
Cu/RBYcv5mpWTGkDycl+yf08eYDklZegq4LFFN694f40WsdfJpCHhX5IbkYS+i3odP5+dThREp0P
KRDoMpyb5HbdT6OHaq/VUUju3M/irhjEzl7jVdG5wokddRxtjFt7NmPYiUlxDdmabedkmyWLVmLF
mhnVs6dsoL0JMz3IRTjGjeK82VT5Guz882AKBEYQiVwHmrGScFexA4hXJUwPFdBKjAv6JmNIdxYo
+mZ/Sjs7v8XQFepXXm3cCVMMW7uZi6/emA/XVisVIMcG+J/LH1K78pNfZJ1/SNduKBJp/CIvHJ7L
kPxsXbpxy+fLVnQeerpu5biRol2qOcT+uuMb7yqo1mEAtX4E7CA2FyRn7+ifX7aoXZeHlzJKYjK9
UCxGlUir2EIRWAgv3CW1ya5Ke0jRZMzWCMJ1sQRTUxJTA+wk0sHzLYS+WxeV0lTf2zdNWD6Iwgku
r0Yb7tGWkt4DkVdInZ/biMM06RYTnYAaXPxRg2H6g2UeumEH3jbCHywn9rt+Zc5HF8GwfQDDo+6J
JEmxaRgcsgoTyr9sinyXdEG2zMec0q1TdCtf63N1AwQsKGRLqBusqZguN+V1swirQGsv9xdjswyR
T5yPxrotxquieb28m9qFnVhTyhtuPnZLnsNajHqXB71xs0PlofXLNb4c7XnHPYlcEyVanHolTBpL
k7WFXNfMTBA1dzub5xsB5GXXGkHiks04vwHFHcz1dBtm7i5M5hXP0a0VPwD1L8CypPecO06elxUk
sXANxXiHhvmP3os3OdD3Jhcr3/BzPQeBGvVTtDMhoPsJl7d4Ka+EbLCLtr1FiTzeh7nXb7oZtLB8
mdFkZ7H1cvlL6k45QIAE9xAsIqs9X1018IoLE/DfyIHgVpNnbRDVY7jtK/LrsiVdBJPwPDAVSEFM
lZ3OKKBEwI28RH/RHt7NeRkb6BwTF3JXLfW+lc7c3jMRjQBuoT2J5yDy0pUN1qbVroMNNsGkIrWz
z1fLxOBEU+qiGF6Evm2PaOc+19yfiq9svhfpfUXvHWe/1N3u8tq1u+yg6gMhWNSPVIw68dyeRqOD
ZMn4ZlBICuEVX0QrbxNNCZ4gkwB0GLVvF0ObSrhxmjC3GLCkgWvFfjPvy/JhSh6dHLWffewczPbG
snaLoMGIPIN85OZKDqD7wh7QBRT+BIicGu4wW+QVQEVKYNL94I07ibjtHph3YyfHcRK+6zYrd68u
6qG7BjYoiqODdZ9/Tw9fk7QZVjx53xaCh8lDDjB7CyIqd9pE7Rrpq+aAIhDg2ScDErqjSiiw6rLC
bFYtod9efV3P1INKXBODVpkmYmujyLTvOq8NV1apQQbg6kfvBsg1sNoCj3W+zDKx+izPYbeYdxO9
H5k/8B7zxQMevtBUueUs6L3fHvpoaFBsCPtrInY5XgWMKOZVMVmI43tuPwQbizF2oDrKratR/KD1
Yxz9vHxCdIH+xIatoppml4XMaWCj5fTRsno/h7LBZP5IWHoDRMIBPfWvXTR/oL7pWz05Vuka/ajG
mc5+gRIcUMZBauzhF5RQBObgS2vbO7DtXDvdtGFA2c0iWYtH8kQqjyg0y/6IR2Ag8BPAqc7stF8I
LQOjihZnb7Cxee+XKJQSgGP3FKN8+1ibBst3FoPMqx8yN4puSETTg1uVg73rM2peJdwb18aENCkZ
WHptNEUZ8Nt4Hp9/cmcayqmUBQaWsL2xeLtKrKGgtCZwljCAALqMT9I9g5OnszsjGINX61hbqPoC
lXHZqzR3N8GgtRSYlC+GT2/8fq750jO8FvL8YNURVPxuGmH5PA5XPqXOEip9kpMOseETwNQpkyy1
IkR4kYyo9kabkl+x8jGy/sUOcjxQV9hEtlzPv4uXebTFHYDvkpvXxPxh1vWhnRBpE7bG06I9khQ9
cTQcQSeIKsm5LcuwKxq7qaTXuwvHV9RjfDM+kCyFlMq9Ub46/XXPrvLhNXZWwM+6o3hqWckvh8Jq
RNwgKzHnW7e+JcXRIkbA7Ds3fiXL4bKT6LICAO0lSsjFU+eT6FJC4yifzbIMKk5vaGk9zcMLH6pt
FJW7Kun8zh5vTTO98QzvqiXhx2XzurUCxQsJBVeWi/98hZPag+g71kNYTt7a/MvMYt8qbahFexBg
M9/hrNddtMZSpV8xMhFH1t0xbaScbmOa7TiMsOIpZS8TBj2NmWwm0qVB6kQ3DhkxuQLF1coOWPgz
p2tjB7pMBbJTeFaiVw4Ejnqh2GFM3KHDaSnbG69CLn/0xhZN5hn474PHtx7f83CXgYUuQRlwl66R
z+leg8SBEqtk60Diq44GNVyEbQ+59GBMjgSNqA7AAGr8jhEbHOOQzUca3kLz6O+/NIC7oGP4A0xQ
If1AHkd1LC8YzKAnN2nX5BDx6apbnoN6vRd3bhJ+G1LerTTxdaEJ0zHgKMDoAqr26r1mN0UmrK4M
aG1Dp7jwXQfJLpA/JgY+Lq9QkyCBCQKtVfD4AgetjrmGFW1Mt8Rs3MB+QBxkD067TYd3Ie+aowuS
/MvWdF8R7wkAW2AKJdw/XYqTo9NnIXjeOZ4USH2e/0hYWxA6MdMt8er92D4M3AyGPtxFaENeNq3Z
0zPLSmg0SqjdjPIx04YPY5gEXQHYUhbtbHeN71QXhWEKl5dUu4S7KjmuMS8Ye8kRH7rFvqLoxeLm
v4mNaGNXzTbNqZ9X8a70nhYnvl5GZ9+aa9VR7WJdC+EJxUocWiVaFIuorbjAYhfjKyBkrdH6VffU
ost8eVM1kRCjIeg1gAXQRvtZWWnvoWmMM4k0l/RXjTdsEaoDpyY/jKI7GPl0zMI1sQ0NJE1KQeFC
RS8Ljyf1zUIr1wXtL2ym4sjA98KuSLRvsgPenoV3iJdN7r4x46bgOyt5hViUD+Vc5t73f82ii7wa
DwqQqOD2plA2Pb9re5tPsTHjdySoLqR7ar+47NZrQrTir3m2Js6h/aL/WWPKCMEwzbVAox07DWGC
znxDrWEzTdSv1kKeLiCgmIH9RcVNckieLyvMrHns+wWPfrMLgK5As6V/Kkh1Hdvp08Sbx8sepD0s
CD4WRsEwR4dGy7m91pxMgbdiGRA+A8ZXQZZjl/amT6tbEOGAyTcUT2HxRXgguRMvl41r8llUqv6z
bZ3bhoA3MRs0zYFbjIAVT25IvIZblSdAeS8ANgnMIGofYDNV6xeQ+qpiLwSVZGZ4Ww8oAGbOyALF
8fJKdPcz0F4Sy4dRVolZOV8K6zHsTjs0c9uGl3sRxdRfaB495l7ENwObsn3cl7eJ68A4QDTtTBM/
jmYkhhF7Bb16dxzKfF5J5v9cVOrqgRv9I+6COT8VMJDPSBqSHh+3QSV/yIg/Qsm6Zj8xl3lNTTnL
jgBMv3Hh+BVr9rRvAnCrH0T+0HjOIWWdH6J3mjjiOvScfWwZgNSvdfj0W8dsF/wdqFBRdWZlaPsk
mjm8oBggJp9c9el7EvqAkoCr+DWh1ZGKd9LavuWML1ae7ZKk8RtzbdpD5yhwD7Bk4zmC5FYJpfgg
RKRoywXCxqCOoGQ6AIwMZHrbrKTqekt493h/xhX/pJondzDqd3XWyydsQq2DR+JDO2RbJ3P3l11S
F7HQqUXnnaESjLH1c4+cTNtIMKgKZR9gUar2INKfAiPFdI2qQBtBJHgazwFwJ30qUxYzxri6BMPR
ZR2G1jaGzs+OmU2HRMIYXgdvdt9IT8ghj93qpnVbcuM5DbmmRQVSPcKjtYgmQ7Hq9FyWXwBkxSSo
WqCFSLNlMylV0Tb+IG7C8mdv/La6rQvaZGtfF/ts7ZzptvrUopLbzHHVtFyKZibFR20GmYW68Hw/
2muNft3dcGpHeeSFeWiWbQ87hpXtjBqoMz4FxtQeIbUNpZR4JXzosotTc4oHjXYsJjFiI7PufWnA
AlA9j+LJNDZlWPol3132V/J/SDuPHbmVpd0+EQF6M2WxXHsjdbc0ISS1RO89n/4u6v7nqIpNFCGd
gfakgR2VyTSREZ/RpuP+w4ejaUCff1KummcWY5iERqpwx1ICAZyZlH1f7quiMqstW0a/Kmu5ULYe
oOrdgFv1i5iX8oOgWYNyVRtJS68yl/qdHikYezQUSrydOg7DozxkorFRRkWJHzh9in3epapxCNyo
/xZJ8As22uApW3/0OAY904uuq8KqO0eGNFqiz99m/rbXhPIqFjNhG0zLVkllF4mfRpTerVqsDnLV
RYMjJpYQOK0fpsam6l3zThOKENigZOYPiqeKnwpZit80MUGOS5DMkSy/Ej1xowaSCxUxq8Njk3QK
eetgodEGi47fYDZ3reEqmh2LgvdNKoPcoepZPiuF0uXO0BTdtglr8SvcBfa6KgY6zKDE8/Wd5hfy
lddhG2zXeVfHm6TqNH9fJQADADFOqhJSrE68LPFgFTLCnnXcyKNt5T34jrBPC44mlO6vusi30C70
QvM9w5FjMzSG9SvycumYKFawp0owOFYMGesKUD1aTzVifXaRMcm2V4VD6ODY12zAD+I82Ihq8rPI
h+ZWH62sQssydBtEZRvkNHBm0X4lllt/k4J6MDeRV5U/mkpKnzOco1xbKwbTqU3B+hVrTO+TkRne
HTYaYrjxhjiDHKGONyrixtu2jDBSkLj2084y923qyj089/qY1E14NXZdeqTQJR/FmjJ40eddYMup
j91tWbHChBIY5ZWmDXTHUy0zt7LQBp6DgGOKHF3r3opyLpSHIZUMz4lkUbhNGtauPWRy9iaXAyAY
F7yguimHsSicDtu17DHvQ/9aLwdF3RT5WEDf6YtisinLKm3bR763C/2uuhO0UXpWyz4YAUFjym7L
SiZLD7nWpvm26aTGuxXqUrnpO7naKiTB3yG9F3sENgCo5qyMZOWJsXi8T0wP+mycqMqccVyWNasn
wdE4RGLNlfd+cSt3X6LgTonsNDwo2a9ydAblRjdXCfALBwKvGmo80D4nHffZuZq1tVVUEZkBTOEb
eGJ3mvce4f6B5steJtzQtTu64NdFEthVDApezVYOpYUjENUssPwgylDznvcRUkEcE19vMkAaki1v
9tpN06nsShH9hzUrvoXTnVSYfib/IRWfH39xXqnJYJAXZFGFIgMlaxd1iQhqoyXHVGKNUomuYReE
+co5vxQY1hMsRghs2geRDkmItUqqBWpbDYDfuzzR6aceBveTqwQrq2lpPqmqoE4o49/BKX+elORD
x3ldgJp2K5U6WqFmV5LYN7GNzi0iShxfjTN6UpTaY6N3a/I2C5kXnUwTIAy1HdTZZ9FrZaiCsSO6
ihN0JTZcZO4xDtY8MBfSAaQCYemrPAkAM8zDUIo0cz8nHZDqbakdsKLgxv5krD0Vl9J7oBLkq8wk
FYD56hz0PldyL4Dvx1y9FfRpKcYN0Ik2NZh0DFJ1j1/hh9EAkrtTXd0euOS+um3TFnbsedFN6knG
tV+11sH3dH/rurl37QedsJXUuKVoUemR60R1R1801pELl8vWX6PoLBWlmC1g/vIE/QX/e74orDZI
NbHB0jrXqRb4o+3H6TYev/pKakv+V0g0cuwkqrSy7JdWw2nY2WeKqjSRy5CwjdZt8+STMgz7eM0S
cPrts5wGfRVVB3g1QWnmyWgdK9XQiiTHLXVqT/HvI69ZUVFYCzEtx9P3RFaysT1CJEnEF3b9R7kO
/v7NMvWoaQqhXzpVoM9jlIVotHGFl5Qp5k9pJXzz3HiHu8BK7j5llB9m6yTMrCDQBHGp1yZhsE/P
4/sMeoIf3IaWHVtbpX1N9P3lnHPh5GNYDAlWq47e72wJJAXVw0SrELwffCfL6vtwNLZ1r17JtesY
ybBymyyGQ+hiIrdO3bVZuHDUC72RyN9dqq3SGG+1QocKga6X4t/ma3ZJC2etSg/6v9Fm6wIKRi+E
A9FK4X7sKluW36vottZ2Ph2adO0wWvp0EDWgELKDUXqarRA1QoLT7yZbF/2namwtY993v+Lwk9W5
TtG89+pai31pMhGDAOBkgYSjRHW+JFWlp27uRQVoO7iRmZvbY6z2dhOFm8E3hk2jN98vr5aFA4Pq
ADks5PgpH5p9vsTvMyubdBqyDKhYr997nraXyY7ty3GWRkZ6qPBuRwf5g8SQOQxGwF4DW1tt2/Ea
gVEbCo1fkhyu8T6XQ9FL4/RFFGKOqVVc1A3GGACVUb5loggc7fMAri93D8NavXZpgeiQyP4v1BxW
qwcReZQESh0al1zedXrhyKO+Mdh9sfktqZx6TX5lKXXlg/0JOVsiQZOiZNMT0sBir8g/W+RtYp9s
VSF6AIVqZxPFlm7XZHUh7mPL2nSuvIIxWkgGJtgUuvoWSQctpfNlSquyLcORGY6xSw2Qr7aE8rYW
xKMJZPryulkLNR0IJxdBLLSyIkzaQEVfHMxCcwQS17qPoO2tXDlLRwuQfMgWOLHxRWc7QekHqzQH
4Kdhm25dfAocWciehb7bhkayNWNh2/fZyhW0dM2dxpwdZ4YX6n4bEjPG2T4tFSqEz5fnb2l/G2gO
qNQhQVfMN4MLrk+tBnCLueaiuBijaQ/gzlwR0F2cuz9R5vsghYrWjh245LGxKFYIL0Fk3U3wXcHA
+MhT9623Zoa2tPVOBjav8Wd1LuljBOBa91/1+MF0f8n9Mai2Y/zgJ896+/PyPC6uw5MRzm7xsA5k
MZjC+e6t2SNYth3Ll1Wx/sX1cBJFOV/tgUY3UZnmsTToXHQhBfXIV1Z279L5eDpz04842VIZfR+p
swgC49qW+4PUvJfqoxb80LXtP0zapF0HWM7k3J8Npwmb2pAyJq2lKRCKtaMEB3yTLPflcpzF5XcS
ZzaisLIamtGMSJmWWxP9MHNx00nhLoqtL5qrXuVR9C+nxUnI2WlhpJ0WjiMhk5rCqOv4/lM1oJ9J
C1H74bdrTe7F5QdVGaodQA26WuffbPAqM5aN6XDyBDtu73KQaG3wqEVrLYPFxQEUYqL0IV4231aj
2w6ymBCoil+15FaId/CVN6m1Lagn/cNXOwk121IpJTmjVwg1CDdiJNty0mzj+MqjNhJFN9paX3lx
b52Emy1GJVB80SqnKRSLXeS711635if+0ZMCpQkKDv+dvdlCTAIrCdRmmr3ha6o/DViK+71tDlc1
8v7jDroe4oZxfqjDA9ZwGz343FlPev0wINlWCZ8uz+9iqnD6a2ZrFLwoIvEqvwZnrKa8pptnGyBG
28qzc/3aIgWTxV1RXfvpdlUL43fHZ/7sAQKCbyB6GPAXZ3mKoGMSZVYD2gem/CVCxlwuujuhITeR
ov1gZfaYlk5ffk2tGPK1u+ZauByfogy6H+QpANvPd0xLT7QLBJgejaQfFaXFwSy20+azqLe2mijo
TUL7Tdxvql6+qeLK6bDU/wMjC8WfPv4kWjcbfaY0LShSRt92r12qO65cOoM5SaEXL64lHynzbvM+
Ymn0W0+L3qjebl29vimTVWuSpaPj9KfMthmAWkxmaiYitSC5+1vR+snLTCy8w8pym8Y0/+KngWYz
XpuJONGxSNUM0t/oRTExD8jtKvuktw1ejvuC6ktI28Bf6yEtVVsms5OJoAo7A6XK848NrCBqC4vp
9pTMVnIgI++K+JhI2xAjiCi894e75B8wmGcxp0vp5BodVXZWUxCzoJBfbOVgUGJHD5MO4EjQf4FS
0T1dnuGla+50lFNKdBLRH4M8aSUiIlwZCtdRjiBDZvv9RhFvw3itUj2dDh8/53/mFLLEeTRXKoZQ
zvmcRppdBVl1yIG0G9bPy2Naum/+jOkjlmEsAS9PYxr6ZpO5BdkIBnnBc2IxzHGtqbl4JGLDBpGN
ApZpzQE2sSzpWYMd0kbzMeAZN6L4qKmxnRufTP07mN04G+xAfcvc+yZd2R/L+/C/oedom6oXtMgc
CF0X/a6Td0nTOAkGYcE/SCpMplK/sUycPh+6G0bZQ5iSiZRkL767K4eN7N3KYmdLylUcOsa4GVft
kRc3/0nM2W4wxjFOpYyYOqWDyNjFIvVhav3hTtCudeRJ3a0uOIH07fLyWSJFnI11tieC1hSaWCJu
mrSb0jqW9Z2mc7hj93gDolMUaoeqnp/tGtl29bU9svhNAZSDaZpMn5TZDSvRCQR5CD4+zsrPTRc+
Bl236fyXWFjTllrcjSeRpl9ysvfrvo1RtyZS5sZO7vuOAk04F9Lt5flcGhD1Y1aPAvwUFdvzMJnU
9gB34CrGAvQHIwwh9nmco6mqfo2kZuX5uxgN5CZeEPxT5204sygTSRChCgkyRH9XASHqbxKheEQf
cnN5YEvzB3fwv6Fm61PJ5RihH0L5ApTkSKlpPkP3dnJd21+O9LvAOj84T0PN5tDQUr9tE0Jl6XUl
f5WtBz2/a4obP/8R4ac6fhWlF8k9yO1rFj0hQ2WtGbounaknP+C3V9nJWqEJq1e0lEl9svckuRLN
m8li0pQfkmCt+7R0JZ2GmuU5beGqlQVCflONxq/If4nSwM701skFFg6I1FaNV6Z38UNSqAQeCfbr
g/q6EOpCVLUuHzLVjqCLPze57xTtPzA5QNr+CTPLmhTTp4emEoYs8rrO1N1IiKDXDmD7VgzBFuYQ
XjVaiDpAaHiRsznEovX/PpdhddU2dlXL6cQEJwzPeAipqjla2UNla6tyJZ9YeBEh5gZN0KRDS1Fx
murTdYJGvp8kfrbRskB4UprE2CQoP618sGm5z7YDTUM6sZMvHqJSs+0wFoqbJQoPY+RD9MYRA9RC
UBT6alLhiDEEksoVvrW8NC6U+ancY1uJ7elsXEXWUjEsJtgbrAIFCnTctIjl4k3XaKgSaAd8IbaB
rNqRJhwVdAcNw9tqdbCvx9AuvY7KVee4ercddeOTmEm2acZUUiM0mCInT61NJEfO5UNj4STUMEzj
EJwEZaiYnH+KoceCqs8BNaZVhZ8n2Uhox+F7Uj9ejrO01jSor/yD6/LBptBoU4EqFv34vt5ruE66
/tEDgYhwjlofDPbx/xZudupmUjmKxjiF8z5nlm9L1l3Y3vvu57Rr7VV5/6VnANLWwAKxuwU7PifY
JnkR9JWoQ2PunBifOau2w0hyKhmor11pxzG7zdZomUtfbpLvBtTBkfShi+jJjdb7cQfZoXRqJd6k
8c90+NSJazy5hUP9t0z4f+LMDiQEf+kuSGwjzTy0CADptiaotjRu4nwV/Ti91OZblpN1MtFQZF4A
89Xo9WWpBsQypIdefRB6pNhaG4G8pm6Rlt9BuM/yHbJLKNruzbVS6+JnNECtTUTXqY05TcXJuZTo
RqgnQ/97kdbij6j4amg7uUXeEusodA2afdyv7IulI+M05Gyh+rXbp5XOV9SrcjOO1nOiCCun7eIH
PBnV7Bz0dWXotJYQQuHfFBpijaiRtmVwq0Xxa7uqPblUAGGL/3cWf4sEnsyirMdVbtbMolF076V/
b+BWEvvePTWwq1xpngXP3FkUKmv1rfonmNNZ9NmlZmVWPeQWo/WrY1Rsi7AHyfgkNO+u92L6N1n+
LJnbUvmUqys55dKL4CzybKMEgiyng0lkvCocoUTDp/ZvND28L/Xsc5XHu6F7gvi2F7zWicLnQXmR
2jX1vNXJn9VCIkUfsi5n8qPiPXYfQTQ6tbVJwvv2tyVDOvIWe63WvH4XzyI0jLE4ARgvza/aYfDE
PlWJ6ktOWj8b1YPb7cJ0ZSEv3SEI3P4nylwFdAI3ZoJGFE3lTm+4XXejdJC1r3Jll92nyzfIQvZA
UUCEHgwlEwOc2a4JjCGF9M9RZJkQb6K9nr8MlvBciqkN/QoPD9mONX+lQ7ISdP5UV2Ec/X+me5s5
WftZc69DHpS+Rr30xvACW09Xrv/pQJ0duBMcD1oDkh9kgrPdgsKc5QHAI0eSHnNEpuTyOLRrLfiF
1XEWZLYxtERP3FohyNg/1LzSYwuJBnIwbeXSXxvMbO0HgimBKJjimN/9sqMW7trm35swAWAE4De9
UX+zKc/viLTAQRM3CxZhvFHjF/px5rgdNIRG87WPszhvEJe43immfBC0sGRQ1ZlIqNy9H9ufRfds
eM9a/fevAAb0J8p0Q50c12NERykWiCIYFEpjuzC3urstmi+eUtDCX1lwS3csYs4StH6dO0Kc7ys6
3V4lT+GM5L70vndKgU/1i649GuNB6rZdgwzByrpYuAAp0BoG5HjwNFRMzkcI6NhU4ykZjLUaG1fU
bIxtBtjZvCnUYGV8SzvY4BQEYEtKBpTwPBb+rZnsmhPuFAPiLDpa0mc/ezP73tbqH6OyLTmBLx9U
S6uE5YFsFQkT8J3ZQTUUeuyFHRE1AItC7W4EFY2G0XVkKEr/U6j5+56eQ6QV0RRK6DZRHx0E+VWB
lj9m5lofY3lUPKEsPOrpCc5SscqT3bz3tGwz1GX8nsIW/27mkvAGUjt/rgzZxWc5i71rQPjxTTyO
xo0+yBg1SJLlH6PGyDLb7HGgR6Q8kRpMoP2idUQlaVfyt4U7CXiDLFkT1Jd202z2c63vK+gRYJpp
x1Jc1asHLWvtGGqYkvkIvn25/AmW1vLkvQUTlpxftWZnqac3eZtXxPPrwo4yVF++9KTjuvhgBv9A
WQExBX8EjxtUR+fNDUEts0aZxjYWpfTay/6wlY38tkSw1gGcdoehQnBg8CuYjqVntIFuxqTMwVPx
w371YwV6aAiyWCt198VMxeEJKIf0PAa9LG2UNq6/dLoSHWQ10X4VWmN9g73abqu2UUK7p+dzVNNK
e2PHe4Ot14n5ZIaRFu2FTO06Ry9a39+WrR69ar6AfL2uVA46OtIvb1Sod0iSJ609bBZuJvxfqBfT
j6QmMfczaz0fu/oBK2nUYu8yL7uJUwUwjPH3Bx1qI4Av6fuhETQHvUNaNNGZjnJq4XYMx0OUn6l9
W9F3pVtZ9gvHHKcp57cxCVbIH2iGaepnajDx4QobQms+4M5WXZU9RdR+n2T+ke9xeeEvZbaEhBIH
3R4e+xxQZAplmRd4OUI6/SVGe05aW2oCO042bR/tIutLlr14ykuYrogKLHG0TwPPMUZ93kRirRBY
RVuyAFJfCU5oPWjuNzlu7aKDcHNlFXvkYgMLG+OH0ngLvC9jdletcQuWurtnP2V2u/Q1xjiNzk8R
hHKjIbPVSfS3E0cTv4VGtVHKg5zceKMDUdxDsARsbPoPepPIZWOmCeQfVNecUm0oLuwrBYC0i1BG
qN37vm6L2copt5QlcIuyZaCxTlKbs2NVNmo5cfUJ6U2RrNvF8jc32ZvTQi534XBV4j+kG6uy0lNn
cZYNTxKQeFFCIwOXOm3jk1TIzfkpXTQhprMvsnorW7Gj6Y+5/CjLveP3V5W6BThweV0vXCBnMaeL
8CSmaiB3rprgNgU4N2MM43/4NnUKtDiGQgaEH9DN5YiLq+h0mLO7tR86rzfUKWS5FbNdpu6TcT8h
JSTjkEu1HeRHy7ulGlwX+Ig85tbL5R+wPORJZIEVxJN59nF5YORxG0OFFMXbPHOq+sms6Z6PWxAj
KUf25WhL73Jm+L/h5o+qKCii3JX4qqHobxT5kFl3Q3tsio2Q4AwMoc/VX3LxQMM50d/7Ul2Lv7yq
/sSfbdoM3QWI6wzXG4/YCqnBaw7HTtwMwWdfOfS4MnvhSsyl++Z0yLMsoQu4G+RphmX50W9/iuOd
2vy6PK1LN8BpiFlSnbdtPPYis+rDzs9AUYnSTgMEYSUHfLTK6cuu3AALqQ+WxJCjIQGh5DhHiAmd
ZHWjAih+tK7gLoqtaVvl98DdG6vfbCkUtVUUigAZKx8cyKwyUd3B6/JNL3zNUkcbwVJFWwW2XD+u
Ad8WMl3o65OaNbwdFDhmy0OtNROt6R7aREJfPr3hPb4Nwx9tcbj8wZbOVJTGqZ9wtvE4mSchUivq
LrIF3GONhgFyaqhQxdRYRa2+qrFAGyqRG6W3xPRGF0w4u0nYdLFTeH2y0ihZnN6TXzIdECdnHnq7
qtgqIkblfv9YjT+y4K0GGTBE9EbHtUtzcX4tFMTQYVMRtZ/Nr6kpXolsA8igEYsV1xBUBx3qt8wy
3oQYwNDlWV6IRlqE8geUPGSB5tJWYoCQjZmFBZKQyauZ1+1BDswSPnQePbbuUB4vh1vY6CDhDSiA
HKbaB+cn32sDs7DgbYjhaNpNEYHmkmTMGmt1TX1yaWQ06/CY15BBwDr0/KMFuK9aGAsVG0nJ936Z
btO2PfaBcaibaiXlmkoOs3sYSANkA17t+OTN2ylN19F0rAhlhvUhMfq9b6xJ8y1NHJQQGp9sPOmD
UovrC2KhK/jUhjXPZIxN3vG2wkplNH5e/kJL2w7FCHxPOVCgLsxTmYKiW56XXQH2BeSz2FwDqNha
rXvMRWMv1uVdJBf4a+Y7yTXfV2JPa3s+kQZSsyT+mBxTdzn/ZnRtmtA3xmIju8O2dsdtVscIjrU7
vShvO93nnq/sREDoLNH26eCHK9WQhY0+fUSKV8BBUfGb3fRlk9ZQ68Vik3c6vJB+QDqga+9o8/hb
NRQSWzQaaXt50Etf9iTm/LpHJoNF2UoFFxP2SsZXkcdQGiMUfTnM0naYVG7lSa0DdtHsDEug8AmG
K0+MKWsvdv2PQtIO2lgedEXaXQ619PTBqYbLyOT8IpOZb73SitVRoxyXdfImBU6ptqrjge6E2u9E
ItDWpnCS9iUiq2hbb/8/hp8N1exBi3kF4aumN7YoUkPoCLpdl6tgSwJh2HCY3/eeMNhF6H03tPDG
NcvvKz9iIYuCV6hgKwk6gsr87BiHzDgCU9CKDZyPBx0Hamor/c5yi2/SIF+FrrJvAG83vuXZHB8r
SfrSx4ZIMAmggOGDXXu+j1KzHMzSMooN76Lbruqf0Et9EjzxrRitL5cHurR8T0L9Pk5O7sZhyE2w
LCah6hxO9ZAm92Gr+xu9VNdqsUvHrEmbEwAA84r22fmo5KE2FfD9XB4URHnSfelU7cfl0fwuBMxP
IAs8hAFkdbL1nX22BGXDcYjkfPJUK1RHLK7H4b2JDnGs2Gn15tf6te59HvKj2z8X0nto5ZsivhXy
XTIejHSvDoAxt7m3x1+rU1Yuz49fFWNvnnSUTEzUx+cykFWveWrWwviWYM/hz9Uk3maQf4TW0+VJ
WIyDJyUu8JPo5Nx2pbdapaUniKYPnuwaTYmwo3mFmt6qzcBiJIYEl+y3A/DsvPeFvHS7AKc/eOvY
GD6h0jO4933y7fKAPi4cqEK/K9wT8AABoPOFY/W4aJoudaa6i3VMoTEQc113jcq+NBh2AsX036K2
83y1agStKn1eGG3ex9ekpcJtVspwfME5ekNXrfRBPm68qYpLiw2S6FRdna1UyUW/ZHQpOZSGS/7U
7LXG2OjZmpLU0tyhoj3pfirwUue0ZXRTlChOeXz3xiFx3+X47fK3mQ7j8w3HMCCWMxbYOmS3598G
69N20BOIyomGRKPtJghB+NfImtmhelSbn5ejLY/mT7Tp7yenlSS5gRJHRAs6bTuKiLfGhnM5xHS2
fhgQ8haWpGr0Vea7tLCUwRsz3kdio9wJsbmVsi9W/2TIL/LYIF/S8AQs1nTULgf9gEFXYrPQtZoH
YCccqmbna/sBmaE+2Qc6YBTKjvkaS2hh+U0WudxtKEZTb59+0clMmr0fWm2vUHuqCuwWdsIoOtGq
69RCFMBe0EN0dWItWLNF7vZdNngNaW+sJY6e9ZB5BeoS4UYewtch1D+12YsmxE7kPsJw+YHH/TVk
kdJSnAIdrssfVpI/ftmzHzP9/WTIVUdV3J1ycMt6FPCKy2s0jwMn4gq0a/M1bbLrFgiHNQrbuLvt
+2HlGFuYDB6E1JO5/GAKzpk6co/0cpj1BbKB5ifebR7C+m21iap4LYP7mAfLKr1O2rgIZyPPPZv2
LJeCgLZcuckGzPFaXFPtfBQfCsP7oenNfVRExgqSYGFjArFEOQCIM/2beStAqzHVlMu6ZAGPNyDX
ruu02F7+fgvThz4BYG14VuzL+cOmC7TADGUZlcPsUz48xel++HtcySS3yK5Asghl1vneHzUzKtxI
KzeIETg9AiYI7CKN7P29vyxx6IJPGDc0J+ezFTRx63UxcQrUxFEzd5VDERxNYXd5xhZutOkZqHO9
TFKC865JmfIgheZYbjzhRk+f5OIwYpW4xvdY+i7sbHwRRZIuFHPPt5WFgl5fGGrJ3m4g+JmHprZ2
Qaf+daWDOWMpT2A56KHG7KKJPDWhI8icJSP2Go+GW9jweE1qZP8waSdxZlfMkKDLnfnEcRNl508u
BIb+GYmw1M6GlbrDwql/NqRpZk8OpCDSlNBsCDUgK6BjVdtplpMVKGZL7Uup/4hLTK7XBI4W6tPn
EzmtmpOoQp0qY1sSdQT1g9qeJf8cJATLOIgy21CPKObxSK5rGST9EaGyy9O7cFAAHMAEDpDn1F6b
HU2lVZVpmLol/ZRwA04HhPTff0CImAb9SO4c6YPhcUJdQ++nhlWKMcoALM74EsbPwbiSJywNhJQH
Poxi8liea0O0ctTkWRpUm6CoIQJtOtK4y1O1sLFI3P5EmL2D8YcYEQMkQm4dtSq2hQqw27+MgiOV
o2hyOBVni6FQcqVDKbXaxC1mw7S5pDVbzYW7iPP6T4TZ8SD0jdgXORE66yGIt0KKKh5oZddOlZVG
01IkmC8UKJF/B0E3fbGTha30Pcsakc3NkFyXNfUnkoj3LHBq93D5w6wFmn2Yukn8oMwIZLHCOgk7
TZ6z9JVAKay1PxdINrCsZYMShDrdfdosFg18RIm7osJvr8PI7a3I7nQBtcIf2uCg8Vx3P1T1x1jd
8VpXtNIGAt6YK+twaaWf/AR9KpWczGuRlI04DPyEEZx5qz+q2Up9fuGeQjOB3r5O6jChoc8DCGKW
RphFV5taku2OtKV0bVkqbdj4lz/cwoF7GmjeWjeFoWoik5GIA5Bv1Oyv1eBqeh3zMtbUneKvlCPW
4snnA8syQWo9nXhNeEhzp1RJwXaJtpEEO09+GWuLZenAOJnH+RVpauCltJp5HLF4ECGdf/fqh8sz
uBZi+vvJWqhqpVKxXedTocbdvyTSXbyGvFheDROgm+qWxBvsPERXhFGQBoxiwhoUN4239ZV9v2ZG
tLioVfpgEHWAUs3NFOhAGcLYMJA+FEFOJ7a11ohdiIBWGBoWZMUgV+botSgq3biQh2Kjk4DbgHQc
pMSrlaxo2v6z1yqtNci26Plw6c3fFKoRjXVoqQU2dqUj6PsyeqOtMOKKmDf3/hpCdGlIVJV4VJh0
Fz7giopY1cfSp4Knx+L4rNfF58G3yr8vjFCG+RNkduJBvUixpKL42QWljXvCVa2rXBj64fJKXpi5
CXIhTR2ZqVUyO3SK0JXCFJvpDUQ3f1e0BmAbHAntNM3ui9Iyn1y1KD4FcaGtBF44FCjK4X/D44wX
mjbbQnXru40J5GITiEfP3DbWQ6nvpfC2iL5WNYogj5fHuXBZnYWb3fCqx/ANdaLZDfq2EbeRkG/D
oiTbc/ANWVmOCwsE1w7IaDrwVwoLs7F5qpU3idWSWxbHNok2MaiSy8NZOB3OIsyGY8SxhktZz3By
ACRptKnCJzW5zareuRxoad5OhzL9/eSk8zsEULE/J1EVH6sus1MPg/niWspQZIbNdznY2qhmaz7X
MerNxK7cNKNQ3Cd+1G8bofAe89F6FNNaXhnbwinOBpu6SBieTSfg+dgGzObyQSNcaz2mybEM3q12
ZSUsTd8kuKfSLkaEYA7mbIuoTwZ5LDcV/raa3TWHLgJr9Nz+PUsDhsZJoNlYXNkF1BkRyAwP2MOE
4oPROmrjDP6T364kKkvL+08sMubzeTObNgSISKy6fw66K/MfShw0nJCR4tab2H2zfGHw/L7XG4Wj
wSvpVb6GcOBFYaVUs9Deg2OCww5blFrNB6m0rvaLkZSdLeQ5bu/EVeJ4ul2JL3L9Vsdbs78BhTVa
vy4v8aU1dxJ1nnslaJjJ1TQ2M3vPY+1VLuWtWaVv/1uU2fOyy2IrTzrGRhq5j6BIJHF2pZhreohL
lwd04qnRRJuJbvv5QnCtFHEhlcEY4q8sPnTJ05hFdlvaY8dEfr88pt+5yOySB/b6J9rszJN9Fa+y
gGi0h/WvZthHR90aVYmauzuCw1cURMjH8qGWPG2jpVV2YwDdPAIAqLaiEAcb7Mqrox8mutOVtbmt
o/z98k9c/LjAJn+XkycnmvP5UIJYrTtL5xcmD110F0MnFp/+IQTyRvh7aBSZ5iFaM/bMKGEStBFj
4jaCf1/lduK6K+nH77xsPtuTjBvmn+QHVOfOxxJkSjok+sAdFsnbtn5teB80vuyEobXrih+yYdlF
22z6HGiK2N7WyqDaXTHuqubLaD7EfnkUJPWK4sO9JrpObq25wC4dQqe/Tzn/fZ1vyIUbwrvNotda
vU3WgFtLa/v0/z/FP7n4MjVUI1XlkJM5hJTkONatY/hXYfjgtsDtVmpgSyvnNNpsJ2HIIIQyOAYo
Wl+HcioOvGhrANCl2/U0xmz/6I05dkXOjKHyFkafFF56kSMPKwt0AXkj0wgFnj7JT9KAnn0YD6X9
PokZyii/dJ4BL/NYAm/NjCPaG3p1pVITLdYeZEtjOw06+1qVpRSmq7Fau/ZzHH3SYl5Lt//A22No
pKyTjjRp/xzUFhhNmyDaT5Q82gZFAs+tfRnTvzfCPA8zu//MxHTFqOBDYSU1Zo41YAIzjuhsDTaO
lLaqrNzny5/sZFyzTwZrturE3ytjqHGHBOkCmoRXwU2ihE43WY/EyH5nQKWtYk0vYmnln87p7MvJ
Psh2RWROXfExaL5Ezb7sry6fmUtJ2GmI2eYSZCMbxUgin+jjp9aU7QH3+sooP5XwJegMrBTglk4m
oM9Ttw+Bjw84umIUtKByCafHws8h7L6nWJRcHtHipCm81xDYgP07xzZ0ntvissL9HhTma4CanpTp
t6avrYRZKpJD3fsTZ7YSJUh8RRkTx0+Cz1XxOWisoz7ESCwMG2V47UdhL7fNcxV0W6+bDAKDjTnE
ny8PdumlePojZqtTNRIp6MTpyhuU+8b1cbaqtmGs3gi6d0WTZKvhZ5ER/nLYtTmeLcw2kjUUvwkb
lYpNxcfOJWBY+vFylLXBzdamEmQ1CE+ilPHGZBj9ZwWfdgUAybc4unZpA1+Ot3hQnnzR2SUgZnpU
+MYUT936rgPEKbVeoXr9QxQoVyzNSWpmbsGcxr6IZzqvxlS5Efu95jldc6tIK1nuYgoPvxScJW09
qqazfCvwDDiJ02CC7KVUZTu4Kn8ZumPI9wgdGLHTt9+GNRfZxcPkJOaUN5zkBV5dKcaQExOfpij8
1WuN3Q2vVnhXr+ocLqUguD2DMoZzCBZjNjykvQ3Kwew+zbwt09vGvy3V+zp/UcbH/0fadS3JjQPJ
L2IEvXlls91Ma/yMzAtDFjQgCDoA5Ndfcu9u1Y1hNEPafdiXUXQRQAEoVGVlAon45yt2bksb1mAb
0zjUsOXSLM78LU8TF4pchlzx97UxzfvhbPpAspTXPkSpNtlAt7UKIbL0I/dt0Bb06LN3NohStv9p
ZDoyFWIpQ9OSeRb5fU1+BuI1B+9PZK5M4JJfzHV/4MBAq4/L9HJgkNs1pRGgnugF4Pmkd768mcDA
mva3Nt9fH9HSyXRuSlsr5VJVDz5MQSEqrb+awdEjP/+bCW2ZWA2UKV7PiHQssMHkDwb/3qg/B/PO
oIx/p0x/C0edW1apNftcPrjbwgRDrNVBHyBH6fLeilJzc31Qi74HoAEyZ2jmRQbjcon8nodAss3P
M2W/Teh13Uy+Slo53pqUoRHD+YgezxWbS+ct2DkQLqIUN2fYL21GbmaRVqLQW9XgoZtP9B7aDgl1
n6+PbdkO4PsOan/AomljI+BectEg0W4iJo8Qay+g4xkZZMPHFeebf0h/FwK8iQgYjTozOuxyQEA0
FF03YRIb8bXjAAg6aLneq3ILQiSHba01sd7FfXVmT7uwKs6ItBXs2dOhlrFjJ6T/HFgfGP9jtDGq
ExYIH2bp2gB6M5cDsyvDon1edJvaQnC4lf2HFKJg9vFP1wlWwBtgIzREdljHJFVu6dnjRKF7XqAJ
7QQUbqsSY+2p937SgHtCSn8Wt0daX5f5sN2oQP+9i3p2m0DOGMJfFQcr5gNf66N8fxRdGtJWR4Yk
AyLGQf3I+Q6q8gpv5O7b9RlbMgGYtIsMLfKb7/oWrRBQe0OEHVz61Fm/fPG9XuPvWTGhd9eqaCh7
e4IJezwW3tEx91DavT6KOVq83DbzQswoeiRTgMieV+zs3uNGM5q9FSJVlkOmo0dpntQrKZulUZyb
0K4F4hSmmoCYB/gM5FmcHEDNsm0G9sevKYzEMU0khkCAYb2Dujq07+seJ1otva9lViE4RrPQB4CF
nqTswx3z7BUPeH/kwKLrAPSMQqKLVrrLuXNHcIqDeRIxA4AGlNxNkb8XAt1dxyxz4r6Nq7Vq0fvT
9MKio2W40wZ04oOYb1h0t9fNVjX5FygwniZfrDV4vb+UYAosgKDbQOIQSfrLwdlDWObpfCmBvOW2
JP2TXyGpZzT+i5Lp02CKpPbH1+vOuNBcf2lUc5XObMDFauK2CMj0IDjoGarwe1hMmyj4MgYBZCvz
3diGFGAv49GvuzsIqOzN4NWkaRK54oZ5wY6XZOXVsOjAZ1OhrXMDGFGaVvgqq5926dDeKUCB66xZ
Gf3ijONsRCrZwa2st9S5YT4MocI+qdQXv3djF0IO0N8EmcekDl1gxNcne+ksxiNlTo+jw/0d5XVv
ghSxCDEqWn3uHbYLreaxmn4x4dyi830l3Fgc25kx+9KbmsgnAYq4yKZ0ELFh5aHsjmYE0ZTbrj9a
4RpXyeKKnZlzLs21pM29tsVUTmkaSwHtHM/cqHytVrM2Ku0pPhi+aYgUe0T1UWw4X7M8McyvVvFR
hLeB8eP6ei3u/bMxzWM+O6kFBOqjHNkh9I3YscrtpOl/EMWOFPm+/2ZJuzw7g7W5OYdSPvtVlyh1
2nHZvbDwzwEx2O04WQBORScMVLkuR4TmSDcorAghm+PGyN3e9YrGWVcerg9n8Yo7M6OtEho7EVVx
XAy8L80krXPrAM4DZ3vdyrIv/B6Mtjwsd80uHDAYvzuhcW/nBJ+EPPJ+7xubJvx83diyL4CwHqAh
KDabWvTuKTZFqQH/Br/yxhgQ3fhd7DRBnLE/pwXGIoG7KpwLLnNseLlIja8sJ/Uxe3YOVlr/yWk+
BsoAydNTyayNxVd8b+lUwnsfnY3ouQGsTp9GZ0JVL0O0y1ovLtu7FlIdNX8cxad2jaJxaRKBiHbQ
woe2oncq7swdxrBgCHlrgmZN0RL73raLfM+49wASrf7l+potueFckASJFXj/gV+/nMgZNuNWPZl5
WYptZZO7kajddRMLkwc8EwYDCDGktvS1qj3ShlMBSGpkPObiQ+GAw4MnPrIXYb7i7gs5rrnHHI8G
9I6gVq2/t9oaN1nNsVBZAf7V6XvEjQT6izHPx12OLEbggLHYlCNyYNMT89YAYng8Yr60yBWtl2jP
QtcGmIT1okdRh9XolSWglzaK/V5RZJ8DMpZbq5fmBNW5snxhqSG3pkPqo5E71fe+Dv2NAA/0s+Bh
9pL2CCLIiCpsyYx+Fxa5h6dPaJyk04q7obckWgy8Gh7BnbL5jhb+7lNJlbPxOot/AqY/zDbK4ga4
b2r1zTQM76lrwuCupVEKRsoqOwBeqH7mg185dyp1wXEczHEanUz/l6/6ukscmtlHPiljK8lEj5OZ
BRUYOktQPbplVpw8jpxUjLqVZ8ae6O0xGdXoB0AduEzGpV9H9h686C46u6bKzbaFxSHs2plBB5it
zOSWQmdmG6Sp+CUGFXVxFhRZvomKIXI2KURSjqPlqNvCMqpTRyv5EpYTf+uM5hX92w8wJQ6qZgGA
2uY0ibgPInBDZnY1a03Zzi4Xkn4Zgj7cTBanTwOS3QfSRRbaGGzwRjKF9D8ABXnLt65fSgHor+nv
XY86W78wi6NFmb2lFl61PiQnb7BpDPAItN3RaEVz4wkRHkfAMATyVirb9sIY+u9lOljkBgx+FDjN
ioeQrvfzetu4beDcyEzZ6EDAlMfYCSC/G5iJhh7aQqQElWD+7LZ5geC1xEUNUfW3irfg1DGiaKdE
CohAE/hDHLqd+UWNBRiFBghx+IkbESADrSItdugBR+dmwwV5HqauD58pVcO4EWiv+chkXx24C/7s
jT9V5Q5sTOMPMyAA1rRo+t9WRileITkU2YnFUr/eT40Lm3brZR8hm9iENy5pohdE3tVhBI2CncZV
kzofJrCIRTHYxNC8wayhPymbB+wGpRzXhZqPbW5ZY2Z1XEcoNcYOg0Z8XLMoQAtrzjk2oqzFbmDM
fcsrUqaQ1GLsxqhM88DTsj0otKpvwnbiON4pd/FsKu2AxSVJXzzhWIkAr8uHwenVDqVt+6bLWHNI
jT46OZLmNmyTEmIeZk8OPZXFE+iYpyNQ60h7Tyq3tnUKRnNXTSRueSTAROV5kiScBuIIKXmoA6hc
WUkzOdYvJxfgvulEjkhK2CqNfaLSk2MY9NkMavkzmoZ8O0ZT+TjKuj8AjW39BGcbl7Eqwum2ZEWa
VMRzHpvOMjZ5BVaJ2MGYd14jSsBIDdJ+AYF1bsdBxclnuyiQD+U5D+VDylh1A0SogRyp2dNHV3bR
c2835KEC3uCzHLsx2JmlE+0naafsMAVGd8osGuCu93KyrfrSfxScQvhahga1Tr1J+ZOHbo5b2/CL
X7WHODGWU4RUsut2chsSNkSxX4ZCPveS0U1RNP2NPwVj4lVVsS3RMTSundkLNx7EoMDAMBOmQTRZ
C7hkFFRe2FU4G7AvEmMCtbWqNmMQJQB0QDqoePWany40S+MMp+cQlzffRlInrP7gmerb9btqod8P
r/Szj9HCss40eUfK+fqlBBQGLxWrkiL4opSTTAP5VTffG+KdshSRZw8Wqm7tgbt4g51/gBZqUIiz
h0zNKS9Z3BRsSIaGJayzATl1IWlkHVy33/o0SyqUBEDX83FlAuYLX7/AMH5kK2YOYzAqXgYEhtEU
QKvgAvPbb2XmJlmX7RzWfRnoxxoiK3Er6m3v1yShPIsjrlbikUVnQNIiQPSLJ6CeiwP0DIJcASDW
AArfe+nwDVvlRrAbhqrHykjntMS7kZ6Zmj/l7OlSG1A96Adgxg3eJHm0NYtmW6MhB5qxo3jz873K
bgZ7JexfCMjROTs/pMHAA+UHbXpLk7opUsKIJHEPepN8g2DeYZpM8ESxYMPb8slYayFdir/Q3gKC
FbRygxJPC/EyYhgTHWAy7/KNhCwzsTOQ8x1TuunX1FUWwkkL2lHIQFp4wDg6O71gWedyZ0T85Xzv
iYyDtd6jJf84NzDP79mi4Ri0mzqEgaFvcvQoutUdk+knCsl7PAxpk1x3knm36T7ioN8OBJL/ZLm1
5QKyA1c4wGMbJp5b+ZYVH4m/kiFcnLLfJvROmWw0Rm5ImFCOSnzVJV27/0+D0GN8lk6u9G1YGNpv
oTgMwetf1DmgKTGLdKAmgFKHzv7iAMUxlqWFZ0SeAegDSZG66WLDsj4xm59E1j9OGVSmG7lWFVva
T87MPgYtQXRw6Q2+pUPR/23a3UZ0FogEvpnVFjGbkU3bjr4ocwUGu+R96HeLIBsGgjJ4+KX3QdJu
6Jz5qiqtl6be0umbEdyqtZNpyQpEbyywc2G/It1waWXI8NY0HaxXwe47NHqmKm4cXOl/jm5wABv+
bUfbSx6PepmXJkYDHmizDg7dRE81AkfKzJVy0ZKTQyk+RPQz7yS9mKiMFpKwGZYJ1/+JhtMJfCuH
P/dyMDXi3phf6njLXs7aKEwXVzeqOMYQELScsSBpVJ5umI3i0V+Yml0dqWiw7eiHuIzaktIgmoOE
Ls7VDWM/IV513cbijKFhfdbhQwu7N//97KAbLTo0UWFgOOqhNL04tVdwbEtHm39mQJsvkpFc9GPa
bQgqyeipit1GxnRNomCByBObBa2igBnjfyhfX47Dz/Mmq0t/bmczm0PHSiRtvH4cEyMrjGNWy/5U
TA0SotzxKmtDQrd4nhqze60llFTSylKH2pnYB96CNX8l9Fya4/Nv0zZAP4UtGAbhMi0TQK6qY23I
3fVlXEALzuOH0tJMXoQKvnaDNGaROzIE8W05uXggOs9W81na2aGEJB9nKD1VPzk3H4WXrYSyy4P7
17AucQI4dNjlIyY+LaydDLIds9bkxuZv12/Hs7HpRN/9VGcW9z30DjLzref2gaTdfgqyDQ9cEpcN
AfWy/9Bx9/P1SV1y3XO72ouBOi2U1UwMrTIeGvqtMW4C/nrdxNIZDOTqrE4L2Vaoc126LSQUVBik
WDY0QQV4ZHr3PoAj5qfrVhbX6MyK5oADCDfKeoQVmf8I+XFYw74s/j5uZRy9M77yn8fG2SEy+Qwn
ZY09Luw3Q55Kc8W7FxfCBysoquZobdJz5S0gPIGyUQoeWqjcGSoem0cxmSvZ12UrQQASWly7eH1c
roWUGc4HiVGM3VMtt8340JYrF/uiCaQLcXUg2AN396UJYoW96CVO22b8J3y5A1geFFjd33jVmRlt
vcOpwu8GGElTHD23RCfCwfXfzGqltr3ovGdmtAmLqIlsRkWAnRkPFT+VwXEwIOezue6888e+2/2/
rbha2VdGOZsogRU72EzFyWy/gFcpso6h2lprBMmLIwKsD/9B0QZQmsv1ASWlr5wu7zeFdconNKwU
5bFof6AvcQWOvJgAgBLf/1vSR+UhURTi0Maoxs3Ad6F/6/GP1vgxY8eS1QiTjn3xWEG5mayVBxfn
88zynFo+26wCqQbSsxLtnBnQAk9Vf3KGNzXcVcVJNX8OwMO1BPqtmfYTADx951I0ePoMmEkAWu9b
yCWbD62MDWhxr92xiztrjmNnPgKkE+a/n40KQUVRFSlWLgdTeedasYy+iex43RUXz7kzI7P7nBkp
/bYfogKLZnhpbKkn5IyuG5j3v+7rc7kJTDLmDIbT3tAlFxX4sbE2E97O/ZhtJkI/1CraEN7tWdCu
vAmX3P3cnOYKpHcAvuMwNxRpTF2yG9p/+AbXkMdrw9IWxwzbHsqWsBOFX6vsBi1YI0VS9jAUu+vz
t+QF5wPSFigapCf7HoY8VIjBhFZne1uuMYov8F44IBWaG8HnvPN7hHNXDeCEno9XtiUG1FXoLaEf
W/cITsOhuDWzJ8ONwdKWu6fCfinZJs1WguqlCT3/Au2AN1N0WskeX9BX93R8RmYzRo4dyaA4KvK/
uBZRZ8DGQksmci5aFBSYZTWFCudvPt7bxo+m2jlr6ZylZTs3Me+7s31ltJ2wjdnEWFuPrIBAr5/u
elDpXfeOxaTnuR3ND0sI4PCBwU4f7SP6dTC2aPQk9S/HQ6scS7JxU0X3ak2Xe+HAhZs4NsTFQLL5
TiZigq4oAgJYtdomtqxvYgDRMKgIrWeVokI4rOyBhU19YU7b1KLOKUVNCzkS0j40jCVuX+wEgKCI
oFYmdOE8vDClucaEkCyU/hzOiGrb9uUN6fzt9TVbG43mGq0wAmfsYUJU95P1cbSew+mZ/UVchoGA
zzuEjAeWSrv3G+lGfj3hmlLyGcUBLz+yfmVZll5o5zZ0+JoFPSrWc9xQY0gToICTiFQxGOo/90Ed
26TZ9uCBgq4P6NbGx+uTuPQ6vrCt3SsjRDsiT8K26X4q+FaWN5Qf6vxtarZd9kq8Q+88j81R8sQ1
Hx1/5QRZOK0urGseWTqZ6zYKs1sRd5OZP1qo0JYZidPafKv5GkfLmjXdKSOa0XKO4cBeYTk/XQHZ
bSZis7pFpXllXucv1+5rPLcRxMxtlS6gw5cHl1NwW4QpRuaNzZ3XGCcTKS7Zk4emyJDuSj/XDIXw
3nqSZXofujmkEz5d/4SFo/PiC7SboK5CI7JKjLZQqJiEobRQeGstUAg1a41nixN7Nlhtk4DdpxpM
hsEOuXebGWTHXe/GiURc2hS9aD/+ZmBIiuOGBfG9HjmaZMooA6n3xmuOYDycahRT99dNLA/otwnt
bKE5pNMNBRMW6tUqiHk5IcVwKsW+KN+um1q8A2a4Bnq2Z0Z2zSlNlMPz1oOpkR4gx2g6t1Cnc+1t
zp6436zst+XtDuI3QGFmmT+d2hRO0EjbpDjOIFHcAQFY+3PdfoqLUXygXhd7QI/aPtn6OdlQy45r
iGkP3ncAa1Yi5sUpPvsSbetnmaW6ScwRJmCdEkI6DA11aCpqE5mtHLBrprTVNG0Z9X6GQRsBZA19
wLP6MmnbIS7ETzCmrM3xQlnPhpTAv3OsxRK8ADO5x2FuND4qyJIO6KieaYwJeIFeIv8BTQtxvkbC
sXgbhiBtgqo68iw67siYbH+oWxhNhzIekacIff6IFgKrXmP9XTxXzizNX3IWknlegx43F5YI8l85
+hSEEZvByvtj2Qh4XiDdHQLFpJ0oedj1pWdW/Ub2CE9Cviu6cJeZawIXy7P2rxn95i07ZUxlADMK
PfZGwtIHEAzJaCW3s2ZFu2NDNKZmijLMWHnwxl999FCwhER/rnGJSHLmxvnfOfsHGXa2MCHQL6OF
ppgNrp7+aHb5d0Ow5iMri5+WcLLt9XNrbVDauVXRPozKFFOXlr/8cRvlLyALoGR33cq8Nd9doxEK
XnMLPzAB2l7ygi6MshHvakoyZ+tynyTumP9VKHlmZR7r2czlKsoAUsFZlEMyCU+4vQ2ZqxTacIAr
XR/P4mkfuXjFz5VwNJZcWqpplTvWfOr5ASSGbJSKwNj6tYdrRPcGcNL/zZoWAkzukCHTBI9QbX/r
pKKLG96BVVlYwPU5JnQfpZ/HVRTVK2fgonOcDVPbvkPpAt0xZyva8ZlXaBEEqIdNe2o7m+sjnH9I
9w8wGkGfATcn+jG0+XQDMfQsx9ZiIXBRPSRr6zwebWNbIgNoTl1ShdFGOvRw3ezSMoKED938QFmC
DFlz/iZ3CQgK4Py9uouqTdY+E+tIqm8ZH+O2WFOsXHwgnJvTLrAaXFrCFDAXZKBC8+4CVsS1eUid
B0++5vmuGjas/AvfObep7TzBwXtJKWySHjLE7pG1NFbeHUIDM3gM1xACSw9we6biD2biQR+H2OXG
UApt6aFXIxGUv6Ipwen3nYF8J4kL5zQTWoPoUIVJQNbK9/9oz773oN+G9b0vm9Q3OAyLlM0p5CL8
WvPXBu9KAzqDYYP94RjHsS/jwedAlbZJ7Q17UTl7qBjHUTTsUl4kJnN2vrHGHj0P+tq3ad7dNx1h
jgHvnpAbtdMn5n8q1MoOWgqOAJmAgBTgE6jzajbaFvKx7QgbRobWrDFiRtxlUqB+TYctAHF3EKCV
K/Q51uL+OTOqHUyiCiZTEY4QKahfCyX3QTYkHNjdPK936FDcCBfo6eYzN/PbwvvllNMH13qlphE7
4EljYJF1nenUpmx/fV8vu+HZh2kHl+mTQQlw120cBVpa46M9HITY0/G76+UxA20G/xAADjYcr9td
XGjoeM38oVBh0wEXrMAjGCBlzIdiBy/oD3ZIUKpeq8YtHySoJ+LMAuziXcYOSNEKyDtsatGOG+jc
bdDzvu3RQeahUweslS9uViciAJJ0ylamdukmn0uZ/29aO8NcifxXNJ9hgy9u8qY5QvpjxZWXZ/G3
Ce0MYXJmty6xeBFQudCoxBFSxhwZ/79ZrN9mtB3DGXBlFBmbTV6qpIuKLfW7rQR983Uzi1fb2YRp
ewRFuiHo5qstzI/etAvrpwiHf3kqBghHHoa1Hsq1ydM9vwerST1ifaiVdPKD75989eP6iFZcQAea
FUUqIz4HqEb9opz71TBu8fdBDemhgxpgLJ2jFCS/CBeneQjsvm+fm+hw/fsXTy1o34AlCO0xICK8
vKMgGFMHtMMu7c3yJEs/dqzi2eMvvssPrU9vhVprpp5/8d0FcGZR84Gm8s0msmHRH48+ZN6BNjAO
Xv0DNBXXh7a4+meGtNWXkUmAA4ChLLwfOg/ql4AVrVH0LI4GiFq0Fs21ev2qKeVkFFBFxhEgccFU
VB3NESRVmfnJBOFwP5kr67UUhVohMD+QIwNGQG+acoc6TeuqnQd16NyPoZX4EYoHK2f3oleA5hDB
J1RSgMq79AqjTqGM4mPqiE+TtpdxQRvcnuiMIAeWtbFRr7whFqfxt0EdV5P1Nc8rCYNNvQ/tu7bd
9vVPM3yx1siO1gxp71ZihJA1beaRGZCt6BMQm5XlN9vaRNNK1Wpp5zoBqLOh3zeTR8x/P3uAkY5G
TRAKQIVsNPiKrR2t1e+XLKBwD8zzzDeN/XtpgYNQMooY+lVQAtlMHI0FfwGaBAQF348WJ6jh+log
6XaWM1kpLESl2BAJVFuSIZI15Mr1s3iJA9YCxnlQhITv2tmKXhRpI0HiEFlvAUXi+KcfnET5Utpv
hZdk5Y1YS2nNLqwdQx6CBfA24dGKC1xzhLTtqkw1ELJX/msNopLqnrt7PLLCMEN26z5cOygWTiM8
9VE/BT04pOf0LKVtg/HNt0D3bDaV2KsIzMUArQvcS3StLrzgF6ApcJDqxcsD+OF5D5x5Hs15LtCi
ij7OyNyFfPw6ueaKcy+O5syEdoizXODk82DC6poYGsJJL+/FGs/LwlkXgskICiI47NAirC2R3wyF
k3MYmRy8DQnakzGccodCw/WLYsn7YAgvBfBkI4+hX7LEqpwODWcz1dCNgi4GKjbC3TtpDD4RBuwN
/cCz5+s2l9YICUe4O9ryAXrWxgamDF6UYgArc1jtWMqPNGhXztSlwB/D+m3DvvSDycsA3i9ho+Rg
GoD2rIOOcja3x+3aPpnQoDUlWb/LyJ8nOoEoAoNNBFQR7g/9XIoYz6NQtuDnu0vTn7l6rtdEyBdd
A8gyQK2xqd4lK0wFfcwRZd5Nz1+ayIqJ8z2gBY7Zt+vLtOTn0J771452iGcsR4tWDzs135QOxNTv
rH4lwl8CRwHCbfvIEwDNC1Ty5TIZQU4VNAjhfVX9OBUpP6Tg/GgnB8IOpksOUMGb9q3J2am2siMk
2T5HEgSIbCLV0/XR/pNR1w5FfAqIU9FDg8KNngOyXOakVqlAR04VoXEXBd2brDPyEFDFv48uQ89l
IXkAkQbfKxPRsfAuKzN/4wzoaoRCV8EO+PF6z8oADf4NLqeTCjsZQEnOJ3WcT9MDmaWHc4OrPYgH
mxPPSP/qgcOyBU6aSzM2iZc/MOV6P0AzHH3sRxuJXwgIv+WRtHiSganrMU9LCw7cxgpabuAotYv7
ephfECkfQ2hViHxXl2P9S2bGSGI0OphbAm6sB4s1CGQaa7BvbDBw/AV4BNMHUrJZhzOC0s7lSoJB
qCZmCG9B9f1ErXZvGuyUEvIXhy9K96BvgkgmPls73z1FKp8X00xgF9xz0LOMqALHHtQer7vD0rkI
XSgkrlAHDUF/o41naiwpgmreZREkC6KBIkk0+k3SBKJ5bkk3xhOp7Y1NLRn7oBDf2sCbvFz/iIWA
LUKafNbPxu2JcuLlnGap4hSsQmCLrBFfO88FL2PwPwv5qsi4cmIunCoXtrQD000z4Y4jbBnRTdTu
vaz/AGVLGhgr4fWiHaREEOogvn6nOFoI7MGJYF7zzA4fRxs1Qs8AsVTkgwJh8j32en0OFy4b0KQh
HwZPx1bSxSCYKnN0KWNcEYRupQMYpFx72S8clBcm5iGfxRyiB1nfCJrgjYRqWgEl7Mgak16sCcQv
m0FSCXEU7k49JCB5aNXj7Ppu+62t0FGcPhfGz+uztUA5O7PK/TaiuUFFMq8rZjdogn8SFegRUuUn
Zh4t69Whew/sKFyginc3AFi15hsLTy8YR1QKvhSg0PTGwikzKCv/4a72O4jAHWRXgUL/rvRv/Czp
0Gp/fbALYXAEHncTHZEQGMesXq5bJSDiO7azy3N5TAt3byn1BWWA25qIk+uyjTm5R8+Rb9fN/kPZ
oN00sDsDcxHyo49DsyuNfuYJg78wkKaE9SsuI3BxVrspmg5daMXOiBb/Iv9GvF9m0z+Hox1ndvER
R29SeaCOAfKEtV9KqLu7nTxwEOZRW6ykdJecDQl8hJ4zYR5aFS/nhgLnazYe5sbu81uJonpdqxsV
fLw+FUsrcG5F2zn5FLIBPdfYnB2Xdy6IScF+GpZOF5t+Ph1N1pVPpRntSZBWG67kw3XzS2cDVEJd
9M2CqASH/OUgeUoMNBJhRxWq2/d2fed4f/FYQF/XbxNaEEVFUTn+vGk9M38UZvVUZHIz47+uj2Rp
ubBv5r5SxC6ezpTjjl05BQPDm6SNgKCZdjafjlE1rpgJlnboLOKMdxzaFh19xpogFa3t1pCIyaym
jmmErQOSDE8mZlW23k5knr8LRaOew4GLO05pmVCwx+EfGfjIODfzfowDM+vsuFA9qHxAU1wnptca
46bNivIBQrzOB1BIdGiGBHUr7yQB7YdpqlMqgunGLdIKxNd2QeImSpuPfRqBaSuzqj7u/T4/ya6d
HiNX8peuiKYbgUJ5Ino+hXFe+WD4qKFURWKH86LYILQGnBYUOOK741EitrVd1weDWVFCVJY+hNJu
cMPbgdxBipWBwdYVe6dRURHbXdgiG5Q9tAKE0abVpEeDpceyNuxjYHhbi0/OjvFg3E2SR6hxR+M9
mIanvesZ7slr8DKJMzrU0OxjJYB4Cth5EKK5zmGcuultbH2rimVQ8AdnQnI9BjFIn8YjeHy26OUU
L4oqaz80VfnZILkFooPcR8HSgLTwyhm5GAeF0KG2cOVA71Z/rNmR0TEa4BEFaFxwguo0vxug33F0
kf55Q108BZ8GG1TCDRXeWeFQMNBUjH+ueeOgJPz7K7RriSL/yKWHr5DRdFJlAFamYX99Cy2dRaEP
YlD0FkKyXtcolwinO1e0OJVDC9p1GZ7dnOA04juD1t9qs0bfW3jk/lpWcynIC8HTCs1fG8hhvVYU
ReCLdDokR5h1svNNbRBgRBmyjgduruWaloKvc1ta6qIaClUFAtPIgwa0LwOtdiB3e+lp0z51kfEX
ygZYtrOxaTddjn1uDDXsZRNVcU57YCZH4xTm+c8yox/GIOMJGDzY1mRgS2kC2f66vqhL5yJ+AMwx
wBV6SAtdnvD1CBIZ2uMDrEbgMeRE9TYd5bfU6NbAqEsnI/i8kFVD0nju5L205KqmLhAI4ipz04+M
CrGJGgBweweFbg+qESYg4a0H3pPrA1zynnOz2ooWNa9TZ06tNW0wZ1rzIHFLxAgMCZw1wej5rtLj
lnNb2mqytu28wsBkgp8vpgwLyg/XR7O8XP9Ooq5WiJZcoytgZ5OHdz4I3aW8bctv120s7YGzUeiE
WuFgRlPaY8YI+5W3Rox3CMAX5L5vxErr15ol7dACqwFItef56tH7V49i48pnJ9yO3UoYs+IDusI2
Tn1nVBVGFLZkG0y7OiqTaUoa+QxqqZX7YG1Ms4+cvXUYcFWiL7FCZpXHQ6TijINZc9t0K+/vRTsg
PgPaGr2mrv4UGEjUO/Z8Kjp9ltQsab0P3A3jwFrxuGU7yIEjxYpngO4NjRhBSMTnBBQS4WL41YKq
yvW2Kv31F143F8v/z47mC22NhhQnwLxZNt1FfnMyvfStoOENLrQ1yp+1MWlhLamasaMBcsdelH7z
kfyJCaAgXUvDWNbB038bmOYQIxqomk5iYAa8riJx65dbbr+k2drdtXQ/Qy/w3xnUj3J7LOngwlCp
WBwMague1diM3iZn3HR5+VC1HCTyzUo+d83qPNdn/o5nSOahNxzna3EjqZlw/wRp2Hi0wK5SIY7c
ZX21uz6ji9v5bKDaTWJmMjAhlYZ3vrATvO7i3BqeS9YgSjY2fb3Wc7/mLdoNkg+tQAMczFFvjJ30
6AsQi0FfZk0icdEO6N2hSQUE8Ds5DTnWzBpHZOT9qL7NUmBU0EpkIKPlszUB0MUZPDOlDanyy0iA
R3Cu0CCa++qrA6AdkB1gm9b/CzB6hEwkqpwgfAddjXYpDnYoecVwUHkONK/H+muQ0ZvGtsGnheux
ddXKgbVU2Tg3qGOcvQBsf8LErYKH9dHk7o2fd7cdMY9s+ARRxXvf82Mrg5tWJrYJPV53zsUbGs9g
C3q/VoQSx+V+aBStISiMVaQGT4rGASPjt9RLV6KaRV85s6ItYF3Z9dAXsGLOXMODOJpZsRtKPDi9
emWDLz5wAP8AnxUetcg5aedKiMxDSyrYMvqtLWhS2jmC78QGe1/rxiFJFHFi9y+6mCMky/GEBm/l
nMm+nEd78JuKStSJmjHdKV/y2ILYl2/0K3mcxfPrtx1dfmXMDJlWxlzEKSPIiH1BolqyIRbhvkjF
xmu/e5G7ve4i8+K8CxPPTGpZaxXazDMcmKRYsChLEP2KatM1XwqLIa+zsn5r1rSLdQr5THuLiXRn
SOUzMZ786EPmPmfo2HVXaBDWJlO7WKXPfJeZsOWLZjsZych2/YTQ/g1sLw3oHcvVDuQ1i9rtWnJj
RpTBojUWu94TSRGRrZyshGBnp6p6pbm694c1Jc35Z68tobYnLLRjibCGWQJdrKqhqDx5K4HkEmY0
QmwHUkC0v6O+ok2mzQKcLjmyoP/D2XUtua0k2S9CBLx5rYIh6LrJ9v2CUDt47/H1e4o3ZkWC3MbO
lbopaa5GWTYzK805IbcNuueqfG3qjeSbgriKcsQUwKNrT1NCvOig8wFRgWyubLTWlQpQxob09zN7
U62dDWa2zlWY1t2YYMKdekzb0SriDWLUC0JuruqZkNmqJlIfKX2JGcfxWqoG4I78CzA7JC9F9AvJ
qNa/4r7TsFVJ0yHayGEJhe6rlj3CZwSgOQu7d3O9zgQxBX7mFsWyhCrpEoJQt0RyNF760rOgLuiu
ayEy0Dt5BKBFBMvBDnMppEK/GkCxmCKRe8p1oZO3Mh43wn+9LZdiZhoEOWhfiiXsvS6KnZXpvGeN
YZOYv5+wa5N2KWV23DkUAAERBpPRJ9FMo+cqCUnpffTK+7+RA/xtVnuMPM5Mjj4USpSo8H3kBoTu
uryqDK0gUt84gOxb4te+Vk+YFLA+UDkCfEbwK1zukMhwlAcZ8fsWxyAYHyR04GpmAFAEIGHjJY9b
u3Dwru/QpcTZZqWBpMZ+wsOeqdMebxzSGP7h9xW8eexOYHwqaG8UY3a2O23INTCh4xJJyUeW9fIL
2l88x4uNJcCbaz8V1FQy6hlZ7TZSQTNnKim4aRBGGfmHOF8DwqtrUGaByHj5htzO75O6NpMQBdIo
XQH2lCqKMwU38WXdtoMCbSusq+pFUB+FyAVP8ihBGy0s4A2X6lLYTNGFvOjn3ARhYmIK8k5SAJ4R
El63uwrdFQ+VZ01L9FE3l/JsfrNNG3uQooehCjc86YjUhmQC2jb8j85bLUKG3lpLSUV3i4FEiKrO
+YpQ5uB1Oadh23IycBIZDITmuxIQLp3ZVpv05fetu+HxszrKv/JmZz4LNbmINMjL4qdGJgm/T4t3
vDCoke+4kQyDrbe0NhYU1q27jegtCvfgnSJTOTucQzFwQZwAXA8ehhcBWt4A+Y8lBAaJi5XIP+my
+/s8b907QJcBLhkYJKh7YwM6sylg/ZjisYTABk3a1buWPw/e1+8ibqS3Zf5MxjzAWCpiITYVx3Lo
1cOUTWbb/gGL97vMIhejcC8U8qZQwHev906J3qh4ekGd4YLBuVH1dDmKmdqMkjDAMDDTvi9ooXyU
XnZIh9wWvIyG4MbrfbjLW44LnaprgS+eLBTR3Los56swO1BxLigpGoOYH2tYZVGQSX6ZhK0S3WvD
Qmzy1ik6FzUzRzkChqVWY6o84tNVURFfM6X2S6ptOHRxvdK6f6N8ziXONF2uSJFWT5AYj49R6QD5
289TwoEhoumeas23Ap5W/H8fG7/c0pnKGyoYvYlJHbSnHBE3ecmuLy3kTMHpqaDUNaN3qbMpIIAl
BTloR+os3HZSbkmS95yhenPKlOPvV+aWsjtfzpka4GqvKFDSCzUgdUQZHuS4IVoDZOngO4rc8L9/
+bN1xDtcE1AsjDKhSyUwNWVUoy8ML4/0p286PPhJZpip8PT7rG7rmr9iZocEGelO0NgNaKZo5dXj
Tm5kixfLBQ/2ltN3PpvZqQAMhM/XEsTw9THrmVFiWWGqRerq9/n8Hyrl74Rmx0MqvTECLjdKxRCQ
H5LGUsIXdTJFzZF6dIXZ7Jmo0CkwkeRdcC1u2idggaM1AyVqjGfmcs/0oRbySfYBOpko/Xcay4Oj
xlPkIv+tI8uYet2RK+T6Zerk0uyqNl/LyOZaVZRy9u/LcFOxIekM0C5AYIG593IkXFDEsR5jJBz/
Dc6ovrILbpMjEMYv+VNLkmYHiBVoRUEKSbrh01yzsuIx51/9MrDyIl6wFzev/tmsZqfIRxBAbosA
sczERh8UesxLeUTxUEFSJUTL+YsQPv++jjc9ONQd/u9Czo4TrDOnTSqOk6I5oGTkWosHWUCkUq8y
u/ZgjHijt0vniO3OZdQBd/9M6EzVGKUXto2GNZWKg4ZqQF7ZJPVLMglWLfh2VjVoTkDY5YAy18pY
x0sVkEtbyjThmf8hJWobahWWOQW9cxA9MpAYPGNk2dLChczgqf35t6nOfB1vULowrjFVrWrNsJ8g
E8Km6KmMVVoZb6kEgoyi3zRK7JSi+qaBG4EHsHY39Fu+++FQOA/d6Sb8pyEEFDkYRxo4Jwq9Y1lF
m6bOaWIscaeeIqHXg2Z4hXDOwPszO4elNAK/tgHvkiJsYfBoDxYZOVhN0R7XHNymOoqbu+EIymK1
f+yNtcq/aO0SFMFNewQev/8MYnZIhHLqKmwU0O05Fawy/TsepyHoYEaz5UtgoNbm0CrawtG8aS7O
hM62KxTTOE8CCI0rIpWYOXKSxRJPHGDLb16A/53b/DndguZe7xSI8QcBRUYVoJBtLw4EUHdVwxNY
WIWjEPRZT7U+aNZ1GwY1idKw/ZaFSJZJ7I3GBw/y2Q2w640d36R6Q/zMkMfDNHjNW97F5Vboag/9
bJpSH4Ep1NojWMgCW+xjw8wNPJqacOBa0hSF0ZIAOLkgfdGTcu1HSrNC7Yi0ybUSQaWSEw4DQFQf
8qoNEWsCddbKCwr9Ja17bx1XPmrP895rzbEtELCT+mmfaUbiRNxgOHVWg8qIA+Fer7fZNo1qzURs
rDJHdPc9gYyoX3uqAdopUDMgAGjo2S5BddAdCNK1P4D903dpOxUtqTVdRK9+3mmq7SlytpaCIbYV
T+PNDOWeoA9EC39f1NJb2MTtfV4LYWoaaFRHGm3KzKlJg0cu6lSSBKl+3yTdqBFJroDap06TsAJh
tZKhAHJUP3ks4CYofda+q7U8KomNAtTLpREMK91A1gxlaxrwThm7TWsY1bM+deMjaAbKe30Ygrsa
/ZhrvYsFt0QjjpX0Hf8TlmJ3yPOKfwPlleGC6gL/oqdXqV2MWjnSaRQat0Isfe3HAGsDFKQvmQiu
608Aj2h2QTmqBbAv+ezLA0+PDaKn1qM+iitWgp4WKWxeUsnrNhoFlYhBY2R2rI9oBK08TwEenRe3
A0E0WxyJHonCcRxq/yB7YsAaPhJvX4Nx6x5vQHC8qqWevmuV79Ukj/wixMJXnA48bs1Y8XIm3/Ne
3KzBRcvtDLVhiDW8HlkAIhh/1FqVaT6BX9753UTdNIog9JRVoESjW2Nm6scE5xqoHSANbnKZNGO5
U+VJt7y2/5NG+mdctVstw6iVfHR/l3zb3zEQSTlVpAHG4tJQhKUEYqUhRe+hUNueVMc01w1w8Zay
XUmdj8ZRDjoZ+XDCJ8Cb4AQ80vM8W3jEMRN8pY3PRjE30U2V6zzi1hQx5T3QzRyZc6fUKaPe/H2+
N7XSmaCZxu0A+MshOA5M7rJtSdbGHSkib6vw3Fsb6qSblsgRb3ofKMuWWNGWriO0eLnAXBIbwFiK
AHrabyThhOJTaQ8ClFPjw200u2EXadZ/P0vGJ8GI/vA977WQ0WvTJiNk8tUHo4LrlRcV3Ix6+6Is
ZcJvzw9RDnDF6wAOmj9y/AA8YijHACcR/+gPwKbYKMkOatfUUbqlyXYI+iBBWJjgLRsGeGbUIoM2
QbiiwO6M0C+6JgPHxJQRBei1QRNaBZ4+v6/jTTGonAW6BA9B82Ikvx3TsvPg2eTTqorB/cXtxObn
dxnMuZ4ffeVMxsz5xrtCMiQRMnytKG2hQg94CSK3hQW7dcHOpbCZnvmD3jhKbSlAStdXQAwswbAb
0140q8FfcPBvHwgJD16kvBC6n7fBhWpWRBwHUUpfWVOvkB5KVC8nWta5q5SNSjLEMIJKN0GGtHTd
TlvydzmRfdORKABiDsJuaKsXeQaAdzZRYMjnYGVOU2pHD+muIHu62hw25o9hrpaKeE5q+a8sXRQA
/QUhqLiHUwq+7ZknNWhc3pchTGVh9rS2wCRuDiZHOIIyFyungQmGa6riGy9F2lgD7U2BeiQiPCko
Z/bEszRTMduFHbii2TyNS1SQ4kHHv3CVyeASn+853ehJabFxdWZnovSb1hjXRP6OS6MhhYdJR7s3
/xlVbGbUNz2qmTotFjTvFZgR3tM8eqXQ0QwYpeuaGaGHIUbkZyD66IYJEXyzMgh0lPpQ28LeW3Hp
RiUtVugpIA9fS4sizm/AXPzsRdTxUZeD7GMgXEDAGSQedI1m7vtdTuFXSgBbJaHr2cXqs6MJyQhO
zkh+AJhAlxIlgIabXXkAcLPibBHuCwKueF1fntEynepOKiOVmKa5Mc2dudnhdzb7sm1iuy4h+GVn
2zZ+R1ziNMR1HHJ08PGfH3gwZx/kSBz8Zxe/HvH38Hct9t/xQdkXxQ+TfVBKTHo4mCt8bVaQZbIP
fFN8sb/C/ir7g/m1eT48b742hVngT5sNvr427P+CcW4WTsTVE4ER3vI8io1wGiRRMOZbogQZPySp
ThSSk/d/Dqd015gaGa2QhE5no2bdTOl3b5dUlyzvYVonTr/pSUueC5MnP1869W3NHNfcwtiEq+OC
m8MoTkDzxwMQTp0pzEQcqjTnkoBuXlMSE58t9ecLtehhoTj0CvYUdxQ4CTKOg4oub8i6PA0BABs8
JcMLQXQqE5vuONvaTAj243dDc4Lhv1BXM0EzS9NL4hCPoQeIX5KeVBbgTHG6VUvCnyRMkn2n+Ll5
fTV3hrW7s4k7sIk7958y2cqkNBWrsBTrk9zDTSVI35AXx3qgq8PX12aJgOvKkLB3OSDGJVQzgfIZ
S3S5MO2AhnCxRgSq+IxkihY2vM269fjafwxvyYKlv9oFHD+cRQNVHNh0bMRsvwE/I3QTlwf01f6w
3e/7T2v/4C+q5utCEVbAA5YvpKDAxaxdpdu4QmqDKQ3ps0Kw14RssbqEWquFU3VK7J5vNpsP/CNw
foFmmUH4Xi6e6IlJLuJ5Q6Fedvbr7p8fNrTKDsqFff2jKJiyYBrDYfrDxf/Ovk8/LItYGdluKdTG
YfVzWJmbA5TD1/Pq93N5ZRgwVNChq4yziDXS8jMzmpaNInt5C/pFWlMovfCksehqqUXylBCbrQmg
xdATCpAkBCbm9prv8zRORyw+02bQtZi0RRZu2a0dBl6dgOgfmIXgE8xeGJVkpGkZgn4xJpvN88bc
vdvOC67Pi7WwxQJ7OVxN50zSTH3ymS94RgBJm90O2wbd9C82Bs3GAjx7kCSDCP3yDIW5kUd1ODEB
pvm6s7+Jg+NAVwu69hqtAAfgXM5sIkKX5kGcQ87u/f3j8fHRh5vyCMXDnJUJv8efINraWnT18FPQ
h5+HnrCfPyMZScB+Wci7nQpd50uL2gIUTOhQyOIc8bFCbyLIOgWcFHZd3DuYZNhIGMrVCoby92W+
jp+epv9XGDNFZy5rr8EKKiUTBvMPw3+ElcdUV8xA/y7qygSwqwYcbx2Y7ydjM3uM8giLjI0BplPm
dTBvw2XXnt1/5gKc3IElmbfX8kymeDk934iHti4byESNOcEHcO/w+YzZxvBAv50X5357v91aC5t4
HeKdTXZmWNuyEwM+hmBowJzY9qPzRvdLSuXmfT9f0pmi1XxBLKqQTc/cacSA9rx3cFKflo7JdVZs
Np2ZhVLDpBLQcQpBr6btOnjZLJyOq/fM6XSocNFRoIEinnn3nhTlGReP/+zURiOvoCC3TBvGv7A+
T6qSrtgdWCh6vX39z8TOrn8seWk6CRDLzkdMXlv6+gzQQpiDkTYme7/AI7SPBJaSeR0NvA7ivADx
9fSmSggelPiJ9V8wTCewsistcDawmWHSwUI8AdPhn9uCQ2TuTh+4OOzyMIsKU8kuK/vAJ35s8evp
Mp2cb6wWrvHCHWb35ZdRzaugudIrW/5iVGxkGNA/1puNgo2FPQKskyVdGoHEjvR8BAAZQAkWIC/g
x8zWJc+NRJEr9Hcywad3CnuqsFfIC2a/p2umJs2DveTUnOJWF4LRU6oAZ8PA2xa1lNJMUzZRxkWB
LsEg5eTOJz5JaUo78o3fTWTAp8+8KQtjIBiKs72nR/fouJaFIf38HL7gcbk2dA8eORu8hQ7Pz5vD
qiU/Pt7iX4v+61WsUYQfAPgdgNDCvUf50aXiKzlViVqOj8EiRqZX76cm0mr6SD58N3ejY0EqJ34c
zf5jifHi2qCgW8IAQTjKDtBHjwDgpWAuQbP8gC5VZr3uYE8fH5lJwRo8jARe1WppX64dK/hUcDUh
DuAkgCaZCfQCuUHHqMgR1Zk+w1Xi2tPqW3K4dfEc0g9QbVCVII1BgVG15LczJX5xJJg7ByMNbwtA
inBSLufaq4HKqZ0G0U+i89qZ8XPi9r0jOLGbOfWqXNAJV+9CcSZvdgTLTGl5sYC8zhYehNfuVaTH
mHq1Kd5v+6241Uze0Rau/P8hFMXxaLNgEZRZUKuSWy7qfQhNEqr55nt4mLbd6rMGgclPtoEGtJFn
eSqXHMz5G/ifuf4VO/MWQs8IQQMFsYZIx+Mh/eEpEKdpyG/6t5fRTN0nVLMs1tIz7XG1o9hUBK4A
2IHu48sdbXncmYlNdjJIuVY+RWd09F3505iP91FCxrsAa4zgEYme+I1q/a5drx6dpzmfSZ95K6VR
T6UM1G0yKmRCAcQzDA7gqTyLc8SXJdzhU4fR9VyRHsBbV0Qce3Z68zREtQlwiUi0LX/KZxHqLNmo
ruAMx/x1WANKi5agHyRLKuKmYDi2uDh4QCD6PBNcx17XFhwEp6mFeggLbTSlk22UY0L67WjrtnHo
V4MTWYvRL3ZW51M+lzzTipzmeaIns+3F3Ii4Lmz5viHE39a+qRKdPNWrzDlIrnK/tLenPtsL0YD5
AMW2Ak5HBJ0AuHV5sjqQCwEXPUVMZ0CA018ZdxJB75Dp2cA+tMNNbDWb9CBTH6Fa4Jo/3/cOQOWh
vTKS3td3OAMbz5L3+8nJaO6KxDefkoU3l8imPx/j6ZbjnYqy96sy6qmuEylvwaNoqs8D0SwwlFrS
/r2AD4TqP6fZhuuOpm5Aor1ySI6Gm5pQAw73mFuKu3AZrlwNMAhAsaOim5Xf4xV4uWAG+gf4vJCR
vLY1kYQ1ES3PLKzad0aRcFjD6WtB4pU6n0mcnQ7fQP1VAkoSWnF2+Myh9pCWNNv42xLXQf5U/h9x
aWacZit+McmZN9OAnga12BDZrjNuV6QQ+G3QgfKvYQqGLCKkJrqjnN8nev0qkkEMDONsSFhaBTt+
ubQSp05dNqgB7cxy7xON6GvtLj0Ch4D2dvSjmig5QGQ63mb7H8nqyT6hPNH3KfnTE//j98FcR2Bm
g5kZNaTpa6XJQU09Ih6osD43eSRAltyC+OyjsTwbOCglzZEZEImaE++/riCayZ/tOjoGxLKesBgj
YpEpqfeVLVrJI1Bkjs1KWE3OE/AG7ISAZcVs9gDrWrerjBoLBY7XShHD0AE5hGw4Yh5XfQWVD6cz
bBCIaj5rhXSoEXfDjW/pbvAx7fk7xfFpGliW4QpLF43t9uwMXki+Og2onyg7SK4tFIl0r/JP60x3
NUG5jLLj3sttHeKWLynEa78N7pogAIoGQW5Q2s4PIT92asSBsYxGW8mM3NTqLcPC1nNwpCUn+vEf
tV2nU4AcmcNnS9uG/H7wbtyCywHMDl5oqKnkocmYPf1sbjWFRNjqP8329Uu3x/Vg+pthI/+IlkxQ
e5Vt4kcZUEuUX+8bpBM9ArTupRFdmScsCXNi0cmHe6nxsxElyVTEbQc/K5Bob6Etnkugivs/E9HN
BnSRZLQj8hw/whPx6RcPwtSFEVy5P2wADCsXwHU4gqfX8lk0SNYHLtYUDKALcQWZDpDv/PueLPoe
13rvUtBspqUcJYkI1k2qPCRbDXQLpExIsQndlL6In6KtG8RbsG7XIZnZ5GYGJU4zgA2rkIkExCO/
5qn81mI9v/W7kFaI6KUf2ZLIW+sJIBu0tsDLYU7WpaLVmpIrOh6usvo+3KHJpURaCfa+W/mOZiD/
OVlWb444Vam5dJhu6FVBUvA6QVMU20x1Zlp0tRqEUG8SGq+ilgwPmW1QFNxZNaBOKYe0sPE9qXTa
+fYwkXqzlPO8udxn8ufvBj4KC0keIB9MTgfNVSuYU92caO70ljuxyj+BPvx+pW8o0Ys5z2tPwqGL
2kBmT5OcoKaexGvtFWzDHzEtPwdM3gyswfJeit2SZ3ndD4M7C8QiOCtoP1Ogzi53uglF9JxMPvJF
W+mrsqfXdC270q6CSbNQh5KRdvX7XG/ozwuJ8/WNmhqXCNVwlB+p/J6vBjO6G3f+sVslJN0NFNqb
ZgfeDp/A+KStFylTriIMlzOer3UWCR4fqpAfuNyd8eDj7Vs+R2a81R9H35pWWkwyWj6K+4lb0FLX
T9KZaKZdztTUIARx7Els6k635aMV3mo0/B4N0qJ1/a43h7W4wSvClB5/X/MTJMSlqQSMLR6GGtLn
oLuY3+fEa1VOTKqYyk74IsM2YY7bfCfhqbThLDDHuMZ2MGUobZR/mBPxHl8BaOwO6/DRey2/5IUz
cOOOYTwMJpiRTcNnn6k0YOFMipKgbs47yEfBzte+1RmoqhBt+At2bBY9oUuvhOtspSzCK0dSFPEw
JClOQemz1a+ATCh0RhZT6QGg2aOjoLRDfssdYw808Oi53gKmb8FJuw50M5kiQIwQEEApx+n6ncmM
vEAT6qGMoUw6k38aQtIRGYUtOsEB3+p3PLQot2lsZOiXDtv1qwCigWTHqDkYvcnMP8yzWAYgMdYY
sRUSrnxLfPO2rW04aKU/osv+/vczdlUrgqw/GL2A3IosLXZVFy8PtyQnQ9XHHPOFoUvs6rVx78Cv
pFPVie5VU6MBnsmvzVolhlP8ZLSgxhOofFBhFC5Vul0HJDAWtN0g7skAf6+w2OqolmohOo1FpOgH
VXySrVCjDuaLu/Dj94lf5xhmwmYqNK+AZZ+nEBagDH1VfaXrmGpU/uTNyBqcJTjjm0cKPjccT4Q+
kGGc3R2ZL0vf46BExEMFDzRxP0Lq79CTleIZJN57du0CSlLf+3dLzTXXXgFb1b+SZyfKqKbA99Qg
plViA7P/x9/yn9Vz5GgLb4pTX/9MXV0Imq1oZsShVwUQBNAJ4yF/ticHMTT41zJRv9KdcsTbglZ7
gCSq++ppier8hjXGPFEKxtrPQL05R7ysNa4S5QIbusuPzZ1+LxeIeJRU8qhBfRq95/fjpndVxPFe
Fo4SW8GriZ9Jnt0hxQhyI2BHqXnVFXLHTURwVFPSSP4JZo7Rrkho1pvwI3K6jC4+qNi//pt0plHO
lFXIgZouQLaAls8oePRXdwJQ/p57s1hzTmgvOlq3FBTqCfBegIuJwPvsOHVSApyrBrpRPaR/8J7f
TysOlX+tjbbGlhZ/lnA2bxqAc4GzYxUniu6LKQT2VAB95f20uu826Jq4lxwEZfntogq+fhdhXgBu
l/EqQuaFnwmMklRRuxRm1ztEd6j6hxrq1qAZEy3pyzsunB329JjvngpoXlZ1AAqDub4f1VwexAj6
vqVgIwhS2u4zG3CAVmmqd60LMtyf8LF90JdM3PWTSIR5+yt3Nslu0gKuCCE3Q/nZvrlHRmNYR+SL
34qIAQnQ84tJolvX5EzkvE3G670mDgysa+JOW2kjmSU19gYtrNCtP/lPkWjbcaXg1h6nBSt3y3M5
n+0cGyKqe7kGXUNM42djKx8G07A9+Mv9W7Px7GTdHUeyJJMt4PXGgoXAYAVV4lzhC60aDkrSxnR6
7fcljbfx/bSWaLikfJjhuJLDHAXU4TBGr9nbtou0WAkiyKkR3Z4eEMq3w3XxkhWWj5a0zeiWD9ET
2I/gsbm/n91ZATKOK0zoqbpLk1BkcQXBlXqGOGXNAF+F9k54TEzFBprCSn22QU5Eu536GtoBDpVu
19unkdQr+vsAbnnmFwOYzX1QQj1XfQxgMHcoQP4MN5X7HW9VN9pLCNqqGVkvAYAtypzpP0kMh0Yt
e+i/XdARpKiMu8hWnfCQvSg7xBU5B23kghWiVnNhtiwbNN9pjeENgxSBEe3Orqys+krNsdmWGotX
WqqZbrlvZd0/tpvFkMktq4IwOBQv8MLxrp+lpuIBT8yxnOCvrKuOApXbFL8qnXbweP2GCJFZ2QvT
u6UJNQ38TvBGwd01d/T7qhBGUZNiekwMotwh/v5WkyZb8RvpkJqVJR4hfLV0TW+6DahvR+kX8HBA
QTVb1UyOgynMmXk5GLbs5MdpxbBE3cbajqYGr5hsgZOD1uQld+nGfDUJpXkso6vCJ5xFa4qhS2M+
UmIEiFqafBXb8DiuHzlkxYaVYleITmlrPG/vRJLtfZvbHNirY8l3OUm5PFQIFSGhDHI++EzoecOh
O/MeVAAs8EOnskgCjrH7LiJAb5aW9147o4VmNPK8E9eSrVjQlxN5SXEMurVvNkhfcREBcNofz/Jp
sBudJYDLG88BQD+z0w6uMxVYJjO3CswiHBAFOKiX50K0/Cfpg38bTVHdyT7egQun71pdo0BdR6IC
hKwIRc6T61rKjZWXqyxcVz+3fwDw/iGZwVeOPkRUy1coi/4CCv1Ls9M3S5x4NxJhoNRiyKGAFcQo
VKbiz/YAIVCjRItUTDfYBMTskA5wxnXl1ojHG5R7Cinioltgi++594rkVuFEW8TI0Uhp+QtK5qqh
AnNHgSJgFdFQAQ69eSWHULNIi4exSHfvIZVea+sBoS2ntR4/WWlHePxMawvBexazBXiUbIbbgiTr
/MG3J0uytPvM0a2Fvbm+KedjQpXm5frwo+D3PYv99GDUIb0FBB2r+Uh4cj+aBSq1Q6zEhlstKVzx
2kdCOJNhngJ8CWXFc0rJoUSPW26ECa1e4z8yrTKUY3XPaCK1/a20J2VPZRL8WbdYq3oNvrefH/59
Mf7B1MDlBcUgNLAJ4XgCdHKuJkYgUOlDGyVUAMMIGrcdfc3/Qfg6fs6dZJMFdFoPP0Nti2Rh1a8d
fbRnsuwxlDJi2fOS2CiTQk1vkLrO98ImdcCiZfIcStIU9KyjnWeKyLDQGnkjyHgpcm5bBa0FjghE
ik7mhsfHzEVruvDCuoqKH+y1E+yFg/AuoaOoQvPR1+8zvi3eYB1ODBftiu+wyvRSTqYe+YE7PqD+
kcFDYqH3hjXtQxq6/qPhAAyrN1lk19vn7r+IomMBzkYw08Yax6fcEIEQerAFW3kIHgPQYJjyunSK
TRmhSoNqa+q/8a8VMZYt8LXNB6IjHnWwshIqjTR2D8/0UBgAflCsMH9u5e3yP1xNhqNcWSDZNRX0
Q5N0MY597bxCImqpeDD54KCdkmZnElNhnPpawIbzB/UguHCoxEP9naJGYaU+NJrJPXmod6MAkzUX
tcqti4WrBaeZEfqgdO1ytkHKVkBWEjjO2SsO3F3Q2cAFMf3GxEabfATiCJp/LD6gb87ZABEPXpkM
RW7mcMjFKE2BxOacbjS7ewXPG+HBWhGR8T4j9b3iqA+t+Qft3Uvu8q39RWekymwc5jsvp8yU0Nfz
APkvcDNZA5F84iFePzmtHX8hMhEvbu+SwJniVkEt5/MZBEbb9idzvXW3aXwCSvfphwdbBlkKdYm3
BGroMkPQHI7rVRm/nBttZZQi8pjA37K1B4OEYF8hakDut+TlZaIEpfWWSlbL3Zi3jMW56Nm2RmkP
jNcBoqW7NjXrI0e5PfJejr9jb/nSLahFBst/6M3sSd76qCj5XXvdcGThRv6d+5zWO9MBkj1xQkL1
d+HB3+fPggkDHT18c+/1vXBYg6+cVLulxPqNwCaOMCM7lVDPwpK5l9co93vPzzykjhFHLdFS9cPd
hUhlF3a2EfHc3WpWD+mTpe6D9WLVDvvH58YRKMzg2QNcCJ7As0UX+rzWy9pPKbqZOoNgztt4BwKF
2I3NyGl98vsa37IQ8EXRbaQCphxUZzNPLVWTqkMkF/RmdLIRSaD+2v+uVsGLfyg+cLSlo14Q8UuE
7oDeQulU5sYvv4/hRiwDTwYZ3ZTodQLN5xxBQQoVYJroGMO45r/lt5IleNGtRuNHhbYbIFVYYKRc
aqq+dbrgFCK8AIo31ss4e60EEddknIiSocEeLfGP9y5aEzzCNLf972yPqsw7A7FWNzosKZHrqJFs
IPUFqwQtDWKJ2RZXnj9JJUvsIifBj6TSiOr6W0C26wube2OKCnLnqgpHCxknBG0uT3KTZEKZNCUc
npEoj0j2mfxzuva22g6QmIjU79KvjKabZL3oaF4fY0iG08Eq9vDmnkccBQ+EXHKFRHLkiu/eHzQp
blEn+WAgmeeZ+WuHi7vqe1T+r9M7eR98L+rN60UGKS2CSMCHNxBguArNcSleYDIsf7mvDzwah58M
FCj1zleyU8wd6H8CU3NehBXxXSCeoxmyQDYyozoS/OhvX4wUXptm+J0aghxwPeF4zhGEC5CyGnIO
0xy1kABVssq3wKgtNt7KF5GIQpAwc6Dklq7WtcsLTx9pdYNlOZEWm52AMC1QKQO4Gyoe2mccbksC
hZ/Ju9M6t0HlyT/Wq4XLfO0MMGZtEFyigB1FkPNy8q7vS9BueQkdHSS1EyLS/KhtkjvvHqVZP5lP
4pCIKBvhzKWS5xu2kolmWB1obAAq1GyyshQ3XhxDcQsPyoO8li3Oij7kw4ey7xDwprGLPvF2NaYE
nq9EgRzm9Ev69FTgfKm/L8cw83cjPgRukoExKJ8SaoA8mGuWaQ1FwgdW+6EuRb1vnPOLOTMjfuZv
BmESdFEAexG47S5HN43pbUHuBmdhnRHhwDnjS4v6mGfpsXlb2Olr/+ByqjMFyoEfL5FFTLV6BcSe
G+pm94I2Y2AwsY2mzTG2lw7XjWuEwnKeUXcgpYrc/eVsG5BpV2OI41wBrMFzi48JHWklAaEA8e8U
Wuz448ChQ21hpjdu0YVYtglnixxxUoQeWB1lSA7829Vg+4RUm4G2r+VDuVlMO177fCgL+DvLudoW
uHKYShFOZk18B3V0mB/SNnvcm4ikjgd7/ApOCDM4PkjriiaRyeDioyXjcetknY+CjfJs0vnQFo0X
YK0nxE1IvAMlKA0eDOtbdAE2hAaYoiTtZjMsHavbi40SOpU9oox5Og6cAnpcgUwZDSedqazafUq5
PylebB5h4dJFF+jmlWX8v/8ROLPHLRpGxVpgOtIREttzhkf/gAL+iQpofPk3ZXTYXcCcsNcSjxaJ
2RlugQrrjx4UZEuHzwb7mBLNxiEm4kOIuq7iMNAlDqsbGcdLmbMDrGeAfFd9XNXBln/iTW+hkMzJ
t8m+dFGKYCvuksFjazZXg+eTnK1pojSVqnUQyDv+MX0Kt7E7WAXlj7/fzJtn9O9anrzbszOqFGGg
9hXEdLZmtxGpbQXT6RaO5JKUmV2JsmAUpJKt3udk+gdvK+YwX5L7P5x9V2/cTNPsLyLAHG4ZNwet
8g2hYDHnzF//1Qh4j7WzhOY8hgEbkAE1J/X0dFdX/T4WxpR9324/xoKSsN+mA6zEO98D0ctTY0NF
z2V5l4Uk9NVe+K6B/bDTCXIbxCPsyGcBzqzd1g5Yw5+B/Dn/PqCFXfcd4AKMjSw8IJTUBeELRluG
vY6CoYBXlF5a2ZcBkGojka4c7ZXbq5fELla/W12IAmCVEKIhDNCRFKBWi+Sdw6jyUVRy8nuknq3M
jZF8M3bpulGBy89XUv6oeaV1HkwD2Wljx3zE3S4leu4xZEOB2ryGdtxr18k3ogFRnQxBgJndJY9C
bwZOLFgIBMxoE3k+GEIkADj2vRO42QUEi79PwcKD6to++b4fS1xBsLYxJCB1u83sCnbqyi/CYXJF
M33Q95+a9/bJMHjrs68M0uew4+caXHcw6L8qgjmAUPux3wqm4Sj7Dom/L9RVWGO8jTOJbDueyjwK
DQQdcz3GmJ+4WhmxzLXNXeJTdegvsWarO3Dr9ObsGa+CldiVb0kK0+sspNHBMYLlhQI6UpvIp1/b
7rOqCoO2Q1rx0iNw3z0XljYDNCqD/uDQbyPQIilISFV2d8reQ0fHFkRuSGJNwW0VAZ9BnjfgPIbW
p05lN6XBHwu9xUPS8F2lM8X9ZL1nFt6T4snIbelcraMd0qprltddyJAgw4jrCyGYAdpDurzTG0od
DiWSuh0q9NrKuPxB480HpqBGOAbwmcevhq2xKp8Hw2bdLEubG1Q7YFoEWRgEwWn/FVeZLnAGJj96
M+6hQKCa80618dQMkJlBlNSj00Z3Wei6275ckpNBUzByjeTNTptVuzEArySSnHpvT468D21xLdn5
dnJTm8CydTsEcNQscgg42rlnv20s3WF02y9g0q8/gor2I61UapmfyOMKD0mcrHdj69vNPkJXsrHX
zeoz+bMTzeRY2jrjqv0e4PWVfm2b3m1VrYP3Fbax4cAOKL++orz68qFs9CNCQ1M9o7vtNTsX9+1h
flcjMMNbguO/MTzN7aPj+iso1wrFlRyqIvgKQMJeKmj2jWb5nj3s+kfuS1/Jd22Cit3vNsUFV4PW
XfTL47ghTvwGUPxwp1IUQT115pFGgYrIsYKAt9eCKk473sea+cGb4Zd6/1SbnGHVDngvbRRYgZLr
sAfVQ7eNWfDtBVgiMsHY+cCrCUBeapR7V1tFS0JfzvCoH0DoaY47fe0kXuKh5wisKmj/5LAfBnPu
zAfOY/aB3C4BzCNFigMBZSe4n2vvJ0f9pGaCiiOvbJPBBoLN7c3xHO3nc5uaFee+iczW7QVUL8l+
o7SBpOgCFnIulaJVKgWcAWZjdhtUcdvYhHIRHrodIJlHsOQBQF2uJJDR1RPKzJkF9CtE1REPMvvI
bwPC648Rr2cgmSHxmTb4GHhdIPjiHq+EAJ6uPcUu1p9/1u6AhQUtX2QdGFftQnhzbZu69zo9j4Qk
h+3+OfmaNrYQOJUpn7qXD/1z9kY80trVsFM1Mz5rXkEe48zn8O0r/PoTKC/UofuorMlaFI5xkZ57
dA9Ie8VDc7k1Otz+LJ5LFlPALYIROSwgJqDThjQ1MnvXM94BQDQEdYHUTutNpNWw2cP1HpvGSU4j
y9jC+ADTgPILdjjuefp6933QB+WFBqnAQ+OFTzK4HndiZ/KXU/IcOkG8QuzcsC7zhT11ZZRyryIX
ZrmewSiItLxgJZg6REJXzUv5pO3FlXhUQMMNBoZsK5CU7e8ebuFeQb0B/kQn/U4iwFjX06sZ81j6
mZ6h8cL3qn281jcB5MLfxVNgjef8MbKVdfSSPEWX2GPlkZZ2NBq8oK6GcqkAsDz1IB7RtTk0ZYWL
08rvwa2NThxFsLsUqbMmRhMt6WFNdoGng8AudeDmn3KPGUvdRrC41FFyAbYRUGD0U17PQN/Wad5y
+IjKSUMnPmUP+o5fi9AZ2pBOBQHSNP8Qwl7bpO8y1CYKToHNeqddQCFIOryUOxmd9BlYPfH8s/Sj
tskt/r8nDa8NU8sNhvDIGMMa6e5zeuptUmF7UbYiMrT6WnPQ/uQaj8Jjv/ctxWbstIWDrPHw4Try
ZQCR0o0oaFUmFCQQwPUf+E15UYk50a10dABNrF29aAv3FOhsUeACkv56TaOsn0AvMiEVCc051KS5
N6O3ATpCnp85rgWfgQT7X1vU/uHmJAZhOWwBfZwdsr3+GboEQy664tFCtWHPv/MMgb2F9zVJ6v+1
SR0coagmcRBgs3BCVHcK3IyhTWi5pH14aM2Nzsxus0ZJ7ViOF0iHIMqAGu7dD/4xCVBGmtZAwtoG
GD4FK910a1YxaaE38GqctNBwkfWK2o4YJ3SFGgclM6hVWPIl38b2STs3oHr8fZPetqkpYDAhnRdo
8YdPot83TSrPsWhEBSJsxeUO76OdvTVmjQp31Zje9FE/3ZGzmW93yRE0H48X7j7clK/gMvV+/5Lb
JcaXAEAKNjsgpkhB5XoLJ31pVGWdAn284lpPP/OgJhZfWsVUbRkcLr2XfDACjNs2IphE1gSjJ7yd
wHNem2yNIRn1ESL08zHcjW6/htiEJbwWO/kD5McsV0RCpatXBWWNOjcgmPWxg2GtdRFTrwA79oRt
vZ0PaGceEd0x5vNmAxNzhkoiSdCkARp0PTgND6iOz6rCkgQQBLQgAJrNbwyYCtHcXb+ZrTc8LFkV
39sHM8wiHYXrDS913C7UMvpKLfr1OCD5tI6P+v5e/RTXaPfb8EiAoQevsS2cKS5i7ONbZPe3WQCS
UI0jL2b5erRTHmhhXfbYPUdUgHs7ILwU+j1imcTT9sWuflRX1dZYs5hAbqkBKMPUHlJKbsjLrMNe
9V5HGJ6P+W7A9nWlS2Emf8pdBU+FolyLwCY2qydu43SADL9NAAQra2a8Tu4zepMRbYb/zQO1yVTo
BQW8is9pG0dZaRdgPbcquFDES1nYjTs66LhcVbvomDxZUBVj7LkF66DNRgEeJXhwx8pUxB6HWqBm
UJ231Af9VdsRiuTG8k9GZOKGQBHJnjeiYHJ73UUjGcP2wn6/sk3tgCqup6qrYBsM4l/ZY71LT9IW
aDQdwzZKa7akyiwf+CeGWfJrqQkHN5EKTAk2HnKg1DGD+BVSvyXMclsVrDfCTtvOW8Ph/jT2BEUB
k98y6863IwVUhyBKQcgEyIFKXU2hMESj1hclqeK43SY6FIfiAWu7QloKoWyC9qpupd0zBkreutcD
JVbBMy3wInJCdIjhh20qpBAutEq8tFCge8m3SG3v0admQwnp83drtw9/JKB+WqPcSNKODUiQKtRR
plXmgNDrkfAdaYd+U6+StfEAsi+nd1q0yUlefRfZJTOzTE7KzXhJOwORikeLF/X2V+OiiOSsLZHo
BRU7yfeo62pfrwLgHNcwu4lHU3iJ18zlvT1EeJYgy4sFRvUXitz4sB85mD5FkaGHM7OmswIO+DM4
TYqNGgPvl63zJ5RJN7k32cnaB3Sb5T9uQVIEO44wEk2nSDcDK3RtPC/5jE+TDHp5xyJCX8G4Trzp
VD3LrnpRzbfyC4kup3CAbvfQl8QqDH1XBKlJRwkSgwcLBXSA6YpoyqdNLkvY2t2GMAVMZ4TsZiJD
6wjIEX7tryY7d+IH/em/I/Aw8B+Wdcp1zYkxBwGxrByzQ3psXcAPnVPujq05o62CHKrmvd/Xlamw
XmQLC44HqQj0MNrWAWKhFjzNuL4RoeoMLT8IiKMEnr9JTofkJjOfRZwRNb0Id3Q0rgDtByYA8iU/
tlYSqWpahEJpyftpE9xNhwghHrcO1hmsdaxHya1rhLLDX2t0MKsV0GsKOb600l2IrodyF7rRHm9N
N/BmT/Fq5vt6IaCDRTAHo+8JJVk0ol+PT+dmbYDKJDk6sz0dUnQrf9bO5PpP4SvnMsn3ya+jp1MH
lQIGCbEIYM+uzQVtnIpD2pVQy3EENH7iDR898CfFJ4/3XcniiLnNSyvAtwM5iMsVoBCRtgft6iaH
ZA32qCutQDvryBbkpLbcA1ifhhf0NVjiPcTS9qXnO0ltJu/ZV8LcQwur+vMjbnBWtTpmnQq/OAbI
PUYOD1DZKkfHExg1ZNGqjtz9CDqR1mbcCAt7l8QV0MrkdZKgpi5atOBUaTLDroZq22rI0Gb2Kp4Q
Y56EQ2XHT/wacgSkqQX9iuhyyyuz2jKxdqyPoKK90C9yIe6wAq0r7AQIxQGpLDrDV2ZBAkpdE6SB
jypz/si75+C92TwyJoFce9SO+zkJ31TAPw7wJGklFONgP95B7ccT7iK01IwnPTFr1OuRmcyRBH0S
Xf8uflKfeHNYiYfOMuwHycvsjLkXFg4AIj2kqQG3ByiebjTM1LzJxmxCufuueWygRwLhqF114lAM
PsmHhvkoX7iTr+xRThq3Zq4PBexxK/08Ofw+2kiFnT6VaK0S1rEXb5KTYrHws9JCwIVaGIQvQIMH
xg0axjpPca9IHZBnIP+SwdwigO8KgZbzIdjImrndOXCkjQZaESR4dDPexGtE+k62gpTuetxOTu5B
ktW5iLvqkqPz6/c9sfBwxjf9/TqNOhhlNmtqVuHr1HMdOsJWBOSltyDHXriTmx98h7e/fje5FCVc
mSQ+4sc2lJVCLZsBJrXLc+TMa/DZvopWeNwJFmnx980sNOVd5Eqo+v9umjla6gQqs1E3lQjT3Zd2
Pz/3x3eEYR60WTanzButhMVztvCgxfRCpYwwc6HH76apTiCYQznBWAM7vAdEPA7N9GtyKueIvvun
wQ4uAvI0a6gJQoaHkaD/7gCnDjzaJ1H2x6WG8jvtbTXDD8Ja7ZCgd1IASEAm5HzjHHa9COi44j4P
puBqx8g0DpzZeF0PoHFhvYSOBI5W3Ry3ggOG4YNuD4W5ap8nLEr/OHu+eS5tfx86DAd1m14H2Juo
5OgC6cpFauV6ZyRxEAFyg+9NHpFGmu36Hf0TeHz96bwEXJzrcKecABNwupV6+O9ZUBgHxh10saQb
FPHjtXEpibk6U4BzRw/UKxQ1x/dRtZXaxdWfm9Lp9514m8yHNXT/guCb0MKgRH9tTVPVPIyDHrWg
GqddI+hMzexfnguP8Kaon4WnaehBA6sSt5utjfI5rVhd/AuRo6pBeoZEjkDa0dQIcj/mYtBDbr1+
zpDuCPEqizf+3YTmIIcxWjJ31EbUgQYA6SAIrcDRQoWOUZoEXVT76FywZKu/DDIoec0JAm2P0bZd
S26GhFJ+Z4DuHoXRk7E2vC5Hn5tqQs23AQDo989ZcgM/P4dumFELP8lrzsisfKd7KqopgZPs/RVy
C+FW2kQXJhBkIey5MkiFlsEwVWURY/wR2H/BF4des3O70mBqfPTBilF6n4wh3tRpFMTOf2dcpfz6
PGS+1CewOFgtFC1NMCVsYveETl0USkQvsX+3t+TUr+xRl2vYDYOeVbDX2u1O2s29ZZgJau75Ubb4
twLsr1BntA9Y4hBpHey1f3DtVx9AHag8rAu1Kb4/oNk3oos9profweYJl6qvmTy0qMHc9V9HjWDS
gLMi7gLPIpqCI4o7SNkmiKgmS7DrJ5RO7t5xktG8jwdRCG962qBn49RBbI5Vi7z1IEQEEGdJQ0+Q
AZ9F+SvBQNfqoLU1NrH4Spg7I+fjJUZ/fuSAK88FbYKZw1M+DFAeO/93RRBYB6UqWleQ9sdfVIpF
1rlQEYeuthpcXyAfOoCeB2ZRegz2vSU9SjjLaNrN7lcJs9nv9qWG2hfySOiCQiMWadm5dp7BoI6c
VDS1Je5BXQZWYX2dWE/Fc7FOXJbvWjZGUCSgoUMrNg1oGiW/k6MW88whHzqvDItECtl6dlBPWjFd
080bgQzthzVqG4epFsyqgaFVjroJNpwZHlM7ikz1+CJv85hxbG9BrpQ5ahOh46USBBR18eat7RII
BShMaClafpAxsn4/LLflKcqWer1qqhADqNjB1rDpnPdxm3joC3gm2HHOHY/MbNDNnUOZo3aoIHfg
sCJDa587Z3rTtj3InAA7k0HsEVxar344M8/kTSWVskklV5F90gehgE39nK1Cm9TCJivcQTBHykBX
0IKic/QQX/Fu7rGCpxuPT2zLoDgm9S+IcVAeeEAnWTPVsC18GJ/Jm+vvRRQdO3dE+npTrJnLefOa
pOxRO1WJOj4pyXLKew7AogGhCuFBq8DfjpwXocdsrXSvW7n3+z66CVsou9SWbYfJyLgKdsE55uqx
+X6nePz/R//B8vhI8I4uKSg0UPsnheRRKBg9PNxG9Lo/2R6sIECzZSA4qp3+LVq/hZtuiy6p34d3
G5x8j++vXWoPGbkkxXKMVhXCPaESVUZ/V7/XjgDQUJ6aD2dWX7q06HNQCxBUUFZh+1Ar2c/AsOYR
fDmJzoxd4xyF9WQd7559qAaQvhrtIK730cMf1ZxewIBgBq4XbiOwbxr3D8xcKnEDV7Eixg+pZYIn
ArJIoUUpuSIWiiSXa9CQo9E1Ws2IS2VTOaOVuxhQAqx2PIhq5lPHsxzU0ulFdwv6xMAMgEQgtbNC
GSWgZuJrlLN7fVWeEBVajnpEkYJnRCuLY/xhifz/jydwxEMTIxthqXJ6qK3jrZUbjNHcRmRkHhES
AVhPCN++kYI/bCR6Jje+psL/fYzQwMQTw9MA7lDX+g7MnjPKH6F5GMwCjA/aWmSE2MvWESAo8Eno
zqbTt9C6yqpuxCpOGzGze8kq8YCzBA87+G7wwKuhmCHnwLwTErZzA63FNrM367YQROYA0GsAMEU0
itEcR10ehUJSoIlX3Tdv+l2QAfgeIcMxfWgumrffpNmUXmsnuOeBVSs/ItfoGcuwdOtBARPa6GRT
EZ3P66UuxQB5yS5qrAz5ebc8orHXVfb8Z4sKVAn6JNH4hzv9yiK1uTRx6owmh8XvVz8oRoeTASxo
Cxq2mlV9uG0KIwq/P4ZHveyyclRBvBBChd1Tz6HdObHNpSAbv0ye9snwjAvnE2xZArC8yGRjRqkb
bs6alK+h1ogbDuOBuEpmYi+PaLFT9/MLw9iCU8RTFfBhmEIZj4Z3jJFalQE4j/FYMo68M4MuEIyF
EOR5i83Yw9Fl2CNunXJ7V/ao6ybx5XyWxAyQHQCjz7JHmMVd9CggPWV3htk60plcPKVZ7KIv5Z5h
nbj436xTl84YDJU657DeWQV5QBzee5dH8V23+UvxWVvhH4bBhVscGVEw3oBvCoADWpVB5MRq5sQC
yth7AL+HjeopzvF0RD2gXEHkzEvNDVqBO6Qi/qGRkcgQ/7BNHZC5rjWxNWC7OPcm6gGWf0y83vnq
NJNVEl1a1Z+mqFWFyL2YDmHZgDk934XHdsXtuTOr6Lvk5jAgCMvyyDCi5Zey0mqtCLBzRazMYLJp
QSuDWj6YXtb16iV0i2djL96Hd9M2RjCTvCcTY/Pe8ph9z+jfD6C8QJ3N3Wjw5AOAiZ3OKrBJujdC
5In/BPjKrJ3QBfQd+FRhA0pcV4O2UOiNR8N8BGG/w9haZLT0XkaCWUNJASQCSLNde9ykjqo54muA
VxC8wO8io9YdQjjegHAZyKvI7kAmyHustV56KYJG8K9h6hDlHMSvmhGG0f0yr3lc7jxgU4TDCgc4
Kv9B3YJM+1+DNANLHzQxBN9h8DXYNJX5JzdFrPsMHOVk88h3gLmJMbdLLvinReJHfgQVylhlnSLA
Yrzjre6Pf59uuVfQ7BwkVr3yFpRFDY46pamK/kulJbPphmugfje5nXkGsFAYXILWakhprMQn+e73
EX4/5293DzqmwIeHWildyldQJ2xVDVvZuKgbbSs9gQ0CDeYn9CBibnm3tJ6wla0U8Ti/4m3hhVUm
XIwYsHWR3kC+FCgd6poLjTHlOx0DVz0kAaz4MwSu+hCdODt10H26ZsE4F+/wnwapRe1iHbz3qIyQ
NkykZQfz6UU0m8u0KkD2/i/T+2NwVDjUVAhZax+2Cof3HRV9cYnJoxAN2s0nwtdEij8n//RR3gVO
i5d6gro0/99LgQCsIioE4AoiGsAaUid19EMBGjgzolPP97Kv2W237zPiU80BrvwSnEpPDhBW/D72
2448WFUUsqRg/gSCgk5b5drsC4lUAzFagNLGyfaDN2JDK2YOATZ07vPIeePMsgg/boExxDBYVVAE
Al/vDeZLqpKx6XM8BTTRGrfVRrjjrMhR1yDxnM/dut9kEDQYX4RPlujV0iEGilQ3wKvJ8yiBkSjr
h78Y64LQn0wkAB/dGFpzwSrFMZZby1/JF0CSNqGMcKpjvqLJPqKOMcDQBvhVACjFfFP7TMb7Kppm
Aa9oWwN9pX1svEhzTFFyyr3v6HDLhBiZGQ4vxFFAQiMjChpb5CbpR5eujq3upzArXUDel7ras2TY
/qVxZ2taI3Jzm8lm7KqF6w4KDmAthDAo0Xyn/GQxC3xicAhIea+5I7w86CjGzZub8srfoZRr8za/
xQuP4SgXdzMiVuDJwCoH+BHlNaYZVf2sHUn+Z34Gzl16j5HJO0Sb9kldt+fyTg1M4Q8TNrMQOKK9
CZhJTVRIJwp1u0ORd9CmUkMWcW8cBrDqPyWrchXt6036IFgNVL3Wwcl3/D9Gt0remc75BrSAo/TT
POU5pCZseIOY793igN4bcDPm77gEAWRsVmHBCqyIr7/exhL0QBDW4QVN2MeowGoahHnMeqnBM5pD
XC7i7wbBlXQQN4aLOK/wGgmXUgyc8EZbIyXTWEjMsBzId+H15jMAUzIAU+WRA6cmXe15veUS/HIe
3auVhRyCK3k9PgVcRasOkKwQZO6Jl8Nhc1DRUNY8uGDl/T/sOeDsgZMldGT4Flq8W55mf+BHvbGC
x/pDdQR0VxxVD2WXP5qTr2LwcAubiUHXvHAfXxulljxSDFBiE6Ptx4QmQc2cV/Uuwo3VuGDlPUwr
xoG+dV1X9miyxq4UiVAg7D2Wax1y69mZMwUkOHdPBgqG7V7Yn3+3eHukrg1STnrKCuiVpjCoXaSn
Fi0TID6+z9kyIbfB47UdKrAZ+bmNuwl24nUNGPCuR7+EC9KFe+wip1hPLqpVupN/v/78yGVlFhde
Kdf2KY8VqIEvN2QhB8dHVl4+tG78kjnwWNsRclYk3NCwi/l1tD58jSfxKEI4LXr3scSsnOtCfuz6
W6j7qeDzWPJbfEvw2DnILIODGx1R0E4D6Wr83jyXj5wXHy7hfrBij8X9sRAQXFun7gxDmRQlISsx
bVTH9/TUNIA0EtBNSdri9Y/khTvrK2Zmimwkyo2gXRTBAN79SEgalDfjsnHixBZuRH3N7RY0G8f6
STiUTrYuPivE9azy7K2zBpst4iwB9xSKlHSYNxlixSmZQYLN8VmDjlLmbFsE1bI1g6aS0E/4LrgQ
HuBOzakw603OSIMuTfSPL0AN8Tr+MYZKGpMZX8CtADKvnH3mtO/oavBSUK4XH/59cxqe6ldmI83C
vQG7KEpLQCYjCUs5bEWTuzrnsMCozb5CIw1aQ6/Q2QzWlwr8q6sssZg3420cQib7r0nKTUrBPA+J
j6HyVr8WVkFnq6e+BdJesLgXFZQD8UY8cCd+xeTzJbuV3lagssEf0pKKDt3rSRaVcgql1kf2wRt3
4gNwhLEN9pgVriMPyWUQEVxqb9g+/mevifH+tUqd4FnvxykOuAZdqXlo9tv4C/2/aBYxhc/fDS3k
FcjM/rVEndY8V5skkjG+DLDcQ/ucI4fNOQWa7iAS23pMnlHiB3+bT2ola90vNaGHPcjLHRQ8zyrn
uYciwNq/8O5bs2IqmSxcDFcDpPyCrI5R32swKH2AKSDbz7wlDmb33NwHM1Ncb6HmDd5DPL/Qp4Aw
8qagD/whKtEVFm5K7fa58cQXhA97/agAZcVYuaWdqaFHEoEqwSrQtSzomlXGnAUtWAeDO+nS2wCV
t7v4GWq7d7LsdFAPbN9ArcQKIVh2qR0T5aqUBAnsCh+JEz7mdgTNZRGk3hogbZZ4kF+RdOU90ib/
LyMGmh0MIISVzqDeuKEqdvqUarhjN+VO+GwgjQkXxD8AXhb82XH7+S0FA7TE4vpYCtKAc8SyonsQ
dRYaZZvH1cCD5Bpb6Di6oVUBTnfgT5BS+qhcY92tmBK2C3VabCPg59CgDX1rkLdeex0uVXp5qKBx
2r3pnVP1zrgBb6bkpZsIlOWoZYEAB9za0gtjhpdc+0+71NoKeR0Lak3sbgZPO3J3uN72RWe1+9Zp
rfaFJQC68IbHQAmfCKDawGXSOG2pFgaN76LWMj4m2TSewotwl+0TItE3WgP4QjmUsfhtYfOayRjr
QihM2PjRjAFOGXSjUnPMx2Ez1BVMNxrYe/iNnwPGNjvTCbxkK/2S7qXSzI7MZ8ZS3ABSMoDSkVZH
2wTlj6QirxJlxhS3oOpEHtn0L8H6JdwbbBEa4ktpX/vDlEwFCPGgG4E/Y4QlUCpI+B2U9+RPsZ+O
4EqfXNlVTonLvwYvIRtFtbiR/o7yZl2nQSo6MkrSJoUsJ0QltEO+ennwrWLLXstFn/TDHPXKEPq5
TaFIiElFd5QAKTcr2kNGyZLuiMq0tkv32T9Q7hP9eWRxUQJHuyOyFNeHVKxHYIrFuEVJHxTVEEZe
KeZoj9tBADEpXvHKawf9EBAsn8cTY+8uxUM/TVOvjXI00hyiFi2iEuVDdPICWaiESI8f0Z1nnCH1
7gVAkflOznSGCxc4vC+R8EDyCwkE6tgIYjiIowDT0wYhg78X3AZEC7jpTii/Kxt5lZ5j7/fhfgOW
qY0Mm+icglwtcBs0Js8QxkToI9hs70kRuEDPconIL4DIJeJPh7SQjE7mogqyUQ/4j11oDlvpxG7z
IIfztw+h9lmVAII1pPgQ5Zhaj8k2Dc1MtcTW1qFXA6Tm6g16tZXJ3ecP0jpkMY8teKyraaBWvRjr
xBgKMg0uhHlBdPDcjFa/im3jTrhrndDUkHK2fp/7W9y8DngiwAVAO4AoHXTe17s80ssEElopttom
3+1x3/an+AQhjXvscVB/mWDjd7tPzj7HeO79g20BZwwiRiCm1xXqOhrUnBfjKWutqoaUe7JCG8FX
BGHIbFev8lWuWyfxopNsK1jwVtPd79a/S/70YpMqyXcghz5bylNn2hQEU9jifZWbocVv1I2Ko65O
ENAlhNLJWtkP7iHevJygEgce4gsEyO10q3iVm4NrEcziTJKgBWAu8Al/v4l26SU/1LWkNihcHZ85
J9hI4A4tzukTWuvA1xA/gb3WOSe8qZyqbWADbo+Ot9+nZSk2+eZbJPJtaKSnD2NSl7mUGdAuAweU
vJFAjhwStrUeeRYwBZ0kU0Ts97vNpYzGlU3q3E2p39eqDpvvASiBd+MTf5pO/HNlv4AGBTBIeFw7
3MhbzPqKySS6cLlcGadOwGBIsWHkPUlokD6XwvEnK/E4CDYNkFURzAgcvjozo7R48Aiv5f/mmTrt
AVgs/DKBWW41QztNMYtNkqDi23zsqnv5CKU0W91ryMCLzGrzosP9aZty8u2EiHeSMN/SUXBnVNIR
+L7fqUB8qraw4U/80bAkTwZTRPJ0gUir+Q90HfA7Pz+BOvt93taD6uMTxL0kYIu1zt1sji5nfR+9
3M2eS0/bSKCN+H2vLc87xKkgfKlCppt+8Y+9PDVBj3kHfRu2VgO/2pn9swRuFA15nXIbQ6QAL38Q
ivrWv10xEMZCCQKmCWLw2t8KeTrEET9+Z1cEu1pNcH3vmPXtR/5Ymn9QgbifTBDNW+mjzqxdLt1v
0ARD0wEEmwwAlK6Nq31dJ9UM4xLhFjJMlG2P2Rv0AizljNu9Bq9RbxUvNdS7iWj6mjH1SxfcT/PU
lh+qKMrUkYwdFCQf43Oyj9E1XFoBVBIgXJS8EZH67Pj5u9lFp6pBEILwghAwI5WT0CJpAIE/CiE1
ONbPPTKV2jEHrWi5TlYDaH4klMiVBB4OXdRoqokdcISEDzKTpOTW0YDZAEyyUE2QQKBJ13C7phCB
rEQpVYRHe3b5ywjhqgI7TrWNBBDv4TmwunfQoP0+/u+L7Pqiu7ZLeVehiRJ9UrG6mnmvb9LdfGqc
+di7Z3BJ4WcdZDE6/FgDCb55rziIOZ4ajwPUUXFqp13Fj4IFpD3uwGJX4JwOT0zSDfIFv30htS/1
oqi7UiJfeAy98B58fJDr08F3hS/YloAEggtho5viHcRMQhDT9axb77sKRX8BUjoI9CFkQkj6rk+G
nExdOYgAPmrHo/oC4L1X26DYMGugoax2WyomSuzrwvpAEGp+QUeOdxObc1P4JxZ8cGG/yijc/f0W
ar+mQQBQpIBvQf0ZaX1AOP68GpAm8D/hJuGbEP3iX9WsCfGmsubYCYoFWPfVJ9Dt3oXaV3Gq4BNQ
GM7QCSRClF1dv9d29q6Y0ucESpTyyedI5xDq8OBDAaxleJHuPtCH7Rbr1BrsxGY1HH8fkF8WyaA2
sjzjYCU8vkrcR3fobH4FOVmy8e2P3Iw88VigiPk0oF49uXjyso7RQpByPSfUJs3CpjB6siy6995h
D67CC2rI8xnIqZcZnaXxGSkbbacd/YNGFonFynzrvIEMkEC0h3q9htQGtUVnwUi6aghBFcbt5Hay
pSl5Rj/QQ8ylr4KPiU/RntIyywG3CVaYxcuMUGoQ10WFyUrS8VWpAjlb1itfMhPB6yF5C1Iv0VJn
AE7gTYH8+d1l3V4UsElK9DyKtXCVVAlC7iYuFwky2JDuFNGuswlemnEbLdog7BlI4+IPTy3nmFWz
UZQYV6oG20r0xL5cleWf3weygI/CSH5Yoa68uNXrtB1gJSLEqhP6EIrkrvLHYyPrluDXPRLztS0T
echauUdfHgv0cJtKuP4AMg0/UDR+iRRzkWHXtsn0rKKhZ5yjD04qV3xXmXVbMFZu6Y77OV5qkyqZ
0A+9j/Hmodf2j9H41EaPPTOveJv6IqMi0lMG+hdRF6RGlYWZUHQJ3kld8jnz+mcmTg4om02pCXa9
/NHjRRl1wCh1UrSRRYC9M5Cm51UDPQI1jMF791nqwj5Cd5zc5gxFUsbH6VReLtfUNgp8TPkwm1W0
nXUPtGiGgto1DwVsFthxeR8DrQqPoEF8ktrHotE2fkCmItcns8zRS8oVaznPGVCGRe+DqPV/ZqiN
PMrCAKgUzMT9U1seuxnBs+zqqW5NaGWcLS1unN/PDmtg1M6dWsGvwh4W+Wy2Wh06V/okWEU7Vow9
yzJE7dkgVEtZaMgMag+JcgCg3SxjFrxrcf5QNcKzTiDZRGrHylpSRkIDlLwPRu0meRriQzDFduO/
zZGnoILdqCwS6cWziC4eHbIF4LWiSYnSsutUn+DkI8XVK90bGqjM76dOcP9hoXSUbdAGBl5jjVqo
pJ3EuUhgR2kma5bX4Sw4HZc4v1tZdGQ/rFCrlOlyrcXo4wAlernLmyl1g5Z70Vrg8USxOxdBzMpP
sSxSt1Ah+WI/ljkgB53vFt1LpQADzyPg6YKNGCfr38e36DV+jI+K+tAzHatdBWt9teaEh7jeKEN4
nuvBLqDyKumR97s91uioDZlncx9HNeylzehmmnQq1caU9dSJ2vgwFmLKOGXLu/H/7RLaK+qtmGpa
hF3SC0Bwjvd181VpnyN39/uwlm/cv/NIE5cAQxnFZQ47rSG+NglIU+o457ZQA9+JWYamjXFUnRzs
qxZfZoBUiP0X15YsUgPWaMXrC6qJ4KsEMtqac0XdLoGe7VLICGisfMbiMqJZDucOyGBwNF0bMkQ1
E40JyxiW+6xyx+QslMjb1k+hv/p9Zhc36A9L1A0wcJqRzyMsGeJjy2Me3RxZhLw2u0Q3QVPxL/uF
9JQSjhO0c1JeReaGtI16so4VLEWCnUHYsJ3FvZoOjMrz4mL9MEW5lrhOSr4EKYAF7MJFF4eXWJms
fFDXtWIwRrV41/wwRfmUJuZyCIVhEuUAdRxDRdN89y7rTDWy2zIkAqQfdihv8n+kXdlu3DqU/CIB
2im9autut9v7EudFiJ1EG7Xv+vopeebeqBlOE/B9ioEGUiJ5eEiepSrVIa/72TxUgCJq8Qq8VNS4
8grYRk2fOsjldHeL5Rqdd9lIRFPJeJWMxFNfNpjKWtOdTrVLhzagwoVey1gYIpfCqSNeR4nm47XN
ev3z3PjrvKwgzAk0I51+UeSMZDW6tabo0OXJt7DI0Uve9r9T6CVlNnqoLOiIpK2X1qEHUd5XHaGY
y6Nf8dgH6uZ7WHKYQSJFNfZo2SoQQlJQV23poOKKTd8oA8n0qO2DveoLMw7CQQN0gCjz1TXGoqSS
GtpUNMCU0eMM4WxfL2dvqUClreqCQD2n/kWXt2CMWdFBKlG7hA6XvD5qw1E2XT25HnOvJM+gp6FI
8CeiWwwnYHuOySwy3mkdJO7XBjHlqkhu8w4TWXld+phpjtl7enmK5H2W+shdhd1ptvbKeBV3DyTx
G/OYRKI4AG8Hb6aATdFI0qzFGsXntEb0fczan6aa7aopFGQDV2/KmhJCQODzgEYjGFoY96dUUakl
JWBS0u8ms3hTrOX+srXyjo4tBOP27EhDAB71wq6etk6rH1sc/ot0p2Qvofzjv0ExRmranUU6BRuj
aRUnzu9bqQ4qcjSkwm1LwczxF+jPzDE22rVxmFMIfLtwRK4MDgIJFZq64DnEB1kleiC+jJYCZkDZ
ZFtJK2HXZS26JdPYzaPwWGmFYIl4Z64JiqB/YJixNAktw3pZ84HFaWqeTKn91hY3Je0CE4LLMch9
BOcT9/q0RWR226LphZx2QOyLyY3Lvf0Lg9Nu5sq5SiR3md1+KIIvGAc6MlCB+b/N2edevMM9tOvX
3kc5QoEbenYlMvq0u7GVp04TkeFz99UGbP19Ew+paFRECGziUVRp/jQmsEbJBf+/G1bBECmOMvi6
8lLa93WDEMlLDw570XuJP8ebb2D2dlQsdLIbDNg0HTv8PukPcYYD2dclnGCVH46NY+m3LXm7PM9C
XGbDV4TEZGyB2yyZAyVBebgvQSGnBhVUviSaO5WJRK/uKbgZXIbmbpfNiJntUuSDlBYzkKvepzI0
AMxpN4heNPylXXWTcHGCLvl6J9osrTQucilFa0pxkb22g5qP1vXfLg+EUyyI0whyEf+AMBf70W46
Yk+oGlDsW8gEd+qrbe8a6TrXb4YE0javtrpruxur/OhEtBxcZ7CBZq76Up3p0oBwj6uhXKM3ZGdJ
nqQYZWyN7JqQApSIIfAGvPsMQgeoA0d5JPmrRMKoilSOlrVEonqah1NnOyQJwgoFGRqEibu9VfqC
6eVFmzeI7Ok6WCpt5wKIA9l1qm+Wd3O2OOEAvb+4czS8NtrKkamoDpxrn2D4RXH72rrLPjY0xUY+
3gCsLb8USeMnMipfomEvGB3XQjcwzAacOjsbzRK5Z0v66HqnJtdw4Y4V1q4E/m3wezfkEVR3cuqr
8feonhyjJILTcYX4616x+QRmJ05aTGkar+nvOvfk2Agy/WHWp7umFxxd/Cm1odGqg9j9r4BX2liQ
UJuQ0yul63a6z8JTER0uzyd/Ov+FYGmpo76oy74HRF0gZ04qb6RfiQ1CzeSfUbBt8rkSQi54HYWB
DsUmK71oPsZCRguu1UPhACwzIEe3dGZny5FCE8kCCs3iN/y9Uxpr35DKT8PlVBjabjTvC4jo4C1R
Cg5ErlPZQDPnIURl8yUZ8BKiyks1xY5NB2dM+kMfvmnj97ZeBHuA61I2eKvZbJx0HStGOg7rhNrL
TlumnTrKflWqTm4Pt1Ft7ta8REIV77KpiIbJ7Lx8GiZNXmFVW3qRwveB1rHTaXNQat+VIfdHtRIE
FbiPU8ihgJYWOSZklZlF7WM9t7sFM5uo0AVWp2dlqU6JUu0sC6VcynOizPspwmeQGQQPITSVHVt6
RUOuY7VQpzbH4PIUcHcLFBZkVB9AIYftoNKnZO5Tw0ILeT3tqNo/TLEop7Y6j7+cy78QYKg9X9yh
wht/iQGB+pLRuMF7MM12lh5o01e82AaIPep7g+T2hCLc0AzdJISKURc7Vbbsi1gUd+b6sQ0Uc+Cr
Fi0TeV3GodsP5r01vnaK6Jzlv6s3IIytFGa3yHOH8ZA8QoBUc0ZUHmVoBwg7Ny38jvjqGlFoRek6
ITCz/YsQrP6xsvYky9AADCNnQZe7vh9Q/9RMzmzutfqmJl85GjajZXyANZSZlUoALVSPSLoTRjvS
DoK7C3fdPuUeERRFmTwDohU0n6x13YrM2k8JaBlm0yeK5l7eVVyT38AwjqVWzdlKTcBAGsLpq/em
BO3eStGQBmE4CcC4h/cGjDm8IfZOymYGWD0XzkxvKjDAzdGPtlwE7lIEtLrTjZc2I6XBsxNASXGX
jjuw6jkEmb5EkCkVrdF6WGxgjAoHQJbCEGR0/eRR/hjLc5DX7ePlNeLDgLIT9OBIkLIlreBPjnN0
RYPeUoNsgTYjNfA4qcqXDO4PCuMoiqxqIuQlQAHYGXvFjp/mOtmlhS2IPHBPMlAb/jMYxlX0CaFR
b9nwsQilLPFODwvfSPYdXuh15C2igIBo7hgHYTXhqPcl4KLyJlZBxTdAcldU2iIaE7NXEf+KbXPC
1OUI9noNSj9QirfkPxJqgWxQzhCfqvNR8zW69E+XbYP/KMZRha4+CBKCUuTcBvVeirtxDMH20fkG
VPF6v4tR41TeVOWV3XmQn+5RTBBNojGvE/fXWfkH97PcaGP7RbTU85BhzIuCbmaUKoST6AbCvVZu
IJhTch6kjlIFEBA09iSMoiJ7E45WTd1sytwZ5b6QVo9EClaikTEbgRQQc6IDTMaQyGGq+pelobvL
q8a1ys3ImE1gmEnfyi0WzS5PTV6guuaJwDovg3CvqhsQxvRBZ2FJ84xxIKrv6NKhhRdsVM1psWDm
BBn0q0XaX4YUTR2zEego50WvArIIQwTV6RV0X75fhuC69s2omAPL1EKkYS343BplvkVzKsJy15un
BLodXwHSQDOuaoaG7srzjZWa8RjqmgSSFzLeKXkauWqB5sYJOhGW/noZi3sKg0fmHyxmqZq6pZ1p
wx5y44iwwaQ0ntZ5Gto6wKdzGYpvFX+gmCVqKcpgigpQitZfa9HspvrDlIOAQe6j96GhB3Sz+2MV
qoLp5Jv8H1xm3XQ5gy5shulU4eN7EPSZ0XM0jYIMD9cTbyaSuWFo6EAKtXV0lu519KHSE1StQdTR
CKrG9qM4uDyZfGP8M6j1czZOcOmH3lZyDIpG/oAM2VDttPa7bopKR0U4jJNX6DhYtYxhqai0mda3
X50gK5c99mUq8rqrV/3bsf8zJjCAno+psKQ8TCxg2fFzMh5Axqll4Czs3WWEcl72uNi/J/mp1DuB
7+AQRiA0+e/aod32HHiSTGouOYCTFtyb6e82tKPAmmSnw4WkzqRdXj0Ow+zYA1RZ8OSshjBQBygq
atBUGMjDpNd3cy6LUt6XTQpsuuefVXREbweKNe7S5244GtZ9V8ZXKX0xze9ZYwq2CX97gjdMgdAc
1GcZr6MpcwUxX5x5DZVBnOgOJdrXtRYKUYep+DGj+MqOBR6Ba1wEHWxEQQQHT43zAU5ZqKpJA6eN
yKVDYr/t3lrtV20K3rz80PMGZ/2OzWaR+jlN2xBDI/WhKg55AsqqD9rs8+F+VnaKirP2Z9M/1/R+
1kPv8kblLuIGm/ELulWrnbme6Vq9pyZq0SGzg6R+bwV95Mn9+B+nlPELEHlSUqUDXJT/qpMbvXJr
aEEbgkFxT9vNoBiv0NqpSSsNKEO2HAyj/6n0quC2ftk2kMk9XzMqp3ZVJIBIarSwwa9JCPJKd7QO
Lq8P93QAdwE4q2VoeqiMDVr2oHZpHiH3MZUnSddOZi6/mA15uAzDvy1vcBgb7OIq60MNPkYbX5Ed
VDQ/hdqWAiLCyJcbT4K8UujEvSzY1Xzb3+Ay9qfOUtv2C3AbVKk1Q30VLpqDx6MXFlAizMASa/9o
i/ijSkHFVKNtom+vCUG99eXxc5dz8xmMXWrhUmhjt/oy2l9VenVsUSeXT2jkkRYBFPdKs4FijDO3
jWrE6wtaBflPA4bTpHjcVUE7voKucf+fhsUyrmdtFhba+qaMmiCKExdY9uzKuuDqyXUi0MgyIVmM
9j+LWURdn8yUjDDSet7p7S8UP1Vl7iWyZ3TPjdwKdjf3JNigMWtl9yTryIS1ksfvavNsDkfVfhnD
GGW+x6IK5q4X7EERILNiWRtKelmuwytSJ4I2lHRSGtVpyptc8w3T10ThIK7/+jNCtkvHiGMUG6to
k0BKwZkRaVjS7umyZfCrbzYYzKUibFFBVUwYlEzlezsZ0TRIy8EpcxXUD3S6qcf0Vu7aj0YbUQSu
L89tuBykNaXVJLdJo8Ru09DUL6kWusWAbBdUunMntUNJcGTwPeC/xsU2B4VgbDXiGh+aysuVhCwG
rfSbqIak0uUZEeEwFwywuqRVSmBWiCnutbD0a9I6EIQQwPD3ClmjpEi/gj6ROThMvUTdGoZDzOfB
XJw29/oOnBegWpvuZVOoYs69tYIBAJwPYAIAZ+Q5XjSSKcx02BLNXEpmp+yvcyR5p/hpApFcsbdR
hCyhXaQQtd5xjXgDvP6+udVEiS3Rcm01m0m9k6ZxN4paYLhOe4PAnI00zg0c7JjKCWR1xRJUZuhl
ZF/qIs4Zrsv+bDLFBFp49J4PhaSpPZUjTKOIH4zaT1BRIeOOpPvJIDqIuFa4gWJmLZzUQS6KFaq+
R2uGY7ayk0epwKOJUJiZy6MYHAHrm1NKrm1k/hOUcxaiZi+u20T1MphKwQL/V6FvPKIYDG07qKhQ
EDpPrufULUHbrLW3NvXTDDypmuAc4tAS6aAiRT/bKnECtl1mc1V0yPKMALIrnOxkPMx35lN7o96F
AQhvv4E9B1eMQ/QbV4zLvoO3qTe47DmrNlmRKp8hkeVggTAalbHpnRode8Wb0/vLWNxuyS0Y47lB
5JUNuJatPZy2Awn7CHJAYC90zLv8Kt9VR3txINRLn+sg8jLoF4cgVrn8Cbz9sP0C9Xw/IKWpJaYO
81mmoE+P84wYyZPVeKby4zIQN421RWJ2HogaC3WMgKSmR7jkfu49TT4aBkpHtH1jBjVoXGpR8OJv
hVaci1tUZhNa1hCpg4QZbp3ytODS+SinzhQ5CMXHr91z+HDs1o72xPsR+pEo16qJjInZnOqSJfIA
liuoJcZB+GTepa+tR/wEFJXzLsKC3qee5eluczAeak/6jpbhww7soLDuym33OMTBGA4+1b321gTy
vXRMRLd2nmsn6OAEtQ/U0XWWcpea85KlOZoByXQTJpM7C48tnoMiUNla+x8MBcpL5xbWFHlH5RmH
RxE6xowitnwXCjsRuI+PLQqzzg06odF7DBQ0usogWSf0BK1XPf6p9cjsUymwFb+Wnxd5N9qBMcu+
wLrXfcJGlLb4zErTUOrknACfaqgBbaOdjAIwg5bVXk1llGJnV/HQ7fQqcyu8MqV0PKDS6Cvpre1H
rKfs5pzWkelEfSQ+QinvRwlEzqhSzAtR4pH7wNzCsG+ELpe0PINV40neWEHbXi/jiymZaG/+1qbP
crk36kO9PFyeYt4VYYvKvBWkakJZ+dolq9fSVbaQ40h/Swp9bWfp52UkkcUyR08zyGVRWBgfme8M
5XkeHrvw93+CYJ8FaU/7gkQYjJotrpqobqgtwUIL7zKMaKlYvsbFsmOjH9dJ0wMJL3Jcd3rr0Ki3
g+GPys9UOZaKJ5v54TKuYAbZi34UT4Mix4CNjG8N8maDcm+or5cx+L71X7/C3oYNK22rvMIqJSNq
Voca4Q7pm2WNx8ZQ31PrsbWS/WVEvq/8g8j4mNnOGqqHQGzqUyjjog2iENFNi4uB4kbwMYIC/a+K
pKK1WnTxrobRxzelPSI8Yutl/3F5JNy5Uz7VhFDnZbBzJ6MCaKQrlYZam94sObN8CunsqZLm1eZt
hGzdf8NjZi6PljlL1xb7rH5o9NswC7L5OrXe8vB+MhvBDY5rfJvBMa6YyEmaySsbwjwsqL8/NFnr
xJmgJo/rjTYgjKvNomFEyhsg4Vj76Pp25cTG+9u6RaGHwOxEi8W4WzMqUjWTAVWiyt9GyYrfLe/z
9KipR6kT5Ja4c6euPG8EFCt/heZJ184VDXFdgqC9MY9XCthDahE/Of/au0FhzKHQ1UpCGSVqbE/x
bbNf9sheHfJTBZqO1EHiFhplnnYoXOmUB3LuQGbUVwXrxxECwsVw8w2MlXS9LulNhi0wfNxquHe/
oKbv57cn1QCpTe0NrrEjkKafXyFH72pXiwHGP13wDdzyw+03MEaE2OiUtxHmoQeflZePrvEwHdsd
+ATf64/4XvOzCtRXteJf3o38S/Fm7IxF0UKdzbYGLigzLQky3tOx26s/w5/gTEFuSQ5Up35HlvQW
pOYa8b/AInw+96vFb+4poa5nmZ0A33g82Tku4uH1iHrqFMizYz30x/BBvQkXJ3q/PHDupt2MmznY
U7OtDHOVTkxBl4YoDaRNJL8VJYEEKJ8Poc3oSIa2B9Rw42Bq3tPwaFA3SwdnqQUv5PVj/7px/hnM
59G/gVGNNgQr3jqJUe7SmPzS8JKxldiRtd9LLONxJSNuKyqZ5TqjDep6D96gQsWwiYcZqH31Uwp1
j2b7EHqjs/VkIm6YtMHlFeMSLW22yOe9f4MXVbkt9Wv8dHZrlxC8jsk3/IM+WXJjtNBNfJPfO1d+
kK6LXfespy69l67n3eWvEHjFTz7GzUd0oMmDx4Ld1Ar2yqgEpe5Ciukr59ZmahmPVIL4eohXu6mb
wgnN2jUg15GJroSiBWR8Dm2KtUwBKHL60Sp+23t1/GFk/pzVTioUIOeFLLfLx3gaQ5qanKxeVhpa
ZyZoZr6TiZcMvde3XozAm1EFpHtBC6jAx4mWjHExal/L0IbAMLt+h4DDRH+hlFqwYKKpZNwJStNL
yOACw1adcfk25od82Vmo9YMAZbCYgkiNYL+zxWjG3CT9sC5cbvlS7ydQfiqwBdPDog7ubB8nSWD1
omP68/eN2VcWbD5psHj0gPJt9QoSt9V1d7R96iSnNkidVnMf5uCZ7oar0TEg23x523Hvwn82xKdv
2OCj+yBELhMjlrLOjwhBKFDgXlbz+9uHGqoN8n4QD7LEPEMvGZqu4mpllS99fCD2satfYuoTTTAU
ERBz4zEmqS7zlXOpmoM6Bh3SFVo36ej1XyqjASHDv0NivIg5jHk8oVvYlcsPNJvjZkqRay1FHbz8
tbEIMoTgJUbj2fk5MKearFBz5RpCiWtuZShGOlxeff7u+oPA7OBZjtXFMmF9i5I6c1LjdCndkOjX
Qyk5NDK8diSCI/Uz+v+3PfzBZHa0tabr6pW9Linq10wleOLRAjqfNs33pK10HLBRrhrgWs3mt6TX
c/QWo83epEQCyXgiae9qv7Qf/YSGqka3pmt5nKrvehfTB3RX6iCzAv2Qg0qAZJ8vLSpXK7SS1X1n
/UZZYfjSz/L8Du1KyG3VE6hdM02y3blDPUJmRtE+6kgY5J2h4dZW2dmJDNFwIvMcHdALB1LMrju1
XWKsYjf65NW2lnwM1gyVqcw29gtp9V+xXKfQ3shyxIYkw0+16VGuSL7LauNRmyR7r5cq+Byl5K60
E0mwoPxgBAzm/2yGpZeZw4WgNACzC8ILCcX+0+LkaY9j7lsNaUTpeimfkTuzBxGBNv8s+IPLRNmL
OVZUFJGtEcgFnCiSE1LTzb52fP9BYW5GEqEFKJawI2rQnBm9Gw5BHP66vCf4U6iBvU2GXMLKoHO+
7aLa1rNiBkifPkbLTh6fF2OX4dKH/ow8CaT2vVkr2r5y0G1QmTuDvio5NxNQw/ZHUr8kSgo6vKM0
HLTsMTNEIRDucm3QGNdCSWKA8xpokvSWaB86uq0W4v/HiWS9y1SmUWgDJK3uw/5WtW8muXT68mqO
vRaR+aJ0R+RcKlEKnHsQaPbKaQg6ENCMnS9gFduULh0oskgT7pZpcvMkvunH6KYh8w/S5l854DZw
zMqBopE0vQoum0h502tnlhKHaI6eXU/CGeVVsqP9+N+RMctmNqNtSRJGZqfqwZRSJ7b2lf0m4U6u
kGMWoydY97HxLi8k71aEANYqgAq6aPlTFG5zR6hBICgVK+fdPOVO09JgLjJ3LHvwAhW7OEr3c96i
0Vx+vQzLW0Zr1eRGQSFIndgSxgJ6RpC6g3x82OKAJfeDkWZwyi0efPZJRpL0MhxvS2zhmOtDGBND
kifAZfL9SFu/tZ7TTuQmeQfuFoQxTdJY9lIOAInKX5CzSDJvoKBYALtCeVRDU3AjUlZ/yJ61aPVB
ctdUVmUBBi6hy1hNNvhGzCx2aPhjtBzUL3taCCqipx5nXgt1MTQN23PnhMr7FyYU5NorOngC2AAo
lfQqtUo0kxP1J/ysmyyvneiBzp3PDQazaHVuaE22cmZksYpWmd0YoZUuxa39Te1/6iI6Ka6JWKCX
RE2DbqLE9dyxWFpWRsaInV5oCOLEoBh6n4xS8Abh3foQmP4HhD3BsxH0u9JKI1iX7UtcGEGBivOv
rMwfCOawNqtFKnoJ42irxI8RnarnzjWHn5dRuPvXllUFinIgRWSNz9Y6O0lSrM2gvHSZq5opTAC5
WJBIk4EKTJ1rCBswxgkjLrOoZQYwe3gMzTvFQhe88Y6mVc8gh7j7QsMevLCNKnNIhkAg59wQwr6o
SKiswgFqtYtI46ST4ReZYAOt38zu3i3Kurs3fhc0qUZptNhApX0TojTBJLtMvUupAIbn3rcwTPK4
H6dl1ld2i2gp9rTTd+2AMkvNCqpMdXpwOBfTrayIGNJ4e2mLyuxcOwsje+xXVPXN7n+r3ZVqP102
QNH8sd4PKi+tqgCi7yaEz2zkeSpLfZsKcDwpD5exuMNZ22t1a+UvkJmTuSA07wYdfBIjLEFWrKtR
N94a8OpehuEOCamOT/cDnkMGpurKdFZ6wBh4uqGQy77rK/23FpU7VN/uLmNx9i94TNXVxnEXhE70
ufk1aaLXKClG/5q1v1WhuDQON1oiIq9b15kx8jMUZuMWs16CC6FF60uzr5bOaURHBMe8AQD5MxmE
4SoUds6HMZtzMmchAIys9XL0MS6KDhrTp6WBLmMofcRt7rRWKEjycPwROG5VG4VhIHSSWWIsO4xN
LWo6tJcReHA5dCZTvydV7KTFdXddGaIyJ45hnOGt37PxFXOEshDUR6BEbQjAOpC25Z7mh6XNBOP6
jMP+tV6bgTFnYBGbJm1jACnovtAPhup25i5r/cx+IWOg1gV6e/ZTujOW3ul6CxdSUUU4Z6tth8rS
neCSZoyVii+Y5xNFMZVq7bNif9n2eZVUZyCMh8/X3uJlXb9Mmv1wQplLajvJ1F63NgISJEVtVezE
yvhY4vol2OT/Dzh6fEGpphoofj9fTBReLPOo9uguwGPaQLulZAU0eS30x1YqnZAcoCXlQH7y8pi5
GwUFm/+gMr5Fqqg6ymRAX00fKJFXqC4uqoFc76LSqXKkk0Wc+vyF/API2Cw67IpcWjDMpj2hr8We
3HoSXKa4U4maKxBjmtC1/av2atZJWEXVCHOVk+5msuPJk+sZ4vaKBjU1Gx2t4N3v0QyFzJihLyZ4
v0oRNwJvnMoqQW+AFNPEdeh8OXOzm6VsXNBWgKt2GKloXbyJyx+XV4/nrbcgjM1IFOVhyzCvlbCR
O2XfqLqTIdhF3LERnAu8BjtlC8UYSieDtC2kGI85+ajvn6r7xHiNq8ep29noDx8rn2anmL5r8m7p
9yN1UUCaJJ4qInLj+bztdzD20yWWbEEPET4PbCGV9lLIs4eYA6rqJ8HW4K4gVDVWLWjUy7JPmQxp
IxTVqxixZoDoPZhVya3K4PIK8spxUZXyB4W5EsV2FVOdAiU1ck9pvWl+t+SrQT7G9S40jgOBFJN6
nWQnhbhT/2Zkv8PlvRWVc66zxjr47Vcw1jpXsjx2PfqFtcQnqCUcS7evDaeLCeiUEbfsBNEF7txC
3xesA1B7QXvN+e4wLRJSiQBvWezKo62B/A5RfxidIYoeary7BrRmjVVrdlW5ZaBoWsdZFWOCDQhJ
1v7kGQ4yZm4GSejMQZIH6uIjtOz71KG/m/0cJNfp6y9oq9+qN4mn7HCYvVKo3st7Ebkrfw7+/TC2
IBpxnbqfRnxYbT1mYexoyyHTBG8WnoNALygUlGWyvsaYdV20caa00NAb3rzUMnxECrKMK2PxFVXU
G8Kb5y0U44uSGVKWi4bhdK0vI2+RgS3g8l4RITAuKK87OmYLEEpoorRK7WSibBL35NgOgvEu6TTl
iT4AIkkPIMSIdX/Mf8TyPoXotHQVtteKiM2JZwXQJ/gUfTYtRG3OdwLk5vM5VVYr0APZ8ms0G4gg
PjOY7O5WQUSwChTgSsw2SIZ6jJdDCiuAkOtVG7Q72/baj2T3Ont9ACVgL3RDUHA4OXFQG+2LSuF5
LnsLz1iGVOYGndchJqAaleGncTMm+lWyCM59Lg7u+pB9UCwN9n4+lZY5opgrwTDn6TYxPT19N8tb
Q328bIXcBdugMA5bVqVx5XKFwwYrnintzQgV5aJ2Ol7ZNa5koI4gUB8yIJp3PpZRpT0ZSsQMbSu/
keRdgz5L6yWMXvrF0YzymNl3OfB1K0CjiC3aaTx4FdIyFuJ4eEKBmfYcns5mFCvljDrGVa1n9CZy
T+JXY/pQiyepduLFQ3WPhU2h3aoiXi7ONl/DRxaq2hHLVwxmR7QE70+oc6IaVJZ+WlXtRa0hIsji
Yayk6VDGw1sXD7bz8fXZ0HazbSLeVg2Vo8xGAAGd+8uGwjlTVXWN6OHqgEiozYxDHhUzawYINxux
BbpSfwF3RWP97hO/hUh1YgWX4TjWfwbHuC4zBn1BsupESyPotyTrpEkTWnlwpzem/WWoz6OJcSgQ
sMTl0tSglYzQx/n0xaB2b0IbhfjjVYkGjNEFYYtjQPbL66/K3ZCi06b031Hv5xgPgwuWP8gLRt5H
7mXXmis7BE0Xl7+IN9ebD2LPUsmm+rjo+KClR9X3r5nEHlx2DJaXITpVzfyFBzEmQEc5ANpLoQvG
bM8hMtBBVwBPWSXAodqrexj1R/st3tuZ8zbmTkmcbHYvj/JTo/Lvef8Dy/getRkQngTdi/uS++C2
iEBEu4O8khMe9LvketnbwXCkzuTYvv0dqcvc+WEffrR7UNtpThS07zcgS+uC2Q39yx/Gu8ViPgio
J/B01aAbfm4QUZeAODvEh4XPUlBdR173ASpLywuvI18B99LaVebmhy+wLZ3BquewYUQlZVkZgaMW
Qpba4FivlwfGq2Y9Q2AWWpNHY6gJEKaPwdP2aGe8KW/Sb+1z4oaPBmLATvSof6twnUQ5gncV+5nz
+z9+ArPoeZUZEY2gFA3BVgcMXe/Kte6Vz3f56eOtOhm78TV0sdKSZzmGNx9F9NW8aqWzKWDukLYa
RcjzYAqk/Wm6zX9bLvpQzL11+PhW7tD0FRaO9F1/tB7tHbmfnZ+Xh897eJ7Br35vE+SaGtQR6QmG
b9zeWq65G94Vb0JpbXQPwcUKysyaC7ZGEZEN55SH3Bd6q1AVgtOI9XA2FKuqfMnANR36bRUYaoLo
OHUn00OSRu5OUnSFkgo5dS0USX5PYn8SJQK4Z7BGdOTRVOhOIBF7PvC5IpVJIATjLh0e11rnZLLu
wCmjT2enaYfSvrVaJwJJe17cLNZNJXr/8g4UVNTqGL+hoZWN2dPSBGUrvQf+aByt1IvSQ2FHiAe/
XF5gEQyzh0cTTdmtjPUN0Wi71OU1OsI/pCZ+UDqRrgRP6VTVLN0ywZBDUIXPDCkGj7ZirLYE/nK3
8+JdeG/59DA9WU/KTtsPx+lBOhW/H42fuHUEOEqCFjrQk9u+inYV32NuPoUZdpO2YIOQMLsZ9IC9
AW9gPE3TIHdrtFG6E7o5nWEnB8sVOVyeb94bZ73zKCgkA0kQghfndjXN6CBS9BST0EGyjEw7SbXd
DoKq45SjryOZbxFg/YH+VV9tRdw2vHsXQuM67Aov8b9SGWBC0up6xrZSI3T6/BrCh8uD421bE+KI
YJ4yZTym2DvXbNjg2MCsqvE8T05UlSQKJiWiUC/Lo9q/jLb+b+xxvEVjrlxpVLdzPQGNdt2hQKtt
12r+bA1uloCTIn67jMadOwwNVYEyGETYbFNLIOPVj2UHl5OghK29nmQqeEHxAv3QiAZlLCqgPiOo
57YRpeUMtdCqc8tydqBA5SyQPbUby8/C8jgUxVU4QqJCT/ak0Z2l7d1Sgd5to7mqYVxdHq7Kcwyo
gQT1PlwQCAeZo1cd8kgb+qYDl4jlV1Pn6nZ4zGe6m8Jpr1A1KAoakPFRKU03l7Ud7ecDiMKd2oIq
gJFeQ7LPjaEH2YOhqQ+/p8WPDEkto6/AiktPc2KNIHWgSLASwTWNu8PAXoH7sWboOEGYHZbpaixF
Mr5cqb+R8VqxHbV7qyCFGd8ZlTMVR1MWCmyv/oK1xS3mOpubY9IMjUaWW2BGbeYkyE4XmuRGo59r
UiCXt5N9Uih17B4VNUH/hfChugVntl1MQ3VKZ4D3o/TctemVaT21SuenaIucwtrR5/fLxsG9FWwR
2a1XWEY7detwoeplIRYUF28ZApem7pmR6Yy1p0HDBPSeGviz2s6h8g4SLgX9Nc5HYv8SfM1qipcm
n3kPIX9CI3nC10AJ1LOn68/KUsNTJ38JM5+Ed3XxTZZykDW91vSXZD0K8DklYipBkM+EQ9eRtGW2
ipEpTR2rPeZffWpwG9LjF7zSVfVgQCmbBHaG+hhRDpf35NpiMtdSPVGUatKHzm3pYzwEVnI1S5B0
0QLoRjplJPBMHFdrWwRPaSToFGTXmC1lEDkuiIxytLylTifZj3VjQdsTuqjJ96ESJTzX9WLW8wyN
2UxNqDRmlKwld0UEoznlIFsPiVeaD9nYOll70jXBqcxHRIwbQmZrFSozPpRq6UXW4m5JEgo1L4Tk
9NcULfd9rj2O/W+0DoKoTVS/wHP3Np5seMajrgVlfozdpHo6dKaBmiDIUrbGjQridVUtHL3x5f8h
7buW44aVbb+IVSSYwFemmZFmNMrBLyxZtsGc89efRde9WxTEM6jtU36zqqbZQKPR6LDWcCCpJ82p
o0no23zXuwIUEIdK3V823Y1L7csXcFYUToMqMQsrrZrFa96U5cFqSS24SjaNZ6Umt7haNEisWFq4
op4dGIscQ7+rjchBJclvtX9o6oVKKPthzBgXl8Y7g7g1s3HGVlqR7Jlkdmj0okTRY1tQf4phtUop
MJ7l+7+Z66dEnQPaQ9imxH23dI+ht7Ak6T5omJMI+UC29wr9O5hvxtPor09eXTGSodGhiNFYKOFJ
ZpfS/EMWcaVtOBWs3acIzq0HRC0HsvTByXG+R2IUWMP+0naQM3cENhuRXi+b36ZlWAQMPxZgpuA6
v96a6hihgWxhmpNyu5dUvwnOdbSjqaPmk3tZ1PZhW8niTL3PLZBADZBlzoV8O7XlyYqMu262dmWP
Tk2VSA9Ei4CnhYyyPTbpdAuKdNWr9PCqS7P43NIsexJ806LfN8tZfRN3Mqy+HHorwjcFWfwMFtAf
mVzepGnyEQzPGQqACaCYBynY6Ulszxqg3QL2QQzQUV/+jo1Qz6Krz+D8bVHoXUyXllUQvPWWfqWA
WC4Yn00Rd/q2HB2tOWDmMSk/ljQ3eYE6FeREzKHyzmTJocDclbA7fCs8gUKfgri91vR+jNQO69rT
DznsdsbUIiUamE8szPdq+mZYoGoEmoo6tW7WvDSkv+106wWcU7aSJzfxhBFTSwQesXm4Vh/FbXaB
Av4oh/goWbeJedQQJzZ0l5mYO8CkyjgJNnXTK63EcZsqSVIn1QSL3U3Ifbfu2LsF+mn+xXKwmws3
GChAuchzkEH/OcZo96tKByxIPjDDbR3NV4kiuEO2F+9TEOeZitgI+ikGd16S/9L0+daM7gAAq+du
N32owSDw6NuG+imNu0PqIWwitJriQKgqXq62bDU7SalvLFnglZYf+u4A/iOIvzqKDBB8eoYW2jB6
a5A1T2U3azNgXr9UoWvS5BqgdJd3bGs4H1cj4lWK0AOEY9yWJQE6F/82Is/ZuB9B9KWgnSEHJnOq
FTcJgCIlo/Sp/qvr/uj5b4LxWbwEQe5quUaXCT5my0bX38Lt6qyTKskz3DfNEOd2jf4Bd6jU0NWi
MNlf1ntrS9eiuC0t9SKlsQZRycAOaa8A7q07gNQdAGEi8H6BVvxE69SVIxkxWuToinQqKmT8VbI3
TEF9a/NCW2nEj7HCatLCDCAmkNJdF2kvUoGOb731JAbor5Y4iYJOtsHYLWRFUx97ZoS6oabZ0SDi
sNs6nfDq4OoDwgZSpVxij8pDJ1U6zLhhg5OC2NFoTaex9OPQ/oyU8WEA7aTA8yxmyp8cACuis4Ii
k/aNWGVAlFKHC9WqOqlPVg0KgaaIUwjNK7dSyeQyJiLy2t7XT5Hka7QSlAFmqxb6XZNWpsOkmXp1
NIALtddFBa5lwb5ppxiob5k4qDJ/U2bKIEWmigUFNtQpYr8sYP4SudvJ4JiKkz+mHiMKBCUi6Q6F
3Au833I7fhOOtK9hoOl5ST5/1ZMqsaoOFYSXU+xHsX6f9LMgwb+5lCsR3MEn8RjLxQwH2xmJj7b+
vZymbhGKpuW3UkHAE/1UhTv1ao5dShdHHqdHNXwawhBNwXcNcZPqygiBqiC/SpiK+wdXoyJnT8DB
tjxDvq5fXlmZ1TS4FI0Ob50s8PO425ngmZNoKGgw2vRqK1GcSXa6gTFZDaJCangjYoh4GlB1ts6g
7L69rNXmGUdNRsU9jxZ1fkQzAW8s6q5YSil1EK1iZj0H9gFiqjr7qVP2T2v4KY2LXmqWNFq6BBaB
cjIoSpjxwQojOxGlOTfdyEorztZBiSib6QStJpbtxhD4KeUfS26uxvClByXu5SXc3q1PpTirL8Ki
IukynSW1QGi1Ton5sw2GcyMy+62owlopxVk9yaM2IaCpcfopstyKBQmK0e1daw6vjAw33TREDsP8
yXVqxJpo5zaFo7cDpTNLW6ZBv1p/j1YkWckgXAeUg1S64/ghNQcri+yieUjLP0Kk2M1V/RTIM9+X
TMXAXQWBhbIbqveuda3kJZNFs4pbcNSWtZLDHWtUYatAbgDK1ro4AsyL9oHboRXX1mx99y6dJrc5
z17msgfpaHiXLWfTX65kc+e8t/p4MotFNhjf9TT2TWIdMlV0qW4Hhys53IN81kFImXeQk7xrnnFF
PI16+n3pTX5+XwFaFJfdDuCmgih4qxr3ZWm59xob8Jij5SL2ufDS0JX2gaedhmftd7bL91MKviin
/gMqLl3g1DbX9S9TpoY24G+NVhg2i4oggGBKTpaCgczKncxapN6yO98u1JUUbvck0kaqslhOXO/0
5qyDuSdDk/jcuOAtKFnhsWlX4W2GC8nqHy9bzubpWMnmdjTPzD4qJchmrXY9pRAiV0cAoOzqyNhf
FrXpS1eiuF0EpATwyRlE5dKwk4AZQ6YY5GloWDBSdBzqT5fFifZu+fsqHzaWQdmlOcQp1lup3BVL
37TImYlWb/n7SoaeImmEJClWr45wNdxl7Z6ZV/QfxmvQoIbCn6yinwslr69imlZtQ5rIuIXy61Ry
6/IjFIKybRQpMGiiox6Ghkb842RUbV9mlCCq09sXhXZXw1DW7jC/zVJzwiC618/la648JnnxcHmf
NgOHlWDu1ouaHL+5BA4REnxW5RQzHEkb2AP6oowYRMOG/g/VirWq3BWU6TSaDLqEKjIGX0di+sBk
HIP+TqmWXjFZgHe32PW34/2pIH8Bhbkchv0Sq8QtRhQ69t5PGMS6vIgiGdzlk4PJwAKcMQBPsWt4
GQS2PMmilNGmta8U4fzUlLa61jUQ0nUlwKxk3QkI9WZTQfhViIKhrQYbGOQydY0uPjS7cue3aipl
IhOWrYr3xbyLits4eEOPt8YeWxUJyOmF6Icuvi3DQyMq5m8BjnwRzh3sYWiLPFpGYbXUS/RrjZyY
8aIDVmG0UxTUqqOi27QX3DaboRHwqBWNyASRJafxXJVmU0QQmkvZyxhiuiGO3IEQr9Q1u2kMkCTG
jpxJ/mXb2VZ2JZdTdmxCOhpL3DmjxWeKUKY1mB3QyRuLZ2BzOMr0nIMkrKDPeiLKcAmFc36na1LV
BCYQQpekR+/CqchvTP0DfFJuZF515q4KXFbvA1F6ZNOWVzpzXkdiM7MATQ0fQLwmpndVZ9h6UPmK
+Xx5dTevoZUgztnIujzUbQhBoRkeJjwmqZT7C7jLZTECff6+dFc3Udzq8Vjqi5jRCuxqGF9CdbYl
VPeVrhO8U0R79vfvK2FhoqGuX0FYTP4opTeqTsAOAcr51QLcNPhy548N0I9FzCPbgSAmunXMDRsA
auXcXJFlAINiiOXberAZEJOSkWGSQNpRNbPVutiTdML/1wdNjj0NCy3N5kOKAbjUep7U32XWHS4v
+/+yFJ9fxPnEssa45FRj+rsv74A+MfTnPsW8X3ilA2rfVHcSaiVG61lMEExtNXmDyuNTMBe4NeCQ
0XOKpZirt5qpu9Yg9jgaZ2PSMIFjeqXEbCW+a7PpqqcjKnbyQQ+zgyo/qGl4ZenBY2X8HOhb3hBH
7gjMJLzqTRSSBhLu2kL53aS1x1hiV4Ui232D2seCGDJUIuKuzbBwpQgXFhLDSvRJhyJpf9u3BxZ/
VGgT0mSXjZNgt7Yd7OeacQ62DsreCpa3Z0XAxfnQBONOLu+U9qzhTSGZKLs8XjaP7cP/KZDzrKyW
U0MbYB2lFgB+yNo3soIRzdG7LEZohbwTzTEh2/fLucjOYO+oKMBsMpvJaP46JImTdZ0LUOhBEVYL
Fiv7Gtvo4CfWAcqFMTbkdrkVLS108xEZAXAZHZsg2gXalQGLx/Oli38mSGuNsdPnxzFz6663UbYU
KP59gSFfWUYV0S4pm3yBSTJ6tUFRGgF4BdicBvktP5GvtYi4QUXdTJ8cs7itZVAu5s7c3OtA+k7D
szz994iKX7+Du04Ixvy7sMJ3hO1c+kiuDMAfARqtltfnoIgjG4hUk39Z+U3dQbaNXJ2sI2jgPMAw
k4QluopwzLpJtT2rHhMRZPXy2d+2F22wVNfwwpZ5WrR+blAGnTCIExglagSgd9BBYUI1DOWExLWC
Y4O5FsFNtqUW2k/VhUUc6Xu+l0giJgxKg1rjdGMAEjabfDb+vrx038Nl3CArGdy5HA2LoW9ew4Mq
dKgEsxH2X4m04E5kNFVpMC6bk4VOjxz9dFOlr5eVWD6S35y1EpzNdcgMWJIEEWZ+lswOYFKewY5t
81/nkL+uFRfADNgPZTlmzlid1PFXgYGG7I6qgpLG9o6gyQBZFkADGJyUbDIGNqXYkY4Mdsv8pBVs
+fZq/UcAD1ERRBOd5AQCyumhrpe6ehg8kD4QWO/3KwarBbp2AKRRoHvxPVvMBK2QtaxW0DMAVqLd
HY53LgP9lxF3+QvTpeQXyBLbxzmIQebepEkgeEVsKvp3+kmRVUxdcSuZx9ogFxoUJSzEmPghk+3G
TOxMBFS6aeE6BIAcCykDk4vFRrPKpgbwmhig+0F7DPcEAPQx7i7b+PfgAMu5EsKFV0ZoSlW7CNHS
HY1u5+Eh7Z9x6dhd1wh2btMCV6I4d1qwQElnDaJocDQwtpl3mXNZmU3bWElYvmAVNqML1yilHhIG
7TWL9iNYCKcbpXxqjL0WvxaDoIi25bwVTBTDf+NEfUNIaMemBlGfhcCqeMxVIJZg5LsOf4Xlh2b+
iPLDZeU2l28ljVcOA4cDwn9UtaZ9lf6USkHSZnPxMM23oKhCDJ+fStSEDayXYG79S8uOqnyTlAit
rTdTe42Bkj58XNZn07wXmmZk3ACXxz/G816eMjqz1ol7DUSKit2UMdq1RYGDSAx3E9VmZmVDCTGp
ftAsTAKqcAqiK5Vsbs5KGe42mmOD0GlRpvaLGyBXHNgPndmNjqE/L33Wndwxbq7nX+qD6Q6vFOOA
sVMfgRh7eUk3WhJwmi2NLiigCBn5OUS1Umd0z0WYFUhdcjW60Q/jDSPu+8DOjgkIHD3rUSoFQrdV
/5TJeRAq9VpYWRi8RYRq9I/kv+/m+KoT5zbqVoqVOMDvh+qxLveG9WSJ4OS3beRTBe5oZZE1SBqF
CIPeSPqB0cQW4ihu3hoWxWVuqEsOmLs1ehrNII+BjKxaQHHekXFacFua/34OWsfAHNwS4L+M5Z78
6gPlpBtx8S2Te70Blz4n/UMa0BAzILQjP8ckLP77gfWvEjkDmCuVSSzDQFU+vPTllWw9XbbqrZVb
a8QZwJwoZdYT/L7S7Mv+z6CCx33a9Zkoxbt1FRI8cyALuCzfuiMnRYkxVQUHKI+uMoS2Tva9fKBD
g8Bvf1mlLYNbi+IMTgpzED5VcBelijTOnLhq+FLRyP2/SVm+YnUdSr3RsriFFCDqZErvoCxrAEvr
X4QAW8VYQHzQL/NVyNwRy2itRRUQvYBKQwM4WigadN40AYzq/X8hXCReMzTjsBBCIkwszWrkGhhI
TRIFdOOPl9XZlGRi3ApzXrIBvNOv6pASWb1YwfExtYUX8xyP+0D2ehFx1UZjDEJXxK8L0C+IT/8m
51d7MyZTRCLkZZ3e1JxKN59jUNJq6lzbmHC3wdjmTBlmmwPmG42o63uxLv5ds5bNWR+dWrUYUEp3
SD47nV7fzpYieG1sBRNAfqC4EpFLNHmAIxbOYQ57Wdo6GO7bLu9drQFObdxZ6JwqgE/a1kHiEloD
4W3oBAWhreOFKxAGA9AXDQ736yb2JgnMOUKoZIIghzJAbpf0GND2Hx4CKl5Sy3weMBB4aNwulSwN
IScissAjmC5jfeG2QOWyKv+yUW7q8ymIh8etpmIISwOCVLkB4a9SB+1DnpWDjMccWDAFJ3rbNlfi
uCsEqchiygqE0UY02mAatdNY3tMREW5qgswlyp3WQnfseO7KWfRI2IqpkXDB+AgSLgDf5rZOzZVA
GSOK5x3yTZp1X5YhsB2rY5gQV1N+tYDpuby2W14fvQeYAJLxnJP52THT6katzRevrw+1LbchA7lg
lO9JBdjZHlWi6vX/JpA/fdRI1LaGQCstkBT+wwzZjgsEiWZv69r4clna1lnHBCaYWMG7BjgZLuxA
c141qB0eq9oIvFRqoG4g4g/fXEHggKAnzUTsyZ91c5ZjNVusUyGjmxvepCd2jbF8QOy3D5e1+Rsl
8a4LM8Ao3SFOB64gZ5oy3ghp2rQIBg/Wvn0lJxXod/b4OtwkDjDEyAc9DP58Y9hP+ck4T7fT+Q29
t3trbwICBGO93uXv2Vrd9edwoU81zPIclvicZRPHoEBR+PmyhA34CR3tp58acwciKjKVgE25dVRf
vwlOgJy4bV1zb95kV92b5PZX5cmwwZQDLbNj7rWiUGXrQlzL58y1JU2FhjLI14DJmaZHGt0EheQW
KFVc1nQDuH3RlILzBeXoZX+/eu04RStnM2CiEsf0VcINmEy5a4xAyjKCXZrhDd+1oPHDVBmGSNET
4spFJ2od3fR9JprygZoLZD4UXL5+RBooc6U1eEHFSXcV6NEhM6gd153fESAhpMzup9s4BFRh+Ouy
+ls+fi2YC3FQjK/wnoPgkeV2F+1zTLC24+GykK3NNOFcFQPpX5QVuCWWS6tODAOhtGTu5gDoJTtq
/NRngYfb6CxY7nxATSBDBwpoHroj6QZN64CI4yjs1gARLabqnShJ973SHPqk3Uf69GCUbxjbdWaW
Y0xcuSJ5KJhY2dTVQlSKbllgePEJT0kiRELzMfA72tRBd25cMDurPVAPXl7TrRvL/JTD5z3HXG4o
OmxgMXl8r0axVynljzmQ3Z4wu6x+TZGoXW8ruKI4BLKGMRI0OHM+XZszzE+MQCkIIhWMKeqc7esC
ycF4DG5VtTiNQx86pJAChyhERNC05e3REL+QYiyJQ/6CBh1GE9cTYBhU/Wc83PbZ73lwxsYf//s5
0mW0QAWFlokuYJVPs2JsQWIJgeMx6EvZHOL4rYk+kvKtkz9EsBkb5T3I0oB1o6M5GE8UzsnGQ95N
uP6xokgpd70/oaY1+Ep4VnSfKj4lYE4iL0SUr9zM16zlcs51TMDEJAOLzZE1/9fo3En7pvbpj3vp
mdZe1Hj1s8DLbO6eDnyLZd4T/zj3ZswpqjHLpDxNMZirHzXZVpV3OX4KRaiLW8ePriRx/izVh4JG
iyS8f2wQ2ZXy+5A4mghzfNPXrOVwh4GNpjrSRU7eolNW2fd2audX6l2L9Jtb3VaBoz9ePvACzf5e
IaunWzDE/28No2UWHxOzxUuRgGgqu78sZ2OKElaJVATYfIAxR/hs3tyYBZCZR1y9O8NR9sqjXzig
CqNn5Qd7mJ14V90CzGOw57fLgreuorVcLqppF9L5gg6wyuYn6w+AkGOWf1kEWX6DD+TWMrgT18up
WiQSZPR+SmzyDA5xdzzQQ+MGD8WjMri5owIqT3fZe+pcY/7A+Zd0z/oLuLOXxqakSilWdybkNpll
H4BXjoGGjpne9lV9ECgsWlTu6p10s52MEQqbD8au8JQPCXTVoB1lNxirmAZXcVM32iHf1NnzZGuv
bDdfYXj2I3ymvigx9L+s/hKwA2ITk/rc6reRyYw5hBOXd7pf7ILdIXMMxTZ95aZyGoC6eZrbHNXf
ygGzzvku3hlPxj+80QFE9Z9P4JZ/nAMQT+q4Nrv4Ct2vxDhQEWj35kEFjxLcuqyBhpFzdlmjKZVc
LFqWv7r6j6X1oMt5MPo/l7d206euxHCeLhmrEj3dEIPm7qb/CeiIoDgVZAT7uTA83ZYFVFAL89tA
BeKsKJmTcQ4DyGKgG0g7VDoNNNq8t0x3jAFNA8bgIFGBd2XyuzUi15z6k6U37lxrJymmvpTejiwR
+MPNmBmW9J+PWvZh5RC1JguCXq5wqYDUuQMvgpQ51nSYQLZtvM7Vnso3qihPt5jHN/8BKCgVvZxY
DL55Va6tqVAJbs6MyndJZjzgPP9DYIcR3f+I4NRSw0QapwpBAclVr46dQdnJCSZq2GGSrsJc5I82
HcRKHGetTWe1UrggGKnIuAw95rlTJAJBrvYP1roSw1nrYJTK2AVYOCNR9qzxi1h2kR1xpNEtRYOM
myohiQMvg0jT+ovnuTIMhjg07ksYhtIACrUybK31/oUgDiwHyMwDFEwjiIu5hTPyOm0RlaL2pvwJ
VbdBJk7V/ChwJODmZrETGkB12V9exS3zs5SlnIN5POVbn6Q5j0ZFdWxWmQGDsVZv0qEWOMgt77UW
wd3CUgVw3SqCWlKElGl4TmM7B7STWj5dVmXLpazlcHdBVAGvCwxzCKDQxECbc95485jbYeG1IqZO
kSjO51ekUJJGg6iE5C5QgcuaYIzXqdtjGn1c1mqzIrtWi/OUdZ4YQATG80Had5PdEpue2oPmWQ45
l9egR3RTO3EUb95d0XN4/xQ7T8wVPdSWs8Q7qfU3cB4kq7uhk9vFMrvcy3JvmAt/6CxbV64lhobI
X5d13jpua3HcQagAujEVFOKAtv4oLcg7QA4FMsQgclWbpglgUOSFFBwCPkmiDNWsSh1ibq3yZ/VY
aifK3meRtWyu3koK56ksK0oz0iEfFGW7gfZ7SQJBbnA9NplX0lsmxBxfXgrfdmslj3tJ5BXGA4Ie
WgH7j/4xkS14VV35Tn0BEynr7ZI50vPkyntyU/mtH5zYwz9sH9Je5tJWBIwhzmJ7Fazm4QR9JVQt
EsA0RZpjiOj8Nh3XSghnkmwyQunvogZF5MrkJQJO8WU1NvN4ILgxTEyfLq1rnEOZE/CTjMHyIpPO
VXGbM7RPo0/1I9J+1f3ZADpeeWLSLpEfLwveNP+VXM67BESZk3A58c3MQCWCAq6JiEj0Ktu0kpUU
bpekus/6GQlZp8pvtOK3Nh1Jl9ngQ2JlDmi01CuMH5f12jxtK4nclo1FWVl5udhFc2XFb1F/Ys2b
LrqrN6QANRR9CWh1BeI9Xwfp5VKeWwIpZSA5san66VDYCT33SiR4Cm0MuULEShS3USwB6ZKZ4yk0
Aj38QenteR+d5p100m7r2s4OzJmurTdFUK3bcCcL4Qrm/FDbX7DJvkapZSN1KhuQlATyFEUZCQzZ
cxfamrIw8npg6L28axvW+EUcp2SrDqk5JBBXkmMm3SvxXpHuL4tQRCpxtohut4FWS5611u8HTNrU
btafutQFUilyg57S/2k1v6bXMr2r+2s9v22ic8PcDo4tFKzu1pMS+mKcDOVQDDfyqWWlkXVpHlA4
L112o55BL/VQvGvOfXTsj+0+vO/8DATZ++SYozpzFT41ImatjeDiywdwxyQPQOalJ/iAMfCD0S9D
N7TeeuumDEWVCqGu3EVbV3KURjpEqczF8BzwpJit/Qr938nxI/bjl0JxowO7BXX7sbOjx3L3LkqO
ipTl7kZKC7SHWtj5LnMHzdVYY9eZF7Efavx82chEkrhbMTWLqc0N6KpNTh9cV+nVlN4300MQiS6O
5URw9+96A/kxTjQSqFpcQ1JNQHL/o00EAfVWllcBm7OGp4JOEbtzqjRaSQJtYUkAQYoenDHNMKZ+
pfpzfj2NLpRDj4kza7rgQtQ2jikw1HEogOSroJ2XK1qGrGnKFFVmIE6rbg3/BnpulF7iFsC4g5fS
wI4Th1nGPiuvWX+SwmugQk36taHeDPqrMdxFeWSTCQjVbJcEblz0Hurug3ydzP5QuOaMl49qT9oh
psF1FwC5mI5ej+ZD1LWdZnzugevStu+kW6pojgn2oDK5nuqz2cr+GKIOjdYFMAmLPOCG5RBgpytA
tkMoQPgbBQmZopBmHXEAPCAD+w4ANxLHQvlOF034b63wWhTnbIsBXK4pWURFR1DfNKGjDrEdgROA
uUYp8OybwjA9aiiYISUYEft6kbB5AB6hCmFpb9kAn/RlAL+2yqs0HIvuJi5b//IJ3LiZF0H/kcc5
tq6Z8ghvULyapGfZBLIveWSN4c+dd1mOSC/Oq4FLUy0bY9FLR78oQAEp+Sj0nTqHu9KkByqEkNoQ
qCoYuwfEEp4t39AnJRLSAHDcnaMAcJWVh2j+MYFaIK/OkeKJWMg3VhHdaZSiaKUDqZO//rPcrGaL
WQC11wNnKp+mYEZmwB9ygXVs3Ptf5HCmWCpqqDWy2Tm5dR6TU6o8RiLKgA1H+UUEZ4DqrFqRWmHd
2kBziDo4xj+MHqiIAQE/hcwpisWcKZBZNVgeYrG0sHtp89nty/A+jwUxw6YeKymLfazSQ71CJSOS
ISWBf1NbkMaIxqs2N2MlgfP4sRRapJwhocp+l5WnAldSQZr08rkRCOHJdzS9UBkOSOeMaHxp9cNA
NXheQXe+YK14RiqaVb2pFdBE7vRz2BMXHADuZT226k3rXVfJ1/2oa4wco6LXAQVjPkXGUZ8SZwCg
ZDupbhnlx6XVLA8HPMZlGzMjKHTnDqbo3bAH6OQg74LhoU1EdYJli7io4MtHcWF73sd5a0lY3ax7
osVDNd0wdp0216hKKYnXd3eXF2HTTXxazF86xZVNxoHc5zFZbDIadn0EcqPoBbSiQSIY+hLtJ3eG
u96iTWktZziJb7u6us7yx8uaiCRw10ZRMYuOMiRgGCbId6RVBHa/lff/sjWclzCidAZXGdYq1eVH
GsexTeeB2p013Y695FkJ9ceosNvm3sKY82XthMI55xGyWdHpEOBAyI9ZUKMT2Km6czbfgpltjC1n
kK5ziQikbhojsl64+lFz+FZ1aGpqME0KeyeDxwpyL9Iwzo2m5xHDge/GvfwPM3UqeDsB/I4GU/KN
HZGOWlOCv7fHBGr/J6uLxxG5sE7JXRnNmIIFJRsHbS2LW9ChpSSrkqh3lGODaWJmJ8fy3TwFD0/k
vv4oBLNTG0gDaPFaqca5ZhoAXk7JIa7/kG+iZ/MhuZl+V5ZdXpuTo3qufnjW75jIxcmXldSXv6+O
d2mSFPwokIrXqTf86TNbP2mHMLVDQKwIhG25kpWG30A5lbKQ8xGyUOh087hyZrS0xfdU213eua37
Zy1n2diVTqEep0kbQ06mWgcj1a5DwMsNkyhBJBLDOeJOCWs1axcxuuzQ4SpGdk2Utd/q5lhbhb44
tZUuGCE1p24RIu1RjNjVr/FjflTc/Lp41R5iw44EbnjzzlsvHueHMUkl98mySU3+zN5B9/ujdRtb
8iJ0VLa6Lf0ur8ljj678u/T5/7ZtnH+G30zrqIZkVf0Y6DNRG7uSny7LEKrHueh+ShRJXmzDOKno
bvqh2O11dLXANg9QqXidr8bbxAUrC9lR0XNb4FB0zqHg1jbCsYJs1MWrzFbOGgrxtrGwY3hvMtoK
TEGMtNFOtfSlgYIPA4UgQOUn24MJk1xlq6DZuYzwtj9n6VUSgzvMJVnjRvHDVJ3yYN91u2pypeom
TgQncSPDsHwAYBcxdYDCNN9XMY8AvUlzdFtb6CVP+tTNSnBno8cKlMsBGFMPU2iAE8XLRIiTirms
5tc46ato7uQUlKHdysRcdGJcMxM1yQwwuftkOIA7W7LOWXGsq9dC3dXms6XbPeZnpMJT5d+K8m7g
jaLb8pjcoT3UtpjsqcDHHE60CvZznzhm+YgsCcgHsqJ2LTRQNmVvt/UP4C84bXtmMygzyr1KQhQo
D73W+KBgmZpjMyco1Pygs+RJrQa0AV8h+3j2yuygV1eFlHvVcMilXRAfjHy22+wwUyDF7+r+IRlP
gQqcvtxmMXOz/BeLrhkQLA1EFVnhWvNtGp9zgjEgH+zvZbkf83MMfsXJl1vEq/kzQO/kYB+be2o9
F+Ud4N1AaXCdTneArzGVxKX13qweaOtniWqX/VE3rmJ2ZxRHqX8KzRcLBf/5mNTXBUjvquRgFvdZ
ssub92B4RN0ktx7Mfl8YtjntwFmd4/zIPcDUoo9GA0DFeZh9zKB4ESBJsle5eSvMCDDXASgWvMQ4
haCwU57y+EEq3tUJhDkBsCxAQWYwLNeEmpp21UiuFX2QQnc09iZPN6A/kMrI6VBIIX28z6gP83Pi
4imo9sC3nds/beXE1lEOzkhj9c0TTX4OQPABjlZfLQtyDc7r3BqdpPeZ5jVyc5AwVNEC91An51Qd
bLmgO5q8olvIzyIP+Lmi+/576LSMpC7ULpqMshA/7pvpLKj1sFuacRzlYB5qv3U7L7LTY2O3si3f
qidA2XqwsAeZYUBW4Ag3xBvIRWmWpYBWF0zoXy+WKtWLrl7aBOMjRmOdwUmc/FzLdmC/PBgg7Myv
PlA4emm8SqD4BoUmqg4rydzBNIrJMGtcan/bgzAodFXZ8wuoSzOErs696Zmn0muO0z48mG7pxjvQ
1gKaxxXdBBv+4ctncBdd2DdFywZ8BnGANAbRgWvs4IwHv3h9Ava7bbnmMbFfrV+XV/57FPRVfe6a
AzkRYCFM1MsAJBVmP0qggZWl3aki/Zbv5/zfF/24m05OMiAn6ahfZXZ2oznqdegn0LNy+13rBdfN
vnNEKaWNQtZX3bgbLgtVYrUUa5o9g4HrkPsVKI495B/d9/Z0k+50RwQ5INKSi5pTFTg7f/t3TetK
1XfBeKNK+8sbtnWLrlbSkrkYOZxKjCjVy1Ex2E9Z389yfiiB/doM76g4uVY6vrcDsc0kBKwxxXgN
RtKGqL9b5jEvf8oGB956gb8heVtWSkprKckjGLyzQBLj54fYTW4C92eyG935HreajTKL3fjU7p3B
R7e/e6XH9sPlD/lmxJaK7nA046qYJkDzO3d4BimcUpkECKOm2ie0cio418Y8ken+sqBv+wtBGAxF
a4UBSDsMwH11U1Y6p6UBwiYk3gBXbuSgGfJU4l8W8n2HOSncmSS9OqdjAykAVQW294z4zC5iIP2i
9/agOjn4ZVG8ygSeUKQbd0LzcshMVsUD5j/v2vix1P1BhGm5/MQXJ8Apxh1IZCylRu6gmBTL8iFN
quyFSKoRA2hxKk5mF6d/pC4eBXnMLevA6JKJcXvAbVP+oZfEaJPp53RAOXAnNxgCI89DfU3UV8G2
ieQsAffqcTRrBFDCExbQQlznKqNv7NgV+R/mvqQ5cpvb8q84vOpewI8kOIAdz29BMgeNpakmbRgq
SQUCJEGQBCf8+j6s8vcspfRVtqMX3RuHK1KZIDFc3OHcc76CEpCfs1t1o8+Ci/IkSPtjSMi3Ydk6
rx400lDFCVbKk9cj88jGUyxKaEuc4NSdRE7yuUvGDd2hL2Oz9iulR151vY7fLOSLAQ8WcuDtILoB
A4YX5lwgM7yL0+A6up+28644ZZdH0xFvEgMHb3hgWEmwqCkqMGAbbOesScfEcyFXn/pbBVGNI3bt
beH+9Wg/klsvVnJQVTOCLAmNM5n7ge3Gx6ZK+mXjpWt8Znfhhx6OUZGaB+ymZX/s3nr3ICIWAOUr
gJNvusAWt2mUZ+sJwCpAWsf9tGaxgvDYS767XSlUQP21NdQ/LCKEhkU6xrTC2Rq+QzojDTfkvD3V
3/KraNMhHXJZX/GtOaax+/5mhSISSherq3co/zAwO/CQYVwUlh79awDrt3lWffPubBqk7Yfh25G9
uh67N3v1xXjr5y8WMyBeZYqimdLIA5LFQGwzoanYoT8xm5xkQPR3ZGbf4g/W7fNixANnNhryKqwJ
3pDd8yVpkafegolzTOQ2zNwl6T8sWbQjJ2gQ2X+f0+hen5JzeaTDf3Vb37w1uLJdEM5gpg8xgF2l
e9bQ1RhV5777nQ3Pv57W91/yxQAHJgDIsglkpLDlZg6B8m6S1pepdNiNGgBPHXQMvAtK+R363hYf
KegCkmkock/FnmuZgnwg8cI8iW37YdLTSclo4k7dLQtGpPqIOBZgvHXz1zV58bgHBmQsWdk63nq7
hSfh/fQAvbNwW9zq/Y1O+j17rLd2yuQpPZ1TN8zmdMlu/zEC5vUjxAeOGyX+3FUBZqy2J61zT4Zr
JtKYfVbosPn14ry7+EiwQFQS5/qNFrMcg1bIHvbLotalrL6cZ2f36yHeJojXtwFzBGje0IgbsINN
PqsI4elqkcHlHaCd/HK43AZnoKFdvpqE3wWnBhT6qdh2218P/K7ZejHuQbwm866k0O/Axhbeia/t
OarUYPtcNkXx+OuR3p/Fv9/wwNmDpERgDcdILP4sxCdfbH79++sJOTyiQLkA8gLwAJzWA9xJ1OsC
lF4ttiQPdj2SHvlVPN9Maueq6rI+Bvd4721ejnZgButQ26KvMNoSfx74tjHHME/HBjjYEGEkgtld
BwjZ7UoFMe5/PV3vOY8rcxaqOwGAOod0Hq63gO1v7CZQsnzrg6wxu15s0c0S8/TXA73rf78YiR0c
1GZGW21UYiRBnTFVRYGMcykvav4EqZgt9yjApZXJ1Bh/noRCH5wyn5wR3QwBay7zqj+y498idnHU
QHLqQ10YONM3fClQMGrpqPA85Xc3cePMAFTUJ835JUBKSIgY50gk8N4RixkAQFCGioGgOXAnfUHB
ttX2U8rzAXof55rW6K7ZNH32Y6L/43H+X/y5ufq51/v/+k/8+7HRKKNw8Hy//ud/fdDP6rer6uHx
uf/P9Yv//YcHf7d7bi4f6rd/9Oo7+PG/BkcE//DqHxtlhFmuh+duuXnuh8r8+H085vqX/6cf/vb8
41fuFv385++PzaDM+mtcNOr3vz46efrzd+xNB1P6Hy9H+Ovj9RX+/P32QSjz28VDZ4T67X9suwf1
+Pw/3/mF54fe/Pk7Cb0/4tUbRMSJhtPV9P3+2/T88yP6B5q80YVNGSIbMJfBxqgGfOp//u6yP1wP
2wZReQwDDQXl33/rwbjw8yMQjiANz35Q54IL4Pd/PeurRft7EX8D2eNVg6fu//z9tbsKyx/iGmAe
yEs8MJgAvfPavyrnsjcz6JqyxSKB3LQ1cqzUIkmtQE/zYpr+GvrlUN7rMODnWBCYA/cMCPsgiXJg
MmkAKiRUj2kmezvto34DlT/QFEGeOqXNDEH5aEnUyMHeF8Yq0yYpFmAIWYcngbaIvzPfhcODvSlt
nDEfkBZHQE2xU+dRiczqrx/Wf20QfzwsAxXqytOOjg6QSb2eGI+ZqB+xeFnfRJ84egOTeWRg6GDF
RRNPyaxHJ2k1+xhWAcmidu+AlnknZ/Ck1D0gHOBqHiGXgaxNS9m3UrR3USeiVENEo45a8JkEAyon
TLaZtCQrm5KinD+aHS+iUwhbQncJiNtNMCmWyUvP9CpVXG84g2s/WfxQUDcCKX95yhx51oUyo0I8
4TK9oW087/KA3KHAcBrkTfDz3vvHx/7WdM/P5uJB//LgfxifOzN0zzgvuv9tO6inB4MDd/id/3d2
4OGpFipDp1cnHs3LU4zGR9yB/94MJA+FeHj7hb9OPY3+QCzvODEFajsGJA7b669T74d/BKvIPHgC
QGvqg37hv089YX+A9AHHHVcFdO9QbcMj/HXsCUwChUlfuSkoCOf/r849hoCEGe7i0Ee7CtCzh/qa
QwXFuwIt0wmtBuByZ+zk2Uy4NHxZ3L6Yl3fO/euT9NdQMcxLtJq0N5TYNI9EqSiIkUOc96Snws/A
7nVMQ/e9UQDk+PEyHiKmgxDBNk3bgecE1Z7Ci7KONhosq3Y8VtJeHa2/3b6fLwN5QFS1wUq7cj4d
mIVJjp0cEQ6aMej2cm6XczR8D5fBADewmKF9J/kcJMB7IPtfGoC3xmHgJ4GkCyh3QJjw67l9bb5/
Pk4IyCXwhLHnAHb9+nEEUyDxaCCL2MBUJr1fVmezE6mtqPSxmPQgIf9zLOjnAG+MjY0NfOBY+X6N
NuAF61jI7m4Af23aoORp83IfimAfNN09koP3g5ufCD+/VcHwZW7ybCF605ryBAHmMWzgAUzpxxPB
PkMi1cHtGsKvfP32Yd6Gpc84ajou5HWfa9XP5aks2qHfMFn0fTa1rSq3pbC1d+POnnjs+IDKrBp9
1/tpF195Qy9vt3f230qK5wC05QIeeLgSq9wP+suwMQoTkpMSS3YOtPxw5Cy9s96vRjl447yz3iBl
PiaIHrsEujcN9GWsztpCVtmvt9b7LwRaqJXjD6RxB8vddb3IVYUDNVhebL14JlvtNceUX94dhTno
YPZWRqPwIBER81FXVnJsqkbK+wmyqZdkJOHNr9/ldbD2c6Os1pZBmR1iAIcSZIRGXI91NYFwz5Vg
N0XbCggEXL7hPjfnjhYlGs20PqWjHD/+86ERycP1A9s9UAQHL6gIWPemOh4TynlxMbsBCj3cJScB
mlyuahKbTR2F4VUI5q4jtuHt1DLHBxFVDJYmqB6ujufL1BmZeBiQToIOmfnthYRO2b6AdOv+n74f
c4J16UAEBXqfw+w1yBnG0NFoexg8feOEwcPos7vchqcjBL0Sh5t95HdHQpzVlr82wkhboDsAGzNA
CM4O5nQsHETeRi1JnM/CTZgLrauLWFuj9oCIizCFvCpalFwmhgjiL6ghgM80jI9177yOtNZdhfQr
WvrQj4ULIYwPHiPo/CKOSzwGC/EUFNTAm0YX7aZCYiD1Tdceydq8jqH/NZ4P7QdAFiF0txqHF7nQ
xbW5z1eNoB5Sv6k31/JzxXm+XYJOJoWI9H6IaXxkfd9aHLQ/uKtKM6p0aF88GLSwPrz1vF2S3C9J
Wjqgp4MOQbzVchmOWJz35hOcrSCpW4sTaOZ5/X50GizLgx5UcJaWQ8YKX92A66t0NnksVL11pXXD
I6/35pDAP/MRkCDli3GRDns9JpqCHfj+6GAP5pgmpGPtRpdheeQoHq7c2pEZrWuGGYQuyGG6jXmV
WzuaR8mQ584NtIZBwcmHk4VGI2SOmvlmbJYjrRLxD7qSl6dkHRSSrqsgooPuqEPuNHdc6sWnwId5
kyurU8HGDuitboTBeK4Hr5kuDaJulCPBUDDXSWuqNj8xXFXxnQTaq77oZS/dm3jxoZvG2Rg3e8mm
wtxWkImpk3mpR5ItPFDqK4O0mgS6Kcxrsp951E5n4GjJ0ZZUDdF0r4w/eoC1D35prwBCXEnymk7Y
9pn08dLTpPWA176IGyDck66jhXtackMHSK2PqOd+8LnTq23fKQ/V53yWEEAafWihX3jRMAHz0zTA
fA21j06vwAq8pKC21PtmoOH3oGIFOFVdE8QbaTzipSFvMSlKjtMKtPImc8UlaZevuogtBo4FiDTi
oMqXc+jfDPyWjj0HK3a1xCrxhpbQpGCFWDYBJ4VOezD7PwRxTibwjFEbJSX17NdazIAtq6nwlw2L
hhZwrMrOzkZjcsKsZjxXXUKstp8G6MXwJBpGFPxjEZEuWbRo6d6Wnf0UdJWddt7UWz8Z/Fh8A+xP
A8BjlvZDM4SYoA7AjHNjxayTTvbIpllCBnYWW1vcWxFEzoYJNvlpHaugvPEmXppvcIJ6qPvIAZLQ
N25TlnG7aZdqAKm+av1l+ar8OiyKLYqSuf7eOkNxQmc6D5fTNAZDsqil/Tp22nHRU8Lq+6n186ey
iBsfErp17WbrLhEg0p2Gx8kaBoKNFlj2hLuW+2c28ooukZUfXM4BW6lLaMGuidMUSOpz7euLIs+B
RovjhUBbnHIGX2dSJNHaRZPUzLqIAyFOwu+6Vz6oNAY3aqEcRYYHZ+5iJC8Xt0o7x89FVgR1UKT9
5MM+Ngh5mqSZKnsNApda7iJVEIUbROaPYu79JvHaPBoAKuzye9kaak+rPjcfMZF0yoZOlG6Wj5p8
mhDO3FbGh9JgXPv0s8Ym5MmwCJdDRDXin9o8N006O0P5iQsxFFtrlUK/oMfFdF4uy3Tp1DDZCSvG
aBcsBnUsXrvVx7AIoL5mIlJc5kEX+wmESzy0vUsoKG16FQIVUZZkpQ7pQb24o5CcuQ3CyuWpBwmG
OxYRvXYnNsDCibqzn1sRNc/N2I91hpssbDazzzqQtsQB/TTpErgwqpz6ZHYxbtK4SEsA5WbjC90C
i5yGGps6qVyUClBmg5qhHTVEaH1nHJpkrHoYaBdRGJCOgcO7HTI72I12Hvpu30B2qcZ6NQF4xnyB
oplflfETIxT5mqGgEN1TvqORDQ3LyUvLfPEvZFTqeEMELQVk8drGAt0XDGMWEWw2Str4CyMdNN1I
3QkgYnqKtrbc15FKB+WgFIX4qv7YC+tDvLoPwA0VwD5ATDQMliKLQ857HCAPMg2GiclPpGLTtBXh
NBeJU0xBjH5GCylmv6d1c+GSYf5UgEj+Q+2WSEohrOsgExrRoUoaWxuazEVeoNOTqRgQncFOT7x1
B9B95xTVXjxWcaql7j/V2DwuVPQW7HMBGMO0GTxZ70E5Dc6SqCqD73VZgeHAMAhcJHDTDMhTYhc8
8kgXqjbjQmOLh2rJXehYck+lsFFFfb00IjCJ27ujzKbc0/OujQrIXhYqHM1mmYawTorIuDQJaYfk
70yH4KEJZlGcOIpJQBW1P39qx8bB4nqjZ7LCHceLClIN+ZbLJmhTHdn6kylr8tkzqpygWJpXPJvt
AMzx7MT9ki6y7mD/xsICq8m0vgKGxwfPy+CUT0qE1T0xtTpfcpJDso6M3ElgVBoIJgfNfDf1y/QM
bTl2MfX10GQL5iSr6wBr03icfnV64dTJCC953qhahZcMpWcXnb20F8BglGDB6kfTfcFsgAMdukXY
CdXkMJ01aBItM+VQEOaTkg8BdnzuxKnycVckha1BI8GWlQpEeYqUybLIykkIyQO+j3O09PQ4gf1O
BT3nl+gCB+CthfpRCirWBnBWAjqAIjQuYLmBigHSGrjudq0lS7F3csfo89az3ZcwaGm1HWqx5FlT
obsk6eeWPw3x7AGKzpUnU9ZLOye9YbPYuVHnuoliMy643nXyMeOwondujd26DeKlKBJRjeZJ0mAo
k2Yegw8lcQueNDASVTY4FREZcg6YIrD84mcbkG1/ntxmACcPH6I6ASuwHpJwQpCSlobKWyQPy2fk
Y5mXNgMWOxnM1LkQ7RbLjS80EsETjRa0vy8wnfsutOpKNCb4iC3f+KlPuhbqiro2+QbHrvvslbUw
2TxAdBGgNaa9ZAoZPuTOVNwXqMY9z5FLdDYaIy3OYofettpCPPFsbPoy2BjdgdLV5J5fnaLJiS4J
bkn1xevC2uK64B7b2zjs3LRRvbF3S0/iO9iimqZzKDTwh8TGT9w49BEpA4iiMfjjZQI4uyMT5JPp
JXwH5E07r3e+zR4rr7Hto2CTB1Pf7pEIgxUmyizNvoNKBQgWRom94dVDcdPZGjJxfdAC0OUhl3DX
gfrzGWkg+1346wmyvIfcbQe5X5w6AWBfhgfqr31cfSRF/t1bUOIMQ29vqtB71vkS+1svxE2Z5pbX
oEryC/6ERH0Qprwa8g/gPMmr7UgVBHN76vfgDnTn8KOpNeRFhpbOwLfiicvEcXr/I+/gIqeNZ5z9
OENVLcPVxy4nsXAQDGJN5DboPWcX5oPa+RCNJVuEFvMjFW1Ir0vKKM56w3ySUaiThgnKdzDn6MPq
dDJ6aDPH40Uz7oO8ADKgrAi77P0ojzcNUD2nQhHQNnvtNHUpG3zengq/pjNuDDhryRJNkZ9oJblN
emfyPoYdpTrRgVt/8zST0ApuOabL12X9yaoG7Ol6VIJvWschOcxBq/imKPNaf6iR1vK23AHMNqNO
X7YP+K163sSdDyq+wJlHgbuJu/W269wYP6kq9W0mXgmdgp4G5BR81pOLgwLqL5bUY++az7ZbMEW5
Uv1uCovhoUUB4m4ZNC3gVvlVl8L9i/lFC7kFtCvSKuJnbTDnPkjYQRZ26iCh9GS05xdp51vna1xE
oAulqGanI8l9J5WB2wO1gqVGAwBzp00/15ylXRnps6FR4fe4QVC1d/tJQXSjljXQUGWPgK4OSvul
0ZSez2GgrxodtWA71nNX7h0ZVAGaQkncZNNU6o1TO/mSKVqDh6DHY98XTR97ZxDtFWelA5S9mGuY
76gCYGiHO9mFz5gb9gFB+5R6ce/tJzQjl9lMlfdRdLzUYOSOxBfp6+m6CWHAkCkZnUfb9y6omsjI
Hqy7gKQbi0A/sQUFrQwlpHHKQsdDzcYtCu+aDjmoU3ss/1k48uKuV/CYk6W13VkLPXGZEIgbbOw4
lSwRIqhR7lAEfGU5brGTUZb8Voxh9JwbYm6KsYqurc3d246NdYoktV+u4gkj1keZ6Etec3qqRtc8
y6qpvcRMEnKlVUzsJRl05SceoPEqaXxV3LVFPEI5T6p74VkXPFNhYZakgBZvCDPCwwu8g7gfltn/
HM1kDNA0BKHKXej1ZNktMVpkl3YSKMlo3V7lTYMzCBmYde+XqFj1VjOywZ09nKG1MLifShE/I+vU
PHgrod0HF88Pa5mTpsq6IuxPRKvL6XSuZ3M9wtCBV6bQxX2Qz71OytoTNxYOBk+cWuDKD8hy5zO0
8sMjXDwDX7OpITY4GYNWMbgc/HLyQHecEFksSAe0TmBTM2p8ioRCWSXOhKAkIzWZ7mK/my+nxe0A
5/Y9hDK+ihGPwBuLrnuxVOjvaXK0EvByGAEnz0HTl8gQHKsbWuZhlICRUuLqKbsaBi9uc2j3NqT9
JqqpJ4nBXz7IxdKzPu7EsxzHJc4QZ8sWeQsbO1mgChal7dRArhdA3e62wRVYwfDQ/qlulurzijN1
k5U/Hj9hWn+H8IcMKUGy+8YEDMp29TB56DEoASsEGjWOcXlxx7kRYvRtSiOpP/B+dHwwVDQFJNDN
KJsNryOtIY/XwHMSPZjy9oXt5ttIuOWNT4v5ue09dkHrWqJtwLTjp1qLIU+dQtU3Q9lhroZqleJp
Si8qUkEYO41kjJ3lECR9EgScSwEHDFaWDP5SQyJKwNlx4Wk+gi4dzSK1E1WfTVtH6JCgff0Ngn1F
DNb0LkKnSuEUO59yrGjTNfSrddxe7kCSWUPTrKxcOIdDAF1k4gSth2t3Bu+o0S1FWi+Qn3pOYQRF
vuhoTwoxmS12t7ocgwkKiihmRH6G5q1lN7McTOZaku62wmk+haeGZhzigcwPLHoRmL2mYKlul7DC
vOp+GG84Y0ZsQaUNwhMtRHiBuLV47MKu/zz23krKNebKyWq/1S30ur0R1yyBlGfvihHtTJxU90tc
WngvIpIssaKWT9WoQhc6IFEl4at3kcyKrorRF+NXfD7tJJUlyHaa5rHtAjB0ysqN+L4OKV6/5Tmg
8O2i5KZ0V0/UQTHmvsRxFBuhwuUbftk+UFl1cRIVFn1Yk1MBeiE16atd1MiyAU8MYfyDIC5CUtya
UEKB2lU3JEUdgk2IIQbNZl6jKbf1BWJ0s8B3kwECYPgKtYBQxMhMsZ1KPkapdUx06iPdMZ6Hc5sj
Gq07Bc+09EN3L0kEgl/ux/KBmDl6ImVtunSsnPI6bEG5mfBZ0a+s9wjbt34boU3SFmOJbv8wP13a
OowTWtYVTxVr8F9STXV5ygsSoJVFDyDdn8nMP3I0MZ8t09hibxfl4KL1px0kWs4au9AKNQKx4Ngb
2Y8zEg5S8/0MxfivkcjZ5zJm3RcIj1c37tDaMkViHHFSOQgj0qquoWtWiLh9mrwJ3qAAE2iVFlaF
LFULXP+EOjk6pRep6GkHlW4kX+YOwV4DPlG44XO3nCFzMfUb1OvHm0V65CY2wp+Tru8RdhV9rL9A
73t5DsCeCxNCJu8zLcBqnM5+VF0Ngwig4a2Wnqcz42OwqUAn9qys8L/neYtMkRkt2haqcBk/lK47
ucmAqMxmgbXk0mgfCZWa+sPOQ4w1Q3CsteBeRkpHbXF8JG6tticqk3BYZNrMxOe7MLaOwJ7MhQe1
Zw+dy4J4/LMfoW0vsyjBhSlk5syy7WonRmIBd7aLbt0fHqSfkwB8m3Olt7jnUMAfp86rd27Yx09L
ULWIC03kfV263pMbLUb5LdBBIRGW0KLJlF+IPinC/IHQsvw45ViTbkZolABQzN10HNG1ENgtb8ep
yvJ8mpCycXjcnYS8ay1i0LkYkPAqxjNXNaDnQSDVPUaQKXiggbTXONBetQaD4b0lrKNJNHbxV9rA
BULuyQMiuiVL/t1B9e4z5aunawTNLwkBrCSp6oLg9q6Zm8VIa8H5NxNutxxZ7wzSON3F0uGYrfkd
hP2ARaNDEHKaX2fS6C7xe4OWs3xSUJItlLEnumjqB4B6zVXpz8hyFAHqZFCB8+gly0XZJpBfoPl2
1MrorUHktcDkSl5lC+7ic9+MA1QtvAL1JLmd6jB4/lHP+Ef4hgsUApu++W4OcQqvIE7/32Mb/i3G
KUYW/N8jG3bPXf2glpfYhvULP5ENbvAHSICdGKU0hpI+gHb/AjYEfyBECSFIF6EeC1p9B9/5C80U
4EvQCglXlE7sohj2N5rJj/5AmAWaolVODN2D0GD/B2im13n2CLgJUBoBEg/MVISGyEOCERshVKDI
hqbIVnCQjPahQnLV+LkjM1ieoLsIY8Q+SGr1Jy+m6B2Qw1rr+TvZ/mNkzArQGSuGKgR8/HUdIZpQ
ZSK8QG6ir+scl4/jfGtDk0cbTjUqJfEUxuZkYKZ8Rr6jPiYUeFAKX8dHWxOKGKukBwgYD3lyDBzO
XocS11sUNU5ikWClEGbpm13Tz/FHg6Tos+8taOslJZIEwmi32ZneOcaX8LqG8+M5Qh8lY7Rpox4f
/gCev6hRacDBLXRuZVrWuT/esXxhWVDmklwY6mEeRmShrn499a8rVD+GXAFaoQdoCeA29KAMNzpN
1bYLAX5d2uAM5B3FF58O0+kAOIZIfj3W2w1G18obUDsow4FNdi0nvXi9fp5mA/GdMjVoSRKJ7kFL
dFKZER6oEWTedbNw9CWkB51vvx74vZcE5SvWOYAoDUA7BwOrENAL7ZYpUXkXXoazzIF3nwlueML7
Y3wl77wmzjHODyj9MNwhu4AeDGVLiSxwiQD0bJRzueEjOJEqLp9qxNcn5TrVv37DdepenyCgDFYc
B5hfgKo+LFfN1hnCirZ1qp3A+Ra4DRYPyr/Hhnl7UCGuA8p0MCvjnPhvdssi6mEuuyotqyo46+v+
SfqDGbYrLTcd3XJLFrvWJyZ1TGP67RICSQjbCfQXHhtoqNdLqCjiC6Rqq3QKYB4ASgYyOVeDfbIK
buORjXoAO15PBRYOwwRrS7gLjMzr0SLilqr1PDRbSV9+isY6RNnEdYad6wrgY2Z0QpaZqQp4SXKg
ZIF7YgxLF8S9m7ZRgZPUSHsco6F8OwcRuGlXvAcM1trg8PqpSsSvjcmXJh2Kli5nTl4v0JaJy+lC
iCLe/XpHvTcYwDgARuFGAGrpYDC7OH4x8wo2UU/BmQGx6C7gFKnU3p/011+P9Xb3rpcbBLcZLIMP
V/D1i4WwdhIbCXS3Yoh3aN3B7q215vpIJfnt9gXGbQUboG8DlfJDDhcDAUe4ZFDd7OBRXciFVDs7
TUFW2RZ1GXRQ8keHzDVYm8h4rAXmrW2HEAeGBL0nDC0oQ1+/o1E9N7PGOxboWvmGJkJoqXg2FDwN
PemVFwPwQc6RffzOvEYeeiygqYSOujeHpnUZD1Ue1mnh2fkKda/qEywvy369em/sHThFUKxay+Uo
0ON/X7/ZEEkrLd44UZ1Lrpgv84u8Zf5puWYAUDbTt8jksWNYwhWs9criwQBFESo560HFqOt8v7hM
mg5IJzrOA/Si4iI+y1Hr3Fc1KrllX1i2J5Vd+A69T9W0Uc2wuuBVyJ+AhFD73kHscyKdqKT7cpCu
PbLNDrooYD6w0BDohWQgwENv/RnoB8UGcLYltYFudqiYynEnw4AXieuNLImQmz4zsyqukH6LUQqy
6qSXoI0TwpbPIorbEdFg0DYbRgdx7Fy/OQSRA65JeDwQnluZuw4mDlT8lkEWE/ktV7LPnRnre7uS
pm9C5K6urVTEuRCoiHB0g0VwA10kerzNYr0ogbIrOOejCRqkQzRGSFGM3mkUIaDa+EiBcChcdPOS
aathksvAC2eokwxjC+K1tZMTyxjO2aJV+dR02Ezp6JWj3S4zMxPoLmtPp5r4cAB9vfyAP83OxRTO
7HmsXTXv+zyUcjs3bTUBTMfwd94CgNPGc8rqlC/xILZ8PVudI7lMNMrpoI4YzA3ianGFipbaerUo
UbKc5uoxcqsldaaphgLfXENa1cecoPZLxvmqKS1BSmOm7MxDAwpQqHqE9wXcBiu/ylDOl8Khs9n8
+hgdrgusOvz4FZC1ti3gv6839FyVc1GPjUrJZTVukc6mFbSOmvCYRMJ6W7w+O1Acwu8DUbOyjYCL
7gd8/8XZkag2m7iDzIXni7B4IB6Ju8SdlwbCy44Ym8R2IKkflSs2kFDVJpOGXuXIbyc5qmuAIUNX
BDkbHlyGANarjIdxcWV7u63K4pzOHkkAiwzLZEI2OcWdlt/Ysrbgh8XBKzZFbSFtpeoK2AyknKM8
t912MuLeeiMhSW1zFEYnEQIPNlUbgDOgz9Yv+2Zu5RenKzmK/3k53Qp/VDyBq8UStHtAM7rQ3ohe
ZdfKLGzb69Ukim2LKsE+zyN91VqPjedClDJFoirswHLsgGzdsAK2nw85PYU9iLJCIb+b5FEEBeoK
jeXAT00sup50hxZ2dD57JXHC7VAQp8vymLR6R0od7gq0W2yBn0S+yx1cizyAOAEeg9oHLLqL0ngY
eACazlW/IytYLEEXx9RB9qge72BP4iS3Q5/2ukRN2Szy2h3XSorBUywbtw1JuI8tQyGmtk2GKkZ/
nTuLvmn9qLz1vKJ+9vsB+Y4YvUtR4lZBjxyhluhlGPiHIUauc9dVDFknp+/j7512uwZHjQRf8lHN
SBG4lgF/QWewM9GeDkkH3sArR+TttQtYxUmIfXKu2jw4JYZuwy5m2w45vTNMvnOpFh9ERz6RO8GG
nqYEhMBr6qn1zR6Ut89FvtyvaXWEksMUf+mwo26QhwPZ1jCgCtoIsPlXk0u/Gqd191PMbKKq/FOg
Ju+qQyYXKvTekyu52kjB2AQmR+JOUMIYl22M1CcygX7kXSx1KM9QAg9udIxu2mTttEZyUiLHhsG6
7/MSrdVzAqd4N7LBLS+rXD+iYnKLdlEwQwLKtOxGcCbTxLfgukAJ1P2kp1LxXc49D4g97Vx70v/f
zJ3HcuTIlqafyK9Biy0iEJoM6iRzAyOZmdBwOKQDT99f1L3dVj3W0z29G7Oy2lQxRQTgfs4v06gw
XJiAtLWjNF+/u3liHnOLFEY9X4mvtscnv2qHGNGG2ichLC2qDRqOHVkE8IA+bxOnFohwOfIJFkJ4
cS/EcKLNZKjjJimTZJPnnf9ipsVLRsFuemJpqY5lZ9gZgVN5v7fC1i3idQDt7/Ww8kmWbsWJkaZc
IwIRh67k+FCvwthXeja2o+msd+noaTLHCIReu/xjsm+sTtE9J3Y1RAPiXjXau8xY37rCfSvYUiM+
VTfqRHNcdKLjmXs8mjm4Iiub260n6nJXqdF0IaJC95eF+EVtajmY1ba3G31tZT8l0ZrhAte4VkGs
5zXOK9hXisK6GK2D8zhpU1ytLnuQ1dBuEpQLm8nNXhtaYo+ghs/0M6nHcVF4cyavPjayuhRD/xLm
LtnZFLBEnfvZ6vWz9DsqiPqmnH4y7fwKHS43CKivTivnHTLF53l2nKNeoT2mqUZCmF7FIpuzoRzx
o0jWq6t9LIZp/mGuv7omfw3S8Fc2mxoX8XJajPSOQ+ovnRnkRo9ewVTIYtClIX36SNOQIDnCqkyB
umJw213RrK+2f1OjGPqcevquSZOK21S+psK0US2Vfyj13LaB9RG67ZeR5a+hO7uR50n85KMKyHXQ
n0ZIKkgEMfLNfPek7fUlQM25Ez34h2XCr7tt20Do16D8fXppecaqjCSvznxSCUxpxsV7oaM56kyY
RWvCq95JMssyz7xWzsI3tE56kxXphfGzipJKAvO0nrWd5SLu68GZo7GeoZYcDOoFJQon7SF8s4LZ
jur6plcjw12ltrxvzLCIfEVY2GC3PruQfRBNKaLGLl7S2dsz6qwMCK6KNe/JmKMYqdr02bJ5h4JG
XktKeMNhhia38t9BljlHpjc32HbKcvqoMN1fJYMH1Got9K+hcod3FwnJKeE9uzhybTcOPgWzzfmj
axEeRAuk3ZsCItnSz2gtaPmqm1djmdDPdV1MviFLRprfArcVXjRQVbirtYc9CBU+pNVst9UcOnFl
1efJ7N+bMjn1XZXsc900kXDGeHAAi4D6iP5wtY2LIM/idgr6+8qvXn1ck/XGMQ2+mNp/USDq26Yf
X4vB3Ak3fayYvyJQCh1RRfpYFsF3Cgq/4YxNL0K5Q9yK7LtH8LadLE7EpkFE5XdpTWsN5t/QKtM7
OJtvlIAnlZXBiex+isar5k8gaA3h987/sB5mG6dKEDAuMqObniIBDPgEpzth9ey4Q/WKLJkvxYJE
Q5e3xkbbtBzQZrYt03K3lsaeqXnfznRL80z8tupw5alj8x/7Jb/L6yY4du3ylJnOwZyn57ppL8PY
PmEiKd61Vo95mrt0g5GYilbh21yqNIZNtI/r1FmAS0sRezkSE1OhRKs0IblDfr9yOj91anoyXJlF
4az3nkfqnNR3tlKU5rTOqyxZLgJo3UClD0WZnZRwL6ueHuEIOehGKDSnvEcjgIp+YuIELyGRZvoj
1wH9YrtcstTk3Giay2QhbprTTEaOMP5ANKD/C/GnnHO7kYyq87mUvRdBilsbq5ovQZ/uVU3mNFOG
f0x6/YjGLLV36MpVBHe+cerhw0+nfutrZy84cOD0mqy8N9K5hu2h6i1smtdwqL/ZbGh36fpZRKUl
xy2qYsmzuDpjlPrLveqX09CFa2yP4QcH+I08XH8mUw7JYaY36sgrmFNEejFzy7hzYE0iq3I3kniR
R5KMwg3QBdxHidg9y6l+byY8L906iG0mCXtskmI3QRkqo9wjxkVluPD/DPlTaSHIa8nL3nRt/TmL
0N+Ua/PLyMUQgQaEOwLF0Nk1uDQdZKg4PK8Nc/RmnpMXr1EXryoAZSxUL3XYfqazSRR2qK9lUo4H
N3XQttq92opF/JhaL7+r6sXfjG1yjwI5iU0Ahqouj0b1kkBZJvOyXaY2dpR5zo3szs+K2AhIGURx
QnB0IjCQlkpuh8SOp0r9yqfsGx/+Mb19tpm3vriIaKJldfzj7Hblpq87fqIGq+rQk2/LrA0imKZ9
m+V7MVfofDrrITB5yoxn5TrJTqt+79niLWFrm1GwYc97YNLYGeGKgahsCTp2flnVdOpzeV4Nse8M
YibFWFK16YpdWi4kLQYPoMqvRp38Khpn5w5uDHIUO2MeS+k/z259XXu3ita6/PC7davs+ZVuYo5u
bthemrEzOc5usLpyZwcUZLK47PQ4ydiqbfKA7MoDAyPL0Rz5OkLX3Mqm6O+LgjiPwetJROd8t5P5
EGqeAuz6e8SqS4Tk4lmpPu6EaHcBeFrkkhEVBUK+GUOAHFEbl0oYT1bq3zs1cJOnxdmUA3mlRjmc
PJhRHikniyBWz8LJm710Vz6gQTQ1yWDhzxy0J07KhQC0wXa3Olwe0Ame0WNcSk9P91Mjv30kGRt/
LoqLDJjImaZ/kCT/4KNWvo6rlx1c+GfbCLi6kbB1lsgPNmrI15yt5CUNwi9vbIGL/ONkqKfAEy8u
5VBDD0CoPedP7gcTa6jN6ub7P42w6KLca+to9hVEp02GfIAc1OISYMSePsC6P8chQJvR+W3sNcHL
TeoXZaa1k0217vWq8QrX9kuZBs9ZJnxgDfUIf/Pop1re4yKgLl6uP51ZnDpETdQ3jNm2sv0nXZG+
6fcJwapp+yDKvNr0CXoNZB5HhrT9Urj9LtQdKswMKSKg+TVP4MZ76akddMujVMUXkXdetFC0KOkR
Yu7TMLKIv/84ZvVY9yaHPzhSBG/81hs0gaul/SXt+dFsQ+fYBov9KkzEddY8uJsqSZfNaPb6NM3r
dfDdYQtJO+3ctKhRJC61j7JafRb1eLGq9i7nAjshz0y2tIF7W+6rHCcCBwdShnw9Y7r+GJrK2zT1
wjnHOLJyhF4QNuNdrE2P2LZMfouh1KdhCCkYzvKrope66fPTPI1j1NZFuG/lwK2z+ISxOhRxm107
R2aQoawszYLIsrWLC9ujXabDEB4WJBqu/cEPNMcZJ0tkKD9eyBy6VHC1EbgH5VnNq6zF79VVwYOB
vvDOCNRykr6ydnXO16ylKeLKm9M7e1I7o0yO2WztIYbEx9TwG3uV2Ie1zxtEjvu+qcRDETS7oF/e
0ml4k2Hek2KdHn2/23OabY0BJXev7Ysc+kc5whVbrbrYpOmGKNRxrjYulxdDTlnTNhX6L7LQDmaL
7gGd0ftCHUc42oexNsxjF/AxoY7R22qcccP2r84qXs1cGWcVyMc5SJ+USeQrivmoXPMPY1J7u+G9
W13nMlUEAcjeOnVueFpXHQeqvdNGx1rCBsNVvcsGtANC+jtn7Paz1jE4xrFaCeA30765D1xpmYSY
NFTHde4Uqyk85nXyaDpNupl8RArGnBzDtt7Z9fxWV3WwTSsE0iZLrS4DNmXzz9Dq27uLQD0zfA+d
NlFbKOEh1pDOWQY7q5xQRJkVenIqqubZ24m566g1cOfwlYVxeA6NJCPc1kDzgfapzThVsG22hFeZ
xnqPhG8pn7y845pehrDqD245ZXfoEcpHnUr1p5cTh5/oekZGZeeIV6tOgmblgyNOCWLVGkWpa/0C
yXHfxFTrg0DFfj/QLDLsTe3rtzZBBNXmgYGCycxFtcvd0XpIWkEoSGeidzuSvlvFg2uVwZZXKlAI
+uYxbkfzRU6YKi6jO/gvXjtkD1jl6TVLl+tqJS9hsDyaIPxfWmtnq4JPzrt2UyxfdrdeZx9pQa6I
JfDShYZdMyuKamcYxvCh+YB4wjD7hAnhvqmTTY8u+todUZeR6FkWiuwuEemLdsxobfhza109JSzP
1To+WGn4CBDcEEk101YRuledVUAfiyzuLC1KQoSSPvlCUFFes6KNJX4CInwJYl2LYLso50t1gR/X
VjIfK0hiznZ6jfih1d0Ygmd343bcMt2cnla7SOPG0/Iqm+48jdOPMicprscH89Kh4GiC9s33c0C4
qgEKx0r6VWgyIGaZmBEE2XrOQ0R3hZ/9yEoX4abZGdMBta8XVb37Vi1B9YzO5t2qeWF5NqQblfyd
HCHtrV8NdsTUp9Yokc1A7OZqsnimiurdbOpQyKfNgVyKo7DVUz7a12ElMTnTVnKGXv9CJyH3ab7o
56wV9XQZ9dh8spelX6rpgoeqLRUpE0H1lLZokjENbfJlQLbSzfMTACVmruCUzd5Kw0QvSQBLlz0u
I86zghTSsciKi9Gk7jMv+Gff6QfEvzTahl2BXSGUZVw0WryyCIO4YuFZnpehW49ciyhOuVhf2pod
r1rX4sH3x+Xkr+EP0k/FKTD9h9Qufjh8D2dkmjLO/HB9E17Ng8DQ1sc9iRqvlWSjH7Myi/Gg1a/h
CoDg5bX7bKYUdHeeiYEIuu+oBxVutevND5TTZN8UrHrfLvk+b2Pl2hHGnTeFl/Wc5XV1LVLBHO7q
4o6isIlRAhY9ygsjKpTWUbhYZxwzdM+0rhsFKJmMzITE7/V34fd3fC0waHP3Cc2MoNNtH2cl5882
A33ijdnVOlRgbU52hh5p4g6x/HFqhvGInKs+5FOCQ611p1dbLwmZJ6H3bpmDFSuG6A2jlLlzwtpE
SmCNcRnWZeyHYZwDDUWOWqyDfdNhTXrx6K+AYzeWW/l6niEEt8vTavTTjhewjHIX67HvMsh0Qf8+
L/Ofwm52S2AndKOZ2aYaLbK0M3JOKrkgOVwm5cnntDNqsa0tr7sb2hXEyrYn49VxUQ9aVpu3UUpX
JiDJAqDiGXqDGMA8Wzk5ZUQUgJ+JZSSqe3xYbvrxCpPScSqTZjsQmVhFqtPTbjLa/rC0aNl0PaNJ
bq1KHElzLu47wq5OOU0gSCGzRe6kZ9NZGaTps2+U7l1TjBdRW/UWb3D1UQ159tH0hatxw8x4Blrf
+LSystuFAMe/A/J1IAlsPSEQzbvPMCwy51L0aLjh0asMqXNvfrc3pJl9SRVbmYwMKrw7KZnqVlbw
QC5k9xAwXy6Mi3ppPXvXruMEgBT4wy1ZUjvCf5RG3jRhNDo8kIel60AqBKg17/fsjpt0KMLP1ZgW
j+UE0ScTd5C2ycnM8k4ep2TIGlBqsN2TOZi583sY5om3dxi7JML+0HQ/C37N+d1GUGvfm9g30q/Q
IqHnYqw00R/neuzT2IBWeOvr4S9WwuO0G3ter6jA3kkD+cT0tsHKeZNoj4a5Vyqx3SN3hSdZgbw0
fzZqx/tK69R7UCz86cH/i07A5tEXR8bTxWGgaPoDZrA2eKwmhryTE06UmSYDaXUHOdTDD4kfLUOY
i5T4oCdtF0O0aPQFACG+KE6ZpYmUz5bRtpHPWdrRp7lbqvreVo5+qJax6Hb2aNiHbJq8cINwO2G/
AncEz+7qxfiqVW1s6toI5G+8nL1zXSbPqePCrR0Xqgwr2lals9Ck5MtRHYDla+xKmWeIGPKyxgsb
GAKkZ2rD8mTnCOHjAlR12wlry7q9N1fxuDgaRDZQX7Xv78kt2Ydz+4TdYn7HWhQZofkt5gKgsL92
Zbubuh7j1dBy3ISmOkxAzI8rcOs2wBRy5tv+yJhqs2n8HQzGGpf+vH5QkrJ1AtDIhZhHhiCwOzYu
8AasW2w+g569LbJKbCgs8dnOwQDAqvmzy+YuRYEooI3S3tyxxSd4pPC6btLuVx4Gh0nMP8108O6l
NxlRGepdOqXqyo84z0Dm5Ysdju6bYbbFYXT1VzA4XN3Z6h8U03bMCpXRtUM3+knyZ6U40Q/4ioEp
cRbYN69UOZEavXeMQXqPc4WlYFuEKMRT3VEt0DtTQEtBu2heEU/V9mX0jeYrdTDr082CNvtELFlt
gzXc6NadOZPoeCgQnCdoG8su2DbZwF4gfZv1hL1xHEF3qnCPy3RxLrkqFhmrliytTdZRmRXbs/L8
c5Oj7Y0IXcUhzgMT9Dt7mrRx9uteuNdknHzvYMlc+DGmlpDle3XLOxM7mneeW8OWR77efD2Yk2Wt
W1Iu+XP7KHrTCLUKLCxqjpQYdzVY5SMTs05fhmqp7EupsczvvEnw74VTKMCNI8Nha7c9ese1SajZ
DJNhp5uwz3aIHFuD04UiCQTepbQvtYk+97m08Vydw8HtqwO9p8RiBZg/WhX985iYgmKsf06ep/IH
rIlFfVcqaJ2tMY89VRE2ct01Cr3aEHeh11r5gV85AcDosupsDgE5NHanrqnTsWFZfrmcXFlzJTpl
f+UZXoddN9kDIdgIFea3MWzC2O409R4hDrhDLVgDqwp446E02u6AjgxPxzq/qaE3gyhp+3DbzbCX
KXPn/Zo2+REu7k/orz+4UlmyGMDPqrOXK4c3zSiOd26I0DrUWejtkSvclB8zWI7tDvvakmucrZnc
9KJzNqYKmY0aZz5mvcCNcyPfFw2vtXG90f41YqzawZkndG9Z2KOA1bL3us+zedfPKHfY8ruuOABB
M1tO3bBcmq7NGOpyngW3t9W5wstJvljlhfe1XvTByoOepSssXNaQJokTWS7FlmeZyb3um/7lRqvs
xpBLWnclquPGDppvJcolHjv3QrJg+aVTc3kUVE09TsR/5/s5KLuNL9b0uBrG82g1aH5cI98hz0D8
rSofOxkW482iwn4n0tHCog+BdNIsZHtrrH5XqSCPPUzUs9VZbDUAcg5/k2Ulfoy0nZAv7TmDPvlZ
5s28NaoQTwCW6E3lu5UZkdTAZ7rkLdPsAry14ok+rMQvnRoz0Q8+m+qDz3O3CS37h9Mglt/A1Fpf
FSgCxJk/WDTfOstrCdH6lpW2fCxN/92eAXZmfIlxrafkMUnGVse0EDzU2NA4GWRFUm/T3gVdh9kO
Z8e1DMc5AcrjezKWqoSd7Mvp2IVDtScKP/yi8HPYt9MsL+bc9Pd2YoyRD0LJ9u1aWEZvp53K3jBF
2me/Hb+60qpiZIVHJOz6smjl4eqyh/tw8O0T8qIWhqmjXCsv82RrKmuJy665YaSFPckdbKIdV67C
HX6rlP0aRZZiLcEsbMZ9WfOElbO3fCq/LIiSSoTF2l/kDyHE3XvmLMP7XAVcE7bxKPiV7mxz9a6j
DTPEgNGsN0+YCLcLlNn9zCiyQ2E+/XJc1T82BHg+iG48FeRKCaiU2T8AKIBauZ0NUGQWLkayUq72
R6bWgF5AoihsuTTY7VLj0FEdCHKJ0nHdmCPlOnVhVLGHUAd/kIHZP0u8YIc73EiiAV4bCrZtOVcD
IpJr9O7RnOEZEqV1XvHr7s3Qs4BJaosA6dY1QPfn1ORVCYItOT3+s200rAOoN/cQkiGkXpZY+6yy
2Nl9URlk9TXrbnUMRdn81H35S2HT+DP9Ho0mxOej1iM7TbrxZTLkW7sWxrGppT4qIv4jtwzds4nD
FMLYcPcOjipcQ2SbPGrLnz/avrVCrPZqubv1qT816czk0ZGGh48+uAfACaJSJofJXQ/sb/mOUPoy
ag39hCZEvCxeMzx2sGKMr7nc8fwjjwiNYqeq3P7Rm+5tc0tc+5jiCqOkWEv/KclRAASyqI5hN4WH
thgpMip8ELo8JM3AkCde2WPZZOsHajpQ7RTs0Si87lE4Sb/NGPvZaPuifB7t2XyfXSu9d2l74262
MnAcz7paOnwrcZehn8FhtB9dM98aEm0Bcjxaghnw2e0w4+EvtfcJRo6HtR0xyNRVwvOfhb/tOcEe
VTa/q4Js6k6N4+dUWP69ko7qo3ZEger3I78PnB5kNyXIUOKYE6yMwYb4j8WnxqEypwhye+coYjqS
Zjq6HtZMX7sny5oVzqm83YRy+cCjUMQISV7ruvx2B2QmUlAytbRO5DbGRbqhchgX0AsmlmAmIoer
QBhUDztR3+YbIaptszQtJfS9vpRs4z3ZANkTUHhDQFlF3kkVTUFNnbDsWSfECB1pI7s9SW3wsLpY
Dg9pjaf63Hcq34XTlJ7ReQx8EZyJ5OVzAddgWNW0Pq8GPc0lh2g88RDjAu+RUhlhnI7Oi28UXzjw
gh1RPukWQjBm9jJfB5PQMj8vTnW4/Gx7k7wwPpvfQnIf5facOxvPXl7XoMVU0uak7XAJrEsd5TrI
TmKtwx9JfQupMPwl5yfMgrNyqvuCFGAWg3HmJouU24hzJVir5TSLFzx9w8ka5+VMVw9XWjaWhxA0
DRBe99deBQBKPp5TaOLsHJTY2TOEmvdB1YKhAzsveP/2YIosIaxdeIJslH/hhMtU1e1LbgjkShyq
cVPV7o6Yi3nnrDhNlpuDrAV7uUtNCp2kUQMJ3iJSzN4Pz0PTcQu6qftkJP5yWZdRvZIZOX/WIJXv
giCzZREnuYyGtcVDRyGIJTYG7VQ5bjQcOm549oo6P5F9ah5UJ/rXJHDMc6eM4CJTpX4BHhvnXKj0
bJrNFCV2PqJXLowrCi+RxJxnsA7QZJA+uDrcgXCEdkFEGAa3mVGuOBG1XcZL1YTYlgXWPad0h4fR
a8R9kENbpCz+L61og4cExWlMzg6XeUpX2GZaKvmEJfUzsPvm0ldch7t+meTBb6VHueRSbAa9DF/h
AMtfIaomeMXjeK6ts6dZve4WYO6ndM5ghteafAfsUUV4EhNQ421khAGiKzxRFF4lhq/3YCbmyZ8r
EWUJf4OmQ4BVzCCbu7Lq+5OndUhGy7IEJ1kO+Y3klj8XThp94K0OnztZYvIq2lpvM78nBGkgqe6w
aJMzIK8IdUCudqj9ZSCaVfO2YY7qfiQdIybYRxB224muPSxEo2mcdSecUwqmYm3sUfmvpEYZf7Jg
CQ9Dx0w2LZljvLau1z/OjiNem3y07rrG707rsP4oVFDfaVasR7twu1OdePJJ4IAn2T2t7aPnq7ED
RrdWYoUhx7Z2M7HZG3q5A9onspTF0IgmYHx5rLyGUx4HsAl+nXaTsxUDXeWeNxjUJLlt873YTTbG
obUmrxkpgX/wl4ZwKoK7IAhgGobB4LHpw6ngkc+lQYWlzIsXq11cJ0IVZwXbXCqXGdjsz0Pfl3sO
NGa2yl3RgLE3zkh+fXNHZADmbIj2ZzQMxF8so3wQGdvCSz1z+nkLyjgiBOzgqgD0CgQ0Zme+OWgq
GJ5w9J+Cpkk2bOSefbAagAajxVpPDIiE8nD05Moom1pz2ZjOmP42hmKCF8W+37ZZebKIgPuy+1md
hnDlfMBMCIthr5c2hANM8UPeSYI3fljr+pXpJoCRh/suXc6xOc8vZenre1sb5c5vxdxCDd62ZEf+
IhfnOBhtEqmwuJP++JHzkIMm6tza5DIj1CV3g1hpUpe2SdvW9QbVVXN1UUylMSI0Tj2m7YOZCNJJ
rBxkabRp0kytRO7NtFZUwi0YcplVhI8EKXAiTNnfwHjkwqtm37vuHGdj099VhGJuuqqksa7HooAk
28N0jLql6Nxwly1dfbRYGja2Dr5DP0XkgJhyXys8+IUw0yM++LTfVoPqDsBRtD1hwNuy7Aos4zp9
4PNGR4Qe71zqgizgZpbTbsWIsyuzBfCYWJVGZEO7XWExxDk01vplkuyeW6+eA5P/2Nytjrk+BGF7
q5xbUkG4T3uzlfqwx0xQgF7wow5kUFTz8AWxJjfh2KcNMzr/jfgdDmkI5FoZIGZIVFhI0sPk2XZH
9sA8xSnCkh3wHzblZnaeZmjGHT4D+CHfQYSl3Z+T7bqCy//29FnuzafbD+9rk88H024rBgdKNaKm
F+07WS0Qqq10/PfOFWgF/W6p74bELc6zoflzMPQlcF7sy+loTFsx9Y+ZDaTZVwsY6NjI9ZgDwP4P
Suy/ImH/JldGcolKxzNIMrSJnkYDjiTzb5JLSTy1M3XyX3L6NegWvcGA5+Hi5pADjGFE4My6bZ2D
nxyXORg+Iet9iOChxz49hGzBhxkLMk+sbhC4chrqhxBGkmms0PhxV0K/rG2LO1D8rgcch9tyxOX+
T/3w/8ri9yJr/vlv/X3/by7A//+izf+vkcY441zAyr9pem/x6f9HuLmW/9n69x8/9Df/X0B4MVJ5
H+Du9sv9M9jYNP9BxqV3c1pY5k2UzfPx7/4/8x+Ud2DvcdFHh6Qao/L/V6yxa/zD9C3LAI8MsMXc
rIH/C/8fP3p7Cv/2lN6cJUSLW/xFsX4YSMT/81MaIgouwpnIN+3NOHTt+xUPDBRM7PdI5/7FtIux
h9Cq4ddBsPvU+oPlioMBd3ejePdKQz2nZhgjAkc5kT67yHx8e/78i3tHBJiI/Lw27wUJm2TBWQcM
A0ds2A90hDxaSw9NYZZ3emxjU7+3+mh5u0HvJtf69jDvu+F4J9PqzfQ5VWUldqOTuYcEmmYz9eKK
bw5v0r+T9GnXbb1p3cjw/sbVE+vVxYYBfFjr4liFzkYBGpPUsS9qhRZZnIgDYPZoOga/9DiiQTIn
Cg8sCTGt99agENilm8y4L2T7XJMiWSoyjSzYtmAZtkhK/2uOv6mz3w6gZCPGfdO+s+bvbaOL7cp+
VF32tDoeanSWqRQhtrxadn69wXlSu9f/UAFM4D1DAxXt/Aq5xlVobPJpefPs6toNzWayqdnysoey
5O+GChSPvwlUE94vafvWFp/WpOBYhubHUNrwUcXTTTkQJjdRSMdE5U0HRzO4hbvS+mRN/1U5bz1i
tZuQoEOs19co8sBCqalxxy37MhE1ajQuf8kKHG/5TiQlxDdlQaVy1Fga5iSxNi3AF0buG7FZsK7a
y491yAmhs7zYcMQ5AUw3Rh1DBFp3qy+2VS7ve+R5OVrkv5QIeE4+bUQFZR88tE1TbJSYHy1R/nF7
vAez91zkZAKQ43gl5viWUTOc0HI5Tx6zAzDgAS6fiqqbUKEUzns2BWLjkrpohoek/nNDHpkpl/ot
kQ+FWUZN8klKWHSLpSro5rXJnt3Va1WTjob0ajORl0F3jXf18z6LLWICqfKNh3Lqz2IVKTaU9Np2
6YMK61MvF1IkTIxGa2ZMUe5/dJm4zeGY6pttpd8zHq/2mwyutyEh9NrZkmDvWC/9dCg7c1/S3ZrQ
QNpdJtznE5gzdEuEfyoiIfOqaQxWzVsvf2ukxDZLpXoPrbjzDl55RO5LhN4tg4RUECj7Lh5bxNMf
dvnuA/06ZnBN6lPjVZuK8o7A2mq193tGq0fVnluS2Kyr4JJE4kKZ+wKysNRORJNknLIhEuVDaKGz
WRGv+v6vmtZruY4v2Hx+NfN07YnBUo19tGVwp2z35E/WDsCAYW5yh7t6nI5ktTyFMoz7onkvZwnO
NZ9kAIrWISJysoqFbfxR2cjHc4/AC/g9tSs99OF54bPi/kurgQpm0yKCNSvz1QZ7e/ovNBuoj0mi
0Na+FECPjZO/1qp7vmk0fLZLxyR/b3wPqzuBnHB+GXpIEIPwhRmVsZ/u/pJtKKu9AMSOS3qCB0F0
l/+0pdq4/itEe1Q4X858KuUvtXyOrTiFZf+kk+oLmW2MOXB3U3eYa/MiK58J5jCbr8aIBpmPU0WG
1eyc8tUNJZlfJZjSuLkpPQz5hwH+rh+44WvqxwaylhJrPFK5EUtVxjcBSAYKmRf3i9c/lXPxzLaw
CahLMwRrJGF3NzmINyAoG19WjMrIGI61ae8mhDPCNnkpjF8lCSqZ8d4uDzelSC8mypTbu7R6Nus2
coOEFMuQAKgbvDpsoPX+jb0za24cWbfrL8KNBBLjo0lwFknNlPSCqJKqMA+JxPzrvdhxbN/jsOOG
3/3W0d3VapEYvvz23msTGeAgOK3lKI8tTnk6wW3HXwW4Lyph4UcA+wK9lLQiX77J3oDzzdQRqjER
kODTWeCJmDsBIFfg3synfCq3Dcz1so1Dr3+18/oMORRCS/PXITHpIhvTl3qUFDDEo++yaJw2UyRw
yitOtsOL1FyItX632n7XOdHKbwxqGwtiJF7F013GhxQCINuTOP4M0p9Bo80YiXXIgmoXjez/7oqo
YxYlIhF4nuE9zRm6jfoLsIO/tdk07LSSmwotg9Es2TWTeSagtRnJG8DboBN5PXGqEp1jXsGyHCAf
fYuUrEZkf+eO2Ax1/RJNJl5hvniUVc9kN+x3y1mzpFh0dRrreAUndJsNMB/R/9cyNS+JZk3mWo8q
fmqtaDUazk5qYy2RlOo++OWxYgXrgrbg5Zs61kfTCOPlQ4n2nBFEmpwp3gQ9k2sibbBX7dGCdMTS
q2LXdU9M2PWh8yv5a3H/sPz+JX29iuvL3GNILvoUXxagp5xcQnOs+Ed12YXRaOxYum6GNP5B/cR2
5i/OpyRJcsgoeI4sijKDsF5YW6c/NVsxd8CNIjnAQ12dyHb3Fxf269HudbcDgGOsmG0JdbV107+U
CNpPhWf9CnRwLD2Ikr2/T4SNSBQJ4wjHxD64fv3cyrsdrH+a2ZZt+8VBsGzDruVhR7mrN3RHgKDP
cU6b9sy1j9/opSl8JORZ/e0Z/sNphAfCg32YtgoDfTgChnnBZWI+KYMTLf4ilG8bf1Qdd0ft9Bur
9rcoGqvOmVysg79AyE7tVi/a4mgQ+eXj1ArvOiqwbRNkAm4De6oPGWwSCgq4CKtoYjT6Iz08jGfp
qy1nd8nzyzXJ/81rjzDB4j5byuify0kNrD15ZEYJLiprJUtFITtvJKcKlagPsLhX6bys8Q9j0fXQ
qz6GFk9OQUl5jWFafI8TDjqoCTncd+zLQANLYPb0j5e4/TdpgO8qyR/8TDDOzb/Hoj2qjlO1lhuZ
+m+d328jx93mESk7kuP4cNiOTdNON2wRRACr1i0fRwcrldUcRuSZaNHP7WQJtMCbEbnbYs5fJstu
oQpP3Mh5qAMohP8YsfwmcFaNnz7w1m3OpWXTGWtHIY7Y1YLLyVIuMQ5e4lI9KIk1O6rxY2YNfzH0
L16R8E58X1qYQJaO6LVlMhCteLLhjfF7plcr2DRgp3s+KmHAIi2M0PAu0VLQu169SVikQjZh5Ro3
1TfZW2rNrGyRRL69xWgeMjYyt9K8cfJCdPN3ZuPYr93S2idTx+Uvh2g/8K9bI/uPvk1u3SB2Hv7z
qhjINMRlcHDEc8Udr6Dirhe7n7d4GigcXk3mHzxh9mFpG7boucdnaoZLFCvcMO1nrnFl57jQduV9
eh3BWCNn3GKkhdIfd7m/75L8KS8PSr9MPbxDNkpnPRQ8c3H8SKyf9w20t0xim8Hm4lYa90S2SBHH
ezOBnWz7z7IOdkGgrt5d4RQlxIPFuyk65IU/02wuOeK6GrzRtBu9+KXxjdcgzoLVqIbHaECZwwDf
nL2AtNXaqo0JWnmVHGU778D7PmSs3FdpzO1v2LiaU49EG+82szUujd/8aQv7ZrkkSRp20iq+SfbJ
nuLpGjEIZP1vv2l/m+D25AQTKhi937iGAoIVJSA0jHPQK18MDvfs/W0o7QOUKlfc6rTwCWHk/SH2
AnRZ4esN4NqOhEaqHj0dQ3vr3OCWky2IPfe1hGZppt5R48A7RB6j+ZKV3zLz6w+zHw+OVx0dU82P
rV/wPuIBmdlvYlHRSqbWgyuhl5Usv4vLVDk7b+FhaMQEdikfIYwxzOESm78xGr7fDX02Op7KXz1N
cGVqnr1+CC4a/4gppVzpJCrwNyWrOCFAqmPuFudkD08qS9ej1gdkbIrorOfA4Saee386x7Pd/8bA
zNgWV+GiX/gWDHKSubtp9VBuIXSxSGe0Re8Qq7FDyBig6IUaKWILdVDtypxnXr/k9QkzyIC043/j
LF5Whc5S2K3Jtm2AyWFm2f7jHSxngw3UyQdXhhB6btunorj6A/6RuTr5dRlWaUZLBuUOdNz25X6h
IV2MzdXljpq4q6lgGAS6PPanu9NQFPkWzlduxfDO1QYg2mfm0y0vhvdlAGv6P7yHmOIg4UKyQtAx
T9nApc7W86G3PvQ/F/PEDldVT2zdZUhgrDyUJa9eyLPthvAGCshSEvbCi7OXrWCDmc47D6acnfU4
Gs1yLcAybAaD66Syu2jnEDkbLHflGNcUisQ2ixWA71sw4BKPvV1kp1d03OLcQT6NefFauw7JbrDZ
zPh2sscBXF/xHuEmrEDAIobxytDw0NyGACgydIXmbSJL4OboSFVipyxomsIvO1beBmTlPo+rTxem
y7AQj0lv+i5a21Z7lM3wOi/1ViSamVy/zSAW8FZ7B+hMrxNETlwga/v+k3qIbzXzuqpqGJZBk+OF
MN+dxc15YRGdiDVZm7puoE85dvo+TlbNIQehl+VWdR/+gnXZjt6j5OS5RIO5GxEkD7mpIHtH6TC8
+oD3UDsrXiWFP4YkQM9OV17dvD/FIvoUriJV1RLzRNPJ1z1y+66xzfvX09hhaiTic0Q1JnjViRVi
92djp7jtosg+uZUVgJB28HFZtQS8gG1o5SDpbmxHAxpNatZ6cAO+Ex+CY1K76dOAmkkC3Gx/WVLk
1/uOE14+nuj7WZLDvNHAvGtUvBkt+VZXrCuJxgRnHIZqD08Rn3fXuMiQpJV7W8WHIeYFmsjBeNQO
QMuin71vnN7+ys3GBimDNJv9Dawc59FdHNdN/9EplwurMqI/0o4DNFfOr3yq/oGW+5FR1s/CVjOi
l8rX4Lpmc2f5Ngdo0pdb38shLKimKWg4bTDV+xQBXBWBCTzimh+LSZMACfQzoMT812x4ZGHUY/tO
8au8OIFj3cxCLCfhjSTLBgvPR4ojPi/K7uA3ld62IxhZN63BjlAx0O/QG7uDjWB78ulm2WlBYiGf
eb4A+YpPbF39N2qd8y/d86TPOzJiSvm0J/qeswM3C2C8iUh+eHINf1gBLEUPoZZL7mLMG0d/yNLN
2CfZxS66Dwa+5jxXqn8YjZIRwUa+PbVZuezSeihuSnEuxpwn1iDVHO4krz2Yfjl9xmVjvfHELkNF
+Ovu7uxPRV0QzjVF8g0qP9s7qfkTdPUXtTz1vlS2/6oLo7mxkW1Jj86/3MWxtiNSPhG0rF0jSmRn
G37ouY5qruMF96fFDLwWnh63+VS8xvLOeKaPmBk6u/uDKZbe5CUL7JUpRvyLfDLJo2iN9EINkH+Y
KzFzUWU+2V04nX7PJ+Kxkt1wnRi3No+S57zGRuzo+xjCu2Mj5OBvlyhoHpLC+MpywsZYhOJ9PDT5
rs7MSzzyCqGtwTLYFEzmIZiE81gWDV8dBx97E1t+sK+hiJ4Sk7ctczgKYVvy+4g8m66EoX+W1EWD
pFDhUGfVfPR7rh6VuNM3ufLnxLehZMrZO8+B9FZqYCzIfWvElNrTlecqZ51ihgmLjMpw+u84Abp3
a2Sw1mb7YFX6d9Hy8fC8sjcpivqeR83wKKiT6FNv/FWY4sqxygkVBQOXynMehAM0uTSJh+i5E1uU
0rd4LAgKY9Udd16DizsHXB3iOGCqqV1xrGOZX/9J2rtV+VSaAOjzDjm9sJdnBKyWC5TigUaQiFZB
r5/s2vpp7cHdikFAzo7znJ+SXYNqKkJTtg6g2PRaJpqLiMFxPWE2O8i2/cII8urk3etIspmjnc9p
PrcXvLbepw4qfIy6OQpae0OaWGp+lBkOUwVaLDNeUdG7lTvNL0weza4shuGGmexCdXa17eOsIZF3
9snXr8vJ+WPQFbSaRu5cfnGyYwYE+qG0ACWXwyEBKrmP7OIz6KxoZy31uw39IFn5YuhCXHc9RUZ0
I7TC8MLYCOwwKmvxE1Szf8pUKgoIQvc4r0fTBZaYOjtgjXorGxukYJto3pugCkhw7mrMVXtBtHvA
TLgpi8I+DJatPkD/663b5KuB0/IZe4/FnsM6lBEPQ+736hrYwydfMS5CqKqrMTDnUE1vXS952y+v
HN2M3YSzrhmTF4jU5L8BaZNDxM6j747zHHeXVzuAe+soI0UcfxglX7ki6u6r7CDHBXxFVZ2ymvJ4
eA3rqL2TBhChU6vadIXFhZ2qH9ep94HPUcyHzBhzH/CuJOrnJOYqc1gGFIY3h+64aKTslrFlSh6i
VBBuj99RR2ToAnh0GR43bgmBdK67cwLjEspN9TK4Cg9kF+OKAKoAi0YfsrG+5axjGLYvJqTJcEAX
4WjEzO2l59qujUPVN4/4KZgU7ulH0BUoV5Hc22U5rS1v+qjG8mjiQq3SyrtkiZSUPfQEYjlNrBYz
v7klq3AQJ8UK31p3P/gkB3Q9P6QgJ3/tsci7U2IzbESsgVnuh6R6nhrHeo3gh67swQPRQxMMT+MP
Xhl8z8yYITQJ4iYjnRVUDayJV6chwmpCtKDYD6XzaEbCfWin4NiPRCxsO32yLLKBUPJOjabrPZ0V
tgJWgF2q/UsC5XnLXo/MWWy8pJbpbWorfgEVsDdkUK9TDYyhXHiAGFF+qzsbxsVwBtkepnPLS9k9
46+Dt2EF+3mAWpsoKAgYL+WU8nxw5/TUJ9VjoJyvQkxP6R0hF7Vfiy/KqzQYyutSP1d+nj/Gbkyj
lCWueHaH/YjMbi/NNRJDEU6NuR0zBNhJRJferw5GgPl8qMlqwtLckvIQoe2qcV8k//zVfLXK+iHv
5ImI37MYzW/K53mxQyHb5AMMv6R0poPLjuNVk2TjalquGbwffgt0hnmsTvVU/mE+4BinWKMNIttZ
Ul9tmBUrE8vMBbqq4irSb3207JMoPkb4B/BRJss2Cli59nxrshjxqzFHxNM08lHgflWB95hXwIw7
8ejSF7PqUORDOROhy/5OUDCYQp+la5xAnf/Cx6Y25Nqatde7TwTftx3wr3BqoxD/8HtlZ7sCEQgB
naX6ZPdYTCUGzHWXOs5NKIw8fk1tl+EjP9MNuecudO/H0t9ZCQgDnG+8JlH1047p/WItnnqRWLj4
cnyyyljPE8Fn14Vbwtv5j1wW7PoTmHm/eQhI7Me28+LioBqM6Wry9Bw88aCc5JDbPDMbxrpsJi0a
1Zjch+00Lr8q5CWKNoowFWKXL8NFc3Hrvt5EgHlZB5chefhpDTEKz03RTMdSeo8G/X8gNiwoGcaT
mnlidkY/vAQ25iMPcwu8gOVgeUt7KBhWAKADhF2qS5pgJ+mKBjcJzj4vnZjVMjMK+3o2N4ZpffY0
K62crnrRvPrL+oqvoXuN3dwKcSdnG6Npt/DOQ9b1Jr57Nl/OAoqA7akVq0dZs/3UKv7yBLaLkv0K
WCLO4eJsFjjPpcASkrkdIAal+XG9sn9kPEKxZ9G9MC+ViuTboo2QUejqeazG+p4OlQjNli1OBI/W
wzWa1d9F6uVPtclBZdL9D6YAdlaqZdWYeW/BaB4XgqpgmMhdFzQV8r1bf+dOs6SJoj+VWVmbBVg6
oUWxV4lAd+mKv5ggKG6dLXNb0kjVS/cIo/+Y2JJIg18pjjBwZhsek+lIWIOj/F/TmTeNoDoG+O1v
MMk9egxYCCXlm0cu+xgkf5wawknRdckagxOmSyoqtmkFegMHR8GKG2N2Jiby182g9a7oGaJJMrJ6
xpPLcqodl5vbegBUsrC4N2RwBvRtb0+F1rYVegs/46rc4QMHS0jxw2cVBad0lPeSr9+WQ8NV4W3M
2Dm03miuS16DqzJSgHS489r70F76zRpzDFF61Jy6c68N+276T9rssUAIzOzPSOpHq57Yp2TsumD1
dYFx0Nj++0a/JH63uhuARzZ+0ENIT239JkG6zHfEjvIuZmBt/1eAecacsm7g8grvEWWXXZYzBG8e
/0MT8eKu+bxHmoldsbz0jYvhl/U+pe0Oq8H/MdL8n3RncChzXFf/uU/zv2BJWf8b4+u/Ykn9fzPA
f9Fzfie+/d8ZwP+NnXb77/3G9z/wLw+A9x+mKzyTLnPPB0r6Py0AAfXFDuqt61hsV/GKQEH8lwXA
Dv5DUNFqkvUMvDsnGN3+XxYACpHpRxe2kKYEbkay/v/FAmC5/0BY/80CgLvTdF0TBxAUTApL/t0C
kMVpl/jk3dciGMCe0BdAedtmGumKoF57Kz11DFq9E3InG7FPJ/re7OkLO2i/5qzqrguTqggEtJ4j
jpFA46Y9wFCstmmaHZNXHvQc+jgbRmwDghItxkypbgly3mqFNW3T9FUjaoam3R0Gc9i03N1uzTnO
xPbHkHfoCZRZ+UennfpBBr9ZEx1nhDI81vRrES8IbZ2GdZyHLAHz5Gr1ARLNcI/eWeeqstacw54R
pUCH3wy2Vl2Aam14B1UuGbuq5Wq7ebGWWXqzIou6cFTUf5Lp7RkeBhANnNF5dhTF/DmZY4dHK98p
s9kqCLotMWxbRx8Dy2Yr7/CaZoi4Doeh+KvGLZ2MR7P5IgiPK9b/YHlDc8uql5/0fjfEpavpNhgY
eObcknsPS/OgrRwIsz62vXhTRbmr9PjW5/Y3JnQwh0H+Vi9Hi/hiykZwy9z5UDDVyIxgrSGnU5Ab
e29gr2MGuCTy+Dha7bImw7e3x2f6fY74PKZ3T8m19l+94OphQd2Qu1v3dOtM9XRtGXTXFWe9HeZt
oMhewvbS3baJYGL0dsoqH8T0lQwZ4r8ZiHfGNPVqGml/FlHNoM7Kv+2+eNtu2Ip+mMR6C6E+Lbs5
drwG6/aFluE1fjgCP0xgqzLpwDrFNgvktt4XtbXxgt+Lb5xzvZyINgF0mGhpWcYjK3a8TbMk/EdC
xVfpe8vhTI3lvewIZwUBt8d2jt4ZyNVvsjLjH7+5RZzTnGn+1eZZGEf+Y58Vjy0O/gLGGedXI4IF
XEQoElMclpQFrUlDsh+DPvFgkTPQLX5oO9DvE3ABkhj4NcqKIGo9Y47PECo6nCWrvjZ3E0IrdJ/Q
49DpVG+O529G85wuxZPlNic3MoY1ELd159vAl4JLZIoVGMhQ9+m+zJynJoje67ufYlY01h1tlCGd
Y8Ig9jPW5SFib+TG58Y9QENcy1Kge9l7aPGcJwHbWOWbz8XteD9ZXLITPOVeedUlCQ70EN85OVa/
nYfhdIe0BIF+xRz/khbfS3yK5+zNak78q2eXAtGNheHUHb6W8negn1wbXnLShzCmoMnRdzat4vwU
WJyEe+y6kTmfRqNju++txKSItCZPZP3xfOCeUG20bjVENsa42bi3FqVvahaP7ZLdyExfxGJvF5gJ
pruWM2frZFJr3zsWflU8BAwcKmhelRs/Nd5BTsXBQ00ISxzTJe6YdTz5amVlCgLOEKOGScL82vg7
pV56cvzs0czbs1T9X6ygX2XbJ5tlzj7qePEA9gn4BvISsD3DeZeqsMqc+dtcVPyxNIQ0x6KudkWE
1CB4bmwqaWKjHIbjMvn6Wi4BJBlVYcmQJrcWR9R1ZvgD9pH20dLOCx3qz7k/nvMA0CCpg785ron3
whsxxfcxWjk0AId9URUYK76wJkXQj9Oto5NjLPR+SIwzw2vYQsNrPf21kA5cd4R7CTXSfdLui6g7
tbPxEt0rIr3s0+b4gmqDFuwP8bYq9L3yhSk47lno2gbpGDamsfoVITcwXHjrerCulfyL8heOmTt9
9PapZr1aNGT2fdnFm8GNk58xGhmXHJP5jbaDYN5PhLZExFJLei3EqHIRX2Ofew8cTCPOsH69SXXX
bbxcBDtdcZmyduhhspLx1+qaZ3oOs9i+lxp0yNlSfZSW/5pgMdtlgaF5Uyzie1C+JElR2HR6qHnD
LLhR6mZ56iPzCgfV5qMtj0Yb+M+g4RpdcD8XoIpoiZi5yTKspYeomVaViyh4TcWRLeEK5Fcnv1kl
djG3RsMTUp3wuB/KePjChU/Ow4/2RSyPuRbbnMuwQWNd5K804cENe1Cm5Dgw8eb3BglQHvVkn+8Q
84kWMjT+ZCfmD83zzPKMTwGB0sPCcTdO5Ttnqb1N4dWUZvvjsxnd94ns3nwczCUkRMd9AWsRp+gW
dXFqSv/iNemX5iiJHX0CO1WEQ0veo+XM/gD/q6evkYvEEku4+E++HVOXmoZEitYR3Uq9pjj9RfF8
VZwYExF/cXgNrZzkSpfvYvyzYwBu5C5u1AfdPuj4I+rUl6G5qdVxYIdI28aqh5w6sCAIygI/fRui
K13U0NEBY5ydqfhMPU7V6q0s2g+/menNrOeTbzKQj7GcN5Xw7ohOlpiNW2wTomUXt4lRaAAyJUML
AbAz2SeNw4Mx5vi5dHNgA9Ctca4te3h+69K7kFvaeUmwTuPkUtgszdkOgHj9sed2G7PV8v2WViWn
w45XFDvagk5Tpg49O624YdCAo7N26mE4BGCX2bNnQGnt/JMUwytlGr8puMbm7wEoLeHUsIEouYKN
xUWRq4eXvmJRkvs/1sQmBgDsz11f7EzMYiM2AZs7H90eQ8BStu6WIxZWNrTtVeVwqQQY0IW38Cr5
nFwaUudpkRuyLSt7LD7MeJ4OcKW4Fy2fsw+NMquSX0YMrwpHYh0gAnRGujU92na99sOR5athgl9R
8AwUhR6JisC1pWomCM/uEXXjI+nIAvOGz+tg3S3y1LjTNpp2eNHXNYSkzO3fO3c4eOW97bVRPS1C
2DMEqeR0qckemqe6hriUHWzzvpwbLbFTHp8OndVulR8rchMFTNLIHk94tJgO6l6mB15iVI/qaJsV
3o5ET+hO6ZU196oXxp9BQiQIOBDN6ZNZqpdGUsBlkK5yp+d7AysFJeWntHOkGPclV92nEH/LUu76
+q85yyMJJDP+FbNaSGR1GAk7TMa491Sxy3H7aW4b0a7i6pw058H/iqwjAqPJHR0RP0zLzdgcnflG
JRd8s3mfZ3BTecqawE8S3N7Bu5xzgl2/NOKt005bK7+k/MFhAvDeunx3dsiO/jWDp1bVd99Wwuui
pNOWAY84hXUDoxdaEXobEBt/9LFMTfPeAsyzYtg+0bKLMYVsk9G/ZNiXMPElK3alf4XPrdTnJwLd
D1Rb1fjSBzaJB9P2TlNBB51biss0qTDt7e+2V2ukAnvjZ/XepHQQWxNP3WbfFAHCfJOG5KPwTNVP
rDIY36bfFXbHEe4RC1vikb51tFL3UNCgVItl2jqgJ5GhNp2vnk19toDJLBTN9elfqBAsFXOetuKo
E+soKaqkhIRNY0kcve1ynvP9uyLeGLjdJkpZ9so22lQOCOY0eLeHFrtV1F6MgkgiaCsaNNFIaPck
mwE39N58UGKlcWe1Fsj+E98FUjwbLtEjZh+lc+4pJ+ShI/+60fJ2r3Zdmdgv4qT3noNMRnt3HjlU
ZNZjrSYkwPLJwUbg+qKjTofvBNTMKc2MZzJOXwSSNss/SFHz2s35Yax/nFqFkcPRoUzs+liIkXPA
tNZO9tIvbxU016C9Ox30QeZBmLBoWQE0OIsCh1Xbvnf2sqf66+Yk4zu+uTPptxPvifWIkQM+zklJ
EaZWcrZQrCjHRhle+tOkFTsYexh5Zk/w0Dykewv0UkLOzcqtZtNkyekei2jgwK0WVH3Vss+o+1e6
4vcBi1+OOq8zH7kxlqEmchbgP3sYKjILuisoIhq6NzQ1Zl02eRuS6LsMYPZKxCBFM+AyKaeAsRff
jK7tpwsRLkR6Epe4dMmgpEO1S7XU6wEqbAXH1nJD18zNdm1gYmJVo05e1KT72MLz0Zhy7wtIFwXc
0LSLXgp3iR+LycByrNvmrV1anrgJIQPvasxTfp2WDF3fbMQWOHPJSoSNIxQaZuldhHfFZWUUuqTR
vL5g9Fd8GEBEb5NfR4+GxWGPyCfEIvzecwQqspXN3uud18kgr+argAue5TaFmxMLI4MlkCPcYWVV
y772OfjVQ09deGLcEjjE66zyoi/DDR6ze7rPcpjYTSu/zpm3bK0x14ciBxHU5DWPA9vb0A5Ke3n0
DINJYHJtLklak5qqqsd2iPC+Vz9phgGnJdjtgnXeqDQ31pRO/jKBkj+m+Dd/TAcumV/4xdoCnELT
IbOrlMsa+7Ox82tDP3Qe+yVX4x7TOIoVZQcPbseLrEWS9Cecb85gv1pGkYRUtdTrgpMWBfEAJa1f
g6UlMDqwHKltwUtS4323SFOxN7TywPyzQzHn4ddkdxMZjhMWnHxJ2wZxfeWCelP5IfXaJy2Ca8n4
BxhyZebDj7cohIuFctu7H3Ox/sgqf6jIZXs97eL3m8XqvbVVMj12psHp775qXmi9vDLHGyEudGPX
dXxtIEZd4JGl3s5EstesEwmtCP3VtNYHmIZn2Vj7WXsPtVKbTlbXiSv7lIMqtf3PVvR7WAh/MZyE
eZX/aSmPTHX0i9aBvVV++8F7PJrv0tQveIxeHXjtx2hOvg3PxaGnv5AWPj0sdanktzdsC3mwLTbt
4v5qYm4FARkkSBiZp+6grSbExUuj3k/JIf6UuCCg/Ij28WGQmES0Q5LxXhJMSHDRDBJZv9xanCFb
GlWY2ueCSHNDtZdBKevyZDVTspfFV2PSYh4LUnOp011rT7kbpyhwo/X6bDiGc7F0QfGiX8P6S0AF
imfN64Ni76M1Nccy7X8TXaNntFoaHjJA8lUR8NBjazF1KKjxraiSF1CEdJvrS4NV0ykYpprlZ0iR
FHnxAvWAdqTyJCQICODOZWibx83sC9AG2Y5T+XPRDNsup/5z9mbgnsO+Zzf94PnxX4LEFrTpU4EL
rBIDKryrwtrOOPRDoyqW6sNfAF+6CflmTzK0VxuIWB/I/nxA4r42bYh5WlTL4wjDXfmVZt1jmkR7
LCrYGnmRWK6CmJQVG8++H1bjsLAIkdnBrsWMxooYqgIazgjMr+jfMCcRAy3x5kzedqA3LTdHbD6k
SFJIY4ySq4AnVe7O+7bDXxuzIeqldVuyeFylWHZs0oxuRFx07A5J7zJKeb/sFE+Br499ypuwaw49
0Ulmd6OgIQAhZA6Kh5gRdR4i87Ft0X3Scd1B/0xrTvFYThRv3MzH3cLYusdz1j949Zwwik6HoZih
MyRZ192YiPqHQFnfuEJRMJbQHBn9/AT3jxig5Q/ziLArsRQfEjmnlxFISo4zO3FRDRp/evLGmJ7w
Ef7WE52DEJZE+yIVakcm5PzRNdZxbHKWUoFJTmwgp9Nn+rdynU0w/WQQ5fKye03S6TKk8k+N/Ykn
5qgusSTju3bsdn6LI3fMWUiVLJoUb157089iBpWDSrT1MlXvM/pDAUjjACNjt86EfkGd5krgJtl0
wIEwvk5XZJTNUOFs6Hwkgqi6YuZluCLUWqtzAqYjL916B00UMgCtY6Hd3T9z7Jk+Qfk41ZukSN4j
B7HSZi3Tj47z4LDMuQzcGut7GaHM5g+8vIe2mW3s+2BjnWa0j67GFNzn6QMts/MG89WWiKK1K7sJ
8tzdXQm9j5B9lr+qtmnDcgbkY47IVkaTw1RkFbRKy+kb/NDGgYr9mOHd9O5bisqzOYnsaRkEnjBs
zVLEWxHFOa7ricu+G2L3wkM+v/kWi72MswDP689+xiQej8wvnVvuWtQtak67+dI7enqbaf/9Be4h
/pvjJYz6iyqNfarib2l16S5uZLTqc6emeJLDFg9TQpUoYoZ7HIp3Cpw2MDRh+AOlprz0pcfhJrpp
n1OPtBvkAXDWX0y8rIgw8ZVO+kQybSvhAg3EcAAZq+Wc9M3NkOJQGi2RygUUqkqeqT6JVnHk/O0S
eqqZUaQ7biLxkGQnw8TL59JP6OgdoOdXX37LDrJ5CuiwkM94KOawVPLs9eMPvAPeogr8VpufUq8s
9oSQnzNbnZVl7sTEamoe+LtDx6Vf3D+XpEifKX48gyeetiIebCyiMr0V0afOpgeLXEj5rACGxqOz
LWliv7KYch1c7Hmxo8gAPqqnzK9Fz5QkZE61QaoNG1VcbJyLafS7kS/pAichX9jJtfJjbjat82Gx
l2OnNxFPxsZ0SSf8lLyWDBKSIQizDfCHgVlk+WDpQY+J2JsmKxBPEkUHgAW1ksOAqV6GCOqVnTpI
Ophl7nyulcuEzqJ+5ef+c9o4q6xzv+YJmqp0cSW0WP5BrtI+m6lT5rzq2AvBVG073rGQTjZVnCIm
mUcyW8c4ZQOkRbaPxbw2mPasEmewhYs45tgzB9CnR6C9EE1uUwTH1sFnTMqW7mDeNo2BlaPqPom+
abbSxJd8TJoub57Zmf47e2fSHDePren/0ntWkOAAsiN6k3NqlmxLljYM+7PNeQBn8tffh64bfZWp
7MxQrXvhiorQZ0MAgYODc95hSwIO2jcGSDARj8ApBSs9GHrYR4+Z9gb6FNxFTY0k+DMfMKcrl3qu
tlqlf29SYnHdJ5Trxzs4fANaVrW09wjAI8MTLfGz6cDcsn+gZjziyPeWQE1CXN9fixIhkIaQ3Ddf
QBAv/PFrjHhrgVZkz9pDV7jtOmurQLpXvbfNh38GI32rQQlO/veZDwtytR/d3zGvHI0CaNIi7jGF
S2fEhl22V8nQbEI0VdD1E18wHhb4YbrfxxQANkLnbnaNCska0MvSSV7rCGI8nhnRtqQKrVsTpN/+
rk7tTV3zbDCMO8vTNkmHgLad19dZ8KcsuFmM7LbyB0gB+tZtceYY0V0JlYU3PBauylsCQgbkHM+K
MS/SSTY8dFk5K7gSKMkIc4+KxF7rHlKDKnLitLsqs3YRAmDgsB/s/Itr/khbMPAjMNVCPCFSQmPB
0rat6FBoqJL7Okqufd5tC8xh14YDLgKmNBpDOGpr7aMz9T8zK4B0wU0IqukhhcbFr/dgZ/rNRNRT
aEml7kRzAhMysEbipUTX2lEvqrvL6YT4/TPcgk0ZgET4hgXHshIveX/fNygBZM/FOLC4NaqEU/Yw
aa1+1VsAMYanBLcexnO2CDyAkEPcLOpu9KqgKBysOvN7NDV7gIpfU/GWwvGPO/nU1dY2hpoB+GVl
+NeB/WpF7i4vu5i+i/zW2kUPCiO9QYNwG6n0umjufa8tvqLqQs1J26lYLgz6tRliWdLHqcO/FiZq
w4OGtBwMGjtYTwnGDUJw8bswJB9UiK8wcsVJ9tRbX/GHW7hCZLdOhM7WWyuuRgq+zX7WyZfYAkCh
AvNxRZ8HNBxvKdQ3svIWX+IFDt1+eJW4+zpChRMLDjJkFMhBw7jROs+f0+keYOHG1t9AD/bxTQl9
J5C7mBwihAvRxbd9hJDWyCXis3eu4M4voiRYuUqtUrbM/DQEzrKLpl++OdDpHx7RkIfZ/eJa4zIQ
uJ6k9S015qKfS8/TnYF4f96bGz0PHgR0vxQjiRiothXdVerWTuhiFQmwCotUiepahP41RN+9VPY9
Kqqe/8IVgKsNmEV1befXdnrr6M+1hvAg5aINFCTU8X8P+bNZ0/gCrcUdWMonlfGfGsWtH1ESAYma
gsvTJnTBMu25MmKQRTQ7OrRclCXW7rQdS3NXoGgLj48Gz10l2LfBVnn9qxk/TvVqRFKREguImvIG
eIyLBwMl4sYksCDqJwWqnROKEMZPY0JoW+LvU2UPHikEzYpZ18ReGJ68xq9IrYIsm/2LstsuBdYa
evJlHHtzDSFxh+kXeSJYT7j8AuVYugWrGinpkI+oh3clPD3Ohi7XoYiSrx0kZB4JLcQD6iJAW+DY
A2nT3WxvjTUPtPSmNCjapmAecRHY5Vp534T+j94p3kA2Uc1sX2zLVS9xl+ZXHnjnTWAkoGQ9KB/D
90kHxqbX9T9FGt1UOJOYbUK1p11GUJzdEPEPd5PBXPabxVwk98ZxW0mNKOwANwEWxZTHNy1XvISt
ZauK6Jtl6fei2llWC6ml3g6zrtRI13Yu+X7FRGqpptpeZ8B2s5a2WnkzwlHs83XmPY/Gs4rvTBhm
pOiLSVPrgv05munGFzeZ2T0Y9T+9qe2jotoLF2RS9BRThRXRg6/D6QNLJqeRXEZtKirJSbEP0/3Y
rtGSwy8ht79Q5UaC1CT/biYcDWADISpJ80w1X6Y0BrrWmFie9KvUe3W78qZ0zJVX0mVDUWwhlUso
yfZxOt3qo/krD37iOdBAaCjQOAEcg5wlfk4yv6NegL58VCIGYXU3nc4vWWM9nff2LrPr5B6/nOTV
mWAoJaNAfYx4FdMngb+6dalIeNor72yOk6QLVLeveBwsw2TazITsIAtRZHKi334N9icVt14XTFf4
foDfDXaqNisKc2Qprlau4pidrAyq05RDV9ood53UPBrLWACUlfaz0OCdT/Rx4STfpdiFX7tR033t
JusH1AeUhLzhyaA6NHjVn7ZR+xHFNKTegoa2FxV/j/LksoKaqg3DI9qr+o/Gxgaqnlr3yuGJInHR
UvaPkVY7NDRjoFREiSVAAmkvvfG2bk21RqUDwKEfDNQEQ/Wo2Thxtbw+Wmx24GqZeEZQ5Qh95BUB
ewe7GLYoGF2wbWZIen3fh+iYjDCsFpi3//BCzIHH2dLHpP0Bph0nGLcZUS9FuICohWHUCw9Djy3k
TdcxWppbt/e0q0y1+AQ5I8YiktL7ysqqXSmHl2DgayhgQGureul7F1kP+4dnokzioFaMTfBzoE88
wcSmxqAoEdO906k9HeJNALWuqsM95PubxtPvJCzjNMbbqBDDcBVP+qzpFd4MSYXt6oQPEhaBzYN0
RnwMgs5dpLNXUj67JumlBLrZxWn6ItrSiteCKsm2rnFGWekiBgaFFie6TWh9fY0STBoRCgspXiYh
467iMd72zkwaMJsrzbRhtqeFeQ3Td0ArKx6p0TazoZPvRvbG98sCdH7+ZJsifyoMGqQeCh/3ZSBm
Efe4gfAUiW+yLm8TlD7XPDUhkEswfEbJ26ZDpW2VFZQqIJU3XxRVlzUVfeMBvRRkCRAzbnbmX+uq
9q+NlSOi8VEhqTrznXVjUwrexjoiz4vMNL4kuF+1LlILdznm4RQbgsJ8xTxE/YGMYywCgcdW2VNp
ShNV/ZkiHXOcYGp/cwbBPPlmez8VlVybSUV1JYtpBpeaus34eyAZRgg7MO34J+jGWAC4DA8nQJdy
BQg6QGypeKgc+dzNXl/g+XYx4I0NuDfzlZY7jWk4ovetmLS1pRtEj7w3Vnqpp5CqI+97gG4NVYmm
f0N5+Hf412csd3r7RtW9+aMKaHojXpb8LvMY45VRkdkDwgV9oe3Qe8ryhTcpKm3g4W7Q9sl3vW7l
N45G0QldPL5FQ2xE1QgE3u+mM8p72wt5OdKO5L7FIK3kaqLWo3UWeV2v70M4a8T3vr3DUdD+3iHh
h2RGjc2aHg0Y81i61m1RoAdTxttmHcXFCH0Fa7Yy1Kj7+qGqJQB8t+IdjDbq72q2dAPqWUJrH2oa
KBi+Rf301vhItGL/lv724iKqVjXFIlqxXQkRMYvy+LFuA4mcD6kbIh8eH9njdde5CYkB8HRP9eLV
yFtxr3RfvDa8a/ZlYme3op/UVlS2uMt4P5DhlGRUxYhOycqMDQSgEyBtFMB9+p+prxzOtVHcxDFK
hXYfuttSDdGssQaA1KtoqPhQDLa5fouspUYncbDcX/D4YVSFAOJWDuiWe73IPYgHGqTYCWXZrsRa
z5e2vtHJD66oUJNEcZfe14BOXyQy3UtRCeehNkbA7WkHit5Bf+u6qkzvzk3w7OvKBiSMyZPC9FDP
W0AKUDwnnO5n2gd2tY00jTeLj/RiZVa5PvPYrZtRBMaT0UAuIjmT4FM92rk8wMYVereFC+qiodFn
NvUtkBBIrkUxBg8tBeB1a0GSSJyB+TWuRlfakP3Ga5vw1jboBkN4wJzBwa2Hcj/kZzOwg6VW6i/u
X6dDlUUDyPLUfesAFXZL/a81IreY9iRmJUMptV9Y+w6UGUb/V1ZBnc1ymk62aRjrCDhVTonC9+68
gKoJBngYU8YS/gA4qr1R2w+Dj83NiiZmtPbLBEEL6SBgWxbSeMERynygwONh3uOUqXHnJEkLInTW
O3Ko9iOdorVrDSQxhhCGKG6obVD/ju1uJS175UIJBcQcu4+yRN1+8Pv4Wq/ibo1uAn6D0pE7t6ia
JwydokdUcf8ghpzdxSSSgD56/09UVmO/8FXg3iJE9oCk27gNk3wJAUzfwLahketPVIlLLJeiDpX/
PpHWVdzbL32Rq3uryYcHIZqJcC3MNdMSrLXvoyDTNtcq8RGPJBRubI83lCjz8Vuvd3wE9gQkcWFv
x6rk7w4Ru8iq9L1lFeNXyHVUXeAG47UKiCaiPvGoV6J9pFJVQhWoxggCvd55DppasCwXGOzZ+IMh
oh/SSfDd3lpghNFfo3HeXM0kNE5EAObXNdzfVoQjSWwDky1Kur6cIZoqypqxs6T5v+I+HG8pyP0s
WjrmtVtuvamjk9wklGPSAYCzLDyeT3FNet8kqLCEVaLvHCjYV1VvbkcP5EztuRiR4EtVu1ItCyRw
Fe/sxzK32lualtbGUKjLmWM9rrUm5YzFVb5C391BriJ3boXbt9DqbYT00Jh4RseTilOJg3sLTGFo
70y6JAqWoI7/Cj96GJoh2oRzNbYR4dOYVeb9yLdtocxr5pp2kgScPzxHsZs+4pHb3nSW9F/gqulU
3JLvBtWFZabV0KIRD91VRYY8pdVvjK4qVz5ZI054CHMI3V2X/VwcLca0fcZyDn5zoQJnWCgHvWgK
0025q9RgY5SbiFvco+n8B4W+If2hj5TSlXAtGpVwJMW9tA1gWRlVIDrJ10PSm3e1Qk2+SqY3Cj3U
Z4p++Omje4ln2gD2osd0FTUGnE3KauoWDZ10XgyjL9blkFHw1JD8yaBpActA5Gwt+zRfkTA0XBok
IgDJyw0E3D18XOjQjcHzZfLfRJAYFgHbATTk8QZZBYWX/DByPp0vABaYGHMgOx7N+As1IFWHrDyf
XWWAvAPDvRkp+ymwNavJ1EDyxOlK9wq51KEBXbFBEcQUcKqzxAOcSVPyHhAHdiFlJbfpFEJt6Q2h
YVUUMm9opD4ijVRgkF7bI8FGE2gwA57OI+487Dbe5fBBIKAPfvTUAGwkxXThlsSzTHZD/oFsbu++
pGlV7xTIunHhRvgncI8ZslvVtQgdVG+y4V4kLZxQPCnFndRTaut9Puxj4cdAPlvIepas45eSNwKY
L4VuXWkEw58e9bx7K4XFUKAqAf0yHJDl7r3hCvwrHZ2Qfw8pDHvqjBvXLdVDYo0+1GnJ0qHCrN+P
qaZ+jU0x/cGnvrjyJn3EASLQ6BSY3dyBHYI3EBj2vUYk3wgKUFei6yL8xz07fNTGHEeBwGiu+5Yy
OYYZxm5CoPK1CSa4zTC2odyl5ZPXquiWGlaxxoyELDocXlPeD5zEQqNg2ADy+IpC5fQnhT96i9xS
tynSycOJSWBHXdsSSocO8m8qMMQcR0oWOF2Djk3DcVpVkwLHigJfdT8E3m6Ik2xZciWhi5EbV0Jy
wyf9kGN7g/puFI/jPcIeN3UVIchLf3IzSDN+Dd1EOUubZ+t1q7XFSkOcptLC6U1B8fhaNx7wrLig
5SqH5lmv2VSLIdIrCnSNvHZcukpx/2g6wXcq8IAR9LG6S1VsbptctPdwdOhPR4n0vlWYce1wL+i3
GKGotVbA4zO1+WIYOuSmS4kfRtdMcEsqNwe+NI3uHQbA4Yozo92EpmH9rAIWMzRFwP0ZKNrsOWW8
v+wBP5h6bKmxljM7B2H9oHRiBMrQQF2j12W8EEx+tnQV97SFYXxRWlj3vTZucHiIb/0x5oz4QcxZ
6O2p/+F4o/foBrcpLhZteO3ZeHCH2ZUTYAKQ5Sa3k3+jkgnuHuYhTkMKUMHUkMZ8m0/atQqoU1pt
TsPl2u5AHSIBq+OBaPXZNaI5Deokns1z0p8GDr1rBhV9IF/uSFDsf+hJWJhuZP4WrCL04L6Q9j+e
0vznNsvDXUohg+45LXqcIStdI7GPnZUsDctapahkIaGoqqVww21mVLsgiZ51yn8YoE9G8IAAlrSq
XeVTXi+rnuZxgX8MdpTUaIJqVerWNTIh0bKF5K4l043vts9awU9M1LxS5EY7e/z9F/T+/8kBF8gB
Jqp5/29ywKL6MUUpbAAcFZtx/+v//K/5v/83NwDZyX8BNsCU0hE6egOWAwfg3wKBmjT/5bmmLiws
wqGTePOP/pseYP8LK3dUBXHjMfFkMR35f+kBeEn/a77eDF2X2Epa+KF/hh9wqA9oO4aHeiXjU4oz
SVE845AcYGpBHougArJi0xNC3axpqm3b5mBrgsmOm827lTlBY/k4HLqZrsFQwrRIOJnXe9HMUpN+
mzTQhIykHm30kBPwVYjsRDhyBJZXTf+cH2/mNvwP92GenmXrlkSg08Bfxp7X8f142NAkGKookgyN
Z3ojTeerQons3wqa/wz/O/hdnJjV4SiO6bJwEPjo1IEIk5Q7D0fppskLdJRfKU1TNxqbsqPlBI3i
/Fxmis//zOW/RzEF/zxUEyHETBF6Lzjq16XvmvST/Dz21n6Ltm0Fh/otGDBijxJPuzs/3sdZ2Tq7
DB0vKl4WO/FwvNSYEJgb3GrRVqSlkdsPmzDtjAs6qqdGAbwpJekzNBj9aFZG60ZxpYPVJ+ETL3CJ
s30DZHR1fi4f187WTUQpZq1W9oHLUXu/dpXiGdFIXkkDBlRgZTz8cBAIt22q2t5YgCRSUFnOj3m4
1+fvBd/GtoWLRKxN7edYejOnz4/QCe9MlYNp1JQNASSJb/UWEbRPD0WI4UB5Npwh53hriDLTi6xN
GCrlCus83AhKqtE0VrP06vxQJ1YSUVPLErwPXUkIOlxJu8RME1tQOtwRRkhtFKNSSJzAttn07vuq
kLvz453YH+/Hk/rheHPOR87IeFVuTOUOC7BSW8edE10Y58TXgqeF3fmsyUqYPtqHfuZOY1TYCDul
pPzLGE+ecdVE7fRmBp26MNipRbQlOuQ6F4Bru/PP3x1lT1WOW8fwQYIR6E/bVeIudBwfRIcLTX6A
SHJ+EU9OzjWlQxrp2o5zdJTxDvJdSKawRNOW2o8XY3LWCKpUEdWNzw/lUHSUnGbDluLoQjE02060
QQeBU+noJUEgu6vjiXZPFlQXDtgcvA8DIlN5N9TRAesmWVa1wawA5N+HoQy2LrJOzxK46U1vJeq5
ctvv52d3aje+H/LDQkYa1lcGCxnqaPlUvr2BHRFcOM4nRzEsRIJty9T/ahS/3x61V4bVpIEiAZHb
PiTFDIJD7O/+P5gLm53D7FiQlo5Olm/7lqLLphZFTb8PDS9nE3WFc+FuPLXVHde0yH7o5NHUO9zq
lSejKlK8VqF30Ol1PSByNFr9PxkFlK8e8aq5cLhObXaWjnCITLFD7+xwxFgL0ypy8NVqSMy2ade+
2pb1U1C6Wn9+ASVETTHfXK6Q8y/y7hQ7NlV6gE5zHwuHrj6r3ZWVGs2FA2XMJ+ZwmzsEdstFJt6Z
L5KjiBtqNFVTO6/AnvLmqXOMom3Y6OuSgtwW8XcUix3gSAiLbE0bQBeiMRRUAemGF6LIx23pcHTo
ZAkbTU2SnsP5elGmd13HLWPkTeo85jVmlMDe2qy+8AWN+RgdT9l0yHVw14G1epx6DHXgwkgDdh5G
GAboKc1rpUrza9FVt4GjDdR7y2KN4hq4MsanVZLQipTLxmi8fUuZ+kIq9DHS0G8zOJGodQN7MY+O
PegVy9U6OpalTuUK1oiX4f7eQI5Z9XogykVUdc5T3TbZcOHrf1xzRhYutzsGjR/To1GYQ4Zu71zN
KVzqPHGynEy0vc7v5JPzezfK0RYbu9KbAkXQ7kOjA9CUimWvfG0LKgUk5WsRU30/P+LJefGBWThH
Grp3FLtd2WMZ1rOi5oiIEaogMDYoB19YvY/Bh9VzTHJYx4SjbR/ds+hQ+0ktG0B1AeVRfPPwkMK/
cavjJfSziappc35Wp9aRLeuQNduck+OIgIsuL0WbGwklMqtcQXvTroWvoyXtZrA0upHu9xCQBV6Y
56Vxj+bptMGgZuejRYrZ1zXyOMW+DBEsjVutum5dG0GIJDYuhL9Tiztnm7qpk8Bb5lH4G0o3U4CW
WdzIsL8j7zHAMcWaZNvnHo0beADNy/nlnf/Fw7CA5b1hmCZPIK7F41ywRYwjR2QOUR+/xs1CKYod
WQwTLh8+n3aSSpPBOKat6w7y+YexDqEpcEjwAkAztelaT6Z2MzT255Npz7YMEhISQTFXBw5Hycca
9W1Bu1qTZb81E0CASSwfdZXYc8Howu48ceYORpt30bv7qg+EUw8O0QprRXg9JiIlDrq/FV3H89/J
/fidpKTaOe8Oi/rF/PN3A3GOIyQbJ+jhnV5fha6WbYs8Qzksw4CllE73deg14HPZ2If954+Cp89l
EfJrHuTm0SRlMrgT+kFwErXG+5IqW9xTrgeVJGwKipUDQ68MffvCjE/sTFoYPJTJsB32zdEFwZvE
aUyjJxU16JyUJszJ0gBuH+mwt84v7omz7v19KxtkvwCk5l/l3eK6JYhZKyhJqMKiuwa22u7RTbOv
IssTu8aXwIZShVfq+VFPfFJKHNQdSERcWCLz3no3ahUqMQH5Jl63DiCgNIKa2kdFjYWm2d4NeNIu
cteDs0/X4MLQH7btfOk62K0YljC4A4++qA2/s1SKiBJA1FgIPTc31GK62/MT/PAFGYXqA30y3SXd
Oo4twENRgpzYs1PU0F2t23ha8cRFDgtx2pvzY52aEdGF9BOLEGRDjjJUlJbAHpfIJySI4AGYabXp
rdMElOfz45yck2WafDIqA85xEIumuHTBwYGFNZJxVYO8v4aOgRzx0NYXYsupoUBdoFoC5UundHm4
P3AuzYsClQWkk4J6QdlDm91EXlH1Gi8kh6cWj1yII2DYCJvIo+CiYJ9EgyhpdVnwgCqNXDcE1bQ+
v3QnRpmvGa5GFk+X8ugZC74b5dEoIoTZM7vWQfFLFZn7+Q9EQj3X8xjDFcfV1xGWq8B+u6CTAey7
JFDRYHHjRzrq0+v5CZ34QCZVStvixqEWbR9FKAnhK9SCpFxYqvWhDeE/lZhdjLSSd31+pFNL936k
+efvQkVejMpHlAFYntM9I1GI9L7wywv7bb4ZD1IBj6SDFyXxj7hLLflwEKMZFMgpfAEwMEO/LB7U
lwxd9j0YCgv19x7V8/OzMsSpEQ0hPNOy0NI5foZNyLCnvWJEBGRZQGWEqyHP0cL2UMlZhLaPtPDQ
BVjM2oDgdSX+IJKFBn0Oy9vsk6fzv86pReZDOmBEqM9Suz+cfwAivQV9AuvY6ybIMBraZ27++/OD
SMSJLIndCvvmaM+gyzdFdYmZ2xDNBAjcuJ1mBd+wdC6cg1NfU2KhRJDHmo7Wx+FsfCvJoUOxOfM4
B/IcQtzTe21j2N0ub7Txwmin1s5FEMlzpeVIjvnhaC2Q9yHrinIhsZu4TroR4BRRdPX5xYPO6GHE
xr3lHBe2ZQrxdEQlF7BHVt0ULRSHwcZu+NOjsGw8ooiIfKjjlUvyQku8CIjr2EuEFXo8kIANhZ8t
FdFo0qlAEDZ427jm/P3eHWl36rRGm/d+EpnZbTYO9PX93L0Qcz9WOuZhaETZkl4KL7ejyJE5U2Hr
mURMvvWjG210TbAu6VXR297C0bs7t7efSqAaa0gB/jX17ivHK8sL98uH/IpfAn9OkzYB1Rb3OBGY
lI50cwCBZHI6ACPNENb5gzXYendjt31vLofeS6M9zrjiUpn2xDHgNUDTD86DTZp1dAy0IrT1NvMK
PIxijDJC3RlXWGveoFkNUrz2+d/P7565FccnxY4MEOHhd21RQkXvhShihWG06AFDI844XToJ8699
GKsNPikVMnYQCKHj5wA15wBtDj4rnIBgmbqyQJl5knvL98ILW+jjCjKUi3Iab2/E044fVMRKR6+w
4YHua0NmHotUuQv8rYxvXm3av8I+6/0L53xeo+PZcfLmSiPhC7+3wzUME4VXiwIXWuaAIiz0Up9h
JU4/VSvRN0bM8SdlkOG6DE0Iq5Wo385/wo/bFZk4EgNeOmSSRLXD4bNcwb3rkb/VIXzCRJG/0kq+
2TkFKuWhX9Zal7LKj+FzHpFHK900qqzm0Smt+whBV0NhyaMJHq2qbXcclfzCl/zw4PBAQVC/5SCA
56PxcTgvNJxM20K9ZVHFGipnSNlH3xVcP2tVlb71oJION9zEDakZyTStL90RJ/YsWgOks+SAVI+O
G9XVVMoEqRS0c4HIbuwALODS840QaekKJZbz3/BE4KNVwlMZhCN1FN4Eh5MFjo7YNkKXGLTUD8TF
5KuBqOiqs6rUQP4utL8kZsZTGYBmjQ+Z7yPLpdW1+hZWFppN53+bEytPPxYwgEt6PaMTDn8ZkaKF
OKmeYK9AoVM/b372Dvl8rqPGmo5+gvHRswFu5tNXGYtAG53KGcAA2znaV3rmYURfspPt0UqRUwvw
hN16HUCdC8t96tvy8ALsYPKcxAXycIIZxnM+EIcC0Z/W/9Zh1i7Xo+H5101ktXJ7fjVPDeZRtqIC
6en8OVrNxhIiRKkJtiaV9avSKNo7tLFBTzlF//X8UCeCnzMPodNQlDT7zMN5Gb5ljzJnXjKW/q+4
MUaY8bJD7C9NdzQ0w5fz452YGjV64C02FQEXqMDheKmlRVk7FsT1QrorLaSBWVUBHXX+zuc/GX4L
9C7nqVEtPtobkZOVQd3MTILRqnDbGtoW14kJbzoDzft8dX5iJ2KqS05lzVFOnwuOhxPDe9VJgxax
JwNz+qVfQPeH3EzjD9pHLX41Y9UhqsRdc+HldGpcyo0Maf4FkxztlbbpjVSYknGh8QJYbSPrTow0
Gqs8Cr/1CJvfuKDuLyR3Jz4jAAVSAEnyxf85Og6dhDrVaAGhrqFKgBw2ZKcEyoOUtXMhtJzYoS5x
Dnd5asY66KfDhZ3MHtvuPkMyuZ6V6dpJbEenc3dt5cerPg+0C4WWU1PjWT23T6gX81g8HE9hiaTA
EGJyWFvOXmgTQoOBXTxNs5n2+T0z78CjNMAli6LXAFKTtTy6hy1HiSYYoaej/AaJvaJ8FKN/v/kP
RuHeRXKbbqD39yJ5l4jrWYkOgz2LwcWpWisfm+NQC/tP18IMlyYGmShFXMRr56fwu1HqkNabM+Ld
pVJI7kuQbem4s2L6aqvRdnV1IUSe2hVUqOZ3DEmF5R4tna5PTtVGxC2tab6AKn0EuN7DCCF7kQoJ
9PNLeGo0anwzhIoyMe+6w8nhtxI7yGcgrDUqaMBoC2zqJJB7fRjK66mf2guzO7ExiMhUoj0de1Nq
jIfjoTJV9gPos0XfleUs06WLDqS44V/KIk5sdoaYC2PUaC3dO4qRQ2kZIdBQXutdJ6HYgx1YyaRw
MZ2L/OrLp1eRRaQ1Safd82hPH84KP8Qhb3AZWTjYWIOV1z31T15Z2Df6GoVcKv9W+PnoyI1NtZSc
BEjk8bU9FUhkhYOAPQGhbYmCIQh9WKY1xoBry4d+PQzIypyf5qk1JalGxVlYc51p3kzvTkLYxFqZ
aSjtyRpEOd3EdYrCMcZs4lKB/dJI893wbiSnBBYGKggNoLaJuj2huknX+Zig4RAlJZ/y/MROXDUo
+/CWn3MT7pSjiWUNdmlhbaByO0zNFiVT7WFyfA9RnBq49+CNV1JB/vwPBnXmsMJx4LV0NGiVoX0f
uSZ4+p5FjICCfMtG51vo5BViRMrc9HVoXRjzxPOMwE9WjUQXsAXraF1rdyrqGI4YlCsFCxL9BKga
6QuOBPE/RWZmb4gs4FoPlW0v+iG7EGw+5tJzV4gQSkYNwPf48OtWIQczxVKslYPx2Ar04tOwwhfa
V+3t5Gr+uvYVilJlfeHmm8/f4XU0b1dOCnk0BYXj6yhvLC9qqE/CRAE4REsjWMdmLB7Pf9CPsZRX
p6QOCayMOtrx/drJvI1gplCw8dvwLZjCDvp7UaNcY/lD8daATf9xfsSPCzq/cympoZouaMsexZ2w
yTAng6izyJoo6xcqyu0HjFtgxVW0VTa2mSMskwd4NPulH19CLZwa/W8Wj4q6nPPsw0PaYVcSGRZp
qF6WYbqSGgeT2n0R9ksP7yBjEeX+1K/KQS+THcVi4/f52X8MEiZ3CIBw2hKmoFJ6OL5DR4I0mSCB
kqm558+PpMSlSYSuu/n0SJRIqQzRyvlbYD8cibeD8KaUWxLPBpmjVeKiAOIl9PQ3DsSC8EI4+nhK
TfYRgNkZ7kZgOFpYbNZwx2pqrhORql9cICuUPNBNhAK4bpq8wLlsVK9lL0vkR0zr+fxkPx4WRqeU
7pJ8S4OC2NFkW/yB2prRQY7F10bpoP8U5+LTR3IeBQoziS+3s3OUCHBCXFDaPRkiwvNX8Wjdde6g
7f+DqbhiPvWgPb1jXE0N1k8DlcZC9lP5ACgd3xt8W7pLWLATJ5/itqBUKT2gg8ftJPqndtZjMohG
HjxST4Gp94ws2IP3G65ct9E+nZICOMMSgT4ZlIUPiLAa9cpCzZ8IIpa5Tjs3vbOpe62zYLAezi/h
qb0I8lL/d8ESXPrhbkBmQ+e9BUtTyr7e67GylhQTspVA2GZf1pV+hcGt/WhXcfkayrC8cBROxBjS
OJaUqhOA+GNssJ2iXlTps3HuEGhioagoPlhuKqljDrL6CtXM7ha4QqqvVhSM1YXJf8wLyLDgStDs
oQKO4NXh5AttKoVN+QXh00J/5WNEziIXs6xOGwYpytnADJ8CbcDT6PyqnwhtDAy+gI9M2Dmu/TcR
9MSg4xEwGqpeavyG+86dwu+GbJMLuevRcefkYckBqpAHADGczO5wjj4ye5lnjdFK75HfNtwUebSi
iy9M6Lio99/DuMQz3eTQH7/VYAtl2Iib0SqmR9F4abtCeURbF3qsLZVT63f0E/OrxNQe/AHFHkW3
89Fvm09u5w+/xlFws0q9b0hucf2qUCQYbMQwSAz7bSEzc5V407pwzGbBaabwBphx/anP+nd0AH4g
VgwqqVRwDtcacdEiQnMDlaUgaK9sbMXWeoAgWBF1l9oMpz7r+6Hmc/0+g55MOdpZF61az4tQJE3d
lRjq4sJnnQ/Au8Tq74S8uTDsks3x8Jl//m4UrQsTO4xi5OUjbIuudFCw/rIey6TaQ6T39C+ybPxP
ZnPzoCDpOY2QmXTS2aMk1hzhCdoFam+9HwY4uZpqNVeuLiSrJ6Ymqeeh4mPAx5HHqXILWcTH8QB3
12FEdq01UjPZNWYmxQ5eWA0HSJZE/PMb5Cjg/J0arcsZqcXYPEYO17PA0TmMRgtm7KDHaK7HZRuh
2DfVvTHT+OWACrobdv02aBXd9vODf9gy9PPZ+6AVANsTa4+u5ApWrKXNMuO2aoKdXiGJ4QB8vTDK
UUS3kC0AJE4aRZsWjZtjuA/EUAgshUBQIRqRh0CcqbiP1eCtNRQn1jWudTxOStQe8f2+EM6Pourf
oV2az+DhBO0U6yjUISyi+3CVTRTuitB4EHbZqeeoaYSGzVYg6+ZCN+rUeJwL7nxyOeDqR2cwnOCF
+1opliNCTosUs1RMOATiXe1Urc5/uxNDUbv3KOEDcOIcHk2thNFVJUBqEFzpwrWv8glVvcYmpMGp
PT/UUUYwryIoCFrs/JE2l9PhHo0TRxlD2zOrWi+uQz8vt5qP+IBAafGp6ejx+30bIx49mDe9afcX
PuKHczkPT2uEpA7kDjv1cHiheR45cCiWbFJ3q+GLu7CcisK0rpnkB4X+eH66H0+FSYbFsrJvyReN
o4+I3QLuvThbLkWaWLskzbu1wpjvwqJ+nNXBKOLo7CUeKh4qMf0lHX25DFwHhvMA8s4IvUekm+0L
cebUcFRnZ3A2RArmd7iIdk7tNHIdVM9lqefxBgvWMUKWBqF6pO2wyx3xMx2bNLI2n19N/FQoA5D6
U/g+Ws2QUiMYfgSnTLdwXsOENmZRfxIOxEeCVgsomooOHSBO/OHsUkQ1QiT0reXIdF499HhWdDHK
CxW4jxsDAoTuUIHjJUMufrSGMWqgQR978Uqgj7+w3QgjsCgy9p9dMEaZa0S0RClMHZem6sLsw9LV
UIO1BJkZlNdNpNeX9sPH8OEQEnniQtGk4+rMP393j1Oq90cT1+yV1o0F/mU611tvxDvkT4cLy/bh
ipsRTeRUJo8XyELHV1xVzCxbBFZW/8XZeSzJjUNZ9IsQQW+2JDOzrMqorDaMUqlE7wGSwNfPydm1
uqM7ZvYqMUmCwDP33YPZR/Fp8D998v1igjLl4/GGj/xVQRH1P9b7P90fSgiX/i2yAEZf/3p/s+EB
F9jFZHVVTrSMkbIvTo+R+NnE699f2D9dii+K84V8hbrIH8vCb0tw7SHLYjOuvBuhB8Aiiux3D4Hh
//ljOk/voUGion4u6/2xzi0zVXpUUZONmxlO8dL+nt3gv6QHf39frAfaEej+z8fmn/vt4tqMqDPZ
ygIM9bMCopQZeEs3zL0ut1Y5tre9Obs5/vtT/PvH9der/rFP5IEeGNnKq8y1V3OxjpU8DcvqXPz7
Vf4ei9DUpILGsckIOv3Nvy4LeGlVMwmSEhGp6r5r8FPV4d5D3xyda7us8Y2qtjMouZT5x79f+p9u
kEOMzNYhBkJo/ddL72YZBc6H5EMBfviBchpAv9Z/VZL+8SoUtenuU+1lYO2vV/FrvLyi3K+yEAOY
ozsODRoy+7/qun9f8uQ0bITu2aKBXpzz16sModX1tizrzFImVyccUhfnaGAHdhdT50j5H1vieVn/
JengRXFPqAcIyyOyyb9ebi16b5qMV2e5mbwTJubmofcryAXzuVYVqzX+j2XyD58AVT8kOOe6OeHx
H++qlJ4n1nCrsygk2pDSpmcV4qF2QaIijyu68ps1XJbu8O9L5B8eK/sxohuueqZj/vHypDgHX9MK
z4/D54jtu7nMK0VJdyCZ/6+h+X94qAT/AS05Pjyyqj8eatxbOoxxyMmwYCoGxs8I/VLUB1GQVkG8
lBeNN1Tdf3zl/3CHpHGUsTjg8KOI/ojlvHDblkXhgN3TDE2pLeVPwSbdC+MO6+e/P8x/+BJoXPGZ
UyimnfungkqqkC5AuXYZOvowXe3VTzEr+vX/uQiVaOocjIL9mQ5bWFaj55NdhgB6g/1iWVmPzdd/
nKB/e2qUTzjG6PtRszkLXf+6/neSN5qL9ZAxWz49tJTdM2uZt1Op7eD132/obxsk690/N8SIEhnn
+VPd1s/9fBZXT1k9+O5TjjIrv6yMZsg1G/LZijNO7g10n7eNU/Oj3lTs/scSoYX6t1dH/oRUkgD5
rARhmP6v90s61zD0CatA+1bDHLgwbuu092trlqKBXO0tgDGDCu/IOGF+coErYkWdFTSpTesuBz5e
WXZnfzedq8uPqkGL4V1ubTSKFzyYqVC85rqp+/oiFOsifvVdLfIoFXjCYXNVNWvf1AdrK6wc4Lru
18nK5Eq7tz7JGN+lp3UfYzGkQYkFJ/++NJP7PoVlJ3/b0hq3V+OYwMU2OJy7X1PjSZU6Slf2oYb5
jiNVbcu6u1JjXWH/VZ8N4sN61W972Usa5L0q5jo8Ol7Vq1RDtIGLQ4ctmoE4nd0SardsoxfKO453
HTBLaf2KF2afnkFqlm6dDIxFwQbjyeDWv7aiVj0/foCOii1xJ1M6t/323dYiYFxykDglwn8dMNWs
tYzn591z5/puHvC+u2jjOKdAyL0M/vvUauWazJ22PfQxqjMFHDi51ruQUGbbGOz1XEKePskOqVWy
EPPv5cHWVcQwbRdPuIRpPeYQGcrc1Y+DMnb/qx17TF1PEkua12khnV2zdh5G8Q297JB/k1VsEDsr
G5un0l8XfmqAsuQNNo3FUCtor958H4MRTWtcYB1x2BdrkqkK/bZ+WM4+NF0mXKHiVz/XMCdHNbel
Siky9er7MtQUXfG7gydfksrmsX2BXZfcH4Nqlw1ZRGEU0Li2toRX4yg1A84JsGQrnis/WidxxEFg
W9vLVq2qfAihU6xrwthM5D1sWzhg8CvbYtN1eu7KEmNXGrTX6wwwxiLvgjAjX4x2N3z5q9U34iFa
3KL99DixHdBteFYWS2a2uYYFXK+Wr74PwAr8L8cYrwAA5yyw0dOyWENsqHFHn+0l1dhpzxJHt2ED
HSP5kOOnOtcdmnU1Bmc78wL80nvkQ5EHLmyXpeZsaVW4/WCvXB0rkRjNmvtJRcggT/hq6gVf/7qf
MfzEx9lVM0bsxsm/lrl3fJZyHiyMLQitbesNB0izMLPu7WZe06IWk34fy9jYgHpHzzx7/ayK7y6e
tf0T0617m/lxLraUsQgTYkmJIWy2DpWGqREV2KXx2Y/mpRWoR2Q2qICLz9sU3mhdB96LrCNljlAZ
2YFSZHeYGGeMEtkFLvtYLOIKhpGu1u+91/GhHvGCxaYhAeNpkIj0tcCi89qdnW6M03MLHO/jUopy
WQ9WGVEGTIzT0AvAZo5JTggJa6fML7/EaD/K8nJBBYSRv7YG74hECEpostjCaBuujem3dxSWAsd9
psrz/sZxCoFKFZ8fZMmJHqKi+fCneR+rNMQP2nqEQ4R5AlM7Ogc7ZCQSGZWwwfrqs8OQuSwT4RTx
rNKzHmJZrkK7nTz5rRksKDeXs2zLUZ3mndFgKGgkBWGQjW6Q+ze9WwedwruoKvvyUrJbgz0DbSzx
lcXDxk8dTwCSwbl9A7NxadyO7es5b3HgVo99405NfFj6ONzs5zkfyH2I7iLfxSZf9iK83SWel9cR
oqEFI8nCeFuyxVrZh2WBYG1lscBg9L6rJz1dTPh5VDWKQnkmUcW+s8W/os6h53GUtQ5+y7HaoA1a
0EphbzvL8IR1szWh+kOshPCQQdLhl+OyJyfOSrQAM6gC+2sFY5g/aRJk9WLJYW5PbVsEzvUS4UeV
sn1ZP0MJHSeplB4vcb5rT5uf25hEbGcGYFBsxW2QYy4ZM3lwdNq4uaOvNtLvwTd18Z+wue7gWgfz
jP0dTe+hvAvGdWN4d3QnT7w5LrXvT+6pct9kUC+UBZQQ8YmfRcvBLhuF4+Xet+4JubXVXi+6z/0s
2AjT06aOnenNVU4EW1B03TTeCL+JW1xz8cy8sTmB8/vJq3Z9w343vhnP1uVLgR9z/hmaKuoe6kZE
4YOcLBODhqmm4YhTYxWCMx5XfSJW1RJ72B7R6GES2G4O8WLP98hWK0zai2qPf7JkB9ZcbiN3eZgD
p+9/xblXn10VZ54D9IF1dr8qb6U6nYhhdljVrBFrf4DlSXtK9FoGAJXMZK5KzFkZ7fegETQveRFB
l8RGEN43qC0fY077YidRyPfUbFE9/14jvVlfa+Nhu55gSYn7f7pIaGc/nXnf4YmUfb8HBlYKprdA
yyXYsB1sQln5zGoM5VmVOpfutC+gVPqp/wpVd0ZWD9G0MC1bYnwdf0xebY0vYeV1gJdBo6ntbC4d
mwDa56BdH2WKrTqJwWER7fMpitaWGXT6HtNtJfzNTRDKYBkUDTv7OdKDRb136ELPdsN7pdgaIQ2m
DToQNJb2IGgk7UOFrMhqKi962Qsapy/5JrpfRQ9fhWpluzZUg0f7xRZUzFKXteim4VTM3eeiTPSI
wIsTO+6scn8I+m3Hmd9s+U1TusCx2H2mt8im8csBu4KDQdTz2Oqh/hWAaesuAAm6D+O2BQ8Mnhby
f4+FdyxM8d137CW46repVN+JFM48idKPu9NkMLc4YWiSy4MV5t6eukM8+xdmsZC1IPeFn2KHvCxt
xOU8a8vOqI2WWJaOOB6kCPGwI/AnnB6PdeDnN2Q3MHHGrjUfleD8vhylM3mHEcwYEmwpu8M82c0x
gOTsHT3YHyeSD1xDRt2MFqK2fCqzseuBZq2IxrOZ7oU6QR5c3120mG065Zwxqd+svJRKtzgDraha
ZapnoM2wTdZQJ94aoR3DLS4ucBDatzWrwHTvYKjxI09qOIoXTTdLeA+4kWLELjiGEvt8qVQNToPm
w1a5l872EOAOveOmisiuKB/Z7pzXxQWgljg6Xp69Oiye/WLPf5d0dh7sGfsTnogQFn7CA30ksMG4
zDMbjnF5DPc4hmzUjsHNiBl28zAMpl9OjrfU4+U+MKNzVK509mewAHLKvCnEU7X2l402EH6qp2CJ
O++Q68ga0pq/uTu/ByrhuhnWVOY5FtPEKEOYeYZYBF2ixuOWn9hBqcQl/SPe/O66cAezY8jNg0qY
ypEuTuJmYqrcVPWPgVdTpdXWCvApMIX4tT2SIt8fe2R/HWBWkp3uWEP5c1LKsMTgRROBncNWvXgB
Q1/nF16RbxAFiFSQYNRRPKSx3Y53TRtE5TF0ajxt4kUF8ugOC9AhC0fkOBnMMmgc0lH2AmOyS49P
v7P8g1Hd+LiFS+d/7xowfOkWCCgf3R6OgLHKad9v/bDA1Hos3LhIQSGFdjbwPsdvULedi6GoO/9y
cFuwUd0uPKLLUNkmcZkMwgQ5lGxmi6nAL/TdKu4cpFXDT3tooIZG7Jk4M++qyMpi4r91sYVtDmu8
EvEFYeUXKMX78DpuYWaciHEjoRJYts1XY9x9+wowXnnr2pHzpMZc2s36JY7nozSFxb3YS58SLXlY
P27IPa7yffZfHF8v0VWfMwcAKHgtHmEV9nAfUN5f7ysQt2TdNoK81eBmnQWDBwQD46kY28Vyr+71
5Dg/Fg9IRIU/vpdIELuSzTCuAYnkKxvjZmzveXYs6CtDA6IJx//KfnSUxLLAR+LQvTUzAPkqaxap
evCquwaM0O+cfAF+2eK+JK59Mkpg7WINTnU92L6K0wGLSQJ+uKN4CRdl5F7wqvz1aFQJ96smfnhc
GTepD/kOcTUp6FGXF9UmJmgmSHWaZGWMKTzmMqccDOqoOwNYd/vN28RZEMU0Z32kCLkcYndFDZrv
ZX4yzmqd/W+LojsJ4unxtazdLRmjsKnSpVDsXXQ2wqZLNkYku4uZedd7am9Om9E/Wu3LKZRwdCZB
zsL3FVQgDXDS3OuL3ovm8ZpYhayt4bXU2PvF/D9WrfwlW3aPcXgGWMpX2vrdl4M9/q9yHLZf2L+U
H1vRwH7y0ebBXhHjvalV89QDZdwziwX1BqTRwsy6cfunuREWe2ZnG/cY7gF2+IGVxyLzCSjcU2Dv
dnPptt3yRJ/dL0xKvk/2ZmTvPs7M2OkDE0ggzvGd5iwQnFopMl78sXLg4hXBYE+CurZucE9XHnMK
wzBTfESjb81HEc7h/lz3cdRcSq8hHJYr7CDTrpxDgFx7Vx5G/OqqJBCifK8LJucTRGtW9wRecFuy
tZty98RWPNwiogBMWbsmYOxGxUHimRqvAIQU4CJmZ/9tSRH/XnCYV5jc54C+laV8mpbRwnmGwA7f
a8/unEPuk56jezkbRu5Atj+2bWPSpSjdrklgv7qfNEvIgWQM+sJIMT9HeTj87HotXCDPwLRtK4iq
lHL2DEEuogp8ZHKlgRju52hPynKyXwBirHwugyl+BP24fQuMl3/EUosHeJvqIRbx1pxGIh7kk9Jn
qhjKuG2BuKin4+Z1S3WI7T2Cf6UqfbtN7W4dWw+n9RBL0ibxhZaftYtPAk4vvRtk+e7gVW7Nq0Xh
pjAfi+VBK6O50+8Xa7O4P7fNg9IEIWn4OIOwzSFUUX3r1I7121Hd9m0V1MGP7rQEH2vR1k+lj0sG
I43QnFVQECL5NFPWRKPxgWqOCFdn01Z1v/fJEj/7Za+dszW1/l4NEluWZTBteVdXk0fbtFv7L7td
Zg3ELm6ag8aCvEW52apr0eEST4Kgp99F4OU/tDsWD4oj/D5oS/leSj8C3sJT+wwnOV/v3QRoMe55
5wkeLLudto0gDmzb8jy26y3IFixPt5jelqX6Fs+k4VDzGklWpctzmhD51b3tdHt/HK3KpyJv42h0
XBe9qqSeKj880bm03wPZAChkJF/cebPP5+4wdhlSqCKHz3bG2sF0h3tIVoqSIKLbJHR82NydEY4G
b/4rQ8/XO24Oif3BmSRtTwnG8xTWPOsklp3Enl05cG/VErLI8tXz7vIpKl9QXrRPm6OoA5H4KXy7
x3iykhwHBlhcQQRKri38r3WI29sNWnVxtZfC9Q44zMsGsFQXQWZT546KBZj30p7CVh73PY6fONPB
9a5+1V/XTHjLy3logx/D6orbvRbGP0I5Kl8hKhp1FRZz/FjGuYbBveC8f66x+Dn4IvjDkb2HzcUE
ALtOC2/0fkWTC8VE9nl77ZnZvHibGmU6+0vQY3kEACnRvJlTRytyO65rad5gKun9ht0CLlvsNM6h
8yK5AWQaV8JZqDeALrh5no6O9RtJt/vkQwL53swM+iaVnHzgFYIYACa4tn63Vd1dM+533sKpXsFZ
XiuwGUzRgC2SGh4yr9DmARho6IaxrDt83dw9LUcTQPaMBIDdgrDdT0XrWZf+unGbMUMQeEFC5w4T
vmfvkw5f/myN3vLqIaf/QZtAXxetqvdUlm38GgEc+kUlsL2f1dj9rH3jYqqu9zmlS076u9Mlwi0D
zT86uC3OL91+aSOuqzQrSuTyjBLFYD+xvXziybJnUAdx/OWxxdyDZN9BFcHuGU73K1nqlmDkW9vX
oxb+j1Uv/m0Y1PNHWzXeqxvSQksWr5U/mwXnqWRvqX+mSzcEHdte3TrJrJbogw4zQbIq4+LG+NM+
J5qHeItrtFUxWrWrm1EVBCmWrewM1lI7MNY1wYnS5B3vAmnWe1QFHr/bGRkJQbgxnLyxzptErzOE
9YCxUpJ/Uw3TKe/EdptHZwfqgFasTKbyjDxeyiFSB6Im3afeYuo3ZPr5vaOCbU068iOTdsU5apu8
FXZcgCdhso5BOKSFy8D+VTTr+cNZtfcUmNhj7xamfxh6Gb36hWvry7gpmqdR1sOnRGJ9i33EoI9V
UOEUP+CC8WbtFFITqA4Vw//VZD/Cx+EIyEusM9lig/Bh763wVbkjqRwqYu+lXFeOjg3ET5cFc7O3
V9Kq3et2IUkm9nUHlbm9Ld6qaMCajpwhJyGNPMycFqKWm870cklGD1h0wice/BRia4tDOW2YH9Vk
xKCkGhhsLvkEdSB6yqd2yuub2WCUcMpFbF9GSxN+FZ3XX6FfJ4ppV0IMW0b7E5XlcMqQIedbukcC
PF7kjwjoWwpi2GUyN39b0Wz63FrYBUcpQYP5wUpE38saNpkzz8u7BRr9PkDch9a+x5IkgXLUgm3D
//GaVuYArHVuqu9F18gxHUEZtJiyrsReEcZRbiLdovuuYhFuabeN4NulZ+83XlToM38eIF6EE28I
Vk9W4dGFoHXkHY+GyI1R585ZxDviIsbdGXp3Fjjd/nLTMh23XTR0iZ5Csc3lFc6RHI4lYXWZsBcB
piqtfT1ZxRiG2Qwvpk/8gk3Go1h2ldvAJhfZTvHB7GVzrXs9AwWcfQ3eQ+jlrtpgnoD5KWhjtmru
L6qQRhFkTL988/PRfEzxbk0Z77C5Ubt07CzeFhZ32+TdqxTN+DPuWq9IAyKUT5oM+rYON1lm5Mz9
N7lr0d5bWDHI4jEeKQID6XMlFvC5quZ329UdYUelPPXNA2MSZFEfTfpnA3QNwl0j+QpEJHkLFqE6
meHiNu7pLABgxLma48/Ar+b+MM2L2d7ByNjfIxqHF3q1Sj4cs6q3odviz04NbXmMbMibmKd7r2oQ
9ZxCKuzerYpTN7HIuJ+NqGOMl4J4ONpzwCqNA7W1B7GoODrsKh+ri5laNySH3rPNTdHGxCyGtPh7
4C2UF+3dwRnApYDdZmCwoj3BrnTYwVDUQ0OZw+2+NzvGCdinG0CW+wzxQ3o1YagT2n146Fp+TDas
E5feoylcMsvo/ZbgeSKX1a2e0o6KXnVgOr8D9klP6EPoNYiKz9acSwramqaHqBZRdHCw6yHY2Ca9
pabyeypToZJWKvRuBg6VcR7TgZ72b0eHFta/vIfKufDjbQTuoXA6zUM1uSk1ZtIaHbqQIAcRDOPV
4jkQsjQHEtUhzPWoEs9j2aW9Mf69qrcGoKLY+myXG6lQYZDtgTSdMZIvZzluR8chxkABUyAD7sZu
bmjQ7P1jPSvH4p+vwzfbhYSZaCh83dFQ9fXSoK+CByhJqEp2rUYqbk0XfsOWzg0TOQbqFwPxO6AX
S1tjFvCax6yDU0LBaoyL+1VjjJNQKGms04pqd4OljEMndeg4mlk6jgfNI18eaap05PZ66O3z9t1+
VDtgqGTCw40/r4imE5Hb65NjvPhu7CAZnZDr1/cLeB0n8/GIeJAxBo54ektc32HKObSr7FIRCViL
Y4ujiikZvXRlXaDxqIvVToehr8xt4zWkaj7HYAfwT/n7YTQC807Rmq29rubIvpjHUa7JSP//qWRV
SZQ1LVj1hintgs244oOq0MpA9EXuRSIa+MVJFW5kMsyJR1qZeS2hO2M8nqcBVJkPr2+ldSrJUi+p
qbp3Q7gFv0s39hT7ViF1urCAQsDurbGOjSkamDK5sz5tvugEdK9KL3hjeG1IE6YKgct0I4JvjTfW
HiG6cM1GmRc9bPNtw0PNh64Zb7Ct1i26pUk0P+dI5Cwa/pRC8LPdDFU/W9IIqLbJiFTnC/pRu+Js
gqLd/hRlZShKenHzlNOhHw8dqEx41+QH9/FeEzkxXTSXiWUthjqzbpvL3HWY65U7bZkEYiJjoyGR
65wqenwwvHMzkADsnj+nfj163+PZJq+2Gbp8pOVjU8KYbEUgpBSoqiaiJ6VhRt2ripA3w5O7Ac9U
EmOsBQztbN3K9aeTa6sl3tvGG3A7rX3pyFw8zcZzH9D+mi7xZQ6ftrP6eT50dPtuzeBTACsLXz7/
b5Mhidd4/HLUvN/BF5cvIh+m9hDPU/3luw3H6bju5uemxXzn6r78mgYsPEgO3Pxu1H3AFpQPzsva
enj2rlSfLkJncD5zxZbHrbLG6Isalam9n3+EvaAwb8yK45aKALFatAF/4NdW+wfOOe+ODtrySKpq
xhQEnX5DJC1+9HQmOMjiM1KpVbYAVKxa+kmFnNbvo45Kjd7fgD4YnXD+mi08W4jWgy+BkaOVkoxG
3xxnq6n0zvvyLACnUX6Syrpt6/NOs5dl/tBzfMp0k/Z6TXOE6VuEzKEAIrbYwe3uGw+Es+7ahx2g
X085Rvd3zi4CrA1XzrsoXNms5jCwHqeoB6C+5KGz02DqVj8rwpYyJTbakXOhJkCiNz4OK34m7V7/
5gmdNytCzSYdKae+2FtJsbRRZFuJ71H2KLAm8S84BAFid11OI9wx3fDQnJ0GjnHv6Bu2Pbcn/SC8
T4JIDL9z0XkeyGk4jUm0usNjvcfLltIvhyMXez2mL85e2Q8zIYiVBqh87hfCf0DtvBSaT4yPKCbj
d2smyC52HODzblyThr2O8aS1CvWlx0TgV+QDMUs6W3ldyiLRb6uqxVNh1zMEVj3PH32TU61doZY0
YBXX8T7AnvRz5uS5o9Js3+PZOzj3E1r4nJJdB1CTwuOa7XVvz685lT8LgKVW951lL931mbVmkonP
KzgyjEj/rxZn0+Oz3/ChWxZieTeq4go1zwI8EYlt+bNvqM0yRDmT0Iq5aWgTjU157zANqw6zXOdD
kS+0+HekfDxf7RBUzK0VPDR200w86oJYYUAN+tNqaEwf+oWtONX1zoqNBiv8LV1LP3parcv1GAUc
OZqZGzsNwdN9UAcPvXRBhHwKsL4tLysPefz5mMMTcxwHl/APYjt0NloZeUpZ17zV+2q/66aN7AR4
ubhm6H34CsKNwjNGzxiu1rSAX1UbrmHSWh09fL8Ip8tuEfzP3bxOhLRe2Prp1ET+b/oePt0OVATn
ZnHHzBVYLNIsjOOtT2onlMV7NrU1bWgfOjd67qznVniTAxbP+OCeqjY615FzmvFhSf03w0tueARH
p3/uKLneuSEoLSQbbX8ImQ4JUm9aF3na8E+/ouBjbcnAEvpOtNS3GehDYQHwNQISoC3dd8vvqxdU
quUPRW32HTtPuzzRp+5gPlf+12wGUE8EPRY1f3pzP8dh8m73OJq2+eCvsf2JcBxAInA2TACgUXjN
pdW022tvitm/ckqwyplEDcJCZrDzN9/jPlE9nOgTV2sLhNpCeTMdgkaU4wESmXe94DZBu2nvva/c
7agE2EOUZ+W8BdsxrAxqwkr5ljjDZ8VS3BZ+3XHPdAZEurNe9XFQym3Tjnd31duDRS+ZgcyvZtwk
gENDUCvyJfdTTbnaPfi9v9cpnFjXujZ5O+cJxkT+u3B2OkJ9ETnyWJPAPoaNsMc09oXQl9VcOk/I
YXEGsOyS2CAc8HAZpE11pjjHAUkBtveu7d0RIvO69d/FTHuMUxriR2JAWz5YS7AWx03I7kcIubJO
q55iddKKwuc8c9rxScIp/MXMBfWZvlFDmMyyZ/jizcPJ0AbNqB1z08xeJRK3yak2rYUf3qHVHZss
4hw2tNqjiU1J+IrxOnDS/bEA4NKe8nYK62uH7YPKczlJ+wAUqXqqmwLOpuNvojoM6JI8ynkOZeVR
BlC5tUI9bDemeWGuK+iSDj+LM+1+NlnQO0YmHJH0OBQnzdeCia6X0fGxr4Ktyxs8LOPgKmgisVPQ
3/bvJY/yZTSGIeO9jiHoiYa9L11Lp8RyuB+m8UhJqLhfyrM/R7sF9ouwSvXKvAefX69yBCi6G/cl
K71o8dJCjEgxvDxyLpea7+8DnQAbpBf2NLocl822Iczi4+wd8IV2RYkBcxPEkfgmLiSxVTBJ2EBg
rE+txPeN0yDMD95OEpF4jY6P/SpFfePrLQ+SaLf2CmI2zkRp21NQvYh04H+N/lS+9mwpJQ8hVJeD
TUiURWigvEfTgIHXnjVUN0Rnwc02WmF/8td+rVLf7xDVEDlQrbHt1Z6zbnUEBRhTsHhK3x/eV624
kcmtioeOpOt1JydgxEcMGByYaMyfm6gYNdOUJgxTCv+0AWj1ztfjSJhy7Kipg/Md9awYn3Xnb7ba
hk/RCr+63p3Av2D6Wn0Ga+sf4Dyq6Rule3pekqFIzaY0Bb/jtat+aXqrXy3V1xdvDJBO5COOPqkL
+zUCWkhongFf9e4kcg8UYvRg8VFaNWRfuXpNqh1syDHd3OaPsB7YBFVJtZyTRIZzWjfVwqvYQpa+
jGCQJn25eC8x0qOPsrX3F2sKI5V0Tr9/9JhE21ldruKBeMKgUJn48WHUPUO2n1+afbDihL3arpmB
QneCcsybCVp0McJP3YLekLuZBVwzBjCUGnCQp8w1hnOU2GCHP3xbes+uFaoHT5CgJku0Lp+OVfTE
IyRB4EZpa17CK/QI6XLlXleEpEHaVusyoFnBtxqzTxdj2nVEZMGn340nzsLyZ+htvsReWhsXn6ep
CjJP+GGV5TxAO0WWG/Kt5mdgY+W4FbJlPMPon48ItpLznszQCi/YS2awUjd9RLmTjlwzvmAw1f5q
9nUeUOGb9q5viTwPei1G2lq0d7ssrldvP+41be1pD7op1WHjcWc5U6IHk3PA0BuP9h9jYzUfJATM
cVedME+OrS2mVsS0PXmFrh8dvdoUjeyNLhzHBwh49Bp0pttIDnerzKdvnee4z3NPpv9A2cn1Uhiv
+w/NZN17Meju+xI0hNgowGs0YVXuvpS+HpjA15X7TdDmLi+Gvpg+ynU4KxDJQZpkw8ZNnpTVNyJZ
Vcx5IbSqaSfRTHwKAkQtdYnNZbJNvfxaGbj4EZCCFsQbLt+nS5BANEGPKz4MwVbJdFpM8WxLGzHR
SEfnTNUoaVf4w8ZzrjrspxPwnfbD7m77QwecbKR06dUfKOpIQrRcf+0oi7ukXM6reFm8argwY9O/
DTSEWdAxFONUUBiwEnoHZZxQdKIUBVG2vC3l2Ifp7Dkz5/DGHx2n0lMleI+S4nhrCd2CeM4RDi3F
Lh+KJUdiUZ+F9onnQf1Fj6bEG7l5e+f6lLp58rW4G2dZ3DNOg3lubvfepWNLasDzWaLEB+f7GEQ2
g4qykKLaC0XF8d0qNsc/QFalLrvOlf0NzWQfpMyVULgiXwvoStd2qFP2WcQbhF79g1YgYjIxubzw
UtJKzvgEzqh2FHtvonTHHSakti42QfudPbzYP6LRz598ohieUyDUT9s1dPlx8KzAzNi+JlEXW/li
55WfX2HJut1BT4/aI58CGxvSPM7KwQe6Rwd2nQoid3em3tSNQHiZp/kfzs5rOW4l2aJfhAh48wrT
jmw2nSSKLwjKwXuPr78LPA9XDTK6QzNnZo4MyeqqysrKytx7Z30rqPgW22iDNnHbVK1mW9An/wTf
on/sZbP90ast3S0lNENu8pRSPJFb4VOWVLU38ng09eW1EuwK2gSH5GKjYisOFcieURXKG6baAG0w
5DB0JihXvyPshxHQcN80Yqb/KdUw1T2h7vO3xT3wSqPmgZY3kcTe8McMWUPqpd8rc5DgO4RKkHND
CSbpGXIUd2kNuQB4jO7fzUZKR7+ZRBxYhHAuetfyi6AkJFKjw6zlZLBLH5w6CQzQH5tKmJK7xCq4
PLOKHrKYT60caGoakWsdxCLlDaUnj2I7xj+HYjZeQ/DgADJDRfzWzBWPIi1FdUcdQ9A2gSzCMQw6
0Scs13vlG1YY3wLF/zn6De11lbwk2jMi4nNjNmUUIfNU3MVyCZ5ppA07jUrNuAq92CRkt3uBl6gd
U64DbGQN8h5QTmh6KN3Rm0nPBeUtBwyHt1K4huO8F3dhU3EkSPxb941cKvclGWg6lQ/K8L2SuTUx
PnX4Iee0G7LjJNZv+gbsl51bRfR1mCiXkZMatCMc7AELB1wZeh3AvhptqJKe2JmRUMXQa0k8sHE1
WI1kFJ4TawwAsi0AxEKj49C2r/oIh+vn32tIpC+D0hR3uRiNyi5OS3GTC2OrbnGuVeIYbdGGKqgJ
UoK0AyKfkPaHJKf+KS2VRDB1pm3AKO13o6Vl1BuySG/wQDLJXhqlQHRAK5/ydq8knCc2wa/BMbWa
TuGjN4/JENHRrFFIjx8hlZE9yMdEN+gtU4PPJS1BtoJ7I2y9vjRSZUOnIFLacafUL0UsD7+HnDsI
RS4qzm7cTtWTYUlCegvQN7qJ8RaZYwzLq4oaMx8CuEwU2Aax1ws6pMINrEXK2MY8xG9qqA6/qfEx
ap00ieWSt0rNU61mJITpcEhz5EX/lqprbmr1N3hwpXYTakX0BdBB2xJw9TSZbWm6CWZkhMqSODUt
zulAS0qtuYVO2xx7gOY0oiXdNe/okFhG4Yla6yg/g7CYfxB49eDhR0P1m69tkEAF8WokuIw9DYnT
N1S+h5cxUMZuS03eLFyLVzEYi05AHZL3NcntwJiF7xaSaMh2mbp1F3aJFYIGC02C66J4aijjA6wS
I/GHADwid+co0XwPcIgFNIqnaeaqDRghKt3LAVC7CbFCOTd72k5zp9DbvTVAmlHps57bojIf5k4Z
RIqVM9OEoVxtQdoOx7lvZtJvM57BpTDSPQaApjvqQ1JSkdM0k68R8giK2xVFjeoPKECCzCSbyBU3
Gi6nlhIe/SbAEDpKwyNpwaUIYUKJQcBsqN8i45iUs+HvKnLLESJFBLj0dJcpGVKCy/UNsmMl2kxI
qZkbMvcJd5MiU5pTgZGjGVfPPJfpnCxTtKJZ6xPB49B7IQqqB8RkJDIsYi4IPI4bzHcYRVQVqjib
fDuZcO/UEUn47FEF5zEN4MQA2zXH0puWyAn84RwZTdRW+2R0M6VXf4Vzjg8UIrrR2IKSkaO1YjDA
doezfqzTKv0CMFEpPV7149c+CLNwLxB4U9uISuXBCGQUtkapxCJbPW8lqoaSdBwIbt6quDefkAu2
AB/Rrcj3UmuG0jkrcntXm5H8GhayodGQfhT3sxYU5am2ivphmHJNBLthgmAvltA+85WkdlSxAxVG
RC7AvM715lseprxzY2RBcfKAOH2XzLj6gDughgTHDEiukqeCAPhN6O5xU3PvKHECxrGMUTQaqvd7
QG2t3i7Eoj3iGqkTgyPyX2BipLsJZdXRBfBAeRCYT/V9gh/XuBWAt+pA3xTxTzDmprIVBXJ8DmkC
iatE1OkgiXMRTE8aFJ6fCI+3v7JAbgYC6iT4isZu/zCFdc8NU+rBW9VO05/AAGa3SWor+WFxSdee
zsGiElHFZoUETWyAC50IOR0snmK3GgqcG1gMBH48vZOf5Ojzt6I0osGWkIb/ShWXHM3QtNOxKAbr
De0X0DxUjLWKKsAcA1lWBPNXGmfzj4i3FbOSUjBtXWb0qhNHsdYu5Tytd8TISF8jtF1p3CPN0O1V
MnVUPaOF09H0FmDRvJgzwCeiyOYHlO0OzTDJ9NM25EHjHKhCCMooDmrPLC1g19wttFQyA3UOHAqy
1R2dx8TJNURdvNWCnGYDkTSkxZb4MflWFXhlgjigR51c4voBPGY/gZvG9/BaW3CGkZwJHohw/77F
P4UOYb7EMy0quicZrPiXktrNs6ZTR1C5HW+zIlUe41RR84cqHjqkdqyon3ay2Y9PTdg0yKDOtYIM
UJm2/nYqlPixK5WGzNMwQVqZxJlsI7ELoqmzbCamxytJ0L1ILXgujk2l167ccmq8oI1G/KM11Pk+
V0e5g447qLQ2H0MN/6ApLX8dQuf5WUZzKThorRUoGsTSFP8wC4ATWyQyev/Y88YB0GX4/eMIbu63
ytOArZYWMZc8INfuqyFwsgkEDPCGVkx/DPXoP/tE+r8QhVrSrNM4qDgCYkAPKo7yHT4ISI8MetD3
Khq5yOtWsrZVOiRUWWEIZbsRfOcjb5WSxsax3ACf1yAHDdJcSU6TwkS0E1lOUxAmJElc34cmQxxp
GPfkpok2NVgBN3EN/M6NaDFpUjzouJ4A1yhf5amKfowmyF4nTQ2iXNh/deVUounf57EKzojInyCX
smuYbAol05+ETAbI0yEact8IUjs7lel3gw39DTRTaYjFc2JE06vZ6dKTTkFL9CR/FgU3tCyKE/SG
CiInqTNC01RQ8gfJbM1HujcW30Wh0QAsFUUgO/hD0od0h8tvoaQJObzmWnlDTx7AJ3DcbF9DvOo9
Cd331uHziM8+nOfDPA8FGBESqL+aJAq+y2TTQNRWYxZRicXEbFnJhAmkYL/gLgG4AQ4AAv/Nz6dQ
dUEkzZThDbPcgrDnOxWwdQX3HtU3gmMg+XanoJPmBXVr3LWxJoy46lTSyP3F8UtdJtGz5SfWPWVD
Mi6D78/CkuAaC9vUBagtY6QS7k94tjeCBp4aMihLuy0gO9gQq/wfekiqYtNYVay6E1gIC5xXOx3U
Wc/QuhCXGyYWqzTy1D4kLZuC6FA8KTON0/Lu1HAq3bxviiaoHb/rye2h3yTfNv2sfgkSvJiNwGVE
ByKeJRuzLglnEG+u/wwQ/m6jKmtlt69F6uWRCauAlcYgHa2tgtTu50l4gYDIHo8TkuhmNEvPymgg
1VKBu5RJjRGi2UNSyBBvktx6aBN/1mwe6yFBgy9JHAhRFr4MkTJ/8aO+kwCEL3lmxOC6NzVulMqZ
B/IwzkwHCn/RFZwouJEzus+mMhCAz/KstifFkI7Qxeo70woAHBtSRmQfqEZLsyirHEY8PeV5uZko
9c5jMvgbgKJqsEulxnoQ8hAVDcuiYn+j9APVDMrhjevj9hsoFtz1ezlWLcFuWnopt3kt8BZtKbt7
PFbzGBpiXBQP8iQBCwAz1kCi8UXqXXDkOq8aw6l0a3GUVMecoUA7o9h1b70yCIM3dLUUb6zQSjhT
oaUTaQFAnYHPBUHsSqQEo19jQGLG62ZB6p2sgABPYDYlQC6sSo4O6I9Z2XHoI/Nei5K0cpV+TqFp
FWDsTlB+KGp38BRYjErJfklJLjWbKZz90Z1GUlabICQwdiVWsXZnnDixRUyVioVNS0EiKyT7j1Fl
EEtUtL4QAHr2BCETZ/V3mo80VI/gfTwW7YTCy9IG4EhDhPYFzKxKEbJo9GOlUXd2lHkqgRabZYwW
o+pLIG/xXLZAIeVO8iUgLyOZVJB4A7BsN4U/9Kvwy+lLkUrxSQWVLi6AQXLHZGMNHqJF+cf0ex5/
5HXJFZI9JOKKNQo2rZGKr0R8Q+vwRMkJQfvaPEmlUklbXzXn10AYxCMU0168gUym/Bo0SVmSMynw
THoJBXsSw+FMfVTMT5ALFAkMv9KFlNlpcOAAAuJEGWMsPoQ0PUicQhXZsF4UteeuqSkrV51OeTcR
G2s/CUE7bAf2+2nmBh93KtmMfUz25KFVenJIaJx1twAiuCUL0Cd3RAdcF6nYFL09NyQxtmZU1SSw
ZNgET+QkU0KQopfBS+WJ+aBnBWBYrpvgVKUgie2eVf4GQr0/LQ89oDhiCh9MEIrmHp6k/zMpySA7
vTLywlBHMwUmQkuV71Y4cZiDMpwM8Fkp6YosRljXQw1P/ZmSbEMZVi7D51DNW16+olV9R2dIT0my
5enPQKpqUBB+QkoJNndagknPy2epAAGAkwV/oWpoHttRQ1Nyl1M8vVqTPvfE8QpYkIFUrQYKh7AR
nLSaPqoRXAaHKpT+QzNr44E7qFE2hR9Q58Z0a09sg5oQvy6V0lm887SRY5I7Xjy2pLE1cwYYGZrZ
acGgTm44VuORyCVv9F1ARXvyQlUyK6TlKuHY9Nyau6QolL1JTkS2TQTmecIXYymdGsiAv2pfnE86
bNHWHgBWdLt2Jv92D/fMR9tUMArWJlS1wqOLV2vczq2ell95FwhfBYvEKGWgUgSfr8dEue1QSt/T
fFZFYkCeRz+tIO4Fm+cXGEVfgjS1LStQ498MuoZalFysXMNJKKTGwNkGJOEBAEXTF9ClPf02LKhL
G6WEy2MX3UQv2suM60VL4G9xA5oHIP2JXIOIyBlZyBW5O5UmzaoA/lAQVuVXoSt8u0uqbmskw3gv
CClir4IfsHVt56ZJJ20vD78mfC/D06sVOr6JjC1VsHOuNRzWugW2ktlQr3gOpUCZu50ISlCB3Vme
qFFY9qypwU09psCCLw++7ipGgzlGl0WRqqOiL/op56PTJ0zXKN3lduJz5Xq15HOQMtoCegmvighY
E1m0AGY29fOIFxUcUS/JQZsQxJDwrvT25conWnPP159oJbEC4Nmv6oztCAoVP0wJ040DS3YIlb5W
hMI4HmrhNWw0L20HDX0vc9rmORkAeQiAhk+kHMCTWFdWai0B8P6xaGK4qN5KygdlsWrEQ3cqT+I8
C0i3wp0LAHakZCOTptAL9/IqrLUhltEWhQ9jUTcFE7OSSSkHNafNO0gQ4MDmDzUyFOBx0KUIC0dt
/EGjX/mKiM5nZojknqRriw1K2kr6AoBkUyQNdXjogPK9DsyEMFcCi9uK4x70nLUtc7jbhaL/W/uH
pcWhDtJYXyyQ8aWVBZoFDETwL5T7EMKDckX6Nyq/ZCp3wZ5MEKXty0v7caLn463sa9IFiCllCfEw
FwdetMN0nBj3BjyGAla8at3KrKpHS0uDzeWRP1o2IyM+oyFqbNCPavlkf0k+NZNWSJGKZdMhSTwE
YFu5eMviH7Va3teTJoGYDYwMkjjnozB0pFgVJ1oZpPagLdA3M5MOFOWHJwO89RW7+XguUN/GfVA9
piDIbp4PZ6qWb2UCllq33GYtqWGHjOM3yDXS7vLyfTwTKjobBt3IKfeg77ss71/LB5WrrseIu8Gv
5GpPBAMXC/pw5ADwhJVck8690nb90xEVhJhgwENNWKsXSrywq6zjzJehMPz0JxJdVhsvmcQ6TO5R
azSv6Ix8ZiG0TjAhQpjIP63VxQc6QqhUbvHGdcd7xZrLpnRLo+nz/8EUaUGEJrykquzaai0jwORE
FKzlXBkVWOfWAnM0VldG+Wz9kCuXAE/RBQVM/PmODQY43SRklBaEgA610Jp3cSjX3kiOlQo+ubDL
JvKZMVqiBXqAsAxvtjphelFrwWQuJiL11sOQIwzijEFgCF6XEtRc8SRrkaLlpFmKIbKKKqoR6zYl
hdWlxMAwj2spyN4iCnrgQxOgK3N5azb50pJYaPuvl6f4ifviYkCETMJX0ulZPl/T2TdnRQMkaqMp
AKNTMvxtM5FvVbJ4U6W+SRZCUbeqAuDxynQ/2U1EYKk2o8mEc1FXgUovR0VoVpz0xu/M7zLE65i7
WOp3NCvrNgH8aO/yVD85DUtARmsWReJKWruWZrBaMHYptSzgoa6GsuWmE5RrXck/2UVDRtFNl1Ap
Qvp5NS3kaoI4X86cLyfSCOo9aeKt0jSSuJFyETRyFIvTSQL/G15xaJ+OzEUAhY1mgeiln2+lD+5/
bOkGZsdmxzsaMozv+g1ngyRJI/3AtwN2HaBy+lcG/uSYMJ5IdIHYNfi25YP95UlrKO8GDFMWNinH
Q5OLvYcSrPBgkUG54tE+mSPyfwoNTDgqS7vw86GqVJTnQctg58P9c4UaaNmo1RBvIwpIDyUw5ZdE
sq7pFX8yQWvRhqd/kEYGRVztKYRpNJh7DkkkIaAj1sCRoLb420CEpfDPRmqB+bDoskHbG0QwzycY
Qzonn8QEfQSBXKsFxzRU2jW9t49HYem4INJkVUPxTV9LAoq9SRePij4wAgICp2RIwPOFcX8lFPtk
lEUbj3/wnkjor9xnB18lyzWLYrQBRrSUcg20Tqj/87EmiubIyWgoyiLqZ+crNophPxK+A7IANJKd
asR1Creohfba+fpkOjhmCTV7kUsOSzgfiIqSGuTkT+15QJk0yuTaAbB4RXH4o1d8bymKXhYt4gl/
VrORCViGMSfJyXSTA84zmryoAf9RjrD+PRjW5fT9X00OMV6aNQJR15bWKiu/EQHrJn9AxKwoJU+2
0Cw35TSO7uVRPpmYYeIXVZHLTeedd756A/qtQZ1UPMWtipJhGhq3NJNpNqbRhU45Btea83w+Hk8A
GpkS361V8XtZ7AyDvA4QBKGh/kc7UaqrfgDTJhbj4qEba+Xn5Sl+YiBMkTZm3DJo/n94eqOPD2uF
hZzCPIK5W1BdKNr53+0dTR4SY5qyeF1rJTRsNTocd0gHdpeK/r05Qnhq4mS60r3yY1xAKkrjKjG4
K6HEr86ur4fITS3ymQqt7UBqo8oCa2Z4ArJvba3BhIObBCMlvKbNtpeX8ZOdI9xCL1CjV6FELuXc
UvpIjKqKhiV2oavBCxQg7QVqntps0gLZDltPgBRtLg/58VqhMQVLuVRyuD3Xl3Y4yLk10EXb9pV8
3mqgsl5TgYrkrSDzPL/3YfBKdlGF5HMvD/yJyZjIepocQJPzt9aape8lASx6g3aPWtVdrKmZ3ZTl
8M9xLNOz0L2UIVwh+b26v4pyhMtvAvyyUjPfwmv0EXkTcoOjkKaZdsVAPzMdrmaygcuKApo7379O
oSUWOFXepeYYbdH2AluXRgKq9L4RH9EjnI4aSbutQnD9/O/LabCMdBsxMR9tMa2/IhEjIncd6Bro
f8BM9xKaT16BpuKVN+pnBmrIvImJITWeqquYGc2nUkFxHmSynhh2A2DhVRlR9QR/W+3giTS7/2FW
PKURuuXZg6s+n9WMnEoBRRDrVIsycmG5lzowL0SyrljjpxPjlb8EH/y/uXrro0wFLBSFBhRcfDgE
dAamYNIU1pjukkwTm8cZ5s+1TNgngy5NUnj3sJhc4auLYZaBKZczPJuJjm3UqKBwTeDgC3Rtgixz
Ly/lx0gO4+CFqvFO5VZQVr4lGxJYtsjqQIlqIRc50TxW6QvcL6MaYYhPg3ztVffeF+U8H7y0TOFl
ZbKuRA+r3RszKwx0ShO2xbHLvKhvxeMwoiBmRW2+801KR1JUNdsQZCQ9AAXKU3YwGRQEMzTyrpju
J/7GQvgEl67o+PZ1eBkOIDPpDlWArakDj0a6QPgClOIvr/Lnc/5rmGUb/jqHsd6mvejT/caf51G3
624R16JVpKo5mWK1Jy0Lhb04UF8zUxRry5RSNMLlJl15YvFKn6rP7Isd/6+xAp5hdVoLxOR8Q2XK
AdhxRwWt+lupqwRImBgc+oY32uXJf7bEJL+5S7g5l6Zu53NX9ZneFMgy2oamVOiuwSAypmy4MqvP
DNmgkbiEOL7CXi6z/muFQQar6djxTkBCr/ruxwF1xEoO3mi8fS0U+HRCvLkWhXKwveJqAVFHBiAg
EXDUNBF3/RpEIIWa8ErA8ekokEpwPOQ+8N/nE4LX5JcybVNpExxE5gaZIrVzeWnBgL68P5+tHO17
uFpJvJN8WIXxNcG9CamVgYRW3Agg012j6I2HEsbw0/8yFMLP1hJY0wP8fE5ZMzatJbBJ5diWJ9Nv
QyqcJjBe0ERD/OV/GIxuV6TgCLGl9SscOZsQdWgC3p4CzKbrWhpfghB3+zbNNpeH+myvCNG4AJFj
5oZfzQsMk6o3GakbRdGyB6QszDvd7M0rvmr5KWvHiUiysaSHuCHWWsx52utTNGN3eQNu0u7Aiu5x
jsPXkAzVpuxg+1ye1meWQbIPiCJoJWpYq+tPaSGNZzqlM/S0cieeocfVMU3CiOvDK5v1cW5kS1SM
gouPTMZ6boMqWWkDpnphU9fb0K8eCrM+AJXTd2Id9Vcm9sloJrrLtE+g58sCNzu3w6FTBLqNU17X
BkE/BJklPNPaCeqO1M33SPT5V+LNj/ZBZl2icQ5xhAzTdXWWI1EHsC8UkNqpsX8vpXki5yYPj5e3
69NR6HLIMSaVQc3zfFaC0OvjjDoTiDYUWNU+qO+AcF7rqfTJ2i2xEIUWHgcknZe//8vRkq6HHWWC
q8/7qb+XJH+BTMD6PajZoH+TKz/988/TwgRJMsmo1VPhWU1L0dM6CkKeBCiMEaxn8q8oN/6xRzWJ
Bd4DKm4Jh87lsQ4pZQGxiXzued4VCiq6DdoxZJfV3AGKAUFNZM+unOaPu4Vf12i/yZuSEHNdEKz6
EgZOb4HnS6vu1phj/yh2gzL8s3eHUiEadC438O6yufLuZgbeBwBIgjJGW3hZkv2eF6hZrcfX2mB9
mJCuSLzADZEnskz38tWhQum3FjoRIqJUTdH3rBBKL2nDf87PMwpPU8KJpVkCEzo3P4CgoL0N5IZr
aLiVneQmUjjDNCTKse9KYHtxYwGigyfP4UfpsrpaJ/tsnovb4EWOB6HieP4JUl46C+EX9FKdgpWJ
aiW8VSMt+9f7n+tk6bHFxczNjGs8H0ZEHr5TlzQetDDTtZThdw7IeHf5bC2x9tmVQsZzaRey1MKt
5b/ng9RR3tRto792cITLQnjQo10mGptCkm063hDgQPqiX8MVm/yQXVhGhWxEWlddBINWewiWELXe
UX8du4MVmrdZ78mF76R67M7zy+UJrocidyxSfaBJDhlXGNAr5xGhKzEDDYUVrI/BHWonvtMNWX8j
oLfuiTo8NTJ7oXd50LWFvA9KjZ+apkyIsU7txagOaUMxhjb6HckD/IDUm83JdC+Psr6d/xvFJOZV
lKWx3uq8UYQOkANmaiE0pwFQibCkYlFRcuCVXwNMfDLY0iwEHhoVb1pkrLx+XRS0KdMWNGLoM9ZQ
mo9caNyYY+v/o+Ezr7OhVoav6b5vzBVDwU0cIDFk/hZxlX8N2ZZRyPzQG4O8Gp5k5Re7TgpB3qPO
iJPRtgNVY4pts7G5vEcfLYHqLCwI/BTZJvIj5+cLxsEcazrkRD8qS16xTYjCYvqvnpfKz9koq1PM
gwRNgJHHI4Kgvo1u1ncxkb5fnslHAyAdgTQrzTmWapOx2pUxFVo5mJFSo2mR/ksa0XNIIeguuhLG
tVZJ76b7t1siwGAwUgRUS6gvrTvUDWgkqFNPFYsqOioyxIwCZG2jua2FrLoDfFtsWr3rdoi/ys4Y
xfIeldz0im/8sHe8kel5IoHeMhcO52rGWYXCehYaL1YEA6BCZtEZ9eRaNPXpICA8WFMqNrq4HgTZ
F2SEg+/JVGWWp1SKdsjpVWdt/2n3FkSMykOIEgoD0f9k5Su6NB2tUB8Hm2Z4Icjl0vyCbgoUUjUO
r7zxVjP6byiiXFq1UsOmneG5ySu+ESU5wa2tZ5C/GybodqkgXXMS4vk4FHQpbrFsqsIGcUuuiwv8
kSRIofRwsz9tTjt3s7Htzc1xs3HdzdHh90eX/3ddx97xK/d4s9nbe77meOS3B9fl73bugb/zDvyS
r97s9yd3x98e+eY9X+o4e37aZmvzI/nxy5dsCr5//7w57ff8NJsfZ3vLX2/2G+eVL+Ej2M7yJ/ya
33i27eycHePytfzE++2JH3/juvyoV/5k79mex098cY/2fv9s7z2H7/E8z/Ecx1m+zOP7+XnLD3Nu
+cWRmfCJHpfhtzvn8NU7LF/qHfa259w5Lr9m1rttweQdPt3G2906zmZ/3CwflM+25TsfnTd+6o4v
Pdw97XZPyzKxUMt3u8djZi/DPjn88WUbfE9c/v+p/rBj60JNFteNCmzp4bg5ve43z0zKc96c3cF5
ujLSe7Ln0kgr5942dSq32MbGfXj5cQrsk+19v3NE+8o4ynJsLo2zii6aqinhLzMOW/Syf3xknx3W
my3Z3RzdG8e5Uu1f5RE/LuHqRe5LbRWjpP5wdF+fsRb26fIegXC5MqXl2P31vAOfDf8IdaTjw83m
ZjHozfH9H/59et1wNk7Y6vH1uHk9niqbg3N8fWUv7dsthrV/3O6326233d7ad1jYwbnZYc7fb2/f
zfHWdu527Dcnj2PhOg83js359A4Pzs0N1nfYXXHhVw1hudX+mo0q0tIyZr3cF/eZc8OKXbPq93D/
kg2s/B1SO5AYGeJm83oKPI4lx/20HHiW7ZH/7O0tv1pOdWAzw8OfHVqe9h93t9v9GeyHp2sm8l4R
v/SB1ldKaypxthjlaf982jh/dvvI3mw3y6IfN/g49+m4uEk2ho3wbHygs/zWPW2e3ef949F9KfBt
W/vl5seGH8BUTlt7+3zfs3wuXuRxv8XuvAN2Xtre3VtsH57YateVbfcBg3i17C/eHZ5k49o713vA
Dx2Oi4O5bKrvD+RL81zFVkkhjIqEpeKwj/YLPre3+dzftxv78T/PzPRwojeOe7PhQ3j43cufQHmP
Qy59hFXgNSNtOA3LUr/g3o+swnHxa8cn9+Q6N/s93nr3ymnBWePxuSW2nlfhXjcb1pyrZ7fcAu4L
m7N5dfenEw4buzk9Brb9DSvasCfcEt6BU/iC1z7Y775sv92f9o+/94H9+3H5oT+eT6+R/TzbPwJ7
j7PDD50e+e3v31gjPn/n3D3hY/n3w+7Je9r9cXD5uyf7mVtktO3A3nJUv93e3X27O+y8L/vD7tfT
AzeF88B14Hjek2u/3XIR7R5u3CeOqO0dDrf47MOOpXdZ1fdlZuZ/WG4uV0bkbtkduZePN87Ou+Oo
v3/h1yf+eHEKT+7Nw8sLhuj8urIjl70Xkdv5eaetUiEYXDHckjf8D9vdHl2uPI6+7biH/y4554od
0KruotOkmd35sElvGH3BsIzJchxPnH+O2jLqcntXNqfI/rHc9bhLzsXe5gvxDpvH5VZmo9l4fvXI
N+ztOwKCDb9avne/397x790Ti+YenIf3wIZl3Sy3JifqjpO7fw8XdocDB3Ix9c1ig6fN4k5De4cJ
sfx4642LP75ZttHdvRyJdNzdyeV7Lm/Acjv8/4HQ34M/EDnvMaZMzmJ1JueiQN0zDyFAhzLCuAjV
3CrifA1HtWZV/DcMoI+lJzJVBG21zcgZ9sCaBNiNvVbv4rGabhH37e60LtC2IXUMCPejhj4GtPoh
obcd+jVdsNeQ03OItK+9v1Zvo/ePo4PQWF5G5Ck/lInNXEbZGAWvYhpTu1GT9GZEZWoTITlwvLzA
73D99QrDXpCJ58FUkrI8NzVVzejIMRFeh3H93MG5RtFU2c5+sqOTxE4r6tcuGl47ia6Gqv+Ua93L
CDBwIhlXtcmedkHXykfLlq4+EPkVkzyLJcNuWIO4Yb4ilmLSuUiUakv5nSHLnxzyBvDZPZLmebJJ
ojmTH5HqjX7OEU1CroDIP1l8XdcVEQQ5OFY0kc8XxK9nuUOVvbdB7NNaQS8KF1pX6VZhnF456J9Y
99lQq2iikiY5nBazC1td2CcYxC05wu5KDPb5KBZPJwgGS4rifEI1aiN+nnKGujkIN7I1CptSRgL0
siF9OgrZbglkFtgQfWVHFs2vUhRxsaMijl8Rq2nuhF7QHy+P8plxgMDlSFC2AlK3Co7AwQZlnyF2
k0RSvO0zwmWIulLgBWrQ3oolYltyV5YHpY/7L/8+tCljEOC45Y8HBcWbXBoyFB8UaqbHUdKGN9pV
CXsUeLT7DLFfFG11/Z4n+TXKxselhc9IGhwUOTlOXML5BgoDiBuhjpFVM9XqGCd5sQut5hoI5uPS
mgCz2DrRFMm7r2EUoVj1ulhmk41awqOoa2+9aj77s37oEdZDSr/dGWp9JbhcQsfzs06hWEbEieq3
DHNqFVpCCx+ohuQTgiBoSL1YJf1adqWkRLqD8n8ZIqXdBGBjUE6Pv17ezvObfblZTIl0AjBTUDEg
nVdDg2mG458wtKnDk1NGP/aKMqw8WlDCQW3rawWhz6aqglOBMAWYlnTG+SZO0uyrgYxMYTOgQiWP
WfwtDQJ/A/0tRnPCKHe0iLjWlvmjL1tQWiDHYftgOWsQQ0gLaPRqkL1GZ1JwErEQ3ERtrE2J7Kl7
eT0/HYpSCtocSExzY5/PD/3cmTbaaP8h6DzIXCBiInq+FeXZRopnSd9dHu7DmaAVMhhXXcVkFwjl
6sYWRiRtTA1irDYiqSbUyI6WCf1sL4/ywUgWAiFDLMgMjU71y5n567ln+bygZ6RB0S/OzMYjNo9z
N9VD7ReUfROJ2jJWN5eH/LCOqyHX65iiy2DSaMpBgaN0JTX5HRtS62ZV2l+Z3IclfGdHgjwlugJO
qK/uhXCeQhGlysgJpqrbIyGXOVC28yt28XEUyk2AI8GfcaXSUud8CRF772OjQjzGShrNq8J+RkhT
n7eXV219uohdOFWcK6xcNhGIPx8FwrxEK04AyJ3vi4+j1dPLMuj2k2L0Nn0hx8e+mK5kDD8MyYqR
T17YdAuZbp2KTyVDGZUGfmvU1JI70lZGc6yiFe4lBC9PltkuMsJT612e6LL9f3tMapWkJyHZvJ9p
cpLnE03HoevFhP6c7SayO2fwiq1ylN1rFadVYkjHaZyPs7pziBY7vUoZp3Rfv+YuLdHsX4f7t8uT
eU8TX5qNcj6bUW9CBBkYRd6C87RpseZJd6jvubSlczQPRJR9U9sHuhrZ07fLY69rAh9muBju32e7
TlK1XjqdCjvVGRy4ifZP42gc/vVeXa/kcuD/GmdMc2S6csZRH/xthdrRV3hmB/+KXaxv7/Uoq+sF
laQ4FZbZzBtatjnoOTu5U145yx/eSetRljPx11yUqJbUeNmvY+X9SJzn39r27evTtYbm0rLtl8xi
5Xbhl6WTFDFM5cEGcpCFsr+igX6aHeMLsur7K5aw2PKl4VYu16KROO6D4QbnB1r89s/cPvxxnr5e
GeYTh/H30V3XTLImbwwU2pdZIUzqUMNzaOXomK7uvm2/N+4XJByvbdgVd7HmpZO6K61wGbN3edhx
wCLv22z//HIX2veN+8abwA7t+MrFcm3/1pxHBe00OV32b3J+zBtxS6NSr9mEd9Het9NtZ19Z2POs
+QdfJa+8SKIibYHqwzLJ0Mn4R7URYic9f83+13fzyvzXSGpVoENkCKDMXoiGdu/DUC3q7tAnxrU5
XbOVldMwjbgx8+WgmdpL5+8iWliUMj1o8wSFuGs4wFXa8eMCrpxHbAqyhg7sfwuYnmif5RobWvM6
XyI3cskqTzhi0f5zbZardPrHgVf+ZAgyWjxVDKw8yYfma3FXHZQf/j1VYLqhlG/Tc36ITsq99nzF
Yq4t78rBBO0Y6cViMQo2gyAW9tnviPIc3zac0su9wDUd09GvOOkPyZa1Aa08zSTnSdosBwNc2Cba
Se5z5pBY9e2S5S02sn31Hv/MAYDTglu5iBhArzv32E1iZrm4mGzl0QKT86G4FpGD6lg3mUNn5Yfm
nkYj23qr3lr7K6v8mV/9e+zVKiPzN6XgVohV3MHTv6abcDNsJjfZNHt5dy1n9n/Mndly5TaWtV/F
4Xu6OQ8dXRXxAyDPPGk6km4YklIiOJMgCQ5P/y9mZrmkI3eq3VcdUeFyWikOIAhu7L32+v7qkULm
AS0Jeh2gVbzYECTghySjqBoiAOVRNZiiwDXUHF+7QrBkOv361i4Xgrlwhj4mHcJI9F5CS/pxVO02
1kOemRNVjNYIYFsJ2IUmYqBvx+mLJdy8+DjhVGi4gf4SreGuA7vSj6fKXN0edAmgaQjzoE3pFQXa
tIzsizX0cvTms5gQFmE3MJuYXOZVTG0Ej6mBC2ULs5QDvMCdtZBZQ9VRzw9Jlee36DDXjn97FJHB
wbYKQTu0afY8f95FEyX8q0RTAaENDnjlwy4fa6rZ5idQhLKv5uK8hL3/xuMGsYdD4gb9kRa64i/e
A0ASxeQ5ykidQhYehSVZcwtPXlhbCqs00ptMky18+HOn6gkEB41CYFmdH7NkDO+stmhL+DpJKVd1
busniHxroB9FXLmkUoGz/PW4fAq+IYWDZAkaBKjMPQOSoo8DY4JtVrSOA7a4JiVQcEoWjVgNgRLg
bGjsEA0stiWHJAB4Xj4JCMJeosaLXKZBtDUFSWXYXxkPXcaX8yUZmB9QHcGBH3jJj5ekwDszVrVq
oCBfpeA/GDoBIyx/gB7DgpFsJd31WOn47MZy+GLV/PyyGXho6BpAPhgZ+u8V5nfTBAb7Sj+iaZeK
1n2soam9beEJeYAR+lfNO39xprnB2YY6ElkFSKw/3mTUzCRiT5/gcpzYULiiBZ2VYwITd8iHXn/9
kD+/10hhIucFNye00KqXSsnIUYe8hMModeBQ6LdiAHezjr7Yo37a5OCxwezCQKcMdH34BMx3/G7s
IhQnjGTqJA0VHpIBoHeS5JFBMKHyddxNpe9kYebramLuILLMXq181L5YwT6/ergGyKHnJnKo/y8z
beMk+6is8Xa5QGzYflSGyrWZqmjV8FpYFK5AlYDD3t8e3XkdQ981FNgaMvUf7zu3eG6UWQj/o6aE
MeFopkGeO8by758FPWdzsQBSUBiYfDxL1EvUpsZEwn0PmHUYVAL+UI7q3x4/UzVwIxoya7M86eLV
S0cjdVrodWncV8UuMxuNxQpMAXuYurO8G8Lg797VLKVFowsqIJg55sWc0Ue1ySa9BbZniqN1UirT
KgQq74tNwucFxdUtWGngplBy+9QLAjMWlPRGt6GOEhdMVWFLmIGds1RdS/Hd3Oph2D80chUqzU+l
/H+8DP8ZvZbHH8t+88//wp9fSnhwzmr+iz/+cxe/CDz7t/a/5l/78699/KV/HuSraDvx+tvuqWp+
C7ri21Mbl8Xl73w4BM7080rYU/v04Q9+0cbteOpexXj12nRZ+/10uOb5b/5Pf/jb6/ej3IzV6z9+
fym7op2PFuGyfv/5o9W3f/yO2BpVEnzMkXkz8fKjP+rdLJjP9/Mv759yHGdfircyS39bNdlT8e3L
A70+Ne0/foeS/A/ooBGTwOsCpcq52bN//fMnKN55aAR1oVOdf1KUouX/+B3bE/ySia4VF0vsd03z
77/hJfzxM+8PKIjgb+RhoYBRgvv7v0bow1P991P+rejyYxkDOItbxtv3708+GowAcMeRUCVC2yu0
4fMMfLf2ZW7kmj2ab87degREgDT3099bXj+f4iI4A1+oFXA25mfm3kZP8j47zBwx0jOgad49jp83
9/5mPn6aPp3pMt+dOU6ZQpTLz6Uvlsfsi5fx4jvx8/AeWq4NC2UmOIt+HKuo6AoQ1Xp+7imcRLr9
dIYT7U21j79YW76Hq58eyrsTXSyZJqoDSaUPwCuZ1OA+2lKdAC6d3jMPViitra11u6424bFjsC9e
jUzsAcCBJwFzg3RlszLIvUBz/F8P7sW+7PPtXyx5WQII3gTp+1m4ywns8WVQvnp+F7R+z8QTvOsf
B5PY2lej/nEN/HzaeQa/m6Eccn4gCXBada0xcTOspm2SEOXc3MqNtg5Jc2wkTUBwWa+dm//FLaM9
2YOZBnqV0DD08dzw9IZxQNLys/YCJ2RXkPIRHvEPIJKaNwJg+kMaxLpvodL6/Oszf9xq/Ljp9ye+
eC09XehCBZfxDMdTJyKaINPdS7n89UkuMpWfz3LxZoJczB0T/zgjEnbgjfMAm0z0mMGmHCc0Z2YV
iRUqv0pdfrcmuJzfDkpT86YNEc/363r3SGVcJm6hefxs5r4omjaIsCX0exfsoQolUGLC2Z/CBvCU
A2GOXpGVoQJZlANWvHFA96BwDIYnsuwEVZFp2gGduvfaNGXp4FwninhUCvcuzd3Ez0NI82NtWBS6
8gaUN186peMRMA7iAM5ULC2a80zH8rWp+jKtOL+lv7rLi+Wi0LgzDvADP+sL5dAeo91wBXLpHvyI
u/FZezBI+UWh+CKl+K/n+e9xvVg3iiQaJfyF+dm4Nl2qweKVmH4OCaR7UDh17139iwXX+OoeL9aE
cMyEFLXGz7WfP9XL0J+75/0hyLYqdbAz9nx5BEKb5T7soQGNBuol8j0XbvDLmBOEL/2SL7JVs8wW
+HN6ACN68/ey/j9HBY4V9hyqYVt7MSqTC0o2wBlYt7bTxtvnLHn89Xv0vQ/n8kmjhoxvgmqhSe6y
32kEC8UwRRyfQQam9kJIskuvyivxbd4UkZoq/gu6/+pb92HacDYe2rMG3pMfP7absdu1bmCvxqN+
rWI5r+h4jljoDwmBRTHQL4F2PRzrpeqQ8DWh3gMQrd+ECTSvf1JZfey+pccQlZ9+g1wgiHEkOiJh
/VWy2virL+v7O7yYyxmvNbUFpvJskc7nK8mKA6C6QQ0LJTIx1e+vVJOka37trkxSjwEyMURneWA+
w3eB8kcVyWZB62vQiojHvtqSXuRmfzzi95d38YjHcZxg6hvy87hItuNa5bS5S5fdQi7bEnAg0KYX
w1pbq1u+No7etrK++Eh9t+n81Qy4eA8KWfWqDDEDkILemmv+kDEgfqjY9EdUgJxlwoaNy1J6FuuG
eUhngsiwrmm7bnY8EJvhVDwfn16GU+bHQUYTet9RyYwHONd68MAmya4861fNBrCdatdvvkoxf681
fLp8tI8iDkX7I6QJH79zXE9jZdB5fG5Zy4qV0Jm98F6sQGNFkASOjzUZeK7rye8O8beWtrcRe/v1
O/SXa9fc2Inc5NwTbF+MoM4jZXTtJD7Hd/qd/qpcmd9s0BHXRe6DyQ2bG8uAh/cX69dFEunnxHl3
1ovgYgKQyTKKPD4nQXWwlgoKPtt2wdf95qtX6MtTXcQSsK2oPFCSMUX2wNTD9h9veBCvCj/cY+Es
/V+P50Xfx+c7u4ggasMrU/ibx2dzEa4HBsuMfUhbNmwHhgVpPzwr/vigrhqG8JH0q+Y6ZYBEnH99
FX/9Yr4b34sIA5Yj4BHkuGm8lIt+US2nRfbMD/zZ20dryzf8aodG12QX7gGfHxe/Pvv3mtanaQ1g
3vdWL9e7rHkVgBxoeYgx6PyJZSw5gJeyyRhH7Tem1RuQa6xjqCus9U3ERMt2LgVR6NcXgVztX8QB
aJ6GAwH0YvanrODYeVFVmhiD+9UzwHjk/nr3fBfEKOEXDDOuoXJTkufV7tkhm7m8r7Gc+joE34sK
dcfjykSx7qBTlebrnNzbi8eGJEG+uMEawoMrP6XLLWcBgDM43uroA2PLJHm+i4LrnBzCFb7CNNig
0C3YXMrZAZkEFcHjaecEm3LxeErJYcLvWiRwiMXMhUpOA8u2A1pPJEoS0IgwmhG6GNnxNTg+XL34
48FNiO5PKJHsDiq1iI6q6UYye33Ymf7jDeon5A0Wo2R398hqcnNX499fBBvpYQfYyyony5LcZOgc
A+MzMNBGEK4UP/8+AFpgU85wVMgdsEy+Hh4dXNypZDm53o/k2+5xwi2wjcL8qwMKbluwPFHsZsFp
fQc/IbLD/XwTJA5ul9+iwMXFZbQiy9uOhvTbfejfPUKji4LyEZwsrLTXYDfQkh4wlvPsGDbPeB7w
1SQ57hmYXrKyyAmtBZLtVi25WQzkcVw8bug30B/xnx5B4sDwTlg18S33cOXN4vCInRpiLo8GOV1M
uMN015IrG091PNo4CkqvDO9dgOO3xDcJ2HHzv7z4lu8vXEKHtUHnVo+9TdLF6hgM5GF5i0s16ELS
VUOOqExh3m7P++tNRvfkuJ0wnbfLtUcVWqO1brv2r7YuWXvsviabZUeuhb+y/C1OQhFpERpier09
uayhiEgnjM/iwSQmZtwx8tu1S7C87zqyL4i/tBBLwAaSduhn0NE1xMm3KbAwoMb6hbNFHyhrY030
4Insb1G1uonII8rLCxsD51/h/yqyjuZnl5A7YGoZbFQox3/cvjron6sW4cZfa3S+steSBpAxhExS
+7Df4kS4TlrR3SFm/pvP1ovXOdDx9992HV13PvpdsKCppD+iErl4nWiyrP1dtz6NdCeZDCTTgpYt
U3QiGrh+fX2Htxv0GUzZG8mCkY6+YLd3u4NF7pezrkYyd6Eu/GXLHHK325xw5SlDROZXkPWMZNP5
h7uUkZK9GeT6/htm8vwaOeQth8j/9o76x/WICbhfPGD4cvJ2t7zvCUZ3ZMn+aQtOD9k/RPRhDAa0
D7ankblk8qWvoG0Q6oJNiOImtj9kAf4oiYIlBrtCL0HEcNT5eB31mMWU+YJu/VtcXeuvQ3p9un/u
yWZgDQYEXF8KVicRq5s7FU/MXrgYwpPDsluVZMtqL9YF/VK6Y86x36dV9t36dqG20hWIQ80a65uD
5eVe2dxP7HnXYNbc4UnhhV1xujOpjqEv6fPNAhLg1QvSBvXq7JLtHLtKvw4Mev2/iwqhgsZGGrl9
OGd/jGqqJNRALxcxMgfFSvVhqh4uqlUEH8DrBJX7nvUHe+mCT+8btMCE+/XCr82H/zQu705/8QUG
GIjbZtHMMaF+eiz3wwqgA7KIfWMfLu2DHVTr9FB/saefD3p50tleDMliG4nFy3tWeRrDVrePzw0K
bz63wqOnA4ylaPVTAa89kAor0OUG4XyV5furWTDb7Njzft76VBbKc7fsNQUn7v1ppb65b+ZDf6/f
Y0dS7ZyjcvNTj/G38tP/r2ta8ZTFT8VvBAnop+638u236xbp56aNX5r/Oxnop2858vO4KhG/tO8T
x9Cso0kcUed//CuH+ynrTF5FFn9IW//5Sz8zzMYfqI3BnQrDDzdW+Hz9mWE2/kCiEukrA3JPVCpm
xefPDLOl/4ESJbgYoFRAevr9Rz8TzPjR7G0x26EDfjDTU/51bccfM+1HmeCv88sXuR4UfmAkD9MH
NDzAiAmdARdxvQ2gmTVzl6gYw5KOloGvlwMXeYjJBhq6aJPRwSAGE1HXoLiGYR337JiooXuwk+oZ
xFXoN51onQr3WOa6zlRT8W2JMq4DLLRfaO4UGMqIZIo2nSAglA8gxLbrmlsrkD2utDrfWna7SHpA
afMRQC09a5Zp8pXhz8fX7vNdXuwj2m4UJYARWHPTLlwJNTwVXr1qddnTWg6k7o0EroLZF/Z70FF8
eN1xXhAV0GwBmwH4nqB0f7Fx690YKRiQkigAffcRTFtJPahbu8KI6qD/UK9DMdPF4syqLgYTvYL+
okvwYub1mWvXI/qO4b8V39qtcQsoCrj12mzazh3fbVB0dKsbw8uCUolf4E7p+n2iBKJIH1EzgFks
aHbwqRkfza7p/cjIrvoETqSTCBeDBIbPzTww+4bHNtXPk9HcmNKw4Q3kPNkcmHXHyPcg3sZHXVX6
U1qGDxrnd62uv7VhCn8JO/fRyPRaORwyHATWLEINYTGqoQkonJctUG00lroGJYIn8u3YRfdA/62l
4bBu9BoQ51A1Hrl4jLTwfj5QPsGFbkr47OqT6UwD5Z1CJdDjra23blrwUxo5LshVTbybd6jHMdbe
EteWvlVzDT45s4Oi1oSMK0lEJ2GOJ7jgyRPoWICxF7rmezybgJZr71Cny+D50AofNp/ugrs8JoU1
p+MmXfWT0Az9ronuwcSy6QSrN1xM5tGx43xjWjl2+2h38nOu6rMdOqzzzPLKS1vG+9Bcq4MBLEKm
TwRV4eNkocsuaxA0yz4lXtkHeMsiwN1HDlPdBoHsVM1uLsjSuFZUH0WegfvXRjfePCXyQXDSgPq7
KPpo2IK9EC0a4OIZnnVLIW1Zf78cy1ROg2u+deVb5jr9rhcOUJwpoOZDqz6J3DCZ7VQgZUOF44ex
WGFCjk9x2+1zFya4NlzmiTcYN640XKAr7Riuvw0ehb33RuMa/VbbOk+WJh8R8AOnFmSeXKhNDDmB
URE9yU5IF4gtQOn6qrXacWHgDZ6faGom4Gl6ZucryZSuGkyzMjRHXzV61LEw8ezO6FgaZtrJzkyH
SK2xgkHJsOGs4zZjArDsFQga92gpcS2imtOutMLdqCnPbSkq1uveKhlHBgCaG0T66DccGTogQ1FJ
P2Ipuh7A1yQSXhskqbPHSO8XcFm9M6zsoHntsxvGgCeHMG+xJkVFtdY99KZ9Z/R8MTneUqKcQizp
vfZ4frNJjU1bIDQD1ZUsStOQylBYBBoO30zGs9lzhYa8vlaLujq6HObyAvxOUvMai2XfXmMNZKOF
IlDRJlWQOuY+n+z7VIU94tiF+wZdM5MS3vWK9mZk5saScp8mIac9fHHyqhC4QRDdEw9oYfQiENdo
/GFqA0wC2nvo7UgsWNxFAk9n4M/Aka55pdkoTUzIVvHCJUmMN14RfFmPHWZ7OFVUb7TNWE8psPDd
rosrvomjJt3Wqmxpj2+eD5BIu5ta7i50YNYCIOAHBGmNQ8CCGw6hAjcToEZuy7DATHawmnhQnKyK
WomWPXAk4HxG4dzuCkalkd0pcSnOqpbeTmnkIuPXyTtZ4VMg+Mg30OOIRVfayjMfwhJrk9QG37Yg
93DttA4s2abwZlGf0FjSvNhFAWJhZ6tYze21qnW46QGA5KR0Tq2q0TC/B9ECBFC0ZTE77AymqPwY
eVbE4La+B7ZroDBTykjnAhz0/dv/t8KemzLH/y6jmw8V+v9Z5X7xWs6V7f9DgdJ/W6oHHeZXQRIi
k4uS/Pdf+BEg6eYfEGjgg4DUPFzdEAf9GSDhJ5BxmHN1AI6UEI78O0Ay/4AXOgwr0YoIm2J4tf1Z
gTe9P9BJgy5AfHshG5hjp78RIV2UlefYYXZ1hKM25FQGMGVzZP2uGqY6kybUSKpUmQB49I0pUdsg
gdUthGKR4iD/4cBahaBzyzuijG77Rpoaw0LvdPH33M2+X4qBEsasBIAoAWa7Hy9FmnVfN2g6pl0m
Rj/KEB10QlyNbvRV5WgO+/69T/l8pou9WVNGSlVEukoLT2sWWBMESXTOrxLhfNXCNecYL08FnQcs
YmEdiC7Kiwg0c6DbbHJNpRG8+BaTbHo6aGbFvLhHAMllxwbZdAyG9d5Gcb3w4d1E/BkR//eihB93
+v70F2M6ITpKECGrFKY10GkbtcfyqJNXDgjVX2w550N9ulOYdSLWhyMzSEofH185NCK0SswkmDG6
AFsYpUZtN1V0VuAVUOCwyYUS/Pr2Pu5yf9yeA+cwvAgIRrHP+HhOS5lSE04sKk3SFOEESua9ryso
N0Iqr+yVVAUcE/HEF9vci8Tyj9PC2R9tZfocQDjzQ3/30oxRPRZpF2s012V5drWu20a8mxK/kb0d
gms9hGDGO4jLGDikHgPRLVNXYhSufByBc7eXVoRSiJ+rtqhZWYDribCpcAuWS87VXSVSlMGVkZfy
6CRZ9VW78l/Nf6gKQB2HAzys6i6SJhn6kyUUSRqFKbg+kjKFl4CredD4GUZXfjEF3e/DcTEzgLLA
UGGKz+C3i6c0TqYHlLjrQUU8TZI0cIHzsK7EMRx/C+4SMHIrpN7MDNV1WLE7W8eqdTg9VFYVIdIM
bYdEShn2YKTMYYfG22qrKci7s95pUYzvrMJol4i+jYLVojU5jIvb4QYBuKYRjHl5KwdnyG+n2Iw5
9aIO+O4EkmEXHE5TymUYVvUbbKOx9UNPWnEseJ4ODJw/WVjMiRMEN4arVDDZRZp9qSA2KpmbwM6V
qXDrjo+idMx+WdVuz2mBgnRGlSKdHgugYLMgT6C02gm3E5w6baRcC0uazx30j1UwozYs1qQI1qgB
miBTwypOAKlT3BctUrEfNWtNIEvv1jBfHFx0AThw0iSt1vAa8Nga/FRb4W3n63qvpGzotPS+VWvv
2Bl52GJzYla3FioDDjjPsjxZKThK4N53JdZ11EZuvbaKBmrFmX5wRFM/YJgsFOx7vfuGFi9nDDoz
igXLpzCD1sWJrNceTdmQT2kyTKnMMsQr5uicY/j030P0P2ikrBJ7XVnt9NLoCVyPM6007q20mPYi
6aNXGCr0J1kKRwcoL0wfU8MtXSaKaXJJE40tMN+oBTIIb627sfFCkIlLe7xORFF2tJpK9XpSlCjy
XQBJrt0UppSTIzFQmQR3kgyJ25qk0bNpWVlwbCU6uLsAXqvu5BFIGVvkoIRTo4sRvGpk7KV0EHCh
s3wxpUr81iamFrPEVNKtGQJfTvos9SSbRtWRBytq9HWdQOJJciyMV/hSOplv67GO3iIIO8zpbggj
VS5sZTDtNS9K01yjUVgP0fKX9zJZ2Iab3BahADHSjcymI0XSp5KUpSNuG7QzwIUYO4pqiS2Haa3M
LrfLwJGA3cDogosWjpKJ1RmkAIXFQ9bWbGJ9D4X3BC2Q1gDUagoYlvsir4cTfEILJD3xgUGvJhYy
g2qhYQ/YdZXZi4E83eBPIkEmRHA1QVV8lO1j1cddHSiKMqkUrG5rXI7NhObjxHQSjySt094a+ICN
1DPG2Jh53tDcT/GUYr8ORvVTVmNTua2hUIfaPC1MMN6TPqPS05V9lPPQWuq87tExakd2v0unStis
0CvsXEzZTUPg5lVrw3YxxFRo3VHFzi3xHK/YWL1lJbdljSAKSF/ZmaywQRxfjCl45rsQlkzKThfg
GJ8HaKylX1ToZg6qoh2G17DhybCKeijn0Dbg9MBJjLozZM86XjJs7rEB2pdmkXd32I9zedBbPeUH
VfTWAOxHV27MCOg4FqNXWT1VtWKcLbUNkT23x1IsFDVS6ID0W8FpicnqUHiMJzAPUD3R7jEFvLNa
jZW9MkcgmUmoVCKhuhZ606rhXKS086b4CtCPIWMGkg3XhaZzk+iA2nOqVJ66k3qjRISnKrBRbTw2
CRg8ntIt7SizRnRkqFhBsGiWlna2FIMfYQTeP2tWN8n7MK9iB/UdgGjrx9JGe0VLy75LC3XHdVnr
KHJpwso3oRHWzrK0Y1s6FN0MNqAVlaj1SiMqMibmIU8BArKYh8wCsl4iiqFJhuo3VyWLo9i+yTqr
k9hlTw6+gIVlVsTgtt7vdLQk5IverDAJO91SSgZIQ+fSXhvamxpIIL7ME22ogC13sS3rcDAD+bkh
PY+WOoXQ7FQuymBtZ9uBNLpoUYZDmu/Mpkr1JRq3m/K6s0bApIuksO/SzpY3NlpHtoom+A59LRN0
5Sncyn/AntEHOAQ8tTmzIyOlg4p9HZ9kdduURnht8gHOzlEtLdbDCwHU6CEvntBCFAZDX2tk7Ivx
quFVc8u7sdxKb8Tuq3flXaiMHV5nbAZDx/aF3kCRqAw7iFaGPTp+n0ozRNqjDm3hF301MaRpJ9I2
2IE23JOBqfdIXoQRGsRbxUF/KbIkN00spUqsTlM3Y9T4deqmvlrVoK4lD1FiA5FiZC5wALy1lsDa
x4EiPO8+7TzIYpzoJGRrxcu4sra554U7AF5CPzYKbDQ5NE+Dam/gxhDBd3+SARYgNIt0IbJK43Qd
jg5zCzDJaBHDSoFUqu0nXp76hil96TSL0XNiAI2lhbnhRhkxuWwCtOrwoFWrZejU53riwH2b1eA+
NXnjBk6Z5UtIpLtVCvPdB2/Qh2VfmnKRt1i4hsFyF16UYVVx4JHvo9fopfDKM3IQ2VKU3B+NGp8A
vUpp6oayChxrSHYAqVUEBOdmkzaVgbyIFj6avakt8rKHbU7nOuEzwplVYSjhMi30F7evrJQqufZY
p5NC2zHG1xzIsEWXC6Qcy2TWtoTlORxgaB82EzKPWPUo4kv3pIyT4ecSTXKG070lvLJ9xeObpqlf
BicUTNbZqSyslReVyULRkzPaxI69lwyLLMdXOp3HKs2y1o9SU2eTQEmehio6qbSsgHieCzWILb5u
Yu0G8GuTFqVWUa+o66BPGoh3zNBaj6mO5EoM9mqsyIh0iA1AFoChyH0YG60AkSQaF1qhG3toG6Gd
rMcpYULv0w7Ndjqybmn9aBY1vy50iQyJq7a1xUQ4uMjyRdUxs0c7aGsZrhDF3sATWtv3sYUvjl4X
ByT31yL2lnmlV9RtymegwvaJF651MQFMn2jNym3LaV1GziE2yx5p32bL9Qowb8eDiW8xLys9+u7g
9a3m20oW/A2RovvsTJPCcm8KKbe9gaqKOW2SyUYuyut0VLYlCv2m48DrpQDheSx7fI/xOd3CkCmE
hT4SmabgqyqepmurNw5d4ryqHX4HbjX60moSKkv1rS/sAEFae6gUtaWycBdSNxpaKfkLaKGCmZNb
E2GYB95H8n6wGmVlTkjHYq+LBFfSRUTXY4WplVKeJlWfxalDwSBFDozGEUFeIOXrgiLpNLXf2QOU
wN1Eh77RIV5tfUSDqPhbvc7KzJV+XIyn0hRRwJ38MWqkew3HonXqIk2qqN0C1sPIo4buLrQy0jrV
k+lJbGCU5lqRyar1UECO+H1rhDdjV45U1mJTlarOgG15yhN835CF0Ehbh/s8Q50irmq/aNCSWKH5
UQkR9XSt9tKgPwslgdKlDmR1Cw5ROTXCzGVVUqrYloIQ7zU6/rKMTOA9kwQsrLGM7XsoWFumjuOb
msXooyxG1nQ5iv/iucoNyDBCvWAN8qtlVYFF6iAzr3LI9WzIX2C9tDXcEevtWO5MBMToao+RJ8um
qL8FIS22/XZUxKIQhhyYasOmuC9rW85JYjicd5GH5hYLKltoHRA73kdWZOBgyNo+612NZNzQjlj2
6jBBT3Aq4GjfKdMptsPoeoyH4sx7G41vjhXXGLUc8A+iG9xNiex19dWBbexEEruLawpwQlLTLLaV
FNymHI19+JRi6Iust8D8ruxiBe8QHZlkxZq6e692pnihxlbtrarJafeJHEMz0AApO6aqqEJah54B
f/2Gr3V8gU2CzQwMyIXQh5WaZt5SGRzgOqapmzXkTYEKhulx4xnJeWCpLBWtyD6oBuINw5g5+EQU
Kmv46H0To6tJmM13JuTftRMhYR0hTRs0fes8et1g6oCyjZZcVcCp7YF5Qqq+A9P7JoGhDJiM3NGv
3DHOSmooWrJX27FJmUCt7knrCw0fAmSgdExqq4kp6j8pJ7jLJPQrodcuMzy17RnchBD56tZUTnAv
0rUGtZFKvcO297rKq8ilHlI3c4K4BjgZbViJhEdVhX+XpvQ0UkmFv1Whpqeka8xoYFWjVO0CjWgQ
gtudEq80Q5aPkWGMfm+F+l3rWa0eJJ3SnHvPEQKOLqB3UUcXSFb1XupATOJG9jbOjFZlky4F/jMv
BGY6Pl0Q6mhdfmc7Y3wXg3EDNbReODeaO+Az5rapGxNuRxLSyTAUj03VJBirEd0Pcah0Na1Gpzjy
sfZMP+pCjm9DlA44udNmj05SuzaRhVYtNfhHdSi9mfVrqDvxY94X8oQaZf8I4BIQ6101GpjbRW2g
rc+zzq0IW5QkinpapI1Wtgi2J3SVQtBpqSg/eHYLPlunPUsee2cz9LAeZVaUYN1NlWhixijs26ZS
bATymJiSZEbWX5lOXX5LZQ7qElAmISTrs11iV2JTQM1JSGxXOtOq/TQ2ehmoRmehd9YdzUc1D60b
w87Ro13qplnSWFpVCF6TJ5Ci6mBzFnD0QlZ4F4v+m90VhqBT0XD0j9tSuzIzpz1FoZXH6wZnucp6
RAcgB4SKXJhWm+J72dsZbXnT9SQ23Ok5zK3yNCpRldPairK7sNTrF5mp0yGFn085v2aVhckQ1Td5
ogPj3MLZqWd163kJs5QetbSoa6b/z96ZNcdtrGn6r5yY64EjsQOXU0Bt3BeJlHSDEEUJ+5pIJIBf
P09JOscibcvt7nZHR0eHI3RhkaoqFJCZ37sWnGU8Di3juqa45xPX+eA1SbDwwYkgNKTwPbbcpHZo
EndlByY05l+afLZvlY0ncOOMvpQxZ4T1XbC2PTEj9I0wYI/T0uzJR67ezjIxfUIl6ubZUMopWImH
/m6qwPM3Ym3abhOw1KbbqmrEc590GM+TRWg/klbqOVudt+26nVEK0wG36mWEIlyWi9yeDB137my8
r6ZgMDfmaqCQGKokWTdTMMtyN5cGYH9dVgEXeVyYqtxkoO0k07S3RmMV2DtGX/aLTBepH9lW5d7Z
9VoElMn11ttqgb7dmDJQjGpjl0GGCbseD5kHl7M1rKE7Tmpa0t0ypibS7dEzj7W7pOjGMEzOu9Ub
i3FfTlZIY2WFRWyDpaJ4MNqw9jd+4WS3PudWkyJ6PbRbd9WSGMY+GFC22XWDDm0YGI2MoVw/w+qo
bB9CqHDInybjDiJpDjZC+lXG7jH45c7tBv3WMwavjfyQj8kJu+lvTUyOCPo0QOqBgkG/3gv43tth
nEOHYHspEqjObMq5sSyA46kcx2Lja8l6nrCHM69Nu7UO5zTSnRc8JjkoZeS3bFG7tEostZNmUn78
OTD5Fe18gXnRNnHqq6HqBDQU7PclROhRD9Yldp3FyEDF3ep2xXGR1or6mh1ib9hq8TcjhmCOK4Eo
ZMwA3V51s5HuTK8z3liy7C9lSvD3nyCmJ6zt9fuiBBXrC7DfKTbt5fvKQ1eW1NZmsWUv76e8UBzQ
WzSJKs23HMjEnwQI/M7L0T0AIkwMFyELX21dPyClZdoPnpq9PA7duoytBOvyBPpw8AL7C6ln9v7n
l/03SggaSU+ZJbQE0f8mvuqSf3g5xwLVz4VLQeiaJfJj3yZD8FCnTbt1ssxYPvhQkOVHRBHtdnVH
70+Qzt+BVUFmOB6feuHoYHp1bRtRU+dcQyssLOKbgH1ks4ye2BtNo+Off9DfXFdCEQUKGZpZbFyk
7isGY/KKclWnl5qHBSdEbZexXcAFmqOnD31Tpdufv97vfLTThyIdyYaRQkf88rbxlayE2wHuW6ce
c5Fk8znPPSuxYcx/8h3+5qUIlgVcJNo1PNnRX2t2bFv7Q5ZVvFQaeJEvONXQoE7Swmq63zxLf4nP
/LeRldfd5+Z+HD5/HvEZvyY/T6/3L3/yfw9zMbKqH77g38i6rvL08/CjFOzrz39XdLkny7BH3qaH
DOtHRZf4Bb/vqTIKYzAQPQmkv0q6LPsX7O9QIbBcJo+Ag1jou6TLNH+h348ABQvXHDI/Mhr/AmPJ
jf5yCSOTHS4V9RjVyiea8PUNkg+UjaV9u03SyprO62JtIVvEWkIe9AO5j6Cs7M8qEf7BIJMYm5Ds
R3Fm18Qa7E+JwmuUldOCdckIkZkkJJ86zxmn4f5GB7ZxJYpsLfdJQTtc7Og+eay6IABb9ubmkzuP
2ZMEZr4MR+RfUA9koEae7O0zJYY2fdKoglI6s831LLDGds8TleyqJpn880U0otolxCDOOg7rwV/d
bSjKIjwu4PTD5TIOkzy4CPneDs3gcZgbkqHmFMjpcLvCfNQcOpts/bKsnEYvvGkxN1ZZFt0hKDyg
t47Sr3Q7e4Wh17ioMkfsFz/AXdm77iQ+N30V9s1OhRWxsYypbeBzJtBN6BxqRjt7OxbJnHwIRmtp
OWQutn3ltQqSKJlUATVSe4Bnm3UabHBqw02elWrVY18uegFvSDgvLUEjdooMFhlpyjDvFj/VZST6
xUlhSnR2UyrpNrGtjO6ibR2Ihdnq+2GDOixJ4lEI1UVJS3jCUHTWXTcs9W5MU+c88QQikHGp3iGP
sf1Na4TFFQNjgE+Tku1P7eSUOhrnJrsPwYM29VyGaLMHiwGS2L0PtZ12mNSqUOWx2ea4MkU3DMek
N3oSlkIrm6NsER7DHhKeK8AsDjGnGnszdgr13tSapIUpWK+lleltuYzzPm8tezdklneXd073Cf+9
LDdDr8mpLc3m3YLh77DyfEHozf76sNIw/ty4ZWhGJKV77TYPhAGC4KSmiswiKbeBmVn3ta0moane
pHv6oK2Ua+XpZGRppye8fVNNo93Fp5wg9YF9dS4v6rTVwUXjjAEgqnK9xU72a+pJ+6MumpoZC22k
XK+6NSuX3TBC9uAdJ4n2yrBWWCqei7LdCem0bygRK86dHq7SLb2LqZ0v13BEdEWXathxdlwSFCVZ
lR+ZkJaoMRKG2NxVMVzTuJ0DdVFJILQhq5qnwh3eLMMwbAFFRaw6EQLz+cEnPXR9bM8Wh8K+wHsx
Te6h1GuwG9x5n1rdsGHVnw7EuDPHZcbDWImH0knsfeuMcrdqJD7V0qG9oztx7sLY1Hm5G/nMByaS
vSX9h0TYW0xHBxn4BrCNG27KxcStLYYZG5d4lnPzbl28p96rzvPW29LLnO7ADYPPa+U8GxUoQJDc
gPdZ980g/MjRq9zkbcmzn9RbunktBq6wiJYiq+JK+8+pyOXGWxJzk1k6jb1ZxKXb9ftAmddrPxdR
BngTwYynHL51/jTxfZ/PSbj36vQilD03jXatx6ZNH8c2PQvD9ANu83vNuTrSefWBgTeJe6cO4slQ
V51f0CSa1bf0bB/XYrIPhVkMUaWGs9VnKBs74zrNkkORVI8Y2opNna5NTB03WkNLJG9Ls/buUGm+
dTv93qjHa408qpTjuShIcHZbdck0UwOHM+4Gamy/eIVp7EBU08jKXRYL2MHljDP0XaGZYyoYxW2W
zngs015vqooMm6FyrK211hhI88bF1iBWnN3exDQ0T1Y0dFW+C7xWbBoywA9FNX4gsHLaFa73DBhX
XvarqK6acLhJm0nH5mQbGzPxwgvGSa6ID5K5uDK4Eo1HeaFy7wZpPlZa7IrWFpswc8rbMRwPBaPi
xm7do8QCXMzJe6TwT0hiMePQ+RpXzvw4ztCjoEvJLl2Fu/VsmV02eRn15ZhsXU8Uh3SaOsYaO1ZD
P5y5ncRFkNuXdh4O52lvFWfKByTyATq3XjmdB6W855R00xkFS0iXZ7Hy109EI9/VptufeVM17LWv
31VVWt8PKASiSs99rAUJMTnC04OZjChKp/kqGCo7Tv2cdBUh4tzuL8bZ2Y5W3W5laRTvc23vByd9
qrVy3kzaua5qGbejojfS4jYtehOsNssD0KKpOzCXvZWzeoZLvERUcN50CwrERT3Urf1eku0Xsdjg
yBuZR7jlmM6N7pa89HmTW/PbUczzTjiYVzX6xNNCr6u9rxIrMkHs1xJmnpBib4NWZ587zr5UZnvw
Mrkb22mKHLvdt24YV3QRRGNv3DBqPreiPkNAcWWb/VGuwjhOjXPL+lZfgaWlTENjjp7P8jau2z0v
zfzWFc0XspzPPAc2oMcpP7fwLzmFaYO5VLu1MW4rASjuhwPP+mwc69456yY5PmWT3nYJSm9ogRS4
xy0ip6r8KFv7T2273NQV9FLajZ+QAeCIyfLmHCO1Af8N5zBKa1eK9G4l9Dv2JQ6qKXw25vV6HCvn
ti3cM0/7l6sZFCv2moQQvwNbe5kTGmpVLHeNcMf+i0DW/GZsuRk3fVq1ArXmJPgGQm07O7tdC4xe
vjDaTzOcmMOWAqkRhdm4mg9OVi+7JPVHc9xkoGSIU2U79vMn3x5WFKrVCH3XbFez7lYS731boSpa
g/y0j+kAseybQJWlvhjrvjiCAtYGgbOjcnPv1grqNux3wmDHab9YpvLb+tizZFiYbCucI1ihZEFK
H6JcXcQFb1ZycrKkts5zU6cr2G4/zv42GZo5MPezKMPK2tuNod1in9itNYObjONs7LNUNgd0CJP1
li/PaqerJTXEmViy8GZeYKqlzMUT3Y9WF3fsFRYM5ORm8z0637J1D74BlXhKCrR3/dCvqftYajKq
Ihv4DVi7cbiHbiuL59DYtoatxXhEKplK0gVnn5wij4y4okMj6XQpysnFgi4K2vatMGtdGdc5VdPS
PKqgFO9nUN4JpXMxBtHKxudazYqDe1GOQ5ZcUeigBinP+8y5s0wviXMaYOdNCRDXF3twTTfN+B60
3FshkmBQdXofVVwl9rBcMqqpE+NqVm7dx1Xd+YhAGWkajMVJ1vnmNmixAm/cEiw9kkHlsy6UKMar
qyyhH+JGQhmxyA6crm8XvARAPbKv9/OYElKRhoHM3zfm8GFkI8jfmqls/fvZLMb0SJJU1z7Rikoi
BUeoGxp7C/aT1UqgL5JhTC8zadhYHMNhAq/S+aqRv9Dm0mXNtJfT2AOBWlU6Ip8f3ER9nrRAOK/L
YB7fjW0918dkEjPS9J5jWQShZ2wdJ8+JQW2reX0TpK4DfSsNXVyvAbHBwTYfhoD0Uk1TA2F0SbYv
dV00m8JHlvzY1Ja8AxdMEf1Izxy2Xt9VsClT2DtX2TRn9O9WS673zVwJjGhhMcozuzK8QxJWvU+R
uCgEj7dDlCZH5npr1CEb6GqGwKFTEpZwUZxoYp70uo47OzRGtMOeFaYkcBIHghwcLZZ5ylhc0sbf
JQLw7Wh2jeU8ZHpU6CKBusq4q1cZboHv25aLNsEmpPZK5Febw/Yu64iG3fCGd2aA54Q0nQIRT1md
1aMld5DW436Yu/XRSuzuvaoKxVmNNLQhzLezdK29Rh7dwPykMu7mWsV2No/HsJBuxHRgXMyh3x49
Slguyknpw+rM+mhIv7+Da4UoWajb3Uip45HLfeatq3+xQvUd/AqeUQQsW3xKA8uAxMgyeGRftImk
TaZP2MfWtDwPENFHflLJHT0P7RtJE2gkRVBFQds5lwY9Ih/HwldnBXaEh2L2xYWh0uFLs/ScEiEN
ms9VIrwvQ7fO5YY6AuMpUKquNhZP+dXsVcXWrC13QxfIGvclgued2QaKc09unaixYlfaUjwt6JKM
Tc0ycigWwQDSj1chfOlpX3nqAg/BkEJAbtAOfdPDUTwxs2YwFMa46duyOMxzi31Dslceh1zMOxe6
yGhdfRzKejm4Q1iQJ2usaWSoudielAy3Rlp6x5Rm2N3ST4SJWM07tp0qcpa5e0c/KfEhpaHRrCfZ
QyfqOQ4qnLcYxWK7EkB5Zcd44ivP3IWK9YbCdHt6DCUs8bDk8DeMUFGweM5h7sfPqLrSnXSz9lbr
/qZupvoizbntV237J7b7lD1QFZGJU4CBrA6tk1nJeTvn6m2CDOtYnNxIQe3tnNRv4jadSO7rhHlm
piFFJH2ef6qH0yDr1+1l3ZgI55RZxGUhq/s+BWy2tDNvtDN1j3wSjqhLqKZ9W0+w8AyURz8x1ytd
y+6oAGf54NO8t60F0zGqkvIbLPm/SMz/AQf5Y3vd/yMoLlUf/4F8/B+bj8OTegZn/pYed4qI43e/
YTKGB4aC0JUwA/+fvrjvQW6nvwIkA3IBYkHeFDjYsL777Ez/F99iRwiIcHUAYE4hb/8EZTxQHjTm
2IQYhHxku38FlLFOCYe/wsruyXlJrzd/IMOlhMPlnf+oiKWQpqFpY1jiaqr9+3xW8mxcggUcv13F
k92FlsJvUiY7jaPhslkDWmxGvfTkthADdbTmsL91OY4fl3x1HtGmSjxJ4wwBm49ifSqtpNonq6Fg
tJCS/kmf1FcB6ot3jwJegIqfvI1cka/pGT/AxgZiI7GwMsQZS/NHTTjTfem5i9jM4driCQyHB3PK
rA15lXm5WWoSSnK1g98Bvqc52TkOcx0i2PUDk80AIJygGqPE1JaZ25J29SvqUZYbNdr6nc2hlbPg
anManvMV9D1Zt55fDTQo1AbzaRo34jqtGuTMogmWW68osgu49fIY0j6fR7p25nwz0hW/5+SEPuCH
++/m24f+Y8E4XySXgnBmxMFcD6R6J+D5h0thKofyJq+dYwpkcMCPtDepWaAJQAoU/fylXoq3v72U
xX1rki5MlcVrFXLe1o45npS2cLLDtmo6cSaNxIiscEKZKxN/n6rm9utr/h3rzH/3YMk/tPXS+Ryy
BvzxqnP+Gd/yi4Xm+698W2x8/xeOppBX9EyxdHw1n3wLjfSxpZC7+89USIT3vy411i9Auyf8F5EA
yJYL/vx9qQl+4UYCaTopzilgt7y/ttR4L9canPTA0y5pV3Q9OoBV3ivbKbGkBmCQiSgtGbde0rao
SVpkFVHGG7poimqA7FXWuWev7UHU9nhsa6pEoqAOu8usNMZHMB9UX02QFe+8DqlnhFq2PVaJ6VHA
EJSBj7VtbHapOwXXgua34Dh5ns4vBrdvPzmrq85lw7gJ5OsRA6faXE071DInrcSaeeV2NELRbGTe
FXNccPPHWV2lz03nunUcTGSFxRS2cpwfKxuF2DLNc3OOftt/y2hYlPiKs/nCXUVyvsqe9gKIUg9d
nbYeE5b7NzIz9HW7wuaisCUG22tEejZhMlKbvORMh/dVhWeWWa5XstHNvKkMkY+oLhpnQrSVZCRm
gSwbZ94C6CgardxdWYZ5FXNu7cn9SM0QuNSlzzB2Sixr15kv1bp1s1U1EU+th8MRIIAAAxZ7eUEV
GwCplTgDAEtbYnbMCnOeNspPBxHlRd196fXcUvtm5HIr8mW4ILJZIF3MJHo34HcXhbMulnu9WjXz
UGnl6AnHuRqRIY5FGOvQABf1UBV/Ko127Y6LqSomM1nyAk7qBe8A4orrEo3tgW/GeSOCYjosSbJc
Je0S3lh6IvUoDwuAQClF+9bC54BkpqjnZO+lQ3nWDbNAaDYN84PoSv+27IX3CXrazlF1KYykpPhy
aQgsXeuNLrxqq1xpPfYqV4+nCQchJbG/qI9ELRQlTX5/XtSqQVbKqRVYse9JVxuJKDg6MAgLLj4E
L1nAK8TuKKZ6q5Rt3xW102IN6fNbWTuIqyez8D7hiT5h+ETxcioMLX1VVFN2HkKBo30wvc9Ok3F4
S1Z3QHE3hTOXIFnDozORth/3Ljn4QFHa5OdM70PvK1sB5QsUsHoNmRa82ukctmVatA7LbCC7xUOZ
ANx6zjrFalL++75JM9olbE+eyYAjfeygy2UTC7oc52o3qC+euc5OzD/RJFEuGKo4Ipd62lhBr2A8
nKDYCbtJbusJ36nVLaXeMb7zDOos5CS6NEuXb1JrHC76yiufVe6k4hjUBg6txFVDzMjQNh6H1ZNq
iye6vg9DEC7pM7gT4VHVloHgyRmKh24NrypfzdtGDRr1s/DC7lyc9GzK9w7IITQBxlIUD42lxd5p
iH70c2e9SENZnS/ZZO36GTMq8fOgdZdLSHbfLb0B7cOgUZZM0j6Y7qTJQ7HHrjhzGCrv04zJGgXr
tCfzQ67HeuBO6cvCvUSOiFF5hBbRvICNslskRt492bJeL6zJnMKo7LhPzgwrKZcHbE49ITrLMhEE
ZS+zV+4mJSqkosNUcL6oizJ/Sow+u9Oq8Z7KSvdYUNKxz456qZr1GiGuuUQmj4zahW7niVhT02ks
mzAc7eDohatar+1ULeslMv/iYVxGFIe9Pbpqh2ZsIRXMzSwFbwYciF8a8XxAzD5RXruAkPePGFrO
GwmQkAvMJkvbb3Aq2lHnKuzprsun3fxftwsXiByFvKieuxtpTePe7Lp/z8DwP9iK+oebO6atU4/Z
H2/ud3n7j+fP/zj72HzOh/bFNPHtV79PFI74Bd2ZxTmPaFkiu09Hhm+7vOGctnliOwQDB4OFyWzw
z4nCsAR5HzbZzySocuSnmvFf+7wBB8yAgovFP80V4vR7f4HoPW3jvx7KT/Tuy1q6Vwqaf2ct3Usy
2XOZp170hLx6lb+zJ+SVZuNv6gl59Sr/NT0hr72f/4GekK+FWD/eF697Ql59Yz/pCXEXFQQXCWrP
L2bZyXdNUNsZ2ROShfwntSEt0tGS5JCglfHX8pBFZmZDSgZ+v82/vULkpYTndOe9qBD5Ta3zvypE
tBagihP2B+9dZrc29H9apndmQLPqJpNufweM3zoXZm0X+d773VoRDKkVaQYJMSP/Gd0ir77f/8pu
kVfIwt/YLfLqQ6Z/X7cI3Zgvx+y/p1vk9aT0t3SLvEoi+3qfM6/9Wi7y6nn9tVxkDDpSNerTXOMa
nAvBpen8SLwirpPU2ypT2zANRnP2rXoEdNL+gEzfi8Qg20MfNPV5hnMfEXAyuBejCeL0J+DH6y2H
R/JFJwnyph/Bj7+pk+S0Jf0AsfxNnSSvPst/uJOE4pFXGzaiL0BGByzxhCCRufXycwlYidKZmchK
WFqosrAs+43j9fLBXpoWI4OJyXVjQXNAXs1j/yZTVU8DmGuz/GFeCx7tLJvVtlBe9uTJImPwU714
vxqNYCpZ51lHpVmoh2EMjDvUv8MjKoKCX+ilOpShcj4vaqo81NJNWO+Seq1INF3McMDn7jFug5JK
PIihqFAizcwu8D3de6Ndgiwiu1y+oUZrziKBqeaxnyqN4CSY8ntDVMFd03pBHyF2Vsf6hL4DOSTL
HRr+oIuHXnlv0CH3iPWrbKGwsSqYR2o1OnvcuY69kdgqO8rQ9UkPFSDj30jc5e+tRoQ1iUtVgwaj
Y7fJS2y3CKgtbu1sBquMqA3p3g2jlA9NXp8AhkKdnDfe6BR7rZv10l40MpLO5sd67QOrBkatsZAm
c3quSLA3oPJWqR7DZRE9SCMKAgyekI+YZOeHsEpdAhrywLljNjK/OJ2dpIjTlJDxMIbrQ1oNuo6m
FddBvHjNMpyljSPuTSM3O4w9WQ9ISO+YtbGUnky4sR4qXuR1cFtO5ORwBVP1PJQYhwFTaxO31DqZ
V5hBaDAIs2583/tdh0k1MNRwjujNkLuBPID2glT+ATPcPIriiCMOKVrkOHWVk8jTCwOvhn1KNRvx
yfHLdriHyAGwbWwXNwBzmN1GTJzm2disYt0QNTZ/dfF4SKKgY0NHC2eXjD6+x7wH6d26uJ+cLeK2
5VPm+wt5KFVHYFtRT2WBQ1+jiYN7NE3MG1lze4qIGK5MGJOCnkAk+nY8ecsyfnQoQm9uKGANnGWT
O2pwI7ci2OSIoW/2zkvMWdYFoQ/zRaLQ/mP0oK1rg0AG6jCpM+y1uWvI6cSxkJfge01QRMmaN0NE
S3iBFgIdIJ5r7OZxjkSH/k4kBMgJCjd7ohrLtONZTCfzz5Q05AtIxFtbnSjvsUw8nrWp74aPAwEG
T2PpIucYgBUYqzPtPygZruaFGpaTvtHt4kkW1T0uAfO+XfsOw5cIUElWDmJxWONWbC0zC64CQASu
aTWtLRVLKVKIFEcNWZyrEhdAghb/O0wFBqMOy6YvUxHsDNEQFYd1knvTnFePdDWHB4M0rR4JFq6l
8KZrCnvcrmtme/smlcF2xTVLYF+QX0nofVwa3fJs1QUW/XJYlo9IPgpzE8DF0xjRDCQUrEHQPlRV
bj72Vl+mMSE7eb2dcreao9SqazLRZ3c4m4XOxVWzSPuM6JJpORVR4bTOgNeLWKVZeesU4VIi1bCL
W4k7xSVCdu77i9M31u4QogrjanGrMj8jnYxcCQNggHJKvSyn0PByJMI2CevrrvVW8oDRaBCL1gj0
aSicwUIKVyQfSRC039bCztQGXQCWH4tSA8HBdXQAUvKmvZ55JggKsEl6aLuWq5B+tT6FlNKXUes5
Bnzv2pd7h0ajT3OBzR47tlOuG8WjfzM0tW7RxyT+dQ+2tkZk69TigFPU15FKk3C+6fMhf/CKIBt3
yCbW7AyXWHeg2ofakXrWJmUv2TBfF7j41MYbR3vdzUvaomKaqb0IhqLoz0eANAz6lkNGQYFPLIn5
lhyyYVfloS1UzhyZjZje1MpHPKQDzfHWr/us2mEcorodJtiLtTHUN1KnKTd1DaO0rXOdPLBEE2sl
ydO4VKPsPlo25m/YaEvdL87SYd51lurBVD1XSYVjfUpEcOunjM/9SaihTfY24PCnPhBuH3d0Ne6K
bHHRgQZe9QFytyatNCv1GFXlBPFCugtlXqGy1+oyHFYiMcx8XIadlA1u8sLX6ZXyVaO2Zlf4d4Zd
mJ9yUyXdzssSzIWoH0kLUaHws03fm20KhGIEN6nVGsFeh3X4pp+GsI7EOrlF7HDwxFDouLhW6DMP
P6PKIXGJf967an3TfL/gSmYjw6MWRj8gA79D9vz2vAPHI37tETv9/Q8nkb+pR+zVCf5/e8T+qGTs
OxP8Jz1iASe7P4aDdh+H9vP30jD5Ixp0+rV/ksu/nDJz4YlhVMB1fCCD70iQ/wuULnDPqaILVjfg
BvlOLXvktAIRefxP18KMeOru+s73QEhT4gCwCrDyDVr6KzDQq7Al7nvoUkLBTl4EPKeo9F7epAC/
mekoyqhyP5e3kpTAIxbqNwlCwe2E3/YYIuHaWmpdOQYZ7t4KivwKDax1lhdlszMHHQedl92nonQO
a56xZ/njhUD2czvj1P/h4v7OE2WfPD6/ohPf3i3X5eSEIG+fzKOX71YHXUIfX2NHM1jwQ0JtOXXF
7RC86ezW05vW6TxW/fBoWR1rsnZUf5dNAzqy0S/M45jnkgXTtGsWKDs4EOdIE2RWwQWEpzq+jYsb
lCyWxfhczsV4JQipuSp6nxoBChSx0TkU6SKYM2LVru59FyQpcpnQsJE2o6mie8FKnmV60s4Ec/h5
TJL5LuuxOG8sLM83ppVA2FR+Z5FjlKA/Lmu2+59foRNa+eoKcZUstAqB47tMDK8Gk1FXK8mevRWl
pBCFKiQsoGyni8kkffGQaepTMnJLyNQlS/eYs1cThzhk+q7rUClGaZPjOeUHthUaQnPbeJ11m/cc
+BHrQq8tjt3/yTv+6tt6+Z26EOG8WfpB/BOJ+fI7Rf8qA8nUEw02+U1jk1RH0brWJ9yXDdj8Kb1B
WF3yNndTl8BbTtCHSqVfnKQd7ajPFnOIICUvfdIE+shLe3Z/OqaWBwHy/kBKS5dHKilZ40cA97up
k/PtPClFneq6mJxIpgXHLdu3y6/NxYe1KCGEKAU1UAWbPnvHqKnM4obJntWKGDkqJsdtMF43SJgW
RH+xnOfudtXjuCWCBnk3Nbvw7trP3viNTt7h8iAtwcvqu5ETxUcl+BgFB2niKjhAHpo5xSIx0wT+
HnZgOCxmIJ9l1eFCnquMNw+/uiAp9MJL6H7jBnd2d93WC073cDTz25/fQKeF6vUNRFUMahf+Oz1o
rwAFTBvDkAiDo7jd5yRiJTmqkIJLQigKPpE5HaBgtZUQetB4AWxqGu58pRxk63blRobhbTwposkZ
ppvcL3xniyPNZE/GecC8YvfXKXnXlGvaY+YiBk6Ly3AhpgjVRjJkW212y6VK2gMCSYbKocv5koST
0DEqFR5Tc7pYkNNlHPwV7vzewODdL1l1OmGQI9kY6qGaoG/hXNtg0xLpcNkM1UravlcW9yNofYDf
YBkiW+AM4SSftqTVpMsiMSQYy4Xfo+TqHBwtQbK0WzuzxdYW8iTlt+pzI63lpa9a19tZFWq71cCU
ME46O2u1Psny57EqY/wO/QWkNIkeysvtG/TW14YM5piWQUWManlLrgKlKOGa7QgwSndNl/iP3lK7
cue1bnY/BPNQkY1mnIs2RSxout01QkBmy76aL5yaPGbMrsFfqyQ9ra4uGwGUBZ2xnM2+dhf+cGAh
ebhEuzLSCMHRfgOTLC5KIJ2rnuC5/aptSgjdSj61KyF6P7/rvoZZv14EqN4+ORNPYefiFa6OlwJF
ni4I1bI6nM5GN78vSP8/H1zrXAZTdXRG1e9xWhHMQg5cFRpdbOUquzQQrm5DZAbUwYrmT1rXXqHh
X6+IZ0LH8BzwyXGqvVybzNlp56BaTJKscnubOT4sZCcHssJ8rOYYNXZ2Z3uRieGJ+GvSon0jrd7S
8EsWFPT7xrMnsVdDYsdWaoszI8cqn5VJeoEzYa43VWN/4nhAYZTEEvDzS+qfDn6vLikFpBwsOCtg
Oz+p0348fiKsRpeRYYpKDKe48JpimbfkQSwo6UvzvsGlL6OiGMJ3oqpRoBblcF123ZesLhJrU7oZ
Bg1fK584d3Tj/FnX4topzb7YeXOXbovWyq8APfqzum7JlNOaHWaTAFFsB9NUW6Rm8spuvD4muLnb
ulzHx8r1IVBDbW51ayY8Lp3ozltGzGeLlNAQUGbV53Iw/j9357UbSZJt2S+yhptrfw0tGUEd5IuD
ZJKu3Vyrr58VWdWDzOzqLNQFLjCYLqBRKBXK3OzYOXuvfYr9/jTZFVd4jZvlg97YyD2RwVfQshL1
0ks5xWgfiuHYTikHPfqBPUwh/85K0+EmyyNWrjbOTDarmaoCuRf2CE5H9J67BwAOYYAKAcU/9oJN
lbBTmUY9XvTGDe9TP5aXLJL61aMR4rMQ9mTcmQk3Igcv1TZlkHDQmuixtLPmzRlTvFIQnoFvXc+N
bgzDP+N6sbX+NWf/r850ND9XFZfhXKufX9rZbWzmCbI6FO195D/orTQ3aZ63cP3Sblk3hPFZE0Ce
gWN0X8ZTuWL2ryE0AaoeYSNcpZn2hmkuXoWo62dVZkaLCrHyrCjAbP1+1Rk/y4e+PzEOHmbrKkXC
PPp9Vf6wh9RBN9JggqTcd1nyXJaGuxfwhYzAlKs8BjXGajLWmq3ksoUIMq/K8qXskn7nuX281qfI
Y72ZBkYZQG85N7Zt03blHicIBJcgXkk3NB9R0gB2hH+0qAHs3hVhjN66mlkvSafwLuKlXGdOm20q
kKV/c6n7z53KtMjBcPAgSGpm0Pw/P1YiinCjlD0fUCb6WRUSj4+a+md9aLxDlYHrk6ocOLIQLc8Q
jERL20Zxl7cgR4LW/qZxrP3ds/5LABnfOm/qKjhlj4LTSoT7z2+qcInC0uxM0gIw47Pp5ITPjBXu
R6fbJq5MN1GVe0glLrbGSSnN3dD23h8i4/+6TH+e9X5/Dw64ZeTbTKcRjv2y30QRRIvS9LR5UfQf
VmTam87r5CrTg+lvtmXjP2oUk4XlGNwCEDZeLy4/f9yhHmORaqmEEzKkZ2RS3hMfjPrbcVhDrS9e
o4mKe97k1lUjkdevAHODJ2mjRlr4A06RzrLEXjdMlFuOl8r3RLUbb2oA6pSp2WHEHbUGrmQ6rTG/
4flRnZHEIKSa+qjbVESVUQPiq0YPJ0uiqrccOEs6k1pU7pzAG9ylacSn3z9aV13Azxs6WdIgJXSE
KrZhw3D4+VNzieu0KC81jNiCKL9hJG1Kt/NDH7rTYzuagFACp7+rgGFhYAziZlbjX8O+62REc5b8
41Zc4ZXhFRbQcMf7MhV4wuwrFT/oo5q2M2Ie+jkPWZXX9SwtOnRII02qtxKQ1xN1g7XqRKAajDaw
J+ZWB/xT+q5cksFhYjyNWoSthQc2PupPcFKKb30lxDfa8NFLQIv/Qtff3RtCd977xqSqLjzLOiSl
jjJQKPpYDrCcK3o12cqpSXEZ5U5Lt919AQWcXopB5unSU4/c0jq5Lmg6rU0Z80pASizIUX+mNf9v
6FmL/ycJBv9V6EL2vIVu9IcV+B8Ug9lb91ZFbz91Nf79b/3R2pDGv3jar+IWbP0mSANW5B+tDSLO
YbPYV1wHAGQblfz/bW1Y2r8QsSBzpTlmXv8OD/efrQ3T+ZfuWA4P9B+6GLaxf6Bw+flxcTSU1pZB
Z8WkpESy+ysxG5xpZRUmrrK+rbZaCqV4nbgfggnaD9/K+Y+K6kdNtw7576cn8/pSFFqcBqBoNOjq
32d3Pxx68dAyzalgLduwLXE4+kkucYELzqSgKcxzg2fveXJrHRNpArcHmFW0nBhKNYu4Mc6JjKxt
0SbevsZFv/ADHgo4yN6NnQcFLnVDchPPU57aiuGDUYSfbmkMhII74irmyxa8Q/9uSrKpRJ+QhR2u
08l9tf1i2DjAjnCiFdpzbAB2m3NoEZljU6oJkkFp5IKJxI5MIV0QIgOAobpoVRKgqzNld26qRl/m
agzOMQwDwiTNuD5WSQNcNxLcr/ysHhcexfHMxZujllpDnVbamnZX1q556GpPUfX27FlY1mIAYsqu
1qNvd+992ZcLp2sFu6aB0wxz0rRzEjJeci/0b+wpcvZlE6kWnT7XIn8KnbPdDUD6vHp8xiefn0JY
h3M55mInSGZc9UVlHYWdussC/9PaZaN7t5tOP7UhHvUFo0p0oIHyvnWyB5wlksJeh+E4rGikVFiA
QtSoQN7ctaj4+JGU6pDYVHZ7cuH9keoK9jErV85NuhX6Io7QYM71wgyWDNmNG9lTbskgzo8MFstt
ofn6ixVZ+skte/7MpSUzaUE6z/KQ6oCjDVFpW8+hreIBaMb4VhJpQSqqkwPqHOoUeiL62OzTggO4
CvsJfNikFjEXsFvsFMVdaTrJva6H2adZtzWXybCsYWilVi1x3cLHDGM10vAPemsp02plaHDC6iSG
X6nVtfdVFbJSkBqFdZnqvr3hAbdmGJ61rfA7c0PmEhDTyBhosHkqXQPOA9qdBuUpK6tPZpzWTov8
8rbvnzrNzA9GMuUb0w5bjiNPbTOefnK8Y2Pj2UlKfM24ItcLMIFozOSzDJTaF3VvvGV2bx2CvDSb
DYq3z9AfXyn8RpzKFCgXRLHpytWkXASGSTWlT2Lpq6I95QNc2rSXxksS+leyFUQHz2W8lfpPVt7r
50qTHPKT/k2X3rDsSfgh430Ssp8rGj4rQEbAy/1ClGiX7HgftxBjBfb6FcV+xboOJqyYsZHMQmFV
X2nqioWZ2oATI3AEKqyqryLSjZcJ+gbgdXgn0Y0Kuy8ntO+jGJG4R5bKxkLFt6q6kl6Jo0fjbTdk
E3SuKSU4ZhztZoPeGDBgZlIswo8wlpTtzb0em/QwNYtg1wY0Lj3Vz6rv1DzuMwMzfPxSJEbLbLxo
lvCzy3XYF8TPIEcF+hCpO1cv7lqi09fccCyEpcL35+y4dFF0y4fU0A7GPqZLs6yFaHYdWmvDStYu
0U7aAn0i8U2RiEp9xlJ+AD2pC1ChoUvYTsUIbcHV6urALayYoeGYPtdDAyCSKC9Q7HkQbAelU+yK
VtsPqWrPGfE463ToibNuvfAAJuJaAw+7JL62iUJo9Z52o3TtUNbhVjhAWd1sFfkV3nV5alL6O62x
CrXpqYqtp9g28Qz59gpK2VvveZgMn8eBzwRjgnAsZ3i2smojXGS7tsiSVVq20lpC6guwVQfNujO8
aZ9Vrvchpsh/xnIK8zNhBaJl53eZEtc8TZBUwRob5Alq1lt0BYZ01xweOzoRxRYuU7nqzMC85SZl
P7ohDnefm/28s8LH3LIkTITmUTOEd1Y+6HfdCeiZlF65TAdCDMYUmKvGSsyZ1i3sDNdWZb0J4suw
IgJsNaNta2G1hQKovcXTdFs39bJA3T8negnfq140hzZMvl8mTk07EswOZWU+THoyz1oPc8Y9din4
vT3UidIUz7E/nbJIPQ7phciq2ZAnNPTaeePGBzl9EzXZwM0Vr+x9g6M3zJNqwNhgQSdMV2PtfoTZ
2mm7pdPU6zCb7iBUsfTVp2eX+TJKCvgt79JA+c80UYvUsQ8x9mt6N+c+tsoNbJWSvsFQL4X9qk8d
WVUPU4ZmRV9b+rbVLnk1LGT0wtMtnGMJoCN4t1UMCHikLye/BsnRIF+kJnajv3LsltH8QFMUzXdW
GAR8gY5XnzXPmVYvm45UJOvd8etjoollZ+sVvmD3gDX44MXJhx9bD6xPuAcDasQgFeuOyDaDQpcm
R3DgHvGGYpZOPYDtQ63MxdQbd15tHlRpzdD++0thjLOwKGn50v+3ioLQXdLPlm57ttEYVNm4k/jn
BmLBsJzvBqPZlF6d7zov2+eCgWU8mXgbygxtBTlt6bpSMWlctjxVpdx2zjRDIq/vMkMlG26f9WYK
CQJrJBjCti7zdTRYC78XGyV4/0M7bgqv3DRlt2zs9G3K5VzI9FHI98GFeT9ow9lPNMx1rU9/w2IQ
4J/A569Qn3fwzPONFlsrs05PmZ2NC51ZwKyw8hUKifc0d179dih29LMA/ZU+RhqjcLgNhM+lQgwT
Ts5tmd50ulo0ziNcoAlSMLzLgew02kkrEbDwUm1lZLzjDuYQZBQm0V9q0DcJ0g+vQfLSO5hrk3Hd
ZmdPux5W3n2dmgssLQqlQhesYw13MTtpJVA2gfchZOe2MNp+BT5tmolAzlqMPfNYCzKQI9YOlUWx
aaxmXMprqybxsQ4ZVwkHGS2Me0cmGNyrHqM8uaWbsoojaNFY6PNVXjpbUXQnAKH48DIxV/xt/C7i
aIoKbDoJm4RZ3Ghjtx8lbvSw9fZAwpe5CwDV5YxsiJ7QrHqdOwRyKQ3or9R2CWwVzF73qSJ9OPPw
FoOgzwJoIhiBEkN9KQO1XnfFYPp3kS1JZ5BLODMb3XjwvFsRPYbmMNM7QNJhFs6ABSz5gXnUnOew
0ueCZDSOIlAHVTkbRP2as0daFkKZwWLMb3He3ejljSjVPVsIvTz9ECWIApWDfidzKVy8dtx24Mtz
LYQz73m49IW7g1u26kJxo9BBzWA04W6y+tswZ+kyTAfF1bvf0qCH4qSeCQgLZtgvaywe6448BMPe
owPZO6X1qYXBTRP457J/JnBQ2xgtw3rTIjzAtS9Zaa3Qqc1wWt5qQHY2vsJtAkzwQw+rHXJhZ0eI
x9blTRc1aRf6tB1cyt0eQ3YEIPzNHggawYPE0zeq8FvcMRApwaj7jmvN/K7rbicjm1f4wR+QmPjD
CYFKBUPUuiExdjeFRH5wGVZDMxtgIRvlbZP3+FD59bLZ8SFS1rLJu5m4V8YqaDV91hViWpYDcynX
XNIkBF1aP9XZM+qcpRHEmyRIViAa19JINxKrK8/KJjYOcd5vs9BbwxhYDPwHdVC7zXQOrbcuf+3b
q1VkGcU4yPTuPaseS0WvBn1dHzDXSpVJOFx/X9WDt9VYpZ51miIWvZ3PKV8Zt2pgO8pl0xZ3ZJLF
l3IY75T07rC5ZwmrkmrxRre6OWPpk164H0i8+Iu1/WVgX5+0kMnGNXEQnNMVSR7y17pK37UeC8Ux
KU0VMROpM4O4smQ4XFn9WpbVUmvJQuQixcAEAE7E/CO276qyu9MsBby0H8CTwHNqe7AXycwoS5qM
zqacLqVYOtVet1/8YRdrZ9P/jAN3k5tPtMqhzl/ZHGKfj5tk2rXGPDAUJa+2BaW2uhLZ437Y581O
0nnXCbidI1tdOkV2E6n7FLtu6YEUme5bU3InQOpVG5eiiUht0w9Bu9Z78iSmz0zP30N+WdCYgcB3
XBbjweyrjT+BQQxdsi/zQ6e3LKB2fBtp5ZpC+2I8ChoeHtvSg/xM2Xdl0TQ7cP/Qc/V+n6iaBjOB
gWSP9ge3DtZlpkgYt0W+7wZtT4zRsiqIX1jRW5qVjfmZMmU1s+bFCbp6kfANdzQLjaaOto0hTMgN
AjKWVsp9nzAe04Ke3inBHLqX549Ibz7oE4czSHLOky1DZ98k9jkFLlZIQtsbQjVatRW6+5UMGVUL
nUaC/6TxFGr91i3o1timtTRa74WazJpLznG7F7vGLL2lCHxnTpXWUUFB1/PvYN0sNO/Qy2ZfJN4p
c+ZBedH9/BCK4JDrIUq10q/WcF3mAABfSp5L58PKyy/p9NUc2jqA2L44QLB+rWFY4/6MZqOzUggy
+Sa+2ba1thSEl9Jaqj7f9l5zVOFdUi6qqRGL0v8GzH+TOepQeuZB+HsIEqsOhEdgfOgAeOv+IXLP
ffFZWc3etEc0UMFdbWcL5QD38zVvR7JCOZNlc3RstZBkV8piq9fxsQpQqHbMf2N7l4dnkjI6ioAX
ld2VbABgWezwXPT5LtEvsFuuMiZtZibiQRWvMgdipTOgI3pnIBI0d0gqENjy/UOLsmyqzXcBPDe3
j+wFsMWHmeP2QFP2MIRPuNfgEdkGYXD2vSJ4tBo6gtgSZhjdurTHct3T13ND59a2pjtVNffc0TbO
9AK3mahZJE151S08tyXDrWlOSoVrNx2Wotol6rPncjPL/OlNT0Mo1jAH59ATT5YXNDOzJACR5Tck
d/hDCYzO52lGqib0tjbCxdY/U/Etxq5YYoYf+m7RZ0+htzHIkOyS19h5ku4qbwCcePyKheS85Qbm
hreNCL61YuOO08JRwytdCGueyfvGN5ZdWn5Lx+QdHMmMAMhFV52Ez596OjWNhuf2m0Ag6eHVbGJa
BpnXiq0H/7/O5WulvGUe6SDHaovNQQ++uQD+bO5+GAYPlS3X5WTT/YvWIKoZajhffa/2MP5mlnZv
ek+JS2LRVGofDlQO8qh4eA7lNMwnJ3yc3LeeldvH7VzXVl1pH4PJ2Ait2/m9h84tmwPNnxUqRz+x
DGwLLqI9L51uNtlvoBQWTp2vfPU2YiH0845ohXI+qmDRsF1qBikfTQWyTnfsWW2JFQ6BVee453HQ
D6TTzqe2fy98l+jXdOnIs9VYywJ8tRPSmW13cKv3RHrMzDpmxLsO7HNT26s43tj+tLVDtW9LkhIA
MRGl54nxsXQBrAwKJl5+C7UMkbXtvkUxTtguAowgzYA3720SkS71YDwkERuTKmAdte3bGIB4G0Nm
QKXBkePnkT/zpbqJin5vmR+eJRetEUQHj7QevQgR3WWBs/EFlVxJhWP47+6UPmRYmGvV3ygYX1wt
VMhdwgTNSHBoH16VNQuv9DdusojEyhyOVy4hqqLU40NOWcGIZuWPl6uZVNh4UDFcG/J+KIN56RXv
PlrroeonygyfeSTDbpZ3a7uLsqvrdaINV3trNRqHniSqTZwj00VOxdi/oqtlVWBDgTxBzg8/g9D1
tw3Rh4vAdtpF0BOE0UIJXUvgGfeAiVIYiLDbEsOoVpqf34YyidagzW+gVJDG4hq3IZ7vp4bEm4Wk
0ra78ZPYO66I+RDtjC46RPi+F1UScw3LQ25lYSNpiEQF/TR7NUou7xUm2k1a6Y8asu18LpA8f7GL
dwfflyMdFz9dZHJvpkxvovG6c3rhVyIJfGqFE8zaNGm39pXXp7ng3+mzqwM3QmuWUd3eQspPVqUK
A6JQdfXowqk8cUWLSDjJHDzm2bhPvR6bOLDCQxn3/jpOGrJdAQQyu0iLG+a5dI7GwpvRPIICmKPj
BQ1SBKiy7bTZtkoP5k5WyKUMgn7NDTZZtVmVHghnUV+BDdTPzV4baua9j1RjQy7WNcOWfD5NcS5V
NtZ14EXBblIxncGqTVaB5x6TIAvoVbVJfe4zQIdkArMavGJFmtE20sJyq3Iu0Q13K7o21xDJhtqi
CE6kQQeA3bwbjQs8DZ6LO9hIeSuwmVEyQlDO62jtd+qD8RemWTvK7iJaFpAwpk0/mcvSzpe6HtNd
GNI7gOiET8QNEbixQxiHrn9O4ABJcOtuw8I6Qwm5ZrEhesWnH8+DarxMXfvpWdM99LNhCwuUAzkb
wSKJWsw5+Rd9zlagMpvq070M2Umlu5ibMNb529J05bueBdhsTKRZofUaj0T4NtpG81IyuHvONrlP
8u44Wo442bROZ60MT579GXXFp9lqr52TLb0eZ7XsQA/Zne+DL4sS7rCZWk0dAXu0VWFOITZL2/BO
0IeZuXjEP0yAlQhfe4Je/NxcjvCoEVOY5mqs8pb2jQFbC2Zps226KdsOYXUyCK6YK0c/12QozNRI
1FKU6yUQFvs+lM7KgxAcjAlj285f1sVYL/PA7x9yLefnpNFj7KRzJcC7hImHxON0IcFCQeyjxu+T
+3CouHHZ1iXQ+T2xGcwMUJ2gKW/8wCAIOaPdUHdc5Zr8lsC4ghKl56ocPYjw1vPI1BmAn0Lva3SF
5UmNu3xsgTiCWiecJX0YAcTRQjbjZTu4/sLKuMhGeYrgeuy2NvEydwki4oXwiFeyCENeuJIrcHeV
Pg9hduUQqPjBjyN3H6iov+lRm+uzAJUDvWyjXpCiqjOJi+LXQquytT3EX0lXgcmIXA6irtn5Q8x9
J+2btaaa55Z8jVnoRu0c5AXBBUFHpJUiIM+MynELSit9aYV8gWQ/vHqCRUPsF4rEJmvstTVBq+LK
d5U0GsOzObhIw+mFxozxnHIhw85/CQDLzPQx/mqtMjhnOu3PjCP2rqeJMdcBQN4BugJ33DKlGG0I
aarszMdaetFlLPCDqFG8qFQauz5HETVLtLp/bKem1MjwEfWWlCb0aoEeqm3dZSQUgeBbm7ZR7j1h
WnOSJu3z6BQRNbBurHUjKM9YScPFgIeFfbrk8SUrzF15SChvapLw7p1KaHcVrz3PRmNfab510GVP
DAQ9zfE4CoHRxyI9YgLmS9O/zFZW5p5rE5JBNDW0kMrhzXHC4ptKQKdd294vE7DGhTR8ZxUS3XGb
GGW1GWTWbo0Onc0wucfMvZ5LZWLxM0HpF4ZLQAT/lXNr01bxsikEezEmO2FWxRJCQPqNxsGwLg0t
E5scGiOsw8KYLllH9JXSFPtaXBsrO7DUGegIx2GeQKntmoa2WJlTuxZVc4qx3BEKbri3XpuUb4Uq
VgLMxFy6/RVHwnY/ebSNACUlX7QEklOvO+6mM/KN6xfX95ENX6Gs+ydsKz69LWc6OQUsCNP2CYBT
/UfhXyykFvOWmvTLjdkbNJQvB52RzVIrfBIIo97eVTLCpyCbjoIm7xb1dy1+x8IXiHcXVRRqz8xL
JriJdjEX5PDso662Cb5iN6vohH7mjl9uMj2Fz0C64aZA3TDH+vPQh8l9mxX04+I+2VqKQQIGnX71
fZ8ziT7nK6+1A06bcauBfnhB1famik6jSsmMgzv5+TYPzXae0Is7qdbjyOkcOoHZNe6JE/N21IsP
mtKfbGFTNqvaPuV2rdM+EtPehXpMQ87gzBjj9iMsdeJOsui2MIlfKdve/MqnOripRZJ8pCh8HWID
hghYaeYXyDJx/GRt0GxsLYrOKlP2ubbVB8cFKxHg31bVKJp05TiziG3tRRGdiGdnIkPMTU5Gnrun
KpfkDYGsOWo++5Xhu6/knuXnIc8K7kFUPUlbFzcMqZ+IKdoo5WurrOM8cqcJ81TfdrvaDeJtjLvl
TDzkDuIc022kt+fSR91WjGV88M0ru8n0R+4p0we8xfjoFrkzd0rsc8HkEeGiqSfNC6uDM2lLx9TZ
9ls6Y7NCCp6FvsRm47rxAvlycuw5zvKGJkjTNz6pOGW8kabn8xbofAdATZYkuVizgKgFQpWiYR8H
HJAFC489oblMAIooNozhFVtpc2eYgK4b1dKEb2lOmUFn8N/snTV4VpAwSb8gEgKKqmstuWwdhCm/
Ij++MfSYGALArDPbBviZCjfap7XT7NzAf+tz097WmZiOE78TSIw2nTNmIe6qVGdUQjTHPa/gkp4A
zWEtUeeoDNGnaSxYxNWeoEZrlUtBFd7nFgR7bZgRG+L1jDy95DqkyeeWXTdEdDkPXklNGfvm3qgC
ex0LX9uRMBe/E5YEmcVthguyXo5IUoBWY6nB5zWCi0euziaMQzawxvHe9UFd6Sxe8hiN0J+YtpjJ
4bqvL3OGpDjU0P+A1+nmhBYFy66jVwR11j4YLRsu30AkzVkxACByB8t+VRkWRli3khGLo/mnGg/V
nKZMfrCiVq5RUsYLJe1+AUGF/Ec0GTVd4JH9su5Ctaod9lr8RdVcuGRJmS2yqJJN65g0Bs2hrPHE
LrCy+pwUNJqMPI52eR5FuyB2x6WbEmWJiUw/JlbtbJMAII5usSsWMfxdo7TFy1i2dEKhSNHqKO2d
nhPOo40Q40cWBGd6KlZlUNi30KOtVRX5ySIdOZ/IraINeNU6Dl3UvFqB7jO0iNTCawbqqzxS1+uK
tYjsJl6xax44l2MsnJPpcjvkz3Jiry+RWXFLHRnhhoLeybXgg/8IEcrkRuY1oMcts5FrPFIfATEa
YOcyZ+dntv/uD1PH4om5hydOByg4DoeNLkdnM+iZfKoyA4SVKf1114DkabKq2xuWgMhOwt+agra6
wIyNYFP3dPLKNLsJ2r5GX9lUx0RkDPF09GekdXnW2knr8JaupVqZgt/C4j56SC2v3iQq1o+4eYlR
tkJrM9W4CosBABQTzpsmHZyNHtfRwgTC9IK5NeXqwJeGxojYbdFcRJVrF+xXxTxuTf02oyuMjRXF
9etQNGQN2FirAtAwN3CJa9r3lGwZSQm7UJbiIWnqcqP5MW05LJpo2PEAngItDVaBD9dLMwnAqg1q
Nwo8G5Gt1TPot5PnCQzwyh6rbuflSFsBf2Pwcwawz52CrMV4ioLWlIIN2UlfkuszOdltSW8xFEcZ
cVTlbq8WhcjFXdsqsR08w7q4dOYeeu2p1Uhsip0rehqUZyvZeGC3Ow7vJ0kfcpjaXEnikNXkmuUc
uo/aVBE33pmsjXiNdNsAmZTJ5WhbH3gf4gUTY+2jJ2RqLQtNf0Yk4l2mqrqvPFWfU5eKCvwJnw+k
7YcBcQf2et1htPRpwL9Pqk43RmeZR0aBbTazuRt0y7YcBvaprGZkOYzkpMnEXbhVM/pzVal6Mxh8
PiTKwaGaHPngBLmxMacgY+7jNMUyj7Vt4FCYMGft+TV1BARRjRvXmhh2DYJLb5U52SrP3HTVWGSl
oq55ID3Cm+eoLfFsDCMVbOBeZJg8o8xuTk2lP18lua0DWlfnxrkex1g7cf8dd0JIxgykEVd7dyS5
K4iybiNbzJ0zt8xSybYJiJjKmXJ6UOUSpnR3E2kMVXxjSm5LDVODZhf1WzZxg0ABVFAysOO43MIx
Cgnx0Zcpd8JrRgPUZRyWDHJpbGFaytd4BYub0OtZSrZOAeIrsKyJGZEcXYhgPlbwm3jc9NcU3fws
CatvHsHOC3/Cyd35U/IWETPGV0R3y1QYUQz/I9UZVNSecxLSqrlex7c1fZRZ2Y0DXaIkMs9wgVW7
dhkp39p8hid2Li43Wi2XJGxfYwbi4cEyK22LM51IVYvWAF/6sCYteCmhFN9hT+WTFPlIqJeenADv
h6si8eUlwXK6x9jDtRbL+GxSrrGUesNx1uTDuSNs7hT11nOXOOauDDkXBhzb88af9E3jGOnadSL+
b3LaDdHU6r4cjaHngiqKS+Om5brQnexGFcGX37vRrUPX7y6wIncTJBVqzoorROPT37ULIkgp791b
B5/jglpyQdgvEcGi086a1NUBigMmXeLg8m3rIMT7LnL6R0q4/4+BUB+KjNxqvPsM6IL9qHiTV3bI
f/f/rQk3/fxJIvf9X/jT+Ye/z7jKYW08drgpmPf9Wx/HOv0XsXiYQxHOIejWEO//myqrw6LlH9cg
vWqmZulYIf7Uxzn/wtPNX+V/pIvxd4x/oo+TvxgEHLS4mnal2kreG4afX0TDyHUDguxRflV99Tak
XY5b33W7zxhJB63/KDPPlkSzdpV++NysM6dT+yiP43fLbbNxy2nS53+jH78qd38wLXx/TxLopM6M
mzYpMMufTAuEKlJeDcB2xrG4J2fVeimAr3kL2yTNngSP/pFMce8CDQ05/A+/3F/o+H7WC4LX4Osg
tQ3Gr6FxgDq/fB1pryN8cuJjXsQUjdRrhz6joyT0SDs3owzf//nL6ei8kPXjD3W+a5x/0Awa2QDp
K6WKN9PYIZylyj6gSuevvqvKBT0e59vvX+8Xefb3j/fj611Xw4+vh+KmgoV+lPoUMnrXii3sEG2N
AyJc/v6VflZD/vFF8pkcXESmbhnyF7tCGFWFGqfkKNK8OcYiybYourq/UUP/1UKBdYpnCOGl5fz6
IgKnamvX0RGyuVqPXSy/Klz2B67j6Vb3m/K9LamOq9TW/+bT/WJB/eN7hMGqWbzqFej78/dYo2HK
ITYeA5KwgPPlprEykj64cycLjsnQdiifPKr8xBZ3mFVLZ/Y/+HZR2LNEkf2Dq/759YlmHRNL4/UT
KBFFBao/IJjrnz8LpCqyxeBwQHX+q5Y/sVyCKVV4jNzI+qA+E2upTfHtkCThUaelcf79Z/rVv3D9
UiVoW03avJz+ncH34+JEqZNYNKmQLlVqD7tfXFSkcx3XDP/W1cXw4o1ZvR5tA6VRS29q5fDYUCD2
+bj6/Vv5i8eEx/H6B0uYC/EvP2+Xd2wTfnBsWuwFTYEmxW9r2qYeN7d//EoG/F8Xb5bGfVm7PkY/
PJAtOaN55jsMnZvgYtCR2FbeZK/6kpHP71/p+8Pwy66KjcxCp0yuq4nX++eXwq7CC6FIiDRi0Ln2
16+QLdz3wiPmcNcjUnty/DDGrUg2xRuBvPR1xrjoX3//Nv7iycG3zqc1oahf7e0/v4sBNWxe2PKg
Fy0VPVfLEaVYax6LKSmWGXeR4yiD7Gka6bpk8F7/xjXyF/u7qbHdYjHGFweL/OeXp7dHBIZhHFSQ
uBt99JgVEdS8iJkYAFHNg+3vP+1ffemmBBtPFKhLVXA9/H/6fT2TXBkkCAQ8l+4ML56VzVvHY1JI
pHR76TtjOKAZb58j4cqNILj1uYpRVv/+bfzVl/7ju/hllbHREyNd6IdqaIqTPo7BjRf7/4e6M1mO
G8my6K/0D6AMcLhjMGvrRSBmzoNEkRuYRIqYJ8eMr+8DVVZ1ialOdS3bLBepiUEiPNyfv3fvuYyg
U+HcoVoy7/AFDoe58utDZ/vxb1beL46ClVmvgBwIdpEfYPt/WeNOmeEEAXzToXw9Z51QR2sgQ/Q3
P+MvPrPMKiw00y5GTXbGn590B2/ZrGsLkYCJBVsN4tDFhRnQQenOf/00rV+9lI3pC/YAXAbKsZ9f
Cs3TYKjBuvTLJXWCIZ5dTUoVXBfDHjyXcWOkr2Z656dEzJCfZEsPIzUY4pTwAR7dsaqulWzs6ykf
6e4LRTD0bx7GLw7G1VdhW7br2bZpflh2BCXHdOSnSzyp8+WoWzQlpZ/fCjrAhxmn+f3i6uh7WLn1
7xb8+pV/3mUs05E2UAoORtApH16ZXCVjaAznwpiT7CbMk3QbJejUHHqsB1PlYxC7s4Re7RpBWiKH
5nsoTqUjKsSda8h4bXrjb6qEX3wILbjpvE82NhBKyg87n40UqfI8dTHgimLanPVXUZH4D0lRkzLg
xtG9drmZ+dZM85rpwz7p1fD5N2tmXX4fngs5NETmUs/aAurrz2sGXtDiVyhF6K22V+jq3UvBTPta
YXTdauWW94as5WFKU3Ge5IB0prTLW6cam+A338ifF++PJ+E7Hg9DoZb+8I0g/R6snsTHok3fQgcM
VYSh1VrBQP2wBo/PxUREfKebo92YyTu0MvuL1D4+wtheTnDSSSnC2H/tjbP83SfrF6tHcECtNyVB
2fjxk2UlouAB2hdKJBFjwT5W236e5Un0U3/VFF9Dc8l3FFlQ0yemjTM7LrPjsLqAA8GMqbKHmYva
P69yv7gQ/OKCZGG5xfq9Zkq4jvvheUWymwwUqxfQzGHo2UzAaR62elt31B5RXef3s9+iz+3brzHt
XwSflU9cUzXfxTqK7d9UJr9ay3w7ipshbyP15wePfD22aRK7NN7nLELHHaIa1RNdY6LKoXlVXf0o
5VzdT4OhaYiV1+ROyX97c+GJkC2B32ndAT/mbvedku4aU2YOnbtPEgQEntUzPOoaO3vuZ0efRqt9
phUif3OQ/Ng8PnyIBFclh/Bpkqe5o/28dpOS0XfuWhcpQfBHCfXhALnBRTqYE1CmfevFmjz93Ud2
xqQRZwotxvzkph7uQR7Ptij87jd7y583WkURQWCvUnCZ5cetJS+NKdRLStZltXw1tcVSXYB2bZws
ki3aY/j/GyTBBfod/Uc75n/12v75XF29I+tuwqPA+f1hKRjxKCEzpIie6vS+G+P5UOYi+/ab9f/L
V5E2L2DCLfI/Vkwq6WrRLPHF4s7V9ey0w0kXdHsHTRq83blyn7McDimxLdswoz1aMIULZje2p20O
3eu56iQdx5Igpt1ff2e/ePQcNSZYAx8yC574nxdDHta5o/nGeDriOFVWcV1IP9nj7I0Cr3SnzVyF
ZcCH9jdb+fpYf16E2G+pX1mJK1TB/vDY1+FJXBbG2XOYOdOupgEMY3Aoy13cV1D88jGMWHBjNP3u
1vfjWvfxpb21wqGG54D9+CN3THzkMsUXBPdVl3ZjMHkZkw5Hr/W5xX8UdI6F8GiZ7iJEbRfjqNWe
yUW7N7hOAG7S2a1mKMqcPOweXNnc+Fa53JH5jSG4AXIAnuVVm/1jP6b2eU7DdFfWjR+QjUfIH7/8
Ta3w51rcxebPEGGtFijYPlSlpJzn7KnuWTTr5wMGPxFycUjypmp8oCtiie7+esX8eSmvL+ixZLiA
eHgEPqwYRxdikc55cv1oF/Vew6iwKX9zwP7ip+JTicoR8MF6w/nwImaS1ogy1JmhTHg7uAyYYaBG
JNpaVj5vRoYhD3/9U/35QHcp9ID18AFd9+P1z/+lvC6zUVN16HM3N8nWb5GT5rHl7A2FGv+vX4lS
5cPap0dFyUu7kPeNH9D+8Jkj9Z4ct9whfzaTHdM9BXwS4GT5RFzsXAZeMqh6gyBheRI1O9dmYdGJ
nTvaQ4naJnSuxGitiC2DkAdzzGiPt7NgqLVMTdzvemdOb6yxTYptikfgkLv+FJ4YnFZvsLaK73B2
2gYaociWQPY1k/u2ye3Po86zy8Hu/Ffifud461px/dWapNttOuF04056sRphdHr5q6579F1ky/XM
gB0rva55u3ruvF3r70UvigxBboHSG8EL8q02z1+7SCyXhdWMLUobckGZI7TAchGpCWszEkp565oL
mRkOzpRXPvz6HcbmhCrcHQb+7phpRvB9/t7WkFa3iFKc75WbpvfcUM33tpzEnZ2MOZPPWsOKXD2J
35jn5tHWyJYF/Artq69p5QjQooYZvsjCmqdNVeZE2IajmV6UGZm8wHoQVLquNB5pAjA2CfO8Xg21
+AIuFvyeY6ClsNDWigkNFEDKnolTmPLwKjA/HXGNp7T3y0CkjYGaWtifkLPGITQWx2cF1wgYd26Z
M2Gq6jmF4BHrJ9H3SEh8qxsbWGpR0+waGcYLHoeU3MmZ/MIkEA6aEsQVoXq3Y1OfTejBX3SZMZC2
OSg9BqzkraPxWnwZIEwmucvqIpKqDc8eLypDLhil6Pa2QbciUANU1liGDQcdu1AkfTMwnv0YyTBH
4bZFynNs28IuNiR2xMa2wjxbBapR4Q1zXJy1juckpH4aicB+UBjxgeHKeO5SDUfXmmdGcI5IHG+T
1ZrvpzHbfHX2ouyB2JPVeKPD1HNJDIadvOnbuDzEBn5ylYoEkG7ZsbZaOyGYx8/L4TMfBoOxoqkY
MvtKt93O1nI+2a1dPFNWiZpk0yb81qt4fWPKCLVTkczZqReu/szWiLUpmif7kWTB+EvcNpPeZe1k
vzk4XNG3xo281zmomG3YkY+0LZZ5mnmS5rL2q8hCZ43O6mEkw/AZyRMv32dxgwHbyceL3GtydRgS
bs0b3Q1NdoyA7yTnBONusomzFOaPQSQR6tnONdyN6Wbza41lvNkwPCxXa2hlHZIxgzCLJAQpSa6j
BM4s2UFmYBlxCS+VJdRfSGb7yQFdJQU6sFpsbGM12eSd4yfJg1CTsM4x5qcFMiJYoajSi77fNnNH
PCfKBJ+5b5QN3xwcPkzzpBu/uIvCcWjNBELuiVSNsHCYy8GfHDPbVOR5P4ODxSAZlVF+U1MSxkFS
FRZiRLAxlzYyWEKhSzKATlal7OOkZ8gToTITGLizgejPnEp9UdXZ0gQVb/KwZsmH36QTpfXOzky0
zBGDNrXFyGeQKF3V3TPc3LS7cbtovFeTELghwmQgIZsHGdEW8MLPZZ0lI+HXVSM33WjWHgr6hO0m
HPsG4VVD7O02X7zJQ3NLxNG2S4Y+o9YyKyairYPekwPTf61nmqi7fAk98iJrt/Aus7k27M3crNnR
aW5R8hNcDvM7rL1vUSMxmpN2k75CgsdZaDbeI4ykDBE/K9LEtItm4WAxqNQ7ZrIDLtQsEm5g9XX7
gB7F1WgcaRNsOsJtbZplJfs0nlrkrm69ltlJIvpPSZ+pDEtSVab0vFPqkt4q5+sF5c4n20MdHkSD
KI5RWi0et7rReCcQSAGolSheNo6ajLs0nLheOTOFdpDObL8Mf9vhqp8NUbL9VNUdAeKIPNzJH59M
axifldDiiifFPNaJvfTTOqK/x79iPghCTW2yyMphDoqoNKsdki4koJ6T+qhO7an1N5NvxeVeRIn7
4HOnJRIUiKoTICYAHg3h+tnvKcA2nZ+jnLMHsp3BYVlYlz1dm9EWMSgT7GEgqwoeIidLMI6h/aa8
MblCApiqYOYnJBvcWOIHgaj5qU0W8W0wq+l1ctGw75zYKD6tOd+3EsPkZ8OR43WEbMzeRAVa+F3Z
kny2wQZOvDuTexRa+dyoet8lo3lnxqrOyTaDArjxXbRCga4loIkkaq11KA0hsPIE+kOStMdj4tvp
k5CD9Z2GbHibM0ybN445OfdVyIYWNMQEMF2j0r4kJ9ficq0hLxwo7msPGgCOBfZNBbR8Mc3mfTSp
EY/svQgURoKtU7JMc6cnYr1FWzqwKBF59Fhgz61S4xd/hJQAFXpwsc7RD/rSpOScbvlc9d1pVpaj
L2YvNh5n+A07Mgvs+JCjTOs2+eKnKKhgXnzKrMHHx9qEzo1poGYJEBpGSIIms0OJX7heHxRekbLo
+xnRvVS07VNjqnUwzgZ7t1KxVpvOCHW2Ici3+j4xuEH6VXHuBvMigSS5WvnDqZ6y8gz8EVQmGx4z
fUYr35Uz9Ec8Lz06GFLs+vPU2Zit48TG1ymJ1b3RILvz1fvBlm4TUPsisZ43W0oimN1NiZeZTFhn
eM60k5xG0eIDbGxkg8E0WMZ9mRcN0bBCZG8e0zIoE/FEupSXS9fbaAg5KGfsor/nzr0guSFx2Ajq
XhWvLSyMEXKFHtqrcVazfYpy3zmWTd5aG+ar0mZDy9VrvIQ4MRF0vo6Jxg41lD0G2MI1vlW2Hw00
VPB2blEjYG3rep8ekIUJocMb0jRsOH76YDsdRDV2eWZaVO0cCj2O140Oo9bAZZOTNs6dZDmHoTsa
T0WlpuxghrHfn3B/oRovYZ225N1BocMUlSLyWCA4t7dSWoMZ2MjTEX+bJA+P24kVNQQtZg57l9Ud
zkv0kkjpJvLJLLzMdM93Mbzrz04VUlkMTYK9LGIotcsdpb+0jZWG28h1wYRp14mfElM7b044JiUK
LoqfzTQl4k0i37pTDAu9TSxyC5i10s7dELoWO2ARZSvWqTC9jQ2Ig0PKo5reqGXkOPeWFYY9uJFF
WeShYIqNJL7ES+M9LPDxH2Yar4+2FUt1Msoa9zSXL9/dIPyskx0qwkEFEVi9C6D7Otm6Nh1/OWfz
d6XHrt52g63IOYinR9+L1lhr4bH/rUni2NNQ8d7ETG/GPekBXXjf4Ekf2ZYU+EvhqBBNvr0QWw/N
vR7QDMHx3a/l9ZVBrVAHUwpiY9NVerhDuxa/FEbTbQkgkFeAgmAMWHkXI6led/txhIq3kXDGrg0f
s8o+bPyM1Al+50VUFZ79eDK9aZey/V6pfhgeF2UWzSk1ZVsfm3Eu7nJVuQc2maQ8pHMtl10UOjQC
QhHLciMrzJ+kJBb3de4SKC3Lpt90EZ7krTkunJM22+cYtIlROOQxzASkp4Zb+/ul6IwYmDnwv50w
s2yh0O39d6ttag8ecFtA0qgG3j4k25115WdSRPvaJ8AQ9VknUTT0S0m+7BKqB8B5+aea8MV2j5UI
gyvJCN3zEKcGvs/WbYoL2L7zEugO/GhAc1S9pYgrv3bJVCQ0jnlPto7ltd8odyGe+SDVyz15bzR+
oLjwnhDEXvXIGqX7pQKyJclAX4pHgMKKMm2gYt+pgXb0znTC6KlORuuK8fHygs85+yy70j7jOCKL
uxZI+H2YFSB9hrbHZYBEGpkSasK9D8jk4NA2DZGrtY8oD/2DDd8dhRZBhtXB1njFSkov+2ri4dyB
ckzSI6GCUBH6UALfSEyXEjuGAUEtlA6kc0D5Har7etHDY0lIoLPhOr20W3Tq3TfSE4dnwjTm+4JF
lcPp6YiVN6a+KvF5lZ1zZHuFotvOlpkFBCfArI+L0EBW39KDCOeaLMJ0ktObznFlbGLZTldLxA+z
q9t2eLajISJOw4rEG/D7jBU92fW+bmaMLGiwwgdjxuoVRO2c4cY38ne87Oa49eFmfKmEGuKdkVgQ
RCOrKhV0agJNEOvP03jUbuZhNBJARjZVo0ks8eoGTIKRkzVwlP7UOVu7ngjEINrdgdAQm3iDUUOy
ooZQZfuwDPG6L3lYbFWTRt9pacFR4Ox1um3eGdMXR6PGPLijGb7n1iBOyp7BW5bsR8/rUOI67uY5
Qc6cjTv2d/S/sRDTZ1/z0W7ztrjxIpDGAIlBDV3anpE/hIQI+Ee3QUG6tf3BuVoySHgBtV87BgPU
GS4lffQt1u0arFlXwtn6mBFbRLCRagOsL3jxxjIlTkAUxm0v5IJBKeJWAzbVGd+XTBv9XoN+y3GS
xBAJgTy7zyW/czWPTXvfDrl1m4c8mk0pskJuGif0v7Q9m8S+bjvX2qAcRNIL+xtmwhL1xhf0SnPD
Uc3Aez/imHjP3NJ4bFIPhMKCJg2LKUpMvpLKoTwixfGywFdROgW2DRIncFNqtR0pLuS9GoUqz4pc
2XivVU/FDCobxW9BVbrWfJIyuy1jNVxpUDTjjkjlxQ+6PvZfpNBlu1vF/RnHilHdRDryMeBhlxw3
qamB9rLHG5jUE+6UFfmNz522MU/kHb6a/Vil3qNG/qv3ViyiTz/aKP+WjO4qeUURWr13/7n+s1fu
zBqvyd8p9f/zq5v/Z0A5xrxrz/Kf85U/4eSuvsZf9dc27jRjmP8JYf/j3/1dMeeRmkhzH1WavyKI
4an9QzDnoooDJcfoAzWKb6Ej+KdgToi/meQsOMjrBD03Wjf/FMyhsnMQytH0sxHK2JYn/y3BHOK7
n5pgfO1VuuBaNvw6eMCEMf3ccBP97E0depTdTGt8ODqJSrYTVzRYkbF8j7KOWVkHjhIOhz8s0ALo
xpbcl00Ln5RrUAUwkthkZauqL8X6abgeenP9G2UrXlHWW+Y2WeyTO0nw0Ix4ML3m5PxiMMQwVN8p
dM9PFBlJ9GDOcqzuGlHm7TZJk46gElmOw0aXTihgVY1aEypSgySm+stoUQ2YBNmKBS0gXxSkOmMT
zdygUmV0W3aR9W6lWAHSCSEjV9XePzVZY9yLLDbEdZ8tQ4HPbORes0ms1aGk6/HSRAI/bJjAoJyF
anruOlN5jDSrIbzGEelixPTIMr33cNKnwzJbh9Ewp37TQMNKgzF0sPgmyMU2C3svpufBpgQrvRY/
tMgAjW8580D1NlEaP0qPemCv+WSaWwobdwnGgfPspqW/jMZ3Ep/Y/exLw6S1tF9WZDQcg2jMzqiJ
IAc5Ea4egHnSpD5ofaKrJmZDd6KzMlQobPUr3z7edinuiLGOxA36/erS0rjcJyuqn1vLeFW6g57S
TrBCt5lPp9DhgtNt4FbC+5J58sRXc/acYvo2VIZXnVRej2TllNzt944ZyftsdpboavVIhoEDv5zS
lnZoeyIn15jYesAfbUImf8uV7PDHnfEBoVOnLJLGkUtK+qS9ZewPxNyEw1Wop9kPFJkGggNa4FSd
JswXiRe25aVndrj4Bj/vVnYpGAHV+ZjbW0bz8EQIM6gvQEQk2QbUKIgnmGnlERVW1+GfqwTW94Ur
5FqSzjNtrTgJ93OWgeGGbtLOu7igAbqL3doRMJbridDs2MCFPdnyW+2EzacirkxY/Fq/VW1oQZUi
NAvpVgF4fTforgMlZ1XwnrlOcnFpVzjB4i44EAwPwrfhhc45TU0bhZLVT8fY6r1iF08R0U2NL3jH
Zh1VZ5uqmSKm1tllR6fxTifuLT5051Pb9lOJBLsxTmQ4x2dvHOkftbgDn7wyte6NPm5fFhykF77K
jkMlOlKueGnxEGpIXhvaop14THSEj59ahqteb9bzQ1Lay1sBCetqUKYecdcCcbjRfeTC4KkyMe5E
udTDEcxfccUFVndH+OFcBk1qq+fOWJi6pK4J4MKv53oLoiKrAgOG5SMA+xqAgMBMQ8CYZ3e7LEN/
SiHIFBzld+KuoRRgrHubPQFWUCE5+Bjlb8cYV+7GTovkpfMrMe2QWLDaLRAngVXPAq5OA+9G0sX6
bFDAHBZ3wKU+VeUbCQM9nbs4wfwhpyd/4GPXtPQ4D5BeCiq9iM9N7bfdTVQpci5kUV2UNGIf28ih
kZ8jGNgkuT+dE26bt9pXE7Uz7YZjP1QFAAcr55purs2fxmzkJ6vI2ot2HqMXhbbf3+Ejy0O86wkF
rWtjYT34czPuexHF3xAANnS0Yo/O92JauFKavHlMGO2cpsXFAirzslpTyjCByNB18reaa/6ZDr1v
B+HkLZ97Kypfm6Ea/P2Q21MEYIqoty14Zpzs+Tjs5ADGCGCZcQolTesN0+R8fKiBKoGXUTN52zF9
3DbQftFYZ0eE9Xlw6rw/TDN6avKgzDoF5CQdSt2QtRoos2mfhnR2b7hrVoEPvf/FoidV0p1qDSgb
Ex8UzApYjkOjUmqLKtzxXovVPJGz6R+4BbI846clMcxvq/xw54kq3ckk03vkEA2Fuues1XRhY/1K
eEkZJc3RwU/FZ9RHgYUHLurOJFz75WM19aS/W5LqepBNeF/MhvmIcoAn6ojRxZmsrGTcARxI7whI
hfnTm2IgzxVBqHEhF5F+xVpeDccI6112Je1wARTHlhPAkyl2NapoKMm97m/xnkePFo2EfEvGgwV1
2E58gCuKBiS979Ig7T7yEW7PS7OwX1mwJlqePATUWmLqmRpDcF8qC2LBe2xn9E4GvhGh4voez6ex
Nqnc6kduCbSN2KCCOCXgJaFKFgnNMnYzP7BcTIpZl5hHFvNinHpyKU7TxFA2GKgP2qMw6Hfvu0b5
R1gRyZsz+c0TKebVnTF0Ca2BJlleM2nkelO5aFE5H3oPY1qRdAT09elyAq2dZcdWgWil9Tk3NBid
RUhUH+tDKIH5MdYq0lsUwpD2Z23bX70GsxkT6bJ+nCsP8Y9Zj3LrZFMGlyxja/V7wvXWjkJxPcHH
uWe+PHweUeOdszny7b1pGAu59Qij6GD3NEUzf5kfh8X09HZMM44jfCJNfZyc3vvujnI+FnZkXYcj
1ulNZYxQtqoF7yfJgRH0UG+grWQlUxzeyDmd5qPs09q/nT2HrrFBYMmVYWv/2VGzukuFcdEQiQvC
pivu+8JPLqx06eJtCLz2YLPJAaodjGOa5HRG++lbWmNpTmr2TEFehv2iNGYmbl2L99Qlvc0QbGCm
JKfqa2YsVhxgQM9O5kQ0HXsMLSDAAAz4ALPkI9C17awLUlPAcNwbTemerQa8zAFPNAGUEcbyHEDq
poZHQfxHiNKiXyLGBZLEPSyxzD8mN1zOxpopAkRJOPcypy/3EjNgunTAzQdOFS/HqTDJ+6l9mklx
PdoW43Gs/GlUjST4WIByuzgaL1BbRAyonLHjOg2dY2eliXuN1E2/DrmM3uToxM9xOz8a1o+UoDSS
SeCiONsnUy23RcwdmtLDJZyOmQ275GwvYjhJrszfGiOuTSzWuTDOQ5qeLDmTsaRD704KnM4qQ7Cb
O3b9oixo19d22gzvaGTKkdogE8WNw00l38bpaDh7xWg2ELNXFzuThrx1BGsyfYsEeMdRlskAa2ss
iTiurOqtQZCs78ZQuO5OpOgOzrIg6/4yQc2ab6IIPNxGDmH9Zkc5/lJfEoVwCs1cOpzOmZg3uVUV
PqZRe3hoTG+BIcc04QHaQGWfqskBF2nr5n5oa5rBSuPU2thAK+4Ivi/p+i3xlYUJ+5iomawYQBDd
QcccWV3e4Zl2mVxUARF3fEwoxLvbZNExSNnIO5epkRxDf7RvoDQzAiy6sdp109QHcGFhg+Nl5Cyn
BnnT0p4+KfofO/p9AkBRJKiiK++zYZQh0/jZ9LqTV+ZO+XUuO+SvbLT+45yk8o3AAbveRFKXNwQo
NZ+x1TtBShSodbazOb/EE+MyrGoi60mY0vrsUKvB8FDRwc+HSG4J7HGKgyoczL+mmOzNNNc1zsWs
Bq1jp/mWI4u7r+EZ9hOhRF+FBhFLQzjHlRaJrH6vs6Z5AgrNNdXyY/SSCpzhGBjJXH5uoj56HIEe
ALRzQE2Y1IsP2PEmYu5gQoovy4hL0m+WfHztZEHDzZDsxmGym6jJGY7DO+vn+CHNhAUqzGbn7yZl
++fG9uggm4s1LJcZgPd5z7CvT4GsDbbY+qOxjgVJH0yOom6dZc//FQwHOUvgH1qlF+2Tpq+xHsOm
vugXr3tsmxbrdSIigd8ayPVWrAbTeM7qez230T1rfzkuUHot6B8c89ty6ftbPAeSjpoNiz6HrSAM
qoIkl99Rk4gWw4W2qRu9VJ3alJH/U9HUMbZfwWAff7GmIlzwGVzVdtPfynHaGkVac9kHxNY48XQ2
i1VgYsJcHdrhJevHpNn37ZKFQZy7RJDYsVLXzeR396MRLodIiATuvPJO0B90htO2zKpjYvggi+iK
JAkdvNjOAjkYxDd10L/PqVGTtYCzyv2E+MExt2UqLRs8DUAaM/dQJ4UctNeRXC9nldtCfsDKPj0k
sGzzfZX4KW8hUyg7iccXwXfhbNMxJlHD43kDXbXr9iBtPb00IupMrmOZvEmIKXqkwGWHTWGx7Ode
x2dcndN3CLEz1l0mMJpRX0ImQyWvuDR44blJa/EtrWp7m1tcZ7YUGYsbxIsPOnPJpullEnNYM4aR
UvAuhrsip+Me+LxjpCZkBCLgHDct+B4LQ1o+vs5lm+Ud2bqWyek+yDI6hnGck3ZKCuVoNi6zylAV
N8KkGNoRNJtY5xbat7PnRmzayIVRz+wcrjd0fiE1HHyZiRfVcYBB1uq5v9KTlMxL+tzJuCj5zvyJ
4YIlj0aHGg5qZxm/DY1WpyHurediKr1tGyt9zGq2+QUzKqNzuMsHCObVTpcd/T0FeWEjCq7pwTz1
sBoK4bQMcZrwJnIHdXAsHX/WiZd722iuY3qBiGDuFjJa23NTCaDJrR860LOi0oGCNNH178eIfucg
IuoaFZfTjVd72L2jLvHfmMd5D3YbfYp9H6SvSh0fQQfYuaJe3L3tJjiyGDOf59YagWg0JXOppL51
B0AstXYcveNsznPSdfr2Xocjwx7du/M2gcv8mnax0wHl8Tt9dDtmS1zZu7e6W4abCWAH7lDBaGuj
qhWEK1bIsGQcvc15H95lJpf7IeaApxp1LiXhLHdpTeO6iMPxqhqWiwjiP6M5RUMLvsZwzKTzCps8
vc2cCDiGKMcLhIgPiWjMA+m2VLyDYz/hMH9juQG5LIiEJg7rLR+S4tSGNtzWBOt1kVIhT5ZzLQuj
PhOBxTc0VPUtXUMO0E5HL9QU0L7Z/JwHmX1d5Ve7hHVEoV/a22RW5c6SlTplpVk/hIyNDrTLdcDG
ua2q1j7gP3ff+tywjqGp5cmus+NSeoLgi57w4Xqqy31aaPtBW9Z84YKb+eZrWV44gxi/9roOt1gP
i2Lvd7M5HfOsgv3KJjm+krvKdJRkniZoQ+WdO0iGYCUhDObBMBrNV5U50BQWp1GXc2/rYzVR02eO
jWQSc82xJl+MZVJnt6Nnz9erM4oImzFHtT8NVIXe2C3f8bNlKQ2jkow6WXiPMz3ny1nUaeC0MJzi
KfeCsYY5I6jkv+fGpA8a/ct6mHyBP9zDD69Uf9U6bKKdA9EoqG2lwkNR+dGxs+YD+JDsUHZIBSy7
pvmROXX3iXKXKL18bpkc/bhzQN3aklGVvXt27J/A5S/345wuz2iVHMK75x6kfZy2sBElXdoSTGiQ
0L0N6NwcaNoz+IzqQ5xbzk2fkdixySYPmomiUX8QgBP2NnnfQeR26nLIuZ/2KBS/jNq8cMH708bF
a3if+7I7NoWe7sgHonFkxoUXZGX2BR2Y+SU0Qf/kvdbXo028lCzx6NdqbZ+1EH5KSYJXP6vbuFHQ
IVxIF4ABGMTO/RHC/bVHmRfIxpUXsxIWhZS/bHGHgT4VneKODOJNtxFYaQ7jPQROyjsCqS7ZqNId
HxnvqTQIcd5EummY1+JvEVb0ONPBHw6JOUyPjjO1+7GtCJps/F7R7kfuAm/Mma/G3Bh37LiMhewS
7HYXNWeGibW4mKwUxDvdtNMcxu2zkXrmo3KajtZ1s7SflsGn2osy+6mZUvPgFpnJu7qYx9rh/ddl
1O1cUgSiczONlCHwkbeDUoo6Z8ncb1A7vzoGPwjqWfoFHRK7YXbDA/tDdd8s40g5FBrXud0QZROO
T13KwdpbRbmN8riuDmqCLZvm031c5e51rcLCYog3GB1MR6438L1UcmFmujy5pva+m6RcGIQwBu0E
Srd3w/nWkbOzmwxm3laLkGhtnKSTUR3iKe1OzrTQm5qrxfnM/EI9qwwMfRtzkkR9cuE2XX3AoJbv
jJnC9jqc1PxtSXL7U5ZN5vuoe4P7gK9u+yUh60It3XVNJCNQ2gHIIF8rPpJe/9ooSwAnt9sJOFM6
v6MkKW6zVokjilhSzMyim+/MLFylBYDBvI6xLzmBMZUUocWCctg1miBLQSkEHpeWO9MugIQrJFtx
/nfh/b81OHisCv77y6nB/222cPheXX8tvrcfv9RP84j2v378MRFlayv/p1/syi7hR++/axzzLaHX
/0hpWf/m//UP/5gB/CZ+1+I9+MuxwqnNv/9H9f4fV19/9u3//d/9YcSXf7Np1pMFY2EQY1YgEK/+
kcEr/4bdm/LWNe3VqvevgwUl/4aBj3wpT9hr5NKq8P/Dic8fmQjj2XewMjg/Qmz+8Qz+MJbw+P5X
Nf8Hj56k0wMkgAEGtmJJatoHNbSuxkrABzY2hZuGxy78OmkkPvg5ad5XibpD0HAgUDbeVXWtfuPo
UKuJ5V+E5euLWySZkSxHp3E1tf080gAoylDgv8k7r+W4kWQNPxEm4M3labRl05OiNLpBUA7eezz9
+cDRjrpBTCM0e3fO7kZsxGpH2VUok5X5mxaZ2zTLMRsd4Qb7ZBALG7c291DmIh65RatXV7HnNg9C
rYaUaXxpF4ltiW6VghVnSmkPCVO1tuwSzbRjhXYxkujipwbZ0LXneTkcGtAMazxiJPA2oXPvS3H3
tQVU0VEHhaYSg6vduEj5fixErDJWbMVqH/fANXwAXx1wXKXxtn6DGDTaJRSocWWEwhXCcXMAmzzE
/VgBpX+arlwhZJeXbtu96Iq61REUehXEBJQOrvc1rXkljihMYWllF7KR/sAZT7sxtZbO5P+zZt8/
qmJc3JH/E315Tc59o/j//7UTZekPLmskASS2jzFSNv+zESXrDxmeFTk7+SmqGDqb4KcihkrvD7IH
tnayyn8rozLDz32oWH+AZUIEQJSQlpcoTv5Og29c6r+2goGFwMgpgdOjwkCDhjZ2/07g9Hmdo9lX
Oa7tBOjIhMnoQGY0eAsiktolCxtPVt6Fw6Le0sARwALn98uTbZ8jVaRSkfVQOE1VNNUq/4to5EBl
I1S8b0ze2tW2NXFkXqEw3n4BOkx+Frlyc9sHUOH3MVhgIOnoROLt0LvRxvXK2uIZlwUPak2fFIl2
3RdtR8GDokSHD6WyJGsPtBwT2DH0PrA/BvD/CUPSlFuOnLpbjc4Zve0iBoz5A5JbLxTWUTFCiUZ5
wOAyvbfauOG35AH5TugDg1ArHPPWgmr6nwoncw+uXwsgprQa8SLady2IMX88t8QiobVYhY782VLw
erF7qEIvJUJHEvWDiLITgnlgYDVNEER74EnH+wWLK8M2w6y5dQs8B0pqGMe0hfTkJkYR7CnKqI0N
8jUDQ9TmtYNZjSpj9Fnn+X3TGLK7kSrw698DI8z1TSUN1Wc3RUvfA6yubPuu0D6ZZS30q6aIZOAu
kdzq6HMn+YvYShSohDKmNDqEbv9ghFUSr0kskaw0aVCA47acj76F0c2avidS7loC83flirgC2YrY
tp9V0QeOJ3uS+VHuGwpBfVfFX2LOtXabqn3lr+q8LF0EtdBdwYXYkh4wbIqVvVohv7c2Bql+CPDd
FVZ5W8eVDRHRxAHFUHGVban51nbSFsg05gm4NLPorWcEDdBYTWNTo5SUZKANdcHQPwPlxzksrmT1
VYjLsd4+YAeGm1DvFVtAH/l931bNl6BoaxoBGCEiIAsIHTlvtaT8hwmc/EEVtWLAqaYz0c2GFrYD
8YydB8bH/YcKvXS+OeaTcEBUvblrHI9iFlKhBVrGHoBpTbCMbULtsdsplVp8x/o1TTaqDBmAzpkR
XZu4kFu2XJj6NzcQkDICqSri2SIjhiYCxxg2fdaU4l4Si3LjSVFTf1JbnliInnqI6wK6wqosAh71
2fW6DqxvB2p4VaSFWCFcb2B0SBpHXd9RWwt9gb5UowMFuh6Nc0MWvpgBdOC1LIADG1fdiGOqfI8v
6zlBtQ5N9PdWONJk6Qo7sfxJKTQOB6owIIklpaPQJ4eqjFGPkYDLK/Hs+WJyo6AWj6BuiLmKXISb
ZlBwyMkFOrYrGop05WvMSgCdWyByMKDPEJ01I3YzP+NZQyeK7o7vlVRoSWqwbBcoQNit2FsCaszw
Mbay1dbPJfAVa8XRVVDYUszwBoZYhoCW0Jm3lEAEjyeKln8blAYxTcmRah0RMAy5NoXhV68Z1WSf
vxQy5cYz2+gzMuQ8U2Q4Nlhl+r7hbtAxU763ihaj5pL1RrntMjDwuwHqgnZlCYP77EVtRvcT7Hyy
1fy8+hp5A3L4dROLyg0awoC50q6hiUG7kQqgUg5gI1Q90j8PyC9XayUo5LtKN/oXwy/FZxoJyaPL
Q6K0xSJq7jUr0nBHyU05X2tYxMXr/2cX9T/aPI5IFbLNf0bl7F/jL3XhniJyfv4zf13YkviHglLl
iMtSNK5FUuD/ODwq5NJUhJFCgBFJ8vr3fa0pf1hc5fwh+TFcglHa6D95s/IH+krUpTWdu480QP8v
7muSCAV5aFPE3dHgJ7zZMp7c15UCVJQ0M7b9uHgyg/QmtXTbb6QFc/LJPf1XGHp+ssVkjgig87Qg
LFo31gxUZTmPv7oVMDxXtbZ1DpHlZOp/vgvOnCTHv+kkAfkZCXoic8aTQ5skIPjIQPym0Q6+QdlU
KckqxRKq7kp/XWCQaKcRLJ9WMF89hDVoULR2pdY0MZKbpA2uBL1bFUP2gFeavgEzgg8NFfJV3ie3
ZhqJCE8rz3KW36c6p6sQd+LCzx/pje9+PQwz+MLo59B3OJ+nTDeqvsVl0a616g5g8C1plN2bKDug
ffzCb/9N22OSJtEw0FWg7y+rcC7HnPE0YROGuHXRwUDG1oEYp7uczjnutJXiXQ0Qb+gMCv2GomdE
edZTIBMluZ0NTbO7/N14S06HLrGkobHivcwr7l0qV2eGmiRpB3q+HWWD8kbdJXGT7ICfhnbGLYfl
WPeANHV6ULB5QZAx76EHeCVl6cJAnDPYdEqHVGkuSEjvAJo1zOHGdR0hsRU3aTelFtejRXtJNdLD
SKPWagFeKUahrZx4O68RwRkH5tVIk9y5buhS7te6bdqr35Ohux5SKdoNQW4eA5Gsa8W7rftYZgC9
Lc1zngyH3puuNVeczhiKcA5cSQ7VtlL2jplQ3hgUZUgLVHrzpbSPgeS7LjRaCES7Iczv/UAqt0GV
SFf0jUzUFRuZak2V36WjHKrLHbaP+vFS6driKc6y+glF9KZdy5I0UtBC2pZmk0b3Voa1iRAN7VfT
pEUnus7wCeRF+kMpM3SJ5USOrnwtULRNkUruOvPNcC85KTc2KJ/uaLp1cmVWvn6v9TIdXjcoqMj3
r3prQLLQIHhiGSFmQ7rp+8S4FUSurhVcysLOVdpzUURrNTTvNLFk32k6WBqwv9TGtHarN4r4OPhQ
k5SytHZB6wubKmQ1FaaRP2glxce0KCly92DRvYzMtK/b+KYyDPE5TNCIjQc1OjaBqNNyqhOMVEl+
bS/NgntZqcDPNgjDJwNtBCeg1h3DtngJ2/Jzwzf7WFLPk3pMvHvqez+C1nBeUUPFlqQdMFagVyTs
DBwhzSwNt6DPsxsIYfkOdxdwS62cXaXJ6J05dOmBugIeYCzDvSLgKFZl3YtIv5EjooJzqordVWtJ
us0GRyzVwy80BYf4Ly7b/8OVrH+8imk6jq/df76Kn76mVfSafDu9i3/+Qz/LWOIfnHYqJF58zJDz
wnmEA+9nHcsEH0slh3+b3IYGFa2/72Nd/IOHrUkBjJc3qm6n97GKRKUioZsErhXBOkpck7rVpTrW
iH79dQGYMsUyamIKocCTIVIwoYibHTQ1c7QWKTreWpFtqbu0VtaG8dcS+sd62bn8w1sc0gs4y6YK
HIEO+/mxX/ECBXjUIQiefjVxrUmcdEezw9b67Mrpv1r9QgIwMy6VDFsbCxSjgNqYIJzkGRGvS9UD
+AM9aIePpaB863G71JdkrGbDoCho6lQ9KTpOwpRB59KoADMTaF9crX52anHVJ+IdGMYFNv95wZEJ
NPH50sBTA2IBxiyOf34yIMUnUIhgDA42t2EM9r/4kPjPaI2bsB/i8saPF2ZwJqBFrRSMuCZaXNST
L2ZJjaAmKUXCsnZLoNAa0GAncgF5Qkf01bJ/yDXRsQsFFw+dp8j9yUaaSazQ7JkuTROJSOT8AJVr
4vgzzkdcVh3VX9w/bHACyLK3BviZwH9AqWOw6dx2+95090kb1euidhpol4ib7/JQ745C1+RrV43h
vnrVjeckBj0+He5E0v1wkrx8gbqG9rjnQ2PAVnCDjwCYsMZRjlFT3FfwKCl4js6oHgCZO6GN8ToK
jfrAS6o76nzyFd4jWOYi6bEXRW0XVW7y0jRQTZwg/MhbfXzt4i63GmiC4cKBo60FdRG+WUqLXW13
9OlEIFcFyEfE+gPqttwu0GJk7BH1NtvyvIUL5rriNaJb/i7pvAPknP4Yw0LDC80Qabw1gHPBg+BW
zl+j5BI2GMbQrZvRsSzSkm4HnxdGuksxJ0WagHdqpWGBl9emucEdpbrVXfF5YAnYQt/Gh8yPRtSt
A4TE1QAaFHg7DHINUNUU643H03xXDyLYjICKEC5yUKxAypNU+Dea21Y2MB5lbaI12UkoXctREm+D
MBpdoNxmFysgCo0g7FYCYAk7qNCxMovQeoH5DX9IywY7yHwIvmqHG0na376xB6n0SN/MzH3wVDGx
1W4IN6FvqV/zUEEMHoKXLRhmt6eOgeFGgazAwClrF22pbbyi6UfteywQ3Rhbz8rIMSWXqKm1mrFJ
ilrdCkm4ByHxUrGKKEccIi/6LBvkgzkcWhDgAxYSnriqsri4D+T8pmG+gO4Ucn+ogXpfl0KUb5Uc
/0D4hu1G7IejFZTqs+sFR5ZNZqfQqcgaoXXKRfvJ09NwFxQ4UYK479d1rTd72YHRJbp9j09KScbk
Xee+2ayVlBK5X0bOjeJ6yboRhczWM578ilNDxXUQsgZMH6+wSbnJSo22b6HfQI4cDkGo9RuhNPMr
FWozFm1pvc/qKjtACGSb6FF6HEJaX35Zh/diVWMgnA0eMn/AUDaJo1SPcMOhlaaFpjFhCJ+hMJM/
0Tn0ngpVuMKQNNxmVVNTbSRpLxJQeH3g14j2CxkA9Dw9oE0h2IXQ4PrABGypj4ygpu+979TYEhRH
DwFdLFa8J6ko6J3m2EEhL8h55tX4RuFMQW1jz8/9UNfS96hyWGJ+y/eV0g+qXD71Jt44Qd6mV7Lp
PnkemiReDSk1pXC2Ma2oR8C1Fp/7MMj3NQaAQ1KIDwK8K6qkSnkXuc7nqkU2E99284kakLOXkCFc
RaD/cZkT8w8lRkQgDZ1jZUFmRPQ/pNQhpLYOONd2slynXhSoyJwU5cGiu3rHzoNLQCYO8UxuXocG
GB4GVD9Q3BsALKl9hjFDKX2UMtdc6WWN1U7aHVVdyHeUZjBX1vvBf4JkW9nYV7LOVOpeUSTTvanU
l8gThX0L8WqfmjzG9B53ECWJP0stimGRkRj3uu6aj3lVtTaaP/JWxP/9B9xpElQJVGHmQDAzFZJ0
/LDo8TZ6/UrFVHoxTQv+qi7StaLipHBPyr1N4wlrzqRMP+u+mt5L/IxPcQc02xicryFyM38iff5g
Rd1LMzTS1hG7r2Wkg74fbdzElmdjUqKs1A5aZYsKdnwyfOsbLXNHA4IM3kWm4QJWVxwy/ehaISf3
TmBlxzzkuRVLIkIS1N5RmRjKhYfueUFgvD4NXpUyNxmFNwTZJrdZ25S5WTpNwnfchMILSNjAe7p8
Y70PYWl4INAZkAzUcrRJKuWYTZMKcsrqGb00hWSjDOYT+Kw/L4d5l0lRwKEVQ2mDT4RY+eRahGVu
xFZRZ7biBZj6PBTqJ9e4LprXETGZbC8He38H00uFJqwZBrEQpT+/g6WGlzwkBqR7rI+STgK114a9
aR2tYiHQu8mjHSRTE5AoQsD4FyffJ41yMlUd62k5uQWHlHlbPO8uj2U2BJ0og0yXLMoYx3qSQcUc
I3QDmDh6xxhl3DbafUvh9/eD8PMBcI6/l7T/PMgQAaoqcYuy0UXaOooMCTv41Kn9Qjb47rtAyJRG
TbFxAfB6mGSDqgIyJrJgVFoDThXmt9jBukFDXUG6l5YEYScihuydMRjZO/0/EbbVNBi99AbTUpJc
pyIdCKFkkpS1/rqhGt7SuFFuwZCZwYJW3z+ERT5NBx4GsXCy0I0E3kBjleR/KkUaM/rTpWG8CpX6
oRy6XUjHzKm/+IJPia1cmN53aT0jpiaGTB0wgvHgOP+KWK93pusyYvCQKxUjFUGXrkC725GpXf/2
giEUhShNxpSDith5qJBufe63lJzSGNM3yipptoqWNCB5Y56/8hiPRoWPsrBGJj/N5fXQp3eKSAyA
WfKr0XLi6+VRzAXQkSMBi8BssVbOR6EHAf57DgFKPlHb72LhJ5rmHx+Qc5/kNMLkJNKTzOO6KXA5
S8UPFDRh3bXGK/0u0LPUqS4PZzaYil4mqqsQR6ayuK4fllLaAqVzrI9q9qHrHlv4Zqh6Layzd2f5
+BLm2NMoRVIEkCfb2DKh7lcFj7pA/hY4HyzHboNHCDxtdQXS9PKYZo4/0l8KB1yFXB3TXYzg4OA7
4FDtTu7WSb42rUf4sgsDmlkHp0HekCsnZ2yGoL+QVKhX0M+7CZ30CZmEw+VxTITn346jsxiTtYaC
KUinOssgnVgrQyVxlyE4PJg8ywbr2qg3avrs+isJ0uPlyHNfC9fNN41mVQZ0cL7ITSTNNOiWGfpU
IG6dLwWmkC38GXWnNlcwXy5Hm1mDtHDgQVNaUKR3Z5DhJKbV5eN7pH40jAe5v/WNm27pgp87ZXnf
6+iNI5FJ12gym6bR+5g/IO2VydmujjaZfhVbO9B9ufGBPE8ETGmKj5eHNrNK2FWkMHxMQFxTkd5S
S/ysRuHaVnn6yP1zC37vcoSZydMAnsA00dWxADfZWGXjJBEyfWzgABpQYhsQ7SoLg+R/EwcDEu5G
SoXG9GDFP6tqNM4mWyvWZgI+mE4G2gqavlANmR0PRULsOenDSdODgteTi2yPw+YN5YNRPBB1Q7ka
1aXfPyW4hLghECLnXtIna7z0HKeC6c6FK9ty8+BWdMYzfSHI3GjoAVLQ4jzSlOloxBoLgSCKScZN
C+XQlQRHwmWhJcnCQhs/81l1k8LVSSBl0t5CHiKUsdfN7KIHoozLerPyfAN7v4wKR+/jcxdZEp3+
7HtaxM+/vwQ5QGW2r8GtO80hEO9I8R4kh6A9+CEUpB9WFV9VjhTZMbCQy7HmNhQinxzuCrknue35
yRQKfuuLKllZVpiHobXuJOD9vx+CRiF3okYBVzUnO0oqXK1P9ZhfnyAyKyT+vhD0pex5Jq3FeAkX
GtJNtu902wZ6JA0K2CVbcOub0TkkTXa5X9o+KuauvlDgnAuGxARldkqq5rtLPuvKDE927pFa/VSp
diwfk+BjRYlqKfuau7F0HoRMGi+C8TV1/nlKAbi3MH55KPq2RrGsD9ZDi6mpszXBeMfeNs7vKdU0
wYJ/xvgXT9b/WeBxI55cx0k5yBqKA/TqFHMlAmqR673eRZvfXhq4+tDN18ZeKmvwPEovd1mq1GOU
XP3q8QpBJu7frAzdMhTe8CRl1nQnozGK8KKf0IB17i0J2VcaclVYUS/YuKa5vjygmYseeB+NavLZ
N7nu8wFJGU3ayiRYItVXtV5vfE5DqS62auj8qAzjiMjO7nLIiXD9W1ajY+ulgHRmDnl8nMekTBTr
fZgjlkf1sa1w5wNDlD+0ynOr7ipp1MfeObQw9VIG9LPwBWcOZIKTVXHuj3CFyeZWApoLqFKxuQuI
qK4oriIM3OUU6K6EO+rloc4cyrgZgBZlmDMFDBmjcRlsd2QnVr2zMERqbBcFBx13VCR9LH1bybeX
I85tg9OIk21AT6DvI500IFSbH2Wh7HxkdCGXGdvLceZHRiav0rjgGJtsBIWrv7QGsg7LwtY0H1kl
ILCLD5LE1HI+f4sss4M5XJYfYbzXCy/JmUuAef0Vffzzk80OILUqkcON7aC1Psc+KrKCsHAJzE/k
rxDjn5+ESPWmrQoNHmwiDWvVF4CLJRuUNxaus/l5BEvztgelabEu6QvU1gJWSFsFO8fI+n1Y0jDR
tbC47cACOCHN+lL+XFYL5+VcNoymMLcC7AJZp5x3PsDGt6zWChHML5UHqdjUIgQ0irGfcVlfST16
dIAjAmVh789+uJOgkw/nDBnCGxGZglAo/lH2NDRQOnNh103cGH4eMCdRJt9O9i040jnmtH78A/kY
EDWyetDiG8M6+DVauB/aeIvMF/zGQ+sszOvSCCcb0MsaWI4im0BwtQ+APD8WOEhf3ntzt/nplxv/
/GRpQs0MgWqqkU19diOV4dUAlxjrXij9mbV0Ws/ug5O5HC+Qk2AyDqKWiEYPBNFgh6zCtUXpWkGh
6PKYgNa9v78hmLANwN+hLTL5ZhbKcWKDWQWMpb2WgiyFm7lRxU0u7hGliI2PcnYThzs5+JDFHuIr
B824gzV4+Vcs/YjJxyu7vHbbQAd+HrSU5tFxiI9a+uAuufTNx7FAS3B+UniZbAPFKeumiLkBnQLS
mFZ9bst6RTJLQUlbkv2f/YD4EFKlBUzxLjkvNCy3Sx+8g6r0W0fecmxvjXbhcTib91Gk/zvKZJno
wSjtj+k0EN4KWIBq1z7SfNmmh8/viXslvJVXBa2I0P8XnwxJNhGrEwoWQCDO1+dQqXKMwBiwhFbe
1YKJ8m+3BiNsJ725tEblmTVKeRGDbHCdZE2T3KEa0jSXM5IlmqhXqk+fN0uvU9RASlyKMSSFJu1t
q/bRSdzjgKFVh7315QU6e7RZMi9wugcSrfHJ3teLiFZ+wTy36Tez3/ouKm7FRvEyW6yvlQZJYOCZ
5ihys2r9x2rJVWbuurJkRHZA6wDRmBaqQwDkHuYIqCFKL43/WtZ/JtktuDeNNr1VrmiULYx3epzK
mDpIcH55tOClQtn1/PPmYoUDHJIztoTu165KLWXV1ohIF5lhsnO6aIe3yU0da0fyFBflfui7OGMj
IsXxCxWrOiD31K8v/6rplnr7UeP7ZnzmvEcSWQ3GTiJNcS5tf5Nq92ZtrCvpNy+StyC8AnhnACV9
V60ywq4ExZ/Gdpcj09mXOEd/uTyM6Sk0jTAu95OjXTVKKwlCinx6mkZHs7acm7RAqjPQA5qeAG0u
h5udtZMBTT5li4wKkmFopNbyTZvc6Sosmt9ML6YjmpyrqFMjUue6MSgTwbnPA3FUEwzzhXmbvpne
otBkHbG9GhivSZSkjLFix0jL5vkWXCMCEK9cBWCjFVtPquje6lTr+1pcdPcbv8fpE/ct7ohPArtG
/2H6btIFxBb8ggsiqs1HGYC0LD6rCNRE6VXyiKyrF33CdlwZ8aFWsTCzsx+P/WfR8oX+NsV+l7wT
sTGgjoVkzosWaA20Kf+qh+6xurxKZhflSaDJKkFVPBC6sE6QZnrOrWsh3reYj6jVt8thxnPy/VzS
75VhkIBMnJyjpm+UAUTQxK5JZSJjn3V0FUEua9S762hh5c+P6VewyeVIJ9ZD4o9g0uiMYfiKfEBL
NEURrP1Tj8POvjy2d5fEXwvlV7zJPdWCZvN1ys5g6tF3x5NGaRG+2SAm33ZXEupTEHVy3P1k6ELD
EaTM5fjza+Xv8FNbTckztKxQASCosb8NhWDTGtWmMpdACLPbEEXVn59w+nSKChV/1lBiOyTyvarl
aJNqI79/hf/jtjPQSPOzhUbtwqqZUjBRokIpPmJilU6nH4Lxjbc2h26FcDi29//dLE42AjeiO3Qh
s+i4+rZDs49tsbGEZGFjv3sHThbLlOdZyU3MoU3vWdeC73WJnp0IvU72EDVETUso74cALRTti18s
ZaZzs4n+KUDPEaoC8GJy/yhaXWplhPqxVq6cEIwMAtYt2D5QPPHCsTI7zNNgkz0YIpfdI61Hgqqi
9y8iAVk8is5Hy3hQcGDSHkNzK7ruwuTObfzToJON2AldhWKXSTUmqK4l8auY53ssMDzk+8LN7y8X
MCXYB1OCpxQ/bsqTy1wqVDUMOr4RJERD+uJyaJaIUV8O8i7NHxfLaZRxwCdR6q5TaiXgldaF2nMj
i8hy9etcIR/1IuGoowrkKc6ViNFe3nxrUG+7HH9uy5+Gn6wYpDQzKfYo/jdSinr6ITDWnrZPgG6W
7hd5+Ho52tw5RqOBvrjOv0Dgng82TU2rjXQ6UQ1Ixah/qrq7BOXNy0Hmp/RXlGmHUEfKCF8AkkkT
yURwj5Be8nzr5fiW4JtSVf5+aNGvi4QH3wLUXf+XozQmDyiy5gLMKQvHi4srtcyudU/+5oAfvTzO
uc2O3TQY5zGP5z/nk+lVlYsJAnUEVXrGwCqSo1WL2RP8b9Q0L4d6V2AeV6lJQgJoiDqvPD1YnB5K
mhBxZMqDdSihemnuN+QI0VbJdlizrAIZgrPcHrEcROAeiyWv2F/+CXMb31RIkyAt0Px7txs7ZN08
gYXa6fnXfig2CKleCQFiZA5y85djzW2K01iTPRk4noI02ehYlX2XjY3a4r52iHFAkrM/UQ1e2IJv
2e00czoNN9mDSdShOImcqm1WwufWyPZwDrFzE+1ET1ZKHFxr8nf0uTZ9kiEM624g9WyCCCMpZIIv
D3z6GH37zKSkGuAlnmJTz78+NAvNw/kP5iNuVTpaOdc4rEAvBGc+bAzsSbzm33xXaigiKxmX12l7
S/f6FpOyjOqeCacDbUhth0s9GkQLu2V2/cBIgNHJwaNPuSqZ6xlpGhOHtTyqkq6QXF+ZPRMtby9P
4twhR1cQrAxYQQ1RgPN9qQiDI2F4BvdBch790bpHvFGieME/+S3ne7dqmDGGhNANAKDzMMDaEUWO
IKn4+36H/DUUPr6TkBdYMvgPGiQzJKXXpSFsXcu/cUp35Sf74mB2q7Uhfw2XyKDjE236cyyR+ijF
DIru09MIhWnBG2CmIhIl7LOyxQ0jLBeuj9kY/OXA3WhVvGOVmJZUJAp+iXbo4fNm4Isq1gvLZO7j
WXTouPAlqm9TdAHCB4NW4HAM7uNFdW4b5ZBgrXV5gcwdLwCpAMdKTBbZzPmXKzxMnaOOPmSZpxB6
EZ1dq3xAo9jo8nWY/4uM6TTa5DYycOsUpaGObHBCyMRpqwY8uwZUfsgXLt75ufs1LnkyLkXAK0/j
5AhSrLY61IefrPT75bl7K+S+W2cnkze59fpBquiTUY6C8KxjfwLjErRW9k0U3Q+5paMaoVqPePH1
a63S4w0M9wzKrXqdyFqxGbrswdLTu7hN0JtwQ/kJ2tlLZ5EcB2FzLYANOyQFjj9d5CL4aqTi1uzU
diX2qBbHfv2QeViUr5I+/S4H4jUP3ie1kCuMXEI0tAsT08Koero84tlZheyOnBVdViok57PqmRUK
HCF9wRpHsyH/6FUIj+BceDnK7NYCMiaNDsvATiarJGnqqEe/gjsI/pESF3c9HILLIWYf0ZbOwwTd
KxMxgcmnCy0hc6APsBJ1fCMr1S83aIn4m8BoU6C5zfcmQqu1BeZyVcfNS4zu8DopcPLBbQnF78yL
D5d/0ezUchsAroDrh6bJ+dQmQ1nJVYW/W5MfFO+1F4+utrBeZ+cVPABHI2xC3hHnIRSj8hIRSVTY
KWgK50IFBcRxQvvyQJaiTAaC2GVlQsNJ7MzSoUhI12rmP14OMXd/sjxgYeqqoiC6eT6Q3snjrOko
lWVxvBfhVzfRjTsoR+xx/00gUPboMongtyczZoERp9uHPGvdq/emg++QUX9rEmpKfrRw2M9OGzpT
/wk1mTah9cYDmoJAMpLRHPmBctxCfQMeJxMzObDehK+0sZmCY81k1UPcHUrYUXjN6Uiqov2EroS5
D9uDH94I1l2cXhf5pxQrbOPF4nCm7S+MgsXf8/CLLj0j8eDhsOZa4aoMpI2ebAL9Rs8dZJQ5Aq2n
od2Kwqc4LdaqDmU/a+Bt/dl5bC9sHIYE06a9QuUhVfflUMC5WUXytdUHm8L8bA7Cphx4V2rb3tmH
WMbWBy2/SiGf5O0hEXZeedCTAUziAftXvd/1xpPf3TjKHXT6lYpVIaYSuF93o6CksMFeew3tx6zu
hmItWVuhwe903yV37sg+R+gyWVXJi0d5pz54xj4pPqbZA7KstpIcVTzkeqpM4Vo1d0b+FHXbWpdW
SXOdZVc1iMWeptAHz/hoKZsCteriKNSYV4SH2HqAGadbn5vwGe5PID9rzb6TV0a/C5W7RMN2t0X7
DaaRCozpDi2b3FFwD1wl2kfF+ZSEPvmKtcLbJdRvPNNW/JdYeRTSV6Uv15bT8pBZl7qwxq0YvVD1
ykN0S/wCAhHe46csvY2DOwHLgSQUtmIT7GNzW7SYmqYfnHwfO9uh+lFByh+utQGFpKMuPIvJayK0
KyG7Ho2CquRoauixd3bYbF3ceOLiEOP3Xrn9TpPvIoWrJzVRCP6UG/p2wBXLKhf2wFtR79L6HDfJ
SQEiKLQQm1yJpx1vt5hZb8QfufatUapjV47Gmd5WUV8tmo+ZVuwyObflPN5H3X2asYxRCPaQSgt0
/2jF5k5E3KrJlqTTZl66BoAqYLIov8ny9OxRMhkXcUS6YCwptpilR1H9InXfFRypk3YJqD1zKZBN
K+ByrfFJMj1//EFUg7Kh/Vn64i26Ezyv86OMWuFvH3MwlOGY86DmXJ2WQowKwxhDASyiu84m928E
UVzHwWu/xEaZO344tXknjD0v0s3zz4sZXIKlPB3W1LTp9qvKs6FhJYTPqLulIbmQbM5HMwmjI6Dz
rndshEltJBk1CTPYtfHKIU9RvaOEDJeKnUAfLtwVMwc4bDnLlOjd0L2ZfqtelToJwTxqZciHeHii
Fn9e/krS3GqQuCEg/sFgelcE1NRcQ0+XFAGp4XX/rWvw0dIoqkobv1I2VvWEGPF6UJ55atXFuvHv
NfEmihZmdW79n/6IST1CGnHIMvcuXk+fquKpwsaOZ5znoa2f1AtTOnPPQ9v/NeDxt5wcBz46XmZb
UNUdoFJzb5QwYZNXoGO3arckgLA0rnE1ncRqSrlyaPpHNhyGr1BmkSLw1prXH0oDg3u93y98zDF1
mB51SCGMcpMjPGzKE/SLiEtQodaKS+h1F4mPUfBsNXCPUR4vW6iuTn0jiuE1lkxXPN4X1tL8aH9F
n2QbStJhdFqQYutOeh8qwpVhJk++6W78ur4F6be+PNq5vTFi4CitoAPCf84nF2LzIKYuJutFYaVH
I0GVHLLBh8tB5lbLaHnBK5ZnOdCb8yBdIfhNNBaMZOw5PSThOGWoaOO/sDCa2Y2IWj1ZOuUpYK6T
ckcw8L8lLW//RhfUx8AtiztJdGjVmkm8UrJGucK2Ah85jOAPSZxc+bR6cGHNRG1jWeH3qHTlnTz0
sp3rWrKwsGZngROIxyTgAmbjfBaKWI30Ih/RC3J5ZZJTWG521PMvXvrj8nTPlbYNGMhwbqA00nWb
fFQQG3DlMlxnM+k79mzrOMN9XKRDDRzcxk6m9/TN4GwcayFLmDsGGZ052i5KIgXg8xG2dZK3Po7m
dp0768JrHjOkHxocri+Pb3bN6pCjqPNSapnmytjPCzhVUDnXWuMmjmHmq+rCt5oNMfJCVV5jYDSn
3wqpKPy5VUIE2o6zYqvrhX15FLPLwQT+PSYs7xH7quREQPZZqkZ3K0ZH3XosdMTpF3DJczV5Ax3n
v8OMP+Pk9FQwrU4QSgUcXL922o+K09oRD1hmZ7ADQrdde+5zVa+pPjbC0+URzh1l0JboPdBlBLUx
2Yx6qDo5ItmxLeEF5aPGPyq9eI+ehhSAv/iCYhzTUxuBF0AaAJZgH07Wnjy4Yl6it2YHsf5RdbtD
7mjya2P6tz5qk0ld6rbeC09dYz3ChaVfZg3iqhb0ck2dqD0Yaop2RKQgPZHHSAxIC0fg/Fz8+nmT
zxBnITXJkWncO0qzSpXWjg3EXzT/ztL8rRUtfPa5xXU6G5P1ix0m7AIVNB4VzFXAnck9eeczbFFy
FzDhc5v+NNTkegbvTufQpV5TyMoaS+5VAwnELP7F0XIaZbKWUiuhbKyqqR2o8t6EgI4T8UaPjN3l
JTs7bwYmDtDGRhbr5OTsdA8ZGiwI7TbE9Wdwhc9DNFw1vXqXeEsljPEnv1uxJ7HGM+hkZ3Y8+LHx
4OpF/dY26nsfsQUzuq6dtZXemcKd6/75+4OjX0OretSOgCh0HlAI+9bxI/jNQIvXWfxswPDLh62c
LpXwxhxlOjIVhNZYCSLatFvTWlkRJxr3/YAWD+aGP/CdXmNYeOhwf1/pebdp2lfUfXdY8W0EJG+c
cOkxOLcqoWVSaKFyw2+ZHAdJEmpdjV6+recY+fDWlJxbtw8W0uA3+NW7kZ6EmWxrjH1zMQiQc8mD
oMVuhBtrJWBNscZeC+Vjw6xfdcup7AaRw4NvRepNRSMLuKRmPfSilv0vaee1Ize2RNkvIkBvXplM
V97IlOqFKDl67/n1s9iYe5XJ5CRHfV/UEtDI4HFx4kTs2Buig1CrDloUkrpxgXqjfYGy7qhkt00J
w3CtcEGUKpq5nTAkGw9mKEdx1eTg1h66qEFrOoQxj8qoPnu+9Bn6s2Tblb24qYxosCflObvpjZKm
AsO4SRBg3OlSmsLehKaA3ZXlC9yV1Se5kMfPUtel2x7ucTsKm+QgpV0HtRDsFWlnZQ+lXukO1OKS
w/9LRJEoo9MWPp5cGceVs84Dd2kDnUzrzH0prliMZo63lMo4IjVFAQcZnRfBLIK7QSjqQ4vETTfR
JQrPTVwcgxTabn0UnhBTC2yS0pkji1LtePSHIlHalNtAtoT7Th5+SZUAR2UqexIEPcVbPCjRY9hl
9aESgzdkDzsgtqNZka8Yx/tYH393oXszKc9PBKbK9z4gurpFmVPeR279VZWHb2DXH2ITLV5fD90d
fHrSHjYNJF9UfTy0gfzN1EJza2VhBe+NoA22rpRfXHOstkE6SNss87+Y2ZBvkb3hYCTt+zhYiKKX
6lDus1KHoLxEa8aRVDf9UXYfpf4i5F11MINhKnH1b03UiFvfQ/8o8l31jd74hIMHI5jHKh2bXpAc
RRJe0oruZD0oukNYeg85NOA2ONSXzjcelFIpbSAW3Ip9g4ttJeGxcwEIpUMt7yUZIo6obGCgF4rs
t9bAXWBXyTiSrRP7Zz13pzER28IqLnrCU+9Jja2GQrJH78+H8ymuaanLoY1sc/GIUPawsTrKEyhG
ZgAtlDT4LGf6U0e/DDzWVtk5193eYjh86gtmN1RRwC0KYQCtqyQ/M+Wlio4S5FzqT8jcJFARSEBL
5SMor+t2l658gAi8k7WJYW6ORSBDBMODWvLqAaiaCYfI/WgB+KJwZPxtSzUVeagaSTzA8aGS45h5
9qRXIq1D4n5jDU/58BKne9XfXR/NkkM11alnkc5BYDmzcmTTib3g1aT6qhbcvU8iZaR6C6/Ir+t2
Flfr1NDssdjJalOEtL8AVzZfUyN/jlpgIp7o3gwh0IJUHptNmYBMb4PyqMGytzOyYu1ZvARb4+00
6UdIVDFEeebYIUxrM4i90k2BRG31O6Vp10S01e+/CcnHmD7m3r2SrGVVljAeWCX4mN6w0ErPwg8l
FUwznBy90txIDSnqjRg7Un4o/Z3m7ah9ud6HpSJeuI+j20p/vj71S16XoAeKGKBCIGhmd2Ze1NDv
Ixy+afRdov5AhuH6709zNr8sT39/NqeQCQjN2HjpZlR+us33Lnl0/Q9VXwnhFkdB+neqz9MjMH/8
WkEUCsXU0W11JYUSuC2slVt/8hcX4wDdRD+GjDjQHAAbanVbChJPKmGAH21bNYbdprZcDRv0vDJt
LZqaFv2audmmiP3SE4McEAAgjVZ97Cj/oDVcQTmKopbY3CcSgPhfJpx6ja47Eqx615dtcVdOTReT
KJAy9dTygSeBqu8LVY5GTr1B+uf7CE+k5R8Fv7Cr7mPUc4i0qo+2k+GyhqzJRdlhAI5IHuA5Qknk
+qcshMzovQAbUQ2ezIginX+J13B5JEWdbpIOTjmp3aBnOYSG3Y/3VYDgK9yTubC5bnPB8WFzwh4h
vypdAOi0TCCS9vEEfZF8DlL1raE9ulqjQl3YtTASQJ/Ey1XGzc4WOdCLwgoL9lRtBo7SeTd9oa2g
4Zd8Gi9xSH05F5DzzxObbgFfKXnwbCOiTGZ+HdFRyJ6G8Y2UHaogGxclxmiNYmZpXGS8dE4LBFtw
LpyvWJcovVRIBYrpZJ9a/bkbV166C7fslFL7rwH53AB0DgLPapToa/DF1Ji6CDJ0ypXVxnTfru+E
Bf91Zmq2Rp6LXqogZegZjtsg2hbyz4gziILUdTNLIyI7yGyxUhOxx/mI6H7OvKFEaivQnMIrbVmb
AqbG9qsUcv81SMfS9gbaQJKQhxLkANPXnBzuPk5HKGiJUkpPqfZNC0xzhDEKDeD2/3J8/3/zaxGl
wPYC9cbEUk0f3WxgaaZJUWPVNTXWb525hZKFDpBNNrxcn7+FZcL306wng3lbKKUXsScQqE7ZT94y
nS2ZjyPEkG2x4hgW1omKnEyOFXZtibzT+cwZ8DeZTQgEwchCoFmNU4O2bIt36saZufJ0X1ilqfoH
b87ENgPb9LktTdBRke9ofUqtvez+Nrx7nyD8+rwtjQfE3MSLgsMDfX1ugz5gbSy7HJxDteUVYgY/
kuhOFhxBW3PjSyskU1thfWT0Pv4BQ5zsubyPggQKGPpyXAH1c5pyIT7TRKR8jPc4yVeIjRZckEVJ
DlZGNsNltZFenFFslLFESelFRi3YXAONLoWs0IVMTO40TU44/fOZq/XWI4Nh0BHTSbaidPtAegVC
p0vvsvUYRI+o4er63tPM3fUVW5rHiReK1Cq8HhfXoTYROZlpiOuWVbsobsVg31Di5LF43c7ltQsR
JEonpKqBq17QWhZjxSMnwyP1kWWrWniXtv5dooSOHxQIU3jJfQaam36xFd9+uXLndmcPN/RGZbEc
aftxtba3u1ANURPt/jp/ORnRAHhxiUzsheeLh9KDHpshb6ewhrFDQOfXHX8l0o/rU3h5uCYBHQO2
MBiUTFIb51ZCiPGCdmoToZhgSwZKtdJ38AqOMJKBV9cwlpcbg95dlZK3SB2IAza7FGEjj4xwIFva
13vC1Y3VPgEnczI5WtkZS8M6NTS7EmVJQDRdngx5nzWEy5T6pe1g430s0UC9PoOLY5q2NB536jGY
rZNB32MRkjrZ5OZjFh+U+rciZeQZ1qL7S1fLScLX0mzOjr/E9pqe7McJm10S4Wm/93unGFa23MJQ
SANxkKYuVtmYJ2KR6FVpMmYoUfi71xo7Ue5G71XnIF+fssWhKIDjYLqi22t+tw++RQnbJDbqh12r
v4vGsUZT/LqNxbHwNpguJRnA5mwHDFUnm13VZRvXzG+Krt4lYXSftOUXKe1/XDe1sNlwdX9MTe7i
5NqAsD2oYLdBr1DcGCKqZclNG39HWV4PP123tDao2V7TcsGFQAFLvrYNvTtTes20g1d8vW5l4WHF
VjsZ0PQZJwMyxVjtY2FIN233VUvoZRcrp6lIwAkkrWFtJbIwttyWdCD0W0+L3qYUravXd2WSrSXM
Lx+1sKKROSLiJGd1AahMDbPoeDxkG55e4tde9oetbOQoAeSj0435g5TF7d6rk9/X52DN7MxTdUaD
tJ9EcbWRb/To1h07pN9fxvtchsG9XNmra8Zme7WtMpCcZBg3HpyXpvurGV4T766s97xi5XENwH9x
+iZ0GFzd+Cv4PPEo56sbZB0qlxNEzKfNMsnfSUmo1vH69F1s1MnG1AzPlYL4y7wRoYoNNXS7zt+o
4n1RorGOSnUGDYW6YmdxLH/szLnRcpJ/vE9pXxbM0Zakm8B4l8O/fp8ymKnNnSwD7cVEbOcTJlAu
QXIC5GsNhZAMuXn1O5M+VxB2kQyU7sYxtwMaVK7P4CTyfJ5emVmdBRmZVGW9Apx/4wcvsQylhwek
897t3iKBBD3c09xqibAL/W3Vfg3MZjOo2xjZCyO2de1GEp6QAhe9b7H7KtWPme7+7Q07+7zZLkry
YhSM6fPG4s2DbLR1alCYXrKLhxWndwkVODc1T/EW2mApGWTsiFy85K0KCNkJy9u+2WS0kAneY1OV
ts90BJXjifHm+jpMzvssy/WPcQBI+tSrdJFw1TMNUvPYQO1aOgg54ltojFy3cJn/mJmY7a9sAAcX
itP+Mj8n0W/f/UiQ0s3NvaJ8UkfH6GXHRHn6utWlEzpRLyOkNGngzU9O4LpEhQrjkoaHGmB18Dlv
f2jB4bqVxdk7sTILL81yHFvUCAW7Vb74hEWC9/PfGACczspAeGvNTolfwPFhFsCpY8FxlRfQ5P/b
78+2uawmnhy1/P6EBq+eknaN6Gp5hv4zAN7R584l1ociynxEgAv5WyugO6y+/y8joHRwbqDgLSZm
MSMQza0vPnd/D2Odti/EqOQc6Nq74M0V6q72JAsMTa+C/nfv5HF3fQSLWxVhTl56NF8DIDsfQRNG
kq/mbCJr0Dea1m09yR7ze9BB1+1cxHEMhO4h0udIlsFLP7NjpoY1pBM0Xyu1g9H/SCtwTzCwUmXM
V878PxnhuVvhfBHbTDmAC+4WPw/6ChFcyJmqyrwLEemwXSP7nFrDSyHXL5KfebboU02S6/7ZUMA+
Z3l1OyaQvqNr9AoHA1teCvRtH4fRsZcr9bWt9cFmP/2C5he6/jwQPqMJjrKgkopPTau/yk27Eiku
rczpKOTzlSnGpjbdThIo5m962FLUAXVo9aVI9X/hhU8NzSIkEBJ92aRdsmm5aHQ0W6q/pteYFv9k
QaZzehLzVonUNE0R+5tUu4u6Ww25J33lebXk6AHlk10CAimB4507etczxsaAh14xPxpKvoljiR9V
uxsHJyVNh97CGn7+/2ESZRTwbiTo5q9TQHZGVMI7tokrf9ty9k1pm0TfI9cx3DtykVLfw13brSzX
RVgG0pIIkxgTQRGA+9O+OZnMLAhbYTQtF7UFalDlra7+9NZ4Ci4DJIzomIEsBHy7PsfUQgrdtbJO
HJuP3netKW4EqGIDP7JL/ps3MiCV34ZEeXJMtkXz7pumDXgSMtn+RpOFbZ4XTlx/lkHhJvKPQDZ4
rgEHNOInwEMrKMDL4z59K4U5pCboymADnE9ISfefKpgARyhmhvdW6MuQ3caUS9W636AbQOGjivNv
idmojif5L51Yh7dGmP9AhgxXNKZ7LQFYZsjDXa3Cqtb4WrjRouGm7zze6Sio25oQugfDJdiuUYBy
3D4LboTUqPbXneTFfTUbyWxpO1Mo09FSQESoqh3T1IkKyXULC5uHgh5dnOBoccfG7CQaatzJQasR
00efVX2rCA+ptmLiwm+pVDHoowdOD43HRVAny2PQJzoUCVazscKtWNxFU0p5xcpl4DozMzvvWq+M
qZAQkubDbei+qNLBbO7jdEt+rS9+EJL3CTgwGr1WDC+s0dnwZkFR5crKEE7Dq5Ar0wTamf+eUmM2
tFlc1NeFHNHiCm5Ufi5rYIk7wd3LBgWh32X+lBfbNj5aQ2aPwUrudZqzs4tzQlaT0f7nIMFfrpyf
JNOogrIamFNSO5awl5Tvg/Jgpa919nF9Gy5MIoaQLiXy1yfUw7khyRus0IXSeBMQtw7dvWyuUZtN
y3A5lD8WZhtdGIpSTKftQZuTrY+PcXobeXaP0pDVO5G29mJbOFdnA5r5oMCso9JXMOdGtmK8l+Ex
TL5fn7M1EzPnoIy+UIgZJtreQBnku5YIN4q/tvkWTi/geoskKNETyqOzvVe6SqajhwSDqRA7RrkL
YqdSpU3316QQbDVYDqh2Ttmwi8A2iOpwcNGNwRFlCt2ZPmJ5ebFG+LO0z06tzOasGXsP7gmuMYD3
NnTdtt6vxR1rJmZ+SNBcAVIIOjxcM9W2ZhGFL6Lqvw1112zzurtL3JxeUP1rphQ5TZTqfVwEii3W
Y2H36BEeo0r7Fy7qbG5nLgoZys6SB0adRq0dqvdq8Xx9K176CXgJaZSa/pQvb1xRCEJ57CCOaEIU
t8NY/0kQ4QJrlcWt3OrDFp3ENQmgywN9bnM2z6ObRlLo9riMprwXzEc1pscWNkbTf5QHGlF1FAev
j1KfvNC5Dzk3OZtHrIlBphDfFVk27q0wEreosnj7RgL3mWg+OdLmtS7b6Jha8r0hDIqTj2aw8ao0
eaqaRHipjPxTlOumE1dSuqvc5EA30LgRRxRTK+hTD3FUZxFIosa7kwrkIHuvf/PUuvpEiX60kflA
jjMok9t4rJp3ZIFVuwepd3TjKN4FovTQlUW1g7tCeoyr7NEXsrahSRwOGzXi1wrTKn80fvkr9ofm
izjEaLumUretFaH+7um8LXwqRUCWfX8nquVPv3Q1W9ZpbpaRXN319aB8znjh2pxVA2CooD1wRVSf
KqMz3qwqaxyzQh5JDsqvRliSHoMudnt9ES69HjU0A2DXRMI79f+c3xQ+6kI5pK2urUjyPgP9Y1X1
F01RVurFk1ubLzXs+tRyp7ia58O5mSz3M2Iu0OsemT2IjVLf6a0nv9r2GYFEZUvtyrgu3QZPlans
Tp8OyJ95f6pVVvIgWhZ3vP+skfkXxRUDSxN3amD2fGwCj2ohpBo8Ue2xL2wl6GAde7m+OkuOgMIZ
r5BJNRxOhvNpM0vwyXHjCbSrB+i2itVRNJut1kXPkTVuO33t7bM4ayf2ZicyNt0kbZqcEyk+j6Mj
Sf/CsWmQF5PJoUOLF9D5eJCrzcS89pON2gQbasc1exueCdVoIciJhh+xbh6vz+AlWRNC4tCFA16E
nJEuulkKyRtVfICbJ5vSPHiWram/3P45D20v5D3zqrs0pGyl1JHkR7O+VTIot+zGvyEX7Yc/42Ar
rbKLT0mx+VEAQkA1aBIqsOZVa0/v25SyKyQKPXEgMPgvDdwF413ol7YY8p5z+vbT9UlYWtZTk7O9
mhtyYvQqWa6U3lSb4mW1T0ShXANVLl0hp2Zmhzww9KxsPEaWSr9ygXB6n9TvrfKguLtCdkb90QfH
2O004a2QAcvVtqI5UFzo2VGB3Pj6kJeO5+m3TFNy8oovDC0M6ylzOFZvpW5slKHHXa8Rtl+6NUCM
hHImOBE4A4xZNNePegzxkRdtZE9GM6RGhKh8qazezmrxi8C/RxrTQsncXB/cJZ8P9k7sztGjg+h7
dARjV/A/G+5GK46hcujSiQQCVPxThFARBBapTn9qv4k157r5yxj23PpsnSPEj0r6CmDRQvr10GnW
r7ZTHrUsKA6ar+yuG7tcSIz9I+mJxg2NsLPzqyeyFhUqxtzk56h8KYJs11Qr77LFAZ3YmJ2PUCLK
rHVsmIajFPsy+6IikJ19vT6SNSuzaWtFpUNDh0WrEu0mzW4aSd/q4UuTrSzP4oyRuQI8JZIPnkPO
PW00Owvu4M1ofJeSY2d+9r2Vo37pUFiUExPTUE9Ol2+MluRHQbTRppYng4aov4ZzTDv8xMLs5nOL
opHDAAuB18NuU/v3ndKodmRlwjZu+jU01mWucWZvdvPJfdIa2bQFXNVp9bvQQFg9UXalfFNJ29p8
lX7HVbvio9ZmceY9oErQpbyCKDWsntXwvdBXVmnZTZAkovWBYtkFhq7zyR+RN402Rat6PBpAPLRi
k9xrcSA4cgTSNhVzyQkVbdgr6jjc5IFcPiZ9uVf7zn8wPX17/QgsZJWmZf3zRbOTVnhjEItg2kkZ
JhBZUQxJSVyWmgvMr7C1vN/2MqnkVHvIi+jAbe4o/sphX54Vqj3ihMiEMn027U3Wxqo8Mu0u6BDU
3PIBL7k1og+/f6SzG77obWxCBHxUIqeo16wvLvof69asZibofpu4JtYN657Kg+zdZ6rt9rbcHtz4
mLWfFF+3pVix1RjxAlv+nz9g5lADeRiNqOUDpPx5+oDo4NNFlwlfoaLSUXOMnqr0AYhvbhxVRBSk
j+tbYNELUhAjLIdHkrbyc9ch1gNEfpPohy5GOz/dDE3jDENvN8WaHNUlhJQzTdAMhGqKNy9kCT0o
ZMxBYrOpAa9onQrFS1WGdp6WTi7tkrQ7dr7jUiUb16pxi3vsxPRcUBcR4mwITUy77XthvYL3KeRD
Vfys0p3v7T2emergSD9Fk4z/Ss10aYKBjQG+hLiQKGA2wUWAdCDLi1cBtV8o+hHE2i40veckXYP1
LZsCIzNR1k68GOdrWcCcpDUSidSeNi4XrcfwoVcmQsEVR7loR+XHJi5w7eIxl6a9gcJXAWOT+A0V
yyB4aJBOWnsyLt4BlLdo46ZLfdJFPB9OWrR9C7KZqIrniZ3TaQOI6uAHNL667FDY4HgXSY5QKTd+
ufJAnlbl/FUwwWSBiQEpBDM2f6ZUfVSmqW6wYfQYxFZzWwbSPuv1XWVSZMmerx/Cy0id/QGpA6/7
CU01RwVFYRZHHTQtG99ApD3r3F9+548HK4DrQc1TYzc0Ia5XyVf25uIUk2WgJwL5WGgGZzFQqUY9
gEcTbnA1e0fvw5EG/17uXGiPB8fNQtKV5U4oun06litjXorVuXiMSYUS4/OMAOkYyADDnE2kh5u0
3nogn/p3N6L5G6lI6SOK3v5+kif+QdC1E+XmPNWbWUU7FhKeLgqPYwGW2/JtcLCb2P3d6JBtrqGu
Fv3dicE5LKbMxM7sE9pOOqvdyIFPpzeUft8bhV753HEr5DIcStBo/10f6NLxPLU7u1H0Afx1Sv15
00LISnUwhM7OLJ2sfv3f7MyCh76VwXAa2AmHp3Ys7YkXPIaeUnY31w1JS+fjdESzbRpGutVGLpbc
BE0kUExfA2Xn9Y0d+UdxQLp0G/j3ers1xqdap1L5M9F+ZS7eobg3V3VolyIGePHgmqcnC/nlmVsK
iclad9pHkh7ZKdumCdYWcFqhufcBqEqiTMSNX1DVFQDZW5Ruo82QWsU3uVPzew6k8NJr+Lwy6eWD
Hwdf0DsMnUqXhl2iFFA3SjI9YWl8U48N6q4td1nTQZMgl819W0US/DfeS+9Xua3IaWcXnqc4ulVn
dlzU2SHJiL26fPDsWKwRhnWFn0WX3FUVzYCwdIWdmB26EoapcShlp+llESEw4VDF0FX6TZyRnFKU
jVSHkGEYAkgXOsadlipAYKPp0L+MVgBv+9ArB2/aj/GYZ9sREuGt0ra7tCFz71XujZuXw67Sun5D
f5gESEcM7TaAkCyO+vrD70gte/BX7eBHeqaVcw3OKl1IBRKBonQNQyD3zaSFNLutQ10qfN2nHhRE
qrQdofd5yIWuObqa9GCE2S+97NsBdGiCwLGhv4ZV1T5mYTY6YJvDTee7TyMosqPkusVGaGIORTMI
ws3YVu9dZd62+fit0fLENpuuTewy63+lcVXaZaOrtzRbIy9HSnsEDC18KbTo0IOJoWDIA0CF9VMU
P1WFnzt1098mWiDsEaL8XvZuP9piKwLi0fybQExNyE86WPhksjyAvCM088YbV9Pb3dAP3/uuQt3J
zEXbNZvXUfDpwFPMxskYOposykPZiuKuzN0H2M1vWz1+1ORK3+ZW89boRfqSaLD+BZLX7PxcyB3f
qCBN8LTq1uil4rkVmpvSrJ6tlH51epTbY2wYr/JIIUNKtGJX0Ga6BWDZb3WxjZ7EIdq7evbuV9oh
5o508iwUPuV6RZZe9X9AC27sII0EJxvGxX7ojClR9iJXUbQFj/whVEa/F2OaOt1CL21J6MptLCcp
btUttlpYfIKhs7JDztlGj8WnLNEtx4yr51pGPs9weWqMifviG2KBnHiIELxB1i8PRoD3QZ7s0txw
t6qKPHzLK+WYw/NA2LHGtH6JkZ823UQqJiKiSNP1bNN1ZMe0NCUTQZ9nZ/ei/zURAuoMXsPpVUo4
T1x112VQVfp5870y47eqMp4L0t1MqvLZSOq1+sCSwzXJ00JrpVGwnlfGgyCX5W4qJHJe3f7FrNG9
jl909775ZK1i5RZfofDFgfkD4aNfPAwEK2xU/Fu0qd1HOFzCZgctSNk8GcK2NbaeYgfyLuwcL1pr
+166KckVYhPqPmTwZhOvVkUuewUc9x0cPmb4METvQrULmt31+2u6Eebu/NTMNNsn6Rn6xPvKQ3aX
asshN2+SioLT2jtuccUmQiKdIjMx2+xW6ilGpENkTZTzn2L3CH9N5x0FEFk5Umr+138zoD/Gpnk9
GVBSWJjrRu4n0b8XOmHTVsaXHqL462aWQkT4NP87ptnyRHj/JGlZHsgxP3nasLMq/Wh1r6JAjSf7
7tLoKAHgvm50+tHLxfpjdLZYSRqNXQ1OdNNDQC1rm6R3/Pje12/bvy9ZkaXmogEWAFPVRT/8MKqj
BjUficHiaPgfsghgwz9eH83iy/fUyBTNnCyVInWirvQslZyXTtnrt65uOEJfPEo4wKfMeRBtoRZ3
I6iEmK7e69aXFvDU+GxTloggNFqEcWkC8yOdJtJ2y9OUnsCbn4Mhr+yXxefMqb3ZvuyzKO+iiA3T
q8LGhb2h3CXSoxR8FaWNkhwaOJkhoL8+xiUfcmpzvkk9oRXLSeshVnzblPchAVPwoQX762YWfAj+
kcwJTW50os67o61cdNPaKBma8qJyzYfvibXiphZ2PoBlHJWJaMslpaZZZdrodyk53t4eYmdM7qvi
uef6VFaSbktjoVmI8Pmfitv8cS0XnRAmPYbS8th5FKN+R9nh+nQtBOlTFyoxHPcXlITTzjzZ9pbl
IcgG1mAzil8G/6BkP6///sKqn/7+XFmrKOo+b6OE4kH+kHY707+VRlpQv123srShQYsp5CdVzFGj
PR+GKxpqpQdEBpqaOGNw7ORdQ/QcjrsqvDUTmv5/utrv60YXp+7E5uxZhw53gFAmQzOLGP8KpcUa
ldPi5AG3gzGKW/eio0st2oykI/f9mH5LvJ0lqjZhVxiubLOFK1FXLAIq8NFA/OYPNa/OQgNYAPs5
HL+j7H0HLe5tpIS7GIyLVpjgl/21Fowlf3tmdBr7ycbTmqz0NaPhrq958xw185HOazsP4V07NOIu
AOgKx/1Al1H9LtW7v1868uj09QKI0i6aYXsNAbsh5UaxGs1GpszuROe6haWje2phdjvGbSybYoIF
wbpvtS9iZ9ntXwP0J2WNP6NQZyn5dAgUtUjI+zXWq2m9xP3Knbjk5zDBrYtjmFJQ50tEGB7Dl8zr
uhH3iVfZYmnr1k2m3oXBipdYszSbLXfM8tLT2YFi/kBiojRf49BJPKdb029ZOrOnQ5q5O0FofVPw
VPJ4yp0gPrdrBcbFZaf+p/IyVmlem+yf7GpdTszYKgiKTLA7Yfnd/e77K9WxxSGcmJg+4cREVptK
JJtU/KanzwACSs/31/fuktuZFFv+M4jZ0VQyz6WFjJxuPpgvuf6FwOQoGdXWrNbQ2stjgRrUoh8H
HzdbDiWAKjH14cpPFP3OM1wabrKV0GrJhAbXDK0mMiJC846FrLdiIdWJB6KeghE88Svp2aUVP/n9
f26mk+XIfQmu4ZRDKDV7V33Kx2285p+X1uPUxOxy86VUbkaRIRTpz6KIHC3MnNQytkqQO9dXfprv
WUwPOYAJxpfCK+C6Wf6w5Gz4ict6DCwELEr9xxgq1TFuq7esFb+JlpdtSdk8JHzuyjotziO30ASz
oyVoDi8Kq6we44RBwgdvqg8SDKPl1+ujWzMxu7Ddqkp8XURLtGsSOw5z2GbudPH1fzMym0Kt18Kk
YJU2TfoUKjzKf7prVC9LeQAdjqb/ztW050/2nKKm5VhO2OKRnFIR7mNzTy6sUEJbGDYkWwdrR/LN
7Hfm2lNsyVGfWp45H6+vdcnX0SARkmET5NJWaNR9Z5QblNsabVi5gBbP7sk4Z46ojgLwph0dPCju
3AQ6Er7p+OX6ci2erRMT04BPphKtu9AKGvZEQmuN5W4U62vQ7WF+vW5mcd6mznzYoSDlnJPVmUqV
xsNUP8oCMjbhZtT3ZVTDt/6Y5yvI88UzfGJqNmlaNmRdLnPFwYpd32qTUporSDdhH+gODYo3mh/6
UKV4t2qRraHXFhdswr+Qjac8Ny+TqTCqy0OmU7k2yVuCZG/WmusWJ/LEwmzrB74vVjRekuqAZUiU
d3n7AZlX5pMbWFmy5bHQCjV1kE2plfOdEUu17NWxR4c4alUi6J1eWHF5S4UvaphgKWUeLTpZzXMT
ShbWgecJ4WYoX4J8JwQil/l73H1tQcWN+kbIbUvdxfnu+mZcivchbwWiTwQsIfp9blawsrKPCgNQ
s/SuusBWykMLZKQ8hqDZzbXy3tI8MjaioUmG90KGo6s0r+8USiU1nN9Ks0GbdGUel/z6iYX5FVw1
oYDEB9Gjbr4a5i4cD6GxshnWTMw2gxUUmjX4bDuhfQ3lrZbcrsI+ljzR6Shmt5NXJtCTTzvbVd5q
2cnDndyXyCXv/8Xi86ScUJ8kzeZBfeTKUmD6FZWrwLTHyC6M1i5zR21fke+BxXRlbZZX/4+5WYQn
h+CkDLqguCAE24vgk1ijnVqxMAdadsgNACPjGe6Gv33v2VzreV08pWT2/zNjc81HK45GWe8BHTRh
/ARh58YvPndVsa3r9K7p9c1AO94AsaxQFftxjRNnbXQzF1G4rVYMGvPnB/nBpx1EqKPD9R2xvLf/
jG/6hJMrMIrNbuhlIq+hfwyVz2a8q9f0TdZGMfc4seLVUP7y3pZ+W/I2oH/2+hiWroXTNZpdek1t
1WWncHiKxICf3toocf6jJT4JI3c3dPHKlC160JMtMX3OyZQpceUaVckhksjSxlPjy84c3tLqTrSE
jb9GHr42e9PXnFjLjcZLxMmDytJjB9+DMrxdn71l1/NnB8wO6eBJUSeUPPTTSt2SpZOBjAZJS1Pz
9rqh5a1GFRE1HXoI5107AcJgYPi4edABMtEmrPfdGlRz0QSq87i2ifRz/oTxwqwd04KcmaV9D9Vj
mj11a/RYSxEWYCBw3RP5HOQC5+thNDX1o25a/eLAs4xnxD29qiV/M0VH1V60NVje8pj+GJxdDW4h
1W0UkEwaokPjbTwAOb28Frst5lBPhzV9xck2I2meq+FIgr7JfxrtDhDQpoSWFUB+Z32gxxmab81a
W+ni1p4kW9kPkzjHbOe1HpmMOCYLmMQBcqeeHfo/rm85aXm1/mtiDmlEDrjNM5SQN3FSfe0DYZcN
wAqKflePhtPC1y170EU3yV0tDA+D2R2HsUZ7l/4HNJ4VhIFiyz1YwkPpeXBCrZy8pfGTKVJRjVQM
mqVmcz7IYpdmDX6rQy3TiMAEydvr41/yjNRBUJHVJsnDOWROBEgAXIK9k5lIyuhby3N01QkjGbV1
57qpxcFMPQ+cPM7GHDhGolqrpJqjp5RvvXhTqCtB2EJPFNQEfwzMgWJjO2U8Va6RzC9c1k16DOBx
e0SF4je1JZplTOto6X3X2UallXYkR+hqBJH805TL32EpEl7L6qHt84+0zIIptS1slby+Dy0zOljq
mtTdP2XxeTrl9HtnjiJqZa/EPr4I/A4KTHY3itA411td8+7lCUekaXYgFQinWJsIh4tmnR13npM1
1b6QE7sW383Vks/SgTj9qpk36eSct8GUThL6r6b+5Os3ib+FI9uXb4r8oKorVG5LzsugpxB8KOgB
cc4W5RlNO7Qet5de5DvErh4l7ZubrtWxlq0gNwfDC7rJ8xqG3CECmbQ4L6KybWmNNlxuO0jWV+KM
5S3+x8zs4k8bOQqUlrnzxn1e0NKrBCuHaOkuhhr2vwOZXfZJFGcp3SIQFITgj/Tc+oowmbZJhSim
3bZ6uX5kF53+qbmZA3aDyjSrCvcQR0Afrbr7lo2J6Lix3jqJpH90qvcuZtJ9UCLOmqb5Cnx4cdlU
WYaGnic2EdX5ndONYHeMKbaWIgjAvXsibCFYsbHoAU9szIYI9InLR8WG5e/jCZxX/B/SvqxHUpyJ
9hchATYYXoFcK2vfuusFVS+F2Vcb8K+/h9a9X2dRKNH0nYeRZkbTkTbhcDjixDleSE7WRyzdlQC1
vBrgHYGaBUBp3q+VlIK1rkIAhOh21t6Y0jOT+8sfbHkx4DRHeMWpmvdrudWHTTbdZiO7M5qHRl6n
4136zUK4u2xo0Q9BSft/Dc0btwYHjrLMkOSkuJVaTPEOifLNcm+sjjwuxqMzS7MoGdUQQNETuGAM
tG+q3SDCew0tPaJrHpGT9Ha/pkRAFs8xOMAxZYFRa8SBz36n0AxFUxPhoq90/lRa+odMsMaWIi9A
U/c1CwfTI5w+t7jo3mQr7qDsVQQxwwgE5rMjz0ZTJMhLyf2oB6Y2ZxgJKXsQv9dg49iYwjE3plYA
wgH9s23BAf4UNkotXQQVElK2MUyhMMd7HaRQOTP8yIEYcCep6Vd9yDaiiKAXpay10s8ShA59/r8L
nz2UekP2VSNQiDRQ0qf3jXWAhnlfXVnZhrc/baiClhgIxfTaDxvi6GtT+2vbPgufzIqITEtYV5xt
S9fZh3a+u+y3yxHtbIXzkBJj3q4tXbyY1Y1tbBroPOnlrub1phInjJSM8UF0K3fcYkX+fFtnMabR
Lbw6YhQ+0dfGtzWiA9C3vgHIumTdnncOlHtSEBCFD2SsgkTDvx9XZhRW9nae56qmGnTFgORgmBUY
jFuMt17e2cXo9ndjrdk5tYaOEzJlklD3wAjc99A0vdpZe1ytWZlnJ0aMsdYSGXEmyG0qCk8Y6jZk
Kx9s0coE3GQYJGEo734+/2OaJxWZZHuq7tgML3G2tazXy9u1FNaAkMYwNwYpAFudfsLZcwrYkMrR
pjRLVk+Duhr094EAHYpvEx9oFUT5WjN1sVCF9gIIFwAYAR519oFsG9J3thyhG5O8qTcV7cbWb+vf
ZvzWS1ABV94weq4erVx6S34HKRm07PCAAUZldqazUYwjA8bHtzLM6Oe3VrbS8F76Vg4eFMjq0PIC
9PfzRjpFBACRNIHY1OSmdfjWxmN0ZNZKmrBoZkJbgTUOldF5MZ47o15VGVpblaAnswAvVA6yD9r8
ixlMaulYziR6MXML8HOBC6jDRxLRdSq+Q9FPK7b/4HlnJmYxvrZZ3hANJohzyOMPWz5JxyfjMYwf
yOAZa8NR0weev3KmZg+e7yjlosH1+fsIiNjSTEPs0xloPB2PghJW94YB4uzF4fLKFn0N7RhgosAv
hAmlz6YKFmKAoxZTKqc/xCS8s9mKsy2lPeC4+J+F2d51oRHmXYhksTchIAVAe9P86Pp9bt9fXsmi
t4EaDIhqcP5/YdNACzWhisCpDW1rZPfhuG3+gbFjmhLWMTUGBCFgXbOT6SoT1WMHz2Vb6YfOvFVj
7SdNewOwz6ZJk8JrZfeg1Q2m4dOVoDBdsl984sz07BJWMeVaNeAwJRCNjGKU4ChLghrDoy6y7i4D
YZEb/8sb8Hy9s6ButIDvGhzpd5juQyjJOqZntd8vf7dF//i7sDkvduyAfluxyT9aAWqvF92wPWV7
8dq485J/IEhAYQ29VJAPzTydQZo+HgVgBEo+1vL7OGzNbkVadekwnZuYufqY21BNDNE4sTABFSOx
jegKBeeahZkD2i2ACnhAIjKkVyjeeLm7BlhZzPZcQFZASgdZNtwSnyNCT+pRxSkyHpWc3A500Zui
8+Puu4vqist9GwNbKONd9oEl5z63OUtRhDZQtyfwAaO2ix0G0++Z+dIp8EIlv6oyNrwkYysmF93h
bJmzO7Cz+6FuWwwOIJXU/bjgddBWVQ+ur/4fAuD54qZvepa2RJ0jZRXjOs8xuceGTV77QngF3mOX
N3FhRRgeI9C7x1w0sJDzD2cWmarpZIdKDxijIb+icm1uZSklmopZE5QJQEl4yOfVmCzU0JXGVchr
c1fjKdlCnDAU8orVNpSSmj1zqxsbvEKDim5yFq9E+SWUK+yzSQgKUfXLgGIaZ5zxHK5i5c6ej65X
C8NrKwXOXOHZpYLWnvTc7Dbj39Lhe0MHn4Z2cHmnF+7nT79h9kWzvHZECTCIX/SvhnbM2o8K0y4s
yNa6O2uGZjHLcHUbtwkM9dpe40DTBElxo9xNSlaeOou+g6Yu7k2gFO052luWIYvKEYbS7Hdk7Pv4
rdVWjsGaidkZl1GU8a5F+SOzY6/rjANl6c4a+UoMXngkoPwPtBsEEQlYD2ZXVqjrMZj64B+lfu1k
Vx3m9zXjvtS3mOfiLIjkqkr514v53OD8lUiqTAgrxpThlEPTV6UOGX297G+LWzfpHMPdCYhcZ7Gq
rS05QpsHibQy/Lp6dsCzo4oVp1404oIhg6L/BiXS2caVZhhGo4W7vojHTckxww2APFg1NpfXsnDd
Mx3YH7guxJS/jLmCcrEg6TRZVUHNDYQnBdP9RtxTvrKcP+zcs4SJTdc9JD/Be/tlbIW4fY/x0Riw
jDyGqkaY1b7DweHoaIQGg+rHTZ2U0GTX2zd3MJKtpfLRq3oH7JFKD7eq5tR3hIlpWw0EkRXLPhKb
PteF81FZtfBjlbpbtzSKR+7WzyBfVX6p3GrXQzB8F9njnqtwKhnYoLUv2J5I482GCHfQFc0Hpox/
jI7QAc6P6pvcLV5BsrCzpXXf8X6bNvmHyWIMkUtmIcxm2ZXZpc4LNXMTfY4m2l7+IksfHu0sHTmY
rkOBdRbRrZRFYdvgw6cWZlXBDcfFyWx2l40s3ht4XuDhPqnPfKFwdxMrKyOIYYL3rbZOdqzVgZFP
LD8DucprY9iD5P84SnMSbCOHNhcE9CyD+u9ZNKR8kP6hRoly8vwkOXEGDVqIO2L+5xpe0XBM9u7q
OGhcv65Xlrzk6ee2ZrdE3oxG1uhArmeivB2d7AgfCmz1QpM12oWlL4ipAoxnERcjK/ObH9PGbk1j
oA16Pdn1Odu4VXtFSb/iKIsLOjMzi+AuKYQ+JNg8q71HVbdsD4azyd2Vg7vU4wNh+t/VzKKdU3ZN
lep4/XIMrlRdjflBKEHnJ+lm1+g6YL6fXreYkCyf237Y0bT/qRp6G5otSPe6bFenAiSiayzKy2tn
wPcR6Ad/nW+pmwqk01g7s39meAalWuehfV8W3y6fk8kp5lELLdn/2Zk989Dr5X37h4Bu3A+5tbMc
uXIPL60Exw+dcR2qA19e/JjXSCKjsHFfKbDF29IndXI1AGgPOvL95cUsFXEBTflra/otZ6kvSFEb
U0CrxXcbuzyluZseacXUJhpIe9dDRyIYLfcxocZbS4DxKJtyh+yA+E2prYIxpvR3vrPnv2UW5lru
0gzFI5SJmtgH7MIRz6zcZOFxoMob3FeCgNNss3/ob06XtomX1AR5nbfwo0zPWwNkA77Mwh2Lqw14
T1eu1KXjj1Yw6pR4s4G7Y/rvZ7ssMRmF3cOVqk3cROwedOXxGlJgMe+G4O8figpwUc8jZ8V7rRx1
GBkzdOKOoFxW+n0h/TzZYUIZKumo71nFptcMr2//Iac7tz2LpC4GWjSJ+VpgvfMn2TjUs7CrJ8VL
G2NHIxD7cf9giuo9BQ3FZRdePC1ny57trcglHwcXvXbVZpu4l35Yeo0Dzv6Vx9vi/Qi+J1Q3GKZ2
UMj8/BHDqmr6sUEvgOniRk9tpC1WkHJt14zZVZ5+75z8QActsKJxbxnF78vLnJz/y+EAMyAIiqaX
/zz5A+tqqtchYm5f/wCT47bVq10Sj14r3g201i4bW4pxIP79f8bmjdCCRLHkISoxDIBZI/dbrv/D
NX9uYbaZFWZMI2ZNFtKtbg4+tEhYfRWlkI9qA8NZubEWqhdoHP9dz+xeNFyrTBMN1y8gM5s6fCkg
gJUbXikOg/aK5+rK9i29cIitMxvJLZTm55qgcceoy1J8Kzq8DQwFuf2Qcc8sgxwUsI5vy5+XP9fi
ETizNzt9ojNySIOiIJSqvVIv4PWx7YfOWhmZXQxiZ1ZmB821Ei0CByXqmxQt0/BFZb+bVc2Fta2b
3Ud1bhlhauCQ1X32RNzuJDoWlMMLS0AL6FpBDC4EZ+0Rv7ay2cUj0hBU55UL8aIq8h12stLXvFu5
addszNIGoazCagrsnllcSfmBJD511yovi8f27AvNHohNpcaumng+KvZzGDxlPQDSZ5EXRr+V9rar
7mqga5reo4436YCTlQbjsnlUtyB4A7r1eYkikYY2uAJLdOtvJeTZzTVNoOU9/GtgdozpWCXAS8A5
tJ6BgS7f9s5D3a7NLS1aAZYW4QJgky/ybJgSpWXkYhl6dqTpi43nVv1w+cCumZh5eagrUEJq6FtT
8UOFgXRBJPVy2cRiTDhbxcynWeT0TBmoSGRRfKja6jpMHgzQP4XDGpHH2mJmnh0LMDa5CvtVNQdX
xl4td8MaK8QShgOViL8fZebakkggsxxAxIaup7vCrk9WFpUB66LhkPaWvRM2+QmGMSjNRnoZkAEz
PcyKH5UvvBr12N3/1+7OS0pVzS3JOHa31dtjmEUnm/IXw0CNU1+jO17+kBhcwXiqC8jQ7LEV2rQP
QRaGtE4H+dWOarZXpvdqbUZm8StCHhK83RZqt/OqnBWSikcmRr+o2201UoHyHkjJlVxtMUKg0o53
PQODnTVbiyO7OOSVDsSirTztDaxeKzfv0mZhuoyhxwOoujPnC9ZSgzZpO0XAkB+KRgKzhO6Io+3E
KqHqUkIGPirMu0+cSl+Ab0xZSNOmqqIsD7p5k/VXgt9p5UOUPF72tYV+D9LOaUIYoX2q/c18XzRu
Bfwq2gZG/OAU75W8h0prP0pfgLg/BVJdga5s5br6ujrYRK0RC5tIOOd9VMrDNkpslEYiqR0tFgY1
A7ACAJ7Ksg6WsWLtq/N9tjYLIQ7oa9KR4/kAgrd+ACoS1I019y/v41ff+Gxkto0WKRUDnAJZkl54
ZV14sfvAIHpZv122s7wYYCrAWQ3hzTkIptUcUjk9FtPpd3jrQaKHxCvPreWv89fEtNSz92Qb9riD
JxNG8hyzg9EE6Xgj8m21JiVpfj2xKNFPOazrTnO8c3xN4so6ojaacHnqhRR8UNVjJv0o2fDmPhte
eAsM+TUf3xCfKn1P0g9w3nBWebTeUfdIyW8b49qd8ZgpMIQHQ1Wu3KRLOwGwkTXdygtiNa1JWo33
wBTo6TEFhaBxBZITL4cI0xrh2ELVC1uBkIICLJ6A6OB93nS02kbNBfGiD5JGz3WfeAbNIJZ7Q0NB
1njtuh/K5ve2I7dpcq/Ldt8P7lNn0EA3Gp9GpSet7r+3NoAh1l0LMRVV2y/QWBmRLB4xheMTq9lr
ZgMJnWpvJGZw2aUXvADpEF6+oMqx8Ncsbid1rccWRb5iOPk10eoNBYD/H0wgdE80x1DBno9Rj25h
GdDfnhrMxLdBvbuqgLwURyeAMmg3XFRJvjSejAh8tLYJgAZGtoOm1/dZoe+6OD+As+4B+ZIvzRqR
FNMB7D8DoACNNpAY62h1YPJ+tn9Z7+JuJ3jtDqLyRpodOSCx0gyfLu/hFME+1wgmMxNQCAy0kG+a
RbgaPQppu/hMeli/WV3sF7k6hDlQvSG7cbvOw7RjrqkVxMNCvMOOQt8beHOwaMwBSnEnHdyTiKt2
8eK6W7t/TaL/fK1jkgeErPBB10FPefoJZ/HODJE2dBOqx9Xe+vAm4s91eetYu8vbt7SQcyuzqJoL
mhclD1HW7p5qF3pHP3W6Jjq6UKX7vJQpoJ0tRdUEDA8SAbXn7FC0mMuKItfwWWeMO8wtpZ6d58xP
jIaDpDUebiLDRgCNi+QUamSr4sLZXF41MRe8BmVVTGM5BNDQ+Wi8ohoD/mEqoJWKPI8KgkvWUD5G
uRv9MBWP95kbX/dubx0F5/w9ibRw25gq98wGfyuzYde6Ib0yWDR+i2O3wJR1/K3uC+dWpdZJFuXg
uVZ4pRSuXIqxVEdDxVwnINMsU6vzdVrQjQPmxt4G4wDEal7D0Kl2Iy/TlVtzyiLmxwMHBBBYENlN
HeHPW2/nDuaax+n5WFeYyb639Ge3uArLgyn8SFsDeyxbw605YaQJmw+dgw5F5jHHs2gwP7iGsh1k
GsptZQZjtxnXCszmwj2I1+pfa7MMyiq6seMm4CtF+Z2VB9bejBr6p/yuazeVjkoK9U3tZ4LLOCPv
KVhwR2ThvRsA7Zerazvf2jwLDLEZMQFpMWjmGVuQk7vMS413tnYIFg8aHjQopGJ78N74/CFAD1qP
0URC3hRtYAm14dkdWdNjWzYCUkSMx1FgkWdGGjcrK7vBizEmmld1bO84Ofiire3l47MUcynK7biz
0Noz3VnMNTBbUJopzAj3TtbXVnEfkdcYgoMq+WWL3/XrZXNLq8Jy8BIA7hTA49mqhqjI3aSG6htP
myNCu5+E8iazwpWH2vTHzI8Kqr94AgBU7aKb9vkLRTwhohqnL6TsjTlkh3o0fEUhTEq+E6jIXl7U
4s088T3iFkRi9YUTi4mhSSifVgWlMde5JxGEyl8L9qSS19J4IH1A+pVi1cJrAG8pUFoC+AztjT/Z
3lkcFr0TW93kHol8zNND2+8nNQmGyd/La1sKA+d2ZgdT2JmVxApqitSM7rnJ7+P6ZzuWgQsy/MQ0
tw75ddngoofYIBdDqoqscJ5rjKwDOzVPJnRI/3Mws/FuUN0zJB2LlXrwoufDP3CICfbvj2To2Q4y
VhPhlPARwg5x/DjQQxifMLZUjc96s2+Gb/+wLmAfoEyJ+sGXNl2NscPYjtCm01xxEkK+hMUbtM33
l60sOb5lQH9pynOBPpgd5xqDGHo4YPeqwt2mg+PVxQ033DtV7tIu+4fYcWZsTmYYGhltzameCT2r
fRR+UwgbYwxNZqO5iZvhWKfsqtKSzeUlLjkIjjY0ZyhDeXN+Dbaa6JVMkQaLBOzPEE9z9saaEtxC
s4wASfLXyJR0nDmHBTqmKJ5GOmua+JK8c9MbjSudY0rHt8aNyY6k+I1psMtLWzpsFnrm7jTfBvK7
2Q2fFUyUmYUNzTqofEZgRuUex4+gUDOAMAH5B2eZIjHEoaGp8wXpSN2GJmCWQtiCEpW1bdL7MHrA
UGcXr+nvLqaNtkHQ90Pvj2Ck+PN+ajSuCm0yVbnHUYcSbrIBK0IbYtjlmedbVgYy3ZdawMHLXq6S
0C8d9TPrf+L32dek3UhD3UHSalco62e7qLhLU88StZdad4kzBGVNPaG7R6260aMT5DW0aAAkGBoY
zgAoIYLsvfnfeRRQnv+7JX9c8OxHMafiFpnmaKWujm6LpFnxx8v+tHRUEEpRXEBx+StCTbcEMUOO
vmHKAtH4vfHSrBEdrpmYHRS7R0EXxUwA+Iurysy8iD1TW/zD4/p8HbPrvNalbVYK4k9mARAcYO/N
sHIUFoAk01DZn/FczKkY82vH0IeIRHTKGNIEFRK8IbR30MB7aXSkqLcx+4mb7n5I7tomyNgaHdbC
bY6GPPhJkFACXzXHPpRRrZCc4eVbJRATx8UYtHr2XRQttEvX8PcLV8QnW1Ox5MzvSpPnPGdsInyb
MkqIL/UZNDTi8jRo3S/I8q18vLW1TR50Zk9yFPucCjsb1neoKCVKgKIDdBBrmcrCIf+0rul3nNtx
gYOvwa0LMq7wIWZqD112dNq6oE2bu76zA33ECGee7f7zGcNAEKbhUbDACNIcVpHxCUk4pZpObmx0
CEj0JYB/Kzft4jc7MzI7Zaah5RIAJyQPRN6m8h6ylLtWQMwvHG7KQttcXpKxcKg/rWl23jotU3HL
Mox3N/RHBpWVHITPRhcYEf8NcgsvcZ9lLzxBvlc9hIut2thpkb0fLQD1WbuS6a79mJm/drxD9U7H
2gsj8nSeeJ17Q9ZQOEsXPpaMITIMXQF+N8enRCBeLOTE9lgZIfFMgH/ckLCN2djVd2qoZCtr81bI
kt0A335dC8g2hvp/pz1Aj+Tvj5jjVmqIsfWGgYerBC+oDK8lPcTVW1VdraKtljf1f8tls0yDdQAu
iwxe2w2PY9MHfbVX0Gu+7EdLRvAsMqd5ESjAzXG/o+p15biY2Lcjd6fV6lbvml9l3mz+uxmo2U0t
JorsaQ5XIRLDPcWUWZsG+CXZKVV3NF8JYktLObcxc8IIlPh6FWIoxelOzDyM6cnO166gac9nj1Yb
VxCYRsGXg3Lk7Jug+sFUqiMh6AHvkck7KESM+jqsHhqogZlg8obmUadB7UH8S4ie9Lgm9CCeDl/y
I6OKc6LhQ4Wgq1fgVk/z97CM/GaNVG4pjqFGjowTEFT8ffrv5zG6rbWoilFIlkn7XnFtm0XvTq7d
Rt1TmXcrfrF08Zwbm7LtM2O8DKkgA3orhnPdqMeG3ZcUY+MrnrF07ZxbmWW2YPrjRHGBHMspr1T4
TTgY2sajC/X4Pk2eWvQ6I6QUl11+crcvrvJ3Hx3989JiFg9UD6eCciWOXQH+vPz9soVpcy5ZmDkj
iKkyiilhzJOVB7t6gPQZZS+h+SNJr+JixfMXD5dtQD4ajVp0bWe2CpnkCdLIyfH7oAPXA0g4gDa7
vKDF73RmZHaF4ppGj9ZElLDw2knc92TShH/o6K2db8Yi3mXFSg1qwSCm5VDAcEGhNLWhP38jIzRM
0ABxtKCd7K0yfmUK07uN5tmk97P4JxXGK5dPlxe54Bdoc/6hEkAcgdTJZ5txno6OAmWfzzHYnwMN
EZor32rJAsqFOjqWwHajMPnZAqPlhF0Aj3UTvdfsuV3jklj782e7Zmu9ThoLf35hpgdbJvuyWlnB
grexsxXMx4EnbKpmh7Cgpwo5ae6DaVmQw+UPsRDoJpUZpBPAPADwOsugmrTQi5QyvFiy34bFofKF
2qO20bJDvpbPL67nzNS0o2dhrutT2kNmGpBDtDNYvYvUay1XamXTV51Fg0/LmX7DmY1Sb9F6FDih
9mh9k4V2V2rWnhv5bdLpgdA7rwL5++UdXCiqQrsVKBiCjAy3+jwqjBo4w1AymIqavw19E0PsrlEt
UuzfWvo4hn6j72rxctno172ETXChQHwAJCNfKvt5r+kyryJcGeaGxaXnpAMgKj8vG/nq4jAC5k7U
l1wUOcnskEoI2tPawnyETrZUvhbRWlf969f6bGAW6saa5SolMGC3ZBObJhpG7NCrZu+EzI+NAaxd
7UqH+Otd+9nkzN8twQEkmWbhOJL0ZAg9jjZcIZ5WM4i1zZt5e1KnWhvpFPEheeu1n2C/u/xxyKIL
nH2dmauHeTuORg8XSESnbwZVv+atHNB5aT/crj64WTRu0QhIPZI0AnUBaCNFoywDpNOVb0XRYwGy
PCsXuQ/6oKtBmQLVCo3uQHcbeZZhZ69NpllgmDETKFHVyEnSb5EF6ZExc2+4sK6TJDwNlXFMHQxb
mNCn9Nu8gEZiatp+Xlh4fYWxvrLqxUWj6AhUwZSBzgn/CtSjUQjErmoK7FikDaR9r0DveXlvF1CQ
8JIzM7Pgnuq9hNaqMymQIsHVPVEeJ1lb7daKDybSTfEbI6Geo10z7cTSoChWePYvLxNlyM9hLFJJ
zJMSBwNTmqJKNqzeOqG1ubzKRQ9Fi8tE3w5vSXs6Kmexsu1Ct1HT6WMyBM8syodro2J4DHyJx9NG
/rUxy6Pbsi9NmYGFPm0BZi9t7bfoWYXWRffoNLLxUFyuPAjtko0xDIWn2arxVN1z8KPpD25eF/sO
pFb3uOFvm0LgcyPQBqp1bwWTfOM2dfTSgZpxT8AP6hlm/lHast402XAju+S6IdZd19CHiiSgwhmr
fKOZ6ITbujgYLXpfGBDE4R/tdyB/EHCy5NkdyQaT5lDIK+3fkGIjgXCrCdWYtR4B9DSNm9MQ1cyz
E/3WaPQPXSUPwix0nChBtiB7SzyAxoQPvW8AuZKeeI6ibdDz8bvTmjhYkfViuxUNRF39RtNgj11n
fj+o/JRZTR5oxH7GiwYvm0JVp16jj1aOBnOjIuKhsAOeRodAhUw3jpplPiWy+GnRMX3lYdn6llUJ
MOSId6syw0AHGeG1ivIugCTtuIFq1KMtVALawLoPTGuofB6JPDCa+K6yrQHzmDG7HRuhHqK6FjvT
GdWuHeWIZFepH6IdIx+CrlAqjvUMDkmJF2mNvs0VahFMy/otxZn0KsHR84Zw8A66MonfSfB/5oyk
e9QsY2DkiwhKxeFHqOV3ecHyTUZQr6ZmdVKZ8UO1Y40OpDlsiQ2ZQJYUr0WaPSa6Gvy8VbbjxaOE
rKbg9wKTBMoLpb6rGuSrhMR3oredoxBxvElCHu4atKJFZGteGhbOzwhD456WtOLWaQHB9cKqBP2X
1optMiZRMMjIOORJhHaJFfcYGbDQpyxK+6RjCM9jFcg+yUBKnyqswkyBHCnzKQpZVggQZTJ6sh1+
k9F8G9JM3YmKi4MjhlPp2vizSfow0KR97XhrQ0XeofskJ+XOAVMka3XMABp94xEDanKdwCBeOTLI
TWvtoTWTZ7uhVmCOLkp2NQ4IhD4GX5fq2kgy88gd9mrl3X3aDndNYrdekaiDqbVPXW72W2xvusWA
vA6J7jwdniKW9bsxxo5wM822MYPMioMmXGAawLiOrUb9ph8g95r3D0PXGkHJ6pNBp+yiDqFbCf4b
r2OCHOOuubcHY9ybo8G2etzWE7ME90stZf5UZfElIOSY0WL2pitVel3VZrXLNMx6aHHFX9tEnQqp
zK1O+I+2ScN9kcY1qtVCPEAVo/zJTLBpaNR96XT7XZRAqGImS2C+J0GtVALZNYTRj8I1m8jLs27I
AhoaILgFEs1XhAAHKiFqaJaD6UVWcTc2crjSB37fVvUVxDLcjZY2gLRjOBr4ulDDpvLyeuCqC3oc
Sh3f2YtCKgOXQzsutiIfn2afKoz7xbnxElEWHcXYfnS9099Yg43YVbtKQBxHQc+z1SPIZqXA+oDg
awztzdCzR4CdXkmRC88dQv06RYN162BjvMh2H/qRywOEVR6A1HnCdwJpIia+a2nvM7utTqMtxm0f
j/VJcj15KPIq3ohQGznkljXn1AAI/8hJWG9ziIteldTN0VLNXL8dcHeNPUCjZvnKG/ATarLRr/Om
j36pQXTHjvUyqLkOwEar04AkSIhiy/mJVrfypTFCEYeHt6IeYq9Pcwu5mNED4hL2OzZqSM0gCe6H
jcV3+A4/QSIzfo9Z8sOlDbhcnfQ24g7BXBbj1601RtvBcj9GYdyhqEg39YRwiPE+3FgW+qPdYPFv
eVfeEdLVoLmP+YGq0niKTKL5mSEJ7gtjPKquZGgvDs51H1FwTtXNRpqF5nd1k2811YMpiaX9jaGX
CtCa6D6SBoqwkQtqAxpFvw1qczzUhlu3TaoNEDHUy8MIuJhoSO+NWlloJw5VAOZBkG/KWvcKGf0U
km47hqEyK4GRmOTG0c1ofOoaEQU8hyLXpE6CfL95xDCVhCKudp9SNHsh5Pmt6039pQkdNLgzKE9Z
o+HcER5D0jyrK38UIZRlwhH65Y7h5w4p/AFMf5vYro4deOzvCR6Y15ooBvRZ8jfaj9GGV9VHUZGt
XuebxEjNDWhENa+nxkkZtQO6gloBdKnpvqS8hNpqDd14bvpOw58T8BrsxhrjqVqSFrvGCd09D1n/
3Yp45CvNKR4NVplbWvLkWtqh64358FJBt5XZ8jePtCsqLP3kjtET2oG6b/TtSY5VjVRRKO1YNtSe
RmAg2l1L5VlZ+DgM0vSyju/aNLrXO8o2eWbsatVNc7FOiHtlEHvWZNExG41HZbDeg1qS64WDsStE
rQWVhERj48a/+h4AAYhwWp6bagfdweRpVuavtGGAsLbtlevmyaGuR+FVWPje7rsPQ0u2WiOvEL/3
Y6PRK8BC+DZC88wLm2Ot6eaVkJhVCHPDDUqrir2oZGzfAEz2nrvhqQiTH7XtdPeypvcS7PF+hCtP
86Q5VKeE83Fvs8a6qvUoCmI9KcGekZLWc9uyEdtyyO5A5PDDLk0jYGlFD4NtqUc3yY9OGX43x7Dz
Gk38slA72HbheLIHuB+GHJ5J16Z7IzP7fVkqCIzyot5qKcl91rbhxh5CExyj6jYO8/gaUzrPKNzI
ram0iUeGulc8hjCpriLlgwDpjtKh901cALssk/YWKuZXhp7rp7TBmU7iGmKcbgnqZY30rac1mdwp
Gt20tLuycwwGCMjBuwF7yA91Nibw6KJ/zHLcSRklV11LQJETlcYHCCZyv2+b+NSExbXRVJWX54r6
qexszx66ZF8oPvjgpH3qy1oeG/wTOJ/McSfCsviItSR+rdy881ivZ0Er29xLahdVCARVP46j+JpT
p7iTeY7rDzfDnjmQE1IdN/yRhB+dq9c+L+MTVLCcQKDv2uMYe0NOzCOmXyB7j1e5A4xCWIXkvYEI
8g3poyOyHbVJu7DfGNbINiwU2qYdiuS6ijXUisxocA8hlBE8p1LJXY0qiS/RJf9VWyFFt72Vwm9t
sBzlumb7PW3QgCUd863YzjywIiHByGV01bc0CtyERptioCUyTCq8DLgbEGCRJLBRLz8MYUwDZE0C
rXwNDL1W2eyg8vhQJFT6+F/lEU/zNws6DX4bq3JTF/ypKvHB+5TEGydu3U3edZlX0fAac8pHBNTy
YPXWfQ90zYalZrE3Tf2Hkxk6GsQARIqIvtZgdN3K3C2DTqV0b/YM7J3/h7TzWI4bWdbwEyEC3myB
tmTTkyKlDUIW3ns8/f2guDPTBBGNkM5iFicUh9lVKJOV+ZvY1KkNB6NtunLolGF7aluh8G0p0QcH
5oLHahuuuj59NKKwsH0QFDaKe/6+bOR6b2EHZVe10H/tzURzBL330FYmJxn1BJ9rPEqTPujsplCU
K7RkqFwo8fe8dQFNe8K9n5ivbSIcuXIAPICcuf2d/BchnOFWDbVDqUj5fZkPN6prfgH4+lLm3kvZ
1wB5oGRQKxi5y0V/i3QP8GslffRjN964PvRMpY+zo6VmzY7r293lVG25pdPHTBVv815/REL+5Iby
UYqz66YPb7XOlDaDOYSvreYlB7UvuutQl+JtQwfgkFkFFuEBRlN4294h1nCl58KdIZfii9s2d6Tg
7TFQyvFWgSukpOlAPqWWTLYL5DjvjmI0oT8N0ges4tlU5Umv0tQuWzDxUoWWhlsOR4rMod353jMn
T7uBKPGmKG6IYnXuXbVW9VQBQcdUa/Sucw9uupSO2k7zLdIfTjYnj4LwSpRGfWOGg7CZvsJPWRr3
QSDHZEy94V2XYl/vjMkCFzCw/jNW4FeEWleCZA9COxGK76xQbSu25MZjUd+YCUgiyRrfuLl+ci3f
qh0YmUQVSvaCHm3covvV5ub3NlU+D5DA0fwzrxs0cg9WEN4JZRNsvSZ8UEe92+p8LWSHMu5rsXwS
xay1vconrVZK6zpwi6/5aPobq1Tw6u2mvzQGqMOLp0wDfZN54a005MpDGdpRKb/0kvAqytGToKXI
TskDqP/ganDfoklfSygKw0l73Bt8lPx2JedCjcPbXkuS3M5aMtumqCSbTL3dmn7zmdO/22Sq/izJ
qbRV+yo4AOTQ9rGMv50rhrz3Y4A5oW6Nd1kQ53d1XJB019XgiEneHNPOKk8lqgYOabK3MwSNFK+L
vG3QiuHGGqxsi9AS/zAqI0DWnuu9DuvE1gov2pKE9Q7vxwa9eo/zuZGuhrGcKrL5vVsV10YalWS+
6aE0xxYP2Jz9pavwDroa7ai6+GK0SnVSwz7bJiWc3bRo79TRK37Woqseu6B+IoeRHQ8DADuWpj1Q
Rt5rno9PChWib2PCtcv9+KjKbUMnqLYYaJ6rDsiZ21buyq9tm3CMd01PMlSl21B2EblQ8h+h2+c6
16cbbrVeCJ+HUBYP0xXIW0iycRe91qPizu3TdBMVOidlM51XkqihW+5r6Y8k0K3dkGTVa+CjPhXU
ybRmM36W2cB0Eq/aLvGuRZeKkjZU31Ixgw4l8Pu7yrURijiEoUpi6Jk/woxk3a15VEddct2p2nfN
zW5j2b9TrZAaWCLf5H76lCAl84h8z1NijN0hrLkchkp9SQalciIXvapBeAl94XqUx69+VZ2aMm+v
x6puUKb2n40m+InooARLMLUcrvF624pDvYm81LvFrpLHkBKk5FyVdJ33imeXIc6Z5WgGJyg57YZc
8IcxUBjospZLPx+864wFbxuBcEet97mGtcADtG03bs/8ea3a7ni8atSRMQIb+8y0O7f9NcTJY99j
wimX1otFN/Z5LNOn/61CNNVvzypEvQ8VYoxpDoQ1F9ijIa/8/cVi7Fl1aFZmg3ArNrGBEI0JgGlA
tjX95NePYfd8eRgLMJGpCoXOmgjrCaWIWdEX1kSilFQ0HSv57LZHqdiM2l3Q73sNEbIrz/2EoKuf
7DlLqUBtjOxU+X/M3eEXTHV0vILpmM/BNx16qHCFKDsP/k1ufDaGbYiK4eVhTrP1vvfxPsasmt5E
kN2FlBjITw6kyL62pdq9EbLbKnyus1tvTUd2oXyvw/IyVepUeB3MDTbQ+wMdPYDhtcb7WHwKYTT4
Gz/jsaTvymylJrsWbLZWpm/rjiWdQgFduO7Bq7Gs95A3DmgtdyiMrFGhlto6WEehAgORDMvReWcs
k8wQfYIOJrxUPvvm50p786zxQeuC687Xt5EKwCdXbTVbWa0Lm+Jd3FnjAFbWkMcThjDx3tqKNznY
uuoAGfnyalmo/r4LM2sflFlKJV2ZhmftTY9a2Fqn5WNnUX0XYFZeLocwC6uBzd36j5H7K0AKetiK
2sFbE+5eCzSrMfulpmBDxcrogEGlW1nj7cAi9BRULtOVVbhQmNd5LUDWUKQFWkgd46pRxzFI5Ooo
6i9WbAvJSu1/8fufhZgdulKLjGs2dWS7/FHrt970+TeQvy5//qUoIHdURWdlax9ErGJ6PnXgt3Q4
ymAzRNnWbUERF1HFC0QzVk6mpb2LTQGHxeR4+0GnJ1JaegQq7RQ13himLWQlHnN27F5TDc6sNT/V
xaGdRZttILOXaM5HRKuEUw8X2nhw67e4PfzFBJ5Fme2fqGxqNxrDxMmU597/XAX7Qd5E0RpYdGlx
n0/dbBcVepGrUppMFLEXIfhcI5sJylfi/eeuAYSWToTzULN9lJvxqMBznqx7lS0oqyee5ytQk8UQ
k9opbCBRMefoeq9PZd1PyX1lI7fN4Mvgrqy0pf0JlkGaNGUmIbjZGFpP94MmJEACwShwr2prq8Rr
hqCLCwxs86QUAtZuTsSFOtnXeSrFjiT90sonHuVJfe1Vx8sLbPECgmr/b5jZp5ckN5DiEZ4BMOiN
VE1vPeoj5NaS312LHR2u4pdmTs5vprZyOSyuurPQs2n0u3QceoERZunPukRI8tSqJ5NOTVm8XB7l
WqTZaUeyK9RWGieOHLqUEms+2gHpujG6KrPd5VCLiw+SwaS8MpFWZvlRwEnXAF5nUP0XGRq1tcac
WlwXlgVHBYkEuG7zFMXMw17yoMEIzJTRXOm6a0ctEML95YGsxLFm3WGloL83dj1Xt/BlkF/dAedj
7FTH5vPlOAtYY4hFk1IAghRAkYxZoELxWvoLQeIU/o3fCk6Zb/vkyQj2prWP5F+6eiMKm2BNgXuB
4kBYjXwSQYwFDo7rx1Wm9Cz8Ki6ezSisDlUl7YxifDM0KhZNXPn7Hp3eDULdylVftS8IxFCPyetx
BU60dJyc/ZLfW/TsAWQKCf86grGog68FZ24q3Aruj5VZXrodUbnAgIYus0kePXtlSbhWqZRmnFQ0
TylOYQKmQWN4p7b6Yxk1p5L+WiY9KeZLFoFAoHWi5PlOE3HEabTNWPK4bISrph5X9svSMlN0vgOw
aISK5hg9vS/i2pok1ysQTamHLNz9GOp29Od2JXzuszizfVmNYYP7AHFC8acygjt8jdqVOV4bymyK
cT1LS0rXZDuydZSMX+U4fI/F0NH07C9uOAX1IAWxbV5887vB60Csh72fOOlwr4oHA9zA5eWyuCTP
AkxDPVuSmtkEVjEQoJGeAaQkYo8l2EqM5R2IhIYKnR53l/lJ1utC4CcuEORaj+xaeNN/DpQGAWTV
6o1sAVC48XOny65EeSXy0hk94TVRSFB/o2zfjy4dukEcSnKQsn3N8kerWSP4LW42C+g4yG6Zo22a
3rPpQ3NcEAuN7NrQvqVY0483WPjaFA8ta1t5K6n84rc6Czb7VlBMNNnzeJkU2c/UO0XuTeeu3NRr
IWY3NQ1MwUBrCXJweaR4FsdPlP8vr7ilKxps8L9TNrui4ROpMEx5KRpyeDBq1zbMryoKd2weO1XW
bDXWBjS7RAe6f0PQUaspPw9NBSR+25Vrq2zxOPhvRHOvX8tskzIR+S5qQrE7R7ngNq5PPOYuT9zK
UOb4yUBQpdKdpN5E8SpVQc8Idhqs1SmWv44OfhviIZLts6Ot7yW16CSK8UpyV5T3gvRcZE4lnwzh
8fJolnfOpIwHIwJ1H/n9zuF2zTNF4Ewole+xi2n3xrUeC/8xDg5lvbJxfmtBz2pZOpa+CKNBCsXj
brYK5AjCqeeSAsgdsiZVUbzFiOXSgouGbSAa9yoaHPsyHEYAJsqxhsGx6WhaH/pMijAH0QsnjZJX
QSuGfY1TWQwpE1WQ8TSIgOpRaQxuxEJ4EITumGWZZZOECo6M5KVdZ1ZCi076nJr6QXPNFY7Y0spT
Ra47Lny09+eGdmWdBlk6cYd99YfrHjz/Efn2aI0vvRjlt08suprEmq0JF3NqMSpYeFV/N2oTMfhr
rdyCIlpZ4EtLAu9lGQr67zjTaX52mPpDFSo4j3JzF9tuuBNx3zKeMM1OgNatZYWLY0KPYIKpg3yY
8966Ogbn3HKFN8J9AEwheZV73amFNdH9xTH9F2ee84KssULDJLnWAQZ34S1KyYL0UqHuMjx0ykpZ
eC3YDGGNckpmySnLIQK7kCrbkGWKVDzy606sXEfG8+UtvHQgkc3/M4fGbAtHeijEgUbuQMd1jG8a
40WUv14OsfiZ6MxokiouMLn1sKUc5/EAd5GoozYrqBu12Pr9ytNkcSQKEu9IYuBANy8kaJUsNR7S
xVQv+22Ud9uCAnDUv/7FYDQsYPCfnMw2Z59Hrio/tFTIdEPxLVR+yaB2Rv1ayVZOu8XBnIWZbVfT
HWjWJtTRs/6zJO5L61SUK5JMyyHA+eL5wZeZc3xGS3TllJalE8qnRrpro6d8WEkTFkNALcaugjCU
FN8fBlrUgf+Sef3qn/IUwdb2Vgq/Xf4eayFm502ehIaHwTB1xHYjhwYtXDtM/ubWRm1U5z/YQ4Ar
3o9DEbCi9QG00urcuNF1MqGuHv9iHP+FmD/gEe/Kh2QSkTKELxBhODT1eCUvXEoLzkZhzZeuLo68
NAkBLmegC19/spTNIG1WbQHWAs3PlD41hFonUKFTps4G28RyrblhqRnhaF+et8VYlgxGkD6ajkTd
+08DlrUszYqXYoZfeOQHpCLc5uptaO6rtRxxca2dxZotAyCfVhz2xKoxq6ZP5CTBI021/2VA0hzn
L1HK0PWQS23ob7ruZRAOao2Tyi5t/ybv+Hc0EN/ez1wd6aDIYV85agZe0JM2iqdtGkPfCaKxctQs
1i3JOlCz1XlhfeD2IWDX9/m0S6P+S1o9JVAl63uzBCJ9nVuVUw5Uatb8iZe+1nnM2SocBXWAm0KZ
vDHuKZWyCG9rL1r5WtMnnyel50FmJ1yiNEHlD1wH1XDnmluj2nrKzpKeBSDEI7pCf3Fbn4ebxnyW
XUl5XHVZQyYCEm7T1CcwBnGxJiC0OCZSbDpaVPjobb0PAv0nLf0aRbDQONam3VgbUObdCHXikIAn
cuu1fbWU8kyczP8PKM9qiuMY9uB6mUTJT+0x35Ik6M22Ee+9el+Ob5f31+KysCaHNfr+Jma4s9HF
opBHaZKgDThuukoEZnVKfvx5DA4k/EosKqQfBM5kPwP4G5MmjtAnU/NWb/eGtLscY+ngO48x+0rQ
C9VKAlLj5MZLJyt0tgAIWZ9adzu2lXM51nSJzlf5eazZnFWJNgZeSCwPkcwSe73q8+UAi4Oh4Efq
xiWrzRVsxMgTZUGeKHjVEejbxuPbm5/BYvjq/eVIi0fRVFv8J9QsYYC96JWeS6heRcK7AhCm2yKQ
wEw9+N1rl+wad6eskbeWJtBQJ09Qcdq+c/1iJe5LpEmn15fyOmGCR0tf+URLM3geYXbaDdogYudJ
XV5H9MuUvzcCAlHWj1g8pl8vz+DSBjqPNDvygtLyWn0aC4Use+Ct2jSO+jfJKRr1v0W3EA6euzbJ
euxmGoZGjlS+eZJm58kmFP5il04pPJpJAIE+Chf1YMv6iIGMWOxEEFB4QThB0q1cfovzdRZmtuBC
COGhBgrbkcUb17+iAxnHny5/ksXlNamvmNznH3V8kiqMtCCg8VzXDRUK62Es1yp+v5E78zMAV51/
Y8wWmOjlYZdbFvXyRIj2MSjcban7BVq6kBk88Ak7LCIf6jF9zOPWohmTNc7QNqdUxMtX0Kt4H8LB
w4AnRpO2yL8Hmvs4BCrUiOwm4c8h0BPFW1MOgPPq/VYdfNkWAkHceBKIUp5dJ+Dd8TWKZ58LKzMc
pan3Qq4/9yB+j5UHrAOAprkH/Y4wZ14+USd2N5eneemeOp+C2cofvdDzxcwQbCQT7Ci8rY2XAjpJ
Hri21W1M429y2/N4s5VjxHLr+ghMwN4BrWBY92oe33WKfC2FHZo0a2pQi709zC5+K+vQEZ2/bUOx
TgYt59qquH4TyrgF5jXi21RuM1xpa/JrbCQM91WXbLwx+nZ5dpfKBOfRZwsMi/rIbQXavrpJBl//
Eoofuoz33K/LYRYPyrNBzj5i1XNfK9P5XyRw1ySn18D9Wljf2ujmXw61NqLZ96viXiwTDyOHFI6l
iStKlMLbgfS5MqS1OLOsMOmTQQ9NZi5tf/X9Yx0d+9vQWFOJXzzHziZu+hVnuWfkG4ZQufB2syqG
xHEFRRf315UpWwsyfb2zIGoQCH3tkZ0145UenAJ9X+QrIaY/MT/IUDtDvgDRYHqss3dP5EFNjiam
ZhIdWm3vilu/7ZzQvO/6T5e//9KxzO0CuFNBZedDxbpSrBzqCKCcUg2AJhfOED5cjrA0XWcR5l2L
Po/VkCI3fWLpl9V/9+WrKNz9RQggWsqkMM8be7Zf6qjqWhNdJYczqDB/mYpvi9XfdDBRjjBNeotk
f3M9WzkyssGNOVlNeXo9FdImWtskS6+a8xCzzZjIGOBMaFhbdF/j8OBNRiTsSndbSl8rBavEvwHt
TV1L1L3oliNM8H4pZ2OlKIVKetFo92O9V+D5wEExgr84Ni0qeBZ0fYTV55lSglJA4EZMHaRrTIF3
FuJ2YKgG8y+WGirRCPNSAJs6S++HI8VuB1EdyRk/PhUoiyJj10grqeXiDXQWZF5pFyRZIFObggi9
I4gnN/XtxtiayMnCozUbHyLcvdc3O0vx/2Kdn4eeHQt61Af0h5jHPHgpUKcqja+4N1zeS0sHwnmM
2V4qq6FBfY8YcjrYRv2pzVbOtrUAs0XeQJg0kVCBzl3AeEcjwFC3l4ewdOKcD2H697MDOolyrW2o
hdogjuyi2OnG165ZAUwsndBA4sFMcBQgSTiLUWmJpXhD6tGE3fsoj8APGYP7eNiq8kqzZXE0CEFJ
ErV2NPFnH6RvssRoS0ZT9jA/HFRMMN2+PGELSSNC58rk3oKqBir17ydMB8umFGOG+jK8D115qoCE
gs/zd2m3EdcUYBaCmSBMEOpGGhwJoGlmz75On3hK3YF1tYOoghsPz5CqjaMMx1zbuO5KAXFhsb0L
NqtAhGIlJ0bD5HnGdZHcGfXKx1lYBiY62dgDY+f5ETsHb9pPrRr0z+DeqtloV/7jUB7a8FqQ1yC1
S0PB4I72K/hNEDqzeRukgkJYA2gu1F604UahkXB5FSwH+E01YRUgk/j+wxhN3sfykPoYeDqpdZ+v
QfcXFrL5W0sfjxa+/Jx3IZuhVedihwCOPOH2r3xxq/65WBcoxkmv//9jzFayMKSIWIbEGN2dnxwz
5eSvAd+mHHKWm52HUGeVQDXLgyGsaH427n0fP+j+S5XZ+rhyZa5M1lysMkpT9AeKnoWrPFfdg5Ff
Z2tztfC9QenqJpkfuGNIPu+/dwcDshUCOh5efpuJ10iHXF5P0/9/NlHnf39ugigLBorBMs3Osdym
+RGykkY1s3bkCNGsTVXuL4dbOFdIlbn1oThIMm2W98MJUykvtNBg+UKXTL7Gyk9spj2wEU11rLuV
E/M3unE+uLNov0t4Z6dYq4UIr8aUGzN5V9X34vgmhgdFuesRILB+mgqijl/8SVeUnuJkBHl5rKvh
Z5lAIgW+K080GGi00AM78CLRNhU2WXbQ1R36P6N/lwSbOt8HTblyTiyceecT/RuFdzb0IoqrWsSp
xxnkq6I/iMVhDOibwylcWUALe2BqmIEOEnmgfChRN20Nv7m0ODCSKwRRxgqVsJVFs5DNcZjC7YDg
hmPKB/tMa4xrXUxKFqnYKnbij3eWkhcHTAIsFMjak8Al7/ha/IizG2AKJX+DMb5yiXzciNOBDrxh
4uZ8RP9nGALGWl/Rs0M6wAI2likrr7yPn2yCu6G7TlpkqmDJ3+8N0Sx8vcdm3pGQZ1E/RdnLBIoc
jlXw+fLC/PjJCKTjQgDsGs3EOZEhVITEpeAPe6p7KsyNjyYN+hiXY0Cp/XCyvI8yu9WBd7t9X4h0
tBqd7mYlOH1fTkRqFYGK3E9umyKY9DSqH4WCMIWi9ure8vLuNkgxvwaO/Gp6wveoMotthREQpWFd
cCQ1RBS6TeUdAEhpm1vjJHuFwkZljf4vPxyNq8pzMd1AVCnoCtOOyyLcym7+M4/y6nMUSe6doOef
qlJUjkaGWold6H62VagSXhuNKDy3SvmiiG6AukeqfQo7y7dDL8j3BaTonaA25UnyisdGa+INRBMo
4NXoHatSTp6KNjAwEpXLZ3MwMgSIkNGQjXJTVOJwQP6khC4pPASG/4LMSnrjN8qLBnbC1qsoPXpZ
dpXnA0zKpr1FMfXTqMUviGcqRzHtFVsVQ7rEluXZea/WGzAyX+qoaLg+w6MUlKjIdbqLnXKjoa1h
dPugEtHQi719mw3CXSnwAumEMqUzIQ2cP6P/OSoK9yClnu9A1/tlVEK5DRoqj24i9IHTyGVxMIf4
20hlte2N0gl79Rvwsk+eFkY7HS32vWKhwYwPmok6JFJ1IZ5/Bo3mtXW0tIxwpsMRREdAew4NhHic
ApQBwBKNxVZAmlkTi2tL7x5aF8EyAwlMY3DaEeU1uggrsT/eVhMJBx1qMCeQFObvhxzFLNwAARz5
kXkY1djuBn3jBZ8yQTnotXYlmE9yLVy1frWppoYm1zewAcUOUQ2jpouxyEFt6PAn3y//sI+XNr+L
OgqJAQZSoGLenxRulFEC0TnNjdhTH6TcVx6quLpuRqM8yEUUOLCYvhXJgERNvRb7Y2ZFbEwakPtn
bsx5GQdZvLFIeoVKtere62Pzq5Ly6z5KMzjuTbZyJK4Fmw7ls1tM1ptOAX2FSmjqVQd9dG/5H82x
zDivuhiJkcvzunQCn49tOtLOwqHjIWeSxgksW8GdjAylj+m0jhZcmGQ2lhvby+GWrpTzcNPPOQvn
joOJdCG5HTyZ26CW9+gL/rwcYmlE9KaBUGrAdxGRfR8Cz5caiTJWSqBoDgLPo3tnIaeHRaI9+isf
a/pb77Mt7bfsMir33CofmPChWIwUKbkhPTgdfrE3EWPy/pwD8T7IbEUIqSAk6vSJRoDEjmh2/a5L
wzVC+NK6mxSk/xnKbNpyjP7CSJVdu/A8u9Wl27ivH3X/mzTGf4zPez+e6ZecrYFJeDCvBiatsW5j
wSmkn7q3ct0vnRbng5ktsyYqfSGegKBWf9+61+LgZONB0q8mhZYUobJ8peqydGpODkc8uTm3jfmp
WSdBpAdTLRktt2AvyrW8lXT3mOdlefTkMNmwilyUc9p2JfDSQKnEm1hWTY15dfbVJM/yxlyxXNtE
gaQOd4iBqulWiiSnUU4qpcx8zY56YQdPFRLeslPq++G5r6Rh0lsTlwWJKsdHggXhl5VLaGFXkXRa
UzcWcx4MHmYLxMzRnJ665LQ/t1UTQc38XrnF4+Vz4rcn2mzzgtkDxQJTTPxYnbfyuq7ImliHg5pf
D1VaQ6POxq3koVraN4h5qnUrXrdyor5pevPo6REY9jItceEOX6IB/UwJTcmDMY4Prp4M38Ss/uFB
WdqgEPyld3sOg7ivxm0GqvuqxzbtUGotqk6gNVBBsB51DKqfrLHLN4hx5XZbmujtZN2zCklw349R
sFGMsHTwHS5sV8QTggZCZcd5XG6VEI7K5flY+rASXGJWMEkHadb7WUf1JXHbjD0TI8AXoeCRrhF9
l76rItIJoYWE1e/8Hs0RMB5RE+O0hCQfkNZEFvo5fzGM8yCz0xKidVBk2vQKFL7L1VWIKejleVo4
KEHM/zeK2Zbr2jLSawUhhlLQr/wi5pltvfiiaBuetLK7FwA3sN4m8O9Uxvu42QI1Rkxz4JvowlMr
n+ghIp5q58OXyN+E6F/6ozN2a0GnDz3bF5RB2RNQAwBhzQ8z5HZLf+omO5REnU7bDMXBHewCh1wN
US7N1qSXWLhvccFzMV7BP+fPJ/hd/Nn9oI6GJ8c+279NvyTmHeTf2ri32pV1sjS3hKHsBqhyoubN
17s6jCT2A09Cc1+j2Dfmh7CntSA95zzodYrM1q3Y/Ly8eFajzpZnbgkNYph80RGnZqNTnUa9i2so
GD/baJsJW1FGsfLhctCFFftupLMVW6KSKocAQBzNuusHzA/QSwy+U0xcmdKF/f0uzuzWRfK8UX3E
qODnfZWLQ1DuK2PlYl+gUk6mAP99tdndoMZYXfQTX7Nw74s2pqK2rRBRz7NDld+U3kPeHgfrq5c6
zdqyXCrJvAs93cVneUvo1paZTjxxQ8r3o+SdZE/HbTtRN4HQNIDbEXXNin3uR0hqVz+68u3yZ1yc
XvwaOaR/s8hn8WvLN4JuIjt18U/Z/Tmm18Oa39jCHUCH8t8Q8+phNfSal9asFL14UdLrovl1eQjL
c3gWYPaMy0el03KPMYTWXo/eoszbyMFeMBzX+JxylWqOLx7BQV0Ou/AkeDcs+f2XMz1VrfOJhFRi
8Bp+VZvnQNm65hGtxsuBVj7RnHteDsKIYjAFIOT6hOCQpDs9214OsfaJZgcIhZ+yNS2yZ+RVewPt
kniNsbF4XJx9o2mQZ+ucwkIkpQWlx944UlRFnu7QRiipr6BJ5WmrfrhngLVPpCOJC3UWJ0lqWUUG
jjIX7/oHX30iea7fVCOs9vooI1XQltkpVaB4ukF1GBqj31TUBl23iG/HUMyAWPXS1kiMVzTnWmBW
4jepym9lMY9BJUU/q1y7FcrqWzMYe21Q6n2Ty6esLyXMcTPrttHVduXbTL/444imfBIHGBpis9Ut
65nUDDUvNV+8Dd1Nnt+ba55JS58fYyGNuxkprQ90mg7jPXzxTKDL/kvQbIxqZassDeHs78+5NF7o
uq6FXPIE6oSy86Agzl/9eYdHwx7u30HM2TQkF40WJ+zHQrrLLO5c/4+FJt4HmG14pVOaMcL/G4F5
R+3f+srWm0+X9+HaRM3ShyjsxEhXACghFKG1PxGrlcL/McRsqzeJiDgR6mWOOKLjgpGUPYhrm/13
5Xu+ZuEF82ol2QO/OI3zbLf7kqGG1qQhpOXqY5kWdo/LdxRM2BFrk5Q/G6zn/fSx0dttZH0G9+sI
zWsmps8t8p9FiC2JulYAXZ7a/37SLI/ARkMIc3YxTk2+HcnX6Xgcpf1ffD5yv4nMYOA1NNuqgtSW
PZUUDjn5pFtAcqSHXlkTfljcrApcRw2ZRBQSZje2mEq8IkMGUnqPgvDmx9vLg1g6qYFH/fP35xC2
XKmySJJIYeXwtW/3crePgkdxrYG5GEU1IX1YqMl/KH8iWSNlfsMKiXRrW0iC3Uj5IYrkXYjO2eUB
LU7YWajZihc8/KyGjsvNijMW+8iBvybruJiBW2cxpuGeLXi9LIba7BmOiOdMro92UR4665OqPobq
a+VLNr5g5trAljKQ86CztNU1c6koagaWhTymnvVgi2vQmGw9fQVYsnSpngeaLTnsQkJfc7m8M/m5
y18m7X9vI7ZXMtzOcOUGX0rGOTBQAcU9VcS2fLZR1VrKcbHiCT96216G1X2K0AyMN4n1SaCgYaYv
mt85enpVYUFzeaUsnBGENkDo4bRmWHPWS6Z6ERAeoMgUZ/qityV0f/FTWXnRLMymTsveoLSGZhN9
w/drpXA7I1Vd0MFs4MrFUuYmlR70N6X8kq5ZZE4fZnYOvws1u08KmIt5oAIgTxC4qizjSWyL64EE
b+xYJkW/CfvJCaJaOQcXOvZgds+GONtylUr7V+dZ5Xgq1oE86vMxhjvPpf/QcuEYE5MI+7U8e2kg
S7W7y59xYcNjQG8gggGEiCmeTXADFB5HFD6jlDzA2027NcfMxXVyFmCWCYQuXT1NJQCl702KQZmU
f1e43S4PY3GdnEWZfTwDiYMy7ywOel70+XAfund+dQ2t3vHzBC5Rv7IuPx7JtLMgEnEcQ8ST5heL
n6tlTh6cOmN6J0f3pb9LWtxz/jiLmnQFZVJNdAxlNCXfr36aG23jko87MTZAeHFUtwnwuHpYY9N+
XATEQZUEojtSoNbc1TTNR1nQEw3uhOXxrs942vzxvcIjAxgaO3gq0c8diQXZpKrl04ofe2tH6ete
KZOny0vg4wlvomo7yXuZSAyCkX8/WXmEW3U11Oyj6rEBfulvlGKbx0jvray1hdniY2CMaIHyhCE5
C4QFjyZoao+OhvBghnsjWznVFwYC8FoyRYSIqfDP11auakU61d8cAKbfhU7dJm30Kgm4E9B1zZyx
MleOoI9bFPs5ziAyC3PhFsFToYYcxOZpe2sDZmGP5MLGzM2VNbA0Lhwe+fwiMyfP+4J6XHRDLOHP
1+IXIR+KkN62tI0x1XIfLy+Fhd2JWhlAh2l3UsCdnQZSYpWxIhCp4cIftUOebdLxJfTeLodZmjcg
AiZLGmmFhbzMBbagwPewmqtML/nvi9UYKwf04ljOgsyuhw4sgFG6BJHdk2J880x/i0y7hKvE5cEs
VIaAxp8FmkZ7lpYlCPo1okEgA/By4h9wB7ZL107z26jZ6MqpfcARCJuXlVWxNonT+M/CDn1uyr3I
e1dohI2Xqw8SmVKurDGnlzatrnDPTSvC4LB7H6bFBErGMws6muZhmvDoDw+X5++33Ob7/IHC3VmE
2UCKuE3bAAc6p0zj6BD4hkeFK/YOEZgjmwO2seGJK1dm6wMfsnpvK3QeOqgyzAc0jS3bHIR06wdx
c+WlJc4vavdVQDt503uG53AJlOgm194+Uc1kHyZDt7n8+5e+w/nPn3bv2XcYG7yOrCqfhP40UG7F
DYbGh6JpVtLjpTCGSDtl6nQBB5uFcT2yuUHhrMEFYxcZeKYNKkh/7S+OtOkuEPEARhZ6/jDTM9Mf
MdFJHDMobeTHdzDAdnKqHv980s7DzLInwWhcwIMSd076K0edOThK/Vo3aIINz9cVaAo0bsizYVTO
YsSt6JduzcqV5B+e/0u3bsKvxmmyqkCx8GiupBxLx815NPn9MsjSOJNxU0MGGuchNbFuIlHfmkaA
oodxuDx5i6FMmD8QC5ilOS43lvVQSzKKdV76w6u+VzE3HuB4Xfp0Oc7SkjMn6i9vJBr18wKLnhs5
xhItntzmWIINMKWjXPnfjKRay+XlpSvuPNTsDAClZPpFwyYCJBJ9q70ch+asEE/DMBrfjbItb8aC
F4bi05lGiPWX6vngC2sF8w/EPrZyNHinLE7wZCmkqNwOWupuVcDYO0sPYGD16qsB/fiXEHU5COZk
PJomiGl4Bjf41cZAojDiSzEAWKsXfnwbmTAOadVDnoIHMn8lTL44dDun9LqMpW1CR99Rq0o4hoNX
gnnE0FMmZ9nLZdrtZSk2V7LtpcP7PPxsUeZRWdR6L8Lb0QP3JBqhZ49xuCaOu2Cr8X6Us7QhLjI/
jVMay6NZdTeS4J/UQWzu/VxAsz5u/V2olt1d4qaA1EdV9Z0OMQbsON3EdHRQ8pmuJg+YIQ7HIAyq
7V+s4rNPMMsDhDhqfGHyixBHI90ZjWq+Fl6L9axbprvLoZY2Jh1ZEzwVlTntN27j7CoQMbKvk7oj
5WjgiP/4P9LOrDduZInSv4gA9+WVtUklyZLlRZZfCFtuc993/vr50jP3uorFKUK3gUajAaEVymRE
ZmTEiXPUegvUOQtWwn/xo6KeScopSnPz2kXfR2gcTaTRcSd0VR8U63+IewesJO0AiDku5on6Ukcu
CK5xjjKYP6Yk9Y8KVFWMTcpryOOl+HBglhWtbJFhzJ4EpUf0DAoy7Z0Mvgm8U/4rdeJtYd2n0r4p
nrM1jMDCQUPdVHNoQHCT8hQ9P6Y13tRjbo4CK/IlkfdmdyPrCGxsfWe167rwncAgKGK4VYB15ml7
qKqBrfgc0yhHJVsZYPK95ivJQa4KRFzpBbtgZ9IdPf439G8eJp0HNwJ3VBQq9WGkdLrrB79fOREW
qibQucOTx0wvLgTW8HwD2rZQEH0a4b/o94n0nGp3RvcKPr8P99P4y9ef0oZU72EKbpvgn+vhsXCf
ML6ikEVSNLkk4cnlAGBoxWvZ0p/74ZiHz6a8sryFCDw1MR8ltR10KvM+ZM/bg+HcacO+QOez+3x9
IZdf1pEVG1gtFSA4L+c5MdLMQ5f1XIxaW7yqfc/77/1QQ3QRNJ6x8NOD/J+ne0Yj2fAIYKJJtY3h
KU+j8ZbV1bvTMAZrkRjRjD9D8fMUaTLsNAnEtQt4LOs9N0cNuFlzuctvIowIGj2H+82xZh6X6Uk4
hUaMtpbXbie12GhZfAyRuO7ltVLk0ofRHTAGGhRMDEbPTMm1X+m+RFpJV2NTlDvm81cc7NKHWQwy
QLyEHEUAu8/Dpwo1SUacOtuM5MeIRgbWa4gm7nX/uizKOZQUQRFSD1+YHi0k2c7DcEB417gLUCZP
g0/ROEAIsunH/RC/Xbe2tGkkCUzMaKJiNi8xhV2Q18yzZEiFVm6fvsKLc93A0p7ZqG1ZiCjxrJjv
WWkNVayWHQas0GWMOza+BvHuuo3Li4QtY4YFvlHS1YvnUS238LG1TbZJlcco6gF4kR9C94Rcn7rt
bXfK1rhxLm+Sc4viI55c9ogGmknmSdRlM/15koMt4blL5OamTqUXtFZXQnUpik4XOLspIyS2jamm
ECgXv9Lsi+6jdR4jr7sGdVzwPVHPFPQFJtr0c2/Qu3AcelnkLdMHv7jXC0BDG40ehQ2hsiKtrGrB
9wT8HAoIBpihep8FbJKacg3CjXAaC1frb41m5dm8ZkBs68lXCk3N7lFEx4DcI0uoIUAb6s7aYOZC
LxqFM0gOeY1RCLxAM0dl5JVB4GVAK7vXBIAwc8vTrQ+5pysF+pdesrqjFPoPSRK/ptJ0jzxiDalw
dawS80PUFi/It2qHttaijaSX+v56cCy0u8QbzmASBE4Svuks6zFrM7c8UQM1GN7P/fwmIVkfTXlb
dc6mQNOYv38T978yRmaQ/96ga/z+MwCcNzz74u6njDF7jBtWODiTIrFB5a3fWa5fPSu8ea6vc8F3
eRQLoTbWSkVpdjhHfsHwWMiAwQSnv/whVb4RIs3wPDUo1a6cmgvdWPaUE0cWFzWD/rMV5Xqd6l2M
sdh/nHhjhqCBtv101KXvDlNF3ie1/HR9eQvn6JnF2WsuyzyllWQ/38iRffRq+aDQB9bXcDrGwlF6
ZkaE1EnIyHXTankDxTG6gXW7rUI4UyTk55JmV6FKa7ewTx5ta+ObW029KeJ7Sdm1jANqv8Zup3v3
RVpvhqp0R3MTKdu2/G5H37v428jT3XZuy+DocJdVnbVN/X+a+EZ1sl1oPGbOHcSqk43edXmIjL3n
v6JvrsFVmzF3y3jAW+5teSCPwy8/6qA62I/SYVIfIv9ZVg/e8FV3Dln3WZ0eeECsXC4LRz0spuSt
pDGC9H529iZ9Aw95EBM+nn0/avkxMT9H1ociig7atPYkWjixOHhVZj6p7GhUyM+3P+oKJ6t0uPvb
NHSTGP6oNaD5kh+R/wNlF2cWVaRzC12k9g4lSzxX/qwYR03d2fHKpMziImDCZOiNwRz4Hc9NJKVX
Nb7d5psSlfusMlEV196fJFkyNz1POVGnnLM3pNagIAg95igD0F2mFpx/KdX70ttG0840VoqJCzFx
amwe7JFDgXose06W6naoDxqwQsd4KuxN2P6u+u1kvn//zuzNQr2qNF83MxYXRfdD93WVrHnBBcSI
tsiUyDIvTkqraWgvT/z+yvpiDptSe8ub9zIgijFwWC9tHhcUE+YzEyPvCsmyAYsUxs90uHWa2tWa
7+88EWc2ZkdVIDGvBDy82IxO4erOs5x1rrIG97yIfozgYhCHQbTEdN4sINEbluM6aYuNo2yi9sFJ
SjfUd9NwM60Rhi5bEkQuDqkXVLLnUeNJlAZSxr03OoxB29yK7K0PZnTjaFHDaTxkWzkAMXJ9Dy8u
Te4w2nAqg0u8A5nEOjfqe20d5VCVkP6bGzX8GnblxvbunGTXK24YrL1tLiJJmPu/Zw+0VRdTWFkm
AepHtHrTheFXrwtvo/hrPBQ7pelE7XbjJ/FGlVc6wxfJM0apl0MGYMAZfqES4CRO23k2cB9JN492
ndx75mejjl09MLbXd/MisLAkqBTpbxu83rXZbjq8ovvMZDcjZFEKMDDp1vHD9yZTMyPijzi5oWOr
kkvfyHH74KGz94Z6nNaYIhZ2jAMCYADIOfrO81soHYJCyUJAomnIJL3hv9ZN+aDGb0FZrnA1LFoS
3QwKQwy+znPTEGLBPtWI4QT19IkZ/3rYJ+lvOu7vd3T4INDjY0KPh+K89OcgApNatgbGeXyaeFz7
zVfR6CrzfZHVbrpGobfg6LyhOC5g0eMMnOO8/LAyCi/EHEDYXVc/jMWbUTB5pCN3P5S3XgUJ6spW
XuakVCTohaK4ASjJuGh5BdSi8PC42Cg9k5VMR28My3vRIU6lW/yipt7eYjTK9bz41oCb4brrLy0Y
RWsxH8ec3MXLUUnB1Dk5w1ZeTprY7Qx/q3f3QRJt7eq7WQR7GjQrgbDkO7y2BJkJ+dlFJ8w0k7As
xMDXpP7TmPCGmtFGi1Q30F6ur20hrBHM+K+h+XhJ15lR4dVVscklu96k0di7ihMFOzMM1w7IlTXN
+QKiOEio95XxJk/v1GBwY11xzYrX8Xi4vqZFQ6LMDzZ24c3aq9WQTTm9qXzwOtdJzV/2UFkbqRkC
GHfif2lN/DUnZ1aryrEtSVSZhvpbGR06WnVdf5N4N9cXtfShuDnFYQLLDcTb52aGNE2yNrXiTURo
9za8sso/zWCvnPKXmA9R+oNzC4kTDb53Y2bGDw2w5zFtBLTct2Vyq0KQ2r0qwSYrj60EDHF4yKXj
KiPT5UNe2EU7WTT1IJibQ6iiMLOrP5O/lRxsgmZTVm/W8Nho5m7QbqBQPaDk7DJgYmgfsml3fWuX
/AWrgteSEY6LhBvATj6qJelI6mPY2BpJsx3qfaO+W/mNRQpgkMA7yWK9598wiOvQSXNmuaT6Jouk
feUHbtKvjVGKm/gMHjCzIvKiE4dEo9VIrELNN13SbRLfvLP8dw+lzUyIE/PERBnFYtBHilF1Sl3N
u/f6lbzmj5bO5SLo6KBNRKPJmkWV2tiwVrZsFRThyj5y6u9axjfxEqZOKfFZbmOibGfaUnUjD1n5
rYhj6yaxzOqgV7X/JFVBi1RX/JiCUmCoszoaWh4wFciQW+OZPS8qbfzgUNI9QAYb3FkE1vudCmY8
zeaxSAlwnmeog5UHaZHm8OM91t1D0A8bT9tAR7RiZzFiuSXAgzLkBP565lSaOppU4hAGSUMHhhIU
eSvtuwGmoEfZMkyGjzBy0AmsDeS7lb1O0eP6QhfvZp1xDSawebZeYOss1TOrSejI2E3Y76K2pXai
Gz/rTKl2lee394GZRZ8To1XcKpe+GNX4cv0vWDoa6SYIQWL4YKx514r6n1l5LVUMFZrIMfhYVsFO
qd7/IqOdyzIFRkng3M9dXo18soPKiTe6/HEKfvjRzuE+vr6Qyx6miCso9thIQbA8r/MZA3q8paXk
m8ZvXSss3KzeUx139eIhI6GLdiWd9wTsxxffhh6pWNnI5U/J2B8cz2Li1Jq9CBECa0s0YHKEK0qi
Zq9bH6J+XxUvKg8Z2fqYBVtrTeph6fTVT2yq5xsb6+AKlI5IZ1tupSHdtv34PQNGITvGyst94UUI
1RghosNMBO/j7HJjiq6ZNIflpaq61aIXQ5MRqKLb9eLIX21pTftoyS9Pzc3OsKmCv8UKua67qfsy
eAmfc4q3mVasIfWE780Py1NDM9+UWyeoJCfgCEimHR3btL8tlI8haohT/vO6iy6uiSIe5S9AFIA0
zr9WqxtT108tEC1tgpRC447MASspxsoFsGyHJA61DJRn5vlAr4ReCo1eBGmK+jDE3ZvSRoeiXZvn
W3I+nrO01sEzgA+eeQTawl0X6FW0KaZUuy9Le9oWvccb3sjkG13KzJUs7s/+XHwqiCfBoIgG+DzC
mT+Th7zVmVFsJnnjWEKYKDEn/XPSKr9MJZI2VlWXezuIvC9lngAMbVvvtpRa88a0eII0Q5gjH5G+
SSkMv10dB7tpGsydY4Vvpe0ne19FCKiEs2olM1zaKc4ESIUJVgWAxfmHD+0skQpHZn5z+KhrH8r6
psqfG3UFbLj01EIZXRcfg9HH+SnrdU46oLHHLG0kPZW5vS1q+6saMoPew5HnKE8yTq1a7colupQy
YZH+twkYGIc7X9zo6YM0ZNQd1FQ6ZlxZ3bTGxHAZowp9XBtRNxtgwmU+ADsBEsR87Sk2PpdwfzZV
tksM9YBi6tFuYJG5HqiXZx32EFABx8/AgDJ/pY+qMap6TFIb6/4RHoQChgKYHOPmqe1GVEVXHHtx
eSfmxA6fZISm5XWyl2Ouie0HTTINVIikpzHxH9pmcCcjXakIXH6x8+XN3FHTaimStIliR+jtlWDa
weGxUqpe2kGQYjy2QFRRx5kddbLd6vkohuFhyblD/UKhxR9vq7iAOfEzqseRG6zORl36v0K2SFWK
YX/QVfPjVdYSRhJtssZJCm7zSHe1FrLKKdopdnno1Uejs18q01qJ7TWrsyvYaidT5klJRQe6I6Xh
RHG9st9P0Lo70xsMmrdFtBLoC/4imGzoM2oKBcX5U8iO4jYeA4Yiw/wpCaFV7O4Ge19V9V3irAT3
0up4UDIQaSimaAqcu2bZhHJTydz6jf0l171NUe3S0EJ0+1tmIP+2G6wVx1lam/XnlQdyGJJs8Qed
xEKQSXGBKIQYZDZ9N+qGez8dbgCNur4vHwIc9nqoL9ljUE8gkNCcMP6gWE/sTUHQyukw5Sym3aR5
uAn94dkO8jtTDpmRbD5eN3d5NXP8n5ibpTWwzyWglCkZ2eELOhSHQs4PZOcrPvmnoHx+U2KG9xM9
QwFBmDfzSjOO9ExwQhvmNG6SyqgZC2IQHtGBbmuHQeEmktzdlImq3zgJgFs7Hm79SUM6IuhNtNAM
yv1jYxy6UlduorJ+UuPE3Hhy+tRr9kuRBw92UwRbILT1Th2d53SM7XvVUGoezc5TDnk0+pH5t8HS
oaNW00ctTscbMy1+TIVMOb/Xvlzf14Uj7XTBcxJsBbiCXMYm1QE9yPeQVDeu32bF7rqVy3v8bFuN
2akmaGDVONeZhPKebO+33JMIH+vx13UrCz4i1NpVih2EN0+z8xCoYr/juTYQczVXQdm8ESegCu2V
SFt4sPC2prYtzkuNLvYs1Bo9iLpAlql1xPm+dYaDl/mu1fxuIZOFljnp80PQjtvMNm6vL3DhYxmM
OIODFThD/obzBQZSboRVrHFQO+mD5fcfsjxducEXTaDeRCeTDt2F3g7FqEnyCp1nrTdJR81q1Ue9
NN6ur2PpQ6EdpIp+KdLJc9RsZ1d1W1UGnTnuUA8gzaA5N/pq7XdhLRQIqFHQn6D5Mr/XRt4SgxKL
72RX0nHq1YayovHuGVwO+FMrs3uslzqGWpuw2JjJsW0eUbJOCzcdn9+9ZSbuymQAb6DLNwMnT9tJ
fgStI1wYo3/bKoGrqStn+sJ3wQhYBiiHAeHM3wldwHQFRWVAalm0LU3rbnDk/ZDqK2f5UgBhh4oG
lzClz3mSM0pMeKIXGW5U1f9IUWwP8oexMvvNBCjv9o7yrYHGMm7SbayvlciW1/jX9uxzBV3HAHPP
53K8fdWYLpD/otte/1gLSRxdS1DqTC0ACpgPfoa8jcyp93EJ8LmTczsoIPI2ZRPx9rpT5JUseGlF
p9ZEGJzcxGqv+1pMh3Ez2MckP4JBs+3X6wtaNCGQ/tz1VN3m1+JQISw3VmxamtQut1sk/yiMT9dt
LCQUMIv818b8JsoaG2S/j402IneHs7dFE9HbocFphbvrppaWwxg41yoYXQjDZ+eoXOSp5MBRtylh
q7aajiv3wXg3rJ1zgSASBEQkSBfDSlEWKUkPdfpGGu17x57uq/Tn9WUsudmphZkr+3raRlljBpsw
Izcw2/JWDBrrfb0hITkk3u9gqFY+0tKRyt3Aa4E3+SVMSFcqc6wUD8bX0eeiG28cbU3yYOnj6CDK
hR45EznzQyiOFCeMGnr+9vQQ6TeG/NFaq/MslDzBTWpCsIiqAiuZOYBuwz83WRJPAI1E2ahkfY+a
HdQocuXfFrJv3g7G6DEU2oPSCz1rHyqjdjS5gCt3sJRkqzvl5+sfc3HZosxBmcbgDxM/P4niSpfk
oK6YpDL8+xRd0PLelHfXTSxkYWI06L8mZjk0ODgG7EtMZP0vb9hqJvPUP8o12dklFzm1MttbNOJK
CspY0RwgzijEWPXKM3xtq0RcnGxVwBSyLcdYcHg5pvleDXS39VbKtoubxZMYpJJGpjdvpdRK3waa
BaYr9vdt9xpEtxlDjavduQUzFLfE9AP1TYBK2vlaanPo+1EioAY5PvTDzYjwtKJm2yxZWc/CptGq
oCjD7AB8OXNseKpGXFSi8DdAOJqAe+rHT8Ya8d3SasRAkopmgEaIzTLjIjdTJ/XsfEMOeYjl4FPd
Odumbt1QDlaSiKX1MEhL6vUnYuYbF+sg3cuJrkXRfULYqvfe0nIlXhY8mRTlrwnx8xM/81M7Y8hT
LjZyoG566a7t10Aei4vgVasqBD2i1rNYsTVooqeAr2/knXRIu0k+dhFjbK7UWs4Kdl/8rtnTFu7g
v7ZmUVN6jVeFFR1a2f+GAqkGhDRRX/roXmlXnilL+d2ZqZkbhGFRgmNl47qRonLt+gHtUC3dJNEH
SCM0ilhq9MnT1jjsFleI4h1CkeRDF2gFqH0La+rNfKMU46aqb8sSJv7we18e+2JNZGh5jYLNjYEL
lQbgLHB7aM9TrcNYUd/o+pOQ9O1eKv/G9BHEIHe9k4OVG2IpuOBgMmiDgGfGW87dsYodNFjKlCQs
Cp49DS77MT+o6bDpVfn1+k2xtJNAn0j1YEQWtbJzU3oIvaSp8RAYml2hNBsnPxqjsYsjJCtXanJL
IXBqSqz6JMjgTZn6qGdVspoegVt9A3n0oOnBGjXT4gfjGSjqfsziUJc7N8TL3KtD6Mg2MsMxtQp2
LNql6ZZSFdHHPL4bdlBy+G/Xd3IhRxO4v/9anS1vVIOgl3uK/JOUul5QuWm8g2+0qu9T2dwYaxXO
JR8BnMCG8qwS027niyTdifU2JelsEtnVnM+Dz7q82zZ+P6rkz4Cx4DjiTXohLt+VXdNEUsMtP+7H
4MaxP1XFl+tbt7AWMcP8XxOzrfP0VDIkriwoSPUNdKpuzkSdM27qcSWPXnINvpCoRDB5QD9/Vp7y
46aqwoGUM/MK1W3kX6P5mjMS3k1e6La69ugEXyUkFeAO2lxf40KgsXlgupmAZJZ3nogy44P6UlgT
aNLH2vs01o9VdpC/x2vZ5YIbntmZHf62XypaGuAXEXuoDV+V/EW3Xbu8levDWLz8u0XNnNBQhiga
4XPbOI1Ruk1vvTmZZfygya9sdEJwmwVyv+IsKwu8UD2MY9PvjYJXgyIdejO6r9PmplS7fSP36AwY
8s7o6QldX+iihzLBoml/OjbzYzIU7UTFxEN9J/4N385zhTSWoxRHptNXHGXN1CwYZNS2QykUzwPL
vwtMf1/U6X3jG/usWTOlLO6lJS5Q/mEEbBYOmpnGSST2Em2jH3mlVG5rOx+soNk20cfckfaRHDwO
9utkSoy8fbHr/FDCmdqZ/WPlfGpUjcJ55MpwFV7f7oWrApwxyCa0EITywuwEnyIlTVtbpBX+D2O4
b6Qnxuyvm1haOrPOHDoCMXfB3GzZvdo3JvEY+9FP8E97qxlvBrPaAtV78Hz7S9Slu+smF1ZFEwUd
dYYUBEZktqo4oHwTCbXk2upuDAla1b7ce8Pv61YWzjjyFAaUFPGaAWM5y1faAq3CXsxdtL2b1zwu
xUAvtJKM97shHw9q5Gzle4n8+DzjxOQf8W4QFRyuM5/NRt0yunJkM4OHUfmtrI31iP9//vtJg2Dt
FcyjF7LdgdfnMcTh3Ohh7VZKv08DbWsbtZuZwcpSLj8SLCQnpmZLgYk4HNQRU4p925Q/Y24JdeXU
XDRBXgL6msormeX51e2PThr3kcYlpE9bL5RvfeRIvXFtuPYPmHa+awQ1FIvwhpsE07mdXi+dOLPN
cJNmMmhGFPFA2JoDxL4QqTf+zjRr4x8bPmiSWCl+yFuk6zkApm6XdGN729UVwR0yrR27kt/WvVub
0P14eaE/Bakq7UIpNXNXarL4tS/jX4wifzHNLN55Rn0XB51zH0FhAoAzV0Jlq3ld86wDyLz1Wl3d
yrJvfYwNLz30QZpsUafpU3eUzN536UyNR7816EqXtoaiRJzcRz5iZWYzdL8V6MmeFIYrH4OAihQ8
PRqCiZ1y1IzAv4kqzqQ8S1EAS4e+3DWGfZTG/F4tfIIharwXs4oeOsssVjKLJQ8F10zBnpYNU0Gz
Ch0VLt1J6iGmiah8mICN6l76Ua3sW+P9ojrQkFBL54v+CYU5XaMZBpkcDSSaZvaBNsToPDRrYtJL
8XxiYs5mJkHzi1oJR4hSb63wJVE/XT+jFn8/KC9Q0Zy9F1U5RfcNX9a5d6zwEeLbpFmbWVkKMTGx
LXq7BuPlM9eXKxuc6EATuWr0veb/pP+1s4u1MtviMk6siJ+fvGh6a6wLq2oBzbfWL9sLdoEa/7i+
U4unucXbTAg0MYE1z/PHtIR6ZxDpztB81VvnmfkJt1CCjz4S76Np3BEJYyFtotS8vW76MmPFz/5a
npfp9a5v8jR1oo2X/Y60p6Sy3AH8n3Pfdl//naVZGiJPRglweAAmF1EcqVCMuu9b54duMRBDT7IC
pCoPK1Wyy/tfXPs6z3kdqOYFqrdJ48Z2RqKoZWY6c6t6F5tPKhPS6vSsrKkGihN9fhLj50xAa8zX
X6ClItVzjNokKYdiZfLepqzeBsOwgW9jyN9G/4OsbK7v6KL/nxiceSZ8CGMOMRJnxGR/SqwxhDVs
2qPC9e43vdjFvwub3ZaeBbMc3W+hDae5FgxFpeZK8fbfLUZ8ypMw86LBaIeAKznSvxrhR/gBk+Hw
70zMrmQvDYKauqygc66YgtoavKa5Jq8bWQyov5tlCuLFk3X4dZxXscSpWibjlzBFkmnQ9zEM1UWR
v2Z2trtubtHp0HigsIK0K+Qk5+aMRMq0KRGtPLNzg+5XMIWulb31yk+1Dfivu0r657rFxZg6sTi7
BCO1AYYx0p/sVZjFg991jm7YLm4f4/FTSh5y3dridkJ9AoaBQXYab+fr03XalKEJCMSyw3Q7iRHI
MIA6vSiVT3Fphc/9WBbP120uXfOCmOz/2ZyLpaS1PqrNSGkpTpS7KRrvK724zULzO7SczYq7/Dna
L06NE2OzD+ibU4L+Lw3ztDKUxzoMH4to+oYKibyB0Nz+CSQ7+2b6UbDJkZyEJI35Ik2GuAuSRDgk
Mus2ge1i30AjJVys+Jgl8Po0tU8SpyfDAyJJ/zjlNN03k2K7apCo3CxW6BvbNjDbZ9M3szuytvxN
Hit/k9h+tY0bI+q3WWtXdxGf+8BHyFyzNHhdtHL0SQ/8bGuEXg+hbhFvtbBKttM4NY9lPr1mZaPf
mE4UQr43fUoAuKBlJJWSa5hdfedI9Ucp6eyf1z/Y4kF4soczl/QRU/cNEQRx7+1TwztOTbhHR3r/
78zM8g1oIqfSLDmijPx2LL5H5Yem7lb8YW0p4ucnx4fdh6MxirZ5pv0OlX1XfNW6m+vLWExoTnZr
dpxHzVAlncMcbK8eFeiYy26tOLu2CBHUJ4uQrKmoJDGCPUgPSnmoqZU6NMKuL2P5HPobpbOTwbKb
vBrEdTsWle0WkLPTeGO4DxzKhPJLESc3vblGAHV9ZQzgna9sMMC4tiN7N2qfO/MY8tZKpxVvXs4G
//uBYNM7NzJZQYX8OH4GgMJ1AuMwNZ+HMroNrY+UMZLpU2bZT22ar/jF9Q1FIeDcbGnlSStrrM0M
dDrpn2RAO3LCp5PQi8y3SBFc/4DX/RCioHN7AWQAAZU2its2+M8fhr4y/rF8Nf7HQRjTP//9pM6m
VpTCC9X4EPjbQP7YTzdSEe4cyS1U3R1VayV6FwbpSJXoD1DRUgxIgWeeP8hGP+qlSOQ5iaz2Br6G
YXihS39o20PXQ9DzUirbbE3S4f/jMn/tim97EnFMdNDbzrDbGOabZpb3uhbcFaN/LAzjtoxknki5
2+nWbvDWaimLn5F5BID7oKQuWt79mNOhEEtW49+Z/n1Yo3Jf+/3zz6haRYNoyp8y4ag9x+qKGy6G
9MnfPztxC9RD6KQSbbb2bfD2TvTJdA7XPX0xoYCsVRTseAjPAXJWHSTF4FGGTLQ3uXtFv9YsP2bD
yvW0GL8nVmbxy/PJq1PxiATHY3luEH6XxnvQzvuh3CjluP13a5pF74juopEIBKMipR8MdTq2qQpx
KywVdrS7bmoxBzxZ2MwD+ioxnFEcTH3/XZZ2jlNsx/6lip90/d0DmoTviaWZL1jlVEZFgS+U4W0l
PUTFLk5WTCy7819fmN2+bRHoWVfD6BEGNx33lS+tIViXzj1kPuhVMCRuAaE+PwvMwrGrYCJ91Zwv
pXVL4U3yHddKdhpls9F5Md5fyIek8K/BOa9s3RheP9o8eTrrGORf47ex9tcOVuFO8zT51MbsTuwN
VUoVG3dLxsqdqk91uamjQzDudWOr+m9Q2RXpP/w7f6V69z+cEKe2Z4FleFYU1x0bKkRzyIJ1Zdq2
4QoKavHqsEGiMwONxAgN3/PP1iv2JOctDMc9KEZN910p/OgVX6fpdRw/efqBR5YZPbZrx/fi1XFq
d+aQSeDUutYglVHH9jEM0ZGI/XLn1cH3Mqx+TY76NYBlN8mKp7T6H2AXuM7Jomf3pez0zqBXRENU
Ga6KConTfunar615NO1bNL5HaN4cZ82bxFZeONOJ1dltWWflaNg5J+XYD/z+ikelr8e33uSspCDL
H/VPQ4MZfoaxZkdXEAZNSn+K5ytodXVMDxKqEZL8O6mmm0b/J4Eoz7CCR1KV+8RXnq+fm0sXAvhe
xNSAvSkX0y+x7Nhc+cTMOOQ7stUo3LbOPwbkIkX0AGh2JUaXbjkmBQX1hwM/6pxCKIwmf2o6Zt2s
1nSjvtgZiP54ifzsW/bx+sqWboRTU7MPKHmdZVWSBUObvPWNp25wqSuiWxG+H/2IfxqkcyryFZcC
L/7QFJVWiFIAnQsd4XRlTbpk2UVOTMziTwrCNhBykpsSwWtLDOxAb9jQGHXLUf2n8sOdn9U3UmKV
bqzWu6ivVkV6xAF2EQ8UkIRmL9yH82ZinSZJpJZQKfrjo2bCDQwGOTqCbx+mvQN6MRp/RN3WqXbZ
2tWxdBsKqNx/LM/io2eWrrZLsmQ50bd6ku8bYw2A/CfGZqtjTNBiCFyBeOmiLtv3vqdLI5CkLpw+
Grbk9kjn2JKyVfzsS6c02zhuNpYC921obpWk7Fy5NXd5ifB4Oayc8gsxwkCmDjzQAUd+kSyrQwtA
SbyMC/1eZrDELHcSshzmGqHGQoCIzjCIawXpNeiuzi8TkgMvQrsMKAMDMnZ0b9s7KXrpmw/F+Ho9
FBcOGSwhUgDthAk2ap4Hannk1xOW4k7/2XTxnRfCKmF7nzgibnnJurm/Nmq6tImnJmdOoxRRHSU+
bM8RFDjmd/TH3JErE3+9vrSFa+JsabNNTBOljy2xtK4+wqvu5s1NIK2c0Ws2ZtFfD3pgpbISQQny
ubHpxFr0YddE7JaNkMIA/YOWf44AyUs7hQIcdhU1md7awtlVtn/rty//y3b9tSJOmZM3qNrpidan
0D410XMpcd1NEXI0n64bUUWFZR7NyBbCxkhbXTTxz614mV6b8FoyezgFNL3V3u+Yy6GzE/ie+aMq
yoQKsWVn+n5S49ep76SfSe3dkdf3QOeM57gcpQ1jkvShkiq0bukhmjTMoWb7EOhN8KwHansHS4G/
kvcvRaRJE0ow3DCJOr8dJW+UzcHPYbjpJdcuPvTS3pSeff8g5+/nDBGMy39NzW7H0sp6tMQZxTZ8
68jguas29dZQ1uo3iysCdkBVXqX3MG89aKlTxEoABN0azMk1Qv7LVEbDNTzBrwCjqbnWJ106awTQ
4T8WZx6mw+PhOzoNnGmC1di33BQRM0cud77yM/CDTSLLh+vuthQ5oPZokMJdbly0H2Svn2QcLuNB
OLYbR69tN5UoacPQ/P5WJWBg2pSCAZTRAbHbJ9HjDQ6TPj38K6Nqam7AWLlfJ49NmreubME/ntlu
4/2+vrqlg5S0RuCPkR29QNxkudULSpgYdgBzU2rHpvuV9T8S//O/MzM748SwTZupDM9LCsmv8SMZ
e0qa3laa1nRnlxYEpAE4GcNgxMBsE1W0kvRQhlPMiGzXMB6C4KCMxdZS9tdXtOQWIhsUHM6gnua0
sJo1VX3ckVL0Hai9B1vaBNH2uoml6ALFCiU9QmYAombnHNP+tWHHNpPcZvnaq7CNZ8MRAiCK29qL
N339H6ypDFlzjwktrtnG5U2dl6pMnpt53xvbDZwvnsIMVbpNpRU/X9o6qh8AW8CSiYTs3M/7UIot
z8FS1Nwkze+02irtGjBkyQ1gSYEjmMkV+JVnxQKwYyQ/VYGKNHo6TNfmVMASc6+mt9d3TSQa87uI
yQQwKAC0LWDo52uhBMaoMsJqG2vah+GH3nn9V79/XljxmyRkpJp1xPnB01FqZRbwuoXFr8FIAHMk
8DfDm3i+gixqJXhW4AuoVHMH5Mm1LRpCa/xyi/t0YmV2IXk0zlA4EBl4/EVWf5Xql+urWPzeQgQW
3hPxJWY+5fhZZykjJQyajDJjMFIDV17e3IdNSrYvV2uw0jV7Yr2nZ3Xje305KCAVJd6e97zMSm3T
rvVjFr8N/itI8QR/zMy7TNTBa9Nm1xqv3Q9tsre4ypt0TXxiqQAkqGn+Y+fPz09Wo3vj4OSobTFw
7HzNuvjR0Yp9iQgW7INHwR9j28Gh7xAb8ILD9Q+3eMidmJ4FasQtUEclvG1RGR5SSCBbBOncvP+m
8OyN87UG7qIfWqQqvH+oisyvhwxhuE7ReWrndpW4dvjWj85a73NxSX/Ue4FjMkokvurpbip1FHOk
44uRZG4L3zHBmGQfQyXR3TzL92OWfbu+iUurYg5QzLYxcM2s5rnFKTUkvRCNUB8qsm2UYjvt67Xq
zpqV2bosNVDTVoZNOG/H1yYc/f9D2pUt2akr2S8iAjHzCuypRpdrsv1C2GUbJBCzmL6+F+6+x5Q2
vRWn7rPDlTtFKiVlrlwrGAxVOGztq7Uny7+v1i6jA9AOulZCxhUTXlafdJ/srq2jGBqFoVEUQgFs
2rpPru1J2a9pvHbOGKqPs3Dve4LmsTvfD0ONt2yO8itxAt9sFQ8+lU0pF5ISoE4zBwubl+dPVdO8
+Etht4oPsQ6ibRt3F574u8sRsmQK+Zxa+yllktTXlkIgdriWFZ+oG1AWdQ05Dv11AsVQvgPX8GWD
m07i7EXHC0UBnC7vPyTxtaEzWiDG6rm6asVNbv4EUHPn/Jry8Zh5D5etbSVKsJb+x5p8TJZm7Ttj
XOBqVNDnaciCyTK6QC9VUuMKr1wpW5nmCI3SFIel39R71yq/gSH6lnYvRTbc9RONHOYoPpzKM+nB
M7dO7PULCxTe9ZDS4p+aLtvrqUpVRWVGOj/LaYx9voicJVkcmGyfgAA2s/+7mHClNAUVV562+oLF
1BN6bGeHhE2JmXI098Y7Q4fi7EjSuyoHOPxyeGwecOv4WNxfpxW3xxQuQFYhVLLvGu2BUNB0Nhjx
zPx0b835Vz31vmTjfY4rw2XTqoWVElqCwQ0I1yMyjb58cYZJzwM3ba2oMg36gfrC2kkpl82MOWQB
d4UaZAqzn9TPgzLe1x2QKqqjYDNNr/bbsk9W6ykGv6a1h6cJzTmQaq+ckQer1AvMbvP95QXcNoU3
MUgUlqFLyatMjwt38GoWUtc5Gt3XhBoYVwr5qBrd3jAEmqlFvBDcHoCSS4ZqgBlHWAJ9XUneQJ93
m8Rj0BODB7nv7i47RbaNLap/6Aqdz+N2XqVpkHLGuQOhutSPj8TnJMCoFDR+J9O4AdJPBF7Jn0qB
ZvpcgoWqn/wRIhDWi0jy/NgUIg+6lN1n3KaK7bJx0GMl/v645cevvi4BVjApY1xufZsFufnNTk6X
3d/YFBgkWiRjMNEKwLuUbfRsmGxtaeWOyRgfCs2eQsNB+09LVZOgy0eTzr13lqSUQ8YiFeNiCQxf
QWI+uoxFvEoiJubAb2fFW0plTUozFTWSNm1xmRX80ag/t/S6BUVn2d9NraKtuPmJVisofaLKGlEA
jJf3lPZ9Mn46w8vlL7Rx0BkoUoLwCI0Z7AjZk4FlkIlEqi5j/7ZAN69hbWj17W7ItXtgYMPcMBWn
w1aSBtPbogWC+UsMIUuHq83s3klS9GSZyeNTgay1t0TyhevpqSGkCLKeGiHtvJe+M28qaD7sL/u8
9fXW9qWj1kQ5s3Ns3AXxWA7NPtQakHhod3TauYNi/299vmXocSF+w8Nbrh51A/VL2gFlotM+yq3m
5Om5Yjm39tjahPQFJ6fIdZo2GcY6vCuS2ziAhqfJ/dccFCDOXzkixWHtEd5A3BxVo2YAo+6L214Z
3i0rdolKL2ZryWCLoPaJYuWZPM1glNBQT1E9Bz2s/3lKS/CJTUny+XIMbK3a2op0sBWGWeS0GCDS
YjpHE9Tpud2c+qFSJAqVGfl2LOrMdRdS2FJov/y5PzlxkwIIxP797QMzauAiRk1Eh7asFARVXCZ5
k4H9skydYNTpbWmBzS7RXy+v2la2WJuRoiCOa4BEFi0fB7KdOWdhk7xUtrsT7mHqdomu8GpZHTmp
g9LTRDsXjH8oX78/n9KiTUCRhtXrRWD3Q8BAc+80P70JAlbVFDjVkXuKON+KPtdDExn7dYE6SbnJ
nXvd/aMC1orvIv6G6cfLK7jl0vrvS7kn7iwLuoyYBm8oRHNeuf21I1bA+Tfw9kEeMCsUJ/Cf1oy8
hnAD9WU0o5CFpAgUuZgYSiEUxdG9AEF42TYh974U7m3lQKM3exE5KgnJTe9q12neR7xA7+NRHw9I
KfsK8r3CvuviX3V2NamUg5doufDTzqpR+kQTjvwYxhyjnaIBxAvYIwZNBgPMM2BUVFx3tjbjain+
wDNW1514HLvGWeCf4OG9HsEpMLb+fZrkij2/7dYifebhYAW4+33UFrmRQbF8XlCmV4P1qdNPAAUZ
oyKBbQUqGrD/WJG2opc5YBrS0Oi1jfiTKXoo5Pn/HnoDEau/JqTtN+tVp4EnGY/gAvyHPsMkznho
IBWHeU+g1ctuf3lvbH4fYCbQ9FvaVPJ8c21x3e90gAs7P/2uYX66cLPXRDnbsXX8AyWFng4+DgjP
pR0Rm3aC0je2YMKOPiFhPAO4/cOzIFE8KHbfZij8NSWPXAo3BUfKQjNhTzMIF+ZjDG23rP851irW
6s1wQGo20N0DAEyud0550xqOhqBrISpbmH1QqcbPNr8OypwwALKVM+pXi1t+WenwhQOVZJqnZrr3
Veu16cXKhhTUmPCuOhAuYr3EVdX+6KiiI7X56Vd/X4poNnHmsBIjN3NsQizlxIcH066C1Nl3Kp0S
lSvSBUNkZNT1ZbJjqH7afonZwI+83hDF6JEDs2afCekQ6HGlVg0LZopOCMF4SqmAMC074SxBryws
Pq4SZjvEEDpieB/axT3qzZz/cLvvGD6s6Ftp7Uyi+DqbS7YyJyVOYmcZIT32vzUlUUyuDbRaLmcY
lUNSfPXoOfRmDAut9snDsG6yGyATAkRRIaD3fXBMRaVmyyPU6ReWdbxOz4a9HTMz3LLHNIAu2BUm
VIKeCcU32nxNrWzIOaY1xv+bQh0sPcyMvceObRJaDQkG86bMI1YcBoXNrbQGlRXQ4+O+uTBxvo+L
ibbOLEosY53tRPkpAQUKFOZc5YTc1nVzbUe6LLkFZGCLGRHudDejvsd9PrDG68zdcUh6sF6RrDes
/XEGRWzAsjHY/d6rMUeNQrPhVal/ZeOjU9/57GH0YmjbvWb/XkIEK0eAKIASK+ST5C58Xw+2oEs2
tYZv3P9lqvRXNrL1u78vpZ+J0IkB5glnSojGNQew3wRarpqA3thP76ws/75KEB4XHHcDHVb4tdCP
JINQOg+MMWqTg7VgutsvlzfwZbfQB35vsKBJaeC5ixcBhMm6Zaai2xXl9//OiBTeWa2Bn4aiJmIL
VOOsw5w0kORVpCKVJ1JsT63udXzhK7D6r0lzhGgng0zuZUc2jrvV50G15f1qJS1qoH6LolhZRMR4
Ju1vhgOPnRzNUli6HAhQJHlvCbePqtRnPJ/z9DkZPmfeDhk2Fk8U6r+dHTXmBzI5XENdxQbPHO6o
0lmRD96QlAI4ADa+VmJHnG9pUkZ0+N1pO6s50JQoPNz+Xn8NSkdHos113VBcTdJRIzde2Q1hRSfn
kDLMxl/+bBvp9Z1v0i0l73yf9x0WUzceTJzrNd2Z9ATSEIWdzYS3WkMpR8w6KKgdG3ZajF7UoP7x
xR6ToJGZXFH3aPjRZbc2DsN3bknJwk3TJiY97t2++8PPf5vl/vLfVyyb3BusZ6gY+83SdcpAOlQF
GkaTgLgWqgKVYtnk3qCh1b7fLiVTUNVAZO+nBkBDyuc9meOIg42Id5aiea2IPdd4v7tEVaeFoDiZ
xvo2F5/G+ZZOb5cXb4NYezmQ/olvuVRP/KkZex3B0GP0Yep3NQYQCmMXExoAMUjwougsFNZDq3rN
+NfW+lA6/GteSiDUBPVDusSix2aAB0NPlJFuK4o72/nwrxE5aWS0GtsUX663fyzE660b1tqJijoy
ZkUwqj7ZEqyrk5HMiUPy5eqS2mHm3FDzJut+Xf5km/sJRVmMGkGL9gxeZ+YpiRtjzEPiZjet39wb
wj1dNrG5YCsT0lex0jarnAxVX32g13qX5KdGh2imlYzffOEg0icVp97mJl5ZlD4RCEeyGUQU6A30
buR6SViM4Yy3RvKRi8TKjvR97DI3NWPAlhJlEqTsOFX3QqWdsxkDhoVJCcsCOEKuJTp1jBNjhA3i
PhvVN90CJZGiRLO9XH9NSJmBV0MGtl+0h/LmoWcYqblq8D7LYxXUaTPnrVyRbhI+zeykXJ5myfCN
+U9eMx3jzAZ6wCogc+aCgiFTPW+3Y++va1LsmaNPHbGkc9PO92lyLTDZDx0iysugFoqXp8o9KRr0
PDP1XoMtPX8byXco4/btzfQTnJJBS1UEvCpj0vHuQZqauhXaX7P+ywA9QXflihgCBjtKQYylOONV
AbL8mFUegnITOg8JDt1xbHAihpUOhEkTJeZH7szol9kLIxYGESWnSreJZ7MAMs3J48BOXwcj8qro
A9loZUPyZYGVMJcjN0ziu9b/TpqnXYpxjuNlK5u7dmVFuqaYMY/BtAWatBQnRI0iuKuzg0YthTNL
+Eq1FZRs/lkwmfY20aq0t10smF2leDWVkXIwbKsy8M6E9I4p4xTUZS2wYO3knGbxikGbcGjH0HHT
yCgg8Dy+6Un+6MamwrfNoFv5JmUlsOfNrQZujDCN9VvKhwNmyipIcBunUVONpmy+PFa25MxEcpOL
HLbK+d5Cn8isHyw2YsjvYDpfu0XeC5Qx/1WEWMunXe2peGpzqGtjA/PEwFwf9VAPHehODFyRlhSh
KHcSqnKcK4xNgvIfoUhNcU3MBBj6VhHxqlCUsl/OgDMBgyaW0P4yTj+Ec7i8Xsu+vBTqUm4Ask1L
nGyJw/z3nN9k2i8reTb5HIJj2o9LRfCprEn716rR+syXmts4PM5Z0LVXdXndWfd9awYgDb3smiL6
zopvWoo4yJCSSEeAW2Dg8Dx0ZdSCzccCgtt9yVSPQ9WulhX5mrofGwsjD+B00sM4eSTlLqnygLDj
KCLuHEFdCfbjy24qAtGWNrTd2a5exYgQs0sw74WOUJV/zjX34bIZRd6Qh5Mda4q7bjET60+Fhtf8
I7DBLlOE4/+zgjYUqTG/bmCI6P3+pfWUDQPHZQYA6jsm6tCyu9sEbNw21PO82Pkxpc5u0ttAn1Rg
je3g/Gta2mpx3es5RBNw9rORfy6H5qo0WgJQcGtfda3P7whGmg6ZECrDm0sLpXZ0brxF1UDaFRnK
0y71PBbOUxfOxI5ykRwNszrQxPxI1rL95VUCZnz0Ut8vb0sLIMgXcufR39f8s6Vdj7rCxGbGWpmQ
4jH3QL0IsmV00fPmZS4ww85VfKKbC7YyIZ0rulkXZCDwIisp8gbewhxg6gBlVUUK2dxbK0PSaQL1
Qyt3DJQ0UTsI2i4amzdqK0J+c70gVg0JXXCIn01DNF5TkmRss5AMr3bRBLb5eHnnbpcPVhaWwF+d
iXRwQQGxMAxr3S9ijZBJHaOi/tXnT1na7HVmRulMdqUf46kN3ae83atjfHMlV79BivGlWVBD6AHP
e7Pfoe+yK/gEUJ5KKns5rs6Os79m/owtr1ytDToSS0eW6mi/554HjlF6D8haNBa/9FwoPt0WaQSu
N/98uz8Aj5U5z4C+nubgbdIVMaashzZg3nzQ7G+O8KLO5TswuUWuP7GQlT1kgz3VD9hcVheDNAvJ
EEYgpZ1AJk8H0gCbjcRWWEDuVm8CB/Dtfje4zz0yJr3m9JnG1337udcCLMTUKQpgm0u++gnSHjHr
auwBAMINBRPVTh14jR7WQIuA2KRVVZZV7i7/vlrvdsIsY5MASlXH2ZE0WGotvgM1yPHyjtk2A4wb
zp+FvkHOkk43d1aLzzrX6Q68MHoH7SFVbtnc98B2/seIlCc9kFDkRQkjhjldjZb54pnz7rIfW3kS
NBegSAdtCoQTpU3HgKAAxBmNJjutHv3S/NwBTdkgLEAC/YFMCcpsyC24SGOAM73/MmPn1ZrATE2I
KbXh4E8YdS8xlx5ZdFCRP255BXkox0R/bineLAG5CgJbKxxzKmCqGF6pFox0N2FEaI5/XV68jSAA
tA11V0DNcALLE2RJwznmpfEkJ1REQFVSdLVi1YN2wxcYwcA5MGA22Eik/VuntGQ66PjDsT1Z+VcI
f4tm79SKNLERatBvhoCXC5grRtMkK/1cMDz6MAcU2xHTD7r3dHmptrxY/30pBeD26YDUOcUxmcc5
MPL0cWT9DRDl7GToXAVc37SGOgaEPRzI78gd7kbTLBQ0Ymhz6rele+Pzn5R+tsCtdtmpjbzmABTs
2+BQIvoZFElMetHTlvFQmz9pcTiVd0P8LRaBFr98wJAHVgNUZqDaK9MSGnPLxUgx89DpqHUmpyJP
9nYXaQsh8P6yqc2lW5mScs7gU4ppcqDGTO2bbyMYRBU1xRBqEJq5bGnrIo85SAQ3wfw3AMNSQshK
oyH6CBh+jQbWqGOM4bMwHiFoEfQzpP/2/RRQSxHnWzedd0YX/1epAawDmpdD7ji0ecr3Op9e0QYc
95gBFeGUivRYac5jVdk5ymDptT6b9NEWLgWjoe3t+knTQsUqLCeFdB8BUwZAslB/XrgrpJNkdCia
arPgofW7y7+0YDpN+fM0PaXVa+ftmFEEvX5g7kdid21W+s5Au8SePQCnHetTZKA5CYGOg9eSw4Kw
ZBb7QKpcm5PySz3lg691GErtl2muQQ941UaoQUeK1dzakms7Up6heWG5lHQcwImD1gD0uoun20IL
m/GQQNcEvG6NfuXgXVpVb7G3y82H+VtMTyT/cfmHbB0N698hxTYTUGPFyQDpxWwSgVs5P+MJc8X2
2KugKNseQ/ITYpbeuTphVhKnYBQzc74XB5gDz45DsjP8W2P+edklhSG5QVs0WgPVYwRqSb7NHWbM
Mfg7vo7kPu4VljbKMg4uzZ7u4iZ+PnekTcLuZttBt6D9MYFUGQ0SnmIVUZYRmD63SFh/KBnhymCA
/IAs807SNmyEMzToAnHIoU+BVdww+wuyUN9f591+gORje9vEijvkRjUBm34h4QOpGi4Q0t2r9lwx
GgYWVPPvwZYAXcTQnyJqHQk4JE1VrWszIkFWCRQ5iEPORLxQ3Wp16gFx7FptkHbQH4Ke/aSCmW76
ZFmGD+0dnIgykJW7Nu9mDYPtYOoNbOOIulpiog2DnI7ndyOeLsfkZqSszC0/Z5XNfbvByCiQOCEz
fmsgJUAXZo6SXgeuxAtGHlUqYNbWe86Bgs2igwYejrOJKwPCLlaZ4fzQuPujnP1dm7WHFNjAdsp/
mo0fDkwLWp8cZ1T1ILH59bLDW8czWsZ4US4iKWcUeX2WtTUvcOWYJovcJrPrY3BoAbMYowe9vU7r
VLoHKotSRiWA9EIcI0d+KZNw1L8bxVd3iJzq8bJjy585OwYdbPblDAQp0JJ9Vl/S8qdRY8vIdp/e
dMP3flC0WjcjZfX3pUipWlCxg9YLC1d6+d6YzcdcMOeLDXj3rS6M+JSy0Qi5aOsT9LEy1Wdbzrcz
91wIf0GPDV9NvsGZfTZbzXIe9Nh3h3rQ+yfHmuntFLPpzbDa7NA1ogurwnDCogKtq+jq7qih/xe0
A32g1L9nIq4DmnnAZBWuEyQt+VIWjRESf3TDyqxfumywrjpzrgOQe2WPo5nSCNQPyXPit2YEyCfG
NyH8eZyLjIPSjC7tpIEfigLlHZLFTw60IZ6Fw+IdGSjgFazqQpH23bUo5vZEhJFBh1AATecLrYkm
M7e/LvkNjOVxce03yNBNB21znjv2jmJ0Dt1ETWtRAXYhPGzFfn2sSGM/NUsVgOJpHmFCLPuuGb0V
ep3+aIJiPhJVO+1JlnzRh7Q+oBWlQtpvnmI4K/Fux6P3jLzXh/aaIRyO+5/fXWejHqR1ebS9/ght
84ijcnw5rLd2j4UBKIBEQSR5hrX1wfaRT8t+ZeYvr7ly9dt6PjqqO8BWbgdPCvEhoOS4Z2xa5cAJ
9TmC22k/ewlG+w6+6ma1ldgtKJhjgsBfgli+L46WraF9wMOsogFrHoV/svwwtQ7JcGd9oGAEOdil
HIGXCOjQpUs6LchIHR8MG3g1fnJaBI77rS/yp1l8xXDE8fInsjZdW2iVljEr74x0sbWaRLBhAutA
t7D8Oje1AJaz8HMWeq7/izwBUABZZFMbR5A7gQCYat2eu5O/t2lu7zVQ1EQga20CIzb1e6cX0FAZ
NB1PGPBd8qRvTnVR3BdG9dxpNY+GMfaOiRXgP2Bay2a48VOjQil/zMxdkzjpTre6GQiaxgxB+fzS
QvH6xkobrEQ3ehFIA+tQTK6+p0PfAO2nfx70wg0z3gxvmS7a/TAmc9gWUxqME4Y9Lq8WWT60nMkQ
BWDGQbEA5J7SzbZALQzXwIyDgsJl+74qA+azG4YXCyGvZc9um1yEtU5fmzneA95+so0vl3/CVrSj
FULQDzHRBJIrIhVv866ZKULRrieAcvI0QraYgtxTnbZbkbG2JJ19UC8EK/IsFtKtm6o41sVudCoQ
KEb1cO21vz/ilomAh34SChfSDiNGXLntcpE36ibS6gfTPCTkA6AmlJL+GpHeYQY3WzbNMDKXTx1e
tGUP5vzk+2VPtnLs2oi0bLSlVuXWFoxYSbHzhvKpdni+a8HpMQzPqDNfNrcdD399kiKyGpyE2jpu
tkWbixshYmPnMmIEsTYmilvKtinMTrgghMAU/HLLWN1STLjVD0WPaQnr6JvfCh54H1Guwficj6kg
z1yGEKWbUOmPmjE6sDH1RRoQ66o13ZuyUcFxtk4mjB/a4B3HVf1sXA8clm7qVAMOwurJGkLqQZHx
1sgfLn+brWsdJs7wFPYcyIvKuFR7BlIm7mYwkPRzEBMCHXtV+t7IR2sL0td3mgGCjA2oMQcMA5Gk
Ow6qmtGmD5jQwlpheu7sneYntcbEYsGjL2l55yghZVufAo2Z/xj4UyhbRRVAmmVpNZjL7o0oLa8K
a5dobxl4jD/wLVZmpCcuaJdbcDqgXJ3SZwu0pVwZupuOoOD6h44CFH9SdinbwYgdjtB14ipoUDEc
E+3WKLVIkPz5sjObpnywr4JI0EcVVtolYvJolk94PBf6XY3HcmZBUrc55L5KdmHz668MLWfE6uOU
tO1zkG9k4dzkO6f92miql/lWukQN4B9XpKRilDmD+pGP0kN2pXVxoC/HKThtqrf2I2fMypT8DInb
rvfZBFUlq//u8+nBLby9ZpZP//7boBSFki6GO3BdlLakPReomM9GHkIqw9+RGXM4ei3IsbbAnlAP
tQre6mx8I2AiUL5BcRw5U07LI+lojZpEHuYCRV0Oeq9T1SbTd23IRi/kLCE77N/0zo6N8r7q3eGq
0ybt2Eyku0eyN/c52Nfvp7InmMMurCuNxdpV5YH+KtAIBqFGZt82WQwUvddhkm02nfwB4jbJlVfQ
BjxcnXlVaH511af+Ly+ejaB0BuvaISBAFhr3ToTV9REaDw6INwBE0NgUD6GZa+JpBrNdgBuV2PVm
eV82db4btJ6f4M+TOaC04LLReQCdprjPu5rRQE8guCk87W1uBxBHQT1mRyv/N8tykwV9BiDKTP0C
1Z24u7fagjW4JXV4uJN8OqZJ9kPglpEG6Go8YU7YCxirNGD7NMNWDBlunJT4JIuIvQ3CQ0yzvt82
Tkv7QaS0CFFyLYrbFLjzHJSflwNt41G/CDxDyAsf3jqjRa57x+qKCXRoNTkQ/jR4h9J9tZxTQj8n
4ArXHKUMyrlb4AFDSKCphCn3M/IbPk1ETxu7DLP2h2a91PWpiG+nAhzn6Jo+G1PgzZ9woU/od0AJ
qHbLYwV2RvUDpFui7xetz0YQqjejuGprvQiqWFy3hkoQ5Sy/ovq63BTRk1hoc//0UVZpb6g7yBuO
mLW26yebPwuMlZj5z6pSjNie3bAXM2AYRrUXugR4k78PkzZmhTYMgAYM2rEVe0joTXqojfxAIVCa
NMa/DZg/5hAowDV55+VJZrlxXjcjkOLCvOs0e6e1X0b65Bov49DwQPd/0LhWzfGdfbLFKGBbC28v
KFTl90pPhdP2qJ5gsulR5KfaedZsxb30vJe22EA/Dt9saRKeZUDOKB57KJ+hS/hlLIxDB3Hoxp+C
OeGnUZQgYrOPpKQ3RfX78h7cChQXzTtdR1n0vMKROXzovbYswcfWh3H6ZTb1MG3noBrCy4bOW3fw
0YWeLRoDi3Sf3G4v834ceQ+K96IDLvQEPqawNDAkVuzq9L7Jj15+cEY0K0OMr/bjl8vWtz4imKqh
DIQC+jmvkQZGRGa3JAt7fw7Twt17pA2GnJ7+vRl04FGLBG/Ooj7yfj9ARSnvwbkG/MVgBx4TIc3K
q8mNFaNUZ4kTQ5eYX0a0mED64fr03oxm+wkYIfBCa5w5AnNdAuRCmZwwxuoOx8race/zZb829jk+
2KKYjoyCEQPJ4GBDaHYkTR5axa6xozj+BPri2cEwALuCQvFlY+dFeriH+hFo3+1lP8ioltpFEX6s
weaIrmMQi0MF9U/W/RrqN8P7XoobXOdDh59cXfH1tpZ1+XboxNkLcbHk5dSmEFnscMNGjg7L8Wsj
sNV3ot/5mRGI5IaAqlDh6tnlEa4CEYBOi43J9zNFINezYjwdRjCPj1oAwLRb3BP7F8XLcU5u0u7g
kdckfi7Y0dAfDfcwOmFJr6vqU6N46G2kgYVOADizP3IfMgu+3qOzrWnYHyQVkZ6cINkRGX00/Wtg
J/zFkxXvY3ASemfQjsHPaDynOPJn+4c3PtjmN61+m6CgfXldt9zxcIHxoBngYr8vX3p1/FnoDeiY
AMvDymu0u5h1blAUSXttZo0WeQk0My7bO9c+WvxaejrQAEITRN6R/TgNudsTjPjYaRA7d253lbGd
7kUGhzq9+ZkktzU/QZsU+pBGcseyw+UfsLVB0YdcAIK44IBg/r3DvPW8tuhRBM1Bz2WS3eA9T/xo
FycdbR8OXsvL5rbWF9PfsAXRI8hoSOvbEkAfm7nFAHg3BMAcZeZdnT07neK29Kff+K5aiWVd2ZGb
1mk8xRn6ETgTasicoMlaoQtf2KIJhhHQIxCvxpzgCp91gc2y0DDeuF3cMisG+gRdZ0hn1/bvbG4U
q02WTHD2u0ACDnydDyFLud0cV3XmsNQsMY9eR1V7xY3A+tQkqDKj40O0ALwaLwxi5hV5NTt6nDm4
51i7r2JVyjp7Oi0LtPohxvvvPum1ETMbTHp1QQHZN/cZRIEuf+utFLU2IYWW17RpO5Y9ngLMwbzc
98GsH10TYmVpeYSAu+KTbwQyFJEBhTAs5AlcGN47VOuTpY0xQCxNfr+Ai1x7X+ZP3H9t3HAUu8uu
bZ0076wtv2aVJ0hrxGMXAzdnF18B0A9K/jlvsyDTjj5SsMk+tdoOowmmo+DW24ifhZQSOjeLpg9Q
C+/tIguZVsdK1Dzr4rpxrjLDALeeSk9z0z0C2CFeAg4q7vK10iG01N0EB6k9Gz40Hks9yMDom4HJ
TxRNyKB3YzZlIJacZQ2R64yKo3zjREVn5n8xtiZ2suQnTZnI5hQDkLV4jsufff/b6Hau9WXodhhe
Hv716BtSvoEmKIp8aC+c1V6dNB710oE53WuPZM53du1EBuBCTJ8Ucbqx8d6ZkiJnEGM7CrKwI5K3
Sj9V6a/LobkVIWtXpAzbO0Pe+AL7YDQbxKT2fbazPQQ3FOf+phsmFgsvHJCsyeeWU+p1qRGg9i3/
RvT5PSmzp8uOqCwsR8lqi/mDrjflopDnOwwVRagJT+Wo2E7mZpxZNkLNRdUdper3Rly9nDrOYSQu
hoeROXHkp/29sFsXTw0OPsMB7K9sNv0gib2HRJS/mNXWwZgP19Dz9qAR7N0WmZNFae/9Lkzz3pqK
fG/rDWi9e5GGuL+Rw2yg4lqYMQ75yXwTRfqGARgb42b8ASV/fqpsXOCIIOQItI4ARE4vTq3bkhvi
sg6knVwLu9now6Zy45Nm+bcDmlOKDbcZNrhYAZa0DL3LoMxxSlpnqHAwx1Yf2NWVMY8oSCqKQxsn
AqSS/hqRPqmbYWKqL1AgZPGVUb3o7o0rnt05TLTocuxsemOjqo3XN978chXKMPzJTdlSGCTdztDG
z+34tfd8VVloy58/MiVYNjwQ5VcbdNQ80DkgbaTs88S6INe/Wt2nzt6beqL4PhsXJyg/AW68ZGPc
S6VAbVNMrXa8Bj5XB7sz++oVe9A4BHl1uLxyW69tHz01VO+QgM2zG4rvZZXRxhipc4ts/kn4MD6w
2gfVMur7QGjURWQV3ERwDH75Y+4Mdjs5bXk9TIb76LjJGHVDyRXJZnOd//we3FCtM0K2rChZmXgY
Du2mNCrL7p7N7q4brSsDImUun/aX12DT3PKgWapTyy3yfVLgmcctPV4aJpAu1Km2x2H8lOn60bXS
W78Gn9lle1tJCK0s8I4CLgAsxxLNq0xnJbrfDI3GQ1Le696nvjiJDm+A5pDNt3O1z9IPbEPoCQHz
g1I9ZFel4pub0m4sZ9RoHfKE4RWHQxJUhAU4vHVVgt1K4n/2u6NDMtuXCQZcq8qJCbLrkGksmI1h
X3iql+HW6q1NSAdqE4uhqbyiCHP/XiAsCsgwVUBZIKWSa5cd515RRNncIsuhBxFlNAZxBr7/Xj0I
Ne1c2E0496C7aa7r/KqykcBRHC6DYTjNLhpfu7EVITdPIOS5HC2bS4r3g4PWKhKcJ0Wn2XmdXQxN
G4KAfWx+MOPx8t/fvPzhyvWPAck9DXjR3GoxC1RpCWjh2E9mZzc+M45iyr5Zvf51il0QEgM6l6As
ptWKTKfyTzokxKwbY1LpPMSY1XfTTA+9abwoXFxckJ5hPjY2IHko6QETK2VT02qKOJ/rFuXnOkia
LzXau1owlW/2FBU87IY3y0Kn5c6KI9NugtZ4yeoPfEa85pYpCLy6zypj1uBzagk8wCgv9kXrXceT
e1S4uTziztxc2ZCWkuR+7/Q6iia2B7Zo49nHAJ4+8h2L+SffxEBphp4cGP/HgBn6YeRemNf/mh4U
V2u0A4FTR+UGtRvpPurVk23MDV5Kvvt9EPd9+Uvh5Jne7GIAJQygxjFMAQmS97uRT0AM9dB7DA1A
FDEardWHgj0a/RMKb6y/jfvA54pr459h0bOFXdlcYniVsRN9nPPYmxoUvskudl4FRtlEakSM+ful
2oixjRqIf46OQ+Z1t505WUE36PvOw8H9kKfNiWbmVTmye13Xokp5MTlHay39MUhsAi8MtsozlikA
WbIC5dDlywdtc83TEcrlWWADowYRKx8YfkPfV+zaHCJfnC5/kSXhvl+c97alxan6lOpQZoZYUe10
AdXnn4ZWPk7U2uWYe+2Mae/EseJIOz8EYBP4dkBNHJRz5HOmz9ARm3Tg6ozmTZ8eOouGbfWgkZPd
P/Tki28qBD6WnXPmo7tMaILq6LxenwPVChVDUYCx1YlSfu+3d8CzQvtdsYW37TgoReKRYpxN8U5V
MiW4c7WhX+8c6GaJo0GSoFXyJG40krCAAJH+x5D00eqhAXEORbGmbX74XQXtPQMMqg+c3rPqF6//
h7Ava45U57L9RUQwCBCvDDlnerar/KIou8pCCMQgkAS/vlf2U9+OL24/njgVtjNBW3uvvYaSyl9G
/h8f7j8+NJQXjF44wVg4/q9TlMExPog2pDlgS9yIcmoOY3vg4x8xXrPhh/1f48d//DIxESDeHflB
aHH/39+n0swqOt0BKdj4O6v3HVwjRMzAaf75/x+B+7r0P70h/+OX/a8P103rYESPFXzC+u4GLSe7
dKS3x2Z08U5K8jT0W/zidFA3ue09f6+yBd8CoofQuHS8z4mUrcizuOeVaCw/Ws9mJSzcQaQOsvMS
Tj3fNTJ2eDQ9qKsGjaOvn4JER4c+2Q6EKv42WODJCuqoMgw39p4MraH5Bg9OXvAUCayVnieqchLW
D3McmL+0n7YDci7YLuiQMyphvF3JIdBlBhV5PvIFuS8xATsidWl8cqq7O+mMCOtZ58XCdIvwR931
QW5ShAkHjQ2qTAlRKsr/aJ/MD1GLrFQ74NzAXwixdiP1kGCEfKEA0rwn6yPCOVn7DPkuA1SArfMc
6sfectzBafy76cLnQGrxLBtUTDVStvc7+p556Zqv1BQ8CHYN2bBDCwpb7xpduRQ/IRqjl2xeohIR
DmwfIZqnmPyEQWPX9WKPEMuujDR2tBlCBRAoaEKo/kZVH7mKXhO7sWPiBEOKdfI7nuq5aFbDi4CT
cW9G9T50kcwZW/xXnWVvLtUe/jK8aE/4YX7J/9vsViv4REWS5EvI5UHXy6vic3wktYoOGY/iB9tZ
UrbZFlxnZKaYIm274C0jun2XHk0AASwwKmrrLDoOEWUvYUsRHIZYlzLuJ1tIGYNbopi6tQ2DHn3l
RB3FtNZXT5sgb8d2r6mtFoLErEIhrzYtQpCJs8PmSe+S0Kbe4UHzV8qGqbL+eLVdm16WmvNfqkaG
QB+G8kPSRcO7d8YE2mMYLTLLu1c5LdOr6eyEVFKEmJFk8F4WF6tTSBb6z3nLVgZ2eMxstJ26fmAA
1bf0N8HFBYfeEJuNIbOPSI3Zvl1672iTIXNHx9P00LHBOtgECzD2GQM6UWzyDpGPW9QdQMobqlRm
gLU4hZoJAm9P0hSBML+9KZ3ymae3oYunA3DJTxXigKO1wXQOPldV0xo1lDfe3s79tkd+OMkqy8yQ
Q41qLt0wEsCZNd21JDUIdaX9UXb4phnY/jkEsb8RK31DvBNYyMQOmAzJgqeOFR8nulg9J3PspnvI
oCYEvdUygAAgmctuBN8WGSXsDZ3DpsrZdOunHshm8tRL6B/bTemfmCPvg4ogO8zTEB5j+Cfo3EQ0
OG284fkQJ/2HCjZvyYXxzthV2EftbyD1+EiS32qGLYJJYISQ96P0kWsFr5XLOEbDYQ3Fqw/442hh
CNEUDDFOlW7sdBn65I+jGnH3KfEquXWqClnY5oJN8ZltU3ZtWu935xLyxps+RNKa+FjMkry3NIYv
kweGw6HxF/4KRJrUeaPaCIHbvSpmejfwMCbEPoXoqBq45DvLrL9HfCwLigFCyQosG3/Xz8NDk5LX
5i7ICVvw4VcFymg9uK+4I0kVU5Ue/LhjherwI8cosi8jS0L4e6/ePwl337MReH1zDJbgtM6O3eUt
g7drmzA4tpT3L7FBWMBWw+FOeYJVSbDFpyXoxsIisDRH4GVdjmvtHrA6zl4gi80uPZqnAfCXBpdC
+/YVUEF9CA0qYmxhs0s18G9wt3g5j35XTttywmKYFIaE4lkn0WVu175EkwJ8MJIW1AEvBSXSZnsI
BdKS0Il4eSgH1AI1jlckvbjXJtNmrKJ0PE/Gr8vO0HOLZI04RxaROqwqe3A++aB9+qZTipDCzLhr
MjVDIfzYvKwrPW8R8U4zJDyVawM4qMjZe4K36D0H8zGgsKiRYfuYiAhkstab+/eeIVem7vv00ZBt
PgWSHhHRWX8v2XCpw+gjsQZhhdHYL89+z5qzj5X9OIXDddRTdFZY5KncPvvTLf0wC86VB20EQQxg
F+GmqJV93IiPlBivrsdy8ZQsfakucTBTnlNrugOCUP6EDJ5suUwJBskxmMd8i9P1kwoVPXZG3FLe
mcsKR8l2HzXTycbt+kZq/qD4YC9rzOQRYYDgumDJZ9D6s+mD1FjdpRLgZQA6/VGT4dJb9xXo+Ja6
MYC31/1iCutzF/c4KKx9C6P5D5tQ0o3ht8BwPE9il1Oz1vzUpW38PKbLr3kTEALE38Ow3pItEfgE
KSSbk6sxJE9kL3QPio8cL/DobpqnLlrf4lrRK66K8RL36RcF47rUiAb0y2X0IEXWgu4QASAqRRz8
0G2PkVr4aa4pm262hxJ06JpyCG1USG4QKAoWnXzjE5uRGOGzqLIgOnp5Ss3VV+EosJtx7z06tyKA
6IQLkLIPIiR+FYR2lTl+C8XqfEnPRIdz0SctPayuIcd44v4I4autc/gVZ+c6y+A878i6cxt72JZt
xXxjoOPiYf2+9ZYflFEXT+jhkrSwPor0pB7MliYnhrr97U1jtgMTwhyaFXnrAzkmSX9sh+BBmIx8
jyLAxGm8WOIapdvXJMfpdUWQUN6KzOkcuZ/3XF+LCuD3DX93cPZ/tAoAOYoLojh068drjrJf7zsQ
n46tOUarj/+bjvD1+Y4wdEyrLt2MxqbwGM9woUa3SQzNn5mAB7pO/GmK0wumCFUySx+2bPuMuwau
AxGLdJFy80aIxg9Gle7gztanFbiyn8ws4342G1uLjoiv2qikzm0T1l6lUmA/WIK9x8P8iaQS7zq3
jv1ukMRX+lFKrroJtl9unK6BbjGLsgRRX3S1O7w3D8yvzWMWruTCNlixtp7aACJ5a7FoH+W8j6YI
T1vHJE9mw/dyJbBzZnwDR9wGKavYlHxyuQ2ktKw1da5gsHVgidJ+oWUi3jj2zX/rOvbygLHz0rX+
pZ504pXwyt8sdHvqnNYQsT2hWexf5NQivHxdp+xFMuT3wRNMVYOHlTTq3B3eVi2r6mEypzH0wYLS
Qvx33vka5CHmAzh3pziFxN48r7v5PbILJtrzUwSFrjNAyaN+u19oTVggpBeZVY2nYdFvuXjYthkJ
omH3V660y91gcd+DdYX3AVtOPiMRcmoJLYBXz4c6S3xIitP2qSGm94o+0vF5GdCvFtPY0DxpxVi6
Bssb0sTnmNum7Eca7ml9+XNADU//SA6PGBj3D8FeQ0QPH8glBDc65tm/1AboMgin5q/WlL/DjP8a
efg3oM/Mz8h1fAmb/tFmk3jgwNDgNsTOK2LYr6NJfQuWwT2flzT1nvAIlF5/7PamE90bhenRwVra
PUrZm92koGn310hX25CEB4eD8gcaUOgxXO1556V3dZXxJNmJeGhx1/igtrE5uTHSjreerjUcTvq1
1LTe8imsWxwJOe/Iatkb8tF4Cdxn+UkbMubL1iSlI4yjedk2LCbEK4llWrJ0CfaZH3ybjJ48Tj6j
YHsVjXxjQ6/gVQV28NLNH9tkv0gbdLlaN79IOxrloxR1kcrUy/vG3kIKB9REz++zz3/i0cy4idvl
d89k+rjY8afzor9wlvvFFvfcOtpisFNvnUXISZoO5xT2dseIxY+0Ed5tpPovtnT2GGwBijOar2eM
9eoADjfUZhGz797sIpFbL+DHZWVil4AceKM2i89ea6bnTrH+NroBFxvcvSbAshGfP4Iui68DhdZX
juKSNjFS8PQyqQsboZt1ph6r0XPIqQMrFeLx7sfbHJSxPQ4L8FcPzKbmKyXafxoHs18X8oUu9rFe
072I7EOWTR+xPxwBB5EDi22675v5tfUb/2Gg3b90sodolg+Jl93qWtiiURkppjTbgQQzPmF/Iior
G1uhHfAK5pm68De5p+PgchxMvEd6/Wz7EGVgip4WEeqyFfS29s13ALNWhZQBcS/V1Dtsm8Xf2ndg
ZKo+2ZlOxie41PnXjHXLjqbp46bYHhmav6iseQ7sepix2u9uBLS5PxAN69+L2T6g4w8+WsZeep97
nynd4rd+6eLnrg8xbzTgA7tWghScdn4FJtyLFCp8VbGodR6BB/bcZGyf9OkD8M3vBV82nMZq+r1N
6Fw6w8Lf4N5DVLFgHNbjaK5rLf9tYQon5aQLf+iU+bmbxwCvk2t3bCUxWAZDSF8dQOFT3MUyyOHc
n5zUXf2cYJ8IXGvM9mibw5d1GxExaFZX4f1Z9ykmnUPiteuXdvqshTfc0iWajsEEFqd27gGeRP8E
d+MfrMoNOPXkqVOBGfPEzZdgS9kTjo1fNRDB38QS+sVsoM8owUl3pyZbaFs1kxzKeUNnPWGKDKqY
bG49r+PG0QH5RuxiMEGcrfkrvKqBuRlJkOkhlnnLIwNfBhBJ04zD7cZHy8iO6Oh/9fiGK7Gm3VtQ
d+RnqzvZ7yTGK6/izILQJHt9c9oatG4QSqt6vUYCGvOc+mrDEsIT2aEbNRx1Uptg62K3tkzCdTpm
UZ9UDTD1vV2D4BZgjb3zcD7Om4GEuJBKNH+IbuaSTR1q4aCyYdcLvPJ5TWxYhLOev+J5wjlxnXIc
X1LXfAkBGl3hyymoulC9w8aPVqtpxN6QwBW115IyUuuE0SvdPuAv/Kju3GSUQHHTzj/idEZ4BUd+
3RikFXbwfhkdyWOjkQqSTkNTmCTW0Mq6jyQFT3sV7WvSI365bmHDGXhZPjgoIXJnkl98yOCQjUsn
ecawNxfEtfP7GPSP3uQlr02LMmVQSHbTKBCbzEh6B7m6kdzE2EKUsdTbXqKpzQmJZqw2ehWd/SHd
XlIqMdqkXX/0XHoZPCifVaiKIEBOBYSiAlScjg/vXcMMWP/uoYYApqRz9iBnkPTREFzilC33vwwK
v0LHaEaqUKODQXbHnXm22o91bup8mpje+7Nq8rptX+KgEcdG9s8tDXr05Z4txwSSfNm7v6qbz45F
mDmgsmnBxymlYwYqSBGgSqzJEwAiBEMvdi55bMSBRkPNi8YXwV9uSHpTssUkYtY/PabD50a6Bas5
hoC1fDVzB6KD7K4q08lSxS69sbkeP+BFzg40xD0gzNI8p40G7DBDrJSA8l1oM2cIjPGR7mRXrzCT
uUbwnkWQkMQVXeL7i34lNv4LmUsERJpr0AzWLsrczo8cO2Vx+kxMg54tRbfAKXUvNFDZF+T1ML2k
d/8Ay+jJLugzBg80tbZJgI/5gnnPY6KytykK5wVSDI2hXAM3YgyVbxhP26qzYppkf4yJepOahO/L
gvVyPgbqD2jS2TtlTnyxhIRvS7Rogg3QZNDldvqcqfUBt9lzrPmRbv6N4pgX0YY53A/Y9p0g4xAo
AawbwMZyBRbzYNKRRhzuthkXipXTJyHLg4rJkAdx2pfjPN7cmLx4QoJWBHKlD0ocXKly4NbQdYu1
/fEJUAU7uH9azEg3nBKZfbJYgLMI2XV7gEuf+1pF8iSC5tkGeCBOzLc+Yt4LbGm3gydEv2NqwkA2
4BKABwP0THSoHJoHAHReNNJ8nHXQFKROmsvMg+Q9W9sariXeeziNfNdO/rCvV0Q4thBBYTG8peHT
1AWvDZzOUYT65tTMODaW6Oc5pOooeURH6N1ZcwBzX38tDX8SWyaysrFUfrZNDy1guKbxefTULhqU
90tOenr2hgah2CihN5t4sJzfoBiC67iHlYmq2y/McMj569yN6wC2qrVEuLQj6AuhJn5TU//BhdHw
kCRdnO5WeDz6tlkcrMrSi0EcdUXb4Ln1EcBuBcxn4rGeTqxvbtqgW4pE9Bw6EZd10PaFH+u9idHp
c3g5plyguNHmIaL6IUtnNMWTQLykx0Bf9HRXjnV9ldMs84bB7KXx299QH1/uNu1Otu91I9KjT9xW
RHxCrjiGbPfsSR48mZ4Eu2AawOeEcjHPAgXE1I7gaWMwwq7fplfHxvm8BfX0vjpy8M0Gk4FGPMLg
AVzc4E9spr9dMDTQfM3ZEbvpOq/Xmj06b/b+hpHBeg+A3k3E/AEwhcYCrM9u8UyWfxHrv7BAEG+b
aIMbkJJrk+rl0ACAJjQSN7Ba/kUy6BAPMwLzW65huupLj37nRQGI6NHCu+08eD40VWh7ST6sJMRL
Akp/DJjhqvXcYBbrFnzZTUjuyDDc3NH5FdmGwRWeeMxBYOO3Dh7Nnaz6uA7hpwailGZvxtFPeK9e
orG7UeP/Ipk9ZGJOdt44s7Rywh36zLbvAyLlcmWH8VKTbcFAWn83SYocsdS+1+0o8cs6WALwoRl3
cCiCkQzzS+rVz5SBNujC7Vo7C15mJnV2BFjg/dp0ZB5Q0NaiHTjaQdO4SlPTnESAj+IDjj6FbBm/
fRXAKXax12mAgWkcimG/+ZjAvWa3SoB9m4IrgzYMcJs0Jk+ycUZmA/1xfdaW4cTDt2hjQZ4p2RT4
YiFT2YDZsIAnhzRAeIng3wMOf7WME/RjWHor6wO8HgN3gC/s1fX8J11XuU83TMdx3JyTFm9QNyng
5mN0jBZfvMUI1rBJNlQMzL8STx2bN88/L3P9kc0F8MUwnyFzyi0CQh/0/ePGUhDEjdBhT7YAdlsJ
5qy8zuhxgAD9IL3xYwy25LhSut58Fi5rbico3ZKNDnkfdv4lUmY61/3iVUmo25cIbItybaXEfGHN
jqcZLTQzN71OT3yjn3ZC8CSuPl6M4YxW/i7ZDNJkfFgSdDdzxP6A8gpfGBPYnKQA83jftGismnXv
Mv9xM2NcqnQdKzOJYOdLmJbmTIip8prwiqC+GzRr6DMV+twgUz+z0uUc4o1rvZCcfAD60HjOzc/E
ah/WbytKUSiATE0/M1CUXGP7frRCe3dYcvqVSjk/4zaud9Tjp9EDXOvPfXyEkmuCb8/wEK0IUKQa
kJEy/bfz0Fmg2cDjTnWL9wSzA2FqzEfSk6JODcx0nL2QDeY7czIsR4w0rAjvnEMqWQ0HxHjFqq02
C6zoJREvCZzI0OWN9YGv3RmmTyOwCfS5Y8pfptR7DBrpFUkmyc5rNgPoEgvdYdR3d03MdV6arPhE
OLc1xjTerGcIJ6oxguuXx923bPlYksXUN5AazVODQ4U/HsRzQ3DEmjTAWN6C5ahhg4B86aY+9hnY
26S18c1PLHiJIWTwmw5uvrRYZs8N+ay7FoMI7o5bCs/Mckbs4whpbpl53sfWZvY8hzwsAE3A61Bv
GcykVikQwSVoHvspJg+KFWqMvAfYqQLGC6Tak9WgCDh9X0EBCzCzAhBq3XoZoo6Xfj9aBIRlH7U/
1xdYGfjLgVt4HplL2+qzmRZ+UsvyClGS2CmAsWD+194Z0OdP2i0yt2zeDyqiVxKN7jykU5vrtVOv
tOVp5fnCnKYkeAcxlB0xNSIdwLPnTARXE7gRLnjLfBg1FRhQSZiLhMU7EwJITmLvPOlsyymLF1jt
z/yw2ia+tc5/IzDvgpCENkeOPnGH0f4SDpE9QtYW7CIOmkBL4r8r0OQdYwb/1AHhohKMLDhyeyXg
iGg3xOyj7hzbebV3YI2YAUK6l85rwyZfvBh9MvIapqIVTHwJrCNeJwoZp6gXcph93KxB147VnEyP
XRvOuarhjjtE9V8cNfi0ZaBMqcRzj8IApEpj2776WAd9uGYwRynDA/YWK9rZvrYg4TVj2aro26+D
vpTK+7OKCUewYbmW9+C7BZvilvmPNgmRjbPSHgWrHp/RhrKi84brPJnwtgRj/AHPuiFvuQQXZXLh
gtZ3fg7befjQfExLnUbsMCT81UIpLfEyzy1s5VBmSs8u9LezS3YIBymek61/aRyzZQ1kAGaLzW+N
obdYgaZbEtuKwtLTzjLdxyPHQiykocjDoZseFDXze1YHf1Fw2TFKNm8nOsZPwZalDzC1w3uSzNgJ
zvWjov74kdqB7iTWCx8YheKPdJnkIUWqYQ6S23e6TugodMzyYKAnHc3PJuh8hIzQjw41s+20PADv
q/M4W4Zf0q6vqLbzfsvsXMCQFFRDlTylAt9I5NUvnSGuEC57CfgI2LDvkwK4xkdHoFNdsFkThUE8
x5Mbhuy5nxnIxz4SGxfTIxcZnON2dLyIceTPq8KOuIvtP+KtTz1wixJMg3c7MblPGB/RLRt1ksSd
3DjQPBV63mcQ6+e6wWME0NedfWXPiwUipDIeVv5IEY6GEevUd6wuskZtpah5fPDD9NkX+hJiX1jE
DrOaUPgH6BSDko4YBwBes0dPD88OKM4MnDfb9jYRQVVLkhRS9CjbxqHTnamfJxQsG6xSpfwTkWF5
XFSood7zavjQD1SuhRBA+TNhZlB84H2GIFhAxWMzH8GPczdHoIbXsYGxK7V3ME0/89X0VbuSX5PW
Q+Vb3VUEKEMhs7gOCuDrJ7DBAIqGXVZyBZzaW5v4QHlyV+oraOZRFYq7tBIOM2zN4w7CVxJO6R5c
7aWijfR3jsfhKTHy9zhHfs5pd9/IpFip11AdtUgkfSSra8t6jp4Cz7ijNfyIcHE8cXhDxT15iTWu
TrC7swPHkAtVH7bGkZjeNoZl/ooUA+mt7X5aQ1hTwe34cREzwnwXd4UEMQPcpVhOhs7lA85bKxJz
xOaqL5rNtRf0EVfkCiVHs4CdnKwR3CDa5SEVnXn2ID8tg8kEL+jZw2qk5GsB7v2lsxbTR9jXJVCC
R8K75NQw1nwrP5aYKxnZYd0LcgrbcCFH6gccYaxK6Xz2koCWcQoL27pj37WjQSHWu+lMYH9CqjnQ
q3jDrlhFcFJH77WGY7SHa8RRRVKekIHkHlpO/q5tvJRwdK8xJmlVrZv314OG6iGaLC0dzT7nDbkt
25I42GU1BtMUrnhUAR/wekjrstV9U/jwMC6xr8bbRdSKN3wSew9IfwGdxg/gyLWspXP4mIj0AM1x
xYI0AkUgwn8K+CnkUaTm3dBHWA/F/TvM/s5T2kyli+ahavuxx3lG39JSsey6kP0DgtSVa+KxKkV2
/JPRNNg5i1IuFIZEkLX+euIeDDSyA4a4v1p6ruCd9cqQic92y8DyydatYugYftKRTVBm6bsQIegq
Cadx5FdOQ5YDyO1vvlho7te2B+DlkxNfZT9jU4DY42YYQWXsmjgsEUJIAQwECnlvPbg8NexSJBSB
uYPt8R5uFDMw+OQxSofpeRpqqHKbTPXPsx0ydJRg6mM1GeYGjhfQCjd3jqBcH0AsMFdcGBLQjg5v
dTxcOJza8lnAYtTXLskDRZakCpOEP0TGjOdwNu1tiQ0klJug2Y1L+pu5MW4rB64HcJcebvRJOGGj
smBfgYtUYz/hyAvQVrxTiEHZt3Abw3IbYfAwZWHwLpYDUFaNjS+hKaK+EHD43c1RdhC915cDb+Px
wBMvOq8b7TVYNFv9XNMWrvCbB20WWb/nALVVhz3yRue4qYZw/hdyrNwWI371M67J0Op/Szq+e9mi
SjNLf6+lmBApMm4wF17ig50xV7Sr+Jl7wY4dJmZ4NaKLqpdFltJf0ypJEGw69QbsOy/LTiDWvvmc
xrlARtTOxobtt3XSuZwmWsKheL3CavGjhjPDwdGpruponMte8d8TFkGV4Pa37PDG+A2dC1xfUaHr
+j0M+zcKWu4j4FSRwzVy2Id9s2DFJfwd9rXA6TMwYpTERqNlT8mEADE2AtbTSQNB3hDAbXdL3GOD
dHjgRqYiHhFXltUTMJx1yIoO5aJszPBbeRNDU+GGAyXo3et5BSHE+PgyNv1jsvbL+ah+SS0OMQbs
0+hq3Am9f/K6CEedwt3Bn6fufUPJvwDltP98LJVOZuFoNzcF3Ar9NN1zeIld4g5fJm66ZD+OsYdu
AFf0TDX7ZgMjIFu3SX3yJ9RZGyRQbDHo2Vc3nDpMkbkA0guTk55W9808kAP/2hiF/kfy5HdPQB9q
PX1xzv3COok+1Tqyp1E27kityvKtX9CzWIV3NVnJqz+nsMAMg7YU8wzeA4/GDXDDMmAH6OLkQNJe
rnmQSVX5bu0gM8evJCgx5033TwCIyClempdgBqbIhjXYERNAL4LAbbJq/qNDMCqwXp3KOozVm1aI
aHRumavZH90rtLRghWRLg3FsATVok1M5O0kOasWQHY8tPwDi0pDUmMMdLKWJtmUQr0C0AJIhHRZI
Uuoee74+pLEfHDuyvMLVYAMDa7wE0xJi2lX8Creu5xaME3gq1F/Qf4T7uNbTsSfAPQQK3LFdtz73
DGCYCI6tKGa9KdOw4aX1W17YWQRlt8qHYYvSYh1T+UAXpbHywuncVuPnodr4WdD6Gg9hjGVtjXqf
8U9fgLCSeEO641GvrqsEnMnS4QvRNH+pgibZAzNoR2sR7S1bo9KLsB3NDFYIrdLDtbNgs+Rpj5wT
HvS/4gCNQedJC0lr7J3gmutXoCfViLFZ+JVLRK2GFGLGAQ8Lj03/Vr1NsM0MZY6W4q6ij7+CxIAu
h+19pWqJW8ZTv2WU1dXM43aPrmIqTEMSNOYj7ODS1uySNl6f2lQkUTH08FkC6j67tfKi9xrLTAC6
UiellcMfjJHJATjMMyHmrqqh+O55S6tFLmvlG0z4Cg6YhxV7pRy70WCPHWJ8VHwyr3Y0IN0DOiRP
Xr3Medc33pn6cMZMQD7pa75v+RDkCbmbHxMPfmuBHas2ax90k2Xefop67PVdW6uHBJ3r59g30w0c
wrWaI5PkEo+iWJYFbSF2uNb5V1RM7/GOwtybneNggK1rgz1FTOyn7VIP1LP+Ww13LJhGp9iXGCIm
0Bm2IBthbI3itZG0nED8hgO08ZGm2yZl5tceciywgq4mWIS9Q9TD8lAoH9Cjaku7uZsKGMZBrbon
gVu1qIFvlygWHG1q8Db4GOCjcTzVLJWfk4IkNY4Zv84xG+EFybs3uLz6+RzE2D2P0LXn/0XaeezI
jUTp+okIBBm02/RZLlW+pA0hlaH3nk8/HxuYO1UUUYnuu+mF0FIkyYgTx/ymNh0iPz1CC0ITRTVt
Pyo7BJKOripffLMLL7vA8+SqEQBgtl7c1D3TU7f9ZarhCNcIOwSkAGrKjtI4mb0cNnpUOFeh59MV
8cO88Vb14LrrRvPFWoucGk+hWL8tVDE+Wd40TXJDkW6MKGx3OY4DNwyGTkYNwWpVMu1/qrrutzpw
/2/y3BP4zxlZ8MSsKg23RlOVF8qgd9dhXVbHIHXKyxxE+1iaYFw8LUQWuOr6X8zLkuuGahEB4DS3
35CGkAe/DYC0tfpV0JfyGFqS95k1f6xyyG7FqDxXGqiJznWUm9YQTFZ079UZUuXYSaV8nvbvPlaz
+1Q23iOGAdpDqwGwLDvKM5+Lx+MsUEOaSXavN+JRlG2+r/tdkFPvODpiTFnq05Edyu6kCvQM4qCs
vG2nBECZWqUFhECrmwT6XY41LRCnz0JJ4qoZm0TY9UODRQSd3ajRV23VPDWl/0M24UkT7YVv6reR
CQxzDN1qBTwvvhrs6FAGwtlRc6I/M6UUMOr1TavG+troYG50ZC8rNJw+HGm/5aNKJWPpJ4AgEcSd
etgPmqwOZi3lDz2FgJm3tX1J9+l3VTAi9Yz+h0Di4w7AoLYREOJ2wShe28TpH8zWVIBIuW9eQneD
pkUHvqE01hV/Yd/WApRVQw/CAVBwF42MzBteOXoEGGwFShAmG/pcfwplMFa0J9U9uhcmdCzxJow0
vjLpeIGTEQ6fpyuSH4Hfti+Yz12XI4el7Zxib6T+RYyR4YrZvgfIzUA5ydH4WxakmV3t5d4VEIxy
OwIIulFccKgGuKfLkWv7sUra+FhFrQrgF+F7ZiU3bazTAPXkIYsYHpUiKa89f7DfnKF6Bd5wm0Wq
f5MEJm/Z0bILL1bvo8RotqWrjJuKHTmuegckU+lbzUmN8N5Jak/namKk0MaRuW/TRnlktuY+1206
3jMZGbdD7T/pdH03ogJYVSoQ2yt3+OHUTEmjwPk1+vqpdtXboHNP4LyYQ9llfmrLAjtUFC2AdEFj
IaK3yim269+jiG59V3tmLl6vO1e7rAZGx8xj9UcS/OQNo5NT7wZyw5j2FIaWQ/cgNVHcTZqOikA/
CeCtu9pFi6fVGB2h0cipVMw3LAfDQyWsF890X8MyvuVlyJ3WWfZBVeStXYzFJaNFf90YyW+ESNNV
UsmT3ZVAVFXfK27oshtiVeqIqQM2usmUYFzpxfCUjxky3WFM3T2O5cbRLBU9ASXflXDnXrpEJhzs
3Pkxdmi52Rn0WcV05KpKwmyVC4tGfF+jKRz59HCZaq1jGr+9aSSrFl7xxhL1DwW14as0BGSLaG9d
7rSiRTagKpMPKfvKoJ/HvrG8Ktz4XYMAURkmqbbqrOR6DMbiwlU1arw0t5hdcO2D+QnqK0+G7W1k
WadQjcFbmabf3Ee277x5I5WN07b1Q5+a6V3NtUDt46Hs7qCxFZDklP66wEP3RB4HkEUPjGlaPhmL
Qo9RB7o+66FmeO0FzTvi2s1OGuNLMZJIpFrj7C3MKDZBUj2DBSEjqXFI7icEdFUo0WUaeElEJ7Rx
H4uob3fc3NohbhN2QKZ017093uNUyWjBqwWNOktbG1HvPw+jhDCfxeNtDeW62la66r7binmb1ShO
7EkRQxSXre5Wb0bvWHn2Cy1tpH3ynP3bBALipJPB+1PC1z5D1kT0aXAESos2XxEW9W5Qg2jVy1aF
T9Y4dFqbIHpn+lO8Erd6/xirarCppR/+7lVrgz2DfB1rXo6SqflGVUgoVrrtxSdOnbqtRui7O7Cs
d5nrMbsavBrUdBs1+xCIHfEboG6gaZdCj90P303bK48KEHmRFskGw7PylPvciEitMvW+MQZnFRaD
fBhCRXnLm86WGyJKHW2S3EEX0ZtwVhPgkDJAUgioffxGD0Jcu8SjSyuOxq3haRirAJ2GQEryGkJ7
7C7d3hPjOqfIfBjNLrjuIu29sizvKKsxUde1CkwYvR/jWOQG2XXSN9EDmCb3NVc0N4OCrxRHq+uG
owKwoNZo5SVSiy7avtYZi2jytybzGPxLHT4p49TdDcfxEdZ68i5Mz9vqvXIqYqU7+gUZO82ByN4Z
kTB+I/5wr7GrNxaNw8ZXrtpU0X86bpdeBsxFN4RQuvt9o50kEW0ClzdHvdWntgYoFbPozXdJa+DC
ZiJy1/QwPGtXsS5iYHPHQTWATIEEuVAtu1+reltvkcdiHJ5kERPAtNjj5By/i8CqrgfJn5V+m2x7
ekS0CNAHwPZNeWpr7VkZch+cqj3h/hWvvM3zpjkYBoryqyzOGgreyt27RdTRT9OrG9BZ3Lwu5IiV
cBpyjiQIr7sCLbYiYOpEit+NL4YjwgtbVfo9bZGfrlJUm7QFGDbGJJer1tJvQEFRZ9WoOYV0JjcS
OhvpkfCuU0OSm3cIySErUfiPTWFnG0bETJpqqZxcMN67AY+CK22E9bKhty42XafUj37BOKJ1m+tw
0GjP2I7w3r2RS5uJxQQ0jZJftqhexhKPX91kxtQEfndRNmq0VeU/x1vExxB87spoHNo7vsXgP7Tx
+7CDQ+d6kb5uwuqmV9Xw5JTRi0hD47efCVBlkn6yKlqID8PgnfQOXI0UsXlnxQGd7KSV6dREUQDI
5r/UIKj2slP7VTfkE/ZUa7ZDGik/DXUQB5Kg7EWofrq2PS/57fuadTG07AEjg1SjUBjCyh9/RgHK
NsxQmvRP1VrmTRmpJV13v76P2/bGzetmGwg81sNC7FSrfA6KWrsevNS/4+P1x9Ku97TsyqsyRYJI
OK0E7wketCGxB0UL0rVLvZ0PwgW2S0/HyS4ifetaobKJjKjdmG4ALISKQ2vlYx9TIVG3/clpmoNM
6DtgZmyEIO28DV3KewYJ9k/fAQpDknrXjbK+oQ+KmaGvGDsn7+wtYKAC4DBjLJLb1vdXTRlUG0Sd
hL7u0Ku7zzTIHJWtvfaxo1wgAFDuEcorb9SYj4QaN6IZJIiEyVIhkQudhOFjFG4ir/td9W65ZjpP
GjM4v4PGih9wGCoOAJ8s8PK9fR3TRNl1d2AeaLMgeKrr3clQdYZXbQ36wbwN7b7eiXg4EeCKY12D
AAbE2VCFFBdlaPTvdeK5p6ZgwDcWfdRAciJ1jrryBivQ7FKP7P7ooVF8KwwvPZhDHE9RE85/SNDM
YV75hcbQDdxmgvNuYuwzRnGkNmRcpldwdylHF2jqhlKD0kfRnMdGK5iR9q4FqrjDa8QwN4MeRptK
mg1TjqHQti7aCOE6doNk0yrq5QixZ5NDMKRfq53UoQCuavwIsKZ+ikgtnZXmgenxTeeVutu9NPLw
KiUf2U/yFseWbvpRRcrjYGHR8t5EQF6narX7mYiBANg6ey+36k2saeaG+APcS8AccPvyCSrWD5nE
0R/ybJ1hivLuD/rwIRvVImBEnLbRs+XJ7AAqr3zQgfBDmlXYhH9a4Tz0VAIOOHlwfCvj0Q/7goMW
6FMxDdwCRYj0oXAicXQcejWWWoudk+rF1iDP2uMwAb2lc2LUrsVpdBlXkHO5l5aBO1HQDYAsbHHK
hJafAib70EdlGT6Bn7J/k+eKbaZ4xa0ZAikrZa3cdIMIdmHsOFtAndjkhQF7pXCVFy7l5pVDUx1L
MGk7hHsBfYL/MA9+E+d3OnJ5fuqXJ2HZH25SInKUByi9uIQWh1Zk0t2AYdevhDeMO1+66Xb6+Gva
vvdFNepbqMgO7bm0vU8ihvYaR4uso6htIBStcYqtjkms6herTK3IdmhNmxxCPbuvguR3VQp2lu6C
trd7x4aAHfXAp6AwDJ7WsIhtbdOWtn2lYRxfQvdgguwCNOwYW9mgcve9Hic7AjvQoAoOwUPuI0gM
6cYk0zJkEx1drWAAnVjF1kKAMaAy6d111Kj6sfUbWtqe3mkP/E8AigrJnuDqX9MXzg+VQaoRE88f
ndFC9Aks2j6C5XdHU+QwGOVFbg81Wq2SAT7Aa28Vq0RuxfCNq3A05cYBM5wxaFrpHdOKNcoPP5q8
fnMzXaxpeuDsN3CuzdzzN1ao2Runpt3mtgGtghZnB7WKqFoBsUPPVN5qJ1d3Sdyp+3YY8NqICly5
XJu5jF3tvLR+zCEOAeQIjlbgadcemKwJN39b904LfKNQ3squ/SN5T1udOdJ+MLybZISSz6sBWLny
BhLnNYRaitehRWx/xPAvqQowIlEn7zugFP0OJK5z31QELhuA+6bqDPFctKT5icpQtYm918DFiKnS
cAOxFVpBzB91eezoplxoBckVq/yZ9IeQf+7ax1hrq4nR9odOFeJZPg20BlY2I16vZGoCchm2mbvN
++5jpPqwHeWXMrjcs6L07oQ6PCmRFEezEAK7EIcXKIyCgIkxRWQhUR3lCGGYgfsYaVwOthP3l+SN
7qFEF3evp1X4TDP+j+J4CKRFVrXq0yEB6UtWAmyls/kxo2HckEiMpzrXbQYoI2EkBmtrFIzDae4i
vqrE0ZMXilcN+iucPQ9iX2kQE0O11f8Ygzrelq31XDc0a2zNR58yWIOIhQ4x2PS4eBD2tpfb8Cbi
IGf4VeQQSUIa6PQ9B4PCnSnmuKpHMW4czz5SRiCMNziE/clF1hRFeoFuvkOaU/Q3ShPkT0PQ+k9y
9DxMjujttj0DvQQO0s5wfSJx3AQrOURwMQzXfbA1+VE3kbHOoqbemG3hbBssrmFZKqQuqvOeVpq2
ihxJ6B7CH53EvqnLXdhOtEZS2BRrYdKpkf6Amxq8w5VJlQBQgYkhNN/uYFdMDL2ssm/GFMpR2sft
aw/AX3H8/DYsVXePWB2h0I1NELNB5G+MpGcA4jrqbwBvAKCjYHiM+lzdNr4hDr1qp+skqK2tBldn
a4/dC5XED7V25ZXGoIfIoPn1LxcOG22shrymzWR+A6WTjAnTXfHq5fkfTVoId6CW74uq5llKCCKQ
rmvtDQhhB9bPBEeX28U+wnN8V2VDtdWwyYY2FoUMyqFMAP0yT1osqkvLDDOazIGAuq2PLxktxMfC
hdXrMzg3VpEg6QOyWm6KAjdE2pYFSmr9yDAjDoLLoOx+OVGn+EBNWzvY6NTmvDkrf9ZgFV6REbhb
fnqxskh1tmNo6080D9pD4ECz4hoPouukgJtuRvS9BmcqO/wx+Rm17njlZyqIr6ii3GHpn2EaCpzm
5bveEaaAAw0vMTuX6a9srZukNLP7wuzVfkc3CaNgvRl2NmjjR79S1VPiIuDF5CC8EsgY/iobvchX
1hAAM4A0vAI8Dc9kAEsyes5dRR/10NFrAxHhOt1xUFJUNZK6WJfojW6LYpygojrWXHi5tvB7suyY
O8yMV2ZUaj9yxRUPXAH5wfLj6yhJ4FG4nersOeQUhLYaH0wN02Sa/vHtWNbxVrFi8ZjqsFylZ0Ql
g96IOFiBVqgZQK3h/NB3A2ZsbDwZ+Je1DyOqlOarGipMSM0qf+B6NveWnXjPuWdDDXFajgmDagDp
WJGxH3mxNFtxQ9IZVaS+zDfgrU6xBCmcRNZlUVR/XK8Rq3BUJeNd9r+jYDGuDzqzspbksa7wARsC
GA9m3FfIPhi3dZyQaBF1NpCtB9KlaDj6Ovy1srMb6hblFeSofRRdzJSv12ll+cTia09a7VVEvL8s
6yCjX40KYG1m12EomMZlPeMKzS63WVeNO71olR91I56rMX0JwHxz8cM7xL6sHF+iYQCFrsT2RTvY
N6FBAymoYDLb9rWtOSEXQV8zrSuTy1okFlMB7PwabogbT/rarosi8557zzwWXofjkumqMDeM56Hq
sl1QNOTnuQfjPO5GKvIQ0j4tAS5yVNeclTomxr1mG80pjN1olVc+gz1mUdYKFl8LWmCM95gXj6ux
Ec4EcBPBVrM8uTOr6K12y+HA9MvbkkNXl5Grk2D1UUH5TMtyW7gacK++BFhnOU1D8ySHPBKWnr0f
CiBTdiW1fUuxv+8H0KNrq7SN21RJ2yPUZO3KyuPqmKbWdSnHFl9zywcVht5E6LTOq507JKgAcLeg
FKI9aSpWzmHI/FVTnHvFGd89nTkvtC2Lz1sw2VSUP5oO4qxNpX8w1fguNnIIu7ypg5EzJWOjv1Ic
BatRjk8uo+2LnldCj9fvNi20xpNHfQTxQqWtY9gwbRQy3KlWLojq/e8oC53rCi2DNdyP/JaMpPg5
eiO2uaIGf9TolABIvb4nZQLTBMDlrzGQ41XSNBjrton/o+vG8QKgQwNrsi25miJRcqeOWNzZ/ZPu
JswOoYwfG8bye7vrgtekZ7jNxlLXRqYREAAGbMIsGz9GUrFDX2LXGwqprYs64L+orwRvWZ9am+9l
JZYEMxjkT35vqE/9pVYYlMB0dJika79MH+qigH6G0CDshxslTj6C3D6AMHyxi+bn9+v+LZeEkYOK
vI6Jaq2py5nETjjAT7Mkckk6Wb+4q6OjYfwHQZXPS8z0R3LoT0aaowGQKrx8o1w3JvEfmuO/V3jm
WWzT5GSr6ITPpU2t0DOtlJEn7UVoHWq9pk+I3K4EhnBOJfZvHbkvS8lJueiTSpBfwI0zQAghrbYF
L+1H5rYGZlP9CuA1fP+FlqRNSCLRakWmXkcK5+tSoAsUVcvgpdTau95vEAlk7Fai7X5mJ+jnFpp9
p6BUIfQoaKig5IwwBUwtX/jvAVOAHRTwNysY8q1R1Q80u5m+gSdv9eEpMUp7l3TOS5V45q/YKZsb
I1DTS62LkxOzpkcVGZRDAhl4A6eFfrup1TR7MltcmjLvLmXV5czmRgqmoH3VauXUOwqzxsh/YDQY
AJ6MPny6KWgwjRrU3/BArRjtYO81Ww0Fil3hOPXBjMvu0mxj78dQBx+qSWsV/yosGoP6AxjDmQ09
vYi5QpCmTupwuCf+7YAV4QeT0IAvAfokPI/+NBbNGZWZJYkZTdN1g16WpRlzyWM91rkBNNKuXL6X
KJfmtyldQ7NC2+VPYo3/ZYt9Wm2unpOXAK/7HAX2irtM34fuvjTA9TII/H4vL705CfLT0ExLqtb8
sbqwZTtYtK1yBFYb7WFsw/33KyxtYlyDTFMg12/+5eaitSZduabGUUJ/tUPkSLMbF0RfqpzRJluK
mwiQomxkmrqO09PXUynqPEyk71XrJAb1ZP2Uw6lVDv/+WSxTQtXFofNvI4AqqQMNdiEnHzuazr0T
DuiA5rJVjt+vs7TZLD6ItFR8HCxtJhpJXgLwjn4N7iySgS2EzeAm92uywHGj+2jg1PHu+xWXvhI5
l2qzmgbMZXq7n8JngGGhjkZ5CZ9G22XouriW+ShTPDrV7Iyg24IuO9cbxhiaJflM2ty/uigLN0WM
DxWBAtEOtHYtiL8l2SeqF89O193XcFs6WD1Wfmd48nUQObDYVeWCr8uaMwdg4ZpXBU4g+K2aAkvt
6cV8evBq7As9yAgdvfe7j01+w7Gc8tfhyFh+VC9MMz/zqhc+7pcVZxu1sD3sDiwmMooG7BUa1FR+
NcnPzLq131vAL99/2SW1sS/rzWKJHFwz8zTQ6qH7ux0uIYGtIrkJL/toi5z4UKPw/e+PCQMDnThp
A9HV58L7iNJUfQI6fW0ODQCRG8ZI6775rRvemVe5cOZVaSJIqmFNhbjj7JyMIm3wXhEk/Z0rgen1
BmESYTqEMm6+f4sLcRLXM8IYSmY0YOfyaXZKAYy1LcqKhXHM6/ghH6vN90ssZDAqzocqB5CL5i/X
DRkh72kPuIwgKwRM8MKAr9tV9F02FkJC/2EthgeoNaMUa82Pe5X0tRc2IGMN9UOUr215kdgnk+Er
mObvV1o6XzBRiJrgKWxLznY7kNRErSZPH8ygoHnTdqUq3nbdc61vYNNr59z3FgIZSAYVbUphMbOT
s0DW2jQ3uiYBogYsqXZPQfRmVGhH5Weea2lD4FWJAOJkdP2X2C49YMoS3EPXapD+IJm6itTX79/c
uRVm59bCOCWh2EfKg6xDQNEZxZkdt7SCST4jNJMsFi3+r7HPG+BgyHxI1hn9xrXVweTu1TPmY0tH
lC9PYGUXmFhUfF2jdVqQV12FCN1EarMoBRBMAy9+5sZc+uxgq83pVhYkNLPPnrd2LFoVsyXdfS6s
H159Csz39lzhtHREHUPj/KvwOpCz/fowos0soXjTw1TVNS0Zfx9ofbPpDZ0bY0R3VIdx+fD9NliK
30QFm6cyLSHICr4uOsajCeO2zNc5nb4aWq0fp9t4/DWWb0L8pkCFA5/o6pm9saRqysZQdbzOCREU
wl+X1UHSGUMAZQNa+dYL/3QcIZAM9Ds/rFg56nJCIQbtvs/+SLtjCqKeiVHLD25icOlIDtlfwsGI
f4se9gkCb90jjPcVMhORgwlTfQHHARUiIJjwj43b79/3woYlzP/fqrNDkWAs0DuoX607k8nwAGXP
bTdIrJ6JHwtmROqUFROpKHz+dlpLhiqIaseARm9diiRYFfKilgd30iw8KPqli3qwsU0a5ifqnz67
NM+Jzy+cGNYnMqsTcos88+v3RfnMi8MagmyGWJsxuEgstehDXjiVceZDLq5ErieomyjRzNlOKmtn
DOghUsxE7Vob91V8oRZyBbLszDtdXMiWAFm4RCkDZkHAx/KztWoMQTVDrAt4DTRPe3lUfXf7/R6Z
9sCs3tQEVYDNy6NHMxd1Vwb80Ck10rVTD2slqfH/hLIEurjtJ12D6whA8/crLh/HT0tqXz+Xow6t
boMxXiu5j/TtR0Eu0hrhwQ5ezaxc+yJYpXlxsPtXfdQOKX6r3/+AhbtCg6tnQsc2uFvFLI77ipNE
je3T8sy6V1dBoIVGwZnvt/RaJQcCZ1T6K3KeztVZidGNSLN1jIhFh9+NyLCNzeCNm4wEAu2yzodz
YW7puT6vOXuvoI1gWaD+ui5d76fSfIis+3AwCHYURNeYmAe93FnxuMk76i6Z/NRbe90CQqtDee4T
Ty2q+a5C2ZKdS/5i0mP4+olRL1BhuSI7k9bbiRlfG8HKaIFTMvGyCA05He6D+A/JujZdzaQBUkoQ
Ul9XtX11cCuVetbX74oBToP+Z8SNTDhnosDC3cnxB/xGWxM4xvxwQmHOu6FGmaxprInFv45JdWGu
oUWR0G4+57m1kHdqBu0gHX8NxpTzq9oX0Oayscm5HbeDRWurQ1LhzhpPRbHJUDOItDPPt3hCKSGn
wlbDpG/euG1CmSKdkMMAFCb9931YXLsCjZ2bijvE2svsoxxRP0YE9ly3aOnc4O+qG4RXSfybbZws
4MdIEwcpoSp7tFppRXrXIryH5BSaf4p/b/jClcEcymAtg3xktpzQ6BVWLhCQDNG6XeHXH6iOMJJw
D9+HnGnnzc8DFYMxmctNUKfZzozN3EegDB6fqXrBIRMgzDut7q7RsP33nlQ4vaiqtDHMoVQxZpch
vG0wVC7j/LAcjw6XoRHGD5mO2mx5Jr1YzGo+LzUFpE8Nh2IYFKUf4NCM4tm0tjkIk+5DtA8AsZgc
fUTFhaqfaY8uvcjPS0735qclfd1qPaEhwVJ0kAhLGmRgBAp3KzPl4/tPtnQDf15ptjXsJhTCbeGd
YAyXJ/CMq4PSP/hIJH6/zlLUJmYxUiAbN6jMvz4RELHSQ8wQKv+A/6VaXyZ6f+ZDLbw0ye3uYIUz
pfrzOz4qm7rr6GCvM/HTEDcRAkyiuPj+MRaCFC6bjEdIxIhR855lVXlQsFXY89K/c4oTwshescuT
d9P97daXvnWm87YQJyQtN3I+myb2Xyk9aif4WDMTJIUG+t68jwpwKfk84akitbmOEcz4/vmWklwa
MCqhgjtd/asTpJZljvgVdsGxAMgV+Y9tHSDf+N65b43SI7usAnWEC9C1/YNnqBtdtsVGgVbkBwyL
v/8xC3vmy2+Z3fTC8pM0ymlE18MliHLmBPLMCgufU6eORl2fnUMFMZtBtfDbPC8iinStvskHKEPq
R6DCY+9/+cp7WB7KZPP9My2cNyYe2nSt2qTW8+paaCmijHWLfwudNnfAuJQ50bhjdHDm0RZOg06b
FG6vozq29k9U+xRC0Oq1UaVHgstyLqSBotml758J90tvj4PmkCSwxl+7EwntNklMkmpLf0Up0Sse
E7HO7RsbqVg4LM25smTpkTh5HDxN4mgyP3zCcINW0VGxDTmCO7MpEdlPmGvpObzL7z+TOt0fs6vs
nx6IATLCpqU/i8Cm6+SWGDCHifzrLtgH6XurbakvU6thcH/ZQfkIn2PvaPnr8mypubRJTGxhaJCa
1Hr//LhP387VgSx3rgJ+iCmlsK+CDvfZ8oeNlNP3j3luodnVZqiVB2KLqw0Mp8D8QJUIKmg7zBXO
LLQQyHSL8SsdZslgaZ7cIfhul8M4tcWmLxcpT0GE5GdgrTsPRypP35uFd2Z3qlOVOv+E1rQkaYLq
GPMUwUsjVN9piqzxrrxIonYawqzS5lGY7UpPJDU7uoK+/BnF+c/Cfvz3b/bz4rM3GzdlV9FoLEG3
AvE292rfo3qzs7T779dZOoOkr6SRwnJMbd7mzls0vknu6KAz2FaSCu6wCXYc1dniBVHItSbftPiM
xdfSrvm0pjOLy8y5wFW2PeBQgSIRUvFqvauGnUQF+vuHW9w1//dw846HEF4vCoMvmFqP2BEEUJ/E
tQJWLVSP1Vnsw8J1A06DpByvF7bMfLVQJkor7A5mWwzpunTuBumc+VqLD/RpidmuwGbEDGxFh5le
Qba19jm60M1mYKzUg3tKN9+/vnMPNMXTT2FkyEURGW7LkN2N1nDya+8/DKO/vLJZlOwtswrjCJVD
MxbjvaJWj3k4lme225Qa/nWO/ykKmXs4dL6+PkZHhmRLSMnrpL+oq82o/4pNJIGvzP6cS/LSBWPR
3TNNfKEgB8xWishwUi0k7joKthhaK/IVVtAgDDv9zM4+t9LsCMVuA0fYkbSB3A28Emnd283b919/
ca99ehj59bU1aRe4vcISanqdYLoZ7Ib4p2O+NNZFDozu+8UWQ8KnxWYb2w5GWDw1i0XMv2tdg3Fq
bf10Ywe7/7+FZns6bBU/1ksBP6bHNeZ+UHYAkUv5/P0qi+/OYlCpMQEjfk5R99PJqWppIc1Ni0Ur
npASqFFvzsALwWb2rt343OW4GMNtQcmMfyeCG7NnGp3GKpuqz9Y9KmfDLRg2cGQvUKE9lJzhW0Hg
/f7xlk4UbR3MubCWkn8ZOo8arN0eFPC6zFCJBAYa/fJGGtrJjhf7/VJLG/3zUtOb/vQmIahHmkQ+
j5lYB9Q53aRBDjmnOVOX/dP0mgeJz+vMvlgfJGgOwAcFM6t3j9gEiVOR4eWA7n8OhlVcdaEdX7Rj
AqsYN5aNlSURcg0x6G/NuG4N8TRUgjgcFDBStDi4bxmBbVLT7iFbpunNgHThPXJ9J+Cfgn/Qk88Y
1an3eZkkZ9zall8Z0/HJiIvO1Gw7DH4RgWgh11PGSWceh5PtmOnxCkJJdebrLOZI1CH/b61ZAI8T
K4lrW3KFF2jlOCA4GiDRqQl8vd5MpguyzzdJ+xR5cBk0/0wUXDpmn1ef9umnzVFw5ZZQuTLGmU/g
zURw5eOT5f7ClGWF0NyZ63ApRn1ebbYVS0fDDbVABtlR34P2unHWuTZsDP7g+y2/dJw/rzPbiqPd
S7/F6GeN/2nRPjYqbkT0VTC4Ym6LlOhQ3P+XBWntUcoCqJonLkPc0hHuSPZK7EUi2awy9JhRYS3f
B0X3cJ+A4gSVcag/vl93+fP937qzoF81dRV3YQc3XPlVQn5Ecc5Gbw2HBERZ1hhifb/cUr9Wp5K1
JvgIvRdzdmm6UgZqEmr0a5OfQ7bL8hvxBnI06R56garBXZnuc203hGeaMEsNwC/ryq/bFEp9qPoj
BihJ+Oyhix69m2gpRw9K9qS5G2hB43hmCy0vacppikynSc5RfmVlGVbiEjZd+ZLLjYkwPhj50X8e
mz9t8ZiC6z43Vli8FGwJvMDGjhSS/NenNHFLo/ElivVY03qvikmpqOxv/BS3DZIisOZKoW+//6RL
oY5uEzggZnLmX90QaohCOiWYjM5Co0nUm1y7jv0zx2MxyFH/WdTxQtChmn0/Q8szvuE/dJyK4e0O
pss6Uq96B5+vK3/Yp8MW0xdd/S8Px1x6avTbGlSUry9UtZwSAhl6wwb1BNJxmyIW27xqzwTRpe/G
WfjfZYxZDwvtVqcYW3wik54aniG08z5Uh2GEZQg67vvvtfwqPy02y5D9AuXHAPcfJCpo5UZP0t5r
ZMlVhthLs1HSfdFi05j/kAjdnVl6+krzG/7zc85OP/JEQ+R5ZElI7+ArjfhNCOnXDE94mTwmebwL
5Q9gg7tBMrTxH4TxEfFbvv8RS1cIzAIgxTQUbEwyv35SlKEnPjT7Va+u0gLR+W0ibtru8P0qSxcI
eRlHENgqWejsJeuma4oywievk/hfpOIRS65VDvQvYLbYIsSFON9BSa0zH3cpnH9edvaCkdkTNCs4
Jp5KudDuYISQJr31+a4vjn3372/j6b6aAFkO9irzCGe1UYvzAbdkH/Y7WzceczlZy2krWHxnAvjC
CYHLwFDRNlTGpvNGUJ2aLbhdmPqQ+jaFiRpHdygrdIfu6b6eeaylyM0wnAAqaSczdZ9+zKecBjeE
yI+kyTY17kTziBbIRlVvx4v0cfQPhnMnz3XJF/Ykva0Jq8eGdHjQrwtanRk6XiqqdYsPEGzIg+OE
V5NVFly1M9Cw5aWwk6ZKYaBozZZyBiVXu4EXGbmoxGly3VfeZWgUW/Vsr3dxKdJc5s5MWv4yxjZ7
hLvp2CP6EV0hOSLl9Zggoff6/Ulb2hnsiP9d5a/YKVWXlgNqCxrc/NK8k8WzIIvJcz5TcWZnTNnQ
LH4Z0/DV0YBnse9nG6Mz0BR2oeGtu0FuM4TpYIP/+8qB/vg0zDD+iVKzJURl442QUIUPJLZ2O4ld
On9UM33892/t8zKzRBq9kRaNSRDYRXLfNQcqhKC/jEL0GH5+v9DSJqDRSDdOn3BX8xiBz0eL+iLt
JezwrmFh3yX/Q9p5LbmNBOn6iRABX8AtPdnet3SDkBnBe4+n3w+KsyM2GoeI0c6tRkpWoUxW5m9s
RC+G7r0LxEKouZUgIOL9hrgrn7Kf1HQ0ue9xKa3jq1rfDNRkMDiVrq1s4aW6FGgc89n5oLR6JTsx
kxdn/4hmg3prVj1q7tqqFgDQ42acrrfzEU0Wg0u2nFctiyGLjLdIL7euNmzLNFwYz+w3Opu4SZbT
S5Y1oDXFYnDpVYg3xQrWarGR64XhzKUeMIX+/UKfenUt2g0A0/K1r9VblsZ2kIIjPKqdiXsgioBH
FU1c1uXG04Ad4ny0sH8XPpw9uZXdpEVCxJTBp1gYUSDDbzfvudTi+IhlTrt0WqhzxwXABnVUeeLN
M33UxVaW6zkaeWvMFVey9Es1wRchBC7ScifFw7GX+21TQCc3pCPSJABWUJ2sfBR4MdkV3W2UNRsJ
IGid+a9WjfeZZe7kBt9nO9xgX4XsaLQwQbML7uwXjyM6W9m910SorsEd7JV93j1k6EPVmbSQpMwE
oS4rjyBoirTqdBXgy4O0BRrZUFGOrXeqKxzldpdPnbmpN0lNSBdk7jnYkB8HEiJj24WJCtDS3Al7
ow1XQ/+TQcWtukrKd68yrxL5GWEyp3vKlZ9+g7XhgN3FTR/squJgujg0rB1jW9X7MthhQ3T5983s
OHAUfC9AYPr44P/48+K2N9HKoNUTKs95uvX9H06JL/TxcpSZ5c5lpYKYFEInbZrsa32I6g5RQSwT
Autb6EH6LWPR3Ri2+mjjK77rK+P75YgzK368HilgQDGyPqGHzIJKoS7zEHRcPNTR+BbPlwPMrR1w
TUgrIckLj2IycYiYoF2pRTTclYdOu6Oq24QLe2Du2wigcjoYF5Au0zdfV1UFIjyEsFHDV0aZOOuL
GoxmC+728mDmzkNgLoSRdSEo+kxuYd9C6VHoSbX2NJRgq3e1PuTpvvR+6qAQUVMKpGvN2LTqwghn
XgmIuCtwKMCTjRzEj6vPawe0ylScdF3QzpWFvi/AjPZUN7sg/4mh8uVRzqxCYgFiHSvxdOIn0TIv
aIs+STEPD5ChUtFEKXZmQ0vD3cSLPK+ZjzcODI6NOiZQ0wwNvXaEb1yI3IOyteQ9Asd4eF079hIy
dynO5MvFmlnpwqxY6Lqx1SPce/t2lcLbhbayACQbd+kkCYADBTwDXCbAqOmDtR08OwElVKJfFGyk
DBH4n3aJjC3+LOVTlP2S9YVjY+79Q48flrUGgEH/RB/pdEmzhsaHOa40JwzajnmNBkxU7Wq1H20o
sN+5D7x4U/9FLi9Irbkz6dgAIJ0cWG0Lu1kfknLdDWIveypWAA+YOEMTRDAFv7bLC3OOEwlbDrGB
sTMpf3qgoE8R9lHBYjF7iq2pI15cLzlo0RdcCQ6KhcwFb8vBeDN7cY89wztCFCstCZFwxpnW/wsN
AvD64Gf5PdyOUyQyLHM1CYEc0LpQ9uio7Bw1OBSRv3D7zhzRH8JMVq6P/+4Q12zHTI0OAT50dhr/
xY4/H8nkM8qFhL5eBeCxEup9UgPbgCd+jdTyV+D0K0Pr//ttOrJamTY4HVw/45DPshZ3gDnuFmxG
zEwHx7mp9Ufxy+CdsbBexpNquhPP44yHwlmcxB68VAiWJ2brKtJgKqIYItrK7VFOtyrFex1xSfVV
RdSjCI/VEk5k5u77MMzJawCvSMMdIobpCZxLHV6GMSydpUrLTBRouShHgHHjDJgiqhMvdaPSjNF0
qO2d7A1HVGjwCf+LVJxSDrgsmvScMFMQXeJKreo5cJ9t+5sV3XL99DoCRe2h9xZe1HPHGTpduo4G
jQGYbgoJiHCcTw3S+7Uu11cdBVz8CI/oCu+TFE1INT+5dbBzWqRXXXsB9zBzTdB8VkA3jMhPYwqZ
1QpctdyOlqaHbTGs9YSEPnWfU1u8t42ULWzt3xCsyQJl/QMXJK/UgVVP3jdRqTd+NzoStxq+isjJ
vBL2C/AR3MgaKXzpJSR30VpPNoWopJWgOrouTbOFhojIcAoWcdWYxmNJXehQFaiG5H1z9IrWhRme
PEYVJplOaL6jXv2lD9qHpEAzCxi5uevq2ji6lXRlIzOURhqmh1K3yXDhVMIYC7cWjd42lDAgEcZT
H+jIyw/iaEV98VUV2V1sR/F1bOdPAuV5hBzfG197CNQQr+hUy6/NqruKC60/aRW+l1UZrPHwPiRy
53xHGhM1NCt7weniebAii18QipOTa49yhyGpGI6Z6bvH3rSedcAzGLgqzdpwhIM/m5btVCqVaZLq
uzjQu23YpM6VGokQdT7zlzqE9UFNkfESdR98bdr2BlTjlzyI64MTeQhsFD9MNIEOl4+ZmTVjqxpI
O9DCCtoAk49Y9LWmhxLU8VLfZeaNIr940a1dL0SZ2eakf7wO4L6Amp0m0qbRWrYfUZfRorDepH0S
36Hh6K01qOsL6ebcgDQD5QHafmTVU4aRI7A4sDKaKBivvCSt92AgP9B6OAovPftmUk1q7n8iTcrf
fiO0tne6cq30t5RnQnvNK3AdfcNEdyF3mLlFebkhiz32MXnITq44ShO1wPgNwSBxXSu/GtEtBPj9
L0z2si3k8eGmAND9REyqSsP1goiiTCUc62usWO2mVHDFtCNkhb0wLt4TWR6evU5pVr4Tf9OAY64G
1ZP3smZ+lxFf3AZd9V7J2Xd7MH/omYpEnefUmLeU3XFoknLb2bjSQl0p6TZ3V+hmo4wVdlh5SGJY
O5UfrVy3wE7Okf57EdqmWk89ECIfncrJkyBBoFwLzIF6dwJkbt0oWC2kV4a+BJKZ+0rncSaJQSCk
rOQkKpEmxWJSX6EutvCZxu/86StBngO1KQuDpfAxJcCiR7TYZoPPw3pNTyCSCuT7kSNFxm2X2b/i
8Pm/nw6WzCE/Jq3yp3szzrQyLlVyK0PsO+PadF+Qx2yLt8tR5oYF/gHKGG/48TH8cVhyXqdgfSl0
p/KNT7LjCcyHd7DkTMxKu0O++Oie27kkAyihkOLgjDo59HJnqISWEhCtumvXsTaxZ23yzF8JZfjW
BUudyDHJnX6283DTg0LxkYdz+WwD5bcOX3vl0S/vcnK3+mThwXV5NucOQBpJ401osJens1kzx6hG
EQ1QCVvNOxp4IZrxd1OKt5cjzZ3qHEq0dWAn6BzsH7+bBq/Sw/oM2RG/3eK3cvBFtYWltpDWfF4e
lDNRU1dGMCelmMmql3Vk6IXB0apY/YPkDvcIq6I0p6BlN1w7kfSWdum2QOX38ug+zyNhR9o0DVXe
R9NjA6R7kMYCIL2upvFGS7ClFJ39poouuhID8JjL4X6DCj6uko/xJsdHIStFJzIEO9KCY1hZD9FO
049GjsvgOqVCY4fbvF3jrVHnD566cEHP0HgooUGq5mvayE5MYeFuqncBPIoQ4M/atu5wtquxRbXv
He+BHA1tshTLZdO5M4ZThQBXstAU+LyUkFtC2QkWFmqvnw6aQdbDvrV41Lhl9aqW5TW+ha+mXy80
due+qY34tTVCVsiUJ4+atBx1PNWRlVp8b0yUCu2tGVrAZBaGM1NrYzx0V0cmjfq5x2pH+JXKIysK
g4uNlO+77mvontIUgQXxzbBvAYeijtTrC1tl9jOex51sybxK5brz8PlCamKF2+6uQWUmeCrxAM5u
OnstlVdw0WJlm+PmZPnY1Cz8gs9nHQMHIGqzd0j2pvmk1UpaCg46BOr/LAcb1b4dtCPXrRSgyXy8
vGU+X7gfY03O1Ug2y0ZREBzJYglrVZzF+2JzOcTM2TPuC3TLIbjNdPm8ONTVHh37oLgR9Q5bIWSL
V1UerdGnkDNUnZdyvZklSr1ZGVkv8Hw/XYZejT5yGyHXhvTuJnG2mCgAr1m58cKHUmYCadQsqX9R
BYPsO7kE29DrYt6psF3qeOWop7TFPeGn632rsDKJ9z14B/9ZLtuVK2H/hhOAt/XD91ZfOHlmmieM
9+x3TL4iJpCSXLc5mE5VR+yww6e17tSCEz167fISRH2qaXs5s6nnphkiyLF5lXe5WOVd8o4jwpWK
tO6qppcse1B7Gz3wt0hfkn/iczNqCeKu5JqI97fZpg/teNMWgblwrnxOKFS4c8rIZEb47NOjo5fb
sikS/ClQU3lsOw03oGgv8GrpJbx8Kn2hBDWzyTi+aPXx9aB6TtvccmEgYO9QSiywnHSuiuIU8IGS
DN7jyq2Wss6ZsxngDeeyziVMaXhy//o5Xnz5aJVaUFXowodS+6Usye7MbGViAEiVSQLJWSYHc5sa
ae+NTD25lU55IdhYS/Khcwv+Q4xxVs8LakPcksxUyLGY/o9A+zpI+trXnzssmdC53moqJs0R6WZ5
KtIvleMiYeBdY4d1pBB3ylx7f/lomZ/WP0Mej56zn9N5GBdFBohNF88fJXEOnvLb1eG/H5Lno57m
upnvdposUYHF9E9FTl8MS5oeswOhfD9qv1B1mq6PxsH1QqaWvcbmr8vSVWvEGFRv/2K2zoJMsiPs
P327HGWyhI6vGH4q+NRssrhcuLhn1yEKCxj2WhTQxCQM5go41GQUXe1a22g63qxLNNuZG4Vq558I
42yefXbXzeWg11mFfuJyQ9+qyN53LjrLTqFuoMRsOKndNZZ2r38xgTC0fwNnaXdM4oZ+kyhNiCJw
mZywUskQgO4WJm92aGchJslHT6ae9R1V1l4qbkx4m61hI7GeIKRdvRbmj6jIdplydXlcc3mzQcbK
DQYNCyWryT4KJddsYpNsStG/qRiFYmwdIIOPz64FOeMdOUnMzo4NvoW4m2JDhCqj4Twv/Ijxspwk
7yx+HLvAupF/Tc+vJBZV5rQdfVscZdZdWN2kdWAA5JXfqiHOt3WHKLoTXuXYklTNUOEsoC69IGYu
dB5ioyAebU/qbJMv7PIaHAKd6fctHGS7B8G12D5hq3p5rHNbhGoKDwW0yj4XuBV4R7lkk9rGaXWw
guIk4nB3OYQyc8EhdPInxiQnwGfD78qO64DSE+iQdYoXg9WfquBUDLuw5SGyirA/xA4d0fvGvDLb
d12/kUeJdfmU6ZvLP2d2YnH+GVFyBu2KyQVYZY0VKDiarXvsZfp2m9eYMFTHLlh6UM8GskB/Cw6I
mYp6HZf0IrEn6Vv/yqqNnVvaW78zUBVQl9K/2RU7yq4ABUUceNro1XMaWTDuUfCMb7X8OZGuam/j
2hszP9D9LZQ9WlfhEvR8doBnQcc/Pzv8VEUpitwiKKjwbefh1bgxA3+fLQmwqiOG/dN+pMAzovPQ
1ZtWgT0rl/LBRTVBkV6MTN6VRfgqWhzXJf8pKH9FirnunGYdxz8aMk89/655zs2Ilsac4Ileml4H
N47yzIN83adLLe/ZHXT24yar2y3wGfeNHhJsgz1QIqxNG2EJeXnRzqSkBi+xf2dgsmiLLLGsMmPR
4ihDXWsrRbs2oDYpcU0vodzHk2Uy2wLxA7YIIJnP0B8/x8OhtcgQA+km194qcaX9d4EbVGBkgRAb
rxUQ7tMEUVe0Sg+Q9nABKqeBg55Uhj+8u5DIz3TpR7UZ+MHj6Ta+ZD+uUJ31GRs4vVJoKYznLkjS
k9OjiYhLl4yxrZLd49MiraQyMt+6tP4BufNRKm3sVgP85KvAqP9BeNW49Ty9X7jp5mb5/KdNpsBI
cBSyPO4vPXRWel/hj2NLN6JbUviZjaOBdtKQZOKFPVk5+My6QeNQKaces7WjHAgNXn9L0OOZo2As
xIDL0znw5CkaCeEIy4lTbisYb54cocZ2AKFnSruFbTD+2unaPIujT9gulAQyCVhjDKzDP9lITeEW
jWe2lN77ZopXq1xJe8BSb1KgdPs+xN/Gw89QdNxyqy4unzg+YRklYXDVAKw8+hBHV2bVl29pANTA
yPW2XVue+ZyXvrw3qb/w7jSuI8tDoEUK/X+MWPmqNj1/yWq+WI1ZHhq5945F2/3ITM96Kcosve8T
oWyqEAhYk2c6EqDuA0IT9V6MYsFeGz17rrbPoJKsHdtKUXIPvueV/FY3BoK+fvjWp9gEy1azj31o
721btK/0VpDmULCoy93gSxklximWRgKa2WBJm7SFdOx8jaePhNkLBrTg552VEwX3AKvCg48fKh5S
VrLCTOolwZx0ZTX+ralLxwKX31UhlmAVM8nj+XqYliPSKJRVx+JNm/vHBIyzfm9pu9Sg5bXiRWbJ
CzinmQxDUJ5ChplcyfpUCWxL15DiEIeHVr4ZDZzqKF5J7kOvfIvY+/XCbTu32M+jTZ6eSF54mXBH
fUykYbCQfG0j7R6ALiDu/97QReb8bGCTdLhB/SyOwwxeM6abhXFoVGPtZXiQLdwvM+TKD4GmG8vG
ek6JImYwEMNmkEf7nmTjQeMKUxepCgXAFusS8myHYWtp7aygX/gJcwfV2VCnS8ajEpNblILWsWs9
o5DHs6nGDk7Ijrxwisx/P1pTFHmog0w5Oi4ZLyJ5brFGX+tUJANi5xKWGmmERGQiR/bCSb8UbrJc
csPIpFKB/ZtZWnsHmEy+7qzuJ526b3gjLoxtfhb/d2xUYD7eeJ0aqHifZZReeJDmUvOgmsM+aYBh
XD6JZ7IeoHY4OY7FxlGE72McLZfU1ItJSBpUYVMVx2zj6+UIMynPhwiTaaswFw1t0dOKj7Bxf8a2
2PW3srSRhr/5PmdDmeyxmNlJEpWT1nDwoTEihBHzldYdoiVFzbk+wvmQxOTjFE7bZH7DE7qQm1e7
UAFE9nj0cRorGDDa6coJcSktvtoxzWZcyo+XZ3T2lPwzUDHJVLk9kqaSQYfk4QF7w9TaeNI7ksxI
UifZ/+3rTV9ZbiXCJCdHX4fyg93g0xpVW6c4qHS8svDwfxvXuCfO3iG6gfNYq1H7rofnEunCDE3P
MO9WPWbAobP3lsB0sxv6bB7HPz+LB3rXlfPRd9JLjKMZfTdC7RqMNkZ70vbyyOb3ALkbaSwSgFNA
XVZWRjGkvM619k2kzCIemTjJ5TEWegvP4tmDA035/w01bvizQXW1G5YuHqlYRgffzdDdykmOcEz+
N2uQSjeodZD+0NQ+homAnADv8oo1hp/uTgwmUoPOQMW/9+9cKS6eksbQn32c0v5mkUDEHhEJoPnk
yUeDZWM3mk7JMdfCndCzH5Gu3khG/EPtDfZewCNAXXh+qMY4mmm6Cmzw36CTU9LXmjbAh5sNL6pg
2+O47jsjdCVTFPA2hrbOEB25yiK1OqTQLW6surwLWjV71or8jmdNvvKs1NxYcnsl11r/mASu+zPO
fQMJe9E/wS5H6EEkrbGGjYqtq1tkT9gqimcl6EcTYgN3FA0baKUjD2uGyN64RlPvUzP7LhWo02tl
bn3DQTRADp435srJSkEbNXooiwivX5yzDBouBkbQTWzYD0jmV6+1I/BZb4P6W1BiFYXntvYT53G3
XrVJnW0zn64OHR/p0JclznNBvQsKsudYD9y1PXQQtHrTXiPt9eT3DjyCGnMhPTD4P9zmNXE0nBjD
mrPQimp1X2S0Hc26sR+aMM42SeD3W6OqzHVCFWTTyXhahyYifFldB1dFbGebYJR3ATfqHVFQECPf
t9gbdYjyP6xw13fSGC51dyPKyLlJ+W8/yH33Y3ANcSATSK9cvXzBEMt8LWvzhy+Un6lolUc89hQ6
rWHi7FIrle/wYA22vhtrJ6qkFMmL2NkHVo0FrqJ5V5h9pSukNK1N5crxSy2sdu/6WnGShz45SJb6
anVddQeOPtxVmpPt8VcQEn7IEAFQCVK2sYMFs2jVfYZ3xr0uuQIrwSrf0GL4ij2fRgtvkK79oOpe
ygg0Zhc06bXE3z80uISv+64ud1G8wZN3lSeqBAZTIK3SBG3wY+SgXg1tfQzVItgUSjVc66k+nEQT
FXdUq8Pb2tN1zNzN+Nh5+pssVfu46YyNb1X+e6nYbrBK9E76kTSYOUai+lnW8Y8QGTAkuRP9XnQy
+AKp9VCN7n33UEk2r5ZIauwdWrPKBoP77NDlariSaoare32xErb76hSgbIfACO571ypPQZk6j2ow
+BCcev/NoIi4K7nAdoUS+ac2RKA5SoqUV21mfgkkR32Pulz50Zmauw285LrCk/Aqwrdok9segM1S
OVqxEu1NrDoT0M+a+09Q6zQeeld6F5Uf7PsRPNqn9FA3lRQ22wIQyapU5avOxzFc7nmdK2lhHYQv
V0cgNN8brTP3cdBmewtx5WNixTHGT171T4Uy8Vcc0u9az/LcVVVZOHiWQuxC3R5+STHy77GUdTzl
YqRZPIuZs+RA21eFIW3Drnpq61FVNYEHJbcoYtu2VzwPwZDu0VG0tnnhZrvGH+4xwuSRWxf3hmSl
m1LyYEcaaq1hXtrShFKx2K76wV6rrSJW1CI8/FUibRslnnoso/gtyiNIgWmubmoD2zLdDk+SoQdr
Ix7MrVUjCSV7tDIyPbVx/E2G67aTsm2VKfa7iN18ZUmd/QBP+yVRzO+0WPxVlruPljewCKJwIeGc
OUqpUcM7N8eOLH5hk4tD9v6f9oJonszo3nJ+qd3R60HQ33vx02hsfPnqnbnkKYpTfocCKHB2m8Tz
48ylrggBM4seFe9NAifQbvR2yW5nJo8GnoNsMVZe3B/T0qYh1XIfZng+x5nqPOZSYq2tLKj3lwcz
97xD/oSGysia/EwalDS0pHof7RzKGnZHTe+UZluzO0li74ffBwzYwUDkj6W7EHhmFuky/67YwOOC
mfLxq3WZVGQantRrK9+V+W2tGauyU9gSXy4P8LdN0OSmtakMIxHIm4SQk88VlKETtZjIr/FQbb9n
mAmvLEcZ/pE9IY5V3SkHr2/BZpeZvEq8OvjRttJzkQfto16E2YOGvfnPuO3uujTKdp7Jc1DFzOem
7zz3Ls0TGz/ZNBnRE310QO0lfvYxr9oFeixvvcDhcHHtFezgKt24qpqepMxVTokvf+vaonmNhtbb
pHLzjzSU+drp0nbh7Tw7zYhAIF1JrfMTUz5wFSVwtZZmUZznd56fd9tCkaT7bLAfZAizC7niOJnT
yR6FO6iqIjnxSaFEhUAcmSWyYWXdiW0cpw6ojHrXZ3p+bXFQreVGu+NfHK+RdskEaW6s58Enr5jC
QXlDLwKM3a34zcqq5qD6uBubdm08OCCu/2IFn4cbK5JneXGKhY5VaYjldRV3/ZUHhS0ZToO3UMGa
Sb8BWY1AtrH1/kk3xGwaWdQWIlPO8MWDtSZv1PL98h6ZnbizEOPz8Gwkpm+E5dB0GWlMs9HsK7UW
GyXb9ZRrLweaGwsNhNFQDgYLvYSPgUpI/JKwbYCOODv63clU/yHtuxxjbgmex5hk1pHud33ujt3p
6lvk3raJtW+aLZQjKkerqiDh+Hk54Dg70zV/HnAyexitIV/vwo8J8MxOoYZmL6ry7nTIhShfpWpJ
MH8uHPYQlowRr/3ZvlTqq8DzbN7qvdGcqE8cjMZQVlJuPidu/2q4/ka44u3yEOe+23nMyRAl07H0
ZsQa25a37+Ts1krBh+vu6+Uwv7s706k0DGpGY/nNpjfxcX2gWOMrkkocAfy3L5qNGVs/NHtY2+Jr
LwSaL8EuyijEJLL3WAX1LSDXvSxe5MjZpHl3cl17l4Xu4+WfNa6YS79qclUZRujkA/bha7hyq7C4
9R13pckPkvfuVAuIr9mJxqcAhMGotfbp0s8kEF8on62tuFzB5LjN8nvNl/57XQs42Z8ok4MSJ06n
sPEuXzdBReW4cNU7HEK8vZWKezB55fPl+Zs7XrD+oGnIptfNKWBhyGNwesl4A0vtuoqDQ5u9lbCb
ecAunJVzkdCdH6WaITpx539cP6nI4tQPwFrF0q1of6r2XYPqhb100cxhUQDE/4kz2Q9K6qOvraOI
JUdcaeGxqG4N84CIVKMeAaK0FOuacuelOzp4Dr6g/30+z6NPMhrNq3NZStCjjoytgippEv1TKe/9
ojb73Lr/Ewdk4MfZJP9M6sCi/FnRGE08SvzBDp/BgxXtXHzGLw9qbuWfB5vAVIu4QLu/QEBOM4pD
FHjHrvwZlksuC0tDmqz8tEzKOq1YIHl3UyPgX92V1ksuPbj998vDmVuJlJJIqW244J/7TsXAI0FD
MVrPHcrGEKIrPlQa3cvZ0pjmLoTzUJPF2JiR5lPZQjK6qp4axQfsWIJdUa8DrYdwaWzoEG4vj24O
Y8npY49sevQTP2mLtVLeqWi4ACpOrkr1q2rfd9KNJ1/H+g9/QBjlq/Df1PgY2W8WumPuWulu7SU7
6tldCC2PtojFNH9yOi7CpPCClI9ZC/9pUB/bxNxXAarcDbj4/s2y3QPU1GdjwOTbr1ZZ5QPvDl4u
T8V4JU0vh/MfMS6Es9xJrQYKO7HI15Hk3BTDgGT3ks3y7Ac+G+fkVJNoJgd1yDgrsNkpgHRN++mb
6i5IqlXh6+vYXnLjncuhzgc1WVK9HmOG6bCkYigEqEyX2npIKUCcOO4CFY3Vw+VJnN0tZyOcnGgJ
tPo2KhhhhKChNWzdcOsJ+urt8XKcGdY2lwIEdMDwo7jg7yV19rV86l42fHdsP/VmlYV3cX7fZg+V
QAiiQPQT354bX/mLk+085iSpQZ/RQeiawRWF+QSp8qCk5k1WLXkizM7h2dDGA/ZsaPheiYAp5PWT
ttCrk61jt8e6sQ5ZWSxN4wyojGkUYDfI4fVPJRAlFLVoWiQ3zcr+oau3uSmvIt7Ddj2cPA/Bf9fa
uU6C1PDXSjcW5nN+3/+JPhXny8xWsu0IhUh3WIMSVtVTo997AARpNmbKaoRdVt29q6NtFd96wULy
9P9ZQ/8O3pjcVMmQ13khM/g8+iGJL4axU5tD5yMvkq2Geu/B/bMfF9atOnfKnA15/POzj+v6co20
DTG98piF27LAP7bfgHftB9yyi1Mrv9Qq2+YlW+IgzN3LZ596ysoLhiCG1T0WEDSqvTc6ZHdnqaI2
1/4c6Vqjphawsk9mJZ4TSrkYIfvRqO8hXWf6QaUhE6ZfRBitim4X2ojUXHvywrecSwfO4n4SDeuD
JtId4irmUe3ileojex/t1Iz9udD2nJ1H3rwj4hwNhSm3G9lWrQzRQVtbaFfWmCVqCjizv7iM4O8C
PIeVBoRuclOktNuT+Lc2XPi1hw5aUpxcWIm/OfzTC+88xuRuUAM/Cs26x7PU6vpDzW67AWAEIQWX
FDyFPT/cogGpPSEBjpOg1AU4koGWSnkG3OGeUO7iAq8EJREPkW2cnCqns5iWSrQrLKc4up6qbFTX
qreJZ1CO17HUTYpmJUnhQ+SiptApQbDK+lo9tA0gEFlOh1UNoxzdlD54MPrqurWS7hXyu7exC1iO
bmY9VBGsiDpx0tHg2VxbpdrisyV/1b3Eu83s7lfYZc269m2IIIPb3VuJXQI9juz61hgs9bmVFFry
lZVtnNKOAQmWuBdHKQK/ac3rFOlTIMnC7ONtm2qduxoK9ogR1M5LqlTNY0+HBmsayF5mOOS0sYKA
tk+QSA+pkehPcYSEXzmkNKh95DVuQzcUN2obe/dybBzM2OtugsZ9dCz5WUhVt7KCLtzUFYYadSGa
lark10EWJCsjCu/71Ihoi/ViYzbqN990f6U2/zf0FOex9ptoFcv6QQg1XkV19D5YYX8l5am1lTtT
/WKkSb5KvaZ8oOZsn5KmbG5NG5P3TNWxpWkM45bXnbuJBj94yTrzMTPl6C0aJHMryVafbPuyld3t
0FDas8KB8lFh5tFdVUjK16JSaQ7oGZqdjjra5ImeprXeAT8LC2eTZCW0ptGIJgTsGajY43KByDyl
sCDMekx561bV15pvDZsmsNVDUwfiXYtT94eQev1KxReRfrESbuMmqO+D3AGFRYHTXodxp25CHAi3
RtErN66Zv4SSZJA0atXGjSyx8ISfu4fP98ckl3GjDjCHPdZKkhaZMCRKU2xjXAxQ9pe34tyJchbI
mjzPAADoUVfThxDZQ60rK5Xd0y+RDZaCTC67sNEiKKawLmrdU1apVv8UHs5E6iD+uTyauSR3PBZH
5C/qitOuCjKvbeqOZS3TgxEcJO66Rpwit9qrirZcj7lhv/ganEMB8zxDGAxeIiW8339+dq1WSgeZ
QkXrwJHzd9MI2lWl1UfPV66ZSPNHeCrz4laLrzBJhlS95ol9rUUjn9iXHy4Pf+4Zcf5LJs8ImwKs
psfUmOKEsoW30sLt5QCzH5IC+EhVJvGdVpZkJ2OCK6RZhlxeIZH0pQrik0wr93KYuRsVpOW/YSaJ
ioRqHScvDYCkdPYy4FctV/ZaHW36sb/vqLvL4WanjTR+tAkHtDdVYeqVotRFTdLrlfEhid1DEfzV
xJ2FmIyo1xS/GSSumrJ+aey9yOju10u36viPfLpU+TSjmBQSlJ+aVLGDm8sosW4V30NvI8sPWNCs
MvFsoboirzVeK7L3Vgx3ofhyeQZn992fyL+z3bMtkDil4w8qyDMr+KXFIIK7/ibxn2IbCl5QrdVK
XRjr54WIFoc2NjTRsPps+OroHaLgslOutRAAh2Ks9Lxd1UsYwc+nMFpxoNrJJaHnY9r1MWEuM2TN
DJ9CqiaTB1A6xpFspcEm9pIlis3nNYjUhopQC+xx+NyfMuTYc7mCyOriwuZLWfT5lsC+c3N2HmLy
hPSTRoR5hQIHQutok2ZbnLc3obLEilgayfgzztZC6MSNhIQpWnAodKnqo6eq28urbbz8Pq7zj3M1
SVDtvrYdz0bpYkjkV9+WD6gG7ocRpiMwpAlz5K5z877M9IVVvjSBk6QVNbKhDwNGJtUCqwQzEZsu
NcXatXxr4VpemsRxCs4mMZbcOkwCeD6u2iD71V93knW8PIsLIczJzZ85gSL3rcuR1LqbIoxv09Rc
+FCfz/EPH2pKJ8ZOx0zjRqTsUoQW/Y3ifekknST2Rl68hpeGMzlh1aLl5V6iKGy50rBxM5+WfGku
Lb25KJRJaa1ABIAQMF3cqRkluRJX66p4SrVNsIRfnFti5//+5AZ3rcAeRILsLgi4EdO1D4NvSZMu
nJ4z1QcMPTGGtzg8kTaZwiQLXauGrC1poQbodVtfjaF9dXPz4DnZPTqOr/Du11kBWSldAnbPDlCn
2Gpz0Y56+B8Xdjb0pQVlqKJCj05OoKxkTOIMY3N5bc8d3DzJNd6vqO1+AiwA1wtr3+F6MIeDk0UI
qB5087XrFvKtpTCTXVqVTa+B76jWLs+oSHd3dTGqdHv9++XhzE7an+FMxRO9OLMIhVhYY/yy6ua2
FSjcNv7j5Sizo0FeU4yuhNx6k2PVrJG4RcWgWrfBP0isrULAZWHfvMg8JC9HmjsXSB//jTQ5SGVf
oCUC73ld5Tdme2OMRKuowhV1E8QLg5qduj+hfnM/zw7SLCvtQqsQDC5AHRpBeFSiNzVRni4P6HP+
w346izJJFHKOQcfKGFCd/wzCdVxdN4j2GBKeXtett4Slnt++Z+EmZ10YNYnIQGbSPUei4X9Iu64m
OXGu/YtUBQgRbgndPTkn31DjGRsEiBwkfv33sFX7uoehmlp/F3vltU9LKByd84RbiWoh2Gb9dJAA
+2cGyGo3JJX/GQQ0j3E2DYJfznd1m1RSO+cGFmFfsAu9BvxTZrsxEoELZ8fT07lSyvsaa7EUiWBJ
pxs4JciwK+CkWL3U+UsUHUYUKLTyzI4uefPSQWf2dNzVzwjrdGi9uaDGL583PNMzOhlp5XMCiob1
2MWmF8OhSFHgJVkbAqAbno64tjzx/J7lMIAFNJYANjfrzViMWDjMCNoaBLpy74JMdzrI2naDygD6
FdjU0IFZzGYhaJfCqq/zNbgOOOLn0LeeENDouTXrLc/vlQHpEOcG833W2P8GOLTzKXNNq4bntwM2
enbbFzurbDeO9/lcXSSAOiSAYdKAeQPKYXGJgMrF03iATAlMM8IU7nVSvGpUeLRhD130O4ccy5Dp
//0kgd7lDKKCMDeEMRaHPRQJO7xxZn3/zAJyI2yT3jO3nHtXViBABxDdt6CrjnfcYmQsS2kHPTAo
bUM8jk23Lr/rHagbzoLmSaI2NDjWPtZxtDnbOToc9bxyRM7na1Id6vwnWI2lu7GVV0NAidSGWByu
lWWmobUcmGCJAVmF9FsUDJGqJ/G4AdlYScvwSf4XZcl8iguSW87sTx5XzatWgO3tdkazMVtr3wYv
NAjSAnAKcYfFtwFSiZrp7Ixhos0YFtnVKFiQq4PVQ82VTa0IGfDXp7fuyp08vwahdU1h7YRn6Ncv
FI2W6HkHjQVBwrF+L6dbswnyTTTyygkxc6hnH0Ebuk3Lhy6b3+9ZBj4tkZcuCuatsxf2czcbOztb
fsRrQzqOtbi8upg4vcwxjb1RXqNYHhJ4zhH5w+jijRtrdVQQQIW0NliY3zHdCYgRvY21F4ufcb/r
nQZ14VvW/kAzYOOIXTuRcH7/G2pZAMl0VtV6mrWQANJgTNPZ13liOWHUj+8idT70yrgyC/pqQ7nq
7PQKWVuVx5EXqUej0K7RK0j1kORtICirk0ChF1UXr8CI4E/+c2EaUvZ4M+B4n8HQS3HmiY6ZsCjy
Kd2IvWbcWVDnRl063WyQzstgecYfB5qX0dHZ1E0ys9HHgNPD7LV8W8RvTby35Qc3P5vhZmjP7emK
lft8i1m4dmDBBwZlH43iKF7uuDSBRbNqcCYa6QsZL4nyQKQ//cnWdgBktvA8MaAZYWmLHQDGrlPT
CSEG876qQZi4hVo/HcLTUdYGAlFXOPnMUnOmMS+cownU0EPitYt8rR5E2HTZuajf4nbauIrXxmJB
7hdadqiToc79NcqEwpkYe0SZ9Jeuekjyg1LPA90439cyXtwdc+4yn7zf9Ae7itVVSeDek+fWuZnT
B71+S1uIyIrBzyDNbxmfWQlz8zb7eXoW126W48CL8QGEV2eOQCbKG9vT5b2bPWwEMOd/YrnS4foJ
CTFoOJoAZ3+dQi3OS9w3ZQlHbhs+N2NSepUDMXJv6jQzGCk6JUPtxr8h0YLKo9b0kAIGwWK04XxC
HCBQqlheKz0Zd7Jy4MrXgndzXsJfPvFMTYPTjKt1nmMrckh6Bq4WYxEkmtsLHX01L6dT5le1i8uZ
JPMq1KYdYw3fORzpdWdU+i205pUeRNiOXVDyFv9nNl21MVSXO4ObqefEor8wYpKngTnBYb43Gh1k
LOMgtdkc2hKyL0FGissH8OLTc9kRNMmtmESH3HRTYMQz66HXUfIcEzRYaV6AYtYVpf5uJ4mwfKZi
imSrSSwv0hMjxHPD8mNVs2BqedL7dVXRd0ubes/Sc+s+ooTc8FR3QPjDCTjqNN/3cXQjuyEK2xz+
ZkB3JZ4uEjieStgzejQui13XRuQ8mSo0n7sWfBWkMmECjtyPDsdBEA3jfTUl6As6MWRSMxEF+Vi7
ITFrtdOEbYaqIraOTjNnvm0MTy6ZnOsCA4fL14CipGxG58GNY/JQo5wdjIgGbGLL/ajGGxi2B+4D
GDywmINqXXPgd/WO+4adlTCziQFcKNOZFgfwmh/HdjqLJ5RhYeQErsZJAw6cnexrnicXfcZowEBW
DnQi0XaGWCZErszOi1HR2ZV23t3nGonfcQW/iqL+1McpPghj0NFg7GD6YE+l9NrR1IM6aUEEnqTy
RQ2U7WA58T632BSkuNzQXkPv2kPz1oEvE3BdOR3i8z7F7yeFOpu06CMu3AF8P+NdaYPaQ9wWHeus
Km4j9HVu+6h+N21lnAOAal9gZ7/yMrOfoAQAJ1o7fSb68MuGf0hg6mN+U9lohhdN3V5b8TBeoNWf
BWbdNKERyXcQwem1aKLHWrHkMOq5GaALph0yu5aaN/R54yW8wsuKdVnhgTD8CIYhGKaja9h+MxZg
FTLIOPlmrqywN0kbuqUTXeFCjR/4WDXPcTzGe8qj5txKoPTD8xTCuI3ZfvRTlQZOoUooAkeWlzs8
R2U9U17rNHdkaK41Kc/qkkQMVMSJPRrlcGvykXyiZ5/6YCJqXg9jEADvuPpQ0TQnQm0TVNTGHrGa
63jqTb9l+XvDsieTVQm0V83ynA7NQ+PQO/hQVCGEg0ng8LjyarvvASKGSHibRmjeR3a7M3lBvQkv
sjBuRe2ZBo8uxVTloR7lmpfUlhnqtLhESQ7LrYqS24iNbA8wBNopmTmFg9Y+NpAHCR29eOtAVbks
Zf+i61V1Di+D4VJDx+LSzRqxt6iIbhJztB7GSOsOCahUXsui+snlbRY0JRiFWjJMYAxbTpAZYxcY
NZr2sZu+RaVUuyHnn2Auy11l2hm6Y6TZ1zaZAProNFBvBE3wKTu+A0H2oa5GSG851ZSfQYvC+c3i
Tvs0IITry6a8q6ecByXWfVCmgFOBrvqMjwyIs0haLx4cB/WYtPK01LYgsoP6SdOzapczHl3jWSI9
TtwiLDNxTxJ1GeuKhLFFtANQ6aVfjK6zJ6N733CB3ZGLLj3LUuumKVgCEVd+Rgvym2QjCS2lPxDY
iwWNY131AtotwnDLC62W7ZVrigurz0HFdNPYy6v2Fp2Z1IcdHw0SLX1wp7QL4aPiHCjU8zxCtWHW
uE2Fh6ZrvoekIA9LkdfB1Og9bBDGNBgBWkWjL1X9Nejn+j0EBCq/AtX90u1TcpdN0hVQzOVkXzDA
NNy4ap9ZBgnEqCjw7/T004BaOqstUC1Vd5GS/tXNzQe4cGu3LamND8fQlQepp+il7tF/9CZz5qLq
0QM2/pUVS4brv2MBtpbz2CV9jkUdtbBKUYBwxJNzn9MILuXgWbt7eF59pE7Zv2gphKYN1d/adod0
kjVd2LR6lJ2rcWh/R9AtDAw1A7dUDrHe1gos0n1qEcc2tbIXlztFaBSU72qeEb+pdMgBjwCUa22p
dgKX6kUnQQDWiOkGZdmaOIN0eqlobzxBpln4o63xXcqpeOzd8SazLBJ2NVHXLZ+uValS38Eq2jET
TkbEjOId0wGC7mOTntGM2FeuXWqhZMDR5gVgKL5podqnO23+msdAMBE0i/Za3ug/poKeOWYF3IPg
9vRIWS/OU8v+IWu3v+jxhGw85eJ8opGlPw6tUZ3Xdp7tkRF89L3ThnqrPoHz7C7jNoJPD7dwdhXG
jy5quGdaBZydRlMFeO1eRyWNvF4gDcpJzH0y12/lWFmhSYFRjUb3TEXsZTT4lSlxVTD639mYQHH8
SWT+qeodZZysy3VQauA8AosmW+4SdlPha/K30wnTasYJg0BYMiBNBwPla7pUdoD3wmIIrV/c3V0D
JFP5xvuHvviLhxUgCP/GWSJjYqmGxilRmkuNZ5Gca/1j0u764gDIkT0cTo9p7aV6HGvxiCNjjb5P
iljg4vuaHfsA/l8R4Pv0uNkX9lYlYyvcIqmt9UiLI46CYF/cFtDuidg9+0UpUE/e6XGtvkGO5nBR
MknsejJlhUBCAxrsMrPP8nzjmTN/7mX2DBIBbD1hmIfWxWLqYCNvKN3GgxToTvS2u/6ihRchaOwD
qKmvpbM7PaK15zZyP+B8wHYGImCe2qM1nudNq7kZGnQWeXHKewJbt+5SV/v8t1O/nA619pWOQy0e
cI4s9dZF9cfPFcqov6XJ/UQvvJReD1tCMGuvHPQDUdQEfhZYpcWoqh6nJFdoa9K+PzgtPe+1aePR
u7YUAAEGKgtKkyhvzn9+NHGF0aecG+guDeNDQYISXl6fp+frH2Lft6VwFGIxCgP4zARQs86XlgUO
+BDqkM2sq9kBc7jKWeuxsr02rDgc8KSvYSBcGoBAsg/wJDfOjhV0OcWr+89oF9/OghEXryZ8O8J/
xEOYdufWeABVe6pDJd4cnFq2OoPGfNbew8Dj9DyszjQs8iBj4IKyvqyOt3g66ZLiY7p1GxgUxmim
uTOQTP5NGJT6gd5Hv3DZ3OdJWYg2LtG6iFO/ddPQMJvQnLZM/1af/jZqJf/GWRxW0K4fUXTFVCon
D4CBRJYBjZV+ehu7yuujImxAFpo4tNi5uvubIcJGhqJjDd/gxVXDsiSFdQxmstADzblUPbqVv06H
WLvN0KlG5wcivjhWFtsig4hAGUGI0dejH2l+BZs7WsjAzPSNOs3qorBmFxNsc9S25t9xtP2oC9Vw
w52BC0h+jQdZPWOJ/sVpjxMYwLO5Ooim1tcYPcrGcuRYEXjtQuzyAch7SKicnq/V4/4oxmJjVYyk
WaZwUzZm4oMWPbvAFO9IIJPyFqVqVv1F2xMQeNTGUYcHUX8JWDDwDMO7AIdKAS6Bq33YlryzXHmL
SvLpka1+oaNA8xl99IWmLHNgfYm7ciz1uyKdApNU+15uKYKsLrijMIsFB/UOl/cmxlMZQ3fWJflH
S4G/npzikw40CU8PaivaYtlZuWjsacazjPS8MZ9686MgjSeS3d+EcXDmGhqbiQtf5y5CeSh359Wt
qx3a7XZx28iAiA3BrfXB/ImyOIkYnpx6V+MKczt6kRDAPWr4OVq/CxH9zXgABoYnEJxkvnl2dMiZ
pnrOB0Etq4TuwZ8bshB7t8s3joW1TvtcU/1fpMV+moyirvG2BUZzeIJuiCYgFnVmVM/gK0xA2Gvu
Loay3qa+42pucxR2cbJGPZWM5aLyjeojHX/BmoE5QZmznZttNTn11SPjT6xlIk/LMhasxRCHCMJN
7ptV/yyrpwkdKKNQgbS5JyiqcU7q9Va1b80WyUm/HwSF3XnpuVAeKUQW4K25s8jWJbp+u83SNbCC
QW605BIOg6OEJFi5Q6Mgtp37ExvCDlDTodU9u3UezKQMANy8U1OyP71p5k/7LV1CwgeQFK5wHHBf
N43ookQwDRernu2awoEiDRSDoWZsXfJhn2bPp6OtwOSxko/CLXYPr1hbmwpdjyzekRaFjf4iyl4a
8ywHt7mFKeE9oIHQCUJtBdwa3+BnrrVxecxH6KkR068jNiG2HXdz86pTD4LsrC2Tz9UD4miIiyN8
pmeVsZFV/hDHsF18jJvQzX5W5fvpqdz6cIsjnERNT5oeM9lHD0wwb0xhjomuo3WW1zuTbSRB60eE
C30n8EIdBpL011mLrdI0RI2LqXP3I/1Bpl0/BAm7d9LrTqFBAbyTeyO3nsTrg/xf1CU/s6yB/ihn
iCIEBLwU5ctimi2tg0KeQ0fV2LJiXrt9QZ2YO344bwFP/DpIAcfSzEB9HJ5yhq8Pu7hiXk03bsON
IO5ix3UQUQR0C+uPt3oZOg6U/xhpdNiq51sISHNt/o4G5C622+BGeMIKAMqJ1v1oLD310R0ZsLvA
9VSjcFHc7965Gi9hI1F/CCnOZVQ8oH+gAhAQbd+NCA8nyESgJAo7djwqRr+UNoqjhBgvlksMXw7t
Z9qOl2U1PE025P5g8vEbmE/D5xAb4zyLQb0RFxG6tlaXneXM+a0nfIBrqw2FIJHeMNbDbgDE9Aed
0GRX5+b9pEfJIWL56CliX+aTzL1Wq58hQScPJZ2KK2SAjQRtUM8Pp3fV1sdZHA6DC9iQPudfXN0Y
5LNHETbeCLGikwYRdXj8gbw5J/zLR3A5GJxiCgDv7dprxviVEmjzNfx2amPQ5KM32yF7eDDdj1mE
7gl0/ejL6VE68zCWZyCYGpBLA8Zz5kp9XegEMm00RWvMh0FC9Fw2NYJMEwvEyIqdXqIDZ7IyCmoK
x4vUKZInqUAsrIi+K9rafiPReKXr8VuWq8e2rlEpiMz8vMWu2mmSmxfQj08PZQfJ1XoENa6yIXMD
wc0pyMakDiOZumEsHeqNnXHVmdFz71jXkTERb7RZ709OK6FJyrKwIaUWlDFkzlg3FudJpK6zhtzl
on42nH4MXFameL/P0AMmC1RC4xvN6gBYLTiUM/sm3+muTA0v6rM3FkcyZGlhHPKSTyFQjAIGrjAW
MW3Iow52pHZGDBAKzF31c6MWk59wIm+pQRS4JWZ6m6bEPq8y95ZmsEU02kwFDbomgWu0IBfK4cyx
BrRFDXY+JuJDEAGhZ66eszE/RIMJNdK+MjyRFlB9q1CstkgTX7rtYF/Epa5toJTWsp2j70sXsP6m
zovJ4ZB1BA41H19K4g0DlDKfYnLII1y37sajb7XU4cLPFYtJs77LnUMkNQdXFpRrK9Ye5FDi67vQ
tx69TONnWVHsm7bHZ3jM0M9xjJdRh46jLn9uLOvvqxo5FAioVANQCr30r6ta1WBF626FNMrNAg4D
IPRA0bREKZrtBck9a9jI0Neyyi8R51zg6LlWJ4Zd6HyO2NxM8HMfrHpftXUQcbDqi2onRtsvXdcf
nddK4xcJ+61c7crUnwyUraEpHSg6Bah5XJZJunHMrJxkX37a4h0Og7BIuhZ+GgRCz5ndHfRU33d5
v5FNray0L2HmG+hoBhTQg3XWI3WVzg36S0nzEOtntvZzMN4mFQ7j1ltlfVhQ9IL+oo1McnFAQ2lR
KzXg7Py++Zmwq1JdQ1r59DKaZ2ZxOGJIf0IsErhBQkox0+fnajM2XhOlBCjZcfBSl3UhK6trXidy
41W59gT4EnSxdqkwu0iTmMdI1iFNb0xgKkrtENFbSDHIcscqqFlvaBasZMJfYi5Wb+nEGZr5mEtJ
ZdBpDQhAG1O5di58CbFYhU0ez53kEqACyLGAlo73RdCmP8vZgiGHPugVrodCBJrtjblfq+5vNoEN
tcNZOwkVr0WuZcmkZq1NAbJyziroJY/uodpSVVzdAUcxFjlW2zVQclbA3mU2wM5uqKV1WNpAlEg/
Hp/dai+3vIJX98BRxMUe4LInvCtxupvVtRn9EuSc4aA7vQnWF+RRkMUukNAgGaqiq0BCetLSO1lT
n1l3UXIvTVy8HELYoRp+nQ66uvOOYi42QYeUzxnngWnaVd8FbXffDL/06rkx/7vwGcqfQHFDyBVA
XqiFfT22MtbZqR1BKIC1ZIdcLIiBRBir0YvMbuPptD6o/4VaKoMQXo1R7wAV2rfdHkrVD4C7+BzK
g2p4yOI0PD2Fa9nl8ciWz4skSuoiszGynO9Kcw/56A46ROZ0wMSCXLNPo2sr2UXpjm6SQ1bPE3Tg
0BcDNw5GuV8nVeO9ELYGmFweJzQ0KysOTIVW/ekRrs/nnyiLGyd2RkVHC0iifsShLHJ5pqm89Frx
WlkQfgDs53S8FSnJea38CbhYKzr4EQmeoZhRNvppFWgt5L/d2zz7AXk0ZLg7Hp279R5UXQK+tf6Q
ajcqe+2jq74KNn7KnLd9u5r+/JQlXZMaMVDa80+BMSeAPnsHCBS950Ch+AOIOJn7VpbPMX0+HXb1
hANRzzEgHKuD4/D1u6aJwQWZ250JTaDTZIcUUJzOincZACHa1AbCcX2t25LyWv3QR2EX11NmVlPm
MGQwfXqORaXIbQ3Bf/YRV2enxzevmG+zehRosW77oVVJUSFQRYszqqcPrHo0zergJsZ5PljXSdZu
XPfzTz8VcbGGuUx0TqCvg3f57E97FkEW0YnRGhcbx/jqljwa2mLt1oSD3DlhaIC1+BE70zf7PRuT
t3xq0L5mjT7XTGDZeoEJ/BVzQMdKKPnvQA5SXjO4qK26MFs4/dHWLyiAgMHUsiETvexwOmYKBAvg
k36aX9LkaUwS2NncuaBjJ0DppX6uvRKIwJyOuv7h/gRd3IqAxVty4Ljsp74Mis45CDf5GasIPZTX
05HWKm6G5tj/8ExgIrVsrUrpxDWp8aSqTHVHtSLUzeqnUxXBoEPcvCD+MLXXDp/uO016k9pK7NdT
t6P4xtddr1RN+WjOCQD6DkZ/GOpHhwYOtCdh29gWv7PkQzgHCOAN7QcglxvvirU+/pfhL5IcKG27
ADHi2rRxuBudtoPzRdgN2dvY/yyngcBW9Zcoex0PdjT1Rz5b8+QMgKf+fMitw+mPsfrZAaoDXxm3
G1vWS0xUr4xEdJAziK8VBCBtAT+Gx9F+/H+FWe6lroc9z1hAW6BSD7AUAfuG83vJtl7r66Mx0W+G
dKH5jU8Ep0IFFEgF8FTv61MXSKB430dU7E6PZvXsgWDGv2EWh5xs+lYbS+yVPrq0aveedv3GHtka
yOJ06wxhjZ1Ceg8tu55/Vv27Ie4ivpHAzdfb8rDWwXiF2o1p4RWxWIlm7nRubKC7HKHQVDuxZ0W5
N5GP07O1dtvpYF5R1JsAyF/qz0wA6VG4zoBYBkxybz9JHJsFTBpiYAMnJ3k4HW3t2xxHW2xuGtfR
UOVYaVHxUWqjR/+7djpeW0fDWUya1oi2cFJ0cUwbAA37EmjAIXICXt30BgRU+ZWRbSyG9SE50HzC
030WDvp6XlWyJS2mF28964qra2v87wJW85D+F2DJL2xGWxeGhgtHUSOwI/0wJcSHN8D+Lz4NiIwo
QQBdBvzQ13G43YTyRjkfArAXS6bQxec5HWF1qQFGgJ0J712QaL9G6JqMxYmOgeSmvR+G1HPN37bW
nsvkBZZH/ulg8y7/tnt0kKlnQUYs7sVCoH1KYfWIDMQBnRrGqAr8u+ynoftE34NkfTrY6lY9Cjav
kaNqVOZqacZsVDQAoYajqSyf4U54OsRq3oGk438DWswelKdqy1bQ14JY8l06ffA6wq1YY02r3RSh
xp3mOjx1lB9n9Ubs9Q/3J/R8Hh4NjzYjlK0V5rKBwrpxrXKwBX7o1VOWbtSP1w7W4zEu1iAe/rbF
wURASUaBnhKZ4tqe2GupiMSLua6D03O6FW5xU1SEUwryB3JIqA0aoFUT7almAPJs+sSvHhJHH29x
SCSFcKqGYmAWvxXu1WD9BQcUFDgYIWsg02jfeFyyoYlLhA4oF08E5G5Gr6xbGJxOr31cXkJY4y6S
CQhc9ZamyvzLv+2zP4H/WbZHayOvdPScXXDu7XGXG++R2OvTzzE1dmyAAe+AJcM3Ntvqzj6KqH9d
jWR04sowDGyESXqR+KmJ0FDnLo4sJh/TrX23uvZN5qK7ANPwb5jbIql7sBDATgYcQzBj10Y3fbXH
gxTNzI3luLpIjkItlmNbCDA9wMnwK1vLwIQyfqTur9MrfvWgOgqxWIeqqw2WE4TIuYsyKJoAsZ84
v/9fQZayJ+bg2KUz34gyvu/xfeArYD6dDrG6c/+MY1lgTaRsVYsyiK83ZwSLvYhCK76UyfPpMKsf
H65D0K5A6/QbQLKuNa2N8CDwC5p5CaVek3z2yVPr/EDiv3E7rg4JKgVgFgCSAzbm12WdCAr6kouC
w+xbBYnteg/lPDa9nh7R6vNqdrH4N8y8CI/2q6WlTsNyrGc55s+odfzIYIZSjwnM855EDXeQKA5L
LTlIMevBJqmXqJ9ocG756KzP7J+fsbjN8PWSEjXPuUDwmjuHFMbf/COr3mbzvNMjXj2gjgY8z/vR
gMuxY4qROZL5a3AujR78TyirwBHSaVlgJwdj+DgdcetLLm6xJoUzCW/BHiftOTdedXrDrSe1RRFZ
iwJHerzQXR3pzbIOAe9UiNvZE/QBy5sGuglW+mSpy9E4nB7M2oc6DrNcL60U9RgPsIHoOs+QB73/
bMw7Z/pJp/AvIoHODQUoCmWwZSLd15Ywyko2vslhSaJVXhFXIeifDXhn+db6W/F/wKP2T7RlVp3q
SZnaDVQj06ZuXgzS08fYqPu9qgzxmQAl8jxbuXoaJNITmfcehWINjnyIMFt4XQyWcddlo3NrJg6M
eGHKsJEJrd0Fxz9vcckpQ2usHIw96AWbHmiTUFze6MKtrp+jCVg8xYpoaIH6hcuUoRH4MdyQ6iPO
b/hfLdOjMItjLWK6KesRXxW61kO9t/JgtpqRb/+vtWMvVimByaHTELh5yEpLQk3VZTjlQxu0WqYF
YphtqGEge/8XQW0D4h4oaMD7YXmySKnl0oSK/2CGsB9M3SsCQnxteExsLdd/7sxlmgULPBjS0Xm7
L/vP0JaX1AT73OdltaunF2ImZ8MINAMkwxV/qOx28nP9PYOJYwoBYFDBg8GyglxDIesfNwHNtxOI
kehz+TCCE9vL6blYSyxMHbIc86ai0PX5esqypm1spC81hKLv2hh0gu7djoyfp4OsLVlkYBDwA84C
pPxF9uLAR8QREfzqYH5dJZdsyrwexPn4L0gss9rDv3GWrTOa0hHyFThaHeO8K87t90nuT49kLYe1
YTuDAjKG8U2pKi1rE667EKdkUDIZ4OKb3LrD6NVa7KX1p8reT4dbm7jjcIuv08jUnEqFvZ6hTVPW
ISyTfwxFdDlZQ7KRna9ct0DAUODLdKj5fPtGqJonMWx8UB43foMWK6lPyrMKK3XgWUDi3wP0ck8P
bi2lQb0YlmsaekXaNy+PVoheZDqOmLoHHx0oEOgoZK+Fhp7KU14ETl770MYfu+vE2MfNfz9G0QfA
ojc0aArqS/AP3pBO0cUcDx2qfg+yfpRc7GF1EWRgRZ8e6Moeg0oScA2UgXT4TRG4ZwVXvcNHH21B
TyCBqUhItmDKxsqF78x+7DA6m+3BliI7jdOYKhnQWHGrsgW53jRxnplvZg97tRHqiVAGKZqg6y00
eWt1cCAacRjwJLt2q55D2wPX9VC5D5bophsyRddpmQ9wLoTMIjLP8ikR4Ofo3DG9qGgPVkWQZtoQ
GQUnXgL3WemB1MnD6YlbuUwxJAjFoJAK+dR/FtBRClhHaQamE/Yzm4zbQRP3WsP+e2cNITBhmI9Z
pXCxw2Dy7cY97Al8yJJ4o/NMmtzLqgd7a7GvQWshEQisMCCcWPFLDqjGuibPoaoBiLcR1NFB0tGn
8KpBs8QcQzm4Xp5BLIAdGgXc11WhXdiap9hF112P7NUa7yYgYmDi7Q3FnqUQsBtgHIu+2UU27cYy
sCdf1fBFH8+EjC+bWnnckeHQMqiiEL+Vz0MCm+Tu3ej3GZjnMQjJVXahYK9dTDsJmQiaezDCpeNG
PrSGL/gy7sXjuEoTbL6xAWGA3sf9pd2hBQ5JEjbsJKEHdwyke6UjTXT7O1PtTq+f1S2B7gsSU4gZ
fbt8M1MOEOO20Avump1oxc4xPvT40EbuTrrG2V8Eg/UJ5AWhxAeFwa83qd0j5dfnXa7UIRE/cL8n
hU+clxpe8qcjrWwLwJNgy8pc1K2/dfoAUZI0s2CMA1ebIawcLQplUm4h51auOnR73NnPBa4x3wqx
uSagz+K2DUxmLa8coATTP06woexK96cOXQy4HW4kg2u5/ZeQi2xwqjM6pvN+jy0/i245e0mrh1bs
O/h5wEm1Ma9c/jGlB0ccgG+bqMd50GyW5NZIJ5DYMkA6hqs3ftAih5dtNzmwIWlw+7BAbwOpfjra
edlcJPVeHy+aodmp8aKwLlUcyP6tph9qaDe+8crShccdyIPorCFBXJ7mU1pWiQQk2c+MC2RNJa0O
PDpQl59X/Yaw7lrnGEwNGGHrCIWLfpGeMRWhhlEgVtxwkO5DNULjuajgQrNP02ACNNUMoPBkVBvJ
FCqx2BOL7BiRka/NOZv2jUJOkRfqmg3v+SFDl7RoKweJAB/3UePknl04mVcLCIGCRpBj/0KjncPk
IQQBQPNgzxQfCBefeWnJXTsLXhVlAeiSgem8s2Kwb22ruJtMgNCFyqydstR4BX8IYIzriAR9K2JP
jJYbDJnMDwMRQ2h3I9xZBsjjWA1JvbaMRmB0RnIBU+70grszDaHQXDwli48Bgreoyw7qFe/f4aGs
yucKreWdAU0fT8+ms7YgyaEb9ehicsCQQjm3CJAI37ulxg8MUnI70BLTg50Yn1JnKiSl8yqTFKaF
+N1zK4+Egmj0erKa+szplXk+pHDqTpviWmidAdVKjYMhWQwhRZLoRW5b7+spjd4bWIHJXg6QE860
c5qOuDPKWngm0JW3A2WPWgdZWlKJNlAwhvJyq1BeXWq/a7OqoJFTTgenVEMwkuIzidIqzLR2uoUR
2O0kNAP6+TEaM2zILqEmRnEyJFeGzS5TSz7EBD4mBWegUVK7guRklV0xVdmeiIpkfsNcGQKsQPwr
AlR78skqVXkZWvBnI51tT3Qxnulu/BCNfDwUI7kR+vgU9QV97KEtcJ8P1S2DfJQvC4iCSoG/nNfu
B8/10UsAkt/DYYciav0rZtMAXIdVeSqJp31bFLnHVTqb/7Bnd4r7azemvyyooJwNRjb8TO1WHewy
epvGqXyAvxzgNY4F/CeO+d8NWOsHs8eaGWutvwXQwvYFtdqrOk120D7g+6hO0rDv+nFn9ghStLC9
VBY5l+j+7S01VbfKhZ4W/hugkD5eQviRhVZqVIEpss9o1mMz9OwH3Gqza3Q2/EIk9p6Rvtlb6eAG
EKx9GKDR4sVAyB9yO9UAK7N5QAEL2oOO+J5qrgQmqIp2kRwm34h5+zawCSaN/0famfXGjSxZ+BcR
4L68slibdsmWvLwQtmxz33f++vnYg9uiKE4R14MG+sWAojIZGRkZceKcWiV3RhfF3LWKqdkDw2YH
Beq9fde6nW36Y3/okvh+CN1foy9+Qga1PNRSIdhRK79GcmXZXan0xzxthnOWGMa1z5QIwyeqfBxi
k5amYD7KUVDt9ShBaUUKGMcQGEzvygIaqZKZ4X3dC99Etxh2uqt8pnaTnpANRbW+7G86slG6RRJ6
9U08nsaxYpNK6wlREJw0ue4njxFVqBDQ1gUK3F/JiW89S5mafemZirETQ/uqpRLzJy3EPU9q1AX3
l+/aldwdFIfB/O40JPBhmj+mwGzUEHPtOvi5B6s6on97M0rqhpmVh97czBLJASlWgEgbspfUWQLd
UcOfMijdTVLnNZTMOzuLq60sEtj81BrF1rR4DIOy23d1egphv7XDpvwmtV67U2HEOCWDLx4Fhn5u
NC07e7X+zeqGmBNQ/QXZ+ruftMjAS0lLuqxjh0dyxOquEJxq66238RGXJfowhy9M/UenVpahPzyV
erir2438b7oll3fZzFOU6UfMHitp3CPnNLIOaXjogk+8oUvZ0at71Xz2hj901S475trr+d2+TS41
s6d7lS616C7s9CzYxwonB63fwdV3UnhUlHNm3ZuQlwF4StI7eAXFv+h6obUkgdaBp5nG5ZTBzOwr
wzT0pGM/9FUbpj7e7n+RA80tLJ4OYWG2fjVBBXmhj0rghOqekX3bSq9Fw91IglZdhAydp6AMb8PS
RQQthDonIvXUM/OqkRunGxrE3tutg75lZ5HiylQY2k4htwzSo2jumeRqos+XPWPteQDv479LWThi
EPpxWMuYUOsEvTD0/7ZQomuYBr79m4mF7w2Frw7jgAkzOcrBNbPgvsqM76mgnWeciugqize+z2pS
Pje5cIa2KEwhkun5p+q+gl0/DW1ViGDtcdCLksJbwbuC+IzBEBPg1Y/A3xfjz8v7uhqjZ4tepMkQ
MA5pNVHkMOR6MxbZDcy2r0LpP0m1u/Fqhqp7LZrIVKYgPjI5XotAnYdSpVAzqnZWxlNnIAWxQeDd
uoGY2WYUnmGdS08Q9fq2mEThUTXS14K0EJAJopatFhHA00dPSUeyDvRMMlcRd5HmawfX0x+zCmIf
FTbWu6AMiqtBys+a7+nHXG24cBVYOo2g/OnVSXSnWYNqR7qpf1PV5rtc5sYNAgfDczuoT8jGRdcl
SoC3vt48S635G2GCu77qS0cjG+JqCYudJgweibX1jRb2J6PLvU9aGNy0RjPudVHJ7MbM+6M3Kl8i
Var8K9dsj13kPVXeqL5UZp3aVURWkDRudhPWUnSX10bvREPmQhaDzqjaia1d+MKN3Ku3iiF8aRmg
5SXR/VJc8aHMIWjIm/JnXY6fPc9C+NEsQzvx6pLZnhIWat+7Hl1R2Cmd2HiUPGugerHhfvN18Sao
h89yB0WYFenGfkyKCOb2Nr4ehkq+pdZ2pfrRa8bD6gQ35jNqi9/RG/2S5tQAxEmXITSQqakj86im
PUlrKT17QZ9BKCoZ9xSJmFbOKAbKujQ+6KOYX8mMXJy0xlcOWjQkNl4RUJHsnoVMuG8q7TYxpT9x
w2ucmGwcYhGG3i5GspbJ2ZtWjW/isB/tSpK7az8yG1syUq53ZmDzLnzyYRmwk9qH/y8ikw3i/rEa
oADNBTLsUYtu5DLUT3pUa3bga+Jt6zbFEZkdNtcbfxVVD0B6qIcj/OukClHKK0pqr6xe6ndj5MOi
pjKg3AV9evDi9Hoscr5828APVzXAIqz4WAjlcJKE/Bnx0vRIdz7aqYn+I6ni+zSDgLgJTNHmfXtr
JPpdinOPHQmeL/UG+a9WOpFhuldt15S27JNL915i7PqoTw6l1R554LU2mj04bovwLMJ5MPwVbrFP
deW1FwvxJtZyeqw8wQLqvLbY9B4UQP1nN/S/9ok82r0oBrYuN/ohl5kRVBCKha/VztQxOMl9fQ0T
fmfLhnvM3fR3qtffTcW/rppG/+H2lXkb5rAuK/pw5UGZ8bseWu1MTh5TJUna4KaIW49IldzpgaUc
fF6VRWLpD7pgnGqFFr3pVjei249HtewUOCQhHs7FxDEToQfKHMEa2qqfGGVkUjknz6V5JBB6G3Yt
GNPnxrT8u1QMmP+OnsW8RPtW64aT57opxe003ndC7V21jf5tiIf8JowSa9+areeAtct2blI012PQ
3KA5m9KKkgZAy7l+6jv5pmmjuzbqIG1VxB5ZJP+TCFOFU+Wtuot4WN6kQuf+TFope6jVLH9U3Hy8
arQ+f85GQ7uNYSbd94DBIH9WkOmO3f67XpaJQ9EjgyWG/mWWCMKjUDTqbTgUsdOjAYjcsob4lwVb
Na/50FR3Rmq3YnRIaSClEHDyHi1zZxgZuU+V1nc6lZd4GiKv0FlRcODAWQjSKjeCHz1ITRbZzGR/
NWq1egA6EdoT1ehJAVFQiRKHrB0a4NnJFx7SHs0piN78UC3tQLN4wGpResxr+drts8cGym1bzIbx
FkdTmDVPz5ZrCrf9kMqO53vsWxxSIFCFBkYS9Zp+V2FrLSMFNO6cMbxtzPimF0PpsdEa5bYZYza/
CtM9UhCvhlDBo2qS5Oh5YYPSh3258q5UgyiRGFaJKnTX3hWMMOwqyxsOkJFCYt2FzU6w3GuLZxsA
8N4gP6perayIGBLRap68+bdYyPqrDPXT6bO+xEPf7RIvfdH6RKN0aAUHMUxfhiHMGLHHczvCC68h
nuVMDR6RXn3uk+ZrTGBSmyveqETr5HrQYPnJMsYv5Yz+ZZhYr0rs5w4Def6Om1naubUuMR8HAXUQ
w2Vvjzypw33ZjN1tOtVFBL+M9mBai4cii/wrJVduU0WyrkWOg0NphcgsBZpdeXVzLHztnHmS5YSB
p9uNRKO2k6LSzjVNAD0x/CqVOEa9r7otB1U4hGqKmlaS6deVK0L07iP/E+o6JRfvd6aiaMzIt3Kb
NbpTdu5Do/lHWSaqwIU+7DotF46aUj1qevQ1GQMIGim028Vg1k+ZXwRXZRT+bEWFqmTGsJxZpS9x
opbPhmrAlm7pf4pJaKvFHw3XGmFkD4J9Pw6t3RWucRZDy3L8uv0ie36266v80ayFJ0sRPktNlT9f
zlZWE00Z5SUeqLJGw/J9eh41vNnjFFhSol8nwlPO+KW1kWiuVYgtVCclJh2mXvqi4t0JhlsPKSnZ
0J9caJh9x7e+VeENVu36vxdMn9jhpvmSqWv/ga1LryjIKP0EswLmjOiX0TLGxuhnBzOj9/oXezdx
WlLOpwhsLJ42XphJZjmlty5lPAv2e/OYo3102chqOqlRQIJwEe6YJZOSXwxlZ9J+35V0njIv2jfi
oY8d2IY2DK1+ppkh+b0nlCaCDm3Pm18yTr6Z2C5tVvUYIj6X3zXu5hzQlJl+eAfPzC3eBkFUpzQp
ebW15r3m3lOk6+ND7B7U7lpADlu6Vjx/N3JE/mY7p61ExZZ+3sLfERjuRsrE4MZDxwvPOUVz60cs
baH9Vo8VzUikMWiXk5q/38yCarAl+fSsI1j/g6lvJT0mW/ra0x/5sIWAqYBKiBP1zSL5tyghi2lB
NSgpX0ZLsPvwVA9X2oiW2NZ6Vh+LM1ML56h1xN9THVfvG9euHjqC63/7XSa9CCC4iG5BHrTkqgyB
aesyoxa7GpYWTxdt+sovBeoGcRr8vmxq+sTvt+29qYXnaakbqZ5IauTnn1v1OdSuVeull1CTEK5G
+QD5/fGywY/OMBlURUqnnGDqg++dIY/y0rJUhJZcFx4PxPsgSdwP0o/LVj56w2SFK4SmvgqaeeEN
Wdm0JGkF7T5ehKCEfhRDclXIsu8kQX4q1f502d7HwIS9SZfFhEB16p2+X9XImzDyE9pBBiAT5Buu
G0vZNxHV8PS/x7JNpuiWAooAebLstPnRSBCuiYF5JtlSmn0au9TRdA3SKO2/ZsrEFJAdxbCmFu3y
W6HBJWb+MFEJJ8atCpduSQYMz/Tj5c2TPkZbvhBYFh4ENGnZxcXuFYOUeco/99QjfTQ9cXLtFhXy
CpCbG+x14bdfHkrzWjQfy/ZaSx+q4L6Cn1b9Em2NB665J/M6MDWSAfP/RazqO5q6sMtzHrLcLvtf
ZvgzbtK/ON9zI9N+zMqAadN6IDhIAuBJ1MzzED9V4kNAMLm8rxtrWU6y097REgsBj52aUd8MhOZT
VPfS3o+E4HDZ0seIyAd827XlHK2Z1FJm1lOhqbgt1e+t/heOOP/7i4jb6Z2Reh5/vxy6nRWeJeNh
k+xvLRKCDMDX6eBPmorvP4pvBmqXTLrGnV/fNPqwy6qnPoFKqjesH20ZnxVv3He5uxXs1/ZubncR
gVM3DbxBRfu86f3Xojo2Zvf18tdZPV+wHpvMuk101ct7vomrRE165nzHJvo1iuavRB72msErr/Ko
gry2RWn39RjaWhpdwUFotzlFj7SomKwxUSfK+1+5Kd0GAZWQOt1o46x5KTETBB1xS/wgyJ6PIyWt
wMRLS9VJy9vUzY5lt1EKXYvPcyPTR5idOKEs+iGYjJSyjTAQHVhbbRHr2WJmXrOjIig5QZY0apCL
SJYI3ZBp0I4xsH3dDQjWfDEy5jKfLn/QtdttbmVxHMwBnxGg50Mc+1gx6xc+aPDDaXBybeXBax9n
bmlxrw1dILp+yr5NLKkx455ZderVjTi1dgLmRhYfp6VX/r91W7nx7wp6Zr4tqFnzXz9QVNKOt0+z
ON+FOvaaKIILRRaGDmyd3fn+Rgl66+svjjLQh4pZrUkaXXVU7TFjHEw1x10j6BtJ1JYDLG8pq3Yb
aWTs20LcKOwOOa8EM3MC9SlNU+eys600Lt5v3OK2ypFHKOn/lOQ1rVOpEA6GZ7SckPaBrASxmXw/
aodxS4p7a4mLt4mcBz6AO3xcze5ywYEjGWUpJx/26mY+vxb5/xl4MzRaciQ874ODP9a5Ygl4hlGI
T10q4eV6ti/i4TbVlKPQPJY+ejedsSXxuH64GLT7X7tL6HWpFWo/ZiyxF74P5j4CvzP43y5/vS0b
i4BkNlmpmS5oeGpwvQS8oLTDdOtZvmVkEY+SKgKrENJ4EYxzRwO+HO6NTYjZWpKoTqyxALsmbeDF
+fUr6AE8gXuSaTtb1Q+GhQ5swCOP2ffCCaP95Y1bQXjh9jN7i8MMYEIvOiiAd3r3PejONJOUKN2h
gzcyd+Am9x2DFr34uRzEjcO9upszw4vDzUhVKcqTW7SC7rRQ0yvPjbvFtr8ac2dGloe6VotQZyiI
icjwU9IUB5Aq3y/v4NY6FseKel2RmH0KRK5CcpBKDajns5z1G/FpYyVLGAiESqpU95zenBFZf4JQ
jfnGBbUai942S1kcImJHavYRETCjGdbexdaXEOGo5Kj1GxfI+paBeddU5kqkJR7WD+nxGRZz740v
2756LqPKjocNI6u3FCDJ/xiZNnSWC6HPh1qtCGVn6u9VqjF+lTs8ktVMP1x2gPWbY2ZpWu7MElQR
Rl0oOJlZ6nROPHtU9pl3jsp8x2NSAlA/XHtbBHdby1uc2zxT9EbNCUZqIVxZqXVdSn+Eqvhi+vHv
y+tbd4u3jVwcVFVm95rpoNbhc4bWHJOWanqr0FEja97wcnlrWYsD6xeiPmoiPlhbxa8MDekjDMeE
PrO5lTs3PcRGFt9UOZ1DhWKvZvlPcAtejWV6k6XjNQMKn/jqKsTeXuIIYXZnpWH+BKzye9WD3Kty
917q1Ct3HAq7TKiu1iliep4kNJ8vb9qWiy+igqrDJJfS2NzJ0iOqk8j50eUy/3udiil4/+fTQPby
3vPSkVYXPA4MjEb6jy65b2Njr0WfpMDbeJmufpbpTtKBPkPNu1hOqachdOYZ4N9YOnaU6sauPbsT
UVK3RSm0egFaFL3NqWxGbfD9mgZN9xnQR8rBjX4nqm3294F0kPz9CKDBFf7iVcYz+F9ji1OkjAXE
9wovbhRM7DH5JMp79LAuu8Ja5J44HECATYnXsmrQy7JCGxSOlFyND26bCnZRUDK7bGQFvseblwL3
BLoClL/klVLcNEEcjS8UmNavKpR3ahPd00871176VQtyzxar5o+vSXZbyM8W9Ohw4h0SPf6SWsPu
8o9Z+4Qa1BW6rINURxDi/SdMwUeZ/sS173e/fRnGdd9OpJtJqgH9iyI5XLa2dtSAwgBQR++IKafF
401sgV8INFNpDF8JRsPow2NmbtWy1oIgk5rQc2v0feD7fL8kvyLzA3/BbdIpTl98SiOmahibGfZy
vXHWVuB7fMqZrcXNVZktKGbXY1A4f+zgO++qm7j6Uo4SbBjCPi1ru5H3kvA4mHZpXUVbozGb9hcn
0I1EcHtlCxND9+r2SMHeVBTtWpoOIrSmEbNHAZ3Xp9oDJhzX+zjb+qKrm01NVkMgYtLKWiYiDch/
RF6nuy2mgHEWooMKxicFH97+jatOLKOMedHSW/bzes2NiloiS3Bh/LRk/yhq2b4d2hRMguhY7g38
SVvviPWzygQJuGE6RRCdv3cmutB9i846tTCwkaOLEuldmV+Z40PEsGgj0pw/mOGOaZYsc7rqDBBy
I1qsHtB/aKGUaWR+WSmTBrNgaJNKGTWJE33aXahXPHbRTy2iU5qXTlW1P//ilL6ZXOpvpHEJt6E0
4b8FCJuFxB6GmwH13stWVnMxbWZmsbWh74dIlWNGHNH1SEgczqV832r7wX31sxurdZpma5BtNcDP
bMrvP6ckBkkZTUtTdNBCJcD/cMNL165fDYYtEZeheigtAqovZpFg1iTMAWLZgg4TfGUgZD7ch5vy
Ruuu8WZq+vdZMiukZqcjDcltNY7OADeieJtHoyMLilPo9yiAbCxt3R4DeEwaiFO77L29YvCyTps4
sIb4pVTvXahnh5u+ffGNu4DS4oZ7TJ9i2QdkrPhfa4v7XvC1Ro5cVgcY8jMwR0YVUPrU1eYEsZid
6sJZVJqjmkfsdOFUUnMGM/s3pfD5j1h8zcAadLIpjn87tb5LkE7Rxqb+H8fgbZ2Lr9jRACn6jieJ
gQhTK6GPUYEQi68Ct94VvIf8g98y9oMC8OUNXnfUN7uLPDHRwnCE4B7Evh87ufzskWI34Q8GxTcM
rV4Rbx9yWVQadbNS9ek5LKv1T3ckty+G4lAYn6Q2YXnCxizw6hE3uIlECFiMj627PquRYprCSvpD
VbQ/JXrwGytaTWNI3P6Zsp/axu8PAnQX7TgmvBgsQFGqG+0Er7vmt2y0CKYv8OEEkPBqFH3o/izf
3pkEJs9XGObPtdCW4lvENaCf6OIfYHFjpeDldLrsEqtbNzM4/fssoLiyjLa0Ryfcl+ixAKbcu3W4
kcavQMBJmWZGFlEELmINbeUpx3ZHaJCY1y5cpFo5Yt2h9Zj8k/ZC8MVCYJdu0IB3vhi9LWQbpaBV
75/9ikV0MSsjL+gPkiSCZtHuehKkRnwKUAu4vKXrrvL2DReuUppSaBQR31CsvfMAjBD428GNtl5i
KwPa73d1EUVMuHHc2icPyyZNNVI9LfjSMkwZnphQpxoe9Pc05EffmUQ6Ly9x84suIknEsO+gi9Ma
swem1Ur5C4OainWt7PsnOUVFKvhO9UFBA6K+y9JfkBlf/gGr9xJyiYiDWJD6L19tQWfpQjWlSDU8
o2Po1MAHfWs3ZKeQzB9Y/GVzq3VYbWZPfn9MDGZG03LkHuwRQItCcF9Z9JT73b0yWoi5li2In9JR
287pSu2zVaJ5vPELJgsfIoOl0TsSUfDj6f3+F0AbW4ttRzEhiBoy05+Fmz7Gcn4IWzLj7GXsvF1V
3AhCcCzbxk70YeMQr56emf1F6lbklUiIpfSTB+GuR9VmaIudPMBus9V0WQ1JM0uLvW5iGt5ty7f1
EtlBGeqstvLGYlbD7MyE8n4z3V4OW6/ivWgoO1H5JECPTHFbrwo74ZwKzZeif738/bYWNf37LM4q
5qBCCcCBGdviBmivU5HaXDaxGnfADZCCAhuB6Oa9CReEsF5BYQ/A91i3L2n+4pdbXdJ1L3izsYg5
fdGGYjG1lsXqyQUknEkycwM7uTM27qW1xeiwL8KaB5yJEff3ixn7nqnnCvEHkUdYRrM8qhxJ2DCy
GkLnVhZXgmS4mgpXCdgiUN1Hq1GbT5rh+ndVG996rh8/DelYXPs9JWMpHXU7Hw1pF5ldeJp0yjac
cjXIzH/N4gOqoaS0SUGRqKjE71UU+nYZpsJ1U8C+oTLCrhelvke4MNvlnZfsi274o9ZRtBFp1j7x
/FcsPnFS6QzmF1wZSvy9Kf/I+knltJvNVp69dgZ1KikKkIjpfb84g56RqVqQTQGtv3fDs1uZ9qA7
YmnCtHMy0mdT3QjiWwYXRzAJjLIPpgga0TAu89KWvL3S/FKqgy7uqgGajI1S0ZbBhQ/LpVYGVc8F
7TN2JkX2qAIbQ6mNmpFyj3y6V2xxQf0fLvS2qQuHNoqqLJFjpNnRfQvNA/xAo5YwppIxx3AOFCZ6
BIcpdCYODpeDz/paJ4EGoKJAKhfXgy8GPJty4lsp7/XsQYxGO4A+OGPUSUkB9qC3B+3DZZvrnvpm
c3FRjMo4KMmAcIIy0lBm1oDEw2WeqLe2hK1XVwcOdsJkaTJP/ffRKC5Lq4IXmYeTOh4CSb91iw7S
zuKQe829m+vH1ERonXfpXyxwZnaxQDFQU7EIuKa05gVQdkl/pJQmignv6bKhtdtJnxlanMV4CHmT
5rS1o6z5LVn+51bTNhxky8Ti9EHbNYwyNMw83a09KzhEcr9x3qb4uEyR5qtYnDdEQEJxFDERMTKn
e6dC2HuejJbzfZwa+8s7NkXBS7YWB61SMglUKrZi6UUGp1ZpzIoEzblxvynd96oYN3x9+u0f7TFH
AakWOHlx8tBZ/tCIkSAY0/bFylPYHSOQUH228YxetYFMKERyNKyVZbU1MDIomf7xcg5RB4bHG66L
PrAv79zqWZpZWdwvYSkmaReSQrj9VRjuq6FxJPHarelaTQP+hwi+q8sW19eFZxgTaR1o7Pd716a+
1ns+tEtNqezT1tyJvnxo0BW+bGa1Ms8E3L92Fj4h6Whg9dPoLyMnotlTG7/Nk904vA6Q8BiUswJz
n/ovrnGso6M2iBvLXHV/Bay+YlCHlP75eTMXSZtEQCGV/E9R91L3yyyvKJwjzeX+XaEOXsx/TS0O
c5GqKq0y4oWqiYdMOBW6zU1qDqeofRTMY9GcM/11kF4k9S+6dfAq0UAzSHLppL3/lNWYiWU0YHho
rXOYNy/emBw3PuP0kvpw1GY2FlHXNCBndoOUvRPFs9VAyGyeuvJ7xctPis5gVijX7T1hw3tW4+PM
6iIEiyjSu4HJ+0r2Od5a99T7yvnyylbvSzD7/McBB2D8fvO6kcE7Hzq7XUQmUlrodUSivs8RjRWZ
Jf2b9YBlhFdNm2YSFsksxChtNHrcXQlF8KpyDILj5eWs7tjMwiKQlElaWKmOL4hSf/bC6pfUyBsR
cXXHZiYWOwZrJ/iViTQ7K4JdzKB2fedmgmNVW++q1RD1ZmjJ5tr3XaZKBaHDiNC42XfNo5Bu3PGr
4WFmYuFgRSOj6Ay4fKdL6QmY+a7NBEh6/Hs5dB/6MtqoZK6vSKFvN13JHzR6y0QMw0KdUETefZHe
BMZr6PobV8k/TvThqCI28h8ji4hbgI3rh3x6Q4DuEsM/EAR6B7MXIanSYLMQjkn+qW0ZKGsBfwUM
zVPTDwUfqjF07UYLicviYUggBrvsmasFflh5//1dC+cPpMhVg9IgFMu9HQWAS0LxBKFwZMdUpkN0
tWrLd4z+vhblLQK61cxkZnvhs/U050aHn54pL2fVesrzieyquPEj2VGlXzU948urXXesiURcs5Bn
WzIlR5Fa5XTEGXPSGxu1NEnND1H+OYlvS8ncOPNbthYXj6h3dax5JA8JBJvyvpdKR6od2CpEaYuT
eP3svy1rkTX0CeTQSUx4CYrSgSfDFhS7Nb7ykrm8fesH5c3OwoeNuOBQtmyfnKC1Cman/eRRVLxs
ZLWpTdz/9yMtPNJSPR3iH/JHGQo5t22/mmV5G0j5MYKprm79Q9ZZv6NByG0XhKstCF9EKmFKYB07
qCEu/5jVjwhHCJKsBvTay/kESQki6Ny4YMvgGTX3AbAusIXEOqtbN97q3s4sye9vPK+UmIUYsWTW
ps2Q+35IofjbEnncsrKIrBAlwooRUrdxg+4wMb1KaYwa+8YLYNUfZ2tZuH4WlnKtt/hjHX6vgrs+
BrF9o25pYq9eqjMrC68vOi0JrZi1yKn5c/DUgyz/VTGdIsG/33/h8W6eKh40GhR4ofc6MCFZvUD2
DLUBTaSrQbaeg7gcGb8XlXNbFYEN2fODJ5fuj8tuOAXCD5fH7GcsjgT0eCqKi2W5S014D1raXxk4
rEzJDoNW/MzEbFeK+jnXt3Rmt9xlkbdISulbbsDNiKqQDcHhoWnAIW4JWK6/RnSF5w4MuiADF/dA
UehwxE+loC6FuderrmKQlwEDjYqKZjXtoqr5gXLbK5B2GMg02HbgMlGlrTt6/bD/+zOWrWA3g3ox
FMkDRUxJGHXq4SfDjNU4bsS49QPyZmnxNujF3IrHiXNflxmsEq81DqFb2Iq3AV1evWDfNtZaBBUg
hMnQ9tMbJA8Qa3mp69wpw+M4OEr0oAZbycS6m74taxFdjM71h2Bqbmtesot947dSK3aTBCQxf4wI
o6LoAHDfYFnfsrqINqEnNGqR8RzRNdGGKJx2tw3ToT1YUIv/QMzDtraKlyuSCxT6Zxu7iD0GEBQU
maiXirH4aNHjA9VGJSK1utaR4v4u68L7oa5eS6Ubpz48fEZmcapjqOXMiRZIcAY9oClVGJqTxYq7
gwXOAsmUJXZsuVsPtvVj/PZdFlHMD3PBkHSe21HzXVC+SvpD1/y+HKG2TCwilNtLo18UjOBnQvQn
j5MeOfEgPYEwNTbOznrGqsPoLfFaA3mwMNXkpgwFIi15N4CCyVORLXOD8gYelN91yjVdaMx2B5lC
Na3zHB4S5Z+/WCuSHqhAWPAZ/8OSP6teiMpYB0HdULmuO0fu4U+Sf2TG1kDNqlvPrCxirwDJEkUF
SkETRGukFu4f4HBVxRd53GlW4+jylnjaalSaWVyE4UGWPMMY2FjJjxpbM8vkIOji56pyiyfK6Fs0
hav395u5ZZtY9oqBhjnm1MS98XztSfPdw+UvtRr/ZiYWcRaG5lgT9JYcXM7sXN3pvl0FFJ2+51Vk
61v8gav7Nyl0AYmBhGK5IK32LDfJ+GIKl/R40qBNhnFNNbck17fsLFZlQq7luyrBxxL/wKyf6ALM
ZSfNLTZO2up9OFvPIpzHTWHmI7T29PH3bvFT709BhNZiL9hdJ218qa01LYK4FCa9i4uRAozJleyf
2lq5A15kF1ubt3qsZotaRG6pyd26lOmPDM2tBj0VSvV9eIS7vwk+l+5eHLeUOdYbXfBc6LBlTjjk
RbyCQg+MbsOtaOXHOBHtpiedLL76pDjGOZN/wMvtTThBbePyX1/pm91lAIFUS6LNzpYCQM71myJE
p67fZXVmCxFTcjC5boaQ1WtgttZFCMkzFa5xY1ordeRY0PZifwi3nheXjYCref9UUqPMzYuUbHiU
/ngMZ5bCQ9hu1ITW/fE/m2ctm4RtyFhC0k24rxwIjaZXEvCkz5UW19wopuFcjlPrKzIMi0emqshL
CIGkCEqrwBAGdvWYS/s2v6uz578wwVQHTWwFXbhlD1vzjKSFsnWiDtYBHx2Yx9/12d+c4pmRxSlW
uC2NxJ3YQKziczFJlEkCUtEpiP9ukDfyvtVPNDM2bersGrYKtMNQJibcFpqdFC+e3CPUGqDmZWzU
PdZTjpmp6afMTPmUPcjWiey5X5X3WSwqDqzB+t4YB3BjzOdBB2k1th8y8W+ooC9aNdsSLV71Eeam
6GRIDGgtPVI0BaNqetrWnvzNav4E1anpXy77yGrEmJlYPBdyXesDUJaYGNMTE8VHL69tiViPhoJd
Ejea5B7m/w3nX/+ObwtbXDNiVmWKMgF1VKN7MJPU28WltVdB9gut/OXyClevNDhzYPWgPflBkLvq
kRnq5KnU2+2h/UNX0hvvhO7Waza2ctVlJmo30LGQUn2QzB50ctTQ4E2bqk9w+7vWfhq7kewMYZ20
PeuuLdXthp+uucjc5iL6BuBUYQolMSi0/roUYMjL1btYDrbqtmtfbGZHXQTgoTbTRK15VsZAfzU0
9fLvSf/FqDdQRhvLWUIZqgY+JzcWmfc3mxuAPrYepQ8Jk7CXfWIVWjVfzsIBzarxvGTkeQQ6Quye
i+EYTY/G9JgEBx+SVt8p/ee6IK3b8Mb1BTLWNnFFaTjl+7BSBmEm6hOiedTqYGd4HUQebvWN/G5j
iVuGpg86i19jpirweOEYcp/dRoN2qyfiS9taT5d3ct0MYjaKDO7zg5wPQg1FDxUO7//SkcPrEfo6
q/ib/hOkE/8aWdwxIpIWruLifB50IWXIGM5OSf6Gl2ZuZPFlzKHWmC0nTmjKa8bQLWpWzN2q7sYV
tvY+mZtZpIYFnG5tLuJ5bvUjKF7qPnKk5NrvzqP7UICGuvx5pp1ZVhHn1hYJoewqJdQkLKoFD1vn
3Q522P+fhUUAaibasmZyAHN81JNmDyp6Yw1rV9RsDeYi9IiBmwyd0ZP7mTUVrU8KKguy04voNLlO
DOKIkeLLa9qyuHht9W4fDGk5BVXo4BGNSoVbYCl2LTzEGonhXtmimlh9MMzXKL8/rWIrylY7cnU0
6V4Nro1gH9DFVeB1ya5kWGssG8oL22vDjZVuHF9zEQe1Kg7RM+ci1mWIwq2Uz5fZlfh6eT9XfZ7S
jalN868f1OijoIzh6GU/x+parX4jnyuXVHobx+0fCk/5i+TCeLP2zzU9i3x+kppmPdHi9GN0k6v5
tcGDIaFmA/H9xvZtLOyfzzozFSfC6LVT+VhgRqTZB40jpr/cKj4nXbfTqNlf3sfVS3i2sqWXyF3H
aPTU8Dc/WeNdU2U2vPHSRh6z6hMzKwufQG+xV2FcZpqASWgJhSUlfeqtbOMrbW3dIqYreerW7rR1
cv4guKojm0dqHNCrPemW7XrR8fLWrQZCeVI+YAxL/yB85hldVGoGzxSZTVOea/P35b+/lmUas7+/
COuZFvVFNMnaKe5Zbx8Nak7G9zTbed1ms3T6yh9i+szUIqY3mamk+YieuJEPXwWENKMhdYxQv7Ja
i2oDiOimRtYoEOFn+u03tTNkzVb/ZtVHZr9hEfXHMPGsNuM97kNZwshxIoCg3QKYbnyz5dgv5Adj
bAUWV4uX7epBhy9e/XL5s63n7G8L0RahXkiLQQ2ntkwY7TSYwrLmJlEKu/U/x81Nl5487ZXm28Y5
3nAWbXGO0QAcmRuFdbKXdHB4e8WjnxjZeajbY3j8H86+rLlRJtv2FxHBPLxmJiBAaLYk+0VhyzYC
xCQhIfj1Z6X6RhwLKYp72vW5umxXV857XHvtf6/wpcz4s8Dea7YuoiokF4yFwA/KShC41smhIxJo
8f890Gsd9mek3ouWlWOUHEpENITajq/hCeSBoBmysgSd8ZhmUDHSiGDQKh0qAx66J/yy/pHCWaMJ
SLPAVY+wgRnn+8+HFPTAfdf61nSTldWF21GK1JJEAOnjdx7LAzs4NEhPhpitclLNFutAn0JWlgoQ
cMcS/Y+G8NQvRe+fg+oJkLxRTVkRMA7vPbFDez14q5ODujR0Jgx53wNj9QlWmxbtMi4WooNldyZ5
UwKGXACzYo5rAPvig8piOf3690W8J23/CkjJAG+8pYAbGukSNF3qXURNOZ6PHaA4NCXrYI3us+TE
FPy+TgmiRvjV0O02wI+CIGAhCx2HOcTzFq44+5ml1KI6M8f7/ZVcCdnPxrMjIWPbtW1KJ5TYe+K6
+IriY/TLvgEqIkGCoZQBIfFUxSiZ0FXgBDdBtCuahtGze9Ee7lxqOnoQnP3OkVjlqu/muHVkcnwz
w+/WOZEB1+QJhoOCJl0SVRmtbfEnxezd8kQ/7orYqkt6i2zTi23hTKSR6MXeQUTPBFZNi40pIqw3
cO/vtDwPB2aheB8dBSQLvSk1hGoeH3CVtZfqGKNU0HAuLjrd2ujgQUVPXn6K0+Y9GitUXn2SaCyO
DLY2DiT9qvfpjv772vRfH9oNaFg1OFYV9Ll+6tydgBnzkibVkWYkXaCx43n073//6VqiVTcqMXUD
cTzZRLKo97xPZZNFN+ucU+YwFuA6MhaGuHrTMDSIMz0yb3VgEVn8LBYEtQFvns5+fn5mlh25M0Ls
8TuhZIIruJzn9Pe3IWj0E7DRfJSSeTBiSzY36XcwZ6PvEcP3/j355x66vcn3ZIYJNmatNmF04AVN
VKoEmbtP2MnO7dreBQhM0qHzeLqN/f3q2RioyNFPdQYxZX50W5w6Gl8E6nvFWtYwnM/ntzlwA56j
QnyR6G2BvA24o57oo9Dlsq5uEbJflV16XSCQLEzt5EiycUnUUZ4M3PvX45kGoru8E/ITMdDOOKWN
dsV42RpZdNeyBVslmac60C+jZCC98Qy54auzwP3P8agK8mGPr8zQWoCWeMOGxr85qy6I3cO62upE
JNWonQ+B257xEhgOeVG08UNNEgLpPSNHlLprcT5hOHOejQ7sTC60pdL0A4heUtpXW3Zu7iRlsiOw
AQfmmcyZD20BgY+3huxKv/v6Qd91nbC7oIfhXCAHz0lthKROts7O7DObvtPElZnlDbwQvn1/hRiu
q4lKQbxrXB0DXO2P21vJ+q0BARAAPmGCdClktsqms6kIXO8ImAX3SHwZHaLIzobJ/O+xn5nvMDbY
7sGojIpU9BTtvc5Yia/VTsSCU1Drq7bon0m3iSpYs/TGFpFrhBdH8Sl6A7oGq+zEZSeoRRo5AwUQ
93x3fxP+TqR3x6qrfhYuLSaiEXNupkS0dddJWDwhOwZ977Z2N8nGJ0Ib8r5zTHKljYMGXwzd28jb
wKZwy/Z5LgaEusW3Ruxps6rMs5MJX4gCGc9uDEW69BKeRLIjRzKiSgie/hHdn2jyhj6zAxvxpLxx
G3jdqAYiM7R3lftMdLmeio0pIM7bHqjqK+6NoaNUSc64gjLJJwqR3cPQA39yK4CN4dxfHIokA6zU
uwUXsb2cTdHEmL7gKA64cit/58b+189MJuVn8b2bln40JMT6ehOGpKKBBcsUEdIGR3nPg5JSdIc+
81GjdfyLxuYX0k2P3kL4OY3QAnaD/nLeECvwC1GGMUHEA8mCSA9a4T2+tTyXMqnmY9b7lqJpF438
eNKR00hyL9ts1g6obun5bQPzA7GJ1im6htql3s5ey6YQBOkG8x+r21sEQeJp9glWHKrNjwTIgpiC
Y+EdXf7mkqf9nyULtlVHow6gkQ2gn57uknKoTTMxBNJZOFFtf3WsUTKufls6/bki1zppJaZW7O2y
SfyT8+9X9Kz4e4P3lo52b+eTxgdHe53IpBaJ52gLOEI/w5JKH3lwJBfv5MbLasgY5Ubfw/O9D2yi
zZQCc0yx+L3749UhrtwWcYyBwTKzM5i0Rb0AWqCptuDKG9MeWObT2+GjQferqmyBVK1PgZihVx6Q
+1WGtyP+wMqoSOqCJoumK7RuDyTvxFgD0TEw7H0RT4s0TShlWdfBpdazCRvLQsFYJgtkDT9lG4Tb
7YcTbA1SkO12G36INNx+TB3HgZcSZAQGo+M5xPEIgUVIZrON++MSd4y2smwytm2CLcKXY3s8mUz8
zwN5g3k4n68H9OuzauebBUZPCQ2LAG/Re89PO96SRKyxWSfW2DLMwSIsv3TvtkiW8jvw+coCrCvC
p4zmjj/nhAI4P9SD5Nl0UnghIeD5vEHYM9W1iHAQaDFVCFfXkAnSnbK9Y6XNWbnwJdPYEB77OVLE
eR5MtCRFCaqCpEbvPiq5mUalCK/yOI6PRGzJySBxGME0jAADGNDozxIOo0FvGZxZ0ALTUu9ixEmu
t4WI9Z0EJ14LFlFpwmQvGlfbm6/uNRNib+AJcAPl4S6q4G7BPZRQgmdAsPYiRWfNOEXAah9gH17K
SRZTifyAnZ+I27Ki1ZVIYMVlxYBoffL9cIOQiOWVObx0HQ/98ZlbuSyVV1lHgz/bpAaRxicH5ECL
gmaL2E39s/NWMdU5EsVGjHhceJZ/GeXUGiilu7/vp8X/mUbPekMX1dsF/MEHemXVJEKcYOcb0+MM
sQpYKOe9YQN7T2uSjvPJr2I3ZLKjCTEnGvn8jb7+fRDP1hy2BD6IDhpHwBWe5D2KQg4X2WiOtJqc
5zxZsgR3kF0662No2h81CFFp62ykUTp+b0xwClCwRNPGXsdDt5C/48dNkdAtjENu0XEIZJq9dy4L
ZWFUyvVILXvOgvm/lyk9m+lI6PIuV2hphEHgKjwefYyGvPlOPx9pwNh2vV2zCw3XW4g6hGNWHxHx
CCSfRUAyhs+KfFRkik8ndEIuBGf7/Wyz34zBtknIhtzoeGOPbZ8uR6PJmBJ6IP6ydkcjHqeBGAwG
nssdoNXfHBwUmvkhWML7qT3OPiuqS9tyecC2V/5fQOgvG7GAL+AjDBk+Q7a4MZ29E+I5DmqtncX4
/d22JzbKkr33nFBEkUaMDcxMEp8sX76xsgQhhYADQmE9K7xLOi0+K3xjGwq1kZKQpSSYQ4EgBBZC
0wRbbDniXh40iYOfbrf/+cr5WZDFbLaPqetCmSDyhf7rZDwjrk3oCNEH397Y2NvRiE+bUeZTajMa
DOl+vnePeysDSwtfVQWSBp0MegEhEyXxSmNFKa2dZGUttWXiKduEqdN8A6q5boS+PAhHreRJJwwJ
3uc7/zi0/Hisu+NFAvILQ4vudXw0XZFWNPqRNCKXRAuv9s2Xg8qJWLT593N4VqpY69819yQQuntl
Wadg4CMKbj5a1yLHaRMmq+uoJjtPJRIVWbG0XP29ksnZG+pP9ULjPI7f029tXIKtUsb45bgF4bOb
rTP/FLRTxGk1u7PjnBgDhu2zt4glowIIZjwUHFqK9mT/uamLOi5PaNnsKiuVloiigos9RAtJujXZ
lV1HRdDYKr3Y16BkHdmtClJRuNN+vNptq291QBm90PGYEC4cx3ODpKqPmNS7rkiqK/q/i+usQQju
/IMLx6QmlCPSugMHzh2j3iWH/YIjvzvMTynJSpSzTEwPWL1G9HkoLL2dM83Ijew7lDd42uLwhXzy
OALAYZIttSEpwQ33fw3fE+4XtFYRsgTDS9PTWGFH7wspy0lNgEEBK85i55y9BuRAYTQVnH+v/Nl4
U2XsrQ7mLKBteaz+8Y0pzcmQmlJIKAwpZXT6VkYChZbfKxSNnd124GW9OtW/w/XDy0knnjsrw3DI
P5FSRs0VQjJ1S2oaTeP/u/LG2sDjoavg2lWf2ltpuVXkZoY25OuGmr/l+DBr/ZVApUnhivYpiL3K
s0IhRB+4icWoEMxF1pJB8/iFAOV9zNAvFR0D0dOst8PdYXe0ohpLDutVPbUmekkkB3C2HewZsBF9
lAvBOwS5yqT3f5+tzMVU/1r9GbmftdCtOG/V/L7Z1rRjp+150ti5QnU3QSi7Ysdf4SMeo8GpW/4e
fOtNlcioIeUQA87LO4a0CWxoE9194T8+3jFV0A+o3cQ8qrWByhZnqkOsrBsGmIsTO0N8Es8RAlxp
sIShURGoP7ib/jhcJ+Xo3ApyMmQPzuvLZ2YrXwrTf9FmAjkUFxWFNdwxYQUwrY/z/veev7zgCP3d
mysogAr3fPTyKt1SmctRYRrP9au9+47H6GiMxPL3ZeAx3cO2/fNFGwcDNVDw/iy9px/1XLwKVS4c
aTPXlqqv2pmLIM8UPckn5wTxvNQDasTw2ozQm6/ANE1c6Xtgva/u2N859DZbziIQrGiYw2kru6of
Q1dsVFIV0JH1b07b1cEe0Az8tjytmusFPG7ECcTeqtE7QCuyHYTl6eiU3vEXuai9vD2PjAE/5IVN
jFIAmD0ocrt3wO5p4Ut8FJKKi0ZtCSCdIyu4PQZFgKDYWymp7YjG7BzEX4l7zZEYHNhY/q/3lwnH
Dw4gGvNZT2hORTDUo4mQBL1ui8BY3ljj3kYtcnBoye4d/esip/JQpPSVHvo7Jj/sP3EeS5CTDHz9
sHu8bnwO0USDWROLlrbiJr/YZSJOSjeuiTETFwPLfXWPdBPdv9HR8t7L9HHoTm3Lg1WirX1DJXgZ
i8L9MT04eTPFfYscwc/pwID8mjzt7/8O2LdrD4q8M7W6S6nsg5Q1Itcdlb+LA8vtI42Au0dGbUDX
vnBsEVlCfycE0hApxWof11h3Bfr6preUVgbb+Y6KLMhXPTuzI3KMjbNAWgQWgF94po1AJs3pCNkZ
UtiNdwkOAxbPcywRQvLvXHpHfUjjDooYR32haUV3B3qZIL/m6Az4kPnFE1j+G6+6N3PoivE1Pm07
755ioNDcFPsgH6k7XzqzwTlrU2NfTcD34gvUoBcnOROTqtuhGvqXC8Uzuvu3KNzoh/VitTVR06uk
OOICiNEpglPvB6oLrhjoS3Ak2NJMHTWjbjZwv15daLhLIE9SkPdAfcXjYYM/vVBvR2xwdiSncT3T
DAIaMzIXxzJiNxJkx3pgxFeGxp8R++oeLYTMrswuEIysc/Q3NE2wY199z0u7lOgpOI5ub+YCeBlh
ZQ2I5JebzFt86KZkIXLbD4t3AM0CSoBTrWyDXJfy749hn1k0q31r3tlcOoruUL3nc1IaVxgVwEja
gqgeiZaefAZRvHDToiKluzd0OmvdFu6h+p44cdgBGLQGe65bDHnDr67v3zF7p6p2nSQ3CU5VxHDx
KLLzL9kr7cJriTazmDr0XF44JgY4VmUDXZQ4fqYnMuLr9ZIUqI+g2h61VfWOxORHs2NI4oN9/Bmi
x1eelY7CYToIAUK1Iqbb061KGaOwpNW5UIxhIX/A1+JJyt3HGenCjJQ02OaegmzqNVA6ssmY/H1F
GquGnELEC74SWGGgFw9h616G7tiLuSEuCfWOXDJvJ97bikpCvXeKymG6myuz0it8AGMU5PBalnpH
N7HR02Ywofb8pGCxgyNP5zE3We97R9LuDJbDE+61+da4sltBLVUpUT3NdRVqIDJJNqgoRZ554Nyf
bRw44YDh8DYhKm9W9Cg8NCEzT8DvQXism8mRpePjIvYUGg9YkC/eLexj1LOhgZ9pYRi+/j8KXwWK
XStSXK+DpwWFTlBpPO5cFZnxJfqdOe3m22Dix38RXwF/HaJikI4I2oGi73HYprN2SXXAsBHyohwD
Js8Pszi4jUonD8Z5ReNx7IpLLVQdfSKOBrN4z6+Kjw8bHbgEcB31Cz7P8elQ1FeMXyDIbBFpGwVp
eETDNT9lpg3E7oBkfj5OHCI8QGgCmOpoh/a4Xr2sqrJVuyNVljqykocrkefnn6wippesa2zx1P21
3jvoBIEZbGDw53eDwbkhizeDFkP99IVQH8qDektg1bTgXiSqa/riJxoypevCNceITHb+7fd2doZW
/WrRMKAhTxA4B6asFzhEAV5VlB33Tny8VnrYnNnVjp1BM/0pOYkz/DsOP+w/d1i/ltc2FzGOsUSp
5KgOLs6O5OujexsoiHsRlnscqScd61MOQXHASBdatcDQaMRw0N7Xerv5JjlPdXIeUDcvPHiMaIFG
GPAFHF6fAEuPsviWivKRmuE5Y5eFQIVJRis3Cg3475UHiWzf7GgJFNabOo7YEAzrhYsJgWuBfRs0
8bDZrJ6Z2EYnUb1EuDy7t/RTpSce4de3MmkcQAEnjUb38t5HCdj07KsgA0Oqb6gW7EX0gE8BjMrQ
SMDr9Ts4ADVS74wLUjDCaBcWn4j93hbgxLbCjpoT80ayoS5NL8K/aEGHKh+8VcjFJyaJqElzpZIx
YjcVkWlf5FfK38sERaSTmMZetKo8xb6ihQODFg4td3DNr94OEnDAD6FNDcjYejctaqvIkjNke27O
ztWW5vxwYCDjhrFcjqoEjdqp4d8+xe2JWINuyssNh8gA3bpkodlh367qmlyv6tRAqmmas+t/QnTx
W+c2TvwNT/c06Iq9klB/B+wZVfXR1ECRAxamm3Pcqu4lFC7OAYmuqGbGPHLQuXuXUOt7ENXL/91H
X4S3GkS5GMeSQDT3JIdYJq0VH60jFefbjqRhN9LpbnYKZO8MEZI5ZUUugfI9II9fKJ+HUXtnq9el
mN9UjJp4HRpJurdVNFc+bh3doYnuf2PCYJE8WAI5Ahx2X9cq3TGqlRgi5LqXluW420oMZeXJEsTN
2/NMXS4v7ERO4VBM+6XkUHnIkysd+clyLQwwyyJ3CtF1IyA1XloAjUrI5qZkZpPN5sIAkrB1MkJ0
amCDX10nYK8sbjxxc7YnszQzTUyZH2tl32Coll8dgOboiEQ30VSjYiAuWoMMrfc5dAJLAtICvg8s
KojKRy2U4adXo4Zu2H10LJkqE1DeRM4QkvOFz/M4DBccf5Rdd6vBoJJgmJuj/qbBjQm0c4txNBNc
hNAdzfu/o42hXi0gvHiPQzSNNXrXtUvMxBTOhkCuTjOv1rsPGZ50jBAJk2ebctJ6YG1xh/TOS1Vr
cZwXjCacYh9VhthMdEs6jGq+1Q5K65ixlP0ids+O5OfueVQNeRf8fHqyAIxWHOYvoz8YMk+PGwt+
YFluY1AyZpl9c0Qwp5CjY461xZE0Y8PNbWvejG5wMwZl/Qsp9HfkfiCqaOFf6HyploxA7m/2e0N6
7ae2guZ909mZ51vgFxp4I69U3MOgPdGnqOChyU0MCqO0IrJfOuqsJm7toxhUJyZ507zcBRDZnAxm
nF7utI7aAkAxOZyhZww34k7Vdxr4zm8OkBTf163mRJ8WyQrn9BXPFLsOLWRHvGQ+qNdfvFE4HIAM
wtmBKOyb/VadGYVxugDfQvV1BBxwPj462iS8AGki0Mg9jauQg74Tovjm8ri4BBlrgMjWF6gz9gak
1AsVD4sKdhVHnAPp09sGTduht+7JgCYnPBtmHJiONBgQLwfKk407Rye3ihYMYUnCY2MDHuaLYCRv
ZszdPph3YN3uCSz0x8MP0bkGWRLFaV00QogD87ceZ2RuOq0PyekVoforAwZ/KYjsqdukw0xFf1J3
tNohYzf0Eu55oMc3CGQwj/6i9gNBj76lJ5xiXdBMVNkE260ThqMQsLuCGGTlAhsBe3dCvI0tUUBL
ftl8PmBrP+P/QEEPvDgAbPD4wYTZP5BCreW6xegpapQOBWqTWupcSbiwEJb1HHaxC6BfCpzRdJuR
bRh+AQTD3+pi5pCxq7i1vZlht8Zj8j63UaZEbZQFjVCsNMnJBKCYzYnXKpGEjAKfjr7XCtAgQ4JT
e1Z+vKsxEDywaPDC+hGLOr+cj5WFVWCKHwL5QFVLiz8zADc9G9iXH4AVN5ibP9MJnySw8MT25/Cx
DYBImgE5YzwLt4fp9J1ASz3eYAPcNzVMebEXg+olW36qxrSlobdIvIsNlNHiShaYGke3ADzJPxzi
Ep0g447Pd17jBWsh59sKUCU+RmzIMHt+kZgrwvMir3aBxdIzQy9qfdPiBlVH8JLbBTAnrFhoo904
HqPbEAoAqTq9feY0C9Rg6NheyGM+Nm+4CWmAgExPHhfnuEzRthhGIfL/QNgAJI+6wyuS5IBwIvkS
rYwQ/SiQnma3fcmOQ10rXyRNNdQt8JYUQByaWv/tXSx0dpFxd2CVyh9XFEqMQT++FN93rNgC2Hwa
HWqyeTuFyuzwM5QYeUbo4+kh6Iilo+CN54Aele9J0pOreIIDkFwAnmvcfHSY7HJaBruRphHR0dDT
1ZWW1/cBGfysitBqHYkYxNhgG+PJPI5b3g5FljTofVTvzxppASzyOw89AqF6u4k41RDkyw42tTxp
SPq/eKYgnNHQtJlHwZ66IElGLOSnFiOfbXDDXrddDPRFO5fIAZmBcbtX/FMO0a/bAyvmO9kTsQ/j
9qw5wexSsdvBNlaml7VMc9ZAzZAjsBBXF6wW7WoohIGaxVdDovwIq1RA491XNJliXeoYVcGUw9SA
bZs6Z4D2Cz8mq9XXmXxNJXzpoOoT713ikEIWOEwiqynMTBLbEr7ZAX0IFeBVjCyBmaD+25vvL0Uy
8n9bhEBKAAyX/hJlK3REgWB4g8YkEx9/xwYEkV3IN2X/3sf7zejvI2Azlokmi/Bw+os6S6qppdYl
ozUDO7kju0cHRUZ0F15lch2J9kfEFMeYImQfqIjX6GgzBNBqSQ7QCVfS0S5AF0w3WewYeGvn9bYZ
566+5W7nqGRmGA8JtxfuGCwuXDbccwQDn+BUh1zU46sGp15A+FqECW/RZKrPVhoyn6Md3vtaYCU7
LJaKj8p79CsH995QRPDuBPV2DSY28kRwy4A2u2uLP94L2mZJcSGhnw5qn5bohdTakLDBOdzN8AR/
L99FQVrU5AhssILhxUvXEM9B6gCVrTyK9/jS0ZoZnM86jF0xCwzYmx0Drg5dCdE7d4HY3UxzdTjC
n+2gQn62OQH8+TMw//mfJYsq3H3xAoftbKOilpfbafDTBiUZf7f9nUWiEe4SamOBmuvpjyxR2qta
4XgRKPwtvdq7BnWEJuZE36cs+xpyl16oShwW30eUJyOawcXbn1U1Z1MWhRarEt3DLHu7+ql3s0Wi
rf79zF64gdg9VGTw4AXIiu/5qj/jdJlcp2iqCMUwq8LClemBKYD6I2tbodh71IFbY6By65Umfhiy
ZxeDBvV0Kq4YsnZO42yykv0IsKGNzq60/G2YCNWkhRXwcRFDf3hlQCXdSxN7BwkljHpvBD0BI+oH
39SrWEhtA+hnULPtB0wmGImqz024fIz2O/6qgln6kbk1hOa+hD3wduT20XtN5K3mXpwTQb4uh0AE
TzsUyIXcnO8hLPo9LfQ8SZjJIsQfygW4yP9zLIVlHa0sBgSnsNnVmcZIF7b2if2KvgeyZAe4jYqw
1s/Hl7XuekDNfGhzBGxhR0lE22P20ZvOeBloSTj0rx3J5JfldGK/Vw6FKXrA2f77JskvFB9uK4Q1
MiEQgnf5+GfKaOYFf4PDmEGKtgQ1FpSQZRcuBDDAaACWlmS24YjH1GmI+f8T0bhHEB43DRUrFlJO
oABFJFvtPVEUURWlXu8yekfVo44ImhC6j396QH+vFqjsoNB4+M50CiJ+lJk4MbgQKuqtVvhWaJEb
u1cgQdFMC+LcGKBejrOarmDZAxQOG/nzE3VSk3fspI/y9AmhY1T38gIkqlDqL4FwHwUj+CD3vz16
42oTnwfCOIicjgmhdIm/RQ92S2JnieL2Of8BGzgNxFef5BXPCqEeGfyMCMA+WV5JJeiRqmdA7HOr
ICMBx8WHDcXvTHZRdxCc8CMOj9dIZcvzED5Mw2sSplNvulrAWhjP9jYqrjz8cQHjAK4DgX2wcYHp
R33+hIyxSkKkuTvbnFG0Mnbx9acIA2KE9aDqn/77hqEi5OWaIKhQCYVYWb/lWFelBwnMdVgTPr4c
ABsDlCDADwPJwDcfkgHpv2ZzhmWB9ALMA1v84lNJyZbzYeDHAf/2vbQMZQAh9gVfeT/eYkF+XNQB
zLy9+4O6sv1mgxXB4dyMUWuBc4O7tIDH5LncjsJ/WHoEygx+J3DolPGTx8hDlRcoNRtYdM+grBP9
Ju5KLDoM1hkJsaLtGnUOnOsjYA7m3yK4wak+Qn7K+FqDA83PHD4fSkt+4Pa5ZG/Q2Qx20Q+++Fm4
7mLj8hWhUBlVJ/hrmYvDtCcl4cUO/Bdlc3Ar/M5xW3F1caJYqE3eVYL01Ibw4hMQNFAcxHzgkF+o
B1xcoORxZVH+CaDEo+hLyzq97S73Q74fT4AF4YgDQOQTjwcNsFKEu3HAOD6cJWr+cN9wsOCXwNPG
4+YvH/lQmLvoRjDlL/dG+LG5/OTuH3bD9O3VpiZBsAPXGWsbDRiwL3CqcLM43lvTAKJ8QiXnxfEs
X41bjsTe0SunugHMmeyAvm9H24HIygv37mGsPjApr5Noh9BKTnN0TpncAvP7AKDZxZEdeTr5NSfi
pvseOKfnpPDjkD1hK7WHBrVbGLLK3MZeCZ+FxN5BbUu1gY18kaIFHwwvawdZCwJ6Vs93RdXP8Wxc
L7C85gayo+NtQY2OCJNusSrHt8Cg5lKb5E7FrgvpPXZMmjlA1Qzmsl68QxBfw3FH1McAAUHPbLFy
WN1mB4fEWp7JCWDvryuqFFHVTy5uCpPaU0Nzkjq6fRnpk8ETfrHdd2Q38Hxwpp9KdgUxOWmRiZhu
63b7S0uyn5vOtJMjOEJOlNm/D/eOoe5p0vtSeV4L+cl+UKm76vHBiJAdlfbWSpyItIRHc2NQiwLR
QYRCIm9fMdHbpxRRm4yiI/Y5uLm3AVvtXlbWn4clo5UZV2EWMAiPssC4tadck0WYihUDm0ZeuzWY
FYzpKjEgh+BG7bvF5lOw6AnI7IpzDpiwbBztW59cgmSoXOqFiYNgLrLWPF8C27wf+tNBFXhU1PZI
S4uUBcm3iOCw+GdzHgth4gCkNAc++6OcXtfiuPsSfiOVqs7gy5OfQxumhVUj24iGXc+RpKQQkmN2
gp1zJ3RCfaDnRGQF5glYMrxyE7Q6Be2Il+AH3MBZePjfFf5DIJKiiI3SuxDk/y/nB5oMoh3qCxYt
FYmPYPhyOVpC9EdQAbBPIP2Xy184/fM5jNGh+r178qV3xA+L6am3BhgWI8uxGK6wUEWYe1denuf8
P0EN4b3h6tbxVvxbNv2c8PilyXXPiG2hEzF3/Hko/oCM4rPefZhYT+zIaGkK3BYmxuO8IXiLPqBV
w3DhLFwYk4iWYOfwm+Nh7xFDhAGxwMRGxL8zF9E5NOnoF1uNXzYYQTBh6FToaKxxy+0Fxos3B22k
Fw7d4+XgduEfM1yW052AJmj/MYJhw6KAFPvJyx8daMbQqUj49fV1oDDPKyIxZ+vMYRliw70V1oJb
AsfiA7/FgcxfPNQmLB2UQr43DNXfJXnv4FN8fiJGJCKtneDXG3xE+BgpS+CgLqFPuTb9t0D6D6HM
0zUBsYkBkAp66hg9dROJB8EwIlgF62ALMwhthDwEultawH4DrRS/MVgK80KYaf/R8ovFwvVwKFP8
GCH4GrdnNnM37tgdd5hkjsPiF/9ul4/4rGHRwIhr6BpDwKyErYhvT+7rwV8bWNArEcs9bug0nklH
MubxnCwkfbWI27LcLg2RjwkcGDT8sO52G+48DmwGw/MHE4dlfTe4eAkrJ0PAE4BBhm+B/YDg5QT4
B8CwhQ9qw2bD5WIDJsadT+XxANAkAhEJSYUG5n7W43zRIkAqj2An5jW2AfIKqPv9CL+mH8gdo/h3
hQJm/gZc4uw3s/GNIgJnv+GS0A48XhNelMyoP0ekMLiQ9cBePutG3ndEQfAToWYJubbHqXUFOPWN
ugAOLnOVI6rHz2GOWs66tdOZPrAPL8L4fDAdYS70XIZm6r2vKxjN1ajIYOeQbHHbFmcS2YlE0bkI
9HEI4sPrViLgplrHYvWbNRjhe3azLZCDI4sB4jb4d30nt83ObZzEgAgBNJzZyUxYmOM8uGa25Fvu
UioJOrAM7K+J/esf/d8he/t7VKW6KVIMaUyzBe//Rc13LZARUjQ9w0aUwbXW0rqa7oZpGp6jiny1
BpaKVDZCwb1bJ1tChHxOhUocX52DFQLbTOWZigx6BoT/yb7Sw8RA6Yo4kLx94T4jbQt2tHvuAqnK
vrV3axBFVWHe1g6wYfA7JChWCwWFWniYpNQ3/puDVRHpkUwAw4Hp6R9spKhSm4oYUUc8ygXlBjoQ
U+ENNBi2a8y7t6HM4QunAQ1iJURF4GtxMoze3mZafWi0psOxcp4fcZ1G4HxogbM/M8s+rhVau403
mId7VqtIPSMLLQKyCvNF76lVQxNPVhUlBWokNUeYfN1AdgPiDwArqzM5Hkn0w8/UHLvpFNmS7UhY
Hfzywxjk4nh1whx2g3ykCaFhiD3bsiqUZLerQRF/9g3BOaxEG43O3kUJBi5CyK4+un0M+UzPhhvv
0/6/Q/K9+aObgQXXz2VZFSBWhf6qtzKsNMmABX0ygEC/+jf6hlr7Ax14v/x99t7vw7C9u3yKrVRu
xAI24TQZ35x4hE7goDMqxur+RAbrzIZG49LkzyKTpNbbvMJotQOYj6u7sSsFutfMkGiuEW399+Je
oCywp6inR24RTWMAJn0crpRiQdgVFz7cR4ekdzfdhdrInDvKsiDpD8+yHlBEoXvyFKiT93ZMhJYe
P1tEQzVPt/89m1faAYFHC3lWy3rR1/2YardDaWE2WoQsqzo/0DTk90lengoWIYS/s69uNRZmxoqi
zG9g9Bdv6+/ofQ5p/WZYenS+wgOYoF4HlcjfuGqLEhhW2wiLsbzNfaAQvEG2IK7zehcMTegQqoEv
jooKrXfkZSm2qnVqC6qGaCI7kcZGEPmpC1/sSlumgVUHpJn/zVr/jNmTXuUtvUQHsSloDhQN8nm8
NmbnWJPYs94S+AdX6iN7YMVsYNwXb/jvWnVujPy53pbUnuqkxlpFmmbsNC4mq9zZNcj2abZVgt0P
qNa5LA294aej5SJTlRDMBX8EZ2/tDQvmmMPx1JbAaFvAxLST2FcKpq/0zYlIHjgeR+mspkOUXc8O
OIZFtOGuIHilbE9aHy+laLTypaQXX6eZa66QSmftwgSCZ8dUr3FytAJcWW7ylmz0DZqru+qEZ0US
eOFHWxYHtuFp84Hh+A+AAQQavHL4cRdiqbbU6w4wBk6RMz0M3Slucz/cY0TqFKAksGjwbD3d4xOg
kmi+htUColhC7wIIbi3EWXp0MqcK8kFY9vN4sggYDECYYNMEC1XvUE2pjrq0xKGeVud1jTayDaAJ
1Uy3yGmiTk6DJsaTaEbUAAUUMONlXrvfL3oyjxE6iSdSiXfa+tHiOjPsdt+MIk8IZQCxB17Kq9Vx
Zgik71GziJDZ42EZiXk+GtB3NEWxLQBu76K3I1ff8GMmOsqAbv0fzr5rt3GmC/KJCDCHW2Yqy7Is
2TeE5cCcM59+q73YHYsiTHz/xXgGM8AcstndJ1XVeazN4N0kSFFACxttWsD+7q2x2SD2flRAzlm0
AarXW0QVvi7tQLZyItwJLISuod5rF06KUL17TrVQW6JdPYZUk4eYeFrGlcesG7Jca00GuoXBDqJa
59xwHRQseXVI1fCpsaPL3wv9WDEnVom0DMJGYC+nFBKKTatCTJKcXPsBFG28dW0PB+o8GuJJRMpe
fvOma9Qm8MUGUXNf+tDkqr0/Nvf2J9d/yGUcE2FInDYcBV91jwBQZSsxxHWcOOnFs3oAinsjcko1
Xv3nPjneHUAyHuAXuL5HRbU2TYoyhTxjF6tMq8q6/MEZzQYHd+nif3ByxBJRvQBtEHjSqXMdIds2
sj4OT7wp7A4SnK4ebOUNbXqWa0rALS9Joz2CORCYI+tBxREvB4LzZEsHkpxxtYjdRNnUXjkNR+Re
ak2rNJDMQHDVKwQxRnUZz0sl90eCCixLhGeMsIonCPHJYSpzDOgZ8K4jVE3qQ4zQ7bMxobVx8d8K
21ta2ocEHuZkXLxICDgC0pvUQqiUcUu2xYxQ+i1EyRS4NGB4VulLdwsui6RmcgYnuxWMZvRl0Ewg
xaRJ4NDLLpuxAlaVPya74EjA74HxFRler/KfGKAbHaobBjpA42OphfAIEQIcjcHCYlXBzEcV635Z
U/gdCsl0TvCPit0lKn98Qxp9VHbMLjfii7dpNSaBAlW1OSE6hBgS4fn+99sCpCeIpf2g8EE8u3+I
DJhkjuvg5FjLWzOmG0EsRzCFj17tGADzPCfbuOvc8J4z59O7LVL8HgMZrAFSXMg8/l+Y0r35KpU6
ucqJ7P5H9I1i+am0i21pjyWuC5C+VmGvMq+hsxgvzhxfEfJwoM7DGcHZTvZYF6JP59eE572vfdD2
WUPWIWQL0TdrMIODbDDG8e+VfuR6E5FHUjtA0QyIl2nHCH2kuBt7mBwMXtFam9ERIau9cRDROGLM
5ujjguzQOoK+rKeFqxC4+MpQAImmV/161FMLIij6KVznEMFfpJ3MBAOopCLiwTkHU2G6Dxpws8qY
DLIHPJJ+ok78GfqPTvL8kViiWlYLucmck/rpJkGcA4EVOw3dfG+Us3SEueDlrdBGB3n/BYz37WHQ
rdH+eI8jtd0Bomd65t+f4VFlBp8BKAh07MiEDABh73dcwYyS70tRoomxDsIdoDNf8fdgFMYzFCMu
LcidCdpXjuK03WIQNHfkCWsJKwzXTESV740PQp6KctACxgg5X+DbQZO6ejd0izLVGTBvzQg4UB8h
RcLveoIp+kwtzvl7AX629uTGg4QRuumo26JgOS1ZCi5EnDwCzRsLYCb9TaaxDua8raH1iaAohdP0
ERplKfCIUIpH8dJYktqZO3ySAtgcak2oek+TpixP2kzu5UgDCDj5lhFgf6ODtq44tS5V6Y3aiqdI
X3rvx2QcHx6oWODNSXX4AUKauFQtjBzadVCuGAAPrL6kta/H+8asNsr2tfiMvi6sGp2AB/3P5cOJ
6UlIJOcgntICTGMs+2eZqizKxF/R2ZKv2efg8E91ZMhPC5955kBjzgGElQnL6pGHyCRDEYYVaqW1
Hjwp+wFt+bjU+0wdVYhVRRBOTiEmmNuUAV9jKN/yjdKXGECP7ScMvvv9EJMX59uhiqlCSrRqF5v+
BUN30JsfVOYtuvqGF9qxFpQLV8vcAb+zOfXoOctmYw6bncbZns2ocgquUfWaX4INa3NHyO0PluAk
a2ZZS3duk/0yztCT26UuqRYTO2VivHSKre/0G1wr7qvwxIK37p4gz+wEr+OrdwIu4Pz3J3/MN4hp
RKSIEJGaggp6f7vEbU3xPZlgX0OTdXiX1hjjs8JBjhH1U4faoi/f1dJZJjfW3W0Cm4AEIDSVaLjy
qd+A3Kri+R6GHNGWsPeMWg91KjZGMCdKM7r9Dy9I4iXkraAtPJBtCt4LirKHMWj8dEa+553cZvfy
RkLtvweEzt9KOgZ9/m31IUTBG8JRkDoLQ3z3JHGtG1bslBFzeVH7H7UMKKF0ca7dw41IbIC3CwoY
quEPFFpyXftRWWKQvNqvq0L9StHRQEMF/dRBH6AJCn/x91s9BvUTk5PoM+bCUfRpmOx8LViD7I4G
6oi6VaH30IqM1UUFLLL7pjsFcS7hKEP0/cHxum4olxEFg6KV65zevHuINXfBAcLayEc7ZzGPeLgB
gVRBWA0pSsilA6ozeUOxHtOKlmLMt3O8HW2E+9FCkJep4XuIypS/tE8eL557e1O31tMZVE6EpNIC
KBUceQsjHWOz49TRorQagl863Bo2KiTGNsH3YqGdXKX3y3v3ttPQAnF02dcjRtChfxNnGEGSHiC2
BskXS9jxavTKBmpvufvk2cbnXQqqHlI2vDr8KiklEVSWMrnnu6RLk5DBGeGtVrabHS4CFQBkygro
JVOPxxGmGDIdDHVP6EVMEhaMX4ypuiP71vAdCgwi8Hac+oZeAnSJKpMFC5y9MYeF0/J4zYGmhkyF
haAMFMamV2tJDZU0VhJIGmaxgxMFkSG/xWvK8g3fqqqFK+cRLYj1RA+KJ8RMomI9WU+eC/y6Ijc5
c+o0flBvX5geKFnIihYsPQbisITkE5oXIIqgYDI5JC3PZ1lM8xhuvhFlDFfVPNCRgRXElKkvxVSM
RlFFHgD32vTB8tGUAZnRIlHlsVxHnoJUF0jlE/k4uTt+ldHpuM6izi0qZOHiatimpwIgTUY9tAap
lNFmrqVqC0pnbLjoL3Ma87q4hR+vYGwqIBnwAMAMPEoSc1ncsxgYDc0gnV9FRvPShMZwFQAOHVAy
zC051f/eVI8a0KAe8hh0AI4QZDEgJTd5a66rhCZgIi2F4PVz/DwCzRbrOKeqCVzhDt0Lrdc8QMmz
DfNDunqtNu+vCvSvI/Xz72eZ2wfwPkBSIxzHLNHpZckNfBbSKeoAIOUZ5eWJekLgBFHT1aiFWx+U
h4+T/xXsMevMoBYqho+QTqwDJAqB6lSgiwxK5P06uCKbi2WEaUV0jukGoVWaFQIJJ1DDjVOpda3K
z94muVZ6jobws12sZfj6hfefcRbw8KiXov+LDzItGPsZNUiJixPnbllkpKIeGR8pFLdrlIMgLgto
gaelAHOeSUB9XKzFz+w+MOQBYkd5DRHAdAmGqmyVtIDv6MBPh0XwYCxa80+KoZyZd1qVvaUXnrmy
ifA46Bko7IGVOTlybCZ2I+2KpZZfB6OBVQx9wWkTHfhk9B5MF2qYK8zZs9yt5Cyxfh7jZFSnCR5a
IKpggE9OEmF35CIpJ/dpt1V2XaoxF8nknWDrrt0nRqtAw3W8g2ukHyxrj69Lkzdmgh98aei8/sQG
QJJMnEhDtx6+NRmJvA0wkKp0ZCfSLtybgvs8tv771sKoBx7IAlTa2EesFCYpSAMZDIY2lYEYS1Id
DG93oEvNWdn1nKpEVUjaNPiH7Pa37ceiMSoNNCkckyo1/yCtlCotj5Gt2Nb8lkrUfQdENkbIX4EM
tdAhZfcIaPUO9OrO/p8MK2jCo2BNyi33Z9pr+iwvPLAa/Q1rNV/JNtU9g8LVFiDCDD45691fNWsh
X9jWjxkneWEAsuDNSGVvCmNx+zqoMPO51IJ3KBh9mDjOOMNYaKK7JqwWM9yZcAR6Lch/EBSA3Dwt
4obKiFHNRUsGj2U2b2WGO2gRAr7O7EByBB91Fe9koNAXlpe4hkm0B7NoAiDBJkKgk+VN+FjIOx9m
2S3H/BRsnpDXYw4Q3GTkpGYCYVcimrXY93jo7mB9Cb4CNVOMaYG7vv+u4RD7FNvDcAKw84Bw6Azx
wjca97VkYmKOwzLwFTImBRmu5n4tvDV5q+lbk0njPOkLgKM4ya6VtHK9jsYssgrynx/9NdqGpcqh
04UaKZik0TsZn5DsF3zjI/aXvPMvs5PLiukKz6fanhwiTONs1OStg6rrrtjWl9quj9UzB1rr1yK2
YG5rAeiOVincMiLBiVlSOO3LasRQaZsxwwDystH2FiA643XpiT9Fz6nFeyhY/73Ij3hyBGJoq2Oq
C6pkKB5NopKhA1eFTXnMeYPGORwghGw5K9FSU8LGhhibJUKgWtYvyIOtBGU6pMUGv1WeFx5jZocD
BkuTmATTEtgpwjTmUkoIyJw7KDNois3vWCt8TTAAJdr2T639IauSEVlkQu/7cXhijikqAMKndMiR
XS48yoyrREiIKgfiftRsf0BHv6LTgeeh58XgUeCTS9VbsxmSj8rin3+IsYA9ICzwUSaHwI3KyHCm
f9ufOXK/zf+Ekb/Mp16RIzIl5o/cJQIMEJPFj6klLeivz4WAd3Ym+y0OJSZn0Y6BtHyLBN3fBEb1
nSIHwNStz+aavlROuLN9kAZDa8kjP1alwQcl8ntEvQx476lsWpOwvdDlGHif6/0VmMfQN15qq9R5
UPd5AzLwyN4lQzpD6EsVoI+x8v6z2uTPEyAQRwEGt+rUYzFJ28eujydA9vxWWFKijreu0zznJHRq
uIo9beml59I8iM2S6ZG4XeArJ6VKakTIMNQUnEes19fUTG/Dp7KVjsJKWLrDSAw9uTp/lOaBLgGu
FJiI+3tbCISOTQBVQoYevUtmCgSGlhiBxe/RqVeOGDNmeQ6tK3q6xJOZq4vANEBKCvpsKL2Te+7X
/h3BoWpZNqgRada6aBU76Vbfwj17IvIDJm/KT77hvnuv34v4u5kblExrQI4F4WoMB53EuLg+XTFg
/RroaFpj7EOhl2vIeerCU6+h07Bxd8zr0m0x5y3IzcmTy4KQ4iZGMcwI+q8V5scop9KMfR0ymoa/
6V7CjxZTQUn/odHoD0hMCUtFiplvfGd5EhSEYuDWQQ/LwgcPxBKnj6whPNXgRjX6+BJDT5pXPxs1
XxQffETPIrxEVIBoD21MMgzk/hNzPSWlzeBiKKme7DoEuhmaWy1oGWsI6Vjnyh6e/r4T51YZA8uh
fw6tefYxXc8KGbNWEq/Wqu/A8F9EreBVItN9kkCEw6SG6Dsm84/l3WLFeyYIQRkTuQtkzUDXmLrl
kveEMmBxTWI9nXgjqeme1xgaDSxMdlkNl3jFbJdwrTOlfUBISY0GrUtY/XHav85Q0bURFdY4Q5QH
PgO9yuEXVyP0USUrt+VTs4asY3JaLHs9ej5AA3gE02ghkahgsqNoseXaoEDBvTKgjabxh/6pTlQX
g17scgkP8ejwgaLhOCSjRCYNseX9HnJjKghjCI5r/Fu68fe1TW2p42Ljnzix+3vw3sokfm0FP6ED
D1ayI8Y6ot7t7iOrNU4lBeG5v/coR/6vB1tI/aByBnziwxjXKGj5wY1Qkq3hxpRNZTxXUJYwvxLM
nxCMXu9VZZfab94Z11F86fSza2wwmUjjDsrzeSlTmamy4DF+AHH4Dc3niQeo+SFgUhHi6fxxMJ7x
FbeidXsSMWRFwRQMZsdtFY2zcuM7upw46zP/7/hGGQ+AiJJITBJ1y8kD0JUQKixpAABxjb5Gpx5y
9DfK47DOwCf8e+3n3xYixuiCEcDhFLMUiLkyej4qs5lBu0ZmIHgm+TUmqNUXgGpGrfw6ULuP7ODr
GPumKltXhbrJwkOQa2+yAXBggUgDEBHkkSnmUXBd1itSUtZ8G9Fdrz0IzvZaZARrz3r1zewabaSz
j3lULmgH0S0atIUHmNntdw8wieXTOssCscCQZnlLfWAYhaejuoPgffiAzqATv6DlLrwVuvdMoxWb
f+SW0i48wkyRk6hO/FuDSYzjelSTjRzWgFqHznAUrQp8/R4UAOqdWbWQkHB1VHYN10RDGpUQCJZb
qfYZav1eUV8kJzP+XpKZigieB0U+si1AuJsOxypdRSp4FruQqNVCjt6W1Grn772t5+uKlWFAlmtI
zzWo1AuGZ+7S34ankJfIjYS45WG4WYFB7WPOHO0MHzQm3LVLIdePv51uPCRwJEFHCoVTcH+XNigx
UklUVxqg2b6WbkR0SXirbNXaGdVD4Ajb2nil16mK7Q9lgOu35DS6t+nMAoPpO5WDyNdSejG78BDf
RIuaTOaE8uv9MyGDyQQ6QIGdxlwHGWldsiVMEBkZrLup9F5jDFISWhwMM+NXUND9Z5e/t5vyaZ4z
HtJoEXSEAAqDnk0YL70K1BmZ8UudE4dfV7QaWs2SNvJMWoOvwJOeAtDyj7Qihh3kqKNw6d68UWM2
yZl7Gg70tdBfQbRC/YQh2pcrfo0MY3nswmPiiBIJDXEUUtAHrXRy4ZYD32DOIWo1lD1CbAz02FUE
OR6t+tgUz/xehvCXv5HB3MWkjQXfN/e1UZ5CZQp5s4S++SRyYPuQikCLIbbzEHVPZDfya6y7VmqW
tvIuP1eH7lK+LXm5uVcmwmtEpQDWf8qDv+KkJpaHBFp/yGE3Kfgm6/A7fQlMBSMAlxKqmbsdOQVm
KiFnxn7+WYBfltJ2pCkxQBgowo/6WghQ7IFGhiF+FGa3Dq1+qbTJzoQTCtFSQihGNKKn7zbGVc7H
CYd3C9ToCAAhpA9SPV3nTmR3mKOJeWk7DKDj4VSDU/8SGhQW/sIv8ooeA2AATH49x+RA9VkX1k3K
4SAf0S+kgdrDqDRPLRS1AcgFYwJo1LNjVMgWChQziSQME440in9oFk5LQknainJaoGWRDVq/jtbj
E/CDBshkoJyfGse1WRvazbcG1J8lBNdjJokmBZyGgi43agPTTJLx05xpOiQ4rdlv/KssaKNa264t
w2EBrFmo6bm2mvXLgs94/OT3ZidLPbhjjgYKzCoAhOzKKxFQjiymAFJUWoHkc1mw9+ij7u1NTi0n
5H6YurAXvYMyFm0ZWmMBg7wyL0ytc88L1uYWlZAVQOMBggiEovubucjqVChy5HC+4x+4EwBq2L2r
8Co78c6nDMVJDe+zshfFQB+PLurHgGGCKAj8L7L0e7tpLAZcQsoCDbIaKGFb8VpCIP4KvAbCdGkp
sfk5mPfe+M7eVHGcobIiHBvYCze84e3cQ2RkW2HQ6m2j11r9utRxmkmOYRCFSlxPgJajq3n/gr0n
hGmZSegmrvIN8+mj9lEBQ38is6O/oE4yvjcfoD8uhR0zXT3YBaoTeTlkv1HSurcrhyMv1Exca3ru
SHti8hAeIgzJ5B1A6UUVE5XM5rOzw1UDmb2F3fR49RPjICngOhZQt57spjRkRiXPUOGSt662FjbF
VyJqbK3LEKoI9Nw6l1oK9ue5u3Do5i8Yf7wTiXES16ASAnWiyYoHSthUeQnjrCUaQHbbmQonVNuo
n1+GQ234qoROqva31ZkkhyMkFOhPE+mXB8xCG0tFlMWw6r9CPBk93HqN0XPtTdQz8GxBsdF6o7ag
grqiNoOerWm1W3OHaqmXPNNOJZVb1Aew5YAmmapXZGHkjX2HlkF+TYyaVYut+Eo4DImTfRZgkS8A
Bub2GY4twMuo7QGtPF3tkQ07t2tR6Oo0aGJ6UPr09QaMRK2GmvyZ2vZGfmTNRI/Pxbo0/170ucOF
Th80VUEZAW5m+rLCgAECdY9SjHBVaLV680/MU7uOPDVdAytRahEFvQd/lRqLjBHmMZ0DVYKIVEJS
/2fK/f354gKOGXpycaHMdi60VhX37WpXrRmHXnJ4JDac3FkwBbw0al2oX0yrBQKHAQ0Cj60FGfa1
h7FhtgA5RG/VIWJdo29ffYRbCml7euwPCwtMnNpfpifXMzt0kO+oyfX8rtBGQebOI6zhrBhUQdkA
T4aBuFeq/Q+9cg6FEZAvIdE2o1lbJIOYynSCanFJRjnajN18146sjyse48kDSKG+pWqHRuPTYjVz
7pURUoHQC4wpajST2leDqR9uQVY73iQllEdlZMkY3pKa3FMWqMKKt+PjEpt37hShGwA8G/itkMyd
Qneblqtdju1R3INsLSZADCUY8pJWbL/oa44+MmN5z3CJyBC6K0DTf39ldmaDQa4EPhh9ZAhP/GRO
v+LnQnCHTOkRzQ4rCogXlvxEZ5V1LEDUMau1VvnnzEKBgjYRXvkrycm3ca+uA0xsWwTDPuaIHKoC
mPyEOwXX9w8+7dfDjCOXlpKHuIfWWoex81EXD30NonxvdDfR5g70Wtl4J9qWjb+XYSZPgv46EUMH
FgWTbKZeK6fEiuuToCXNvVprrzegvlZCqlMYQbFHgQgnO9LB/mpNaemczQSXmHAJhVTIixCvOUnI
E2aQgEqB6Rio4xwj8qB3C8k04FMxZhMN9c5Oli7umY9OoNTYb+TTP7DtuqShU5+GyVo8jx+JWl4b
o4LsZGnzaqao1BfvJNcQdfRj/LKw0DNHDEgn3Ni406BzMk0ekLJkAt8GwOUHKoMtRjjjpWymdvyS
ofHF02pySFGkWjA7E2uSkid8FGrbiMTIivzaWTWUY+I4iQC8cUa9dyRavbwPkCJvnNCAHNAiMGQm
gidNe0lG5g9XMT3UWSe4EcronVYIJhEUATICLFFZo1BVQyL+99vNpKQccOuY7AJIBqhc03srFzNP
9uQIXcVYFySLFiB9hlTQA4Ny0xIppAt0IIEZOHwOCPmC59x6X6z0zuypn7FpSPaxxKCX368wn3VU
LMS4toOdpNe6byl7AfCq/ll+ZizObtf9E7VNv1eDBxUCRRdQ5eNR3+LV6rK4+jObjMDbsbdZyGej
7nv/LOjmQr+uQAAMZhOlJho36G2oRZr/4tuYYf6KLk3Nqc2SEMJM6x4T+/7Z5Sf+Q6pKEZQ2pOSZ
Wqwqs7IqXg+/FePSG40JEShoMLiq+zO7zwc+YjEzJ7H1xGXj1sQFBs9JYHXkqvm1y4ekK0ECwTeI
AMwB3T6uUFwNQV1Et6jSQUFh1daizRG3+N878OfrPljG6UL7HOqq6PZOLJdjLBQRW6KpgA4OrHZa
BSG4COMDASJAtbMwOvA7oQTvQeuZkDs34aXHTqi34yHXGETH9KVT+S2NQQB/P9uP13h4NgiqA/tH
worp/HGZLYHdcLEbsu9Wj1a8oeyzXfdWnQPNPQ0Zqt3eib8SMmf5Jmk73+DU09+PMFN9x8b49QiT
5WHFlJIUDx+mW2Wqb3YQQXjjYQ9F6MzC1hxB07kpBujNT7x6lqDU4ekfCeSHOFRxqtti9X12o/x6
nkmBgS9oTITy8TzuWUQqHKMzwtUqpbkb32RK9X1QWYTwS5plM2XY+2WYnEulGrtOFvElaOva75Nv
ANntuLRlBz4os9APQmY8fDDH8EWx5P2wiK6e8wKA8oMcAXYtnBBZll/nI6njuIhDvDbZpSDkfVU7
yfBPH/26Vnf0ujaoVxf95PcAPRDfQhl8IVOcCzOgTgcH9CPuj5jr/gH8kaolllyS7vaNg6BYe8PI
G/Ua7j9GSDXWBpgF9eJbPwYYRE4MADYA+wX8nJQDRj8c2GGEd8h1b8ftP5WT9MFrTwFUcgLLf2rM
hFJTW9mmO1FdiU/QHvt798+4J4BfeTSUUbvDKZy2XGohFsOCR/uakJtS0/fVrzdld+PQh8MMbSy1
yiBlFNVGBmtEcLqVvER0nqlZ4lYCFgTS1RCJBe/pfuHdcSjosvZBQgInh8I4K3xym/10PxtEtgqC
W2TLt9jh9nDOnGQsRVwzdxDso6dOkN5EP2LiGQQhVcoyxRK0H1s6VOtrRgaMXh3MvVEAam+1CCME
UjU/o/uhcatRANNDWSjczn6H3w8xiTSZapSFWsAikIaHFGq8hkEFlOqGUGTpcgy3ffXfMl14hqqO
BZVEMBaPxXpR6uAxeyZLgcRdQuqKLHqSV2aYjMNHKZ5C3vp7aAzYoxrYyTYHH5dolopQfgCcETHg
NjFpYFe2ssEupdWPdaK7Z5gGTJTc12kR4hmohuRcNCAVyZazUSO7cW/RnjOiHNyGgllIM+a/ABh/
yNkZ0oqaOGglGkY6F9EIlvaikb2wr5JGJr4qwCGIDo/Bui3Y/miDP4sYT2B1Wi8sncXH8hxw7rgO
UCMS0AKckl1yZKCR19akQtasvBd2yxoNRFo+hA3oFZHKfrRgoI8Y3VaiSCXuh8Owh1aNhuGT8Fxg
hmtLDdnZNfn1RNPbocqCuhU7PFHpcDtpH5rDoTIwJ2mbrPwbIGl2vhVBFKygvJBsCrN27YXraW5D
Ii5AKoQiOPcwnqeVwyGrZI9wZxUEyxICZwhagoNxSFYJhIoGjoy7RxHL9PQI+bCrLQVujyMA0U8h
0GaknmD+oOpxfz0xfh9Io4J9IajP7kreMgfeGvel/imjFn5tAPFt8LfAQtIakL+N3t4iaGsrBmJM
vbbF06DjGxoKsPXQ2UG9Lbj9vUYz1ba7B5z6kEYo6EECPUgrQYN6ee6PkGXEL2/L6/43RMdRx46/
mKVe22OYcmd1ivHK2LYHHQw94zJ/ZpqvKhfUFJx9bgnjPXcd/Fp+cXIsw6RSqJ4vEb123GfLxG+D
DySm3Mnq38u4ZGfi/lOpd1ufbhD2BZ3FuYFZ8JUJIcila4Z4s/uI937dJt4uiqOITqkcbMJ6EI2U
bp+lNAD8kCvpnccPtMMJSIH6zpUAAaqurStLdjmKGKUe55gDp/A45p2b6UzBeQb0u1KdZtJnCaPO
dDpFtDDUzdmPstdSoFzbD/PArFN5CQn8mFDevwRZzF/BWtQ0BdfzOJaefGpFZBCJztJQLsjXIxr5
f3+Y2VsRKn4Kadggi5l8mJwWK3cQBbQKhFBQY65qdb7yWL0ohFCjMkFy6tKNdFouL0UkNQvuaH5b
/LM++VxtjYy+YkBsoLj4lqcdf4mYQDS6gR31/+U9oVAMGDDNAbZ5v6aeL8RRVoOW0wN5PGaoDXjS
JcG9n2L47OBfekUNBsb82+j8h/xndHK6Rsl13QHles3F4L9kuA6KlUdG5Ottt7Dx5/f9P0uTz0jX
URuhnFpq4YC2KVZwuccyk+mSbfnPxuRjCZGLEWAcIrkujQ8c215wxPZMWgRqQUuv1KiwuqB0kc36
iUNlEmTBQr5QENxmhTl2GfdJMtFa7t49rzQ6F3uuo3BxFoL8CUmFM5X4nV676aWh0gPEgMenImig
FFcO7K3w2/hW+1SxKzE33gjC/EQDBKu5vL93ffqWdCyrFXR8cdn8KjDBCjypyvSyHqLFAf2UVpl0
5bue3UapWNlBJiLnCkVMhGPEelWUBSQAOMhkl0mN270LQb8s3c9BoG+tX2c67UpXJq8w7a+lvv20
hB6R0vNG1UtADLFCv80UdGPcdvho0/hcB8E5q4d67crMU1FnBU5VPNx8ZkTAk0QQtQprDyqk8WlM
efnLF5tcFfPUKrICQP/wmNU54IGV8FUMLP6QAmvAdwHy5Fwa7azuJbWPMEvC67xVr6SQ/RxGaF/W
AliqI9W/x1UJagbTvDBNgOy2q1nDp1Ik/h3NPHdh+y0rYWQUcWYPadXvu4aV9Zqubpw80lqQs59B
iWEeff1FlAPVMA32pSLFK6qnIzNLuW9Ukik1j8vOcCM/0PuWD1Q+42MnzNjEFlIx0Eox8p5SOaR1
zDsOtzyTvXA9hxHLjSLpYwNpPLf0NkpQFRo7omPWQw6FTiB5xdeDykunQSl9jWW7BamQeZ/6b/9O
rlUB0777ToAPikbA/qLGAGxKiyS7i5Yum8dq/v1JmQQ1seJDGNhtwddqDTbW01oT68TsgNTIVKVe
7LY/llzvzU2KC0ntK63Q4vDnzGi6faLxIW6zvtqkUJhhJFDJB6D9vOzkM9QSb3l2UaF0Txi80Nb4
yft/+So2y7kkHwHxqqRQ0Kpa0OQOwpKwZrl9sxCwzvQf8aa/rE0yKGhqZgNLSJ0d1PESCIXF71Vq
5DTaE7IVuq3WufsaiGIpWbA8e5P/MjypJIhMxRdlXhBxC0FPINKnRHqVnWlfT6olgezZu/yfrWnG
LDYJl8TQmdGCSlLFuFGpyPrbL81/NIXMMyViB1ORaga67nUQI6YFIFTFPaH2klGDLZF5r38bmn+V
f4YmB0EoeKjlFAhjQz7QGPZZCvqF+GX2qIHj8v9eZbL361EcqpoEsF4/GK0ExEf3ApEtrQqiQwFM
HC8zx7/fabaigloSkkgQBUgyex9KCPTQt02AFBoBOYp3Iyo7J1Q2+E8vNOqz+4TLGVNXMWDQNYbE
WejncHPfDjgwGikblJbQcLi3XjStx9QJrKMnabrP4iG8VLpkBAYPXbEaheSjB3w1j5xSeCp06g3l
Jaf5IHMXc62ysUAeyMCYXHajTPpIrbklsNFcSPf7+SZRwsCFrIuCU6Ux8jvaRFowXij/4+9PMHca
0bQE2Ab1BBA2Jl8AcO4wTTrYUKQzmj9qSwOStsvcdSws5C0zhVuwuYmiK6FSzcy3EPpS8RoEPfSq
bSD2gjlL7KpeYyIBuBOMFaqAUT0Jlg/EYbTpMPB8CWMzd4R+P8AkhpSkQfY5UroaG09DQLmJuez5
7+WcvVZ/25jsKUbq3FQgNToZjd4BQi/QWGX1oG10DKWmUn2kM1Maz6CtGH9bnt3MIG4RJpOIuQeT
qDxifDDMC3guD2DZxv2uCkGNilVAxwvfcX4V/xmarGKTx1I51IjEo2jFlb1RDLX+96vMJVKgR/3/
V5msYYdpbAzrwjUxQ2jWAuBQCoZqjowuSYkDp3zO4nbfxtXn32Z/ErRpxossifS9oEr2wP+vuZwf
8pA4f94RIDUgWmlqKGOkFoXZNBhDXdqDbAK6qjaRokbRkhT87Hn/ZX/ikvt+qPo8xQUsRg4SZo0S
dl2/iK2bO/EYdMMCfAyaLui597eeUFe5l0f4fn1+yYvrwKw5D3G5DaQMT1ltbzIjpFmio0xDKqbT
umolUE4HFQB5SYx4bsv+epKpfCcrN1mcjShYuQCmZt0lC48KqspZ+j/s2N92JkdD7JUiCPIIbA0A
yBFf+f3CqZ/znITrDNgrWdVpJditC0g49KBDpJwhDRg8jDkNFcBVtYw9Y5TwoQs7dXblgHACNpII
2k95qYUrDlTgoqxRp0D2CuAhiM/Vjj24JoorV0xXUcvW8b7HJY80d/YxDIKgqgDWg+DL/d5xJaVp
Iq4qtTFFdV+m3xGaL8QEsybQYCHkQSggTgMqOcs9OiHaZ2xTGFVVOrxbL1yVM+cMJCYWXSRoA4Fh
MHmLlEKbC1zJRvMzYKOggOUXmrx0H8+06SBP+ssK+Ya/wvma4qpoJPdkLBdrqYJ8XD/YCgeuMjJU
gY1uadd88S6EmfCIeiJApi/BiSvfItZTKa+1A2rEceQXuPHzL49tirAHQs1TvGXlUhklY5CJlpXt
WgG2IEgrvRD/+1cESweDrFgWGDhgl+9fnvEwojiq5UaLfcgRIpsom4X3mNknvy1Mz1zY5b3QsngP
r/jI5BgbfmGa+cwZuzMwuTWyIAgzMYSB2MUUSvbMRRDYGc0uXcill15k4k8zya37hsNS1cmr4lls
zSxcf9A+w2pPHNvdq0wcqgtIgy+kqA0yAE2pXRS3yGuZ/NCkQvbS0+WhGftwTWGC1Wpg2MbivLoc
cQBj8Aur6kVmmmFVoAKsV1T/SSXiK+K8Tq29LjJ6MZQ0KKMxGjT3AM4WilMuxijIjBBZSIPguRWb
1PBpmdIGCBdY+GSQ4Qq6xsxG3F8RaDmqV/T7oECGxjdBospBUNjpSH9kdfgqRy4Gsfh5p3NlGdqi
3Bb7Uah7za25VM16RKxx0SQ7vo3ODe1/jv+HtOtYsltHll/ECBL0W5pj23er3YYhtSSC3oAWX/+S
enMlNg6HjKtZzF1MR6gOwEKhUJWVqY23nWZcAdLupGUPuZbkvY7pdTEy2Y0lch92NaYRmkg/d7I+
fOlYBwaKIu/V3ZDn4w4T/+oeor/9ubWK9q1W6vtsYMVTUneJX0rSO4bjDVeyxhdwVFKnBnnAc9Z3
1Y1VZLRx4lgl9yWQeH7WZw92BTEm1h3NXDmMXQIC+iG5LYGaczHSMHptWmBWuCvvCtqMhwgdCb8q
RhSUdBBp1fXglbp+zRoKKGcZ3IeJCZiyTYHD0bTSq6uo+FmpTPcTIMofylZR/NTK5R2qMp1rqxz4
+DwdIZ5DawxCqqQ6RFQ6krApN87JQj4BjwOPI846BsyJGE2tsRulAP7bl9hz2fD15J2r1xhavMkf
1u+9paMyNyWEVJ2FXZGGOJJVRu/SIruSg424tXhU5iaER7CilVBcbqdTr8tPaRoC1sfRwqmD/m7o
JD8JjN1QgzNSewi2U7Ol2DyxiYNTHpyRaCZ+jpoMN5MeGmXjmhXGqbvvLXaUdZB4qqADmOenoAfP
V5zg6ak5Gg5xkWHeuYlcNJ5AmKDs13d7eS9mP0eITCm8SDIL1N6KIOr9qi3qvRTlpZfFXf4Y62Rw
OKeqCz6d3snVMffVMumf1n/E4ief/QYhdOVq1aMIju+hdPZzl3Ovj/K7dRML2Ruc98+uTz9hdlEP
Ku/KKJ28ygJDevFYjTdScU7icxofzXK3bmx5U8HNP+H+F8guUlAzlooJeLjdjC43h71EbLepQ9Th
Mu7QaLxNx/Fr06g+YVu0tosrndkWzg+LqVmSFvdAZbZH3uj7MZLf+wEaQYl0xzrtSuf0cX29i99v
ZlI4TzxWYyMwpttNPyrIA9R+ayp90QK2E++1aT5XLJtCvNsuuQxkkgL8g/bNwATh+hIWTyX4OgBI
BcfgRYkvRImoLjJU3nj0BcArtwseWbjVpV6MojMjwqeRItJKQQQ0NdWYk0d+pMXO8DiiqNiDamB9
QUtuQBDkJh80J7D6Z4c323FsuKo3Lpe9IcUnwZCp5FmhJ2lOSp/XjS0tbG5MCCJBgwlQicBYTq6y
ELHEvk4SdxoG0Wtv3dTSh5qbEmKFbHJAVTC1hrGdZ9mEaLiOdpV6+AsjKBiCdmMSuhQLZhYLwFfD
AcoGTfJVHSpXRJVcdZNQdsmrCYjRAfOB2uDFkKrKIpVbLO5dHj6E0XNQ+X+zjD///mR/FvSSwMy0
ocEydOiSIiSdeXEHvaCN3HYx2oETFE1i/BfwPeEdYGZJpHMNfJmyca45AMXyF7tyCDnq6PyZuzD0
KC6P9aUt4eQmc/8Y/fWjZmtDob5KTR1718Yn6116jeDVe/pYHgAQBiAKoyk7VnvxSTm1HqpL0A6D
DPa/n14HOmr2I4RDlklpMNRmhzhf3dNuZ0WnCug0u3kIFafDiMagbwAAFqpmnwwKB61hcjOGJrw/
QtOIkBOukx3G2p1GeU3MKxLfSlK+4URTUBLfFXhCGpOyE5gkTeHASYZV0VzFfQJWMKeLnwaktsQG
G+m4W/+kC4Zw5IDFB58bpiPF5yTUEfGA0HBFh/K47yLMe/QvWYSy6kZLYCGCYNLVwPQDWjnwH+G2
ivOwHgBOb10eXxWtR5vSo1blri9mqTKAVBmzaSYC8OXUYRNZZjIasBKozE+MqzSJXRMN6pETIEbS
Kx6kKN0Oe1rITtIbPpt6jxLxWlo4ei/vg/5Racv39V+1tMXgd8CdQDDDfTHOE5isw4D1hB+xT1ay
18f+WuZXRR0c1+0suClqAr/tiEW/hBhlqQ1B6w517dBpp29pcceMk0Q1N03OVmFtXAsLNxDm0lCe
A2gb88QiXgV1mLAqpkGlNEw93AsoXrm6voPyQ2tt+OmS/8xNCWeQR2DpSXqYKrmCfOTUN5XTbXyo
hZvh03KEQ6fFMvjSbHyogHenvofiIc03QslS2IYNDYy0aM2BslMI22OfoU5Oaoxttl/M/kqxHV16
DeR9S+/Q1kjBUYE6wrpfkCUHnNkUHSMAYizuB9jMJcsvB8wh2QFqEtl+CIaDkpJdnqc7s3+00BhX
K7JP2/EY1oBcY8rNaEHeplpuNOTHAIW9uH9P8685Mw8yCD5NmV7LESoWBBQ61bil+LH8w1EVxYGe
+JmFoFF3LXYxxjOJpVy6byqlwW4x5adttNTJzDD9sr5TS11TfJ0/Bqf8bna/WXUJmvUGO1XoXjG8
0vwtQdHZgHY6CP97KEHVBxkPV1VDm7JxAraPJDdNf9Rsh7tXjeSN87XUN/n0ewRv0SQlwSw/fo8S
Q2B8uJJlzVECT1f9AvoxZnBX5a8oBziy9SXLvifl0/p+LKSzc/Nik78ERbQccJhXJf6QWPQ0lF90
zvwYLIlSlToRUEbrFpeP4O8P8KvTOfsAZVdB8rXFi2AgsZ9Y2c0Y8od1EwsTvdqnVQmhBKgnKwqm
u3W0u+ra7inUh3M0gauo4bt4bFVArKBGrUKyBwioTnfoYIaPSW3ZTs/J90JOfvTIYv2hlt9V2psu
2iAuiLYjNzeUDY9cDHuYtkUXH4Nrtj7t12w/6kHV8sxAwmWXxzJ+kX4Y8Mf1/VhCeE98p79tTL9h
ZqOoSWrkCDtuMxhuWkFvLU/dtjcerFHOnba0XQkuAOE7Jx41l0D6Tpeqr3JPD2GJ2SgVqN9Bckxe
3eJcHuNcddS+frT0jjrUNoeNn7sYEyZCS4KuKzIJ4Ugo+iiPKZojbmW0PkEKUdW9w8xr1n1f35cl
UDWeCb8tiXVwUHhn/aBMe3+AVg1QfnxX7MlbAHUqaK/lD+QYXikn4mz2gv6LZbztQVuBho2oc9A1
Ckb4EjwhVMXJAJW8qe+c4qRmUBRNHfO+vQKLDjRrdltUsIunb5I3/I9dIfx1pSoNLIZdi32rrUd5
a9ZvMb6Cp3vqDAFPe6GROqJYhM4UDMgghNJOxntTOM00BQkGEPAE2dfDT1DQB68MY3ib74aFs4Tk
E3bRYZtoKYTbpK1p2gYhQJBUvYqGQyPd8f644TNbNoQdJHlpmKgfg4Xa6A49Zkm1ItzlEQbG7ewm
UQdXMspdU/7gwY9W/YHs25HRk6LIzICo2q//mOXfgmwCdA3mRK32+VynQQLWR5Sl3bjTfJ4pDi0j
P2vTjcxsgdYW9Dlo64EsEK5zAfZptCHKIGGHl6i2e269Q3ui465+fZCerdqPmF8+pxt5/kIM+GRR
iIpBUFWWFQI3y6PhZugsbGJ3ZbfpPuPlv3+3fDIlbGJfloViFCBmNK0KmBPSWH4dAdiHF9VGtX/h
8H2yNC16FobVvNR7YiHS2gSkJVV2m+f1holFj5h9KeEE8BR5U28C6akah8T2NQw1NRv7Nf0TwsMV
q9BBD4FjPjEmfF4FG4IkbBlyTMrrFxnS2lppe4N2J9f5Qwai8HUXX94zAOsgkYnRKEO4DFAAC1EB
zXHcaHquTcgCjdVWurDQ4sOKftswp7/Pvgs3SFK3ZgxEQH9mhqsMtlebj4rp99DErWOvN69j019f
10Li9cmmsItVRZCMEISRNlX8ENANK8JmJk9VB6XbAtz2cb0VuabHzcWHwx6a0CjEBKw4lD/i/7cC
ZaKyiX7QenRrprhRkh6SvD4GWn0AdfmjZjwoEoqbIV7NlXKqDX1jBnIJ5AWqhD+/QoifiRTxoDVB
/xkO0dnsPzK1OxG53cs08ePkJ2pPLqoVjtzlR2hfH9Z3fdGboJiBAQIwB14g9nKlsEkEHRhXZt9K
7VXTNwLy4tmY/fvCCVcsqcyTqWRHJsKW7ApELYry1SzuJPvn+kqWHg7Yxz9LEU66EmZ9SHSYKjjI
zZVDAnlL7Ww9gmlgcMuHPPa2WPG2Fid8OSWWjB7+A3jexBuCsYWYvRi1jmbbO7U3jsdSnQfLAzUK
Gj1o54nlMYu1vTRAyQ88/aqnHPqH28KlsiNdVx/hIwdnKANrAcr92bf1fV3gEsNdNzMs3DwkLNWR
qpiGlA42JE6gAncdHjRgWcktOaLG738krrHj+5N1Sx+QwWDuzv0LcNen3yBcSYzkkQa9WIBXKf1i
10BGt0UM8cuoqbxCybY2e/HSmC1Z8FoTF1PHcxngUn5MJa9RnrotQMhiuJuZEL0VisQNiMowYwpE
Q5b7RZXtDKT1hXkKM0+Svm98xaVYN3UYJvUjDXwDQnjVNEkmLSatMFLaHLN9sH/6YYDlfJeeYw8c
GAGgyulN+JGdk5/hjh3CF7pxES+VgUDH8ucXkM+XSkSCOggmcLCWfdfIdWi86PEhboG7eJTKq4G6
Vvfve7GfLE57MrvGxhDFjZjhqkzKLwY/FUp3l8WFV0CjUW0D9Fy2JIaX/Ga+ROGoYPwH/dAG6aeJ
hpvVpV7V3gfmVmdqcyeF09CNep7UBnwnDSG2JO3AlVXWxA3BlhGcsvyQYXyGbFwUy0sDn8+vpxJk
oz/vJQtVIItMWGqGc6odbOU+3Bo6/C/rAi3JL/jHBWQ2U5I8qdQKpR8AP2hc+0UNXcnjGEGv4q0a
D0DGVObT+sFYOoc2Xn/oriDIAcnzeV1tXoBRdkRnZZCfm2I4SBLo7PKrgWX+yDyVbmzjtE1iygEW
semqBdvABV42lxtC275keOY+M5wFS+ucKNB8vdi1itfHu1TS/PUVLn459MsMqK9ikFQEKEpm1cWd
jsRKVUCA2LW7USWHvL9ft7L4JMKw6m8zQsyMggwd0xpPTTA+oV/kRe/GGyiGDlCYvk4KB9jnJ2mr
z72gfgEK85lRIYralVaFSoX0Bc9O+7FgToQpfb4vrsgd9HyzI8Gbut0UfV38iCroQwiGTSYOr88+
E1hNWw0pRn77tLA9ZAFgT82b+yZkrxHpb9qxj9y07vi5CGVtq9++mC8CbfrbuhBklDySs1qGIiTg
USdeqZAuKM2vUh5ru1rtQui0ShTVSzvBFBZmQJkGPE8Q1xuIyWWv+vMrpr/PYmuHt3caTpUF1bq1
uqd+aja56y61bMLUVLxEpreOcGVhapaGGOnB65BRTyYvmHl0lI1baSmFA2Dxtw3hUrIyKyPQusY1
TB8MdluMfqgyR9PcyHz731YjOE3SSIMUlTiGfWFnKCPbilezkXpFhtHc/82U6CG1YpWcolag87ON
BgIeiaz6i1lKG8RaFlSP0Ry/kGEjapyVYY63e0V2CRCVIA8rwyMH1gkwMlk6/sWS/lgTC5NVP+L9
Pb0j+hqdWvO5SMAlbj2vG/mFLryIzjMrgsdZVpyCGRrhJHnW9pWvfAT3QeIwx75NfuJ7KV66i/bB
wWgdoA+aZ3B/Hq2P5id9tnZbBBBTuFz7KYJjUrsNIxIjlUhV6mg89pj+zbT8YpNpYnKGNUOCX1KM
VedR1SPX7d5K5V4rtqrXi9FytqmCN455biu8B+kxS05WecWqGxvlY8N+M7VXGRRQoemsf8ZFgzpU
EDWUACeV0c+hSdK4wnoZwMeQp8Qds9Ta2awDBnII7lS1uMZgNpTtByVw06gtNkAqi98NDW9QWeKa
R2f6s/G+xEi8lk7HvEVLfniq2c/K/C7Xj+trXM6VZnaE67ZHCT0YK2QQEugnkrQ/5nq0H4pnkwEm
PD6DQh010OcWXc51w4tBeWZXuHF5oyYytFRhl/iNNdxHHQH/jLWxi1tWpqxtdrtUScJ4FDHwQqHy
kcTUrRr1DJqgh/XFbH0swVMycwAgtYOZZgC1SKaD48oAhU1PnDIu/mIga3rv/eMZYlHNHJoyzHJ4
hs6A1dSOlCt+K20xrSxeaEBEYE4Co0NAGX7eOd5o1aA1ePPgt+ygKH2H9w+GbVM/5fQmiUCy8hdb
iNbGJHgGoxdlCUnJiqqSMElsv2lKdwjYeG1F3a5i8UaZdTFQzSwJcQTouIZJ1aQXVEJis07fAjxC
1hezGDlmJoTDG1i1VtsVsoECTWcyeLkM9j9pJ4H+KwPtLnS3t5q/ix44sygcY8QQPMsZSkhVZJ2A
Q6BmddDkuzjayKWWV2bZAJxOzHfi858ldaE01vSZ9KPU+ugfSLHh8gq1apQ4D5G+SSw43ZUX9wqK
yP9YFC4wqGyrktGirKkEjh28E/ZAEzdrfDT4Xbn066ByLGhMNm/rn3B5Q/+YFa4za2xj2kBMDAOJ
T33TOZg8DjB4gorRup3lpwc4khVoCiB9FB/EUdsoCu0xm6uw0wBejB5ZgUYPPL6xoKRYv4O+C9C8
B2Vwjf6pt09d/pLhL+u/YvG0//kRv26JWZzUIsPAGDTcx4Z6ZXTm1h5d/EHN3NYM/XVTi8dvZkrI
jVg6crCgYL1t/GyYtzbumXUDW2sRHAZztHEiFRjjsWwoqpp+Xj7F0VtYgf003OqmbS1G8BKN2ha0
lwIQLejvvXUbdsHGh1ksK8x2SwhWdqcWU5MQaUCgJk4Xvas6+FjUfPTqrDxC394bWv2vEp+ZUSF8
WRoD12KNValWAXmvGvypfeewPLpq2tqzSfueDRiTD7Wn9S/36yV2cdZnhoUoVsQ5xrEmBiJyHT20
Tvseez+UQ+B95GDWJbfFMfJe+rN5HHfU2SwCLOYKM+PCjRdkVFLCBJO4RZuCwIlh2hqK3/kmofDk
f2uLFHISrQnB1GphkfIexaF43+wiUDh8q73sm+6o30fITZQvgQQZ7uiYnzr/g3n9m/rwgZ7Srjim
bu8lm/z0y34MaIEMUmmAxYS1a4kBeg0UVvGofG6AZJXtjXC6XG0AJ+Y/FoRVZ4TFYYQaphv0X9C8
0cobar5VrHe4fIZzDcMO4xim6q171GIUn1mdrrNZXOtYNoLJDbnSIHHfqqx9z/aGDbKjjTxz+Zj+
Xp0owGMNQMaBMR2YY7CsEHpMqi9mM6GbvjNrn9s/1lf1Czx26UJ/zAkxlGRyKjUT7Wx+jJzSdBIA
yfvclW8Np3whkEuP76FfIZ2D6+DGnFhot4BPyzH2zw8QYmwWpTwzp2yt5tC+BDKYsneuADN8Q+2H
jcVefsOJXRbVUzBJQsxBRMoGMZEwgoJ4btatF/XcpSVIsRj90pU6yi1vkjZ4etmfGz3ZV8R468rQ
GdFz6Yb+Spd+TLea2TzjcXpK5Q9bwZNNGx/BK+NJcnIzaBTKfDkIBbTj+u++DCf42RNjPIbGoYAh
AjAHhin5ik7HPH4hESrpwNtzeasvumzF0DDiDwrgi8F0PDyqsa/heA1qo2P0PIIFOAJ6bH0tl+49
reWPFSEuR7y1WTkR22LQ1AnGaw4kXd7eDyw8yBTMHlGkqhu3+NbCxIjEdRpEJEVCC1qWHnTveoIZ
uC12q8WFEVVVIaBo2RcaIWnJs7wl2L6gAQGbemxU6MUSFUz2gyO197ax8fZY9GWoV4FKS4ErixCP
ipUGePHwpmbdN7k/BsU1CGvBxruVlyzaMSFDAZ1jeKCYVOasTbRgQLSNq8GJ7dDBXA3KTaes7g/r
rrH4nYB7A27l18DF9PdZhM2BNUw7xQLxCnliEqJRSh0C0ol/b0WB9tPEDQblZhG5mIS0HTMJij1J
/7XjXgTIdNFudPmW9mxmQywNprVsY5wZ1WcSUretjhmEeCCR024FhgXQKDTE/izGFqJ33xgB2jco
yRV+d1Xth/PwEv5IYk89ja8QMPO0h/xDfQz8+Flxf1qudhq3xoAWmiyff4IQv2XNyIqC4w1s80K+
GzF+PSbWfcuhT8tBYh4N9iPB/eJkNIFuy9CPd3Feqn5Zhqc2zeLbgvPsy/onvrxSpp9kgBJAhxzU
BXDTbuM0UDSU94zUx5OZhaC0IwfgVzSox6ybWv7SQASj3GBA5krwWY6OuWYqOIU5iZwwvWuyH6bu
htnufzMz/YzZ0YiywZIxpon6YQUNsfyrDinY9Kelblw0SzFMmfDN/1mNECnbCLymuYUHMgsBDlUq
J1BB1GfrV30DNo/uEWKaW2xLixuIlGYi+8Y4hlicNM2ujUcJHgyqqjFyK67itsXFsJVmTOnZ5zwH
PoEhWgwwWPgi4lhjIysFkguA7nj1ppDilE3Mlkr5HhrAWoEDsay+R/bWMDRZ3NCZVeG7aSRoE31E
izpO8+ohswD3ywNI6ShJFO6NXuvv6rhrzhDBuWWdkflgsxzABgXKIEtq8lMaWaBUadXyXFRPCtzY
IB9BiRnaxvRBM2xbI1A2ERv9MQwT/Ks0OJkB1fwy0nKvALkaIEDylgzUZYL/eScFJynpqKs1m9oA
OmasgTCSNgfIprfu2seatnXm7kHeQoF6Er6vzIQ58hBPU8O+FIJ/oUH6o3CMiRl7ElPAm9QdWhKo
lEI8yGo2bqRF54Sz4FLCJJst0gEZ5WCaaYrimwECWcJuIQUvG6PD7I3X6pYdwU3oKFnxr1ZSgQEX
GZm3/LVOccluXH2LZjAgBmJe1HwvJskVe6xJraIQC4pRJ6t2KuZ3QvNbODz/RbSCONxE9AntX7EZ
3VcdjtrUcBiDm4HqToOBzRHa0XnrrxtaGCKBL84sTb46c5SK6pBKAx2Jq7aODs2cH9WH6umP7EtY
OQNoDEO3fRsxCSvfWDt5P57sjYt+Cu8XjjqzL4T/KA/TrB5gP2WvGnmM9Ieg2TCx0FaZ1qgrE20l
eFPEnjOhIC0YLDw9KPEC1UmUfZvsB9PlBCewc8bOKekWD9biDTqzKVzqaSIZdqROcB6aehKBVmRW
QxAkaXyOuNmM7b+e+fu8xikgzL6jPSo84RrsRfpwy23rvso3g8r0my+/1Z99FHwlAn+z1sloExV8
HxV3Yf8WsCstfKpVzenCV6Ifh/auST+G/Mu6ly5vJobniA1tmYvh3m5U0qGkQCsaiXII2c4EiTBe
e26lemW3cYMv1IB1qKgTGdAhBep14tAKz9IcxxpAkKGSXAkohUGHTBCGVkB3fVDxFgFB0NGQY5+j
rWTo9iMD533YP4+YgxjqjTnLpUt3/mOEON7kqJqwfOrMVc37QJW9FUce+Lf9EgkMY4ajhZiky3Pv
3284xF01ImsmOKZFAFUnRXqQlngvN8n4Gleg6A6kb5JaHnKMUrZSsZEDLl3yc3OCY6kV6qnqgCct
7wZPHZNXYHS+KIH5NurgNE3RtjG1jRUuxZ25SSHutB3vaD9VBIrio7K8GLckNJH+ZhenAW4NtEfQ
Cv58JgmUmTEohEu4hTqfcdclbJeTfc1jdwi2eIyXbiYQNv62JcSbMWhSmltwFEstA6ex+AtVOS7+
2rHGzUAw/XAxEADbboARFxpXF4q8QVVKad/jiKiKX1mQjwF1ugYUxxEwkaxtveStSNwg3xoMX5gn
A8IOw/2g4yWg/xTHJGJNwphZCj/RH18jUPK+BFd97EPPR96NEGptz8EDuQm4E35b/5BLzqICajex
N2JSV7xAEr3qjJRjmpNyZNYhcXXw/tDv60aWDgEGnAgoB8HrJIsPoayswy6dtKOQvvQcahmHjGNe
gHj5gBsEMpnr5haKwBNc8Y89IWWKTCXkZYiiDi+vVf2W2DeDXDjpcFIsvF4gmFW4NcaD6VYZePE6
xncCq7NGMI0hkipjnEsjXIVsSMulPSa7TkbEziyUj3n7OuTJ14pE12VTgC1e3a2veemQaHjXooU+
MZGJTxiARuos7UH2bTHD4+yg8geq6bti3Bj/mOKVeD7mdoStLclAMdIDOlFgXh28WVCP2UhEl25E
3E2QEUKDALOdwhOi0LOWdhzP2RK1ZVb4nGsOt0KnLN2WVRuusuT+OOdTCQuoWrxtP8cxLatYFEqo
I4UdeOVSpvN9jgR7SOmWcs3CvAd6Enhj/uJKRZFzug9naQz4IMOyr+GUNmamJXmvliDZ/io1zy13
+iw/JzbQ3jKwDzut9slWr21poYaKWjAitoUTKOwqjfoYRILwjwp1/IgSp5DD2zwpNhLSpZM+NyNc
6h0d4qE1JzNkSB2iopweonTna/xKQc1zsCDaUOvmuHHlLXn/3Ky4t1GKvmUIs5S9DnXvKsmjavnW
+DfX3syOIX/+hpoSt0DDgKQ4AL1AFjpQqPBzArE5dC2bjXOwIEYPflsQpU305BB0Fnluu4KMtGQj
2goAWgzmvUlf9OGD5E9S5fSaV8dnS/Nb9RYTPOuxZDF+QlsOQ1YTS9bF8EWTBhTlY7hqPe4GxQ2M
c2VBBAl4gdazEsw3K/sAmCMr2G8YJgvRZW54+vvsjNRgt2msESBN1F/bbqfyO63cKfTWGneWstMx
k6U3bzzzWnvDgRY3GxsN7XIdfJ0XuHoVHTytQjfWjfqjzm71cHQz0+0585LMHcLCD8d9hVIQJGCl
8XV92UtnE6S7IEDTbMx1i5EhrpQQFJJYdabKjo7HDU0Zso6tWLd0NqGPPoG6FGQ24svbsNB61The
+BzD1Uith13eOnL8DRhSlw//npkOTDq/xr8wyK1cJBZNZo1JKQMNHSP5tHBRZOxlfdsWb9u5CcFb
Cg2FhEFHRbJg77pWn2oC2EDP35DCXUt89Kssf9VQOdTsx3XLU7AUL0Fr0uhFygZePDGfMQowQ6oS
cHhJ2+hOZVu72HqT7eZe4TaAZePGS2mxkm8hH0VTcrpCxOSw0DI4LR0gq75LAV98zg7ZPoHoa+eG
T8UT6Lxyd/RKTLElz4F7DepZd6vRs3g+4Jq6amC59gVuLi3HQDIJzoc63thpsjfpmUPzAWeEg2UE
PC9ul1+R2rMAK8r4FgvhUnyfW5+ykllciMpBVThD0UiGGFCthk7XmFdFQo+Mst36t116ls5NCRmB
wgEgT2zcW9D4cRR8Y6vibm2Ux7EvDWSOYKqaeij6kGzE+0Wn0tEgnEYHUPEWDDdWGAexhZeHET+z
9Fik32qNO4EEZOQW6Hcp4KCR9tuUkMQhRUEiOm1n3HLmpDUUzXMLHdCk27pJthY1/X324aqQDKUd
AtvMtWQ/2t8HzQD691tZq9D3gWYX7SHZZmL0Rfk+EoDGjeba1gFEGcm1FAOlPtyNBn1a/8KTs1yc
3tnqhRyFczVQodCFgZRGcss2/DqM/N8D3UDWZuAeAcxfx36qn9fdpUBLtdMon9EGO3ApTyp4TAbQ
pg1PILE9rq9oMRLOzQnnow2MDFTueI5P+QgQGnmkOxFE7JPxubHcRrszVFePNsLS4kmZrVFwWIkF
VDFLOGxF0IJ47JR+T6IrW7vRMy/HjJGNl9b6Ohf9dmZR8NvYlBjnPXZVC+17qqgVRBu+ahbb6J4v
XZTz3RScFqA+6D+C+xsnb2dDiqLgkPaFGg98xTHi0o//Zqh+8hecSRAfT0SuQgJb8Siu8g4+WYI0
TdKui/zG1D+aPPJoAm2d/Qi8N2rU/fP6hi5mejO7Iu+Y3EgZZm9whYbEcqoIKDzbyc37onaUbscg
Ji6BR4q3+F+0ZXo6AhfH0ES5AwQ+BuYehF2uIyvI4hbYnlZrHqJM9tr2a5NE71A2dpiR30El62xY
k2Rkv2dG6KvpS2NSb30DfukFr/0KIRj06AspzES4b+0cbz/UmkAd1t2HdKJdwy/JLMPGBuBdGHQG
sKpKgFZ9VxpuBOK5ssh/DnIL+jGjOOdhq3oS6xMnBvnRg8ya1zG3rDMg9G9pNxYvKsFLj2jDS8IQ
2Jkd3uqxpfs0AClmLBc3Mq2fgE7/ANd8uF9fJpk283KZuFQgYIEUQhyq5CwgY6OjJhje3Bpvo0v3
4AA9MqdGUu8m15ntKK51NTgfb7LzE9X8zo/94lB4UCP6tv5TFs+w+eeXCGc4kjsJo2UoIEDoAlR1
5QdRO/B0DH+T7QJjCLgSuO8AgxAqlBkHz29BcIi7+DbDpKUhsVd9uIlRY1fq2AEDbL8RnRYoD3CI
ZybJ56BvGyGoNxhyJGsA2SkDF9cukc9ahNYM6rAZFJ4M+7aWXSUz3AykrIrf9Acip65V31IQ8qxv
tDo9Ri+++eznCHdQyA11SAAbnrradajue+SORWfdGqAIG0rLH4HfUuL7JhtPnTVMqdVRh+SmKj+q
KT3ZevBUGd+a9i1nBESVKgTewC5nopU8ErpvCuUHS2sfvWWHWYHhVKbxM9QsN2+3kHmLvjtbh3C5
mTTEI1nBOugYohaKT9qozxVFomlCWgCs8Ov7Njng2rYJ19poM8wj5PiKWpNq+3Qceme0EZ6KTnpU
pDo6rJtbXB0k4Ewd0DqcT+ErtU0TGZ2Et7YEaje5uzcxDYP0trkB+j509GyzODp5obg+jEBizwDk
wFti+kGzlIwmA5FQK4FBBdzAwVeM4Ja17UFYD/z1vaRCEMYJrdH5/w1+XV/t0um3QbqNrsZU7xZf
MhZAXEB0wDjFTBvqr6FEHMI20qENI+LkUgVEJjVlxPSyrB0k6k6hf5hM3q8vZenDzZZiCgFmiONS
rnUsRSEMU8vnxIz9QbpTkmcl/rZuamtBQmChedFWvEG+bpH+LUYc6eXkWPZbeN8lz5+vSHDFpJB5
rIxApnfGO5VUT0tAqxdoUI7aEo5czDvmpoQzbTe0YF07mSqhteWbCSTNwGekHSFs4ZjqXmKaYzS+
HW6ctuWdRLMDr2lgisRxM7sigR4ryHfawjcb45hbfqRvHekpZ7g4YeSPkenvsxMmm/lYlgom3vU4
O6Tqc61fhyMeN8FXUu7DcYvFY9kR/5gTcsex1JWcTDmcFCbnGEEjCgafGifN/II+47onTt/lYmmA
saJApqFjJM5lWbyDyIuOo5VXcYWLtOmOOcqX/rqVxa80syL4O8u5SsYY/SJbT5wacnONeS62mA4X
jYCwE+95EyP1YuDttcqsbRlxXjEBDinvKzCGb40jLJ6omQ3BzTGsqdeBBsYuC+qy3U9GME8y7tHE
cdY3bMvOtNaZx5lQ8UgTirWkYXWW0FzD9jnQM/UTGTn9uq1FF5itafotM1uU91WTQynQ1Yt7KzyV
fIOpYcGdIc8wFZmsiShcxC7HWg8RR4LTU+nlVRvU6S626XtGQxnE7u09Woz6hrvhjXXp1p9sCg7X
jmlYKzmS0oCSs2n344nFGOlSrEi66rSu90CpD+ITqoBRHmgeRcq/xnn8AkXryolANvBhlqAxT9HY
sYzsI9WzrxrAFgeL27kfSH1xTEa58eysL2+bwjIwRC4bRzxnc4+AgO+p7PQBbGO24pBaSbx+4JVf
UlkBY6smeTpkRSdee+bXVdjt5HbgbmMGZ73UVDe3oViup4GJxAh9YxvFZB+/evAbpfpS691HVbIC
tLBJeGSZ+k1qqqOMUtohSmKUX8YQQyo9kx87Zn5vqXzHGuun1tWZR3UdCOWAvBjQFHeGktg7STc5
pH35NeUQVGI6KA0YIAD3EaZCPaNHiaEite2WtvZGo/B7GNq9A3aC+hAaIKmlVPo/9r5sSVJcy/ZX
jtU72YBAQFuffsDxOcJjHjJfsMgYEIMkkAQIvv4uz8rbJ8MrOqOr367ZNauqrLQIdyYhba29hkt4
PMB33JcHsFBgysqAlk6+3Ta6yc/9PnkOSAkfor4KHhBp8hYbiFibyO8RfN2NmEITkXJXg2Te4/5Y
GbyphDuLeXZvXUHGDD4nL2Ju+avhtL9B8oKz1K37KuZBpVwK9BOglm0XZQJ9jlN4XwWie5zUAR30
DUoXMCSPG049h0VmgNxsDS56oyVC4EmCTV8s9LDQNAFUFEaCb+c2QGCvVCJtgUw+lwVSTVMS1tgr
U688pmOR8izGkhrDgdrtkZdLkmchPJ4FsSkeSGuPEQ0xmG+sDVea58VzzyBEtiFoB7LHAyVs7pdx
ZfydO46wk02KXdUKULp0PUJ7UkBHlnZ9jEQHkjQr4FDXqOoBCcc9WbuKElDXgTopxVDPe2I3m/GW
BNBbH1PXg9fQB/FuoJhgjbD2FbPhxRSaFtaWAnnrcx2lTeK+1n5eZFGDtM9I8q9VGWMEDMXBVu60
zNnw5iLpfqHD3p5V/XGnQb1813kIzyx9BKNjFbnwSTmc+3M4LWtTX9BSJps8J9XBdcM9Nb1zxyaO
FECnLbdW9/HeD3DSngh4VkcIh4/rAjCWX/LbxGv9+ySw18p1D6UbBZsm0vSNCi7GNKJa4snG5YII
3l84gppMeZ6FkrZ1HyKkoaXC6TD7uhyKC2IvPVlHCz7AHRm9l+CMCS3WUw7/GZcF9VYJxtOxj+un
xIRv5RSOad2HxYJ65NaJybgOPW4yTuorlvdOqicDf8mkiKBmTSKDHIiQHmhF8NDjjqSWWmfZSzfa
BBOKRGWhpJ/qPD/36gCUzog6S1912NqQUWXSwVDsfQPowQSwg5iiftnO4ROcedjCEcrfO6Pat7J9
QDLcvghku5q4JouiFl5q2EQvtCDOjhm0J6vYZ8tRd/AIsO22LEvF07AiDwglURnImeLc6Sg5eJq6
L9KbRRo3Ed+1MN8maG0yfRtVYINnOjBPdVQHgPhDlo1eiRKjo5iOS8h4lY7JhrD+KnZodR6O7bpC
uu23OKjDRSic4SksezD2qhK4knMBUYK8YIWE7JB5+VlRAO4qKpWg5ovd1wbD6j7xhubQ+lLCR6Sz
lyr2mo0xTrQTFAuccAJyjkdU3VajuNYu/a6R7Zw6hvRZhBlsDUt/MqZ8mCWE93Y4VB07ixifl9KT
w01ZIbmemuoKgKmD8ID6dZ5rvIMhJibH8QIAqOolL5W9jdjBDEgSdkKdyrw+awJsBFsO58TWqfN1
qNgFbICei7b9juCRCQVXeS5s/NobhM8VucVrmShvOVoxng0Tv2k0dljHd3MxkJrDG6wCqAbe/GXh
5PrGDVuNlyDMEZMcI2LP7lRop7WA59ZdgGQR3Ip8zPgQtiuF6Q1EcXJPORLvoPfGmHc4np3rFlkN
24QsL2WOuR2iXSU0TztaN5mM+C2TQbEMhop/rdvEgYFtja6N0z/AfwQUrnz2dm1hkm2JkPXDJNs7
NowiK2cALKnbT8lqbtxb5pk8raLotU2iu2bKK6Q9IAmxjFv+1k30UCmqUte3bmoq6iG/FGRbjfUC
bL6yuB9HghFegoxjmvJOJeF+TqJhTeEomgVD3CGNdBwwgXc55CCALxay9PfBFJ+1YDWCDdLTrek0
f3TcVm3A2Yc7Zx33NyVPHgwYhJY4EpbxY7CJaHGTC8RiktARqXHHcIFZ193NWkA1ibIlGmF6mxPg
dMx9a7jdq6IVWWeaahnDhm/B6mOsXIzHiHmWQW8UFBdVr93M9Kx7UI1TZWHRX3jVhMnHVIiqClEZ
3Ph14n2dWaDOFZ3dNThIw5rNLgadHzDYaDj1Y6sLDYOjxs/TwLDyrqFD8Qxr9se+T4DG2Tl/cMeq
uSUIFth1EUDuqAuqMzfwHiYzVlsugiTz/Yov2mhUKeHJC8IwqrOG1ghLgg5A9+yY7MrkDunUh4jR
cUl4ra/mAmuFywuYNwbUgniN4kRXCutpx4pVq9q7AsS2tC5hjhX2KlhGJdj7vuIvamqeIAV19tz3
1XqUEobYI3GiDNFtu0C7UZZQZ8cb4Ja611OGNjOwzQYOkaiIClJVGzN4PaJQqxYxDQwNTEHZomJe
kEWOXBc2bi4Uydm2Jxpx92HhL2HIDY5f4u5dX+zG2WmRs5lfBo23jwcdr2Zf7LUPwkfvgwNYqwQe
ntxg+CDcBjk5yZ3G5nI3zEmyy5EkuXFKZ9jUM4bBKOTjNCMbSYwz4jzbKSt4OR9yHbYp5u7HsoUw
CQR1XHkMSz8XsZzbppz6Ja3y+yYAKC/jt1GED2OYFMtG9mfRBEGKtdim9MTYFbVBt6wDF+WVbiHI
gdgJOZ4PyJ7rNhZpsGkUoDEyVJhdydwv2rJ1sqZ16WJynVukdJ7HvPMXXVB037SDHXJdTMgfHHJ1
oBQRyx0M0q9D1xSbfJriK6c1ZlPN+hmUzC4rFYLWbeGOVy2eylIHDZYq6PHqJNjneLCPEYMlCA2G
R3ia04y3oVqLxm8x1UG+4PuyWtSyWE8d/CemAuGgids+0Xq4Jj7qUj8P3GuZ++YMC7jFCzvFGUxl
EelEZ4SS2vo5T4YAsb32NhyQ7qOj9vtkcrsyMaZ5VZFyx9r84JPktvIGb2cHlJaF9d2lC25SWpRK
rKZpvh18uB/llHYXpdffNpgED1hltkECOgoKX3ehp/haJU68qfK4SxvqIEXUoZk7tduxV9HCJ5Is
WjreKzZdaMDNmG5cb2Hj3lvBYv5xkLNdjiGqOtJgkSa2jMCTD3caycN7ooHHT3ruYHkAbGwg8eVM
PCSP6uSFuRNbtCGFCEohr7hmwRlojGfGafx9LSrEfrhVcI5HdA0S8xnsc1rEnorxrSMWMMoM3aIt
jcxyN64ypwvJfV+iOO9zx7nkPcDTwfGcrIj4tPRyV547pdcdms6HqoTmF3QeQe8LWxBEfFBJu6wp
kG+HIrKZL5XUChh3UpE18TjZBLW9qdhsUqnatymZ9TUq7n5Tw08KOa18xPLrphaJuJt2BjWrhFrm
6B2YylJ1l3lXQBVY5WfKpzxrR6/C/qEtFxJz4jqgxcEZxyn1ymMffnb6u6rpBUQ2AV0kedkvzdDt
hq5/s5TNO8I6N2Uk2DiK3khpPNTro7qYabBLGnxVPfrNGWPxDSSZ/vWURPRMN9H0DRD01RDk3hWv
SbdoHajcuanpVdcRsupMDJZx5RrvreDBXZeM8TnNRbFwmiNT0JUsvA7UXGdaKSTJdzRZV3ADRUcH
S1k5dHIfBQht0F7prGYmMYA9q3FBbpxWiJzdkGLaNwDDlnlUoQU2DWA5KFKda68nWwpj41Tnur0b
YhTHRmPxH0VwVjNEg+dKy1WVIx2UFr5AO630prWOJ74MLN1HsoEwT8TJXflmtXw0I2I8mqozqLk0
EPhmOKsSkaxzHl67zXwHvECl1pluikZdDUnRLSlJJrzEiu+SqfxMpfzRLpgiJgpOpvChpaccQSeG
FqdokboCyjgoVvqWJvwTaPazQ5xAY8QMrJomSCLDPE+dwd2yPvrEI+EDXAf9xH9dxQkcRinnHi3A
aI6TS7jfrxsEPUJo8AkP9vgtJ0AYjgLOKPCjj0Loe6tHI3GUorRpGGwm+MvABal1Ud7vnHjBitff
wy4f8UffHfF4a3/BXYY8Tip9jNfCdJ7G6+K+uhVnXuZvybfgRoOO94nV5EekgncHPAGV5tHkREoc
0D4icrlMYTnhXqgNDABc+I1ln1zeEWL53Q09gZVc6fQ5F8ejba3KppfovH1C1X1/F92KR/5Jh//j
MfKvp3fEoH65l60oe8pIA2lY0exy4p0HSJirQYr7/UV9dpiT0Z5wlkwhxzXxVu8NDfdlyBaFnDe/
P8xH4gEvCoIIOW8RvIhPZett59Xu1B2P8xadmUdyUR+wf+ySNADAvfCzTbe5D6+Kzx7ZBx38Y4qv
53qgEMC14WSAVDXc9SaLqBh6bs6qKpXrehHfdI8IOl+7++o8+eSd++B2vjveyRBhFMnsxG+QuVMg
phwJ6Ox6Np9q1j8YiATgfXJsGyMI5xR/1Hk91G0tRySJpMWuxs4lhVp+rbMQFVqq3fQz8PYjet+7
I56gj0NQQIVR4ojxNzQ4u3UdL/u1A7xxCQgSy9QFWUTraVOtu80bTaNv7a7D3f39GPpgPnt3Die9
nzyRg8nhq7nQfFzpOovzy8Rej2JdyypD0bUw8u73R/xoQnt3yJMJbWpqJEgUuOw2857Di6NbKcvo
i387L8JFd9F///3xfmiSTmaYd8c7GT4zmAchNnQQr6OOklX7FcbXyAuZ/UMfs80AFwA1FvuuK+DW
P/XPQxJvXU5WJoecWXV1nkbC/e4Dloj1mBXY+VLfO5fQ2SPhZI+6AbHF9U1AjqIFvpnk/Mjm9kxo
7DdH+4LA65WXlOCGzAvUuYui8r6OlX5Bu3wPNGPRxiyNyvKW2jLzbAmYTQ9nvHXPrZNv2AzhD5g5
vXRuTAE7eE3QcGd8I5J+WfTJ1g1fvIAtuWpTWNwCQy3UrYjUZTxGKfPZvQ0BW/DhgEo3Kx31NqF0
qyBxiOs7wsfvAjaL2OKsTE9WPaerqsfFxNgQ9HVmcphiRWYFUsvKCQRE4+IQA4H4/cP5yCni3cM5
mZFJ0MLMVoK630qEZAvGdNobds6LlzCsVqVPFnPfmYzI8hG7a7DZ7HDvDgDlw1ge8uYzFuiHU80v
k8DJzK1Q8w5U4HUg5V1frPoGqfefpRB/ELUVvrvmk0ql5TwuGl8gTXlBnvt1lMqlc9btouvX/DJa
qvvicj6oQ7Eyn2XyHEf6b96EHyv/L8ufrCLY7My42Xn4OJQr1WR9uRLN3y/Efr28Hz3gX44CmYcs
WgwvCK3GtYusLYQMdNX/Yo19d5STyXOOZkT/aKTFa4myITpTMMQPiv/NyvOv4fBjKvv1UgxaAONx
OPASWQlr691W7PmTN+CTdefHG/LLMUCUY7CHx0MB2lSmulp2VRYBezzbRZlad3up/nYRBPHmUW0I
0iGUf6cLnYeEkjyYkOkeyq+zusZrN38WkvTX1+h4CGzaQBjH7Tttt4/+yB0RBg00TwYxhdhkDgC3
dbH4/b3763h+f5iTtxXSjda4IcD3UnpLC4I6YLtBD/sakNvvj/TBBaG/SGHhH0Gs+Re7ZJBsOzup
EZQtmi9c/wY7W5jVf3KQDyZD5Cb+cpTTlYp3oqe8lADQL+bqirHlIDcCqpTqzPdXJcANR65ggxo1
uwHWQZP8rKD8K3WMwgjNwzYwgCrlLyJpPVD0YBVsBfQbNsdRSpGOh2TTVK3Jxfz1b9/Sd8c6KQPm
opEunRmC2AmD9yhfxFCiQsD9yU39wMzu/TUdH+0v71cA1F3QEtJPoB2Ijal0jI6ffKiKWR6bdX3q
o0v0NRq52kCVH1+6OoifnCIMVpVwX8sSZ6SaOEp1OYY3Hir7nQNFLUBFInfahrpL56501r+/OX9t
hr8/6ZOREIjOKVQFDjKHahSSHhCRfeR1+p6HhOAeqc6u/0mZdLzd79eG90c8WYgbpDWYYjQKPrjD
Bar7M60+Uzr8tdZ8f4iT1zXoE0Wi2kER5J6beFyhOEnMpcvPabxu6nsYT3/y7D94a98NsZOFViWE
e0XVC2g51Jp6YjmA0hh86jV+PO/f3LofI/CXEUaBjjvtVIrFLK9y1C4K8dTNqrVrI5bsp33Qvz3b
fy9e5eWf36v/8z/w92fZTgrIvTn563+el88A9uSb+Y/jx/7r195/6D8v2lfxj8vm6flVn/7eu4/h
238ePXsyT+/+shSIppquesRdXr/qvjE/DoHzPP7m//SH/3j98S23U/v6zz+eXniJ5pE2qnw2f/z8
0fbln39gN4mI9AAz0r/9epCfv3F44vhw9tqw8uMPvT5p888/ougLIbAoCbEvhS8i/vzjH+Prj5/Q
LzH8j4/ROSjvQc0AbQ9desP++Ycff8FSiGUKTuTIH8XL+8c/NPKT//wRVkp8CrxJz8M3+n/835N7
96T+9eT+IXp+KRF5rv/5R/J+POLiIL05+n1gfxmAg3lq41mKEI1EZEiuS8WQzNCBUXMLrHl8ZIMZ
Logdb8GLd64FMRoQYoM+LzRsIIO2MI7N4GrcfOW1Gp5UJ8ttXmMPIBoaAlhF3pkXGBi9NmV4Zalr
r/H1aAiBZn1ZlLx5rSj9PvZQiI9z4qDAMHVGZSAv22QE29cvZAGTQP1AoDh7Ak+lhr3LkW+Q1/Xl
JMPrWjbDvvkh5CVA10lFAd1Xc37cnPRZUhsJiDd5tE4VLLyxQIpO3dkldRzUfwJ+Ddb3y0xrsDL7
qbvB5ootmYbFL2lNct1aB4azveluAn6kbhQVXxYjgK1YmRA8xLpbGzcZH/zJhhvt581bkrfibCAF
+w7WDey5J22+9yLWt1Xv83WV53RIAyCm6FSQqMwqbo+MCZp732DRDzJ2EPZL5MknZ6MH67mFP/eS
L3Rn7DfCKwTCNjBDK9MOxjBfJdbK1M3b8bi38hRWjCE8D81QhekU1fF9DAbvnnUeFwsSz+2Qzons
fxLM/9Yrfys5/jl9j9+9/f+zWWH9Ko8v0/8LU0IYJpix//vpYPHUlG9g2pRPv84Jf37qz/nAASr2
BSaVIB0DGT5mG+ML/5wQHM8PvsBjHtaveC+B6B45jT9nhMD/Al0KwC00V4+qvBgz/s8ZgfhfQjAU
gygG5Z8cTT3/zoxwwoeFKh+Tjo9YL0DJR+ORv4j/UES0Xd/bgxhJshzGHC1cSaoI/grROFxRJ5x2
lR1EvXRBjfpqZDDc1YGGakInonv45e79nK9+nZ9OhAw/zgZVO2xQMFXBEYyeUJsD8FfrhPXDwe+E
dyjqGW3hPpLo2SLeSCbpMAb912ho0c9SHL29RVepukjzWUcBYPdIAO4w7gW+A4Jxv2m8uzl0Ym89
0TB/9SYH0uPfn7H/vmr584xpBMNO2OdEmF5PhfllxPBs0e4mNiyKjNq5uRsw8wK+iTBzpcOEmHAE
8eRxOkd0QnezdsmaD2pCrNEgzQuoacc0VacF3cWUEu0+zlz0alVYF0tALuyy7pMd1wnT2dHb7F6z
7phjElrkJzv0HDP58Fk69Pvi73hRUUAgooYgDGMDNgnvK9YI1oej0zb6IEye3Msi9iD+rX0MjVb0
9nK0Krlpc695/P3NfL86QbUNzw0PCyHWR/f4n5MKMHRtEYCkIA4inr2DV7P+INDagl6L3f/+SO8L
pj+PhPBrcLUgt4Ntysk4a0UwzZ1i8hC3bvDUjVI16xwGAH5atwxTcw+wjLhTLLE3CMfPfDNPdgTH
w2Og+CFsaQIUpIB7T+5vREpWCF4eoq4OnyBGC59qYFDNOpy5XlIlYXXs4tFDOdONftrVMno1TaK3
YzIFZ5YSaHnIWMEQqAIj8I6oFkRIFk/Ta+sMbeY6MK9ehIlENC901Z9qTE/svH6cPyB/34P5Gyxf
wGN+f/4u7UMRhrlz7qF18lQqA26k59RGALGe0MrbwQWq/l7ECeIq546tsNRbWBV6Q/RmohkEqYkV
0SKQ1fBaoiJ/AbuIfdaNg4fZu6oYZ0kQAYvwwCTB3Iq3k7w/S6ri0lXMkPMq6No8iTOTsHltjSXJ
ygw9aCG2c68GPoU9SKIsWoCJu9a+atdN0MLQsen4dQtKrUUu2Fg8jBWXW6z0Jm3Drr2juo4hrxI5
GP0VSGYlrJVHbMm1OIytoy86ZyYQKXnw1XTmXPCFPwA3DalprhFXdVlMgti0gWXJweTdrfE5dA90
AL/FKycfc0PQA3t1xxj8GhbGX3O3D3aMxt7ZXNghgRCDBXyBYr7cOrECjDpOMQzcxtDJ5so+t6gm
bnrXiRgsXky0ynXXgxPl+7cd88Z6nUdHEc7M6vw7YgMVIH9s+L71PELbvdX+tpai3Xpd0ryU0Bzi
vQeR56ZMYLmcDmCI7BCe0C8m3Ic1jIeSi27kdhmMCsx8D839ZQMUAwyGESzExeCzfAmioMr6Nrlg
uVO4mQdz2g2WGn9cCLdCUq6JmkfLXbYHkbe9CYkJ130CTspKUz4/xVSqpYbj5rwawKFaOda6T75u
xjcNGhwKUN+4fSoKfyhW1lQSL8c4wn506OOVkjnLGkOAWeNXUxhHKIkbzQEuVLqqnEWUA6uOZGhn
0KKafEGMI/j6aLBSBP3kXo0EbKFSKxdkZowksyJmTDQoX5E9o/U8N/lVjzqaQ59fNpNQLwxcbn/+
qhFDHIGrkShM5fLZB9vUgPPRmx7M0IOpDa/tLim7eT0kvcm3XJUo/Sq/kTdu5JBtNQEbgE9z0uTp
1LmJxePicZwJlJdsYZp6RFe+HgsX6IDx8gvwHWgkN/UUjSybbJOYM6oNOTKmcukBp+yxFq6QeVjl
FwNeHVosurgFa8EjteZAYRG1lzYdFq98aYeSLhzkBiUoM3NXBHC6yDlfoNoe89XYRA1f6hxVwSoU
BeSU8RxixhQ+EqwhMFROAxRsKvSlLh3Ol7Io4zenH6LSzVzpm3UZxH18CJ28yHeCIEgAzFthEb03
bUCsJIot24JFfJnrYe5WiUIyx2pqKJ82rtYcfhP+1AAPteHUrFUJ8GOBx+o/OC2fvYwQWvMM/7oO
rFFd54jnC/FQcQ5SAVGJaZY1M/R67g0YHZUjfW8P2zoN5/cILQuzzhXoQTdYjMkOGI1fr/oWZ7CU
pimQseBZkMfjamrHcziNYGg7eFVUlntev1NQvjXo0JACnFAx4HGWkUZ9IqBinF+bGg4bWYwT4DDk
46zbem4ZbIoyqunCr5HompWyzLO5z2sQS0fVJpdVPmJLQ8qumlPeVrOzd/MmWHltDnZyxJKoRaOO
zXILvsdYLEG3YiCL4vdS9HwSgeFTgMVix9KZU2NL55sSk5wccFHq2D+AeVvOJQJ4YQJ3OzWj3x9o
m0DyLZLOnIe9wJJUQIyNDyQcJvOrHEoE8XU+CpTB8eONXekxnMu9hyzf26Dyw6fQ5jyHrzgG76oX
NiJLTWd0lXjvVTxrSAetQzzmy9Iru68wvENlURXVcKNDOsKdgZHNEI1gAcU1HCVTEef4nrCRFTxj
1OAdZtuS4Eqb0Lv1DJKa0xHyWhgNeFNkl4OP3dNGYbOHlDdIq/2L0omSe+F2x8FZVZ1eRw2MOy7t
FMCdwO1GPBs2CpyY1Jh091jBknvwgTG6OWZJmIp4iZVbELBy/7JSfV1f+7FIgq0NqrE/N9Yci082
2csQ3qR2KUeOQ8N4fEbgh88NvObq6Hjxx1MfMT/hvLABPwShwFX0XYhbxWpZz4ukHvDqtE1Rl1dC
RXjlVY+qoMDPMKf6RrCLzgsmkP4J9Bl43CMMXs/hGN8iytXtO7uybuQSSGs7/zhp4GWCwsHDBGIR
bIk62Qh+nwNo2MVDWaL/xkJge3Yq6NMoCE7Dqmq6BovQ1fsCZW4F2ZOoqxuQpSGCF6536MAC+gqs
gsIjMGClv5NxkcAdkMliyCYVdUg6iSaybn3c1oUbddMzzAzCS9trV246dxrqh5HyQm947vC3aU6O
c0jZNSzDPiAmyxKuU3rVUlBqHTfnK2hWQOGNAkxzAL7ZdSmN3ie8rsIs9JVfYNoLoYQYmJ/cq8oZ
wIn0BV6T2clJsg2E9LpXjgl52sUehhQI0Zixl1Xo4I5aWFUusciM3d5TvU8XedKYASstGVyU3l31
TSVDcutMKNN3c2KU9wJpxgS/eBAhhi2Iqvgqyz02L6AaosW2xWOBo0iNLLlZDoM5t1PU3FQDwNk4
0puA2yHczCPFw6ldT8/rtqmlPBfgbJ45xg3kknWCD3tQLlsEfIeas1tUIvrFTUBIBRJe6gGsP2i8
02QEXxmrAIAMiK688tGTM4mx8UcFNt21Bom2+DJkNi1Z5NTFzgF48B0iJgegLXQL9bZMXO/Kaief
16rvdLlE/AUGaembilxaELnDA6dt06RdO7j0PPBYYBcTqhu9HFmLpzbGAkx8NUccc4fWzdKzBNSZ
ofFjtZ5hW4NTDWwRZVM+uZA2tZp2YK1Ox+aVwljDSpfcY6xzfSkS4WGC9dukWsUcjOHU9l/9uB9j
L63rIboLfXS/sjEsTHAO26V4uO5ynSgs7hjRsBQneJrYOEz2rCSICDmLFHyHL0EDb+g2tzLBdVnr
FOe1clrw2HWOOQPVWG/OmybH+aukLlaaxTX0BdZ1t1MX4L2fEOFXIq6RRX+yHf4/kvIZuIqNJLZz
/z2Usn9SApBu/fQrkuL9+amf0Gr85WjFjwA57Dp+Aqg/odXgiwsbdBeh3a57hFiwX/0JpHjxF8TO
Je4RTcDuEluC/wJSPO8LzI8Br+AnR8tHGv8dIOW45fkXBA8qHiyUERdAsSXCN8GW/WSzoSEkikxi
lqEON5h0Lmhev3mxWA2AOp3cXA2yfusC85kGFzHCp0dG0e+jZwZfMOBLcHB6f+SChWSmcwOeeJ6o
1xwWnWkfBIFKxxA9uq3vzmh/l7gCAp6HM19b3dpm2wxsPpSebt9gDTDZRT31Fi5TdRw/yniS+8oP
fAljlgl6qKIIsYtxQX4GDx5LS9q7A1uRMPcXTBG5nukQ7ZCWQFeFTsCeFxNUFM0E3aSl6mIsGprB
guC5cguR9TU8yxLiLYzDgHJ04nriKJ0hkQBc67t7w6DgCLAaXRPrAUa1doBOSDreZVN49SHSjorS
3lbjgcTVbZHARAa5DPZYj1N+NYVyWbfVWUUqfV63uBU2mb0ZFHF3gqqiLvHhcSrhCSe74ZlQJ7gz
kbZoN/ZecVFGiToLBQ/RqZty6EBKaOpafwKv24QVKNtVcV+OXnJNw8Eu85m1GXqIaw9109UkuyDL
pWGPxi1IAWVA4KymuUbqOBmc+AK5vuYttz7KeCEThfTxyiQvpgXOvJxQxKQFNMF31p01/hfUN5rl
LWHXWnYInwJcUcNazYdgKeX1NK6BDWKrRNxxjw0f7M+CBll2DrRftuTBhYuiji39egovOwdqMwql
xFmpLQqD1opLW4xFv5jR9gGppovMjkZcIGuizcVaBlDUDVVsVszJ0RlVVbKqSjPvBTjzd52Iox5G
nqCrZ+hnyHvfOjrzjRM7aQRtoLPu4yGBizl48JBEBDXA8QZG+Hk2iI4vAt0mECDIPtjABrlsF5K5
8z1vfLdWaR4VMCP3J89Y6ATj6QK/N3apPwrvNXSi0AXfaEADLTTJJdYJYGagVRXhole0WoTwP9n2
egiwlRSAFdbF4CLZT6O1sg5YZNsMjJDwPgSheoZZ/ERzbAGBLSKgN45TqrARTGXUTtuca1AfChm2
533PzLdO+BhIdec+FiB3v+Ymap9xZ8prXYvkIqpDUK27CVUGOFg9ewwA6kCC2JfFyq9Q46Gd7A2X
WPVxlNln3oaga2IWUxMF38Y20Ds6VxQKhmBAxVcOFRMZI9609EvrrypESd74WNyvhRfXHfRvvpnR
TOhcCLiSwT53HGojlM9jezXkXvJNx5I9qBJ3bxnESp4nDfST2HAU9H5AhZxGfQ9hYk9K+8RRTN2N
RQJnFl8o+tSVsIFC0ho6IZ6n0NOhTQWQqfM679XRpXfDTMvvh7DKryjqqEfRN/4Aen2TO5k/EvcW
tDQ0gRBsW7fLXoT8RtIuWOqpx5JedEX7f9g7k+2olXZN30pdwNFeoS4UmkqZ6XRvYxsMEy3ARn0X
Uqi7+nqSvVcVmP9sihrVoMYGy6mUIr54W6LeC4m6e3AN0rY8U4jFJG4mG8j0pHfMpNz2GaKRMzub
DHmq6YYAYFTiuAbbhJepzPQ7PU/UPYWpqC63slzsqF3xgkZlUKc476rZul27kx4ab1b5nrgPZG8C
HE3Esgnar0JoHKYEj9bHracbF8iqCFZWQic4N03O55GmJgWiK1RxZ9VVdudwMgUmAlsq462x5/sc
1d17vlI/ahlUMbSoTu4TT+oHMpiyndd58953/fq+guvfbww+1GbIpX/GXoTfAthi/ThTTvSJxZxv
VHWNBUsW2I0fe6q2QqLwUoT/6dKNXWSpGkyCl3x0Y0wE6zmWmwuTSuyz/IX46GwO4E08JYnf7kpr
m24wOc7vK6GLjdi7qiB+fQoJ2BdO6HzMx2GiA8j4frcX+Mg9su5EcV3QdnmHPLF7UtBbsFDJRHs6
miPvea637qVH0F7t6sywpOcixJc1OjrdOKpkhM+mQE/puZ1YDhCK65Y3dQOIc0fE75ztPcK/L1oU
HdnZULljeLGSCYRoxNi8Xbqtc7nz+sL6PCd6SeI1xcJApm2THDBBd3k0g+kfPLcvqt3cbXB6iYsH
Ezddoadd35ZLGnmtVZdxO4tw1yft6kdy9Qf+CZ0+GScaZa700KHrILr9IiymLu4clVzzJOlPAY6X
a6vUwXtTYGoADyovt0KwEItB0nKSreygZWNWymhtFj0sbPONN5bkKdQlK/XWlPgN1zLr+4jK0uCl
baR8WEoHnwcUL3hcJ8qOVy5A9Gim7B5fNJN93hTjfoJNRMo42wc+6ISouK0/NG2qL9JStTmYLttO
KjkLRrLZsL41gl46M1wGvHp7l7/8M+rjGzNnJ3JE+Cujv3S+pIlf3XiJGeY9IE2bxaWbB6CuHbzF
MUlXcbISq+SzSNegj4ykhuCqlWtlR0pO2QfhMjPvalXlBTFSOJbizuazLRxvn93NlY8sv93dgjPn
LGXe/tiyP19JByVtrCoHYtgsIVFNAyxHRMjABvxXAPjEjgFGxKhcbryGltCfZuOPd15gTTfJwrFa
BIP/6q6zFask357wNrpfMfWR/jIKmR+WtjqjqWvtYtWiE47AuvTLRl0iKFA/BD5ReZaP82aQzn3u
9QYe2DbnRjhlddVPU/DRN1n2bStpP43trD8lTxGxx43DpIS1YFwWxzvfFm8ibQ9D9vNqdxyJMejc
o3nPFpYtDuzoXoze8LKO+IEE9royuBUJW37sTZtHjkDQgGBZrvZ2gzb+bnGrgZfg5M4brILw9TC5
aaf2w1TrbNfoZNllhY1orB7W7MBgQNCnwWg8Xa6ZJx/k5nKW7Fe/Iq2LEI9Dly1Wt6u5E3adrHpv
OotI65r0h96h7r0BFvajBcQVG1AbDsfesuSV8eyPUM79U7m43hdVOmF1DASP2T50ToENtsOQEHkm
IO9AWkWPoz+YzN7LffVOAA4mBzMB5qPUTZNhly2m4O10zQlOxEvLQzMB6ezxk5Xoks1itZdm8rwP
89jzRNXUZzAIVUDUnmDb05UYMApviu2SDd7+pnGhI4gqq/QZUfK0xZbxFkz6+eDgpqunfZavKYE8
GU7+q3IhKewE833BIG1UlMOOl1Gp6Rnv/HL85PagjWDpwFupJVsZu8NafF5ml1UgdOp2juzNsh/o
2fCA26aO2cSzt/lpLmfBZmwN7nC+AjQRspwmcxKXRbGm1ysk1TvRYOw6VLMkPjzfqpPv023681E6
wUudOLRnewnEIz5n3Xch2LFNmfzkZR/mhVxDsAYmNk1cZVTWQxtNYtVkWyyEJYRNQljtaFtfVzvt
Pgo/bkafmk6PXKoi3FSUjqo+eDkG3iHBFW82wv2XLnVuyW4gg0FiiK9PaAUE7a7Ol+aYhv5CRFqh
vPuis6z9XDfq4Ay62gdh4rHlTsndmvhongKjtoPS9ddwc+wPPInutzlH96knuokj3QbhXWC0viqy
BcfZWlTBu81e83YvYFAerNWuCc2YuX+8FO8Xb2a5qlx3a87UUKwfEnIxHweELwILN17ynZHpYEf2
2plvIdPgVy+bGhm1asggMNwEhKDmdPPNVcOkMSpn2aPXnajTdnC863lwV6AJUGuSInkKTy7hJtvZ
Zp2/ge4tu27r64d5Y1GBnEw6s7PqlbM7pjwsbMk4Ls7ReO6idmu5rBceDyJDb0Ux17yy04oyy1ps
VKubsY01fXVTM80TAbEVeMR8fQqas2X+0JW99a5dt3S/BUjY4de2E4Cog/3sqDlu8T9akd+bWURV
gyW5rJKJ/X7NcTxihA4f22Ta3MhNViZBNsqq36V6qrwdKFUlIiLzMkDZDnR0Z3krtzbw2icbUuHQ
5aKUe0Ok9eWyLdm0B4gKiVMkJv3DalQ4XNSWyV7LINU4b4KEqaixakZEKhuw+6az074Xxq0eSVtR
L06dtsd5XUllMDnvaMPJuI1SVxefC69NxYFjrH87r+VqR67V0EzopMK+DNOJ8RCHIBlSHdmSLv3R
SHgpprdxHHpt299rNRdTTPgDlIHONwZspERpPHha3DlB3tuXNEWM02HVnngMGu1Gs1WRkVJBKZWL
ygCU7IA4v6m2ihSeLLUvpJ79m3acGCEzOBd1kddKXCQaBRTLsl+ej4Wv7wY37UroaWIVfc/nmDct
XXGWk/BzPqvU75CsFi+SGDb8tkFuX3JK9u9l0VzaahPR3LfnyOc2KsHKp2zDdjpy+Nq3RG00uJjp
ZLLGnWOnIM0OCRe8AIDKCRmGErFgUHmCcwPjh26nIUORM5Z7s6JLSshV3WWmMtEyzeJQujo/a3q7
uZ+9sb6rVzio0WZqpAJp1QmXWb3qqm3sfG+tnEWCFdHSuhTyFrEZDTdtdTRsbHHBfJmSwnLXSC3e
i6Z2SAsURbir9fChSSYTj7kj301oa/dhRwyk3yy3QWYt887xjTzCw4bnSZB4CfOJk2JisEIa+4gf
ubTtcsa0S9DKXuiquclUG16QYDPD/SRhgshLNa9qCM56JYZv3ZqVdylAZzROTfixtSZ1AXviPju9
TF8UG2gccIOMrlr+iWcE4S95kvl7fmNp3W3SDYJ4IYuGiTcbusdaj+Lo9IlCZ0rv1qNLWfllReVe
NIVWR6pCNj11sOWfEiO2OXbEan2bTNAMn9ySYxADQD45hyZRAlCzKGfFSkrJ5ph7dKDkpqteLHvU
V6udMVlOGQEZUbGc4mLsbi3nQzUxTZaFCu+hklVxwORsDsafJ844onPJDsrtNuGYyaSwK097Zqc6
oo7dTrFQqdmdyx0z0nDRfV92YJeDj6P0tgkrd56IHRAkD8UkiKM5+jXHhENbuM0SO+3glcQpGFTA
bmPLT2Mw26+dnzvJDl61XHdqUOE5WPQSHut+RsDuUlPMHuxW8lWlbrXLQXIuwYXnm7VYtiAWImMw
hW2RX3XtjS2ehD6/BxZoj6Nx3XfeKCb0bUqwJCZKngxFG50DsL5kleZ1sPpneZ5wOKcccnIiKGlx
ZXTXHQHImZ5GlWGGb61l/DqumxrPvoN+/x8f/Rsf/dqaZjxJWdO8bX5GOlEv/Pfo6HW7fa6/5L15
/eU//Q2OeuIv5RJ3JaRC8uAKD7D1b3DUFX+BCWIXlt9BzuAUu/kPOErC1F/AgSCqIYVkDpwvf8Q/
MjPLQa96QhaFHboeylXP/xN49GdpD7+G91kAT7oS+Skq1jdaDBHAu6Q+K8zC2TNKrda/qo0q7ns5
qCb64db8BxXZSZr+v6HYv69F+bQEBwb2/SXfGdYgnIZT8JIKp2TCGa8mmyO1m30d2IUvXSba7jeX
/BmD/X5JUk0pqVXopvgGTlKUHwTYfqnqooD4iiw5jzvmZmvf6Cw//+MPpnzkcT5m1IDgizdaMzIE
COPxyX3J0pA0mcC3ZSyF8s0hcxqOALPfNM2fKdhPX5wCPkdw6uDz5XH4+ZNlVdUFPqtSlBDEE6Xe
WicxR/8CnVpgfpcW/R++OS52aiT5rpE+PcQ/3sYicXvbKdWMeqDpbtwm9F+8du450EzdhUGf8Lui
5J8lQsqmuZ5YJiTRPo8J788b1J4HUoDLt8wMc3YJwP1lyZLuEub1/VD44RW+DbS1w/7fv8a3D8vp
oiRRcUWKAAEu37wLGcEkraSuKFoIPSUXBwBwqNrqNw/Lr1chdwmBG7VLaL7tt4TE1He1tYlqQVfd
TTd50OXXnJd/49l4+1q7PsJR+spdqt4DQhPfPPcLOeOcSzo6TX1bP4Vzud6VjmzPyauoj/9+1/7D
pU612XjMKU/99fMMXlpkBSQieGcptrjiWEfVAMDBsztnZvvNd3R60n5cQ/hgeKx8hUoPfzsr5M9P
4py3PdndzRZRBpEcaVZJPmTdZD5ADafXNZKLjkD+RfzmZXv7/H+/Ko14UFLcVM87/fyHZSQdZd/j
x92iilrQ+zzZlktmkubKJU+YQLaGYoV/v6n/4SFR6Itpnxa2YIk//fyHCy6FYpqrW0hSgsL3lKsm
R8XsefZ/cxWUxi7r46no+uercFy34CUgalync4jnstMdWFHy5zcP4hoxFiHzLnud8/NVkmoLCLwa
6DTTGBza0rdumGuDCycP+m+Zafq7f/9Uv64daK9PpUZsre6p1vTn660aaRraaVqf3e3IXZ7AN8I+
akfzDGR0S8LiuEM48GfeVlYsXgAPTyN1hhCe37u9f/jGkJI7tW7AhclMwapr/PbQIoE8JtZmnv79
A/7ycJzWKChN8lgIlxfB6Y384VK97CxTuasXUWI3XM9bWpw1pO/+6SNI95Q4iWDR/vKLTtztj1fZ
rJ7kIpKDopJcmTqyaosz/TjaD3/4YU6rFMHfPOXs0OF3Z8wPH6boFSGNY+lGq+zaSHKaZIcmP/sP
r0KDF+U2DFxs0DIQb17g0EHIWCIejUKA7Z0zERY0tE2w+/er/LIU8sbCglMaz0pIsd+bq6y+7UxK
1XwxnrIuNBrEO2jjJS7kUBz+/VK/PAPfLxVStMpA5eDu+/nbQZGdr3OBrlf7p+7TtTbCO187kld/
s+CeFtSfFlxIFAYW/7TWwhR4bzZFPSnTjs4Gt9vhk2FNX8fgmHv1YMVOsM4EzzqAErHsg2qkp2Qp
DceuQv1Oz//r55UMHzz3vi34CoM3t5b31S0Q5KENXTgSXkBkh+LMceuu/c3n/fU7BCJEfEBgkPS5
zpud00qKOtXo8CkHbZtDFvZBtJnNHFO3cx7/9DvkNC3RRxDOxZTzvaLjh0dfbrbf63pREWrK7jYg
S+HYlup3Zbn/4c55mHY9NBa2zVp/+sA/XAXVt+RQuhJkpZp035buEDVQFL+5bfS0v3lQyEYBUPH4
RILN5Bfpvp8XxXaSCMYFBPayr9i/hr2Ys/4lUGOiP8JWFl6JsoD5lPN/l8gg6snCTlEyllnzANkb
1Adn6XuWT8uid1nDYhNnlNQlLHlZby9ELrsExBVriZ4iQXwYe4lHnuWaAyKB2QwTgmp2Yw2V3C8N
UBvSBH0hlmRLaJDO3L7KL4ZwCkisXO1p9REdtFnphTcs0umqznunCPN74FVvOsyDSqW7Yz/rp3vU
k9jeCn7s7bemMfZ9EOQjmHlXGNQSmGOgCMnhJ5XFLXR2CSjfvfezllLPdqIvsOfTdbeJF1rBx0zP
a3UtBqDKCF8iVMk0STLsBClY4bHMSWG920K/XYm/RahwD+WSozUcEFdfMW8jyyA41Sx+1MxFF55N
DRrvBuDcSdhTS5+UarBVuuXbAY7okBHgjFB18y3vvqx9ne9I8O3vC3uzSQPKN9ZEkkbnLSqJkmoj
ZCCEDxt/cJpnJ01ScdGOfuk+OVJkUEdkgeXV5wo2BCmwauh721KXeERb+ICzY6P68ai9KSBj1G7b
gMzYOcVbB95HxsnilLt6sfMnkaF3OceFQMaStxZeFmtHt/ldsGbySWVOtR7bTVXz+aQD99s2TItA
odptOB6roD1JRaZV692Q11lHvbTJ7lNTBi39jFkNb92WFaKMmt9+n1moKtm7JDY9tz5pobNKEtsK
oVyNN2UmZHjRdE51Z3oDlbYCka/nw+A1PmFkXj2HNeB7WnjpbhVVOhq0aENmfSEHEuya2kSxDDe6
8Gp9iZLXd/edVUz6Ja/X7Vy7q0K0jlsHnYisOZh5rNUtcoNcOu5hwSalH7qRYMUvq/Y7l+TuRigd
wlOjFRyOpQwtJ6UjoCXwMmrqPg2mfdpX4RzsnD4V00votmK88lRfDa8Gw1XXIFcdwy09AJvbN6JW
qIEHFNsocLW0+yN/xPC1FKrxz5IwyO9ULfpv1iBhAcI2H63LdA4DoHwG7Lq9622gOcruB9edvm5U
0fGtGm2F1nm4oCz6IhDVNmeEzVQAsWFfOpFV+nDv6DzGeRciUQFwFmSMxhrkfTmHxaiIzcvyPr1f
KiBfGCcAtOtlRCx7lqV1+6J4qZAUkDonvtaDm0EZW31zOW6pWK+qJbGqw6y6SZ27WWmLPeGAPkns
mT/djLObppeLUdg4VNVK76Drgur4zOp7Z2+7WbrsNgIMYKvDhC4Tm1Cnbl8W0gv3PUEA6gz5PQp2
VlJ2sAU9jiHmLyQJQLaJvCXTyn6/kksw0XNoIaDwBvgQFAJZVu6Vt5DGMDrEH8ajK0idQFDTQz8V
E1Rxgk77dRtPcuM5q8j77+rWs4++mZv5o196/XCeceKhWMPStXvZDXXq3RHtPcsPbWtM/g4WHc+H
VJUixb+dqXPYnJTsnbAZww+9P+bXgvDedO9URfsqbKj866zrV17N0WvyfZkQDb2fU09VD71WFUcn
0dqnL8jMn70pHAOkS2322OIiDmM0ziGRn7z+N6ecSmg1W+XrMUjxHsb24JGsXEgO/Me5zGx/R5gR
IXCwD/q5DazhdM+q+n4wCDricqmsm3ItezKWORbElaus9Mx1JlaNhghPHWV1Vz7C4HR27KRq0eS+
0jJ72JQquts1cQRuYGuUw2HINRKI3LWAzzu/IHmSiHJNL7Ldwfy1S6GT55SphqN7i4/myg1HS9/Y
c5gj+tYEg7e2XxTxGjh583FMTVbsG7OFH2XFxhkTiDLLb32/koBJcVQzXgZDhvUmWTOCb3uDAORK
9iJHdt5UlbzYZntAYjELE8Zs4mSACSKeoWgdQ6aTmCZ722Uokqa4G1wMxjbKfbgc0Y7bRcbbQuSo
VcCuKXT44wXKEvjuRXZ+TT/x4BbnvUBmHaVVVThP40hc+24hITa8EGzla7TAH27RAijEjCLXsD+4
DcDNvnS64AvLWi+uZRuQUERQBTmZE046uKrEL+MsaL3g00Q0cRgvUFHlxWpS4oH5JlvwDlgRFF74
7wxPC6zGrvNWNAf+1PrbPtRe+rwmNlAa/UeliBN7mjEqdYFbxaR/0g+XLo4k0NjuGAq7UOrX1sKN
BHGNgSHmgULnuIbufFwmolLxX2ZkQLdz6RNnxB7wKUdM/lDYuUfrrSV5FatKW7edlQSUIHTFNJPB
G6TdzimmsLioSsdCDhxaOboj/HTFIciQ2O+mfilhAqagIMKfpOIY1mgOkBHW6xfV9ST2F547q32p
e8PaLlMUcjPCb7ULO3swe8q3nOoo6s54sJsT59WpG7BrOHRlkU4xhQkr8iQ/KJT/zXleN5bZD5ld
a3qA50QSip+v96B+axPLocOapB2rU4dWFtXlWOF5jaUcvPdIpxonqgebg+mQVoL+0AlPU1yXybzt
gq4d74n4KgP+nsy3Ix9xPb7zQNZ0yTVluMJwbYik6ZbjxCl82T47bH288hSlEOIP/wkv5vfuSxbg
ksazQjwvY2ZDegDGyx47ZT31Vqw3NoOdVgWpo/lWNp8hAXH8d25rP07o09gKKqe/0CiXUGlYxVzt
ZUOwfZBSD3HjDjYcPNjCohiQKswMfZcmhJIRQuvsu55msIOzdkl/lyaiT2/XrIKKH1NVj6TJF9M0
XxIDjxvPYn3HNoQIIkPTVy0Odqe5WB6cjXzzuMXEXdx4BazNWemNxXLchMezUxNtD2s4lmF52TFL
jI8NoqmaNy33kvxCutSrB5GVDVi2o9ZHarodaitX3nnbb+2YXjnumvtfye6pCUmrnT5IdyHCe2xv
UwAKBP9jkUL2ibHFaXd6G/AMFP2cwABZtSF/gNCsM1RUkiyCFHYQdWSdjLDhgd9FpjFDzt7RTEvs
cRJ87q01xYhUqWzkYtoGFW6D9V6ZvA93uQntKgqJFS8POpFm3ZFam1O2l7u62zF0ufBdPRa0vey5
BRQLGP9iRB4xnNGVWN0Lq502ZHv+RgeAn+KOTXtzYrK1907X83ThD4iOYqTD5goXlAdnv2o5onCS
FjsUUcGaxj2ymp8NEtHnlbMtj5sTko4skrEJSH2uy/Ew5euY7vl3mxMH3hi5fSpfwPoR07XLStvD
Ktz+LvNEkAC+wE2xALI1RpZprBuh6TXgkW/QlxTtCkQ+gSmkeyQ9xXMiMlYQy0oI4TUuQ2LkDhgc
0asU5rNmU8cl11tOEWElGkscJsn8oUdRQQoekVIIJFEHPQ7FVlX7BsNXTnRPOcqI7iiUTgyuetqv
mCCm41rb5FpXW988+paDNmAlA3A8MPYFd/DydBi4VEjD5uVZ8Uw4hUZ0hajYpbC6ao6y6ZKVq0PO
IMtZ1DubFlD6O+oC3cAmUnorMrRMr9XoIABN147XsOiLAYtlYSBDUzcY3w9mzb62pT7pw/AxQfNK
f/7WqLX7IPNCHr0kYZYSpc1pibMAJV+pVQ5XpPfzrvraQoctkE+gOC4AQSMoTUSckuPQ55lQ5Mut
8ZZ6jyS5kvul8rO7hZWuewrJcZbxkgX4VTKzlsGuDz37UCNCs4jAlqU8iHIjrQLJ1Gyiom0c2qWd
nl2vXIvt3jQFqoWQzfQKiViaXmRFYz1BKgfiqVNOMkdal9Pt1nt4VQYj3FhlnvUup6rH2ksxyQP5
AeaqF/ipotFfe1Q4Zdd+8Zq0vZuQ9C6M2GXFYRgnE+4dkyXrSa5UuaftIEkQm5liOadp1dT3YB7z
a9o3zbeqm+ijqK2B3TP3S/qmQ3tpPi/4yz22XE+jIYd/X23UQ6k/cgwO1oZGl6ij0YO5Op3bAgEf
q0340Vq3Wt+XwkpxZo9ZadZDkCtRPtEg0ozfFedEOMehq53xNmusirfS6sTQY+nSmp8EIgne17R5
IBPh9dpXVeNPuBRRne3m0fef06GYHj2OgmQRcwp1dxj9WmpWTbGOcTsuSh3IQpgQlDC0xziyOYbw
tuY8dIJ82nXZOzQEvOr+1IbWtWr7vPSDeSEvOpvQurDr8JxaLjOm1ZuBE09akgHel82lL5MsO9Sh
UmOMzUYm+0oPTMBb7bjv29wV7wky61IW20rUZ2FQmWPRNG6576tF3DSeW9V8D50kk5JJ/SU1CNrO
ApXRXuBXKGzHkfCksvNyN5bOFlKsaazuzinlnHDykq7ffTFYpZbHit6m8BP3drX3pTX39GQsjN5I
TYx8yjpsP6deRUdGFgr4nEKGepoOqbdt3mUdGP/RQ7S9YCqwmMVYp/sxvLeAM4pLykRUsJPESHl7
Z6LcD0C2/2qv9MDvZ1kwrASjSYgCtMtl2gM2MZC3o4deEYUYJ4WJyK6jP28VQZrMm0NEKMX2uBFn
/imV4UB5DgaxZ7X68rpZ+SVxn1NoEeWznN7PuUa+FGrR+3ueOGYH4FOKdOiaQcVDzoFpI+Dhbtz1
ukirs37oAkSk1dR8rcNpY+WDpSXjzC9mOzY4Hy5cGv6W/XoyksYMoLUdzaY1n6050/nV7Lf2CAyi
An0G/UlwNqOGeaeHU0KcTVfITWMPdbh32h7pst76hVjc3C7PtmYivnaeLCs/A/Y7ZYYaFZC2us1k
xwUYU8AiAJ6RnwiC5tv81OeSq0oGVxOBWc+NVm2yy2XXjVHg186j1dI5whrKsBsNizzNbujTL3NE
p8su2KziPSPfygCasYdS9+Dz8vdzUGISRJJfRf5o1yIqVWiCeDKe/kpCJFY62w0ncJ4AHeLZwl6N
TUBVLIftEqb23krrMCXrvhCEoZi8+tTPLDNIWdE7RZsg6MPq1XabFOnyquueFhvEsHq8mLtpeuG5
TBHrSo6a3zbcG/2ZYDa2LhI7H20cyRs+XTVpKmaUxp98puiJy9Hb09Ny4NQrxKe69rYyalxC2PZa
jNuXpc9Zd0yd4YVJ8lO3l7Xpj0RMaIamKdcKgdOGVze5tlaF/fQhW43H+9WbtTjDnJErcyM6Qi52
ZY/wb4dNNdNfAQ6K+hMm/MmOU20P4xmeemAqEjM5qz+WjHEnZ8DsSOsZuVOePUAqBliKkm4reU8z
X1TDu8qt/DD2CZGlOqSc8+6aatb520wP7BqvzVKyTtPicNBByXklD2R+VW4qefX7qf7GcGs+dlOY
OR8mFHzVt2Jh+j5IQkqQbkoM2uQudEX7kGVp1585lRqzRzlCVoMC9MUHzMfvmnJVmkPEaGc0DelL
l6a4nVvQwYKHnWaazkcHODafhtq+6ht929DixXm33GVd8EITxfKxCNWwJxg1PJPBfDGcRk6rs88Q
4Y9xicfH+5oqb80u/6vjVUqwf1Atpi272U243O8sKjKGve8UaNNkR7RFXCDs/Qgs4XOUCYBgzxy8
0rf/pdol0ZrjHwf0Jl3wmhRigigqzG1oXPuBkxnJDMpkjKfrrAYistqFPaY35dO/48K/IKlBoGBE
SBz7niwm3tByTTj5PJko3nPudpwAUSIwTcLdIKzlN9zcW3CYgyG8CxwS9L4MT5lFP4HDPv7Qcevm
JLKtvLxO2QZ33rguf0h5cxUoEQHlDS2CC+8NeD9IH71TRl+68QJ9wSGouTpFsv3mKt9lFj9SFVwG
0yBQOswYkUn2G254IAzcc0Z8WiEKxuSgS3YdnBZEJu5x+683+eipmzkQnCnKtLeeFBveNyFdRp8/
/wJtQXKTfSI8veDNHzL5iWcj9eYP2fAVz2NAlZQgJ5woj3/oij/SZf2fxXudQv8eRv36Ol5/7t7G
hZ2u97/SAv/fiP07yaW4cf+99urmFNL3qpv/ca5fq8/Ny48KrH/+898aLMv/i2ecR/ykGoCDkyeS
8Z+sL/UX7lMoW/hUGJi/H5p/VFi+/5cLjyzUSbOEYONEXP8jwvIxtsIkOsI92UqxjfxZ+t/PzMlJ
M+FIJDxkq3JYdt5qGrBqBaPqoSQz/A9u8my2eg8af9zMcnQpEZI+yn2Z+bsf7tbv5Vj/XBapC5Q1
MrPgzTLjMLylOg3pkAumIs5xWp01Nnyak5bvwFXt3yQmn37dD2/nP5fjZp4oZRip06r3Aw+1NZk3
ZVQ6EVqq9uhjr1Fd0v4zXC/LeDCZ/o0sxQale3NFVgBuLawyX29AquKbxW0rx2yzjZ3FbK453lG8
uLuJpPJbXyT0DFdd8hwE3bgH41DhbvF08NV1k2aXekvHYOcE9WXC0edGmp5IRn+cb1nwBwmkBMix
OZW1Dxpn2osq/BDobY3tSvTPwhuvp8TY10FeFedGZ/7Brvv8oKzOO1+k3e3K0wx5UD4gSB1mwR1p
yMuxXJLuzM/EZ9ARNF2VT0V82drfMBFWcTkVH2UjEddM3cZEXh5Jnz5feqodqOeL5sDkGEw2yncI
IIwmF68cAyyZT6Zo0J2GzMt++lTlIcrUGdQbkue48qE5cjj5J+hB69KxKScjS0THRP2GEExM4EKT
wxsxAX9uZtXuaTh8RJr/tJjtm9OOa0SRto/leAb1cgh+o6xmjcOpf+3n3lwGpHhF+eCDIOcuItyq
KTgnT1Zc15t5z/kN3Nx2k7OWJf1scDrrgFHTHKyVQJSiaZvLfBnzTwZ+8KEoiMtwO+kcS5gn2Lbu
wU3Fh9rtCboCCbhOMstirFT1hcSmfMl45N16IxFsJzPjqC3naPl4gmosTcyaqtpltEW+WG4nzriZ
+lTFtqQ77GsN362cgP/aVwcT8pF2tQ+dt7025HOEU0enm5wt74FTm1ZnDYzmEpUhfMdOw0tdDRsF
AT4HnnDHs24498wrYSTsfJ+SwX2wLaKLasfIy8pgTNRAuwAhunx0rIahbx7MOxeuMy7CjupmEhEm
KwKmfJ8lHEmSXK0H3ZA+GaSzPnAwAHJcJRkJ/aSHR6fPQFrx9dyDzDU0UmHEdXkSiuCyGDASVont
7gw0/gVq0GUfDjY2Im29L4OmOPNybsHaZubif1J3Xstto2m3vpV9A5hCDqdIJEVSEpWlE5QkW8g5
4+r/B27vGov2WDUHf9Xe7jDdbY9BAvjS+671LFkMKYfGtHh0ukqwWbJEO5L5ktnIlKh8dqLFpTlf
StOkZxS8hnw3R7DxZKt8n4JJ24eCaV2MWTh6AlhQrEclhTq8x9t4jENnNNrcteSAvRg+T84QZQP+
GwcKJmIYww8JorvMBfNGOEFibiv6aKlr1OFR0gFJCGGdXheRYZ6yAdKxDHmPt05uevo41jcs7jX6
a5AVN7nVWU/GCBYkRG3nyVp8aRlJtksxVuBTL66CEIroembKSJ8TsTjUUdBsRMTkGMDyXT/HT2Iw
3M9pT4SabmCu0KJeYBervdRRimGvHFXLRtvNXnYSc0l0sTJasROzt/H0rA7JIRON760+0UxZIo0T
+5LtxkkF+4tYz1O1IPMzwUjvNfQoW1PqHybiEjM2aICwOMVEpf4WKy1HwinCKKSj8TgUZkaFrWms
t5FN7bNCe9CDL1BtoqiDEGNZ9KqXXa7OwKq05SQVC8bCbHVzV1m1naSJol3a3i8zBBH2Y5dNFqr+
hBPWpZCkEi9iBhuUOPFDN6bmqdKZPNypkLX7uYJFhJ1GdVCsZ7dcmAMdxV9vrCPZjiRQQSKS5iPY
Ie2xSWTpRrGU+nIsl3kzUXq56eWOqNCKFDLaHuyhlekS8fvi9VOeX5B4ep0GtCHkMPexk8Bt07L+
lTYKp7tIv+0E+EtL1U07OYUMK4oQs2AKyBdLgoUe4KJsl2vmhgZkyE21aTzUEnGh1XJKm0BgXsSh
GlrEngpaMzhRPtLFlLOrWou0HcdEOABSNsTHoDQll+LUsKaldy9hcZfOMh5yQ4M4aOSnIcp3jRhn
x0AMfCwfi10Fo34t9gnNAWbuttobSaPv5CgEbzUZRWcHdXpTWAEhrJV8g/0+4JW1XE4mHISqa62N
Ka8HsQ7PF8dmmUvbrhav8yXy0GP1ezkaOntsmvg0WtpF2Bh3amlEV4O8V4yE33ysv0W9uemV6Xtm
kPylcljVZH0HqPFmElQanX3gr1geT4qy+LKfqpHTcvukxrHsWkav2Dr+PUciMc8Br9NvRooyNpow
GFAZv7FSFJukEcigkKUPlLPMpASm2lkiPRlSkjHShicpMD6kwigEe7HaZ/i6LvHcryAqKpcjx3dT
1N6TWi9O2tKPfp9G39h9Yz6XtU1oSGS9UkYlJBAnt+zrynCzwhTyYIG7+8Dc/hKw8/LLyAoBFk3Y
OHVKIC4Xkewpkg2cZNTcab4fljZr+AC0dojFhkUwEFWnXDQYerW5NC+EQbJ8yKj5ZqZ8e602ungg
7cIpMCLlkvDKsWHcgNeyrbYUH00Lw6nc+kZ2aSz1nRrQcsS7eRv0PbqDSqL1wpJFn0n/MOrgoOUh
coJGjAqyUDSqMmIl11daLHbDtqp0frnQY/NMo7yz6UwxhHJxcdNirUEgTrDZLSFzCLBAMh9F1Mfn
ZdgvqlD7hjLdAsvKr1Utoq+pjgGhtPJj0wfOqL+P63xoiB6aIdm8rdSPgdyqDuJW3bwtizG4uqTe
VGxzevWdMtWN1aanTDT3rOl+UfsCr20Q1W6y7KgA7ealuQ5wzJtxYaf6Q4JnzKVmdQRY0GsMC+xh
A32hcJXs9E+tmPnd0uocb2CoiNmpkCte6+ZoJO2zTOduEegczfSaFVrGBtmhZb84YbGjzePFc7TJ
cWcNBk30RXWXKX1S0yedU7vGhwqH+zB9YuiPurhbmvC657yvi9tQwLKWl06paY48JhetsTzWZnZf
a+0uT55yKjJpX+APSt2B+SgLsIRFtjIVO5Mevy0N9AS6KiWDtw8yd0Lm7nJmuDeX4dhIFZiTbNsY
wkYgp3U2qejod6PCOtknO6Oc/BoNZzWOPr5LN6LUJQiZl8f5faBMp16eKUoiS2qyha1aoT6YjQZ0
iWxpS63yiwZQoi2Z2R2CC5l74mVjXvuqFg77gaXEGUOZpGTzFIJEAviCuCeDSlKCeVPDm0KfQW2g
w/AVvT6SPOopMzHTIw2iwrppDfGyLrMjLdZtVdN8qELhtsdAaqdCh29vMTgAk2Q+uoVaXESDsOtK
Pj1Ah6BNHtC37xpz2kB/0TyMaSg9+tQn/nJ6CiJzS3wpI3EkBCSKqpMMVMbOhkDdQweXnVZrT4ak
38YD4LyIuc4Ky01G9KYVdP4MqACQ7es41gApE91X65yA9461t3gmLCO5auC5UYeZvy/CDtA9dafG
XQ8hGhqV7jaJczrt4PJAYiU1+0LtgoxiyHHT1mQSa9TkJqnFPUhWFxHfjuUVAf2upxqEE2+BnNEJ
B6P1J6VBZUVZtsRwOOAum1vapt1HFr6IVfUqizW3QqLLVlf805IrMiO0oxcyFrQf6swGGcJv2d3R
STcxV5fdrg7r0jEqsrgwt0KeQFlShcdWCZAh1UirSoRCMEtQv+XslLplbLZ04QkzryCkdHP6Qs/7
Kh6yzJXD+SKY1b2F9MIFr4fxuKv2JBCMnhTmkjM09XME74D5/zUfW9Xth2w1ztReZC7PgqFfaEv4
TJyJPyox5MuPTtXIIBk1nxCtfZ7M30im2JhBFx3KSTtKJeFN9McnJw7nnWjMniGHrDmaakfJcqOn
HWEe4OgkDfeskODerxDckInpqBq4MLSX9jhlrkGVkS6wLWvL5Jr0e2gM6ldSmV1EwNDMKkKDtaaV
61D3HLAFwHuFlnptaKIx0Z6auCMpVL3vpfhykRL1ss4KGox1yyai2UhKGzmzKX1I+YhqRR39fE52
krDoLqswId1SvRlEAytyKdoaY82CygjDVRE3k0Uxr4jnmzArns2qcvE7Xy0qUJswTfZs8alO64tx
3RfGVZoSm54KsWXj+qwVw5soBTqhRWhyQFJQsWAnDCXC3qLwlh175ARpeGh0Fs1+wJdoNeayx7pB
dERAjwZj1T2w5o1EPrzfl0Fjm0I0ei3pvH4yRJEb6b2vqE3zrHYw7wkLc4cBjPSckE6LwDSQmhZo
BpJxKOD7rM2nTdXG95wZBtI/Qx8fiY3Fws+a+zHOr5HTuaVCcDvFwVI4DJSWZybTWC99OLAaVnae
rSvjDTWrCxJdHW7YRjFokCOdYHppDyx2Dou/B7g1zYxNXz3HSCCU1mBNEFELyq+cAsn7ZAyg36sN
k7dTI592Ry3Wm+IN+1xbV1sqkqMfFMZRVK+yMvbA5nqqcZTT7jgPstuOqjvo+aWeC35eA1zK4usg
kfmS2PXpdCjKiY0OhmiWsFDnxAcdpGsqnw/GU/XA3OGLB+2pwMyKDTeso5shuh5r4ICwYiUVbly6
uPlS73N9LYy+98BkynWirfQNmBuWv3k3SsPRsL5R+7NzZd5kU+UpMTbjQzPu595gaK7Oh+CiLxYs
u3eM5Fz8pnfPgnJBzZpsy748COp+GK9xRWxm+nU2pzpPJrnX0jkHSzojm7IpzihSfSEj5UnLtx2u
cpE7kD+1euUuy3AjKUNjxyyt8aTTYUDJ1Icom2hbS5PqWfyOiH4bvNvJmH4vQJjaBThb2+J02VSY
1Wu6DWRmiBeRqBzE+mLCPAo4x5eJXtD9HnWS2I1bqYvfxJ5QwpBlkCk/WBCf8K37eNtG1414hU57
lwaD2yqPUX9DbrGNbw1pje5oyZa1FWhyClxbtJPlRTaWTRHrJx3qdiKWF9NExlXnQEE4mHTM6uk9
J+jW8Lt4qwnKVuQZSdkzzUhvJHHO0O8ko7rImA4gG++FSMH27WrJQ11+N0ZviB8S1mlKdahEgffG
p1A9qhWq2WZndtel8bJaf7spOyx9RcwgEcMGxG8rKq6NxHBQjjgqADVVSA5mne6qmD5tNb3XxNJo
U3TDoZJOZPJEiDg8awgPgCfMcQJAtbjUCCiurAKvZh8RrQjN9kIhiSVQIRsxLIVE5gRIWBSOwstm
Mg9zjXJNMavHuUlvrYIg6Nx6qzifdtK0DRJh2OVaimwEqrFqQvDq6aXJh6mGOzE1XjHgr5YM4Tmq
xlOSHEMhy2lrQRcIEesUOk1lGAxwEvsnZZAe2mLNC8bMmw21C3wLgQAdD00qCCd8bNfoeSMxd9ms
AwZqN6m2fF/ifiHiPNjDNnWBdrnCZLkzmrhQ6VxKI5CwriG7qzaO48sKKAGuY332aCjezEl4y0pN
izvZyPmWQ7IjNBdDS9IiOota/Zilt2JiR6MzNbO/mONDP18a0/OkzsciXb5rs+qqSfI414JLSAcs
Iogz9XNupqwPpSPGr3G0nKrsTVJlN5lPkrApS7IQrZEkxWuwPmXM/lXzEuM51R45s7NsOHPLltVi
+yrD8ewyCgvgcr7NCxbo5E5s+g0gj80IBZUlRVKqo6Eb9+Z4Ervw2C/IMZSWlli7oFDqIHubdG3z
xCmJG7Fma7Lhyl4bNYUS60adgdgvgl2gT4H96qFXdkRaO6L4VmK+bprlEd7WIaHgpg1XVvUgjBAL
FqB26Bka9ZSgewwV2Zda5bKKnhiPmwFli9mH+5Y0A5VKmm4ud3TM/Vm+Z9w5aWXeNcI3M5Y3Jf3C
GV7PorkspaiaCS3F9vASDxbv14WsxEeUdi73LgzeC7PYDKBbEyUt6BAKaA4bVwsIOpEVLJ/BRbTs
s/mbFd9nQr6lAOIWqKtlab4DMueTCEP7u4etQQRlI6BMADJUADn1hpQpRYvD+ALSwXRZI/w49WJ7
oCRcPzfLOLod/DS/y/CfR30T7K2keAylSrzuTHG+jfC33rRdhc8JnfFxhta9B+72oseDtBvSwGJ+
LfWt0M0qO3etukix3x5ISskOVaANPNBaOqTSlB17MYbDISOWV1WrupLHdKD4SK75Jgjz/q6gRfoW
aZV+VFp4upUMbUuS88AtCzFiHzxn/2VhXEaeRvydIVIZp4GjnhnWlAanwGDKMR1pKj89mkuUULaV
ap6ShTd/L8KfJWuYMhejLaYSSCQDslH+4HTNC2rmzLyw0P2sMy+XjgJbq9D1g/PFrq3UhEM5p6RN
piGAChuR1MQn6Y0bedaGb5Scwu9glQImiyXeSaScO7qUfOUVlNYm3Vn9XiL9Q1pxniu286yaTie2
yUshi5z9E+cLO7Rv7M37o+M5py9SCKWzpuRvjYkzC06kKVKgFTQm5E3jHn1/szm0bmY77hfNT339
yGdficbLvzsgZ326UZEnzG20JNgg2JXL0YK/SHH1FP4N45u9/pXzx/7pyT1a3vHKt3fT+sU31++q
fVDt2tW8ytO8d/tatTtbtTP7cePdOtvTt2/79AsT2283hoaGTLneElW6HZiIz7xY9FelYRF4MZ78
N3/3/frdu7wN3f6L2/J7CimXwWUr0hiDmwps4HOnJhQqpY+QlzoPms3tt+0DX9h2vO1XD3q9v7/e
f76PIkqroRbVDtEbZ33hvO40NShpXqAPdnzfj50fP7bRFzfuhxn+twsRzrMaNOl16WetLnEs8zSf
+Ubu3nV917c3tmd/cdvOuvYMZEwuNBdlsi1W1OzZ+BCzZBFEjjyOzgavjLY9EuDsq379n56Nsroy
IUcwc+jnvcJGsXK6SXXMK7vfP+zd44u/eeRdfPS+ejjng+PHw/n3lX5023/p1yE2lwJWgtjZH4/2
jsf/xf2yzieU8wuc3TA5IFFBDtHyu0dG+dPxnx++f/SPNi8df/LD+/kX/7DhU/AnQ/Dnz9meZ3uF
fTg47vZ02n6ctu7+9HB6+PbwRS/xR2/y/P2RmPVo6EMIsIyzjyoNOTaxcomd48vL293dHRYM+46J
AAWZA9h8/bfv9sY7eM729qNybj9uR3v944O+ih2t/3P6Ytn409D59ROdrVFxaaFbBCfL03Hdp6PP
5bkPzvaLpVD+7a1miErYPnVDo+WnKGcjZyThetKAmTuMG6YC/2bDM3G2W3frfnWpP3+lf1/qbNpp
0AOB0Fkvtb4Au6sdL9066XM1x/niYr9N/evLh8QEayutaCAqZ/cP31Y4d1a7fq/jOiP4u/XtWt83
rslF3fXPL57Z+nv+9hb9cs2z6VuPs4ZgiY5rPrn+bmNffvWtfmwW/nYF9WzmtlBRtvV6hZy1i7+l
LGS5/cDDS53Y+b553Fwfrg8H76vXcX02f7vwWXPfCCW5orrz43aiFmeAXm8YDfdffcNzlymT7Ofn
drZk9DWpNeSdMRLdY2n7/t3m2bn8ar3483jXUWPw6lPGPM9RSunDkljCVdbbmNpPvfP0wNGWdWp2
Orf1Btc1GAs26+K67Hcs+/bmkaO603mTk9nI3/iDN+iLiUhZX5Hf7vO/P5h2Rn1RkGUTJvDPA94b
9hPqYs/12Y1U3vuPNc3ZriPmC7aBtf62f7vs2fzH/n5cZPWfx7vO1u7xx98YOOvgWSduZut1Zlj/
9mPOZs+wTs8MJoYTP9x1zvj7eEJk8/dPdTaGhTqocb3/+ql+fDbf/WeRWIfz+ln4k8Vr/fHVJ1gh
9b/dF/Q6sO2JDxXhJ/Hzv6yRZWkRddFwUlgvzML14wfz1o39yLe/dC7Wucs9+V/tnH4sOJ8eyNkR
5eyBdGjvk8hEmLov7SsaMzbqbGewv/NPeMP4e7hu2Tw+g81H2RyunZvdzWbneXykj4/TNz7qzmdm
2D+c9tuTe3p42J+2vf0RuqP97at96++LCFsjC6c7KycRa0y6n2+TkFn5PEVUbJnZr1g+7+7WZYSP
cjvbbPa2P2/P/5Io7v/8v5aE+/6fYWS84v9ZEHd87ZljX89SL6V13PwUwqnAyBTOmDrrHkosc32v
fgrhJONfMMpWIailwj6y1of0UwgnGwjhVAsECApRSC7r9vmnEI4QTVRw/OdVDcfPo5H7L2JwPw8n
BHgSwm6QFiuRRmd/eza5y3pnlTTqXmJzhE9vTNCAIXN/se/8vKP5eRHeRFNRSfiEa/H5ZVRzqITg
M15GokW2BZsA8rsF4UKsRt3+5e5f/zMcf03N/OPXIRQDChPa2t/SBCkvWxllp2dpziBO40YdbnA2
l+kX8+Dvl5HZyWgmNit0tuJvMjergEdZa08Kkm3gKSIlk3IGKvvFffu8xK/3jcswitkuaZrGqvj5
vsmxGZtmrTwRdpYgMAmUx9DEtxH0KNbx+HR+gJhumxZz/k80C4rTP4cj/+nCAHUoOyDms1TxbJJN
eQF72KRPRPAGriLlHaKfFqPDkuJUJU5MdqtZTy5nIa6v/v4AP+9I//nKGkUglKOMGIbL569c0mKR
Gwnvnhx2yf2U04OnL90uml/2siBuO6WgtKlPgZH5pSZ3hlfSoPyKYff7CwslcBVOy7y0FInOPgXZ
pFUGpuEJMrbq6XV4V1c0w9MUT8jfv+7vF8JpRnFF5EQOlOeccjUKQjQbkfIkdGntB71WUyKcQ8ea
wnD39yspxm8PVWf64T9rpoFcG+ra51sLEEAYxTq6XGYlzJxZjaPODdCC0EUsq/w2bsZUspuI3DSi
J4bgwrDYr9vw201cr7MOshdjBGb6thujyS3KIHkDnwpDtIfnTseUFdIOpa4her0gC9LV0RlQ8mSM
LDSCFxjQMkhVDV02KSh7pS5EwzaDwaromudYNMegld6hgakkUw1LBCojSGgQK1KKC05QQ6q/Bc1D
YSNwaGr3gSItRxOZyyFelnnCVpeasY8OsnqFB6Sox1awguJkYvF8JAYPHGgG1r3cykmIA5gqOoXf
lD7RVVWjNvXVZjSJFdQtBAvE5Kq3hGLkUEnZg1VeNQfYTPNxSS1ahFATJM1INA8TcTbsAlVu7mbQ
tnTpqjXvL0tzwdhWcdjuqoCIMsQZegndFeQENp+ljLdhGKpIW3rSWrwBLvRwZ+AEVDAS6ghs8jQe
XiKhiL41YkEfPGhiOaX/Khl68Co1phi+9boe3CyDJnSXQ68HRJvhzScKUdIn6A0Ysdir1Bd1JyuR
eAvFNVJIe2CdEU5lr7c00aRgKlrkD4GBTi69DmiqNWNCKznLrMxAEt3B4/bmqiIA0FarsWgFiC2a
QFe1qso4UU7yolZmvhVHLW9vErGRcL9lSSYE+u3IUbmbNlZTN2zelZ7Dwz6XGqJDfElNBpnye6pF
lWYOgJVDYpTR4BhLZ97lpHiBsqHoLwaS6IcwivEtCRJynAa5C9HnikqfIjTqx2AYFExfsWr0FdX8
ugzVYDdUpBNHiM00rbvLJqSM9D3FvPlYGqXHSkx5p7acYaLvGayh5WQaXGsyDlDQCUoF+XmjJzMh
t7ZGYmJR3MMkSEoKjqQ/KkC460qp0LBwKUQtMf6bnVW3U+rQihHzy8gSU3E/DIEublolbj7GuQTy
givXPFqRHla7UsrNRwW6CS02VScJfq3GfOA17tXLds7ozjZ1UBlX0IiFq474gWAzMetFDzOEFpQC
ZiHKG6OZ8uU6KLXhxLKghVeQ0BHwSvi6n6eyS2iKNFTyR1DD8GbQ+I1T+RjJEhIKmM6mcujwJeqI
Qy1a9KM2YehNKDwle/rp9ZOeItKw84WYSU9adEkgT9Aq5I0wTkb1FkYpynE9VKbFnXC180vVSZzg
AQxhHz6hwx0av4PnLtzPYzcod9JCJMdV3PVS5puzImpPkIQ05W7Wycb4ZuVdrb9D4Kf2b2f5LEkt
iqRcLh/rUrKExJ4Y7tYxEWu8sgDMEwuht9XliJwG+q/kSNctatb7dImbrHeIfzbGu1kpC3yAZYml
lLkGF8JBaMOFZxmFqlMAA76ezSorPFD/vWkX45CdSFyExyrFIrPOoMlozyVhUFFOJTSUSemo5MOY
VQsiX6nJTpIeTdd9kyAJnJo2tGjaVDEuHi0Asg81QPogalJKQGhwYHAKongytNSGPru4j3SC88Yh
OgLapqU/S30ab6qYhE2Aw1OebuRJD07AjKcHgsXBE0zF2q2KhTIAp57rqyaLCFGDfvUw3AWhod2X
KGMKVw1zlDBWuTSjP8AL0X1ZCDSdSBvg5k6gNdExLI34uZ3RnjPNJ9O1pFL3d6xSSKlttoEwEslB
WBBdWy2/GvHh05PFrv9QjHL4YnaQj/EPC8GzKCfle5+Jw92k4eXFnion3yN1wUiJPLh9IdpCPFa1
lhGg08XEQvZ9B1dkFE2iMnh8jVtrCSbLSGlRfxhSab1oRPulSKaaYr8QZ6cjXRvbR1DO0fNsavlb
JI9AbOWmqN86WiKTo6+mv2oqyngT6fJ4WUzSkuMCVMXeNwH9DC4xo/GbZuTaaSCV6F5CFPiaQNTD
BG/OReoMXR3f4nZsX6JJQiAjCuM7M1SSeJTHSUhmmaMwlhiNDJVgMHWfjBhMysISGR8TjW5KkFwG
cE09KoFbic3IG5hZCDPnrhdvOLwDtR461ETE3tSaiFJ5yfCnjoEk+HzpIGKYAQ9CLiDRoq6MDppt
UiCwQDAn0+gtEhCwthKm46W4tON+YS86X2OulT/6GPVQKwzjbcYTGF2dhZXyR4rK9sjQIWEjWWRk
1KqJtLOwFsIQFMy9aLzMJqIxySpJwAPIuHe8gQT6qMMEs2la0vB9JkYbOZeFXQDftsBcKOMxTZyG
PLHLrA0Qs0Edr96aUcP2FUkDzwXMc/6qm02Npl5nm+ErMy5sW6a/2Xp49FPCwVbL24Zf3WR4btoh
9dK87A9Rqg0ke8Rtkfi1EKRPDJlC2oxBIdOLCmhiovFDHI3dodJuABRMi/9jX/S/dHD9/8nNpdDk
5LD5nw+vj6/Z9/ZXC9fP/8fPk6v8L442a/Wdg47EW7XSsn+eXLV/AZ6TVVjZJixtQM/sNf+vhUvB
+QUolgoNPH6Sx/mpnydXTfqXQn9LgVUn6XiENOu/ObmebWdJTNJW9KfGh4BiwYf8vJ0VlDlT9Bhq
IFR7LZmdUT6E2kGRHkTy8oQvds/rSevfxR9NNSQ60wCKOcSqIsdKzve/Vp0WRS4UGrwGlN3++7Rg
mimXb3OG3DmXvzgSrGeLf19qjWaU6dBB5uREwO1Sz+pMuoGBQl1pFxFMIxGbSBG99J1rLclmIdrl
lwf+h/Py5++1XmzFdK9NcIlnTDnt8/dqCAkAPBQy4JXyCtXLFdliExvQzh9V0fziYr99M65HJ9VC
2Mp5Rzwv8cZJyjKZI2iWBuGU1s247bEH2ixk5hoMc9SW8Ytz+o/n8ulmrt1+ZX2DqZOYnKE/f78B
8qwq9bwkNYHL48NkkAoDiUgx7InUj6LzDfNJxPAiEDRbbf5+bz8fZfmu67W5MN1uEjGNH/2QXyqV
ebzIRQts0CYRgsBxuybfLG92fQ667QatgV2jyPj7Jf9wh6kx0TZCvsBB6fwOCzhdhLBVdFsZ9Ium
Q/uhs7npZK9fU5IIT3n9+/U+H1/Xr8i7owNM4bSMTuH8K2K8ambIjEhHkIVKDdwcnP+L+hXp8vNQ
/3EZADaQmWkEYg4+L0eE2Ojg28kAKiR8QzAgxYxEEnOfotuaauLSvzr/S+sg+/zegF3FTazqoBco
3J29N+aQ9eKcQeHpzCuxek+Eq8E8DYqyGUAJxOh1vLj73ilfFP3/cDsxLHAvSSDlm54PfZMYcQLm
IwNvT5HtRwHFHhkCEj44tfb+6yenavL60CCByJp0NvChi6jaGCYcQtnLpqv7rGxf4Tp+8Y0+F8p+
PDloNiIzCyUs7ug6Rn4ZA4RncJJS4d0ZUcLRU3414+aLb4Jx9/eHBZYZ3LPCIGMNO7+IUJUBABnZ
lhNTHEAspFgD0IZrxxm+6TW2DCSwA2jNDWU2ovfa5DXEoutKabBRhPktEbRtKiXVoVWAHo1TfJzl
gtTWWJduM72OHmetPi5Rj9trEKBXDBKHnl3LoqN4wNN6T+zNpx7CsW0lw1O8kBSmWouG5M8M3xZZ
bMg+S+oXswdMNRIS5lqhGfpip0U3I1gvm+hP+VHSBtmplfJSUXJtJ2LUtcpmxIAUXA1KNZEVKmrJ
jT7GwbaQFlwFIZHZora4XVKSGy6GTevzJcYt9jECdWbE9OPC6mEQuQ3j5ALBPNr0XHb6Wh/cMCU9
fVBtHscViduiZ5ll53UmWCMiUXaWYuxBmVIMrqsZqAjWWHhw6ALZA1aWROybAUk1qXs3D4MerJaV
uw2+LLfRI9I9E+MuJTvWIf0HCXU6+/BG531Sd51dB+MIt466pg1gJnMFPRF8syt1wKxl2EGsqawL
jkOdw0GKY3JGKnmfZjexyqk609XGxhkT2UIo91f4Ol/kaskPODFLj91IdRGPigTSr78y1Sjc9n0o
ORgEakLZR2EHccU48g7lD0uWd+5owdSLJ1B1Uposvszb4/AC5d6MlcitSAZyRCVoLmFaRjttov5F
8+vDaoTcQ3TSoyTOZ6efOaY2Y7dQpTRLOIrTiThEzQGe2GJxmcxNKsjTVpa0fK8NOFYhsakYIYJg
X82z7JQlCxE1sGKTDgDSlzk4xUZW7ROsdneWhgGKWiCcpkJ/q8dQRLptTeNWUcHP4pbFwKOV4S4m
sOgS3gb6YGJ3naoSpRf09AYiXJGkM2vK2m0o58OuRvLnTfh8vAptpWfo4/hhDXF+MSZjtAEKmZNZ
nrOfmrFAK5OWYd4N6wGBrfjIvJVg4S6Qw+oI9TdDXEf7SSwwVCAxZbDsixXJkvZwfMjMjAgZK9hK
FD1nKJ5JE5Tficvk9JCC1hRKS7QhzZILvwD8xO7/NqyaOkV+JMU0RPasBPpRtDrV6zOKCZPS+rNe
mNAykxnCYGeIF70sVjtoGkCHOfHVdxMOkj2X6B7LCiJsmwpXpB+RRKXgRBzBZWHMLkPsw7oZPOfW
FF9bXUsY1NziU6qpls0yTMasDgKyICPS8bASOx1ebF65REMGyjtEwXIZN4ZJCczXM63Ac0tIgJ3X
2QcMD9TluEO9RBHD+9oguwolx2QHsj4+lhneKEmrgdWJ2rSh7NLftTEQMktbIpaUsXThwhkbPJqU
rKhprfgzM+Sqhnk/t+QvOoTG4olh5hG16sWQ02bf65UYUqvKdqSloWeP5PS9aZTGh+YyPM6BoJJT
hqQSrwQlr+PSIqWPOWg7AGPEvdI2mAzBzVKPT71Iqw0HOfpyVVlIwCXYjr5cSZf93M24OU0ScPGH
iI6B4pbItBvoN4j4gvgaqid1gWnQ0M5aoS1M81UqBYq7hu86ZRaSJlWU628B6suFklO5RVi0u6zp
niJ5KVYA7rsRAk1ir6aATRwyZyrFV9I40WBPyy09HeJWc0TSlAoVO2zrp14MrSPQvcBHtnsARcRA
mFWE4jTMeC2qi8FCEU2sBR6hGTtwXhgGobLLfBnGfBxrMRAqU431lXAmOUPoBOV1gSp2EU3x4tNe
4rsQSXpQ276yS6oU1/VkmBfUQqFVWgE27CBo5WOj5I+JuBhXiQg5sYrG0hfNtehUWBACOmWaMb0Q
jDX3Gykc1A0BZPVdTEqmXTUyCt/KYLkhC1SGMFmlHkUoB4Egz9OcjktAPJebWlV5xRJBzSmMX3Vp
/fUm2yxUp+kFmQv6K6mreHWAtF5JfbNHy9hfKPKd0S7ilRIriWf081ORtssG9NzoN5babstqClxr
JfblNRaOXgk7eJTqaw1XyoUtDTwwaXGu5FaB30DFut8oocu8+d4bYHjLOXk2DEBS8DgLF4JT+5ZM
SWzDD31Mkuya4MrrGlas15oZg6+JMRWBPHWrZKHMTasUgODcPeYYJ/ZZnodPhG1/a6YI5CyPo0L5
b5RPKOaf0Yk2uAol+dLs8vSiFJNSvpiXkUosq7ZawjuYNdOVZrxTZYzhXtG+J1PYPmPYri7QJbIe
Y5S1h4AhLKVS7uKazT1pGm51g1dNJLfay4TwNCSi4UX5gEtyysINGvTBLxRNe52luSRRsyF/b4aa
5TDEY+5VMe/N7n+YO6/luJGuy77KvAA64M3NXADlSRaLRbIo6gZBiRS8N5nA088Cu+MfidInTc/E
RPwdal3IoQpIpDln77XhqAdjMXQL0mmGvJUQc4DlxJHpmrDP7stYNNa2RBL/6BW2haUx07de3GN8
z20E6jQ+HrKk0Xee0zobd8bv36V2vXepWBI5zLRV4ATeKYYCnwkE9QPeHCxiZjfthM4C2FNaXCM9
OhMWl+yA3jkBmWcKYEPDWFNdYj0tNYzza7BPb+Hc609QRJHdzpN1iXJ6HBXj3e/1rNurdpz674be
GPDrQ+KBPwRf8kljko392QgfCwlxfcQkSYBnCl7LdzD3HQuzsFbER2rrojH7z3GYkkY369wRtLQv
5WTcMbJyRsDAR8EiQaQRqm5jB9iCrXxROfked2Jzk3uJ+i3MCoHta+Ivq5H8Wg1dS7+N4isBWnG+
iUO921NJUpgcEzZoIi7rIJpF9NjhTbzUlrQzcmypl5lCu8SCVJxYUS1U/6D8/MGMus+d0Reb3tHY
iHUYeV0e99Dhm5pBIh7DPkk/K6MjGJvKK+g0ltdOya7ttjiViWIeIgyBFPZC8gKc+MWO8+EA8bW5
K9RSP+llPF4bpTA2Co9+HfeA15rJGXZTHd06U/UtnEf91ors5DjWgJDHeCopAytFfwvq8wtkD4il
kRFuRnsuti2PlGkaXnSUdvFNYo/h3nCn9BIB5TxUrWa+TPwODOG+ua2Tto7WxMtXvugmesMeuVgB
2LwRvyNudMZAiZieWigrryZqk0RVK7s0lEWXxhxA0bTWHyvqlLeNmWUUWhvCtbumbveCzAIItkl7
APaFQ9vpWf7YEV0RBUyvy5oM+ki6ADrISj6lN+BwoeekM9SxAkz6NkyKKQ4MgdtuclLjFSTzXViZ
e8h1w0JAZogaidtt08qmUmrQOzrOVAz7jSLjbJXKPm2ofnbdYZwo9AYzzh9fdnHBHigxvtIO7FZV
4Sr3+QgnFmch51M/iUz92S1iZgQlOht1klwX6eDqeOes8i5G679BFNMqa/7NhJx0pZg3tQfK2Cvi
T1I2F+wq8dWoO9aJsrO2jkpgz5bARN7m0BfKSvQH2+1aX4cEuCszMT/YegOPrxtFcygxAuAsW0jy
qej3JdiWOy+eqGEOubZVpXdk92AEJDY0KydKyo0TZucqyW2WIyd5aJIbu87paQHFgG2smYEDWXMb
Ewi57hW73ZvCfkNB6RDSrGoHfCkPphMmX2VnPrS7sPQdGmft1hQlWcRkfUPEejXYCt3XDf5YMg1f
lAK7rhi0lp9K6wAAdQyULH4ozBD25RiBCnaLAZ4usMGpiYqdAmCHnDrMInAymO0r9jgZBcFd1stP
EJ4BQjaWdgL/Artbprcst8wRIFD9elCsdRTjuWrU0fg6I1W6Bmiif4qbwvsmMOLvEN3xu20jrlgp
9E1oiOaod2pOQtf4FHpD+CYUkWODp/47hGp0Cqmv+7R/tOdWU94QKEhQzp2DA7SaJlodXp4FnhNG
t3AJ55VbteX9YNE5IK6YQ5I/EA+wyb0s26IhgMQDwhAbelWBe3HnJ7oTBLpLh9RSxy5vgVA9RdE4
XSkUrQgklt2nHIQqrFrx0mYDXejI+9amShUQGsm1mxDDa1qZh7aqP9WYNjDC9uOtpGtwbkev3XV2
Vt20A5+mSWLo65r+po+d7TskxD4IELltAMqw4+BTYnl31KraeqRMrqbJqmHZRucqT86OkncbIH7q
jaINS6iTF58iqDh3OMTpLdSa+AS/udqXRt5uiF8yV9xQUOKgoteQeVRM8AORzdJNto1V0Et1HeXQ
A1s4TIDZNxNTyNr0wo6vIsNPdLg8kDM6Z0CtY/PrmUl5iLTiU8gcjk6zk6SdaWaPEZyQZWM2TWz6
S5h3nIxwzXtvyH06r09S6Rvf1SdmhxxJAX1DGpbqODvnGtgtzwAsKxT0/oQv/pbuXn6X2RF+e2js
q0HOzF852gnQNcVLY6Ya1QTbPISOoh0Ly8a9jbnsID11onfXlQQvFORwo0O6YS+sf3brueOQ3Om0
GTTrUXomUHkt6tdR0UyRbw6mRpgs5aDPHEU14ONqlu4aCyhigHprvI2FRcWpqkgKFbzrO60iTKUp
iIV1RDzfFE59oumT4dllG+irCRHbHOoGjoZjHd330/jJ8jJzS9fKKALZq8qtQPMRmPCUAqkxm5l1
F7LzhqdUs8skGzYuHjrWySpaUdscdnXXlze5wv4DpKp1VKuYICCVyOYdHUnj2E5jumrSusTaPYkb
hn544uDUr50E5P3GW9I24nJbi6ijCFLZK7Im2XzqI7UAl/t1JfBWLkRqF5mUoUdX6aDrN3ofJayP
GSkiJHAX13JhUmXG3JyBu9knMYfNJzeR2oUWMaSEpkvvolkpUzrBLrBoO3rygNIeTZAW8H+Tjhcn
NtnyKk38KouQPvpkLUVDOcLNV1wTxxxAl4ro9sXEkcqpmYI8UpsjHH2Fl1ZkV3aOFXWT6ob4QwXp
F2U3Cvvg6ihVeepP5UUiJrKpSkaGlcX+Gp0PLX3V+oOw6Rel6KUKDXYXyR7bp48wNvLTOEGOaF6w
IG4gnqbpLsH7rj5H8VvsDiunPxf06UaWT7aT/7ra98O1lwrad2W4jAS4XFS8OINbt3CFxgD9CbBi
jJi/v9AvKrXWooWAwejh+3GXW/3dhThC6+CBMtrTgzNu+krAGs51SEOOG5oHLZ/Sox63F8+jfvJ/
cWWogkvJnarmR1NfzhKWqBMP0QRXytRrrKrp1fHMlcOCltnmI7na/37c2CpRsTSyLGxBH6vfuWLM
whzA4lhRgXQjHQgjlaZvNn/Kk/rJsUid/Ycr6T/e1rQKGToTV+qIGigoHalHo7pjgS1hQCQp4Zwb
Xb1iu6eAMhQnK77VHTAgQYPD+Pe3+d2D9KEyzkexyXXzQCf9ZJ5svKHXy5H7nLLX2sbonlaKlbg7
chEi+BR9sTKYgSiodFRDwvo2SkT/p8/wi+r895/B+KBkGyesZSkdAxaX3ex+6Yy9yibUHXcFNB7H
PGB4d9t9aZ1+/91/UWe2VYP0Kc+18K+8OwW+G9zpBLsPgSsBB9Yltg4Y0Sv9Oq7+0FP51VU0Go4L
QtHEcPahmi2Ae5F7y1Xy0At0wobK24qy16T/YU7AuvRz3ZzAQYcDtcabyhP9cVTFrpbU6kjBVkhA
z0g7NChO1tkpiOYZpfKoz3XpbbImkw+t7tjbYor0LfkKTUNLq2Z5xFpzncNIsxDfxQBWOvI/eO1k
ST0ZvPonq6LAhrrPdN6UvjV2ycKUmqrwWpReD2HcUjiGyuiO7Fn7GwB/ZT0PyQQkQ53WllVCOOrc
C4GZn0uthKUBPQgOWTRT8KwiZ8ezoqApuzdzMu8bsN036jCXj70zfzbbeImzz98yxYMC0MsXZdat
jUlkkp+Uth14BZs6BYTfqiF/KiDBvmN/1d/MupI+KqAmDnQrAYDr2lErKRNw5n8Mm1w9uHVY7JvE
NdaD1rwgnBoCQrmOcoLgOLftTWvWxqGbhsfc4/CszEVz204aN6wyPc5zc/W10PrbVsKBdygsrIxW
J7hB5hRdOlQWhtXBySct6LpmofLpMFf30ODLs9Qy5xrkc3E9xOwwrPndD+9G51qpwy1UgyeCi7xt
YicNtJKZyivKbm5lq4znuradwCbY4q4Z+2eHl3sVRUn0KOdE37VR7AWupkGPooBMvlPcBJ5KE8Sv
EnFGTEgUSshuWcjCWyQsey8yvau2y6gRGk11QynKeWwBz1H2H5odGOdTJpvidpxcomSSmBpdbjT0
WcZulcROdm856OYAQVblHwb0z81PhMpETkIA1tAyeh9aWlLtEpWtH2Eo3ZeMoi35Mu5TkgI/Of9+
Hvj1hWxyEYGUujiAf3xvQIr1cvB4Q02O1k0yXqU5YK0qORgqxb+sOv7+cj+vqdRLDGZbYqdRIXxc
UylUiigitJMNtb622m3CG5vppxT6X3Prwrz8/eWYaH6aF4jc1Rc3Pp58g59+/H5EENh8QUD7mS+C
iwgw8L77jW72m/M58t+NNz6GmzNmny0//2NAWvunLNi+vW33uGJOb+fT/rT/ej6f311+++0egwxu
mb//8GIMClZH/xo7KaYU3KS7u6vV3ZXA2r66vGKzvXsN+OevT3+biRYr0x0209Xlgp8YIyR/IvNX
l8G/4KX5ozHyV1MjAhNk7vQuF33/h7GUdQgmhrlzfKyeiwcT68zyg8/5h0H782zPwzU9ljO65/i+
P8z2pdZbQ2X37JE5tY+6+lWr65vQfRns5A9X+tUwMtF7oNdZMrc/zvbIBYi6oTDuiwLI+7VDH4Mj
Z1fuJJFa058MSD/vqbnWYt5VHdXFjPFhDElZ95IVCYU3SttezZ6rqb8XU/31T4P1p7FqEjesLrtb
5O28jT+O1YJcNvQbFfjc3tzY6DlFVd6X5MSZ2bhqLVAwZXUYSCbuVWtd1F/IbdybMn0IIXzMkvAq
y4NEWvqkFWx+/9F+MUtoaD9YV23crj95CLKk0mJgpWSuqPVaa8CcADhAaEyJaHbf/t+utTz773Ym
xSjSAY0yYsoOOWkRxtUuScbpIXUi98o0EEjTvzH+QJde0OAfRBLokFRdddENUa74aL+fIDED5C/4
hr7jf9YwZleBfkdBPJhXX2gQbuDkrMiT9/t1ugKB69xt50O+jTbf8gDHGwzK4JVzUEBffRXvoz+M
91/cfwwc2PZxWCGjUj/M0jVK5aoRnD4LApQAJuntbUtTL79F9/mHKfMXL/EPl/qwPbdKcjSsuXR9
kl/11bQ8dBcV8i5NaSeBuVUffv+4zZ9vPNMycdR4Rha1yPLVv3vcljsjBG+5ip5llxjMsjc5f7jE
x7unowvBAIOEyEWUjIHwx0vklPYwgvD+xtJY9fWtNVJdoVWemFsQW+9f5/+TBPO/nXfw5bVIKH12
fQsR7Hs5JWNi2Rv8ZwHm8U38j2dw07/4S/9oMB3tL84auuu471O36zC//aPBdLy/HJYN02brjbKN
5eq/NJim9RfCTdfCbIf3EyMVA/IfDaap/rXINpdD+iLARNL4bzSYy+z6vw+DuLSAlWBdRIepohNF
0/fjKNFGuxlVNar2o/suIi8j69ZoRX2cc+H+PUr+oyftx5fs72tRZFa5F/jhtHf0/HeDnnghdO6u
Vu4dQ2jHGcjxMR0M7zJxB66bZvbW3z2KX0gjf1wv369HjhomyyWHAKHrh+/WKhSMalflegUmFBIL
6yIkCnvWjr0kSKPsQxugrHS1BwGp8F+9fu8XZ+XEBQ8Uhlznj47JhuwKSUQc/Na271+LvKBQnGsj
cDRtlmfClb0LWZ1/+sq/uMUowVxUb6j6cIl9mMd6TiCtcB2oy4XGNp4a9ismKEKbSDKTJwJh//UF
2UQDNlqMbxTeLGv5QN8905R0lVrviDaNlZB+rlu7qynuPaJnDOWzQejj8++f6YdCCvfVsVTDdtnX
sg8CuWP+eEGEFKTjhnLcDdXC+MM61em380yLAmE+8UjBRO/lSO6cuXemTDs3o1Veyrp2REBe2xJr
5HQOllJdH/x2tGiL1nXcXWvSk59Iu/vDKPh7Jv/hBXPQA1IuZAhSmtTND5+3JD0sSot+2OGcjMwH
pQAKe7WkVzabqGrcFRHFmjhoVTzlkd/1lvYA53g6K17e7nQ1tm20VIC6i6m2XiIEH5Cv7Zyx1IV6
dVWQhXeUlJvjw6jqebEu25GSuq5yHxpQd9pq0Lso9RX8Z76YdLDANFq1o9I6SkuXRK2uamWSZ623
Jb0ZL1yq/bCzvrgo1iZMCTOpX24G2+6qNSx5spkl7FXijpm3I+hHeUrz2AvPTau3DLkwbShuOd2E
zMPXZ8ogb4xSmUT4cpJU3vQmMsg7WU7iGghZngD9SYU/eoBG/PeJABMC7ylRp/KkiF6ePOqtLlnV
Tf08pHr9PLMF2tsg2JpAjmNNm9AYT2rXVUXg4YFLoKem3jrVWuuF3ZI8V22uERhKDNOzQVYeZ2FF
e7D6wV0BgbFeKArq5b6EcfdsUxgaAraB1NW70JLnwWz5pnVm0mLMOy6IvSW86GmWoZCCGPuSD9xH
SMjcNwTKD2QPT+fZbbyLaGbrxVZsecY+uOQkC8vYUJ3uXUyhSgyyegzl+e+xGqcRKQ2xkYjhJslk
90oaMaEQ6D7rZxycJDx3qGlmGIOoRA40xhIcMo3SwMXm+OcO697U46d4FN7FrZlPV302OHJdTCbj
ZCxt86Xq3PqZqgMvP127a29qvQuRmyltkzJhZGAeVehcy+qqVSceP6d6nFHDVAtQpDq3lLe7fpYy
LYogqrK52YxDy0Py6AvuiQSmeinq5bsKk0aTG1Xt7v3+m7K3AmNwzXWcOQ7neCJFg6b01OP7n+nD
EGr5pKbMG3O8U/iud7HTjysBU3YzUHosArZF7sruM1Hvug6C+ZXWjWodjJ0YEFVJ1ztzOtGQgfQu
x3a/z101PWJH64CdukWmI+ixibWPaIzIcNzkKe2lEDUGDMk80cAbI4+gyRUV+DQPHf4tZTuhgBSr
hmDSkJpLaeVkCljgoMt46MNrffamZ+qq4nWclGYMRNrNyUlMii6eOm5/vO3Kctx2egyHeVZp6KNR
UAKaExhSLQKUEDE81KS5gISdYlDs3rTxSAJu4kbuhdGYm9pNjaPlVgOJcmIXQra+6qNKPtgF+dhx
HaLR0ZXpaFqZHRCjrUEVxyRUk+nqo2zRbhWbVAMRN5Sg+pDchd5cvMCx0dGzjkCjXo0OXVvTrSJ4
/nB1iaio5qPbDtEr8X0a5FkSz8okto+1CoTfH2YTBXopCh64VGjuzClNpbKee8iJMbDFThkiCM5J
7x3MsJflyjPHzvPpMIUXg7jqcqUp5iOaGQVvX/MCtC89prlqmTs8V0zZmmMw6Fp1ZEhhK+xeYRrz
y8zL8swyx1jWwzJOdrYSskrPbbKdoCc+W4SgX9AmUDrhfITFyBpH4vpkHF5kzN6iJuP6eeoI0/bH
TLzIyo0uKYG/VwVN1ocU2vJT2s68WN5kGfuQutM2Qdi0d+ul5ufhOl6xjFYPUMnWc0KkQ8fXiDaa
UbjWwcpn1Xuau1r7XLQK1Mg5NsHBG0U7GyLQ6k5ujBav7MHGl/5ljsgGpPqYHXKPg7RQ6ujUdimn
Jdd7IAm9ueR9+zIVqNoYguBMC29YpQP3iRgM5nmr1hKExLX+eVDCQcCuFFjzyLO/122XQNJkFHvL
GJRxRfNdg/eqOVfw4cj5xvRZ3spBl8NmNvVLEbskAqI0wMtdxGJlTri7fCU3Lcy7JPgcS0cxv5A/
wp+vWbHaRysmdeSL5xLU6JNSHC7iWLQOZE5kg4nfMFOuizwZuHVFWPtzbxF2DXN2l5ile+sshuWU
r7R1tBrI7IQX7LmibU0GRG+51waaP5LoRh5r43kt8QmdyWRh5lF7bEmW3cPPdo9oEb0LCMW0WCm5
3b0CjPOucWkyvWU2Zje/GRgpXUSpMJLKMpSGCOFqFFfakc4Hc2ljL0K9FKTEZdT5NITdeNed4NGQ
le0xDxYDZzy6W3j3ktrkF5AOMQSlEXnXNrbQYhXpGfN9O7Y7CBHMg6OFpmVLR8m99upcQfZYceWU
xaQIcO/L0xIFfbQtytdbZ2Idr1oubISz+TJPSyzP+xToxMQ+rB0lWoa+UPP41Auopf5QC/NaDIO6
dXJrHv22V7pXKnqsHBqUTYQKc2O9wGSXJ+SnzNOFleSQUWHax6u8t6CcJxPnmu3fH0srrZbszDhl
JxEqCssX9uPqqsnbdjdOgzz1I3vfwhUebuG8nA46Ng20TcNUmJIIGaKNA7X1qmehNzVdKQtI9zop
ar6rGGcuWbbJ5JzNps4Bg9V2b6IryGNSZ5CvI152nICWmn0Ysi5tgqSxpvtQqaxnO9aYWIGrptei
bilWZ/mAOtkYtOhBOHM1MW/m9rU5G27HvOgg5K8U9VAPsfKtbxtvGw8COC2fmV1OojjeRZeCYeHm
LSt54/Xag9E2LE9RK0sCoh0zI04BdSh3FLzr7KMFYVkfape6RtEyVd1jtnWvScHgMQ0FIy7veIyK
1nBq6PVZbdWV1RE8uc5dK1QvGgpGSPAslY64t41EGe5HW+Z2HSQijmL3nJPQabNU1d5s0NuKminZ
TFmiRNpj6rJbjrZS9It7lu1GrlbWOlHNMAvCvEhWvchDX9iTvi0UZJ/IYmOV0Jc2PhpFT+Qk0Ik1
/zcEcOGHgKJY3/D4mzPE+niPqUb5JBUvORBoEPpjh5jKnHD6R7qt+ZN0aMcPAviB29irUsXGqjre
lTkhYmgK4w5rQ0JXIxo2mhppZHhrhd+irNqjMYOR1OfauTSZYnBk9a2PXxzjUMaOpCdo/ZtC8MDG
Hatw583kSNNFHKsVbyDOZLP8VrbNNyWfbj1pij3jmo3B0Ki3UPzVW6uYxtWoopHopmInF5IGe+Pw
XtpECqcsoqu0ARIvTWKq1N68kfoAGyJvWZchLh9Y+YqtWdA2cBSjD9zCRmgPJjdDs2Bwq25VpHyP
tWIPz22lG0fUIGkVIOFgAymbLcyEcmWPJ6PQzuz8yrUOauObZYfWwTBG4l/8QvdSFYuuI4g32Skp
LOeGsNKjSTZqtgERIuJVMaj0gdgRjGCPWYE7nOeI85mPVGYI1itmQ9weV0Oj49cxpqa+6Za0IWLZ
mW0Su2VE4rfn2Ycyj7sTSO8Uoi7b7tXvj1HLqeOHUwlGLA4cFoUFOi36x2M/YsbUY8Wrd7X1vukf
parj4GMk/v46PxahOK3xH7Unahkc++l9fDgeemHcDylRtOhbbSbjwUGeiuMfxIYpterKNpejy/t0
+Pvr/nT057qLa8lekCwU5z+cujiS52DfJAlOJHq/9ErR0lmWudwIh2reuirK6YyIl7kYNh673N9f
/cey6t/fmgavSTPA5kN8pP5gT6J6QtTrTliIn/3ZbfUHd5l1U6q7bM2imp/VuuVYsuy8Cbdicn//
CP+qIvdQFfz4mFr5fWjl//w/S8HcvlXHl+Kt+/hPLZ/ma1WjAAfp8d8jABPJyqLL+c8Vu4c3+dJ9
X67752/8U67zjL/oFi0wWs+GXsTg+a9ynabaf+G0o5yEe5iyjs6g+8cybdjU5Gx+i07BUnJajNb/
lOt0C3wYxT1G/3vhS7X/TbmOtsNSwvnu1aWYgJMbTyo1BZyUXOvHAoiKUG9sqiWepdHbp1Ex0ZTk
01cyklHfagpZJ4rW+bKosrMj3JuOk8knm5zy+7pS7hu17Q7DZGNddZ35xqwGsmRCww63Y5XGRH00
ygsvKfHbdqU2nBRChwRiS4+6U0mciHFnmkmmE0RX5hoiVlA2+tEzZ7V67PJGZzuuZHNlbOuspwmG
Ukl1YLSPAnk9mX9jX5j4LrLU3MykGsEhqInqah5zt+wt6TtkW2uH2JO27jd66KF/i1Wz28S5iSGE
0PGElJq0zIA8+1KfKGUlBVrlg1NN+sWcsJVk/kzalhX0iGHdras7k7UfkorkSh8rgkPPaFIUKj6a
k5EVwNGuov8fuq+RnUbOCuG77EinjisVooHbOYl6L+c2rVc9H4HoAFnpV8inZ2D7thdfhSlslED0
jtVtRqgT43qu0slFtZruiqji1FwmPXuh0uh3qSLdBZ9hPU8jmwbXiOJd0iX3UZ7XPKwhvWn0stql
OnF+BMtvU0IUfY3E7l0mohjncRHFT8jmBf39MdmzybypTNIY2Cc+dVFRBkPesXZJzAklXjR/jOyv
vQyRbgzieU6tLtDB5mTS2Ecyu8ixx27jaenBdc0vUUKsiRFmw/3sQgCC719sB26pQpy6T69fbDlq
4nDQyy16ovM4Jxc7178hZu2v5g4pg5dFxznGfFQM/XNVdIdipHUCMgibS2Ks5IzDvptq+2qxtW2g
FZ3iqKjogGeXWlWSFZmKFTCJ8c1G2XFT2HN4El5FiUuVKFaHgaR2+BzZNGRbczQJMpvHW53YstXI
qS+AuJwHJkCW63DI2xsXm/EagK2KYSNJNqWcidtUSK+Zu8b9kmDy3KKvTb64HLoPsp2mNZwT5RzV
k+mXafQWGiE+eqW/t/qELLFiyrfUjRPCROpkV2Y2YSSJij27mtC+lNaw6V3L3DMvxJu21b1NRDxQ
YMWKtx1t8VZZWbHv456cEOYOrHjvKBeZfKkMs+IgURbriDxZEoEWLXxlFH5X9lNgwZui6zjma428
TIS38kGzSvx2eXYhpXk/z1QYiq5uyIJXnqwJsoyRyfQQN+SWI+xJvhmD1X4eQGalGqH3mUAe1BG/
tuxX1ey6GLPhyuYoRKmndZuVYc7Kt6q3S8JaWNABJRG2TSoTFC+agYVUduCrhvOk0UC6J1O+PrGp
QDPfALYiIUO3N0aVuGtgYk5HMuCQPmBt6oNe1eZomyyun3KIWmqzBpm9KwZWBrdK9CBoGk4XgKBO
Kegyih4Mi8gbSe51pZxewSgsfknHnA5DnxDa1otJeNueoYX2Z7JVkFx8WrS9nei/aQ0+Mj8SYb2x
5TDE36a083jXBLVB/IlNLY4ABrrnzmK0EMFoxvNGGwv1KsbttRUJXrO4UfQlb4hvlgnqx6m9deKK
WUIKjJ6YV9aWATDGqAH6qHVjrENv5nAVUZjR3fkTFBrv4iS1POap8sIr9aTPCQnWS3AE3PZDrzTm
McUtRvQpJdVSSV7Dzm1XiV4nl6IFJuXbtZXc6CiCyUwZZjIctUI7cQJ5bHIScyhNGN51bebVQUN/
ZTjGeA37sT6b5Eves9V1XnSOg5iDCeSbC2wRPqk5vMZC6vo6rEpJqNCk3tjhVK37sO9WUd/3QGFi
MG8MzQ1HrGnbLm9tZoY2cUOjsQkbTkhKk8ccSMcTYbIJeXTdTmhqrIN0gnlFIiSd05DMQmFMz+VQ
WTtzLLyvrd7dOdJEKttlxrgz3P4TdDRydlVVWevGuDdzzV1lA0Bhv9fq/hvmEhO/U68QNWRhsRoH
jQMKjSGqkok/LaZrUsKZD1yCyWFR3s6KOt5MwAX8knCiVVJK8sgQ8Qejo79XR6Nt7JnSV0niDLwU
gWettVsK1EROGf0Npw8nmA3s3oh3GIlUsPZ9Zlq+LVoLFJ44Dy6u9Axh9bricIEotvJ2jZRbZWq8
PaWqMKg0qfoQIIuvU10RbLycPgZNUVZ1l5EVWFTs5gmw7h68hIxbw80mFGs5+Us98DHFI3FOqb/J
xnmk9latZ08MG7UD8C4mouQU06zWcSnjzTAU8qBkzeuYzTd5Hw5XpIBQrhdWE+S6U97SelCvdcmD
LdUp3YikJwuQhg0xvg4KibrMqAiXpM1EnMwVl+88ZCRS6kXGfNfYn+eZ+mjJQZuKbf9Zr7Lsyqox
kGsTFhGcHRgFplS7ZgxQlU7MOBBZ9m2wc28j6/kzW9rcz2aPuQz+WkgyqEb23Zgy9Wde9KXA1wB3
rycxMdPDIB617ihMd2Rx12vfVqPnSrO+1V7zBpqYlFeLDcMozaeiHUj0yDqqZC7/FJq51q8H2X9r
B1MP0g4rvskkStNBxKfKytM7T6/qverq8zV9Am6Dk30eYDKQUsrbxSw1PrlTxYLRG/dJYuOtjeRA
U9BlXoc1/kUve2wG+lTtB7OwSSNzJvBLSrlhT19co6EQRNLNBLMa05cuDmmp6zYIBo/PIOIsW6te
416oys6nzOgwI5czdSI/dgb8TyKr+fhjn6XPvPaEfi0Fnwdi2vi7BuEwpFTu7VyKAPZvdDd0uThZ
fYhXM7XvOemIxYt7NDlM7yisR0Yg45QYjS7kRsdJbD5iC0NdadnEm/XE5c6hDY+gcyKe9LiEHzbF
ROjZ6GlU8vVXvKxEfk08Z1+vtep21OZ+p87S2TnScj+LrFOfB1V+Teuwv51VQ8H1NsbjLq17g8O6
PVIvSjETmWqNdciKibHWR2h1oWUxItTi3LiedcY806kBsybuklCv9cAyu/xb14IYWl5UuDUz57jK
n5zW3tY1/upVSsRTtWthGw6kxLLMT5FxT17VEDi9eg2ZJiUkzFO/YKo85CIO51VaxVHQRMYrJULr
vqSZ+1WLUoWwQbqWma8kg9zXomobP8nidFhJa5Jf1ZxM6xqb4v0s2gYGZOfcUDjJt15pn2a7vArx
yzlUJPRK7gjUSxnO9ui8QmyjN6F3DmULK3my6ta8wYprrdpC5GsrMeqgrmrACC24rnUFlufckmWX
BBO34igzcst8Ffif7/T1EK3mFm/sapTddFu6CdoaDS9b6Ih+o0GIWdd8rm3f2so2tdKw2DZOnjwx
m2VPLHHDpxw3+X2W9uFOTZ0EX7lgxxs29qEpR7AGidKFGYnXIr9EQBKnq1GZCtzTcXvwFJIk/Fgl
UrzGlHXQ0acHcYFKldhUhLv2SO7orHbtXT/L/mmxRb9SbRx3bld5VxXGolszitvHyrCgYzhdlfYr
g3pShpCYalfczBcPLTlwOcvqxEO0iNEDzkkwOGavNmzfzOtphM/H+3AF4qgo1i6Z3Y8wAWf7U0TW
4EzuvGRldQfT40VsIWhMrS2jtUn68dGmIvqM3dNGgewM9zmRRtqqi0vlJi9l8hwWVrkBjoRDqphl
vh+GknK0m5KAZZqZ4vpdIYonNZTh/2LvTLYkN65s+y81B5fB0A9q4nB4F+HR9xOsiIxM9J0Z+q9/
21WqVySrJJZmb/A0SIkimXR6oLl27jn73I/8pYe54vGqquBxqpiNdd0NX3VVN2CFvHzn9mtypWpG
0rIeO5Suaqye8IalGzZQcj+xbbomkdPtlqpPqSnryrA1VtALjmqd3cQC5R6ZXVFAtcZUmY1ZEY25
OWD6B0dny7w+sLVL7iS7oeXB93LV3M5JOjtgRmYBOTGETURZ/HfVprQR+tD4pGz1N+NmRnXWpvC6
yX5s+sQtkIcH6ns9pQ95kFbUbefLSNPVbNOApXMzAopbqy2lkTxHZ7+cGZ1c69CnrvMq/awatiRy
W++gCu7FLywG8RYQaZxcZyO0iA2XsLo07yUA6yTpKNLx3sTTp1fN9dgb7WHQgfkwdz1nAbMz9qvj
Ut3YL8apm1R7VFyTtJ6R+G9hg1BzN3i/KtXYP0RdsJZQmerz/Vy1T7oI4uzdNO0hrOxgOvfcjxtf
r1R/udr3f0IMTg7uUDGCm31qhGTQvJc1n0jdujydqWovi52Wev0UDNZXuBadTcn5uPFor2/4bU/A
9fr7ts3at3S2q4dpMp3TSqA0lBU9zA7bTeT2tLKipKByvREx00FX6P1cjGaoYIre2BS0QlYGPKiZ
IqN+xoW5AqeMEt51DOfdEs2S3OdQekejrcdtw8H9gVBWsFOFkJ+OPduHqiA8Fxc8mcqmvcSsmnSf
JRbGx+ayI8kqlx+vTqevMjDGfSntW2tOg29Rq9uRT8JyQEhWtHI5UArYMUoNyXXBkRZhHNk44rrp
SMfOTtQtBecbLkqxMfMMmkZcpVFQ8hqPZ6P40Mz0mybwyItmkB+MiTdJPYHrQE/vNRBOg1h3blm7
JraB+AYedFNrXR7aic6euSjPFFLXVIDWFmiYiaLfcknTn9jW7XMcZxkPWurd48bg3tU8+IeWFEGZ
luGqMC2ogt5nj5zlfdqL4GacE0LvFCkeCjdzIlmykhO6aU6ZMO98vyKlqfHWIN0nn9qrc0DGC/m+
1uz8m8Kgxo9wcxGZZUxSugys9yQwweFOl5Uy5bTVu9HqdyjExSYd/b2NHUKQYRi/BXadg5+J9bhU
quT7G+ArjLgFNnN9oS0XkIxxY7pQkUusA1ZKJSMIMMTnN0xGFCPifFm77zov33Q+Xq63QTTR0Nfs
gWci/XDkKQPGY3HKM+18FtB5NlUiXEApiylATiBVRpfdxZDYcwfAJK+5WrS3NwWV7VLZJDWSpLhD
fxBiO9jz4Ecj6Y8b3TNv48aQ2+4i/8y+bqHadmW0sqA5JABxfk41R7S8z8nX2P2wnYxOkqnwUARa
9aNP5/7kVfjsBQvFE7rWNk0XQAZAL3kBG8VJetV4vxZpskuy7ovzGqPYQnPs1l7z6lgPLdXTyaiX
17EneIrecwaBFL8wSj1lRteFnuq9q9RlO9rNIFinJj3G09rpTToYaov38iMwu/NkLhbFuvKlpkE2
zEebfbiL/wP/hP8K4ZO4aqfYMAt/DOUQO08roThyFIW8qpf0GoTIe9/CSlp0+qhc8xepGea/hemI
6En9mDYSF4hZHq2xtr+1w84M5BKxVaOCKudbv9q2MtZdUvtuv0H1YPie2TZtVrd68JceTEuT5Dgs
Wj/+GMVAjS8eFIVAsUwPnWnCwCn9OEZ26um8drS9ZAz/lckZZ3b2BT63h5oHVr9pLRr++NeLvQFP
b9ob3AlV5IpCnSS4smnNINwsSbzlR9V65yJ32tsRbBIumsK4+GoKsuUkM+Hfjn5p6mgQaXuDzO8f
+R/8qaL2f8lEPtg57eOFn2EcaUVxWhxerhSn/4iLduiAGhVJxG6FUK7Hrssp5xM5kOLC231RvJLC
0uxbOMwXLbCtk3AJIBl5pntZzgPCiUni7qXDJJxoySPBnRWOhbwZDt7YfST+epq54IEKteJYJMY5
DjSzTslSJ++8U2uO8Amtwou8wi1PrYP81wVCh4BOupDJVIKq6a5VMt6zBP8WVcYVHy8OMej6vrPb
eosw4x1ru5Cse/p0z9kFAXGtiOZK+zUzbX3VxwbtdHQQh0lp1ftUQFnImspkJcDhTDmDxgGYCJQL
mmFF4XyDNw3uB5I7hzyeMuwny0eRmChn/WLtvII1V95bX7Qwmo+TT3+pOy+TCvOhmX462hsfefbJ
jes6KvREN5xUhxglzDw0oficS+Ub6CxZJiMliuIQuPXZ7ksdxqtlD1sJzHmgf9OsiOWJtDhdcn8m
K7RdkS3tpzab5t2BAwl/hzrNH4VMifubS2F8Nm6lbj1RGgcC0lpBHro0fhe5uvYKjkgY7nMs3Bmd
4jgYIqtali/mLG4tkkifWW76t81kxee1T4cfRub+SpS5gI5JDX3qkKHv19mm2zkj3BC2mZie/dkZ
7uBp2esNVa8N9h+vavaooAQog55U8LoG7s5sMtPbugVQ5VZmNLTCVKOduAU+b4vYuDEz5Yyhw8vg
kMFRWRLnmQnBeezipNmxKe0P3AdL5CpNhCvwXyYfOgghaPmYiLINdWrd+qaOPwkDsH+vYh/ckZTZ
trxsAK8myVBDrg1ptYM1dsUM0c+7xFVNqPLMHU52zfNn4/aizfdJDCMDkQjUzYQWxkxTsSWF0JYz
3k1N64Se26gX1drdVdf5EM/TBvQf/hk0PpzicQjLw8RBRt/xzZQ54mnkN6DhvRvWV8Dp5YbbGMQa
IAza7ZN60WdraIdrj6unC0U79fupq7PrtW1bteWFBSABFwMTEwDujSl7Vquqv0xCPGXeq8L1LuE4
n1t7yPtD66csYo25Y2j1bewDiVHS9Otb86MztD3ikyhal5UkDolWGsFLiSHw20kTUGN1EgMmQ1Nb
HpZiJDINaD2L1m5e4MNoDt4z4BZ25qJqt/gBf8FyriNWBPeLwVi/apd1PEGjrdMO0z7J4u5+TkZ5
QQjV89axeWCvCrSEhmecQeUa/QftKN6nPMuau3I1xlfDzqAdpR26DCRl/6wWo3/FkSZuRDUte9n6
JmGwUVvwvX3vITBiji+Kir0rahfkFwXZxanX/vhIzB4xlJUwd2lT81jdVI4PBdmHGb7NHE1Ohr0t
b6yB1D0LYRUk+Q0KPwYlzCdWeZWb9ILuendy+ElXeRT3Ksm3c6Hv1kRTRu8uraRGGy+WWL3klNs8
KusyXX6VbWW+x6ZmUFvdHj8nAhMg+QDXY5Jn3evgOs1uMnjrgsnnZcYlteWwk0Ui0fm+NfBIYFGo
rmiT9Y7jJPqohTNx3Zo1JozCM8V1szbTM9UMPYnAmWVySht86CqbXo+sN+7bomtvwL35hyo1k0iP
a7uftLABlpP9x/o59We/rKw31FuDl9jUPgnmu2tFtmI39Ez/yJkeKo2RPiyXBnU/SEZE+yYPk1ZX
56EPfhijCUnFrOKDmzr91lhW8xyM3BpWDpkN+vuxSU3/rp5djGz0q55cg3TSxo3LLeRpk4smIL/o
9uqk02A4Yz8trn03+Kr92YzGeBG73F8+k6UCGW2zjo39HFnRjCu0MrW8GBlkHU+ZadTK1QLYZvv7
FHdkOKpFHguNeTNsKFGRCG00OluzSZU5yYfeaZhlxares9JeQo4KK3W+M9gaz9TDHZgqdGAzKMtt
7cixfJidNMO+zMsmd0jco2eNxbXhddvJYX2DxmoyaTTpzixghwNqv3GKlf9fxPcaVNjt1NfowGPx
Emj5ZiU8rB2jjjLbWrcoJZ9BjT0lSFh4TBhEsM6VYovnqtlJs7APk419IcnxkLYcFWwHVNQgAG0l
662VZhbFDN1rq7v8zk2GQ2zIA4NVvwdFNn4YM2sQaRlv7OHFTqxMyHNnAKUfeVHP/vBZBXl3Pw3d
/dDIcsHz5/NqNy8HwbQ0bn0rWMJYgEikd0Je26PxbRvecG5kDQmG5z8V7KtC6Anst35yBhyT8/XY
tvNRld3r/19b133WL09L+/Pf/+3HPyypctgY/+Ol9fmzzH6/s6achD/81P2//5v9m4RvS5uUsB3L
hkFBXuU/26nkb9IWlN7ivgCF+7fAxX+2U5Ev4T8uiQ8uJeFdkl9/X1ib4jfC6z6NudCP+UX8S/kS
7to/7Kt9QScuHqTgQv21sZzYf7KA+NBFEsxfO1vPwjkgHOl6SyA6699wRgsP4pqhfG6TCkpJmAUz
1CxG0667CgJjCPaO27Xjg0XKwDtXnFnyo0jifvyVdgihV94Uj1EAwWU4ahYk+igxktdMEOioR9tP
Wp4iqyDC3DplPbx4BWCscIb6YB66VTXm1pyHNHjrOHhjg4qXrJ4e/Y6V0rc/zdQGbazZA8+Hn77S
33laZLcVHvyW3XE5Zd+zlheuvqtUcMwXe7Jv00zxBk0L2ucHwUvinjb3mZuwhoSz1cgK8ZPwpkDt
h2aAOLcYTz3wxAaJY/Ri5ARV3Me2ca0g/8WhZZTgjVgv9v6e1aoJUF/0favPfsNIJAQLvqA1kyMT
miVC6cLMWYX3TC3Qq93hyF27AJgOhn+o3PiVfNa68eCT7WutERIWQYiNwamMgH6jY3XxRs/2rmzb
PrmCrNqdPM4OmvR+bqx7V+PfXrN5nF7WAusslRDNQLqFpbh12xhefD0QR9G7pjDmI049EgC12VZH
LUkrsFdT5pPWdjCHaTpS3eAPsc8aszGCBnCObT5YlQ0jwcyw6jIxN+n8lftzNqM3xLPYzwuwnbuV
8kJcm0mgv6SmIsGCV+fdq2llnRwmim1IVSzyXXbDwvHaV/dTxsKTiMJ5wtq3ZQeF7pdhemOQGJ9X
jqfHJTOtn3DB0nWfp+ukc1QxN01ZG5Os+8EZ20lCO9VFvnfsZR7OLaBE3A99ACUYSHq7EYuu9kVa
qvIjz6j72MedGffbvGdejJZ+6uIHOl7827k3RW5tzTEpvJ/Z4JTmTwqN3PmRYspuOi7I3eqmRLlg
aBnbEopPKMyC2W9vrZ7VWeh05lpYB+01ecv7iySCOLZiRup22bp2dOwsYsojMfRV+orDdvXePbGI
7K5STjz8pK0t73FHWqnC/0vG42JU94O4QdTsO9/GpFdayXlYJX1CO6G4KaOlxvIWFQ0Bi68gnobk
6Iwsqh5hGavsmXlWCzyzeVYy18I/1BM2ya7Xd1oEWXlD+42HJJVC2jUPMU4RMwJk4VgbJxvMABXN
8lBjjXBMrcqT0Kun5qrIXXC7zqj2Er3mxu8CcizaghQ6ktxh4F0ekWK9D2ae5OK/kBQMOeNHUbs6
pGyy+GJqnDdZdxl8enGBoK4QDflkwQ75oj4YFIDtc+zdZQgFhCKXpRhA3+YGiwmOAeuV5EjNQRIA
9RMB7IbD2DJw+aKrvSysyq94xuUH5GD3VOfAluJg+pXndnIzt/ETRbX+AxGJ5CRKj+8dHZgJbsA3
RO6S+0FRendbtbP15LOwYwtaKxuknMhOl+Mkxt84n3ZYB5ddYs7us3AU7Ll20afS6PtrtaDPL1q5
24Qwxb4vrXRmVLPGVxvFcozGzgrGTRbwMN1hlBf7TrIN77XlXwmfbfhm7JZ6nxcwVtZ2ad7hY9Og
IjM78ke73Xmpb48bO5MwrKwYJiddJmHPGmcjpDaOssyMM4P4HTMU39egqXaqJ+rkCLuEY3yxRczK
9UMp7fnJ40Cwhfc+XM1qDiJoQsQh4GSF7ricl9mYv5zRmA6O06mHXs/ZwRCZH8IfRwUb5bxjBIzZ
fBrmlZ35/WlBaH9LFkQwo5m8bSxctfNmdmVZ1T0Wnop3rpsDOvDdBMF5RoDEgHCTVU5znRtKPWTw
344jwvB7pURMcsYyjKcubb/ImKkd+OjhLfG94b7r1cy6HEKtSd0M38i0l4WdXok6l5EPMDGMDQjM
bl5+Jiva38bkL75c8uY5weIS4RijK8rV2XbGdb+r2gtHU7E5NjjTHVLpTsdh9uR5Tg37TebSvWIB
CjoazO6pj8urUcJZ5AzBoW8l6t6ooT7YOtDbzkFRG+hsOsHojc9Jk16o5448zG1DdCAeVWRqqzu6
HEa3EFwGvLf9l8ePkHWUlA/dNO6qqkyvi4RVg+ku1hXLQf+9FG4Lib8KvB0rkQzcYNw3Ic44cdfW
ZU4qUtrvMstIUWAVTvZ95tRHlmLWnZkuDTBfuieOLCIHTMXJVL/YpXPfGDlvREPIB4NDKPiXtNu5
giyZIavyfvTE46gc70AtofuhyC0jyQLdzCC5XhRW/0SEz3olDO1sc1wQm8SZfxjlwKMlQ13h92Mf
GoduYLBAKhd7DFsa5h6pRRAYMOZF8asYHnru3CjFW4ZS3Pihqs0hQlnouIBa49wn/rDplAAHnqim
v0k5Y+dASynSDtl1gN2rV8u77xK3u5a4an5NIHX1NTJbnjn4sw2LhOEIyw7SjVa7ZWpNXK77Kc1L
CzqnS17CTd4GHyUluaOTjz3JptM6do2IHEzeUc4W/L2sbcS+XOIl8VMCMxRMWP/R88YPHPzNI8QJ
iQfqOP2tH24sRDrc+K6hq5/EDSmSkzijC4Gz3Ok/eiSiY0cMkosX5A84mh4ho/8oWfoiAk058pCT
3fmangyMr+UF7176e7ZsFkcGz3KLKBhVsqvrKa/Cwa+ah97gp1AXsXnOA7ePlLqU37XVvOycXq+H
Yh3K7WSNSTh5LS4hDwMA4R9kA/JY6mhmw3g0jAVhI3Wql3qYsU+Urdf8AOTNYOU00KfnrMEZVdce
/LnyuXZA8GScPU4WQh0A9iI/G16Sf7bY0p8NghFG1PdYrlQBxLP8W5df22I9mfxgedU6aA64Hqvd
PK1whJeFU7Ik1JWs3iemIKa4xDPvKYYITrjD+wdvaHhs8Bty2RC4GY4BixFjQwK1ZjyTNqYV97Fl
3bR1/lY16CyG/0POmUbnmrxn6Itvcbz0jzVzTbLJ0ty71xK/DGyh/iRAE01YFWLMDBya+quWMHCw
nRMlHzGQVx0vnbKmEMaqrTN0i/SD/dGjSUjnDnMw9wxlBVgv0vyuyw0I14QiY1rJ47aEw1fD6XeV
W33Mo12dKb+Th7Vx2rO1ADPynC7bl6lXHpp0lOijyh+e/Mydr7PE64HqwlHamOTRjj7aJemRjmKs
df0ygtTZ9CN+Zae267feWzJQ4RczoVU0s7NZ2YNP2OBMZzn0OmOL3SFW3burL96GC4l2o80Wc+WQ
jO7r5Hf2j7US+pk341hD5VxLeLNDcZPSjrGNZ8s85m5uPqWLL8+OMSUv1aWOslALklRCtvcZlErH
VogGBvatUxrV5OzOS1Lqc+rOkHNQI04Fv0UQ2kYrrtdqdZ+AsXQEGSxCSoGG8gP2njmmdZb0GRBr
crb1pX5qtbD3jeYk972jHIQ07Kk+kZEq1h+Jy55zW8jGnn7OVe0/8ElfFWmNDQi3qbBC1Wam/PI5
fEOnxMq+3OK+m5PXDviWvM0HIt7+Bu0bCDyB6Wl4Mqsma88G9W8U5ZBp09s0GTT+PdjRIKVY/BX5
eAqqjvf5oGbDOZujWDVwS0sUYVW2s3myk8mDNTsGWMBG6RfJwXcwB5J9XmlUKeGta1ollFkdfavj
hcy5AHNM98q/Vxsl06j52NxRqcELcMO81h4ra+qujclYrqbB+SriYj4vqxPca/CcVxhuENCqwNyw
y8CeMzjepvJsStrNkpnCNBI0v/wqRXWiFqRs2R8TTKX3yD06TvU+FuU9PsvuosaCm1/G91gyobfc
1ShqpcHSLQmO7iDTb25Q6zHh0Y0hZ5Lv/TSnz2YXFKdgMmOCZZ0LPTlxGbkdc90Zlsg+tduVVwQ6
rU/R2l5/M4lmBqDreuuBzC4hzGqYJ/MIbK/QW7N0VX7DFO9+OFDZ1tM0mhWB17yEvGySTShfq2yZ
fyYwUKGezsIvDxVLju6YljGfjG41eehwPX6Qc6zqyLLjIN7ZVTYA8afiD7hrYDvHCTU9vzKyhiPs
WpmtisQE1DMsi9xAKY7dpjtQStVabGQBnXP2SrmEvYrJ7EiyubBPcnYmfbtAsJ0/7cSOZZRifP1B
JMSio7ADw3gxwRp0CrRe5V8PNaWznx6GalYrKYH/e8Mb+er8JOnDgG0Tj3N27+x0AtoBN6hhcxo2
kDi9rT23Fr5Ra0i8+zKOzTLMJ90m96ZTevHZHrEsbIkop2tYrRkpIXqy/J+jC06VuHOhcEazgnB2
w7jqGEpy6dvb9WJJ3xpeagPT4+tDtaZgIhQaUwmL6QxibDUsA6GZ4cXJdHmKyWxE1gLuEE+cuG1T
yhi6NbYPMs7VD8Ey4mMYrZSNTum+Gn2+Ru1q1vvYoAIlr2temJ70ARdLL6g3mFbKL+puSTPXllUe
bFHi055rstfCfStZNHDlC686pUobYMDlHOHKXTdswDzMRvxtSd01X6OsKtbwjAU/qgwsxkbKEo7B
UmGTobZU4aNTPY1ha3MS5Dq+WhQUnoFOawXbQqygd1HUWoKEAvBpjS1yjRKbQ2AurHaPCLnQujkQ
TwK2Ye7Zz/X3VWzGVwvFAns6MuXdIuo1AsNm7rykf8HVvuy80jUjgT/gamwuHRdrLa/9pZDnpMi9
fKNb5b8FNCtEqxT9l9UYw1UpVLqbJfJ0Vfjy22h7bOJoNA/JIk17Izp/2sWLR9OvydtmMzhDmeMk
g98tbSo6Gm74He4uvpSV+jB8+PfWwjq8msGGT3D6thyviyPpTt1HcWEH132/5NuYTOZjsyTFc8+O
+liDLMZ4w0xzdGK6OOkNMo/L0uVbYvPgxy+NhxLZ89CbbFmc5FLQO2b9GU+WHx/iS+A/z/qiyDkQ
1ENwK3RZX+yzhuMwSDoJTkjHoma1BRrIctVUtPVsvJJqyv9gvv5LMZr/XUbmtv1ZP/bq58/+/Nn+
vxOU+ceK44Wu948VxzsyqUPyWf5Bdbz8LX/Pybi/UY52yTchPtpojxfZ7++yo2X+Jj3wuNj7LGkD
X/m/MRlbIi0CnAGJIeFfCuu/VEdL/CYsgjc8lYi3YCzy/5WYzB81R/4JJp8Okyf65aXdTPyJ/AJB
rFxtHHEspwvvJs3X7J75qcNQnGSnqs4amNhEGDddXWQwJ9308Xff1f9AnpF/BHPyAWCakUOhGlx4
fAyTL+73WBTeB1mdEsIN+aTGM2BIY9NTlcc/tZ458fGgaRv2MRubSerGoWy63cyGCuCKjXR14xRa
rzBytmTc3fc4azUniNmanmSCI39vtKUz7lTtRSxc9P6ff/Q/4WEvHx1ajWXyozWJSdAJ9MeP3rlL
Q5Eb+VvXXebqgIRkujtNNHrC/iW9t4WcT7kDB2Dy7xSvMjs2LFyKq2WWBEj/4sNwrfw+7HT5MDIQ
gXVBvTjSusjev/8euwV5LUkxjjQFUz1HlMHXG5s5UuxmM80RCXtn55l27m/pn2BdTlfvyCRELzGq
YYvf50TKB0lFGk4Mj5rkP94k6P3B3iZ/o6+kmKbuL8KVfwofuhZAJ4s3HDExJ4Cl/adv0Ciwn3Vy
nvHiOkbF22Uw3YPblOgjbVPYvE6AjKFyYgWbtkUq2uavvrY/xTv5BITbuS2JrxHx9P98+Y1UT7lm
n+O3cVIchynqWRJWIG42hVVetoBdE+TpScQse+4qmxkGUAJDd9Ij69JLXshy0sBFSsONLLOkiodz
a9a//MVP93/4mPyEXY6x9JNSP3P587+DB/kBsFMRY/PlTqLnm0LA4VGgmOzaASZVKFATMdtJDmOU
UhgyvWkR03EIJm0bb6RgUx3pVZnW1q07v99k2prk1T//jNZ/u5NdgjkOBYK0ZRIb/TO0istcLgSG
0UUaJ1G3BFZaTB8kelhML5O7Mgkvza6CYpNF3lL5Xej65bizDeJnh4s1in3ZlPuntYkHHOMTPfXt
XExXlCt/5ZztiHzMhXpoHFTYEPb4aGwJ4Rn2VhlTLCJ4LQkNWm5ejbcU9sbOXknpxs8zmsizFzul
sxGDp/UWNyRlU//8X/5PxPPLkxpSR8BFLC0+LonWP/6AGL/kJVdR4pLPsexxsyZs6gUTCTStiskJ
rHUpw2my8wi8kHhNAQddK3bn8XakFIRAOUKX9xcfy7P+/Fhg3+VaFislllcEM/4bXIsD+ODbIC/R
17BXms3UHScIKPk2mJqu/splpeINuJyagaiixyPjrB/lGF0u1nho/wJfsTnOZHzako7n0cDfr9TL
IIaJ+vHgLajhglDmgITqVAPVXX3VepFWar4O+svZDTwvM2h9i9WIzFwm+/qkKIbbWxeDrN/44qkZ
6++6BnNjeeVzmazuDa1GGVbGZckjDpRl6IipYvsxRYvwiJHY/WPrWVQ8lcsvolodJIj6YxZqKbay
alraJJWOIWDa4iDVBdbsXWwDPqIllUNiV3f9Crc/SNJvmMErKj+n08ul6vkRKlIKyxj6wjlY6J9Y
qOgOpTcMp2WGmyIYohKkbZThuX2E+fCoV5xkCVfEAeAzOVHaJ+h/iAEpVJTb7lmS+J9EgqhdSKz0
HNPLsJUqdj94lp+0pWC2B25wWIhMHRwwJCdOMHQXJB65ZzYhnhmWDvUv2zKRzmvnJnNYeMbjmncB
tRV9fSzNhRanXlQ7QjGUjS90w3ucRR/aRj4HdJzdytaDDJoppEeDeVtVCi2rvl4Sw3tTBNY+1Ig9
nWs1xxkj8n4VJ2fC3XGCDE3/79B131Vfhc6sI47kxV6Xc3ln+P0cdXQsUgXWf2QymHdiqH9as+x0
FHQzFk8cIbRXLcJd7w2c+l9Cme0azmsP3gcDWf5L99r77ihYvgvswX1Vc+z/bBXLplC404jnKDVu
bNrd9+zxmDvwzg2cnNf6QM4MKrSor4Sjg2NrwmgPaQFrI9tG+GSxxzkjn6kWxROc3U99Px2TVVEs
1FQXA1beqJuRtlzCrXhDNmsw7t2RhnVL+y6GDeoJ5eimL9YS7xP0zasc31MUBBPFSEXKXmyqSns/
jCkBqDEpD9i1Rp76ztg8t934Az6PGvih1eqTwJ36kpMluUAne935mawJSwb5tpclWZeJyaYI16ZJ
cTwkyx5gR7rJaGfCjNP2rwbQupDXYoZiK0zeO77EcgfjIJ/u/GAQfQhPgIPHgLEGL6NNlrAZi5pq
zNn11DFlX7AfcnpKhip7SzgGPPq9iiPWJt0XD9YCI4XsPjhhlHec2yf6E1ltmktOnTxkbTAOmRuC
0GIDcAmfzIuH8snug/7NVeZqY8hCPjtAdTapQjB2cdzga6MO71hx7rleim49I+xeDk6oMzLNzqVj
DPjl7OCAfkkn3+jVFyHB3nfTwCFxHZ5NBM9ig09yPiENq93oaxrtKrs8lfF0V03jez/Y4w7xQR2D
xYfW4TElc6Yzp/cGu+d9MMZxSIEG6uVkpw+JHtnIjFO9XVx2OqryggP5J/U0d47QHLuwkzBV3fFH
2QvMivxQeCOUHyIh3jHJrOSpxCT4NdLc+dYvZSzDWlc5Cg81WgsxoAOLR36ZU859Kl7Ut9kUnD6p
Q8RhWyzjASUONQ887SFWM+mPvoxZtFq1Kp/R0u4pgqpuZ8NdvoIVOQI331dlOz/xJE+Y+IBxXFlK
lI+V6oqbQebjrznrICGuEBuuMSkG+zg30oMmB3LA7sOPzyomf0I0xIMY8557rvT6rbJseLONvnlA
CZxIk7A8YGnJgnm9fAkz3+OPKp9W4I+4igrBcYX2OLOKZrj2YeLE+vL2sBcCN2lCAQ11LaY0snnD
amfqIk0B3guJS+u2cMhfOx6eF4usxIHUI4bouP004XvcY8rKT45u571uC2/nOkaBLfLSzjkp+mNq
pV/iGuxTOSmWzX6+vKBc9XddqYtb2EgzlsPZTaLRgn9DfR1EwnmJvLgkB6RRZpjAptesqPubQpFa
3rvw1ZxdDP9vvaBkgIfPHGXYMfQKw1tC/WZ2CWO1gud+UWU3ruYgMbnwGA1mKP6bzcBa/gR4PJ4r
v764Llx1N+QXhQTdMtQulZfYL1/aGmcc8P+YvfPsvmF9CnZIXygvRYfFe4hjln+ajbZBst4xOViN
90jbxdkZ0/QBaVUd0UtxvptV6TYh4D9C67MjXjoOZtcEAdzrpuOtl8apxGXP6mxfkj6JFE5T+nlm
44fyxp8U2cljnEn/xOy8YH8b+cUjO+duYnNSW5h8+YG6HHarXUuEHMDrbgZJ8IRmSj9RPdjfhiYw
69NrhvG0H8b/Q92ZNMeNZNn6r5S9PdIAOCZfvA1ijiCDMylqA6NECfM8OIBf3x9UVV0ilSV2dtsz
67cpS6tMCREBwN3vved85woD+HaKK5+Rb//Q5oWxswfdua9K29x26L0PoKjNz67Mt63nksAVdbPx
za4kj/9kFteBFTZQp6PxGQ/DfK4Coz/HNg67LIxbBnCK2XxdkUpb0Lc9CVSvV10z1fuhq6114dBc
ZwUQpzgfwodhrJ4G+nNHTYSEXyhi5i6we4GyizLyV7w4PSFbY3TKc7JrElUgW8VFm4+DtlCCSpQz
pvkNi4W60wZStqxlbfHA2qw86Hj3iyYoXDVD5uxw/xrbnCH/HW92dprrBk9HA8ZvxVwA3GAgoOBr
+Gam0tYeGYjo57hM3eeRyfw+rAMjxrwXyNUUjNjvIarNm5o+9z02tuaxDnXxSVOgDX1XJOqbQWF6
7RSzR38q73FrQXEOV7zNL+Zg3eVe3K4qNqHR7eQdbWdELEMW3jGpsBi0lem3UFbRTRwHKbYrzcFu
FmSeHyyGpbTySFg2UKEc0BISm1JFr50zAzxK7YZPSHhTHEsgZ02UXnbLPTOtUMOiWbBXpYt/P4H5
4WOXG3wx6fVdGWP5SGaL08XItHK3sGFXYhgNZh5DHN6YJvNBXqw0fjXoXZxME2OYXxWa/bXS4/ku
EENnbToVTI9qqLSbqOKAvyYyQhl+BVru06xItqSFmN4Nwq6f4E4RJdfm3mtk2ghy4biyAqAvWTwm
+nRtlxUZmsC1xHESmXelxSnfvSuiMVzxYmVoVXnrt/2I3QELf3nba+QE4oiYXvFcIz4kz7gxt3Zc
u89mqGJiyBFiwwfRR+8B37SrM0aVDIl5WBEk203SbaWWj+MxUkniPdplUWyx70t2TJf4Dpi5iP5w
UFZNTvYohS22cvp5/AtoNrW8GWIikAVPqFNF+zoc2M6D2qycPQmr0zVPRxpeyJjh8DapHUIrFPk+
9tbEhIpgxwQV17edfDCiPn81BZSggWLve1ijwOFskXeXxO+F1/mMJxEreF/7TTJjA0Vf0uMhRpaN
vb0oLiMmecUqMuRroXfosxMxcOQJ3fqZnTe6qBDR7nUazSGpVLE17Ho4W9Nabxkr8YRYDn3lmEF4
J6roIsGJoqES7wHcdZxv1uw85TMgKlCEhlsEDzhSWhza3jxXqwILJZzM2QCS4mpOjRwFeMFrp4T3
kNWtdoZIxl/cl7Uz8HeW2gu8hBjgoxegLk08N7xPEW+96LPn4vkQgDeYB2NtYtzuPZC7rZhEtpn7
XKRN2q5GrOXdzgBlBzKAY3mz0snjeEFp0azz7J4TofPZiWFPsZV3Ov33sk3PWh8JAHOaXRBVhaDb
2+JtL29HDtucSUgtQuGhRXqxVhBhdL+KzegiKwftDAYW9feyXWN+UrFSxzQoPKYzAj/LnErbOGl9
Dz007VOZfC5EH13wKhfaEXd/3+04HvSoqia7NDc0LMhw6qKmyU5ErjFur5XyIuZdgNS8NvUMvx9N
D38U8lgXTxV+HM7utV2uDN3WGmClFcwawbklRoOTu4828oZkrY3c0Y1X9bbaujVTdB9WZdSsyNDG
PD+iw7mx4CeeJ4U115EJdyvLYMT6VWpPvm3WxaXWj95zxNxtXCOOE5vCKZzbch6PoRM51zV5h8fK
hOZgRsaSB25hB0JSlhDgBvcU7ynilB2iLuT2QcPWgPQfow796KeqT+CQlk6NCRhlwglrnngZWbzP
ZVYN3yW9SIvXSCv3mCk6lryoAVWGZYias29MVe3Q1vfdaorIzYQh1aNP56MLZztaQ1WsNKJXgQww
XG8/4GYvbdg3XTfXFi5FhUvXw6Z3aS3t1Z/6MiRRD0yAjNZ360pqqzmi+onDpmPplNVO5tjlffT7
EpIqISMvQ4KIYAWyDsGGM5iyW0EnDLurkthea2N4hGv5wpjtbqOIgmVDi7v+uTdh5ZG1ovKTPmE5
5ekYVOuXPP5oKDQTSfeg19lRZZnFDH+wyMLxRI/wUI9mSQx919XBcl4gqj0G0fthiMrS2/iJs+S4
iGNdi/Ydz53tQMZ79yMU4Bh0amiYQkn41dIllJ0haMtvk3LDGz4KQANRGTdhhPNx2dDRizuzAfXE
To3LDNDFFdNSi6c2tsYPAmV+adLy4QiuwVxK40xCjn/34ZYpTlchWGIzqZOHMDAo/FC0SAQFeZ0P
Fyr0kl1mIS7bdOB/StAdNVNgzcIH+kGzcelmvvmd8C2aC9Hd5ePQNn7X6g4rzEDJMOQUWVO1rofm
BMF03ISO6BDdJfYHDycwr18uh0yQrqFgfoCi/e1tsQrZqjhGlxZM1kuHRe+xc9p5BbxGvvy++/Wn
V5Jw3BwD/zll6dsrgXDScNBhONFiGa3iSerHGnDqCvGndfhxqb80Zvqf0Nr+N4LYQJ7wi/37CdNl
XLy0f9t9a17i9ucpE33g5Q/+Y84kJPEJnMpcQzKKMDlm/eecyTYYGXnIOhmyGJYDYe0/B02agSxe
mDrzH4OIA1sug4N/6Ns10/xD8sQ66N+XP+uYf0ngziP3tkXM1Wm1M9ByeQsgvXnvJyYDo+ZmIpB2
BYjGvEaZUfsz1Zxvt1N5NjPzMwz9qwlg8sboMEHm+CKZnpqYWLN94fbGSz0rBOReHG4rFz+4CqkE
hYaDqMz7fOVRJ2+ESuj9pRZPEegIOy+Ls2MS3hYiOvNFl6X7poavauDMwlkEtMSCB7c2HM63fXhd
t8G0xL5fDUlfbaNuuq0nsF6gYHzS49hFxuaJpuEIXIymCIU84JBm+IFrbR8qzhsXsKFoslQqPlic
FFfF2Dyw37YnTW+srzbV9Dbn3L/yuCzW0oksMqjaoOQK685L5bxJGtvB/2djPSvOlWeFO93Ge+TD
Se/5WUrO9YAG9xFM4+Vs8Ez+bnUYNa+5JqXQxdLNmSfhiLBjLD6dRz26otOHbZb+/A5VSkkRU+Sf
h4Cwe2CkHG4HyZhDaNUj3Kc75O1q200yuWotYmTRF2GkLQ1t1bpav0lnxJw4YW9GDSIK9fpIoFCa
3tvaKG6TtjQ2rVNs0SSC/TJbBZCqhCvcFMgRC/ysVu4eI4/umzeTHA+aaA2o4IFgD83Xavr7/Qj5
YZza4hA7RAzrxH2viiWmr1Rdtp1q1IgSub1v6HQn5lTdzp0BsMoi+t2LsuJoB6RzAAvAT1WBQlJ6
eExzt34ywGGvtZpCyDGMmgZAHc1rTq/WAVd1u8Yi/YVzLK2Irq9vPU17tHVro+hobQvY+Hk1XSOE
9CgBNTohHg3xPjKfzK7nEJiRDedN/TMqiie4y7tCjE8WeH9O+owiaTETgjQ0RzXWw6GGS+JHOPv2
owRNVjuAhuCWaoc0CVA1d1XT3Ifu0ijsjZ0nuyfBNe7RwDZ7J7fbl7mlA6GN0m9aW0HErpoLQ3Wf
kfI/JKP9WMn2ezrPKAGaYVeV8uxUIOxu7FGjUrDctjmMA6UkdiajK1YtMrjx0E7DmG8g/xXuKcmn
8fNk0RW40pG7ny20CcUGxkacXg3gOK56j9zyaqVbqfcIwsLBsYvZb3JW0E1AQYyQF64qu81mLIrU
tr6NXwqScIaHxi/qYKo2USA4wFpRHzoPRYpazk8as3a5FwYhhuXECrKdbeg/6yE2mHPhdjWtyzSQ
+VVRohw6C1ypkA50SifPXNu8A/UWq3CUb3JVlDwe/P3xK6AM8MCuNpOGlBZ59WhboXMzMr3u1tGs
lUTeupoG5yMnzc43nVA954pI8CMsy/gcdmxxu7YL5wUDzckxZy4BGGum7bKtsxJN2Fg3Oa97GmT1
oR9UR89DEIlxgB5nwzE2x+CetooM1s5Up/UG4L9+CxGHe0PpxIDRrerKXEeGKsQWfNgk97AiXc7w
tTIr1DoeNjLc5G1M51/VPQn0NYYUQHdTBA/OM3vZ7bXCgnvi5oJeBiZnq97OAfUbIWC0bza1Tamx
tRyaTFsPMAmg5MhBmN25nUeIK8TDJ32YWm09BlU5Y3Qp7Ac6B1h7W7I/0WNBz5/WIeKv+uTWAQd6
w51HeChVE2FhjKqKIMm4fQqZpRnf4TuSK9Y3XoRwmdmXL418kZf3MyOlzGXMuwrCyuvOeeuiYGnD
bu4uJ1XE2rmhNbUUVn04XeNr97p7bQyKdq3lyLZxt3CDS9Me0gM1lQRZjLVa7rKG/iUV6aheGKXP
38rWYhQrFxBMSRUN7xL8y8yvDx4ODWoj7K+DGqxrGQUw7i1terEUI8KNE4sBgBudtm5bsLdKlF90
6RHHl4M44demUI2lVdn70GPTuFk4LFCAcKBPK4o7gFCcbulNJqiv73pnJO2SLXs7mGQHgCQ/US8m
pxSHy6ajTXhjh/U5TvRxh+1CrSPljtu+Dcur0AGXDFBfXbkYoKlg6DX6Ey5nLB/qBUDTvIuc+Ixv
gOAFiY2Zebx+gbas2hT5eEDmD205yLpVy1HfH8dwTUFYrOuWyYmuWxOegh5Sm9vHW8mE3W8YLMhK
BruqoccvUrpWKV26zVDmdxkkgRDxHgP4HNcCcBEGe45sLpMpRbREOxqYfYAbPTdZolXVIVpivu58
Tj3ekp2Okhv8T3XEsARESs72oQy1M9LZ+ZSCjGraEelstAkDuhHAry4BG+77IXgRcw7aLiu/N9UI
bQkK2DbSjOsYGgJTKVQfLW3GNTIvse67gDWhvA6WJzQ3C3+GfO7HGgzMidWKtltpnkuUgFSEwTbQ
F95aJaAW2J/qUOlHXC4Ru6NzGRQQAEoK5st0qod1gAYa8aq5B2q2IYN8T5Ei9rSM228O5g2TCoqc
k0ztoxgSwirptJJhMltzUrlPXV/cN4beHUjVGdcEuea+2cY41EXzpUVcg/l7HG6VkF68RhVhTptO
QxPCTlWAsq6qJlhbQ8+KQdj0KVFMK/pei+/sBmsZNL1Zc+nQGk14jBLSn5EWEkX7VOO1iGBRWSa+
MyucnPMQGt3J1DibbV056/HKDtQQbsgKRcvcZlVYrudJFsGNzBa2LYj6Fle1XSh2y0Hf0UeeN2Xk
uAPGB52OjEtRdJPoZXeXuEGnb4e4pYDJiX/5pjh9VdusKWz7uotgtq+R+afg+vK6Kk75pKZ9Oc6Y
2jBnewWJuNFsINC1QuYUCt2EtaIHyXCRqQPDJw/Uyl51OgBQKmO7O/RAAKZd1fMXHaqZLh/ac+BH
w3OhRbm9k1iNjGabJI3FCm0CfjxEEQC/9RwHVnKc0moyHsjrZfNlrBrHe6tuweN4hSWiU9/VzFcT
JzNwF/Op3KfZNXivyB2i4bcC4uu0xNC3OXEOIi6yawfLWA//vAdc6beIjoKNp1QP9BA1M7NIu7iR
ejOjSrRao76ZOPM8d1Y0WFel404zwQfWkPlF0ZXzGjxs6N5poW13OyZXsXeV1O4SJB/1lVwHzlhy
OuRERZiL08KpoHHiRQdHx1LhK44G5bZzVQxzLG2N/Ii7LePUwFTR10LZRQ95PqXzulKTl220zi60
W3Nunu08dfdYUPfxYFKET7KmfTnvZmNCrtkvZ9qWTciVBLCw6J6YQvT3MfNUdI3GVxgXX1JaEUyJ
RWzS0gw0j5zxMbnrrYCPiRRxQ4bCg+qcYwmHlHPbWmqduy0F40Kl47MHwbo3aJKw9cjwIcl5ggHZ
GKjSVyDGiQVu82GHQCXznQzbCu/J1tEseUCiCqc1L8i1JGSkjXJ/UDw/wAL3faCtjbK/ahub3GPP
eooSJJKjyK6g8xyJt1lIBjQDO7dmeM9sL+jtA0eiq1AY1TPL2Hi2O+8+iKO7HmxhL6yNnWXYN9ri
k5EQEowlJtiWjlyB6XpECn7dyh53UvEl80oc60V8Z0biJmJytLKCevwch8WzxxuK4zs+TnpX7w2e
PjuN1phyxdZI8Ng2Regs6Ocvhgous9q+g8Bs+MIdLhVDv1Xiyvoi9kzll2I5ETkSg6rO4KEsv89D
2CEfxYnLaNwfXXV22V0GA8zrkF8ywLohrehxdtuzmMprOxbxEazA16oH7pi3oebDq4p2xDuRl1CX
n+LZxebjgbkKpoyRJ3bWLyQW3fW6e2vMU7QKw+FyGdZSS23bsD/1Y4uyQRDbEDXuxVy0HEZhqrlT
d8akeeNWdE+Fqq4Tad8gEkKD3j0OZSQXX5zkFaULC85j8Cev+8RWzRFZJRe9BvECXOmOo+6nMuy2
9VSziZclGUjwOmlHbsRQwfvpiHDV2gxPYvUamHazC5X3AoffF5gxylYe53B69CiNNpUAu12F9isq
ruKpwrwkGrUS+fwFQwtTVoDcSNqyTwnF0AKnHYgN7ZwnRFLzN93RhovAih/knHR3qnVorVl+zRyF
ZYCydaRdUwfg76aHFB5uMc+ozQsozI67swvnoqV243y5SVx9WHyQsEoIl6OwOteue2dldGIpf3WW
eubCCViYQ7xkebikIn5WGVwsO6lurboQz6B3H+PCaFGYmyOK9piyLMyalZ0H11FdVli7Zm2Nd8M8
BaaTb4h74/ZMtZFuY8ucrj1RXacBpN6w1dUJY8XXmUAdP+4ddcFmg/x6nIwNfo75DvSIDpc5x0lL
yFLiTxbvMJQr5tCaB2FhKI9jF6D4RnWwncEldzurFxU4P2AXA5Jvs8+fUuho+apN20BuLDUEV1Y/
tfT09I5T1BVV3FjCmTPj/qD1waLnDCJ9zzF9gYajEgCzFA8tgiDZWRZrnpno4aHwvIFwCtJhwKl5
7QKobFsDghbmThfhxgQkSqQ2/9bzepseaa6pew/v64LCabVTWw38vwS1E50y1t4wclwKx/thDMzn
eXKVuhgAgUM8dUR8SnSoRpRCwH3TFZuFN696UJsc2JpJHtOkmD9jPgImqmjAVKwJiJNwGc6cZpuS
b6UBgVvjQFJb3Y6wPouiGpoLRPxttDepY7DmRhQ8krZ7tMVDyJHWcJzyNQiq4Yi9gptjFk56qHCV
36RGlxUn+GviO3iM+r4I59jbaujiOdSO8pAxRIeeOeovZCx9Ci2RAI/pPH64UiLkNBXA2HE2EafT
lz12XnBtOuKR8ejJMbxzi8olXzediTnIHeWpYAxnb2tLA5uJZrzZOn1xboR2Gl1J4ZPAfQ0HQlGD
gJo+oR9TNrGJZQMPPKI98AC9r3rjCEH82lIZP0I9r0TkXJhtue5rdsxc9DshxaOgCjxF7nzWSiLo
SFJfNZlOto2Wv+A1nPbkUAFS8/Dy121+RubD2dLGHTYa5iMIqGmDdemVfeg8WuNFWIs7aLRRcFBC
hZx0cH286LJgWDrpZrCZ27gLt1nb39LZCi4SzOusFvTR78NStWKjNEAmZR6khp8kFfwR8Oj1tPac
0ukuXEfI3Wy5eCjLxAJxJkrVpCfhlJd6NG2JAABox1tc+hw0U/O11buzSTMoMMt1BzqBI5sqL2mA
4tisUNlN7YUq6cUqc0awr4e7RjMhNhOywcpobtmMvua0Bzh6SJiYIYTGFULDW8pHCv+Ifge0byku
y2L6RDPpmxbOI2bFVH+x7AX3N5Q345hrfsOCyWRMm4u7JK058nmqFs51afXUk2G+HL2gz2knSnJG
lyAV+U/00i2bdeqo5IXqh18HmorA4Axbds3Eeso3emNGrJSmx6g5zTIMWyipcMSVWultOIfy+luh
y4EuMeoIsjUwzlVT9wVuOcvZEiCYzOuAwj1DxSCmpyIHLLdist68FnHmsKer1kMjlOaKFzqEgt1g
GCMH9LbpM5wjbqPFUDGSEvuudAIFYwhpmfyKfRORdbQ04iLkuRvSKNC9WFPOuTWcquWYifW73I5e
2ugbe0jYKVqhqS9VlNraEXw8mfao75ZpMIKmUMdsiaOM2b+VdidDOem11Qr3O5qb2o/C0t2jH0O8
VnW09SD0fy0F/TgG5Bmk/KyvHlyP2B03mq7xohMVFurtAeXgt7yciYDiAdoG2JqNY8WUfcXYaoNa
FvhENHrQBx0zbMRNMjljztvvsSnQHEyxpmbMKo5KapPCozW24al1vKradRxYX2tEAhA0dW/6jjYw
kRt69CkBf2kK/L1NWGnPyimLYzKmQXXoCmsAz5/krjikAvqNP/dGO55AWlKypFCIUb84bBr+WDIF
phMDPcCPc+GFxypj9rDR6pSFN2y74Iqxt7MkT5XWSre98VONv+CBnCV91ZIusOqS3FjFdKvOmdDH
x5jDRTljdtXjnM4SPZ5vOLd4JvXQTl6U62Q7XNwZ6gflWA/Y4tB/tMwzcQ1RM8xzL++g2M573gQp
6UZx7QVIMjBZwiU5XnSlFkFYTkQQ5pduiqrlrk1cWCqsMUV9lapYj/eCcT8lNcqM8gBbu01ecP+j
bWhVGzD/D4lbyFoVji8j04yAKjmc7HtELza0yUbv520TQwjZp8gasoumwMVM5861HlSjF8Uth+Cq
uBHeFDcPySTs8NAFk6FqWKKogTYWGZLzqqtdCU9+RvK6Nr1C2olvJmU+w3hCCLBTyKCJycTDE+2L
suwmn9y8NCHbPMUx70qq9y2QS250LxFt3pC71VhsumP6HAgAb5uw0TXju23U+ZeYe/OdctvIP9UV
xboPun7digxJRx5ZSfGlD5O63hHzlEHc6nQ+o8J0QnOIMbh+FeAj+oJqrFMbjSeGZiQqgFPcGba3
revYUdw6xX5G6qIEpZmmFUWcLtDQYy0VdwE7kHHNUa8Rq34QzUWoycHd8prU2rpXWYued9Q7+ou2
Jflfq5hX4OFnZxNA3rih+okdWl+RjmaiMXg8CTEw5w3H4/C1JXlCIiPIBVmKRGKgoYzzmRWiC1jU
WuhRy2cmdANBKMkAfhU47Uj4ShYdesPkTJJk7lK/9zEPc+clibNB064PoBLhsJLNIMZ0B9JFnUcn
y8Kr0Whi3iGcz594MzUEE/ngfDL7yH1GGG3dskZwCnQrjbUeZONQgTauOw5SUnHcZLYRf8EwHm3c
runPc7noIodJ3GZ2PAEX9DAV53R30IMfGNWaj5MT7HPOzHvLxoAX0Pd8kHzUPScOjklzXAXnRNTj
am49+KNztUyYGc+XxpDuCZJ5iTAXb3W9zn3IuDD3WHLPTeaMpHvW1qo0A/JCKHTPTRBbRw94xKpC
wq1587cc8AIueJzQVNPziCV1MlEJTZ1x76GoXikkFs8OvLW7jjV8Pxpo6uequ4Ugs8dXcGvR4vtq
le69dLOjrbOzZ5xJ1uRnOndF510gWLpsMFWssnLauTIhdCV24QaH89ayk/Cx8zxCmAMY1mB3AK0i
WF4nSTIhBeO38LXRIWe0YYZDY8d2Lv76ZPG/aGAbvjVd33z7G/619m/bvnh96eiQ/39gZbMZyP37
OSOVdtmUb0aMyx/4Bz3L+gOtA5RuV2AwWhw7/xwvWuKPxT5G2tOSpOuZHoPmf8CzNMP4QzgwHPnX
kqGJkIyO/zldNMw/KHUkuwppz8LC6/ZXjGw/nAz/mq7jikEaQ6NliY/m84G1fzuEbuqWKV9KN64K
e/Bxumbjvje8+bYnWeRWdCFyUBzcxsYykGnr0B7BSVf5nVm06C0SNAEHRF3PGUjG3Ee8iCYeXTpQ
bnYYImVnJ0p8RewKy3ODTlbakXtZGEFAkxQO7kgHI+zvFQO+x8xQSKEHntPPVVPkF2VBgUDdx5Sr
J/p0zYxnvESrIOHxV0F1mWGK5RzjWnc9Z+plfy3XcR49oBcsnzQODsiXsgqcnF4TVqkHCSK3Unkb
msjBU4wU7esoaQ1/oFZ458xbflBcidjsHcdjmCzMd46ySOYGvF1keDHlPQjhnl6GxQiIvGzl3ZQU
nK9EDqMWmi2CnhSOdH2F5LW+pfmfPtEJVN9nRKz7OeiwSORBDpncmuO7xsxHtS45jByTKLPFHpVk
+MGHfyu1+PHZLduxHBt/JfxuBtdvdDmZNoec5RFyiWKsNkrawa4wp3FDtJ63qTmAf2C0Md76bH69
4DsnG5LKKHIV62HueFjA9KucLEyDHGDBtHSyllhNQjyt0TvqvdhqUXGRzdk5y8wjuvEnWukbFtEV
dqf9T2/w9d+f/7+BQ74u46JrgdzxRd++FQhAOIBBvJUQbIV4+0OYHAAUD7ztJyMJJUzxyqOWjsHl
f+MqBhOqxWeEB+zdo1JR8LSuCzo+1mwATI3RbGrRDx/c1Hdmph8/suO4usRE60KZ+eFA+0ltJQTz
ZwvECgJ7D7tgXFoaEm4jCE9mpoLHqI84NsZmPT0xEtEfGaRrTKUcPXlpxFx/j3RGPjFXEKRZlpBI
MLtEa5nn6TfDzFpqnjmgJdLDNdvgxajXuhWVw16XGRB4cUlweX9tCGqFTZKF1d2Q0Sgk6dU5Tnbe
tHTas00YmyU946JHoDWjgYXTDEd71Jd2j4Fo9gDEhLb7/7Od63+n9frlNY+Lddx2Tfy1+1nhYujs
Kj89iuuX7uVv335gIpeYxf/7f+A/ZC/F65/8mb/vWsYf6L/gMEnLomI3WMz+uWtpzh+LBotzHbZF
aeA//VdIoW3/gWKMdY/9SkrGorxV/9i1LFQ2rCvsgZiVsTs65l/ZtN6uGq7FYEwKLLuuxzsD+/H9
26lU4YU86QSPsKySqRCjHQ+6cwjuCebaT7/MnywFb1Vav15sWSp+entaFmSbqpWLdSmrzfgUx/Eh
IWT795cxFl3Zv5acf15n0RPZtoFB/Z3uzKnshvzWmSVHXk75MYwvpug7cCS4cY+DuI2JUtVPMvq7
MIzczPBb+Sff7p0D0zMNe/GdSqRPeE8ZoL27rIurebJ78Gqo0LcDBMFioExnxWBqbmyII+c4Xm3b
9BPAYL8mQRf34AfL4LtdB3K8LQzJ0iRsHUrO8ui++YUNEdYaZw7fw8aqZ/HzQM0P/+w0a2r9+195
EZb+60fm2y6bMxJWgwOZLSz33c1sBkFALz0A35PlSSi69Ya8T4oXI38d3UchkOmE8oMH6NefmKUR
0ZaDzFM3bY6Db78fWvSudRbe09xpxkVA62QdJ11HqYpxUcTaawhlmLpQlgQn6JcNdT34FMeCmSuj
v/Mm/u39/vW3RnIKr0DYrq7Dcn33WWQFEKBZdFFRCoh5+iw0WrJg26MP7um7x3n5pV0PZy8Pl033
xH1/U8u887RqinBtaS9zfN/Xjy7hzmJRSrSXVnZZpJeTBzEl+uAOL3fw7R3GQs3bRCdL6hzElifg
p9d1kE2fyhF9ile2ZxmI+1DmH9zQtyvCj68mLUNnbSQKgmXt/StjOk1q0A3CvLAINL5nfKmx/mA9
+JMbxQEMcTDSRPAXS3Xw8/coeoFBM1/yEg1j3RuHWIAFa5bcn2+/fyX+7Nu4us03cjjvQNx/eyEz
N8TgTYnlE8Cwnolps0hVkH+vEv/tY/frXeE7oIfUPYohjy/19iJGUjdmWHBXUAdq/UPZP/7VL+Hp
PxYyTNvMnY1377UJ1VIYCqfIBBw9wdqc0W73tPmDp/rX5YNZL/uXEIZNMfe+WIr6LtWJyINyg+8I
PpcFN3BSG+jDiPXvRgYt/QcH0V/vjtTtpXakMrOWh+HtDzfCKLa1xFZ+L26G7HLSq105Zh9c5Ne7
I3WHL+YBa6Yktd/tp1RBowmciYtwFJNXRn77V+8Of79h0+Oy+QdOFm+/BIK6YbKIHPPT4aEd7skx
r6rtX7wEi9oCozB1FnebQ8HbSyRaigOFpETfqtB84qes16aWfXCS/uVmvLvI8s7+tLbkCscefmwg
F0w3+4rh71aSxvb7b/Jjo3+zgi08DUFFbtP4owXw7m5otEsDGROtG9cYgWgNH80mQ9+rzZ62LYex
ubCq1l6hbbEO0lHWziPrD9/fIB9bfD6PdNnOJJ9FL2HmPU4tHL1gwGE69C2BZ3JO10ye0i/BSFan
qVnlSmXhs2vL8MRG1V7VPQ42/ild0+2LLofSfe0QvfrK1RO0MeNFYGj4EUaru6MJZ73EoWnhLpOV
dkVWnokcs7fWuGNg4NPM1LdangneDrcr9orunraOLEWuWpwALOuxBVYhTEbbZiAcNP30qNeMBqzc
dnYUhkvW2CQJFkwD+7YeHAKNwmC2hd+iILj29Dyq1jlB0kDiUsPZ/P4+cI59u5G4HgWwKbgPKMN/
qYWLOTHB7gH5pyl91aTlWozNLYGtfBkEVho/0DinH9kufln1l4tScFKlecux+92b4g2yT73UAOCZ
yHNTP1WKRaW11A36x4uKPNheOWcm8S2YNpLndKu7Hj2xakV6QR9nH+EERm3xwev76wFm+VSeIBAc
+TmHmXeLENmTJPgMZDgUs7OqzP6WnvbRkQXe3DzFJ+f6mjU95HNxlZJsG076F/6qT/+N2yFZ3Fnh
BSe3d29FZ5BapGAq+3WuVlBq1z2CKlWH68Ez9ihKV2aRfv39JZev9e5FZDn81yXfbSqWk7SBjYkY
4c6W1FzAwJFPnJWdvyxDut9f65clePmJf7rWu/UriKKurZev15oes4CRSE8DmsPvL/Lr+kU/gwMo
9CuajrR53q5fFRDxoq6E68MjWWfduK5LscI+tfv9ZX75Lh6mRlqKOt+JZ/n9rUqbISSgUkOxPGgP
OG0kKNUm/mDP+uX1/HER/jTzXFhclvn2u7Rh2vTC5twcmQT0xD3hMqNzqyKH6MjsjM+cRUVb/+Uv
ZlNu4jz02Mu897Y1Uurz2K1Z5AxNQuDTMpRv4svvr2H88sV4++kc0palxWuYS+n98yYjmy62ehse
qh0wgt2npImiS0aQGwCXsAz0BsfIaPyIsYeOJj/KkLweVRdtuv7KsW9k/0HF8MtbgA2Mah8qrcUN
BaX09vMUAcC9PiW8PK0gysxfcnHELh6POCqrD35f4G1/8u3fXO39a475oJN1A46eCPJdhHVnoU0a
a2uqq08joTi4o8sLjDLVFi9ze627RvgskiTYybS59DwGZPFsX2n2eN3gllvXSNIuXZOAgSFgH6pj
HQme4X7PAkSeDuSxjXKT8uiAlr7F7FptDILtvhpGj9XQa1K5Td1+YOArP1ejdh/n/0HYeTTHiqxb
9BcRASR2CpQvlUreTAiZc/DeZMKvf6vu6Lq4b9rR3ZKqIPMze69taLtWOBNSK/Mhdex7u1zWF9KE
iQ+z8clXRMdD8SE/J+lVcsHTblCKxM6zQ9+FHbst9iYpb2HcOw9myc65q4rpIZlkcd/UWX9P/29u
5hq/eI+xPkzGud4WS298ok1SkURtsJk9QeiN2TMvnWYG9qQOQJ9M7KCFLIIzPwGg0uknICplVIzg
oPoEMHIrjf4ONTy6bvaFn+h00MpVnXdwNOJ6GQZC70mTcU8TmnOdgM0nJAgFyupPSB+c9i9XVopx
CI4mcOput9hIwfBItC+61LLNILtXG/byhkgFFPUrwUfhLWOWZOo6KXbER/9gPpXoVkx1p0SBwDe1
mq+MFeNdV41sRUfjrGW23GUNHCitj5G25ACrjJrb3VsrhU8iXzZ+sphbYzVi1ufsuc7S9/OD1NZs
X/Q5CcAsEjfVGKuPdDDum8kooK408aPgrjo70jD3SYOGS7NG/bqMs90FQvdYUEBbhY0be+6FKQhG
w7jtnqqObQRHcnmYG8XiFA2w+5SBl7UCoynTkcu2tyME5nlods4XQRmfSHSM4P0R4v2QlG+qz+ur
nvWQnNKqJkaoMDRkHyQTpV7zSlYiiEQ2LjMx0ruBwKK7aTHcg2Ua9/7KjH8m37NqHbETlekHOBjG
jW7On8z+mo2owYrbfZ+e3Qb9hB7rd50L4oFv1f6q6/ZVy2DBQCNx980I+SU1jb9NL8sQFkz246zZ
/JsD6T+JIv5pM1ngf56YarHNqKOW/T3sbTVJNocQjIqstr6JUdH3hLCLKEbYcJC1n99NFvZ23tL+
aCwe56FXEzoU40Aj+jzLnvJlKoMJ80/Ylq55qXxCmG2Uy2E3GNNOH9R338wfzVxSM2a0noDEUZ4k
4kHVZJfeVHF+viboSzEN8JOzs10SMifLqcfiVPfiYt3sN4T3JizPGU/Pl0XRIyew3fsQvQtYcujY
ZCCqpR0hp5V1MLc+jF+vqFmE4t5gGGZtdCw+d66cmxP6NPGqExoAVZtIF5JtZYzkl8qUSNRkK4DV
Bq6Jkwc1RfFOcm0FDcxNZlgwpd97xDMnQzRN/vxLMYWKH+ARkVC9n3pYsoTxKHJvuitF947MYNoW
tWYeFBIEZJKjflZ2fkFe9UHKKjGQuGlS54H4r5c2XZ6mxEBAX3QkpS1XmWIFAtCxx4oTabMb9Qq0
La942AMBLzqdeZ2NNtV/BxBHjrrz6Awjx0IXMffalZO5cZsuGg3/kBb1LiOAmlL0MJbJnqZim/T9
r2bxiHfxussK0igXGJeom11N7F1sb0arfaYNob16efLXh9YgvLgdItRFxzi28eipE0P/rYPBncQ8
SD7YPCzpzFs/HR+KhKOrr2sK1k4SD1cZs49Zu2vv4xWrgg02m2jTSW7iChSyGpyLR9gE+gSaFzpG
vE0bVzd+VkdH5GB1wQjvten1MK3rC/ELR4Kid81IRl3X6JEvuKFqhj+wgELJsxkUpJeVSR1vZ20A
QBGbfwgDgsyxJuobXUtYNP3yYpCj07rZdqhHOMEs/YnLAfOclQLNiV+gWiFeS5iP3IbPFOtF0Nuf
SYKtBKAbvpPEM4O+z9VB3ZQ8Yz+nLCvTZU/k+JOA2B5mDXaISsH7kiiNU06bGPcFnp98V7B7AeFO
ctGuM2+gmRJQCx72MSG1zBXsWFCr7PBKjaxEUW/N2XxxdXFPMIUZ5pxxu/nBFKSR8HijZwMUwAOs
EPXZrxOqTz/scgsm4Ewg9nmVunvya7t+XAeky2BobgS0qvVgrSGYr/pp3MLo9InndbPHsoJsjRqo
fa2N+sAXstfbKwMl3uPG9jfkNfuBw35yg8MoA6IJ1hMhsOTpreD06XAL9JLUs3BKyarTkt+KM0I+
aNt337b1nREXt9T7wSqfEDtl23qs3o3GkY9aTQAL3JR4V8j53iHc6Ohz1pHUtl7dqeNjg2K/hpmD
RGgS0CXxyI1DCvjZ/aMUScdanuJPyVOErcOqNg250ifT7tKTN3TJYV0891jbmv46lUuy9RuDk2FY
ffc162HRR5k762ZkETFOGBFO4Zxyj5yZQNkIXKOMS+0+FvXIyeAyN2kTc5cS8cJ9mSxxt1l9rTGC
mBDy/ewn/JaLWX4sbus8MivR3kmUbv4OGjgyHOCRQ97NZLjPjkdmXh0TL6hSYYRWhQTclYTSEi3I
Yav019FcCYmeUZr0s1vskHc9iNqyn/zErXifUUPuqnWMyKE5TFg0ro3RGHdxnpBwopi8qtwcLy22
vf0IoLWP+J+gnILtQryTsezqEnnpLcCUD3m8RQxa0M+NA55Yc7phxjkL1y59yyrvG0TTJ6T448jd
vxXo/OOfmNc12+m6QuRY93GRHnzplM954bfTBuaU4hFjBhVZWMGODZ1uJNsCsIKTKZFFhqjJ2qxH
kDWwcCzI2WLwIsMtplNjUREqM+Npkv2A4B606dbzZao2bu2ZBetiSodOVe1BTONNeDbJeNpkYE7e
mEQA72EEAhEcquLM3D1DyX0DGVrahoSnElp74WSHqcZAudRp+kquYXydpFAv0pbrYzZMctnAECfv
xylQQe7XySpuouXp0Mb2qcFfQwaO37ehZXcQqzDyLFuvWr2tGh0zwEqF99VRv4q81aDERksdv2rv
+aw9O2zaKc4Qu5JyLb4xNNWP3aqbe9eMjc/e7oXYFEY6XNqprF5Z+ZPE7NioTc3pKWEkxmeljTwu
rO5V5Mm23fBMJvGlHg3rYBhD/uIkXXbuyhIFcba4HxqgqAX5Gcmnl3SByuYgo0CH1WCaWqsnJRMT
2Bn2wKveYkDl6c9CHR37CXvTm502w/dgwBQJpaPyPhrgTr4Mvln9UOUCd0WyL7dN42LdsVJjigCY
dm9Iw/UrZmwu5FpPN5bWneq5i0/TADGHf0289RNMGfbxw6Ye4r9Ei2Cn8alVkXw8C4ns/QbHRzAi
3G2ZKMYNDvYA3T4iEfkSJjHanSSXcbE7qFoMzYOJMLIINubKRVOeE17CaOhAD7lDo0V6nBobbKdJ
UPo36Te5GlxtvhUKSHZsJ9pvBQA8tFuhH/Cl8otlkJM4KgMs1iYBJpq3xyJWIPDiIvTgqQSGQtE8
pm5zFNS1ofTjb1S5YMyGycFhUXQ7/IpftcZTa1Q839Vg9pjt2X5PpRL7RPnVhnSsyzSgnS3ndl8O
av7Feon0gjR1Lh6ef+ITXtslMTcEabALsL0fSdG36UyHrCXtiOPwnX+lJEFTiCPp3vPez834T2Ib
zn1Rjs/6TbLLOuO5sRA3ToRabE2c7Kd6GOfD4PIpL+saH51uGUKBhfZUioKQvPUmC+TJCpva/4Pr
aw3jpSYVQrhtSF72z1zGy9kxyx60vyFx4XIgUDpYf6zens8J/RfVpQnGJFfL3sqH9hiny7iN4+ob
1kG3lYOOF2pgXpkZlmT2WGjVcRYYDjGZou4vRIeRRpj5XWu7qIByfq6btOLSqWwOa6u/3fBduo2J
eg9TE3WcqRzcEaP9VxcuKw3QQLCsk88lluYmT6Zpa3REFlNi/KA+Jg26YdnZrVlx4G2tuPDi+Nhp
CECQwue9G7bumjmY6MyfDFJJCVM01nZDw5HObd04EK8snl5j9YdLlt7oaPAq66uHIX7vx/g4QqKj
eZOGTqyBYzT+78LU7DTnWJIJ+TCxCAvwh7sBQcq6USIx0QN1Ml02PbjhLTETZs5O2GdK2izroSWS
emunncm1p1kfSTzHJyQ9b21de2E5syCIIPkjbSqNlw556H02+NVjZnj9c5X1R7cs/QgH6RrannYL
98gX/ZHdEmeoDrJ5zwvr3BkD7MiQo5AQUpiFG1vidLhfTWKM9in156dCHR+2K3LUzcqw+hOAD9yy
ym3SNoiTAZEV9wwz8qXsn1Awma98Q3qINj4/etM8feWmfGCyySQPC+bTak8mv3SRH8p2fW0bQ+xk
2+CSm4xk4VuXNPV64Vfq2Ga1145B6YxFss1cl+C3ok97j65ptYzXwuuhkKYJfu2sW3aWlx9ciHYc
ucO5IkPz16XufHdKDb937E+vNji4BziNGjlt5mxeSyBULuaphSNQDpYfCSN+1eL6Z0m6l7r3Jxtk
dO1SXrcSa7vTaJ4bGtryYsoaEkGplYQK6eJ7kt3yiD8gziOJwJX+QSNVrdVluC4zauZbXWW28xCU
yH0v2VCv7zMGpQ3wJncjhJe+rzbbeLPCiI8UmqLxlgK9JtLlQS0G7Rm7br1vPBKwCbpT33hYErxZ
aRV5sfPQ2yo7l6QNB8qTFnQ3ktftrIEWvtbtnYOD6A9nE2Zh1tI7d87/JGWBBwLx6AuzuvosjfEl
B2AeqtZucHDP6T6h24cKWZgfQ5sRsIcBNDRJcznCTbnCZJ12k4tdDqG9DkTMIhHH661tY1cV4wpv
CjW/9He0DTNBJmvxHjvjvFsE90OC1vvHSf2TstDvbmY6tJweY1rvUsS227G56WXJrQh6Ty7bDo+d
RcQF43EPXDu9npHuEg18W+gnXnX1cVnuHFTou94v51NLKmZOpkVDaC0HgOXx/3eHT3Yj/sYoSjEF
vOqY3samN71wdrX7JLf7qB7a9UCeY/pNxNNFg1ZJotWME9eiDMHeWPrlVqX2PzD6JIYHxpJwBnlT
ganHIcFLhBTIbhIKY25lJIryPbZzL9mAFK/FU06wdOS3Sw5nN+lBeAxkwNdkCo+23MAIrtAfG3gk
NVUvUERbgeNTjL94vt3qZHXd7Y+r0exEsB9/+3l8cvuF/1KOTX3nWTAdDv0qRR1UYL02huK165Vh
vAO27DccMZlzIr/D/Yl5nwDEGXW5wVyorCMvljrTW2dsl3TzxSQ2LJhHxI5Y3BxgsU1MO4LC4VWs
i7HPyoLuhgaPdGNrpyb14RnJc9Pn9926rscBRMHj3Ho/lFRShKt+s/B0BZZOlNpa/7cy3cFETNP0
kKRmfLqg0fS8vpikq335U2e+ldAyPkFEPuLEad99ytq3BjjjL29N9pXLft4WPCHtvpZZXoKz7R8M
QLK3kzB745XBzc6Y9TfvIbgbeTFsesB4mzxT7SHRb1nRsEOzbZKV18wpgCHGwx2YxFOTzN/9qH11
A0GKBmlCI4NGpg8xOzjZPftYTMmlce4nFHLo4EqXmDHSNwN0axmrqam9glyoIjE6jAamqdo1rf53
IVIzHO1p2GSCsJ5yrL+Kccz2QK3KEFXqtGEagdRwJvPRMHagdLV9Ij1wx/54V3XGdyoc4lnGi+4U
+1Rz8JliHor8dfk0iSiJ1+UZ8gA15c2xmPf1dEGzmT3FTmLcdZIa12KSAXVW3ZFlkBNIuNTFRiIq
D3zN8KPSTGa+XSnukiQnu9UY9Xt7pVgDt1oH8eqIlwzPhK8nVgiJ6wovxSBAyxLPvg0qhOUI5S7W
dre574FKX2ojxZgnAVJHjMOYmSwJJqW1aZ2wcsoMREmHktCGsw/GJF3eTccGUJhiCCjzfiL2Xac5
hLBdUIl4LsTowsojcyk9WBOxTP7Y05w/V5PubVqwB2uhpdsFWxGLX9VwJiruuca+thqDy7iS/jff
q7tLUh5/XJ4k+AzJXTXAl5lNZiaxw1sGpuMW4JMCpU7Gr9ovbjZLrIheawE1SnP7AL4jfjDn+Az9
HR1inA4P6BDIStJY1rjRVKUQbgiyCJSOhHcge5QyddobJFLtiUZgF22YR7qOkzO0094R8uzHjk1q
u/ac6IyAsjImApEPIRJus1+MeOBjxkSq4RXY5lM6hXbvrfvJT68qsfVTK1bnmnC+RWnaXeF3ECub
mdqBQlJ7EQBx9wD95XYALU8koHrXucYDQCbVpseMEHl9/J7OU7ZbuqZ+ZeL7XFjah+op65kNEMNV
m42Zoq7r54sms4vZiWrnD91RgSRhHEygoFlBerbk49SWL6pUn3lVn8S4gFLWOYd8+0Vbtb1laHtj
ZJeVZeMzeDtC6fw0a1/4xvvTOKyYiucZ5HYlv5Zu3ZRuNx/XmoW1DZwogBpuBVJ1ZsDdTovnl1NQ
9zA71oH0Y29xH7NyJYbMVAzBCiJSy+wdlf29XltHvQF6VMK65taZ9F2Tz5ccCcTB44C91ymOA7Rh
dVgQf5eJbt6Mc9nhRidosu6SfGekmRlVUDWhEBFqy9zAue1WYyQlpb3ryPjgwykeMHK8YyR8sDCd
Yp/5lRROm9ypHnwFZBq4iggLvrcIRPyVVcYUWoTLKaTtmWtxzo8FaVk9PHp2V4Yda2y76+yvy/F0
0HDgBlh0sme/YSRUjRayWtCmG7Ndj8qizhBu/2gOZrYhe2PNj0NnfSOUXC4mu+wJe4kGhBJeJXWn
OT94FY1iXlsHfEjPSzOuQdvWeZiwVQkcL71rR2iqqDZJYB7/YfFklLIWi8m8eGGja7lzeolV5z81
IJxOKab5kO3oFJh91oWusdrHnJEn51gZc5uaZM3AmX8qcpPRwZxp23HF5xBWnqKJo2yknu26/hSr
Pj3ai+9GDurkZzCxc+Qwf3ha3X4IhjiNQ8ur3b0/xs6mNKZvB1ZEYOC43xFLwZxJERGl+vENXIWO
t3SaN0WBSxqKotR3yFu1zWTx51B0xdCWGwou2TDigUwhmMOVPGNzmyXPbllhE3IA7zOMn5zXdEmA
IjQm/PjReqkN7wPTkn+Xx719YmpY4urFz0hwoNpIbwDR2Thfw1L1Z9/BrtSsDcAiUlf8A9k1z33H
LdUi2z9bOVM46BkmcMvZZqjHu1KVFIwrvwcxwtd01k4u2Bee3Gls3paEuRM0EuAfomuHQCXpbYkw
+nsrMbJQYuL9UqiDP1PhHgvGUQDhIDJ+DuyKsFSD53qpuxk8zWwAQEi5sM2GL51gC+QbGqcOvrGb
MiM5q3yYXjxWw1smoFU4F/MFGtLHFEsHrHHSMpvXG+bFxszo1KEHb4FN41+YzlIMtD4xFN9NUpJx
DXQHlqaXAnzIcMPLitQUbAPwWRz1aUjV71PPu+QZXnUz+8hr3d2rNf4TU3endH7+du7ddgNuptqL
qqyaQIsVSRIQ93nka8puRSbD6gJFMYg5Wqd3uCTVWcONDEMhBg0xzwydmB8AwerjKWj1Zt1NhTVc
U603nkacgwzuDIr80r1z5+K1qcXyRy4xcpVuqh5jN3cAA0BB0GUv2qDBQRrlhVoiwKIXFsPOxjDn
O1Lt1R1fR3ducKo0e83GMqpySRldVH5ysZRIz6qoQfIMymc0YFAhdn6NnKcwq02BO3hvZcwZ1w4u
izU/rHr+tGaG/uTyQJEnkbW045yVb0PfEY06uOng0Zul6o/Z+fRVFp9aaFJu86yMRX4PdQYoDlEQ
02cucKFuU4IJDyoe8asXvPtOV8xRUxQfCGpwiY9Vv9V02E8MbSLg4I/9Ej8XE5S7Hkxd4OryIlRJ
UrOl/UnmFbbsbVSj3G6fW34c5DObDqdlkHFblIck1tmPWqPEoRzTIj1CcbE+fDVpOYsPKNRgDTLc
hHb8SS3e46cljRtEszx7eht/zJLnqK8y/1L39oQbHGxAIsf2ccqwR2HeNQYIdYriI8/PGkAHiBru
X0PmyfdgzU+A4IBzaokVWEwqT1wX5FIUS40gbym/ZbeWb4nR3Km450Y3ZlhKMN+XoOY35d4dVUUA
ONXBps0JmFj8WNvASsIWz43YsP6k9wwIH+2Old80Hyk+RhHot5mDU9QNapCifmAsxeAlJj1a74Cj
+Zb5d64qPRLwC3dy0n+lki/SIzW5rhu80noj4sviat4J3o126ezWP6ejIscFwFxQmbyZeeynEXS3
JoRZxoDQA2wI3UZwLKeZdBJei+4MFrwz8IqnRdTrAzUCjwqu5rmajkKQrjhlOpl4A6etpaNUI+5x
uUjB5VACGeMFt/nY9WLXW+QxeqnGtlFV6zFvPD6oKrOyezyfwxyp25C3o/Vi5FeOpDPWTvzk6A3I
l6xQJPdwgYWlHIZPArkh1aSVaX2UttW8TONQh+wr8yZKoc5A9yVanVLQRnkGIjr3t22va8xrBmsM
zII7vmTGe3RoaDzUe2D3T4peBqy0zml8dMeqABFNiZljFg6sTn7kzdS8F+xn27BT6bAFHPinqKrk
vdQn0JFqfEPKiQXYRx/6bGZuEnUwY7a61VDdDLfpcZZdiSS5dm71JtYkC9LRYMJJew1RqiJvOE8/
AOFYG2z6PzjNExa+a8nQz+eE9RsYDMlNMy7SGt28+zVJd+CwzFlJWRC1AD3GjCHVsG998Oaknq67
OpXvZibyDVBZ/b7PXzxTn44m0e8OxuZ7VaRO1DsV0OPbtCT3+jayjVISn6B93sLFHoZaq+9BNutf
Mbi3tq6uCUO1wC46eWcgxRr4psriiwwBXkyduU7n8p+jvyUgh3A3i8lh0T2j5rd25sICp2VOMApF
iHOf0Mx6pGUZ5H5v50nIp1o07j3V3xuLXPMuhlTEgK+faVl01NuoTrSrGBiRIsoy0KdZdpSobIX/
2A/HeNTEV794M2nAvd1u21FUIX5zqKNzu1zi0eSRWnzgflXahT0R9QG48+NceFQ4CYB7mXEUGiI7
GwZLO/Y2/p3Wd+9wxZGvV0ggNWtFhAmKxWa7G7Jl/oLaVaKMnAU6fjQ6ieP8JOZan2y/I7VnHsgE
RjOYyIlzMZsbFJwJvw8lPyGlRiyi0iH53LHf3IS2Sc2EhNfytlYvrmtGnHQ214/FoJhbzFLHie1y
wIvWuKSNO20bn/1ApezlvkwqN0SJVdB7IhY2h/7vUg36Ka2zAmcTBFW15v3dWGd7h3jTwIN58iZs
STB4ioqtgY9NFE6O7dqm1Ga91J2ACnzKbD34OUY5NRgkRg3D5L0ghk8i18s7bFhUFuxpC3fHmUkQ
rqOlTwQoqL9lWs7P2mqrXTpWN5DPCP2+HeVbpSvuSY+YrULoyYudov8dYD6h3Mz+ooaAtl2JivGv
W9Yw8OJV7nB8z0SM4hyKgJBS+2TTFNZOau25S+Jzu7A0ZNTZHWO9ZdrMLDgqfZVd+bXjj7VJVDCb
MbgJJcx00/pJi07fQpjKJdCdisJpnxGM1NTGpt4eWn3Rj1VOSaKcGolBp8lhi4b0pbBqi1Fp7NyZ
talRtQrzzS3i36b1v0EeNdRXffkUN74eFInWHBi3zwEFePMnc40NbHW2zqSh+6yFI3robghMIieY
1R48QP+SDuLUp2t6st002WHfcw9pksGW0Ff9Da3lHJnKBtBmLUgqCDxiKtsa1S4p23TnzRnaSEfK
v40Gq2IcKYM6fqUbGY9EbFUOeyBH8VXTsXnATdSNzwGaPCVOzunkE+9CR8Fu0mCNDamxZhpkyz0G
TEPfrLXz7Snyq/lT3CAjhA9dkdecliV+0BvdOBLLXO9qjsN/bOwATvkaxBCPRNk1zQxkEsh5Dro3
fDrL7D51clxZaOVJOEHoofGmwfJ6jSbRThnhDSk7g1T0m7HAi6IyfaR3n0GG+tx1WV0f7HaZIko5
NyQvh/iH0ThiaKhetV66d51Xa4faStAaoF8I06ZnLGRg2EyKRjvdQm83BFtVZ2TI2VuhyIPWFls/
guAoXvB5orKAyhj6XkrnQfjdBZAaL2Km2zegg4cgM7E7piGePAwV8VULdGLcSuUYsSwjucOrzWfU
FT0NRRa/zmVzmDLJLN6cuIEbv2rOS8c1PEiUBXoEEo7bp/WQuLISuSpmUvQx2oEjPtJv7ZJGOWsi
LLe0z0TX5xfydORuafNHzqhhI7iDKY9SsdP69rlYG2qEdPIvs6F96Hp6rhOFYCq505Ilu81ZiXUx
/9gxIcqMhmOCglv7UsSZ2ohhNHZilgCdhQlzqCj3uqQuMS1b3xgGM20O5OrXkJa8MaO2ejWqnZ73
CfgJvS03pokluG0kKXTmuEn1+U2nNw1nkpc2tlPv1Jpqt+GBlt3CGrkO1PBEHAk0R/HCRHLErWNn
O9uavmLX2BmuoAYc+3rYkyqBb9Sk7oJ1itDGu/XjQ9QTee6bmHzWqp12KKbRdDOdJaXobcnXazqa
T8pRaLmhRrrDUN/53OaV1KKhF/OJAGAG+wmvE+h/3k84/ru1pyPl1O7bUmfy+VXCcTzMWk6QMoF7
o6deTJaoaFbgMhDCbi1swkzMK3n+mebth1VzduTFhLBOVDM2SKynZvHXaJN9Vap9V4xf7eC95UW/
j6uCmLy03+dCRa0zeEHaUNIxcX2prYWlTc5FmBfj3Wx1PRswXsVKCBaBbMIc79cgpXHV2KE5ZfK8
pqilkNNxLVWPiBQfZAZxymf2OouXVNpbNm6RILcA9wU58P4uY5nK+uKONB5O88EH1YTCE8CIRaqy
Ag3sjRm6D0m2HNaG9pTe4pQFbI+4fR+aItvRQdR7U2MkMXIHVcB8WdUW2xzGDvbew5R4ioW5f43N
+aUnVx7pl1V8pkqlu9EX1datXP2PIHXrdosVOyax7GIq+5BlMIi4fQ8pjS7b+pEBi117R8NZF5QU
Fju/cj2OBb2R1Zkwy/Lx5hZ3fpuRCsCqvcPkrTIsU6A44Dn4c0ScH2z53dlMtvgnOlIz78/Y2z8I
OwYCU5IzoYgl+TRyz/FNzzEl0UJWU0AaF+RSo97jNn0jxmUM1ZzeNYO3gfPCtGx6YSP1WoEN4aCs
ooYYyzxOVYijgr+9+NZGsc2543UzM4OFeDgWd3CxIaQXuhupmSdOyyGhefUeVwc6t8XZcIzfRCR6
FypvCWXBjs5t+6cM8ebquLdwshtjfAv9iwEQlgbPma/kYn3oIL0hf5wH8AhuYh+TlbCGhWu7B+6W
yNex878rExlURVW/lwJed8UsVMFs31ncB/u8UdnTPDD3INehvhQlxRFjMoagiIQ/3aysLrPQXHDu
fGbITRYeJAOyVxM7W+DEqJ315i6p+FrsrjuT1/iWifJ2pGGoTgzOKtq1qJNMXtuFE3BFKM23azFw
rJcsTOoRtJHIX4hZs1kIiNupP9kUi2TudA8pDdBzhWrk2R8UpF2dlQwQxBsovvPHa75O+VZbUCmx
N3epkNlpCnP6Yj169mIaR39OOyyPRnPVfNLciMp1aEeqZGssmkF77b/Xrl4dZjm88mLf6xZVT+W7
FHiNFh/Hm3W9yroJ2kRJwWJQgL2bZqKuJWoal/eJTg7dQnkP2vnHFrnD3jUzN6ppqs9kjp3IKRzW
mXn5p4TDcHYwSjMGBoLUpROQAXZ1YLQFwyxiLBZ6tLODErdfXV5TkHeBGCfvNzNYInJQ68wkgGbW
JH7WsIikB6B20V5br57umH/mtwM3CXwXyW3p5g/V0KX7ck2sg9cxeB6m2SYsfeHPhB2j3Ol7Epz/
szayH1yqO/Qbxi6eZvcq67H/yZV4sAYru9CQIscabzHttEkHp+sBWtgD3mBblnvBu8PTjRXzHp49
qXR9N5/gxl3XfuVDYwp/tHo8cYUiMnji/6nipA4rF+z9Ldhkw7BXASvz/jSxgLvkYfYIdIcrsray
b5V32svMlOi7Y6QPFzy1f/1GNFxKpQXBv6hN93ktoQmhaJRH3bOmSBML4OTEqJBTl6PxMLflRKD6
aAT9pCGKzDMBrtvqbhGlYDrP+ox/qdJx/fLT3uEOlhfUwiNMEuG8lu6cvXOn50DyyQMVwDqHzKG9
rtBsgd6Gz54zEUyXWm2qXAx7qfc/y+ATCo9keJsnWYfNdH2bblyogulsAO6Q2amblojEZIbia5j3
U9A82Gfocjj6iEyqznGeN2yJZAzh0AJmVLrVa8/UgEPa+buuvgJkUH2hVoz/aHgbz3GRdMGsT+Np
MDt7p6MB+5RewqJtcBBYOdi07Hn9i78JQVGXj/uKGJegb6d71gz1lVxR73ZUuWNYtVLjq6u4cWvI
C+1oxFeYn/8oN6vTkvY/rYTJ2CNhC4vVSP6m1KFw86ws/H+sCP/hRvo36f/N6PFPfreaNCh7TIUV
aDNaSvfsjgCCRUAGYoJeHHiSgeA73830jvQQpvOiI8URwznm9Pvfv8p/GC/5TYybO9xDkO1TAPzb
b5JyEgwVwT0TrZE1HXo+Pws214zo60csD2v893//wP+wyvCTcOEzJDaJAGFK8K8/cB2ZGyA4ZAGh
naGGKpbW1cP//hH/5W8iXwanHxFI7DX/I2imnS1XFfwIcrzcEXAkMl48CTQ78mCb5567/3//wP/i
5PiXH/hvTg5vMhT9JW9mDzCZYyHQ7S1rPRSWwLem/+eH/cMX8i/uqdsn+E9/3r99gnJI0eu5VAfw
xzEillz4dkiAbejGqEYy8MTmR6vZrDW2pXz+33/pf/32/uln/9uDawyd1v8fe2e2Gze2bdlfKdx3
urjZE6h7gGIwOoV6yVbzQsiyvdn3/dfXYDgbWdaRbhZQDxeofHDCqbTJYJCba68155hAmQyvz9jI
qKmnYXvkVfDRZ1zIBO99xleGKsSmdRYUXFEN8rue0IyI4Dcw1e2vlGSt1RVz7ZOOfOX3P562nP/v
x7WAJQj0kr/ZBDUoQcgcOW5nsSnSD03+rdf9UeQbOlvr0bio2SwhjvOsgFj2ad87T4Q6gzqkRdz5
PXLhaHGxulc96phMXipM1Qr3JGqtp/fP9I0VhJvgrxN9TQFYZuAg0OgAJXPudyPJH6gImM+F1eb9
A715bxsqITnCQrJvvGJIqJVZz1LlipCTMNhUePdpMu/YE28ktd37x9Lf/NpfHOyVN38GLT50EH09
taVwbVZOKqg2fNU8DNLwkYuM4WaQZ3n3pJafhfWgolXvxXPmnoVZuZ0cwPV0Q8HNTTMZbOE6LBEI
0F6yxY967lcGXYkpFDf9cC1b8+b9k3/z0Xhx7q8WASB9BPKyJaHTyUKAEYfZ4Ipd5Qffh1ge799u
UUzlBnFG+hLi+OsCGunagGqMb55NA82NFaPspUfJfJUQIO3S7v1qCXNUvmnf6uaxSpUPTkBbPsg7
J7Ag2V6+vByCtUHhcQIN5DyBhi7sriHmchK46D+PRuQDi611v7f3Jg4S2I0W8iTVOqmCr8RKMxtA
nn0FyKgzEa+QX/H+9yDevInw24MRsG2dp+TX86sDHDaVikpLRYlhI8zVwZw3xhZn2mrigrVcIaTE
ofnBoqW9+UxaBF4ZzKsEIXS/HniuCgK0+5FvnzF4qJ6GIxOCSjmYzn6RflKauEzEk/Y6RYghlPOY
nKAs2msNWmOULEW7m8JsNRUbFatY11ieEAiKh9uBYZQ0Wn+Clvr+tfrojJeH/0Udko1aI6cSNI61
CHTh0EwG95UmCA784On46EiLPfHFkfogqcIGkTX9xwzjhur19Z3Rkk6BkOz9z/T2+/HF1/DqAbFy
Bl1KwIPoInS/bAK6TJHl8jVY4+zFGE5IeyCFVDdH7IJuHULZ5wLjDJ3WSJ76D4oR8ea6AGkEiZWt
wW55dTqkdQRFKgWvrwTBJ4CYpGHOKE+LFtuGsQ/FSWgyH/vaJVdhcJ50P6j9p/iDs/jgJF7zNYZE
ERKsq+mBwqaJK7PSJ0rqIe7qdvX+5X/jSFhLDAYivC8o8l4t4UQOQ2FYKH2zlu8VoR0kI+m2mT54
Ux/BI69WIY5j068j5lLV3GWVenFDJbgOanuAHlWM5kXRkDxUqNfhlGLX6t0r9gBcRJS+6fwQq7eM
kTBNR/k6TbNdPaYfnMwbBSdoKehZJgZjW31N9+ttmuUMv+nAkWtbFWuSgkS4zhC7zuqDXj11CCTe
v8raG4vcL4d8tdbYDXM+ofHxQz3ZG/mzq94LKg9CXdXyWUVEypnMxT4ioxvoeFWO+AEu7UZBz7JN
9C/COHFTJnr375/WWy+nX07r1YKCr9AlRIUlsEX238ldEe9ni6twGAzgq815jh1RuDtkWCoDAvf2
g8Nrv70crQVDpQLddFS4KOqry1K3jpGQ9a56vn92dvDP+NXf8K/MOzvcbzan27vTTebx28w7fPe3
3nblpd7e87z1yvM2Hr/sl19Ot9s1/2m34je+v/ZX/m7nL/+8f77u8jD8chPDeiPjkJfF4gDn9vn1
JsZUQDyIjaGfVYEzPNwf7u/PptX9pvDOzjb8c7HZ3956+7P96Hnfs5X37PXeee89n15663Q57fVd
zi/r1fl6dbLjhHe7H1e7K59t99Xu8OXwwQkft4O/njCcGQ2Eo2UujKvfECroxRJJaJXXrTLvy3IZ
72mSeo/3j2dnF48XF7cXt9e30ruW3vfr75ffLy+fLy/v7k7vTh9Oz71z/jk5uTm5urn5cfXtx7dv
X759+fL+FX3D5c6uDzjCUhyx+3u12Oa6U1k8istiywx3RB1RUI4bN2a9MbPnOr58/3BvLnZ/H+5Y
z75YhEq0TVHgcLun0WlEES6j9TB/QHh6+5l6cZBXK2pCZANpD3wmguPGUtmD4N8A6mcUd8B0mmgn
bX/GIMwLp9ti3uX9B5iCNz+jDmWNqkaFyrX8/MVnxIiEhAjrv9fHJP0UDDfQjRTjuH7/Ur65hr44
zKsn1+Va5s2irc/YWc3BFlI0NaSpXQz0RUtMCR/BNN6qE0F2/P3BXq1VDhRSN2o4Yho/tsV9r+8N
sc+LL277mPerhOgfWf/z1/Avh3xVBZm2aZqFySHdlNsTBL494gLW3Q/ewR9dy1dPQWnNcYpqiHdw
Pa1IYhbICkXqV/JR0+GSqLdQkDfvf33L1/PLwuAS1vr3xXy9Hx3SiEG34JPpzs4NT2eNZosCYvSD
51v8tmK+Os6rh4GRmavEcPBJVrurps+off1au7DmU6SaIv7ex2tjJlVF+eB9a7zx8VijNeoz2/yd
IYmm0xbHQjkmVKDLvND94IO9sc1eoJtkQtMWA+i2vNhePGXulLllL3mflwHK77xeL/Jcg7zRNP7W
1R89bG/VyL8cbvm8Lw4XS4NIiJnDJeV5Hz0I7Yd0Vb+Nb4PmBOPoSlWu5vBMw4Hn6B+g3sQbt8ov
x361oCRT2Tkh+TjYfFrVQ7Q+n1ayeRBuAYMjGjSv6xz2BnZ3V+Wxw/AiVpkgWo9W53xp0FWfmw3h
S7ZQIs9Sw/7w/o384ektp//i0mh2B1WN7HovZdqSFzBQjHVvEv9gExQgDwRE+fhiiOhAnIVcLaea
tDS/1sPdlH8R5ef3T+cI8Hv1YGHdhQe7NDNJdn9VIgxDqbtdzvLrDnckaAa6DVx4R5MKh8O3yjxE
ORY6UlTJAPRmez9jrw5ttD53bsAQ7TlMzh1E7HpO/sSFYV9no3Fakm2Mt8JpR29otQ+elLdvrRcn
/OoJTUlKANfPCWPL3pZqSMf+C4xEEnEH39tZkXuoJayKoWcM1370rnxjeeBqGdaxf6faryGVOXI5
UoCXlxWa/wvZWijAC/E8AUCgUWSU5B3V05dpiItTVZkJE9HbSwXl6EcX4Y3y/OV5vO6aMe4xYoHW
nF4U0XK6pO0RdHSyGL6hbZbigRAz91CkJqJgwnI84j/s/ft3zvIY/X7j/HUpXsM0awLwonniPg6m
cZX1D4LBt2V+8DC/uWzBY6c7CL7pt3ob8XME4IHrrRB4TCYNj+pc9sNepLVE/Yb/z9GHj2hGb1VE
XN2/j/rqzU1u6GyMKfstiVRnbZMi4M+OE581bozmrMtQ4etEPoHXuRV2nayUCLfXNIJBKSfm34aR
X79/rd8+I8ckjoCtKHzmV2uaFtRKb5W8lsgNeqod8oLt6F4wfBzCHFhFdpsMyDjs4bJAkdlrNcPP
Ud+gk/6Ac/fml/7iPF4tXl2mCodSivExeiLANefzrAEziT56zt783l8c59U3gPI00eeemrRvq71u
rnv1RJlOzXhdoqGd+yWXdDsmqL/6fYEDZybRGymiOl5YgsSRD67+safw263+4mxelVWKanc4GJaz
gb2LdKq1IQ8xlo9Se4U8dqU7pSerrbTwKQQHu9fIL6g8Nd04+n7KNtBLBs2PDbp18lAWH12rN9ek
BZ3LngRE8vHeefFCoW8QtAOlxRJkiWnyQGboxpZAerERndpgHdzPBUKHPzCL//MXNGzzr//F758J
WK8jyVTk19/+67+YHwKF/X9cpk/P35v/BpkhLDQvHs7fCOxnRIY8Pxe/ENiXP/GTv66ITyrMNdYq
Q7NAv1Ky/gVgF/YnNNM6wk5op8JwDIqiP3JDdPMT+HCDhjJecXdJBvmTv66pn2xbVU1ii49RI/R+
jt/B35Dwn9/J37//JR3B+rXQNEG/WwLEn87+GpC2qb4q3Z3ZlUo+yacajMBMaC3vpvPSIOt4leVd
Ve1llMcGlsg2I+G8pcanymfrRLogbi4nBuW0TbHJW/QWdZl3YI3GtgZemWiqhfNYrfWuQraeYRUd
p5lI8y5HEnUbDzrwA3bLOlHle97uI4CATM9tTAtW1bjVndSSItUNOFQmlj+/0iB2yVVcKOoITETL
etk5t4YiiWekOg6JUjpzjVFr+w3otbS7qcO4S5nGd515rxtmqq3ZmuvFpWVHDAlAfKvuU5S5WXxi
kGQyrdK8G6013vTCXiW2TNJNRICZeiK1Rgk8aCMqKU+TUf8IQqBD287Q+vrG1Gu3vHa7QW0vSitL
H5SqUOy9PaAU3qkZWWp+7ljyKc6GroL/rqGWIAYEy7CNrkv1zDngdREMNXSaVqka38R+v8GbNqED
xN7Tb3LavMWF3RdEsCV9Gdsb15gSZccar6dXRazn9crpq87yw7o1y21kVuauMRwN67xRMTwMZWeR
UUnca+iPSLPv0UBPZ3ogaNoNbT3+KK2g6Z4N0IA5csZRFQcRNfJWacj6WyUwe56hkzTxVh+jcvhc
mmqEcaTEYdokayB8c/SUIS41TvSsTp3vFajw+N4djbkmzFu6zUHt+ZvWXVMQ/BX2dq+fZFNlXPVD
WoKEcuoRPRVKfxLCgwSPEc1XLCjodcmp6cnfVQBAk1ox5xgOSvwdC6fJQhwWVQId4aw75iNJtPnN
TMSr7sPq629pyhE4ksU9oJ8ESeUlCJYR2JthobOaMJwzK3LilFER8L8fveagT03Uvr+J9AL53Wzn
prr4vtAO2YNDUHLU5UPLiz8hdrLaWOC8ylWQ6JAFQ3zcCHUjFlehRql70pK+QbCgGmnNuoFZMiMO
d5R6jYAf3Nc0KsJchxE69fO4EyWgfpFOn8tOLc9Cqtj4JDPLZWoQOZG8sBts8L508qhhGmqJx9Tp
qqW7KZCfYMrWga8ZPDC4VXTrLDXgvoIyUdNrhCfC2Q+DYppbsGx803h+Jxz1RoRrOI1i04/CIr2G
FI14oA8UV6O0wTW6oSszz95o2YiZiEngVaq6I2N3tkCwnwpzZuSZwwdUtl05FQ4ZxKV4iGpCZPmi
CteYV5oZVPoeDJ5NRLCWgDZCKxmMC1Cti4O1OvRKTQcEXaHHl1JF+6FApLwxMLt/rgwtzGA9aYwm
QsCjvjOPFbU71wQnb2exiYAlnEs/C9D7YH9JFfgIOsWu41QjuSNJZMeQBiW1YeJATF6NADJGWuS2
uGW5lTdG3tkITp2udtZagN3tNkkLFcxJh/7qPFJUAo8kSQozwrqg08hOFWqziZXQDO/7fuwFH6BM
Iu5HBegRQkHxxFUehssRYdBVjEicPc6gKcoNoze4LYTCrjuAHk9Y2YtybwyZASgwyCqoQ7SO0W3V
eZkvsSmUZ6AJCGQbOswFRKqLZG69oRnzeheNWB7BZLSYiLW2AuQFI5KXvz9njlY+almRH6DcG/ql
VgKE2DRiykzCdtrc9apRicj5M82rrLdZybXR6uxtMWPnxxQjqx82NsNdzypf3mXdwBzBEVHlbCM8
IOI0acnsxpEnhNx2nebeTwQ+3RqQQdLzeFAgDRi4Rue1ZUNkoOrPnXhTjxgg1nOGCAifRSxxj7lW
N4XnQ18a2lmcKvYELaG0tC9dadtPjtEk3V2j2CYELi5N6Qcjnq4bvGIuGiVFxXs9QPg09wYa5H5j
SlMpzrHkqTeJrSP5N/MYh01ooNDfRAzFvvYh8YOemwxwLEWdJPoFhOmB745A2YKtc5KFvoFxS2NZ
WgpWxF7TBGEIvdh3IBGgkmD+ibmvV71IYPV5pnSdckILnlTTZRgbXUyhlzULrBYGY9DxfJKnO2p4
IVGRAI4LO6U/ccAKhAeDCA4gmnMCto+KNVPqr46UgdRXblDXKYtCWoNWUMxMlt+0dlFkT2pTGM9W
UqifG6ee8NdPpHcGKGIxSLKwMACq7ItadpOxKwYyqjZ2UrWqP8QGjI94whrv8+bDIRv3cdZd9iYW
kG2UT7wffQPXD9sWEiYDaGSmFqP60vREuya5qWtXJQaKZI3AkLQCqYzmfB43i0fTiCOmw5NtdHJb
dLzPVszCtSvDiWy8nEmmw2FTF4TH1hQhZqV0iik3FwYKGxEpneQ+Kfp5IeDImAx2kgkKgMDM8kOn
KSFEZmH7PZLKVBwagFC2jSC2HNN8E5iK0z4BDs1x20qesNwXfYSdGHPKpOVf4hRxJR5vQsiQr+t8
ueU+jYWupnA6piEY127bhtNZPgZ2sDbDMOsPRtM1zgkpwIO1NbQs4oubw1pFLG5nIDDWGOlU4v5Y
IBxjrVuE6TYeCpSyS/zIRY6QekD8RhMiZZcLACiagrfVw3ZJhhq3rmRt0nBDh2dppivWY9WaU3NG
jweN4EA4IwpOXYmC+q7U9NI8JTBF084wjinWIUTInFw6Lfht30Xla5MHXxdzf1lauTLdVkGt9g9t
AemLiIK6wnhPXTRF+0mTON9YxLO6vjYDG5Sjl9tS/0E+ZhwciPUk39fASxM8BK5ZVOssdOxbRi7u
GRcOGtOMi/5raXcBEYlzNcb942ACSPHyMJDTwS1xjpxEVAPJLbrFsH9K+jb7WuVtAOIK9Gd/Olo8
xvtAjYdonbuWMVwmWdmbq54i1wJ+XOThAY+dkZ0EeD3ynZ3kc3ufcadzF6qRrO8IljJv6qzLHyxg
7tpnKxMosHJnqo1tOeNC2snEnHr80kDHWFK0VPW1fqi7vXBwb9ymaVoM14MLrUbh+YXLt3OMkLZ6
34aCk2qr4TpUWfTXx3r//9HG56atv39vSU78b7D10Sz6TP8+LxEYMMGPefRy73P8Iz/3Prr2iVE5
wYeWabkL2Fv7c+ujs4lZiNgOwnSiV9SlbfZnYqJmfrK54TFek6NGQodJS+HPxETN/rRQ/DVgRMuw
/x+GT4kj7v7vfTxBbarKzQeDnvbd0kZ51evUZa9rODsVNENyW5XlrTEqrIZ5z7O2rU0qIYeVE1Zx
jl61i/OLEh7OYcC3iC81cR9x1E7POE8avJmYV7DvJZW2L8roou8Uy5uKCBYpePHVEId3jhX5ZR99
hfGpb8wYUE8LZ0QPnHXW1z7ui1uOZW5x9u+1qd50FgI/sKcH/P/3XV1ddhJU14SNymebM661PrvV
OyRGpBkYXzLFqrAJxVNKlG2bqetAmXoyx4GthLcx6bffaoSCzSoy2rS4GcM81VahsHp6/knq3BRZ
ushS0MYQGymnVTao1blEdoVbrKZjaZLWzpI2ZhpzsgF1AY7KSn7RCj3vboVCNUA9Xk/Ruh1CATa3
qnglKg2AUtyZkpYUuz1F8QieF2ilS0yPDZXqIM6KUOB/tgKFz5paSX8HjmZy11ZsW6DntD6FbwHn
BwUmhmJPYim5Cg1zACqVUONZTgHTvwQY4Gv65GTrUgnw8Ai36rC9592WLmetENLsyDOjGMYv5Ay6
68K1EOinYsuxrzqgcZ5dINki7YAgIFVpdtpQyFNunfWQgI3FHFZ5CvCOPdVhgLugCXaVA7YBc1Ye
RxB0QhAAk7EJ7TLxh8o2DmRjrssEg60aH9o6ua3sCn9kUN+4Sgv9FkbElc1gm6lHdDebLoOPMIy3
NTZ5CPiZBbu5nQwVKzRrrbjDyedmn0M104AcYrEt8IlKt518BWZClfyc5f2j1ezivZi8l/2ff9/w
WY73sk30x/GX9sm/jisfDYrlNyy78Nquuu/1dP296dL2z27GP/nhH5F4t1NJJN5z0WGp4G+TYKNf
Lk20Pv79Wva/U/m9jp5e/f8/FzIhPrku1Qys0p+LEt3H4XvT/ud/KM4ny6LTBoKKYB9zEcj+tZLp
9idEk+glDZc9K/0ERmx/LGTC+URyA7I9IhkECQ50Zf782Jc/16f3mjim82sTx9ZshPQufSpTW9Ln
TIeF9uUIiScsqLMkOikGpZLJLRABwzjr1dFMkPuPQPDGyHdKiLfYQfQgr+KtJD4G8f/ycRWI6O6A
x+pccyf1IZtAd7cdbYoSwJDN5l1m94VsR5eFkPucPoQa89/qpzjshHpl21IVmCm6iVHaozmy78kf
cHO4ITMrRRspDmd2T8ZnrE/oeVMRdeON3uRm5g9ZZ4IlmAezX9OIYmOG+6Y6tCHGYqb+aQ8QqlDn
mykBjY/rLpTnVtKW0Yp8+kzzCt2waLoXffhN6k5aAQeK1ZBCNVTKU4FBzVrRQCgYUzUxCRJixC25
s508QDPlir49m3JFSQHgGLlZxQ9GO5ZY7SUWEwtoK9ylL0ahVWqzTnt7EDeEoI3OtkkMXcLfx0KV
uhC0dkSEJ+4l2YWuug7bJTuXb91SN0PbWfkuc0paCREwpo3GjgVobCioGzVmRtKD3pFmflfoJsyL
cCp3Y3lkRKQEsNAaqyucmxO7VjDWet5vDb2xLOS3rQIH03HYx/UbVpemFpTCPFndOuPVKWeYl1EP
HD9uS0M9ga8z7h1LWZKjNVF/BV4fYpjKbAhHFSm7nQrCX4tmhNx6akleIFi5BK5/qRlxWq8MaeTj
zVSqtrzMan62CaQCMMR2E/judLBg3PlOn1fZuepGhaRTUWsgEhR3YoMJV7sE6yk6VdllQQ9CMe8z
cgmxBpGGOyiOU+4yoVcZ1GK1SjaJNdrzGpBVn6yipnJ7f56aasCGZzUANmCqbNVuNJJtz98z7obW
Mp0rkYFQQ2qXChjR2NyqVdM7Gh6FKjPFygWi89myJutKmkX8UCYu1sqQBuBna1ZHeNuJXV7OCoRh
BPRFe6qwKzubQt1xPFqFZKy4jTFBhjNL0iJmDdkK5KIk/9LCUzT2aljKH3ZoxfkW6D9blDqQhorp
SCNKjK3JoiYPm9TaWc7EtQ2DzHX9prCUC0tZWHEQ3SJBTELs5idmmYb3eKCgm7YU8uraJloEGohR
REiuc0aN+ITH5jmZTYzYc68UCbdrplyK0mzzldRgj3tprroN9iukkHD9SutRuBkv44o4RBWa/pCT
64OtK1k5TlABGooxqdONJDgBAXlohSsg2Yhyh9CmTwOvCyISx7yHBK78SJy4tTw9BtrsI15I0QBl
A+9+So4B1FvjKEj/ZB5fu0XWdX7iRIV+inQnfEjryhaey4ZlYCoTRQQVlp37pIy2XflY0fRqo9Ss
mF4RFPUW5lRQrO2+S7+YoAMFRRSF14qndT7kVlM9xU6lSfwH5DZzS9VcXzms1XAmUjkBxaPibjME
Nq5pNiwadtoYswntXGKn0Gi3zlPo9Jl7AjY1o8IowM3wL4NnDfxinTLF6/qCCGMoRU165Uymiak5
sYM8812XfU+xrp20C54wl1PRYKFqlQ4EjS7D8Bsh9SMJy5zEjPG9zE3puyRzkGTihFBWDN9MaxVQ
cEd/+65JQzyrrqLBllCStqlvRmWqaRDCgo0O9twVOH2T2FnStcayrW4SCFGA9/s4XZZcXHuZBN6W
s3qzXjhg0NejqxWZD1dimoaTjIOkhQ+EK+owJTSs3+uAHG77pCRXofwSxP1iZ2tF6J5HAlq732uY
2ZDMY2SY7rPB1PMrJ0hd6JAt7ZQOXI1jlPtRE619Z0daSw4HSy/E085RIroKcW87UOEVHi3A8PNE
72fKQE3hu186XOGx2xUdO19xGdeJrx87YuqxO0avySEsJNIe+mMLre9Nmneu6IwrI7C64ZICVDyF
P1tvxzZcd2zJ6YnQwntxbNWx46dtN2gD1Mvw2M4Lj609p2S3v+0svTNu3WP7zygsi2adMcgbS+vE
baqKCbbaz7ZhN1Je0uijnWgfW4vJsc0YtnZwmv5sPsZKJn1DlDQlK5omS5aFWRLtcGxc1kaVXNHt
op2pL51NOGM0OWmL0/BMjs3P+dgI7ZwqCtZQyWiQGj+7pfWxdQpGjjZq8LOnSm+CBit7bfEAvDN3
dnFPmOCWLb9drdIoreptM0natOOxZZt2ALM9CJpsYIYSX9MGaA8tXqp+h6uydH7DYxPYXPrBqjGM
cjsc28RVXku5y0MK+L2dFOIWFbIwABgtDWZxbDaLY+NZxzz+Izu2o0EAEphybFI7x4Z1nslQXnS9
GBDCH5va7lCVZ8PS6VbSsUg2hK7YyfnUE0WzDlCwhy2grFA06zA0aOOqx076nBEZIY/9dS2K6bWb
x777KHUKpJs80Uw68/HSpSeSgahLKzNCesJLH592IC39oTLEj+7Y6I+UdNB9chkZAORdyTBgQS1c
pscRQZkB0tlUy+QAuAtDBGOZJ/RxbT2GxyFDdRw4tPHE8CE8DiLskaCdtTQsfekc8WNIYMwtyrxm
hJEexxn6MtmY6bE5G9z9+hUonk4/6crcoSd5HIn0WmM3B+qqsb5ws5kXua/NiEZOKhci9lPqVg0j
ltYRgQOpC7/r8BkyWU28hCiC57kgJnGlLqOaVriTOEjo1vl525dV91yM9vDDOM54+lDDM50e5z9p
Z5kg2I9zIZVCxgUJwLiILR6Toyar0Q+Ux4lSKDORXgXHSRN60MjeOMcJFNwSq7gQUs/6TZMOANyt
ZWBlHmdXBMpoPs8wEy19yJluddEUAcctUqZeIKKZgBXLMAx8yjIXS+q63sl6mZch3k4eSm2e2gug
gHZ5rWVTW98ox0kbUO36B/rFuVobOS05Lxo6aDLJ4IAyLjMtJ/MioqlGE70Adjq5gLJOIieemO/l
8Ni9Vp8wrM8xPc51pCi1eZ/DS0gvsXLG3Y1JokLA1GfI6p7oybWSlZQCIYlVNQPDbmsVfIyGZ1fR
uwiWW6uGoIGTVT/LxSDLmPGHVEx1ojep2iEkpqVpResYWBXDQCIawALqXpVKmGzQLxCXCmdkRNRC
L+PxTHklnsBmgXzilHGU7urGMs54w8L9ovIBw6jMVng3p0lyRXWFWI+uHnTLQAaOute5syyvamDB
rTADGg9O4jj1ajQLLWCkZZXU4C7V86rpSuepDEK9BdPTkhWJPUOJKa4yEuR5wQ1nNPDriy5vDOkF
gegBuQIQ2sBKSk1g10b1aKMJuLWrOYGXBHvlKkkHbfQLK4Ahb4lsBiISF/MDK2KF5ISJLARNm8C9
oIe8zGyX67rRo9C+j4bF/zKUBgIIl8Yk5kddjX/oo9GX27KH4eoVsVF/GUc9ARUB8DokPiWDlu7I
OvoRulQKm67SeSvRd3KcHTGipaSDqalf6RkNkIi6YAJEJfOJzgagSOZNnf7NBsXABkiS0bCiQVpH
q7SQjA9UMq5IKKjTAngsVLCdZLhcr6zc6FOiXBQRQT1L6vuJlOccbniBrAOfZZ6SglIZdMhG9Xsc
BGkPQ8nu6jUdacpUQ+k7CG2F1VtEZ8GK9v5/17Gd9t/+8z+EyU753+/Uz57gmrbfX+7Uj3/i517d
MD8dg29tCn/2xIZK+/DnXp2fIEbSMAszV2AUurQj/2w6Cu0T5luEtq7GHh8NAz/7s+nIz5ZmJBpZ
SzX4qfqPFBeLIOrvluNyYGI3ydHGj65ihD+2JF+Ic5RK9Axb2CcU7Ge3MS2F084Kk42Z6M9B62S7
F5fmj17BLwKP3w7HFp6kZt0RgiaFtei3XhzOGKMBPFHJFq8JtFUCPMQLzOgjH+1v0nZd4zAmA0F8
/YSyv5ajhYSWVAzq2RlVrkXhXkn4fiSxQU7TD1Msk20ANGh5bOji1QsrvxgNzf/gsy4f5tdri4fa
ZEsiNIuP+1oEWY8Ve8NycL2srIuvcarKqzkBZhTEP4qiML8B7aDOLtLmZOmxeTN8a0a7kIjXvLNK
lCEJDYyoEZ5gtdK2cRD13+s+S2kS1v0tZWQM/ZrIpaihzeKpRYpUQlEF/BUawE7oBixLNGP3kkmx
vmKcHgMmUYNkHatZvqr0uH3u4N2GayvCweUNVrMppNY9kno1PCKdvzTcMji3SuAYThoWG9ehy8CU
EvYiG0SffXM2r4Q91OH/Rc/vvy7d+u80wVgiS//9UrJuUSmXv3b9lj/xx1Jif2JsodvoTCEQqDim
/lxKmGywJAhEXRY05MWg9NdSIoxPPAEsPawXqmZQHf+1kuifdPRcBq1EfoDiCmHeP+r6/aqJtHWw
Si62U7p+SMWQ+XHiL5/tOJ1GtbV4OUoKQiTYWW0y/zcrYNuhJuuTGkISHLg0L0ClJKoeAkvqk1l5
aKi8Gq+ODa2+r8LaqFcM7KTGDrHvtPoQ2Wn8oA+wfk5C8LeRT4EKsEpNawcOYlhazp68tjQ6qbsi
QGeZxcLYxrMdED5dBpdNMSe0c+gzlb5iTvQYZk1k39oyTx7JSwHZC/Csllv2sPNNVKGX8RGQqC6b
/KSEG+2UoFNS9B1XeoVaOgBHrLCZkVAPVbOWaJKyhATLuWIHyNikrA+a20JqiifSu0BDqTVgb7Zi
4nMTxUO5r2IlmhhHu2nFx8+l3NekWpNmZrDX2YwZ3LIT4iZdFerQpNTbzKRbv0mCHPXkLDWnWVl2
TUwiDmrAk8Rzj3SKL2Jgcjp2ckeNrFUTVBNlh8W+g7yRtq0bdKkkD2J6te0wXptFXUJ0JcbRIKp3
jM3S66YukfMNkaWyue0Thl3zPmKT2DhfNTUaR9J8RqVVu6veboBxr6peCUmSRmlmNcO1pmT5XEHr
A4qe7Uc84OgYkCkZWTVfzxbNp27V86GWwrvJ637VL5w7lzKwgMdJ6KJrb5IiazpSiWiw0OwFbn0o
USe0h6hLk0dB7Roz37bDyrkcYBigqR3DqaN/Uuf9jUx5XkCG2R2cNboB+XVRVXpyBvauSbZ22g8D
eLG4Vnxwj/NCwO00Ks8a+4wnJJRhQi804MFzSzVqoaUaSpIchsqNdpOpdfsGMR6KoTZw0ULlRdRT
W5pEyxmEsdoba5IGd5XsVf1Em0J4WcU0RBaRpVEOdTJjBR9F0l6yDvMnBe0BGwi6DehSSe1m28rZ
uQybZhR+MyCa8iz+qlO+ofiCwj4vd25HSwSSZjTe23Y8QAIrnGG5b62gjzaWOpIK2DcFL9TI6kgi
IKy2onOEkELbjmZrSq5MxERpTB0z9weT2dWjRlxX4jtRDp6u0HsYme6o9XRHHGhiEvK2LOsrgcX4
2hXwUndjrzaoqucgCCavrwmr/8w7QM1IxeGVvgGdnZabJFWKbi/BQGj7gKAUsI8x4vj4zJzsBpJU
FAWGda9S6+ekmFhhTGxSa5BKg27Zbi8m4nfSbRu3qQHQWS6cT15PirKJWlexwdaNSRFczGM/6Gcm
D39/HtJwCsiPas3iWcQ50ZAgl61LlZ6/uwJVTB+IlAdCDv8Pe2eyXDeupet3uXNmsCcxqMHdrXpb
rZsJQ07b7FuAJMinvx8kZZWlzLIia3Yj6kTGUUiWNkkQWFhY62/Cerhyyr6/IuHBQ9eZnPi6X6lS
n8DXQHfUb6V1nokIkYy59TA8zcux89H+zZFKxjLHvka6GzEO28oWRI3TUluIWZfABKM1iW9HinIn
QosBHj3OFOt+YVu9TjkwHLlqrTcStXW0Uf1sQvS+r6XaIIdNP8Gux/w0QrAKF+QyDtH+nceWQ14Y
dt8CMI04yyVY/4GxEwU4/sIS+Bw5qAU3zJHrcEmiG45/WbgnmuIlNTkyo0TeljAv0igofUrwrcJJ
AqOB+6Kdlkdpe3a5x1ss5bBHbqEPvZ+wFoYyr+hgCTgCpbXE3/TqIMUOytP+GiqSCvyOE9yQskDo
7ew5JaacNk3H3rFixO0XCnMbteh+3CYyi116mugDbqpyouaC3JGNV9kAYIkVUv+MrKY6H9Tg3+NH
3Gen9lonWfupBF9yGwYmjiyYD/0gPY6CMxykIBulRdLd5dniX3WOjc5HONmhx6neGVfEaYrlKtQx
m4E72kCl4HDK+JgR6OQmn8LhGsmrOiEhUiFFYY/iI7h3ka0XJTHvY1NGZYDQJpa2VKynCfRHJZwv
oaU0ccIfl2skhhHtXZY08XE26Nwx/oDqcw7mo6oSjpIg39J4Q0NAqHbbCdpceheVHq9gqGXY7e0K
DxMQnuEsPnVFqkl5FcELy1eseChkxhnKb8uQ6mnbz8JoQ4NoUZvFCsPrvBA5aoN+WJX4VqBRGsMi
L+xPA40idYaiH6ynkLJnjDVcjDawoM783bUH0DVAVmVz1lW6yJD/8tj9qmboqz3MMoGfGU4/3xtp
r8PRxX8qQpusU+OwWSD0AnvT1YCritUk5x0CO8ZyNh5zaiSld9m7TUZJVnZ+O+2tPqQFDbTFG+9n
4Y+3EJ+iECujqse+CTswcDH2omAdWdNpnQOk28AQaD+teFRzxtU0j5Hdq0dyUjcV43k4riWpaJD3
QfmzyfIoPmVudOum5uxCp15Xk7nJZSghhAkSVfLPsHqISole5zRmI0DhLID3gdep338rpF0wujTd
6nZX4pZk+3u1DmW8Lah0tvmuBmNgH7pM4X4nMSpCVLHoLHsnQWwBOV+dItzQJixQJu6SQWHaohys
bGxcLUoGDz/T1sLM0krQUtsGVBnKfWmV1SO/tzxEkxI3S2F4VijqL+iYTNEVJfzYWOn2/efAmSm5
NFpH3tk6g6uGrzqLn5ZERgCfzbG5Evac34rFVx/BrHbxpqFP+gnXCv8rtzp9KaxhvczLtJ020ZB3
11WYDXfeZHp5qafL8VAjEoFpYS4GkMzL0JYbhBqATtC0R/pQx/mM4LWQIkfryTbwag9UwjYQKZLe
laaAidGCXi8SCYoeHGudnrCj0jJZw6k8hDnuwMcs9BVep84st1FZDjcYpIPFgw3bXojSHcBYx0H7
gH/0cDWlgAU344q6bVx08vssZXBTlklNRdfuYKEscZGg0pr05H4ogCfHyg9Q55yauTmudHYQ1EH0
jCrG3Dl4v+igbg62V7X3gMC7M2tIB0qWcu6+K4qgKHUD1P9MhkYBvhGZ9ycBVrMVg68HH6NLVPvs
OBk+gJNosi3W2L3eMk/AYTuo9XdUU8b5BBQ4BpGzI8uLxcMIfe/QQf0z7LMS+Eg+DwL4t4DdQzfN
LjZ1HzZ3+Ax5zbmuMRTcFDRc6Qvhqu0hqTWE8ohrM2jTbJhQb3JK3NIWrw2bi4wFiui7GAqCvTVi
vFkr+HrgtEtMvDDpS+OdjBRA4MqX05eRZujnwnNQ58YjaCHoraEBcJDAGKfqsUaMC8kTtR2j1fo+
ILJubwq/Bsgb+CyYzZAvidrVADPhN6glvjfXn/dSJ1TiN3hJI85SRU2iIuOvgANLXPcjcJTUygQx
zkNrtE1nXR/Kbg0/6MTLKLXSUQHfX+hygK9aW5dj1A7O0SIbzI+hWMnNqbGFcpfS5D3R9AQk5nx1
vG+rgaNqjXrizZz4MkXSmGTRImL7jNhGuasH7q4Ygx8tj2TfzlqOu67qdfOA4+QKKjDx/VwcsUjk
HBEJd7Vv0AZxojtkj0S+C3FBvECEZrK2tVLdtUWBuubx5uGT6Cs8W465iFOJaJY1EJHziFI2tsNz
l2t8ruBIAL9tDGR8MThHBbYAOYBDGffielhF/CEdGuZIno36JsGHqSWh6tAiaSgM2BzL597ZWXTB
QP75tg9JAPMMsoXeryc8gKUYD+nULQ9xWuXdeYNSDdIp2QyoE7F+uWyKtkupHCvsNejY4gyQ0wE7
AmQoQzqVzoirdD2k6n/LeeB6TDnPaHb890fwI2jIpnpsvv9azzN/8nwGB2rwh+9QrDMImyCywX3+
dQi3IvcPpP+o6YUUeF+Qgi8Fvdj7I4jgLkcB5TrgNaYK+FLPC8QfsN6dGC1IKFeGWvUvDuGGHfVf
FScO3hHazzCxfLo7gGWf2FW/lNdalrKwg2K+7PXIEWc3xhrYl6/GPOqIjKlnxRdLndPjII2Y4+R0
rr2wf0hoP3fvMDHfCBSZe4n8IALI6FByiilwvi4HQO4qaPBGDglDGroFNrR2ps4Glc/WvUI3PLz0
kKqhcw+VJRqrY8rRvPiUVzq+41CSkzNgy9GeWrEA/Cim3IuvcbDBqeCX1/sPFcm/DVnsQYXjhfrU
L4IgfsOdnLQdJTrwqkvLtRHYdcRo6UstGm/+1NJ4W3bY9WHcBSUqHciv2WF3Ug5x++nf30aENBQk
STOH3r45D8M0GvVVdVmnZd58Q8Wc04GLJi166HXYRodxVtrYajdpBwbTnip1Bgiqjb/9/j7elE7R
jrGhBYJG8WIb7XdEUV+/tqRQBUXnWZzVeFVnzllIhZHTihprgT1cnq7uncrLGTnpfoFz15AMdqeF
G2IInzT28h559DWR/Ol2wLMFyEKEaHOAant9O1oEaTIX+FDRWYuaa0CnGfq7E3tehvKVkI1/SNcZ
UgSeg5EX610w+QA9N06ZY8HaysJb3ilhmwH4dY0FocNbotCG0DFMs7dV3coDWMaGF52OoazaBXnw
3lSPKPmg8C2NizBydrhiS3eLr2td/AwUye97urVvlJ4Cl+CDBRKNgBhsv4ECvh4Y5VnrwB6HoehC
Hpx8jQZP5sMFRAER9NssgfONmZ7d+2V+FWFb3SbbjHounIQljDqVQA+Y++Kn7WvIZc0CVg1Zcstq
W3dLgyxLl70L+GM5T1VkhY/ou8d4XQIfDDjFqagvH5FEnswz4kZfPiYTh85HNXapinf/bkaaboET
0PylrBmgU/z2Sa2g4FSaz3TuqIz2/Qb7nGlpYV1jcIq3ELJ9Fh3OtAdotaHUU3EUHXvDSjoAJ6DV
tXWHQfHAv7+tN9PAQ2GLV+DSXIgIcewJr8e/C7x8GVsX4XUKFuXBggdFCuqsaUXqmoZXOmP1QqjO
rPjYx7BM31sZr7sLNFGeKrd24KKLQRfHsHV/LbcGcwKdiP3nQG3MUZc6Xiu0rpcl+O67s11dZl4h
1cchd/lxVGr1kKWojG9kU+E7qWpnnC9SWefd0SbwLcWusvX6ZZWVXre/H6nXLSYCCZh56s5smp5H
XfgtpTeKK9nKBGfutLNCeImyxALSRQ5RXja1qm6bqJv0O4v0bRjjoryc2GHfob0Vega1/+voqMrT
VjRn42FsVzu+mmystu8TJAiDD5hPzSt6+dQeb6cY9MEJ9dSkuuyHwDfZZp1A8/z9EDhvdhluh3BK
Ed4YuQURKfbr20ncYi5nr5KHFX71h7gFjbKnUlTUp2utHTY/nVHO6VYgCHgWOZh9FeO1SWfDLcSY
9ctcA/3+gfQPxjTSrvAQQrIcJiMes1TX0UjRUMOiAGA7gu7Wv9ubzM2TLkP6EQGZSyBM4f+XrMKB
HguLBcxBmYzxdF3Ouoiwh8i1dwQQpdyHdQlX/YFzZ97+nCfK2aD44+DHO2NoVtQvgdfcBqsfrjla
klh2OG9uwwdUg3pj2h/gR+VnuvSc63GmE7gtwFimeNCkMx48wKaC7qLKVZGeB5TUhx0wO62PdW8l
/s9qaOXcvheh3i5F7gxpMFhgCA76hKs3sSCj8FFAO+kOmRtM41knOapuU+y6xp0TZV1N30Et3pFi
VzNuyyQb8a4Jgjw9VIVfRXe+3yYaOWWkSG+rtiqDD9qGGf2BmV3Ls9+P4tO9vBlFApYPz8SPo/Bv
upHjsEDmVvF46GRU36MyBLMZxt/Emc2RXXlWO7hnJ2SrDmafqIhSp12c9MTtxt75FC1ezbExwW9L
GqjlYZFBdgCNDEktTZwa7DJi/lSaC0ueqmSNHmnx5vpMQ726mSO6GkARMbTepAGmxJTHgX5glamt
AreXKJXU53Ta30bejN572PlcIcLaDlftwlsVaPn/TOz/IfMz8+XNSKDZFfE//o9FaSL8L9Ma+21M
deIAcKqzLvm1DYAIuKoa+uCjx8vrTznl5ReRbdX3/4MLxwEAffCyZFtvGmX0GEB0TN54UE1dzjsR
oEkZGItPysFNP575+FrSOZKOUu9o2f1DGIojEgeorqY9/rb9HjWuSlw8ZQ51hmvXLQS36JPQQ/0D
OqMSX6IlSjnH6650djVbMZAf8H3lO8vlH8addIV6XehF7AbxG5ZT61WpD+VOHarc7uWhH7WDkXvg
YIvQBU46XwMGjXelV6bpOzvRP10ZSYnA7EQ2Y/9my3R6uvEgvNUBUdUxPPQQn5OfkjUNthvzQ+w0
Y0e2+y4Ww3v70WsRFLMJmgMeyHkUN+jEem82ABwyx0aDBTtEASI1uzSU2px/HHE2IJF0FLZVoKvl
um57SJ2IA74EpUp1U5aJPG9tfAr/B2OBwZjgYIaaJayP17O/kG1XYxkoiQNtE1yUyObgYlKLix62
ePdjGnR4tsY6G995+2/zJlrRNE9RAwZwAt/u7U64do3dDXicHQK/muMdpnDx3dC58m7uegvXD6CZ
WNemLjQolCKsYv/7tff2WMqLAOjikRewAFzyyTerPsc5HCxcJw/loiqsvFOsbPdTGeXRzi/WcuvY
pS2qTUHnGu3AOLA+tFqW5y2WZvOZRxz6MCn4KRsEnSk2OXhyh4ff3+LfZ6kZHvBAKKrEfHlzh+MQ
j/DGMJ0s83zRFIKB6n9etWOdCpE48rM10wrcxTEsvd9f+J/GhqO6YxMS6eI/USd/jYh+nUWjWNbh
AIWtvxtTeMrIArlesgVQF1a7BuoFfRrlUWUrqvB8FFQuQyd1r+06XMd0A7AxyC7AyGeP7jgl8Tub
1z9kdZBVPHNn5LucT99stJ2xpPZxJz2ofC3/nLysGDYBrvMzyu81/Joc+viXnBd/A8ayOK3Qqpi2
HmDA/p2h+nsgRQzUNRrPVIAI4W9uBMecqeuoux1SEWYWc7mOcQ6tWqzSsTgHobfMga3bTV9Qjoa6
kmT7wqcufPPOGzNbxes9jIzSd8w51MyWt2FFdMWCe6XVH8awXetdX47eui+mCk4RraQp3kUymb61
/VxHG8ueki9NSR50WKqquSyhthQAJcrmHnWBaHwv5JkxeHNvRi4IxRMkhSJOSq8jDCXgEcLL2h/I
RkIPrZW4urDsZbjqaZidk1rUGLkWzb3VxgtepJZCFSzFE+zotHMNOa7HP+qd4fpb8EGqCPRM4Bka
HOW4N7ekkZpDuoPhimfpQQiQ7XCfwKepdgDfUqRMdOwfIX7Cip0rfZmsaOhswxAboQ1uzEVMCqcY
vongDHhYR0ZMrUFmG348fdcVc96DUaVI3rvvv+0ebJRh9PSmIQlznHo9lO4CZYz9oDr4c9h5EHvr
uc7vR4faPwQOiWO9QllEf1doHqG/Nhdx9rHxOj18CUpHWRsX3j9WPu+M5t/vijw85Fhhm/oeBKTX
d+V3TQcOv84P0m7byMKwAntxAMIudNQPblLF4dk4Sstidwewuz5U7RpNN+s8JmFgVOvWQh00bLf2
9vc39kYcnM2Wgio7rU18B9f4N+AdrqEr2iI28gqg6ToPUrPvUvmEX40JJCCSKUCnAqTGOm+mSNfl
Y2O7NORQpafifhi7gB8VdkdFoyjtEpMsWhgnnYNn0UWXz7N/hk2AP6AsaAG9OPEFHdnv8DJ7LtXL
WGN0+fsH+tuOEOPKCD3Tjr0oREL/zUAvq0C+J4UAvMZ8/AFrVLs9t2hNDfuSxho94CTxkOOg2YPy
yu+vDUb19Tr2GUOE+4GOEWZIGOw3mUIC1xn0VV1gSwlWyDgJg31H8GC2NF9ARgPd3mpLQD76mnuT
H02nJdtBT2trhaMe9nOovsxPNaPCk9ScMn+amSfOmJki2Zij1Rvjca1TuzixO5WCcrcD/B67E7yb
6/UBJ88WPHbUWdVdiu968KXo2Y8TmvlTeAtCPCxQ1sEke4m3Ts1RLLmt1ylJFFrwabM+eLRN4L3h
xevzauRaiAQPwaIdbBY3BE7KR6U/FAjl5RGGzjVNT4AP3QHb0r4SEPyKkj83TWeKW8RLc+kkWHO+
gx+aIP9VR+AJZtPLH0cgG6IyUyercfvYd1lsamK68FOKhV6SSpkfMbPvmCxU8JtQ3yCEE85YRUp7
Wr6OtVzUJ6dNF6c580OKSwTxqeH7vUbCLPGOANitwpBlhVvTna4avB3nzAXwuq37xjOHy8xCxBZD
koSR242TMP+GZIYMr4Ygz8zPON45wQk4ECHX09JXa5QeIgZbVx+sOgxn79oSXurax6JHi6Y97UI/
SQzx3A+6wLyfnJPd+Wy5rLCPtjORPV+93G3eM5Gcw7rqiBpcoccAeFzIudu1tusY5utDAqnMx3Z8
zRzQ9kUTSFZnMrTYMZ8xjaq5PUdVjRpjkIsJ7eYkcDmaHqATOul45rSjx8TLqIoy9NorbMbctvyC
gYXVtY6c+AfFE0+ZKtYHSgaSFY4DcPFTpEXBe+pe1n47Z7z0UtaorO3gIZsF/PJdu0B9CU6ifKl5
+tDtRfvgpm4V3MQSrtHDBLdGXcFaS3+GtAbkPVSmuXvEx9nWF3T/6tEYnPYIIoCcWTN/hCYCryje
jQifcVGdCbapLWyF6NHvAUleOwuQkn4DYc+8rQG1nPLRgT0Z3IcuhddDly/TjAIDqLcHtEYKbrl6
vvPMp377GLVJAy90KEpSjmsYYFYpjga6I2HrjCsSijtHRzGrQrUIDCW0hVIKR8Bl0j68EgLnLO/U
xTebimkJ59oVZ7bfCFVduqB5PFxRg4F2ZF0ja3K+KCdsc5Sjoll+nAJ4e80+x8gXaEMqplVfgA9U
0ISo/K19gf1wYE3HdAg8okLmUOwNsHtnZ7mbl3poH5zBmTTGOC0RCC9ehaEg8Bjsbr9CKzK3XLCW
SHpRtVrLdVsgsYoZPYclnvEQ9XnL0gJnH0w3dtWlxHgY1OX60MWqYazntWIeuJiz82t+z+ShUoMZ
stN9RFtqZQpCNgv5oePnaeft8xBjYuuqikSb36zgPhglZIYj/6RIUsVkA1nVMNmCZDJfykmjO4Mb
kCiLn8+rzFOT+SOfwzPr1l1FMeW3K3glyO0UG7vycayLjPsMMhjszoEQY1567oMxIawBzyx+FkPh
FZ8d6L/9iVh9f/o6Efow+MzmthInBVj65KaZ3JqSIV5PTGsE7GL3h60nWFQbnaZmXeigI3amNBIU
lNBShUgddfVkdrs5ja14OxbUEK9FXwz5A9gmG8RaT9E43oiMCuOy8b12KW6JgJO4cRZv5V8AN60F
0meku+1F0nMG6gGiP72nFawUd8Jv24T2Wk9s+M8PnGdlBEMmyJ1ZXI6L6un/VX43/hkpnY6fhjLF
QXsXeDONQVnhuQj/F4mytdk7czd2QC2ZQ98BFPTWpTMMTdkcaBvGw7WSoipOQkQgM3SyrbHVwEpX
67xUYzplO4w5vfpkSmmbXQ2UXellJQj7FVijWBYS7UGXJ+kDQE6XG06KmkLty5LwkoAX9dLTYPww
BN84Dfag96AdDYYZjSYgNTvUUcw6mtW4Ludw5RTfJG1qej4jJDhGOp5iZzlXUT6Uj54gWVp2qIH0
wWlaymCZDkli1eJG9b7kT2m9aN4pVXrT10DVo2RA60C1AfZvDSXjkcCyqpBSctS3F9445fkFE7bp
Twc9OLAFnIrKjWSaxPFZJCz8srf+DFLMAvWVmxjXSQVid++xF1nWrhE+mKTty8ZGchHo6Zh1nkwl
ZcrByT4CtUjmb+sKyAoozXOu5DuJCdcve3lZFYhbbTDqNOsoWxCcrvesfdMhetl+AWKZROFlk3CT
IGVpDg4SN/X+OfEKVGj2K2Tnev4sUgAP2dLG1qwJGzwie3HR52ZThXtu9s8mSXNeV6WSwgyVH5ml
/7LrtR7aZ6COtY1l61+9OpzrTdyMQo2B+WZpZsxwbUYdWm/w3CSqmvnpk5VrVpRoYTiaauViGk9N
HFuMJUQOkhhVzykfBQmU97TF8YolC/Eyk+nNYidrNdwXVtJb4Ra8btsfMnDNHdHZlzOrsoeZTrT1
n/NS+uOaBx7SWTTLTrIGY++sSPi+PVeqHwgQ2vJb/iCiZcAeYquAptfWTqTJKZznra+MajNvyGvM
0ssbP7T0fnLLp1be8xWiEgN6nIIWig421luV2UCDtC5L+yg8JE85GYat2Z5qOKa9ugfAZXXVwzCM
JlhhfmvZ2GG7iRn1fgVzlgKT0lXSAhsN1mUenKvRyMIQGydlprnXOmZblo2mrnNAnqfmVxa8Znnp
KBaZpyCjhoS765jS/klnT97qfHT7qh6KR5CH3uB8SJugZCiAXQew3zYTFL1JwZdRNrkfZqbO9DRS
TRaZ64NOpx2aW/Dyq4eXtMDJcXn/1sklHu8Xy/NYjH6S4bmqUf+zl61fKxOGYQPm5qY73+SEnkFI
qG2Y+R491LzI2PZzzF4ZZLWEJa/jJffIgbnx+73jm4esM0FGfDsPfTjdDHGf8jInUTeJIQybD0Qb
ZeRxgnEEvZSAJrA0qRXUQ+mGRsUWirHvLxvXE2ZWoD1gmpd575lbe/mIqCbZbU+HDum1/CowMHd3
u2SyZolYfdbyMU6b+1G8a72iH6bL9nk+N7I1rw7pBbOKXgAhXVaH3JZXe+QBHtog5nKgIfjIktIH
7ZIAUdHi5wC2uHd3ZPjpirYixog8JpIcSq4o/Y2le15VqcwzCNN5CdvS8qwovSLvb/OHCJXN5rPI
krj/EQmutx2dxvbVUUSIEnz2MWWnr98XZYyVpG3XQzedwFCueOK6CmBgDj6Z566g1VN+gmTdIzKi
63wF45L1lDnbTS5BUn1sy3Vd8E1ovRpbyCFbh2kDmcolDUOcgJzrMlMlxw4sKoMWNNzaAuUd90xo
9Nvvdbq4fKkBDPdoW4GdGQ2UFyNzdCtHBD72sLJnvlkAjCwIRVRMqI98bkDpIlOV23zPVTapAZ6V
uwJlZGyQi7hQU9wW3U0MKAfRbWFXU6A++AiWxCME0zZxCHZ5Glyjahk36qQU0lzfTsNYF/vewv89
3PqV0/knSbmUtbWvXXesUf+aELw90T2gv/UMSUXVIOIoVrB8+1WC6Iam4a9+7xzoDSYLe2RTtMWJ
lq3NvWWQUtSQbwRQb7o/NR5h1nAJAM4EvpnpbSJe0bKBJ89Z80vI7nJXAIsht0EWeA8B28R42jnC
mfcKmnPxKGUXZJjaJ7JPHaRDRFXfFjWSLRnBuUrx7AokzuuwQmLe7DxWUag2Iwj5erlEUnQON4EV
gZreOlYXoFcTR/ms4k/x6jBvQoQKJTJhqZMHl24wmnS1bhGCYT973uRwfjfL0S2WhUfwnn+lQXE2
LjeyXi1V7WjFmkMZBxBJyHg+mwaQavgsX9qgHoYmYPUWjfZW/TFBGFYemLSCLZ2JQjK5Ph1PClE8
7QsVf3M+dp7Z672FsoiHbrA56bp+anbvkLAGfFosbtLqA4XfpMivXsIFIIyGHWHsOhP1SfySwQGH
ShczGy5kLV2V33BOTFBOCku/QF65dHJzXhmiyYT2RVomxyzi2mzAqF2wUolXEZEdM043UV+TJQwr
ZVCQTzlpgtxxD1vlCS8B6JdjlpciR1Ft43mM2DPkZPOEohsnxhRlIAMWQSa0Q/25HH1EMk5gJ2RL
fBSgyvS+He2mv/aU1xuZmJFhI2owawKYhi77qtNBfvlrG2/CQhMjlyB8GpfnY4wlZeqA+w0h7+8G
iY7Nlg6RIrLZq2CW4cYoVv7KQ9DXPwHga6JoTt7KAek5cVapoGQzWGCBF/IZ28Sz+jnkqawS5DMv
m2vSWTkvpIzRbsGrPUWmEynNJF6Zw91z5pPD8iHmeeB5GWU3Tk1QVc/peprU5jjY0q0xB4rF5YhY
Z54pNTham50OmPzIBhFLxyRadu+uQKCrHHHx87lbksX9ulhCz+sxYID1vGOGxOLWRgIBGbUmwjX5
x5hKldyKaenLkzUHBo2oVGFN3rQRzJ/aaDP1SIOmlCic4YQSXRn/oExg3/Vt0uuv2ewZHFQGHak4
gjHNu1MX5PXy0KEjbKDbq7ce00556x2p1dpbR6SwA52fLRSa+3w3lBDmHjQ0NfuLm9QOYndoNuQW
xWUxp6CLnVEO3abHRLK9ySF4YfaZV14en1D3RnRlg/jRgk4EjNpHJ6m0e2ohdVl8K5Tr0E1Y2+jY
eMhyNWeqWqcQztVkTbc1Hbnkw5TmZl3KJi0YdN2T4P1MVjR7xQ5OR1PuUPqtQ84sVdkFJ0tLxFI7
WXd24+3YJv0kvzRHs+RoOxrlB2pkjBzJI+xsiZxUbjvVRZD1cv32cuJ6ybJJA0zW81wkeD6vWF5i
Nlx/zDhVpqIjgY88Du8NRosjALpt1jURk1I+H9RTnrfdPc9//ZxDuc+rCpl5yo0z1SOmRw74snx8
PnKXyWpSzZc892VJRMFk0urerk0Wbnmqt79QNui+9RPiFXRYfPPeD6sXd/OyDaKx7tyNCxZoImgj
/5gsu0xNL+mISa3zAv5Ru5PlOhQXihJZ8aF1EcHtcKu32/osmkCOh8jzahMyqOmac5DFAYHLC7/T
LH6YeYk5zCT4sv7s+tLpSUFHR5SAI9EZ4NNBLiSsmTIfcY0nLlWErrWDxrMvoVDpfMupbK7uWFJh
hj5Euwz2vJEBSJFTRD3q+YoX2M1XaYloEMB+21uBf6uwX+096Estf3hCjPIHucRYfMvivi8eYMbY
TEM5LKr4ppCXmquNisD2oCQVhYM/bsfVNuepfJkN7mlt1mb52s21KX/ppu3CHwUQkryACl5P/J6/
2CYI2qk28bvtJtthlj8VjyJ6+e0AdAqEIxLuVmeGA79hm0A6kDGQG/V5wDcT8sjhlfISsxNox214
VS8xjBUXU57I5OSR4eRO75TgyYPEEDkD6Dz1R5Sqel5Y+LwPjVCluJ3qOZ0fbM+cNpIlMuFLAHpf
HwLLZVHsOpaEvyI09lTack3RiWFvSzMHSuQt14dwdsdwAFVvA12kaBp37kUTtGby5b3d8r6N8B0v
2pWeKWj0YSfRpU7o7LX9FnYKAs27MEAssznTL+BBisDg7qWFQ0O4a1enEmLjjqLEAH55rgHUdkPF
BF48h2ir16yfBL5pHG6FoxZ1Gqtpsj+tXU7FHaBlF15FeecybHFFjnWX+s443b3sqXbTPRVPZ4Ce
Cwo9Sbd8S/y0d0Z4byh2MGjpMjLWGEObQSPlNsOUZBpiDpVlVjkWQ+mCsDNboNk1B8ddFLum51MM
3kaWWzMYdj44MPNkqVEs2mvhJZbkD3Cfms9fygA0Y02mQQGiJDgML7U86rBkDkpFJoi8HBYxhZcc
KWpU4pEx5ViJTeIu7yfNBFbTEi7HqPdg0O8BWSaEk0EGs6kOpZKK2EnuovXlbh2FSoRCqRP+novf
QmG+oNjDPVHM6wO/YQ5lNa9uAMDBI6RWaBL8Om9476idmW+srEEv4DKP8qlWkOueKzU5lEvvgnFv
u6tKUe/7seaQlcm9ECa88jN3noqtJ+JZu5+eOgr/StHzrq35763k8K8anf+9lOer3zr+aK8e6/8v
jFvoIf8nPMmoib6ohJrb/4//83+btK0AMP140h994in8xTlwfYQ7kQUG82aEPYER/kU5gIwQoraJ
jYtPWxA0Bf/yl4SI/wcuImgFoCAiQF06ryRE4j9oywJDoatoWmWAi/8F6eAJNfRfjd6YrhSXsVEm
CD0A485bfGCL2Qnt6egQFa6yj1gOGxJj3ZEJVcfYq+yPbB/B7QL9nROcXtUpzaIAWG4vlu9M2Gjc
NllcP/aLh7rhyPL7PKy4l8ECsr6qHMnMnTtn86ehiBADl6qYr3wVZvE53cYByJlANA6JjMH6E+g3
p09QkgJfl7pp0LtAxR+KFjrE3bYqR3FbBBoCYUT9Q29jH7vy/RSLgKbKHKfik51bDdxsB1G2FtIv
NhBllvxMSzutd2WKY8zeqUZ462DF8odloQ2FglPOFYhdxR34S3B/ApeLdtci/2hvdIJM8w66tC52
qJ/G/jbwXGJq3PX2RI3GUQ/+zAZ31s1lQ2tKRpxJ+7SF9baJ9Dynl1Y5VMfIbiZ87eYl7lYOTJZb
5HsCVtH8/GXK/QMi7nWnjxcZuGhYw2yhIQ+TTrxpM1P5Wl0OC6c5oftDaUfzJ44+onunm/0aLcmn
o7Aeo1NBmT9A914YbMUvuDtRNWqcXOfDPJWet7Na+NAnQzvKjCot1gQff/9MkGte9S+Bs9AI9piV
XBBJWvaS19drkDJLknz8hmbtgAmoV1afGxHVj7kQsiXDttrsTLSN2+8jiQ4LoNpMsHuDg5n3GSYz
5y1EblNuyuYvxYCE+y7jpfXyBxKnsdN+xtxONEdUUtKPcC5byrPksDYyhsT1c3AoigOgRLxqA0mC
uZdqMdCS7qkgbPJB6zOPMzcCWkheF6AM0u5SOOwjHz0FTzb2l5wWzaS8ebdSz9mvKzvjtmJDFbsR
pVo09hHsjO+S2esg9Qy+V+/XaPXQ0Yu7gfQ1l/indHggnVSDNy9nUR5OCGF0JNyofrfjd6woos8L
c6vcBkMM/bBZjGuDRK/2ZEQFpjshtwHEHsDF/wFZOTibg27OduT/JWoIJeKuQu17qVe97NweYchp
3NJdL3B7QFz2/7F3HsuRI1mXfpfeowxabIHQQa2ZGxiZJKGFOwAH4E8/X1T9omvMesx6O9bL7spM
BiMQwPV7zvkOnTUrTZVS28sAwVA3n5XAxEMfGUzReFh8gxQcVoUAD1zj3S0tDaenwi+cOcbyaRGN
pnvjc8xU1u5gVxVhom32mBvcEqlIPJflSJyajv1h8Vyfk6lqVuzThizceODs1OzqtWrtB63R1y8Y
m2Dm7eimm8Fp6IPwx0YNianm9DR4aUaNZD1VNDTaNY9kHbnTa44JlwYMSUgUXByv8+Ry0C8Tj2//
lZ4BgR3hSkxPErAtQeCM4q0ddDTnlXo42AqpnAz6LMrQH7d5MwRkbLFZXX6rkJgkW4R5PI1GyFuB
8Xp5ZAVrF0mOClXEiHQmaQ2nDZf9gjQFBJXSjQFTGnYeLp01C04O8fWrbqzZduWOsxhH1lsllTHM
VT3Lcp9ioKAFDZCUswBbPlklAywLOeulwjT9PWdr9Z274UTrjjGNOd9G7YtTn8nmKG1j8ihcohhl
w61PH0YM0FdhVHDS0BfpHLLDjV3CIDv1hSwtQvVldaKrAfbhwJnn1Qn18gxStz815jxuOUrM30tg
T68F76K9CZDc+wSvS8H5YXYqO651MzVJ77kujGNbyTufaiiS7bVu2+2MuMlWEwN6vhltL7wdLU0n
Ce/xK0JO5p3DPooKsh4W6e51XZVBzYe8oFrEdCkLLTI+jdouwmBjFghsDO7t/EizSYMV2gE1i2d9
LUguZ227Sc1plkkdrkW1o7sOwAx+hp+aG0xLHrOdwSGgjDzr0FisbevY8snKq+Xbu/jR49nxh6O3
WEa2J0IoPRCATf3Np1gFDPAZ0amIubHfhqvq3I1Y/fS+q3OnPJS6V+TjWVENSbcSxIgzvxjlRtnE
vEJ7IqO2rot1JkEd/ixkHm5nM+u/c7RdSRLfAe5hyrqmPgAFLyclXbc68R2nes71JK8DZI4fYlxk
jjkYpm/IgKIEApMX4Sazem5TmkD6I2pQ/7BSj9uREgYufRnr2fetRR/cZmZFAxSN2DLY1QSD2h3W
rex3S53uqwMVIOcIpscqkYZdR3RSOmTFPZVy/emwKQ6Dg6i+g28bPaRha1IeGxQmb5haJl7u6ppi
06ameE55PDK3Vm767WuP/QLZMNuPu6i+7OprFV6NttOF0+92aUHyGZwHG8w4k8efmUkUX+Wc1zB0
U8XKmnMR8sAK0iS/nGXa7fZOB61Tn3FCX8jLE0JFTBUwBTkCTwRIbAxMxsYjDWGDt1dBELvUlp5Z
9moDArHs7+21n4lacBtQOEDs4lYH3twnfmdk10tZZMG2jzz/V5WZTXgw1rr9LvzM8XZYvNdniQEP
6gxSEjsEpJLD2MIiix2fknPCZCXyyb4dnP4mojEhYO/RFpBU5bpae9TknjC66PweRiOzwIYCUvZG
c1oQ+ae5xnyZh9H6lqkIv7zG410d1yy/hS9nvCELk7txCYb9UCDt6Dj1a8zmcwVuNAkGVkqxYB/L
VyicPOrtu3z6oe0N3GpmIHvswsaFoeuu4JPjOrUXsa1dMQB0KgrRxkoT54ZFhEMIHLVPgkal/gUV
Qz4MiWbV7RNkaoMK+sh9jzTOdjCSwWsnpfm7BSqDnwg8MVOPo0PoSDb8VuwN1sxiTZrK45SL4hGz
9GjhDMi0fC0Dw3DJyWResXGVmrsEaGNqwnpoPLEtXNf5zH325LFnrzMj3GqLWBj04qXcfoFTQ4cj
ppLjyjx7Tee9ZOZYPI5c7zJJV6+6RzTgvo8ukd4uY1Rj00ffzWOjoDJtkwObfKcmGUl2MnSOOWhO
wQq5Td+cvIVvVwxE1qX0qGyru7kcJh46K0UwSVHl452lmSU3JCzq31QM9hLF1jF/hJrat4pN3VdY
mTX5yjIL30I18eEjk5kU6qUNMW8b6fmrZoPOFLn0KxVDEcr0tq4W/0nL2v8AspW9cySkzKMdRpi0
ZjWIceeZwOhjO9OXrjqDEity5BGzDMQT9YY65b9RYkCsHYRFFBhgBtjc1OdqnvsZcaXIYHt7cFJ/
Gmu9ALDdwb5Z+Jb96oDB//YC7NGQfI0UEoWv82xToiZV4DWqQF31YVBLnulzLu+GMCqBd2v0u76o
ygO1VmDIEc4mCL8qb6tkEQp3eJBOVb2NqlAhZadV0AKhDitq7jwBVcju8XFfec6ig30wgkI5RxpF
+JVCn9TFClYY6oFSkUgl2Ty3jx7LPPtmNoZFHKShR67I1rUXyWmj06lLdspzR0slvS8967NNRQYJ
ybSzlUAVeWoIq5e0a4vvqRKlvYp4sgN2Y7wM8PavVcFIeRJe36wUMw7AgXI2y7M376YWBBLifSV1
8VnQ9eQe1oxkWtJ1aepd1VAsbERzkq2gqhlx0ubO8CF3rYnBGIFyXmOdghYKbLWcKcDkg8EyRL+l
cbdqSClX4RTRMJIs5qDzLxtbvbFrWrcM7ioJBfiLXgp+nxDXQOFuSaQ24dEMlRlBnaG40JwSPbcR
pXIRVcm7HqNfv+nEwm/hFeHKUYaigDXYD8EkimcIRrlXb0oRlhOBL6G7ZyDejb2r6cdKn6ayIfkA
pIqc3Y5RxJaHDF+kmGIPbrJ9X+REaoMYy4/0HwrN4SODmLAwe4OcD3iKGhS7yc1S6Srv4angF3te
JWYb4Pm5b3J/pMsr2FrIOMO1kXd5e9UibM7XQyCCsYt7I6xovc0XDr7sFKUwbyfhwsW9gGPm+75X
qf2Iiyz0r6El0DazOqt6iQzNPc2qwFLF1dow3oSzRndKS9d5nfNl/RksOTSJWUl1we8LqscxIs1v
A+Vb2EuXSJ2FvxYhSyPaNGPLkTwNW2oBngxmaxgQpal9GE4w6RjwRju7Kv1gMLlRrtpMuqia941F
WiXpw9l+y7Xdi40cJtc6iNyt9TbE8tMf6W+J7JM1Q29EWSxQFAKHN5/rK/W5R43BwKHVXTVdkex6
p1tB/DHf4opQ1XaVjOSbojHc/oQTJiu2ZURFAMkTnrxgstk/du0gH0wPOfVAnquxt25qMtqvVj3e
LaHDK+vOpWoyl0d3kPKLQD/imDC7jMEizRtnAwG7fpgtb/ptl5HzpTn3Zm+GKYq3upfZPbyvFNW5
UxXuG2eQS6LVMsMpUnZ5l3YuN2zPzgOovG00rfzqHd0RvsXTGxvQ8C25JPLYMpbiEEqtYd/jh+Mw
Ya6sIIPQk+DPSC48L64zvng8BcGYadHCMVGFH0DBHeb7sCMLTgUh5Wn7HAcfhlNOu2CWoaTfWmVA
e6IZZdmTKf3mXTMuQcnlCWFg3OydeidyI+crlGf6Uwds4eIeILuIybWyR1A0CLhH2yvD3yINsvuU
yFu6KXuNfcqXFdb7OnKoa8W7A26ZpfMy/hUZ+bdWav9/AjP/DCb967XZzcckp3/emv355/9idVi+
/0fkgcW8GJiJjIHW+C/07p//BZbAJQjJbsB1MFT/997M/MNjieWz0cLUzpKMavf/YXUY/EeyA5cy
MMJzbN2Y4v6dzZn9dwc9bjzWc7wIZsmQFBZe9b+vJtjF1HmBbHcXwPTY2Hmp4mH4XIVcD31oHzgU
IYOwwk9kmKWb6lsa4skwtdqMATrniP0X80jwYoVJmlOrUnQUQJpcgsmkfhva/vxzlfKfq+wflzf+
X19kcTfSLNf+bTt7+Rt/XWZ29IcDWSLko2SZdWHC/M9lFoFlZT6IoKL+daX972VG2XbAFowcLpHq
S6aZKMp/E55trlvzz6SK7YJJCb3o37nILPrj/rYB80iOAHklgU/kEmQEF/zfL7M5HKGQjk2PyQ16
4kY6NMR9GhgyqxhbyWxiyqsw+wWp54S3xmp2fhSTSsXbMsOAL/D/GKu1Ab5UUufGm2Be8zwhxRtl
M5YxxfKNjpDGrqcrZs8K3/A41GEcLmoYn4MFAtzR0TJ7RR1choMPVj+9RkquP8xZ07TTqtyCkWyo
8MNxmkunLkaelCTOR1DyGCMAWb3BZOL4NPs5nbp59e6qlsOulzafUTRzuFw4wjJkljfsX4q3FKUq
DiwKSD1uvK9G69W/iqGmcBLg452sizYJLGvcuibZD040so4dWeZ3HMjTgtN6xOi8+oaR8KlVPeox
wK5pMtwne+nFrWzYKm1q0WX305KF5yYqvD2q+nJDVFmxFYFfieF6YFjJlXPDEWZQSSgW/4u063tk
Z7h98HTFKW65uwE7URcHM50YnYvXdU1LTqPuJJY95+hGJaNIrZPpTaOKkWrC2yFIi0+sUywMg/rJ
g1x2BAybPUVZD2jMECGINn8OwRUW4XOhTP4eFEKQr2H6I8P+vZFgwlY2hzEf7XQaLJ/wwEqdsZNH
3tHgTLJnBVk9+868M5B0885lYeHojHM7zMFN7rfergO4f6b4ijIRRMqNdobhuRqFdZun1jUC93MB
aJujJ4DVjb0UGfOiTM+cXjgWdqlqvqQC42ugFBwsp1kKqvnq/NonUMJoT79oEpSgc+kDdBm9LL+/
HQa1nMirE96pL8vDro/y45RKI2ZOptvYxzISDZdmELestn3rd3DWcs1jm5KHaTW9U1oDuSxDte64
qdKgVUT8vOHGz9iyTECF46WihSzorePgrMEmVM51KzW82CparyKMcR7RirNJE04M6Bgn7SDtPY6v
7Dq15/6JCvXmJu3G8ku7GjfTOsDBrcdC7Rd4MdsUy8YLPd3mA5ZGevSiMP89YPLaDNop9+DhPIoq
zPJG+BYXoGGzgFyKO5BHw3HgdJDkMARPLWzGnWyaK3jGPWOoRZF9OJU47mfGI9xUWSIqu+dDaBil
QsThuPRWkLpybflO5cOTy9PyQRgzLPEyE3u7WJ/tIspilxsH582OuGcdtqep8ayzZkW1aW3r14xG
Ci/EyR7SMprplXBpYEA+p1uw7pfbsF1yVFhCaaZBvWodmXutzeZ2NLx2x4LJuU5xvd8OBHFuWjjl
CYuQ4awLk8M0TSfuV5e5TsIebj4OeAXOAhPmzgqGNzIB2RZ3UkjJ79peE/0YEwqoXjLY78s5y6Ka
wvioHMMdGCDrlJkGO9NIrP0RHO8ThzjJDSpnUcUsuryNAHBiXcCLWQUfeV6k9a9wsbFUl/y1UbaS
awfIYQd3Fmsh4nxqXjqS6E/jzD5vWkIeSZpdcLmGlOUxlb7YkP6oX2d/ck5ittwzUFjyw3TDnTra
WMxAftmq+iysPrgTK+N6Y3hFMvQrXdBD2w0vFMxqZOBcmOkucykww6VQNQdjBgoNTrUy5ukT+mmu
9r7FhcrJIFvOASg6mpCj9iaaZuQEkXnWYVRL91G5a5bUI2tuUbr+daoUhbSYlSH/MmRYD8EQBX3M
cZ2ZdIv6a13R28Xdx3YGuCcZhcb5/TJkdAFYGSQs0gq0oihKMrrperkoAp1JIktSZ1xXt4ae6ktv
eXngmEwvHIeAqsBjlLFFo+nL52dcmYXaRmnw6V6OHm6+6wN3h0/JTtg1Hcw6v8lgrVCYVz+Ozrgg
lumkA4ptClre63w/WOauoUrTFN2hphoJg+Nvt3i8sBGM0HsX2kqIjO0sqfadsq9DW+7aUrPjxwnY
FHR2hOceBGzj1mfVOOd06fYdwmQK8pR2ueNa9pwE2ptQwseRZdJTxdlkzg4u4S2HQzzmE2bKnNsH
kQnDZQszshJF3uiR/4YTKp/gvMcZpTLSB6dcuDnYh4oHEaeyq5maK8Nd70ZKyxbW+E/c4CIrNiyV
xjzF6PuZ7QLAeVstLN8mf713GlicVCM4W7vJ7wW9aCiT7a1waCzLykcg4ztZy700SrkRwBkOnlm7
NzWQ1S/DplmJNuTZurckD9tL+mvThqn/DHpNYgaxqmci3zkK0MxNMHAs1Cx/BazJzXQn56LZefjs
SLH2rG6zwNt6Y/SDeaUBqUhLG2zcq9bNfvcY9GK/A+mrctYsih3EES/bZ7qU43Wam0OCtuocK5Gn
t/5Cj7IIHFjuTndawqgl8kQlIAIkO6bSPXFbJBU2Czsu+mFmcd1vrC4/ENO47QK5JtM45ZvKCDsU
u6ynfTsQWzRavsmj+kp1d20x8FJwO31qzF+yi24bwimHdI4IZbvdI/ZD9j7NkDC8fIwlTGsKdQRA
ab9KiCNDbSenUIvdXBo31mLq6zoIVrz9873iuRh5WGmXlpsJbpTXUqlss6jgNK30EKbDPUnuKzHb
3CRVfQgnB7qwNJtXcoME84lpHYBrt9eiXYOPmUPEie6kdp+OKYCTKFqKnXNZYs3jZL3nlM5A+obL
5BTZRCoWHw12pJDFAy4dv2marSeK6g1kpvE+B/qaJwnOxYmDOyGTyP2mDOjkk8mAgY9phXvgnEBj
pULPd3+lyg63xICsrQcRao6noG73cx6+W0vmJUaQPs41PVwlrtIN2r6LzqUQBzs5ZBSRdc0dRWTd
RYfalTilkqLXr2mEhxAd9RajddwrD4VeD9wDSVPz2V/Bey5P9SCPajberQLSsgkTOg+HXb6IOikH
597TjX0DPOwKjKYbN7Zl7HFTcqewjZ+hn91rAkQPYE8fJiySTCkW129/Hmt/R7ZnQ26u+inJeiWG
NvxN6hBrygq9L1XUHSqlgk3OmBrjnqQYUNIAgoFuhbxP7qyqGcT61Zjj0XLeQ6v58ahF3ImmDA9r
359xNkUJPd2vPoVKSUZUHONAQD9VSs6f6iLyZ8plp7ELc9lf9+lSn3QNtD3Q85ONXS72G/cjDSF/
Ig4TqmQtQHJTJIayHvIhvC1LAn/ikpe6knkw3A1BAFKJLvAtEzHCdGr4+yqsuq8M02gNiAKxwDLH
aE58Shw/PMD5MRl6NvdF1gykX4z1UmY43neXyFVUuMJMjMWkVHiJYi+kYKzUtj5icOd/T7PQxsGq
IgDZRuZWh3Sgg3ScuqAnr0q/clzjMKSek0VnIpomx2qYC3z14O6de/SI+pdrZPxAW4e3cLTk9eix
ARWg8G4yf9F3Y19r5wC/Rs9JX/vt9cDG/Ze5zPll62wdq8CceBot6sgWiwsNN3nMZBBeGVg0EOMQ
ra8Do3L2EHPJ5/tVcFoCGLfNqGivt7QFEcW1zoOVuW/DKhh46hqr4OiJ3VI0w5Y6wzvypBf+//K5
zJN1qGi7bO+ycTShC+QyVC/WEhrlHj8zuGvD8OcTvK2BGgdVdjdynfBwWwRSEWeW1VRZAhgFPD8u
YG19LZ4eDkbEyvLaGi228U0XPqRu0cyHqKjXBqV9kc/sni4NBGNrfRC6zV9qnIAqoWTOu+oxh81I
SWpk5RdkmfxyjMr3cdpfDOkrjYH1FuW9dE7m1BT+NQ0xGFi5V0tjz20c/62BqQtQe4HcC6af4my2
aCOqRWwSOBr30ndBWdsoOR4rL19Er+2CoPNQ55KPBBTyYjwsQ4kRwKWrpqIzG+Vq4svuU9W9ZAMt
jHrCgvcGCdwiieOHBbkmLw28zZS3wy8AA3ilg6Yp5AYnWpbDrdfavlOuHrm50ovaThymOJ/hmvTL
aauhzvR8YTO2lmnleZ8k8psnYRtSHek/VepRqIa9PAdNHtOB8Kv5qsXGl8VRsFZC8ZiV6qOdcPnm
PBnd4j5voqY/OTlNc0eNj1EeVFFbsV4VjKlKVf10nlPGbUc2/F6O5SJUr4K+12zMNrI1OMiUXfG9
tio7OqNVfdZoBBu2ruo+NUbvGK6tf5c3IZvZSRc7Ph/SXsHAdkXBkqaqh67UcDHyO6oS6qcCJHMd
5AmX5RFOjN5UOeZVyFfmpgqM57Y2bi+9dGTY/WPqDMFBIAAD5etueWwARgdTAIhbvpV12G/9SYgt
xAxuUwCBA+zjD1NBIBaYf3RTzap567rwg9ai8OD66oVgAnUbRiA3k9uRl0pF/pia/mONvTWWffOs
p7zbNrgfq1ScoiajWm+a73BTbXD5WHihjbNVwSIuDedpsK2kdHu410P9Mvs9/vxiqbY6AkRndu79
2jnvkn5STglpQurcjI2+29vV+D12tFx068s8RzfzWr6m0+q6RGUW6K1e+cJH/T6K/C7vEOkMQ3zU
3R040aPXjr9Lszs0/nqlNTBkVQ7vPljCcInw7euNmweJ8meLhnVxLAVIZUqUX+zWfBCDucuVdTtF
JIDGpj1h1v+mRNWP+yzqbmxjeGRvjmZiNneZOz9UWlxbwiYTSgIpQWC/XgAqpYF9Ny5guztz/Ils
FiOioiFqWa8cWiOSTjHMdwveLpvBWKh73dVvaxT+4nQ+s5VLj75w1iTwOSHxNfTNfn95CLbFoRE/
ZYqXw0/v6pBHmeNscQntuPlSLGH6v+pRn/OpXuJLlTCKqbsz0nKvOW5kdfhJ0p6ZfD2GtvMO1TNu
1Vy8r/mwJOlcHFedvtdh+dvFq3S2zPYX+48j632gKRco25rpLeLny0Jqf0u5xH4ygw84QvUGkSOP
JcbQnTLni6OkQwUjBZ+NN0HvKhbYtv4YXS7Hoi153QqNuZ3c47QgGAuwOhOZAVDdvGT7oiEO7btl
OuAdOLjGYVh/ycLYdSPxW4cbemJb5XmpzaswMFiC00di4FcgDkRMLzYdMHDlc1t59xBN9sLz5H2B
vyEJQt7l0D8GUXG0mW5DjTrF/1/1boCVqn7sjeEwFmz9gxZ8gv1oMrqDjLghmUxYYU6f66khaJFu
yI3fOFH17Jhqg+f6lCvz2PXGvtDyEFClLSlBuGgsMXiCLW6MFgDmfMb+fJDpegqnkbN99UwiPPHD
emu52ZFc0KMd9gMrm/pkyWJjKbe4ikzrNPbW3mT37wzGc0oPfILp8ZuwkIvvXTt7Am6ndG23mR0B
JEqHA9l9WB2GL+IAOQELuBfzxU/qVd6F2ghvlS9u2aMcWdm8kSb5ShkMCUz0G9Lb6U3huNOVOZME
4in+LvPVOUe93R4AFW1kzh2jVC0Ri3ydN1iSojukzz5WZYtaYQ7+lnMUHYaWk9Ax44IjWGi7BUV+
j6phsy7oz8STnb0c8aUhQN/imHgkQ7kNKT8o/eE6LNInr/J2eo6ihynL2VsYdDgQ60oWS7DniPaN
cpKALc9J9+7JYg3tIUC51WgcWPCYcVfbW9v1HkfNdev2Cc+2bCMMcdYidOFxsU9i7XGfOtOJ5Ran
cDaUB0rSORkaiCfq4LVNuxdmsLNnCj1IRH9qN38jeH8Kqn7LvokvSoE67VbtjVNSeWZGR5Fxu6qw
dWd+cAoukloTMdTALIZqn4X1wV1M49qQN7ITV80sSHitnOkuwrlrgaGLoqR106+2ELFJAwNONSKz
+bgh76xeZNZvIpG9Dp3DFTuQc23PHWfGwHPvuF+TEZD07cDrGZnjm8AxSKxVD2ka7erW367jA+2i
RynCZ9PWG6WbB5s3nM6G42RzWmuZ0S1GUpuuhWCi60ib7Aop6sNb4bmczfW84wgOnb4SH2Gut9ma
PcmZo3hRl/7OygzUVwPRfDDFQXX2d9sYB23pH1wnCT63gtZZqF42QS1+wMW4uKinIlDXmcVLHwQT
dO0/5PRsxmEZbocWSRsHhYCQL74UAZ65mn9hN7uugfOO1rLxa/0q+/qdaEjipbg5KDFiMdN2uCTm
uzBztkQOz2srromJb8mu0BLtviyaFlFCba9lU90qi/6aaTi3wiVyawTXXsO9w0tZYkgy7nGQZlt/
9d5X6d5WnrxpVzJmlh2hsZk1efLROjJIvNA+vTM7RvGpe2efdlz8Zp9CmomrNKPGOJ2vaCVHTPVZ
9VL9jutgsp+zlARPA0k05J8hbbdcl5pmFKwoj6HZ0GXqRhvKNXfDDAfDKsyGvgzvNHqttbPszMFv
13zUFhRoT1FzsUxTeLQukg6DyLu7MFAK2BS72mXF3RYcBVfVy1PfuLwtOQ0UrPc+Jz6CTRHNwX72
hwPz4Hs1GGZi5XKLW4ewcNfSrDpEsGHr5zadovkt4hjFKFu4K7YarIfYvnDwkTNKfXq36Q6zQjgv
mVGbjw3QTkqMsOQt62Qk8AhQnqeL62KHP8sGEd9jVdjNhpU+DPRUOLsCZ0B3voDx8j1QMfdZA4fh
dAHBKdgCo7KeqFHNKT9wayNH5/aCH20Fikcnd1hStlwZX11AOmlXVaP3A/AzeOi0mh+EGVa0F0cY
6OKF6SmIB5oy2GXW7sSGszf0QKhD9u+zkxEf7Al4dpykiMdummaubgq/R1uIlP3M5By5Cca+gZ6n
NV/flqCnKwFlwqh3QQNkCB8q9wleY1g828tFMh9SDFYxptrAT8j76PRQCcHHGC1lyxXRu54Ue4Kw
wXAso8636BoxnWU7VcPEQr8Njf2yds0vu3TH+xlN+tZaqixPWouZ9y+39H9Et39cwIb/D9Htm1br
f1Z2L3/8L8XN+QP5FbtuFDnhn60J6Fl/daqaiGrERFG7EH0hgIXR/yq79KY6LHbQ6ejjBPl/gb/9
l+Lm/2E7WNERYcE0Y0GhWfHfyEM4Fj/kn8h3AXcb4g7Qx6CqmJd0xP+lt9lrlSpOmiwvcoKVe4Wv
2sVz4wir3enV9nfDwnkcPpHmXhVbM2i/rSJA9z0bmudeNQ/Lb7exWLbn3Go4NPT44xMCWJzahpAh
BwN42RJjbgUPG3rMbG8ryYFaeImsxdjYbWg9jYvn3+SO5HsJzkcDgKJHGmVhkQx680Rs8brCwuEy
1eDhSsyZf/Kg83Sl8IxbCM5Q7wJi6sjJLyhSMpuOAX3q+R2oGh4d/VhSqwj3if7lwMhDnjKBmb/a
UManZCDiH57AILN56LkT8IjCioQ9ulfQdnts+AtfI4zbi7ueOXsqKpZtn4YzC7nxRwRF+TChXfhb
/gl3SCZhY0XOLKqsdsJxxZPbEiuLBWUqz4AyCxY1WHGsWNRg2ZhP5fBIKKY3kjUbV/ov+oEQKCCc
+aMQknUvmpp0wGmZbctZVdc8MN3B+mEskhNbV0oGNp4ua7HPjcbtttCMM5yT07SEt02rSvrjvDTk
FkOh1LQb+kB8UnUU4PapBnvlObVSuW0ArXkZhdN0+2WyqHiuXZW5W0+r7gbzGcQygDa5x5ZYGRqb
Gj7SJKjJb25tCQliT5YTuccxXCvgtpQGv/BSzddFaU/fymzt+uxJ0Fy3LLZK9q62rCc+Bq9ej5FQ
wXiAVsDaztEz4yqeWiwxeHRWdn1TjnUAG7Xj71t6qX9WIHbUBPKOvrGTGT3G8bz51XkeEQfWaGUb
Mj2KYHmmdYcukYH1cbEfbfDaiS4CyPdVMaRlQs5YAk93VXPnLUGKXa+LyncudroYKFgjoTPlavbi
YBidX93aBx+l7VneftGOuAM9p3Bujj6gsDIKL9E9mgSaWLANazYNJW5XofL6emMOCgtkbVe1RHxw
NetUUXU0IRp/KhZT4KS33uSNiGtZ/WhmqfnY8gYF/Nsqf6YYZXqcFDHyHWmHDGdQUzGD1HQbfJVq
cF/LmeV2Yks01piMYf5pWpNxgxswNelyyBa6OJRa6DxQVvumtO284Qdkv1ULIzSvjX5xDqNVpD9o
2/mZtu7sqxWr/TB6of0xKgcPFGv99HM0WuenwBn1bk9KnIZCus9p6rfvpgNK6eCUilLMXpJn2HWe
oDqFFoPlZPqDgcDD/pzEAyzRNdyMKqi5MPlCzkghXfGON3Q1diwA2YOBuUXBC/EgU0ikFGY0Y26i
Kg4I4eKjHIg8xwCgNIqeLyaVWFZBQ5+IkEUC8Ncklegg2JSeVd8VsnXUhlw5uEk8i/lnl4fqzaGk
5ZkRMHvMcYgDH80lHts0XKdv/8/PerTEcJM1s33Hx0ufEUDrY5P38pPyzLFBGXblp1EKfilJMyqS
/eAowlq0UJDUGALvG5vySLBBdnzD8x6ZjwhkYf0anW48j4zKFUZceA3sl7M04AVnQbS7RF6LZGZe
foJHhr7kG4OTXrWLzHHpcQ6PNlZZ+jLhnoWT2TXGcb0Nx8Vp9A7fgKwJSbhlnjFlBYSRWpop2E93
1e1g+sVEwQTLx92M/PtJD0/gx4bXDy65CVaiO51lzTUFMq5/hY7GxOr2Enndb63yoYAgR+JmtVS/
v+TDp6MjNLfHpustZ1uuwhZlMgEOXLbu0KoLId4NdxKHXLVNM8t/bqy+wzSpSssXzyHGCXMDKjI/
GsVlKSkGyuf2fRGG+R4ShLRee8O21t9sLex3B4ZQv7Vrbm8HEArdXdSBr4OCQCAl6SCa6qQi+HKb
0xJLzSCrEjoKZ6yo7Jht4cRepMYPeGJ2u9WeIAuVzqmdMcQSLeEIXfXPBd6YX1lapi92ze6DS50v
S0rP7s8crPkNz9yCdSUSinVl58r7q2voPzPSP3zMRP96Rtp0BHmL338zJl3+xl9jEmaNP/C3mf+H
vfNYkhtJs/WrjM0ebXBobO4iAqEjUjLlBsYkM6GVAw719POBrJ4hWdWs23bt7sbKesGmQAQSwv0/
53wHGzelEzpgMVY839dJy28hKJP483R6qZB2sAz94YATNt3zsIQJyhmsY4SFae2PdRK/Zei+i58O
2N33JOq/s076eZnE6kjYQvcdYPTO0hEiFtvSD0FAoQ9p3CWiCYwOcO6cMncdc/wcTEhymAGFMjGV
u6BGWmxKE4JXHOVtQO7LgUVBgxSLCt17z8r0aPUTQN7cr29EydtMtY4DLaMwyg8QgboicINuizLg
Si8wfAAzqnDbU+JoE1U5aWSdJeyT82IPeaqB2hmbmBfZo6OE8YAKqnYKrtDRb5IRFbmuCP3Xki10
47DuGuOZUlLEt/9/lk5a3zsl3//j8rlu/wPT79fPXVKVv4arl7vpC5RHoFxx1/6fb78dvVdLEvmn
X2y+JZBv1buc7t5blXf//BEvf/L/9jf/yDF/mmqyzV+YfBEeuKM/tvppSS8srsh/fXmf31umhtWP
m4Bvf+O/fXeWbTusrx2inbjv4E9/v7oN9x+6WMKeJqxk3HM/2jsNjyY21v8+9wV1W/i8/vvq1kyd
OLXHjWLbOp1stKj/86v/kZ3lrHESOWl/kaXlj/NlftgGUD5DmJewGpZR03EoovkFnNu6k9foLIZW
5F37ALiVvVYlxCUWe9QbKP2qLuSdsOTGmvr8nOtGt+kqddTN5rUp+kPo9PuGhczK1mO1szOkBMn4
tTIitWZBFq/zhAyo798mHfMT/ylsPldhzX6WhVOUHif8YLlynsBRkbWwOjpwkk/wI7prrW22bmem
a9/96jXml75gpC+HfBsWS2FQfui79DWyfBSNkAE4O/Lxsey4/zzTlsSe5GM4EEdxKalMQqLWjKmv
zTI+NcTAycZW5zKn8FFrbxDxEC9jkhXIgofS5cP3hhXUpKqDEDLcKgbqYZvz68TEIANaDftz2DZa
/4FdjkkJoW16it/SLL9mGlOwfcjzI6icwHbTV7aBCtVabt24/NBmChKqSj1LWdyoqVhyG8xrbf8L
FR6WHR2S+HHUmv411e1m7XYeGQ6W+Kt6iAzGr3zMvltW7WAiNcxcVHbCIx27BpuccO+8zEnWNWmG
NTxKMovN/LwQlbp8tHa6WwY5K6PAHOOT2Qo0JtVel8lwa/XGtWktedVu3YrqQq6GhtCqfJkl9eV+
PR59FqHrTi8vNuzWteCZsiERQTIwM3Tcd4sy4Ba3cVoT78l3vSfHVTTfWnQVoXBdAeg9tjJmTaLV
91Kld9Ek47UWadUWgCk4RM39AlruRnMdpFSP+krscOA1kOrNbmp2GpOooPdN4iBzQf0198pK4a/G
G1LtQcldwZhd43BRN6U078moaveZxC0GlEdn00rm2VDzo2ZFJyur7hs5Mzttmjca/HT2qqb40ELY
NGpyhn3v+izSGYE/Jp6AcwSDA4p1Am92Go4KcMkmH+NwXeQN9jdIGGti+uDVImuH5eRGyvCjEebF
UfUT3E9K8DAlrsjTXxM9M84m1iKDmN7Wn9oJPcUe12njXwjI7iek7cDu3GNcgOvuJqY3Nj1GEEFk
0JEIvoFv8dlKOpyCuQvds0r5XE38nEF7MUE/MQlPLBbOMQUZSj7L3H/QtfzCqnvaYtsiIpoY45VV
4vWbbRVMKn1BecY7JimV0M36kYw0d6NRXRGjcnERhcWGms83M1UXUYHzSV0n3VCWu/fTCxtEls+J
NRzYXAE1I3WDeWkQwM5GcN9MF9dtCzfEgqwfJFSYrlzqkMlw5F8GkGAsxyThRXx3QZeqEzrFA+k4
rOJDgSxFghAlPnAjuKVuOn7xy+zcd4zo4tCmABnIsiGBAY0QnsF6r0VivJU9u9A2yda4Zkt2YdSZ
xR7FpcmIAKwmAkv5Js6vKRhrNjU3SNzdlqG29f3XVDQoXE36JRrOvTL9wEzkTUwNJTgbo19ZlizP
qp9AWanUje5No69R1URzdqA2rrF9FBs063Zr6KjMIs4PEjPba+7UFA6BHX3G43Nvq+k8RVO4tkbF
fqiM7Ku6I8k4jXbJCwkupCqVEzANTw+WRqnZVOIe9Yd+EQBKUFvVNWy3SzZHGNa8cW+xnTiyr9tw
IdQ3g6+dpro/Abn5Orv9pzQdHvPCXkvCg0ExagQ6sYslBYx5dpnXETsqazaWdcgJxGK2cjBeYoJL
yfF6JgeqtD1ZPB1w4DDA2zKLizGhlWjeEjhmqYOsWGn9TeypK/YaPAv0KN+rAYtUFA0nZTNMyTQj
qBGN97Ovn1WhPTdOB/qp6fX3lJAOQhzPr9rw0jfy7sWRqTstiOMI5E6OZz0vy51a8oOtWyIPtaON
CcndTj3pODd/obi5msx9CVsCOZF5TW7lmw6uJo7EfPoU5oe5kjy/lei7x4nU9UWLjGNJ0/2sgMBO
A5kmF7sq2yHclYNtEX5LDJv3A6Xkg5jrL3rG4xNYUHYBVnzNXpmtTN61uIvieFPn3bjV3eh6KD4b
WYlxu1IpfdLTFalg53Ov6q+AwdodMFrkq87eS1/swVxuWQEGVUhXDB6yVRc7RyZdmLuTK3ZFj9Q3
OdROFEcquQ+JzcPXxmXWay0/n5DN79S9Ty6otCbKT05IG6oBRBdwMrGmsq/XWV9uSkwr7I4vSec9
SIe3gQpP+BS+6gLkMaJ6ZqM5hF58IZ/6Ltv8AdDivKksaW9jycUEtLfY4h1ggkz3V5D0SC3Y37d+
iXGwbUnMNWOj9nHsM+sBT7zu1HBn9frLmMzbimz22q/k50xf4GSCBwA5eaaHWp5dfJ83EArQSwIO
qWbvLMSuaRNnBYSbC51i6+0kyXOmmsLL2Dr63ii1+Xmc5yfPwbtpDrg2yCzyvtKMkXWfXe9HGwN7
XI5YuKo4fUugbW6tWUNAtF1GVe5IhXMTZtXCEVZvemxSXzcN2Z5sFKl+y5gebVjxSNdlcatn9oYE
M8qkfW1H22mxS0I4wGap3zPVeioYln1K9R4inftU1nZ3gF5nbWNGSCyQcmAL2JGxYLjdxs5xvLRD
+Oq3Lim8uoYeoQ9Ybpp42/q4C3V0sRKaQeuY51B4oDI0uwn6yf6cptRCl659KISm3zdR9wTghHeZ
exe6atcNvfkElz9Z21K7gLsvV5Gx6FqiI97dCATklrclsLnuQFRoS2EYPvF4Dd35umPbEfv6IpIz
RxIQLwTs4bLZdzzjSbYFAn9n5lZniNIrMuFsYexHEoRnJj20sC+sfhx8Q8ssKhTtFke6uUYC2U8Z
mopPLZoqhsVJg3gbjsN1Z5JbA9jOyzkKaiJlGVsXvXE2aeryzqzOutJw8aBBONwMfoh1Wd1Hhvk6
VcjF08i7VR6GRN+SjH6g5BHxdVHYUw0qJenWlApxvycP6+ek3MSVyBTvecL7WP6XYUlhGe9Gm+8q
yGG6h0I1rSYFzTuL9pZ9E7FJzRGQ59YJageGQ8/2DRD4pnKLwIWDUIRqH1LRXjXGLvfaNcuurXKc
I8MXbyd8yY8cMXmbgLQIQmu+y0rnyqx6zDAospQjzg+VcDAzO0sfXazUnlnooyccI7AmXmjgeK+h
dK1qW3+LXAdzBO8zGBQf5MIvy4R0a2NaDct2D6TlYCYGDpySJV9SredZI9vrbwecLHlh7fs2vCSK
EVV7p+nDfW1Rst2GQW3eV1X+0tfRU1kJLGTetkemnbX8jLR2cBv9qrGLgCI7GVRpbgTjt9G3nmxB
fJhYT6ePKvOebTKDy7Mhc5oXXK7vOKJO9qCwGFbnNsl3gNp2WmLtYmgYNgSPzB6+grrfkJ0+9lb/
MoOC16Nd1USs5uXWpK7LzK78eXjtJ4OZ01m37iJnvqUZ96Sw6VtwS+GVriQsUUcnAL+A68hVDHTn
ypO0WNtMkbogBX+mpgNsOyN96XusmeryzWiMPTPHoM4uHRR8yHiNHfhexki/5J+ZdOejzLiwWU1b
58lxWVH5F+DF15Upb3vN3vL8uDgYbwlXMhSGSyPvMErQjgsXfm3gMEimjsiKcdHhS3TSMINB42UC
km4N2io++NPL2OtbOAVPSZJfLBaqditOELEeEyt+qEuLwCvEyA2MnXXOyDNPIAAL/QWWbh70lYmi
Hav9pMxrrOO0RQUe2HrQrWTnPG0lR/+gSv+xc1i8NJ06QiXcjoYpd8rUbkk1PTT1szs659Hxv3Al
JUHRZXcGYdYVdrAQNkAebQBTvSEU+huPggombNYF07C5K+tiP4/GVZrqN4Mz01ILG0O2DsUhauGz
ue9OYkPFUdNjwrSTHUW8JuvLbcBl2fsvI2ullFeZXmrnvHQZnT2YrrOrNdx1tp+0a8fq78qkDwhO
XAPXW0eGOlH8AAAf/77V8wpQo30IZ2pWHOel76/9vL6aInkxNe/eV4QJpflsIbwLHnu8M6RcK6N+
UPNb5nxObe19Nk+JZt/ozsYBSLU89m7plt23s7pUjTJvZZV+HavkUun2Ixlre21b04YikfXAp6N+
+AoBgXaa7mhY/QZ4yIcvqtsx6jdV/Wyk7ntstrDKy1OU6ONVJIACD+F13RBJg5B45KXNbm1mbp/g
Aodok43hNhHqIBJ3lcxE2xuABHFLPzigdxAxLh79ob3ki9HHwAnRxBh95CugVxwJzhpJZgSB0GUb
7P4JfUT257wYDtoQXcFu7lc48io2bn2/IiyMGy4GIhOWw0bTZUQbBuFvO64/tLSjOySE4YQTDW+6
t3EZRmGH6DssHoN5EIjB/BIWRQ6SqY5f6iJjsdUTjBPGVd00j/0M1xic1IBEj5sO1MSjhXcSblE/
B6YJyrK27ivNrHZll32Gu4rm4FXNjpXpQ08af4XV7wB1EYOBJp/7sHkpMkbrLODxq8ZjsXaH9EvB
pnUt51E/hhQzbWflUT/iOW9g0u/wTdmL/nMjU+pcjJCA21S114auLjO1xZlF1j5lxox1Es90DuRn
Q7kQvsZ2Gb830QvuJVSr1ir2TJ+HXUpSFm/YOO90b8q3SV+BAamRKGKiATjt0xI/uJ5yypPwCcD1
J3jdJXuVYVz+NXUNUXWIFijh3pDxlh8OgTXNhtlqhPWKqlCCKJY65SEreI0oeZ7SnTIYdyX6W+z4
kLvbepXbw8avmnfTFTc5BoYwr8R6okWRCUiU1UQcwvLiol0eBIGkwPXgu4w9jcSxU/lgWxL3Pumt
eMMpHXk+HCiTYw8ZsVoZq/GmC5E7I6cPz0lVAKw2mayfLFWW27qoKUDyYcFAQhYHIwPjYDdN/hp6
Y3FwtARb6/gl0ri39XQ7oU0mmfsMf/GMxrH1W+OImPNBhgFqdPEah8C8q6nKeE6nWIUxmb4WyfAY
puUBSYGte2Qe55ZXG2Aq7C7m2ei5zLHxnlia5iuHZ1UgAbhkNWFBzTo7iKIHV1SflKgpj5pym2t8
0OIDrxa8o+w8RMjLD8yNN+GXcUuR0DgDi2HM+nzns7feRR0zmDFWGIj7Og4PSZq7kPvnnoYab+5W
OncfT4/wlEbhZWpNcyUx/0JXWcyWrvGowvhN+RmwSnHq3fKKwNoKowZignNVutonXBtuIGokjhSF
VJbbuJRkD2YSCzH2oXAhanS8ltOisvDuZBJfkdqU1OkYKto7YjhFkt5B6U/bGkBAoKpEriu7PAlh
Yg2M18yAjyRc3qGtbxKrP/qJue8L1LnmDaHiAVzHTT/0a7KzW+UZR1eqVa9gWwG6XiV9+xrClGrz
4k1mw1WDqpdPL5EL36wksWNF1+OUPWtlfa6zZg+LjHSMvSYQeqTDGOQAAM1kWrVI8AHNGGerSm/M
AjNLq26i/glUzl1ae8Q955l8Zv3MVME6uCyJWTBWLa9YjUYLgAn0BEedoCx4Ss7API8UIF6pkLLv
OZ8u4dhf54Z/y21JOJOMX0Q+atbesQWvZlNBsYDBQQP3CSXhLhsN/woEqfPYKIlLtJpJIFbRwm8O
TMy6eV+u9BD6Cx2GZy3VXSBBC3fM8U9pmz70bcQ4C8//sY0Xn14db2wdv3ZWNlddbyTgueb7md6c
9UAQnTjcU1dS34B6vWaozupytsp1KZtncDwTYClxp/ktTCGZP0JFXHWIWlj0apbvCiGvh3gaCZMV
SvzRZrI6hDrVMaVPgG7VpdTn0hawl0lGSoWB4orgxYgaX3mUucwPMOqzVQ8M7hTO7sGM4guDIX+t
FfHiADX1iF1imuwMnUWOUaeZ2thRdIhnJNPecu+jcrxPk/y5b1hSf5th/69Y9Z/Y7H43zj+9l9NP
UtW3P/99mG8JIu+ISr5r2CaWBh8t6Psw3zT5HR8TDQEkYQBdQN/6Q6my/6EjK2Kysfh7BOYXsuMf
SpVm/cMlWL/8/wSEkbqsfzND/9Mo3zUZ4hPkXwb6FJCijf0iVYWxRhFYKd7skfSl8TyKdHQSMtNd
hwFvzGv7zg+7QTtooJLffepv3BWu4VE7h5UW0tplebNGkxzlv6jdWQgB+eWHU/kXcsPPUM3vHxAR
zaf33gUosIh2P2ppBkFO+O7q6xg7otqYdJ0Xa6ozqD8Vo6rd3e+PthiYfiC+CoHLyoAc55mCUnvU
wp+PRsGXlJbKeERGjHOtds4f6zGrb//9o5hLr7oOKMMU9i8nPY6nzIyNMl1FE7nhrEjbA2vh/rt4
/C+Fmp9VSO/bd8GBiX6Ed8z33KXG9AcV0oNGF7mI76taFOm2rwf9yueNty8dOzplsUa3XFy/W200
/c3X+/lH9seBTdQhzzF05KhfXGINEYCWlB2wGvwiu0lMw0FS5rAVePq/P3P+5Xf8VYlafl5cw/jb
bIq3Df2XMzmXY80WQ2ICEmA5VcebG+/ZZ+xmH7pZiL8pBv3TF/MQjUGbmNjpfOpWf7k6fIqF4EwK
nART9NQRS9t4Vvs+OWL+m6+1fOyfLkM0Ng5hudBdhWmaywf54UeX6lkmGQJh1iG3FUDFLVgaDBjr
HbZRtj6UJ58lxN90qP/p2vcgyug2UXlcSzwPeB79eNDQ6pN0zBM84oNkLUTrn/qghiLO/uYs/uVx
HA4EuYP/6b+oh71vCFbPHAfvavWMA7oi6Finb7+/x8SfLg2+jnDMb/8hiYpfDmOn6WR0FAJgI+oU
LhsDeIXfW7skyj7hXrnkET2DqbVrJW0ykBS5XPaZ0x/wol8mH/uUkNWV6cw3v/9cf/XtBe3X1FBD
7IJs+/NZ7hO7rHAH4web7fIg7BQppsen8vuj/MWV6mP9RD/mm5tcqj8fRZ/TwiPLgc4yyMFb6YLS
CmYMbV2tc3NiXf77w/3VuV6sp44JkUVHFv75cJYfsmlMGT1rCDxbbJ+vovdOrWcfI7uK/uYZ/dcH
c+Aru0hVfMOfD2ZXrnAt8FwkeYtyX8x6dyuSagGdaaaxCQ2kut9/u29+jZ9vR4O7ULgmL8qlpvuX
IyK8pXIQ3I69PzRXEG7BpHlHvxoGjPIMpued1j0vo0N6rYI5rNnwZqSo+gbrRkc4j6VrTKgofYw1
9Lfff7g/X08gQuFcLlxrdwk4/nw2MKDA6PFIEahIMbAdgN4YZjEdfn+UP19PHMXiLGCpseHg/PID
FmESexyJuS1uMZytdRyNQZ/m4bCLwiT1/+ZLieWt/ssZB3xKjtIXPA048T9/K3OAllraaF21Ltvi
2Pc0/YCwiLMP65tGiiUuek5tqiHYPLN43zQmAxF4hpYXSHy/l99//b86yaYhlgWXjudhcXf8+Gjs
VBl5xSITFYQY2/3Qz2rcj9MyYfp/O9Av77MKF6s9xByobNJ8X7FM2Agh/+7psFyvv55dXs40q1P/
CTXpl2vG6AaDrCVnt1wQRQRITX1cdQxDHocxVYBbjWSYDlaXMjUIG3ipf/Mt/+pqMn3TNHQYhUtt
+c+ns6LHcUo6noHESedg4nm4LSK3C/y61/a/P6Gmbvz6ZZe3AD8zvDEck1/8fDC9NbUyNZkVg67E
hJpDqiDOK6ki4+FYRnqg4IV+MqwR6FhYtS4T3HGCMzBj1fe/osqCGyrCUiMiNZQ9+Zm4rmag58ia
XvXG+r4pv2BpVe6VT6UGBltwmOa4Yr1Fh2CWzk340tWTEkeNzSr2Vz0bwjWdwWN2qw2CoZmS+aTf
AWTnxVMOTStBn3dzSHxP1jZgocgjSh2IyZ47zCX6fIVjNLLoCuIzAQvoZbf1DdV0m350OtystFqT
NffBPNUqTSgiiPwuKJmjOSccwnMUeKLoYj5Cl2W71q/NbsmbVg68lMkknEzABhOBznhix8hcNkfu
c/uVBZFZnIH2gwcqHBfHqNkUtrv0qPYDgfWRxDBABILPMfHTOEro7rlIPORRfhtr/ST9kw4RR6Yv
aV0KPMpDHme4YjFl9z74UB9/f7yOpfTw/9IiKXHlV2FHh7DZ3dRFnty6Xu1iOGmLqicGqOvgYBKL
8t8sF/N95jN02+lprbtrVZfZa08y7auUGPNXZgZoISBvkCLgDKF/k81u+JKAruTtryq0P8Xdlhyx
FTveQeTSY5o6ysQhFAVBCYir38dHJzSTF7rqdXmaSxZR5Jq6CQxIzzpQPpM/bcASMR96WSCM80Ja
SnMknJ5GCE5wbDXHcEAMskh6adYNOK/SPTYgO7F9lyyzAlUzvghSL8x3kGNhNKRlN9VkrMzoM65A
klkhLot8VWWaiDc+bov6xOxqerRIkqktGmPRB2oMrX3UJASgI7MqTOAu1dBwi2eF0Fe1WS/JMc8B
xZXGaryLZZkUZPEmIA5eQ/jKd9HP50yfCeQPFgVFgRyMOl9IXnVCbMytNNtfoS2B9l8c7VHLgfMy
54pzB/kUKdwbawqr6lutyntyCjB5zm1r+UnAeki4n0q8CfrdUKSY6gtTxf6utij9AcsGJrYkxtkq
nNhRp99n3ujIjYe4K3bsRB03OuLw1UrvVPaoN8kh5VWVHNjRYB0oNIlJYCCBXOxG/JY3LoWeb4NI
u/hSjYkvF+DPkpLTcu8qJg5OoxybhAh2Z+mmJHspYV23ESaolQ3yWFtBH4nf7Skn85yRU/Y35Bp9
bzWONin41EgxOtm2Nfuwu/G/I8FpDtID5dn22qcsROGiAfywcsoSCpgTecs/CchuGYClnDrViKWW
yBytMaiHYqR6zutwkBmtN59TjSZDDOvEKJjZ+LakQ9Rvr9nLVf6GUMYcrel4JxTTUGyOgIylAqAK
Ya9VtwDLg7DO64yuMXMY2VwmYgKiSJxw7YwJ6lCBK+iz8Gf7KZ8o9sTn2eeHhFpsg4JaBkaB0LX6
JR6Ivr8QMif/TatfvrDpw+xLk1Ms/dLP0jF2TmSV/qmSlW0ePenWcOFcF6KIdFo20DIvzNc+7HKx
bWrELHDOI9Pp0NHTL7Hn5/2umGK0e3Yd5aZOJWwTNBLHXnGWcI+3hECaLasAgmwxgxUHNa4opjWb
EgQnuAoFaFlKf68woFnPua/Sj6rD67Ae6EhW66hpXBqHC1E8Z74+0y1CCpChqVnylDCRaJiJDz0w
ZBo0xmytdVXR7ao4s+8iVebOOndMTI3OXNNGDce3MoECRXF+KnOaxu47R2SGWHu0Dlk7w4ipEuSf
wBexZZyny43qabdaERJKwEm5AjQY9xndc4wbIy/bs+hnEbtpkGNrforSNVXXvbtpaMsXYgQ2QVTR
4wiZuBYld5hiLa9uyFkaB42p5usQpYJoTGiXBHAJ+GdHOAQ0Jnl9TpFLmVR6Qh+UA1R5XEvwS44d
sBEZMJ35xqRnzfe14f/O/f5z2eD/axcv3B8sycmPLt7lL/wR5dPJ8jHAW+Z0oFCZY/1z7gdWcxmK
cPpZSNPP57Bg+SejlSTfYkNntMfTcJn78Xv/M/izHIZFxBp0i/9s8K2/uHZ/5+L1vGXJ/j+LQBts
LB+MmwmuBUfDVvzzuiiVitJjnHyTbem3sFU2hQ87gdYT/Yh4QKI/t46x0xH2Q4BuhhfT2xVVtzaN
cauQGx37vjfvR3MCPpgFpNF8oqoTCg5/Aa6Yp91183094X7CflcVeGjDc6V6tXLGSDyZ0dE07oT2
Oe+cvdGFkE2cLlCq1x4r8bXuBZr7iQl26Zpru33TGkk5RJEdSmnlgSuYI1Wp3m15raH6dxvXS9dQ
+QPT8d5DXMGlGJDYWhQjz6x4tYYpxBe4E010neamTxBFHXKEEB/nm5NejZ68s+e7xEy0Ve0Q+4FS
F/XDsem1o8UEYcnt2H0DBpvyuVXRdUGj4BTpFHVAUqKcHRwizsi91qmdNHCGYCiJbf3UYMgK+9fe
7SVNIC1Cn7+AJqOvVeEB2EgvQKEqsHGlPJjsECVBFIjK4P/QN45tz+dv1SaN7bUoI0pPIVukCzKR
HfZCY2vp9DOmzdB9ABsPvOJDxeaGGspdJR88/2vMzpTOE6JZs3/XW+KK1BI0LspQdi34FJSBC/G1
h3l0nL3JhHA16l60hW4CwMVe2VgQeD2/x0jvPH2Dwh7I1bjpI30r2wb9jxKqPUu1eiWmGkHHcBvc
DsSZ8EYcteJsWJ8hwD07DslOAFgv1ONQXhWQex/8CohWZm7MuiPtJoy3UM3lLtcTdWLW116pGTWv
tB+x5KHS8D5lFRXbAAHtYh1HNnWgmLTdKHwUJEUpyyXUYD85oLKqdrgqFMnNleW2R9bLN343x7uE
FQMNnpz8Qx7Rf0FR74n3rkiIVZoXs7c2gM22jNfIbo4bxoenSqjFLPjehDlXdCWPo1Nu9Ko+mFyk
pME+RAqC0St2Fqsd0vdbQfMMVnQi/tgEFy8zq+PQuzh5CkqA7FkNvSPMLHoLgR5pyGyFxapjcbyI
HiY+jctd6e1dpW/4Ka9TraaOawggG2Ek14LBS4M5u1VkTxGfmTJAcve8aafVHtiJ5Dp0042Li77o
xS2boLXu3Vv0Ieos3Xjz+GjaF88yD4wN0TZtuIaUEbraEWV4jWica8m2bL+01SfIrrH+SLngit3Q
YQpz/H6sloXflgdSxsw6MJtO2qn28FOn4CPU61JE4pS3yqaLNabSotQ3E6Ad+EDsYsp42o/6cIdh
Yyfm6tqqBcNLDMhWIldaqYDLsRSsnmhfPwpWPGwzAOT0AZm7dot5Iu3gMxByIdVwatNx4w7Y4Z8S
/dkgU5fXYXM74EKoKwRVam22hkYY7tDZd1mLtlUUltp26lak8CX0Ymt0x9Ea7lnpH+b2tvqmgtKx
iox/Tsdin/C2Dd1rCmXxJFHiDRQTDiMjbCqaCDrEg9OvwxFpL6k3EnBlmDoHs5YUP2l0c784sfER
4nfNLQYx/acxBNaLGL3y5pKr6q3Eh+8OXCIm9cYd3qQROwQL5TDbFDF3GlMn+Pf4+o2HYuhQyd11
Da1zaog/zu+hhh+pWvX4ntBjepZeXXqbpjQ79Ve9nfin2RTP5NC4tMt1L6I3sUz48vahcmwog66+
AZZxLuhbhGEHzpgmipji8Sk+etaACT0DLkKZQ0cfBiqsC8Il3feWRcHUQA0Ms4FtHPIAZH2pRui3
C+8hu+3mJ9/77EPiGPB56XG5xaC04boDPqIDwAH+zYcnhUWLTUYTZdF/uHI+zp52nsd7PabQaacj
H91aZv2p7RJ6feXLwsSJI22fCXC0VVE6hxxQKvvhyJ/PnpAskK34StpJd9XZ81L1neRvrR3faAYF
Rq7f3MAZfO25awEy3Oowbqif0dmRGXcSIuUrgjkDo9IX5yhrN01PkZGJSkyrCyJtFV8XhX1rQMgv
WdtPfLHkJNPsStIs/eqnOrZEcQiL9jLM2AFt6WxrQLhXFZWqyzYrPWaG2jZzp+8biwbPCqwZNq72
jh51XBsSoF+nu/mhGUjqrDHP2GeE5vHJkUm7g/oqH8xSIKzzktUJmbz3g2884fjL9nKET8mmh5a9
ysieZQn3lkqWIw73MYjKMOjC3Nr0Lf3A7VBgcPTF1qr6vdV4Xwp2UyetldEBREBNXZafAMdS6pj3
rnoIba8L4DygKZMRW1eJDaWjY2sS9x4NYSXuXgwbbFYfYYOsbcHL33eHW/DT3JHxBYPWQ6iFG9/W
Wb9XEQYYTzwiE64Gad1h2o12cDdu+tkbCBIYAXzDJ6KVIel0kNPbsQN3W39YOtYut9LLN9HU7jGi
e2Be4eUVFKT4gE+5sGa6eqmEWnmxeDDsECaaOk0WHhF/fsLiBXFq/JJ0dB3wDaytkYzryXYOYGEP
ovMS9kL8gMGyBJQnbCxeSmuTXfna6fJkG8Uq6Jr4SS+H58o2nmqj3kQZaaaq7A9x0dwUNcGKqn2S
7rBjPhEHDg0rgSF0b0ux7R7LLKOSABrWrnXn5fXCjIedpWM3Q7y2NG2PbLSKU4phkkTr9rMeUSqk
Tt3oeB/MaeQpr8s20KuupMla87bUpmLdtltzQ0i7hdWa+8wBki4xu53ltN1tp5l1UABjugbtGc4E
1WMwZJhV1KfSquKNhSv31UE/snnKSinWdWxhg23ZXDkVq4YapgvOqomHdp24A57IyV07qjZuytBi
QZSkLYOozN1Ja7JuPZmRwaAWQj2GtWPFB6ez6luI6hUOEDPl5T/1ZrKnBBom21Du2DNSAGfkkZvz
CPViIkcJTh+yjxU4Iw28Aj+Jwc9XFGLiYG+4j6DFae6Ju7q9zhAyXyxCjysGdN0ZWMSoeIS19mup
x5ULxpnGGWoMAFc2mnquuBg2PdsnPYiBH2C+ZYZI5ov369Hru/xsKYskcJp1B56J9sbqyZ5nMwbv
VQd+GrTEtCu0bD51DJRvjYEXRyem8qJ1VGhk1hfpfyLqdbJZXjyqMpsOnTVAkcuYD1YxpmxzDId7
DX/aC2EbqNsxL6QhDc3AT3134xFruWVY6F38dvwv9s5jV3Ik27K/0ujxY4E06sGbuNZ+tZoQ94ag
ppFGza/vxcyqroxbURGoBnrQQKNQQCJFuJNupB07Z++15S1fZRYaDXduFnSrPCE1qUjUUzoa/j7x
AcvbeQuwmC8wfWnB6G4zw92XAZJPP/eCGzZjED2cXckaNQPqQf2YlqZ2aQ1ZfJClVTxFrpQnu28c
Hj0y5doR6X9cTGOIjq1EvUw3GeZ19IgBvD/FZbX16YtBkl/TFslBoeIUYgRSYbHAi6TZ6WOYqefR
0IKtH4QOjyRavEStazsx3ghdkwfyZuK1KuzxQZtS+Z4L30bBWgdrKdN+V+tUypkR1SvwecFGjJ7z
6BZ+NPPXxc53AoPBW6+l/FzUVqOnRRuMY7d+gmhyAuFwtlTVHqXZJXdW5nyhL3lQRfPcdzH4ntsJ
6HwUkg0/9Wsd+e+ZMJV9n8SSEs5wd4Hd7wPmLldS72F19QCgvFnlD7SDZ9SPTtZgPSDTRqavV2ho
eg5AgRfPBAw8cnH8rQKguyziEfgbUYSiGu6VHJa4h/+oDXdof4N9SYjOKQ4p2LP4SxgDPywT58Vo
3aek0zHVkIfSJfZNAGr+4HTWKUm/Z/yWqzGLgY7XzY2esBMHSVysQM2la5Sxz6RfPxf2QGmbhMmx
iSoksLAww86/y7xwyWvwCBAJEKDZ3+KOfqYnfdOYgJubuuV0gCEqNAqx9av6ceysVzmfWwSHlNBN
D4aokOpBeXecPj13Dsgv1BwcmHwLQ03kslAc/4B0DXJ16lEUKwO3BqrMRT609ob0u6cQl9Q5xxOx
b5rIT25cv0bXxLr9lhBAvzKjINgrTXPXPcg8mIRjAW/SltWeTXYWBoM13PDQ1+c0a9tLGpNTDtKD
dkmO8JUnI59RVFWxCpXb1qTNziEzVQh7CvRCB2C+M9Z5EwOwjwA7ncapkYJ7UquvXT9Ai8hKqa9y
1jd9cBl91A2R7qMZHcDj1vWpoQlIYLoVtkzK1K7UVEBIYkof8ejUA3q1nU36HAE/U7rGrbl1RuNb
AgRRtZULBVOikjWcVw7FM/tveCf5GPoh/fX/31GJm3HOfsY6/KuWys27eg/b9/GvPZU//pM/myqa
bf1NMNT2CT9A/eTw/390VTRH/M1BGIU5FmY8oKTZNf2Ptorh/w15k2XolvX3f/jPtgqeakf/g570
D+rSf9JW+XGy5VhovCyUE+asRnE8e060/uugcEylJ3rQQWsTTEthCNod5typDPB//OXG3PzZqPkf
RZvfUCY29X//z59/kgMPigw9tEqfJoVWlzqGNodCpO44XspWt2/6KbXWcu4d/+cfZeq6EA530KZg
/vGihGW1jWi4KD0ybqKMtoRm2HeVCn4jQPlxsP/nzUN6pQtECw4z308dKfrdVS1TP1mj5qRMqYfE
xlAUGRw4GzoSSZg+//rC5nv0zxbY3z/Q9lAtIDBz7X9RewFIiCmW0rVdqOzqS+8t6RN11jwTaiMi
DUZ5db389Wcanjtfxw8fS1tQ5zejA2cgAPu8SDhBVMhD2Yw5Hbk3zMYIUS3HYB2nRbQzo8i774ay
v4zp6K7Npi535CBnB+KH3QvmLntlK5OzXpnmz74R15skVJhoEM+BiUbGauEIPsHjVHufRv7OAA95
n3RAzaEGxljz6ixYTkh5DSzbZXMsu8w7ALVPXzNh52sX6BxtiooYh6XCHrbSO44/C0JbjReQz5gC
2Q1fO4DH28jUGrKI+1q7ojXxvgR6YL1Z/HTxwp3IoSWRhQNz0zbjycWA/+7K7Csjv2Spm+4FCE1y
jAVBhlWZ+gZRK03C/XBRh8c2dUFuDkdPKSD0hG5CrYy1Z8OKvIvtVv3ayLtm4wAYjZdD7eLhd+16
GwOIuKa9RwuNwcCeCW9DlED+ruPN2gUVo95Fhc73SXek8a7a1LgvG9QpC31I0Qfl4/gFFZEkoaH3
ss2EeWmLq5lAtCyHcaA5LQgnPy65wZlI2qud6BWZb9WQfTQOUQJB41SnCCF6Qs9OT1cpE6kX8h5T
OAhZ/+BGyOi9kZx4oU0c5lQhPmDPQmGmbiM0I4xNhCOxdhoE8GV6sJDDe3JgQ7BHi4D0mQdq/lZb
eJK2AoPHPDk5jIBQfGdst7Gnr8VUhdiz/foQhWZKm1OFNw1kxb3hNiTLGfzNXZvrGh6QPIMTK0fc
WjF5GoCNhmAZk0t8KLu6uR+JGaUizwkDXoBVdA8NG/sremVogZMX4CzrGJAgxRigcOnmAfVG8S5C
TpgLYmLEly4wQHoysGx3feBRuUQNFX4mlLeDm8/OyYR7XLdtaBArKrutLuNrzMmJ/Oep/drwCjjk
g99WC93psUCYpjLuGnw831pdr48Jheje0bm5EwCjDSHgVbRkpB51SCY4opaCKKeEKQ0uYmDYTpeQ
Byo6xj1orgDOtbhREIPjdCIVcEVUIpjzwbCfcEzKG1FC76T5S0ME0emz12CYNQQVnWbl+oEo5fTJ
1jnMLmYrxIjZcl3BsN0mk/etMbBNNEXsvhhgFVe204wPePTDu6KznRO1n/8Y5Cnzv9DxtnWohwe/
iYqzztPHWTUw9Edzioh2NMvgArDKSxCNI9WeTeyrVAKbJKk0umIBT5bT6KZHzOroB1B0vXgmY/Fb
qymrbK3xNeovuFYRsIvRzxMyeEm92vQUiSSLT4A0AdtGKpB3Kq1NHIgdcqkdk9Yhv+10gR+parVK
/1r40DY3JnStYFtMlUfIg+1hiUNhIeWZRAzAkmbtJ49pinAKHWumfwXU1GK81sneXofxTIarPJmG
Z7YU7vcEZQzr0dhYb1Ol0UcdIOO7myIF57bSaI72B4ckZnI4Qu9GbzDhoLS0t5mwmJArv7Qwv/qj
luwKmy/7TmYKHKxOWunK9qfUXaOUsM4erFq4Z6OV9weENIE8FFh1n4tcBxuNTGR4zztwJwD2amgZ
lQBH2OqJNm1bggCe8ED77iF1o+Z7XtbjvTHmkfmQpMDjlkXuaIDocjFFc3mbWhSZeTkco8Q0EK6Y
ZnanwtAjRjd4jLFzbHVgIDSWLA0iWXOi7emvxpC5uyLoatU2inixjoRTRY9iVcn+EHogAAPM4UYB
TcKEOkeXOEm+W9E4LbGogMav/DJbspwG/kWiZ0F8yWYbMn1VZKIs09bXj1rr8L7gfiDY1qjI3e5U
Wdj+ybQCeZ61NsZ9W+ykBoKRxX+fsrxkoy97WKQ7nc/bGoQTIFfwH2poH4rZQFAQXMBnYRPOq3pb
hs5BgFMgH7pl0BJYxlVY49McRV7QbGcHWntMa3CNHZ1I2+ele8wG6Ot99cIpIN5yIvhiV8a7CRMi
aaytoboTSViPnh51j+xD22p0droTZntHgbYAnIGLtG84JXE6pxHY7mUht5OwNTpiE4dnHptFEOId
dqf3LFYnmaZndslt46vvCG620rSuFlPxPCvvZZXdFjMXxNctQLTmNka08tbybqAFEdQrywXU3c1H
/6K2Ll0RfI+s/iFWzdU1WCR+cVuK9lK6Qq0RLT1zHiqXPmDJBdb3fBPW9a1Xso66aefq1ZEUlm0w
wvufkujLgF6F2TW9tG8tciCmGTOgP3uSJTjhzGYwlmIBA8tBkE9gLo2qONn28Bo77g4BNNA2nM2S
925qrDNCwa2meVcd35i44Cgdr7mlDiqqoVyMdOpJAOXfqDa16tdEjl0b2oLQdpxLiJt71l2cbbRh
95ar1ijvt1U3POTgzpaOreS58oId7XvWkch3dmtsxtI34cONr4Gt0UF0skNP7L0VexlOF9YwVgCc
iuSUrHqpWdt2qAi+HzQHyWPvLI1ebRMJl8Z17XEhfGxMHlHuwhXYfSN0sKO60aKkeja8zluWpqWu
bezeMJdpgbUNpjxlMP8XorKyTdfGByuGdJdUNP3dlKwCm9JQB/npKOzYaVZsCDjY65N3tHFjQZ37
irituiOzej269PgtIQ6JA6KhJDQ9duJ7juNHVPjmNQETuvR6zd/xAVx8UqzdYFyVeGqACmn0AAfv
GYzlN6vEhFfZTrtsZYiuE9HJcqp7YlIaw70l8ri8xHpCRzCTWIJ1dSnLvIHQobW3elP6e+KyQXsn
3LJ6PILOCTZOpu+rKde3Ydk0d51qg42UVU+uVrDzJ9G/C22g2epOc1BPfxPExY5kjHZpkS5yTjV7
X3ma3MX9tEcuMKwGV3sz2et3Rkt4S+4Z525ybosBoAFhXwOH/SR5TXUi4rXyQnxT/RJxQlr2Ckxx
C6FzDPq7Iq+Z6rbxS+M79UYN0cvo8Ik9H7AcvOG27mImtf1d7llHv4fl5AsJ08MPtmUvBFw87dzT
jweo0ODJbqJ7kkcuhtntzby89c3x0Mb1CSY207LCUcPKj4p+W0nvjBgIlLmev3HqPzqW2kkgAbIi
c21sBcSj4aEcje9p3O9cs7ojkemJuJQ70zYvNG1PAGxukGh2Gzqsa/popL/orbmMx+ELROwV0yuw
7d7eb9Su7qEQVdZJ43FdWB5Iyjo9yyiEDpQmG8+LL7IzPswhp7sB6rZJPDonvIJoa7wZVgWUyMCJ
YrlXKE4MoM05D+MKKYOgUuAARjRpONOLh2bSPwo8/osi61aYmGN6GgyR55LlADiIOQwXHno+bdRh
IFY3g18YzS6zkfvCvjSdaLKfpoRnvVaY+FoJfzeObfPOrZqLwT9ceFZLUhpxK8tBeZjYS7NbNGXr
gmISj1pt7AtJEIeuJneR692493sLU7ESX3WPHzFlhOdrZIUbqfalzCx9Y4etQ6Qy0Tl5VD9m0rov
GENC1UYvI/oiX9TCZpiuTBXf2tgil2gVfAATAtqiTOYMp+5LF8pgho2cW6dn1Nhr64lHm6XivxBY
+TaoYuXWCaa6gb5naSqd4TKbU41VblP2zC9o1TzbDTMJqp/XMTfOecZ+4zoG97ZkbE+ChbGzphqy
OeEvBNK5H6LBbQLvaVTyPSi8cT2I4Mprio4/tzcLs2ZTEnu4qDBsbBLm8BvllTaigI7WHobEsGTe
ZOlcilNckrj8lg310dOZzNMpG5n+mERFMZJYCJLQj4NvUb/R5qVtW5NmKzLiN4CtbiQBHPspa4ll
DmjN7sD/FltJcoy+KvQyoWYNq5VRmcyI5fgtn9oSCWOH5NdsiecsygKgZVVtaecTBSrahBF7rQ9P
eCKxJ4aa/SX0sTCkvrrUdTIum1Hl91Obmwvg4sWqjwJxytOGg4jeOO2TXpAbkObUx3peY+lXgiai
YCK1zk3p3cdCpwJg+rScn0VWXUg3kx6L/GYAADxpZWw/daHtf3dDpp5YwcEcOHlSrsYY/r4XpQ2E
ACLUiZXKorvIEw5Ql2zYKcs8T4gaNr3upcBuRPwtaSc0vqZfO2+a42vL1iKSaGlQVi+bMEBwWFf+
vvAiuCNRrY97UlUxaieD8LZTUXBoCg06flEAxaXRmedbfVWtCtRsN4HndBsQGsNFpbK5b5ravppu
mp9V6r/KycTG3OjWtyAz8AUHccPxxgkx86asUek38qR4C26tRqanEhj/vUKrD+WqtS8N9I6FFNmA
zFFVq1IjRIr8xA4OmuU8jV09wWmKWg5RY1mfnb5zj3Vs1C2imDq4Lf0wX6WG1JYmE1Z90VXQZMZI
HNE0GownvRKxRWSmZzHl8YMWppS/II0haKc2PB1WrPvFMjSJPk56zwOr8LvrtmrdEbL3MfhmdiLO
vFy2zogUNMcxCi46obbwk6iexS5gcRc2z/4h7ftwK8KOqB7QCGcbWR6RIvq3tgaVFOrog60g8h6S
YTCvlW9U9/0ktNVY95RnubGP5tlv2nlfUaUF65AXyaGefH5o8MyrSC/leLTRPNwpO5+7GmC4qm2d
AJxZERFoxCD8Q4AEPGDE2/viJtNZt+NJz5Gme9+LegQEsPZslsONG4lxbM+6VcVGv6qcKUXiljc6
EQgk1xL9ta7GNAFP1gdOvkZznEk6XppxrpUdWHD5PANjVj5idhkS01p0lgzvcms8GfNA18n7eq9H
IX16QZortOfKey5G2+SwFYdLK+hzIGKOXDt8ewrRaA5NVGJjGFl1Kj0RrR183SsPeMdajhXWWi8b
1+CLAhBUxP/hawIJ1yIQBce7ViYkG/6MlezLYpPmTNZBA1oMncxmRZ/QO+Heg2nRBjdMQRyYVoAI
OLUNpDnO5NokEWrRu/xc+N63XCpRUJZXbjny34/EzM8/sLcnFspZdE21Tpo+PMO/esWSCYRjQLsA
NnvRmY227rTIPERlsLXUdOeRQJbiPz2EZQ7IQIbdaQhHJjWTYW8GcMLrrmQ+3KSxOsOD6bdtNmVH
LNzZIU4qsh5H03wJfOfLwPO8DVGqrSw9Zv6fOS1JCVCZZGE9BIIieLRRL2IP4UQhSDmFdEyESBM4
x0YU3tK2te6s4J1uAqi9+0bac3BUALOxmAbmWvna6T2DKbHUVkQfQCGypw9fRaw8sk2WuWc6YNMY
pxO6xnQLB/StbVlHZcNX98zpxPeB3jH6YqVYRxVSXSlXpafvp1i6Jx5lMAiIL5daCtxQpJF1VWV5
GWLp7yMHdVloDf6h8ntjXNDESghDIQdmUZN1sUez/1FKqEDgEtHCeUa3rmF6k55QWajLCCEM8R+u
4r5+j8cJ979HVohEfouUIoyxY3vVtZLtXQIvYOWq8KnTGQu7MKfWqhrfADRaTJG7YJ0L6e943t1d
ODgg1Cuf3Rp2jMxpQ5CKY75g30Uo20UKpkNPCKdnXmh1jpeKTu2KUyWJYSX5YXYKaMIEtkZJZNvj
RhCVQ8jeuMwNFmaop8FCVbgX3FALjhzU3nWRfldOcYy8WQs+gU1MBiaZ8YxgAv5F5LboXk1fS8DZ
RAO69M78jtwwAPJgtMUjUSFoUPLwtmz0+ORpBS+1yfQ3HSOvHTEI+qvBi3nP8AWzQVG5Z17xydIm
2G3HMYbIOA/bCS2WbDkksViPCtaVXtvtOhPG8DLRXl3Xjjee6IPn12ToRw46SfGhEYFyi30TGVuC
lu2VyDpykz0jmJPK0nVdDtO6EkxxUbjxN9s8yg9CH92Nrhr9zi9tZOSjgrkb5pr+6FUtm6VmOhDx
iva+KDTzyFmc1E7lVs84K/qloVXVOekLf68FPoIha0pobCYlJDKR+OQXl8xuL5oDyqYGkzK2KcmF
QYqgGC/d0jYBtwkhkLj02buIDfZhqbHe8uppssyLEZb6NZS1znvJpypzqyJBX2b2WbxKR999EomW
reJJhNvBV9oBt/kMSchymhDyMS1ps0/EjwaS3DEyviyKRXwhfWCJ1TjA1jPs6YXlkOxqNVnrpk+g
XyeSxAHRUYJGPB5kvrBSLArl2ngjNEDuzAasV2LOI3opb5yBTBhmcd4G27S9SIyIGFKvdG66Kssv
ljIvqiyyejG5o46yS3cA28SPyMIfDQ8ZYV1EHOSlTf03VgQnFoq3BEuChG0Grx1CjcZ5qjQTwaFF
Yjks84lTYp8We59UUGsoX11SLpm435ij9wZ/6YNSyqbEnUO4eq+5Rtbw1SonAnqtOiev2uXYUdcf
UdiviIUd91Wsccir9GZvqB4sUBeo8yTT5oRk2wLkY9SrkhzEXVSFw9opzXQTxpgLblIh08PYx2c7
Hp/NanyHY9lyYuvH+2LS6zsmzjwJTRiO4D9yZy0acS2hMyNOHHBkQrJBWBmDQBRI1wh9B3Nbj8Mz
80fOUZjZzrKleM5i/CLlQMiTB8sps4Z7p/OeXN9Bo5hmmwy5QYZondM/83k1VK+Fg5hQYMsrCRaf
o3EpGlY0dE8j4Ou3amQfTSMdeUkBu7S9J0Vh3TAFztPpzsE2sKQDv7ETWiGzG8mbQFV0TrEybeg0
EH7j217VKxrgK8V/JG3WYtJWewLi9hhHLm7sv/hKPybQzEpLbCdovWFlkSCVPwwWepkMtwk6z10r
eV/68W2ttQ9dVD6qol0q6e3oqZKnmiOgp4jJO6RA8SqLnE0fGN8aBgS14a5GwKkA/+w3AVdL9QYK
AzbbqaxXotLWMkSfIMfpOXEBVUH9sJHPZt24LinUM8IBVcXTi2/BdI1NHkDpo+uwGVDKszJuYIej
gM2fynxaRbF6HcOeSB2OxvPRBqBmCLcwt0tY/PrG0sbmtcsdRMji3sH8UyqS2PGn+YfRdx6DkmAT
n0R2q2UVTSv8SehGytl4EyxcOv+OYH9zgUjSfiek+mtultVlyH3shUKu2DUOvejLF8IJDuAdtwQP
7K2IXT0Ohn1IkAcB9ug0kdrQ3D01sthyMGWtBuapaABAgVEeoho5oL5JQ/mKw2I1uyXZP1Z5Ud4w
Y31xNV6DHuG8PJXIA4u7oqaB5OtQl10iL7Og2bjSYCoAaC8H2+VCDCM3NEIKSc/jxjRLcxkm4Joj
5kaA4zQ/LU7cyrNvBw9No6gyvpg9+Dbicoc4vUFie6ySFmtKVj84QXYzwvRnq+cPofvMYccX3aYN
wxOBhwya4pzkx+qcjXS/2NHNBm8t+OjVQCzhoujNW5RbwCr9tzHXlhkPX8jmQX9U2w1ES5jmNKd1
D1jW6jP8Qd4X3llry2NWV6vM5lnW5L4IOPbPab0gnRLEnH2rFuzyt2UWnpCdvGEmuRmBADJCgPeF
FC0ybO+OxjrSJ1I7ZNA2COGdc9tiE9G0uYGpqgWA0uHWTAVtbTtlQ2iSGzb828xpzoqSkghgGgjk
XLdcfUpKYWr7zbErorsqLlvsIN2xzOp11NKIzXp9G2OPRFt8HHJy+GrwxEvaTuQ35CfLzAlpDPu7
zh7vowyRcSKOcauDpTbrft2aKls0Pm/TQCuLRQQ3btPEOlpXHJBQBw6cbddOYr2ZXoBHPG1fpdU+
KYtXJ5x6INm1e4R96RLhqL7qfcvu0n4fomGvetCz0l8NBV6gyL1lYoQqj0CVbGzfMrM7Tqnn75lF
PFgzX5rZIDPOc+NHH2M3klvob5DP3ox+ssMYxeuSYY8R+xHOXX+DuP+uh+mwFCgVwfUOx4oYUjsl
5sy3iYfQ8EFRJ8vZvFWH1n0bF/UyUM3SCrMzcaLfMOssBghP5aBdfSd690l9WNJ32QcWB7/5KCe5
9F6TV84mK1NPjzb4I3Dfd8AL71rMz8vIrg9FWV/Y/95kTAgXRuXHLIyGbS4a6ieX8Gmmgst8Kq6u
Sk9KtOkWutAzE2ycRsMx99srEawT54pAP3mTHt9jeTSWWpsMlwlL6L73ZEil0Yn2forzhzTBqxUR
TbEGiQqdeeSktY+swNi7fuQvDD0dT72hd9gDoPKruNl5Nc8Fz0e2J7fDBSVpeRcsV+WuwRX2OM5z
QSDDsxXCa8aFKxrU74NVLUU7E1o9VUTbnnL2RUvGZGLR+dMxxpByFjbk17SpSRCXFRFLhgIUJzTP
2TBIZohcZekubbLoPp8CiLymIFhzrOj6pP5YYZENZkNtLO66MbZvTDfSuZjYD3d5kOrfus6nE6MZ
PaB3H9/4MgymclPpEYG1Q6BAaVqWScB92L5qfTWyQxJcc2NUbYmW2PdaNiuRih1/9kebBWIZ5IW6
xY3gYpUW7r0ZIwd1NNu7lnnnwRGvDAkflBOzH4cQoToLgb3Khhtah+ZroEX6W08neSdJCx9IUA9K
VIV6sEwYw2XrOPQrpjxNvgnQE91V/DLrkfJmHZQ1RZVgDyvqMH73q9lqBj9w5QzNAPK4NKnHZ79d
0gxHux3MDeMEQWEX+Hc27DZmzDXnxoziIl40mjA3Bl0SXuxAPS1oU2cP8Sq/USFgMxcB2Y+c3A+d
3XvvEQ7NjS3ogpJGZYFGbjH8WtnwqLezU8cMv4Upu4AcR0KOGtJcljA/yl0tipYEUM5EQAy/kuzz
5jY2GUt0D9YGIYsPbW6ha7OAc538IZVEsrbpvbJprJYEtBaU4dEKuruxdGGQLVNGKXpO5wenIepX
mwaq7U4fBbNBQI2+3+8HcjG3ZQ3ettEndwOYrjxWUhU8QLzaiK5cgfG6SHrum4G22x0evfRI5vUW
YcItoyHzLson6uBK8a/rqHpWg1cU645q+3mAybfPzJQ+Wd2gnKWG7YBcZTTU47FbN7RQV8Kk1dSZ
NBuqGCNGIF3tgs8ck7PbDXhrbVRs7KBddgXUzsgMSdjRUkPP3oH7k90ExcWiL8P2EsN+W7bgZY4B
kfa3unTfKiUqcLP0xcPUybbUTv6SrO+cwGrJxt6SzH3ROxf6rgNcsODJsNNDa6f+vd+kfrfAc1x/
nYwAzHrYqnxTuX179Uo957jmFNGqnaClov7GtuhSvnHEd63tZNXYFeIxYZiO3ZwXDVgI6xyowTrU
XtgcrLRE3Cah1NHoiMrZDzIMya5lAKpWfpgE1P5CWQ9GGRKICMd+WjIxpAPQhJOP8r3VUPmO2kjF
2IyXIYWVjQ2+eTFqIyeAHlylD5qAjk5jn2MGdfyZmnMpAzh3tpbQpbTHHNl2IsXiv6YCxU7Z4lOG
9jICziCtSQS8rwOOEjKDdA4BxoleTBeILnGoTLZWrjPo5v6/iI2vMCrlyTrsEFgx3vBCkuOY6OsX
ByFws/2vNE+T2jFpVJQJ5jbsV3zWcmSNAzck3eopDPB5bv7Q7fzfcDn+vxtb4iPJ+veGxy176bd3
jMp1/d7+INGb/7u/S/QMk5Qd/oeNER6TbvgI1/4EnmmG8zfQLMLRkZDxF5gi/7dEjwxDzuQeMCCI
H4ZhzoiVvxsfDf1vM8KKXDt+S8/9j7JLfhR82S7+P114prBc4TmOJz4pzIaKbFsjSK6hTgbUEi29
CS1XFPo24D9aUzGoRxIUDO03Aro/WEP/VHz9+bnIzHzheI5t6MYs5vsLz4lsPVl1ZXyNQjRO8tzZ
HJlzDAGqPzlx/s0iP7gOmPz6Zvryl1/oJzLBn320MGm7C8gtZBI5nz56DNwq6yt17WJTHWnck9+Q
+MW08ZMYuLBVuVHIOS+WZHy1OnMplMH9kn9XhH8+QP8W1fUHc+jTTcC26vNlAASRGvOJIdMbdehY
Y3SNizBCkgzkOuMkYJH80k8hjjuvngy1yggV++glMolFklcBiQ0+mPJlaHrRkWYHZxPHqaGT/vo2
/WRhWJhhWa9wyxCCftJtFn5Kh2byL1HSzufyzEMAb3UqfxzZ0mnxmoYuj51oivI3Ms75D/58U/BP
uvxGBpvSv8CMRs8ieSG86qyBD2m38mOQvrMKxBAfiNw1njsgGzdUMhLhGtGEv77s+cf/l093Qd1x
xbxr7U/KTmQxmEJq/4KEMHripd58gAGKNiHd2u2vP+lHzeMfTwC4Gc9zeQaET5Doj08AqsahmrTg
EkQmbTUDEIuRt8ZvPuRnl2MTmQQPbo47+iwgpY0USt79F7YZfA3gKx6HUNfXTdU0j//55ZCoatvC
w4/tWoiN//pAZ6iI8OOk19Zw2oeqJt3c9ZO/G+v/7RPzs8sBAsfrihg5h17Ajx/SpnaKDja+kglK
aV3ZUb5nMGLdJbIZj//59fiMaWFImbyCPz+bYKMCGE/plfkAQaENXjwCisgF/c16+9kqwPNOPJVt
sdw+K18bvx9J1oy5Wen0kORlSG8Abdivr+UTPOqPtWbz9jDhapoW7xs2p7/+OH0pw5LWwlXGOlOs
yq26gjlO7S+R26qXwsybexo6KJ+KoRG8eRO6l0tVCsPd4kkZzN98n59cNFJEHi+hs/0wa/7x60wZ
7Nwc7AjFqtqn4aTvOo0wxF9f9HxNn55kXq3QATwxZ/R+xmQCyDFVUBkXIRhuJS0H/FYWz1GWMidU
h19/1k8uyBFsnrYLxQ8aKXv1X+8vR4ccrfZw6YM03LstIhndDO3fbRfzn/LpitDxs0wQ7TsE6n1a
/Qk+QV/PxIX6VRzymoj0XJWY71xPLitLRy4aCGst5BihSggS+8V2Jm1N98I8Ta1G5kmcBQ9V1ST3
grgP5Aq6QkJFpXpnI+T6zZtn/jKfv6wrWNAegzOHQuXHW2K1oqxo418cobTrJLvywwlt0ntHiyDM
MdR3eq/bd7/+GX6ydbBv/PMzP72DmkgfWhR0l4RGqL6Me0KtomHIUctzHovMEiY/uBJ4VgbpuSen
drTfcD5/tg5ckuCQsaNvgZv640W3JS1cXioXN2gGRoz02YYoin+z2H5WNvDY4AhAJCPAfc7f4i+1
ExI+0qUb/UJdYZrrdpCiXWEKgEktJr97QXwRvWplXd9z0qGiYajkQVp3PKYDCb2UFRAkDnicbpjk
//oH+AOR8flX56HjGIIX5V9JhBPa4NKvrAvr2EN7LaM7o8GQTMSMWE9YSJ8qkGErgzgc3Nu5PbwM
hW2soUXE/JXv39DKNb5nGK9/85r9o578ly9GIQN7lTIbKd+P96ybbDRZvn5h9moc3EiKZJmlXXeA
KWHtJNHd962q5atTkL+lMEU/m3XDZCKu6hFnPTX8HFEv9gMgrUORa+XDr2/czxYO5GOGURTEdHQ+
fT2nbGudY8JFU3axrQtfLSBet79h9v3kjehCUaESsBx+o8+7J/KsME7D7oIBuktXVUOwRk5CMCEL
QWNtGKPl+19f1c/2HdcWgitiqTK/n/fzv6zUcup6wzLqy0Az5mg0qVgCQrLelNOLm14VUI0G2kfI
IvXeOFuxQTYXcvL7APv+/8GewyMpeGw83YHa+KmwQ4YlzchTF4AXznqK2+/6/2LuTHYjR7Yt+yuF
GhcTpLEHXtWA3rvL1UshxYRQF+x7M3ZfX4uZeYGUbtyMykEBLwcJRKNwdzppduycvdcWY/6LmuGn
n5eJCNUchie0DV8+rywFcbhxd1m0wmaMweQ0bjs0a1Vs3uLGQL/hMsqlkAihY6jJlwD+Jxlv8CTr
v7j2P9ks3KVsgYLJrgAP6vOlb2XrYqBsL4eYs0IhjOd6Vh+Dp7+GSw7CPO861/zVBvWTu9hleTPZ
AJELQ9D5/JpZ7TmdXdWX5gBMQqtp/IcpSl0YnTJg0nqwynrgY4uLMZ+/acs6aaobeyIL06i+w5P0
fvHU//T9LAsRt7xNtfFlW55Nr+l9WZKaE7UHbm/mKZPt/uJT//uLYKSz2Hd+rwAsjuOf7nEis1qM
lc1lMYr4IdGT7t6gq/aPPwk0dENwS3mcGfAHfH6RypjyorEXmIvVMkFysuOMBuYXn2R5p5/XSF4E
7glPLH5CFojPL1JqPiw7Z7iU+iCwAs2SUJm5xODc26iAfrE0/PtixKHExKzHt2OzFn25VyaoZ4MV
t5dunpSIkD0ruolHO3k0uxFBwoCidiXq1HzAV6UOIyeXl8kQ8dE3xTnqcrsGnNP7ITRZUpdIB54y
pAxmVw/rX7zPZV3460XhctsOYKilP8IK/W/rhm2HkxkKOrNjiCpqUMa81v0+Odl0pJFHdzYTXNP3
URs6GL/4v5ymfdQRB/cP74HlnXBO4AkjzVkAFf789WQmwtC4mS6JWiUtyHazNVMU/Rffy9d7YDmR
Qoa2GbexjvG5P7/I5HmRJmnyDiUQFKZaw9mBhGoh//sFi91YtrQvFxYeNedeKhj8pt6XV6LNaw4Q
4nhuZHszaw7mf8/SXZSxjJwT7PqBTtLUjizLmxYoK+O9QfuQfuMfF+Df/S++5uUB+pt343/ZHhIX
2ZGo5CVe/e7MJlJeN2JQ17o+nBsSWWjQT/FDvigOFHPoOqr67eSNxt51IgLeKqGBN/77t7R8/r97
R18ekHGak7QN28t50HTSewzjPcy7/GYY0H2GcKcCCUx8k2XxEBg1osW/f/Wvq9pyHwgQRrDQhCHo
UXy+D1SZMFuyu0u3MBAENFKg87WLX7zI1zPC7y/CUuNTGVi+ry9rxF/Kg7CHYpZn3AK1FLcLrHDL
iOss2nHH7d2up6EcL/7+Y/3bDr28JEkGLNfu0kTwvnzPOeTb2ZdAEjtPx4KAMv8CkOh856HcWWJK
ABuvBFhWygMvuU1hnhoIPzj5gR2tjF9SnX/2ENiGzSPNUdilLPl8BUyIpraRd5xYIqBFfUEzL+kt
Ikbhsz2xvhkBlm/34JcWgelgvxY0r77lYFBeV0XdvPzi6nxdlJerQ91CLDZVks1/n9+O7AuvckxQ
QoSsQ9mv4u4ZP61LEgxVZboiQm0gEmzqms1IKwgYv1s7HzVSyeaILtrHCWl5PYyVUKldmkxAf7Vc
N/qjVTTZxy/e63L/f30+WJhZElkMKXO+rB/sGno1VsUlWUPED5qZ5SzZS7PH94XPAmlLJjWaGFEH
L8LvdHmt7Mj9MOeBky/fZOH8Yqf42ROzHMtIISfFgoX687VrczVGTl9fMpCbGfErfdg5Rq76XyzQ
P103fddfMglcyg7ny0OTe2aZimT53GbJiY/VPF1li/J5zDMkpGFWoOJoKnNGp6Rm5CBxhkOgbsz8
MgmjBjxbOaDh+/tv4yfbho8PgBIFEuNyJv384T3ZRmL2fGQlk38RlVZ+0xvMVJO5Hu7+/pV+cplh
HZi6TdOU09LXhdqNQysLc8RgkzserAId2Zg12i+WiZ88B3QZF0Y2qx8ts2W3+MvC5FKUh0p457pV
1h4eqiLH2jdvsqwmCN3vy3z/9x/q32YSlueDi2bQQwEmKFa/vCCk2r5oh/7cJaJ70ttaWqu5HGDv
Ynm2sEPHMIK3KMyRU/ppz7zcNIbpvYQmm/zim2Td+fpgUZMxb1ryZXhbzEg+f3hOT/GokNqZsUVU
YYZqL9qYzBmexnb2n2xTDg9k9zCNiJlBjm+W1UPYR/Mpu+uR1hUussiK7XNahCFEY98laHcOY18d
Cj+as50wqhkwvYbB+Tg1uX7UFFGRgY8DFFJca6s5yOciAjruyPHSmOvsrknt5o15AJGDtm4U9aqb
ccLjqS+JNbegZDPtLlztlRjo7AafaAYHjT3xTQICvqyGEX+lgzJmg1SjM4Ihyd39ONmTeYiKbOzO
0kE7vm2UXbxN0sy1laQZmq6Jbla3HQjDEOAUJ4zAUAI4CtnFCgaiENm7C0SLCDNm8LfI2ytQc6Ir
sZVQvByyFJdOXRItsU5wuKN1zrK8Wbu9aX4HYC3qoNcg1EFGnD3Czc0KZbw0RQa6RUeaMKY+nnF/
NBWGZaZVzHTTGE/R1DhITjk2s6Tt/Bpc0WYg0q1K1hLTe/JG8nQ5wm1mF1nHLZ5I/EnTVG7NzNOg
mfktjMaihykRpH0P3Tfgp1wAXSWnZgxNmqkI2rIcYZ+xkMRzgPg+weqhNH+89sve25lhx1/3rVaq
fWeGxo8Swz7KUdDKC8UrWyQ+YTQ0+PxYngMPlnOEob6dLwuzIe5agAUA+1YZglwCJ8dMZmV5hc7V
YPV/kOmQq3VqWdm96O1WrX2Yn06AXBeyZThw8AwY59sN2rdoSoO+49vBBR21N1phsm0KJxc3JOQJ
49LqRtQ5fdg7COEJE803c6dUuzf4cp8Zl8MtkCLGkqTFRYnCRUjGj1qugA66sCA+yOeJOABp4/dK
iXw+lno1abvICtu3CobnfNkkU1msDCT/4CEiWd1JAlS69WR5qRVIM0Ub4iSGfT2h0LmN5oY7SJ9y
ZJGqqT3oX/5IelrVYjdYMwrlrvaR0ego0j2wg4NtEmNZTSVcraI1UZ2CYhew1UdISdh/jQmqoB8W
7SYuNIt8wFylcMIRCr1YMpb6NjJL965ypvHenIRTbK0kjfstA68xDsZ0zO51mLbsjzqsNBSoXX/d
h0N/Q1S9MAPF1k8U7eiLdycba2PbolrYFHPSn1z0uDszJ8A0H/oO1hvs6AOe/IxgVZ+EzGGo0wfH
xQpI/mkb3ydNaVwAA9ZOjbOor9zOmPE0eLVyDrDL5b1UfgIvLuwWtF7SYOKgWfQoda80V2KEvbFR
82CxhkRNh6fZ6sc/wxf+fwgZ6o/yDrDChzy/1P+1vMBbVUPRiGL5fz7/EvLwn6+/fpEvn36xKSXs
nxv10U63H53K+dE/BmDL3/x//cP/8fH7v3I/1R//+3++VaqUy78WJVX5VxmCWI7V/1m+cPfRvibU
iH/8WwuN6Pcf+EO3IEyozAzJ2ZeWcSi9h3/JFgzvN48ULXo8/JljL73UP7lClvMb6ingzjp/QDmw
NEP+FC1Y4jeBe8fyOU2QX0KUyT+hChn0PT5tUy6zJ4ZzjLJIfHOgx3xtNiUcEX03gnvstGl/TOIM
Uw8LyVFzo+rFBFj7TbREZU6oagI5jd9NuhurWMj2CiMaAZ9DYr2GgNhXzP29A4GM8bc4nectG5B1
Ac8KxF9ML/nJIKBxV+dhGZ8AMZXXPqbKi6Hqkh/ww/UbLU8Q18+SFFwgB7daRx6OkaZwo5Pl/GhY
8jw6qn7sZlBx5RCnm8GGWCNGF2WjTLpNCwz4IZWNtcYXEqERnQq2/YQ0gFkfmxvPnqw7q63nnall
6WvlegocaTIckPOW+xEj9c0wDfNplI69H2UsLubYII67m4st7qHsAgYwEkb9OhLGJhrd25yxJtuX
gZTY9FYeYXx49UegiqkZvvge0iS9Ihc0BEZrYc1bzbV4xwbGe4+STZKrVZ27RzxKzc7O5DbFnQxR
ND4KM79yoodhqm4xWbV7BFnDNZC7Ylv4Q+QHejQM38q2ny7K0ot490p+eENN+lSeF3tjZtXJi5qE
0WmYXo001u8sLB8HbbLuK0qh5yz0TRqnlrYbyKEbYjI/OZXtEEiUN2FRCSwKXv0wlDq2F0c5e5c0
kvsoAX7ROqjWAqHnEDAAJa9k1qlHadJsIh4hHzeR1fhXvorfVFNsDOJHF4M454cQTBXgI2JSMGi9
qbiPd0VjyhtU3j5zpEjb1SFiw7q2rmxC+DguyWvUWE9wJtD8NWjkJ7rA+mgdyiJaozRdD3asLhs1
PiLwYyvHsYVm8dU1k1s7MxMK2eysh6I+gsXRV7KY4y1wQux8NjTGHtkvcSAaRt+8bl9jAaMuUiCo
yqJ/6En1QqcdqRgTV6fVgWxq3gS7I5Oh0qnWsPkOXuOqRyTU2cmIveEEyQe3STTMQecUDYbwwtzq
7EOI4ts1/L3N0LzjBiwCReg40rpoJPv8GFqcRCM6bZtmrLQdnfw1UBguL5S7Y6XizUhg+Ln10bMm
PpRmp/N23uI7rCPNezMGDTcwjktBSet6694w1PU0IIGDi8qAyl9N7rRLdBA/JE30qxQjotFq6B37
bU41guI9MMrZYgutxn0jkuYoev8Doifyfg8aScqYYfFgQGGHwSLd8RxDjtq0drTthRNt+iFFtILg
flY2D5xJ5ThY2ckEBnLs84atUcPt3RImIM3SPCS1aV52dLS73rNuRm3xirjNW4cqyu2H6opB2E0p
dLpC8nfqZ2Fzza15g4jvZcQ4e9GBDr1tdYjL6WTCm7GqlbBGIE25A8TJdSZvpVskYPEgtC+ztJxT
G3vWLpvIY0W3j+w4jK7weYxgFONnkUNE6HNjeFQOQC5FOvedolSTnsa1irU1Vumj28H8K80faZEc
WitOzg5K6EfqMrGuc7gXSHi9ie5a61nx2hyGN+gqwBQb3Xwkub1Zq9ZLTn6jbU0YAYG0tCe/SfQt
/UAan2zo4dyuHZmQWj2BpGGog/2TWOWLBNb5ozVhLSaK4y2P0xu7tNV10lkIYK2zZhoHQuAfqS8K
siRT7klZ34Vx8l5O7ourmku7J7fcTQBgOIsiuKjCfZwn6dHmNMSt7rQHjZEd1qeiOCNp04LY1UpG
nvS+Qs6+b2bvt6AnCz0YmC/8aNMq49iWDxtsmMQ7Jhg1VEZgG/EgSLDTMg1XtWFpR1kb+RaaNs4d
1AGbskFabYly3rWTB8l+SPGAxj6roR/GeG1il5yOiZwzMrQ3emG+Up1AcxoQX9dWOVIhCvgZZjuf
fEymtxNzie+EsdnZGoyOcUk52l4hbTtaUXZDNBvm9jz3ge5a8zmniRj6FD5o1J343dEyZ2/0fvoU
Yam6dBklffhZYX+MfG1HNLY3Rv+7e3YYX+1U817gzjcYnolojnPydvJIrKMmOnhsRZu+sY1D6wHh
gwX5LiW+IatqzPUCSHqsAGLd1qLIH7tFsiqc+RBTGXKSEyW5NT3e8glhKXE+M+gn5M0AlYuNrMfv
k1uCcbIAnaSzRsEWh5d9k70NsZ4GXSKLVaO5+VqP8QrwbDfipY6TDoM2sILHxIM4wEcN4dUkZmRu
xyx3k0CUTXNbzg7nkW7INeBQk2YdPG3Unk3iZC4oP8AaZ3Xp3lu65tlBUtbq2dU0CKokCF5LTfUH
VPXVhajwyXZWiqKWjokoAzPq2wuT2h+XIjbmh5qm8nVPWniPnVH1r0r3cKKFnKv3RtbUj4wT7Xv0
iZLcqjpe/BVL6M1eVqH20qhE3fZCtHea6ZW3hKl0d5Qi3gKEWOJSFFY+Bn0cbEy4PjqLVoVE5MpB
F37um04dOT7XOxs00QOzsUcMptxiqqhOfj2ax2RuxxeuR8wG7DTVxzRjlMJ/rX5E/KVpnaPCfnCn
MeqJWBKskH2E48BozesFrYAqZjVyFL0VEH4bz26ZUAD7iEL/Lk2RW6f6JbDCWy1z2Ymx/Ct8joCC
8weHfJ8fSTtgIza1fddNu9x+97xyrenuTlr9OkvmV11s+5DxA9IG5nwZuJ+rJK/CC9LN5Qpn7sEy
+hev10byxFgoSMHQUH9QLpK2pfzrIupkA7I/7KAluIpjQvXS9CHu+kghELHDs92one/yjA4J+5cv
cd/Mkf1gGWogNWIwz3rOcqwD09uWJMMhg5g3hu52Nz1p9g8tj9MSGDY2dylijQ3HMf8ahhnG4xb7
c0IXcxXmouFcwegZwpOHnd+puAWp/iIJ2xpVlvPhuN3rlLvzA0aqgYtTtLsaPPu7PdlAg+cStoXX
LlllFGldY5zsas7v7CxztwlkhDWE8t1QzWrnxsYr5K5H35Rq3XZ2eckpnEiqtGFVr8LxOQ+TvT41
O8FzaWvlReRVOxG6rJLECgczHbdHIiRwvpNYFJ3YhMqPPoWwVMwEUMyiJuQLloJJWEAavROw8eJq
XnslCmOT1iNEdXwBt3bt4ruyRHwNO1M8N23fg1zoq4fIyc2rQclu7+RTue4WV249jNauyWX61pc+
MOkOF9+cmeYD4bXYGVCSez/wWZk8qvgod6KmnKV7vrYt4iiIgSIz9GqKjtinqnVZ7OzBHdj1iKQi
YXyTanF+HVVtfJwr0e7HTnqArVP0nl6Pvz2Zi3rjCjIejIj4d/rU9qEUyY2C8YYVNPYvh7mZkf6h
cqJVblQPLkNnuisFkEGsjZOP2CtOTKg2xO2mWMjtGNsZxrUp24Nn3LhGeOfnF4k3N3SqiHZeEy3X
7FTqwXKBihoe0rwHp8McaF+THu8mpjy20AiBkkdoDttk2mfxVBzatlaHWbniW+PBvekphJNAw5ye
r+zEyUDFNJ1H3EGSbJTbAuDnbASzPrfDiwjQd0p5n0b+RiShcWytUXYklVgEZ7m9m/GUWqRkRmKK
Omxo3OdJNdXf2zHRNqQh7aKkrJ4Gifs1mKdkKAiepCjWddiCVFEEsXGVjTXNqPBU8KCRrpW1OH2o
P80NOWU44cQw+AX5Ur52j0t6mg+aSy4d1TeeNWzi5r7uGjhFeTdCOkM68G1omxJ8ncm003LayQ4I
vNPvyygjJQvAZT8QpZCbeE8HPeTC6d6jIbGXx3HVYIox3fvJifRxJSG13I6pWew0L4S0Uc7VWp8s
8jcmRzP55glj6GsPYBd+nRrrYTbd54PbrRwzLa5Y/yPonhRynSTUfs4Lsj60JtmitmtfBG0Nh8DV
rPohiIV6yVC/BjJyhu1YNfd9VwFkHPwWvnVJoWFJqjmRGmKFQ9+81OK9PU+L65M9yczaxamt2mNa
1vk9Zi+ThYlDHRuIRWYWb2DII+s7V0cdGhQsayLDnFXVacO2rl37IuzUc00TGzq71LB/M0vb20Y/
Y68HWBqUulNeTSoReyDyWGTryF/JNqVUMbX+aLA5HxvpzLtcK3SM35V2GjB9rLTBmbeKydUpZOeD
zt2ahzKNm30KKmQDMawk4dBVxVM31fYhrb15rTxUnrNj4Oh2i2nPb7Gh0mDm4NUNmfHNgfVEwBka
QL3xXwvuX4Ab0OB6cHhSFhEARXLgHME5uYgajkXxqLP0SGu6ir3IXMXVoAVOpmmnngSI7g6Q/C1J
BxCzUxvjkQHp2/qu/HdzjA4i7Xa9GvxDAi17l2H1onN4W3Hig8kx+EfAL8BOQ2sJsiuyFSRy+cQb
fQ57MuRSWX3ThsQPsiaVL05mfQxpjEc0gQBHdp2BD57x/XlsRi1Iwxokkxv/MNEkB5peOyv0iBwY
/N4GilB8GwlOvBixdvqdJjaZquloFoQz5q6iQZnnl61JepgR5d6eYEsvXHMuts967LhBza/KzB4f
5FShb/FSIJ+6xk08QjGcqC7Hkra9RtXbzQgvLVXuktIoTw1jYrPNtiNRiXftXGhbLazmXWPYzz2k
mScWwmw/JNl3yylNoOZE2fChE0ODVzTNm1pU9o6vvkII39l7GWb3WDvnmKUNX1u6KIkyDvQBYtfy
tgpDoETGHA4QQoSbk6Whp+mmwYIFhaMK10bopAzommYz++Ndks5vE4YpYFxowoKSRmLa1zBYXJvz
TuM+mknpE3hoh5hc/VS9pnioib6QwFR4dDZmPW4jH79TL4CUuOgybgVEjmTVYjQDZkvwlDwnWZFf
2XRtTmaTONtmUs6W3ISNbbceTJemXo8mpyOzm864uzB+2BSY8LwY+L+lyoNQOdFaLzC/jZo4mUkj
1rhTQUh6zYOytbuWIOGVaIBYxkb3LCXcGQ6V3K82XwfJgXnQ9E4P7Sfy+IRsSEN0SZa4hYtwmq+M
Mf8+W9iEXRMk0DL+DDi86CtVdFTOyaXQiAsZOS+7Nf8Go+EdeuuYpKeWnrOtCzj1xS7BlFfbEwUP
ICMKEF6dBvVLIoGU6ZP4zhTD25RDskpnkwRDSKIMFsIS94nEUKfluBeZAG88jwZ5lc83QEPucH4d
GhK4Ag1sy9pM8Rri/q23RmRdsN+SIRHeZeJVE0O/w2sybTtG1q9jRJeINtcSafLd7fqTpFxvgPbs
hpbNuAL1y17RXalc1ccCB+NKL4lVVdjRQzA1Bzcs98IBZGhbUDlbed2U/mYifKgY/GmvMgIlwgHX
nWGw4ERleYjp960aacMU1XP7pnUsshpCvOT+QB4ppr9vg2+rqy4rQdkk3pNvsaqUVbrLiLoieSs8
Z9Tj+zrM29U0RyIwi+6BTMyt2aYXVdG+1xgpCJxi5hzxuXbTmNCR75on08DvWnTuvQxtCCx5RR07
+HJXMoi+zOkXrGbs78pqugNH9DYjVWVah8AhQEdEzrZKHaKSUjltVCFu/DZxWUs1IHft/IquOqOY
L8Shzk1wOFhcsyZcyARI2iijN0VW8zzR1F6ZPSKZpLFt9MYg/jS256CP9ANz+iqoYj05iSK6ymoD
XGw0RcQ70PyDX8ukw9HPdV6Ea/r9DyiMLvUObbTH3JEnb4kh6FuO9LTx16gD4rcEsCOG+FTaLxHe
3lUWl3e1GF+k6TQQitGNZiWuy4hBW5DUIy7ylC5GK9tDgxE/qEtYbR3jKuE0cCh8jpuOxcjJjPaQ
tZqdnolkndZUr9PY7AlFnYJo4dKw8VxZhUeeWcE7mtapNIDXYBQfyvKbao10TwpssnXsNrkAX8Zt
oxhLRfJShAQyLPdJuTdH7vK4CP3dJL0bCg994yBQZukH62q4AA+R9pAgzTJSccBUv8NNQ/WDUBHv
w5viN3KA4DplE9GVkYdAtgfpWenedNU05r5Z0CnUU8muUSVRCL68tfsWoaPqgAnb8rYgZMpP8ifs
2c1hFsVCR/LQwBsXMMFvnNLZtabm/PBC6uQk3GX1/NwOlBMJcgFoHYSIMeipA8487U5zrCdpi+i7
7xP95EI8M0V+Uffxm8umGKglCMalJHsyCi48iO2VQ1LVbPT9TTWmJyG7rVWT9NZmtlrJ0aRngGIA
ZNCavCAQAcDpdqM1nrqo89g4pmE7TyaRt86xCOWFEX53e+4rc0w+8gJPLRFVK9PqaVZKzMttTY1u
26XEaO2469Yzs9MMCGrs+br8od2EXUzpVIAPkPO8id2arTYjoy6Z8Q+H28Qp7hPHP0BTIT0959yX
52ldB6OcONMLfzIfnNj8YTsGnNXJsAJSdcytFhNrq0AxXnjdd73pAUQDAY5SEzZ78w6kp98u5ucV
EYs1ZG5goPFQg0y0BjKOohwGtp2tIHu0+6wcn+Fo1etYjoSANB+tJTaGM17ShF4Ap2+qG59EajuB
dHxCMCAS71PCUs/JAJ7PaIR9P0cs7poF7CyzvkEYeKlEb+79/qxgC+6bOnrLoEVtpkYfL4YJPigQ
ghyAT0jZQjgfiGAj0U+DYjMZu2k1ZShZ59q5RG1wjqF5+XE2c/WIT/UZJm5xJOjPCbMGbxT2RmEA
3oOxXI3aR1dtOu7/ZrxGNLEZjHYHQmoiOEd/7iuxTtgbZwitKPKzjwmgp1fnFJCyTK+ducvXKtOh
P8uip4UVf+vSXDugXsZSPF+4rOb3umbNQWlqUOSVIJEQsOvRFe18QzvTXDOyr4JYb2GxgkE8Uo6G
FwNPVqKVdzBWL6XmDDto18k5dwnmrrvxYcBaL+34FC/MQ1uhAfJwgKJ/D5+EVezVnHYbpvfxycrS
/MzlH7easvehwn3COlfetz6pKVwq9aS0J9vvt2IaN5RVTgD8q185RZgyIDXaO4tU7DVo+mNkzIeM
J3FHSfLmaMkGC81Jb8VKqf69DKtLy+Cm5Hj07jOHEbhGgdaAda6iXe5HXLE5BQlW0+BwNlousiA1
qjUWyvnozDZymCSHL+LqOzWGxgmFKSlkRm19mxZXUOMNPXcgju8u7tqgmvX5jDTb249hV285TuUU
2nV3I/pUOyRMDBqMkCXdW0eydXvWR4fIc6K7YozjG1rXaOvW1vic8bBzAIFLPtxNkb13Em7CKoDF
qZLsYKQwG9hxbUi5iftcZzJgO9q6ylHHaIin88ykaAtiZtMXDMoTd6VPdFRoiwvqX+53da2QbsMK
uWsVGJ22jIrvxMUBgtfofQ23StqkzoQDu3LbPRBoHyTwJoK2hbuMddI9jj1ji5LAKL1P3Lcxt5yV
Qykx6Z22S93GPrUOOxVNsPaE8HMTDQr/fEUDoXF5ELB3nCCpJSa7XgK+W3dnByI7+QjWCvfCQKTW
LEAuKvz+UIE1tz6Pc9ueMjjx9E0GFpXfmRdh1J1pkP6oIN2ttLBh4TWo/JjSG92V7HVnkxPsGUwW
2yRKnWg/oTJaU6zdu0oz91IriBfVDBDstUHdg56ZfMiYrECnrRAiNT2IZDIZea5LO2ZlTUPSt4zU
fYDLhDhf+QzfKacOvZuiEJgbJ45hW6jyDKKUhYk9KNrojfR26cTR2Wiyac3L+dcpvfdXJJkV1Z3X
aSsdId7WbQZ6/HOlv1iVutAQl4UeCCifTItvGCMJkkbKsetHmDy9ReCiGNEuhwQYw8/o7yT78gdf
brPpS28gDczrmfpnqf5Nyzv9Paa2Afwc5vEHfOiE0yQdMQ+JDqgfP3uzO0snaMHVX9pkdnYOsKOn
yh1HSODAlPLKrLYSEsIxdmjuExBh0w5NzGeBaeNMS8jeEXxb3ikWwqvQTx6KmVzaMYPsHXfCee31
joQkn3PC2vY1KKfKjB9lWsHxyQjRuCybIjvnUmZbAyX2KkUWeJ4GVT8pd/aPg1aEW7pTHVVtDuq0
C8W5HImnAxTzEjXttZUwP4h1ekmd3WgH9BjuJTeEghzJPIEvTK/uKPvqk0oK+xlvW9FT0kfD4+in
6RFIh0GfKbSuphr0NL3IQT/61WwB9zPmuzGlHnFyAxtYQXQ8W62IrtycejivImcncw88vdt63wZr
JC7JJgiLxKtqW4WABYdWn4Emo+UwTPDTsKTXRVQYt9CSq4MQdfdUCnu6QAxYnSosNO9wZOnBJUEZ
GaBhZEvOIzSW98GlkW0lrklmefcgNUNnudGi+V0lVQEd3wh3tErNUzU+psAIX1y0EJyMHLkXha5u
0C1Fa28GzpGWSb4bM5BVTkdGXhd2I1sYxUXW4TsMDDigq7xA/IPZrVokSSLET9UPex2f98mIlLua
iEugQnDzNxyhznEuGb3SYoDR4vaVZD6ZZbctJ/zN/7J4kNvCo3s7pz2U5N4vT+Hc2fQ1Z+RgEZkc
uRaRWdla7fXvGoR/JMe4+juhxSfZxTl5a6uu+iE/6y/+W8oxHJQS/1mNwVD1tVIy+aseY/mJP+QY
lvmbZbhI81HQIRPEZPMvOYZl/IZ9ApPyoiHEe+ih+fhTjwFEwjV0Ez0vki2dPBJ0hX/qMRaIhGEj
xfARrDoGHpZ/osf4IsYg0cLxF0EGVR9ybrKoPmsGkVZEOC9dAelyiPYwH+Qa3Jy/+8v1uP5D3PvX
hKefvgrxqo5lGA65cl8ktjCV5sUvLQIvA2AbIe19zI1W/FJh+/V1kH4aArwG1wf9p7cAO/4q/4SX
mJiEVk0BAw1LkP3QTpzs69C7ZtX1ut2Uuda6yciBDEYKuxWQ+pSQXquX1zVweCOQvSrvS1iIzqbA
awHfIoyEeQSYZPX0ENtxiflwzWHDQTHp18SL+hCnoLV069EW6mCliDT28zyqneHO1rJ9oQthOhKO
lctb6bu6XOsqtG+TONebU+TXJocQLSWoobaw0qCXg2eoswfLtZuUjrFxwtF8s/yZIHOazcbODU3a
EgvWYQo0QJVXYWW1kKacYTwNuOJvbRc94RUiPv1xEoIFxgPb/dD3ha+jIykpzAQd6K2MOHBttbQY
ux2J5kWxGZROvA5Mxwr6MiYgpDBhb3vrdAYVtOI3dAbyLX7VJkhG3OFUWzDry0GCsbQFqSq7miW2
Rmvih0ThFU6bb0Bjlf0JwWT2e0wlxLeynKJDK4ZZUtQWlsXGa/sFegPAf4+EotcE1c5Ws28rdyIf
QC8I1m4HOPBkh9IUdAU0LvLFy+YlrUP/pav98YGaqP7R095FNBLJ/HvUi/x7oiv7rU9gudLAt8tn
jYDRBhHMSIVGurPw9n6MbTNgAqsShCzGMGxgBNfpvqZrlN76DnNSPljOfCGCx9ecdGwF8C6Nsc7W
GCeV+C5bjX5jJbCQBRIWa7SxjHwUO91nGL2ZsE4wLoiUL9C/It47tE5I5KNlM/RamVEqGdVmkTE8
ecqTKEXtrKw55jjplT3DMv7ny/N/XHQ/Lc1/u4h/Es/991DLWSjc/vPyvHopPtrqs75u+Yk/lmdI
PgYtKAOcByU0tB/Wpj8gP95vSOXwOzvCAuLDEswa/K/l+f9ydyZLkiNnkn6XuYOCxQzLYS6+R7h7
7PsFEpmRiX01wADD0/fnVeSwsqSaFB7m0C0UsliHzAh3AAazX1U/xWJH6Bf6hw0xgyWav+4fy/Pf
MNaR88LXhrGeqrn/aHn+1Z4PwMJzL4iZgKQJYVDWtV8XtKZQTuyBZ9T2CH0/VsuRHDbYG2sxuz98
J3+xRP9qHv/HT+IH8W1cGgb/tEQPzpSHMV7dsgYOTvemvDSz2FmxqwL7G7VgHND+9Q/8Nef6+w/0
hUeixw54+f0ZvbCM8ZQylEaMLrJ9P8wE3oHMmZ8m5LBEMx/ARx9eL5iuPrJe/vXP/quvlXxtFBBe
Ii0Q/OlrjScno/M2o8QgsyH34OExe+FAtaC7uEjKf/PV/tVPC4n7eB75B1I6bA3++Faa03iA+Auv
24GD92rF4HhRw8OW8Xk7dvr3XdjvTtO/uJB/9b2GvGIJZ4FIEvafEgmZY9KJXo5Nj16yFy71okMR
vHHul1ew46o1pH68Bi7/86+/08sN8s9Yz2/XE7pFIIhPEmPi33/9lNon18ryv9G+Q4ls161xGfpU
7HjfY8h3a3OhXP7rn/gXn5QWo0uZYySl68s/fa9w11WPkr9x4CQsq8wJogNz3vZMzBKyLweJE23b
y8blHPzvAvni8ml++bSCsLSDCwEyS0A8/U93EO/ZRswFforBwv9sSFjkKy4/s6SR5YSzgxuf0waO
9iGIEdt3zpD6V8BK7SdrxlG5RhnldNZJ3zwYyy0BuDih98PBzvMsc2+w123W62VNPNamBbAem5On
VFKsC7SFb2gB2BCjxhXglHxSd7ML2e5ZlAV0hrCeaExQak4aoP4duoM/xxrY8FibWwFM+iEd6PXY
hGFe319A1zTl9Ijb2zJp22t0RPr7GBKRYLM5+6Aki0XSP9JzAtzQxjXSt5I1LXRaiJTNES9isUA+
7A1wSXeQMs1oOYgogl43hln73rToYpvUo65lDcRPM+cZa18zZp2qr6Hs57e8tzJ/nzlZ8SAXKE73
Gnb5bhLo1ps2RTBk4ggAt0TKYDziXXrPxzjA05SaTNN865YDT3JYly+h1dF3Y+H9+GAUjT2eHJbj
raa89SgPVnkDst4qJcjQpvhIwINR4ssc32WCXTvPE6ayeh8pWOwrGFo1A4iwRCVTBBq4o22m4tLM
rliXKhT0MvnDj1RpFIghjPIvjMsXslFME8yWAKN/7cscNxKgci1ePFws+YqcGbBvsMig1BdrUuY9
bzL8IJPREoygx7GdHWijgupGFokyq36yHNNscxxB6Qs1hBQmr3hfxDHowjZp75cKkCeVTzkQYDjG
iuQO3Rai6N6IQEzBbkhlmt4wsLRilM167IrpBlCQ6G4LegQRhUQj8l06VBl6N8YKG7Dn7E+shTXw
2I2xh7B4oFE4S68rezLinKaa/IAifMoJOJOFFTBFpiAqORHukdZbWvF91Ct7RnyG0lv5GAwxLTLm
eXcT0OOnMOgZuE+dRx8HW2/dfXUN0YEM+aWwE7bS/qC9mgvEdblxRJwl3+3RapxHEaKx7MIyyyi/
aBlO0R1apfMEPt9FXWgjm04TV/Yifuf5ImNUjLabbGA0sdevhib4OZbCvfS0FQVmVWeZeBzBsCZr
ewgKvcZsoJ/wRg8LhmePZLqXJUOKI0aYNyi/0xOVRpdSn7aKpzWF4ekFclpbj0k4TW8tqubDKHhT
kypRqcPuWbdqFZbIY2XQ++9egvRVLQ6jcnvEEEKfRS6gRVaRuLHbiwGGgi3gP2LprWFV+Y2f4iai
BGFV5sZ5TGn5eQb+Yr5bzux8Rn1RvnusIt87NyJUQWkHJWZNbuPPATX0rVdh9FWYuP2c2JVryvL6
cdjNMBUwR+PsRsmjAvDep3GKcwO5kO8JhCsX9FBNP9KYgqSz04jvE/7/9BLPl3UnxJOCaKyK4idY
NdmiwoXyMxjKJVkn0mrUWmjbVB9d5pHPWiM5+zYjOlHn75i/Fv5G4C5fZvYSprd+vqRbGmsyurJE
wRykZkS0AIZL191IW+2qgtsOYWO225eWYxh8w4F/QKZNY2qBsrZ6AQSObjQ5pdVtdIeXapXWPhYY
BDTUTupO6cuyaKAcMJkVXLgIkobamthrrsFOD1wcqimfLFkv4G5EugBtz7R8a8PCsSmyCeiy6JFo
udm7KHgYMg5O6zTsgH52QjC21eBQtzZWCAI6eYNN3Q8Q4bfSA4G8qlSNHTDOTVedw2iJEb6sFFt+
7ySI5KrigEoWI3lQBRUKl2aq9CoM2haeYOjj+KxUlGKB5c+VEbju2pg78ox9duU5Y9tfA892l9Ui
5mC6Fk3l+HvlTpG/m3na4g3AJrjEPShemOpdmZ29oYjjJ9qqrGVHBrSkxievPf2IleMy8+p8Cqsw
EuGpoVLGSzYin3pDLNCf4QanUgw4ZsCx02lkizT5EbU6iZ6Tltz9CSJygcSVLlG5DxCjx+OQlwuN
NO1cpl+OUJg2+y5E+ONIKsyV03UtqG3PTN1d0Q6tOLLmBnSIRE0b8p7Gq3coCku13yMcsSeLdc3a
xuwH8cshO9r10Yi2Emc+17K8qTGcbWxCcWJ4nQiZDQ9FTvrzVgcyYW6Z4aLfs1Pp9dFXrg2t28bp
tOusKENbTCavS775tctpkIVAKDxLo5HTlZ6012xGraqMuoQpe2wIJ2OrYunDlKHd54S+t59pm6YP
05RlxwFcC3CUxrK+VDeqAzIqVXXGAZ20z2eSKGvH+JcnT2SKDps+CQxpN37UrpASr38UJv2xCSX2
Z8epIOGrpZDTWscdB/Mhbpp+42Qi+K4BDyNrJZHaO9lgye1cyeEdo60Ad1jHJAymPvyuTN2w/mSq
+zalvMq3RaQ6byUSJ6kOiR3CC5rmOn7BNEjD1wrGYDjupjye3zw6RYeVg3f56OHbuFzvaSmvWjtt
1a2hyu6at38GfD32qdnFGtCPp2gkrnKe8tpxHr05DV9UQi8O2cEgXLaXoICiSXPSLg459HrGlNnU
PGppi/BqgWMBjp3uV73qCieornUgdHVuakdJYgJyqF6zPsG2zOI9cky2oNuvHGY5/Xqao+ArwWH4
1i1D9CkH37pJJqfmSuJcuvGIMb/FqK6G1uSsZRLae7W/vXhFPcYeDVIDLbFYWZeiCvtNHVtZRp6P
rCCTmCGtVoXtyPaAe46q0oTHB4tcaS5fq0Vf0lr5HRAqQBLJB1w5c844jXFhNZuflSdT68Ntffes
SocOTEiHWP1o42rwMMf+8iWWStHrmVbuuavHDDe6wA2PAD/MFRkR9PHXyRoHa6fwCfvfZmLZ9T6w
TFxS/MzF2Q/jskQry8flByy5mIvr2QpZONlgdPGO/kyV7C5uIObyFHbKY9crv6FbMg3HEy3WOj3a
2cwysxI+7r5tNdIRjPGSrcSagTUPBhVFHI3wT+QFd16XiTcmZdihwX3k0Zq4PvomKYdabSf6t2lF
oyPomqxX4OERTNtv1IsaJmvMadiQRqhiRof9to95FbHTqYoIRLgxSDYDaPZVPmeZ06/m0TMWOap4
9L8mwpe0pRWMtdw15N0k/pl7jUaCpS0329iEDfPXKvLagkg3X1/4Pcr8nBYwbrEXXNrNN4u6HD6O
Cy6a+FDQUL3CSf6zSWwQIDV8MLwSaer+1HOZ3QyTM7+rrq4elhQu4fSAya1vNq4VVdFa1RnnJ/xs
RAnq1OwXTKsWfb4qvamzIv8glVC/Avzrg3UmvNEH86B5ayMDZR8UW7k0iooyJQVhe9QxAXH46S9N
eR9ZTlvsoqbv33EJEAVoiglirS8GUZ0WN8ejRyOqIVcpE5Q0UyTUcNOd8q6UKFlfHd2ZbTaaYtjr
vqlplEHcs9hEKPcT+sjyWkIMrteWwZkcdrkWDLxQFehMlNM57ToV8BO78HNMo+4RS48l8RAp+wDO
idjSUMbLHS1BNl1wqrcPjP8YBkC+n4a1ih3rWzrJ7gq/WkTr1GTTt2lxvk/W/J7l56hwiouJUlux
9iqjO6RJ8PRXVBZBc3cdjihsuTq6rJ2sr56XOpu6bcSOMdj6HC6YEvoXaYRRdXUX2zPMcSpcvLdm
qKbX1nT1qyjj4oYdmVPv2IgmYMNz2k2CMcJzlDnFSXpD+eRHHchxR0zSrBnaYVNwW5A2K9obkw+W
K6/dRp5O32CFVphJox58jUWcgD7I2H918lHdq2lZnoak4CVJbJK4PqI5ZlkDBusoK6TJXdsTornE
u70nJpFpwQSX4xYZjlkEGx9dNFwTdRxpabyA1vYxL/L7so2RZoje96cKIQ+13KPPAOmp7KkBZOv0
BKmIY0DEhvrGjmjE2tHCzSGOQMxwcjEJNzzY+Ww2v52l/yPt5n/ncBCyxR/GCpeo7t9jszfMBf/v
/7n+rD6z779kaX/7E79PB63gMh4EJgFCimkRWQf+sr8zwIPwb0wLXegZNvhQJB6GgP+YD4Z/k66I
WAw8TuIXANg/54PB32wvEn4YMLCAnwU+6R8x4r8Pd5ip/rfDnt+GkH8YREgpmfU4PrxlQYAXNQgN
6Y/DJZdVdIxaJ98tDu4dUFZu9hmyFrE5FkKgKjQYodFoI+ehcXD2rxxVd5qTvKUNjbKmg5xt65mI
ZqVaSn4thxfWmC7xuS7T4MS+m/K3Csb9sqVla1iPfskCSJy0Xk2jNs/AH2lUjNuOwYBRunhtwS/W
+P+D6zROqwdT5hyLuiFg00sfepmvJ0l7ByEIIcp1Gc+cF90uyJIta2sQkzCT3kvVQ8YjA0Y+nm6M
5q0rSW6qNvb5BSH13YZlgzuCxhkh8XTx6O87QAF3arKr6MCsYX7xQ6ts1rjJOHqg3lw69bqJJTJT
JkDjsMKbhp7weaOpYPuROBFu+ayr5mcnD+3DjIWKdqfFKa7412rcsQd3XpOic78FJLmHlbSD7BPn
Tk/o3WWAjydEurhD8CrnW2cZUV5GS7wWinfJYVqK6FuAZ/copkkG2yyo6Z6225JiPGgDZU5LQmg9
ORJYwxqrXPEGd1hMGMQNHZ8URnNxWOnytzZQFmAHQnmS+IitLqIdVs1VwLJ9aTp1rI+ICYtDL2gs
xS5ZdLjtvT74pNQabkFlZcObW3np9zjm/kQxauNbd2qwc8fG7alhArD04XQMTFeLj1V21TL7Xk56
KvI3WlN4G/o61BsW2XzEPz7IeZNpK/voqWWnCgVWg1hnvEJ/aKKy2ZrRGRwJqB75TgFbe9Nu7JXQ
OGnYtogb+jjGSVztxFBULluraIrZ9KZ9CrRCi3tfeXO1T4eUQ44R04CRtlrm9t9AU34dzV6eHrb2
/FfypApQVpcR4x94MSTEfZu/N9tJN623GRcR37VwCRJxZvzDsvL3R/ePGiirwa8PKo8nh1xH+Iyc
saD+aT5ajlmZ9E6Q71rZ3VkBnJIymKw1GS+LrXJkNkOX6VPL/71zcnv6fWL5/2N9/5/b+eBx+f57
Hej02ag/SvQw0v6fCGQHVD142P0ukFFfXNA6v6/y1Dgg9Uj4B+CRgDhepIK/L/Ku+zdpE7VHmYkg
PP72aviHCOSh0TsXrhLXmaVOhv/JIv+rqm1h8ggu/7l4AP54c7aNlfEiqaIrsdwmYqPsf6NLgHL9
dYz9z7/6T6Pzgnnk1ONcv2oJFa1aOkeD1cKTcojrYmHRSMG6RaW8oa45OhMycY9DVrtftUu57KHK
lqxcM28POOC4NiNdjyQu4yJqYnfMAWp2RjVZL3uW4tqkcfnDiwZzB8nFmJUCZ/6KbB7SShzp22UY
2ruwSqZnr1vmj2ry+/e8y5qXDgzVY9iFw4+FHtXN1AYtOZrQa++xR0aPZNfNg6Lz5W3AY3NrRH5x
+47xezfpkcypJKc1m8SzV3OQFT9ZOLuHjKASUR/He5Ry7L5FVelsmmyYOAZXtkPsnfz6yleqxsED
aP16qXLX7PNU9ld0HDLABWECjIb567p0ZF9sqiIoXwcbpB81wLm/MUUV7WZnkncDBfff6jYat5EV
U3E6jll3lWN62yrfVLduEM+M6KX5mjl4bcZ4zo4Go9NRROSmmABIcQBb7h86S3V3UDScDcMMca5c
GjkjgijJpmSU9iNR/fQpkqVK11jz+i3ehPlGogoloJhwiuYD7oKiIuEDscXdws+LMdiJHqd04N2y
RVUFswga5ennS95pj5vfaIdf7moqrrZpFcgHVY3Bhssn37M2c7GfwoNaY9VFPDc6vi2WdtmAw9UX
Ix6Z1NEC40DY7eKNZJtBTjusrviFSJ3FrnOJtg7X1BIFB9ydFUggomZEvgwD8V4p5ylYqvCZmmUo
RG6pqnTFFUwex1HG+9glU60LGnVLW1hXdqAvtUA8IE8eekKzxl/m3bXCGs/Y5y3uZo9xP1Y+9UiA
3Fo1c5gd+Aj5sfcKG8OzwpuxUP4q1iNTnpshzexbnACY6g1DQPxd1hT/DCHk7UL2TXuBab2GbhkW
hzFMzZYbc7rvQ58qwiiVm6T2GQFOIRigHOTI80Kn8hoKojkDwLsotzNTms4kdyCJsg/YG+mZt2XI
6/eCLZJaFYe5HN1dbCakrLgz8bPvz+G3SSk2WkNKNxQ+6/acmCL9qWUmNg0x+WU1t4td7Tw8jXdm
pKvdDJQuxSOt7CaDhaDi0v+qlEjvR0TH2zatsj2tV9EeZm/3jaCVOFJ3FBO1kIQT+rJDe+EXr6ww
3zaiYADuRhaVx00b97sgoqaeszuvYo/P9xWKXl2xqZhIUIQc6aifuVhcBgbalC522I85f7bZVmJE
yzdeDU5srNjtwMecPky2JG82lmvc90YeBWLSc2azGQ1iixLccLC4ZSv1Ori1eI6USWixX8ZPLb3C
oTSNwiqfb+ZaL4n9KLkfoX5q75MMUMUez2T11dDpdsuK5l2Dj462Hey0x6TVdJDWs3MrgGZ0x7aE
s7di1tU9WEPb7GQ5WucxxJSz0jbOOWbKOhKQaCQDlrBs3bupbgJqc5dwnbY8Xz6kxHvX7lADFCi/
d6cK3GqtkHn5CZoIErraeMXfyCMVRda7b6z5ObascQ8fbH4aifbtPCaL60KXs78ax2Xexl3Z7QG4
hGuDg+VGK/IWXVF4bzaFrG+JKJx91s/gUXTfy6sRGhuT37TY8NHVUcwVpWotXt4FlMB1kFvd1sny
CRQEbZkw2ZzdaJgjAfyypqPpm4ylMR/1A+1++YkJAyZW3kT2I7N3+4lNmnfpCKe6hmsvWSeDOYC4
w6FmhQI937HZbE8KtzKxbdypP1J0jZ8e40EquFuVb63Y58Qh5tnZJxT23BP+Ic8F67F/CGspN11G
OwsBeHWbO5a6L3DwXw2jGQ71uNRfXA0AU5WWZ+0v0c63tH4dS3L+BI1ac+85icKGzzAfP+3sNuBN
Qm9w8HOBCcIAKgXNH01Mw3rSNu0qlE3+KR2XcImDr2kzzdZ4m/UixCQJmBE1zPPND7RNfx9Dxmz3
SwY6YDeXOZTbaCYPMguJM3XWB8354dTbpbmzO+G+io4Wv3UxV+XzhFn6tIiGG9wqL6F0yyZgbLxb
e7ZnA3EuWU4RC8H94FEkPMdZv+PSkjOYigc2Hx8Z7M0bExTm0JE1y1bLoOVP34IoRjE1Tt28ip7i
2i92ncgjUkF+cbR94B6baGSZaXWff0dHmK6GBPBKPOTVe2rK6BlPnLrG6GfP25wux6e0KKa7tEvV
FVOm5ZuncovAKe7rkR7MQ1LbEg1uTC58Fwh7R3zVci88b2YBziIeVpQ6OoT7XQRy5NVh40TWru8e
Od1EAG5cFhNuJyD1guZQp7MWfOpzmJxIXuqT3VXLDy0UTDybzsRz0gfRhsCLtbGnWL83s8fEqKra
d1IxmHk5f9ESnS3Wkb4LsW89CqqJ9HKiA9SUVDeYVqbbKKcUZdUSTLnBckrUydf2qXcAweiUgtMi
azUNe9rbjW3OfNgGJmNFqf/ulJRrF1DG/XVEodbKt00zroUXoafRKjfvo64K79swy3iJFcUjpaZI
NRN9Ap7Vl48TwIezj4h6TSVSsJaVIfksePHsnSiFeMOpA6RMAiiDpFZsnZDd0jdEEfPgTcFCKV2c
FCQ96hqyDy2wl8NeGz1IDoX3QlM5ytrcXSQAwnAz1ZBUiBJb3MR06ECVW3RBXV3TkCnuq+jMkdS7
VnFknQJTDQ8xR6wt+6G63sTDEJ1j8qzrILPw0QWy4dwXSwAtKh++9669HHAMbjvt9AhCZZFsZwq6
X2no1d9N63tIVkKcFna5H54qB8Kc2qFyj3DJfHB8o65yt/pRmRJ8TTyqrQXaeBPyRx4ijObJei5i
rOBWGD3UDsFAlDDox23QQZFjqe8gUl0bFXaM16XHGDVL/A+ynu1pxO14gELI+KLwwyQg6NK/FpWf
7xrcNkce3GVfA89gh2bSa4bTzs/GobdxJZsIGokTxMEals940kxxyBvJyX6vZ5FTDduEu7wsATSR
6TuXZRAfglIQE5gVQWQIjVdDqhFrRAI7N+LUXnD0NfkFIhCX15SMWzxvY0vYkW3M9Sh65wWrX3jy
emd+6PLJuypaJV5ln7q3lHy0930s5SFqEIf3srWt12gRA1sOa1z2/jRE+5S1424upuShoiJsB2Gd
8Br3dPcoIa1sGpHmDAxQ57ayJQi7rul238StGLrN7OtPRtioqpW+6dli7FnB4qvFxCMcqQXaUFxZ
AGRUFb/OWNhfLoToJ1tFydMUT9mpbsPhA8dEt538GotQDLxrV0AHjkPNpkQoKAnTdmljkhUxZika
xGO5ZqMZPGSKDILmRr0Os4HIkt2PUB5ym3EQ448bAGgUVCeuZolXEpcrLUzP+RKhNKi0mp5qMGD3
Gb0L3ymHSj5tVTEQKZYiPlkwae89NoNbGmjDG0bZ0c9iqWANFAvGlhVMfVCW0odA4XqWbNbBxNue
HFPlXw/ELbhhkiWpVn49mZ1kbPvikml5sZuxZP1zIR5ypCNyuYR5+723fFT6zuSopr3PWAmjizm4
+HXuFjISJ+zbJQXUGihKMyhdbytnqNdRbdWHOjNRSnOr8baZk3SHZRz7zVjnIWX3+XRMQLsVpNIA
jqUupVQrsI8tDax6JILjpf5T2IQUJNcyPLb95RMFXXVRCznuxHJOvkV2Ss7icgzEOeN/5eUoHlMS
Toe5mma5KjwMRluVUPI8JUV2U4glIEueczuFMnkxJuFRpbUleGJfVVzZ5TKf69TF4lt6Up2Ieoht
rV20LCD6ej/75RAD3gBjynkOGZqZEWUXhUeQRThxSCJId/Yq8OtsB7euOrWysvaWU6fXGV0N/rqO
F38bjd7yRAQkuVJBO91JE3ikN93mvq8mcQPeJmduaAO+8Cg63qNjLO1Gj6q7ppYuOFgpcSiYVKSF
A7exDnHvNE/lYpkfOce0dSPz5BThuF272nJ/Bgixe7DX3VvWSn2EhURpeBG7X2008ByKWt5MSUrs
jmWTJD48seoUFPO0t7tkfCW6NvOq7pPrqXWDu35U7WPvkzsRcoAnNnmMtwqRizvWxeTLbXLvxV0c
EGuzcWGUlfA4d12oA85J5USbbEjSo+5qYsnQO6Kt6qV1dpRhopTitjmGueudR1wDe0HoZl3mlaEC
GwLqbswlR1B8ZuRDrMF7c5yuX9dCVj3+pcbAhA3Ero918d43TgP5gDs7yjH+oW9gfUEdYJzIpk5u
eeuFa7pWA6pz/XkftnbBQDGtbyglXI69Jk03+1DVmpx09KoKi/JpCS+dwpxbIfKFOvrZ4sZGHiX3
tYqSULy6U0xu2Yp6s6kJOj7BE52uxiiOnuPGDTiVEsGGLpIFAcuDqhhSaErh/UGOP11/qkaEcFgS
RtnB9w7eBjNbp0RGZ6d746JaL6vJb6u7UgXUiZFanDq+shVspQsTfK6GF6/Kwm/JaOX9cTCJm621
23EEDhMfakhRHpPAce/ClJu8HvI4X8WpATHFb0HCfmZJV0s8njIXQF+uBjYW1gxtKR2W5OxaaXrF
0VGe5BiwkeZdjjMiym6WsfTfi1Hnn05DxXZXSP/BjnvYhcS03Y1MEomaFZZ3TadtcvBW/QVHxtu1
LtuMVVjrtzFpSYYuo14V/eCNvOFRROvMjZ9hxnZnfxHBGVeTfdNCY98hNAW36GXcFUUfkYjycCWZ
3go2xNKc5wWn/36ucn8LKE89+rllnwCaza8DoJxLZH2OzhNQwWs3qA4tMQW3hB5RYp7YNQhJZX4l
G1KBsp+jH4Gvig9TeGhji1qSXc+h6SnG8kbBdlU8hlNFPIK0GK9iR+/Q/YoXz2qXn3js8SIkQXpj
JhKnPj4pANey+piETHn1XJJp2Daqo88bfhPGcNTZD5SnIqzz22pKMdoRRJNHLssCcjcKPmcOAZqj
tyFIPjhJcXT5VfZitscdTVwoAHC0UAgTWozt+WnCPfoY1h1M72FUu1rX3blm/bu81Mdd37Nf5O0T
tFc6Wsw2YVu5NYuHq8txs5uxv7wK7d4k30KkwkDiutyiLY/vqe2wOHSW/ca0geMqTH/u/RBquOmC
+m1U8WMzBnpLZtecq6zh1Mc7L2fvVTcHSsgY31p1wAzFHzDdrhLHWr7BOHtWdtFsLY+KpN3gj9a9
MxZwzxvVvmrPUT9yqxZfaXH5pTutgF80dryzeVdtDXnftQ1QadW2y7AzrcEeVJOud1S6XxqWDHYF
l88tKt0e8REBEmXHcDAweM4yqNmwJ5CfeE26TETcxv/oKWe+nQuAAjRo44TTfbVvLLbuyWw1N0NH
6XOej+NZVbq80RGD+4032Wmziu1m2WHjFWqVVZPnrkO7a++U8CleN1WoDuxMHBgclw2XX6bV4+AV
yXtaNAx4ukFveKjqBygW0RfamZ8DmGvTkw+wDYgCKDkEEXpR1r0uQ/58x/ErwKR66wEE3bPHa8+y
CLqt3SK72ACjZE9uxtKDhkRWk2VlcA9baWYEBRYcRMe1YwRbpqLRtDmTA+0ePAyJ+zDWCbsgNn1y
Da9KrxzMErRUJ17n4n50U7PjlMNa6Apeh5thCvIDjLX+m2s7dFnUAQsz8hUCPm0hvJoHZ7ifKwSF
yzqnEKsaEd5xco2OUZ/W321p1xA++q6/8Qhpn4bJ9my2XuSFTAichU1TKdba8iofj0w2ljuvnv3q
epkr52ebFeWrWIjl7LOkwAbYZ7H64QcgQaDXtd0ZOGJ4542KYosZz+byRZ7F3Ok88JsdCwCIny7G
OIfiQq3RCmGSeynPZPIwIl0igC8y2+Nbw8FTLo14wUiAxtQGCMqzGuet7w/DaxKj9DuBFRylU1TX
lA9g8EjSMMdzGembtktxyGbC0qthyaTeYZ8DNkD4DbMOhAeD3aKFSZpAMdjVXYxnL1K1/+whjFt3
eBGXfeXk8sTEIYAS45H8rZZiui8A0KAsTgp/jJqOqF0xfEHV43cNBuL1vq+nZyLg1ppjpHieLN/6
CjMd7/227c9+5RC4ZgM2PLVRFuwDUTW3QxBP77XBrMapznJXSOnE6x2h76WlYZwRw8aSk4UYcvOI
ziJRC/3Q4Sr8Ubmdsy2WoMAR6S/OLmoXzICFFcE/cqT/GabsfLZNkAUdyf0m2THwoP6cvNcjVqlh
B+wLFGZZW9bPjgWuXPVdVF/LOcDxUfHkV4XAaWHY0ML04RToZulybOzGuinm3LmasGfvxkDZJNQT
uXyEc8pzFzDsw4RHsXlT45h0GcMiVZkQMFUHSQa4XPM+Cjf7wYgyePOFTg5DWfdf9EeKs13k5mNJ
FjGt0Pz2gT29ScC9/lrnXneqlRQfjasM/KfRgcI7Vt512Vvlq1rMSJ90XWywvQ7rLPeAg3O0SdRz
nHf4Puqya27zgWor4Re8cmfHHS6kUsCRMXvS1aIzsYM53rCEuuFL6DbwgcjgnScL4IK2C+uIiftQ
qOQ2dgmrT0WJHSs9OCgTQwq7YMiyr7wJxS6YQurlfMvd45dCbWy0zZCrpYRqmyl/uMip4Suz80Sw
clUpBfFhZ2erWTfhG9au5SeFdvMzdorx2p9lq5if1uDYoobbV/JSu3btaczXzPuWz7GnM4gl1p22
UYDmvB5zUZ6Zk8rvGQ+mXjXjFG9UjJnbdRygnRAE9rk/Q6NzDGf0dcXn2FJjkjfrpJrGLae9S9OC
DYyE7oO5bLeVGcKjlZSsL1k0NbtOi+RdjU313gfJ8ugyhnmIuNsYTtTJOcMgeV0xGtpPg2XtW04+
cGkdzgScnDjMdIY4ADoxdrXFD8anMbBz0KqWf63YNzIus5iWaPzf15j+qie5sPpRm6R3HC6gXAlt
tqWt/FvVzcO98fCBuzbmqgCA0rrua+RQVpltGXvTvc9uYZuki3UAou3tqt7h7BPr8boqSBZOTEVf
c3sY2Q+PVn1V5AAe2KSmL3XCEKyq3QBIY+P0O39sZrXCVSc+R3hWB5I/ZluIoX0HJvZf7J3HcuVI
uqRfpW32KIMMAIvZHMlDldRqA0smSagAIhDQePr7gVVTXdVmfcd6NzZ2q6trkckkTx4Rwn/3z6Nd
ANYBe22dMsgAi1dv/L5odjxhK3F6gGbpQ8TEnCmvbZmMuzHtcdm5eMZdvN+UeI35ng3Bv5xICGDn
m+0niRVwRdsQJ0zMVB8Mo5MLWgyqW6k6+4y2vZS7sDftSydSxS71rOhdztxGt44g+3dUqSHTmDKP
UmSZrroMIDOIZiq3dhFr3E+I1MN4qGvgMdIZoofaLLI4r9Wk5lNKr5wNSibMDTnASDyR7x8vq3IY
Tk42DpdAxyiv8IN29l/aGlfprhlwPh0cVwGDQFYaHpfBsq+KRLQPg51ajOaR1jjEaY8515C4Vbbn
dE+swvAZ/ZnPVv+EUml2Qz4nl4QuzHMhkuDKDD59XDHMhr2dqAKdnhILZjNe1Dpb2mfD6ACSWMK3
mE0X79aeizO3Jb67YduxWrgw83xf9FDItr7TQf4ktTk+5EnsXC/VYr3VvmdlG0z0CI2i8ceY+Zqn
zliV+571fTHPBtcq/jjH5SvaAQrN0Z4QP/ZWoMsHHH+Js/VZaX911Ntj7p1EmXFxoZTtrAwGjPNC
e8m8HZj3sZLECgDEhLk3wxqexLc1vml5mBW1C2esZclRyTJOL/haPf6cfadK3iiF64aVj5rnuB6p
9+CvVjRxO2zzpaS/XUphzF5U62qNewzv0Lh45jqzSFIcs3hx5V2Xdcw5llqELVul0xLgkMX0aeG5
BpttIUeTuzFc0gjtevFJVQGOL6u0mmg76nacTl0eVd62UawvIfbn7EB1W3tXRRxT93xr1Rw182BU
TpzBzlHhBzz0NnMkPJ6Wc4Ruol9pt0jZsas5O8Orxi0FJ7K5bLLBwyeKV+5OFbEBlppZjzn4kR9O
GZfgE6NBPddhVCwXY9XpO6Nl8bGYXh1lsZibpkg1o0yAaEXuSbSDkPv3Zh7D6SKwXIJWcL+Wr6qw
1EQyOOxQivvMeW29mRC0zhXnMlu0XJSoiQ4fg7Suwj3UgZC8AR9clqHlMVxmWW+aQuMWbXVfnIXj
GvNJQPJeSHcaHnIPZCDsG3Gy6wWAc5sOYBYlh6vZhgqTZV13jFTXXy114l6yzvXPSzebQ+Eu1ILh
nC+AL2XNM/za5cTntr7GqZ6dKRPJWwau6TmOR0QZGQj/Qcva/+rtqnrtxgEIRSqCjNkWktS2X23T
rCiNewVxSx7AzRfFRnJO/exYJeUmAEx30cxOe587brGnhqHa6CUYmSEF3X0VwvJ2oOtYmyoU/b0B
GXnXFf4Mc0qpOzebnAs+VsNeR1l1lQrKnbykGx5kqIf7uSvFZeu582kiD3XBwMHdluUiDzixPRib
OvgK8iC4jtN6ZtaxUNaFaMqoolii5mkWQ4kRsinPB8Klm3Ca0Xc6QEjbvKzHpy6vsHbnAyiTYk6Z
gji1+FkweoBhR8fOYU3u3OQEYMSeT4r1jPu55ird9BnVPGk6HDy7HQ8DuSF0j9F/SmHklbt2JrKc
MNm/ityO+aA9ph4DRNFc21XHDaKpemtfhxK6cdxkKXWMXsBM346mH01e9Jdk05JtWA/9Pqpapgdr
CmM/jBDmsCKQAEWefi3LJgYOqeTwViRzGe0Z/0TnDt8OpFjVSyb9JEXEj75LnJH7b+N8mBqkkONl
kGdSOVj7/9wy+aAq/v1XgsXfwtTHT7U6Ddt//aL/F3PUmAf/vX9mm/38+Kt/xuerf3dJ0jiCXkph
O4YqukUAVvxpnwF+EQqX65JnY7Fe/8j/cc/wO8wk+GM+vytI2f1pkQx/833HJnhNPxwGajbE/8g9
4/zd5BK668PCgM43jflf9P37fzF5qUWAESSR11tlQ8VC5CTVeDJWFutTlGTONmIrtfAVRF1VPtA2
kt3mKBiowzHn+J4gwZpOW+KH2EnxZQjRanHIKwqiLpa+nuwLhfX+zmUrHbciLeL4UHDdSbhlLVZH
0qescn1oOUaZx8zp427L/u24DLUGltldqtMA7bqTYgYiL2DLXASFYe5/ChgmVtvCIxOGym8PZwCV
EhzDsik7FhsfUSWLVH2T5doca5AzXOR8+9jmaMtHDtj4KlNcdtSQAXIsG+51FQHC68lYtX1NcsEh
18Cjsi9rMh8v1GCt6RvZOeKFLGX2E6D2wkSkA0pjN7V7I1y/3ccztUeGNTWAX4XPoccUT44ZNq4h
tWEtgWM9M4MVXHWt2bsb4baZ64ZmO+sFcT3hypDG6V1R1S1XJh6onspt3fWNvAQxUQWI6Wnl/ajp
UsjubGvu2dmLxKn1x5QHxWeDVLO2jUKHw7lp1356n2LxBHlhGb9+1alR82GGZLvlIDd+OHbEnGpX
GvWeNeH81cnZx5YkewLhe/Y+0IiztM/ahIoGCNJJla9Gxf4qqth6frBDcEK1Wtf90bR5Yp2hSVrZ
rmCcNz9Gyh4/C9zs+lYmIiNjmCIeRHs3TfVDk8fJOZGqcGfPkTgDHZLfEoOBEgszahNQM4v5pwAC
lCdu5t3PY9XaGpO5X02HPGdeSP4dHEnsb8EQMtpjyQSosanRH1tWudptExZjzq4d8ZQstP0LxcSy
h9JG4RG6D9sWAnXkRQY9Ml6g9a2+Xq9bQIrUhD5+AB6DANsHvgz3k6/c6KIDYObs8NtOnFYdL2z3
wAiFBbxJVLCLEhHduAlaFlJFUWTnREeaBLmhg0fWAkI2hyQKe3kWGnBip1aNwZMYm3SbW8u0U5z0
j0MXEyeoGo2cZmuhL+eqyq5phGgPHQwcRVkJ5ObeS5G4pmSxrpIMwNNhkN58j3pfmL0KZoMzVw23
aabnH4UgAuqWM+Batvn+diQ4xLyvdbmtVqlMnxyLCY2bKdhvWc1HYt/OzCv8gbHHhi4weQ/xmzs0
DtPmpBvXv53cUP9M61S8Jry1zDYKrYXEpxwB+M8EyelvqVNrJgukPH0KvBrnVpSXmbWB41OD5iIc
aSFtlN0zZ+3sYZob/zoqeaYNonXSdqfZzRhyPXb9WOTTR4ZZmBKBTUJaZ7WtNJ3Fp2k9N4wIaL9Y
FXyvZxduGkblkLczb63Rqqae9yeiVxlL9xjTxR45R48Jz8QkAobP8uY6bju6F1nr2909hPbB2XaS
aTeZ8tTinLRPSKur6sQRh1z5lzbAVWAAWxzpsmKH4SsfL+2pXu+7uMcjOKb7Omb8wm1a4tmrwOf3
GLfAyjRTha7oTITKTG2YqlDfMvoHHY81MPUp5MnHwWCXD0lq8zCvvLENxvEJgmBERtSPDOL9JtCQ
cEAtA3TGRaL9lGKo1SoMB5r24EeVyg73Rs00Ifvpx2lbP8Udsv3rIn1VPkSo3dOhd3plrmJqmVCD
oGTk+7jMDER7NVIteAMZCwW4wDFlNl3J8Kk2zhhyD0TNIWlGz51dNuFZhbJ17DwgtkzVq7eMF5dz
3mRRSwIOMwukPvcGad1HM019dQbDfCOqojwIigx3VAYRpOLe3FwtQWPOo1JEd1ndkEEemIuZ3ANo
QQKot45xb9dn4TS2r543uls655lFWswLdsMoq0PeDzGNc23tIPvH8imj+vxHSq4aEVvZ8d5Vrb2j
Rg/fShbSUdRJ60cvNEwB45ZnyUpEnXUanWw9wthrQIe9DTMMsW6sSF0Rxt3ZcVudGQKNlzHLubWZ
mmV+KE2QTXCNg25fFYG3QykAz+2Ctjm6dRviGZzd+ODD9QVomDmPQUliyiYvrdKqP9e9/SV8y3kI
QcZTaUBHzaY2YM6JhNVPkjKv6mLmuT4mXvje0dFh3rKUlfi8/06BJ4B61RV3iAnprQh5wUUYtk8T
MXVKUhWb7Wv+e5q8rlUNgBFyUHJFsMdPP8q8xdgjhGu9iKnnGm9q+lQPSVFY8L/Z4VC0ecvQsuSG
wzZO8zEC69bWt1OIyydffTwoOqKmnxvX0w4h0MF+GIX1fMhJoCMa22l0JfOlhSxespY2qDfHAsFs
2xioPUQyC2vL4XS+6Tiww0r8Ts9PVAXEJy4PUpT7ZY5ArVZYUywngygbD81Rejp6C/rF3pFMYKrA
vb6AiNyEl0lRirvO4LjYYivjfAvUfHqXljde5l5JrHuy0Gj6HHZfgilM40mdy3viGbbY9knW/RyE
zWt/VkPlQ8DGyLT8ar9ZADA64QLMVddExwSz0YUnBUXKOghCILw5hssQsuO8+Ol8bJfa8KHPur6v
bv7zo/P/n2mjtXH23x+h7z51/y7zX/9QX//oss9/bHmvqr+dqfnjf3CJot9WOg7+c5viVpv70J9n
auc3HOFo9h7ckZVhg1n9j0O19xvaEyGlCPYQIDRq+/48VFvBb7ZvUwYIrSSE8BP8R7mjMPz7oTqy
I0wBgHsil28pOKX/CwDFtdapjtFI8yCuvVRhpInd2fMuWUya+nIwFmyraGlRQsd4yabzyZ3MS+Yz
s6cSAhwsNEwroi2X2rhiNyZ9j+iGIRexYFAUn/XFPIPJBjRxP1dcO3BzF43alyg3T64EFY6tr5rm
PSpKhpugzJKvOihtc5id3n9oQ86TSKJhf9XRk0ME2PYIcfcg4zzmA2oe9sDUANIVIczh3US276nJ
w7g69UPrzM9wKpqZoVJnoaGBrBVYFR082UyE0+0QTPTJa+zcLPiLSd58xAZNtV2Ph6PQldGbZTFI
3XauqPmZAFVQSVgH+VVsMUPfCJcY/2Zx0GU3A5eSd1yj4RvqnUtXOPgEilBMFD8R5MxfGhCfM8O6
uLtmmKqTTRRLfE6A51BmQqNG/ElKnMZpTcioXMmbTCFggvZ3GVd6mpE58rOlmIqOTkddk8pBBQdL
pB9yBELDXymf/R0mCivaEMVZ7lGSOCrUdZAclhF/GTxN/jI7GPSW2IOu7qmh0L1hx/a6N/pDUHZi
UYc3nO7Ndd0LQORNuzComHqDkVbSVoGlzsaavcmFLH6a2Jg7JdIcn3ve4dw29JHOOwzz3iVcAop3
oNCl2LIdEgc7Gu/6aevVsaHL1MYgc3QbwfrcALUr7iYzdOIOZ9CIuXtgJHfCeMQYuEXTYwTtu2VG
2arT41GvJZICA3wGS64eagf5qS3hjBsLDPDA/IlKJwFcZB9QK4OvJcjt7rKUIFsvSRdb1SETQk87
Rxg72lFcVDfnbcmW08jQKt6jmf1gT0thDqrVipHRXEcwRmqccsioDPKaYldN2Nq2dYN5ei87TlD0
kXg24geeepekqNeQFJ0ky3mjzWTge45cZ8CRl85m0ENONcHSNan1oDiaB4eUCDEjohle8bkpR+s5
rzgEHjLcM/7GCFbzy1x7TniX95RWPQbSLVBSdDePr1Ve0FqLYN3lD9KiKO2qxD+JMT8cqos879zh
Op1kPP5ABO7GUzNObXTA/w6Yd+hLL3npXILXXzxuSx3jOae6veUNhFo3M//YhcpV+jYYh7pmwoUD
5pBxCsn30zwGVN1maZcDU46o+jAq47Vhjt3Ia6ilYfSDmdWy8GGZLO/cW1KFCE1HrYP0OgdfIWPF
kdrhvC73NsAEuWWy1dKMk1dynaGIjNNDwDHnbAKhVBwpV8/UNlqqyYCH5sK4GhR1de1OKStXkjqd
+6GKmuxfZSd9dxM7ecC+OhH1PgRwbdI9MjQI7MYmb7jNWml3mBY7ke11vf6u66kyP/N8H84H59C2
OBtt06pr12HlWe8qMju1EBr0mezqHLY07yNuhtkwRMeahnVnW7RB4zMrcWhDLnOnsqgTyLiJqRaw
LXlumfv3PleKGn3Vn4JdO83Rk09FWr3l1ecP1SEiWDLVQ7NDDCheSyYsX8QHgq+5nBy9q9tZPdvj
+tOr1uMX6NwGHDnZdI7wEauA3UZ+ohPWN5vfHQRRR95DXckr4Tf45pNIyoOPDoBFBXP1ep8Mr7Nh
sT+0H6jmrJpLagdG7L5wuMcw/3RIc16XM8/rRrq9es6EMl+dvdAuhCfUfHFjC764OtdrIwwg5w3A
Byj6VSbVc+S0EahEPLwf2It4+0jGApihajqPUWK0AbLFGJt7yTK/ggzGrbeOVhgIuBOZ0mJK8UXm
waKRXbw+ik5ub+OJoOkVeoqBeNUf0I2npxGUSQOzKC8fdKey8jgGZrROg8knRYGkApfsJb73EthB
SZ1aSocLDTeGUpdiywhRXRK9t+GL1hMSpf/N68oIDDxWK8Qrp5jS3om4n++Gb8pXApFo3NKKZT9k
WRCcxDcRLP2mg/lOm1wNLsgwg7Wd1lsMtVQ8kosh9vGd88a5i8VCfce/8XrVW+y/pMIzKmWu+++s
eLDGxrknkSAffk+TfyfL/boiZP6dN+9J4t+a7xR6951ID7/T6TU8nnDnTJ5Hzc13gl1OtvvQ8ONL
rjZrxn1Z4+7Jd/KdAr0239JcSiJ+DU0+aCdvbyOCC8/Fd3beW2P0aZKTqE/WcH35nbNvzJS+uazl
vN7fSXw9NgIh/DuhL9aw/mJTuCnsJsIcbHDo4AtIr2g8IOHvrWH/Zo396xUAUEvLfbG+qQAoYdVN
L1ZWgFAxc2kQ3Um4h9c6NHs3By3gfFMGvG/iAO3pYbvDq5WdTFEooAT+bNkgCvwBbNLGDaGIs8hS
27XXSxU4VNQUzMcb1ws/wCIp+zCNYrgdwF48aODjMBgsUWIqZuBZcdsZox8cAjpzZrcZcj10UrY3
OpuYokrbSQBruX143U84eQFp5OaucxP1XvaRBxsNb/zao0jL+pZ7AXMGTWyh4H0FCxxzVO48U7ZA
M2f9jQ4wfk4iDMnuSHV5S3+Zyqe70PPtdzed80dJjG3FoeX02OppNb5DIHK9oxc76lpJj2e2xfi/
0y5AMYT9wLxFuR2/L30gH9xUBZTMTt4T6T90fX+S6gPWbkUpmmQKjR4weVyO+MbNQcSSu6M0gf/c
sA7TTlqn64ssHId5i22sbQ81qtq568YBX3xof2ETbLOtO6mYqTXxuAl7WiT8Mz/yAVp0wpe0Fdnd
dG/lpG22nqzA81p+MazxHh+KBQeaT7JK6Xwu5yF7rVMURkjgtkvUjJMUB8F5jvJd0AluLr0dZb/a
gaaNTQan9aYbJzve0DLNTToGFVcemJ1gbXEGv8BBkEoSKwi9WDIWNqNzpVGQNtNI2mcHzbwEJa8T
HGgyLm6U7tzxIBs+slt73U43dh1Ai12wHL/mgRQXPX5P9NUYf97WLHMRHc3Y+HprhYo0B5m8KYEI
k9KBGhjaD3ZeoOWVldaKlAf5kTs/Zl6yn8syuQEDlSG91gvmhkhBfuEUklPgyF6bvlhW6n0ZO5sq
auQKTMouOQk+DakFXMO3xh81xwJMzWU3X8VUopM5n+mCA/bloTPOWeNR9TkAFD+0mtg40LY5tTaI
QvVPQv5NdfJ7b4SxBfSOsHtMRkWvYbZCFT2JjayAClbwjPa7CcGRgo1ayVV/Y9rYYgSJWMqm1b3b
j9cVPjOSkyKf71Qg21+eBMS1mdU0vISKEBHzUo8SuRkLD3jmoOKcmgsX5xpdbWvrbCuqG9Na+a/I
BxfmRMWEtYszg78rWWA5Z6d2oem/xjuw4e3vuxeKs+ZtWlVAtsaqQULtuSLD7/MacQuDOnyFEEPK
q7HpbLUhNcU7ZnLLo4P/7XGha9TfIRGhDdtZawcbPKAasQGdc88hik0ohgiFpiNTSuYK8Pr0NUTl
/FZUITPOLKp9xd6Wi2QfBNBlUlhJChCMTQaN60l5PcWeoD7FJofDeY3i1w2kLA70SZr6v/QUqJ5Q
lRpeuqYlGjIXjv41diahcxi0ES66zlVEddngnA0GD6BGbRNFlLVic663iaHwlsyTbT0rv0vEXRu0
2buJq+FtXsb0hmxNudwGAt/fBm16FJssUbyicP8Y1WOBrm+JdSYKLmCtnXUiG9McZvvJpaHKnrqy
XtjnbYAUD9eEkQJPLYPkXUS5zq0nbAKfY6qAPQBVLn6RyLQ/M3cm8hTHE4EGqHHTZYcrxeaNORKM
SmZvvOoi4cqD8Mr2vhBz/ov6NS4loI/GJ6FNT3yhaN7dYbLWojifNao3bgNQryvvGQsmFMLXbBUb
r4FCUZALw5Na8NbBvpPFt34duySrvOi1whvdrkQgJzi6mAJfQ0Y542ZSjUx3VHhQyzY0HFwaAskl
rD8vewe1iZRu5X3AAGOGDUDHs9/9rNo8f7cyr3hv27h7SUvD2EhaTlRusRQXl45BiN7wyzXT/VK/
cb2hG5umiP5HYPz2hSYE6YL+jPlovPQDxEG2Aa5vmwTz90qxq8rHcorFo10r692OB0gaUZsHL4uL
ZYALsMvbnpo7AJypn/V3YC0ZCtUcd2hyqKqvZZym54nM2Xs4tTLBzWS3n30WNIyp1VCd01kE8qsB
cI2aWyQm26StT+RlxN34IptYvcE3DsJtyMmvALCa9dEBq/OAzSSQcIiqie12v5Q4/DrXM+N1jBlR
rwnYODrvGcG3u3nkKDpaU0YnR245H+BpNb02XuoXt9mSWyHuVyJuLGDVcCCaxnmwygW/UOPV4erp
Sud6wj9dcWDo1LMf9JzWtZPENEnaXvqrLQfHHP02K39wKHbda8a/PMcYCmyPRppOLff+yG0KN/va
hyhFh0uB2XpL+SXLdg32D6PwJsMXR4AMRnt/wabK8LtZKJnKe0WfUdRwUNxX7qKSK8LXLXm9svOj
O0aN7fpFU2a/Tm6HDWxntb3l4DuminBBjwXIt/cWatGe82DKb1IdIRPz5DHA+x+4d97Np4///b8A
5Pw3itox+1n//KuCtn75Hwrab3QkMD4GEAxQLg7WCfMf6B7vNxduDmkT2D6xYEL2z7m0g7oW+oho
f9Hd/qA6+L/BO2G67Tiwwm1SgMF/NJf+ZgT/kyEchIJMC/93Qjvgka6QiL/xHYJSDzKLf2YMWfCU
a9sngKiEy1HJy61H07jWJYYWCuWnbCKkXfOpBP8SN5SjzrPSJwq0ghFsSFjMW6NtmmFK9n6E/cpv
zp3FoEoX2VpkR+S37HYdx0fvJqmaYDiHhxDrnA7lfnI2XpcX9cVapF5ezuncrFTIshwuEij6MBBF
3+3yTKl428d6rS+ri8I+SRHGwzn1rS2aVV10DxaS5W2WcaLftZ396Qqt00trXr2AoAyBIcYg957L
woN2CtAg7C4YzunybCl0G/zEajfb1zQEu/oson+d+qxUV3RL0uGitlwXh69o1X/2cYHQc1IFeLwz
tO5JIzfgvwQZis5+Mr2fHWkBksMupKz5yLhxNZUsIfG0Bm2hPQPdVhOjY/lyWUfAMjAlHwRGwRFk
UjAkwSeln9YFW7ZwNxbjR8FWUTQj59IleIxaRCWyE44+V6IhghvpIVZnQdnQvUJxUfO2iLz6aRfu
ILdYUMUxTay43wTpXN3Fy0iogXaEDKYb4NNHr3CKTz+tUrWzlM6vtB1Vt2Go6YvgvuxLalaDzFxS
3GI1NO7OyWffJA0LP9mDRyvpcCvlMrJb2sxsWHmFK8PgmKmGy74dJ2vdnVM6B9JISbMXnd+9E2fi
LqJVEd4TN5qYexFKsXbc78hvsckNFRSmijjkMMeIoyAaul3gtzUT09Q3713F9RLTYaW7LWCA8nVm
jvimGRnAcERxYYaJSRWD+8TRrLYxa22q1BAmqGsaxTCvjadkKsYZGABFgzsMSRaqglmwdcMYhn/J
O+tiLNPcRTvN8uxUaj/3NmLoeagFzcBEQjLq4jdszwN4eHqKocSuxYlEv/vsZlni4p1yq7w9pb4T
fg5R7C/0fLndu0jm+sV4lLvvrdhCMSbkAONiQrK70O2i0GBJeO2RadStnUdFCDwvyD+Zq4lrBump
xBdagR9yK39CTQRpOOzIjlUfVhdmqyFxBVLntPjAGiTc+xgmfsntRg7cdwDBdbg6VOc8yyCU18pH
AuRi58OUpcgCuKVK+vJemzbgCIleoo8UF10Ieo3ePco4gDvid31BcRrFLuoEoZCp0Hm65Tjofdmw
R0hr22jd5D783N9MccA4iRtsjw/Ezs1HHg/lajQ2A8YDiuIRPMuuC8EtteB4KbJI2YBLS27TweUo
0MMT4YHYbXOZJMFiH1MPBf9Ex21CdLNRzGZFurZJxiVzhqMyg7nH1tZziABhzeRtoDiAcbboyr1f
LuSqyzj/kEUtUPz8Eruz6XQkSTv54940qxF4pEb+3OGa+5Wk2ImxS0KbSUKvIHOdheNXGObjV9bY
Lb2wkEBHKq0YzW37OnJeotIPX4IeC9/WYN59MrmhLXi0Qwmfs1A36E8TwO3RKb7yrECNTBY3/jkL
UBmbsKqznoimH18JQLKfXuvr6S7RLs+L4C0pt5YXVOdVw/x/35OZobeVl+XkQu49GZT+mSAUgam3
xQqsW83cZX5KCYi8GJwlUNYGIxCM1vguQTSxDdMQ7iwFyXFGzSqVe9VZXWmBHOC5Yn6VQ1I25/To
hCdWjQSDvwoHgR6mPHBdiwqfoahE8toLezuEc55EX2Xb8Zer+y5Ab+gW78opc4uSMXL67447RvUh
FcSjN7Rnmx+OZvrJnbSoD0mmgZzw+CBA++B+4CjwwzY5yRCGgLPV3URLkq4gZ0Y43EO6mXRaD6xt
hyQWTWetGfSIHBmKh0BNDFgGpOkfRDIYrnpTYu5qS85QWEwTLPuisRSAGCn9W43cGhNRCVx3Swyv
oXkraOtwB0EkBCpdS8onknFt+Sxq0z0UUQiuOyK2BoajddJrgBrQwnnd0eDwZee8larmg80grAGT
BSkVpqoAoROkpmy3yPTBcoDuNPd7LVjUNh120G6jZpOJHep1wifayx2c6A4FZi8uBHlWydC3uitQ
pWN2Snl/jqdWKzjXo6oKb4tTQNAZQRjtqUksV+/7YnRp6AT48Ry6cD222WDL6FA6Dn58aWvaERnG
go+lADrVl0Mytc7TVAIX2k5oEwHer8wjm2KSwkb4ZfPm0jV0z0sxk1WtaEUbEZrigGboECiNJipK
Nww0OpZlz0szLpwZ3i/paPcWF9L8NcGvMVs/qxqRAPpoqjdkUffMId7fX3OncsoXyNqF9yAJrJW8
K2zG/XUwUZCpuMt+Nlw+N+EYAOUXU3ErlnBBeEC7hwVS+pfVc915Poal2ukZtM0sKh5vifzSsObq
XSwJCWFqiWisJfE+fTHb56GDlV6QfrwE82zPMSvGnbs2+znkPZ7xpcn3FgC6jWP5LcRgcWM68nxQ
MKS5T7JGW5cWciOvAXGUlyYdpwWj05CGsbdz6GwfUZRXSdhrgg/K3kg1ILaIyxQaHdJVHec1P3Q1
l//PHPv3U7fP5Pjfz7F3n5X6ZX52TLL/7yNtvtPvB3LP+c2zA86FHhYksGnizwM5dWfrCThm+hoK
qBjxP8/jwW+Mq5lWCywIK2Qz4pT8x3ncclYPKSRIuGwRGbN1Rv4v7Mz/lqXpxn9n9JE6EJHn89PX
f1zGSjz0vxLXBsK7lrUSrHM+ephHUohem7bPZ62+lN0y/2q5vtao8ZVsOIqPTrLj5OW+amGxTDpi
JLCCXMcmGthemaAfieyE9w3IWgVvzOySalnyI9bX8MZHafgp+j69Z0sD8uOxctM1mzBTYAAsITib
BF/thlu/fQoCbDFb+PANhg6HoceWcHCEfZS15dJPC/BLQ9wTruypqHgmIs/CzghaPrboneleeQxg
tyLhFEf757RYBxK1hvzzOHRs+OCoFyoQFvEry5LplSe9iy5UKUq8QQh6H4kJyw7Xt8quervAVYRF
nZRIvIQGvFKx6A1y0yK3JmJkua+Jew+b0TTJY04D/a/AD2jvHYIoR7PMEesxNyH7YxNMLEQOJsoo
Dlb91vvLLHasjvRndS7OomnWBHWY03N9D7rx3ionJjvsnmGzIZvZPDeMHPSe5DdgAgeNjv92Hsf7
1QI+YzUP5vlIYTDbuNuhIm4apgovIykkuqJLjPUYFHL5Fq0UfUighp8TysH/mu1y+VG58zp2K/30
bpLW4p8xOdFfoRVZrChlPkynRi9YDOG75csBbFZa4zLocdfDXSUhUXQmcCGGsQ/ua7fo7/HUYfO0
hWUzQiiDtzwc0FCKsouegiFrh+M3Y4AUffur5IJKvXmIuXgBXvzpmXR4GjBnsl2aZFnbC4R7mynf
/wj7AXQKAQC75+C3YvBMMDjdrtfeXOxx9TIzc/s+EsjcjiNu6SRtyDrjcrISsHYRA7ZtSZKquyqZ
bzrE3lhUd5Vq7IhhSmQfRGVr7zhUgfXGfHm+tnFeLsnR0XUG2MyAStpISEPnxktjQbKAsFV3hTyV
Ayrul5TolmQwsym4ZpnNEI5rsROSYRvdJm3IxZBXAu/gJfDVri7h3FRBco22SURpsH3+G8UNlo8a
Kdc7yCEoxxMWAyKUG5jLc/A2uz5/zxgGS74Hs+4VFwsWbDBDGSbuU4K/zT5otwG55cCoLfexBOG1
bZrSVec6soZ2WwwUldOkbTEhEoks7SsL1IH74tU+BuMFmTygbb33MWOZaBmh9WFYfBzwdS3boXaz
5E26cV499Y1wx2s7m4W+IPBdBC/wM0iJ1CNDBS6bfaMZs6SFLu7kam08TBBD/Tu7QuPeZqNOqHHn
4jRea03o/EJzBAbvUvYhyCy4PhYrQR+N3n5s59G+9xvERCbKRUGTNNrdj4IXkR/jhOTp2H694FVa
I5Wf8FycljlwLt4rv9LZDicM9smUeQ72l2KUT3jFxbiF8TBRQL/aIf6LvfNYjl3Jsuyv9A8gDVoM
O4CQZERQ85IT2KWCBhzKHcDX1wJfWlZNatDznqbl4w0GIfycvffaS1fN/i2QNYU/ZkASr1RpDEcD
dPq3LYHmnxWIqnqDV9u2OcY3k3aln8HniMNjhgRsnFrjX0bc5THOM49h0fXzLMJSwJBrtFj3tq5s
q/5BB2AFNYiA572nGr/YYXSW9+5kmiV/d1glIX2aIMniwcH6FrtK/YCGGXZmLLmbM0YKxcaUP+kG
nwL78pic0iOWq7x6dPIse8iKjmBxgXKC91oHpBB2MpEGXX3OQuSeDfA9hqL+c8n8kYqsVKBQ5SAI
lDOpjyKh5S3fDKqr8OfnWToBa7cowkimvsoPVuGaJOIC9p6b0c34JGz9PG3bkUrs74M6wwZEPKAg
WDDW1E4Pc8aXpbGvZ5aPDSz8EBLnK9dAb++z0cbUWLR2dU6ZIbJIc1NoLghqnGuDsSTP7DvBigoj
hz3/mCKtij0tDQSXCQVMfih9mDi7vsl8sZecP0+FyNcKniC240tRD8Uzu/W6204uAz8gGt29KwvX
YzQHJJnhXtQs+GlpliE3SOut9KAHbKifFG+2m7uMU3NNx0rjln37gGQhbp3FpRWexgrysSVa/erk
WtIgKrmdX4wW9XtrSGS3DcBDgtgJKwecEx2dwWw95rMhkuKSESv+aVhoe5saRh4a9kAvUGtw4R1c
S65RTT9N9I1jjBUeYg+VKZtGlrkd75wA/5MxeQQRmUQ2rNabvdUSr9h4+fpRi7IvqRXKh4yKaSdh
OI7rgEvJYfLAyxGLUm4LgMTlVlb+fA/EZX5rex7UW8gMThmxbUa/I+quJ0xkcepuuqoXRNtpE+/J
oY3e82SlVDmbsyezjYW/PoVyZlqHBh4Ar+eJ5xk6+KiqbZrTjrVNIX6gx+uDx2E4qIOwNokuhwMW
MveACiJaeuV1San8ojRikLJ32X91pbefHN33oiEX/pPZIGJvRjUHDyX+blImeZZ/kLBO61ABWuzD
Kl6au96EDB2iGVnP0AqZHgtV9leuCf09B5XNQV5krBF6vo0PTjSOtlPeML2VZAw+qEr0Ut7IpuIr
xpS0XsaW9oSfPP2zEML6Qq6EwcYRoGC4tRI+hNPODejGoNJ5bab+MXc7Pk9RkoO51buWPyEObYo+
iKgC9Qx8tXDdT4DdeioWISphrHAefe4ZFenEfZeNlgigdv3U9iB7sN1XYVcZ2jetWMAOBJRC8NaD
Jo4L/UvYtW0DgpuvjOCPDPLmOk6FQ9Ed+G2e7uRVriaCpB/mvK6zLa778S724nbYT8JqYCtR3EEF
Rgw5A+NAWekQSng2dUPD2gzG0mhtCs2oMHZJ+gK3trD4v8fZyi+pmxFsVNYKzinFRNHfLilS+q2I
SolDv8r7EW0W87InfB+D4cm0+Y2Ru5J7R8rlBzY3thK7z/xpiygTV7c91RzTeu0tt25niS9UA+0V
pFHyBKlMQI0YVPDBEpZxmGfk/F3pXjxGCxfmG3nvoNqpRbNuAZ70EBpmG7WX/zE7yKlf/lIbS9bX
LDV7CLvY0rhGfZ3VUT/r4mU0aMHazGbvXUoiEmOYTTxMQlUy9qGed/mNNbWDuW2zNj7pjqQXrcV8
R65lyb5UUglEyKyvHvuubN8DOeVfyTAFRaQDekCalVb23qoEgwvlGvXziKLz3YhZ3OUqgyzgL3rw
BAewOLVKjX85vsb8/QzVffJW7u4b4U7srBoDdDue0/wlczLjxwTq9Bg07XKgrBxsHyAX813iTHlA
g6lZFTYw3Vi04se1KZflXNYnwQdqV/I6eyXlVWOCDWEa+/pDwDsqCX3Owe1guZyvKLZN19aQDrmQ
K+U8YdGipSOF1r7JLTVUpJZK1pHYZUr2R4vwbxXcPdbzST61EaZ6BUC+8sSH27aqCzFJ4YonKyme
Em1SB6rLJmBIyeTfdbRAjBsAHmNL/9cSPGJVdLLQA75wNHjks/n0C6wvImG/ii0P9xbRY4Dv2mJ5
HJisXlIRZ5dOt8WWob2ahUSUat2sLLZe1VHlQtaKYGo3i+FbmH33bmt5TyugwmSyVSkerI1tEvWM
wYp9IkDoT6AnffyBw0DQPOOQ/wwcrUNfXvKx2QWDu9BwHFscFsomSOC69VocxmS1MU86A1VHcDOz
tfde78h+Y4kPNqaaE+JARlcQJoEOHByGvLM4MLfkWjawNjIZdrjeedY3tsjDeLZ9kAWl0J7iPh4I
xWi2OPGfxNh0cw3HDucsDcdJTX+eUfjETdH3Zvs8leRVD12wuM6m1UrF8dKV7qtr2LQ7W2RqMspZ
OLGzr6pQAPDU8nKXVd58T5N0g22sOO9Gpt/ZHFnngDeL5lr5X6hDxGBJlfHyEYPU3ydNMQFKgB8u
TwdCqxufRLQfQvcraYdWk/WHv7O4Yx3nvHW+ZiUhcDh10bSAbqLBHInmgtv3twiJ6UtaJa2/8xZt
JYHAwKnYbw6srmu6h74XHbWbj2ToeSj6dkh23C4jMe8AkGKM75BIEuYTQCKJzhK6Y9RrgLauFUBE
eKCMwbkG/49ZxU13tDtXc0S5FINlb1a4p7ShXDUXepZTAGsDKWq3qD0N4gLPml3vlHAPTfrP+NOk
CUGX0qGaZN/PE9lwwxggKZJrnjaOO0B9xZlD+5hvaxAmSnMZu4vmDD1ZBxInZw+gpLnLE99ownbS
4gbRhkdZNIyzx65cTka2G2tSo5TaG2W/LdyYWBU5vcx9LClKIMihQcZhNbVSyBur4TVFNG0QG9W4
Mqdgr2BnOjXNamS0KhcIsE9PNm6sghEhl3gM0FUwwmIfjIMxYhePk8Gxprrec5jpn7B0NcUpdnW/
JHMuVoh1YQgXlq3gKSuTNXS9VOAp8B1pD5QRecO+7zCnbGaXxPh5nJt5Co3E51crVBB85Z0mZNgC
c1lTJKaId4JpowypournUxFTr3Qo7UE+t2VBMEi4IoAuEpA5PJmpHiTP9EgP+hY0kGo3LkQtDrAp
8dDNXOK9w6RGTx9q1Oy3kTexWifdwmsII0gWNPuWir5017kyw6Ul/Zxjp1Vy/bLuxWHalxi6I0bC
No6kA0sy7EZJVEymJQ7vysAvcCJxRlilr8oCBysyY3o0vTTx4GtMbXOJVdnlh8VHpzubFWmSA+9/
ejzqX4csifh5OIpf5yxNVLhoB4AsjOa/7lr/12lrOlo/3HHMVvjpqOxh5W95QuyEq9fVBRvMAg0L
6EeLBcDiTWmU1UKp2q/DV/y6ffmARbMruqSzCMGsjuBhdAaAdj2pTtDcmIZzXS1razqv92hotMA6
Ybfm7DMsjeNfWUU25UXzsmGJpqXFk0w8E7No4MwoVMmvb5myZVQD+9fPLE2u/vseq34WFfQ7OjuB
WGREWgBQY2/rceyNUYA1nh2S2Xb+TkJsUkc1NZ66zmLW5YU821jdADmfKIJqRJc9xR4FJ+GA8KHe
6BrlesRssSzeg4Tgmt5iY8bSPauin3aQhrXXWQD6PSmu6jJUJuGdnRVklPyN/7jEa3/MeR2PLVbe
lhG3Y0xnc7LlgsJiPuGGIXQ203l4Wwy/NvR/LOm/9nRmeJFHbeUO6cHMbWFsqVfFzh6US9qS9WRX
vnXdGp2tAEz5x/eqqj2Jpl89cqbfTNHMV1zt/KwehtvO6ueBNyo8kj30PgsibTsqsXetiinTpxSO
bdSvGd9EckfMtDNd3ypFVBXXIH71LR4ykYUEDV1xpEJ+7I+84GlrD5yucx9aC2UFvFVNIMDC9Vvt
vcJqjZ2jMkID8p8AwW+YoPkNFljBZN3S4TbOEWZNogfiN4Yg8a485Gs2QdWJg/mtBwwezr/xhe43
ykA8jFiDK8r+4q9ZB33CVbaZZTm+09ve7Zepx9Jt/kYkCFcSl4DrJeDLrikK6C880lRtz7Ai9Bh3
z5JPNoHBsuUvs5DEcPUmoMBVGQQ0WD/W8zZnIZhtu8KrfQiOa6DDzhYQsb8xDwfL7ZHVG14xbNYu
sECaX9/8aWrijUbU7YKKU807jUH3T9aRJAlkPZNJcdeASYyl5d3I7OJj/g2gtLlPKjL+DaaUMpOo
cBRzbQDtayNPyzXGUvxGWqbfeIvdEVCIzCoI3kuNHB8xFpfTivEbjNFyzImbDjffFzc/0ZnAW2M0
8jdS0/3Ga+Y1aUOgTBKggbTC1Jj4gIoAoKuxYRuWFGN+5mYCO8T3Ow3qUgrgICVU267nIAURERUa
ASglk+NqVVZOG01Q45jv49EgNUGbDF5Dtlt58oSFkKPFXWdQ/HfpNQNfQRKNUKnFrggQsXe6Ozrs
ajX6IsUjiVp6/BwWSu7WIYKnPkd/MdegK0b3pIvSTkdZc2L6agljj5NePxnAXdqtb03uGIEVsen1
xtFL3B+BSUf37O2xBQDWp6awtR2Ne6w6U5nKbIfVXBt5AwSleyg9K6bivaWQ58QsKBdUUwa4dGON
bMX3dm3Ak9nndEoYf2U5B/KhTPTKP9gpNT/8sd3Ee6gLfZ6+e2nHnFC7cmSqvFFEQZo9iwGdEaZq
E4c3DwNyyuOiEMofP9Mgleqsi47JrrM8neogrzHwxrOnqxKT5mRlmgCGsIHO7Uecd3P8Ppgg3Z+K
mPA5lUl6zJRA+aXLYmxTN/2QU0dUB45N3L9M+ycngbEbLqbpp19mpqkUXyBnX/fREwGH7wD9C7yz
PQSZyQ4TM/Y14dJoHnghxQS3qy4XK/C6HWiQLNtTTj78uUuNKd9L32qGHEq5d9GJcLIJ86Bd2pq9
ADHoWwJbpjY6IX+4it7zxW3BP4xDGg3phItGwcr61ue4/RZNZrxgb2PTQ+2EXm+tFvWaYQJrNw9X
hHZ81gXRmcCoF+24hk/qiJZe79YTQ2ecSOrTcqSEH/ehMmzkPOwwPvBVZEVojAndwBtjdfSEribm
x17zMd9iwVYD+Zax7FDubRwSRkt3OmtJENmRHyCsM5YZvRmCTip71kN6+ycwRPq1dqIGay249ijS
JmgQA0RlbikPWf2PBTf2sZ6a9E6a/CSUVIRM1kRAEFWrKBtVzZBtWWhOzl1tNlCxWf/7eEkTdLlN
karyq/Hr6aVfAqVFeEtgO0iN9DTPlV5Qz+zF2Y/BFpRfgb5beJIdWbiQDSZ+OtSLpKfr0pefmEFs
osemBanNjwfD2Oaz6v5gHCX45pfSfMjVMMnIGGbjkzEt2WVeWTwU9ZQSY/bxxyyD20JZwMocjovj
yWgYaCBmkb5qK4ZUuR/pwk92qh8gU3M1M41PltFiwRaL995MykGhTOD1SG+kerSlpuZ+xluerG4g
LjOpL+JQcP0/xBCRqAZmxf5gM6A0EUNe+k0hAsByVfHtyKFTj0MwjywDtS4u+Ep6506DuVPz4aaY
p27OnRxyesiznej8ESNXnUG7LbEqvFaO7jJjCHs5wyWHwwETiQOmJmJOoovMmRqhj7V2VPH6K7Zg
IFl3FEQA/9L/oyYeeaL6WWPw39JKsihmSQSflAfFLdEoUmRkHWJmdBbRM8L6XMMcwm36ZnManqO2
Sdj2K21WT9i/gvQYlBqBR1gXE427BrByeFueOk+BBoQBRFH+zRxFHzhDhA+iLFeAe2LdiXKJOzfs
aqFNRzOz/TYsgzL7cWiJzMJ8qJFrHOGwX4F/zzk5V4a+RLnQPZ4pJRzlKLMhgm2xBhHS6nj6padu
TBqOyGQZNw00AwZMvQD40fJs1DdLS5g8AdujbzB76QPsRB/iZsBjyd4IjZjJBi2MIBgbGuQg1+8Y
OUWnsfhg6HUfY2XpLz5FQ8uuWqz03oJPwFWU02m9wXiefRU83FmHKH8Q7HEk4zhrDFs/dUK0n8HU
Ts8Gd5INXc3oL2KEChlC2tTu8S6v7DCvmfFn9wOq11ia8RPidzyysLVoq7Y6jWG+DRBBLhwJ/Xsx
NaMdTcS51tV8H7SbhL2vd1jcytWjEcWcgg4s+2ElLfewxLYSO99nMxzqZtuyyqE0qAih8I3VkdnP
fGRy804YxRN72wM3neAtCiqcugldbmPK3FjC3K3pXbBaAvtvGJyGn7yVYDL1qpRfHjW0FE4MPZA3
U18XwKxhEIJ8vxkf4L4E2o3r1daFGrQJrKg95H/ggOj3tGdSOWoLG0x2z+e7JbMTeBs1xsuLjewk
Ql51KO6TrMUPcMFlDHVlEnOlxKTDJuAZ6QO1KM1f8sRtQY1s279gM07gk4iy+fz/4vw/4rxD2Pp/
F+fD73ro/pb/5//+dBRb1v9R6P+nS3b9Cf9mN3n/smEj0F5moBn+02L27+oz+1+2QfImYLWASxV5
/T85c0yy2GNNmEqm63i2p3v/EeXNf5kmS1ukfNsxuUb/3+BNJhYRNPf/dsmSMCf2YXpIzjwmHd9x
sQb8T01+xJfTDt16AKwq7O6DcnoieYOggFjT1uxQp7+7vSVIJQfju73oVCUpd7gKP2he2RhO1w6s
HdxSzcMMRXnGC+e0D6ttSE8uQqL5yczdey5DXIW3qOZ5qjvfWM/mk0O5evT7E6nfmCJtLD/mwjSi
uR9SRAjPJ90IhSc7znYtjvooppfEEcNtS0vRA7Zz59Y1Zs5PfkNyWMsJDy5tl18bgLLPcZrOLxNc
TSZWsLezwU/saSE89k7uHdgxWWflQjLKDP5bznb1NojL+lzSBEWr03BNs6q4Zs74lXMwvHg4DyO3
tMwjj1z9YJU9NpiYTHBdDVd4gB6mYq951SaOS3QK1/sx1eSxmjNCaYPofyi//ZDVWtPLf6kpfqJe
WM4TsZIvOi9mKo+C8jah+OpFKf7xac1wtlpGj1dWeAcCCB9Y24AielZx5XiwQPdbfw247C7N6XxP
v5/SZ4a98kTzLkArvhTChUehAwgsy4iyHntRMznuodapO0u0wfmxaSN4DTDuLGFqquFKXlU/kGMp
rg4EdOCr6RRxKu6jyXN++KuSFTLgeh11jb0CWxDD2IN8wmer8zXjkkLMHoB0UsrpXZL1g5NaKK5z
3MVbzunFVdkMEpuGK+6yuCa/icbHdzyh34wj76ZwdssC+z7y74E1ybStKXusObp5irhoan5VIz9T
EZDGIOkgADPF88drZ8a6rvGK/frl5ilIqGWqkHPFGtPNvfKjrUv+RUt9cd79IOJkhmbrNMf1a2WT
4B0Cm18ZhjyEprZCQibILHlpR1TiuT++P3c/DmaSI2KGdyhnose51X/hwnMvtlPMlxk61junPb5F
X14KtNS7etapmCeazDa7fyEMfGeUcSNDhhDz6PkZPPdRteVj1w4elRnKu2ogBW9gfmZ7TyocMv6I
1VIvjI5UZUd12jD7WwG4+baiaWubuEFDVhj36s7wXC3SuG0vLYMI8KcJayvuGDLnQRV55ti9ZZQy
hOC2WLsAcggdx5JRih5FqSj2la+FU+ahprcrjhyzoasFXeXL0lenIo1CbHG7cWi2FVmtyGqW/jwk
gpxMA6o1p2uWZWKQ5GzOA6K6UI03nu/3V8UF7zcehpSAmDRttJYDF6Jw71tdWa8Cof0ht71m2yUm
5ENs4ADRJDfCsrjdjc8O9ECyXT3MNMRcuOrH1y7VjC31MpTeFSMnDQwUyaVHQD15i9J3ZI2BL/cN
4ZEEMsCKrTAv2tzGDwFrTC6tIbgb9awggVY4oau35hk1Yrkkgo2dik2L2LtEt2FBQsJL5mnYdRhe
kyGQh1RHU0beTPx9Zi351lO5ewHWRetUHatHvaGlvfVHnZo3L2FgoYRtwxbEPSvC/B8V/+xunkoq
EDB9jVQEPBg8Kmm6lpNzKmFvED0MLm5maew91yhr2z+R3gZqrnBubC09trYWQDA+Yd3tLMktYekB
cK7MtI8ax1Km9UqdpGa/NLzs79LRMC6522TPBZG6k1lrNvkpwE/r0oFhnKWmwbg6FKeqJ0WwpYfC
OhrCeO45ar4GeNxfR+EyPbEUWwaVPnlZ3WwBr/pccBo1lEY1H7IFrMhG1elwsus+fnFMLYWAOcw0
CDQDweF0PHQVM+QmrhwO4FYxhCoXxQ2joHZ2GXQeMAEFIecq2YadPtpsuBV7Jqqylp0Yl4wFhp+V
X6yGv5EKqXHSpoOVGl6EEyp7hJcbHEYmPj30ufcHXj85joOJynsz7dxXPNvmkSKZipTQVBxwKHvb
ftS7C9//iFexLwGcVPkVPHa9owazfU4U7Dp3MpxTil3yLsGMjIw9+BEB3OltsrzshtZmh7t6pH2k
WGXzCVvUVOClSE0CDGNHU6femJ23wYb8dxlNfifCIuuicoj0RfuDV3uxNlPXaNwqE6vwhUkPnBW5
OBOXG20ZEyT0DOtCV9f43ZQhIQRUU7B1RigXtuD2BmP6Ke3x3OX+tIFTgldJcwAts/EK+lIedXcO
Dow+E6pf4zQ3ZVUBcBjn7gwNgD8HJk+kBiEt4yadgu4GZhopQaMzuaAMp31IdZEeOJSosNKnmbRo
DMtRR+LppF5tNeWrT21OfM4A4om2HmL/jaieexEsLxgJ/ZuZmOh6S1gXVtmsOARYq9Ng1K2Dqd0d
mCqU5twTIZgPDqbuI6JEfRvPzXKwGEO3psmqxmUJCOaDuLm5GOUFxSlZre/tvuKDkC/webbqDTcE
AJ9jJ71Tv7TWyZVxQNwhoFoMisc6q6QQXt38aKaE4bQkeSjHcb4kjgpuWEcXX6MyCP4j4QCCqJ9i
Du7sNE0VCou+rcSYa8j3RKixJHIV5za2+hHpvyr7x4okOO5bN/Z21Soh4R+ryKqA0EEQt/r+QBOR
eeMDfrzXKdSKN1yp3snlH2Skke01EIX+RTLbu+lXecp0pzdt7u0bfcaAtYFIUO8CJwOdjRxPZIiH
mtu0TDwx9qgO3PGDpZvUVHUGtBuTWPF1aNr7yYbjgXPlrNMhcZ/RE8t/QGBug9vr4PDzd45GpF+b
cHLLWj7WivB4kWtqT4843ZXOS4FOdKfplPd1A/mPuE1kmDJ/2Lxw7cWqztyrc5i0XMS9b5+U12GH
EKK6soa86wkxhFllPpFZjtxq+eAEO0c0r6Y76u3eg9jgMh18ayvY83HTsskxWLaFMOYfrcwDP9MR
OmycST9Vs+ZsON9ooR4M/UusUu+GJ029NZRlUPZK7XotCvmx0EbxzgjNiiz2s+4KHnM6ggCxr31N
Fa1nT8FDxiJsjxUSFTlIlx9sbqdO6fLRcPr42rIzuzi1D62oNZOdZIUeVS3vOVf51j5v2Qs7GVtk
s9G6rSSttE0VHbz57FJHo0b7cy042FLYOLfbGePKphz6Z5eX27lCpkainQ1WWubIdpiEqam4a0z4
mpVLf+hc68/+VLmfszGVu5qDb+iQ3t9ibhER7WL9nqLGdpf53rSzmomeVOl7pHERL2UxIbI44ClH
bumT5QzndCH3IGnW2fakg095XtND0lTnEpjJpu3cYR/IvkYe5TnhY4t5tobqNe9AZC8ARcBi0/nq
VgOQHmdiVZjO1dYvXTvMS4uWRwSsDXUs98hS+Q4tBHgrD0WUOK+ItJZHHFyD5dDU2rxb7AqRax7g
nuApvMlYxt7gZmDtYKvx4CNo7sVMqZxmt/rXnBbuns4mcCJQrrf8TnGUZONy45jlcjdxKKiLtv1M
XPIKBG3e+4Btn40h8X7hvLJHb7Bvm9nmNCz9i3DSK9w2AB5suTZI8PrjrBtXcDIEOEywh804+3te
DAP6nmfKrQy0nk3EYr+VvN0+qTYKjjUVptmmoZv+WBORNXasmQFaOoVmnWE1I9gblJ6jlMpRUZPU
dEfPLq077lhxNBbbOfuiQwZF9sn+6FTX3DqE3S+xjHGozbMzPclBa/9mOFsjYTbpIQCHcDf2hhFC
3szPVamWG9+vlnjTicylDY7VwmaURvvg2F19X+FTfDMsVuUhTvB4T6gOdwJvFZwKNmiZO5m02gP9
tGwQUzoRPxz8TAfOhP2LE+srUGO1PWhZbz8TM3euWeAOkPycdo+vHOT7kJcD1lrh+3cqEPrB03Qg
hV09tPcyhZiwsajazWngkuORHizxYbmV98WLYjk6mZRmNLhJeocQsuyHhisvNfxxX7bKe4HxqLZA
3hU9djhNzklQVkeiczk07BpZ0JS9jtnOt/JzWjhnQ8Of5GLSOBGzSFPGHfwdXm6uiKWgfNBw4KLm
ZPQc2D7ZzupvkYskqvqeJjDKHbZeOnSg6wNcgzIj3Z84f6ae6gicX8/V6ketPflFzWu2TSqavpJm
5iHNe/p2jAt7O2lMJ9Ui+m3r+X/R55bVjTMeCNtJ3OB6eSuT4W8xVgZ/6VHbUYMhsXZyWI+5aL/k
gFTMov3BWwRRIXyCfFYK4zy6iFRBUairCDNWBG/SVmPxtpKFpXOe8j472+aCNRJB8VKms/1jBMK4
x/We3QYmFs+xBiS+zOi8k6VTRzXr93AU32d60wCrywR/htVF+EhoxFGxe/KI7JzqdtC2hWWzQh7b
22k1U8C476MusZu9wBNxIf1fHPDZGS84PLuN65HKzDVkUqJ9t/TOfPHsXKtgU/9QUZbWdCmAKGTI
Ugte4q56Kqb5sRqcijom2prybH6CIolzv19pc+qZ0lwfAFduvwm1OjCq3Luz5rh+1iYwt6ZnvdDl
9YZ1v74bHUwHs0ujJ8aL5SwEyJB2/KKADjZdZXyQ6AEJMQYyGulN2QCyH0NV0cWVw0d41slB3eb8
bseG8+6uXfJHVgxHLyUDSDCu+FNmOaUs03Jlg2BFU9Z9zJn+QaPgtKG786mbeEsGcRFhwEtPeVW0
4eQU76Tl8nAwHJae2g/wKpTs5tro01ujGgmeVN1VDv0xsKJmEn2udnJJ5+wW14pKC6/EAo81pLRu
xqWnvbJc5wGjLRQEEksuaBnlcdNisQZ3drZygDItBbenIuE0OejCOWmFz8LCFuXeT3LAYZpBiyD1
BXk+UTORUgiOzIpVjzAxnqLxFhdO84kePhebYsQYkdNFg2Tus50NpulJSzz/xl9k8A47vI8kXYZb
WSanVjeZ9gPrU+fNdVIl3Y+OvvPL5ozZz7kGbS33OWdhJJPxZx688ahwL7KxR5JCAKJbO0Yumcb6
JneD98aWj0tnY3YJzHNGqS3S5w9et08rcWkuKmhTI4xpcKbIBie4ber4hv4vdWaTc8FUuy9ZA2mY
zfOWxKdNh8AWR3uzI9P+AqSIdtn8uc+EOtti1h5EnPsQgJoft6DKoTO/HG05JoGfRoXBJDc4xWUc
idNhJ8Uq1qdyi2Ty2urBKwWTOIfN9iBrB0c4rzl/RChv/P4EyoxeKPIpmdLcRwjDgFPZ73K0fCON
RSIDRNs+mcg76FhKgVJsJGMheRHAEsisG43ah9j2rg3q5wZ9ztlYYPSjcihRoEx0B1r9Bkb65YcL
HEdmPgveAfo+rqYXmOXVvRXY416j2sjXLcECoHzWjWRf0TyHodPGDtC+aENwK8Zyol1n/GY/RxhA
EHOs7V7bpL31ZGrxa2VpC7FA/a3pcRS1qv9jaO194xjf2NVf2yD4wDv2k9v+rWTDnVgj03jwk5TG
0Recu83SpMwGNTLE8fSwjMNfAtDqRuFLpKPbGndYlo8JzuM/4HwwBxtGcR10y+KsqMe3XtXkW0eD
3FAmYMBiGG/YOtbkd9cGB954ggKraqazEQEQG63egtkuHW0vRXWiLXbfUf5b1ehe8KAO9CJ/1Rh/
Qz5Oj5t7ucnj9o0v85Gs6aGpmktN6eQ2LeVutEpeq+MxS9aEaEpNd1N05WF1WexIKLjXelwBHx7u
P2U8BibAF6OVOz2jvmvRdRTmLAgTTzwUnM0TuOrsPBmbSu9uKOk9CaqTL90jrBbK2UbOlqiuYBq7
05RmLyV5HW2GklONyV+X1HPrAYPzK7Vn2RQ/ewNQIxtTyZrD3EhJDI9z/L220GdpVWSXugcXPjqM
rX4LFftix/lxmDrMCH75mif9gwSElMUknnUO0lTKRdSGPIuFoMicZlqUFGwzMBPfV7y3Nlkxv5hT
eqLH52rDiSJ0qu9LhDnUzOCYJhTw+Nl4AL6YPIGBhNPkjm8wnm+YhzHg1RWxpsZID4JH2X4ykxj7
hsfVm6ashBtBGe2ylN7friO5XkDkDQciPD0BY1M89ALnlcGWsAfacoJHrIcDcuy+qPu23MZ13r9g
GSZJNaYNC4wA5yIH+bV42+OpmGrDcm580z+ODfqUzEaUkLr1IpMtMmIHq6FtYDrGycXv+F2a0j/G
nsMhIO2nj6GBf0cZR3OyKZ85c1Ktv+bCLl9pBO2OvbFkp8FjM8yOgGJWhJ2qfvS6NP2M+8p4Y8Vm
H8p6NO9IVvTPXZ/TB9Whs5hDrjOWD/GpJKFxSho7GoP+9yM1L5xMYLkA5osMOOwnaHwzdp3hezG0
8obb1tnBN+MLhgEBz92d7hDX6/U50T/0WroujQaXUS6lvsmH0bk1vG65FouIz3gmbIxCQUqpOJMy
tqHgTzGObpjpLoAlmbYvnkzrpz4ti7+E6tr9RInLLi15K+GmNU86+L17jGp8+hR/D1Ya8J8bS+T9
W96lcYS50KefF4cRR2kgQQFNkSfIP2pfdp68ZVpn4dCTuICP8FYHhOQAMxDXw4YEDSxz4kfPFEEU
qJZmqmpqD3AXy51MPYeIaWXf+/PyjXU3PvMrxUfaBWlPb8gfuHrCwGskenbEnD78F3tnsuQ2lmbp
VynrPaKBi4tpUb0gQNJJ+jxLG5iPmKeLGU/fH1xhZZIyS9m5batdRCjkdJLAxT+c850jT5T2VOYu
eVBOL7KNo0zj2U7H4YKmo9zGKzlyRoMR4KlhTGJG2S3kyvkOfEZ0cJB5vfd959zGVvtsor1vA2Ky
LgqawQDVCNFlFMbHuhQ3NhYav0RPGNgGLuymYaKh+IVewsSd72qrxdTUIUFi1DXtKWP6bwtzg5Nd
uTO2gkKdyWblr3UuhatjtCcVaflD07T0wwYnNsHx8TlZSTomak+cg5OQgfQIEI+y+ZB6KZObHpc7
wNn+kCnl+tjttatYT7+PuGhROyb4omhbirq56nI9Oq/1mkWGW94nshO3iPBxdxMfTHxGV2BsQbfH
8Eu3uiAUmJktmZaHHNw6cb1Ldq7sCv392JEfgFcpQG4Dzq+IywH5YF29LdnQn8KqmukYiJHpo/WL
VWWqjhGSRfYqfA5cmdsotA3gdjU6CDne4U3qsGbrDU9zUGspEOFD6ZBOmuAQ2EZgEBCrqggzgoHN
o+hLYHfkAiZpbrxMBj1iJ1S6jdZTRXR2fTFNvCpNJVJkssi3JR/Gjmjcbp94Atq7yeMmmizrCi4d
Orx5xtKfEJkd6dOhmktUf3GV+k4e3nSz5e6sWWVo8LLl2CBNDzApFFsMXHShFUxydx2upkzbfHw+
sb+kcXLLldu9A7EVG9sGtJ+n7ExY2OCcF6Bxnby/A2063HXVShtneePn8Vg+ZV7ao9ebHDjrfBuM
rCuiOQiRV06M5MgUhE0SpopzVbMuDbTxOAPS5oa0KvsinBCv8ftcVAQbMEe0zYu0NItz4WbfpRrJ
Np1lfuhDUOas+Rmg0HNBYck4HT155P4V14MB6mpATuyLGodqbBGC0WGL31lR/w22BpIZMPnnYSnL
swSkwh7f7euAdCqo5hwFWCKW6NRpk37ZDdnwHqUsu1E3LMZxHsZyH0sd/ykGkwtWUemOAnXHjGs7
DA0WMdkb1NslSkIS5AKjQKms4W7bluQ54IQNyUJmCnFiaKlvjVgmu9TKPgZyXU5dGk8Hc6rHLUQ5
4xXfprtVyISDGDwW2esGKlyb+Wytx/CwlmY6DjXWRXtEBNlxNuwmWLkbpTWc6yCzLpjBOA+DKXMg
tDWxR3Hbbmt2QThusZnUeeY3hWrvszHttl4H36VE8IjqwVXHeQY+w+3T5wdMSS8sG3N0vfp4MfB/
+6aea0gFHYHXRLfugVC7wATycFfZ1nlcSEr7BcA8+JAG0Uokp01ok/ArHa3lTQ62BAsxEUyXdfaN
cE0b4mzdgl6u8ardDcioMM+S1pY7XrKPSdlsN0tVlzdOJtlEmab9YAxszYzWW87gCXVvetfXlwAf
xg+tZ5NpaIOD3jRnKRayMbyY66XZtxMRBx0zleslAUBoOI7G5DfhHjBK82BXi/lsLOt4tc2LR9ca
CuauMn+06XwCMrftgF/Tu56hgpxNOCCPhcO2EJ7+8DA0w3uSFNFl0VLLMNe3x8caFs1lnaSLry/t
O9SNdYvLD+ntUgtAcqLiRToun5Eb1df67IQcd4Z6llA0r034a8JH+9ITaM8pQ2luZvoTNhYRTI09
fCvGeWyg6YyW5fdyjLgg0gqvwwr/JTP1E7MAoeV0m9itinIKWqPujkCRp0dEL22QUhB+B4ykPdWo
sM5wwHXH3oZHp09ecWN0EOQ2kZTwZ2r3cwRuDoGOXfy3AuzYBfAleeXUhn40sh6oR634MIWnc745
jDkUW8gLFUFMw0SbP7Kc+/QUG181zyHtJgtO4DOUYl28sALDwuzDijPepcXLpUAfOOqi9LVxvfGm
MUtyYmfiGWONeKEGZecVdnKsj4DorzM1hgeCAxKqyUT1n1HctaCu5wEB3uRRXjkCQiRhqCXQPyYa
MZeOcNm6W3AUQ782aKzVzH+A5sBHNMXA4PWi5W+nZYQ+q2uuY8sTVwO8l4PhME/tOZMPpq7kcyNU
Bok545NdzHqi9eH9egN77sXo1XMZshTd9Bjp202Vt4QoIZElr4SB8MUiAL8Es7UU+WZQ+euApSxg
JxRupBMXPubAdwuuaoBnn18/G6BtsWYH+jRqup/KPjqLHIKKOFS96xKWH7O0sBh8ocgamq3a7N57
u2hq7YaXAXRlEdPiR4nuPhpoRYOKpXW/Mc0F/8D6qZS81+uw5ewK6oI/TwaTyW4HE+taji47OfO1
ASULYBlpYL+HPdxaiA0TecasD2mn2WDrXUhY2ZKgyKVu5q8CNy7ZR82agxQy2oWNmCMH9wpkjN9Y
syvrNtHraLpQeenUlOu43ouhR8Q2E4iDMLzDi0d+IC8aGmj3Lr2pTj+AKpJRZKUIpK8wHJHX7oLM
O6VzssjtQicZ34rcEVc1dOnW3Wi6YQQIFaph22JqanmaLDn9MueCJFx66adH4I5LeKfGdOgDzSUa
KnHxGGzYnpIBUIwaTyQxq3dhGDUbWe6giRZ+DZUC6pgZG9G26llHq9qsk+/8caHr4WmKaPupiJbR
eSptmRa7DF3CSK07ZCe8qlQbM9QdLkS8TNB2ndR7HklSVResaR56wZ/gwAzrl4K0meVSDuhv91Pl
9kc3qSAj1x1chkdQ0bg0YQTozUEQDTYHxECS78nX8oC1gJYZ7ry1heaVPusWiLPBGrpLbRw086xI
IoJRF7Bh+PjCKHfwzcNWSJKmvHGjSPfZNa3xXKBYe3HmcEWdImQ60PBbdnGuy9ozWGd6O1RzZ22j
nRYd1MuYo9fexT19EStIdG4xccb7OS/ca4bbnBHW3Bb0MmPHvpk6wz1KaEf509iGU7aXX3FjHhQW
XGGsP/J+z+ijZCFadc05MjTFsBKVPGD9bMJGxubOkHkQf6WYuagWxk1F0AHUirIfLjDIkhEP5rEM
z5mVuJ1vxbb9EcKRZXw/VjRyObPfyNext7/mFup4vxKieY8txzavRFaBUyAuvP60lsi40hrQoxuH
F7v1AJs2O/Mrbq1ek9d0CiX9lJIRk53YnhLOFoZ1clXj3pfbftTA1JFTzD4M8gFpY3pH4UrwEoP6
NepNDsIJYsnlvsFQBKC/IPo135IpmgJ6aBXY08FZHOQ9uBfHQ0HOCxlyZbb0/KyaqNJdO7Hq+IRp
THywYl/tYD9AVUfUYYgAUwuN4mAuMwJGTbevmIi0e63qynMD7+gOMXbkMxzYL3Hd3VMlm3xoXfpB
ewIyZGrDHmjnvKW0s5Eu5/kjNdrFwtxAQQshf9yeDxLVO0mtruejch78qpnKGz5N3Hnt/KxVsxs4
4XzjVIPuY5hna1aLDhu6+cY+kvK36p4ansTn8EPPAEXJXWpr3/tqWZObjJuOAca76jksao7OzpPF
3hhbhAsAeW2m16eJIQixRXZ4XtvmXaFU4SMOPcgoFEFm0SFZwNsBa2K1c2Y/xsNAL40S0nE3lMZB
3HTk1BvEa9NkRy0A0qzZLXXvfZudEh6UoXv+Iumu+f7M+8XiIUsM0D0k5AatChN1gEVMRjnG2E9t
nWnotnpUuk8uSPPSbww6wnTS4ez3GMmqWWxbleH9qQpOxBLk9oWqlvIySVTyVLMCWbMh2vy8bsrm
3hoszPhz9FA0FIfOXD96TGjH0PesEWypxIs8b+p0topLrH8uOBRhofPVmxBWKvvqepO1uCOXrLK2
sjKma4YGw3EhJfWa8ifZd521jfHu427PT04/3lhFEcAWv5YIk5kYHzRdr7YNyD6/1bVrhmMKAhX1
RVGomzA0OQcyRyd8o4NZn/QEh+UKxXLONhdU864zF4ACs3Ouuwjttdi46nXmuV5pY36Q0KxKvA0s
vbLXJW2dXYkt6w6NdLOp60mAWZrFnnWf7jMJPuF1yPaw+UAW6DT+G7ujdGza1XMdL1TktEB6QGa2
4DuM0mtgArd1rIjXhjJ1UwDDjhoDiB2JppFB1C/TwUOVpE9SguEDG3bGGJCJFpb8/OilLhM+o68e
2ZWOLyKpGKJ1qMaFmzxpdZydSjP7broihsoivk0VTIeutbQtKdqszUa93dsq2prwButmEYfZteyN
qHg66eGtMsZpqzfZeNZKouhBYPUfJHy/k+rERKrEGNkQVwofun7MWCAfiCtzL1ElMoRbsHXnJbhB
Fo6EA7TRgTimaSd1thbCYsPoGWJ552Qi5gLN0ovdVMY5Lid9lzN+UQx5NlGT2Fs7np6hDjz2U1yd
Sy1n0hG90Ec9h3gnCGRAhmLJ8cGyDJggHfTgZR6Qz+pEY8iEhXMn5xd3omk2S5sGIJUfpijQ8ZtV
eeUakBRBQBOFgZJpG7YIS4YJwCcejBenwOHAOpadl+hR6FiQ64A0jT4A7TvWRu+5pigqpsllyJiS
FDgvoChK91DPzoMmnYkHPjJCNDisInQwylUmnL002WLM1hnTD82vJvkdAkG8T5RG+/AJwIQsLu/N
7ZGq2GKBN8ApDRKyVPdpz1LJMHByGdoWTvKu1zum3tpxLuxrAfPs1EK6O8yVCbU5Dm8KMbym6V1F
zmymURw1ngwYs50gdFxKsxuCOdWuofZpZ0WHMJvAg1dH5QFBaBdtW4XPNcnHUHe3c4IOucFkvml0
JyAePXxDVb0jxma+V5ZgHznfEhTBWMt1joYi+Rns77bsAQE62XcaYcgJ8afepQbUQMY20vOgFDN+
czNtl4Tjcc5Ni2LL9PamtKjQ7eoqnax0hzqFQCFQn4wzo3Dbpu7zJOvnVK0KfjOTcqOnEoy8nM4n
pfM7Dt7OHlHJtI4gS7oT1oVFU1L003gl7OTKtvIHl5S3OMV1pNXowhlI0YYM9FrDq5fWzHuL2NtW
WnqJh5cBtaMeqi4+dioLQkLETIq/rAG0StTEW2sZ+wGLwSYn6oF9TxlfYVL2yYx5jJxmb0Y1KsLu
xtOrU2uUV9AYz4hHDZiWnJlJd5ni0D+1+helL22pfAibp6HLA7Isj7JAqIf1A2spkHpHMcIoq+oh
drs9iJ3wRuUgMqpZ2y2tPHZ99oFL+DKrmhMtjrE6tNMg1Yg210uu+hxcI8hTdDHp9GpMRKZWjLO3
oVlZ30048Mwa48QnHAJZSQpjkrAHaD8FWQ7s68ROYcpmnOeMt14fmYdhNJiNGx1yR7A0iIYGImYC
wiDPgd4aly3ZmMi1xBL6kRUC3fCNzrLiJBjV3BU7Bw0p6O2+MarqJApuNC+WaGH02ZNbHJAHIw6v
FCKbqzHP6HgQiHgZv1g+steqecQsg3WbW9kj5PzKj9Hqnrl0IBosFZ5KKJE4PeXSnCsiYpBU8Tsq
6A2+AYWAsOSQGWrcH9hfDldSmdI3aaWv+x7rMhnybPay2nd6qzkvC9c9x8UNtSQbb4i02y+swukl
MhXoWS/3jHDAdeOl2I/tdOpMdQlJ8ZFH24lQA2cjVqp5kuukClWGfZZVwEzbURY3nTma15gKwCOZ
aEfdjKj5iMwj/Jk0J6wmmQxlYb2PGxA5U/3KcJpdQ9oZvk42lVxcLEaWOnTOeK51iilQdKEv5qHq
8keeROjVCBYrqoeaZJ1g6kemNrDDYB+HofuOAYUoFJw9ot8ilbE+RmkmF2BV0nO2k95FxDr0GBOC
AaqdmpA0Q0u+27iLDzhwPjOPxyXKkyIoyoTK3YFGZVAd++MMtA1drhfw0HEvR1Zm54ULvPJ/rAl/
WxOQ7//BmvBSf/zH44d6//jFjMDf+WFG0IT4y7ZdB0SgYxo2eF48Bz/cCJqABMhEQfLAFmuiNH/p
79Q7w4EeaNMoCEsaKIdXeuDfiEBD/sX2kYg6iN1CrKDtf4cQuGLBf/IiWPx91xEeRifb8RyMDwAM
f/YiRIUtRnjI5JzqSAMzCT9hEyKI+gZ+QR6HbDG/M/qNODiVKbb1Wt0mXmaaO7S5xUtlpMc4JLMG
40IF6C5deyFsNfmVXXfyRbqVOPWuDpDCJaOSVdMikHyimnGfQx6TV2kP3j8gWql4QvXYn2sIovEU
YdAZhGGeKcPTnvqm4ixJq3kf99J6ZRGvvchiJkCiNsatRNPqWzb6OMjE88HR3TEAY5U8/PSlXv8w
Z/xHSepjxf6k/c//JdbP4cd/XontfE6u60pXmNKTJmgN8zeOYoUxvclK89NyLIH6nuFomzfATK1e
hb6McjYr2BORjFoE5QDf79+s2aO9zKWD5BEp5EQCTGro2KzE8KjbWTFvgBcrRB/xRZVXdc7YU8ca
1inFxs/oe1yNVLU/oPrEs0cf1f/r+3A8Fg6ezuyMnMNfv29zaCO6ueqT+Up8W4ThR2xm8z6ved4j
yeI5j4FN1RMJXhi/9tEQ27degSq1m1lwz84KMuki4zXMw+EYWh3z1kI/H+DFHtwoVqesHOS1WcYp
dXGVHP/8Jay/22/fgYd9h7EAtw0rk9/o8mBAyFT1os+ygCtU6q48Z7JAt9UN4nzNRAr+/HJfKeq/
vp5n2AY2HW4Mi6XSytb8KWV9GXPECsL5YLP9rGXWA4Emxtaq0+6MXWd+CscRChQXlM/8nWt/KnZ/
/gXMf7g5XQ8vgc7GUzq2FO5vX1aRtpOiF/rAKA/HkHUmQ2DcQ817FZbic8nDBvd7OxzQ0lnJtgFU
CBCPCYO/JNb8MhoNugvytnlWTuLKKh1wOz2m4+8DQwtCLmYnDuhEsRsshYZm0BV2uQVJpD1WibYl
cTUjkw/uA3w4Zd5iodP6M4if0VNZltGtFrpoLnoctac/v22xfo+/fO4ep5JrWRbcUs/CJPXr5y7x
WESQ1t/MQQ3NpoIjfZwxhzyrqWGftJBBuavMRP+MddJ0kcpODFJqmLmXOQLKuxj1YcxIreUjg8w9
YwdCbQTOs+6fIFV2l7ENlGg3We4Nm2brkSiC8ZL/pFiwM7ziGKrQJMbqwmBeek++8Y3DjPrw5/f4
D5cyzRNXsMNNKAxbGr8fu9RXwCOt17pBXWaF+bLNMy2mjjMAdALH2fz55cx/9nq8pMEBZqyX82+W
sybVHWHieO8RJD1bYWSRw4Q1o8y7IsUl4YkXM/Ocs4HWGJxmPftZ2N4KPI+0qQPnkXCi4Ryyh0a5
S8N9RsmcRTSBUtuz9XTo7F3SuQzH7XqgU7TnAEbam8RthnvhCLFGgUfjvUG2QefY3Yn8MOekV44J
P7OkKleaOcCtQSmM3LT/5O43SKsfTF9LFQjOP38Y/3h5wXuTttRtD2KvdFd73k+3dQFQfpqK5W1k
vxdkkcJ7zCcGRUTFp3qzIg44m//8kjzjf7uieUlb51HuuraOFufXlwRC6HRWPb3puXIPXrbCQHIn
Ciw81v/q0PqHM4N7hkOSrxnLIjfPb++ORzWTINW+AVV4tlXFYrXu2vwbUGpocV7FUi8aAQpgTGRJ
7EKUT6BUXcySzuxf/CpifSb+eh9/XXC6JXR+IbT1v75rgBSOC/vxtULa8I0hFSl6PVjTa5EqzDjT
gKDcjyea8TQcUYRqMtKe47Idn0VqM4rMx+ZqIisjJ6usX7hKp/LDckPL3UATGxA+DSEM3oaQAUQL
qjyJMDFJZzVjaKECUSAvWcC//fM3uZZrv70pkxzi1Q7qkVTMtfvrm4KM6zbkxr7k4FYR9wIueddb
VhSKW/0KFTaxHKVbUuXkNtuLmrvnY4JYQjKslAwuI5GSsW1kKG6SbLxckJlvDZZNbmCR0vECVn3+
nG22CcivFuil8SLusM60l1k0s9RjQfhIXIG44iwegJ0aZ1nYJDdslSooUmydEM+RvUKcIWnqBrjl
qjwTc49CrdaE3Naadpdni3PUFmGxKK76cyN3VtUFEk0PJDEmJtxcmDcM22ShR7gWfoc/f4LiH69Q
06Bz0yUfgHS4Nn79BM0BJCbJ5S8KINQ32Ssb/Xgsx5aAjGKJUDrPighHbyoQf9gTuz1mLXSlOepQ
FaUBWnCdnRerNvig8Ok767ZBuHVLHhyq5bpeeaZTZPcnb4roMLWurW6+3sH//qWK+sHZfqtq2Ejr
iu8Lw/1f//p//v/M+jbW/uC/b3bOky7uX8rk5ede5+vv/O28tv9y2V3TSZi2icd6zQf60esI/S/K
KO4a2zCEjh+CP/m717HsvyRVNSB0QwrL4W/9V69jmX+5hBm5X+fY14/7N2Dov113jk4tISneed5y
BHMY/1Y+ypCInKi2iNdxQpRTNV5XlPGlFC+s6bosqIphfsrreECUPH3P9TZkxZ44ZCpSfxlb/Mxr
4KbVFaeBqR8R9UT1EV1Qwc/ecpszCyF7Z2B7GqVzyxrB0OZAtfb0+NNHfv3j/Py5FTGdX89VbhzJ
W6AKprm3xWpJ//UGcluXXZFGXAv6jNg7W6Im7vfuApz4CJnRjDYOgabvqGi8EzPS5gNDjmtjIuKu
8xNSVhDfOcnKnLCWJg4GUUcPXaES8q4lIKKl6vPTRPuVBt0Udbd61K3GIVKnEsxdM0jjhlDD2Ndc
N4/O8BOv2jPRzdyTqCNXdWeEPmpuKibA/agfxwL6xcZtR1bwkBtGce1FY/HIPgcQg9fySGSJ0igA
EoxJ3mqX2LTtGDkTi7icwYg/6hW5f3j0qAXTid5gs0R2uqpeXFbdyTzgr8V7jJFxsE1jXWNo84Dl
PaqvY3MVfmL9gp3ZOoNb79ooxFgKzXE4n4AbUgHmsN8jxxyHbWoAJ4HJ2ba4MgrbaM9seBfjDnOR
Oi+xU7tHMpSY/kCxWRAtOXn97iZOc2wWzzpBN1kZJ2R8HHJrUN9SJ1Vyk6SRyYeksWvET2cgG+Kp
spw1qo++oSrproe4Q9FLfZ4MAVOt4RKWS29s2ACOccAjQLO3nNA6T/EV/YTIdT3TbBYyV8W6U98g
4VzeQ5pGgonYF382mfJa3kROtZX3A4pbMxYfbJNRZceZSrbdzPjUiLtUXFUT42xUtqOkZ2cNzBCQ
fzKpiLCIpSxiLEBz95kZmeOtYxMivklQDpu7qbHaKzJCIRMb47Luts0BAazZJNY5FTXOGpIXXYiN
RV9EO0NJ67GshPuWsIOxgQat80zMQpnhVyXXp28o2OF+HHmAk+zMgB2eKNZUmHTVdIUFYuwCjXRq
fLAgW+S5pqEZ2E95OqgT8IHlc6wnrmYv5HHjg7yq2h1XIhm4ObR2IuCHMX4Z6wI7qqnrrOHY9fBn
9AA8qYeMPLuITXwUjKkl70QHtN7WMfxq2SxE4EzrYB2Ylb3QeMRztVsRS5qfJHN+4PqbCfpRmYW3
qsdNnycakrh8CccnVyIo29J79dcetPIKhUDXPYWpQcieOS3jvSna9DnNKzCCiTuN37FZA/6KNQ09
QF0qJt/sGYlamNGKETJZ1fWn1vTGW6/F4F0WcLNnBUAbdw+PKv8sWX5cFE5W3dsEx2YtA1BuBw83
KO6i6IQreXwtAIwdrUKmyz4ixo8yxf3WrdbxsyWew3usb3zZaFUNmEp195YjVfQOUK/bhfsbrPxR
1Clsl1avQ7V1QNS9wg8ajL3WNu4zGZtDdxZjcE02HnqUEfMfiFy/jSZnS6oVk400jJlcG8TdQA7F
ampuSTo058OsoCWwfAOJ50cYtT/bPjfSw8DnHbhkR4HQ1JzO2LZW78JIQpAybzTObpjXugjrTVs1
Lbk8XtSGWyXz9lVYWftklREoTDPXw2OEHjDbAxbWGtYoEnUi7ouo9XkiiftOW1H2sz32fQBVnUSX
eMT4vBHQb1/hFFflloCXbeph/7ypTKNdU3NbzF/aSMFGVOKI+HKQCjAviLtsDhZXdU8ZR6vnZ2CF
ug0DMmKxUJI49rZLhtE86ZRc2zaZvGPEv4eMi8IMYwRMo5095XRCqHoKIsH7PEJsi67NJ9ZtinzC
Gcvy5OlzvSoPCdPeEGi+AkJBJQIGM00YrIoo0BhFJSHL17BB8OSgYMAPhXClqHY2wOwlQM4gnV2X
YeHH9dpFl4lamu4MqELIJ+SMjgvzIEtyxHQ5G0uh4nvXpC2iJs/sd0ERz9KR4M8BpHM6Fu/kSkFi
4B4H57ywZeHFTMzvuRLectRIPiZlJF11ejWjP2TuwmVN6urTS+ZmxkUyddCZOZjlmyWFwKrjEjnB
xJojq0psHE0g3sSdl9A4jk0+P8QzkHMu8ra8IYDWvYI2IG5EOLWfioHj64jsSu0gy1sr7q1n/0gA
hQOzjlWFxx1mcvt3If6Jbc7Bjcx8jKOrtHB4VCB8I4LI5urC6xBGxrlL8/SCFihDH4vsvNq45pyY
vqoRFPoJevaHhHhRJIEtIe4IuR0LO76GJ5IfhfVr585D971BWdtvZkXCMLuXLJlg8lrZW8wEZArK
AbYlItk2TAM6C3mfhPM6jCs6VhhwZMHswuc2riFMsguyIoiubPtmVNHosXt8dDVRG5uISyxwRthh
ft7jYNywHLCyc6FQc43wqO6nQo+7oOzG8HpWDfv8zIxzAfmgVO72f8rjH6uAdVTw31fH+5fXqvy5
Ml7/9x+FMUN7i3Gr4SGBdxyCeJnP/CiM3b+YAQnJLN+mm7S+Jv1/F8biL9PwdPQHlKsS8Skl8987
AM2kmrbXOtt1GMpZpvtvLQH4QT+1tI5JJ8Zwgswhh1mMxU/7tZ6UuetApcf+oRrWc1XFKi9B9TO1
wrz86QP5J7Xrr6/k6o7JI5b5hKUz9mLvsI6pfhq9dLUzh1QQG9eAgeo0ZcgUYFnXCjxR/vxKv9bI
f78SDbrNW5OE3f02u3WTGIoDBwCskzAA+9phOJn/1YTjn7wdVjt8Z+xQWAp4+q9vJwJi2cB431hU
gWcR1K+rdlbYxgXK+H/RNaNy/OVb4h0BtbIhzlqsIQgld36bpoRmHfdYNwCTrDVwj4SN7N6vHN9m
YggbhFYKxCZaWnubRzB6TyyeSABuvtKAe2TSsMnBjwoanwimKS0P6cEmrA6iiL5Shb0fCcOziewz
/UoejuKWEOLRFGqPwSx6a75Sii2rx4ynVahScY+TYxyNU2lcakQRRVtc3/Zn8pV63NLPDxjpCUNO
vnKR+RFMFuai4YWNNTpZahO+Wmmu+kVtXEXH2VfQcvgVutwLU41Qm8hi7juIN5RvS4Z77Udcs+qc
N0aRTu4PYtUnTfD2eOKiyfo2Aad+jts199n7yoBWP/Kgv7KhO8csjkNMOMEudAiPLrOxCLfosOfX
IQynJ2jixWexBk43X9nTGpEYt2hIWItnEYk/vHEZYwIj4+PZLUC7+8saZd32jfNA/5Q9kOyiyESV
If5E0RsRhflXGrb7IxrbiIvuuXBxESxsYdfs7Kz+zpikvBVf2doC3e75am7M/FE67KmB63XPChfC
K4k3ySt3Tf+Cbx4pdbpU2OTCStRICagnX/DFAO9bDL4ZOjGCYOEuFqiq0BGOG9E147d1HG3tiQdh
M7ys0eGRCRRPsFa5Ye80YNUVJinjoiFwnF6Lpg4JwtWCibjycSJmdyVmz8Yvs0I+Gl+55QZRvK+J
53VPE8rXxyZjL7Cq+JI3DL/tXcvqMd+hsB4vVDZOM6WNnevEehKX7n4lpxtDXrSbeA1U19do9eEr
ZZ0i3MI0PajoRtC99EEvSzZQ6u989tQ4orCnwPO6REOOmaP3hmNaG/70lfE+wmG/6fQ1+Z1QAzMM
ejULhwCFqFwjspZiuaEIj67Lwhi+Z5A/XyM1Rc4tKtHomewbmpqmixHcqR8J9GDDiBXvdXAizVdK
/fCVWD90a3r9BLH0rW3WTHsAtf2zURPewMh8NN+QFpSjD3k1h3QTTg18J2dlNOmpll1SJgwSogwQ
pU0+LcVtabrxOW74GHEzwwyCid22wHbsZvN3RKly2OSNwc0/kdeRg8LPAXLlvGK+NUJVv6Ol1S18
nhadNmbLUQZx21cPKh2Wh4xj3wuUbsfvvUSugVk1RnhvNvgkcHyhz8gd6kl+mQxbtfLUjd6HljgB
9MJWSamY1dt8IqZxo9c2SqV6QYe9QT1pfWtbLXlzW7u4ZsWCinJmptbQ2RML4ScsHlBMekwMfEAG
aK+ZeA7PSwG2FeCq3r5NXEC3ZiqeKy/k28o6WMetMc0fLhQBF1BvSJ5SSHFJgE0WutssqlDiuLW+
qtirtNeChgXQo+LI/K5Cjam21ZsjwTPEbBQHD+D+S1KgOt60thlyRUXUYbuoapEtQTVDkxLHK0uP
nQfNbwsW66KC1MTblBp480grHkwiqJmQ6iz4kK2tih8GHObnAtfneYK/jQSxsluCrZIQBFqJZ7Dd
Jvmc3wg4Q/lWyGq8jXgD2W7I9MV3a5vJjSJyJpC445xda0t6AFqyFOwIzj7gnUxZ3P0AcA7mdyqg
W9jJYJ9YTI8M8lkk+FTu/E5s0ShaqUUFh1leZddWSKrEmdArUsGSWncDmU8RQy5LFUe0toiMQG/j
lSKbmGw1jN6UiybnsxOCzDebw9y7YOcHw2E+346T7m2MubGu1QDVmOU9dEbJ1ZpsYJxhdctjF2d1
mvUmIt1o7AFg9F7MqDlK5uNUWtFHYsyW3EZWOlxL2E9DQGxnLXxX76a73pZ5xVuQzbwtIPPIM/Bp
wH9MdMfQik1U+35mDO0bKA9ctDHI5yIwmc9pfgun+8wjSspDeF0mTVA7Sj5huWK01TqgdTHl6h99
WLHPmw3JJGMAe2e6M5lHFEHQl+TSmTh8RIPkoURo3BjYBwcVWzSIoTzNvZXf61nuvWqNpb4b7oT7
WWpt1DIj6aILq3Dby45YCnOPfgczQOUizEEQzqYnKFSePGgw9l7B5Ey30hiREPN017J91XbJdVHC
rfXlLNRbnY3GUxQPpE106PNZrg8NKveG0UaGFMhpXnXOti35BSb+IRFWryWS7ZtK6ej0CmVc81hw
Lttawb7TJrETmuO8jfz8eWNgukf1ane9Osvc0b2aR3u9ziOFBLNJrZKMCadsCSMpYlb81jTvlDCd
d3KZkZYZZFQYKNtwq21Nh/NrI41aHbUEGT8mLwZSPspUnj5KdCR24YBD9cTF99rwaXQ+Y2CgEQNj
yjNHJAS2EJqdBKXXWleTQSD1NmY9e8bGgzsSyklzFw2O85I0NNZ+uAzjRS3xi7IRYrq/Nbu0OPDs
bfcIpUm6Qsy5PHFtGi+V10jAypgbiZDsZ0CupgEvaUvWAihvl039t2XOIrCs8Du0TaIGBM4l3euV
IztZALKxcBgrMaNIrhuv+YYljtvUWar8ZkYQwobZrC97HhRcR9x9ke8NUfJddOv9kUrz/7J3Jkty
IukWfpW23lMGOOOWmCOHiByklLTBMjUwgzM68PT3Q9VlrQyplFZ33WZVWlSlkghwfPj/c77TO7Sm
ogYLsiPKJ0rbySeHNHYm9sHW9hZMgW0iirBda41QFpHgHhUu3R9YHRSFbwBoLclFeunCYgPrSIxW
0Yy9RJrd41NPcXhSXmI3idB/jprrqREDCSOaSCpmIirc3NOuY1XeDN3sg5iLlD7cYUupsjujtvIB
ZSOxgOIAKN26M11EooFutjw7wRzVbmw7yuGNhXb9MgCqIRIS0IXnNQar9JwP+CoH7GUUYPFHXpWD
UNjvOTRCSYOpTrK4SoZzGplmtes9CKZX47QwS0blapDQIAegS3Td5lEm7DuDlL/iQfWR3blTeIg2
XuE1e5zBI5nlhdO2wWRTPYV8uPhxLSMbX0pNmc56ot9zTKmgAr+LM4LRrayPxUmkvHEsJBpHf8rP
0Ra0wUSZdwRZcwbpzp6orRckgD6b3nWDn3OAZeGkmGkiusK3sStzzOIc3NE7joaT3xa1Mz5zSK/N
wGZdBJsARSFep6mHy8u0wiUMvBspKHaCEkdsFShmTXf5zD14NvI7fQI8VtHcDUdrJDCgnwc8C7aD
oDvIQNUUFDotFpyohfu/woYxyJXWOk5LXhdzsF5N+kHliJZxCbnAQLTYlvUd8IW2vekGkfoAS0Lh
bzNbH/b5UMReTDVDDtk6x/gIUY6e3YurjHaBuDUwdcLcNykFNHabilNCKM629zVzBpI6ZLwYscMK
NCddecSROYLbgl2CBpRaUmIw5ZiDtQ+p+pI6QspU2a9cEc3FumJP4TyT10rSXhhyCGFdxqDgvLTS
FSQhx67HcjBEmW/d1MTm8LnCXH4wwkVIOeltqkMXq0b5nCSpX58zq63dszQXYjzuLdZg9nVO9vV/
JYk/SxL+70sS/XPxY0Vi+em/KhLWUkNgF8mfOiZIDsh/ViQMy/rDMTxL572i1c2Z9y9RovjDsS2x
qMc4iuLl55f9JUoUf5g2rTUfpRJtbBMZ4T/o1FmXR12UGTqmqOXDfW8KXsglIpx+Oq764qRgDz/S
RiAbqhHpizHg3AeYMpRPiePS+tJdPT+oWdUbtxoFHYM0tdlXdlOzT4DgTHE1bsBuRveke2gg/KaE
Qp9vPk2jljwuPLpPUUX+aEUoluzr7BYazDRsR4xaNuiKd+xge8zag3avmbVYJ2MIQp1k2BnwoMiu
48atP4f6uPWyobtLxgyvidlYA++fhfltpezZOxYmKLBttQiyE6Xqa7SgpvdnceB/Del/2zSD/77i
dls1Xfy1Kf9189wkz+Xzvw5t/lx+aX8c8stv+GvIO38ws/vGouUEfr30Tf875PlP9KYh3iC1s6lL
/VWE0/+gIkaNTMeYRcd1Eav9NeitP2gQmCA26cOiJ/KsfzLol/LNf8UyHr/fQSdD09wQ7GLoiL+u
JRkQr6oxtMdzxmZhrWvGJzdDJZ+WOmrYsqS+3rT/EW2/0jH82Eq+LJIB5DfpJBueaRs2Skdu1Y/l
ONl6IPFLQ53noWd11EELUDYr3tC6Xegol6/mCgthgO5xkPT59/VlDJnihzCN4dwYcXkdpwUNp3TE
PY3TKNVwZ8StGd1gRTvAJXhwOD/sfhgVvyg7Gj/dXNP2qKWie0N6YjviolBHgEc/zfPUnGG0DGzM
Mn+rJDwg9mJgmls7OxaFbq7DOEpWBdrjg5ZlnL4rP9/Dg4aM6TTTFbuO7MbojOgqGmT0IpwhfuNO
XSgfuVMLgN5mm+1aPBDiBl7fKZ0efkqhsTynaGi3DgY13IaRtlNlYe9ncx7oBOIpoYlc3+IRjGHc
yo9GHKerwpq/dAhZPpdmJ25TvamPBUjamzhM/X1uuv22U0LsZOSlW8/z5d7S+7NyJvXBWHzNng0R
Mm4NeoedXrKLHR/eeATLLX41vhna3H6T1YGvibj99VfDikZbHmLE2fYz60gqzLhy6Zlc64pOHH0m
HacP5T4rLNSG5qa+Lf38rXrtUsi++AyO7yCBZI6l0uVdvGNV6yh4/Gl2VogOr/LcBu5EWCsb2347
uScfXy5ViiZ+a/j99N3xqjJ7+PoiHafGfvFYqUO1MKSL6ExPEfiJZzxh+hmJ8rW1dQg4Yo/u5sGl
gMs5CVsN0g7tzxXib9/0C/06IwvBNzpTlm3muWUFv7j9hl+VqVP6JxcU0M6NwOPU9ezeY2dSG9ye
+c6YHqwoPbXmhEu7xNmWNOHW6M15XSV1dZWJOt56mMrussbbY4Hfmd8RCJ3xgZ0lLj5EJbP/Rr/g
pwnKXnYUdEgsh2f2k5gx6yypIEP6pybx3YfJRqWB0CR8o1dgLPf/1bjgt3uC+4Mu3tBd++LmmAQs
RpXrzSeKKgdUY9puNBikHsevPsPpZnTN+Cyk9QIQi2nLmeCMQYb9/RtyoU/iETkGl0YnyvMRrAQX
bRgtI2F4AOt3KkWo39pyuNbnMf84dL53ZhduNUEtMuPaLFLLCVJ9eLFtDubrXrq4YIs6qz7a9k3c
YhtddRmlz41nN+YBlgPhr26KjQ70xLKWWM2nuW/En1vsvx1hP8+xbBoRQlNA9ljIdPeitwOYy7Gb
zNdPcWFfN2QJfWwFYyt1LYzwnCkHYod6P73BtlXduLRNaf6MA+yOAQPMljwAM7Cm2PhkK6e9oR3C
eWsQU3RDVs/81gu5fJbXD9wUi/rapgdMc+jS9WL6Y1ZAVO04RRb1PT2xbqfq0IVfkxlbDajOokuG
gDzJ8V1RSW5gYaA6SMihRb65ZFJTNiJDkHik7qS5ot5SKybo8vuI+N+27t+Lk+Hvt3WP8dd/7Z6L
l9c6w+Xv/LmR0wzxh+tjxOEf3WS7ZPC//tzJaQYSxOWgy5SBw0VYSzPzv+cXNlYejD58PD4FN6aB
v7Zy4g8GLMsSbTU6sXgP/slWDin/q/Flk3GNSxqdns+Kh7vL+2ljNRrkD1ABHhOCQGELeJ/KorHv
ROHmSVDbaVjKE6mEnf/oDpzqV2Nb+486ocZfZsoSOKtxth+BH6GjaXE1PIlJ9wD9yNQ/5G0lnoYw
MfWdgCGxBgE031fOnAFslpaKj3DSXO26XuzRezX1Cd0zvf6EU9wbdrM5qm5rN2Fb3xBYpeuAJnNA
zQ2l5C4oKR85WdgvNKDa++QnHkTzIYlgAiUuCBhQnRWJevQTnGJlJapoVw6QCnpLA9pC0tZCa+P4
OKyAjbOLJXBySIDxeH4ebgBI0RrlVyLxlTUOqoDWihV4lR5+pmtFXK4yM3qpc2rF0SYqjSpcp6JH
lDx5WCThTk9l4Ew1LcXW6cIcrKLqKa9kLWkGgL5BvnTDkJYbLRuHR6l31m3XuzP1hJqQCOhvg7WA
F3zcLI0NayIojBo6jQGdKj2Qujlt8DDgIBedXzxlaeeOa1VY9ZOSWY6zwScbZuOAFBhWskkpkMwS
ChfMqAGFves1LvuxWZBUFUoPZILiWAjeNwUxPhERmK4ir8nGvZZX8USRl7jSwZqhpiJ8jkD/wSyB
wt1QBq5FlcWUq6uUVAypNKp0KM1V4CFfilZ11if52hu1+bGbUljb76F6JHSDkdLzt8CvdHuKTCZF
H+KDEXLRG7rOVQrLHJoPbJJed2WxyYt6vB8SPToWto6nGd4du3C81bO3aasOcWeWwvmiyaww4v9v
UvuzFLP4G/5+UttEpJH/eDBdfvzP+UwwZ7Eb5VxK81UIyi5/TWcmpRiqIAALhC+E8aNsWhh/cIZl
Oyc4JiAesflL/5nNTOMPZkdmHhf3mM150v0ns9nrTbNrfj8PszPCqOgJE/nK652jp020jCwyWdXy
uo6gfqr8KOlkpuD2kdsBMnn84cac/1yH//5Y+p8rck5cbCyc15Z5+tWxdKlsNjPDPYObTCrOjijm
NzZb3717/90B/HUNtsPUklDemBdHAdgNHeEVHoSzdXog1I0obudbeEz2SXAag69806B3PjfBUa78
N055F+fh79dedko8M7pbGHh5cj9+P5KuZd6UYbQKm89xe8pDgQJQXklYK1GkYcm7LcxqVUzffn9b
f76uR62CQcRG13VcjJSvr5uQxRETUAMopRNkHFU7rTFuwc1cOWJjUz0jGfTOzO2d53z6/ZWXIfLq
ZnsUDPF8CIRGPM7Lm915WhVNk5mtKgvd6TjAQRQu/eRheES0SOoTfaA3HvBPo5ZL+h6FDewg1De+
+55/UBolg+0VETzTVSunl5aN5tFNWeHiXjsPuvuu8S3/vi3S7I1z1i8ui2fb9n22EBbVoYuhqwMI
cAHBIFyco2X+NUw0pH2LhDQ7gNpZC/9o0R/5/Pv7+3q7wYBaIu1sdkPUDiggXD5YNAFanQF7XeUa
tAaYK13+NOUeYLPfX4dt1eVzZADhVUdIb/MoL6YCJ8qdpq0hs4dI5MHBbEeaQaA1ruBZv3EjKTNf
XIqVh1INGBjqNeJyyDgomFy7xixVul2QzLcj9CFrfuMiP9+35SJo7AQHrmUaeP1CyDnPK0MjxA5a
Es0hN1zR9B7eOF3+8pssVV2B33A5b7y+SDEWKVBXkZJzX4VbbUA7Nc7ASlLkzb9/PL+60lJ9X2xV
HCS/n9B+GPMRmFuTd5xhEJPRpGHarkiPx53y+8v86q5ZNhVDYZmMg2Xh+XH6YmviWaZE6E6Q2KNr
Nw9Evb9xie8lwdczhq0j2uPdpWiIX/LipmlQTKQ+8mQI2m4wowrzjNu52g9N9TDrKDBK5dPWNaDl
Cs0nbcqfSHooe/3ebAbDpKNmE0pEyNEbH+wX352XjNvrMa9w8Lj4XGMCPV6Ht4QhrYRk3pGvuC0q
L7z//S3+xZM0admhfKNbhtn9YhpB/iWillIdQD28jNhpWlLeLGRlv7/Mz6ugZ7PAoq3wqE5RGru4
TqdLo2sT4HmIeV4an9ybqEsfdT8nLTcDQWXqFTipChpEESE5r5ykQRvWt8fE1rPrGv7T3oIFdKiR
wfVuL76hSCbcDc/JetZ7/cvvP+5ycy8GhTABYfm8S6ALLl20jhtZub+o+ubpIR+/uOEtIdl3k3j3
+8t8X39/ug6VIOplLiX/pTX24wA3fKIaMho8K3twjr0kX1EhJr3FM5FCsm2WA0fT0toOJk5TDoKV
Zt9Dwdk0YB52k5ZVzkbP6zfm3p9XFraGkF+XTR/AyMuVpZCtqU89WR+VFnG8mqIzMNJn9vu9fejA
Su7L2tDeWER/MQyF8FEZL+2PxfP6+kYQRl+yqhjQfC13UykinkH6HMOqewPscPlW0YBkjWaKZOWk
zXK5IUoNzTT6ggcrEVyd/HjR6ymzfeMql6vX5VWWT/HD9Ai2LhQID3h3afGvY2j2K2jtzpWJ8okj
UdO/8cQu797l9Zb//8P1Yt1PomHgW9nNjWVczfV745/OE98vgaYadAu7fXpbry/hVHrfdD6XIMuU
cOSg8HBPwNx644VYpoEfXwguY2GX532gVIbh8GKaMDNA1jSieCHsSF0j9XB2eSjHjwP4yltdb9rn
toXfnsx1MBbjuTWYtbARzu0bH+RyAvj+OQxqi8t7IH76umM+GWXrTST9gGQjPwRPXUgsdazbm87U
cfD51Rtj5qKqSXts+epsRJglqSfRyXp9hz1b0dfCJray3H7cWbjw7gCWlWCnOexDnUofoOXYayBL
FNQJ+XSEZm7HLD5nRiRXoNzmst4L946aVf2IWuKNAvkvxhjNeMz1zHs4/vWLMWbPFmcjOKcrK1Tt
Z80TGdFvLUshUua3uAlvXWt5v34YzzXRkraZMi1OAFMnXXxxJn87JtUbX2kZsz8Nth++0sUd151C
xWpm567Ik7mOSnmEC4qQzTpNfnJPeKIZdFX/7DYoQn8/zn8xDVGyW07O7NXYu19ceU6yztYEyjvb
0ZBHNk521ZjeW5PdRbeBIcWysphBFtcFT+6yUM7iiDkfd+4qK2LIg0Wxnzj2BXalr2xQr00avatU
RKBheSQXYIee9I2J6aeDIFt3Bvb3eicVT8BGr58kotZmnD2LuK4o+uJSKctFToKkDlu6iE9G0z3q
1ABbCktmEx5+f5N/GkUX174YsV01+Do1O4Dz4rMi8tAk4A3IyhszxXeAyqtRdHGZi8GKo5PMHMoI
K7xSmBV7ctWS544SS+CY8ugUEebD6VDn/UG4mkW1H3i20Q6733/ZZcT89CnQ/dERWRrglweMDF+N
nrQ86i5Lz9B4jommbTQjfRBURInj+McTJN96mQc8tkc6DqGLm+vBxc3EaOOoxiXGlLGjYLl2GFOO
vSSm/X9uMgQMvp3/vaZ+0dMlcHtoWzg23GR/H8vkGNvDXesnx5I4TCP1b6TTyMCY3WsSM81AIuXD
BvfWHH25M1pGs4tNij/pm5uXO6MscVWvOuiimGKt/rHDtpStZnKWTxoKiuZ9KXolH3JLVOQY5IO0
73//kH+aNjgIe9TaKN5xDrfci/NQ2VKO7To2hdmsrrnL9Lmc+B9WUJbDNgsQ7jEKGpQDL1bgKgU5
bo56s6JSTJsPu6SMz17n3zt69aELpzc2fr/8Sj9cznw9QSjosXMcwf5OtaQP5qw+jkP/8PvbtryB
F+/Gq690cdtGz4opNoBdYmUlqVY1a1W6myHkbWROeOMLAZn4aRPDwViweaH0Jai6Xb4bxOx5cU4u
FaVxsFljOwFptomHa771dHRzolEBOawJjslCMivC6qHi6GkHpE5jI5MzBgGYLm1qgwj2UnnyIlTp
T3Hk2fktYLfSPcppgM0ZdIiKH8zZHW9zZWgfCB11r8SMdelT29YhEYudVZ0U/nhg1zIkwmRKcQah
1/b6fdbUaFRcWO5fSy8xT6GOEPydbyBMYNroSbAjXxXJKWV6V3PfuaD17pQZK+86MVvl7SflE1bp
J221g7FS3TV6Re/CaEGpO4hw3+vKHNiSzN50QhVPr9sRNvhgM/yWsLB+iOBj3JgQwG5T16ZvlXXo
RLLsm223s3VosxGgnRwMg0TaGOoEqD4Er11j6dlmwlHt7CaTI+KqZD9f78JScEIisw1UjtdsE/BU
x5JqM0GMJHRS/ESg/gGLuUmufUggMYFg6IM9OTfHoUvEOevSbW528ZWyw/BYG9mwzVGLcv5sHOxN
2dzs7cnQr3WjtO6gxQiAufODg+PmtqYFhSwQWdEascK27eNtSPoCcQsteVF4uuONWoK091oVVuql
tXNcbF1fqe3QW926IBz31AwdOmKwsv2msAux7Xmia2PS5v4hgr72zu7GVlGSSqS9HpHPFIfBK+cr
fDK4m2qz4MYVG6g8fbIkr2FrwDpyVhBzlZV2eMbA9Xo6+coycz84VY53We/EZhrgjgHHWbkSLZY+
1edilIQBeZz/x3z85jng6Ctk0AQxxqUWBnWxA4JPGp1CCJ9bzhdZTPSonZJ2XDrnay1RzsaF9t6u
MLALEuvN7AziTb/jeXWnMUl0Axvh/GLr8xzoPDR0ilHOfbZKWEDQFFAHl9/EAANQT71ztdSVKgTe
UQoiWlUW1HG6kE9ZO7+4InE+QpOGBN8qCLbl8gGTTB6GyoFSWrmzAX1KO5jS/CaFBZw5U3EdFFmy
IbcB47kfaHn2Lh2xcTiyOniDhiipt+7D+Ks/4X1f3Dvah9GuTlPFM2Ziwo41QVEXTbVS80QyvcRS
xw8BTXYndcTZpAfaHHokDRpw1mRvEsCKCWAmfAlDWwwIGZj6NjWGE8YQc9U6k7FXBWf7XBHxXW8g
7z3mokZ4xVsXrcgQoew1DPTpxuQTjrQkaO2iX41h/VnoxCvVSS5vULXOR7ZO2Qk8lPiixh7fj3Bi
6xiivcjTKwpzhlr5XRn5H1xMcSosTnk3vyvsDzLcqN5Q7yqGR0mGTTxWG9yC5bbME3j2rW8ubIoy
e1AaDZtAN2rzode/0U3M17rXE/nhr0G3f5xN8znSGGajoTeBq7X6mkffPWaUtq7atM3ftSGcZaNO
nQ018jg7dkxt9UDEU6/VIBcc83ObaM42qVv/AOXZcDcRDigdx34jMfWAVp5ilQeRb391iRxuc/tY
xtFWTaBxupYXCAl67DljQdglkIFAR7+2EgboWa+r3kdDLtfAeszAoOtqqLTZJAUKRx8v62ZW886K
473ltZtyJjSvsAJL9z/ZvbmFxLnuWCDyOdkOVolBqn8aSUXW04TLpevcyMkqIeii4pACqA7ogiVp
3fZ72e9TMRInXIGqobE+hGsWgmCoKtXtB+mIp1oZOPLL9gPzGGkwuT4cyY4jmFI2nDLnbw6pD1Yi
5RJL+L6T40C0DNNC5CDdIs9klFuwrsaLoeO0GBwoXYyLI2yI+Yb8Kodo6VQoE/8hB6ch6tvPsBw/
e5F9N+t5vvdSZ8Fih0VN0kMXbgYtNZqNgyRSRDzp1rZigKmzBoSALMgt4NH6HgfXzPMW+ErIAtDP
pgEZwZoWBv5M9M8whV+8FndsEQ3Oex1/1H4W8c0SYdHF2vvStj6kcI6ll04Y0LwzNpZx47ZiH01z
fSafp76vkbfA8hiZXvFjEAlWj7Bs3Kj3jYNNHEFxpG1t3RU+BUJjDBs8CbhyQIWyPkCofOrAQqxC
GAf5pihrNR5DDjY7fDS7cOT1Dmet/2YVksgqMlem+LHsyuks9GzcaVqhXUdOHjq7BbV01ZXQSbCD
zN4KDo1F0PaSspdG155XaWvsqyuSDlYd0lIU4F4RzIbxue3HJ30YHQkERJCdAW3jM/ETYx2EI7Ki
2bbPuSgkJ/YC/E0mbxMBaJZt7VobyWYlkQzv5RHZGDALuekwhJoJ+YwDMr5etuM+gW/WgckIbcp/
PZxa1If6U0repXXU87Kx7ttIiK+NUbPFkarfsIfdEKF7I/T4hhLJrg2JnHTVClVEiKZzuE1aSnrS
Jw2YfLVDnlskvivqLsDenPq+mZr+mMeNwskoElyJyks/QF6d8mMLSs8ILBs9QlyMKcBLf8x5oXlF
7ZBgoUNjH6ARNe8RP9lH24W41+slZl6YIrl/NUb2vKqpUAQMZp3w3VbPgnKikkOd1MElOe9jFc2P
SGkrvqCsu3dzowZqTg1XW+HzhQUeYfgKo0Ukp4zPkS7AsFeIVleVIT8wUz1ThJYUzTsLtNzoT3eR
qYFdJ1foNteGFHo9sgkwGuEkbjWRF/D0oxFTT+RnKl8vgRh4bb0KSKMRZhwbtepmdCd9XdkifYd+
rlJBAchun/u9u6ooJOBGwvuY7M3a7dtVE/nRbTqjbKkbqXaEnMw+S4o9Rmuz9RReK6M0+vWQ+LW9
ZLk8+WQcpanzoXUlKV05DFKULuN1Z2oHrDkPxBNVnxIX8Rg0oXor4Ya43D2lwLwodVs4xXSOSegj
XcB/EmlX30hX249lBdppjO1i50r0IfxUdDKQIEJEYKbWsJsGxkA0MyEPs9ziZXuHEZRuR60kqMoa
CV1XkIKaRlH0ITIrNihLhCI283ovCV6BMWLPH61pui0J8E33TiT2sYfVSEQQXTwOKBiwvA6f8Zh+
BsZAanTpK4+S0XgXglJ3h+rKsLv6vkINvZ44rK+72Mr2RR/H16WnDh2uOINSY0RWavGxSfuDKvMm
3tTZXRF6j6Us25Mfuk8wZUFrlWI72xLgwDhCVW8oTmpWNhQfopm7cpW3Q7aTrA8r5rTwts0sd2/N
wwnQ/4OX2QQmTT37Q6LyiFwpneJeGMOQBBnvUlCxBdYCP7fu09rMAw2469GaquYKx1z7IZ/GeyJ1
7wSefm0SOyxVXbTPc6acvNvYosTRCgnBec7ULIYN/hJRBJlupGeRsNh04aGZreGcdJBZAoS6ob+A
+5sXFZf1Uxd6zb1k43uqW9ROqp3lYz/Lq0kbimZdKXmfJARmmx2OxKxz11Uls29zrAOmb8YPUrqQ
y9yEYi3Al/fIg8a1rZvPbp98JQpwvI7NMZI4eO3w2Lj9TZKaaoclWuygMuhbCDLvhagqImZ6ODrj
EuEK0CjoVX4V2ZV9ivKUqBM76wNrYDveTsltpOvXXWNu/NlgYXNb9VCTy7tOk3EEvSBdotuSZ5TP
K2eQ7rfGdSgWdDI6oXM9OgmZZJ6z5XC6cuhlW32l7YiLcDc5aqVrZYhyP1TEkzhe3O5RiZIaiotw
7WtuGgWKaQDh2ry8j6sqds4ToMkhM+sbN3eAFRCdisidGMCdn3G+VRJ928qk9TtcCWK149XYhDtn
dCCQG2QSpRUFXx2EDQloo17sMtFN0YocdchYEZJSZStzZdWxwgzOTshOohfHRNzUhxEh03F77/vV
pxJj4GbQsbNd1w0kf+aQqeMFiLND0xv9TQ2nKIi7bjz5TQk/Acd1tU19ckKcHo7/Osn0iAYZ9UKo
YzCWpeEQUEIbyEqYT92xaYgKmMPymyli7dCQUrsZ0jq1WDbduNukuLyBQjQUpjC7bcwMQ/I4dykg
0PalnGh4dmHylIGn/c4m2k5JzSROgLDc5k2Pv9vF0kojIyHyIBvfl2D/A6vSCCrPvlVm39ylTlfm
W6H8/JQkLJP7jmk0JlJHsQ81OsowoAPrKlrz4pTPs/L9+sipOYyuoLHI8hou3DRXbOwFAQ4ZIR33
frhINDhiRuO6N5CBk6/WFdneV30zrnAIkxIc+KyZ3U1WdC5tqhAQwxr0Hp9tMvzMuW+o3ogtHZfB
WCeT7h/GUeTmUUpr0s8o1wHUagv9dT9YhWeTddFp69h1jE2fT2J6SpC1WYRWKD5AqhE+Q/8GJWHn
uUHWlX4RRCBuwicTpkay061Y1TsjNtImEL0rn2snJBk1zbJyCYLW83cTrKZ8o8Zpekd9PxO7Wk4+
nDycXOvBciVMcxGf3TbvHnwnItrTtMNyE+GaHK9lOqgjP2lon1TkRcUujRvvPfDSATdtlY/iJQG5
eObYUTErk8kjTmxIXPU+7nEbhBHhQkGYaJP3ftCiMjzFcsCCEcnRTa7TvnWi2wq9p72AWohcWuj5
LEndtaxiYz826l6V1XzQytrmuzRfmy7DSmCDtUeOzEEroPfdiGORlbX/VJVD319Rjs4hkEkiXLLM
9neAFfpuP+L9xH/DOcqUdpRtWLxDh9Ho32JFVjf04EGIp1elZhByW9ZmGxha2YE28Yfss2qi5l1i
qPhaNlPOkcsAg9725KLYVWeN75JBoNbfyfBR8x+SpDkmTsVBPGVWmVfSCeGeqC0Lnxzi22qJL7O+
JlH9AJtBhEcEteY1R/PoyGoKNMDiFKvvDP0O+/C8HiM9H+GaC7fYx/MaakyUKA5sWmvg4DGJOLZ7
MHVmQgzrBK13WwKPG8izLdfc6Ns8Ca9EYm+kPl2J5slyP00zytDGSLahmKpbdJgiv2sa0wn3abFS
/Womb9S+JdisupOlvXbnMxesPijTkFvyND5lKdv9aDY4at3M4VPjrTVHrqzxaoLDt8blQYUubdCI
p9YLBQ9tpYbJSqBslNeyTa7jWu9uOk51jhdIjbvkqI7AqLAh5GrsVJAl+m4YZ/1rS9egDxJ7Dt2V
EF7zmHMWsDNePKSxITREAiXEPdkR9Xtl1u/k1RKAeu1CUGa1lPz2Jl2lnLe1zroG8yLx3FRlu44K
fZOZxq1Tp1HJdO742laGKja2uZ6Fp8TB72AmPax4yCJBz2Yv1l5MkABOOXaB0xHPyCRbzpDUCDgj
PjDoDGMDhc1hds9JYhySla7YHXKHXJEbxJZZxcH2ZxLJk8YpNNpqic8EB7GmISk2vpv0Qmhbq6ni
7qawtWNsmp/8eRo/u1EOp9XUZIbXHVjKigHJ4cYtnWeSrCi6lBVFmYZ6fHntZUnXbLUxjzcEEiZr
RLdk7Oioq2+JZAsp6Ajoom0MYAicIJMBBB8LWe14Rfxo7AWktX0cM/3gNqFiC2cRU7SpIkY8WXE4
5Os+fqwRmcmNcq2vrSV2hds+dTWnsH1RdLFLySp21i7tylujhFRTsjZvMt6TR/ak0X3ny62dO1a0
CePQPpgGJahZ6eLkTW3bbHMtqr1AIHceHy2ngkdntaiwDS9U69ZtN1BZH0enlM5Lb+ik1GT4URTY
/xW0BGMFeQRtfFC0zHflNiZaRzv0NrG0WWtsq7g5qmq4HRpY52HpH3tNQjnQrU1Z6cYaBkibre1u
xuS27jXbgPKPSRY5cKGBlHMJ+ezWHWBUiqKlfSNhmdJuGOQz8Y7wSiZ22ke3LEzqCRmKO4oJ8Jtj
4JanocyYFb1k5hzmVt/ynAT2u9Kb9Qc/pC+0gl4EW4QE4KcqS+PrUXP18kQa5cQurxvDQ+/VjRnC
a+hrYNdh08/HwW71a4HEytuEYdWW7BbgILh5NAMvYIO7zaheVJjmsvIxznx1mIkHeKpikZbXbWxW
pItleW1uIsfMwL2EQ5SikZ9cgq1k9Mj2aSKHTVNzF8CMt77pIMXVBpplux40M10DaJQHH8vd5xCA
+mPLov8l15tM2w2eVtwha+/YmA6hsc5kVnN6aK1xmWoKRLMkm1EuyXe+PUWfM9XpV76RRnvwFy7E
QohcwglylDAH3Kw453E9kLKdtu5Yl1tq17Kw72XnxiEZIgr6g6rRuEtOox8VbF9OXpo1tpITVOsy
xwd6H6ECMrZxOPMr6NtmEMR3swObchdLSWHALpP4zB7KekdN/CzaudxnhRBXePahdhQcjIxeaOBe
yGk+RtBkHtOBkUVdwqgIYdcHz+J8VkDmNUHlwlsZc12qMAsyKCK19gzbSVtpOlHy4FhGhaw9YAaY
9v+sq8Dw+65octCPoZtyL1pSWDXmOK5Us2q7Zp1Q/pqYwx3/MRzf6Ppcdp2WC9HUW3xpuofo8qLB
aI515xO51xAYmHcroBNyVRjpUxY7Txxa1ZpmFMF3g1W90cm4bM18v66NXpw2tS4IynjdmokRhEda
jtptKIp8pzdRdltAXHpD93DZuFyugm+F+BMMMfxxcRujTgOmnnMbY8tZYRFeRYVJjKXrbcvCGQ7d
gH/j9w/usi/8/YpL79JdDFmIZ19/ry4eJlEpeollcdKmq/9j7kyS40bSPX+VZ2/TK5RhHsxebYCI
IIPiLIqitIGREoV5dsd0rr5BX6x/UGb1U4DRjGat2iwXWZUSne7w4Rv+gwfL1Y6tE4Ose07LIDRG
kSKn7w64cLV4RJYliLoFKpjsKTuTdW293vAd3rT3Z3NsIDQdMZigNmRAVDqcTZ3rOG0vQAyTGnKk
hGdpmbXXmSyb+yRMT7TUjwyG+IJGD1RDtwEuwOFgaHeYOAsKBuvJDgk9iLO7qg04vSfW7w12gQXE
lgXICUSA3/qTh0OpTorUCQXloH/ybspwZ7dfwgL9Rkk0Q7082bnWHu2fj68mlxxTBOoEK2A9waT1
cBAOyYvyLi4RNWtUxOb0ARm6vNqEVaqcWNAjZwxAJGQH9C6Wc7baJjFF2jaf2CZeFqWUaxFglqa2
fX+LHB8Esifk+4Xbuvpqlkq8MCQcMQyiUPlrMmtjxKgIvz/Kkb3h/aa2AeJDR3TN3pB0WLvBYOlK
96bo78vhpxnft/nj+6P8Pjh/NnPZFwzDLQgbZWEXr4AHeDUXKAuj3K3ntMrS7LFLhmdeP3A7+YWR
preAenaGiuBXjh+gA4M4S+1L3ZEBpacvOpL5vtLBE/XQq3WwmH//1zu6CC6AUdrnDlDD1d0Si6Jr
JFED9SetQHOIkn0/1eUeDR4I3+CMzt8fb/l0h6thqtgMOA6bFQyztbo9tcExEGXklLhdeuZFU5C7
7nXaeuSiE5Q8sZvi9kVk+dP7w76dJqItoHkXugMn3lrtqITXv8mwQgmKujjj5diMSKhZnX0fir81
fv+vbN+jQ5kWJAdOpQf14PAeGBHU1vulUlFQFs7oCoE30VrS7BPv0HLSDleSBwFkKA+dB2HXWkGy
StpdXldzjxoNzh8INgmJPJ42b4cWs3uhLRHyiRPzBv4LM1RFI2DB7KAawUVwODd3sA0YlLzsEh84
fxq1MxFr2ZIC0SpXv3Ra9q2ruvOIvkajkq9mVO0McZ+m9DLf/6BvZg9l2gEEDgAexYQ3r0ivaN2E
AygW7AmzNe6qQcXHuPCNljQtPy9PkWbe7NtlPPixcGCpxRBfHM7cos+ltpVO12Cb34pPs99sQPt9
FR9ERbHARCkIBgE8x+5gbUZV2hQQbPIGXAaU0ofmgYBaON3XlvJAEJoErt5v3l/IN+HMakT9cGKY
17oFzMw2sPOfbQ6rIFfon9CEUMRuMfB9f7Q1vg74IDJJPFiwvNzlfl/tIKBK2F25vMAY7Fxodnht
dBhhk6MutrGYQ8/eDl/fXVz/7fP1Icb4Q1Xwz38tf+e/7Wr+6+B/nb1W18/Fa7f+Qwd/B8ebv8fd
PIvng/+xLUUipjv52k73r6jxi3+JPS1/8v/1P/7H6++f8jDVr//8zx+VpHTET4tQbf2TJblsjndI
lS05/Ovz+i/8Ras0jX/AVVpcZxb6mQO/4V+0SgiXi6C2vVyVRPC/RX3+RRJ3/4FANdIrkMdRAwKz
939olRqC3GA3uYhcqBlLhPqvad/+dWX95RF03Ihx9fov7jjawi4wdcKLBcB2uCMTS1mwSDAq4efo
uyGiTZ2NyqmTtrqml1tj+WdhMfA4g18+HAX55koXgwWbkSz3SaCocu6UVX8R08zpfQchvhMHbRXF
/31NQZABkUxoY63fhdlpCmfOLMRFO6SaR6fe0wsTF4g4pyeGerOCy41I5RI2Ggv4BsQ6TYI2q1Kh
2Ikx53dco+ogwk794Y/99Pd3+5OLugaSLjPiNYUwCX8Rv4w1ulCzpyjWRhBqGOTVt6UTEqzpg9J+
1nF1CeK8ql6phMO+NqWONYqG0k6udeVTBy13Z2pzfgIJeGSF2btkfui1s3vM1cZZNDUqZI0tKqYW
7oe6E2JT3uFSANvxVBZzdCyeeDo73NdkTYfbJ0LmuShTes0d3LmbuhnkQ+0QpyZOjlLkiYU+slcB
X9twNgE6usi/HQ42QH+f6JzRakau8EJrvfABn3p321a0ea2etmU2W80F4GkkKVstRKFZ1XCjpYXt
A5WwlxJEKLGLTPtPqcinnVmH4oQ15ZE9BzCczUZAwr2+TgywyO5nLStsYFcKlXwDzEOtV/LjO9u2
WQVEJBAcA9dyuBJqicxM7Ga2j/DqiLrAbD5kjg1G8P0VX0UXy85mB3GboZZBAuKuLofEK9oBTQAk
cSFD7+xZRvsU9ucPvG7bvYFek+vHxLfbxYf48/tDHztVrmq66F1xQSMLtsoXdHR9UhHFWMTDiqz9
VNjOuReREu16J8T7EbHI2Y963QokXUXAKV7bnZdwo8jE7KF6pe53yu71yLdl1zmE7aw9kkPG4apH
mPbZVZZxVxZWeEe9btwgkFacuE+O7HKog+TOxM7kCGsdJoXckn4drUChKQVIsxkAlEpvC+lX25p3
Juf5x/trfWxelDoWPgP5CM/A4bzCJlebKoksTFyp/7OOEdoTlrX5+Cge5FOElCCKIbJ3OMqgJ5oz
Rx42TJmtIvaRt/6EM9ru3xiFkB9tld9ik6uTMRfYQo8FWJqkq/tbNIaTrdvMzc37oxy59nCQAvpq
k90sFhuHc0EiVctppVk+gYVJF3EAuDAp1WZQFOfjE4JW5OicBJjIby49TJRAjQi8foArhgh74NVe
hhhTvT+hZVn+yKKWk472GKELG84j+lxNSB1bOhKqYJTOltyTg0MnYXGSsDdVq3+OJ4Lu3HAxI/NO
XJhHlnJh9JHEWKCu9fVVhgJV3ig1/nHmYv9WW11B36W3A70tT5EVVzH+70mSaoMvWDIYjDIOv5pT
ZI4Yecr9Pq12uURk3TMWi6hI+kqpXzSdPFVbOXKy0It0kRUkGuRVWF2glle5QuQonxk0qP2pK7pN
Z9B9ef/jHVtCWHcLU5frmnri4bx00FGzTo8JJcDeOK9CM95J7PquBymNE4f42D6BEW9Sv+EJBsVz
OFRkFkNvDwDwR9WO9l7k6vtClQMa57p2mRqFEuhKlj+0c9Tv0BpSTwx/bKYA9L2F5MtGtVczrWgc
l7bQuUMKm2dPMfMr22vFVb5Q6d5f1GObBbIp2gKUEwnmV8FGCRCCsgbuC1iM3IxheT8lYQtYHIhn
mGIrLrMTAy6/++ERdFC15XVBCZM63Lq8jZ0f/eiePh75u7FLMRb7lCSNtX1/WsdGcamTLPEJOn9r
KspIk1CGIRZWCf2hjdMJfVfloXPCRP7td3L46QgA0/qAd/PbqeYPIqBFEXaOIpJX7IXtz+gYeD/A
zoufeTifUmr7LSawXjfuLuJuKJ86PJ/DLalncctUyWCIDR0V2IRby42RGDNyvFpv3XhDvygpugOA
pcLqDfSS+Fcsg5tBxTbQ7JPvc8hP8W28j0t/6HpTCSxvFL8SHMywAR8aZN9S6Me6DwKs+AYkPaJd
Zueih0rZJlcTTfUMKBfGbdg5Ks1PLy5RhEpita99xPxMtPsr3XoIJ2HS7ColyqFlYhb5TiSJ9RLa
wJYMHsUbzCPTrxXlJZw3a35rfl/dHj5Z8Bce4tIipBe5V3a7iF/4WwzRoNjqJZaKnqNETNFuoovQ
ceNsw7Z2cn/wOmWmaW5ayDoZ1phs1Lww3RMFuCM7iiImxlC0TbBqWXxb/yR95mPqJDEQLr/vLP2q
kPV3F/Dl/v1te2RDwX/l1sGzGr2P9SuBHWfV0RoyUBbLpk+poZfnbu3FQVPk3dnHh6JWzXuI6QhH
cbWf0iahwmWB8JtH2meZndlAgScr2mD+mp9qNx0Jcx1qhHTryMBJGNYFtTLX6UXmJFClU2PMIC0N
7GIONghMGKACYjPAsY5XhIHWokWL04s+/TTiLjkDy5XeNZYnTiz178h6daBYSXQ1LJ5I+FCrnE7W
BgaIhLhAp/T8QtR21wUheJhzJcVNCT/c3L1qLHabb1ip4wYIu43XyJd6hl/Vs9D9KLEQaxuNkjws
p/9814yueoqA9vZ+5nsjagOhbuG2//az/+OKqVydZj5AJpao0F+6Blh+VivWL5J+/XWYNPs6ilP5
+vG9QfBPNoK2jAmn8XCvO3GeqDGeEABULOOySKW5KdREO59FppwgOR+bH7LRaLIiZAiaaXmJ/5hf
pmHuoLglysIxiazqzraP+sZdm1Sv2CBcO0M1n3iAjp0x+tRUm5BARP56tfGNEBZTGi3lEjlg2Ftb
+mPO/wkJZsRm/OMLSbkJvWyCCer2q4UsS2QCkZklTNdqudcGxQ7g0deXSgNI6N8Yiq1MHZniHGft
cCFdXru5rwhZZqEN52gesjvQDa7FyU7asQVc9qJJiZxg0zQORxrmAsW9njwKvKKxq3hXoa1oyClX
JKendKSOXbt/OcwDxF+uxsPBYkznsBrmQhrAiF9BsJh3JMz2y/uLd2QU6LLkU6i/EJ+vEx0twv0K
qpblx41W3GRtVp3T64Rb9m8MwzwWpwGHZtHqyvHUIe2Uge0wUtbYl7FuXNrJqJ5/fBSiEoISIASa
uu7tc5FRAVMNjpTo+rvR06dN1Hj6iYP7Nn8nWaPBRn+NFJSa4OGHsXCjtkSuYLMV010HUPAr1OSt
ljiX6LJ8UHGBXbYIBSwgDxvAh7FGYaSznMLRYDAeGONJQ6J456nxcNbG+scrWwxF8q6SaSxtr9WF
NJqKa6eDbflY+7iX3Ty6O9Dc/Yl098jqGeAUSNCI5ZaTtFq9DrOkdCaXcXPVOXeVVu4RDDE/N/B1
goi2+4li6dtODAuDeDSK/uoyP3UV549e50ysFnWmGlekwCkz/aulmeJCoSB9N9fa/DPJZu2zNqHa
48PJ6s8Hfr+z97fmsWkby/liXwI8Waems2GPIRZmFt4mNebfYIW2gLL0RwFZCf8dMZw4CsfG46qC
k89xeNvHKzgjYT4z66hV6XIjvbPzhjj+IuZw9rmwlbv353fkaqQjgrr5IilB43t1Cbf9SDH8d51Y
6eTOhRq20frI3lJqe/o3RqJ6BvzERoTL0A83UJKaKlrlI6GyGuNuhUgZFo99+Qmr8+HDpQvEBAAj
Iai2yAWv9yp2nooWmZxp6K23nVE6j0Ay5yvbHU91aZbKxCok4+HyYIUid66iN3M4KSvWEW4LGanV
++wWEbnPrqNMG6hfNGmAwBebHsrYOYha5+M3MyUualzGYuxCTftw5FaMA8BR7sw+Ht0vrEHo63k8
n9geR7YjCns8WVRLyEnd1amnpOG5uC5zjTkYBLnK/OQ0RL+RFr924fDxC5r6BZclBQQXwNCqhtEg
XKD2OnemHaU1b4GHqkqM8u2UqsO2pppyYpsceUNJXOhB8SxQslj3h/J5xnMQJQ5gjojq5hFK+oOM
T53oY6M4PF4qNz3VtPXjRrCFb17Jvs/n+EsW2nI7pCdzg6OD6CotGGJELstVhFMsCNomJA+t8ni6
smtpXbfgsbYfP8JU/amuMhu0UVZ7rqwMhMoa18Lh23HPzMQ2L8bGTDeVlp5yPTg6IS5Bg/bnoq+/
ui1izAqJzQjo5xpvyywaPfgVinWiXLz8wuvjSxRPbYduHDXWVbTbtm5GXMsOQAspOY9aK9q6nVPt
emOe99BsYAwo9WWL0QXsEPtkheTI6ERvhAe8W9wfqzlGWCxGUu05wkWmPuZ1Fz0n0sNEwDPCD6cQ
oAsXLbjlqocNv/pymJhj7NhZhIs99uNw3/vPcSXzs9GAzfv+Jnl7JTIU7XcceVC7Y26HF9PQ6DFg
9pmKtdI3OCkZVhnIprGecT1xMAZYiuXoASwtw92HRyZvISDmAmGT/kZA/pGZtc0824rb4VHtWiH0
Miv9nFWW+4UcdPFbq4wEmpaTbOZJp4vz/thv31ESQgIw2jSAfegRHc7aK3Ms/8gufJHoSbAkZucI
B0X7CemEE0O9PRrg9QhGMK82UCL+DYL6Y5ohBEarMilpOYp0brNyEPtQ9B9/X0guaDnRKf0tRb18
5j9GocgKKDBnQuYUeYE1WQpYbO0U6ODIXHDEplVKULAAYVdHwEVTnYuZcFzPFXFuN1BnDQGp5cMf
h63PLULblLR93UTBx68wtBr3Xai56tYQ/SJND+m868x5//5Qy4N4eKN4hgqIj3aNsxQkVjfKFOtD
gUEkEyq65CGS0r2fYiGfo6FT77ijIS/Guvbhh4xBaUrymNGo4XI+/FZh5Hh51I4UOaMw+j5OWE+X
8NNe3p/akW+1aHdST/yteO6svhUCKiac+ZkdQRq96+bJ3NAUmjb/zihcyaRP5HzrUWocBJVUMEpb
puGWzwaEocjnE6McOa5cUEtqtnRW6c0crhgGIkqcCd3waZvMsDp1RD48F4alawwnrt4jZTtuQxJB
DCUo3qEkfDjWQNdsmiiU+ehLNyU2vipOB04mMYQisNyPvADfksFEywP2xmYY9OInqarn+c1otme5
Eudbu7WG+7Qr9c1gTeaH68TLbY24BWAAbs41xLa1q8kciZd9Ax/gc7NyVH6T5NSt9TaSZBTOAwUf
2qUs5uEqRC3elF7GGYT7aX/FRqu8QHgG8Zccr/mABzI58YmPbFckAamULoPyLKw+8YTEVlQ3fOIa
eukVwrbzDrr2dKKhcmwUgqGloEDWhhj14bR0RQg5J7bhZ05hfOHXeJKhPHXyjhSjl4sYrC69bWpY
a3nDkS0zWWLpYlS1ebVYLu/tuaw/dy3KGtDRo/JrkWV10BZldQXDOf85Z7FEFqNPuyvLiU/5wh05
PlQaFqQYtSdKvKtIfWpdK0MqkY9JcnlvFk5yVtmN+GyKWT/xqB8ZCtg3tbvlOkCEe/UZzdyJ1FYH
25HCzLspUL+5RPKr26E50J44CMeGogy1+Aua6uIbePgtjcop/2rBNZXbvKCK0Z1Nadhs+j7HC+X9
a+7IcbCWOJ1iIEEZZY7DseSgYN7b0VRUYYueN/OYXseK420wC1d20P5PNWiP7FN6phRaufOWtHD1
xTyTDMTVCpOqfGhtkQxIzm24+CfuuvUKsmYWCbfKg75gno3VrAZhNQLvdlp+0KXPGwGLUnWj5CHN
lY9iCKGTqAs6gXI/n0pfb0F7ou3XZTkNb7p2gZKp6XbsRH3iM2nrdVuGoRS8KBujmw8G5/A7Qc2e
UbBgGBebZauwzjKI0AZOLvOIWn/rbGcMYUYIFL6VatjBhF9mNfKxfEay6RSX5u3q8rss0HY6QJyr
dQVFz6d+xgRmgRPkVWBEps4zL9yzyjPE5v3t+XbaFIPYmDrfkqKQu/6QdinwawaRAUs2vfDsuPvU
6RCCPz4KvQYarb877GsvLyPPmyLh6PtNZ4/fNWvqvjZm+fThQdiSCN24BGQYEqzClgm2by07FUqt
58BAyvQOGYHko2ELpTqNexlDTo8qKYMd7hO7HkQ5DixYZrjN1iau/WSVKL+cmIu5vjeWcQAhIKUO
2oIUZ/lwf4TletcXA01tw7cBO/+oQDR+73Gm+j7bFWo1s+7Uv0TtjV+yOvSejQHhHizHU/piQ4qc
XQx8rfdDrcDXuqmc6ZYLz2rO1SF3LvJ+VJ2HrJjqDA262mnRGiiUfTRXdXTuJJh/S613RgSc6Aft
iYHLy7JMC9rzY2/8mPJMmbcJ+m3nOOEhvqTMkyGDkqPSURxT9Q6rcBRRNq2Ok25sDTjQYIEnvhlt
SJxX5KOMzuuhB+jPG+Ke522nPHfSg2ra99jmBaNuJ9auVPMMTf3cnabo3A0V1Q4qgtLoZvRkdp3D
/n3sTa2SgVjUVKAumx3Sg2Wq71AJnxE0Vae53atmjljSWBXF10pI5GqmpIbAZM/JVdE2xoPqCu25
HnSk9Jy8GRcjL60ozkZClxBrPpQyCAiy70jxNMjux6Op7Vpv1LyrJg259+JEr9J9mmG4HrREduhl
ualZ7wx39BTY4DpyfYpWl8VGwAN3N3Vqxf2ZDtwq+hI3wyiC1q4LB+Rkn38q0A5MN+DxkVQKG1nh
XKcobR3YdjM812qtPeLi1WD+GYde48942T2Y1mh3+xj9ph8x0mUE0N4o9YDrrb2z4jy7NfsW1bEu
HIsnwpYEV/i0rcJgai3kokRWOw20lXbAYczNmytdMcxHHbmByh8tO3tU+Xf2uejt807JEG3wRreR
O1RQ+nbTeyHXfwqqGam3Ys4IDGZg2D7KSUOHmlIN/ztpdPslTEv9ES+0tjqPZMmfgFeOnF7jWM3P
Mmrj8Apk1ZzBhFSMh0jN1HGLfWL41WmmPjx3tDq+d3rp3tZhZuzTSXr7JDZbNN/goRrA5vwBLPb3
SQntR0r4ne0DQYXtpBgC3l44GyktIMRZmsBIe7QYgKUV41lHZeOniiRdsqmLYWSzu26icAm2ygtv
W/aEB49XB6lEfThwgXyMgQd/+761+rneNDURp985TVNcUD2LJt/WlvIY2W+m+lPUO499V6WaP/P3
f/T9mBdnKI2Ml6Xntp0PKzk9h3idI4Wjm8iRojyheX7pNuNPMebOyyBA9mzTUQ3bnVGn8deRYkO5
CQe7usUYz3RxA6taeE/a6Ialn5e1qUCirmW8pV0xX7ZuUow34Cjs57hNrHwzeKXV7ERmC7GthA3C
wWxK175MdTcdbqyuNYwHK9dmtIXcKeIwNAgxBaUJ72aT296A5JWdOeUdOInuW7y0qM6gTiQ6eByr
D7+lCGcWV8kcD7jKK2321JouDmvR2KBXVjbJ9DXvpqbK/TLDmOR7MyszInzJWF0iF5UN5zXIQwQe
6GV9a+MZl/nGmXLuB1H2WpBZddz5HY5ETxLvnvsIbcDR91iLfWmk6DOhxeAmFzW6g/MG51/HRs8l
NwdfNQmfwevkI8EXZI9h47ZR4vo6JneAKOY+7C+tWC208zSR5WXVtAWWkiLl46HS+b0obPUz93/3
vRYF3RLXaCwI+H29wJfq+lvdT523Q2e/8bZGDAGdtKrN2iDyBnGTTimaJ6PaofEJdJT/aEHseIyT
LLrtJztBl1Hos/QjWtQ5de9FG0wZWutX7lW7yHTyZy0xo9ssbCwd+XEVwbsQs0J+upqWnj+RHuRB
HcbmuGlmt4qCwhvxXEWz3LgRRaPrG5HPmIx6k17qaOBP3rARgH0jNDe7fMJHSqCzuacumqOWOXvl
8DC1YX8XaTKDdIJWjvnYmP3kIqsltO+hZmrfW8lVcCE1azSebbskFd73oUGrs3a98Gri/A7BULb6
NwX9r5L7P9GdAMRnZm27ycpuqaexNxuj7ZIdxiU2i625BfKoXt7dJU6cdoAsMume6R3ZDbJbnpdt
UbeZrlvcPhCR6QlHkalTGwzjx9K8VpKwfkhmBxE8gHCOdWHHsn8FwjU3gZoYw+dsGkFrfJVl3sT7
BhHcLwUcr7rFMUQ1il9T1NZIjcXWfJFl/TD7pRdC11gaTfqWo9HJQJLPl36todqPjJTqJkFvaNmF
EQNPC5pSd/eWUBDkKGEdfh9mbgHUeib3RYlB7jO/MX+tzVAXPgp2+rjrKHZjTF+YIHuTqp+eFa+K
vyBjJ9BpNdwcyU4OFLXwPE/aYJ7rlA1c5AnysFTi7+eErrkjMZ7ZAMkPLwxFzTD+UNFl8/EFnryt
Zdv1SzJIVAtdsDgIi5sNucdcyGSfCHch+DZFR3HWjHtKs8i9xEj0eQVyjGOYnTVDltwJLRnmLU9Y
K33hTtZ57zXeZ1fNEGTvJnuElkf/ydpoEVfG1uTKu6vHBEJ5nMka3cXKUDj7noOSKGx45ROSm3gl
13MjEbBIY+9uDvvRDNSsaa5lPrbXUjhmHJjxHG5VcPBe0FSdfctGn8egLHngf2hGHIcIKblZfz2N
oPyuuhGrkJs51IZx9oUMnV9mbinKTo61q95owGLTbQfFxPw+5rbIz9jWjrhRpZlwd2js0ivUcVId
FLwd2/eJ2XH3JbYtp12coBPy1OnZOCGjpsjmDKI5mKqkm630Ssn1Sbv3vMHSz1ChjvU9KU8l9/Hs
5CiLxslg7bCLjoZA8fLhua3FIG+mVBr3yFOH4YT5Rmy65yhQ9do2dEK2KhmxVX6TqDH9ej+IfJNG
4JuFf+5C9V5sdNdtLwMlGa7zCR7DNFTbWC8Q8zWj7Maxh+j2/aGW7OjPaijR6tJcWZIWgP90Hg6j
VcXQwI0YM+ppoEx5l2x7Y7cGe90U3oi0fSgvkqjT96jYztuuk+X2/fGPThXQwmLIBBByjSEYMjXO
4qIjjUkgbjbCMr40oTGists2J9oebzImpko3npQe5QGXgPZwqnGGWOrkAkuuQhrAimZO6JKJ8YMl
ChbUpdqkQv6hvQLY7XAUxVbL0Bl4ufSuyjBoJvqSEt3rGp/YE6nvkW8HnnOpFwBjotuwqobMqpvP
Yga+i3S3SjnbABxrJcnku7FtXHORJbt0ruMrmTr1BULf7o/3v92xBf3dzAHyACN+PX6TKk5JCAek
3A2bs2kKkWuyaKO+P8qxHQLthaoF1CEgSKv8vpbFTCY1mCh9V/XWHHFtNR0Ci2kIvQ/vEIrzNDPo
QAClepMitsKUWVu6QDsSL93OdAWu7M5yX9+f0NtlW0aB18DLRnVp8Vf+M0HUHI0IhooTpHdw1XqP
9/AwpuLEsr2tiyBToGK/ByoGEi5F9MNhksQFfRAxjNLlww35t7NNrUXAG7V9FH272r0euxGNiKkf
r+1CU7bVlGVYpQA22btd31NoRtnLUbzyRDNkOQKHdw6dfJviEyH2AgddHZFiajoT81uEQGdbfY56
S9mhX2vuZEiI7sJRQ/hMxqeAIMeWXQMetECFqNSaq/w/9CZZ8aQuNx1yel2BRcAwxsaJ++zoKHDu
aMnR60ex43DVx0wOgpvT9GVZII5fDF9VdTzVsHhbYoCbuogUUW2lqu0uR+aPEgMPWuJGNu8D+H0P
LU1NPqHNpvpalzl3VaGNf03qQ8z3q+RHW3XVL7HmtR+Q32/wTvgMa/xVXD3X6z/5/yEDnhb4H4d3
Ydj/zZxfKPz//M/gf/1P8fofP/8HIvpJyzH/i1W///nP//z9F/92TNf/gagS8F8aNDROYCzwM/92
THf/saB06SjxpShQwuz4b8d09R+ICuk0PbkIgNEt+KC/PYZNuPALIpG/qi0oZnbRB9jwVJEPDhyN
W50wGuQhtGZq50A2DvcLrgFjmDdTIIswQtkujDxBB3yubPnQCUfF9WCCKdd+swndku8yKTIdaW2p
TxRiItCrgjwU70L359gQOoVoK9RW9XMoDLjSV2Polk+U+tMo8OKmVi6TcmwBHbZOfV6GXnnbc8W9
RF2fv/A0xl/d2CFz6oGGeXuZACimLoudRBDmLfk4oMHxlydcFIH5lWMU0Ohi1Bszc8fkMoNDNfou
OtIPvZwXtcVGk9ZmHoA5klhW2Z1qxO2+jlzjdY7UftrGLRSCzdJQyG4mFbXQBzxJtexJ19pEXkeV
p51Tvi6+W3GBiqnP0S2Q5RLD9CsuNf3OyGdZ+bMr4+9mo1BTMdWov3SVIazhvAh+3zDL9GFxZ7et
/nKYU6vZkGVn6mbsgFjcTUUFP090UYbrhHCl9qhL9Esvk9pIK80Hd2TEW7Cn3BUo6VKOM/No+CqB
4mWfpixGWx/jCvMxbxw7B8QTZUbQ1tjf4t9l1QjukYTHe54aRVwZ+NSKl0LrUufJMBINxdImVuqg
BqNpb6yKG5V6Xj951DzMSW4No4QTa0dt1gVabWSTn2pWVARTobrlhmyp+RmiRJ/spJHXl9B20aef
wZheezZK0r6BrZUX4KUpHhQaokVgzDbWnYQ51XytmOn04JhjWGzCcVTNHw6iy2ZgxH3lIiqtRdGn
2ItbkOuFPmcbiel74zt6E3dnqexomM1miWq+IyQwEKrt/GBVxPKGjz4U2wrZ1jDIxpnyRqNKVABL
s0TjAaJR+Y3EWC8DZ0ZU2Xc6vUbbX828x7IMBWrrWhjukSSaFT9SeByRdZZuGDQ8Vwh4wjbMznSN
TQGqrVMi33YU9+eQe2y63MtbiJ1lLKdNa0on8fNYhM4n08zKaGc6s3cbRsP8XI8DnI+JIhQGxUgi
C59Gju0AkjLH76hRjPeQUZznrkaPwnftKEkWveYQZwepWqU/GUZmBX3Uh88pVpnIrcrYe0waYSAl
r4+I0pgRP6NBa/UpxUHyDqFdtJe9qsteF6HuZlMVQ/ISjYn5eRpcpFOHvkWzve8UGGWdh3w/ZSjj
rEucaD5ndepfVBZLZkb89UWJ0+KRP+nc1tCm4y3lO/E5ixP4Gl5aDmwQ6iWBTl0Q2fAmL8pgNM1I
Uh71empJNlzyWWtr3EaGXNb+EONFgoVGdV8aHO6gpXhHdSebG9ufEGX8Gk12OgdWJyzcaLSlVSSn
Jr9WxraqfJmK7kdGkeAm7yLbQZzdxLcOWpl9TbgUDbu2yVR1DzG0NAOptOg6tk74jMR3qmwRTkeA
szFF+knXCtoiytiFuT9R7OVb0LYKA528G2HmcvqmDp14MUYHfUxDk+b1bIq+pao3o6KjZlTCcTBT
iy+zltLZ6WjtuPsoasUlKo/qCyVGRO5G6TjNRlWr4o5BTVyC4eASjWPscaMju/9VD12LTaeJ5lNX
O/ZLNeGZg7oGf496bjw9UkmPr0EI1p8bL0PsqJqc8kvUq+LeCU3j01g1ue4reobEqJMI6TtFLJ8S
kCxUP6KpbC7qEjORXdF11rc8FU66DxslHJHtCIs7mRXKyIwRM/SNxqW0Xjdqc4WsS11RAsmV68Zw
smoTeYX8jEMPEos6L+JnWdYtQgWWKD4x7wrRRyXGIYKhkJRtPQ0PYTel/EYHu8i+ydYtHxv877Sg
6PpB3VDrAxfaR3kzbC0tTS5rwY0V2Bl3URDZFS6PRqVi1EaVL3rBlKBE6aOLHWeD8Eb7I2sL0ACO
dJBD9do0fyUFt5AJJx+/LtSGu5T6WI/ythxujai2cdhD6L/1dRscvD/GcfxDR32w9weEp/EYqadS
BrZstJr2n7T1je7VOEYYZbiUrsKW2t6QNlAd6Wb/0mtbfjNSJcp92sCUuVHJ8xqE1i3jAa9wipUi
xowBffdev+oKXGwQIsMmxE8JBb4IXJXv2SkhbMcwNn56WCG1W10t8YGKcuOhGNVhDEKz6h7zZMr2
mdOF0qd0gU1gioDuSwFKryaHNIpvQ25NzplmIh3hSwsRY7CQtnxs+UyQ2mYgzNQJnBj9biVzfwgI
pGc0FbrUN8PUdTYRsINxVyimVUFM76gFpTUO7cu/W4snlFMDs0pbzCZKwtWLalK8+AxVU/2WpmPS
bEJTMfgsjRXe0CsqqgCIFFYhLXNG019Rh3MQDoYHIZwr3ZeFGg3U8Mta+lbNa4hhnpwDwS2K1YZL
H2cTguD5VNuiwmF0dskXy27m96F2GFMRAtHm+J2obFQ++9x+crq2vUDXzvql2S3+OaWWhymF55A/
bJhh1WxdTQzNDuJ90W8olM/jmVvmAmEx4BHdlazMOKRAWBtftLRRXrtyTh9QIcPiYvawi/SFPhb0
j0hZOP5mWA6BJozS+KQBNy598B56fIZrjfJQFD2HYZwKi6Uq89zYDHU8cdkpavgdfWQqkCWNhOcw
o/7nF4IfsCGl0l+iusWERE8GfARYcx0niP/N3pkl121k63pEcKBvXjd2w54USYmiXxAUJaEHEplI
dDM647gTux9oV5W4pRKD9XYqToTDYVuyQACJzLX+9Ted9b0hauzW6vPgmxSo8ba1SsrvKBpLuSna
gBQkUS3TubC0/B4IRz+H5hIyBxJ+cTMgwLE4nawl2SxLIRcee49tbqbUcgFaUz6H7kKSMYpdb2dp
m28uKWoZ7aN0nHUMW6S4IuazH3mahF5thiSsnt3AcMadtv1+3NmTCxE0tDLxpBRd0nZ0+uh59HR5
0XeV84mzLyjOWf8J3tz10l9mqejFoWqJ6jqPdOjqgyyb6QM8u+VrZEl1PwjgCDxjK//asQUVU0vW
cxOnUnVFHHjK/SYiyWxLOtl0bblCkdrA7heytEVab/yiYY6ZWfM441FSmHe9Dr32TGeWiA4kZvXn
uUnYyNZj/HBdSTmLDeESoM5+mVpXRcM3KvLFZ8cFRqdu9K0FYHAILc4E3H3xGlqC/tFO7PBctsXw
MRcBqR3gG8WhqRdsyhtWDMXoEIgbWVJA4O4v8eDm38dzhf3ho8FO2bFrpuM5EQJuQK3VRJzfY0Rw
DROXojmk0PYeaiKc9EZH2rgoUHYsMWEi7ZOMuKkziWPFKbbYzlPQS3mbNhhxbofeJepDmSq867wZ
+XTW2kqSRGxkPt+VJDkvnYS7HwPD88551+NHS7rRd3zLZbOJoIBDqJzmUh9cVw8Mh5Jg+NMrNPPF
hagnjoKkt89g3IyPKbacBiWVaO47dps7r++XfBs2LkpVpwJWrUbBAMwwd3jLBdj/+oZ/aiJ1/eaI
tLjXJePeE0IjjIcJi+wHgnGic1+9TIwrC2yZE12TrZb6DC7XMcdZql3m3K1O63MLMTT1ZBoa3wrh
UyGIrmqiLel2Hp6WWZVljFdyeSB8czbiqVGkYUWj5TFCaAN9W6dZQKSO4S8XIfb5eFAuCalcWTHY
hHXqxRw2lZ8kNS15x2wu63oyN1QLd1EUhLZhe22nG2tsYOl6mBHiat3lU78pUdoYcd2FnBwvjeS7
eur/bd0ysNXvuuXb8an5+vRjl/zyP/zVJTvmH/i+mC4zGAgYFgTDfzTJdvgH4ncnxCzOhDIN6v3P
Htmw/oBGveYGR+CqgDZrCPffTbJh/8HvDuh2bayWoN3Azn9Hl4zB7usuGfYJSpI1TpY4dmzq7BXa
+QFVaYcMl4EouKMc8xiERxUBcGkSnXZilJ9su3d3itSyq8wP2w/NMoeXrL6JnranYC8SZwuJr9ym
2lFXsh+mR3tKxrsZGPreax2x16OaT72qKj4ts3WP+mn5aI0pCSyZSj8klV7O3Z6o7Ww2ONXh/M97
kjS9XVOU/amjXVwch766cPIsPKv7hMSevsqddF8g8zO3ggCNXZf1w+cy7MCFiiwjdiZvAu9PDzhI
k/Kw2H5c+Y66tmUbnhedJ/1Nkqj6zNdEmWxk5zNbnYRYwn2N4qOKzSriKHJHRSxYauQnCBdIBgCn
bWeUP674UDvECZz2ptafFJPpmnJ7JqtsLIMDP4q6rBPXYyKUWDeumIO4d62R89ATp/6UIyEqSY5Y
+zcE0k2RbnthnSndNgf08leun5nnhWshERfTzRh8jhx900PxmwuDArDrvncOPbsxfkjH8YyAjy+y
nC+cRu2S+nxp87Nx6D+iV47J6ZG7cWJqbMo7M0u+EjU0nHVy/CzapD7VFG/XzLxjN8DFQjoq2NqF
/4WKPbxQfXfGo7oOM/duijqg50HvIX/MuznJ0i9FwXg+E+Ezsd1ABsj2n8y6/+rTHMeCsfPj5KnH
vItOR9s4q3ES32RpUt2O1lwcvG5qvzamf+c3knBB6yOOLXeJZ57MzJZKKfcqCcu4MfinzlbuVmM6
P2zcnD96SVq5L+jbTuY6sXfScG9hotzL2uogBYxPngPvZpMnJ92An6vQestsezkMNWS1cwfzYEg1
+b0qxnncUKygi7NG094lozS/t3gxdbaxIVu7KMmLmTJ745M4uenK9uAZNdRHfdqRgfBpdJP5bAp8
OC1yUw2fh6ry9VfibO9kSsXZPHZer72YmoSGicxMuplQ2btOZGGMoTb2skkmg4Xpr0yoQZlCwbpO
Zn3WRIZNqiKzzuGC9ET1ZJhBc6NWvWPo4KGGnA+3WCmQlFIqNjmmIc02z1S96gc7wHRUaVkN0JHq
qzn3+LcgugmKLtqMszoZXfVg2+5OOmRdjfO2Tu27YhmZWMOU723xQadVvvcmoFQvKtW5dqAQVm7+
aM4F+IynN8ghVj/e6ExV3I8W+oKDKDsROr9waLI2Yb/MMUYhFyXDDMoFClO3wTdceeqqLqV5tjhl
GJd22m7hYiMGGwziiYKFv7lLsHFh9hxgTV6TyKrIY+uSi8Zk5Aq//sLoFwJvGlkjDqqH9QSOtlhN
Atu06V2d5Yi/58m+N2ov/YA/RxKTf6Y3+HTO+ygYq4yYB/21ytOHOpenRvW9n0vrvqLJ3QF9EVfo
u+rU6tao6e5BNO7KxyKAdnIskgqCLU5x+gDfxiGodIQXUIgpHnw5bhNFB6oMGOJLb1JakbRLNInj
noD+hHurGa2Do9zgi4UGYo92bwDAWuxHgqpu07I5oWJoaBSKk6yZvqR1+aHNGPWgEeHo3hZZ298p
ICtAKdgNM0xVGJ5JcdBuuto/Pyc8ui3xhWorEu85G8rTuSu31AqfUqGeQbnKL2WjTgrpdhtJdtXU
6Rj2U751pzLm+V+TPHLVWN6tYSgRm8bgxLarT6bQ/GxKPkczak/ycvU95B3kpCOVQ4IBjcQeuEk8
gnwrykFCdeOpXfKr2nM0IFSRnBiuJs8kdIhygLLhJ5gnpBbha1n+yfSXbdvb9mOU22ARjLKS+x7L
nzNVW9m+zu1oM/kk0A19kn6EY/JQdO4BQa6zdfxHfHHhG0CObk6EnTukmZaB+5Bxft44Dh2OGDW7
eph+eaH4+AznkTyRdNGBlbZLMKAITL24rgb3eRy6LVsPsiu794xTgT5l40yZce6Yg6mJFabndy3d
f2knH/xrAmJ+bmwwUHpzd3S2FogRotPS7Lb10gWH3CJfke67DAk5bq2Pmnx24KHCMA616V1VUaGv
6qEhwtKXiXMzSewlKXItgtYI7EwNsGZoNMV5YCU63HQOfLM2UtWVbOA+jNCNYBCPFR8mVR1dOQGF
Q+QRNwpNGkvU+UDkdfAg0nTn1vWVm/QnUqcHUZ+001CdWJTfJ85SDRoDs3KDm8EA5D+eOJX/HSZH
d+5MprlNYRwMEJZCvc871zgJ+xEDCmJ69oA7sYqG5VyCON8osBRqWB4B9zBM/ieUviM/UC5uF+Xh
o6SehqUg8WgQwUcDm4H9FGBfhklcv21TQrgKV5FQH3b+J2hz7RPAx3KfhkG+m5KhvnS6svhEKFN2
StwP+T1Onp6NRZudlXZkXBmVnD8YODU95jN5vxvsomZOzzlMToHHbQ7s3r/tpdFc1LnZfOqttvkC
8Wu5yyeHSFZ/UtvGTcx9WIfJDVn31dZvzORUWfPy13j4XRXuf+nUaJ2w/Hvj5Nv/9z+6ObJattb/
5a9K2PP+oGSF64xJUhRhmsdk9q9xEb/COA+OBT6CeJnhb/WvStimfg6Y9VEJ2zjxYcPxQyVs/eGg
j2a+w9QE3yVq63dUwi8UhX/NZ/HfYGKFByTTReZTq8XD60LYDpfeL8DDtg1VkYFfTgkhLaTlMrYw
kHHedWbq1w0fWgG3Z4iGfpPYszGe03e66WZqfA4VJ4mK5WAM7STIoW0iDhfa3TEeOqyFaTeNNTYL
Fh/MD4KBc5RWYUVGKbN5Dm1cJW4ayRG3Bf5uqo1rzUz8rTqQX1MXgI2ODGIO8k0ht64UZLUp8CV/
C4FKnbjpyCBlcMRnpf32mdo1+EKb2X7972/goAT8buFe5F++yfxVB/fyf/w95wwYS66rFmkrPVyI
7cA/Fq5hWcxA6eFMfr/NbHRlI/xt+h3+gdfUKvmFE4/gCCn/Pxcuc040kfRuJtpIPL8R3r1n3bqv
iQXMOVcHHKov+kSLH/Xl13/o4MK5crVFZJpUDhLxwPDBHMsqpINPXrr53jbp7O2XLt8IEjp+7EIw
hfAicAD3BRMAm5Q0QCtSkLygBsSIO8BuL2hCCZtmIqKuNC/gQ4M3QOnXt/CzCGiY/0IkdLoQxOQA
VFAp5NleiZy5YmWUbbQdwmFtulaIA8sS0A6xAh8khoGE6hUOMUc9mQD0QV/yH1bEJHhBT2rbiM4h
rjkP1Qqu1H1HWKG7Qi4hgU/f/KYNTsMXRKYGm6lXkIb4R/CaaIVu4A6D4syo9O/kCu2MuVAwplfA
h5gM+2woBSiQ/4IItSs4lFIVpbH7ghklL/hR8oIlCdVG3xPlDB+nF6yp7UZIGy8IVLv4uR/nL8iU
fEGpKAbDu0BhjssRteJYRu3I23kFtwieEKf00iBe3gp+lS84WF1WxkXzgo5lK1A2VTpvDrkCVY9n
stkIm3zB1XThDOdpt6Jt/Qq8FTaQW/mCxhlWFkIlXkG6hazTZtO+YHdLoItD8YLoCWIMnQKpZrL0
4Xm6gn6d5YguLl6wQPjIOfGRYR922MmseKGDl9elt4KIXZQHDjLrCGzRXWFGHzcMbzsWTn/ulMyU
A/jJFTkafdCeDS8YpVuvfPneAbrULzCmlVWEjWPQDLw5jGq6xnHC8xnJgX/6U/TUzFicbtKy6Blh
+h4wabEipuMLeEpGj7qfVkR1MGfihF9gVpx0gVzzF/gVYTPFZpjCTBQyJ666zivnNvHy5luj5vZr
ZvQjseUU10RHDhniBn8urg2/TcnXnm0CalXhTvZJVVbOSYJePmP9JcRpL0I3p7MwyLgllA0p5YzI
9SHKBxqsUORzE5sIVh7mkMTk2O4Mu9/bmZ1+VH1GC5tadnBf91PY7oU3SSdm9jk/WgR0r+GGOM8R
wynFlcPEidzhuuV9m43VXlPpr1GEDbzXncfY6c/ZVCYQIafSuCs9zx8uZ2twqrjJA2lvdGnNajN0
uguhMJZVtg+WsTlrxlEP+7DgD94FXbRUcQaEzjAMoVAZ5za2vKAKSwLVnKlute1KhY4Ms+zkfnLM
+rtlFljP4+8yd8BB2vi8cgRImUSbUqGK6gMLFqtnt3sOwOhzS94stBwGTT66wdFiHXbqtpWzdSmb
KHiEUTxMTCMiKBBmKQ29TxIxfZdpZyrqaPh8wI+1cUMKU66RASFi6N3UU4zcmo5UXqMlYrhfLBgA
Vm8YT0XmuBD17X7kj8MzLl6IPbwMuxDMPkngpJwIOF1NPGdVgEMSvQ1c/6VmhO23Yk/2XnsfzZg1
72ZXCXXmSKv47iuZXBfAdS7HLMxXBBQMZW4jO82ewsRm99lgHoHWJGMkEWx9DBeqjRjKXN0OfQlh
AAtEAVyDM9RVN7NPfwj9ElY0ZiE4W8AKmMPdQAW87xcXsQyhOp25UcQVNnEXKvm5rlN55qtx5ttp
G4IDdWde5bKRchcaZLEytwnzL4kW/SODENrkRPP6eWvtyPxn8vjYAJifw2E2ArCfOepuETyUknbS
XD5V1WB+ruH+Evya6Ki9o9XuoPWTISaK63HsnfmaEE8s7quxq/Jtage13iIusJa9qpYaAAMn0WuZ
EMBMIGRLo7lr8DfPPzhGm4Ibz4o8GXIAiyomgJsB5uIloBWTkuJSqMYP45SP7E/V8qy2Rl8wxggM
U3wSc9Z0cdp5YkCc4DC/K9sO5knsDIgjNqiirDq2gWEMRkVEusD2mgLzNEhH7e5bWeGPHMx9SSdX
to8yykxQRVSq500+NRajoVzysSahfT8Xg1+fFOxbl/Os0uWmWYDMD1FLWng6pQ3SAdFw5pkAFule
koJ860/TpDaNOUDjYDsfk/Aczb49XQd9n5inZjCRWxvD3BDX3rLIcZ9VDQ7GOizVjcGLrIi+Zkub
RVGQ2ZorrQ+G1Q4n76/I/ksbjpWt+O8bDuq2+ahq4/f/VbXZ3h+U81CfrZVRRTrQP7uN6A/+IxUT
sm2fX7LXJJ2/azaHdBd4xdBH4Uk7lg3B8G/U3Yoo9CjnQgq2v371PSXbEZGRxA9cpPw1cgM5ns8/
ve401OzUKpMLX8dQdwBU8FF3YWPkN4GVyrtA+tMbdPeVGfmv1iawqTVtwC9U/kTQreEbry/oqcYr
/SGD4TtVxRZymLFVtvEFXCLZ//AGbv76M3/MNiHP7vW1HAtKO3A4OnVuLvqJ5spgoyrwMGfOLGY7
tXYVycyZeScivm7yaGEMNFioYwWEC1QaTWaxZNuw5lSorH0tfabfwJtZX+ZWnKzhpbPfO2EcWKP6
CqI2xW1tLOkJxZ8ZXIDsi6vASOw4MUZYu6r1yjvdwznZV+GE+NjQILkX0ZRX3WkGo4lj0BI62rVG
bbXPkyWbae/hAp0e/GDxeSNg4G130uTKS/dNYSEWxL8g6TFOCxkhqxotzFUS6FrdtL6f27veEHN5
WYh0etYiV+cyX0TwVBdT616GSxrcpF6eXDIIyJ+rqSK1uPEs5u6ejbJg2lINL4Rh4scDGYgNnuzB
66owk8t2mSAXbPKgJMU7o5IV85a4cQ/uAVB6G154NIVObCinApDJDD8bcR/2Ox4My/s5TQeremyM
rIc4Nxp10Z1Ps4YmRR9LwRFHyVxb52HWTQiKvKkNgX7d0lr8apPavvLmrVkk7uLsQMoad2LCXdN0
YiFEAHKx7bRox89dVozdpZcaTXMfju08omRsPQ8Lm6IDS/uEGqBUcwzVb1JVHOQJqMAuHL2RYBCc
lFuDKfFkoG3DtAuqxRov2aEg3pWmkot7VtQGw5zrvu/8GrmVUXdBtRX0VdToJobnobmpXXcWfdwy
hVhugr6zmnKb9wUZ3teLDrR5myiqqIe0oCVXu1lQm23Fgmvo0xryAzgO4XIGVWoaqiLYXErjCEUh
oyQyU/yjqUI6E+VUtLGRgHe3gaNVfVPnhnudAB6qPW4kQ70FwpYPXTqziLpBzfVeSLs1trxHv8FW
XIPXFdDKhq1PXVpuV5ShPhlKyoJ4soKVAxfU8nkphFp2jC6K4bCYwkk/aVm3kkGttE1oEfPQ6/Ta
gCkDwcFOavSHPOt2azcF9KEuCHHV0G0UdERoj327cZkpR4ck8vITZ1TUPmaXDukGerZzHZQDSUo9
gcXltvFz7XxlpjcillC1115ZfhU6F6iuu+ocolHmwMkgLzmITXJwpzsOUKVOEoyz+K0E0xdIMMLa
vvJXqwNgkGz0vR1+wfQ+WGGX5kkxCwj/OUJH8c1sK7c8gZU5p+fK5xCPFZzUL5yMHmHdXj6h+hKu
eSYwAoNsWuGMli5nEilWr3cKzqa0OM2jhdo2mXrDr/ct0gsIAeVQDwcsowJAwSQT1kEpkwRzov2a
aeNkszixZ4VL+uyLEnZmTrO2yeyM2YYWBuo90+tUua8HTRqeLDzMwqGImPsU8Xy9EfkYwSYwerKm
SWyKFJOPerwvrdROLxM+5JDZlq2tu3RyWb47o6rc4lPbJpN/4vSTmKhmXBStxePUGEZlxCKyhh7b
xwYLOXNaGDPOqvCMrXYBkRm05MjHnQIa60VT4IV/apDF2h3kmGRfG8f1F3gbUEiZUlHDUdJn6RXa
QJg5+LGAeFrVkO09X8AfY4LfnZc4ryKYW0Zv2A219oatzYFQb0sr19Mdq3KEZph5mftxhKkJ6m31
VYr42mX+NzSP2KuLujxIEbnF8jivBP3bJLOWcNsY4TS3f2bNMIPsW0YDkQ4//IKvWeF+LnJ0a4BY
6LJ9ZLzwicevaQepqAshQq/OgF8G+FXMc2NnHgx3/DrZzLS6j/9XH/XzCxt/5QX8+/ro8unrU/qk
np/kj+QE3LP/USR55h9uYNmgW3DuObNXe5+/INk15y4MwGJXwzDcbQIqhr+LpBX04vdSDmHC9gLY
UkD9k5zgwfz30IIFuNOvsqV3QbJrHfSvsoUaiSoN5yd+wtCmhjm2ZgoFzb6VZdBfs2o6RTfMtsYX
uf3hofyiZHkNn4UA0ahKAKQxEsVYjnt+XRxRxZjWpGjDBq87z8zu46CHB+1NuzaqxEa6HGK/v+Dx
ba0oHcWky/O2PLw51grqB7xuIgcrKRCbxz3WrdfsTcmBUeX7jCq5LRuAgXvCfZm3ax67ZxVlCueq
wEmHM0xtARHsg6sc943Kknf96hVxFZQfpgMyinkuOpDX91LAvayoogAcESMQQy/R/6b70s0v8hDY
piie9URu0+8f4OsSc701vNJtVi5iMqrZlTnz4wOcSQrpIWjgl0LFs7W03+8DMRs7z7DnC+pC8cYK
eV0+r9dDsEYeDwU7unh7/Rh+vF4wQ2wP/a4H4Qw+k9YHUVfMLZz08n32Ni9XcgGFKZ2tNVs5OLqz
ZJZkzRUYbTReNp3Ni1vGttDVG/ez/ik/flfcDw/O4u8gitjNrS/1hwU4lGPh56Hu46zLuvKsmDsC
//qoA577/Yv66dPCZRMneJvpCN0UBn2vL1S40ZAuWdTHVUXZpseyPERD68Uhm/4eSq/9XfV9ffL7
i/7iba3sKAZDK8jOOPb1Rc0g8QHZVggJK5idj8HUngGNsW+wwXhjIR4/SFpBPrAwREdMOfCT4+Xq
Tq/HznHiYkyLQ8vo+zRZw3R/f0NHT5HFxw7FWoefj+MstoCvb0h6ZdaGA1zsck5uPUhIhwQ5jhgZ
nDbmaVRG6Ruv7ej7Wi+IvGj1sKI5Xdlmry/oLWYjpgnHBlPP5/CbPd5ahBGPsNvTDveYN17Yry5n
44DEauTj+imYoFOji0+LVcUw3jy1Q4cDw2XIKD+HirziWOO11rzxTI/eHLe4SqLXvpjBnwM+8PoW
4XAVimamjIPRhwbgRndl56l335jNAwwAIui60ZsfvbjMSjsYMC0XQR5zShShe0ohW+yypLN20+jI
N97br25q3Z58vO9YLMfvzQ3XTb9GncBHj4ApENWuilLjP7ircL0IBll4sHorofCH3QNRSz4LQipw
F8MiJWkMJFrSnmNMIVRs9uVb5s6/uCvOMZYi72udqR2txsA19MInvZLA6iJm6yx3lQUP5/cf2c9X
4RVRZPDXWg2ER1eJ5rYavNnHnoLRFcMURXSXVm85AR/tTSw71hoFBw0u48LgWAPcM5rLwwVgMJRZ
umHkPO+AIgt6sXc6K2MuyaWwZMTxGEk+a/3ohnoba5llhNE4LZUfZ9qd7pQVISmx5wJU7Z9l5S8q
qF/dFU8OXfOLqeXxeYyPqK4EsoI48dN7oZPpfMghYYl51LvfX+kXb2lNzcWyHICO4/LophIT5YBO
YV01XsogcvA1pOi8Df6DG2JvR5RApbve1uslnuG4OGIUVcd+YajLxcB0+MrWXZJemUgq3rBO+NU9
Rethz3G/GjQfbUVYCXWhxAIK6ikwDF/XcGm2aXj67icH0xjzQ0zSXZzajr5aJqQMr/hEaW+F3BVq
eWSa977oyZc1t9Iw8N6kViKL42jDyweryBKLixh42Oxo/9zrtO/Gy9/fyi+W26urHL0dW6Rl3tQw
AvNkzEj1qhwo/Z3eVTDL7t57KeTDq80DsCUr7tiO1xuNae4GpyRrCMUmNnVeuS1tr3ioQm288YZ+
vi1Q6jWgymSGYCFafr3oonLV1LpmGYde4Z6XGNFe9ICaT/QS7rs3O9d317MJqwRKl2NPkDGxjXaG
4oWuayl3npwZRtqWeuMqP5/r7uqdDYUdF+2Vyv76hpoC/mXI2DJGJpMOlzYytc9VWob9+RCmjoAP
alRvpbn+fE2aEOy6KSc8WO3H5hwjzZU9tilmUxDrkSmbcmswNN3CW6VgZ9D3Rh3xEi3wQy3NNgv/
CEMHQrdCi37kyI2k5e1YGSrFONVRQvCag9fawY/wzN/00Rx+MkY/Kg9AxZr02qFX8KgLYT6C/6rP
vRWSW5rggW8z6bQThboaua+rGbVuLL+cqoMLqIxLkGv454vrpH++d3l7dBvMBGh9TaYiRz+8xPgn
tRyOI4ajAmO2BVyQpmBJvhhwML031sPPC5xviR4bOhfbHY/s9XpQshITHGauVgT9vK9Lz/4IRbWX
scRSMnvjar9YCXiAEAfBNCJk3nN0VNhJjk0aDpS89VLBM878YtcMuDTG09TMw2YQrfzw+8e5/pFH
a8HCvwgTVKow1rzz+gZR+CyZUfrQsiJzn2v/27yYdYzXzzbvmOm77nj3+wv+6h75ehmWULCsYYCv
L6hNVymj4ziEpGtsdOo8MOq4ZH6LTrzy3hfBtu7uSOojkKKAdBWSQ9aD7IfCz6kGJzCkS6oSvUq+
MXol7g2Yx6eFi43b7+/sF2tlzckhfYKuilHZ0bVC4Um4+lUTe6GadpnfGuf1kBZnVQ1K/vtL/eKt
EW66dsK4+VCsH+27TdakfsioAFs5gVdiVwYf8VIzdy3J1DtayGJXIS544wz7+c3heQxzi90Dkwq+
vdfPkjBC3Llzk2/BV+oSfD7ZeeZonUY5TJh1qLl/702G0VpbcKcRY8/jfdGwEQpkISWaHqfxQGos
qhKdS31RZaN5ViTldGPY3VsJ3j+/xZUAhzEwY0L+4TjvSKGMgSrGVeW4VIel4yDryq6OK1Q8b2zE
IQ/s9bfH/uWgtKLEYXZ4/ECdIgqqoRF1XNiNHjaEANQ3XSSh2TvN0nyqlrK6K1W3ZJt81votB+Sf
1xBwA+vV5GZXlOhos0GT5Li5KKEvSdlfthXWZZ0LcrmJlrG4MryquE88zCTe2ON+Kh1XJxUcNPn+
0ZCx87xeReXQzXPTQrmAKRWdTmFaXaBHDt94tL+6CnuoixWVY5vB8baGl6E9m11Of157Yhug1InJ
cdZvrNCf1grAFx/C+gTxD+YsfX0vfT/JwUJyH1tyznZrQbax5p7XBXPnP7kUmMrLhNrE5eL1pXA3
kZhcangl9eif2H4/bV1zrncmMqvD77+7Xzw7CiyPU2iN94Pt+fpStZVDcEdqHU/CCDY1Snh8UWXV
vhNTBsrj6a0xCSz/1TvvaCWMttJF3Sw0RmoUELmSrPrTD2Hhb39/Pz8t9JfrEIhur7syVdbr+0kx
qWA07tVx1Nk5nrJhMhgxwboSYxLLOJ1aw1b73p7f58jN1dbrsu/5qO/hM/hHm3QJe7HwG/gD0osQ
qCVG8eSVDok2v7+9X74u6qG16cPdKFoX6Q9HXCqRlQf+WMc0IFjsBAKvshitjnhjWbxAP6+2K+4H
C3c+JsQr+H8f3w+2ExABeV+uxMx43vlZel9Bid3UXnXams6JyAFvSPiGJ44EKYiat/ILfnWrP/wE
wdGKwd5VBdqHXDVqwx9i9EvNg3YX7/b9T/THyxwddL7Kp5lRbA0zfZou6yj86NT/oEDhsZV+a38B
QPz6XtbtA9Ontfp//drsYWCsn6y11pyWch+ahLvDGIvMN17br1b/6maFjR3LH1zl9XUamQ+l7mxi
QQqk2iPpJLeruQuoFBUfDosByjULC6X3b8DrcI4ZTkC1B+L8+rKz9trIbLmsu+QosrOlWB4qJLdv
lK+/2oHXzAzqPIYrP9n4+zAHQSyp7xK4RAQWz+5+DnpgFoRPEO/euy5WfhYf8oqg83Ufla6Izd0B
bjdQgRj7zdJmIo/hj7fv/6K5DkUkTTySDs7J18/OcwTeNi0bloOPRIE2Eddz6Lj5G/Xcz8+Ozh3t
yOqyCdXquJPCItwVtpsOrIRZY0+i5u2QBRF887Z+Y49aF/PrrYOSymb1MUFcjfaPnlw1T4Ph00rG
2Vgn+6I1uoOQc32d+VZ7Uja1egOfOgo8Ze8N6N4hquHtR0uNvf/rR1hgaDLbhp7iAtlAcS0qDICf
KtoFSW8Vyf5D5gnzoQn6qN2h5KzsTwG+58EpNYMh7n6/bH56zoTuUacz0AQqYRhy9DplYxeZaIcp
Rmdn7HNc3A4mYMaHzMGb6veXYpkcPWmUR9izMhPGDA1h0nHRnMBVSPokD+KqbQx2yrkxhug6mF1X
fW4cYRYVRg1jB+l5cQ03wUIlCJflWg5Z2KM5HFoMkYBh77tyKvOnYlYS1W6dttiDLy3iQDqtW/xJ
fe8MBxyYplKMmBjOkmBeFwG8fz51dYSztCTsNbbl1KUfDc6nl+lIPqKWGBbKPWeHSH/oUSZNLVoV
XD4ak1cTTbYer/IWuO82wZqxL+JeI8D4VCNxP1HY+k7QzIsyT764UaX9escpFY4Cp/EgX/WRLaz8
grjtQDhfEDrVwRxjXIX51pyVBsrANjUsMhSQKNQgcJEMFKoOTELane4tv8DovkodnI/zIsG8Z/FV
pncdGqrgoh7KJK12USRrZPA4jyMExVFp0cXXycO96QwzhSqJi8aZp2cnTOschA8NOkSqZhqg+KMm
nHIcnJa6eECsnKFznfI58XHeJ5/qVCay8W5aPUbBvoPnrU57XrAd4ygeWTtfuDMW3KnbODi8tFHR
HZDM+tFVuVRobkc1TOIiwe15vh4XWRkfjRRt8nmCmdJwH86tg5V0bplnQ7rG7xrTsjTfOjuZvxWt
NmwE0SMOYWGG/dlZF6BxvPTdspCnNpJOjYNWm8gdRndu8DlKOlzP2AYhRxPgkH51KaowiF/S1di2
IHEkPXfGKc3TLWBglj8YePrYG5hm8LsG15XzM8oJZvr4dyVZ8SdfW5lssWBvkrskQQB0ZnkiDPaq
tCf7sZ6svMD1qZH+0yQzE53IIPI6w12gt7t0h2IYlS3K9sm8TfGATaCQSeVfE2+MjxViV5P7GZvo
uySv95tsK4WpGS5M6YmjzayiIBRBtipzE3eftqZxrWhIy41QYz7dO1omFsRwF9qRPQ+e/Nblifno
OJkKcCjhZyMiRPQcBF3edHtcdMYLc8ZsfwOcZy4PksjGfhPgXghhKhmDPrZqipeNJcv8sy3tqt5Y
kD9Xn7JEd1sNyKjxmEjbdFehRGdtL2XgbDNzcp6toYal5OGG18DxTw3MlaKpWJ3j2+Ja9YX1TCgI
QQv4nS/OYSyN6T5KmlCewj0cFb7UgTn9f/beYzl2pV2yfJee41pAA1PIVNSakzCSm4TWGk9fK/+q
tr5lNap5z8/ZJDOBiE+4L/dTg4wkv0BHZQWA1joSQFqh/Sao4/IAQwim451GnIgLyI5LJJdi/LCJ
JzBukg3Pkr/tFjZzhCAQ+OpE2ZqQpHT1uV0AnQeN0bjLyW5Neq4+Ldri5MhNbJGx1MnP0tCmEDmh
6bUP/m/8tMEvji8ZxfDk94my0PEivOsjBsDd04BOdruxi0Qb/W6BbcDsdR+RJPZzZxe3bSPkEKEO
NjevrJxUBLMyV/ImbcFV+YkcneGUdxMQwySDIrmTpZK+EStW82XkOazCKqvZr+ejarxw8KdvRLzI
R85urQjrwbLyF6Vua44bpxP7YeHM/OuFMX6Yc9WvZ4YG+Yc7D1l13jCBFViIO2sNqMGlEgjAAr9C
k+pLOrOo9thgQW4yE23GHOzyxGJGkY31OTdzJh7wpajDW9Vu4lH0ynin7irDo0Vxjf3MOVTfzbs5
lUelavG2mxI4hM8sqHtqx7kor5pi548AULc5buMKQh3btga3LVXFh5IKE0v1hnciRhmU/BJeo7be
5AzucqzczsQmUefYeVIqRqz/WZfnl6ReXPVkLMJ8g+lByIeCtO89FzTsDvV+qnS87CsxEFsiMBVs
W7VfiMOo62Awm0JBJ5vojY9wGnAAYt3UgmjYDPp9JZVUDYpuqOYrUdBwwgra4fQtWed38Ngae/T0
KZ31kLPEXjxpV9sKOSHfH8qdkdpnj5no07FkUrwgeSrUczkolnHYjJQjv0tMffBdzISaT7CCAmCf
AAktqpyhxTW4yd1SA4ylm+kP+lol76W6Ft/t3GlvVtk4MjJU7G5+rpcqZ0PGHdCH64TlnnmMnnSP
UimH6rks9N59wwGVJbFd8rrC5qAV8apG1x4JPBQGrEVp5GdVunoHcLIHTirQ/OaBDb8lDcDqTzLA
2prXdwkBF+WbVZe6Fhewa/aLnSAbe0lHSCdgw1puyYK4HdSOrAkdHsQcZCIQzgUE2pwrIu4JS3c+
lHKCK5WP83RCObsuR2Pnywux3KDnRJZTSKy6YM0OdbXuzV/Ptn+jZ5qrryW17d+O4Oj+Zy0W2C48
UZ0ZZkpTqKQIKB1FQltZ5ivHRqljeZSlcB84rVDREv+ZrCAMafj8bBtz5KDTOorV05Kyl29aZ3XZ
k+JMQuVhd6wtyEC09PF1zz8/FvDC0qcKjpVxVBu15ZGunMmoQme26+oZl1IDmW5InYmnBGN+c9On
y1KcBjh45SFJDBdh3e4Ym/Qy+pn+rcaWMxa+C63Qnb1i19X5c3TZ6n+ZYzIkj9ncVsOPjpiUVygj
h+K2qxLn12gk3MhFuKN5ypBtXME22OqPmzUrWSgbjuVYWmNRoBiwHD5hv27WrHulMoJ3QmoQ9KnD
apWq8WwUm1DvegKxxJs1FUPytPJJT/E2d0sJsWbv1Ij1IqFEebLpqe/oU/m2WJqxPW6zXl8FtGjd
v9m2EgfjFpsxHc1M67DqKM6++E092ahbN1s/mQOxw+8tOlqQmCqUOCT5zn7Oxb44Bxh1DM9X1cWZ
lA+zCiquKMV86LdZAwHhZGp7N2w94ctLi0tc9Qdj5MX0UjHVCkEshbLEatoB61QEP+FiAMGzI/rK
Ur1BdEs4zzquFSnwMy676Kqpr70q2bX1PrkGF73Olg6asp8a+zKzzh1/WlfMy62RbIBTfJuEw+Ep
1dCPeNWw4DocFbtV76G25U4sRsP9UkYhhldbLkuNRq51tRJUpzKR0aOPTEQVJYej5pP5vYnGGxcc
bV9tsi3Kewf7nKsUfMbLf4rp/5+K8P9A4PpvfcX/wdK++Sq/lux/E+Be/4f/RQcz/wu/JVP56/CY
/f+1C/6fAlxd+6/rnAudzTWZFCEH8+7/V4CLgwlBLC0ZedYMxRCt/n8CXNX+L9QlrPTo1q4xDAye
/i+85YxC//eGi/wVDOqsc+h+aLfYj1zn7v9tIgZ2Js93bSeFZHXs3OeK7PbLoAkRyUI2r2ktFpBK
wlzC1DH6aC0d85jShN5n7mQFtaPBUCWQ5NnCPBKthdKfOlXsQZ206mVwVUyVFi6AZB/ofwyKvBMW
pebIuY3hxc39eunOvbVQKlTar+ZuH9AofRaUj+Neh/xyrd80M87XhUdcrO0rNDHw184KFKkzTiU/
vZ1UeIHLnd6vJnbwujuC9sfngqPAU4rWjZZtPoseipGlKn+K5r5NTRElO34D7trjhgfIQ77lTYRW
hatitaeWG9dLOVDJWOwTDw5XsBW9fO66r20jcHXNzMOk5SSwGRY/v8MXUBWRqze3I21ixE7wmeMu
TlpS/9b90MruwMEbYBQ94HMt/Alyc4hPmuStNL2rkfH3ctgDjKX+lFk3hlK8SCUchgqrM55Mtcze
Unb5nb76S5nBiTaCxGo/ebshJ41W6hEj/CuGIf1gQ1kHYjS3w2aqGCrBjvtEfulH3BkwPqXrr64T
2ktSwdkiyw/wc/EIvOZsNHDyhV6dC9dRQmUaUuy3BuroSfzoo5EGo/kPg/EpFcoDXC5icwKzihiW
3bhjQ4G8EC1jLhMODSN5dNT+Fr/xqR3f6uIkN9IIc3ysPssyzCRLc1xG9Z0niirZmc+aOz7WWo3e
kRmUPmtaTLN6v9fbb2+7ZJgN9dGd1xlTCSSlZTsUY9EB6ylOy5TCRNirf1k2/SSGeQep+9xTPDCG
xzaRZ4qkAF/+sFSzNTLqI/uZSEc0DXVy16PGmOAJlGWg2GYOWRlPezGzvfDaus/vcpFA1Uzm8lQC
H9Vq24ixXGcRk7LH3iqjgSFgmVO+kC5cHEQ73NIHTR75fj9yUn/qBrzZth31YjrlNoZ76bIR61XK
BzmyxAJycD8VxS809Qe13/+0BU6unYyI0tXs1+j1yNVWOnX6VbN1N1iy2YtjjC9FPtwmrXgCXhu5
2HJgiW9qoGkUIfjhQlumx2bvTqlVfw9TttMWJdbXbPTfxgzOjPzGwl9zbuCF7trtn90G/hIdqaqU
QIeAYOdy/JeMo6/ZCi+99ZT1a33f0Rt4cNVxNYuJdLJE+ylSXTulSo9HZHVJBmxaC3xReaLh/eLi
Cnvy1PuJpm87untH4N39npzNJPPtAVAPoWebepCFe4Ut/7M28wQqPG6nE7afXV29eTWTgF7b4eUv
PQv2sVVVx7qP2U/71d6jR5QRWVqf6nVuuThqxxc9Mo+YA8ztl7p804enZrUD+HFeblREkvC788r7
Rfe1GPFQYlhr32bH+peWJZv7ZrZJmsmY87Qdsm/BuIPLuf1cxuUqqevrRlG9QtLCenReeULV2pgT
6z+KlO3RwT21neZ+x06g6/DZfsx8NtwsMjh14DLh/HSMoytXkX4SRfCf9cNmF/WDsAajviNSsOo+
Gnp1lQRHQ2Ynt+/UqiHQr2rtg9y0jYyDUZfFmQFGYXnUBIkWCAIYOo5UmIge5ZD+3beVcyfcNOsD
VVHmB8jyFAEI7IGv5g0pbfpezdDrcvpmiG65k8ZpZwDfKMpV85ZNtH08dLr1k4hEZD4x6BgEh3ye
OZ3zvRuJ/sTQD6mgz8kMLwkxG3wrIcUwGJgsV+E4KWUe7dw3Ju7TaQV12gKa9OpRFxAX9bK53xFV
hHLonTgtjeSDpHpPbiUvvGP6Qk1BvlvGXN/IfjhifQpMjN/v9DXl14BAr87LOySwyk0z1AQeSGxF
9AA5DiRre9LVlnha8L4fDbju4DoH013kpNky/XMNoz2M7VrdqePMq0PL0Jut77jrodb6k1Kl7qnb
o20Z/HEtzqO53DDcgzFLjJ1F4CVAh2keDnOeh0kx88E394sOk8F140Lne0fCrLSyCjlptwN2Nnir
UNvxl9pKdTMze6BBGJ+zLAPOTDrhoGehK1v7sgAX8KbhdzfKg41F1lus9FBl9mHpJ6/D2ByseYZ6
xi6iKc+AhxmElivLGC5oME/Es7NpXGJ9ms1PG8GVp606VS31ZLTzFh2tZHq10sbv2Z74RnYaiKFZ
gHDjSuaVJJXg0cK66rRJhCf3iZ2A8FqUPc/JllaXdYOJpwnFs5L1ocROezRKMkH7YvQyEHi+ZUok
NouM+TbjqZla1KDDryzLP6bwqocQKzuk89YGKqbXg55siGaAkvclpHNMqWG78u7tSxk6Mq3ul2qL
GNv89eCDcQDRTgxB0YtbJ/3QjW1g3pSdq6G9H0kKYKbkFzqU3gxgXnIHSATXm+O+psp6gfP5SKcK
/Je+P+j7ikuH3dfYFjEC1oMt+j+xjfe2XpV3hHb8x9sZD2rvhOqqXGZzurV75qh94W4muAWQkq6x
fsnljjyMlEAPxY2XSiWSjf0osZZWFUz1HMyUS1ylzvyvMcdXI88zv8VTchxXNQ2VigI+XfXIpvsP
2617Ge31tKfzfiuV6mCJPrlY+hbRx9yPJni42qVpUlaMqCZ2itnIn/f0i7jlsMqmaN6XI2W/it8H
jkbbnuSaf1S78Dc81Arw6WtUq3tUCQhwGmMLbT6B1s4ewdxzHmOC5lxeRUWbTEZj1lruWSnSP1vf
GaMp3yWZqE7Dg9SqECaw47LGxjbCUhb8/XGCOxgX2fbaal20NUmQCPWQ2NVHIvubtkkPneQFAXO+
KfVvDpJ5qaoQzQacK35q1hRvujkeLJN3UdZ3RTnwGorEiRxzrY+6ucZ61+CTXKMldb/Hwg6M7H6Q
l5Q1dAsEU4E2QfQDV8bzwAB3XwX1zQs+w1BCfhmXt04fDswUy9epFdyCd+4u3LgasTRI5aABACVY
0MeZz2DIehPd11wpP2QScPVf6HDFLxD4s0agCQwPPNNYwgnimjLlpVIR7yREnsV14VSv7eK+qYso
n3gnmfUQu+Q1qB8bU8QJ3D0r1wk3oaTp3IXTF7Q7VyW5gWn/CNCz2xgAEShqtm8KqmDflGrobEsd
m40hqaHrIOk5Cp2NXpORxKDcVrnOn/xpJaFWnIfsgdzqMJ9N0Nnkm5JBvCf3S9u8mU52O+WiCEzs
IzxqhPimmkBBO53nkStDNF9ssM7t6Ny6BYv8Lmt7b837Q4HRbyfG0wQwApKEpXRP3AL64fclIzWz
6T9bMkCDpFOT0F3mcLJjZgXkTopbY2TQabOSOEitky/5Ig9udsCQ+75X1kMJyCNQGuPD7b5nrOmT
lh7mZhvhzNoPLN6XQOiCk2Fg0gX2nriIaYhyS9oBUwyCOzafuFekWdhgG+sW6UAMn3wIMlNc3dtV
/9JAq7cx0xr7T+s0LrGY9jZf9HXOg6lb98gZNbzzmlLcDPUCAac1nvueK0Zt2R0wNvvYtWH/yzL+
zYlxFiEgNznPUNhP9+64vOxbR2Xtnuy9O5am7LxcQ8ioFv7WZUG+JRcdefXcWhFz/8DsxtA0Shxk
la087DANPJcxBkT5/bm6zvyV7dzhaQtr2U842pHSZ+obGcHn3pYHvZqP/dgHpaOUXmW7Fzg3lzwj
A8tFXFQ7b1O1/rRDfpvWD+5kfsssu14u790KAaVyQjkB6HS4nhbZW8+mWisHwuUybzCYiCb9gVCC
s5rvN1qeqJz+5BD3IBUImQ1nUzyxWr0jlyFaZR3s6JAAt2oWoISuP7SsN72B/s5PiAVeTPu+dZQ4
NYzA3cafuWqsA90DgKWx9TsrOQxD7reEoPkzIT3M6q3GS+ZiO6jO+qKLiWauciASjcWzyyULWDru
NXnUl+mFQvA0ATOK5GDkHruZE7kC1ARvqCNcH5e+dlcPxo+ZKaeF80vW1bdbs4+YShnvWxaO5gPX
yrPJ/0SODSAlXRu9vjfIiTNJyoCJc2rX6a3QFd8iImlv1dw3e/Vv6bPfZBXRlOSv0OsvU8r8pFaz
d2NYbwxkpE3iHja+FkseoOdQcXxKO8p6egKD8rbJLe5XEY7sAf2c5i4sy/qtayb3lRXpeNHJ1jQq
wsvJbWZ6Ku72jBs5I0saQDs9YaIvb1arf9YlVGjbzW7LUfnq9izs64pI7nXz88qFs6/+m0bXL2Go
nYb5rsONI+3+0PWdAO/aBUtr3Duk5D6xU4ryvgQWoVGdtnb7UHZOtOxgA/Rs+Ut2FIGT1BqOCOTu
7IU6T7icWO40h92qfQlZMKjd9H8ytSDYm6np92t1UIq1jvCpBbocI9AcoLyvyFbdnq+E+4Eq0fgy
7JpzxHXo8M3tydn176RvnmnvVQOwlM1KV7rROE1RVQKzHQo7IojvcZnaCJTA45In4azZRBnnYQOw
oB76g7PgXpfte0vhXhJpMA30SHXpd87ZLY2oH8sXSWTzUD3Az2P6bMIGJ9+vN8ZrieO16feEKjEj
eIo81pseooE37lb+WUDfDw1Vrg0Zz91jYs2kw1f3k+2mP0maiZlju0x/E33ab3Ijl4knmlo98kQp
TTjmE18wBQmBBYt+TGfphlvmaM+DqrX3Qt3FBZ0/qGbZGX4J7uqtqvEqIikWx9JmxNtvNM9y32+6
ihLXIDXHZyfQRNTzKR01D3AGViWw7GWI930auCtEBJ/gWxopyGnyINRjUamk0prdeuiAe8X9fE3q
SOsXVekVGrpE+wZG0r0NkDdjxuszCRl2FteS2Ch2GMPRKKbmnhZWfZCkJB+ktEyID3PKZ191epSm
jv6is/0kNRbDdOEpyaY9mrvMTX5+Q5ujMGh6llxlDLdRQbBqM9BCJhrHfEm2OsJ8zChMKYrmwtVS
dLGd78R+X8ccQ0H+ZMrq5a6GIHyqaierIrEU2z+yFW2/37r1yAnUHJMh3cDZJsppH2t6j9Hwm6FP
GBhkWrQJdwpFaq9vhbtXR5MV6PvQ2nCcdtbywcSv+QjeafmT1FNB5pp2XOvktwuU1HcEeG3/ChKw
+XMqBPtNTZQS0diO69uwN+OGv6y5QG25hpi1e0wkzoryM3FihefhK5kGK3bNrfjmIIczWKZht8/i
QIAqSkNuqvUX0mT7Ps6z6fpaYekks4ybv061cdFh8rZktRryMDsN/PnO0IKKVp2wmooj82pG2euW
/rdjxs99WHkpG3ZSJHPzpqqRMYuE+LNJnQRDJHsmj/s6X2w5Siz9iSGMxEe6m7eWNtrfK8n1z4Lc
u4gtuZbHrmiVqNWEfJ6XtDk3eavD052LoFLFuVCyomOPL2pQGAb/zCKa8cE2WvGZmOn0AdNHcKYC
q3mwWYJlnrNU5XfCghDC/gARRaO6PdjdCDYy3/RDZ6w0sZWZmf/IYpo3L+v0hUA8Cc2rM7P+DO6j
OJlKk19AnPTvY7Fsx3zSzbOSZUnv2dK1FL/RNIKl+ank1Y2kaZYwUyjXm05/o39qWC9wyUhhH7Os
Dke5H03XeiCSPWeB5D6uU/OlyT7uenla4H7FqUqejYUQa6TgYCF+HCUOZTLbJyYAjd04jo+4dzu3
WcExImduf7jtKXleae3GTrbMAY38/GyRDseiSkcnb9PXE2w92ia9Ry0jlwRuHwlCGxsMcPUgt2z5
2Cx1Ggs+lc3c5qDlHYjBDiUlq+yJZidZFBlDycmj3mnJB4AbN3iOvXw5Y/M2z656rwBMpw6oz6W+
3KA1rYlVKsegcN38Qd13+4Z8s8fGqFjmoeBYhzke9X2cDk3XzQlokcm+WWHowMgrh+kpqdvPolav
b+qSjscqywcDcvjWXpOf+uzcQR0ow7HgSGXn1sftanybktxmpkTOepOYrNS9DZT6hQpZDetNYdpa
6RoZd9lMwoDaNh2xVaOMrd69Qsnbuv1XajszT5KdEr5RBDH+VPcPi6DU1jR6KYqRaf5I2wquyw44
lNPvyswGWdLJAEEG+IGu7l+UoQNqZPPvnmTS5yzi7PKy28Z8AJl5JOmCjJpETDcLMXAhKy7tWTf2
a+mxO/NxMVQAWTqcuROSEVZ8edEOZD0aQzSphnnRWqn1HCGqG+kLHSLv1q4yVBnHI0OZMKtoA+tJ
EP41sVm05+lb7Sa4VAvdcG5ZQHe6JnStOVJSPZ665dJM2vKojRXd/aSL9ccuG2DfrEhJIN8KIpcs
tsV+ziV+pL3qfs1sSKMdCDwxNnPS+2VmpjcEhK1nBDaMSzQtnTu/nZrkZG3NvemYLcUPaMGH0tW1
z4QezPW6CWUTPSSgdEAUZ13lxM6Lfr4jwufVmLqXohkYLI7JgzrD+q4VzQq6vQH7R0PPuIMwWSsH
Wqn2PN3606jFey+XDxedz6XUmbSVdnn6DzMPUcKnrirpYSnJ2azye3Udn2ep/nGM+AsfJWUpfbhy
O/c24VFbw7TGWIJODO/OZvOfbPJ9lGoZwiQiSyrPeZYaJxCN5SsGIg5KNrMktvvqur909ofWGE9M
ktRY9h3ZmKV+v6z25omliSvT9oeiUQ7ZYr4S45cGyW6MD8yZ7tnIRRmz1Vw867tqX6CIfa+cf2rZ
M+9VTKO7sNjrHhQ4WxzBbDX3jS/ySheKZt4kR8GuZTOvSzcYgMQpfcqtST0uAwtn1Wy/ZD1BDgMb
t0k8b8znvdVx7ojmg+vvVj+lod0Ko2l9KuwJeiBGNTPfotYUzY/Js9JyKgdsOu8E3KYw7WToVKRw
2ctTaRkjtKi6fQRc5GBWWS9dob3Vu/4zjNbXmL8MEm6TbMJsn/W4tN+akg0EMjBmTmOFaa0ALKaa
X2hV+BAz+4U17s12TQaD6shdO/tMEXevEyrDlJxszZEwE2ZjZtLcz0z58IsdSE8J+VMjkxNBsn2p
RhHRN7+um829XhkzGOL85C51RWwFNCW0T492V0vGpv3zMk130p1SlGgMvNDbZIJ+ISs1EWZb+ZsO
rJad0X6cRZcfWPvbF+YNh8ZJMjapFHmOA6VUqeU9SIPcU93+F61cddibpsbQ4jyCMdg8C70Zj4j5
hGfwtAFOCLrMdsNRqHTJy4GdjvE+NTNdQftaWtCLGdMHo1P9Llm+xGXajgE3Uy7uWNQqL8gT6+Pi
SquKdUv5YHJwnmpm1ZCFXx1t8nd7XQ9iHh464LPtNJEfKhdKtKb6GxKSKFfxB5ryDeRBHjSAknji
CesjoSCLeyctIiYqLwtJ3HBXu4eE9JkT4+f9hswq4t6WZIiMsmp927KnoBv0S7Otn1ZZHt0EVA73
yuAtVfPMNF4hg0ScpJWNcb8aJDlsA8sjlhlHEzl2Ywyd7WnSbG6aydIDt7DAd7I/1qUIhNrxyUm/
mbXU43M2meWs7xtA4KCe3Usx7dqNMghYnYqzPKyTCj5E0MWm7hZte2OEdAYbK+ex4C/cHe5c5C1d
+SDbzAnXRHsm9BR7B3rSz8lMl4NYhHWr1wn5Bq4LnBfbde7NmAg9h80a2/J/Tj+Yx10phqdtn4sP
LvL13DTp967I7MPYE+dWDvKA8wc5vWLRnnTX9QjhvEnbIcM7IbWTYSadDGHLNfKh0HknnGG74M5U
ImgRgVE2FznV8bS3oeq4X2vHwI6xh8JIisWYq283o0m66br8apzLXVm8k0MdNayHSEMoDqzvryea
RPLZiDBNJ/NGs3hP21UNB6P4h3A1qlH/qJR5nr3ICBjcS9eP1hGagW+oDKrVQg8XReFLIr1LoY+T
+kumEP1DcOTAPHr8y4fufS/c9OLaOflEUHgr+KYjFYanwxGINcSR5HCeajQPg2oy1eaITulwM3Un
/qxT+nCWCPfQs73si/4z29lZyfOTmtuHvITOUlBXYZe0muGAvNgzC9ldMrxjt4tQMRW6CcscjaPa
FXIPWGlscFETyMWZy6GW80de0z/bSzftR21wSqrWyTyo7qVG+Xcw2rI4kZZGxmxLSBIotudNVm+K
vv6xxeLP3e8srcZwYVwrhPTdZcA0TeUa6FVPqb+IJzydL2uvAFOu06PRITJZ5VnW6o3ZW3HOEstj
63fOjOXExTgwA1ZzMmaujSVC8AAeDeUF24280Jk4CvdcquiatN18G3aiMklVcjyiGdUT65BnxcW0
MLWD3yndh2S7HcxoG28K/pKoga5G3pGVA7GmbtNfm/xjWP66gWWHwqMPHg1Nx56Zv2Niffbj6vW2
cZX7qCywaga+CKdfGlOvTmbLC6slt/q8P5OZ+9WI/kOsrBXAQIcT7Kklue3mkq+1szZvL1MjyhPH
CVw6TJJIPU2fFE9SnlE2QNtEE+WZg/owd3kFIHE55Rnqw2QCpUfgrxDnMTGqQztyOuwOo4aCIFIv
JSUXlSRhpdFiEfmR7wcX4KM3IA/0UwH+krb/tlorNShNlU1Xtp5WHG9xWhnOi10wX152NcVpbQ93
KKl/JrYdZO/G1xXnrADwsjSZBuDb0be1OzF8zQMiuaVYwwozdLCXBg1M2Tx3fAqXvVA5wFXrWS34
/bacK2/Hxl2okCL5oHnuzFn8WeInn/vle2R/GJl2wQ+/FxYeq6GR7i14sofeTHxEn3f5f3SpbfVK
4LDuGdcQQ2t+QnKpHXbkL647faEw23LCjpdXksZQ3joMqUfrQWjJYScfjP8sZqbKUoO40dXlal85
x4X6CKkP/B4v697nL90OBzlb9D9rj9A+aghouwbAYpqgUM0jvPBsFrXkYa9YNq6reuqS/VFSghgi
Ze/MiiSp/hLcw0y0M89CiRSbmCQOXDV3HYe83dax7phBN2lkxKxEGubynCzVWe8q2s/dmvDmQTiu
9aMLzBK8+FD+cKHAi3SNNqqVISaVuz0MDYm2CCiZz7DGE6Ak73i1rvTI/ZFeyLesawp5s5MN1RtN
0ICO9jR7eWYCzLhrag8ovzxV/Ufhf6hS5aZu6e3JBPqHKvvGKvs3AyM8X5ULtu2ejZAPyTEsVA5k
FIxBsnUX0tb16q1EDq1KFinkK9C/T9lrpZaRfs11yUZVPjpF+0P+4uOw8JYJSxwNa2T4mJ3dFsGA
mrwXkF/9Vm3/qgY5wqYkMakFEMJFdl2VbQz9zWTztDm7qVL1eyqsBgZBL1EKG2eY5lNQ6mgZ5pS8
gGX7tETVv2X7OMeLwvDPZigUUDMexk35AOsY1mnHiM5cAnQgi98TtTvYxcmo/pW5vB1rdJpbyu24
PqdGEjhieWpURL3a+Mesk32mkLxYcntZnJys+bm+32hWl54BdTuHxazQDjndGXDuGeAXbOqPROx+
61RoB5A5l/YDY7sYpXs8ySy8KmM0nkWp9/GqMrxr7I3TeXAieLDHcuRM0jfI6nN2O844AmZSUitn
vB1armYoesgV7lgPHNtcjdZG/1E6zv0E52o9i0vPGe922MmHh1kbqDORdNTJdKfXXTDrr9WUeAmL
P9d4qkH+j5s4pem1FDAWicmLZDVUxE7Njego7woGBtTp83mwF9Q/W6zqK5XScMkbGXHLBs48DUdV
03xlPginoojk2cuceNzSn23YvLHBkNA0LFs6SlHhkU77PDDLLxpZxpNhRgASfHaIj9rQvaUbTL0i
CVPU3LOZdgEXZPqnJ5yyVzntapE4jGCnr6xw35E0JWNy7K3tBo4rb5YGLrNI3ojDOhER5uTkR0t+
65wt8Yr416uwHBItmhjK8wibX8xJ2CJqV3b6Bp3eoldZG2jnqTeOrbWPwa7oTHFJZUP1HlVaXwXN
IFLfnLNDvaMEWMmAGfZYlcOpylFW7YRklNWXWRpvs73dMXMrg5XZvlWf5x4mMRza3ezSB2WoJWpj
sa2hLTbm9Hm7/WqS1kluxt+a1n5JsFppto/CLZ528+TWY7CV2lNWz7cLSxMO9p6OCoL76mZjmBcF
sogmZtWI2xYOp787PNlA1N2w7opbvez2l4HylAMyZeDKOMVIDDIs6tCZSvpQ9X+wd17NzSNXGv4v
e48p5HC5YBRFisrpBiV9koBG7gYa6dfvwxnveuz1Bt+7yjXlqhmJFAmgz3nj8qtjcKIE6yEql4eQ
qiehQ3jyKjrlSyiP0tT5DZKk5Yxz53qyF0ad5OtPqrp/YAH8O5fS70I12yLcGn9QZBMQ9HdCtZae
qqSouTTI5/POM+JGfB21Lr7qQJUvchoBUkU9B8dpaAnCRZjR25uxhOrd/B/v5OIC/KtBCzXfRXlH
UQx+bIz92HH/VjInUJb6VU+3H/K97iMqE75pC0ywRGJfF/eyMowvYPvwsdRN9xD2zriFuOxIq178
4vv3N/Mv3eW/IZX8r4yq/6a6/PcfWhlI6e4/6j9LL/mZP4SXgftbyCXiuYRwYkb4PULyD+Glb/52
wUOjgOqqS6fUpbfnP+PhQ0LgOWhMUJM/IlH/Entqo8gMAjskCPAS9HZJS/0nRJcWF8vfXEGXGDwP
ixMXT4DtExD+73ymuk1NYAYj2VAkmB8NJ/yes9RZMxIcXYFOvfTGg+zz7JA0Q3rgCHsr3JxyM2YU
057tjaUUax2LcBnTZOJtjdrSJB2ntNOtmsQEOdGhim61p5N00w0C79zYp2N5W+ReB9OTuZ40+S3S
DjgYcoLe7F8eh4f6oroSqGnSnYHVg9rnlzbvq9ehD4ZT7wafsN36rqwr02QX77AYhVmFm9o3i02q
fUplffqAEEsXa5N86rvMnQ1cPM0EhHEitucyOIyNiuKyD8f+iPqeGUPgSNVNW0JcIAFrQ7YZnl/W
YcCktPIkhfL0Od8GF8LfSy5ssZA3lcGfbkjnOkv0+6z8Zq0rF3WWNQl1cIfqiOBB8OhKLQDM6QIG
gzDu/BrSy7LqTdZRhJ5Rn1NS9NdtkaXi9GLlITcC8ajFcMve/NwtlEPM9rrrLLqu05xauoFEcvZO
pzpa7N3UwFYTWrdo3Um4/3PVhyGMgvWjjfmUo91+QAF/ozR1FDctwkP2LTNQz9CSSJX6/NTxK3Xs
81SwrqhG5XVn0JEzIgSmVLfMqu9uHi5ts7Jox62yswj6NqOBZF35Ap191nnPtKmGVNCn5HCuHHNc
OMuSVW3bY7httDePz/NsZQ86os4He8CzFCN6Nx8d/dbC4LjVJqoAj4/t1szbKy2XdTq0twjp4ekt
aa9LwmnQJPjIc7qPohlyENHO3HkLjKhNmSiVGJpSqGjsma8tktRDD2KH4crbFHYz0nfNJTMcRkaW
2zRMMxNNrjOOV21Wzk9BR4jQehbtTccglvT5gZ7xhYYbzAuw5Ojpkg09CqWMC00IusaiFKOBH0+4
3yDMi76LM9hmSM4qW6CiMup614Qh0XXlEXqt1l7uILJwDTM2kTXEbg7jIwnx8VZ2ByHWGemVnsbk
PbKRqyDPGFaD0gNACenA3NYMBi6B21Pp4R8wppHqj1I/WskSnHOcQkXMQ6P5mlpfbDsU3TFngnt2
yOLWCR0IVutfj0uKfagNzS0x+5R1ivmdSPmf2hG71moO9BsdabqngyD69Atn2mKvhXVQ0TGwRPLs
jlmCKCNvt2bL7hp7NZwF9xH7AztOk/Q7zluj+ra5mShjxU150OT4T6tlKQ6+V9fbrKjrB3eBIYem
0Pq0TG20sA8a6GebQU63genA5Bj5gOSEvHiUYiJtqKpN6TmZlrw7GLZZIREOggd664++3dqcwC16
R62G6yQd8+uGgmIZNzIq6c7ReP1i4Q+eAyAGnTd3jiy3wHUd5Ek/1HDfmAl3U76oD1MaiFWIN+xo
We0mx964YvIO2tbFnalLkLOuo10mbRpBEQ5x77dk9NF01k5tZuzgW6zPIbXSYhuoEdyxDBgMVn6E
cCTFqJUbVfqz5LPPc27u11XlTPEyFv6dMaeZE0u6YiOmpdcyYhPYDYLlR2eaUx19Iw2mIZE5GwNX
5j10zwccBhpBN+BOLzEKE5JKkzDu10fIP5x8xtDtzM52dhXEFbtLiPSnwelYbIy5V1dLib9/L6P2
3V2M7hDN0r4O2pnlBeMepjeX1o5dT9frFLsKkmwrvRJ8XvYKp1CFvjNplbG6iKx7MlqxoPfplg+W
y4wQiaYBE5uXqRmuoW602hqFBfo/+oRdwDRYy6HRQUWpq9u+5kGHm0VF3a7QmVqTPoc4pAkfnbDT
2XryHg0/CdHOdykCt2RST6lrn8sW2bYxhHufxbmOM9LwiYx+5fmqDp0IhiNajpVrDkW3T+f2FOCF
MhHIXtwGcdaatGJBGqZJuK5k3m/V5FM51Xn2uvc9fcyWQF0bxnj2okwCBecEQK1mDDViVRES7ZOT
Ify7Al/fwelE/TYUefa0aBJZY2nbb04k77ShyrjOKF4EK3viKmc5GII74mFSsE33zlfWbF78xSfa
Er7zGaguGD1CWw0zpDwpMW/KHO4G+rqeeFBUzdISHKMoeh6lU+/z0L3niAoPArnRWqXudJImGvi6
spHbuWEFW2rKY2tFoK4Lsth4SVQAyqDt5aOhyXHoL5uBpddee0kCVTVHrsDFP140S7aQhINYdhWr
YoAYVMqR4GPY3mA2F5+9aHE3VYTbGljviP/7hAviPuktWjZG1MM8YWniS15kbUbuWuQVYEXtR9vE
qHcoZ1EJkAy1L9GeQtoLS78v1lA/4tUwrkRv1+dF0mWxyg2HxmVfCSWQBTHkr3xVPyaByC/+vIWn
ZlQXXXNnYHaN2YYKB32r7PJDxjH2MaNor1ZV72QKV3wwP9i5wFMlcpo9IKw0KCQ37taVEf0b5Gyb
z4vGGklGb72ZEVW+tIPlyAOdMjcRJAMHYpeMdLQRSBRE5nESKb7mMTtiUDEiirAzaq2ocECbGnT9
WxF4mXWhMaxw20VJdevP2nE3uPDKU19Ufn9tokSbKMBt4Rbs4S0gQsQ+Tp19g7s4v+1KwB8A/nVe
1r/q3LxoSGhfS7JCEs5dy/5xEQWWPcIhjixHVUKXBEL6jTPNsHdVnu6KPMgPdudEj46eJtKvU7xf
vl0ixeGorNthEkeZOfcisUNNk1aVyU3aVdFtZvLlbEXCuMpqOEKmW6jgYrw/gMUUzeBkFKgRkSq3
SdagYqj4OwobWfmaNAen3fWTr8nBJkwJwzQsdPqY9nPwXdbDXZKbPQFITh/MV27LZLXmG+xtFPlz
2zwjO2nTVQ5try4+guADB5t5ajWNvrHLUJrcZKA2aoXHE1dDW/bQvaGGoAbLhBmheloYC24AYbD2
K7+TCFWN8SeHJQPZVsYzYkpcM1xKe3gEe+szoEwkytUDPTBe458HPENxSF1KNuXpcSZa+0D5dr8V
zfCCokxtWwtmbr60m2n2fxjgSNRA0Fxp64JFH/NFm3Oj0O/IV9W0L1NhJikBBiaaONc1bzuLkvHG
hmZrPCDkyoaTTShaw7Kki2lH959BNXJGYlMMvUrYRkLq8friPKD/Ti3LlY86g4LizCb/6OLggcjd
eia3vCXK71K4/gVltm+EqYJTMg+jXIFsUR+HIRq6j6P0EwOy2lDP3J3MikoMH54/D9r8Lpsqqu+w
e6YH13GvvcKyd3zLDO1O5Z5mB3Qn0saDunTBgEmL7oDZFPYyV0926qsVU2z2a8nmvVlU2H2mDivg
WE8ZJdCh86ntZNxDMlo/fLHtPi1zxCqjAdPUAc2IGqEyM3jy0rfBtCkMJ3qXOLYGNMqdOKQDm+oT
T+5QH3rCCA4zpmJEQWP4lHFOl/GA1QWrR5GOn3S8iycHSOOd6pFh5TcOwu2hRJqato5xhbek/Mgu
jhMsWyAPdme1vxaEVDnaK+/Hc5hiNnUuDwXe6SaeUyXa3TJ5c3nUDp53YFryFtfRmJevyzSAwyE3
w2ax5G6JF0cvEeWgrbGxEsOS9P5ocYmZ0cWjRccU5Ycwk+UOe5rGJj5amKmCcvLTUwgb4J0yjy5Q
nFS1cPb4ORBCRs40EgCCgO7GxeZAGMrM4wrTN3BaMoZs7/x3g/MwYUrqr1wVIbc0WtlH8ZhGo2Oj
hrDlEjsR4Vg7G1Pmqq8wS1BE1AwrIxnztR1O/mc+VMNtmc2pu81GJr5xk3KP1TPtmIgKHzDLe+27
KgPma1eqK54EpE0A17X6Y6l7y9prkc7FsVvoUtdVbqxMbVyCE9BY3aE2m76KILNBcmTEGDonrvfY
u9TubAuNRmgDR8fBO0/zqZKu2z1yjlRQB2aqko3RlA/0q5dAfmm2DFvfnixyKPQsAKIS1XdfMkN0
tR3H9hyN7S5wsurJVLhsfc9qSrqqsvDFswee7ECZcuSc6NS5DZriGo+U91nVjRNgmujdt8Et636D
9z31tkUl4UsQvBSrSqlb1QTcxWTSf4iS9WjFQHw3YQtGUUThK2HaPFLWg/ZSYMe6wFOYox5k7oyM
wdtUZY4+AzOSMLYmh1cWWybf/Q51WUqDmIu6XtCunO6bJXH8lU1VEwEiY47WodaRvyJcoXDpb0wt
/30aOuluilKW7dpse/cZtb4/QAvOXbGZ7bqiWAtz5V1VNJxtCMSEPooshQohqoU0AyUud2pVYWpI
PAxj5JBYT0wwhOt17nAZk1LM5sNQ3yQkxnxCpocSH5YwX5AWlexZA4Kjo+kWzaWSyEPHmCc1U5zT
bGuCEulHuuRZnDw2tegqJ9WCg79rffM1ispMxsDmxqkUqY/mekhulGnQWBtkonmi4ncW2znth7uS
LOdPRbb4ql2c5Ker5bClbtSPUUKiAmvlxDRbqtY5l+Y4tNvJwj/MP4OWuvsszW+I25DjvTe6KA0s
b3Hww3vmsE4asw83vUjq/KSjWUhmUnhp7I5dM9FrSQHAKhmXOt8WoWfLDcqiC0EkZ/2C2EDdRwh/
fMJvRrqtBh4Cr02UmMmhZrNDIm6EZYNZsnPVKvfsU2As7r1bDIeS1vmd1TLVxD5a1tshuuCAczLr
bpd5TAUxjY3FdKojdBnW4vTm2upq8ZIvmLUP0SCMAk7VNBl6s3lZFyU1JMcQfRWjmiJ3GAzFt8J5
vSiRPYTl3MzrSdo+G58rZlJ8rNEfr4zBDKY9yEnbn8jx8pFZXvrJ1kaEfPyg2bZ+pbUam20BY0CE
h+Ao68a2f4tQ3BkoTggCJqzE3uRcrYzqZW6Qx1N2nFKh4XMSzvc+NXFbHZpinRB9yygk3Bs7yP0r
kJjuVmGcikkgaeLS8OvXwNHpkREkvIrYVx4UKvf3khorhoYyxKfDks5Z6iSwiQPKIoxhTU+LXUhP
FEHYlX0cWstkzKFmFuq2O5jRvJzhX1n8J8iHzBzXkaH4ynkcrKeaKIubwMndfm9bhjU/lG3p/mTO
lDt0GZPSsI9olNmnQgZ4F5JhsNi5MCLSUpb69W3YCzrySGPy0SbF+GTq6NNwRsoDea7K4n0Yq/ao
JPfdOWgNCOdRGNB7sVnrvZuEG9MZE+gb9ZC3zQN6hZc88r4MnZgvI9JbSFv5ODUtAI6hbmuPX2WW
6M/SfRXSRBom+XzWzHsP7YVBh/an+qvae2FoSKbd5x4BRV57BzlUnwytH0Yu76KuvVe29V1Z+dHW
ZkDTX7VpuunDzgyxxo12lSbLfZSXUUzc/Iesapr3Ag9GnLtx8JpbFTZ3oVW9ecp9EGTqjCUitCZN
MiA1h2kma87V1J1Bbq5HKgxwkC4fiIXfEJ5CwgQC4qGFYIZt7OOs8n5Jv7C/0EqzFfQRngqVfkxE
tTR1cTQgDUH4wVFK9OieRovRRx2lyiY2wtDosb+yUsPdkMxUOfmeei+ko1Tl0VXIUdLM36PDVWIN
9n2WN8+qYyPyuuXSuKbZzom2oFOsU1dGy56zN3OzgVEIm3L0nqK6XeSmbmfNW0C556ZPpE/Ijbmo
Iwf0DfkbnHEXYVm0TGdPRvts8e8BdU6NhRSnRlyVg3uQeLydLXaKi7Y4WYp9i47sajQGZ53Y+TYw
p2u4kxuHGT4pcsycBFQQc+Gv/DI7jj5mvLpFLjAHzdkkKHrV+/0bBXfLtiB3aEvVWnSFq5t3MrVn
Bq4O8fOAuKImHUmH/sXV8xTNwa2youZMgd+xYZOCJfIxTESTfJK992PTWHm0Zjc8jANrLqCNxGEl
F0r3phtmLZjdINiHygJH680V8t7vFOlELJLlg+S+NxwEGaRFcdUIQxy7Jr0dpmY3TvbN0M/uvVMS
FGN6s6KxT0eHmqv5CuVtvXdrzia/BaEKdOjE7D3tNYyZuHLz+TXKEP22vEFOf9x7uLgZV+GjoDkt
GezwQN8oy8MwmOX3jdcFa5bIhItPimNjeJ2zwZV9zzBYxRhIP+nlc2PbZRHEgYdmtsRWSPFwEtvl
1F8FGFotI39YqhIYaWjnc1QM82fnhvgRk2ftLO+i0YeKWpWdU8xn0ASsCY1zbzG9m0tLU96Qi11F
KrPTInDJabI5ZpYL4Vx5zsrsFs11Nixnb7Lb/Ri0O9Hgl+MY4nLi6Y06p+oeeJl2EyLP2F4W6n2g
rA9ZXohJVPVx0aJyrY3K3PtY/8Ca7VNtj/ocgqiRAlA8Kr+69/LkTYdZu444wZk2AAbM5LsEhiki
8+RXTKa4cHo+Vyqgcx3ddaGqD03m1kwjRNpEyPh1txkD2O4uc7zXdDanLQjIuc/CdyeR143lvTcB
orQAnvQyF2FyiNIxDmvnrTOIxEnFchMGVEYQUXBESt+/R9lQbFxXXMnSPZg9EqtsLvroXKVY+rfs
2zYaKHKJjX2n09Lbg/MDlBJhlda/nBqT+Bc2m3G3ZEV0FGQDPCAVMGNJceadQvL/6BM8eRxq0upV
axI1jp0l88pmpQkhhNg38oz0tHlE7Fl2L5PHt08zYLAJhAq22u7n+y7JloODF5bbcyLWfgb8N20V
fCJcHpixANZbxqIsbzlpKKB8yBOror0JsUNYZdcB8TVXNKNb2yBH59K3gG+5ODRF8xhWyx1i6seU
OT9G3xrAmVYz3ZN6XzKQ2i4a1d4/1c5ElhC3FXXMWHg9WsC3fk55KssDepMe61iUYfARtoXGuQ/3
YdXCsmbX3Lh+jO2Ti3GRLwpp2VVBbtW+6lGf2ihm1kMbVBtLLLi1+lPggE5UhTjr3Hyapb83O7LF
XeCz6yJr5beBSHCf6mmB4K7Gdajco6g7L56z6aqO9NWIB7SrquQhbfV8TNPcUog7nKvUZ4NMCLR/
bb0ayHDJb4hv3OdYpU5Q/z2Cg6E4IrH234Qsf7nh4hEtgP00CPunxRqzR6ggc50RRw/nqA7oWNQu
zbpHFRBalyn7oEA4Sb2V4OR029uCwBxE8p+pkX62XY1Fg42+utgfo3L8KbhJmgKKLTaoiN0Klyft
wtbIOumAb7CS8lsLG++Dr7t0W6ak3Y5j4KK9Ul/5aLxT3X1bKmvn8Ry5Em75xYLDAU8sE/qUfR9m
r1OYrDxrfkoryQad6iffbf23dEmxoXglbz7sUnLchuJECcAnld7e1+gtu2wK3hNBoi0faGhZvGcp
7d00t3hb/KupSE5DsnzTrEoImxyrcD0KJ6jX9qTTKwixatXpCCoJ0NzdClk0W7xWYu01Nb5W2LXk
oHlMPeNZe817r9+EMnwOkvyN7eTHWfSZDJBlK+3+hrlwRhXhgehoZ0V0C8FVGYgNv/MhxBOA4Zuv
Tqnlw6VuM9a5DG4JZtvKxj0NTogozbJc+4NKZQt5gOlMyTYN+4GsWZky9A2DIDpIB93aVey3YvJ7
HixFg3St6oMz2n2+zZBtwe4yD9Ggg/yyN3YgMMEmzSL6OMLGP0V8y18eSXAfluG9mks3dkQvBATV
rYEHurMHD2VAONLVuYbbi26YuGpnvwxJYl8lrpqqTTvyEayIhFHPxFSCYeT5tpnT8TBgJaDaOAyW
J9wQqKzGckRTPqLSJK9uKkku5+Arh+Y8gCrQ4ex5hOHjQ2qaPr/HiT55G20pnW/ZpMbsvjJsr0Sb
Dl0ze0N4UDw6fgog/JOpx/zbJupAE2lkienJKyi954kQ0OaKcfNQKAzlsbbGyStO/HVBds6kK7wD
OiBzW4Ft0Qlb9M4O1GzmKizqdZsKDytm+D5XFco/9GqE+nGQllkctZfOq9wsCQtotjgb8NERFubE
g+zaGyP0TlVSG78E19qthZKFToxurewZs9WYADUT1NYs5qHuO5QwqfHF4+YG4famDHryEcIU2Rki
1vVw0TYlSU51bRkVWHt7+8uzx2zNreOup0Y2r5LNBhpoRECZ4x1u0iakSzrctU7VMn9zhfXtFpla
6kGZKM8AX/rJ0JcZ+bFndbZ9lk2k/cwUDtWNeVJeYhuHpWMaqDunwG2OHBtXdLGgHEfBtm3dIcF1
VxSfOcauIYZ3niyEoNS8avRroZus/6Vi+EuFa4A65H/WMdyI9FuJjz9rGBAn/KeKwXIJiQpoYHPM
iIY02yQI6g8VwyU9ituJ3OPAJSiYrsf/UjFYDtIHj5h4lCkUxYUXgcNfdAzubzbRwugiooBYqsDk
p/4JHYNv8yJ/EsIE1ILatuvBtUDq0hvw951qAaU7bk6QKHCFaKcdEw62FfrHzQjKy5zDmzZICbMl
0rXITroPenT2PUTsFe2oYcGQ4df+arJ99RhoxB7YosZ0PEeIy1NcGYIE+jjV0gxJErJqfC2ubYNP
8ROFSUwbSlMiDSuQjW1hByrfE9ybeytYbR55Ljn5pCKkDdG0SpjaIynJmJEi+LrPVsMEZE8egNWA
FeAsgB0oG6ItdFc4J9fLjHc6m324Yo3RP/a8YD65XZS+F7mAFKaCCONE7ROvFDcVucAEaBeoDQpu
6nZPvkgGiF6M1UKcDlTIyhlzVtzZn3pJrFQwYj0TGTZLZ8DZvvFN0SI7kIU/M8a75WsUFPaNC7Ft
bTCIpWe19NFHRszYa5P24RcOJdL4u9ljEMpUNxBCo7XlvyY2L/mSWjzGsWBAiJ5mu4wqFhEek1S3
2zjrtUftAkke9dw8OKATiNjaZbQ3RbBEdBsR/7FsODLxPeWeDmm47hzrwWsyjLBejnU4gh5Erd0b
JWi16PRyKPG5dueuS8yS5UmHfdz6dnFNN9XUowcdp9ca6k9vwSMzQrYGIILnJiMeZztGRkYQRYLI
Pk59iQlZik5+KgovMFYj0f1FihGLMIIX93msvP7NFL3hbayy6HdoKUnqydo6/NWRQAhNMAr8smop
4CJNwnPcuA49TFdhmKprEogJ2bJ46ntbhR1vXlFgC5hNWsTAKqAr5H2TxdvaeZ0/DbGSutsjoTa+
MiIOR+LBhCCtssvujV50P5brPvUiRUeRsXHYtJ2EgAoc4eJBj00t+IAKuS0Jz3RQD+J+gtGynRe7
mUiMJPoX6DCYPe9euwM8z5Br8yI+YI+Kh9KPUHvbY4eYYKqm16n2HXM1SV3/wn3MqhE6QLZstt5y
J0vf471ZiB62ttNAzcL7UKNIgYT6zuwq+ZWAHZ8Dx7U+BQMtoVVpM42xxpxDWT0SF2ikQYzvlEcB
AZiaSX0HzoZQWcykmcV6qhlbDK89M+CgCpVSMdAWQxP2axNUk/TzTDbICWyRNwe7V4TiCMrAxYqT
yGFRTQgVguFEQPhKL1PyqxotN9i1VWPX1zAMaculW7XdAxsHEWP4PQUBOb1d3FoAe/fJ3BZHy1h6
hnlVmF8YGe1lC1wO199BdbzmXurfscRHryzVv8cdW4G4akqHzI9sLKuzxGxHGlhpJy63XECYXNSH
6bfdzSbOLCVDk385Lvaqk+FFnMMhCU48TeXTmDE98SjLFv2UN2X6pvPL9xOVgG1Ix63QXPvzyKNv
wspEEpg/EVQFZSZ5SBF7eYqQlz6ZNq+2SQhLf17m0cnOQ9Up9LM+0Zf3WHZUsnZMwy/WSbike9cm
AXtH/QHjZqr8qdx4+ahIfmJUTNeOUaI0baSvWLoYpDEHgBsjAse1DlEWaewPLsqlat0OeUY7FTAv
m3JTXP66CP5obbgIPvh7B3HqDBRz2PvwxgCEQi6yoDiJTxuAMbwZZtC8VS5994zyRst0IO10XPeT
wFNBUtNFSK9JKruwr/4ZZHL87Jhjr9sphbRIIU36uJjRaKw7GkbuuWAxyGADAQNLXTcb8X1Jv1wL
2jrNdcsNR54xTlUACVcTeTz7Yc5OHLRtdk4yM7tShS4W8gyC9F6QJ4q3P1n0lm2WZ7J0+QrCuTTw
QsBHVydEtnVzjfMNpErOeao3MJ0MjDii82obMilFGyzV9bsIJRcFZMpUr3oZBayuRoJeovUzSHeM
QCaX9STe6HC6xC53NVqBiFvt0XV9ZEfwB80BUtHqNkVKn98qdclpjXmaoozjzLiUwUnbC+PeYIPk
Ji1JaShJDejiJrerZ1yepG0EPdmQseQf88rEFv5MTllkrJQuuPhIPa6zFVo77w3JFwQGuUZirfx8
wW6OewaxWxC4X0h8UVtw1udvoZdg3r4CnPXG8Rn/Gjc0OL2yvsa+qm+oIxFFbFtLcOV1RTXsEmEX
P/lklzfe5HtPtiGWt1Lb6ldm8CxcQcr6X1anDTRIjWk+I6Mjic7pVPPjYgjfTUvQYLBZQHQsmyDA
BHYgzpLGoVtC5qpZgzdRwCtkY93P/WK9+OwZGfkmDWa6kZ9+TdC6UPke2ct9AZ/8Uxj9cCDpGPGH
EjgfxzIn+iEbgujs2pWYoZRMy4sHRXhVbMqMHIo+G6wrTwdcM9RP+zwauWlwNZNK7HCjDP5jkRqE
J5LfGAxxiR0DIULO1r12J4UBavAK85SVMvvVTXSdx5NsHXflleUc3qWYRYmtEjRi3tBjDWGOpnEk
hmjK6wopHqSDcD7Ag4B04mnpLX2N06eabpeFDbqNbX/U4TGNLFZ2PzUGXIA8QJP60S+hodY4BVyu
gSKYkr0mONOkuzWtTCIp6ZMy7whCCK1V4CqyjU2i++s1QQLtKWxkWF7X/SWfA5bU+kX01zh+ETGd
ymNDqx8+/EagUpgQNon1PBaJc/nJeVmVc0YoR2nkI6DvXBFzZPku5h8czEmyXqbeTK46Up6yF+Tt
hks+Zlfnj/081Bd9fm7m+0SMqY93hae8tcImzwdz4Tv52peODAoNp0j6ESHyeKF0EwbE2EflQNNT
I8tIXiJEsPZ8UxHGmzdCxzZ3NA4YI+BKhCASgVuI4eiIaD2Zf5AcmAXCwM5X296pQnUSRdqoU2IW
eXSVkWK0wPgxW8BUYJE1SwjVVgfXaZGTDIdlsEmPNkxj+tkoQ0XrDBcdX1PuVRdVRcIbtTMNVT4l
2kUaVk2p437pqdflgZS3ubhFlYFFg+pCIm9QuPV4LdsZ8zXC/CXYl7jG/K006R1bcZk2zspZfGE9
ky1pi10qA0ZhLmRvemI9h3KvPW8UlxAhiY05ImL8dUqMyd4R6Zz8mIC2PvFSOfkgNGjOdlwlJp4L
e+Fipqy40v02lEPQ7+tSFSSL2XOhV7M5CCL4VC77c86Dp7zOclt/G4zRp3BKgvegns0AG8ZciK2l
yPHBBTFE82ZEBGDjY0XJuGpAB701AQIi5EMbmpsWI7OzmbVl4pn3PTgwdEgE1QeGY7HlMmpjdmsD
+ckzAdjcG7qQSx1TDhnyzjiE5z6gwTe2whILpsvYIZnWNOrmgJQovfH90PyRjlkwwSPpYP4uFuls
fG1LwHHySJM10bdTyQwy9OWOAQFMSXoT9xvyLZ56LefmE+mKEf/XceVj4zJNAzWyVq/UOLodzjpr
8jfEnuX3LV1jP7Xt56z7g68rsH13vkZqV6FBY6Tu1w1emTRuVIewsJP+eMmkrPzwQBohH7ECG3wx
LNQyK+2nhbnqHZVf2on1JctPUv1462iVakDWRlyCK2fdXLtjKWldyDCJr5bRyOt9NDYt5BCJim48
aF3UJ4lqJgM8D5ECFgSPQ6A6ysg2gw6g3/LGGo21YfItQNr6hbdxiS8g945fVq5NLbNk1SMDgv5u
ZxqDUmDZYI1YZcQLT279r8FYsBQuXdZ8pzRNRRuZ1DL/bMvWRVMjU4PlYu5Eu6yJfO+aBSVzMIR6
5aS9ry55mL1Grrp4QWsNW9aOCK9KQDa/l8T15CBcJwi3t1dFUQfBOeSZnxyQJ+SK/Lxqyl8Cb5w0
MmTl5HhfFcO/+8joSXA8LiQsM8vqX/jBH/gBTpf/DT94+J5/Zd9l+d39GUL4/Yf+MEJ4/m822AEK
MCZHSoFDqrX+gBBc/s2laodKI6wQAOR/hRAM57fAMv1LV5/lWS5l3CRa/wVDMCyTn3OxT3iIkzz0
wf9UAvXFK/NXL02IKM8zLQtwE6m0awbWpQzpT/HT9ayVDYAN8UIAIamCIT61ZHTW/TxFf1wk/+8S
sd9fKvA9BmL+51uXkrE/v5RLHqFrhwyMsNRrpIQ8QAIS5P70+f8Dn9Llt/ztHwQuErBj8akBifxu
Y/rTq8hGzgPQvEHyhVOtfdW5m5qx4f8oKvsHrwLxbAEA0S7Kt/Af7J3ZbtzKtmV/5eI8Fw8YZJBB
AnULqExmJ6V6yWpeCMuW2Pc9v74Gvc/FsdIuufZ9LvjJsCwmk2RwxVpzjnkS2QQMwp/8tA6IvIEw
nfkmjPq2ibafn4tYPFUnJ6NsOk0oGiVy6tOAJKkbFsGelKGOmr5X3RH+ympEhtehuosNCVJXnZV0
VVm/jnhNMGHg0QjwlAJ81ZdUiOLaKPULNYd3n3+y06A2RmKSDFCpS0FemrKXztRP33KL8yFzsO+C
R8O2XrXZXRFYjI9pMqDRl5PnN+wlPz/mjxvk47fhSmDsNNZMwSGtkxsIQc7Q+uDA1m4eO0sUYnFo
iZJZT6NqdpQu4FVtonQAoA6H3u31dS3syzy0x51tYmcnoJiJsBU4m88/l/HrMwS+ClOSa5iWxfN6
mpk1GJPbomRhs6BNk1cAaZA14ENPxV1h0xDvBxppYhK3cwpRbWRCOUdu8QhLl32HNIejE8NI+uGc
9x0VvKEVCvDNmEFkMBAtgpdutrRzB1LIbW/QwvE0v4coo0XIbNlLwgc1I6bDn5/Wr7c4Z0V4IsuC
NEx0Nx8v8WCrdmgAH6wnNY9QX+GcVQHsmM+PsqwvJ9cU5r1h4PoSNnFrJw/SnJgTpESQspqlA0HF
U+XNyHdBn6LDJg1N/WER+t214saE+8+0gyt2cuMyvCVGaSQM2wlThcAchQL9IEww01D+N75AesRg
v1j2WSzMj19gDStaLysRghKZ8SrqAoMD4bl/uvs+etmWFZyRCCFqNr1lLtVpvLLoyhZ0Ct/gLN38
EhnxeKXoB2wSoNeYGpS+1UWEYKkjKD5NHXXlo1XbzvaAlpgh3YbtHXag5K4NIV1g2syuw8wd11Gj
McA24hfHdMlqwigFP9GfN4ZDVpeFUn8Dfh0EcVCh1icL6+C4fvqH9e/X5c+1CRdhObd1bhB58sBj
aShGBozhuoXlgXMFo5VBve8pNzXWnenYNFW6i4RB8R/ukt/c+zahhugHddAk5LB+vHRGzSyJLUS4
DpFC7t1qmAkYios/3Pu/WUQXL6th2dJCLm4u//7TIgo5KSVvjxZrT0Yg76sJWfRoMsDs0UKy0Q2J
tbKrPxz0d9+poujQ9SXcUD+NAS6RvfS8HhnLhvj+5jFelElOcpf2RrWvIxE9dgTWbx1S8A6fP+q/
+VJ5L1NiMFLhcbCWT/bT6SY8I/Mw0VuY2OOutRzuSqPYkXx+lN884C6vRefHS4Ii6uQBd1oJiEsB
XkitRQ9mGCNIPH3yyhip/+eH+lEc/bx4Ub/BWSQUFX8rkSHq9DaZQgqQFvB5UosXynwv7EbPJv1l
N9SLChL3caDaZqs5ZXSNxuo+pN2JAMsBZRw56a6szO5A/8dd0z2O/+bX/deHI0oe+6swWR0+ft2u
LyvHFHy4ubPCm4GeyIVP4/UPT4pxelVPD3NyVQv2k3QrdPr9wIk2gh0TDaPSovE+za94AsIDkXHN
USft7Z5BKnuujoy6CKvXTTROFgwM/9voumRhoG44oI/pttqUPfPKICiDmK6b3kUejL4Snw9THtDI
UK1F5759fi1/RNh+vJaSOthY1moefdLUP35dLMxTWlfsD/GQbhw3qr6TIeJ+4cGNsKSo7hVoNkB6
EjphmhQEGCHFWXxN3USdVcILfC5bLRBrycNLgKJQJP4lZDquqoIZTpo3mCCnwiIqoUOCTb5mRMrJ
WsgeJWLQR6n0jB/gazIvAgJYoMN8foI/XjcnJ8gMWneXao01e5ly/vz4kemSDYqxFUM1rB1FVAzP
nFa6GSPw+1Qdhcc+BsoG04sNG5zhNkI/GLmI/3z4sVljyT+sRMvTcfKBlGHpi4uMu5Mh68cP1BAx
5yZyUivfKcYvqWW+a5Wl0bedg40t0+kPhyOZ59fjSc4chDLdHN7KH4+XtYmkjewq2uoERPXimDAI
WHdjoq27Lqt3sOsozPBz03Oq0GwmGcGP7viHx9JY6qaPp80jwaJP/crqq58+l5OT1MuOwmG6gfYJ
MExw33Y2/iFuffDH+eyNdNYujLQpzhm+pOvBrWrMDIWzKUdsFAFQka+lkbF8lFlyFtUVPEBNuvc9
cfVea8k303CPn988p4sq21Am4NLgEbF54E/ZD+A8zXL2WwZpNYIuF9lFGhBBl+Twd/4bRwIywcZW
t9j2LNXOTy+JtqrKmjAyjQyt/B31Ptm7CEAJlNO1Pxzp9O3LOTGe15XB60Iq+aOq/+lIE50YYdUu
o78KnePLYXQx8iMWG7wxQqP1+Wn9cq8zC3BtgAfmUknrp7nnYg47ePRITdpmNnYyRBYFQnlXoJJM
2z9tlH49MzKfkS1I9vUC7+LJg+XiG3CSgcXKt5mToB4paoCtENT11KpvEiedMd+TFvf5KZ4AQliQ
aUvQmGA/DFWBuvfkTTDKGYWulpNwkzcAerr7PhsvCqRUce2eg8k6S5Tc0SI7Utf94aH65f7kcTJM
XnKcMbeOfbJXSRnGTy7O9bW5RDOafkm4bYPCQdmkdX5+mr98uRzKpjC0JIekdXKCjoj9sq3UYo8l
9NKA0MYILxxLhbq60TzwDuNqwJW0/fygi5zk46JhKMkjyBdsUNyQhP3xscCtR3gSuL91xKZsV3VA
VGORBwTGDsGuIDRhzhd2sllelUErj+B2iejEq3Oog+ThD5/ll3V0+SwGM2mdfpEyTx8cB/EiLIie
69yODDvUkizmVh0uhW4o16mPJrgkz+EKNH+WU2jq+bhqAcL+4WMsd/GHdXRBgbAcSWEqbvMfwWo/
Pb/6gMuwWUiNGtX1NUtJeYE7vtjWbLc80w0ATNc+9G1olKjKxRUk82aHcA3XCKrqb2Nm7n58ov+P
gvkHVcNPF+cXGMxdgWbnP/73ex19+6Ck+vHf/hXE5/yTDQdbHMfWkSr9aHb+1QYV9j/lj5x6l4d3
KUr+K4XPMEjaU8szZmF1Za8u/90DpXfqOor+BGspd+Dy6/6GkIqX2cfniw2Yu+zQdbgwOl0cFuiP
zxdqFLoFvYHr1xYZwA19IDiPV7AqV1K13bMxSuiAvZY36hiaDJ3wbVSjClc+Uovy0hSzLY92BjPc
q8t6BOUrQa8gVcK9fQl/tHNuMLO7uOasGS/+bUK6dH/E7ZxWG1Mv3Xo/AzvcJZYMgjNjKEWbrkTe
ha4X2XLo7+yZpF4w2XlOgKzSjLnzgraamq+pEGowVmlmBIK8Il8LbvKumUfPIu7OftGhvZfANTnr
xSc9OhZa0cqfxisTw2VJvZNLv98MdZa0D6j5bYVhneTc9ehMc3qVFRkS4CSvnPgOr7SV3KImKbNX
JpPqxgpyW7+xOirqM7uoSBsxx2LR+IoR4n3Wl8TJpH3dO/cMh/A1eFHvUC+4/ZCnr1nQljECZFZt
Kt8WX/chhqniXvRFWxsenEKF6AtRHtFXXpvxIreYqM7AGoVT4V5fc3rF9Gy1rjafDWPVlm+mE7pV
Sjxs0URf07CA7g+afmAoLmdB4BO2lbwx9klYieSmFGFcv4QW7t7LyNYc4tawb2iHrDRj593pGtDd
AmJf8zYlShRICMwkgo/W9IOpgWXRHZEGXkpiDH2qsKaIHgEqzMVMPBuX5H3UUQd5UT4LbetDquOy
VRm7SJZCUbrEJg2S/gVOS8gHnGDPLDIE6F4xOj7EEam9y8+DCr9Ku74wL3s3d+cnja1DZK5HvI6j
f0CsJJoXOYrGfyJuYqy+kHBSFNfIi7CwuNVubqJ7kzHCeTKYyRf0UtihBuLUyPZ5ktiGvosi8UfI
cP2T7gSl52O8+3Hj3oQJaEhpj4FHyALNj4yJFWGoeMj5ItDnXMdBocxHM5B+91wBQh/OLaNuweuY
NKC8BisVTEESHTvHU8D4LDKS0cLdgwLKMRbLuNjG/Tzf+BrKWS6qhsolRIGxUprFbWy6IWAlK+Hj
jIKp89rFW/EMrVXEBxdyvZuvMxcx8GUyJrV+PWg4Cv114Nha7YGMXDx9bHwnDKG0G/RdBMJ8frVp
X7X+xhoTy7hkhE1CUWqU0JwVM+znhKCbTSU1xCZFO/FuKBicb3nC/Gd+1NjFJQof0K8GUIIq4M8F
Ns/aPqO3VpCPotd9e6sh2WWouACCUujCRcKD2yaF1J6ifmr61ylz3eG7g5LROeh2Rn9NK9Mhuqgg
Ahjvta4jgxcaYoAzeyDkegOCDqoULaEuba9qYKHtHnxJdstciHlqO1XQ8cK6AgYxTwS/yK6pdeSD
it2lJBmEoMtJK56hV1UhjnET71dIqN98Wfo8M3TYkVLNLl/qanA0ZIUuuRx7QkQstWUaoTHyzCp7
7aq2cDeBU8Dscbu0Qh2DrpkcYUi0ggAB89yf22zet6KQUKZ9RsgraDk4KA2IzE+MzpEdTpRJ55pZ
99fFlGmQpgB+dIh9JJT91LTyp87I5je/kPY5XKcZLGw0fC8Mp98EMIxus9B5mn1ruiUXgiZBxEkj
5At9bTuQJL8jD5hNqj73Bko91k8+iIZCW+nFQVWR2M0FLp/IJmxzlWlN8zzirMGIlWnRN2Zd2iMS
6+Cq5Xei02giIo/M6dbKl/6Mbpu7yschkhtpdh/E2XDT5FAHznzVvNOzxD6ACUJuK20un8vZLR6Q
lzo09VthvPfGwn2vkQoDUnDUqp4jhZXNacU9ypbZASfUB+96a6onot3RdY8dGAnc3vambnF0nXV2
rRZxvPVF2uh1drNPnCstpBFhQmEkR3QJKvR6w6+u8F+rjT0AsdoIpIHwWBpzfAMR9NDWdh+u1NDn
TyBoq3tWAFRJQmp+vckyLLed48jvTtq7l1GzkDWtHLVbbkwXCIX9lyEMZ3FMi3ZgNJ7WaNGNIb5S
Vaxu+JrxrGVu8tKUnUBxUKAz7R1OapUHuqy9IKexsR4Zgq7xFIlyXxp2/Tjwsg+gNhvwA1Uv5W2q
OTarogqfch3MWdCj99B9Ie/tsKmfkeV0SChse0u/NLotJQlReMn0fa+0s8kJEeGa5b2ejCCUJcr/
q4mIZ5gCk1ibML/69VATJ9HSpeLv7T4yWjiUOvj6fTfl+pk56NYDYXmvsirzMzEGR7RfiMKwTbZf
RFmSlU5VfqEknpPJSe9LwJbeJPp63dUzjltcFOs+8o9tYdiYOtv6BkRVce7OSylgsk1/jvxGnTEA
0W4RCSRk2RfYH/0k9IxEC57dqK93VaaAwumW9p7OBrkMbhV3KfyZQt6MelElh3LCt42r0SarZuwD
Yq/j6JjO3XsQxVcuosu8qvxnXxjXagDhLatK28RRLR8rLcrXkB4uVdpe1GQlHOIQdz70+Ux/95Me
7M2SPls3OlZEGX7RNID8hJFjJc6IzAx6yoWmOatculeZToYQa49erFFPAC5358G/B9drbXnzfTdM
P4JCoYoFytnt3CQuzssh3+bEuQI2xe1QHkqjTsB7lDqjkKhdEqXGc4ocZ8+C6h4JUdd2WRZYXyiD
NPulKuo+oA03wTXT07y6JSQcAkoJL9NDUol2hWlg+0hQsGme1W0x3ltO0WRer6GhLT0V1JhAHIti
bZ8FFCW3hAMN6jlFEPYaOkRLes0ExSOCPuMNra17Winey6CLpi2LXPaW8Mq/dDr7kfxFUv7qkOWZ
dOYFoQUxz2dCcG6W0Eb91hVer0fA7Zgssb4w5gEBq1cXKZq2tWVH5VYRYbEi1DE5ZuXkIMrutWkD
9sfa8eEX4HCYBtuCUvPLiEJUO6Tlsmp3IoCq2YkI/ZGqp+nbGGqLiKaPivZKSr/aIeeovhHgZ2yK
CLEqFrT0pcdNnq5b3cYWbvcu11gzXFg4qtnEkyw35BZeEfWANlY6yl/LEM+VBlgBThRZUUe/ZexY
BHG7Lob5aPlDFeByzvPjtACy3HzKd4XRE6cADVpsNUEoHdZ5DeZoZoCKo8mGZQXgDGSa2eg2Tc+A
0/ThwJXRSDuaHenw3Y2T/C5PovzZSazkadJ6iR4rbG9H10J+HhD7su1xMDw6ddPu+z7Jt7jkvs+Z
wpQH3sILYt25KEWegWHEDI9wPv2eDRDAOgTe+zAZSH93UYEahZld1b1OXjKoGq8Jmui2H2S+bkJN
MF/JsgeGCfMZ7TrxGKryIY1wHCB/13dFPPdvhsV8a0zVGzY80iDdtFm7FhrxMlQ4KJP+ljKh4WW6
QBQrAEtru6mcawPh/CGeVXBRMzygsIPnBuXavyD44y1Ksa+TNN26niVldVtzNc2zBqap19CIfJRm
piGL0tNdX6ThK2pWex9ODg9cY4jkAbJiupMNgtJi6OQLgvf0vokzPBTsRNBtaaOmdu1YUp6iPwuv
5JJmmoqYrB4fjVayBmJnMRjRUTSqjjS6tRUb73lkdYd0pr4A1KSrzaAg6tKkVjjzrQRpF+6GtNsY
5WAzLJwpGvI6p2bQDHmowcfHmxwXP4naoEy0MyY9iL390el2TesbD1mM5ZWbk6AHoiUW2bZvyCfN
qOHQ2FP6ijBtuIgQh3tqlvULeA/DmxFIEp4a60Dgma6XX9HSZGeCJGbk/H43rqdZ6puAZo9XaXXV
32SpCkMkAHNASddcp8YgL2lB1Tux5H1n6LdvlTCsyxatbkvcFK3wIMVDviLyF1U+iKxFX51HZ7YB
Dx0qS82daNYqV95I6lhyUaHuW3clgDQB7Rb/jMb0GABnYnnSIMjaJ9TtSGtX6RcY/hkHAa8koVlN
tOiQY5jsBLljh0uXUez9OA+672mo1MpzrLxqHzKuua3QnO2hmhMx0NeR8pd+bvMwlDSGVgNdDHh+
crLWnSIsegWzRYyPXTNdMG3COy00aHgU2nq4n8Lc3FDCWNem32s7Bvf2N1xtBCun8FKuHZbhg5yS
+Dhmc/CqmoxQMmKHCYBLcHNsBmkRdZYsyBdg9AUMZBdIKdLptJ7PLcACFTrkCKed6pJnDaXNuZ/i
IgpAIW1VQd24CpWlv0unzZB7+/FBY5V7DDoreu1jQYR6G/dPNTnCV51kfRJ2TSCuCeViVbehdtXN
BMsOba+DHzeK9Itvwl/recFMaNkgXMiE8DGcPCRxEuaJyJt25GVkJurSLeTwVVBSbhC5y2896MIC
jjveS/whfg1Hxe4PNdFwR0fa+X3uuPkzAl7K6VLSYodv1Za3Zenq2yonb3fSW/3FTgJyI2PfPuht
rWE0YZTyXdIG9AgmHe4csx5uZvg1EXyTZqh2aLdJ0LFasUvs6Jurj8EXPBvoucF3AXF1HRxRGQEx
E57JWyHzed9H+C/Z3Kv4WEWOc9Y2xbCD8ShXg74QL2xnnjysQ4+hED7gzX66m3wtfrPbOF1jFenO
q4JbsdNb/xuejGbVWk14aWdjcitYFHnxLAmbLrulm9AACVYBV/hauKV7E+E32Rqj28DAI0bE1rtj
amfBWe5aeGUcTn9Nymd158jMf2nbKrswypoN99BFxzCLeI+TPjBdWtzF+Eb3qZ9DmG0waSEggBfw
Yvl+dm5rTXlEFCw2lVncNTNFC4p8UWxd2Jf4w6mLoAnGU4Tg3I/O6FumpIhEVk1FW6dfJH5Zcx2Q
aMSCBnpGZewJWb8zcUPiXfOYVxghwF9NxPImXZDINSyDmf8x2O5NENg02WO2ZgpgUcjmmu4JRXUA
v2mEek8WrmBU2y5NV0/VoCaruiCtZmyGBxz6mbWWIxKwTVAJ54vIZ9J28nh0D21Hosb5NFdR/DoX
ynX3MZap1UCug3mQMqnGrc4er9lRKn9Pm155vt4M1z2wiWHVV8677sT9cxOlenM+zk4XX8EjoJ9E
5uKsr0i6TGmbJ68NOODxPu4THtzRwIucVEPw6PqTvW9G2dzR+PB3FbZkbY30XbcOOKFhEOt1MO2H
sbYI+yQAjvEdQ53MMwJonE7MJPqM0CW8dwNDiWPe5Xq8menAEQc6mwTb+43jRUVlfbcDvdr5SYG6
Pw2pxteKamo9KJ9Wt5bqb/YSJoDJx4B0rrJh3SC1T7ZsT+cBLC81PKT2oW/BrBvTkcZOCwQxIFev
4HWZouLtSSqZdIEoF6UMwSOSRN+8zel6uWQ9qCzKvnWtsM6aEN9Jp+w78nTJle4G7ZveZEheJhwr
2WyOdyHGIAYLo4mjLsNNlhn6pRZHZLOlc74zBpM5SJ2ri06T451q8+SSM2UjpmXJs81Sj/kxmMhl
BQqQrGg5J5e4s8NNVgOy4L0aw6dx3GAzW9N0UZFNpQgHYVXBoEwWrFXU8S30CoKVmhyxbzhJDL1s
udJrm1C/huAp4okvhCLycp0I8j0pBkZTnXVzOOu3der29N2qdkrP6XYEjpdEBgaQaAQgvaKA0AAH
lQuMRPNJHq833FkDOCQjCaX9Rrhzl792QRYD88JU1aZe69QkXNQ2mWJfMNrYDv6GJIwhGwJVJfAL
byE2pr6yfW1nZH3YueityNHYpbFKrOuGzbg84JtK2nUMWC/zWpeQjPPQ6Kd5A/iIo4atpY6YLJz3
AfiV+zI6jQ86kglQP0HgMe36iC8ar72ryfghcQe7XckpjpqDLJzY2YZd4TsXPvta/8byTb/Ypuwa
hsM8sFRuZwx8iASCjOhC9sqVN5OuuximyMqKzDyL+zUJgpi0ViWcJtebLIMgZx+N67zCK6ebNyHB
J+k+Fr3WbTg2qalYLAWQgL5FHx620XbIeM3cVoPq520Easnf6TxN1gV6+nYmGzGZ5J54HvQ/9Icy
dZ4WUnQ7c8TJhB2qm0nQwITOwZnsa47ncKLBjk7h1B8CiLrtNZl8OA1NJwmnXYwbWFuYUznUhcbQ
tGscu262A7PAhM6eGqPYE3Vu+8dUXwSeNdso/YFeus2ymxPKSLkVSyauil3iNZQejju3M43a/9Hg
tK/0Ufkgh6bpiJuDEGvyYN1QlGdwgdx5PYVuMHuO3xRwjf1xRvvTT87WNthbrbUBFQ26yMy+bsZs
IKPJpsXsG/T+Kh5Pdifpfpbk0g1aTYHUgtlPmplsLnxDpEG41B1ZZr/Cig82fa37EGBltjLAMh46
uocH0i/FuT3N9cHv4JL7Brv4pLe0TYjTyW4NYFdd9xQUcKTqyKgu6L+qe9Sl9VWfUl4AcADSsiJy
Ybga2/x75Y8Po5O1HMt5qqcMHursnkVlgwGy9Ve9DX7LcvtiQ9UFLhG6FQavBO5mYsTrkJCfdZiG
j/VMxdHHgGjiSgPf3WqYXOScgWYPQuAWjbZX2Jxo+FGC5UAGk2TYNaayN61TZevSmkn9yfRpJeDG
bGiMi2urqcjnMAIz20R9GfoHq1l4XpFB9ItjsYBPaPc2DtnGXxszdLbWyCqLdk1MTO4YW+oXcz3H
e2SJ5+CMg31sFtlGEnYE54KQFsf6GtkpsZMZS/xN4Phi1+tBcrBxXBzCqTTu28Qu3yfHDi8bNmWk
KJZZep3ODu+uCiikUxbdhei66hldQgvJx0gP1Pi4XEoO9zJInX2TlZukusfyHETY+O7kLlkmVrMw
YaMEw1op7FfMw8d+HtMvKaC9x578T7yJpfoGw0y96llEy5Iv9kk11B19E0Z3OKOilRhFfylEOm1q
RkSog8p8kwGXo9Pfu2uHlOytXjgS0DbuJxS08JhFRbhnDR5wPRlucKt1drlv7OhNJrl9ANt7ZdJQ
xA6rHgT0YU8kGkt1FZH92fU9RhP/XfZDfBAkdL8WlhOvM5rjlZF9n0rTpscsS2w3FvkfJsF2ShLl
PVCta23ln/eqLq9VNn6lpNfWOfSM9dKeWRFcSJqhMzl4ZGjHekp1N9RgrxkP7ar0Xd4+Y3ydMr5Z
UaQMW+b++dNcJHW+IWC63ZRRWd0lbcRUmqi+9HYuphvRzT6bNkItZ20oD8S/aB4OcdJ8fF2QKxKJ
dW4mdyBocCZXbl17IGKoLcOm/Non+u3cmtj7pocpSfZ2Tl64bIsnTdXFeZzZe3I7g32VcF/F5vCc
i3G+iLrpDKb2vLFNSYZSWMqdT2bWeT/WBQm3zngmLNo9A3XtoTI09j1lOEJdtcTOnfMAiWm7DSpH
vFVuSzmHundpAWMcsCu7Oyiz/hYRDc1TB+NcVapaO2OxxxWMnrd1061eUW+RFLZj2yhJIw4mr7cD
wicb+4k1tH/uyuFMkmJ8iJK6X5sdaVKbrpKK6UDc7Fu3OAP1qXl4kVK6i5mJJt4X2M5bozevHKUS
6YVma2XsoGR+xs4tDz3B80LSIGF95yZpy5emzW1bztG4dwHIeHOfPsIt4J1a++JBBzHOrG/KPMZL
+ZkKUdhPWY1yysof6sB+CmruzIRESzTaOcu3Eo+ZMcs1F2vZsYH1XUXpRDcsapxoww72UaTiW2GT
mAMQmS2aJNuQWgAcU5RbR1JUtO/gvgm5XMzb5aDwLYXFQ5lwSUeQ684aMGUO+7Ixzmyc1/RYquAR
JSy1H1ER2wgqJQtcXGFjt7PnnvnhptamkSyBzFmXMcM2No6xdWM2zbBro2UhN4NyeRFMwXc2otQa
Bn6lMWFtZB0suY+LoDwb6P2izsqPHTF1X0Rd4ocMaFzH/shD6VT5Xgmk6uSQa+NGDyx73wXdjt0M
4LmwBZ/CgHAaNvkQHbvM7s5oDrKGAxQe87S5mYBIn3MN8zdcaj4NhpxNih6FD7LrmiPY2eQ+LCg2
wKOMOacWZ8wXaA6/41JVEL274sGYoDB2MnFomjA68jJo8OtZNzvOV2iDvKjB7edA0ayXkR7yAc9J
Idc0Opt2MyoQFMCoZgrDzrizGR4Swzy+hoZGhBlQcz/e+Cj3TSKCNR2LXS5tUHDKMKE61e0jLJjy
vJh4WUZwym6YboNi0iJFiU4rjcQ+rGxmGGlfaWBQRGuwMUUhLiBCpw8keU8kcSFsaqvouzNZcIYH
eSNy96ZdXLBLpWhjB0zIUkMO5+E5oJGdSNztcdhiYx2SJaOXfAi9dL5FMcqsjHGEv8EsWwVUS3VS
riqJQnttlCWh0VNAQ5h4tbXFJI2qNjPAAbkDDSCSd/uooys0ouZukXMyZa5Ju5hmgzUoTuE2l9M0
bUM91fe5dJjkuSJ96+b8LMYmSOddn86jRmhXrNf2bpp4NVOsal7t+Po9DnTouNPQ/0H98VHwY9kW
GhQEabZC5CGBFpxInKosGDQzh5QK/GrPDm2bLFY9ivO/aScSjgkn30Dmg4EL98mpxJdQ0yFRPhFV
tZmTmkjuhzGeT9YM5OsnycT1X8KV/wBlcV1EIIf+8x8numxOAwm4Eqh1hW5h+jlRT/nONMRllkcb
k2mq2hBJSqIH0xX/uS+oHT2XL3WmTHPDexHYVv+XeOX/as46lYcuxzeQ2RomUkx0cTZqi5+Fd0OF
fr+w3WgT5ZpMV+SvsC2zIoQLMlRmvnU05ZZP6CfiHhJUKq71uaTTICvL9xioayFG61J3L0TbNdZf
0rK/pay5L9gWZv9z+T/finKqoyBsf2g+/v23i+gbPaPivf30p3ZvxeVXkltOf+jDb27+149/Dt6K
Re3y4S+bvKWQvune6un2rWH0+l/Kk+Un/1//8T/efvyW+6l8+89/fCu6vF1+G02HD3FKuHZ/uol+
1d285W/B1/SD83D5H39JbjQh/skToiPtoI2MMclGNPaX5kYT6p+WgelzuanxVpgWeph/6W7Q42A8
lHT+bd39Vz7Tv6yHwvgnLB6X2wShneUgBP07qpuPQjoMU9ghkeAj4OLVjZtskeT8pN8qkFOPU+bf
2ASYP9m1mT5g6hvQwY4dGgfZOuNrwa7mD/f5chv/WzX211Ft5InYJxnc2aeeC3p9U1SxzDJ4tCFX
ZNFdRXl6/tNl+M2z/NuDYFKz2Y3h+3FOTq1iIuuACrpJAimfJlU3QBDg260+P8pHTelfp7IIoPha
OIyuli/4py+wg4pfd9K5ybowNZjLBvJGIs7bgEPX93quXj4/3MmS++N6KcjW3DIGmivjRCKVxGJQ
c6duBFGT53Qv7oJBWMemc4Y/nNfvvr2fDnRqerRz1+iY090QaU5NjqJspdeM0T4/m9/dfdg2kDLz
CqG6P7lEdtD0WRjaNwAM3Ft+iKH1iEfiDMoMNliIwela2kHofX7UE8fIv66ZMoTLE2kjazs5LKCC
CJq0c9NkJvEvsibps2ql9Ij8NEnpcZO7rnb9TY4v9tFyGntrmVnwCkac7b3J0AN+Qpmdq9qtKM5S
4XvwSSB8ff4pf/vd0O4zUVgi8NRPb6y6Rqy8DPg7srkIEKCyBZWhaCI60bthzu51yRR4//lBf3PV
ifMzuLVw7rp/KfR+upuhXoTAaYybMW7FmVEP9DcYov39B9NBhiiQYrMm4iT9+MjAoejDqdNv3Az5
quE78Ojr7k9+UBRJvywySuLiWbSEQNnM06WtBM1e04E7jmTTWxugG8OTG0NNP6udzCFHxHET4pLI
hO5Qb4gu3tBY7tm4Vabo9pOuV++oEX3qOKitAyYpWRIZkXNJ6M82KvPiOvSPdPfI9xyKEZkh2G77
NhmmlDhW1/SvCUemJKxAbuDJdaPyQQFLe6hlZtN8Hqv6PewRuBFo7NDBtzSzYeQ6L3QsQyvNxxHR
HrxzowU+wuQJNKwUB4wlJmAkvRMJtW3UGB6G93nTtFUuVjyx4xF6v3lTwhM1vLyIkq+WiKNFiQQk
ZV0oW+yARJoPPsNXZzVprnlbmxWRW4z2oKjXos5uFhTJjNywXOIcBpQJoNmt4YW99gI9ImKHDOaq
BM1bNaVDxPoU8SN0wNs3GeYVaGDRat+Czhjf6ziWBydvSfG2Bsvq1w5whzu+R/dgIG1wD7T2XTgz
ThOc2xUTq0Mxhe09yTqArIO89Q9oUQiRKhsma0jRwgqQ1MLH3EFH6wuPIUvy7tDrIThCI+N6E1Xt
XBwNtgvs/VjCSFYNLfoeQVNrb4wVUH7UrAl718bTegbyhHw41JjGS86eFPqJO86FJyuNfNeaTGF6
WLTB78zIqq4D0EqXRcYR1nGi0vs8tl0wRmi2HnipBDt+O/HkDp32Z0cbuqMDWd70KjOpr2fiLODs
usHXkP48yrs4zMXOrseE+CjgMjQ+rR5NiRzRyjmw7DZGX9YkJM/lQD+U/hJsaeUOxMQQOUEWjM5o
v7RtTWPivgimgJfkXyPRE/5kalHDDnYeylcmt8B+8Br9H/bOpDluI93af+WL3sMBIDEu7qbm4iiK
oqYNghQlzEAiMzH++vvAdneLbLXUvrsvor21LahQKOQ7nPOcFu42CUVbUU5Aw/o4EyOAoLDh613K
9ItPMk9OMrZkmQqVf/6C7LaPNzXZcHsxrdI82bMVX7ICyVPoRSsupRtFt2Mzm9y0Ze9W1yjg16GY
P7ZgfstovDd5aa5YNIlvmAOD+U3pO+Oli+jgpi0EurGmB2i3K5t6IVtpzhZiq3qnqjcN6HtzbMjx
RtkyJug2C1L2SnJ4GY0xIVR0tUONEGe7mN5+2zmI2xlyqNXFNYxushvidiDjIJ0i6nQ7C7+NUWP3
m26IggMhPPxudOdjTPQCdny7qrOR+CUkFoEwdbwHRJT680g7eB+yeyfUuSBheetavXgcu7l68MLa
vyNWPX+KpzoadjlxMGD34hZWOYah+hzX2XTTTfz0jkjS2nNft9a05bPKpxxFMTceIN8TFO30E38D
1mZ0GKzNGhACg1t3DCmdNv4ck0UAJnlQBKjI2NRq5y39/ClpDNgrl3tLLgC2rXJHepd9TXyj+px7
C6FmzVQXX2e+hoJpTDO8c4iq/xKUVvIpaoAFblr2U5+ldrz3k/DYTpRx0dwW6GAge8clKHSw+iVp
3x4nIcu9YnoTWb6LUqkJ80+JlWXXrnbJ3gV+4hOQgdkjQFi7KLJd606kCCaExBifhv5D6w3DOxsj
wrCZbAQ1urDINNHYK5hiyYVPMHUYIdPFG99DqknuEGBWJWs0jRVncUDLHFFqothtxiG7RtJKnxMy
68farwEabcukSaMtw12HAA0/d76hsPDRffJannaz0szmOcDABWeuO76BW1Xdje08sx3yLecKa4mP
Fnkwwt73vtvNcDBXYThpnuXIbRqqu5LnHlRSJEE8K+OxkRlri4UmLOwHJwVSeTEUkLoHpJrR9cSb
XH6ue9Xif/HcHFUkBi2CKnAekmkcshn16/wqUgpcHd4dODEbOfpsP9ioqVHc+7VCnNMyEL4xyoOW
ti6q6x2Jc7F7YcH80de6Kgtrx2aOX64vXRTlrNCaZL/+KqZNGEckhocExa+HXQqjXbrjvIvGhXi8
wQrdS0fk4bem7WNvj3oRJaMYoXnhxW/Rf3oobMaB5KKTnw/2pdUULuHvIg0+Kb+arzxpR5CiCRNo
8HwH1vNQWprhMzSigyYDzOyBBOefexZ3b2xGtV+tzHe+Un97C6yMnK9eEmg1nolizcgBaXVFrmAX
eXfSzbJmL1oM6M77KNf2u27uimoniQvNTx2aHcO+j+yxrRQtuTZWpuZpk8l6ZsNGJmV6CBmwPPtT
gaeEgWs5nQJcQ4RWsjnDkTMm9nQSlSytfRCp8KbSU0rceVQVsH8EG/utTQx4vh9kWYntAPLvQ1GY
cNoxJq0/JHY0M0AHIWEuk5jHZ4dNm4Oy8dYnywu6NVuuRrC/8USWBLt2Glw23E3wOK3ToT0QS6BJ
XskSYgvWHlipCkwC2XkG4neYvHrmiDcaeY8ISmKc7MLLEIT1pMhutD2xWoOQkHwRk4cldqyI6coS
xW/HURxEB0qPCggR5nV03nGpxBZqXGO2AGCJzAR3PAMTy8lD2ZbDEhBm2LeDw+rOZSmAM42wrjU6
JN2HZdIzxBJ+6a3K1rTbFgjBsRKpRHfXtjsxa9bOGLF70C0nVVDBPzwRbBNYVzbinexi4iiI9wzm
i+lc61Z8CKnMiFLQ9bAzVqA+MiGr0bzbMxJxvwwjFLNproEjoYCN39UYNRp5uziw8jY1Q967pXbC
z243QthI4m6mPgHGto2ckkyLTUicNRXTyHpy03VItraLWMGUbHGsWzS8gAQjLeCM4BencBDjQD67
TgbPPqRssustp1FfbOGJIqFRIeKPDaROVPUhtoFxBwXS+Tb1ou9PbqKrFVzoRkcXscf0JscrMB1o
2TNgBO0krdPoFPV9QHRgdFLzGFpbxCMh/5NGsD5cKN+2swcwNSVTQ39h2Yi5Ol22PYdIc6iM6hFH
8sPwdtJGO7nVKo/yL+SQoplhFZK4mFOdmAC9DsYDAWFxJ0LyZRcjp/IAnSwsb2fgAUBVGyDkrTWc
J7RbPQZiJJzwx11W8yvp76vmRrNT9zMm6ExC/HabW5NUvOpJx2S+PztXvQyA85FMGIPAYkfl4HeV
KTBBZIkoGc0S3LLKZRlVJ0tFdkkMjDibVrEavZYHCpG0mP0UZda7yUdMdElS1GDOsojLYbdUefGx
z4ew+sN0+JemUv/ZyOlWfm3ujfr61Vw/yv8v5k7MU/89NPs+/6rU4/+7+to2X18On/jf/j58glIV
uuhePEjX2OpXbsDfh0/iN7HaGGMGTMDmMBr8Y/gU/xbzD4PWlYf1hx3sz9kThq915kSkOFPSmOXc
X4oAfz3LQGTF4IQOnLnY+vd7ZadUs2l4kqJzjxb4ca49NMul6c0Tz1L7x1Pybwerr/taLsWsiVba
AbAV+GL9q3zX12rHKbqum85ocdgzR4AOkIZFv+jYf3yR0MXbzx1C/vHyIq50aT/y6cx+dtn5ZEnu
SUf61bzpBzfNWTtz7hq/bqZ3Ly/Caylauno884nNcwAi80Qc6ng3eV1y893j9B/Mz3wm4Kt7Ge9f
wHj/td08aGyCl8f2XNAGE+iYAi/eSqSzu//LZSLmWTj/bJgALz+QCcYYOK0854kR7/pMJVvbbswv
5hrrH/L9wJH75QHS5Kn2Gbc6r6d0BU6AaR6RktTjfOxHw5ZFaFIkSPdy7PMsZHfxVz8VbkbM2GCy
0Owx1H/5qVzNirgPxSmAs7s1ECi3xBL/asbxo0/FTxtTO35vCtZXhms8QSMnrEC56DFI8TtCWUfk
KR6RlDuWT7/6pn5+ucB7tRypkGENi+WcrJqizy5cf0vkrbmFDu0deI90dz+/hb875F99aej98HkL
biHLmFdzoiXQQd9Ozamax+Zziw7hSfZLisWqXKXDZe7Myaaso/LNFLC73rlUEsG6w1cPNiHrGEQ8
n1DolMDiT7Im0G8XYr+3Tg06KA41KFcPuu5qvYEbok99W9rDY1nRHdypyXW5rNads//5Z3r962XU
zssOmhGwDaxuzO5fvIcoKRPq7R4lufaPtPTqunYj7zTj2vgFLOJfv6yQFx2vd2qRENjP+u+/e+Ml
FLs2KY2nJjX23hJpiFVmHr5SV/jbwSxy+sXL70efjMvYrgNgwQdu8fJ6VUc+k0zVqcmJaUE/Nh+j
aBpPCKnKdz+/h69fs+s9hAzD1oD9IwuVV4/hVOgiSPvuFGACQkBOKFMF4vgXk+kfXGR9g+Ns5cTg
PHj1RQEnDeYiaU9iCq2jF8IkoY52Dj//JD+4Z9CfAA3BTsb9/Pqt5AqWLqSSnwaDj6NExrcpUrKv
is7vfjFy/eGVuACYSdvmfbR+3O+eBgRykbAQgBSRyq8KBnSHtm3kvhozcfvzz/SjG+faeMlhMsE8
es1IoKV3J8eqT7NrQUasS+QXYdb/4jj/0cdxIyf0GYtzsr9mEObkvNo6LE9jA+9/9AOiLTH0nvOm
9978Hz4OpQkrVZfZ1uuPM9YpBs+5OllxPh/bUcAe91C2/vwir0f9PNF8EqT19PL83F+P+gmpadnQ
FycUzI++rOZrGfbyeqzd4G2D2vPZgSP/iz3SDy9JS00BsSoxXy/HMnQiTAeKE9jhbAuQvDnYo1Of
IMs0p5kocyTCVt3+4nNSavGcvXylU4uC/aEe5cTCcfHyOUSpZVJY3kcdOBAgh2C0v+g2x66r+bGN
BBbSPhdmJqE7hqj3SdiqeCIhgwjiWbQaKToV5Q0q2fEWpPcyb5KgVRfBtDaYUVSQq84rCGY9f38i
mCA5HQbQ7NE+K3VM3IWKyY7opB+FdzpzvRsaUdW/KciGhQzN4Ee/xZ4aYV7vbBvy44KbjYABtzYM
gsshe/ShfdiY7z2IkUwPA28bsGW8dQky/AbJv9MXSMJxPWC+ad/hAJLyMLjaRkNbjid7MYQJiCmz
6ah7zD2642ZsQ6ceL4S7hOTeonBN97oGBeBgE8jxluvopnUI4YNcTrRk7QzuuSFq6Vvn+do7TqWZ
P1Y9bARi20uwUQSIwK1sigbyZ0+6A6pzUrbS1BnKXY6R+SpqDXYaN2TOs22bqQ92kNq77gSthgQk
2amYxL0s1HwhYQl4Pe1mXuJdMcwEoTK69LeVF87FtsC37MJL88cMwe/ifWT4TefMnIPQJQyWN8xh
JPHxwiT3XTcnzPnyRB4QIcJssJrJefYgbFmbSgfDJzt15LJ3PHdixGW8YtNgb3u2ZqnQPdUazXGf
1QmISCjal2bGSLSdye4m843Q5OCUQptudm1sCMtrLD+raDabmVyRoAcxXpon8gAWvSM/AoVtt6jh
XQEJ4W0mE+CLhogYX5y6ySL4DFOqQ9hll/vRFTOfvDjNui7vFlK6xPWSjYyQ8H60RxVN9MxLEEZH
Jbt3AaHRySmaOfOAzkhcK/7IigdBZ3/MkikcoDmM81swQanaClgFFyYqy/czjjdSaGsHTPmUfqDq
n8g1tIpS76nw/Xmj+ga7c2AsAa+iCz/Wc9T2uC9Sk2MqN3QyMlQWsScFuDAeSKOf5iQNh92UORX5
K6AcHvus8J+ZqGLExZ4P/t4jGLpGlFjyE699zMUbZ5yqb6nUvNZ0VbnhrjB19oi4uXXOMOSS/EFa
yMrhYAc4REZjSkJdK1Xc+2MtzJbs2Rh/EgZqIhJ5pWjG7mNjg/ZMLaafAEWv09BlINLVM70RwYbT
rodNjm3NU9aRegipZT9k1ntBNJmzS/owKLft1LFOT5WZF0QvifycDXHOD8nu5yN6e+zHGdvrahPh
FHTu8GSTY59FGJsD8hfaE0kk5IqQdBy9r7qaFIKGMGMPR/3SZ/tgKOP3LCAJ5xAd6Q/YLG1Pbn0W
LQbRYlU/QERmtIShVLOtQZ01oUjO6i/lNOf3Vb74ej+P/NBvZBjWgDCD2vtGEnJTYtNtCMRZaqnQ
nCd+B86N7yJFQhSthElB9uIm95vkCxb3FPAEhgmmqqatqgM6HgxqFdACQtoDrBY7r3WnL9i6zHSQ
OQL5rZrdmVCIJFXoysgFHN9Pg/R8fAP10DKwRwtcJFfJLMJ1A5K5bLEcx8kg8mjzxwn837HL3yhg
vzu9/1Xu09aP1cusst//jz9B485v2FJ8RiRA05isrPitP0HjNrAcgsookQVwrN/ZO38X+zj8q4gx
DWw3UuIJff0nY8f5jU4BCDmMJTB9zF7Cv6L2eVmchezc0bZRnMGihLSD1uzl8Yuke9QRHT84/Vk9
5SNr0qK3UXR+d0d+MDl4ecr/eRkBCIwyHbLJa30FQUg6SRbP3QTkKl5ZrHfPajSrOzuV/G7n8P7n
12MX8KKu4M3JjCv0EEoAIAN99pp6lpSGQT/LZezG7CEMx98MHYtI7FqAJqgxgVib0O76tNuQns2J
Emms3Rc5ig4AZR5yZsqgpg7MHWrlOrrwnMmLD543wGI/liBtXFwWcVMuiubJSiyq2rwYiTBERcDr
eGd5mcBIOoVz0ohtmVZIJzajtHq4AiZ3CrR8M22yM6Bg7MMw34SSo3m8VEM5j1+gMgwDdlxERkiv
ahvNxLAdbMEyYVexdQiXdWZVB+KTauo5H3fo6z06usm2yfXGcVzFQcdqNiTiF1JCHtXxCXFvyr42
I8Iy+ejPo1neh51TsSOYNEbNk1E5/91WGW2nR9vrVv29gfeDERS2BiE7GwhB8wTJHFlxJLdEWxNd
vGnbsCT+yvdZveBMxICLX5l6b2crZu3uPsOlja7exXc4+cggcuwpkeVhS0DjrnpWvmXnRqybo8pS
d3QjdnZR94MVY4nlgyebOm9VfVn7TvUBd1oXnFPmx8i35eK0rMF9rNCfdWrX+uzH0eyyDEBG236b
C6PeObVp3LPFuZdvOmzvxM11ImPZzPI5hn5RR+47jzZ1YiiQNv1+rWKKZ0z2pPEGthXaR+65hQKb
NAB1kImMsy9jCcfza9NSBLAuNYvDNrdoRH1p0IlYu4VOWECoxG0fPZXo60re1bPJCLWv5xL/srsE
mBeGRTj1Te6Noc/CoUySy8mbhvqtXCyrRZHdWAznQTtIZBxQGKzqSkxN39+v5WxwXUkS2d/O0DR+
d/yV9k012qMgPJk6cauxFk6Q8Eq02xu841KAN8H7RSi5Ow6e4Ji38/aQ6zgJLgkO7YLbKc0k433s
6xK8ZdHGmHRy3zfm7Mwsk5kQVITH7aexD6Tae0RN17jXC1eyaKq6KmwPqZr08ikeBFqVjSo9dvF1
qTm4jYo8zAo1X9sb0XZufKNSI1fWRVTW91Yu8v7GR/HovPMUmxvmVlFjnUmdomUMbHAsAXvNzDFl
um8GaoMWiEFSgdQeojq/HvI5DbjpMxgLyF9oMq4HcOgopyvFHg9rJECiitHDIuczRZQILorALPMN
pz/xRD1sLWc36n7oWf6my7IWix3mFueYK52HJ+nIQH2iktfjHUvxpEKDH6tmuKee9YhDta2uxcGX
9VX5uSVMy+ASAtjzUIA9wjfa4UcjqK0Xdif5xQeFS3pKhhOrW96Ow+TrhU1TT2U13Hu1Zyl5D7Ne
5PEN7ywKlq1iPV/1AJliavPLToazip4WgyFuOTcuq793gOjpPu7xDnsE5eVCgDpuFaqTTTGEabHv
YJRhw2lj1el9WATFqlzCPig3YxZkwXZw5CjqTcurNL5FNpnTcM08fHGxYawX6q0u7RQljCVkesCe
BRE/1Ca04ZsUVnGxAIy29kKbKEFa7ifWaSKdESkIGHxCVyy7l+eAF4fzYJVW5yPkyEPCaKMw8S5K
I9UlTBroY6XH18E2n9aGhsJzsfLMuFcsvKRYkmJyk0SRDij31bqtJUCBprH4BKAKhNHlMMcDy/y4
iRQRs5grkgyH3Ah3oP9Fv/ryuORUiQRxoyuoGthMgAj91XHpQvxAPphtRM9CHVBPz4qiCpb8w8/P
rx9ehzEGI0G0d2ynX16Hc982OJOgMpdrJDj5NMN90ar4Lx3Lfx6SCC0hNnJahmumyvdDIBqaqAsT
LmN1Vhycl3pCldSdtfLVFUmbg/uL8db65/2z2V9vH7MmNn+om/11iPbqegkx0dMSQMwQywRBi+kM
Y1cEJrsmdDSNZ2pvWm+2H8tEjr/45l4OiH6/NDXBKjGGjAmW8tU319rzECSQy/DgJ9UemUZ1wC4M
hB+l0O6vfnl8SOGxV4pQNcItfHlXOaz9evC5lANE+3bOQEIlfZT+4gP9671cP4jLym1Ft9Nov7xK
TyujQ0HUqzcuuuN0o820k9r/6HmGsUdLq9zMRXYaaF/++Br/W+pT6jOl/smGtX9+fOUE4L//B0qT
tyMxOh7r0wCqMP/mj0LfdX7jp8yGDnbjOnlfCft/FvrANF24jWxd+Tm4lOL8qz83q/FvPD6Y11d7
C1p1iv2/Uuf/IdT9528PZTiqalJ+VkU/nFrE6S+fFw92tllM8FGrpQ/eZd3QhRHTnKKw1VXU1Gn4
lS5dFRm+2kVL9dkzo+XO+zShwGQdkTvktixtcgjsKUZ+2NVwZchh9OJsiY/aY52/TaQQxr0RyLga
9wAhrc82ReZT625rn5bzVNZdj1YwH5lHWYkJdHHdM4UJdjqZhHtTTCACJR6vvBmJ721tSstDF9RO
dkxx5QZPKbqWuTxELcRIcxjRSZfhKUTmMuw6XcHurgKRBXtYBohIm2lBzEEeWmy3x6gNWhJwkTDl
6aH354rBy5JOY1lurFX5WQYWeIs9AXvUiApnrs531fpdXliMB/3nokHqf936yu+ZWc25gwol85r8
ELq69pFXrs79rkcGzhRNrSD3opEE/XjI/bYhP0azkzwhBhqiNNddm6JyZFY2d2gkdVHKbwKxa7sT
i18TZY7KKuyeCjAE3U2Qpq1qqK/9pgGsoEqk6bCoYCg1EFqpEbtILpT6UxSdjS6i8tvceg1eztxN
4/4SHkNf7q0RmBTVX8VMj5V4+yFxzAq2BJVzJnFzAUWSMv3YqKrq3vSrNHIzxV5/z9fl9w/oPo24
7CwP8/2maHpxjdSREMWuXBoAMd2UXBZ9CuwD/YxlDmW6jCviqVqGkKxje1HHCoXas28ICNlKFG/V
vuQBlruqzxBwmYG9/0VtE8O7zxz+wzQRDeAF4tOiLbNFkCA0IGl/4TMd/oA0mqLQo5BCJe470ohD
vtSo4olnxlEH6QPKXhuUEzouE3Ezm3FCUxWbhQ/sML2Um3BAVIr3s/bCnUUtA+27FCDVqgVYyrRr
UgcMApikjgKxrhJaRLJmK1JiM+n20W0gyxw5mRtZ1Fpl3ebPIziC8RgGjRD2eXD8STymaJEEIidS
6UOQDpZkTRmDKWFc2+pFFMehHBOY5ka1hAlBUCW/O0VgvevTXNw28dQle7VEbbp1ipS/1JK3jE9b
z8c4j5iwUtu5juVMK4occzNlRfamd3z97PWK6dJCaokhdDZCWTYLidx1nAP0aQ4z1jf8Yqf3PLXc
xtHWDV74uWCOa0UjOMus5I92M5IGqB/Zn+J4m3V8WIN0P8VipIZsezc5jhbCOHgGynymSbbvQ7r7
zyvG7T0j4xoq0CSaK4K4Wue0ap9GCPpZH260dEGJaBT6I6EcwQR9yyt42CpZsab2FUa/TVwbsew6
7Aj5RWjwNgBfCdozqiRge8aehrd0s+oj3LqMTe2cIXKlLOZv3SQwkdZcwOFT5/GKob+fq/GEVH5u
r9RiLYdw9KvoMwN35msbTQ863RpCiQxuzDRDGueOdZdBdIk0BuUgD/oDr6pZ7IrW9c19y5ykumbY
uspSxqWt420qGx9IKkGKHk1A2dbFqLdYCcPlAwgGaw3GjkkIJsZ8xJvLD5AhBDwFtBnedSr4mTrA
w+Ae7UTidjlNofTToxtrRpk8paVtDztvtB11nrgd9Q4Ih8AJWDtdcGmllmfOZet3+hqXRmRd8rvN
wosRgEzU7UgnmNTWCls72FpQH6Jla6KhAXpWBUObfoG2nA2fpzhRLbo5wHz4R1sH6GY0FC45cJVU
pMRiPEAloTeZF0rnic18tJTnBt2uW8OmEFAKyHBkDPCw2Nq/BQyigBylofcwwjutrlKdeuLoBoNS
R1n1E+Sdj2438CKLYTaLuaavW+bMvg9SzonIu3ShrC5bko3BB+qytK6G3pX92wb8szxDuklmJIit
m91DyhBgYZjr17tJ5IQyCkgVTFEy08eHKiWiGlk0GX9v01oTOIOL0twBQvOZlvYJFEe3torpGM+S
iNeuGOubZGAMsWuoxx8jG4bsocbXw9zCzmrSVvEYr3U+UsOUiLscP7QPfov2qOu2egya6tqnaSTd
jlANQzktSjSFWVXeDDCoOUy1b/J+E+B+uzW6SuYjHX0NugLO2JukzRFnIhkf53PrKTiOEEy7rzoI
5Ed04Mt8iPGYXA/Ioa9Tzqb10bDtixoMS4Vq046L01Imi9qQJL/YZ2TRnJ4t5667Y6qeAjm02iAF
7VIFFUkpciDBaJnN8AhtUj6nMakE15ZyiW3Fky876I0x7mlSBRxnw0KOnUiVanAoxIXbF+PcFgoK
EQdAi9ZCE1+gBekCyC7bOGJCjhV3k46Rj+AkTJ3LXHQzodwhfhE0ZMhXJwVF+JA0km6G45vxdzZU
qb3NCONhjeNCJ/DCFGzevLD02Pg8rqfSxHo8pIXEL46LB4hxhRa720ehY8AAthjnT0DnzfI26DQ9
Ldt7cQRWG7QXPFBTv+tAyzItV2NwH9GJMz0iQe05SKou2lq9mS9cEFnRTio3ag9CykHd9E2iLsDA
vIUr1vJH1mN1E8foMDeRNTePda/lu9HSQbSf6Cy6chPAgRLXID14xvK0cUA/MOjJdlKj/T4l2nVv
vcCDQaC7wiluq6xckFIZFldbio/sjjeJ+CRaZO4nHCn5V59vmRtaF8L9OBjX6x/AosX90QqKtgFy
F2fuRTR4g31swoGNHa6ahXcQfgPkl/h/nb0J6k5ad5MvhXnOGzA94zYwIcCV0Y6X6wSuy1PWTel9
J8hRRUjt2F+SKUOflFc9sK+27ep+P3Ov38JwYI2RjCpcD75MvQtGx35W6JJxvWcp2bfMKpcv1cTj
fqD/wZkd6QpVcQan77Gc2DezrMxoNdEdiEsb4CHfsJ4bSGVUMePeRUhy9mtuxCZovLzeAI4arrPU
0Rnfm7QfVGOINglbmEybtDDUicBKnBxWVjqvkyGd8zo2FX/5wlm6p1oR8bRJ7Mw8xk5rLnCyklhL
ZPNbJwtgSoczMD/ecu1wnbd+aIPwMZRZXpwGzT4HqWbABGJI0oVdfxt8P7vSoUm+gXm1P/aUfvI4
D1BCYVQxalL5MnZYf1Llno1FlPPYDwFTQwRY7wEO6G+ZH7fJh04VouRkk/W0j4cycz9NFZynd7j7
y7Bhzdo34dHNFSZ2q6JXEL9oGV9P4V0RClqUNfCEnAgm1C9bgHjoGAzyoTZZ57bgSjEyVPvWsfUd
S2FT82AOjIu/a5D+g8k/zgWwADTB5Amt/uVXzTCbEn+IGKRtQqesLz0ho+NSgqWY4R3tSyCd+59f
jy7ruxEDbQ7XQ1HlIFnngmj8Xn5G38LHUPGok72Z3gWct1BCoZ060Ij2qWVGLALOsHP7JsbRPw1/
Sevy+9XD1b7MpHmVlq6u7+8HKiBtmfQ6JdVzG9j7GMDVdnKb559/xJejjPUisMXIYID8g5mRpvPl
RQojm2ziZb6Bzhps5Rx0Hu9gYG/kc7eP/5drkSyN4JNZw7+IxpxCpypf0zIpunYGLtuHboztq14V
vf7FNOqVC/ePD4YzHl5yzEjKs1+NNCyHQL9qkgE9DW+fYA4b6tbaXk4KCNu2NtW4l1Tdu24qugvM
DNGThUpwn4mOglMyFuTc8T5M4MIesejMzCbXrevPb8jLydyff0fEc0EQrTEYr43qQ5piOhm5+UUb
tfuehLATG/rkvxMW4Azn5//5Gy+C7274vyxT39EPvdCur//5HwMW5zeGKgwuENCi9LJt/x8DFsv+
zUE6iR6CfyKbMtTnN/HPXSrbTQamiMIYyTF+/MeIJfjNYYAWIDlnA4qZhQfy79CIP99s8Cb+raIc
jd7Ldw8ZuLx4XFzrEYte/rz13fSdpk7ay+yHxbcwLz1S68fKugqLxpuv+76loFJhrJZHCUHuBlRe
7FxleoITOuZxdmO5Tv0tzFxgrqIKErylU/K+oEb/nI2lfIBdktl71+1Fiky9E5h+UpvI0iAezGNr
uR0o+9EiCcV2M7rV2OkYUWMh7W8Jv6Og1nFmQiqscGUyeV77RlRYQk5up2y5n6lWPzkjANsvTTIr
5wNOmCQ7Kj3EzF0KEjSug6jMz/jIiDFmMxJ0Dw2YLSK6CNYLHsjdKMu9dKzoALp2hCleteW0X22M
XbFtWumIfTjKOebwzqz+HMz4Uo8Fe1nnMEHGKt5qTypva1Ia9AQQZHBlp2l9TaBaqQ5F2AIsKgcA
anS5Wj1RtgOhjmCs9pu0bMvbluyB48iMIn8zOHB48BQmDiMGGi9RL4cxV8N8q3pK7Y3PhIzMtm4Z
sLH3Ga3o3JV+cjXnsgG43YX9u8rxsTvGLrXWYUG7qGkB2nrQz21CcQLwKZAPvp78m7yB3orVLcvZ
tLL0S/u7dQ/+HKNrYvTgjc03BrHpJWEA1HyF8sZ9Z2RUgTkqx/YgGRPUm6hOn70kwRTIqEmXVAUe
CCu7rpzogDAXK9DYFOo+Kt3YP6LZHOad6lpq8SHH90RjFy/ZOU78xT6CbequzEJjBI2JTBE8sLBA
tz4CoG8rFF1u6Kp4CtRcJSw3aVunTVDEqHNgp3fPmlM6O440KMVGG4ovuucM1QiNHZ207nT8AGUY
/hbubujKRT1DWyzSEb2Y7JKPmg0FLtEKwCHzz8s8nhp55BeJL7lJ+vK+G0BGbXTpofYasWbRO/gh
BTVEsw/U3GTqrbUAghhW19MG/0L4EIh+BGo6M2HbJAZ9wlaotH6GZqY5wBeO9h0LzImY20iljO4C
Gdww8cu/LnlEPjHBz+0dW+dcwL1c2qcqSsfLNMvicp/QmZMCUPsG2U5XNR8n3zVPRcoSattmdfjV
HXDSn2f8TE9pzGRlxpZMUR/S4W3J9Vjbx2wlqw8ymBXdGAu8TSG9XJB+EaTnoSQhGuhmUxSXY47M
buP4zB+2rN5xozW+1+/iqcCKWQgzwiOH5cQ8klFVbWfMsHprmhCLYSzD4WhsawO6ZxWhgXj8LGIL
srMxxBtM0DENvDBPPRGNQSiiV0fI/hiassAL6xABGn6zeh+nU0Nube7GLKedgr+qsdzgXhQeIrxg
keaJOVPc7UMPBvSB5BF1jKch81f2WOgfo9FW7naObUdvk8RkmN+MsR7A8eHsH8lY+Fohye0O2OBS
dbUsNsqGxhEgZVlZ1ndLb2XXXiWtZkdhVnydMq98yKo4g9XOc682OAbqtykzpp7p0Bwcl8JFigix
snrs+6z7zBNDqLHNTrU9NbxR2AGmibwINaH1iCfT4MGNiw4bdRutbC6/CdZOo7EuvSHxv46/S1oY
ewVXLexiDIBVJYmT0lmT7ikSlD6FC7YJokOHoeeFqrxjQ4M67MQwZceK9hOWY4v36Y864r87lL+x
5fvZCX82j9X8/RH/+3//5xEf/UZtSxLoamZiWbHKkf7YoUA/cuBfccJysvpQKVBE/XnAe+FvbGNd
EiMdqkYmMRy7mldj9j9/Ez5LFFYdCK9YOXIge3/lgH+pkA6RRq+afJ8mhuKD8vtV3Y1du1tMTCOb
5Wa8LEL7MYgZPlbGFafFLfQ285HWfXdvftA+OY5Y/9jvFjcre2V1XXk+pZOLnGldBH5XVbheXSog
lTa/F1IqH+SIrPlck10c7mJGNbBKBvwPV20yS3lDfEQb3iJ9cvwNYWZNd1mggFUXzBcrdRDAWQXZ
9CGalcFe8uXs0dLvJff22UlduDVFmcKZaFUWEwVVhbP9CT6KLU5EoXXywtY5SwpfFFBCw25g+l1C
4r2UzIFyXoCu/JCmPULdAaLDdtGYjtISEQYBB3r4OJRFNhxGL19cJElAPd8Usy3vg6IogTSMcgku
/pe7M0mSG8m27FZyAYUvUCjaqcF685be0TmBsEUPKKDot1OjGtQqcmN1QMb/QnrkJyWlJiU1YYSw
cZjBYKpP37v3XKxTHEPZAiKJiCiw3zsG/p4DQTQJi2WO+gQ0oA92bqfBPE0gv1NGLU0OfDGkvMMf
vwkoQbB653M6b+m8pd4lGQaXZIrOK1DUWC0b8amLSmJHdJDCRKmRFRxKzK33WSLErQXnmWxE5vKv
ZWneGg1FB52GeLxWkDn2ZEvRFXXZn96XValBsdWaeiqCDVnuCzrUxoOWcpa7bmSbuDKXiOAW3wWU
caD7kb+OonJfJtOAJWS1yMUdVapXn5nIrVn546deE3nHrCdHTRGlC2+0pj5UofBmC0gEKSrjbm3t
kCwnk9XjTeHoh51RWuLIds/v0+YImKCViiQlKgCkEnM8EjlqyYchyj1nL6tCkgHh4qKPgevvln6E
AcoULGh6zMzzMDwQO8A1I7pHr6ZDOKrbzDOEBy3tfBNP3nLO0q6+ybU27LMPAeXRs2uR7rNYj9WO
aK7ss4lCHlJCSsNhRxViuYeJHQGp/UI4hILaWeXtYRkYESHw8BcZ3aIXGQjhku0k5DkgaQcLth0v
pjrPJjM06Je6J90Frru+K81avZpDxv/mkEmzcKCfrvddWlikNg9eSpQPl4YasG+jqGL85bGr3cH0
lfkd2d5dfoggFKsqBDqTgLTtJM8X9RidkKlpDWqlGvFuP25H1IXjHTLBKnsqlZUUVw6PPU+hm69/
ewOdAWnP5q/f9BfUM8cpsDLALGbAT46WyfNAzOS+q1Hjkr+F3keMkTMssNSruD+BsvbcD+TqwFud
49LVe4XW13hpG9S6hyUBlUtQEDFWA+14uWOQwHRlpr9EaS01fxgr5d9XqkqTTT9Qp73OzmQj93dT
wDUASJ3t6HvdtOvnmHw2FFT8e6NvO4JUvInckqFo+aqYakLEb/d1kT17XdLmd6Nrq/Kxo9Ord22Z
sm50GqjSDml5mm7REenHFDBOemqoPOdtM0vf+4z+M/O2LvDTtSvZVF87baTfAIYF7zqrVs5rUkFh
yfpadHuMUOc8F+3egF36TDmSB/vR0fZj3KTeTd0LkwS24pjgN1+JwxMLZZjQQttaAwkMmfAOqfZO
2WB1H3pkUQfBuGaJnSc558PRifmoOrqLknDzsBt67w50fXGH+pyMl9JPYRngzL3IXETPA6D/dpdb
UEJpGRE/IctvVNljRxz35BzMohOnfhmYvFUpg805lTd4BYiAZsw8PlSChbBIrfoLsHLyz5hy3Bd1
ecSv0e692HkZMjIoqiqxt9DJn5VffwXMra+9hqiKxMY9OZEdOzcqOtHw+FR15a00HZ/xxZhszch4
MKjSNxxwZqTjfDDB3FDB+c25nQMiVqYnwBMH1ZnJehZJKPRGZgU6oo4chkPfAjFmXL0LNL1S3JM3
XoWc6r3ve4gemTXeUN8++6XcpTbmuSK2up1X+9goAaG/F7FAu5o/c4i9rBntoSli4Pj+wTXRynYu
o3I3t08z5V/RRleL5TOZtdkLZL9cYpAe+9JZMGtEQQpfmMNtI7sLoFUWsT57xw4GWqFeg9bt8kxG
7F2ULf6epcp5Wbz5kZPw2v+u4F9rq9xEFqxy25QnurzAnOrlKoqGD+glSaOpAGk3jd0xiWNQI/LR
h3fQYvXsSR5KXfL0SC/EKgH94Au6pJMhCnyJqOsxOUDRyYk3CSMyy6pkhHIxmNWe8+yVlcWPMsj2
7PzLpgV+Tehf2+Ex8svG3s4p6TkhwJt+bw7Sv4eSYDgb2TXXKBrOcV4FN33k3JtqGMOk5GGKgv5l
GLx7M6P47XV61QXOkWA2Ynrz+IahLgv3FJRhbGeHGLQWDUprPqHzuXPW84rQ1g5drYzPnAEcDEia
jcrIq/RkqOBTNmgODXaX4nmyB/wtmGM42/HdGu8DfxKMfv1l54zFveAokhFTakK66HQ3hJPPPAM5
MEuToTxCjtQ0FDtMDeTVZehEdsotxsMgKgd7nZs9zSb5TLxUwgc3AqAO2l03fh/MUEjmdNH9Bg9j
qraJ1efnlgPaI5MJ8TFAAfohwAEFLcQjd3AnZtJHspmzuYYQVBeO/94Dw34Gr1t9TCLdin2JR2Pb
l1ne7WYUo/3UxtvYc/Jj7ObErtJOVxkMast/JOqOqVCSjQnCjMU2dnoM6l3EfsEMgfgdHnV4vQyP
iQHDGXhsOdx+UK7V7Oq6SO9zqke2iXwY9u40u7e9CD7SaCl2PlNWif+nBkSEW6d2Pzl50IkrENuA
Sfw+RrJWUiwAwfbpaigX1NTY9S4UIyO5bUQ8fQtwlGwDKEoNZDQjfXHQa5DzhHo6JNMkj7fr3J75
Q9RY6c6OJPFg2o2ShNEjPmc0K5n/gtGpuykBtPQhqk/T31fwfe/jspvGrWGCWWd0TfhHnGnjpgTB
RMmlWu9AxKfc6KFNbktD6MPKnvkUEBF9ZFJvnrEceYwwY7lrdddtCzg8dF2ncmZbzJBJFCmxYcCD
mZHxpN4jUKcZMveL3Lpk+TXXAjF3WCSD1yBT1GrvtHmzeruWo8XvTqFPwOrJTCdrq4QGfDzH8fCZ
nPD5IHUm3jc0hgqWxKJYwsqekmZToQc5xnVmv9c9cPG87DtrTyIbWLUSgfuzNwaHJnAyMiKb7hjZ
bXkyQbxnBKmx5tRYkkInHu1r0A7emRF1/eBP3kuKEHir9SA4kQ9okHqFdtj2TUz47kGzLtJYsXIL
yIshHrE/WTu22Ar5SaXCpZnGQ0DRfp8WNnM5FtBj11jZKZU1Q0wKd5bD1NnASdEXj7yrA+qYgGKn
GE6QXKqNTHP3fqDWvu9bMNpVzOS+c5xvkzkVJ1Wsi3DjDxFaakBRu6xkvrUJ6lhcZ3lvnl3dLzeJ
lRZgn4IsJVYrKsvPja91ucv0UJ38YKhulinY94iFDyihiHnHfY8esJXEyb4jP4EKK3az6CCMpdv6
dWZ8QjiYvDdbYmMYS6ni5NE/jY7eIIItFj1/ExiEwCytW1+AGprhpMaEtN0BGKHfdchcCLA5zwmH
CnIPg1COo70pIYzds/QwgWcTcg6JqWbqXvT9x0UMJKYZC7R0JqHtFltYRlJFOp2jIgfmBrnmqZMS
AwUsq/mYaTO7dAz49qU1yteAg0791a5x7IGpdxE0De7S3eLeHJ+VKWx7r0rXRVVvG8itZi/qHvyh
8a9l6wnKmWJ4t45REog13kh65cAhDYAU6MCiZ7Ge7YW0HbJ+pkdUFqQT+L2ffHNLk0eaDpf1IfaE
A4HHjYErEuhE766Fwd0znUOswRD1oECOMddHfLUdGrTrjRzmT2q0VLYP8mRgdula0607Gr4857Gf
tke3w6YFLxRd0EUvzj1T64QM5Tyo20M7tN45EbJ8JMXDJhGj1Ge4QNO5Kkmu1SS07Aov+6waQhi2
SyeGK6cODCPkUs39qtQ4Z1jJNgHU3p2VdsQSmfnqqQQJu18wv+ahHFjUa6Mhj8BC9jOTl4hcfjdQ
7sS3CR8/umnl+uGccUwnajuhIW03ZXqweg85AU/mERf+R00b8F0KLiPfj2Omcb0wHcU1o4rrMUK9
37FSI/npk5AJyXPkJumFVV1c/HJxbgDRC6K2XPsQ+I21H3onurZZxW+dsfJ2eEGIZrbi9MkZmyr0
GgB39Wwl1wNH7K3OpP3Z7xf14rimvpraYrg3IjOH/4jmXhbNyZxlfuU4ZfXUTnBS4Rqku86M9cGw
q/oYWVYb71mDFKjBnljq0nTVRvnWeJ1j9gwTGl01mY0phf7C09x7I4tTM71bhsk9OJVJoZFiDWq3
ULh0f3E4UJIr1NAvQi6hNilb/mFC43Iyq0F2V+aahrt2O85+5XZ5yFfGOEJrQWVATh9aPC7PRVMq
RAUEP4W7VDvPrvbtMKo4d2cx39re6Sw28UWvp0rBGL7gDeediO/A0bt7GmHWNRhO7zmO5uVbRuYs
bTXTXG5Ls73lAKlBkvFqd2Qi2qGJAZp4jgZ079SRXH1Zwzo3htvV5sX3q4wNByHOkiuUMmm7vOva
zEETSmV/KEYjvyMsAB0+oTo5fxVbNdYZJ4jlhpFlcu4LwKdMOpjtWg1IDowa6ZemXuZd2du4fZPU
bgEDGkm3rzAYDWFNQhAPJMfMy+iNHk1BjpZXRld5J5y20aZxiyFUNV95G0HKJ3funYd5nAECa7wl
G7PHrgon35535pxZ+EM5YODvav0h3mU1ES+TJWMCsfPm1SnijrgeW74Tsm92DuCxk+V76blSpuSB
1EQJ96MWAfDFySazM6+Dbw5L0SPe768l/Mg9GboUwYmlBxnyyQcOmWqR9TLH2JY2Vqbk59bsvK3s
2OAoAwrOn1NCJsOAXOGSLFaOtJ54PqNNULbkdKR3TWMyRkkzkg5j3dV7rpysIBNCwboo3jClkVvD
6fULm1t50mMrb/pl6o4tthPGPTwzhCuPVfEQ0L6+LmSRPpYubmt7RhI1qG7h7vsXj4/lHBFctm/k
PJHI5OZMb13WeDYKM1+T0AryBgoI35/nXuYfi9IgwSeevU+M9aazchQTm6qqTyaOeWfHJCtDuZbn
WDxSmP/3CN090LmJV06nfhDOw+KNJAAoq6teOmA0cAxZx67G3DQwYkFZ4xBIMXXJ58Ys9kuBUos4
hzQ/WE2CDm7GUXyPDK0hFDW33A+FwAQT0rMpieddlI6R0mVdcfSsfBEw07T3aVSktF/lzrgg9kJl
J08JPd6PjIGbj6ZRLk8gJ9cg2NoIWr5G1KXcvcRor0e7muMQz05JIDveu32Z+clL4hJnSzGfr9Nn
Ks5vFGeaB5UZHeSj1EjBXppxvwWl0N4yZxKvdKfw13fOGF+8VCL2KL1H9m+s6eao6y9jzzwlxMrS
ODxZs/5IaoQFLLriOB597285xcD/l6aqPrMvDMlpNAzvHpXBoLaslu1TmvcZHaxEZknY0HI5Ig/G
ftilajgbMKAQz5rjY9oROY3ZDgGuGYjkpWfmdM6IThH4hJ34Y0eoOSuZEQlOSoRQ0muYRiWLExyp
6mVwrdLZky9Cd83oPDoD+ZxM8U54WsMs7mRBuHLq82vDok6bIkHTBBVOpB+wQ7HBtD1qtk0SVPSi
/JKJZkiaKIlXkQ6QaoEnaj/zryn6nYFSQ+SFeiVaMrpUGvc9Rwe00IzBgpYfoiBmgVeMG5P5iIK2
vIlmXexsOv9PSPmWkJ2Jv8Z3UvLwBgPI2FiWmKV//H72ve/krL0TxkDy5PvxOcbmN2+CzCVkKY0c
Bm0oOVt26w1Upt5UZBH1YgH0wyQ2DWkNqvoW4xo3w0JBQq5UsrhLeSEYjsARxKcjbSfpqVVaWtY5
QURTGes7dwloz8zBpF7JFeReKey3E45N5HjIeUurvNCzNusnaVXa8jn+yuKpFWTZcCJTfncki4Vd
yMiKmRc4jagJrzUaG1RNlUcLBvTB2v753sqhf8VNgglNK6gv27S4SnBeOVvSF6N6F5RyzI7maJBe
7Tp9Nt1PUaNekVzxAyyH4S4b8drbwdzFqzIAa+j9qE0+A1fFvDlXTvwdpIlNvtMO494DIRsNLa8R
auFCfl3LW+pQn/ArnxOdV6Wq+tZgHI+suctFeWlakEqvhccsfhOraKmfTKsvpnuWyzg7gH/FHWjY
LQ9lwnE9vwYKAK6SHJusz28ES0+JCjTvXyj8dfdcuVPUPglU5Wo/1h6xMeYQR92hx3bThK2v+Gml
Xnih7Vg764Rxfav4LHpiZrzAaDD1dnPIlq6rm4xcQbiTvIbp4k9JHdDXkrTtcCNGdjgaCksoIkLe
4oQby9owgR8nCqQ2PjD7JS9Uk8vM3B3dOZre55Q8RU6pfnYsHbHPK28pH22yatzN/zBh5NJus0Et
dpHjbSoTexubXaYVScDEQ50Ygjqvvx8evNF7odEO8CAB7VslEXwPVy3LT5ODDNhjYKaSp9aSzS1J
MqmgnzIgwgxMr033UvRl9we9l/W3i/JvkZYhwaAQxKj+ZlxBMc1shuKJibahXuneDWZIYpb1teV4
h/Bqcc72jGx24yMBjjn34B/cY9tl7UQyf1+MJAQiDzYJkbXQ/1STWTJbbJwPzegj33KSkaNxsyg2
+7kDrMrBpfOfbNcYHrAzJ3vED+Lc1YZot4GbMbH+/T1dX/5P0xhuJfEbEtQZ3i70F2/v6WJYSrB9
MLCns8mzXbenGC74VktnumtHe7yW2J3DrI6bx99f+e83VmAfkBKKjCnXUdSvn2bDV41YKsbuCLQp
LPMCJzRyya8JQniH0Heiw//wWb4Jn1mdjhStPuLcdSBH1M4bQVYLjLwfStpILTaIG9wL2D0cIyBo
aXEATkSBf1XmjXdrOIM6475c/ZmTjkOz97WxN6DRiU2SSOKZf38r3ijgeF0+liheHwNBBm5vVWlV
01rrVJhTc2QBpC7L6S5LWspFBOnUBr+/2BvF1/eLQWCiv+kzfOP79Ot9D2aQQrUWxOcFJYerpFAS
mirJ4affX+ftmxJIXD3LEzRJTSiBPmPMn7+t87BkGd8pAEOmZkU26RUVu7ZOhj6klcHe8PvLvX2Q
uZzFc2RJJqTMAYJ12vnT4lDNAkWwzSKmvm88Kd4rveJ41uUPIwWibxQzNKHYGOgsL9RY29+/AASr
XOLn7xKzTmCfiLLQgaDAeosPTEcrnfJVKUB93/QvicaAs8tsG/55zRTmlprDHnYG2hWmBYnOX6HM
1gY9ngZjGZBsk+agSULlpmOoeKPjhLDtqPJ8teus3IWg7EPsCaMOdXNoT9FAk61j/QibmOQzo1us
5TjJbMSkRJwjhh+WaDzaZm2ZRxUrpNsObGACzb+PZSCDs9EySFhrUBu71q1FbxoXFtUtGYbGpD8Q
YmOnl4pC1rphEuEiUS7ceT62RWd2dwVgoXYT6EnUT5wt2FCZ3DAdbLKJTbcboG5sIdNz53WP6W4/
EefA1jtG/EqMdJ2TAR45l8aT3n0czPxuA64TesC40l1sVjxxGE1n3YmzhGrAGohN40Z26aGTHR8l
61r8MVaTivZpJvwzZg0awXbn9VfYxoJvpkzYKrnHKTUA2ozm3HekhL9UAXajDbDu5BkA1nLvGXPH
ZmrZvASH7D65Q9PCvCVtMTkdCg9N5FXnG9NCbuU891+dwqaKroOkNx6mTEbdaa4HtnvdOwHNCSUz
sa0XPy33tfT5ORKSRrWzlqaa0WNTUoVzSwDeNgejovf0adIDKl/uZbSyhFDWo+s9dSVMZvpQbco8
73s9QuIyDqIJd/y0TyU6eyRB0wTnQoxmeZm8EQtLh16IQz42kGZHJv1as6Q2F+kZ0GRg5cfGwxmX
psGR2d73m+Dxpj3G4C0PTc2LhUkJOHokrVffdVOgXvWSdQxv1BTRaR6DPRgw78WSLU9NZjLnmI2x
uYk6SLe7SOURU33D/0j+7zU6K2YLbpXNazoDB8hCZ7Nx/lGlTSNQMj7Ygdi9Zii3Np3Nb6LOrXsA
WiSCxeTpONuorJbizLGp+tO290b7gEybpYISKmDZdQBvIsz4ebUgHiNXEm8eyhmS1sjw9r173iPr
lG9HhhmKJrnJ/J4b+PtF4u3ii7UZ3bGJxXkNQMNf9Ot1rZHzYeSPzLsLSJmEetBaBtw1T3e/v866
uP6yFAWIS9jsAgfPCG7cN6shfVUbVFLdbmxpeM9JIMqvmSnbhnzOAJ2eVXkcXAm7NX1CNUX9nhSQ
6NvvX8LfbjEgPNA+EHzRuJJtt6pLf1qQlwBAIl46BjejP93VM2U8rSbvHsUpogjpzF9AD3IPfn/V
t1UF7xh1zEonWnOx/LdvnBkcKBvapgDs/eyCewNSsVGs427EUa8g2Qfxh3X/b/sc7xP9BGYAVDvI
E97IaEa+u1OZMwZekjS4neaIBJN4kl8Rg7GU/P7dvX18LBOznQl2ALWOK1AQ/XpPK0QryECzBtcW
R5ENp/rcuK87tVSffn+hf/XhwaxGjy/QnwjvzYeX9HFlt4Q4bMiLyT85MNKQmpEZvGzIPMZxCiDu
yw9Bx++vyzf/zZOLd9xGDoU7TlKb4vH+9S2y6VWujrDG0Hoqbk1T6/Nsm7j68rkA6GnZtfsFe8f0
zUlr8cUxOtR1VubrjzqRabcz/Ln5YuHpsnZoVZwLKbhM85HmFfdeOcgnVXnlVUA2CDEBSC2eQbxn
H0vSk7stSeE+Bm+6e2y1w0wjM03VSJr9MADM8lfJDjrQ84rGqrfWGMwfpTNoaH+Z0WRXrM6MmBq3
/jR2kdEcFmFNJ7QZlX83CY/tihShOH2PqazERZHYBCES6Wog+z8QGc5G1VMYrJEWESd+E5VtdALo
wHYTWB3LkI4gvpxHKD0e47RqgPJrrcbUxM5IWGrxmBPs9L1/QIIjv49Wkf0XyAm91JKzvn8H6omf
EBcqrW4wjEbvcvxsjHGXsTPLc+9Gmb8jk1yhHurLkjMvTnB+ZpXUFhtnsNzFWi7ISnwbscqi2Ddw
Xw/XeGxKH8sy8JhthaD0VqMPeJi+N4KSeI3yZmb7JSNdnA5bGpi32ik73ggyHXrOMy+SzKrp4OQE
dISyQtdDrMu3opAgMd18iNn4Z98E24Ka3rzSTkbHmhgH/Oet6uGoqIpga9dwopc0qSpvP5c9bCgC
z99rlY7Pjk9lsfUN11Fno5bOpWpjG0l1khGZWwW+PpDhxMrUocY7Mq723TCtI7bAObM7MqmmcWgv
Ol8Qp6nRufzYExy6gy3rGmmrVz+aQpmdVvpVYd7lo8KmTCoAmtnl+OPvMwny4wseS8+/Sld+0JVH
yxKZbi23BM9N6ggFMHC3ZPMYrwbzmUdIVzndI9uMlg/IYvJLJXA30gE1cCx3lLkHZ4ZRPc4ByRUF
IdRlaC59H11nFQ3ofVt2Gjth35blNX6teQiLCVrz1kHgY4TIDnmYf8hflpYAc9QcXawOMPzoWCO+
RXLqSYXOt+U7gqn1+4ebtalcQoVfNSCPdpoO37/5/5aA9P8mfHO90H9ldP4/kqspWTZ/Q9/45/+s
/8Fb/uf/+sfH6ss/7tp//u/qc6q+/iwmtdYf8UNM6v0HODswcK67HhPZ2tlo/lNMyoopQegFcM1w
U604uv90i5CyaUucJIxkHNoX6x/9JSbFZWIy6V1ROcD52KYdDi7/jp50ZYv8XHRwmCdv0CWxcyXs
2fRifl26C/imc9X0qIzskOdSMTNaNH1CWx7NIm2v8whJEhFX2cIOUvTog0rfAS22JPIMHnMotmXu
lU/mFDd3fMVi4jkAen5gGoUUIPDrR3QZ3R8rsjd6VHoe9AQEIV38l1Pb2z01J5WhaL3XwVG5RQNZ
iLskjRGPdbnO7mOJRTrBaH6Pux4+SAmb8rbw3eYbh2t5LQsmYZLu6rMByPeWLxljw7jxxWXCUY99
GxHg61Cq6pEP2rR3mL9mpnepe8WxWeA7SAvjM23s8auZDurdSEG/d3o5fMrsIb024sjbDQmuOPpx
VXY119YeUkaOo2JpDWaJS05WLyB4/Q3ZHfNonJ9XsjCcsFcaGdFPD+fdj+Lx5+TgX0sCSg5rPVXj
cXCwdftUBr9+up0V+IW33idgvGzdNwliFIjDUNQsj0JfiPavj+bfWhL+P00+kZQ9//3K8MjESL9B
cK7/4i9VufiP9UsLfQcMrKDZwSf1YyFY43bF2kKCBW1ybmbt+GsdkPwRHV1qR85Nrol17L/WAUmE
Ct9V+u0Cng82r38LzPNmDaDM50RFmLWJvxng59s1IJvsZTLRw24cYZYfCgRM58VOg20S9cPDaBQF
yWXLdOeRvXERRqt/7CL/rWntb8U472AV1HPecImLWNFEPx867Bm9GtIWzEGNK27qauk/EcI0PeC3
afc/fST/4vvwt0vZgGchIyGgX8X45pu6vzQizO9rKKCssuJx6tA/1SxqWxiUwR/e1d9uqg04fS39
qfylb75lY62jdRryAYIfB2FQJxjYbfJgANSTgBvD1yWKRxd8oNjT7wq+anZ8efr9uxVv6/KVcsYC
L4Xt0WCjHf7rndVpH+OcIVB0iYasPo4ByRyhQw/c2fpLSmS8aFS7b2e1nJF2Fq9OzIR7AxBYPePO
67K90XjLFxfiirWrRmrUPxz8/v76SEEOMLByDPNcgHa/vr509gGhcx7aMKbQ18rIGCISfvGH1BPr
7586fmyThxdwBuvg2wes6TMV0JbPN7lRpdHG9acZkeSw1NyM1jJfPdortyW1PNDVqhyXA8jLABGK
V9pfxjJqk/u0tZL7pqmIhm2wkRlo8lL0/MgCzYdM1wg0en40+2RdePtlifUN2MIOQcKI+unQ5rMl
ER4wBaLTpuzPv/+Y3x6f1wEHphO2wZXqSavi17vIto5MCMHOBrFjvndzpHkNX7fNOKPU110y/qFP
8dYjbXFBRlaeQ9HCl4gO7q8XxI7Wj369lBuRmAeGiwyEpbtFQUbaSf7Bj9oHGOy4KxGV1vbraLpn
Ey9B5ROh6VawEbmJGujT7+8Ci+HPhcyPF+VyNrUoCUhmebOKeLj4HFCMHLBbJ31QrGTMKOevi859
sKaDFRbgucLfX/Pt82uBUlv5iNwClm/sZ7/eiGVIKnrwKKMDnGEngEX5vir08Af/zb+6ClxELkTX
grbum6v0qePrjCPmpimwC8ixk/gitPuH+/evrsIuQEqKBzYADtiv74WBpxsN1XoVUCgn4XTkBgbY
I//tO8YeR4XIbMFiovHm0WmCii41itNNnjYfS1uOH0TT2l/+cJHVT/3rw+AxLPLgTAhCLOA9rm/2
pz7WJFxdi8H53AY9i72ZjOh1XZKQ1VdXFIBklRm/6Hgipyq2bQOeMYdFZxcL6P/bZlTFeNN3pD/e
OGkK+R8BhVffyNWredRuhlRjWrq6OXUkYvphhh4b2+mksfIiQSuc+5Ic5eJC5J8vr2Ir5t8iLZvV
OYkcxdYzm2IJUcdn/ZE8wCrfVi3ZEGCDKvt2aaBjEQOkyGeIwOQfY/IhUJwi+q/xvQaIAufSITih
jbPpU+eIPNu23VjB2C3bLOaLpcb4VqFHOE5zOxUvjNlnL+xqz9BXRUKy57teNov5FNVJbMGnoZm+
GwPRfg4mw4j3bVsuPpoqNyuPXlqACskJUh7gkJhILBvPKpttV1vK2LaDnss9YDo/PqBhbF9MBY+L
YUgUo5uMlHPLiCw3d8Bi/f4cLQq7SU7Cn9ginY/ma1vpJsHcMtXz1klt8nlsivVH3116EwkL7c+9
MdPs2gib9lzYZJbfHKwOPAkSQKAvG1M2Btu30FBmRlH0cagHwalFaLPdx0xpkFsIm/uTa0C1fu4Z
/BsgzR/qGZ3ETqU2lGqVO0azF1OHuD1W6x10irJA6u068X03TWx5KXv2zQwSZRUjtd9dtp2vVxOy
AVQ/W4bXaVb5V0YggESg3ebwynj1TwgpeQgAyb4TxEMYt/ywFl0Vmpdy1+Z0+g80r9W8w0W9vOTI
TMzrqc6SbiemyoR2Nk/VfrYZ950szSJ8tsCpjeDyZF7cGfSw2r0ArpxuHSwAuDFEb7wXLVzunaGa
soHX2pavvhzKTwxvhgJBCu706xnUDnyyzJ2yG1EvzSty9MLfYkbR6bHFtGxtiQZpvgyy6ck3tvAS
pQhk5i2i4aUORzRaJ8JkkejVwqmmkGdpRstlG5yzBh/HbzgQy4jsS5ZtR9noSBlW6SQ/QVj1jV3S
obLaTIjv+n2CFqG4KJEPIHWQjpxHo88/YfMqx7BeYkEULSMIkkgxqZABzaiDda/SbNJ0pOOPs4fz
5eg2UAR2oNStT/6UT7SczBpEW1tOBmg4LGA3JbnH3gmdR9Wes6iZhzunCBy+KeRBYAJEBG9x+qM3
iuiwEPR2hsAjoWVO3HQXVwo9JlY4UIZovozuxpG+PR0qFOjeXT9o69WFzajuILvH0ZPoYHudiQiJ
TjFuuJwj3ZA2YYlKOgl1Pln0qQAeK2R2xvQKps1YM1AnMsPJ4xDDHiF49WEO0vFeMmuyYmhXnt/t
EJU5HUq3yMn2tu5cd6cGJVDu13O+HJJcIW1L86UrDkhlaXOmAItWTd1A0ptf9YAVg9knhyjWeXVF
LvBECcSaGaBISXAP1j2CQnrGgdfvZNX6EJ41/GWrKPFqLcj3SactkpqIoTpZlUClvdxZiJTzjW81
9heTaZo42IRQJHs8hglMw7omFzfK1RdGXt61BS+uRtzD2GKiWbcm2gc0tKrMVxcXitwjLym6jjKN
laOqaYVB7i603E4FQCmE87gZzAzhxmbAV/2QytY+GYz5x61rFvZ1rrxqRAbgEeTqEnMRb9MiI5XC
TFVwxixXt9coxKmGskS28mSZKnqgR847HkoZQ0roxY1hL15zKkF6jiEIeG0yXA160uaLYCGNw1Fj
czdEJI2emKfSiKycMcBB4kIxwHihm48tHcuLWQoM+nado/oehqR4FlOJ/0OxWh3ADDMgKyowMfuU
BmYfgunGZSMj5n/eIm4X0s4xgxuORv+LckhsYssp4RPa4sx3s5RXLiLrS9WMFuILJPP3RdmsWPdq
1U/G5TgilyfQBH5gJmK8cX7W0YGYLOMb3wX9fmY28bFWUMo2I9ophxzexOUrO3WYekUCIhLzSNQM
m3GKZ/T7ucFxULmA5kIzgDO2mZTnfEAmJTDAJXAa9pjVu2zj6ATSrxGXxt28zocRGhqM4hau+dmu
RrKOyIdF8mMsid+H68zS3I0Z4vQdevv4fcbmVJ1txvsidIy6YZJcu8Yto7Ag2Jb9XD/gIYTVnIk0
4cFBHPqYd5P/hKwt+kbTGMOz0TSWecVpavI3EstthWFRxd+0PyQ2zkZZPs9UcAArY+3022QCSLxx
00h6m8aI8YpFUdtCR4mIhOBLDawVqtudq9yRijEarKcCpCeQWrP0X1EIqHuHydQTXhNbYKBJiBtk
OKIaIsorQIlOxKx9ZzMi8fGqZMV0FP1k5wfkwqTKrDcE7opXj+dEN8FANkwLuctxmvFzOdgVn4Rr
Njm7p6Ho4OYNgfeKpHlg+bgII7dzIbUO5eBzzYBlxBK9aRwlVT/bVM/jKzeRQQ867Kz1axWk66eK
Xqa8+T/sncmS3MaapV+lrfaQYXDAgS0Qc87zsIFlMknMo2N++vpA3u4SkzKyta/FNbsmiYICgXC4
n/+c74jFKJON42UT49M+aUHb5e2sAT+pdRldA3AopzsNcgkIS0Z0nTxV/DW857MRzVA4SznzKzNz
J6LgepJT7x4bhbUt31SmFbLKzsr61scCz/DURKB8typLHKfYfN/Y/a+49F9wrf62x/0VSfRWLm/l
Z3WJP/JDXRL6Xwgb+Hxx2HkS3xtHxB/qkun9ZZkMBNdhLsRxz/sfmRktmcmIsUrQyD8MJznB/D+B
CaPGXxAOWOdsnPtYvYj8f+IQ/Y5L9PPhwjVgdzFVRu42Vu8a/IKf9+OQYsyo08iP9FGYTts0LPRD
0nB4+oPo8vNJf70O3iWWc08y2YWD/emoxH5xbmBmks5KIff4qTX2X8iUVk+MvP81Yp1rWdxsSaMM
wDfv01Emw3tfNdWY+vpEYUNf9O5mger5rxozf3wiZDmO9tJGof1seoiV5RVYK/lE7HFubNXgR2Rb
Fl8xvSZy57Jb+/Ej+/+U47jiKirywKwPizBgIP/8XWWmUG7TIsqkgsWdBF4y0T/FsIybGk2Hvz3G
fxTkfr3Yp5vY6PMyzpYilWu487TP2Sw8ZJEFtYGNavMH9e+XpxBPKKopChDmvfU4/fMni8mjlD2H
J9+qGw3vryw30Wj/O43x+0eCkrEqEFh0UTPXZ/RvZ0+jmJ3OjNk9u+RnzzL2QAhAlOUoZjn/Sn/4
z6XWa+GaQCKWny/FAa2nCi/zOT8aR3KHdsAPevzDj+qfbhvndZ3FgiiQkJ9+vHnR2zm88cxva2Hs
sx5+lMFe9A8q3Tok+9uZ/ceHYUyBvwY1fKXX/3zfTMbqUsdS6mdR7BI3UBMHaG5iHXd7jrx958ul
G5AJB7t5i1otnc8zGmiM/dSsDTAFB+D23pz4tQel8ppyB3Q15Eg+AMadS8MdfKMLe3CyMDKJ40+d
AzoTRjdGyqZqV0CIXmk42Yzo26hIT2xAQFfAqxiNvzm5pDN7KaEgsPsr1K2X6k1zTJJlgdfbV/Il
AsvW/0EeXT/x/xiCftyRtbN7Naiwdq4NXH9/klgNIhVDPF+BIuxU7NnRodhW+Q2GuuzWGdbBb9cb
OzXpdo8pFivL73+d//DNUzOCfKyjC60P2M//AZ0aIBCinQA+0FzivRyBdWvU/vAU/7JorwowMD24
MkjV4GV+vgqFN9qALTVD/+/J/Q6mTT6fzRRbIefL7z/Qz1Lp9zsK0pGBCh+LFmKxPoN/+22mDghk
OKq5L4ipfshpyDAd2RazTae1krvSDk37Xyle/7nkWj6MNMugxf50DzWyfxVGlJxhG28kWvuGXZK4
8x9eE5+/KWzIAukX7J+Ncwth7ecPlnBwSywjXH+jmpGR1ksUp2A5Du7m93fw1wu5fEVMaXghIXv+
YsfOUNZiDbsLDL74ZCy24Uuhprt/f5UfGwYX1Kj9vbH1b98T/dpUG2oE1FxsP37f1+nGcoG7/eur
mC5NOgL7sYlH69PCVowGdDyzL2CZOMVZBaDaX4Zcu/79VdZb//dfMQM8a33d2PTksRP7PAhKvaRv
ogQZ0lNLfUOsjiB1b9KfW3yY68GqjM3t768IEerzNdmzuTqbre+XdT7zmsrJieyRk6lPjByRTOkl
LuG4KLV+6wIsJrTde86ToN8tRLNvCiSQ7wc51G5cUAUmHZ8eSxPyCa+vfjsgqrmkrSIXunjb9AWk
DmvEejSmsBvavpjflWeMMjAKswU6XrXZt6UZc7EZnK41iXzjT9451pIS+7A61XJ2L6P8hCeIWigA
CkhAhrW44IpTEzxdvpB7LxcpOpoDrPHO9ibxGqmVIN7TZdOQJg5JVUyUARxas3QsEi0tshGFZWG7
zZlXfZ2plFoCbTSdOQjHEVflXEsrDzxjGAG58NIkVR5Ce8X8msfPuYu+tTU8WviQAJq62uSN0faY
q2JCiFCZSDrO5ggZmmCzkZ0WJmtekJe8x15z5Ga6QQeX9hukX7uBaBfHO6jfrX7hYv56FzWAyweP
SAI6RDeKiINaxTkQaohRUk2yiUqnX066B28RRzX4vCczXs/nUzix5sqlTDC2zYZd72MkgMqP8mlE
NylUEYjCGZPAoQuXECvwI1cRcHEh1EJf0PEPe8MkD5GyYoD3dWl9sXgI8o3mDs47omc8PuJRCt8I
1KIT0XUFwcJCzbj1ckf7mDIDqjbOsuZ+6FOhvddAPe4FM6GEwFXjFofKMca7yLWH6FinI24n4JfF
soUM3mgPjVtO9PFpifHcOSp+RRkDLF97Zv3SREziBl91UkWbdBwpWRFmVhMqLKWi5tksRhE0BnwP
RCXEsDgwm74hvz7MAypYrw2vkHX0+lVmRSe2UIjDGFgYR4M9wWxr3mlOTvtRowaLEIiKEPBIZIHu
11Aazb2ge4Y2Z9r1XjUUZCI+DkIucM+I59zLLOs214FqIlI5TfchElpozogCW9rRtRvKUXEER2vJ
LHbHXUYFyTX33Uif8PKAL2/zMO8e5rZS6tAjTOCGAz1oUCY2y2dAiCG8yqFO7wqgONaxnGtubOnl
5LWLmXooUv9DpO9sfcwI+88ZRZipSmq5MgFoLvdBYKVfmDNM2iVAy1QSokdhO4FP7HA09j0WHBE7
Q/2OvFgQaSrbfmk8KPrxcrD5xdcfjY6fkKa5sXU2KJkY73zHSOobjGlxucX3j7duBFBuozTFiCaZ
kTsUMPaCzHzc9EJBWiqaB8OMRLOx87ooz6A1AuypvUVGW9sCbeG3Q8QeuBJ1UlwwqzHVRZwkWVFu
KZMaI7FXVjE6Nr5IjypH+nhgc66Zq3xCEQenWm6401l28oRXQIrhqKdAqy/V6zxE5rFI0SCuWXJi
tTOH1ohnsDm1DcjfTUO7faGVqu+6ry2opDqjWhoHYiW3k+NFbnaIyRQt2SN5A4NJzjglV8OQp3Bk
6hQWAxQV2k4ib7tA0h5HfzBbiv/OFof0tT/lS/4WcltdujLbfiI+YXr3XrRWlURJP61D1655nOA/
MD8upoiC4srKy1015oPhj8JpiaeuJXuB4Jjg+ULD0e4Lu2WnClkJr66iNHgMXIYW5oHmDrvd9Hnu
9B8jrr88sIamV2dEkxHFSnapMFcnsofgftinbimFme2ghrxLKfGy9ojQpKGLw+RoerLVYfRdalPF
K9u2Rnvcpl1kowu7CvA7EW00J3O0vOsc5hnlSmT7bd7y0DohFKXFXTfZ7nirOxHHGFANzbR37JAZ
b28KzLGMQBrynXWt32g5yLlTXY4h+Sy9jq5TJy+uOJFjf7KHMLnj30H+b6SLg5FQm6jsrGJUxqli
VqRnSL6BThpJQBtH+H1MQQD9unfcKQBMljYWz2DVZRgYlZN/7ZqG3tJyNFHI8wXGU8CiUyYnC37U
Suaeezynij2ERa0mTt1Bq981s5fUijI2ubcMnLi7KRka/dgZlDT7IUPkCw2AhEmEI4mgFERuuP5Y
Ci/fSVaVx052er1BkjbvJ0YLJWQZ/F5+20QcJRRICWO7zIvzVvPqpM1aNxOKJTSzei2qDuQFnZvN
ER5PRWuR4iSE36xntcY8uDxq9ONZO5OgzBgkDoBHfhxQllK9rC9EyvwG07De69vFDJUdxHoTwZiv
XQuMQlsoPmRnRw89LAw7KPBrNIFO9CT+msBgbR/4z7SrY1tQisIDpKX28xJjmD7rQI30Z4nqCqLH
hgQ41EONKYN+7XZ8FfyxHu5TI+ujoQwwfi09LiO5xl4wSI07IK1po5vRHUKnHW+tAvkvkK1JpQTw
pky/UJnGcG8lx7kBMyDwJ3WTmdXJzctKBnrNoGlbmY3W7z0UFX2HJT9cjjOMt+G8zOhcPHNZeJLt
ZAp4VBWhIPuVVHYmiFINdjYeC/rhrR381zl5JIJLaVGDABpuR6o2w0uKDjqINFZWtvq5pyQwxZUK
q9wbMlx1+x7GldN+G9Owx55ggdRjJEwhhV+xMCeHRRnon/CviXpqrC3GAS5g/NBmUdjwrTojjAYF
ZGibJ6kGrASsb07zxgxQzBljQrmUnPRwwYRDilpLWluRg695G0m8eUj9fUJ9LXONkhcqeyfrPtGt
3mKaXAKMgZJoGodSCMgcnUZba1CYdm8e01F3ubtaNtI5Fo8jzWIWa2jScBrclk7GO4xDMpWGOQrw
cKL3geU+mdiUzbFmL0FceiMNXuh/l21ihymxo2FqGQHx3tr3WZUmDLUl9bUssy4wtzh6kPi+eCZZ
KcIz15Kts+O3j81S04FwE1JSHr4Ox2SshlAEXtkoQrEx6Bp9iHVjpK/UUja1PNTpJtt67tf7mzfa
Y1Es/EbcPKeUI7Xz7/VIETyBPNHsvWi75tyKtBB+cEzTBRzKidjjwET7sVcDrvWmcZ2N6bXON5cv
bWUgMvbdMiEL9e0QmiFmnxDRYPpmOKb9QkbIGe6neJo0MDzsPwMtdufZHyIbgMrI1u/JYsj2JbHh
H5xndc8qv4DEZFmj0XQ+WWPZmziEtGxfOZjhqbDFQB7AfaetmYi9jQuoXhnVbR5D9PFgE/hqSvTn
tJeaF0hepew/p9YsdlrZM2oIaRe7E0Vhkd8lVAF8uDUKucHZyqFeFjmkdTUstu13GOldwl5E0xk0
xPZ9Tv/Ku5DhmO6biI7SfcuKqgcVU0BBp5vmwLCBuMYQokTX2TnRoOSlXaa8A41syrdWn2RUS+dm
c4JAGGP/tSrjHv5KHWFPg302dLLk/pAm+/4ibjWGHQ1mUTUJxLq2bbPJ50xQUshsN9ZH37SwCEpc
fCXTpMKA+NVX9XM7rrXMTr4UiIdl5s1B4oKHYsyx2AknjJhXEcf/TG5JTKqbHgLTAlqxn/XALWOD
bhRQKAyTeSZN33aUeKwJW1Ka7KT52cDZxt3ZqtZzwpfDVAZOlcw3vz9KWZ8VAw5S8Pk5HNK2gJfE
/XRG1G02p8ZC+Enr2PScBD8O0KxdGM7nVdSGzi6JO83bM/MVy0YmY0OUL1vm68XoJvbyeG2z3Zyw
mGziMl9AWU+FgKni1F11neNZK2/FoJjowOy2lx2ot9Q8RqSrX4iPl8N2mVgNbzhqR0lQzCX1aRZN
LS+kqWJ5bwBnPdogxOTG7evoUZjp9JhCMvWu5pyyxD3w+sjZayHVvT5CErCaogXb+fL7e/TrLbJN
l34VXlbIKlRM/qw9xA0gyqgk+gE5z3jQnCU8hF5qZr6NPe4hF3N///sLfhaMaKMloGwh9rtYwH9J
oQ+AofRsZhiGgSf/smgtg1LkPyKqS/en7ph/uBaeK/xdFJVzQfFJnMoca6AFl6CO3eIFxwLo7nIM
fsfFyco/HNt/PbRT2YIFna6a1TRqftJwvDJMyNkAfg3d+tlLsvliBtb1h3v360WcNay1zonWqY9c
//7flBUqD4rGGSDrFXGffitSM75ui3o8/v4b+qer4D1nIMVvhvjk+sj87SqF23K04ZADhCUfDkYC
yMSg9n7/+6sYv345678fSUXiJrN1+ekymKYzz1ZtjZmzY+FXCMgTW0SoMoFDgbAWuL2umuswMRbz
IcPgRIMxR7lly5Ed3ro5z8I8581EofvcG7M8xkaUyQAzweRtfv/f+k93BD+aiwbISA0H+M93xPJq
TXCY5r7L7taqDe2I21/+YZryjxchvi/WICWNrp+eIAMAjdnVM2qm4hjCvrZu6bAm4v2nBppfbryF
Hs1TypCNgZv3WV8CKzI0LaXtK7Or29Hs2WWgnl0tWMTY/CnE8OvFGG6uo7Z1BKEzTv/51sESRLiy
lxbk9dJulxzXTN67j61Z6X/4kn6R6li/hESp09fAL4L3z1cyRSsBVs+9z8NLnH2uxiNvs/Qqobn0
AieC53e9p//bn/26aGKpRWVfRzif3clwu3pTuQwPkqION9SOVTtT8DR/f/7+d3T+X2sC6je5DL9v
s6R8+z+7N/Vzq8/6x36Mz82/BLNvx3Olh7INq5/v/cf4XLP/4sn7jt/48XZbhxP/N6Zl/6VjlF1j
WlhN+UP8rf/EtOhN5hFiWkWmA/upJ+W/GZ4T9/jkZ+VZZDNu8T/81sQJ7E+rR56xp+obM5AYzAOj
G5oFO6pnfYWzBXwKy7EvlnJtrfOcfTFk5ksZpTuqOA9UqgOtZDmD8YBRLw67rSfTcDPiwAPGgCXS
qD15toQoKFGebVtzFjsHD9qhZte2FpgJv0PH3FDry1xNPLRtd5rHpg5yM062uSubQ68856xS6V2s
LftxUrDCwii8SirKPzvP2ekUcrZUwGDwh3XrIsxeuYPogxUb6ZOLyEu+w+62xdW3qefwhlnjU1gO
m1TDuNpICLzhuHOMMHoCll8GhizPZwr0CJ4tdAHR5f6M2yje1+jWqIQi2SzKmrBI42YKdfVQDKl9
NXYmOH9LL3zpFN+KXHrbsBnVtY7u943J2Svuyhyum5FvVJWlRzOx1Lbgole0G4gzuPjZDSkW41hg
IwswsA0PCbitEa70ZJzsMNJRj+lHvhVYoYB72DcEWVl6nVckLeODkiWJhY/Q+biht0i/wdw5RJtG
ifDcNafa4KpiuWi6xbrA21BW2zFKnV1UhO63JjbsLQQbjsm0F7vgO+oieqlchUHQmkx1HWWmfMqb
0HKx9rD1rJq8uLT4VaxgrXpGu2CbqBBvmmu1TOVF0spvXpcnwg+5hcMK+QbxjKdiTxTQmcGndpxd
9k4ko9EK0pJ4LcctKCZWOTrAIVPK60b0kGczBQHxrlQUUmHc6Fd1YSlAbENuGvcwBfVLUKI3paOR
oYNKjyye58zbtBToG0VLUKo4Qp5XCYt6lVolAKt8Kk4TLqOrwePbiLOk3kZdslyFbX2JCZ8dHr1T
0yViEWVTTUG7WiQh8pZmdkpMUe4r8sBE3YEiI/XuotJ8LVZUA27HoKOJ+wlQYrQBt+rhDIn8Wrf3
zWJbm9CUUGzD5Yr0f3yaF1rs+Ees6KbWxewXfXkZjuJcZPp5SpkBEHxE/PlZNulFtBRbiKrwVuht
JRW8jeJo26PSogGwEym1Qzwbmzhd8Z4yWIgm0BJnNxckha+sQe7zYkDqCzdToe7laj7WzXw/6WaL
tDFdEksJOufYWbdDddfY9NcOcxCZXzJr2U7zzP3UnzmgqFvQZFfhEPqTaPYsR/2OBgZfD82zvBU+
lC96fsvNVNFqVNN2U6fmFvTHsPUW9wDnJDzkegJsl8LeSPPOXIqojnxVsBins7yGoQw+h6po2wj6
aTaC0bGOHILUaRD2cm3HXDemF8PX6G/fNjKnTsMIz430eo7A7+mvSeYiAhBc4PTDhjbA1XakFAta
VHmcu/SK6qWgZtdFxuyMGecmTr4JVhXcwfFRUav7AHDS8Y2i84u02YtKikAy5Qlj+SDzkDijKmzW
OfVKzQWFZinBacB536o8v87TWmHRRsTo9ea5bsYPLfSQh/g1Hk3Rn03TyhDPL8tGQQtI4BMDjOks
430usym6QFC0NqBLe4qtypCxe6aHm0yrsMLoqxnaa/bUOycWRtj6EkNBUKWQ5I+qXNCjUqAqm5SG
TQYH8axR4p220QP1WaSCNG8XNVnQxdlG02fqKvK7KEOn0/R3jPYscbGb3RTLGCwDRvVwWFB1BKM3
2Wu3uOHVBxuhW13Tw1uAUwlIO1O7pNikolcFLCAHZt0bLuxwzjZMHtrDWFfS8WWfH6OoNh4xGdEa
UajqWavKIWDXE2412shv6YoiqpYZy1vWIugIK9lFodkFaFWMdOoVvlw5qU/c9AJQy10cgqi2E/c5
1+APT3k6HUcPt24+6OcgcJJTbOHBdYETB5xM6/MQKADoKm+b1m6gKHYw8vGasccG9wqqOAbmc4DX
6VVYUiGlxQ/Uo4abSu+eGrZEIntjzBHYcXQHEZKse6V/dRMHCnt4KlV1wGK2N+g3DirLmc6iAWwn
fPAvAP8u3Kz/UkwJ1VEKCBN1bTetYXxpNEpm5gg+dm8kB7g7NElJc1s7oB9bYkQhwy+fqhCK2SWW
tTCSVGgT0cCMUbpUnzgFS+FK6w3hmxdL/SU0iP/ktMhPtCF/DGPu7jGFfnhtdRqzVqeGIQsKWwR1
AU0LeW91wV3ORXLVrE15aUtMA5/4NpMMLJt6UzPqKQUm4sdleVE2oyAyxNTFPbc4MdeHTsnqCQYk
Dee81TqRbrt+OtjaS6KVewtOhO+Yy5N0s32qvTjtOooaL6SY7iNtBDXRNuWGp8RfeqQ4G0y7Xt4A
Mt6JajoukcPPAbe6kMN11NVX7IbPEgIcOMDKdykxMzA0uDAX/dir9jiWFBFgsvEa8RA28TNpgNMw
9KeMh7iKGVZ26VkJpbunpSKwCGCQqLt0ivooaEYt5MUi+yfcbSdTs+41ADmQSrRL6ZVfl+GuUTLe
GbTG+GONpkrrxjcntLdWakOSfxN9tnFTzfAp6wvCyb4Tlv08q2+FzA9DEV04HcvMyji29PSyyo1D
Hbb0ibvJdcqE2+zjayxwACNijEb2vPbX0acmVbfDGX8RW2ejhTha5F/o/jhGtb01Vb1J6zroZ2Ph
lo87b3pNXDew+Nr9eLKtLUG8Cy8c9k2hMSvU1THHJ6+RqkoNULlp7sfqCZbpmTU/zWO8p3tvN01z
QIUOPQf6SL0RgRifucPt0HiHYZlumC1gw/fKLQ0WH/xoN1gC92GuaGGU4XxEfdNJFWgfjF6Oseft
uGEBj0Yw5/GxKmiKpiqjbOdtSiBfd+5trX1rie1ZKU1sLBuRntAA0rWXISg7vexuTQb466C81Joj
s9ZAUjEfMuczGgsaqW4Absku1pERKaXiJVNf3dy5nEr1bBrzjpjTQWT2zq6XzRLjSUfj3+j5Hn7A
MZKYUcAXMbKOW2/f5hZfr+4wbu03eHJYqkBscB6fdY/IlhHd9LJ/qEZL2xTjy1L0m8LJqwOBFnk2
AQ3jg3rzqSs++CqPmck9qTAf98XFqpxPkLOGTACvD8ESDtll2+ikC0a6VQDcBrIfabbo7YtaUpq9
JHKrYvMWMCjAWVPdNmw0hm641mJeixMEjng8wrDHfKUzXKcoxZjsjTPSsmCpu8ky7U1FBIvfRFFv
FDCFjcDlw+hAPDPDKO+HUpRby1bemafx+DmDrgNp1ez72UqejereW6bLrrbuCK5s7MHc9Vp3E7vN
mWOa55LIz6hMdpzC24hWnYgS+U7U3IjWvHVJ50xm8so44LrrUZW9c3PUNjFNjDR5+D33PhfqvBhd
ZvZi2C1697Eu6NC64Y4x8t/nNl0fbffQlOZRB0287k13RCo8X+et7cXhFvAJs+Big9t/J+cnxvuU
Mop8VyZ2v1fuKQde7zbJYejjeKtLWl5m2+ZRr12CScVW88wvUftexnOyZ6tOw4kQwGPN/rG0ihdm
K69mPoUnehi3SDwsAUzIIhMhvqQB23OOGIv53ohUpawLw1J6ASlY3hxJRoJXhm+dPQT9kF9aWA/Y
nQSSQYpFW1BojTu1diAXF4UVXoroMkxeS1RkV1zlmdoPAOIx076sSZciZ6Bp1oFW669WxEBfZzoY
xv4Y0Q4NA9euXB9ak8Yws91VhbvpQsRN1pi3xrH2KQNrN+ELsbV7OS7H1apRO8DqhQ3Zb6178Xh4
RmZrtbkvSy3cJxVvjRQxMbcdeHoy3HeCSakIb2XzmhbuHJQuUJxF3FprKY7d4L0bM0ppJC0g0RwM
iW0cU90dAinPOeDtQCoTWyBJ4ObZYzN0m2SWh2TyLqmfols+f/cYngvjTUlxPWNHMaIvue4wv40b
g0DyqTeeCDu+2dnCM8MIqs3iXQHDGr9Z6Kc0zbOxxEtUlY31GodG+OJGiDxZ6aaN5o/mvIdsgXxh
ruaVtr1rJxk+wkGkHDUxo/lCTbW9gxDNHoIJw5F5GC9MxRjApGlkY6F7r0aaM5q93kkrPo+sz34U
UWMUaesjSQuHipJrc7bei0kmoJ+bO2OSu6oal5M3qid43bejLdqnVM8+0vVdGmbnmkYe2hj37ZLc
2HNHc22dXIa9/qEa7dTCYoaw7gAlkps0bD8aMQYzj5A3uRemY16S2tsqqiECj3C3r+sVvhsaCiLt
POJVep16HPdMQ8suyqFJLymm8w4zA3t2pzlw8i12gt4z/BRA4CUnXW1Hb5N17MfMvqOpT+08phtY
YmT2GhKMIRe0MDQUpjp3MNoGHSznVy3qGKMNg7bFguleDIvmHXCZYRkyzHpQsKVGZ9cBqzzHup+P
G0vrdWI2ci3HM4pFfBvqmDYKyn/Hyyy1+iuGXOD27cV115gVbidSaD0KXmS0cbIx+nBEQE3M2jin
JkYfm32ZaX3lHdKKtMcm7LLIfsSAQnft6vZp9xqeJjSxKNnzpBV+VK7+mSRl37GwBb+uxwHuAKkR
yZAzpOIpsUYO3yslsSVXwsyDzCqlOMSbzHbBj0v1C6G1JWPEUVdgj7hZxkC9uIwqeCoF/1+wsXjq
WUcTvjeTo6jINeewYAxUbOTCcQryReGxDBnvxnQNiZmhSy6c3Zix2RgNFm82qd3BoVZKXMqmzk38
Zk6Cy4BBoK+iOTrMrWzPvD73YADxJlCWo5VsyQi7B0zbeaJBtNNFW06VBKBIjC0hl8U3yN889Ox+
fYpuyguKfvjwROTqGySkfHa3o9LG9Ap8jO3sWggwy70tsMNs5snWOEF6Hqwxz0iOBfIjIqAWzo9N
WcXWzhH8lgAIrNtOsOFOqtfqjE46XmBShrKJAuYymvHF5bWMh0FWab2AiLfbjOKGJdOpZbaNxqgv
tMEqI2OTuNyoY1h6ZX6ejlTAsNs1FsqC0wUbA0PhSbaXOerxSPuhdKa7FPe38ZUDXCy/JiUjvGFU
pTjFRJ2m5yJZxvOuE8tBJ9baswebRrwIbnIwF6xht42g/CtgJTDOQoRxVqZkauZ92aV5uLe7tbJg
FDlCRcNqwnpWl+5F6rguCnZnQqkYJjpq/Yq/xJbAiwoqbgXwcwx2qbpwFEl1ovcaA2PY+fZ7ZVtr
Oq/zOgLHExOpHeie8EgINQ4Dq5kGe19EIXu9ubMhm1W9Lq/gR9o1yShDu3VUbn0ta69/Zyho3szG
pL5WHTuU3Muon2jreE96TJ1qfaheaoNEFZUptrkcR33WzaD3QqwoRT7DyiDnjZsAfOhtjO/lNKRh
dJOGYQjVrFkcStCmqN051BJh/8qhUDRx8kxuUZ0NUz7f0FzXEiIbJdRsloGBloSQ80MWGV+BoXpH
IgzeXd3Z7m2TuNWF2fX2jU6Ug7NbORqnliKqdusUtvfUjal902CPWY/daTYGOeOSzncaxdy7oHvl
5BRFvX77I06xOrG9a85PdjBpaXpUxlp7F8M3x9eQSbGboBQ8TXbcfdNbl2d9DHUmujgL70pqp6/K
pNV2DayLM0acnBeM80QnQKJkxh6iMOri6GCMyXk+dIvkID1vdxnL5TPZpfqUGlV0F3Yt+xExQmPz
+wG1zWYzTueU6T0rwoC8qhPaRjHSTdFbWebxHuPCQguRMr5kMqf0txuM4jHNZhuZMdIsP63j6hLH
TfvViMorniNy0F2dftNSfO14v5ah2pud4hXDfXZ2jptc6rmOSFqyvrBpj+r+Nm0KY/QtFYkXi34n
en4cSEvnQPKdJ2Oq2c1EUuEutQYD6YeWTIYgTGF4vAhE4eaccMuUUDge0FzH2TdHnYmY10Z+Vgk2
yeLKcjKWK6hU+1q3QklxXZ/v+gn3IDIcA15cZNet4WKXXKzqaC2vcXs7kv8PQqpbzlE+ZymnOzlg
Amz4FZ4sZ7F2CYXCNnGriu2zZiRfjWxhizMZ4XyihTW6pmJU3I0WeFtXLAq4aKLuJz3m4IsErXZR
b08XZOoFx9b6dskEQFi7CflxWe6ZjYXowP3ubixWGLYdbbkdp3srQyGgu7Q+5F5j+oIJdhDF2D7A
z9Fyk9b6dJZhUt82bkubgpWGVBUVPN1jqePqCFFUu8t+jC/0nNepne75WeUb+DXPzWzftTo74Qrq
rndGwcFHKfK9yiHRsrWRKj8W3nzoyaeSmWbbsYRbKHz9+ejSzVJBGg5qAYiLVQa3iURwNqp2uBDV
GJ5EO9scfjLrwyk67SmNrLjY6dXoPGa0q9F1sx3M67DpkmdwvGcz0aj3iVnzWhFgfRvZONADIvSB
1LSZPefVPH/NqVJ4wVouTuGsbWD6t9u2DLORX9Es28NAusU7doyxQDbXWTnteT6L+Dgw0XvOZZl+
YOMi35UtFtk12qZZlLVkKzORP0C9MF6cyqsvLaVbES45pZGFaWS/wUV5jOOsxxWApxjXrTdczWa0
3IyyC5Hd9c55T1uRnfCjgQ5YjH1vj/pBh/vxURu5PI/ZIUFSMLPhre0E8sTYNVc0tRYHF0vyPqG+
ijOXXPalpvuaVd5ME/pQH54xRYUY2cUmdrApfp7bAgh0jKccw3NJm8VVxCsQOzJ+WgyYkR9GiXfU
Q2unWEwbHfcpL3ICBdg5A/6dHdUfzQXuDoX2TIMrQIwzZC0KFKzI2YrcIF4dofEuWNgfx2XaTiXd
wKYWf3SSXjZR4Y+kl5zivb47UNolNtlii82kyXNJicRaFYT1VnGY7dRwUNCa2SvEvNiHLR3IUH6r
8AHwXLpniJ7S2F0ALKg7Z+tU83ItVfVCp+bXlL7NtFCcVRpcKqIsTz1SPOGVqcIuG52GrnjUcm1r
hY31hgsRYSlOtZ1D2ICUyx6P3H+zdyY7kiNZlv2VRu0ZIIUz0F1Aq1JnM1Mb3MYNYZNznoVCCr++
j3p65xBALgK1qUUhV5Hh4e5mphTKu+/ec+NDG+QIMZP3eEnc3vQq9s90vKK0GFW/RdPa6FFypQvo
i0Dg7c9e6z6oKSGZB8qT+jA//hBBfWIZEU2uhFrUGK9di4LZzPPKqfgYh63q1wbbITna/iZQXzke
pZpBa9/WWMe1VHdx4kGJrfm+qLLyN2OgnmeYIzzH7g2iTf7E9RO/k6vUhuN9h0WBNBAkAX4bfR/Y
OW1YzTaBD7BVirS7g1F+39jKPVziZPgcAXvqulevGp4AV+sesQJL123pvrhBsxvG/pgg7W70Zbix
PX1nUW24hSB6GrWd7CUlOtDyCmohzV76a6C9CcRN8BuDI8527yETky63wP7hLcQ35taRh1AXTJ+Y
FF0ED3PLeI11UThUs6Eb4jS37ksoG9L0qw2c2HljWN2GbcybJkGNytZyYxrls1MgnXe0isaTYJfm
uNMt2AE+HtzD1tLA8W+CO8TpNh8GypDwiIzrPM36u2niE1OU8w0rBclZ5+VbInTlVdUX7UMYm9dh
ONDlalQ/8BZeiWT+mmf/2LXdKVj8K3KrT+EvqW+SD9zgzRXc/fKuxTvwhWGbeH/a32AYMt5ykupn
HBAE/2c67jh3xw2J7JKCszrn8sEXM43NcueJ4kP+spvxpKVsF6NLgIjkaJGw10luqj59pKcedaqp
0O8FN/vxgA8VY2NB45exhzC6p+i5XKsAgzPXePxwVMsO/WYwxnPtyk075y9SLf6d7sa13ev6Lh86
973BFH4P/6tc2DTxsZ0LszyFMuFagZkT/Fo/rssSasq0OCu6/uotISoEN7YsOwwd8mry7aNAxFsr
c7oZ6Dp7CqmZO8fGsHWFzO6tekFykzj0xnYmsgItF8dJ8N51rBUvfAxxjXsLVWdQ8cFsHASxC37G
fNNLh7HSSlZBFgqEwGk32Ym1bUb7x8hREs0J/YIjLS0fc659LqNUR7pjfW9nFEvUyxVOj3tjsD4o
9gI2v+xo6ljzEz3aUq1E+FDUbG0S+rTkJA46Nk4JDbWi5n4eNm809qyzWp0mo5JcxMGkOC08mmFB
TmzbEmmdgz0s5wKN3Py0FQbjkq8mz7sv8mX3bY9d2s7OJf1vOs/mFRK/t2Na0nsvpYCXQusnjfio
UmE/jlV4HBHy6mIqyXH8kgV5EOZUDE+ULQ/PoFg2RcfWBRRIu+4nLbYWfLqT33eveZKe8LuxLGDD
vaw7OY9bn3j/hvdytjbN6cUf/GeAww+Ms+UjX061GijMW7fBAYYS3e8oxnPSRmOeXNkuRVPtKUdA
up1GMyPI457z7AtkRU5vO2VzZ9gsWx/j8cxA+JopMX/0/eyeVTbJr0vtqLeheW+O5nm8KOlZF8Zr
g0cQgolxMWC7UObuwOVIrsHBHD4ljCDGiQ25cbZ1UL82ieu+mxfNreRv6fGLLs8ToR3Mjdzb+gHL
pOiitjKouhS1hlrqQPOic8OknlNMqM7xoM7kV4MoALR7bZEeXaLeZyHlYHn/9KEuo8F51TeX0YQ9
Yq7WNL6PHGCUhyUnOqKQoo3429QYO7kHUTM37agPA6kBcOnVHic9XceOrRE3h7w3WCDO1rps6Ar6
HzOI1Iev//MfUN/+PaLz/9ZfTd+/Y/uoJZ1xv3/9b0DnH5gJbQZtwAHYPOlT/f8eEOsPCAgmPg+H
TqGQAhb8jb8tII74A3Qu2VX+FZd5lJa/W0D4VywbsJVY8HrhwgIl/Av8hAum4Z9ChD72oEsri4MF
JPQsDHx/MoCIsDak02O4xjNsfmQq92+dGdCRvlCZFpNrxdCXzSHGIPDI7Zxm2pEAFnukK/YDyS7k
KhLyMZr5NZSKqrPvTNRkqzl7mnuHbbXrBJtk6YItOjPNQbP6pLfxbUlKFSlD38VtqXa+XZWbeQzT
9SKa4lBC6lqbQw2XLHH6Nyz6b90cvBK7y6O6sU96jrmvImFQKZHu4q4/WcHFGzHXj61njTfLlH+D
eF9RzYjRJHHYE0zVM4cAel+n/aMQjdzZQuqNxVS1yY2BJm5IXZ+OYd7zV6muVVFDXJz6TYjrhGXZ
TD6i1eJMl3u2rSxALzVKy5oKjm5NxFNFsdEA7J7kSfYWhU8s/zYLwLEtZUrAdxr7CxNGHGVTQDus
W+0oYlU/sOvf20n7FRcGgcmYDMqQuT8NXB8BtWQ/6O129oU/7cNGlHujCDn+KniaC6Xap7/+1P5X
aNsQIP4O2/7P3Xdz8159D//74iD7x//9r//43wTJfbE7/funmi8j+/gTGuXyX/z2drl/CKoJQL1y
qQktntO/P9cQTmysC5i0XMu5MHn+/lzjEP2DdLjJk3apuvJBdf/9wTZEwL8D0B24uJCJ3uIj+wtP
Nqazf3qwAwtqC/+DeQAQMTRxoP2r5bDl5LG0kGxribHdcZN8Gyy32XhFILb/9F25/Vvi+J9Z0Kzg
//xneb6PaxM7O91hAhPwv/5ZIOMsTZ9BtzLLPlgZ49RtJ5M/Oi/BpVFFzQYVWWYaqBgevRtKWlPW
4fP04Fdx/d5SdHbTmBNhljGtDkEFUlE5pPZzwZYRXNl3aHjOvm3n56wJ7eMwDsZtNgquNwy2t0UZ
o5/QUvrQBM1NauFId2c3pNBPfeteNaupTuzPDC4Nnd3JSxwu0GK8FpuO53DpX8ks1gwqBjv/daw8
dR4qeatEJ79jm2cQU4L/EVDQtMtCZ4DDaAwrZ86PpdJQ4xqYreCx2GT2Y++QcBzrLx2wAwPgQahG
9a0dac1egUla51FL4ibdjMwkaBeVTL6XpFjmyMaPs+XmxIRnu5LWJLYIidFLpsnQKKyNXyVE3x7C
lP4+K9g3FaUEXsSa0Sk7sr2GWJhs5kb709GfA2N6YSbqIZUjvalVyF3XPfcQpG9VYY2f5Zz4lAmM
lUO/uVnb78NMHHaTmGw7zYBbFKQxqYl/DdJ4DWPt3S1V3HyNZCDurVGHkMXjTBHAtgYl1/lEaEou
nRceiGu69Hungu+5NTVhcnRT23/RuKKMFURkZPx6MmeujVROb63ei/fQg4fHgSI1tvC9l3lHFKOu
YCNs5rQjpT34BB3KgN4qy8yeBVZAeQSmq00shQDwVgk9pOGxwU3F1jEICwIk5TjC26wKrDQhf3AD
A9Olj09WNmzktkvSoz+yBlkbOo+nVbH09ZPLAC7hJnvyR266E9nJUA/mKjNH4j8zs1u0lAr0YEKH
HxWXQWrXq9ippmFFTsKLV445CMD12kwTgjK+/TzkKm0IhGekAS8W428VD6TK6a8UXwElLcsu9Ac0
VNs3EOtESKiH2tPQWCumIrVq2GIflyljU1j5DqqTzWIOa7Jx+eQ2tmg+88oqz9RBdH3EBXfutj5I
YZYcU4Pb11ay+1oKj+ST8uOCqs3a7zzWHrSwR6J3OrVVfahlcjfgz+Nc4FDS7fBd9IGTRiaC4iuy
CUmyC1H12AoQphvbS0MisIMnasJp5WWuNcY6PXYuaeS9L2X17uV2gUSTQi8ubd6mW20pvjmYSU1E
omJIwhXVa2htBvJ0HNGpm9zZbh588pnInEM7xJR7WaUqOEX8PKDXg8TuR58aqbOh8UyU29yBRbEB
E8NpwscHj8BiGg8iRwaOJqrtzovlYDLMBrsM1k4+L2IXUm5HWbFOJtipmeevsswjMiSxtlzUNVs+
5c04Pg51jVNPNoV0wZcFKIsDPWCMM5Ob7WsiWSRAZnP4rj0LfUhnGWm4Ohz1/lI4iVe9cdxuY5tK
5Lemmqcv3x76eZ02FwoIFTaYTFLDMG4Tq8tezDkekxc7D+2v2XLHT6uU5X0fp5UdNZOz4IswFA3C
4NNYVELzRCnt2DMYXETwxyyiyjed9obbmPuQt0KRTzsMouxL9vAW+3sgTFwyWgvEMlRweHWA6pJs
k1eG0x6x4rVzNMa4xza9LG0W69XcjGfciPQThAQacSESIwcxZGdjumWB1zcbMXUpSdNY+eIYNpQj
HjpIBQvLM8gg+1C6DSaOPBcvY8kddz2JUO2S2SFrZXT15UEiBpNcaVKUOHDCSXubpTblvFqE2Rk/
aA9LPmWBGLJiAGJd5s2hgm5UyXjTJPb0wg6cC5BV9CpYzfgvwXQKA7VvqqoheB6YT1mhoZxfuWPD
OUBqyOx5eEv1RLtLCYDCtLS8Bs1ZJW8Nkrf8DoAjVD87VS/zRxOLvIrIoHUuEoxlTT0IntkJ7qDQ
GQsQPqjmrDRSBSl7o8HnTg+hMSXZDZkpC+z25MeoH3U1iFyiw6a1avE12j4WAUB2hr0be51PZ77P
JDOqwLgUCJMWbNE7+P1jOBhGMZ6SVDt8SbQMl8pfYSaN7Z+5AX0P0yDDIAE+qQz2q+zfNAvqjrRy
vco1geR1ZVDq20VQ0GJOJNPvhscpNDUyJBJ6FTz5mnGcwznJu/sWVdmOAi0oo6m12zi7eLBxSEx2
pzhKsB9w+HVEKY9JZrXe3i2F498aLNUAKE6i4R3Ki3Z8qWCeNzuzZq7YAUUrrHUSX3jGugPFTlou
p9IAtCAi9n1BGsXZ10U/+gfm3xAbRqULCy16srrwWQ8eK/SatvG4jFpoSfnnoqSQP9rRU+JaVz5G
C9dtrQ4rq6N7wqQU46ZX7cAPdBertmIWKMSiIuYvle4EefyKv/3QY7Ewquk8QQHzNmnALvCa83ea
viVOoYuJJ6ncO2Ad9tWccr6eJrgiKhqK1AYror25vi/C0JDHNI29z9ZyEtqaGwDlG6qyQQXLZUjH
W7RE8eESXh5/9rqL03dQPdV47Yxll1xhafTFoSCelOPLMUOZrieOUdNne607b8dHZc7Vpu0vmwJK
oJLFObJX/JrdygEkgq4V5ll149GUzcUj1pWIIOoDBa/Cxd2PZZsiDFbsKqJGY6IWNh3e8Zxz48C3
sXdx5OXCq1+nooMZEFduu8moP9wkcVrecGegNKsxS1Qujq0Vn85hCyhy4Ukm1FP1c32G759uBekA
fCfK5cw1WqwKauoOjudd3MSU79bUFEY0frQHpZrlqS4gmuB7xLkUyA62xkB+R8NGqumBdo3r2pqD
XU8IeUXmhax34N5QXrGqW9/f2609XVnWMG3V4H+1ulB7qL7e2kcVWhOLbreAOpJtLuevBSfTjppr
kJNxgWmQzOwzTZP1bUjTyjr3U2vfe07+Uk8pRYUFAumKrxVnP7MTdMyhJNq7ihdxoe9qLplG6SLf
+34HE8TdOywQN+QmpI6GahR8oFmfUX80Jl4UO6T1TX8xPsPY++BjMtzODg5PWxK7ZQsyXveoLShN
2L04rcp+k9rjcqubsog4+dpj53XuDgi68Qkg/CpIZxl1RlFF1WIb59gT1Kh3XXHMfd0/KG9sknWG
OdfkFOvpLh3Sn2PtjBG3OWL+Zu1AsKCzHo8wWhPhnqcCRshqmi/GnmEy77EKqwjAk3/oevDMOUVc
D5jR9HVsBd21lHl/qEuXy0/FNhr+uLlNTdLjwNp4STZxe8RBnPFmc3rqyTBzX1lSPMwypDO9uQB2
2MKtYYrWm24AdAYENHnh4e0jPxnlq4kwuc6MWVzPvdv+rBsiGJSc+6vWZhtCPOaWJvVH0YInZYVh
7EsZ/3Q0OfkpzNSKm3HE75yhpPXNuPMzUz+V8bx02zR03lyuuMR3vflQ1zZmE8cs6U8OFh7qSBqB
935Zmt/aM691Pxzca48X5661pid/hl6tFcamqRjtYzn7uF+rrvnqQoGJdJDNUSxleUB4fKDbQa/T
ib84zqy0h4Q+1ZucfIwPcNYxpjVN0Y9oAAiDDvvgb4u2Oux/ObF/MYjs0DgCChJd2mGEJGjWoJbD
yyFvZ/SHGXKMKLemWMGpc/m9VMEY1fVgbDrF9ZQdx0teuD4zTulGBiYE8rjhjH/MnrAcST3+zLtU
Jf+j3/3W40hxuIzA/37a3zXle/2/HsaPL4gUffYp/1nN+/1f/23yt90/aPVj7qeDBfXtd6KL/5ck
lU2QivuyL36hUn+rebb9B3w2YFngIenk+dWy/DvQZSP0QVAVv2Jef2ne/1tc8W/T+UVwJF1o/oK0
mZAhmcOdP3dPZm2Hy41CsDXd1cuqAxiyZrvZr4dpPKiA+7MIrhbfenZldds7SJnJuNGND0THczbs
LE9u5e0h2K+npTobhndslMNy3j+RUXrK2vTGTJdHNUNYITx1LNltKNzfYNaZtMSHNpNj75j3jYPp
ALmqXjuV+wUMGrIwniXb+ukF3CpWQzXtWCa1uybPP/yi8L5bBT8GDLqwHmdu1TvX7eoboM3uEfC7
ZBVt2Yc5pRzUBFfzJAvuIjbmzjcMTSKabcJZhmUEd2ntfRTDe1K0LIb73F6lLS9u8wIZzV0gSf3A
xSCc1LZ2/fRMCDzdOzmvTEg7Dtd+GhcOns0yqpe9dz/r4iEx3eaivcu1lUgrMqiQvZG4lrZNaddj
xEjPGy7tsE/gMXL3Zu0/EyjAsTEyJOcOALMqKNO1dnuxts32tk/8g01SaxXnXbHzx/6hFT4XbghW
n1QNU4fNrxkY4otqSO5CrGV0PnYYf/Ad9AqxodhR87PBCnCYLmh3k0gR84lfnC6dgEEOfI0IWV89
DVIemgAUmFlvDcoyA3e5yRiXW41dKY/TJ50ofgFqiRPIKOzBbZft8EGcawu17pYf/euMqXJqE6bd
F3ZI24XpL3Pqw4I3orPXho90E64NXLMebruQr8mRbNVDqsxSJliANbd1p+vXNsf7xETqS4blOGk/
aY10o9xNCbXR08D2tC6ebF4ZUVnHN6zycLSW/RZIyRvHpPUY6/YB+5y5n+M8P3fFtW00hOLyb0ed
hjTf8rBtfS7KcL1wdEIdelDs+PgAf+KFK2+F27r7YcyOuXIpSOCvWHG6RhOGybWt9Law2MXCSfri
c0DEmGRQxF+r2Aozbk9VWZ5LEtvXvojlmrXj1YWwcbAd7awz01nWXLX9VSCTMyBg7jcFY7wTTi9x
SiLrrwu05/a7fpD997e8fm//VU39z3/9x/8m4qqH7Pnvj9u39+rP2urlP/h9wtp/4PgK3MBBu2RS
vYTa/5abFeIP0+S29WufQt2LRaL29ylrBH+AqURO+PULXItlyz+0VSv4w/Q9YZlEtX6fzn9BW7Vo
JELS/Mdh63qMe4BLLzIviVwOiz/hOwjDG6NBTIROgVjSaFZVwKFCWkxWpRgySgWIWrlMhggVMON7
a37uJPB5PO+ZleClzyZ/+prtXMtdHtRJd4TGbLKUkyoLvl2QaBmU/Sqp0hvKVUAKQl5pmqcsjIOh
jIokJEyT5571JrjylrcV1bd4b3IQX2B1tHnHmGwnh9CoOZ3jmF6N6yQz7D5iulvGTTVOL05b13q7
GKMOoIMA/V8ogCkqve5FbvVodXK24cm1odlTNsLLJOL6NPCkU9RsdHfxxWiNOxxdo9qYF4LjZmya
Ed9E6tfFzltMBga7Y+ReRLZqhBdeZ1KlPxbDUqfUNck39IFcQ3GbX+hP4qYZ1gF/sWF86MFZbrO4
eXXaSzYPSbX0uT4LbU2niW/uSmoaX0fD7979i8kHWsRyiMOq3Gfd1O9cyk6uTXM8G5xY/DRGTScB
LwkrTIdNkc5Mo2oaT/R91BFQpFctMw7XlhYJpnj/VlRmTCiAwJxXjhyy3bivZzp8dGo/s61WJ970
6pg6Zv2TYI48sgqzd4gTNFOEDNfdgIOmcVj+p50vX9zqQq+T1ILlTTx13RpzG4a+lTs1jjzL0qMB
ZJ3LtruAYAIktMfZI4y5LXxqZqnyhWvY3xksm8LXiezecAqL4VIaUte54A7LVB3OIcbkqnf8tUBJ
zy8+iUSdc5VBO8yTk8MGcNozy3Ultv2Gc5kinU3gjW18QTrhcG1GTkE3xPq8YtfhLnj2Oi62okWA
ZG/wo/A8zG25qVZmwJhBAYomq8GAnVe86uMeMZBsoMTUCCuR1baDtxwjXhDeZxmZ261nhCMF8Ewi
cyymuwVTE6FMFXT2Q5r2AkemCzpGQapzGALR448LnRr59UAYIDvyAy/8K3xkH5gQTCo67Hgsjm5r
pi0muv6N4pjxofF4qW8TkNXYJhJsn/uY5Ny+DOo7gei16tOWK7Yr3UPB4uWpcHAm5q22bmH0kmfR
9T60yTmtw9qqTqg0lyKEHriY29h1F5VTRgIpoQEBoySJpM8Bf2RGKUSKO4iUyc6a/BxJWfkLYNRS
9xf7dYEkHvD+Erde2gZylVkCaVd4y5WjknubYGc38jqlsfnbHlosbhi6VwJp59ngt2tehmDpmlM7
FLkfGSQAqX/Rcf2RdPh0ViOthlPka6f0opnyo+5U+oBJoswvjXkVS3fKP1VZFOHaHP0bo2lw6PeT
ckWzGseJq1mtUmLTrvOmeRlnCAj+Z9YgVqihveKAsnyShwM/U+JCBOzapMt4WQPvfXZIUlNzAgWb
+cn8ULq2PfJKqs8Mnkt7/uIsQNzqF5/2n0D2OBLy0gkukfM5w82vxER4Z6HS6JgxOuV8JoYlYshK
+w9VAvFbxaSbO3SGmMqgkKCGy6KGm1jEGyMO9wbwgXzT9wZh1AtNNoHWfyXhA93x8M4bxMDmmkbA
cUflMmalpFxeNfpKtpMefGlf0cGCv/GLQgpygxhiebE75iFlH0IIcFoecYaejaZHcLHbAQ+FtWz1
WOLe9vWp4dDfCpowuGxJG75d6hxp2TY+gzFzOTiThoi764H8s5xRd1v87w78uG5wgciN30VShJEF
SfGtk/XzYCh3m1W+PpZd02w7kH0nC5iuXhq+7sKV69p2vxjls2ssSwDDprrDUTY5zxOOtVWts+Xo
ZVhAp1+MNYW0yRrBUcUV6NiFwpBx2Je1+U1ZR3rPeRtfhZSGMxvMlySUJmXaUy65g1rgHVwIgivZ
essb5MZmayBwvDnY3UoyLHF+lZd1eQBqUtwFvVMfucKeCUv9nLsKfZt2l+DoQaq7qmS3HKd5lNsm
dsV9saAUUoE+7Thpg0NGffcxUG38aM9lAnGgtTtM4A4kFD1M54xXTL9pJ4u1Wi3cdwh8IWu9OtyE
IptuVZfnd5oUuhPE1dYnM7ify6zek0Mwrlrm41WbXqL1k8c3Edv5wN/E965mJU9ZVvo3/jT8qOPK
cCO7Cwdn4yzuT8SXe9etnQMGYkXzd3wFDA51XPG9aBrKxMV7a41rC7HdqEYyPbwvq642HwS2ZPLE
d9XcnZLAXvv+MHNF1tNJ0IpNQLtt1qkt93k/dlsyQujDJSFuKr+3UlCdMvJj2/aOvocYNK504VGB
hL8tNf2DYy3Dhu+/8xQ6E78Vxck4DJxwl2Z+cj3HgbnlrX8xxJbx0ZsrCoYdI/lwrHE8LgsbD1cX
RZQqv7m2iKX6TQWxMQRMXLr6E8PrdBcQJevxF/SDdla1Ic5uSzqlbaYfI9YoAri/2INJuuxie/zZ
qOauaCFHDaQ4pf029H2U5OlxaNpVkRLxzecgmpf0OemmSI3mOeutoy9wXkkv2Np0D13nrIOIb+X3
qd9dhTkVNcGSb8w+sTCkN0/4n/YpXCV3oC1p5ZIa85howEnpw1xc6IjZUOudaJbHHOc/QXHK4Vzf
vPWmgK9l3oaNbUYQ7Hnz9v2rZw8YfmflRa7UmOIXDToy89KCc4nhNC3i8AdWCpcAfKbJl3fJU0AH
HgKeM+gFIGiCBF4rGiqilsCKjXMuk+lhyZSB07xMya/2g1e+C3s5t6QxNh4Y58j2emR1NYAlGRce
wzrv00+gzuUB2ClB82ursEfW21gAV8ouy3WKBr7NsPhwWBfmKV3i6jmYAo2KvcQr3ZNKXS2dX2Xe
jieo3Vq6sg/UtGFLz8fqPCxjStLeacejYCPz2tcCrm+vwzLqQSmStQ6NO3pDKx872LRYTGd55e3A
IM3vSrOgvqTrDC6SS26Jbs0iAYWYhJQNz0Eo/1nh3Q03llQ5YUk1JLemkPK8DMLb4z60z2NPN9wl
MojRcdLQ9Jm1VU5I/5LidEq/ga9gLbdhrp2bFuYlartdgJwrOhzWbDPmkR+6qKyQdJeHyhqX7Pim
DNBHIs1rkTr2qqzynq2eGp9gTJZ3kyZcj4HyXABEgd3NZxe9wNwp0WpiA25/rd3xHrHxtQOWfhdw
BWePXZy5As5XzthRLWEnhG1mAtVbNtUPyZDzgZYW25q8fzK9uY9A8lwJcyGM46T0DDWOGZEyS87c
WkwyofXNNJgTcTcNj6HB4J7hIQXu8Z14xnvpW+kx9VWySf2MsBcULi+f3l2SjJGL7LeZzEUe5qbD
ry54caLRTvUPfqzqFV4aFVFJ+ElbcreFL1Dsm8F9bo2hv3Go3z1MKIhsTesHluC8wrSvCfO3uGSd
htOVdCnIlRW9yhBD0iW9Am9MmE+5bb4vZ2Xf9l25PEzuUhzt1GY5IILr0tLuziUrdFA27xI30/pH
Naf1sxW38W7yfLIyudVGqs3CLUZVdxMqg5drKL+m0b4DwNO+VBeDsF+RbJVWsPYms7oDB9jiqZqT
Tyh94VUTLOYLoZ5dmjTc/byueaHWAim7ToJ7eDEPZlZXL6AVvozZJM+O9SDsc/1qDmoLuD3bl0nl
fNCIxciPdfhejlbPqihOPlrp+x+N7Y7nPnWcxxCqBHWOsZ9zU4ndh3riEUu8Rj6M5lKeDLz/2PdV
OP50taG3rlGpXUFqb2dIn3eaGAyWCZ3/pkU2nsuO1VrimcDQm6zDaO+UP7TLXzsom/nBVMTXMJ/s
zNaxCLuSLROBMNiYz/XbUHTpptGBtaH8Iz+rlmUY1oCKjnhtvmZVJbamV7KED+pnZc/WbrYVSUTs
6s2UIgSBd92AGu8PIy1x65bWtTXE2njd+MtyLE2/2UGNzXadyjCkmaPwOZHCPj6Bm1e7lqD2XTjK
KOjhYmAAqeCaNeZyW2BvYNeNCkJTdPG4FOkFIkNHCQ/qfdoWw1GbbLwBTd6lGhN3kyJ2zTmZ28lP
3dPMRT5qSEOpDL+v6RebfMzbl6w3rTvZNz9AH3Wn2U6uE3jxq8IbYUMza+5tGRRnFqAuCy5YL4ad
hO+UuvG8BeNr4MzpbWUl3qldLPFgQZG/cnh1rAuH9ZuXJZB7Yk2XaHjEYDyRFU3t+5wr0jYxTCA7
1lxGXg2fby578FQkLzJIEbH+oVSOX6AYMacQOQY5ZTkMfJoXzVdeY4bmapvdNgCs7xnTmS5jtgM3
HjwPQDMk7XK7pe8kSJNT1xB6ryG7HrNuGFaMMASYgHZw3hktJwhdhRnI+JPhTtnVaHX3yiaqJyfr
UuHsIgMYlHsWXZlcB3lDJJYhi/cjZZYgD5oVZuFw32mc0QEOwSgTctjmReve15f7TzaBanBE+4kH
gCe0I1xZhES0YxP+KfFc/zBNvFNF25lbux+ecqKPK0iezKFyapm922avyQ3wIiJCu3Zn5xss/gsJ
ZvG4pD1QenxY4Fj0/MHPyz3iAL0MytnLwND/wsf5EDcQgvylBH1fOYA+lWo7vnyvOjiUz20qhAL2
xaFOZsbBmKBKH+Lcts0BnGUKBjaMZ/tIRarLNToJWHjnV4kKgl3sQhQX5r0QMIly08huxjR4bDIV
WWYTHtowuLY1FJO5I6w+FQXfqTq8C2OXeP6o4s3SZe/oJARQGojCni6cE+HSPemWZZV3y8FMyjdV
XaJTnRyGszJDwjKZWC9W6oMurcsTmJ5Wr62FaHP5mYo62aeuHC/cCW8vEAve4Ppioy9xDs3VsqMp
9kTosX0wCPd+qMvbWdrzZjTa4iJMXpWeD3+GwPY2cfzqR+cXPxCOhqdhDKfzyHsADr4CY5u570Fr
3DRW/VkPaf2Or7S/KnXRoI5CXd43SeutIVm6K8MohsgWS3D0W1AzpICfMTRkOz8Q3ntuee7LPDnm
DuLZVUksas0hQz5RLHj7IXXB5CGquGcIfwO8O1ILI188Z/7iIxLzWNjNuR2EsZvjybzK6gYuhp1s
YPTmW1eWzk+S0NMPD1GH1TPs2DHEjQCqjdUXPYaA6It5Lw37U1VlN6+CasgiQSM45DFVPV46bzi3
0/42H1p5YGTzIl68RgTvGDZUS6OhYyWAHVBRwDdoHFJuKbdeBf/JbEwjch2U/QUW96oNre6RIgUK
IGcSHGU9LXdYl8tjWwgmYPPnMkNvCS0z2WIchFLbYuJ9aPXylceChaEmFzrUZn9dGxXvyoC+l7kR
9aY3XEovbHvYNSbeqUCr+SSW0NwlcO8sspeT9p+5HnEpd6rhpm2IluIVcq4AgzXrBicIjbIy9t/q
jAE4bNOfs+ZdfoHVRYPy6iuZz+3Gj0P/quGLWwe08P4/9s5kOW4kzbrv8u9RBsfgcGxjjuA8iKS0
gZGSiBlwwDE/fR+oujqHqs6yWv5mvcmNUgoyAuHD/e49FxbxS5FEzaaH9LHR5UKpdx8GbLpuecxN
Nb0XmI9vTVMXJ0qMy11TLm8UKywHd+6D63TJSl7a8X5acWRtbXw8D0UPET8j0rljMFHe1InBDcj1
94I73XlKK7s+GMfukBTWe527EGDvFXfCRlvtkWSvx72aNT7gnrH3VPDQ6BGYWYtjKHCo3pijpTk3
+NbOogvFtk2dTxQo0ER+9mRIFWwKoAhEmChUDZIKkEzeCqj+0adDo9VVNbhMkZygOzkC30MDvn5f
hu29xKiF0uLY21GmPnsg4xisQtFtqDoH8BBN5JtSIncQ8RDjDrcANyaSglA4XH9rpqp/IBtVE3li
tEQFSYg8Wpgd7ZycjqIxjECBz8FuMBNxb59EI8HMrWXBZCW5EZDx1xC1JRNpLGXf2PEswA2jfaXA
AJxjZ3QPJTS/uSrPOlHZlYgnfWxr4IVRFHB2ZH1Y8XUq280eQ2CVk0TPJpQlAJDi6DZmwkOkxZ5E
pNmXvvlSxxNjFpRF5EXnW1y0H0Ut75wyahn1++MLfcVmfbbM2RFpf0QEv5sWcIi59H7a7LI0ayf5
HlckVawWiL++mKdtK8fmwjQivY4IU+813G38rxnKazwcqR0fISzBKhm6GQXRS94nanhcpnJVF105
cwI5bmhMUh9zCUnu2ulI4TdJ5fsHGB+4FKIYJR4YGnMjsCxODArKEf58x9Amu05dGp23MnKJZudZ
YyJ0s3BIXpqAzHVOAj3Gq5ll1dsEHoUbtD25UOFkqd7GxdSY1xFxXwsx6ud04HnbNJUmWNo7oAbo
HNdQz7Nw4k6oEmHjdTOuGdgsCyvmXqnGNcFTapY8YxfcUsY5e9K2Ibdudch1D5QwjtYla2vHYtNz
VwocL985D91gc+HOGkwYOxFGvb5xx9ZxLg3mI66NYSeSKz377rD3RZvXOxZNsVwgCTorinAu2guh
cY7/SyLL6bqUdu9uFity7jocGp8DaG/cJ4MN82oyK9olRVq+R/kPT4FJCU5V8XO59NlhmCXHtPIm
6oMvhYgo7SsQ4OKxaB+r2L80nviIiAYR7xPdfihznFxT8GPoxPLCgzB+Qb8lN2pPBA0lY4pXYWZy
UBlSBx7h6WAwO3p7Jy/9DaQDfRNmxo4ryk+Waj2Wq6bbWcWQvUxYRrsHx/QVzwM4lVNIpM8hcDhU
jykCUraPabUrn6p21Fc2ghAQPGRL08blK8bLeNyUo+5vRr0wlsBlA1an2ZoELGHhLNaerbN+mYbh
tajL57IBo9Oq3Hvsge4/ajFXWyeZryfwWIACcCbBFuNs0flPZLm4FrBIJixKGDWaXlf3ZZfocx5a
AXInkvnLYiLmp1r5hyZL2zeHkolPN6pA5TkpdmFXS6BxdfQGiWMmdQ+pwx1iAX8y8WF0RNln2PYW
fg5WDEpW/NqIGzUBn8MuPgLSdCRmjWXR/vxeSrxWpzKFN7nnKN74J7f3kvjIQx9mL2lqwJIQsZrM
OU1KgTUm1k3rXk2Yz9K99AUNDnQVMHitHQY/XJFxxAW7yqPRttoMFFWHKQsCrI/B1Ac4PSW23r7u
q+ecvpYJTS1P2VXB9+Ul6KEdfPhlaU4xNVuGY1EcjOO1asZ3RkERLBo+m0O3EJ4hnL7sl355nZL6
Hmn6wuAULAAm7E0w1+1JLCi1pZ0pzC0lllRNZn0ZZ/vCjCL1NiDgOHX61XgEYOMf3BgZ22e1AyyQ
L9s+VjfhAO2Mecdm5LryNW7bu4Jg87YZpvLoUD51oF5bnux6su5azJh0RdTTdsgU5BxWd+FvpRia
cwQ22my0KZ0r/Gb6G5n34C0mpEzXspfuxeKO35JGJZcJiRTwT4Iq6zOXuO7KhUQww3Vy41N86RO3
7A+jhp/B55MaGEMOu71O4tzaFTwyWxI0brkPEtvBHVfZtNNE+SM+ceJHkXhiMHBdCnEe50T3B39K
xs+FXOCRwJ7mG1HkW47g1X5wZLQtDE0JRANnZ8v+qe/wD5F7XBTNHBql6gDEykWPx36Mho/k87qY
0KeO3ULGnTjefgWM8dPUaMxF28lr7cIl5Gki5Fxxhsm0U9/AEe0+Bq3uupELV9anHePpOYTHNE0X
qjLIPdL9/pDU7q0MCUy33XxUQ3rb5ObUahleCRn1LftR1tyFaohvmFMXW4gX47bNQwqWilgLysQM
Y58Om7TFFv1sBdEt0w42RS7TDzA2242NCPhIWvZGNumBkogL/QrHFsZKyUiz+tpQpo34HLz7Gp3a
85gyJWEWPwp67U+oAMlDEWT1Phw85ygnB/U24YcOSXDPTph/6AX8Rzi8Vxq7K2Ca05p+GzeoARGG
9BKSw3fW2/IVwOvIt7GJDtKe7zzL+Ls46FS5tVAIdq2boyIRzRlPvW79J5jinoBLWsLXHYV7wmUB
I3fJHbqq55+jjL+Uvs34i+/dtQ9f4QSAdtnNaqHBvgxvJV70+1jzGWKz5KxQ+H1LzLVU52Zi1tTC
5tgVIHQ30YBZsO5c67YX9CcJocuryWrGfeKxPvOFVtZToermaRjyx7TkEBvV4NEUs81NInI8JBqq
S1wAaxVAfs+UdbxWGd5Ce1a4WAh435SWwyUwamms9cxHTB/nXvTxbbC+qa1ogz0XuGxnl+68SznN
ESp9awn2noao5/iW1S8J7pFtTmkYt+TxHfMMZjKLk/tuTqgdkSwhV5VblTfgF+XOi+X3KvAZ0hB0
eoa7hVMlH26kD6BtgfZ0duPowC+IHC2zX1LZbWXnaMfVvCfAY30LaC3ZaBatCxCccif6pax2TZ4k
zwPpGnNFk8zQUuLNMQlHv4nkVYnaH31roRL4+64gc3vVRAVdKYPw2HddYJrjGE/gONwrsIVcPULN
aRfjsrzIqHTSLww+kozsHRfhUz6PdbfjRpg0H9SsyiuKMyKc14DP9d9rZP+Pc/7/HIm94i+cGmn5
8f4x/vy9H+7XX/kfrwbuepegKi3SNo5FXBz/7dXw/+a4AeE4PxQy8Jgm/ebVELjlqJJfm6Ap5g3o
WfjNq4HHg2YMQXrOprl4tX/8Jzk45fJP/cGqQZ02aGsieqDYbRKz65//rjOC3i6+gMNow2aRfn+a
6z7qqqdYV6yFN9T6ZtYxASsrbrLIyEMj3PoKbFP7PFV1CA4NTgrpWXFgWFlvoeKO9TmcMEWkGo5U
1empxw4kHudAvTJEvwqMMx0NkO5jo0BEBhHCkVINSBYLDnGVxAPYXAShPvS/c01nrqnNc1CP6tD3
0wvh92DbYu2yHlQWYyaDrzANG+3N1XfXBrQLEmY1N/ca2CWc44wf/8QXZHjSnsLPN7q1unJqgvtO
xJJYRTWIx5gbkoyJ3hS24KLn6TdPdB+9n1wBm0X/BBs59Ar+EMRoTiKkDpQXDVe86D1M7gOAsIeg
VbeNS4elmyb9VTDHHGhobub0tSTUIX26kw3Nr4RSnW/oWhMA69B0kR9Nd2ntXF6nrJjvDYivdWJU
byfbe6qAKbD75uORdjFyGux7+6qsikNSUOIeZAKkid8HjFHn6tCOjOPHX3qpk6aHaSFIrLrxQTuz
JuBPqwKufpZy1okdWI9+b8MO2OQm+tKz3WHh1rCyIRdJ0jq44IrE3C9hh8XOcqczhUHmjnAOlm0z
1FcWMDWQ1EwrhNvF52y16jYwzp6pIiSVrIeq+95S3nMA4SzelnLwrmbyyN9Qwawjc4vylPD+nRWK
LB9gSsBBpg7gbN1Vetd5LFBh5Dk7O/CvewS7DUv2MgG9atnxE3x69jjOJ4w3OqFMTnstix23eR9O
7vOYQhlVXY1omwX+Q6kS6xToFnghcUDOPhoj4BpeszvfO8ZFz3sonQkQmCmC77Wa6jeVlTA2FKGZ
RYMJ8/AgPWdDMAFmZGfPJZkW4nP1JYmd9gqTuziz9XMM47e+VTBpQfV6VItx7grLtfTJOvSJ8K5H
FJwrCWrH7MrYQEEoZl8cI7Lj7/M4DsfZt2zO9QunYmdh5XYbZeO3zthux7BdnaoRLIe2W85OAiIu
WxQ0CgM8nnMpGy/ZDvpXBvd7MlgfHIuOQTVzA83MaL2EhagApYYTWZQ6fK8r03yxvMR74sFZeFKC
fGf8fHoAIeMfJkMRY4If8TtxC+tiE5F8bPPF2vpt+lqVXnD0K5/aKluZrY2UuQHllVyPRCS3nLZd
LuOL2Ieh2x782Lb2E5JNt7Ftk5Sb3E2CzwaTzzEMK+8qyOYHwHIxdpoqfaj86TisB+M+AVFb1idj
+eXt1MqL7sr2mozxqRub6ilYHM1wIrml/uYpC6t37hCYERqEPdlluxYjAm/YwKwitG6WOn70Bu9j
8WlU7DOvPSbNXCCsufkTQdig3ripuFWteAugMcE4EdnBrez+5JAtH4LyPWe0dXCqWtxORQGS31q+
u601fIxDcbeOSuu6PmKTKXeEmXfEZ++SZflShobcUP5Q9vP76MRv8xB8idCDDWrbQXVomEENwkWa
vQxsxkztJ1Hn+Kq2/Tfyfd+xUzIQb8Zojw+AW29zpxi6fUt9UOL1UgQM9qbkZyT1Y5gEtxyaMbdM
1mudisNiqHkFz7YzMr3CT3KWifVmDSOuLc+i3jNtGF0yjOI2o12TbGud3DN1vrg6sA5VZV8ILWr6
YMW1VP4RVCTNca4+WGm8hupclosg4FyuvSfZOeZYZDNLYyCW9HlqfP9Te01xsIL4yfUipiNyvlIF
719CqSPX7vA27mCpzxWFYcGCjYo8rr/3xCRRJMKJm5naq/KH5+b64DZpu2XNuFFzj3plhcVllrVz
KT3nNoyZBWkL39hA7empLfxrEFxgoZfiOxLJT3hZR5+yIWwxCRf95pKiupAqsDS32uQ7UOzL0sTP
aqhO0uZymnjTHjjjjVsjeSYje0rXBj+jCJGmqOQDNX/PZRGCrEe8R/UhxmfxferT7I5GR3OaEuwG
AYf40XH3hEPuCyHDzzwm5+PnnTwkXUgbK2DtLGX3zCTwn4B/gDxtufbb1SQ3QvK6S4c45hHo9XzC
HWTvbEoxgitG9fQ84yu3y0Bv2gytGDgJiK+qM09JA8dnhkvXGzHso0wVMKFN8RhafGhuy9/dOjXk
E2LB3VHgvfyu2nDCLA2yh/tb+2Mx1L6Rle6OoWM1xzqguJOK3DHJrsag6UJI0JIHfFk68o1eF44H
J0CRhMeFehCRChPbhjnBR48r80k3/HfX2lXRA/buB+4eM7p5E8iHPqGo0epDbnxrbWWPZEDbnV1B
xDMRqNdm2FMWspJYc1wyKWrkAsM/D4lgS8zuBz5s/zZTzdHBqnW0qmbZMpfP6UvhwE/f2/TeAEhN
Sei5Ns4JEoUwVhtNigp/2XShViOwdkNqhum5lGyDF+oZ82bvlLKDEC4nxhX3U5ZiPiC2iYymt9CL
ykNWucTZovQUD7Qs9fW73yd7gkI0H9Zwe5g16/yr3eC4TAY73jJteZ2yvjvzxtzbxscATRKptnGu
EH8df5HRwCF7+S6kkoB1mx1gqyeckV4qruxi/tDDfC0R3XbRZD/ojBEAHv17IdJxW9NNAhw5XqsJ
Gn5H6u7qKC8/lU0zRFCn+UaKatrxEdqExZeQGOs8TrumKN4ziRugjyShX8YpHIb2KLO05VXOM0h7
vpvStVhV6uLgj9bHXE/ZnaxNeySa/FZjkNn0Joy3BD1jppSwZOdafkmb+QaLTXcKGxcdJwADX1ho
zpFdaroQeEo9TLibMZ+XXeTPwxlB2EUysgeaR8Hx7XIvHm9yK06Ak4w54MI2P2K94E9N9RVcDBJg
MEqAd1Gd0lw5dtF1jbfp1muLgoZiK3sZGQRcwT7rnobA/xYkTXOgJM66nofuE+fVoWn4UWweSWKO
w5ljmPyWGXgmIdEDyinakSlHEhK0h4bGxEV0ijDR9JrPUXMoxjzetzH5hXTuoIfLN5+Bx96O5+y5
LPnCtzWNFCoBUI1fkk2QcuqPvonSC/3Mc76VARoJHYTDe4NNoyMOw+GGqyobm16vhgzWsKwNUH+h
MXDZpvBxKXkD6tUhnMd8HmBXVuewM045NmIItFbzIBpO00RFfrmNPU8v7VXdrS5kF2QqluR0bgrE
Z9QLzMpuXk/qMBIMmQ9O3L/Fczr3e3rGcTmXibLKG/XL/Tzg3o7PVDvYD/YvfzQDTdMeSntJi3sr
nl3xzSBtnxs/JECJfwYH4UuSmcwm1IfB9VZo28aMTaA5+KmreMSkjZGCbFxYBGN3RH8Zf9RdHBAs
IJKYhYxG4AS/2qvxexKxi0MZsJ9FTWsyZGvDvFOkF5d5Wrhrf91TuRVzJLTW62v16yarO9WPcAXJ
H52WX7ddptFL+kWvl2At+2mbW6xnSNzgXU/RemlebONd2vUi3f+6U5tf92ugsty1YdXLqxTvD1fw
4td9fPx1N4fGnTxTAG52DAjSvWGw0cNcxF1w6dNCYENyVXtyaHZlQlKSR7nQWJSy7dcVZOKFl3hX
VGk0aNAUr8LTaGROgnPRGfLeUEbOrS+B7pBysdrh7CLPPONr9D/CrIxtdj+hKKNYZNbvXTxEsI6X
2VTryHJZqSWEKpz7bIAVRrQ0W81A06obdkllvlWzRcN3LRV+GCZulPPMfaqdtzE2FlOwVkrWowo3
x468loeYPkK90qd4aifrMYcrMW7x7inzWKUYnV5FQLqDS96c2gcQoWRL+Y7ZpPpkP9KsSqVyB2WU
rQ2CtIO3YVcNbWMdq7quKo4AXSxvAlFiB5qEkxR7LAYdlU8WvulNwcrR/gDJMLL7JNZIuLuY/Ovc
jUAjt1EYv3iYV987xfILBz1qv6i0mMsdW0M5nqI2erQ7QTZzmYN0usHFY07pVC/ih3IHZY4MBGxC
gJ1Y+c8UcfXz1TJk9a3VsQke+YrJ8VIzsGSaoKzsCFJDDS+W6eiZzjJKpu/tZsR7XJUz12M3SzkS
dBqlE8FtHcnRD8XU/Q00vXxM7bw849L0t92657QmLbnNDum2HaYcM0YGSj9DWjPuer1znP6sFte+
Dxo7v8dMzYRgDPlcWx3hSgNy0nwNx0iQ2PW8r1GSfOHexPMpehvrRFJFZIf58m17EZZv4yCzO5HS
BLC1OwsaCGy7YacQPDEoz5P9HhbSm3e2splY6aDDWsFZ/JUbX2cR05oCc9HMaG0KDGbkpgk+e+yY
5oBLoXO2shER0Pmo7cILAI6KHLoc8mfcUe9d7sgboDPtoYkEfmHl3S7O0O8LPoAq7m8YaY6EarMH
GL5bxoY6u5QBvT/cZQF0QNL9nJvMkIat8/Awo0xvR1eKfdN4TOKIXRPNclX/bnmUlv3niaGb9Htb
m/qz+2M86Ffu5Tcw0/93uaK1jPN/V6ue6r5LiHH+eK/+IFitf+t/4pvhmisiKxT4ZCXD38JF7t88
D6Ii9aUKYISP8PSPcJFw0LIkDX5A1zD3+5J/7h8Rzr8ROvLdUAlbUBsr6dj7D6JFf2yKxHuAHEZP
nycVupcn3D81bcYJruSgLb7CEbeffbbKfcXV7ELPb7ej1kASuRka7+9PCwCu+Gf9LwhOwSrS/U4j
W18WcJMThmqdVwdSrjSp32lktHV47gwyo25rhoA9CMPpWM9+REwo1Ywj8L2tCwLAUCwhY7fFtBg8
OzrrPoBCz0dGpy4JZQyKoMokWtpR953vvEwgELgASzP9wG+bXsDlGDxLmcc/kYkm8/em76b4oPue
ay+xCnmDU2p4I1LlkXma59a/oZQMgoNR+XwXx7wN9MRIH+9e0P9aTXP1veLTJhro2IGiB3rKkela
fhYqmyytfQsClm8Vn12KCf5r0EcuiBkOw+sNP+DddvSeUNQE6IR7egC0n48Y7jOzQY5FCSUyK8YX
vCopEojLPhQn5fTh97AGuLEj3aSrByet7Q+O1NnXOqHk7DglTCUeFb1SN+DwxviFP5qgs08qXKwD
Z1tqBMeeM83GE5n/hFFnerG4SwKImM0C+CEZuOGEiddKg5g9BLaFKBP38bFM2ulRF2RlcL4YxXgl
oH0gSXr71PBQsdaEC9drTil+euwnSwtaQUrrJs0mWFa9M7maWx9y2w6vlryDcTeWMJtbLU5TbCXh
Vq1l4ABPyeXtS0rZ0Wf81bC6Nab3kNtS1SXPSVB+OIyIR+hSvhp3sBzYY8tFftN5DWwhy+I1BcoM
kKAQl4pum+Cf63f0XbOF59bEcI2AzlyjmQiKBBxd5m+JJ4evXcCUb0MN0qx2dhgR0ao6QVWWbfUt
TQaOixjUTZmm7pbZtn1lA109SDaxL0RkJRuJmi0Stbxvx7piUgPoqsO4XUcFQeQ2NGVDd0q6nMMY
kjxeI147CbKfPaOXnyX92sEmxKwTbxPjJz+NPQO6irHNbYO4Yq6B2wUoLsGAE0y/eAXy1QVxXseL
e/SjMm63TlSO1+sMd7Vc+kmOpionjO7csn7AgMFj2LhRi78n8cESm1H/iA2D1J20U31hG26+eNrh
pA/zFqaUxEu2CpvjiOWvGqtj6XF72k6zGx2DqOF5WVSGtSiZtR3vizwqvZ3Xxz4IG21+lGGYPo70
8qxmgrK9TXHKvEAU53C0sL9fr6O0jpbAvH2sYZhAmIJgeAnSJi6PA81phyyxDTczjPAMRbuYFy6n
5Tqk2xGswVIVA21lNeYiFay9UOHC66FsuiMmRbzUBL+dlItlDiKKVpt8NIT5xsEwCnOnvKc0aM1H
Yvxon1Wb6ocsxyZM/KBdbpoJX/TkG/9bHYfLq4tnD/aPk/X3vlDpU5bTnLiU1hKT6h7Dz2GpQ7Ay
0I7di4iLFeyMCvfmRT5skRGL3q2AJfU8c1RoWAy68JHc1PyC5aV4xxaMzyaKOoEoXKMEbdRQcMUk
BzTf117pzFsVcmLa41bJLc6oIpMbNRkPii7uQbHjxI6WGmJDdJAo/Jyao14RXNsBbsjVtoj8bO33
tp1Uf3p8WZ5yctbtz9QFFQxzZOluQjmLDotRTQza9cuK1sKs0rQg5DHxh7bncd/iB2xBK+NZxSGY
eFV6WODKCeoffUbtByJgyr6JW+0TuQ+Yt1wIz3Fx3/majBzlWAvQD653E55KHANwodqtPcVeGh8U
noeR6pVm1YCH3lgvfMiI0AsJPm+bg5yTe2g7gaLcpVtdMYTp84BkyVzRZ2ahrE35wRqNkh+yp3Tm
KCFsBfkBLHs+Eo/VqmIpgvpN9mZJFk7iNzXdOdXOtCMAZqcGJHdKKkz/BYEs5FHwes1cAbzVLsnw
29xTlHxP80B5LOPOUuGhxWsic/AjTsJ82KltPGVhkM+nyOqmut2GSS29y7pFia3JGQ4Hpybra7hT
qgxZ4xLCRHZLBRYlIzezCUlkAKk2Rj7HpfAI9LhYkTktJn0VHDX8paCi9cwph+eI2kXna2vrciKD
RlxzJ7qmjV5RMMzn7DfRywgZAgKONdg/a/pXnTMD/rHZBIVNjRIkKGTHKPHY6/zEfmO1iz4XMyYY
B+3yM8sjdUbLwq0TWxbdXgZNCM4TNXorKj7qkQtzkC9J6zJZjwGTPMq04aAbx3DxqMR478sOWY+g
YvPhzQj08IEmfuGBqEa8jxYtKECikYNeknq1dhJBYyrUkDL9wuLRwioA3nfLikWinocX38ZsJebc
BiIb92xCDqG7gaMwAy3XvapEAmOumCDbbtKgCt4bUvqogoEGw1VOJEAQXOrlu0FJm+Gq9z1f77y0
f7gqaZ/7ClcwKXysEBS+5cFjTI9ov5ez0xVbh4JHBhRhYX9vXQ//dKiL+CnEikhHAs80eFrkcPYJ
PTEZaayhZdOVTHwOGl8SRpMqn1ltkmx68EelXpa86TpiylxfdhpGdrDnsDC3x6l2KUptDcVsuyKL
R7MvKjN8Hd2AJavOZnBkhfGoCCpQWyLuWXSDYuzOh0NYGqn3K54RgkKK+2Mz1AHdprGqAS7Po+9v
3TB2fjDscgj/Eth5jxGVh03pVaGzBYWvJ4AWfZ9BTc9oINHAmQqSO1lw6xHpzHc2mGlkKZWjZk4W
Y3n4BtCHaaqt7aswmaBU923KGYQFeYAdE6Za3oCcLNiFdNZHG8di+eKIs0jOa9b62q3E03XOBs96
zanoCGhtIvOwW1ol8ZVNHlw/8p11c1JxwuwTwwYrumznogMm5hC4dQuJIQk7Hl07S8rCdJgRfB6m
eQnIlhOpLs5mBBuyVzCHaDdd/H7Zdi54y6CsAnlJKQU8kasnCzw4EbpwGkHftmPFituOkttkQuLw
milgEG7yDmjnJpqjgU4tK+FJHfwg8k+4/UOzpXE4ex1HnbL4OmkJrK8U5kffWYE4TGIZkMTHhNIr
Bood46ty8u4zMaiHgSkMVihbGLgVPutH3MCXsqXl35JCqL6FZTLeeJ1k7c5AH97yaE7ffOEnzoHy
vXHaeDRsEGQcgjt7kjbpGWyeP3W3TPfjgmn1ALjLeuU3l8AhmC49WyiWANzmAC+QMPTuoNoq770O
6ootiq5tUAaab6cXiQw1oytZ7ZKS2FGVWd9Uptrvc5tRypLUPdSqBqjd28Rp4T6KaDQZzZy/8mn1
Zz2swnqgGlzfji3gLRG2yZAhUmTQZhEuLPEJr+VUTC1iBJIg6GTDCLv3cRBuh1plX1E7yKEXfSkY
Vo2KMR/A92GB7kbgiekxIJdt3VQYPWyiM09Fhu6FyCgpz+aID2y0y6eCIFs1AlTJWWKoGUI2wYnS
YAWegLCyAtDRA07RmWhpifH641oBxor84jc+KnQ9yeuRmqtHv0gIBEXCG1AEl3AtN0MFvqcf1Pr0
ndgChMyBEWVHBG8VD/y9KTLvIew6dWayRaBFZbkntkkS082DVcWYcxMykUF1iV2amtqFAnPPjZJb
xhjhz6qM3W8la82An9GS1gG4FouCzxE8p11s9vB752UjSGi6+TXaybr1wDirDmUNAW8TposattiA
+CU6phsgFy1RNvgZZ06hDTAtKJhEXB8FGgpYrIgm6P3Y+ev/jt0x3eIUaLpjL/oVnWKVGOGoTec+
E9btnZF5ZraU/9H+uxBj2QR0UN0FowjfSt0N3haVkObqmBzfue7GzDtksZGEikth/ayCKC6hQsR9
eU2BnWF6xustYOqLbNzx/Uvkk6I1BVczx8QJFle5UP8g6aqMyM5SDoSF22bIMhj/OpXUkNG71UDi
b7PmvkC4pR3DjbsIupXM5TZ3cgJUYF7CHyIq0reSL8EXlEqGI1xugBXoYFZQzqyo/IhVMH0lYMjb
rUTtfqiFROwG61hndny/7W9VEnJuBZMTbVgBvC+tIyJqv6yovh+g4GN0qmt+njxLs4/cs/khnCEK
H0WdRxY/sVbPRSOCYDe2RXD0DKE4zkKjxWOhbfoPjOgbnPvO0spT4FctJeSMXMMtmEfuPV1jLdcx
Z+RyHwJ1I7bOsoq92DKhhEHZu9hfXaB+JZn0tdAnwZTBNzH4Uo+NhHU8rcsUIYsVSglaHMdiz3a8
CcPZKXdsxszPbci+b32pZkq8OIXs+Ublw74D/cmbPOoAo2xPwmjDETGbDxnDrxSxztVYmkHbEb4m
0X90BYbqzRTQXbiNObqQFbcHAAeBlUxvhqtItfk/can7Re1Hefkrcenlverfu/73wtKvv/F3YQkI
zGp4guXlOQp2/2/CkpDyb77Hg/Z3rLcroPD/g1ojXMg0DowSHEqAv4OVdfPfyhJEqb85PnT+0BUA
xIBDO/+JtCRW5PdvzBqlPCWAj7sonZBU0bD+hATPRicAKaoAC/qTfFWRRyuNZXtHa06qU6c6nCip
616zjTvntO2zq7bKnfeglJxX0poJp2WaGz8LlrvYC1f6HyFom90L4car90uGgfV37+6/0KUQ1f7p
B14pazbHSRcK2Z8gO7QRpppLtHniELAQ9VhIIdba3tWOYbDFBrH769dbBb5/fkHeGroQHKAS6yf4
exksM36vlgI4zcDQ+sVrwjuJTMHRwhr3/aRe88KrL11VZKcwYLqQ95wH4J0Ue3wsiqH9cJN3MSCs
YoyYkYX9NbVKZkXtNlssnkS2w4x09ozLJOMmf3YTZz799a/wR7Pb+hlj10LbhPPrej6m6j/+Bovo
pZfPZfeU+SzgIaSfzZwR5luHW/Brgyc7I3NiwUz569ddayz+9NY5joeqBgRPODju/vRZWaBMy6Wa
uieCm/1ltpz10qexafSUJoZ0TBAntfpzTZ/mCY4G7XGLMjvFxP7fiJn/6ifh9RG+fA7xvhJ/+hAL
we0hKpr+CSePOWVF7cLZXAYsaE1H/Ztn7rmgi0Nn7PZMsVd38Ay+N68Gp/pv3pN/8WEoT9o+cHzf
xXm4vme/U1U1B3kyfXp5yjEdbmfGc9sQ+BityEV2DOZiem4nGGLpZKstJjd9y7cp35eUZuA+aKJz
b3NgHUnAvpJ+c24g3QwvyiqKWzsO3eO/+WH/+ctG8wBWYc+RLDb/9AG6ZSCKgonHE9mC9IZ5s/6e
6DLe+jT40Vk+LlsXu9Kxj+bqKdOyvcih4hGbl0oc7DqfDm5N4wV/nB4rpXzwS8Co/vpnXB/ePy5g
yOx8L1kRyUBJuZaZ/O79tKiV9QipuE9eSlc5AB8ADyA3AM/BLvrrlxL/4u1YZwSsyKyVnu396YsE
OTEJ7clznpDbsW+rMq0WsjfJmO66cs2UMl0rn7EC+hhLY5tMqz9SHpz2MwHZULdkwxKR/hd7Z9Ld
tpJm279SK+e4CwEg0AyqBiRIqm8sypY8wZJlGX0T6IFf/zbkrFsmpZRe1rhykut2BggEovm+c/Yx
mo3lUd4l7VBJ+1yD+YD1W5k/P77btzP7coeSXrwB98xe1pA/H0xDEWhuI2HeZfkc7+j9ztvI6qud
3k4Kf0ZinAMBmE5jzS38nIPGJ+9lUesevhiPy+uGwH5KSZLl5fD6nZVVIIkc7469iHzM4OIGZ6DL
G4OepqXfoeug0orXkeoTy046rlRGR8J3YINQ30BL8j33yD/z20p4p0AIJFt2jZgXzPfOs6eD+HXG
Rp6n5LU0azudUANGtovQihoF5KLaxs/cRaEbbho4qpdc3sTD6ZFieFqHdlBhuVxQisNMhB6lCUA/
ftsZRLg0ZZHnVG1Ha9+j2kHAE0qwR8QIpD9VKbyfjhGS9Ah8mWgo102R6hLaPq+R0s0vlJYwaocD
8ACiHaYlXdpqU31HmWfGCF2RbbNFY+oZm3bIq13Yu9T53H6uCuxSOee8OTNhFok+m+H+qHoR6WMR
JyRzrpNz3RmQdOlBbWa4doRIL5MySet15zTUnSgoU8sommoPbha8gUd2lW9hRhLbCYNbQAUXgRRS
fOTNp5UcsFXq2PW3Co8MHuAC9toAekVfF82QCf/j4SgO6XisQp4wPHJMTEQTy6RyNPGFhdUMSdI5
d7jmPHBPnB8g6OAnASH9vZRGfqPX/Oa5lPKOTNzo50ie8ieD8s0H7AlTd4RlkqZCW+/4mxCcDHLg
nc6dloPbNFC7rgvNMQkVKsqT3DGGT370m8mJ67HpM5DBe7btOkeTk1MlM9FekXunafFwkkUg62QJ
UpOeT/jJ5PTOT6NUbDJRO0hr2OQffW7BlHAqmL07HKqA5COJ9UoT7FMaI9zmBojqj9/nOz+NZYyN
I/sito3mcj9/zLsFGvcwoHl1R+BluJ4VJ5pET18KHbz+x1d675d5pklDUjDpsmYeXklZaIkDCHx3
mIDLU33wQhCEWnDSsyBwigvG39FH/7Lz+d5IlbrlCENnw0fv9qjfCnJUR6BYaHdWZpQnaVObgC4y
5LMuX2lhs6LFbeesEA3MG5Up68RLKZ9+/KOX7f/R9Ckk/ggWNs+ydMc52jsFdA+autTk3YRTkuAq
tEDmaaqUTuk+DtzAl8DvmcoCi2MdB0U8XS2DMFzX5CPfz63EheVUtBo+u7E3mzrSg3TWXLnsJemH
Hw00jLQuXt/Au5NxZ68pOZ5WhKCfCmWLO7NInfOyR83omUFPRcghT72chqueisInA/Dtxpz9nGfz
eEhQg7Z57OFg9oODFLvpngKV9hyETfwgS8+6VpHZUvTjTO2T8hDjN0+y8QmMnkEoRBfTn8EVookH
r/HSr1GbQSk0Zfg10RD4IdDVAnGZNpS/TcRCth9HDgwZjmqLYmaCm4VrGUDCOq6q/z5E/8uR93ak
M8ZN3cbkYnFo9I6+KZgS7Vg1XXCnRYs1wC7NVTdjM4EO0W1Hs/7sG37vejw3xrluo1Uwj/YzHaVb
nQ5tcOcZ9UlG3jRQkfTLHOfXNXKzTwbOO+9rUTIwGzJuEHKZRyPaoJ1oRA12uMK1srvSbONrZN/0
t9F1r4tuCk8j1WgrRBBokmvQ7SZICmycxnPDzIw5DYVZTOUXG5zMTrzEJtQk8kiHzYOQ2l40Ne6p
Ayh0k1Vqxn0Rqwdz5kP5+MN875kx3Bj3lKsdtpyHs1HO1kHv6AmyzYPqFdvB9z6Zfza98SOz9M3H
13o7x/LETIuVgz0ceyjz8FqJWRhqaKR2Zw50WinyfI+GKgJlYD5+fKG35yMmWE+yQKEw4WLu0Uc9
dE2bY6wI92Wk2u9qKucnU05DCFCMOul6UjLR1gVmKLiQRk/UZiha+zuCYW9eUVBsq6tPbujtboEb
YpOwbBQ4RFpHkz7qQxHnSCv3sI/oLGrlcNNSQF8PtZOc0JgjU1fp2UVnFdUG5ax7zbGkuvj4Jqw3
U7BpLWLARRYE1f14pkMSnkDWRRDphdlwCqxg2IDFSj5Z3t65ikTgzKGCChFwgKOPvmiAx6VqjPdz
2kZ+xAbMj7v0fzFsySSVHOQ4yTFpHg2lvC4dz8AUv28beszUK+/kZBJvpMDsdNPLxw/OePv2OHuy
hFL1wmdnyOU3/7E5mArb0Ny6Svas2H4R6kV4AQQSM74dT7XY1VErr6ysNxw/yHDo3s6GoSVrFCfT
zQCvV9/gw5ruM6TCNz35OD+MorJO8VyDV9+Zud2YbJYLcmplS8b5x/e+fL8H50nWE0F96VX5ZLvm
0TYVO7rmzWJI9o3enCV2zNLrgO7IrHNdZs+GgCX48QXffuTLBZfIT4+UvDfLGNS8dI4aHFcDGY9s
KrRwi5hc31RB730yd713KWqO5nJ6NZZj/eFrWUQ+udmJdD9UEyaq0SUCTNRyNYms+mRUv3cpG9cH
Q8BGOuYeTZMAo22YRyzO7H8TH2xtuLPrVDuNDPo9Hz9A5+2OBNAoiyYvi/nY9I6uhRslSU2rLWEl
qO7WtWvjgVRO5wdkF/HYiclEbNtpl0kRlWIt89R5iGrNWvQnKc1vCYrivi957GlSU10HvlU+p+mM
miPUKM6vKyepDawFUrEPnIf2IqjSevYZkiZA/CZuboqU3CS+Iws/Ia1FkJNaZf+oMR5P9ADGvlj3
uNjCs0S4hMZreNSvtVY5pwkykewitPvxAnBJRtM7tGEI5FNtm76TwW9ajUmEMBndM+0FbzSmcxqj
roMMPXZv62EEfEjTtGi3daLDu7LsSj1quYUhzEBA+12vRrNZ0UGosyVtGy0NQqnhF+FEJsuW6raJ
RsWUNrWHqEzraKij257Kq1oDMuwLu8YEMYd9X4PhSTXlx4nXXJiq1XAyYUG5SoW6J2QqSDYZmVLn
CIX17x+/XHOZmI6+R4ARgtqrK9g36EcFasPM4JOLutov4HNkd4xV9EdJn4yrUdL7hRI200gMJpfO
Xz266Y+A7vRi0qnr27KvB2YMUznfZvbsEMKLFnObCzB51Qdjc+qyKzotprD6moXkAeioaK7SOiqr
td2Z7VWvaH9uWoTVtzFGxudmII4eFTLuRcT/TvqipB7jSskzwyXICWjTBiVk8hCPrfbZMch4Z2bi
OMmzANZLCXOxTv85qSZoAlrLLOq9RT7gsywIQV/VDf0jpHkV2iAyIBGXzVEXIofWq0rf2drQAnui
yO+tLZGXW6QyaMUy0OAC/VcZPCMLMV04T8C9wbLpj+2YmcnaVVZxyU+q6F5CGiIkaI4hi6daSg27
zUJhrgjyKK5oVXIMamLbPv34rb/9qYi2OP84tkEUinV8uKw6JA8B3qm9PhraVnhFcBaJ/hljbkVu
1+ScOyncjI+v+XbGojRuLhUrOP6Chsjh4zUkoRce9JW9oGoNF6sOtgbeT3xHw3T38aXeLvmc6pYq
omnrJL24R2O67oUOVChR+1Ck0cYWTbfxxnH+ZApetkiHXw5XWcqVYnmIXOfwB1FAlq3EIrQfiV/x
G929johnJ+sL21nUTl8KxSFD9um4+fjXvXN0pS9lcn62UEU73MLhhSfEmWBmnWbfsO14AhytXzpE
bV1ODnHw5ayJmyptM2Q9ObEFiCquqJV6L0kUOSdxnQefLOjv3g6fjMl59fWZHz2Htm/ZPWYkeeIK
GXeYKPZGTfRmILvhBwJ8xrhOs9WFw7etpWPuxnnqb3MYvGcGuqBPNrbvvHpJI8mgqYf8zrCOdns2
hlyyo/VmP8CyW+cKyppe9N4nY/mduUKyk/SovroLBPD4rKVCV3QD4Kl9vEAM9LCfyFMs2TR7hA1s
khIX4YolD1ddaTVnBKG60waeSxSvld6ht8vIx85Wtp6W1FPR2bqnCkFZvoqCeH7uMoS/vrRxxq2R
ypChhmSoOR91DZeKG/AXvhH1MGtrNNfPQdwKYgg0wmFmVCvlJ3ua12P+n8OcIgRDjYdpEqLkkqN4
ONo64fZWGE/j3qPDtjP6hlUzbUxwdRFh29RxdoXZNBe8kfsZivN9jjJkVxINRQc+hd5NN5+ShSrP
xqDot4DzxBkCWXJ3B3385EDx2mY6vlcKWQRC2brQjQWy8ecU7k3CjttKjvtQd4gug9GAiLBDahin
mbepmwQHqKufzKiMYIwn1hdtHsEGu1V5ppzQuzYir31MJDj1jz/Z47lveYbLt8Ena5APrR+dtips
NEDqi2mvgFFgl4z7887os5XbTdH/4lKMRzKo7dd96NHrCjXsLkVrTPsuVqQI6FJhgAnIPzej+pMJ
8HgVWX4VfQ/TAMXBN7Bkv/z5tPVW1wLyqyZyzuNo3TtRs5+GwF0Te9lfFihpLoXNpubjR7l8wMev
2DVpNOq0PGCZHF1UeKqLbafnogqTZIi6flVbo7bpQ+pROuSqT673ZnrjVzLqHU7tBm1e8/iUagkj
a3FM6Pu8gTplsjkZ1zKMycPsa8s30kDt9KWZMI+Sekgv7nuy8+4rIusuicGuPxni7zxzXi0VfspK
PPZFO/HnM+8q8pU5Gep7ypXpuo+78UtJzWGFmF5sVW1AjB6H6bNnsDzUo4eOwoJXjSCA/x1/V0QQ
mKAW3XkvA007nz1ZrFJwaz4BCO2uMaS9AWFQ7qsakohOBuoeKbQkE7OvzruhvdRod5zL2tJvu0pr
TzW9mi/Y6Ze+QgL4ydT8zqdGY4wuBHoLSb3laO2fU/ogqVPO+zqK8yVq2Fh2V9627pvqk0/tnafC
LoO9s8nQQEliHL6LEjNJXluZ2FtOh73BMKfTbAqNrcwWPt3U65wxynEzBmn7yf5tecuH74PPDUWh
1Glz62827UhJdGrP3ry3e1hybW1MN0GiPX38pb39ebZpM2+57HFoKL2W8f8sMoxZzhE3g1FVEZbZ
85ffCt0CyQzkfUt+CoZElfdXedj2n+xwzOUlHf2+17P6sls0Je6vwyc79aEKMHca+wq/iN/CfPuS
y8DGxuB1Bj4UK05rUGWz/lQ0ITvntuygj2HJJzsCuziI1YzS4rpye9Pjw4yqe6OJ5AleVPICynDm
T7Ig1yA5Bv85F9P8azQkqmQQEPOda8fd3VBqj1LO2Y1bo1zYMgxCsQbcav4ixqI8x/At5zOwAuG4
hcsRfyeqJibjAW3D2qLF+JX4oQgsAgfEa+C7pbYiJoQ884/f0Gux5OA5uS5NGPQnFBxoE2GDO5gN
3KxfOnF2eg97Up2nRBJ0JL2V4wW+WgI/Ii9TxrVG1yJfFY6V3+IuwmNdBnmGoTpuJqjPc17KlaXM
UCPDRisg2FrqieyNZGnaEhQ0k19LlnyBFwf0JVpC2vE5vJ62RTYxjeGCkM1V/2V2PCfcekYrzya4
Mu1KIMyFtUCb5YROittfWYVKHj9+AK+z/eEDoD1mUik24VlZnlxWiz/GaIkPvxzMVt07ZgRVtMq7
EyGTMl4nIRxQZqCSfBhcCeqKY01yAkGwRXzfgWdfW0rDz10KC3NDTdJUioAy6zEskxyQ9cqDqQ5k
S/oWjY5LV7m0mh0vLSvf1Yboh0VfqiVyKYUzOlM7WQeFU1+ng6DGmNuz1W6xLlqfHNbffBZ8iiRa
LloMFj6+/8NfS/+iIkPZLe9xBNRbmP7MM7y56CyIPWvHKCnh4LrNiR5C1ljh/lefzDtv6tiEsnlL
zBs9Ks5w6NoO74Dwta7p3Li/J7pqOEkBxWxKp01PWr3FaoL77FQbUnxgrsFijFNpPZDIfIt3bdp9
/ObFMgUcvHnPYf+9NKiQYCzyq8M76UmwN4uiHO+nfGgfHTG4KOYggaTrNHWJlAwrSf8Ip6HxMOsz
B6PQScPrwjGMfpuhrr/NzYUbkU7Z75f0f9C6f6BkXE4H/9oIfFXWGIEvn55ffpZFzHLzAsTgnyrP
3//tb9Wmgf7SRD2D99WhLA6T7m9+nf7XkvCHEopGNA0Tj+v9U7VpGX+xtecLeB3/i1P3b9Gmpf/l
8lE4HPgcNinOvxXqCkTvYGg57NEpFvO1YAnmDGG/Hv7+mFT0ycbmR6VmTWmmd0/0KRIXyWS8xNVV
FE4PGAMQbDfTepbud9FUD1GkndqYY55m2Nc7UrV+UgeuVr3b3Vi2J/NVY8vyBLEXsdz1gnB+ZLY1
tnkqdm4gbsli8lHi31CueahkZeEQbaNfslD4M2p1CjthFctqC6H5qsx+mSCe8wrGzSbTvfiubZ3y
eo7O9PQUW0J+l/IFsECSApDMkDsBMXvWlH6BQ7SJGoPTT77ji7wOycD2xMgsPZbGdnK1+TKaYu8y
zgsvW1l9TTJSAfmhuM/K+itUlMs2TS/FAJF3nihlFRrYoQI6qwP9oizMzUR4nj+W+Fslto1LJ5x2
epGe5h6kihZVXZ3dt6Hp7RrLWMex9Wy2PMCgpk6GyTa5hlb94nkhEWgNFdegXmuirS5a1V3kTvkz
isVPqPYnaJTIHNDzb06vb3I3FnulZnMLJxehe2GhhAJF3XUAofJa22bj8K0mOXUK571KqxeTmNQL
LQP5WzqPc+6cSWJTMEYbP4sR15YwI3+ctNsiDs5L0vVWYx0Stl5lCb7ZDNJUbFpkUhfJFim/P1Qv
AXuHpvpV6jV6Bad5oU+n+wTSj6sZze7MfyyyPNqzpbZZ/Rt943TSAARFOs1oFD+dJSLdHhLnS2Rk
+6gmHYO/Qb8GJk+sxrt4pA6deaifDPOpXYyfVrIdSw36Qc2t5qKdt0tY/dosQTxRYCB7MK6vmtpo
rx1rtvx+avsdLh2xCYRdcauhvTY6whfqzN5ESboxUepQi2QVrByqB7GeEY8yaGhaBGHh9B7AGenE
mmtFWcCex6OMvef7FDOi4cKB/QECJrVwgwvFPddg2tIzJMeFH7wRxmyskO20fAUYZPOS7ImyIp40
KgFDQ9RIq/okiN0rZ5qvO/Z3K2EArFMygNIYnAzIZzFHOeskRtVfoymCR52udKP8UToFUJ22h1w1
F+66z+kCrHEg2I/g7R/hfbDgO16YkG4c1t0uGMH3OrdJ03wbMpOqlCB9tunOp8DcMcxhSyljbTnJ
HhE3dZU0Uz+SAfQMJwiSOKVmPYK3SfhLazMq7U4kcEVWntaNxspLIWJU+KBA3uc3srzGxfxYZqhF
vOrMLbCNfOtScuWiiGyO/FQkneE3moP5JZpvm8zCO+mK4DqpT1DJFGuPM8RUxPC+KJ4B9XnROFvI
Fe9j40D+oZ37PXRwTfHlsrWChh0/SmQzay1csmZiWa8pJ1kbtN1+2i4JU9YIDN2ZqhOqyMONmUtn
R4hQ6OeNynZmL+5AkW06D5NQFJ0UHCkoxTpsb81Lj8S0qzSZn+QUOFdRRRRIgEcxDSHVZ/zRdojz
bAiJKfLOAkS+ITBcPdEJagdk9KWbFRvGBCEdPoz0oqGovapR06yJzSRG1SSjvbdW/dA9Q5JadRZB
Hlj3d7anAM2RLkyhnXQjqkjPEyBt36V3Tr3shbhD+NPA5bgNILTkLRnjkwebZhPnLPdGr18j30KP
p50H9HRakg89j2QZOGkDmVfU6TWxw3b1XShB5cVYeGOm256oCtqoYcDpRhkJgLoZvrnJfJHAgkId
QoI8RjtqV4gdxminzxodm2T60qckQnmpBm4e/yV/Nz4vSmOHjxPxdwaoK0u1Czg1q0aS0gYXcP6u
p9pZazrfpxyCsR7GVzUg+I0j82HDIvooYocAtfEizDSqVtb47KHgSy3w2x7mT2u+1KIo92VWASst
ceS1zU1MDZLRzERfdf0eovxqAGNW2d/BTnNWqpS8dOydM2sPY+SY62icTxRZlVjMn9jQ7lrV76FJ
kt0xftNwjmHWHB/JTrlMONq7wO7LOFQYiDXvMnSG7ioDPHymEV89gzZY0XZDPIpueSM5HDzjKeYE
MUDGqfPhKZ4RnqDCu3WaZvIdUHI89V+iN9vzQBUGTDFUJyO1Gzv8CvM/uTT1dPweqzTf2on9DRi6
WJVjcGPj5ZOhddYZHJ4CBc4iqDD5zaChb9whusMvZm/1GMna5IXF6eg5vMUI0T/hXpvCYim0bXVt
kb9Tjj8yUmf8JMwfCXDFHuw8FkXVU7DubBzZm7bVe29tNER/6vEVPu8boTXncWn/Cis14VbsYbt6
Fug/xrOnSD9KcXWunap/rsCurWB2tGscwfeh0woi5OznqSEg2IPnfkfMsLoNLVZU2qVsDUTrhqdp
qywfqJV2n7Vxs+kKcoxK4Bmc4Jx4Uy8jzbOi6qsQVnvZBClOfB3EA/IhBT4bgsAYJdpViHT9tOwb
/TYc3OhXgJX3orWn4kZlQRGdR1rYwMZs6ckKLI4ru5utC9E08zaPJmzMlPhOPVXNazXP5g+PiImL
jGWELUWqrZtpZLTSxRA11WrHKbpv6H3Lp1pp1pkCEbBRwu7OmmjUoXIibXJ70NBhobfjGmZfftIY
SUYoJdkNLgrNs6x3/YTIhTUVEnkCpRXgRqzXeFyjsvnlueWSnZqQIucG6ZNtLVpao5FnVp431xA7
jXPiRp40L2h/ph4EszHJ1d7jQELAGu88GGsEBdPgqyIZbvVwjkiAy4NnSgPBvMIvI07V1DoQ/ZQO
GNtoikt9iKpzM61RjEulX5NcFpFXn2KVreq6vZF5rC71xkbFik9Ydk/SHddB6LE4FTkdFlVG17kR
dddj4kpIbAp+uy9rGqPD6GlnDQ5VcvcMuRNzREczgZR7BSYC2lIakIwyx+GZBhSDcK0Ym2mZBEib
g1iWmy6L7QcgLeN1lKonpHa9n03t8GOQBlQSDQNaG04SY2dhDiRBER7wBVb4fIZpT30Ba2Vs2yGV
jymSvIV3ZBAIH2vzDodxfO5Eur0uyquAyEfiDLZE2tiLobd56sWo77o2f85w52rEOw6pDXcYc39h
ZKf0Q9v7OBuvSOTxgSp8T3Jy3kjVWtmod4x6SK67Dn2004YWW7KKSUm+PlgSv3J9F5D05Le1foF8
dmRSMc6qFtPiUKcXbpP4ztiWt8Rtd+dVNlO+ab7QH8aqLsXGXUCvGasErddhNyTZT/AeBIeNTnZP
ifFrE8wEMJO9Da6TEMEuj044GRJTVHrnZUjXScH6pwpSXgLVOnFt616Bssdx6Km7cRg2aW/fetH5
YPARwogk0QIvSAO69MpqIJjkXrXN3fFGKcJx6kt8juxDh8BX6Kd4qqBfG1Mr72HtrkP0D5YxnXZx
t6p0B2N8Fe8CbSGCNKSQ2xSLwoHshzj4Os/tgqFutVVCLuyZg3pn1XeldzviGd2Qi7GzUn3jyuir
adfqwhmYK6tIZMkSsfbAoeKBRfo8sSugjC3Bju4vhQjq2jHSkMjDhqHPv/ukFS4UvYJVAliCX+Mj
r+32OVTkrXTefkzDi3LQtrkJN9Ybm4GgKZBksdyQMqpD9yB/YF6SZppvo1fALWQvmIHQ41x3Y4xz
ARKfDXuprgN3OHNaZ1hBY4hfvMFa4rGTS0WJaOW2X0WktAvTTS+hUsybbsAbkISXsrk3G+IvvLi/
1Nv0YrLmM3PuCmAvZCsa6IE9qRFP2J5NilMG1m2/EN4ZOYqsj5gsRP+S4bQSwzh+T+H77Cx9PheZ
RpoXyeODyzDqWo8AqjpKt2mOfWGUxZnVs/dm7dJC2G18xJsKZUbc1CMLA38EmBz2/bZYF4V9hTaN
GXgm+tPNsf9ym167DaUVf0vjxLyoAY1Vvyt6/1bx4EM6GFrXZzKP6ziM2v/6l7Sx5Xp//2vNf73C
yMBS+U/t08FfbF7P57fdSz19eWlwmv83RWv5N/9//+E/T/n7qXr5z388k5nSLn9aGJcHNDCbYtW/
rhz4mL2f6vTPisHyH/zT5Cn/Qp1JlYC6AKZNz6HW8xt37+LjdA1sK9bCmvco+f9dLpDOX7Tc+Gc0
HtEw839/lwuk9Rd/3HLIXzpIFhW+f8fiedhwAKdPN4oq1CJYdd7Rl5UFbKUEqgmlLspxrxuDoK3U
BmJmefLHM7n5Xd36j6LLb8hXbZv//Mdh/e/1Uotqg6vgPTFhfBzWvNLYCWara0ZYHWh1uZyxjacm
vRidvriI9LDaDQR03SdV7e6quI8+qf696tf+p+b2+/r01TFBLJUZnvrh9TvgDkEOVhiqLjDiG8iL
7sYYIZRvORYVLGucNi0eAbEX61DYyllQAOLOodL2DL0+uKGwWTt+zfpCYnAqFcV58jXUNkg12lcG
uWvFbgGf/ALp7SR+YUfgUpXLXqvWOEuvk74ktyyqVfFrDABXgztKHEoIg0JEigSbzaelgh+hM/Xf
+l4a93qjFWToTFoLnDKL7j9+H+LVqvDmiaCOQ/uwvBF7GRx/lIpgQAU1PnGMPZhXo1WHLvCpAJkR
k+0p85zoYNv6hmVDPBHTYyA6c8HWAGCCHbWyZ1P9nPMB4FASBXKrRVlo+00cVs+NGJGYeX0FAEUW
iUs+CiapZJflnfks6FWIXQhCYR+0BgKHKMmyHyC/FlJ279bjCbbi8mHslgA9BNTTF6mWWkMNeI0c
YFtLMt9z6/Y56ejq0yxrsNnzK4YrMXXRVT82yjhrrCqS11EAZ2HLNJ83p7qSBcmpJJEjSfYquyNe
1mjrTTrglKdSZUXIyvOYQ7uXFu2TnukEHhE1jKek6ehlXs4uJGG/aUz3eyCUS+Sug9x6E/Vktm9h
Z8IMEIHHKaiYu/bOllYY3phFAr8rIJroyanx5ZwYoF3G3eBAq1qjXMbt1jTFrDZpG4BZqxrZtD6Y
WUutoxp8Jnvp2CW3mKYN8z34io4MmwKm6pocQl357Tyk5kWvER94zt63UWSF2tmX2GZfunFGrRA+
JZOh8y03Qycdi9EznvnBtqSCQPTF2rGcML4FIuQMl0HI3nQ7E1YUb+OkF9k2Y1Tk61Rf9k+BCW3A
h2bU4E2rDK+4TkQyg7zJEyBUONwyEx6OqK8Nu5hJRUMO7a0H2UDOlEHfBD/YuUfx1uIIGa55SVAb
Eo0dpz8PHBN8h7jSaaUXOWw4/DJ1tbG6bNiy0xzjLUZovf+kKfzeZES6B+jCV7GFPGpGNAmx573e
kYaO9HlnYyLyG7tR1ymVHHByQwt+vdfKLQFW1crNuuDXxx/foRDgdTLyLIfSCJkmlu0si8Kfn14r
OHNndMAgd4XFBp+ddU7IWnxmWLnYYSNMPum8v9q4j751eh9o+CHzsHLIo6akrSJRwr3t1rBWqNFZ
IH7qsSCUpC7dp06NFLQMym6tHEksVD3xyqoyf5RDWk7bEWXKkvKXbeHVmOemllDr/Ph5HAkVlgdC
uRob4NIURvl0rEkycp1jrYIbpBZWR+mRN92BfeQQlFKsC8dY0BUbKfX0OaSfcjToAYKH38IqpInf
afonq9Vhk3q5H9Zqnc0y3SKPLCPW5j9fEBp49MHmgjHMLYpsfTJw0nGmJF9/8sOXN334YhB4S+Td
i5OA9tjRJCyqVA5IzODJl0N/E2WApBG/DexccXA5L9pYkr01JrSRVnodUXKep5il2rIj2OXouEi3
SutpeFByxsrZsd+mc69Z2S7XyJ/wO3jlzSf3/HbwSvQ5SKmBVyzmxaOVFOWCdPpguWWsqT+EWRLv
QFbhFqZXdEfagLX75BkdOgZoduPiQpKu4yiDyYs66vBloEMtaVGTBNprmfVVBRasQDy8A1z9cDZ9
mwTuaJeLLLzG2J1+HYbatKkmNdr24xs5HBTsW9i5QP8WCH8RLrxu5f4cFBEkMVEhzeSMrw23mesa
KxBH0/7jqxwJwX5fRnggAHSoskgkj8aeGIbKSvpYrUsm/mJJUfPucpWDVCbU87mzqgAWQT3f00np
L+ACGTQPdXrjyALsFLaeQK54Uo7qKezmIv7kSz2cOZebw0vPthFFERoVzHWH76JyE6OxArIo6yEP
TpV0yTTJRLQr0v4+7NIEklcv/AA+9zk0zObu42fz3tVxGC4wEiSMjnW0iYxrA3JyhyUMDqIIyQMr
h1WZUh5YkVba+DMthsu0NwaSxSq929TOPHzSxj78Xn///kVMxdBn4n7DREEaHLHJYwz0RVLAKqsC
MZC6o8absgIcFSRZfGJMzWeqkqMJcrkutlOaxvQVmSz4wg6fu6lK26iroVpbiVnGmwC5130WKrZG
vRmml+zVnI3WlOIaUVsi1wXxhOM2lmgH/ZLOU0UuHqIO/+PXcTgTvN4UcMjl7OLBPjGOGR6MEd3M
TK1bzwE9HscKWxAUY/fVyiyiCICHf/v4esvI/5/J8vV6LvtDx3ndwyOdOHoI42zMWsoqJkhI8VNN
k5tUpNlKq932Lq8cdyOI4N0SA29vPr7y20+fKQhX6+8rwys5vPIsyAJ3U7Nb4w6o6a0EMEAduqwf
X+Vomf79AzkiMcl5PFfoKIeXGRCJZFIt8PMqyk9CzLyXZk1hX3Wi2HeZUy9r3Y8OhtnWyvFDRoh4
7sGk66Q3Ul9o8jI9TcjvfZK9dD/59uBmvH38AtMdE8Di3tGPfTsderRm8mwSXKvhJlSmextrY0Or
BC7hiu13jWasaslrQlRldVeSYpCH+gp74M6N0pEYiCQhpal2yDMMOSJSrzFrljdzDmxFw7G1n3Oj
RHjTwL8iDjRMTMePUhE92JEkBpXWxLirgiojf7uebyg+fktCPbxwWDJIK9fcCE+sHjsso5LuBdve
7peMvOiB0khN3GJLNNRGl1WDk6XR62JbjNX0rC05shAXXON06Gir+nPe9qMfpOS71hTzmdLoTz5a
atCv4SNTTqFu3yv6y1z8PO1dWhh4BHvHhyeGbVUbMJA0lTBO9bIitJk9c0WIFRzvYeWmlUSeBcl+
3Q2K5kttBUa4LkhR0FbIAvuCjXtu1rsiFm1zBoG23eZxKTKf7bP7awZ8SFV2aL17W5AYvyKUmI86
bNKRWFrIoi84exy6qjKXs19RDD8rkobddKgV8JD6Dp27NMuHLIibFzc0abiMAGSlL5s6eYmIgApO
GZuWS2Nm6vF+1ePwg21bjEKUHdFet8J83NpwNusTPvzBpaEdpASSugb8NFGK6broMvHSueP4A/Bq
dMXhuDf3/BjvKyTflCNA3FiXS2IQx+LSwLQTQ4oa2IwaZg4ZrQMgGRCjkdIgo7BGIlRZiFUVMoet
iMHjzlgZlHuVVSaouMxGN2ugQSDSQI9omLREmoIsRAq9m22niOnbQiMfBSo50IASOw9gN5wx06Kr
HjjH/ZyAOH+1AuZTunoyOB1VQxSmNkwI09NqQkyg4B3y/rIm+eqWU/eU9MDGAb/p+qPBvvQnx4hJ
+R3pl78gv4YPURq1hZ/qoxhPJ1LNSFTSCnNfa6l6LLtBvy3xRd5q/4+6M9uNG0nT9q3MDbDAfTn5
gT+Zi6SUZEm2LMsnhGRb3Mngvlz9PCFXN5xLZY76aAZodKG62hVJ8ouIb3mXbFCzpToZWAAwYBaL
FCT65OvegFVNYc/jLRSesvFRtZ2cS57L+QGsKfOQaHLwldBL07hCctUOMP/Sqd7r0ujqlS6ssN+G
Zk95qNiNq28aOIPhuqcSwmgtSu1g2YOG6EFzxCWFZzqOl4nLlBT/NcXgMTpXxW3ETjHzRYy5IzYD
wGIc8BFlqWaX1Yudpy0GcU4gZYBRrCEgRalqfi/G6g3NyOjFLQ1R+9aIg5U/xamLm5HalWil9FAc
eZNdna7SJuzcK8hsyPjS0lYue+Ygip9GGWZFgEKb10Ax53HhzJXNRJrR4XgLzS7UNmk0kXh1kl6y
rMWYqAAbNDRm+9mgdl9wHyTNxsQvuAHGZ2EUnbYItC+7AMfBTdwQJ5CVmtBYI+DA5IJetv6Ngn2A
2hQHxm1KsI6LWm3t/EK3e7Vd1i2tatRw1YAJbeEajG1ynCmcMPVuS74RI30nVMHMsLlRXkbd9RrX
27RZAuPrAbklpsu/MA9hHqJIAI3TwqKUWiqxvw5NhkSy3Xa0irIiSL6ZRsZEHN+pTrlMLc/5Lko4
dMvEK7Ufo92Ke6WvmtLHmJrhKIpJHt98CoptzcwyX9F+cR5K9F2YrLsIvC6y1vCeUR1035jDBN/g
Zc0A3rNOvtdRbjsDjMY0zbpUjEZ5eaWNimctLIQQnHXjuMqzZoWkW62RAq0JIsu4w61kztdcg1Z7
oUOVvWFkItwVsMHCXVkQof1B9FgBx6I3HzwL95IlZpANvloUeNECbfjhs5i4XhZSyXlamVPSqcyw
LUZp4dzn13GsgRjq0Y2n1e6hXWuo1XzXj3HGKHLA81xkRoCZeVtbtHGyKCzh+wPl8jtwVyNjB6Fc
GG2BG3wz2tqtKBMDs0InD1FxlZFfNEn409LMMPPHdFTRmI1Sb5lntWbeaJO0hPLa3Ot8J+gVdCZb
m0QLxANVaNrM98qgF79UJgtP/BvMt0YJsN5Jxqp4dvN68BD8TuNYqu0wfEdcUUTLycW0U41sFAGM
SGXkFDeF9TCg9o4FeK/CHjV0o/jk6qINUEs1aBWqtWc/MLafviaYfjs+Zf341IPHFlfMZbvqwmy6
KV1ZfW31uDtS+IOQmbLsAiFbm36MaZYdw4VhfuPk1BjbAaKBi4ezwKLroxAF38RopU26al92w+iQ
UNVVUOYLtcxmPLKbMhVMGUOR6p+6weyG6yiymzswIg18Hq20ET1FXDL363oEgIAxeP69mGeHWU2W
eZbjT+OsJMteq81pI/XhjRutKoACaEgS4cwcm46yMvS5H/0pknNJtxdBgENB17e+KbSIcwNdoyt2
DmTX3LP7+7REtlxLY/trpU/Kw1ziDXA5Z3l6o494Vi8iPVLpsRpd122UOV1lgKARhkVV/MIMUuxU
m/ohDmzko6oeedO5am5yrwD4lGXiSauGO+wA+GeGeyXCHAzumcTusHCxNTjIKuBAVDwoUHcTu6xk
e8Y17FTMEUBwFG0pMHeZalEysavTH7GVIJiiJ8n8KdFHLUeeUyYGIpp0dKkVvWv8acLGCNWqoUv8
2Ym67zUjOmBuzLOLJdjXuPAbdUriBZ2a7JxAx5H6gwJc/nS6vOAf96nv1Yh3dTYyTfYqtQF7YiQb
geKJt+yE1v5UnQqNNfwbpG11fUlTSf0hLHP8gnMF3eJeLXCwOPNKVeMgHaULIXXMpCqFzJ1332kb
USoUTEMR1+JUvupVrNAuxqE0XjBrofPqiRjVyQxF468OdtKxL+q0QjhviJOvuYoFPIM2rb/3Cmxn
FwNCBJrcyDa6jCmN10+NoUW/YB0DXPGyFpqzF7n1RIWn98jyecVEuqso0c+htRPcBqPBLICo6eyH
0BDZa1V7gXY1F141+LHlKBedyvdagDRRAJb1U/C5y7Vegoyn8EtAuL80ajAayzbsjDe6tOpzNiO4
v0ghDeEVWuAk66uDWY64EpmoyJqBi5FigKYvnLDB0eItSHn7MYtHbI+iwKifI6ZHwApTLJjyAtA1
vem42GRuCDLeAHuJeDfNdWVrlIk5L62ww4MS8XpMv8YpfYubpMKlLSYXWAzkE4DJDRNTsiZQ7WuJ
af7u9vX80idSv64uAX0tnMZTlaVuYnAFRAEKy0oYuJpyztSkb+Q+5dpCPg0glloCAQ276gmJai1E
UtoRBlhLerLoi3nZ9xDpPhJBq8xWim71YE2BaL7Z5GnmRdb15rolaeQomg08bw3WFn6cpAJLBntq
P3mzg8ARbaHsmisM25ZKFbiWjSnq0gvKWHFDforXYFAqWDQMyP+f41geFsY2ZCMIKOhqquh3yOPg
j9FKHWpuh3tM74+1W64lbGaJ7Rp3QQHHXyAcfKYrc1iZ0Yuge4qaH8NCqFW76+WkOdaAV5f0mLC2
XqvETwBxcWoxS8780xvv8CizGKKxhgTzOwet2q5UvBigZ+unGhKhPOlI/2MmA8faAXczShhgPCoA
o0S9lWy+M024w1cLxppJKg0H5qOwunYfVZv0DGc4BWRl5E23cxSIjTJBZrO7DmcXvITOdIIPGz4W
dt3QsVGPQENin/otxhk/xob0ohir8JsrJtMvNAQaXRKWR6/G6CCg+3H/8XcMAZwWICQwyerffUjG
QnWf9MBHG1T6rzMPP1tYMv3VHINKHQN0UZWoCx7TXuggxSbt488stX91FNx0G+ekvT6LUsQurYeI
5UukfRpMIlYesgYXvWlNeLtqwlenVL08/cx7xKn35gcxDB+d/YJOxf5QJjV7JwOp0PhG1vQ/C0LA
9LW+5o4ZMElq163SpokPwKsMNoU9thZAjWh6iVo9MOjLtHiEzEKvi9WInsa60qzY8lFL6YCEFjYe
EU5NVWIO7tCuU6EpzyoQjrdWF9mXeRLpMowS0+/mdFqhRA+O1OpLDTchp8Wn3KlL27fw+u6ZwLmj
AKRtZqu5wNFliY1bjdlzNQWAbpkcAllTyoYxnApccVDjMViBVQ6MM9vwSEfKwaIKhL+0/mJ2sBsi
CaAQlXJiwNShCJ6491Nwm1kxjWfWOdJzk8pDyJ4xEIHZsHe0KKyMqXiAaX2r4ZRDNksdoeFK15Xl
fWAOHL2k8fingqI694yHex0esAGBVfLEoOnvd91CD3rmCAvf1iNt41njsArNxPWF505XSuKd48se
WQ/9MTgUKFJKIureO1Vhv85mnbcSJzffco1XMaP3MfjUsuNjP2cWo5x5vYefkQGgxxtGXYL/1vdu
Cqcr+d9FyxDeNiAutC5QBOLZOUe3Ozy1advAeMYjjiKbzb0bLlpXNk1tcmo7UxPfseehAoQUfKFW
S0V5OhwWifglfcl+ZeRKcnd6cx+5oKCAINlBB5MR5H76iEIe/sY96It+bN111xnendahsJmravnt
9FJHPqJFT5oBCrcUPdu9s1N1UcvhWOZJnXn6jOKJHizQ1SxXyJvUCykP/vXjC7pMVXk4plSgc3Zf
bQbwTKmxdccay0rWLoORi4DuwZfKsafrCpbEmfX0/XkYotkginTpHwgxkc+6uyDefnaDkwgjXBgv
tKmqwqBIyHMcxyAGbbRG8+ZNOnTTF2FbCho/lWd+VdJkwqXHqdQERdwkEuvA6rvbBtixgrBuaNaY
Oo3dQ9IqeNapYqKvPpUe6ukAAMFAn35nR8IRWStCn5PC8dz9sM/RFEB7icZSSAf4qu7G9BMCt/QB
KkutF44VhlewOYxVg3rzZQZg7xzV+vBa51DDR96GIo8+5L5gTkgrrSvMgChp8A6t3RxtD3USb22Q
2rQPwhGBC+AYp5/6yGbnJEU+wgBLA+lr73wRnjN1TQ3UekRxFzXblFZblMw3H18FpBVDWva6nCXs
hgeQhhbeP6vYpTPf12RIPhARcU4J9Uj5Bf3s3frS4Jjel5BhXzk0VfLBp33xnVZyvRVNRROcWuMy
Fm3lw2hy7uj/0jBvq2mVxJF+iwT4tE5VW3oO9lmtnjlN32u+3QkRoA6U8j0qundNl91n7+faq+J0
7Pw2VIJPrlmIC7iz5ddWExCGbXWwVy6OsupCJHHyTBAUVCrdWSF3nWX2fwYHgkxmVPA07/rXf+T/
BXSxKO5zStOuMp2FYJz62KS5/rmawgYfrbpRnp00dgM6LuP4y617b7rL4kj7Qe6sA49LXbSpT4fF
kYgH1MDomgEiIsB4Q+zUJE3fuLljNEBAlOClMMPp0mhs40rtx3nlxVSGA5iHM0X6YfIgsSaMiujf
MToz95J1N8OlcsTjxDeLObkMgzBbamaKx/c4V77DXYALRK9eR33f/Pjw06LLKAUNSd35BXuHcojg
TI0qVk99nap3EdPVT4o+5VJ9O0TUv25fsyIpX04v+s6u3P3usOgdjSdFdMA90Gss4zyUPTK2nl3W
rq9Ynd7ektfEUNi4X6XnTYvDVVSBWMYbnlp9hZr5rF1XetE+OVgW9owsTCxqJlwk6zUtRheLRheT
bgzMiyGhnSm0W2Bn0z2mq+YvxBI5vgwtoCkTWqO1niszh0NIxmtv0J7XR+6+ZrrJ56A5c88eXukA
HLjUVYAwbPX99gu2AkjPuPQOla63NrWZZisSK1yygri8PP1eD5Z6LzcdcjNUEEzwF7uhmwZJnuAt
P/u53n6BoTVughpnJiGt206vdBCw3OJUInJyzdjE3d8ksZtPuTbQ5qKjD1FSw1ShoNfjq4omlmOj
AZ03RPNg6EWzPr3yIeyDYHU1iQZDBt3kN+w+JP0BwwqCEK14O1M/Y5aXLYyJfjhma+XFPM32XVaA
AFRmRnkMUozbJmnKe/Dp5qLDTv4S4eXmtinl8XH6lx3cWog0GvTO2cMSeCytjP9sZqhebpQ8+ozZ
mB3cRG5nb60wNa5Or6LvOSjw1qUQF2hn8MjQ41EI3V3HSjs9rzD68scSzN861jwg9C1aIfrKYTyL
+2FWflNHS6KyrLEGjwhXhlGpUYbw1mj5IajImDLDz5HWzAK6d/3dG1P3tUzKUVtFGKK6NzrVerEa
UlVFd73qP+Vu0yKREatoRpAhVfMywGc7oG2omqWvVYodXZpDpXcLergt3F5gzEyc6DxFq7HJkTLQ
+s698VC9Bv3v0OVeqGlEQ3EyYxUbNzTIDT+dG5qFcdo9N5oG7FOHD4SZmJN39YKZ4vyrk8JAfhll
kbqtow7TmLBCoACGSdf0lLmq2lxCaOnthe1lyXSJkk7AyI6zXlni2Nk1Fx1jUecBZ6g6QMuAgHgz
qsF69JCR+mm55VxcRHmeeAvOLwHOsEY1YsH5I4w1hSsDsxpMMl4Pfd++QuPVYeHRzVtANchJLbuR
vrzV59VdCyFa+gLnAWBnRwl/WbClZeO5wgnVsivzR1yZeokCZNU9p2VgvjFwhvs06qBFlToV3gor
yQL29ZQVNwyAtORqTtICchfYKxA8OIN9ZvBnIX1GlUdLfMow8u3Bt2Bsa0+ZAUy0oTpyYttWluNg
4LXZmKL+jH5prW4EVECxtPoWGOvQFvPXQhTqY9ma6EF7owQbzASDu2Cqg8ICKNMqWHbNIHAoGocf
rl7ABiu8evrezkGsL6pK5I9KBz1lFaVIufiRnRoVzEYbegm7RQ0AwQ0YfQwgfKMLZ9bSdNPpYXGB
o55aX9A8cLN1WgnsQc1ExSkC+1MPUEMVAUio0mksyT1b/c2M27qBU15QaHMhSxIqeIaaa0CrF0Vh
pXjzDHp5Aygv9yAeIkROxp8OOA/nhRwX5HhXX1atwBkQANuAREjSdeYyiJC9WWhBiHZdlA3jq2Da
a1xHeuCt1c5uzFU31VVyXSp2D/0wNutvNafcXWlHbulnUdXdADgqnpKo0r90TOfLVZONQbfscFQN
FwPesA8eNLIvCQRZ2x/owb6qjBNfm7kfdPrQnv0tJ1ez8avQZoDzgEvB68QDGrOVW1nW0mXkCL2l
CZRlrdH2BWmq6I+Gxci1rufqBwVAd5mnBvznJp/6VNqsej/oqCrxoumrdl2Yc8Hk3zJ5MX3TAhOv
B2wN1xHTYD7xpJSZX9BOBJPuAodeFClbchHllffTKu3qWzbT7l60kWGCZNE1sUUY3vs1wQblLLAj
9Pdg0UXpskRLp1v0cRExXkZMVVkaIKKgkbpWr66bELT2NiP5xJTHwGoNTSmAefSGw3Nin4fnseyV
6QBUbcA4jrfXFYnbFD+ZgWavGaLQnBLbG6GI+dx9dHgVOhz6Uk0ClDJ/2TuO2wAYFVNLhsTdwNi0
Jly+Z9qsofOnuFfEUnOnZ26/FaaYNllUVs9gDYiZMsPFWJWgsFnHPXsCMKMDv9kwSX4WpaI8lnyG
+swddez2xNtCg86CnBAw2r18r6Hv1jPdVf02Mp1iHeqF81jYLgOLhDHblsEfEriOPY4PHDzBQ8V4
+RKVivgenbO020rck82IQqufGIMk3ZmfdySBochV0Z5xGQFyz+9ebeSgWQEpZEAeNjFeW0bzfgmj
9hnPkTMp6GEFRLeMhPe3yo0cOu4uBYqizJQAH+6Ice9SDwDtk3W6yS+6IvanbvSqTdlNLjz4PLyJ
4rHc9kx4zxSHMiXYyYP5EbSNaeJKTVrGnrs/wsLunEuTcWee68pmmAJ94cLPNqzWvO07oZ0pbY4u
x/iDYYRGxO4/M/48pXAdeqF91Bu3oZrnr6M5p5eQEaA2eXFwZm8cdC94PGYtkHJI1+D97E0eU24Z
eNa0r3QFlyA3zUW9UPJiuinUCGdWL3AuoO26Dw2TqFWN6mV6Jp4Oajn5A+hvgURFvI1uwu77Ld1w
GuYRMpWKLSyS8AiCGPXsvFhJ8qtP8gHOvGk9nU7QDmOYNUnL6NcgBEnBtLumihp0rjclJOI4TZig
xeJyBBYCFDV0zmTh79JXe/GjSUcgcJ4UcDqiODspZ+BNuHcydPUZasUx6tZeMC662rSfh8FzOnjA
ffNM3yELN2Zi0aW1kVq+ngNMZyBtRuaDiMLuKVYS/XOrSP0EGCdzt+ktoT3aihZUmMtat9CfgnuV
SXu+KC3MG5ZGWdMQUGahvs6FYaIABsZwk9FqeyyEF70Eqh6CzqJO3g594d3Mce9Ga93soTNPbZLf
uUEy9Qt7bApnKbRq3oyWl8VLxBlCd1XVSfEyOVoUr3LEil+thgSXYetgUrCZIGRaJYFuEiu5qvuD
qkTWxjHC/o3e8zAt9GauGbINXh3e9CB4qvs+j1xcS5rW8Rh89TE3KmTCc22DI3tLStLalLU6H2O/
LGH00GLiVVERjdlzjrfj9Yjb8lLpB6BYIDz+Ngv9H/qcyCoAlh4nh0ehxxDqfUr0R+vENXDGBZtE
AuNpLVQ0M1AAZjlQshVOtiWBrZ47Mo9ENrYHCILxgGiTSfLmnwUOvC1L0dhPoG7n+XbkQluEwigR
TIqbl7KFggvFH2cYW5vWtMRqUMaAzZ3U/iY8dboAt+au+kQ1lomSJ/WZs+3oj+Oi16h+eS/7etBK
NbheYVIVVdoYPxkRQ/+k7R06WJgNnamzjxwroG7Z28A8mK3uMw/aLh8ixXBYy0sg6FdVdS2QEdmC
Mq342zLaBOCrzzygfiTCkMZi2CjJDh5CWLuvHz3vKFYsnrBH86/3q8m2g22R2pG5Fqbe2yTogXQE
HzL9CTY29EkvEJjotQAhl1Ec99M1O5JrbkpoaC3qME9/CBfbIwaBSfUERKv9bNGCm/26MatxPeeV
+4l/J/rd9OW6VW8labURIinfgAYzI+yUvnXPHGmHABoKex09b2hfpm0c2F70bNwxoMPnu3ZXf43p
SK1p4OJDjtyJh/B2ncPHMxQ/7EGuRZkBUCBVWhNqjd1c15V3zsviSBbJ78F31qPmVtV9Clqt4cwE
eBrcJhKZeBS6zGcWjI7CM3X9u47j7lkuGV3kPkx94DrvD/GwK8D8tRkGXw2n+KLTVKSmJ4Cy95NT
DNrCLgBxMv1KopeZDhACQcjQVMDJ8/AlGQEwLLLAiPCXDXDbM0s7f1DJLZyryiT9pihvtAqLu2m8
p3M0PsWZotbYW6PFv0ABQdqA6FEQ+gFDxm0a4tzgK4Vd/qTy1X6l+uhQjKtW8QCFN0F40ovu0gwo
Me7RbROsXVUFo41mSvWkzQLcVuqAY/OBEdlvWYBF4nqKqpCtoSfWucHge/98572B6mMUyR3PJAtJ
N2N3W4St4yYBfrY+aGacUrCNKL8pc2AMQGLmHuShoz3RnNMfXMXyAP2lfZ1fgSfOvySBYz+kvVmE
96QejbkOmLJ110ow5i/FBBN6KVKHRoXHr+8QaKq88jNGVpWz4kaN/1b9/ZAswD+S/f/k+v+/k+IB
/wtlAd5ni/+sCwAH7b++vAxx9qcywPuf+S0NYJgoAJDjoAWNDY7lyprltzSAYfxFM4x2GFrJkpsv
+f9/Kwnq+l9M4SWOEAIS6EepKvq3/bOu/cW/R87oZRuRToDzEWmAPblMyH1S9tu04GNKFVtIN7vx
R4c71d0ZH84M5wPtNeD/MzSLOfXqt0AYUdXA/IYRH/o4rDBeQVfaHMNwMfcJgxG/UVD7XCeIvFsP
73noh+Lp/1qknJaeXLzUry8/y+bPOJF/4neYsHv/Ao0gHQfJTpglyavld5zIfyS9bbBs0gD5wiPl
I/0dKPiES1te4gClf76kZOr9HSjSQhzDXnA2FvWZy737kUCRwfhHsUepTV8YRVXOd8vhePf2Su8C
3xcEz0zFTyztGjhT2C4TVPdXc2oF3YpOmVmvlECHpOdN8Qy7p1F0OmkmQxisY/T6CsOJ5s2a+073
9TQbfvXK3PszpGhUgBlYa4vW0IafWuDS1G2E/VgiK3BT23jgbD4eWv/Do6r/Vbdd/QvBUNH817or
fr60iIa8i5X8W7zkt1zJv//2f4eWibz0qRhp68Db0wARyIzynw+x//86/Yr/DMyjf/53pMop/u/A
1J2/UGaSoafSzKdWJJr/FZfq77ON2pkzj8E7Ce/fcen9BbAYBqUGkoIeCaX1R+Jyf54A1AV5c/pk
6K64oNj2kXsjLD0ccdvvEzQve4WEtV3VwMBDFRjTmDLR8kknCnEZIZ6wqI2pvjIqzcxiX9bzFO+p
FWYB6NI+E/X3sinBnS0GxLulCIijTuGyUuk1/fh4CP5fO93exZz/OYTuojjD8TIufu2ccO9/6nfg
MKj9S2L+sIp955TLY+x3IOEQ/RcqN/KkAlEL2o1o+ddNqP1F+NLMBurADIE4+3cgmX9JXAn9A0CE
0viLGPuXONDd7xSLvfiPFelepgzHGRQR8ziwNlRHQEB3L8IUtbWp7gv1GjEmZa07fbcKLa++/GNb
/b3qn/o4h6tgi8fkWOMQpXu3P3nUkpy6E32Sa6+3kKSl+IIGmQ+/T7gPPAsWCPCmaZQyIjwAJkwU
Nlzn3nRduEHpz5h1+S7DNP/0s+znDrwyEgc2MOqc8tXpe/0pLFTd0nbEeG0MZaMuI89pIEyZkf2o
aB4CfZY9vKmNVX3JKs1BSTYIXUiIdqYly1hJ9XPgtyPvlkYS1yTZl6SOyxr7j55CZyK0DymQp1b7
Bi7OUF2hoVqeKWSPPTWG6lLdXCZ1NM13l7GrnFFGKIbruFXgXcME6qC1zk0HIzOifvDDwQD3048F
Za4KHAMltQ4bWYNZX7QsFX24O/0d5HP9UULwGRgS0B3EzUmCKPdbdoVb1QHyjKiczuWrg6TkWqvL
n1yv1ZmG6F4JLxcCjcaUmIyVisXcK+EjYTBw06v+ekKm70cY9vEqm+18VYXGeFuijXhmvSOv2mLn
032VhrgS5bf7qsOsa5KYlv917/RCDk5R+E+H8dkqy+ZJKQK05pS8d95w2Wt+apqI3lAldHzFm4YP
jseRkuKskeQeedORz+/FOh3RYhJIHm0Tzo8ljhKT37IFz2ypgxCWe5bLjGRNNkvkOfhnCGuJ8OI0
8qytgpDKJhT2m1aq9sXpeDmyCFevFBgA5wlmRn7mP/aJaxTMYF0hriuUZxm9a9Vj7JTa0+lV5Hm5
E5WwdWgoMg6R5QuEot1V6q4TZVUG2bWhhfG8ZoCZVKvOqXt3NVfJ8CzcpmFOGwBkWpxeeb8Jw7cC
WoDWGQISJCe0PXaXBoUqtBkft2uw4ACXlZDR87KuXGPb9igmLKzZaR5m7nv9woqovxe2PVgMFAHA
zSgTTdE9ErJK+7ui+cdD+cgLQbmRdj5VviPp/7u/KkMHWu+xYLhO3LkrfaMSVF2iVou3DKUJF6u5
2XwD4N64Z06sg21LjwTWMw0gdFgp8fa+N7q6OiSZOLv2oPduYscCAdDhityoKhzW1AzPbNvD+JLr
YZyqqlz2QG12HxRz1joE6ZRd5yHD4WHUhxX+Isby9FeWr2s3vsAjSZ4aeR8H3/5hZHrg1buiyq7L
JjH0Wwzb5wi+q9mO6ywIS3fbg4r4An8n+dUwoD/HjznykOQj3OE2JsX8Z+8WKItszGAkldcME7hd
UxSce4Hp5OmH3JeKkJZG3GSy6mLDY0S8H8o24MuycotrJDEQaxuULLUXjMKV70iqCXEJzXr80TMX
QXQVhfrH3nPyJ8+u4MuFk9N8zW3hcvM2SjkCRABP5adJXkbnfuaRt0GSD2KZ2Ga77yu2pEYprBRD
3mtFi/THoZ2ijV7P+dIZonjjeEX/VYTD/AiTPtnYDfrQBrpil+hExU9qWwQXxizYefA3zhxC+3NS
V8oXqaDuoZxQD6HOuBuLzPeTwSvwd8uUNrrt0h4xH2BdYuEJLb7KXXvehpPaXtCZtC/MGeAoJgPp
z9Nf8eDtvP8I5KYIF0r0fRh0VYeDpgMG3IaR031xrCC/UhP8bU6vcnjsyW4ODykTMuaj+3nAGLkq
ZK1h3AZDDDcP5x0FSWTDKOCgmoP3JYmy7LmDpPlZpAxclmKOndrX1cRdl6mchnfjmJ3bJwfJCf1N
clFaVsgJkS/tHT5tjbaYPo7jVgEi5EcNUhmTpQ9ro1LOwVCPLEWHRJVCW/TVIKXvfms9N8TQgUja
JpY0StAnbRtP87jt3dh+O/2uj3xRQNHc0iZJES2xvaUsYkqEWBBtkcQ3rgwLZprXxOcclOW72Tni
EN6CG0a1LGVSyDl3H0i62uaGObbbDjzpRdbLHFoo0xqytrivaiM408Q/up6BRiT9AjkFNPbWK/pM
nw3WU3WlXY6jwICBgaevBKaF9MWcbk6/xYMbEWUli4EJ3Sl5hO7nVO1gB0MVOtUWHO+8NFxx383a
19ZwP4/KcBcUOB6fXvAwQoBKECIMnGWDzdl7oVqd4h1C0rOdGOMLko8meJ7ctrzo0kK9P73W+9fZ
/Xry8CFn5oqCw7HvSBfWUxgESDFslZq0Y2HGWulgmlum2nKoK3Xyy2FCH7T3tCS+dEZUuCGzai6I
aTcBBlUOc/tFR1KbJlqXoFTQlBz2PsdlEa2jokF7nc4b7k8iy1qgq1Zha9e1Gha1D0LfxuOwneZi
kfSjkvoJrmHTEkFJ0IaWNeEbEHcSJ416JOAyVxXm8+mnP9wgPDwzH8ojWj2YNu+G0uCBW2gUT90m
eiMuUGTNNk3ZfDjTkMU6glnsd/5K52B3FRPwCzLaprb1ymr8lc+IZkb0Qh9PP8th1LAK0CCOVrJZ
aKJ7q0xloQhz1rYNvgE3WYB0CwrYkMEzRORPL3XstVFUk/0bQHsoBXaXwvw7w/psUrf2NAL4juPa
N+w4WJxe5cityBNRx8mGCvXy/vGVU68Fqqao29hoLb8qyqYAK4kNAE4SkbVyhil75qd0t2AVTKl+
hhB40xUfMsKFaihpTQy8KaXZJPRFdh9WqyEozWmpYeUMZzydUXlLS3c480qPXIssQ2sdjgaqwKQC
u8voESZ8GfpCW6w0xOXgjl3vJ24zfcIlPKkXVUt3czEEZvFIKx3VdnPGnh2VvQrddDtvG/veyBIQ
i6e/wbEvLVujzF4YF0O73PtVgnt8QNJmK6IZZxWkALBuCKb/YBWOPBMCNSyoAw7ZZNWIFLS6tnXD
GhEJzwk+DbNhnMGBHXkWTlN6LxReXBz7OLCg88LOHN1269hp8aTQJ7gaRHFubxzcThBgSYXJLsn3
QYDJ2+SPstVWAHGjOz5tMXeMXhCstb4ztfD8lEB7aIeu/OjtBEYCigBJIwN9hy25u16CdzIADGvY
KtgLkp0GTv0lnrPiW9wZ9XVpTBih13F1ZlMchquLhjNtLOAx9AIsOdD58zFVZ3KdPmy1bY5i9xZg
M1KfXt2o92hSd2u10XCtEXoS3+teiL+lZnRfNb1vjYWBo9cFmjX55elIPTwtyJxJPqjkiFOZ3u/+
oh6WmWllmbFFNt8GPdujs4ShonnvNDUTetXOb+ykCpEImtTLuapB6IJrctanf8ZBvSd/BaK2dIOI
NNLo3V/R5EnCRiqNrZJHqAo56IP6s+ghOIZBhMsHClVKZFivOP6mF6eXPohvuTRGigAb8LTls+wu
bXhFil9kb2ydwk6/B+MYveZYJnx4EZq21LTIxLNj962KR8+Np8JuQdHnRYZyHtN8vzRK6/XDy9BK
g5zLbcncef9iLqkPZhpl+rZHxPI5K2PlkstIWX14FcQriRcuTnKffR3L0WmaCAy1vrVREPqa4MK6
Vqmuyo8eb7KbAWmdxhytAF7e7ofRlVQUSBjr2yRITRisRuy7XZwtP/4wALNkQ4OOHDPV3VVit8CN
pkj0beWi9WGrerzCU2M+c08dCTLZtJJFIpIXJDO7q6QOpBjUWlgFPaQrKkUkyWb3nPzCQcrNGwOi
jJOM7ESp+xIidjG2UIg7Y9slgXhILG/6ngONWaoJDQy9ByycRWZ8JhU+PLk5PxhS8waBC3OQ7D5a
7YxzrKOOvwUUWW27LrW/clgpF23RTJvQUfTsTFwcOUQNOpsIetCzxRFy3xHeSK0I4mlUbJ0GOHZi
V+VNZsIKyLRev/BckcINwZDsqp1Nc+u5VfMJO77+ItHwI81DDzbM6RB6f687xQDFL/x/ENukO5Q9
e69gzAr07Ioq31Z2D1rdHUT5YKM7eV12av/L1Qf7k9vlWbGyO0mfNEK7dRcA3ZuXWhFhuFTiEfxr
4xqR2KReB05Spm6fh2YEuoQ0VHEOe3zk1OcOYrKrQbXlnHj/539ct3UQTHMT2Pk2G6tmg8ZscK3X
ffiZyY21DfFuSFdNMw5vrjbhvZb3irZEUR3v+NNvTh7rey+OCvu9TQ0aBizMbuykdHrtklHtFkOb
GDJT7jrr1hPFZWD3CcqUtpEVfulhe1MGc1wtog4PnjOn2UEBwDGJ9DYvg44mpPy9zm0XampXMa+7
qmynuwziwVt6EpvZTWpw5rI9PAXkecZu4bABJ7l/oo2Tl3HZCP1KyYLmUg8yDf9fQ/8PVmF8JSEd
vzVv9l5qkytRIyLjinh3NlXUV5cBrmNnTrRjr03eALidSiT5fh94QLmkTCbVuIpr5xas0w8FsBos
JcCZp2PkyEI6VycdC0i2GlCq3cfRDRJCrc6DK7Bw3dVQoBkDiyu/ivvw7fRKRz6PQcOZuYnKAIVe
wu5KmFVHaLxn3pWLQM1G68bCjyM8Pf6TVUD8U27S9N3nkUwkFzo4K/cq6u36AgA5vlE505PTqxx5
a2Q1gL84mDmV9vPp0kKJX2LCruJGkxy4WFzEhaf4mhu4Zx7o+FIMJ+UJyE2699qYbNS1MnnuVYkF
BtzB5hVqqE0Twhyd5cefioyd+xOGLSLGe5d1WzJAUaLEveqY4P8wK9NZ4/aZXCMYek635jAjfccq
gJkDoycFjXaDIdf+m7Pz2o0bWdf2FRVAFvMp2UHqtizbchj7hPDYY8Zizle/H2r/B26qfzW0gYXB
WuMFV1exwhfeoFWOmc/hScGzBD+XFU8phVaiNlEpnKC07tyVDvxipCjrG9M013vv8l5kcIdciGcc
jfqtrbgojQzrrTI8jZDRQOfNXplhlS69n1k3jMm9rhIT78lS/Zgr8Lp+12fiP/zGqvskdREHEWyK
J832KhR9ZZIjxzQMxXBI26z+125kMgVmOwFM0FS0OqXPRfOucyT6eFoqcRvtaJXxryM5/m5SU8fz
b6TXh4UdB8N3UQz80i1qsXbz4tKXhlTnBjwR8REhP2e1uSIY3FW1136qYeBW+Ok60Xv+/6uGgMst
sa+7SvvUTZWc9xVCfT9rTFmgJ7Y1ytKRWBqIhiCbb7w1L4MjKkloXdh4Pq94ps3eqStA5UsVuiej
9L7kVfnZS2ZosIX4gC/GBxF3NzLMK7cJoBfwWZRi1l20eduMiV6vli/uya4ILIcZjzIV4iH6+om4
NgqZJMV3PC6I/NY//+shB0o6O/l6zscsyXYF+LogbZRzw3vkyhEnV6aeQ8RA88HZjCJxLovQMnZP
Icqg98I0xg9mwb4z5c1zd+0zcd+vNI516bZclappKnscRvekuqXb2eZUvKfIAQ1bt9vkjqKodShb
6M//h2Vc2X08mVTjtwB3N42aUOTcYWHmlscswc6xSabhxigvw50VW7I+zKT/LOO6zH99rCVdYmPp
NffkOogFZ63XH+a56u+rsRk+ROihcmqM8SQjV951fTrfuKivRH10RMnx0TN0yEW2WUhTWHiETYV3
6oai3Q3Ulo9NCLdVH9bUBwW1U+khRJqOqD72bfLoGaF7ixt0bcOa+CCwnzw0rLaQ5A5zSNBTmXci
7itRkm6b8UdmjfHbowZzpR6t7VUaAtuQPO/KsB9mk2EWXL4ETlYLyP/EeIexinejQnbts4LFfc5F
QIBvdYisXIZFshjeSZYi/J7r3fhxoG/8H4pI051hdOFD1ff/xoggPIposX+9eevSAqXaS+6x9kA3
Z7NKiyg3RyFO04AStV9WndxHq9vMjd1z5cMB6CQM41SS/W8rZkaErpOROeLUVM38Xus1Z0cQ9f+Q
4f9fHMW1UWiGQzWxqMrTgLs8Ions+OuhCp5kWlVnu0MFd+qtt9d8QCKCXyEK41KjI3Y5yhQXyhsH
Nzwh+e7uerkgrDpM1v71L3PlFX9GFAHG0bBZ2WYW+N5ryupt51QkROOLU+j/JY3rfaiLNv7couFw
q6V45ZqmY0kJgLkxOXNzvxQYpfURGgcnnJZpyVDaOo19lSJiLm71o698J+ALHDD5XDdboe5/X2WD
HsZxKmv3NBideUdbxb0nn71Vpb0yIXQxqDKtLeaXJyuO5CzVbLmnwlrce5Qc7Pd1F3u4IpfZl9c/
1pV3B5YEmCKLWgbx3uYYzUMf9b3D2rmLBQO+drVdmjbzh6wSzt0wJPpnI0S1+/VBjasTBPRPUZA4
T257NflAm56Sp3PyZrM4TYUUDyuI6U/ZSv1d5tbOeD/AkXtyet0RgZW1g0fsGU5njbYOPLlJ2v/Q
3gdtKVDUd/y2HZfvWNlmNJMtO9SDrs+1r1AF0bZ3KyRFdnkWdryr1AU6v+rQYPEbO7LsI8mB+86b
9S7zqwElE0T4C/u7MRXVBzcupq8CEeF/JNeo6Wuobx8ts6xncJCRNu9eX5QrkTdPJL1VWu8kY8+o
mb9eyXia+xAot3vqRK+OUB/K+96U6r6IG3GUmaefsnSVJ0bi23qb7Bqmkuh9WcRqUBiBWDx/rr+G
LtWU13WpY2pQLJpfO5l7mnK0Rl+f4LWPDo4VoDCdDkqcm62WOTyrWc0E8fhAtL9Hrj6dEojB5k31
zWtDrVccXbhV/8HYXnR1CTOwqLiCeszXIz3r9zp60IHVONaNGPHKjUAyC3gUyhMFfHNzc/eq1Fyk
T5yTm4fO41BLy59qp3p7VM00WLMVMUHMu0k28ZQpUtxvqaH2U3PXoA+2N932x9s/0MrFgYUF7Imc
9vJyIzBLnBGHvBMOkeY+1FPr3sLK+pjhWffx9aFeomDZcqDfPfb5aiG7xYxzPRMSThM3QBfPKGez
BcC2vUvsqAriqZV+NJeRjx/QnZI9atnzGauOr/+HH2Ej+E2FBbwg6cTlhCsVtaIaCbpByZNF1Gm6
x34g3CHyh1cn+sa73rN/1FOvHviw4t4Ko+wYukN7S/zv2n4FCkxXgVI5529T7HFNUmyBg+UJSZvk
aA1DftcLZMJsw15uXDNXXmciYCowNBwB476YM16f4LkJxg32a0CDNXqKR+XdaUQDZzO3k/vXF/na
+VivedgMhGoMernG2JcrO8FLlUDA6g6ek1Y7D1/2G1nu9VHAFaKjwYnfVlRR3nS6NLKcE8mnc1cN
ln6SChW6t89lvSIJNDjrNG4v55JYxhCXNLxOUAS1gPZMQg5h3eozXXuSkVzhtBPMkLJsYgyUH+Yo
0YR5QgpIPyK3aSIT5WLtu5AaNda47AtVtI+vT+3lDgTPQy7NSaQfxBN0OTWwwnpSzrF9clodHSen
wdpUZa3P0blVYnoOki7LPIzFTabTtIMdA1fqIogS3YhLjMysU1wNEJOkG3nysISNM+CwQ/3AR6Qk
+9xkA/r9uoNthK+MsH1n4YPj+DLKqc3jG6SOkTlqBgyMGttnNyvgW2PU1C3+oonB4t2v9RsZz8uz
g0ANty9h7Uo+3F6QmNGIGOi+ebJkRM9UzdXDaKrlDn0zy88aS9xqFLzc1gy48mKfYe0vFNzzpK/A
dNXmaRUlO3e9gct8ZLk3tvWVBBnNm1VPFnE5OEn65h5Mx2V0C4repw6HhTsrqi0sI+xe7uy5IS+W
WXyPf7G3t5DhPOVRNv7xcAS58SuuzZUqKvUPEJWwo9Y//ysI8cK0wL3eME+GcrXjVFu/5na8FWRd
G2QlVhFzwrCC+3k5yKBptdeTJZ6G3HGD0nKRLjGXePf6Ybq2T4ileKsJPul8b0YJgf2IIdLtUzRG
xDetjWCC5lUB4uPyQDp5q2V87fBC6AfTwZD8Y71R/lq6WO/01jBD67R4HUKdU1afRiXcR6AP+Y3Q
/coCrsxEUDcIHqLKvU79r6HM2u6nqCJGoLvUD1i4jPW5g/6lv/lCp+tBWkL5jWoGsc/lOKFs6nge
Qvuk6MM8tCawkFRkn17/Ti9vWv5ySAT0AqlLWSsh/e/JFOhpsfE7+2RUrbMvi57GxOoR0qHbgKGw
jE/z0tzyhH1ZNmFDkHPRbuG8QeW4HNSphDdqdu2dgFwsEIAGrf+6NDWVkmnwUl/yx49ibOd4Z+IT
8SOfpWw+vD7vax9xpcnQV2LqNM0uf4LthknjtYt3GufBfMJg2Xu0+pvv2JVduV4qhMTExnRdN7uS
NLL09N6jFjWaT66QxqNWT9Fe6+byxnm7Mh9Iexw2HTI5N/QWd0aRHbPjIjzVhJWrqLO+iwpHHN+8
aqumwMr0fFZa3WzJCn9HhXlYeEpJRz8omGL4YenqRmR8bS6rzsral+UIbPOJPDEXMgm2h+2V4Xtj
Rq2xzdPyRtayfuHNE0wVg94VMTgYky2sXjdT/jPYiOE5NZ5cWdQeuW2zs+2l1O6Geno3Npo8yKEy
3xwPgi+HYIk2CG3nF1Kp4+IiQOplVLoqV3/fGxX+C82YNLeezitnmwsYIvbKmSLn3FxUCR1nDLKW
6owKV3k24tCUvpfVMvO11V4+Q0x/X4e9Hb19L7ITNQM4Et1UuEKXZ8vK7CI0o7A854Uu97HQAGZC
W71xDXvXpkcmCBjkeadshZ9ss5vFMIXpOUdfVxybIhHsfEr8yHK5enXs1GhofhEZ8k8jXPOTNhno
IvUYq50rRFXtYB4K5L1iMZfojtGbNQJbq6vEJybrMvxbF3Qj53Refggz66IgqSvNOAx4209Bltnu
Z3AShrbXYZaEwYRlUILUQdjph85VVRrQZpbxfuxj+XUJl0nDgM8usTjlOvwjgKrkO4lJj/BV4iTY
g4s4Gz/UdLwRosojnGCnNERllAAbUVGc09ynvNS6yq+bvI++JUvsoM9Xe7iEe7Gu/chmOJ47uuNa
f6eJKivvu3nECa3nkQKDb8dDtwfZrZx91UE+CIyp7ue9g3JngeVrkvyIrB6j0tLt6s5Pwmj6MXeV
MzBRc9ADB2Oup3Cwym7nho72aFX4HyJ+1hp3SbYAR0/sliu709DbjAo9/dYmzZhj+p6blMWVzLGU
DaENP6LuaP2TOmowH9ATRyQZCqyWvDPzNjPQ9lHVn1h3PzogzNzCgE2XeUKfec4TzMFKOzdiH7ES
pEo7UjUPhR/Mpaqo8WiURqA6fQvztD+GwhZraaxw2oEdUSHssST89vpF+ByKbW6PFdEF+mF1GwE/
fLnHUWfEBQFZ2/MwNMUn8EHhg1uYxlPatxo65XHf3dtLOt5hMjYc7Em0BwPR1fdG17jCt/IIaYIq
9Z701Xz3//DT/lf4BeY9L8/mksYspGP1i+ncKiv7MC+9PGv1sIhAlFA3QUD3YfunAScw32sZ/wNl
1qwrHzHbydjNTl78W+L88DtUetn4BvIxInj9F76831fqxPryk94B71j//K8Ayhh5xUqIpOdMheg9
9VT531uoTt7KiF++voyD6BVe31y2pN+X42h9FXkjArTnvi6c+7YQ+ke9kvJAGcn++vqUnhH8l/uB
sWzKbKt8KSWDTbxbuXFbaqjBI26oZ8ZOt5PhszdEOZo7ZV7le2/2mmQ/xB0SAVLSDx/bwXpnsHe/
SBdZNj9ZiFl3udsU76eiL22/LfpV6ZA8uMCFcoZtP1jetJ9bNz4tUVrgR0yH/9HQK92kNa88mIC6
Ksxg4ptlQVZk04+xt5EHoNsWNSdcPAcPk6GheaMbB7VTd8Xi0QBem6jwby7X2V6mPrWnvD+jKmvs
pMqKP1XSJcdxmQvsKGs7QCts2r++4tc+LiOvsJ2VJ78lahqySVLCh/48Z4U8OZZK3oHrmQ5pEokb
Oe+V/QqgiiIqNANgc9vCgFkk3JY4Wp7Z0miQLDK8rwY5vDkqoBoFqgpZfiQvYNddruICSQ+Cu95A
ekEwbKyQrA9Rb969edkgK/OwrLEP1JfNmehNvUxSPWnOmTXIIJ/dPui7ctyXSXwr0bzyhQDqEP6i
topS3TYMyJ0ot7u6aM6itCN01TXNnzSYiXUhmhs3ypVaKrnsKhlCQEWNbdtbRsOiTpAUqs7QBw1/
ylPcbKfICCoxxJ+myuo+0tRAiS/CPtIHlTIsfgXyfB/hfnp4fYVfJje0SmFsEveAkYaIc/kdeW5F
l3p1A8BS1Ccrtdz3AmZqTAUnhykWzajOV2qO7nLui73Wd+LG23TtB0BEX4u53HkvyptyKCEaeHp9
bkZ9PKC3bk+7NpNzsQtV0f8UwmHyeusdMGnzDjGw/xtgh5fnZS0PrX0UQkA6TJsHSFT2tJRww85u
hfFuofpljxuQurHOV0ZZO50ouxhwxUCGXa5zOqWibSTwben1iJkmVnNX2Fr35lO54nppQdJt4mLf
AieQ4RoQsZ/lGXtbsbepewead/MGvTIX0Gq0AYBw0/Pc9ovhX2RxOtvGOTW7ckWiIuyHofuNiPnq
KNxk9FPBopLEXa4YXUgK33FmnuM6wX430cdPKZHdrWf32jCrSA0tGo6+sy3e5p3XWdinospQZO1j
g2XxwzKlzo1q7bVRaOKzw/n4BpHEZjJl5WBwLozznAv6TVZePPZi0p9eP8zPb9flu47C5gpGZjbP
NpKXw2C+VZMLJua50oq035vaKD5KK/Z2idNpoO1a78M8qX7njmrat/NQ/TbFiB+bqhHbj7JcYZem
9L2RVgMZRT/vkF9GVbooij3hpQhM1K/3uWnGB7wmqj2VuPFBjvXoVysoSNfq+Kg6Fe0UKOgbl+bL
+5mON6guVNcJEzHlvJza4BhE6U4mz3QTZhisDrp/CRYwI/Wi3evLeGWoVVzu2dkNeNeWntCXycA1
pMN7Gj33h5faYVBxjX+RUSJuDPUyK2Qq1Kap31MOfEELXCZK9hO5D7svLvaEvPpjBWvtc1ZP+JdH
VvSn8NR445a4Nj8QEaT1XHcwMNYr+a+INsxHZy4Tl0Ex8r5bhtp6sCCyKX8edO1G3eK5c3uxJel+
AlhbaT7P2kCbnW9UUuB3bo9nFVf27wKtg+W+z0LZBmPfFuHeElkEUroo2joI7ZG7JHOFs0/qxUx2
w7gsZxBixg/Z6XZ6bj0EPbwG6wsfUHoz+oZsY6x6nD78g3Zyre+I/eqzl2UC0WKrbOv9qOUkf1Uh
oYWlMxkdjiK99LCYrI1up5oOs+ZibBsPB6XBkIehGedPr++nF4ef4iF1IVACbKpV8/hyvTuNUrmT
ielsOGHyAUjIQmB7sxz/4qtCTIB/DKN2NQJ7EcCEQkvbAiLC2apN/YDGV/RQw1o4lCj/3thALwMY
nszngii4Gq7obf0udrTO84SZnM1CQwlEk+1Oz/UE/3VTomTeV+MHrRmHe7yUjD3OVIUfI4ITlMgm
3Hi9X5Js+Clgx2kHrxJjL/rScbI0xaroca41p/1IZi913wH6e1aOnqU+etlRcSyL1vrVYP/xxS3R
bPG1pdJ+TvNC4QPDWQpNr3/wK5+CQjjICQJXuiPbFKOLezC1mAScG32O9mjLy0M+Fek+o77x1mif
6YMAIWtcL376gZd7C0Hq3ilyl6GGZfDTfk6C1DSSG9fUlR0MlAEmPSu9psLrn/91Y0BwcwjGrAyN
hNzx9T7PgtZRy/71Zbu2rciwOc5sZRNp5U2QBKiFhLWeU1ylrTTZy8HoH7q2S6lD4QGQYk6UL04A
jC367o2LlQZZ5IpfczZXTxAHZvOtMRvlOvBwtFeBtxsYrW1mrUZedCGy81wD36gwuT5OXX2rvXBt
bdcPt2KJiIKfNa3/WltNqVa4YZWdw6Ue9qTX4309IqH8+tquS7e5hsk2DDzN8GNdq52buWDiZE4y
rM+A6pOdRyq/B7jf3iPPUgSFVcrd6+NdOQKwlQF6A6kjvN86usyJoTWLjaqGFs/6fYj2xL6ZluK9
KWT11kARjt2aW9NKWJns2wINPly9Oy4anD7plH4TeiWOMcst4axrmxNW7Ir4NNGs59K7XEE5TmQ/
qOydRdV7cL5aU32JMmyids7sRb+lV+ZHE6mC344+YxrVNdSi/N6bEHk3x0xPbtwxLyIHCnpsTJq/
YEJ41TaPeFl2dl7nkzp3oG/2A5w8N5izsjvWuqcSv2dMUA8GVquvf9hr4/LCrHIJ4GshpF0ug+t2
gKI9kZ+1tnLuXSPKdmLEJg3xfhggib7U73RBGnJjP20du1ecDcR+boZVQWxtyF2Ou4qL17LPi3Mk
G43n38EyG7l2XX9iV8e4PWGu9mGgoCm+RnWc/0Iuosr9MTbtX0LVRb63sqI464WNM1TSADEMjCzO
fzCL7MeCc/fHrF+qYyjjyQk6Os5gGBCwdBC7SvTvoPuTn00rEYegu5fvRKll6g4RRuhDXVUuao+X
XDr7oNLHZUd8lf1qlUs5rXaNXO6GWlhfhqIINX4mRBnfnWf3EXxReK9Voz7c+ERXbhSSWYcaIgeD
GtBmqXI9mmUzjgUaBVYYONRU96Vj3tqA699yeaMgDcKzA6KbjqG53Qj5MNGYl0V6TjI4TglcoC/A
RJKntlRmfegmLY99UWfL70yZtg8ps/76+k5cSxPbH8COWBlIpNXaNoxFjqDRC+GmqLtEvPTSriOc
y5Kx+O1aeXdSSBie4rab0QlH0P7GpfPyGHDbEM/psJ+A32255bpRQnNa8nTVtMj9KU7vTNnqhwU2
ph8PM7sH/bk3f1e2PWNRGUQEBujr5RHI9ZpH1+J5zLLO/mCkJSwnFYfxt9fX9VmObLOwpJCMAWKO
gswW2FFi9lH1Wdyc6y7x9m6KUQ3yhUP/GxuLsN41k9uucbuG2a87rOdJa2dDBZgein/rsgU3Ico5
JPBBRzDyB/RIf7mxF/cHHoqihxxrIy0w8ED8HEzgUTduipcvD7p/EK4BiwARQKrjcpVCj4xWVvQ6
EvbFIfTa315ifCImkjfCg6sDESKgqE+F4kVx0ugmih5eQ00XIn7vF5pT7ZC1DM+qct231g+IQvga
qCWw4QhwNs+3VWHUqhDYOMeDiyEQ3o33eqJ16sajsv41l18e7j8xPd1/yuRElpdrNzZJ6Bmtp85x
KnCh1KHI+aGY0n2lAFgmqTBu4fOvLOLa9AHYAgkDmN7mOWnSvK+ayVLnLEXeZPCsgebDJPeLpU03
JvfyWmRyfw21QcyNy2BVM6YeZ82qm91iQjqc+7frTgI2/HsUebmEc9wVuhE76qxIQgNtcfudI25q
HV5dNi4+HM0hN1ODvxzF1NLRdmeWTaXdF4XOVVBnukndJVyOr98GV1eNCjzqyuANYbxcjgSClhjP
ZCSpGfW9I1Szhyvp3ji0L+9yVu2vUTbfxpz7vKdmrs5O72iH1CvtQ1nVyJ5TVfiYSS/dASdp7yER
vRm+QRS14hqAhCMdTxH6cn5JCtNLDV55drzW2ud6bu/kHH9/fRGvfC6+1CoIC4qI6GkzvVg1mUFJ
iekNnhZgM5retXOmdqUm0/3rQ135XkgUEZ2hIIkMkrvZf8pqxFQB0jiPMmr/xQyM/+ZSe3j7KA5f
nGI2ewIqwuWqjVzzYYN/0Xkuel4hoBtrbFU6n98+DBcRh3YV5gPEdjmMoyAAYqkDkhKzcX+0nHGH
wGF+//ooV74OIG6K2WhpQ7zdCrgpK3Yr16QjmDd9/FUfvGWvvHl+Qkz67Yk0EkYEzysHnZLQNl03
aku0Fiav5zJ05bHv3AYLP9XdOE1XrnGE75gR+Skg0W39oSIcWl2dqvNYFta33u2rw5xI592U5ekT
TsDdDR7ClT1HTklEYsKfAqO22XND41ba7NnVeYh6852t5Bw4qkxvpLBXR2G//W9/Axmcy80QFyLF
sH6uzsKQ1SFuQWW62tjfWLuXgR2NOfbcurstaJ/rZvkrHc/x8VyaieDHbVXyMRsX+tlxPwdp7nSP
Lct6HMRNEboryeXKs13duuirMOhm1NmKptJePMBP7J2TLce09kNVRTu9t4bHyI6iex0I+4M+aPUx
ovnz4Ix1+xkn6Ftwh2t7Z1WpBZkPs59r5HL+zhwiydeG1bkNdfhcpRkf67RPfqjebA6ALLBYff30
Xang8S2BpjAmSmcUiy9HhOe2Rr2Yg2p5dXZEZ+2lMye7ecKWNxNgDHxk3cRj3LveHnNe3OnHKj1q
7iT7YFK3PAif48O/YiBKT4hnuARa/Cr66Nuqj40PNx6ykXWu0cv1J8cMW1+WAJ1aYUbv6iXvAgd1
sac0mswnezTULqsR84sTd/oMzsz248UTbwv/nn8Tzy+d6XVfUhm7XKJUWiOff7DOukaOkyVQvVrZ
i8PrX2JzDz6PgrAa+sCAhfFi2oxSKZnajaPb55yy4qrV4B5ypBF3IZ44N67cZ4rnZpXphHIPggCl
/bE1TFGppnfLHJpnGO3x49gXkjSNwLcJ4tpMPidYomk+0ozuv4PRgveuzcZIEdoZ6iiY+gXHbbw3
k0CIyR39xlH1r7LQCty7FUrc/oSH++d5kMiQFmHnxTsqN+1JWE3+3yyF9jlqdCsP5i4Gr57N2HkH
QG9n59A6pcLWl1dvDOpKeveuM6HzNhpyyiDA4a7qQwVWY0AARp256hXdsqI19Cyg21L+UIvb4EMR
TstpzJdi3GXZop+tIW4+SrNv7X3XGXTLEtAgt5LDLSdgrciTg7A3WCUWdqsKo5SbmlhVS2ryUwlo
UuXeQ5PLKPXJHcb94BTRvV3NdTDNnK5VCKo8LLl3C1t09XeALKIDTUtr7fxc7lUKnBECF55+LhoJ
uKwyE3woRr2sxAERZs4saEIPg3WoYijvLwuigUtsok3rlJZ+Q8dw82Q8rwm4BuqCvOqADDY7Gn2C
uEyAPZzjeTQ/ZDiJfeiRbbjRg7g+CikT6C0YBNt+OMiMrkuFRtd9cquDI6F/TlqZ3gjEt/fk82T4
rGw+/oFty+aNKACPDoaS8izGeUqOXjrq1nEYjfYXWJLmm+u2+peZTdL44dzEP6E5NiAq5zH5xv1Z
PJEX1+mNu5suC19zc45XXe1V04M+DE3ny68do0nogjFdzu0wtD8EH+E3pOX0aQTw4FHtCltEh3HU
3dsIRSo8FN1I+UpYRXEMC4UlpWZHCT7GsVPhbC9aYzhkgiY2NYUY/GkeUW7EqWsQpa/Vi0aDT5j4
89pmvXBVGM7kHPUmH9OdZk3ZvTU7y9elV4jVDrLL75xsGj/afQycsMnQqw4seB6PldLqLEgktspB
xl7tAyeZxiwYYy+J982Yhu+BVuGb0hht+xg38fLDbqZIPwxmmoDXaWsUyCAxCTj/y9Knu7mParRr
y1o8zQt/rZ/lJj2v0ajd/0KLms2+aSLQNG2ru79Kb0QaSoVKfmyYtrk3UPAocau3wxQ/Bq8adw3V
Z33Hl0y/Yddg/aOmiItKw0EKReapwqHXBmz1j+vW/YrSczpBlu62D0oD2bcfhU3Nq7K8/rOgqyp9
co/uoMBZVIEXi8LYJ32D1k4SKvVkjE487pSOhbxfd2bTBwa3YuPDBRjKXYkIDwc26ahlWRo2Gl7u
6e9bOYU/9bL8b2yl/BLHCQ3WsYzj95oxtodl1uqDmmgz+AkeOE9m6hTv66wZPof0uL/VducaR2RN
9fu+Vw27ww6Tu8Zu+z/49xjlwbaWzvQ9L6exm3ld8xhFPb4NRWqgSp27LrmTKbJWP7lTWt7nvSXT
Y6Fiqo3jWM/TMbbk8MudzaYJpnqpv2nD4t3FTtv8tqNlkn4Dlx08a1c0Py13rtiNYV885c3Q3YfS
aH/HDR6Dge3lLhBFa9F+FYsuHpoqymVQTs380NFD/N7paX2kN8oNR+m9tHYrZhwzVa0u/6WLTm1B
JLVzpp48dkfQv9qH3BBIHCr8M79rZZ3+W0fz8pj21fJzRDng04yRyeK3qQmieWGBfWuOCxQ4VTLs
k8Qu7isz0z/XSduVyISE9heXc7D4Xat1OdtBWmc5z6MbjOOQP2AwXT55nWFmQazqIfVr06qqoJuW
6nHMUi312950nnLoTf1eiCQUhNJlZN51uRV/9fRi/FwrLfyJQpv7pEaINYfBc7Jll7pSfOu6Xpv9
ompKTObFYJQBG1mOH2d6O5+UZePTWGLcXQULU8qObmv000MUA1bcFeXYP6isMb8tpQTei3u1SUAD
ZuW/yY5AolSwrdq7KGt09ZSbSu8eRlnKfzETGD5b4NKSnT7XyAhgHqtFvq7iuPkwdKb2hLZztwJb
hPdPS/vMCmjXuXogh6nB2SEZlziYndIr3meq1XF3dce88K10muuHOTa7D3Gq+H39oLilpqxzuFGK
UjzMuVagd47qAMHGmCjb76wKRgnPaxNADRr3mpV6C3KI+VKjP7U0XxDIoSbYZNbTbAv7F1LCmcaT
bzifsyEqf2e1yT5Iph63DD2vetrVI4XWU1cmye9sCMfoU9RW+mdtcs1kb0XwqfxMR+zhpLeTTQze
1eoBZaKaSLNJMdKdOzeLA1qMXRKMCLf8K8Eszz5Xn/wJlnGJPiaWrrJ9OJSd58/CbMFrJSp/N+ng
CT+sGsLaUVctyP2mbZ3Er9Io+wMgwwv9WFlTvM/K1P2Px36s2ZXDfNf2JJeBhuV9GERcZH/0Yeyn
gzP0AvAQVKny1xRayBPjivc900Wa7Hqs00vfY2IkNjKsfnaQzIGnwvvbwcj3/svajEaIMhJVBmE1
jaMfdlZr+V4dw2bo0OlWvjO3nr0TVRFjZTyVvANGIpAEMlAPuDOdumt8NiX7UfWacWdYTdWBXi/c
f+IF/3oJy6PB7DwSp9wthn+g7TpfWm1cvoJGEe77WXriu6blWXqYJtnFBwPcUxeItPYWv5BNv4DI
qbnooykLvy2L6YE+wsZ63nVhBoZ5ho/7JaTM8COtu+UhjxbelHZMeSBiRABJIacurD7b86zyuzoe
9eKhSICh7GSaTe/7ZoIK0pci/QeOS/g1AY9+NiOrhfUSoY/vgyrWv8tEeaeqETxDolmSTzi+iGif
ANw562OtGcDTu8ncAXRFuDkY6qJKzn0cV+OdgJvcPHC+saYZ9Hiy3mVtP3uY02cp/kuIa3jYwRfu
9yUf3CkozaUmbF5C965I3OhjVxgNZmpo95d7OwPHAum/iga+qLLjAON7W/o4tYac4Kgp3B1IgoKd
nSnbO7p9ujo5JDxPe9EWbfLe1WNAMJFX9Om+Y06SD1llU+DO6fIpsiBKENO3ZhrEqSYRQE+6+V0e
GwqgOLDZdLfq+6S+SvX0Ty+JZ/1UFAkcsnrRCdzdDlNYpwqrb4uTNfVxHkNRHMCY8tKrBq+HADuS
5c4Laem+L6B05X7pprrxZIaFqFdf0Dq596pau1NUpQ+1a8fxjn8bIt3a0ao/tpNTa6CO2uF3qdfp
Q9T1YeZbEbyVoCck7shTI/brkI1ZG+glNqU+Nn7WGIjGlN8ac6o9an/V8mACsi14jLzFPiJuWr5X
7dCUn+KWchRSwhJhfD1sBHkNn6n1w2UAFUUzIHuMvRGbFGcwBInOkPyo4yh9hAls2IGGRgy+DCq2
c3zOzeYJqkej7Wi2xB6/Ul8EheJBd+HByOEOcW8TW2sa7H9gqnbmvnewazhO5Vy5fuSY5V1rlSxx
RYTyrtD74ptH6RwHh8JcOG+RYz94mZnyN1fkxbvGreN/DWGbf0xH0O3hRhPap4FPNbEeiZj3BpEY
wdaCFVdQzVkY+SEXk+eXw7qKZVh6RgB5Z/ivSNTwJ7TMpvWrtTXvAw0c6fTa7rRLtKb9OLkp5HPK
3/mPyhTR9D+cnVlv2zgXhn+RAO3LrSQ7sZ2lS9q0vRHaTqt930j9+u9RrmrFiJEPGMwMMIPSFMnD
w3PeZVemmQOxu/aEvC1x3fsqeSvi+D1GVvIjsvtqvnckDV1feAWnDaGchhoKj0E/dnPzaYnSCDGJ
2cGVGwHsptthJy7KkBZW8nHOvfyXBPYDDyKZ7mrAlT/zGOYWgqJd5w9Lmn2KFqtJgiqdDfomkRhr
P5oa61ti5gAsImtQdF8pBu1uTMe485UeVbWwH9JV+j+X44HqSDcha5bWxn5JVsnDlpSl981qykEU
qFpshTaWYV+L3suHg6wq+ZvcKM92E65+xyqLNd7IKyIDZ6Ehe0RfYRx80RRG7sPOnTUITLX8syBX
kPoKbd06TEdZkKjRaRj8qrfjz3hDJhmSQrFyM9rCcHeUEq2TVfVcqUhPiSYQ2SAOhdphHqLaOb4e
Y5t0uwnzoiqAaNTVoRpF80MeezLf8afNX2dopO1HLytJ7OoB6adgzhS2szmUSMu6tYhI3oppxQEq
Vg0A3Y2+J6anpz4MNRQeozQ2P/ajN93Fokl7H44eRRmu1N70k1rLacJPZfYHOn7ZhVmna8dkBLAU
RoURcVzkQMKgKA0CkbCFpx/gVgaT57xafdDNiT9/RuQKGZ0q56BVqT6nn42SlmaAtcas+EBCOuRN
YjGXt03hJni0ean7wzZSy/FRS5foO8wy/anZSt0DBGg9DEBMXJB8s0ORPnCMqexPVmlOH3IheY/n
XCXUV+LO+1y0y9LtsXg1uh06ftV/laDhHRpz6tUH5I66Z6lldRMWCcZCv+Sw1OaN0SdconHrFk3Q
JUiP+Z5wy9mvFBxmoeaZtKArwfPc58q1dMJvX/0pjWr8iBaSjHZF0iRPFvlPc1MWkyI+D1ru/awG
L/6DK2r+XbNKTpwUEpX7OHa+JJjS/7a7ybvJPNhCuyRxea2XggW5F1MucatKUIYO+9Y2USBNUuIc
SKdIDUTeL1CKKj5yuBjTbO1i+FmgEaj2tbsGIYg4nAppN4+jTikz4D043VP1XBUiR1t+MXHBag4R
auHz3TJP0+M0OyvEpzU4wjY33QfL7Z3ZF1LRYsAGXRL9Md2cmWfqIh5iJW8HXnUI4vlGhgwJlgVW
8oUITs+a04AHzqQVxuDbQrP/GyOtvCHrj+YwllL56syGm90hzYLFQtH246MezYRBhbLVJz3pHe+m
B02e3DZmrX/BB858MDrP6v84YLn0MFd6hOeqLK2+VErP7kqgBRq7OYmyiBQpav4oVU1pc+5qSFA1
KGR+EmBde6cgedQdkDuw6xCRucT4UDil/R3evpyChmw48nn+uM+y4LP7McXMr07dO09WFmeq71Wu
fE5id9GCJKexMHsip9iiLOT8Sht1JQIdavsTDI1617jqkIaL1NSfTl+1v5s575BG1qX1YHU2BFNP
lys9m3wuClrHrn65PB0ewPiQJELbmWLfrtoovl0gbNz2g+72Qa0vw1+xOp5hHFNG2UEZIiPeGVhW
qKGFFAeG3UU1GLu3S5eb/uFaGwH5hbgh4MQVk7FWtf+p2is4GURj1xinhf/vWDVTs9bPJeWYuVxy
sfPMorXI1gYvZeOk8pqE3qvSKQ1EiruoRVLK1uggnI9PAQYFvRqwsm13TZAhMByUsTr8Ny9N8U7x
iHWu1IDAC74gihHFOB8r7ssKi7haPamdZXxCJcFCXcWybzlT19QpN82AdSjEzpkVIF98G1+hBteq
TAG4+TQ0xodOF9UdtYt0B3hT+zF61ZUq98XRoECuPXqLOuGmcmgCve6b2NJOUaM/FmI1oZLUSRtq
LzddI5/f3jJbz24mhyIQcEiVKjSNv63zz9AOdiuGVJyw0tXz0BrLWNmLdsr38KXVLFSGOKYNrfQF
yYRjj12gEHOfk8I0vmmksbM/Rnah3nduEoPCa5f5m2bj0OQnVRxdIwq83mAAQNY9ttr9AhbdfJvS
lQIrsmlh0WHHSx5tgYgEJehJ0d/XZ1u/C9vrhW8HsIB+w2Z/uYqRrA2pE4J+2k4oog4tdzQ+vP35
N322l1HwfrDZxUwJ54zzUZLIyWqpdPJkwzg9SoByj5NZ176l6N0TBkxaOPTzNW3l15VadNmxboGS
ALwJvMH5oFAItL5sGnnqpaoFkTaNgUfZI3x7apdGARZHUdSimwcX63wUN6rchVKzPE2OW5NCeuZt
mSzvgxS8fD9DReNnjXpAMDZTGVelNjPt5YnLQD2h0JDsJkgTzxhMjO/tC7EhYCICJKSzgNLhZqhW
qn1W8so6oRSa3Fr1Mj+5Nv46o0F38EpF+cI+B/fNpPAaRRRe3Xy7ZWydFFGh5TTw4gxxAKTE1SzV
jqGyK9N6HW6gDNDlYivQeYX5eb5MUe1oY2zjcdRSJtCHgXovJs+RokVUh0ztyqa4tN/BgADA5mSx
cJuJdVy9lVOhcMWNKbEmEgg3gtGNHho1ozq+9AWSC2K6sksubcV/R93cFaqbOTy1S9zN0Ih6qvT2
yevj9tfb+/3SmtFbYROuZnGv2v/0vKKBFF7Dw0TOt7rVljdRr0Q/pFjGv28PdXE+q0iThwfGa68d
2adGRUVFO+mKNpEmW1YQRdNyJQJe2hngM0AZqzZ44+1agefOK+ng3NlNarlbBis+ZFS+02A1zJj8
VpeozL9zYnSd6bkCcoG/SVd0s1B6HpGbxPjAaGnZ3xQD5Uqva7UrQffV51tHge8LNB+0BoTf8y3f
myIBRO3RdS3KZK+VUxuQwOfvw6m+9JHXJeIckzzA/zofBX+dqs7XUeYEa51Eazq/7LLx/xnFdAEO
cDMC+FwP3D8pnxu7g9PUlnnqNdHuiqJRsX6x68O71wWFZ8BvMOqBQ2xlWyzy+NxYNOeUguoO7Twv
g6nwiitz2eI/1k8GnBj0EeBOFdjB5s41S1d4NI2c01RZ+iejK3HUbBaP5NysbywXHflkga1Rzaa+
84rUvWmxxrmRGbD0d86XwAuuHwQtnWT6ppsfMpdZN/ToTZ40G9Pydpi+6k4fXYmFr7bhOsiaKnP5
v5AXzpcuj8q6jfE3PLUI9geUQxU/cXBHf3sqF8PSenUhykI2udXKl1Vd0AbRtJPSqrygaSyEZJ3x
zk6t+spVcim445tFYMJbmOt4s+N1k/IpcBUioKZT+wRdfVAjQx5zmHCPzNSlsltKMV0JGuudcdZ8
ZXZ0/Ne+K/9GEnv+HfWa0N/PmLu6uWajhNbNN1RHPZ5YXRGNvjWnxddKXyo9qDSeSFdGvzBpILsk
Op6Bmjt6IuejYwmYpBF0zpMWZ/2PGKFnc6+LMd6roCjSoOtKtQga026vjPuSb2ymjTsAR4Ygo0PN
2uzRptPwXtD66YSrZvGUdgkaemkTpelOaEar3lRj334vkSwRvMSSHBqCN9YfTatCRUmRK9s1s2Mo
eYlXlbcIDFp07g2zQZDH8uQ39FaQ8JpcbUjC3jT7zwVw1B9Zqtu/EEqglyYrWWd+l01xdN/WCQJV
sUt7MTRHtUC+p5Xyq660xXHMKHOECxxWGRhlZP5S49ma78FGNLFvYLAmfWNSu2dKuEoaFuo0fwdG
zwOV+rBuhl0sKYstcYLGXJSDSw3UTg53ZS2kAFfsJN/RNqI0ZLkJQsnVZKCFZ7aUEgvepyKkpxV/
d7RiKPYRxjfoQ+JQ/yWZ6pEKN9O1/WmekWw0zP5HP5nJrVuuhBkE0iqUvkTkhAtN8PuCjaOcEN7Q
8/t2UrzfQomM+waRGCfoI2X6glBFZ+/ThSwaGpvVHEmIcQOTqOGm+Ak05jevTakF6WOuPRt6WQ4H
nSZdFMyV1nwsc7fMfBUXlV95bzjljVabFLFcFUsSv2m0+Qs3lfsJS5Qhu3dl1WiU08v5cZZ5o+1G
BZr7jg65YfgDLcJrRhQX4hQ5jcWLFCInjkGbDDEdCtqkBkTpjC2xT/u5e5plzxZ4O1BdOkh8S2/1
EyCIbHFXbqwga0Z8ODViojwHCeAGkajiQ1lP3b1aOYAZUFy/kuNcev6ynx1YZAC+QF9vjq9RaHRX
k0mcCvi5Bzl7xb7Juva3MevNrh/7PIBco+7czpD3dDvdPSqI8a1nVNbHqi9nBLUaVAJcVWtQtl7q
0LQn5b+3P8yL7ubmpBNdwGZDtqETuNVEctS4Kcy8FSfQWc13VZH6g5Rx/EvRhy5YpvR3ZggliGh6
nNh68U7M5vjglZF3GLEfos3j2vTY1CqI41q/efvHrd/n1W+DTMnPAvcKsO88/PWpw6Wd8oAFPKI9
5nOjf4pVfZVCUIdvieE139493gplwmyGhAe9kk3UmwXINaXRSeWbAtNRvfIMcBtzdEcHfarBn8Xx
FZD3hQuUYhqJPWJRq6DEZkQiitXzWNZOZjT8l+duBXytaMPSqbJ3V350NiII+ZXKtXKmz7+lqpc9
y6yZJ33UXGhCOU+wWohjudSD74CSuTLea5AnSTaFn7W6xYsWsNr5gNYY86ilfXCydGAODXovP5tG
pfKrUPXxzV7R9o0Wmw5toMy5w5auOKqNUf1KWtE9A5qr6UwoV2n1KzVps6XAQ0JoQ++Wiu+WNDur
QEasyTFPFHX42MmQ72zsoP56WS++G06jfRWgJelIV+UjzlcDwvy9BVykNqqDOxvdQxstWf7+NIrV
B1q42kYCTdh8qnpqO0zaEuuUTzxZu4oyuqOlwqeFfI0AfmHDrTq/yC/BBMPrfI3H/6T0zNwYuePM
UxsZv1WrsG9Hz3o2e9FfyeovnF10JtcyF1PD5ngzJ0/EbpajQHpa0kX/ljWyutf1fJeCrt0thRZd
OboX5vWCx19Ld+sDbDOvBqVuY4JBd3IFdbukpPuGTMpCJ1Ptr7wkLg3F7mEHrfBLNHrOP2EcmSUE
02o+jZKee9kLi57VlOx6LbpWP1l/9fluNch2eSoYVIlX7P/5UOm4frcYjw8kHq1TRzsiTNuxuxJm
X1+OrJLKS5IyF1RTdzOKmKwMJapUnoBneB9U6iRPMSzbrxBpze+JqtpPjTvRbn072F4cFe6gve4Q
Mvv1pP6zE7WlSoxYdeZTgaA/RnOL2n8d0Rz+YXVV+SNzmup2kRkM5LeHvfBJ0XiFzM1pe7F1OB8W
+/DE6udppCTduzttaBC5KbtreNXXux94Lnf+KjewMuf1zSjujOdWNKD+B2F819IAp6VKq/iJaGJ+
mqPomlL4601poOpKDKHOxmpuNajjSZNcJGI6OSCobupBeLcwRfq9J8r6+7u/IDpbcLqQ0+E62UYr
zxotU+n04dQvpXpjYUETzMI2b98e5cIXpIjCMMBwX9y4z7+gqEFKdlW+nJak1z5ZpvD2hT6lN5mJ
Ae2yNEDV3z/gqny0MjIoE2zZ/rKGkZLVrjxhjJx0PqUP9SYyuyhUZGEfmgRExNsDXtiJ2CRTJ6fM
tv61OQDoRWlKitjsqSnn+EnLJnmc0sa9EocvgMVXQSdGgWnBcdvyyERtjTSADUmDaYYnz6voozrC
JfOSSgtisZg3epro+9UQ9xjrML96NXqnBekaVVZwOCUPemlYhW8ugwktSLtQxHKaCAcH6ThqKEvE
qBOg6+//qrwXPEztNBMM9zY6G16sOTOo1FM01Mqnapo+k5h2V26bF1ewTWCGwbIqgRFEIBNtsilv
TmOearY8xf1U30i1ST8XgCeOvevmH6wO0N4iUAdwXKGAdo6sUNSNjqxKMd4Kus+Tn6DVeWxA1qKJ
a3jf9Cafb2dD7T5GDZ18mRUor6zu1UWtx1eoZBcyM8Q1IBSS6yKUDL31/GiVTbqg5ZvPUF0E3Xtc
6Oc6ADSc/QeDHJY5HCLQGHUWqfPj1IFBu4EWpv3Vujh2D5R8ov7UzBnQEd2d7enz26fiwrm3bG4i
smIeNsjFnf+4ycb/I1tMCRnWRp3KTtsbYwL0lDrIJGaRo1/JwC88gNaGyyrmx+ZkyM2AqArDTTQK
eSpb8GkIDqGiBJKdzrvTiOajnvUArrvcaz9IN3ViqEhzfWNE+Vzf9Umk/VJAmvyhAw+cUorZ+zY4
M6WA938UsimY8ARE9E03oQIolcmd5Ul0e1PP16c49TUhn+SYdzs90erg3cOtHQ0XIyKqT0iYna8B
VkOqnYB8OumL2SJVj5h2G0fpveFl6iet0ucr4124vOBQooWACvoqZbb+939SgXjuRuBRmTxpQpSB
7ggZVnFaB6AUr1nvXBhqpR1CoaT1QLK7mZqTKaboE2meMEdsSESdFsB0Nx2Uak6uzOpCfKelT2CH
2ATndUtznNVIb7pIN09um//sF6QS6Lx6+q+31+riKC+8ZyrcKFRtti8cLjtKTJ5ZWqOPtwaljPuh
64ynt0d5/dn4o921kbxiYM2XQ/TPCkEJKDNgsMYJF6AcuEoMB2vFKhtR4V6pmryeEG5BYE0gu7wI
EW4mpDaDNWKBpp+qOoXFQBMWPfKuvUJb8thS5wGcduR68Fchi5WMd77lbKlO5ihcDXZ/8+wmyT2M
2ge8anpqgwh8FdJp/EG/RlK/MDcyC4qD3PZr/rl5OljVoogCfeZTVUR12IlehvNkq+Hbi7X+9s3c
bBSzeXyvRDVuwfO5maCx0kqjZR0JM6OW0BxT25hR19ILKjraLnPd9/bW6HMROwGWcCUSuLeAmTkj
adDz3Ds0qTffU/UdwxI5wSsnarto6yge9QtAJYjisXDnE4uBqGeajv1jKfIFvKWddT91iImPla73
1JaVxX6s9aw6mMAvKVoO1ziVr65OfgHb31nrB0g16NsFxILbrCqliA5ObWcj2CwDXmosS/OAADvI
1z4WNy68qfthnKsnDe/NnBKqZn8F6ztDHBmdxw6+z5UFJy/eLPnL7yK7W1VcbSoum3yktpUUxUkt
OkTNqHy24HsN/sSbL/IzbRmNwEFJpTs6pYkAU4FnHryOPscy3R3HFspYpUHxLPoYU0igv2YSDoOZ
onMlxibnlh+sIYgVvbTDCv2Sn7mXeJ+VbBbezYIS71ErLLqcI/jwxs8SOgNwkzzlPqGpogcWcMvW
h92hws0Y7Z+FpdkF8uSpa0NTNMfolnxCPUBMMb29GjuZDicV4MJtZDjKvejjCHitQ/oEmlbWX3AR
8HR/zJYIELCaQHKZUKUKVaFoCeDGbCmCPHKdUDOyvg4NxbPgpamy0Q5lZhW3aWskn7p21D42ZjM+
6IUNN0iYuRv0dZP/aTQqVlTtF4wW0gLxn13UKIUZFl5fW9SsOguCRTp64AqaNP/cmBHQxqUdas8v
9ZToCHNmXGu8w3x0UCDOcRDRENSHBOKoT3aZpdOdu6RGGui9OX9J0tbKg7IxdeTe4yb9rvTpmPpO
oWs/Xauv7o0YpgsQfx1rtcktO423amsLiPNy+WPFhXFfJXmDbAxuKH9biANgxmtrum/1RSuC2m6q
U18oVQ7MFvuUYMgGjLlwGXMDr5LZN6CTzZfFktGPJhoTqHuxUux1CBfRvmh4jwRRb1QJDg+xa/i5
C/GtMWNtRLIaKEKIlrP87iyG9R9uUZJwGU3CDOxiBp2cOrrYe1MVTT4EC7gCNFOKj0UC+DEfDO9D
n+OHvhOWrvyq1cibfHguBkSQKSm+9ANkb98YB9kHoo613neBxOWhBvnpsRua7D8BHOKb6Y1w9Yxo
7qywFio23YOnjNF+WEwEFN1xaKdAG9XlB/I3iGeC7+5+aVAjkeJtUvGlBAiGxtnaAQsj4Sw/JLJ0
me8VfVGSYZE645bmUalsk0mf9zw4jYIihRJ/IFdc6HNqGFDuuroskmA08vp+dPP6SZjCgusYyQWS
RKSkU6AkVf8zHgXkvz6fig+t7BZYm52W/GfVo2btQIcbUWB0c/dfgXyKFjqzafwBZ16LG01TqlOC
+121S72++5OXZfy3j/PVAQDT4NrXMkV7zsyo/mE1Xvm54nZOgr4q9AdRVvM3mGLD0zDR/IG9mOUr
XQ8MEpEhzxoSfEtAfOs4E5wcUXZ+Ws/z58F09bsMAEXnW7KHz9pIR1l2DisxBW4ZZ8Ze61tl8Q1R
A7xUYAl8NdO0+Dvnphh3QLvVh9YrZRX0rll/i6O2an0KZG53wE7a/eW2jvtgmkX0mS4gpBvKXga8
TyHGPjSMNh+DuBFzhnt1m8e0PIB53WGWiOlEDBL5QVVnoYRq4+mPOLQQ5tKkc747kSKnXalo+ePY
adGyqydjyvGwShoRsppQ7BWvsu8jekTfl8n4PYMgb/hklb/k1qpix776Sc1JZIHUq7j3exT+P6Rq
GX/heT4BMVdrXfFxNqjjvQJ8vrqz2jj9AOMghnEwRmXrA1amat0iw/qtK1T9zzR5Wbfrojr+LNOV
6zMY5RjDbZLxM+QE3jOyToBCJaaimP44emyXUnOzRyVREDNM7SH+YjWp1UAvTU2Av0UXP8dm0n/Q
cjZNWKUeFoilNxbfxij1DgMBeNhNJUHN12xol7UtHIgoStrUfmEV7Ze384ztU40zQBZNXWF9K1B4
3Vw6HTSvEoteaKLucie9wv7a20m9Twx9PFRa4lypCG3TmpfhsDVfFVJX7YTN7S/GWTfiCFaqBuL3
Ed/n6K7ozOgp54UeIvtqQm9PjWuli23K9jIqXGBvZf2v9gXnOUemyZkXuaEdnUUbji0Ur/0I0ffK
A+/SKGjjkDutNRpaoeejiLaue1UptKPSRNCLs4r9oOXFldR6m8WvcwH+ZK8PbOR8X+jv/2TxWWG6
KDgIFgx48ynx9CUgnoKfHMC8vHdvcJhRzQUZwrMaA5TzCSUJgoyr+sfB7ix5MyvJ+GNIy+p3S0H+
oUvy7O/b473eHLQIQYWQCMH2pJt2Pt5cmiPUZg05CTilv0pn6G+gINT3FpQZw5dDhzjjDKL4yjPi
9boBNVxRw2vJCQNP/XxYT58XpDEH72BlRAdDycSPJJfplTfe63VjFNCTxGZeKqzi+ShlBLtKqBlS
lrhMQbxwPD+Z4EqqWXbt6X9xQv8MtfmOtH/LMqd4fbDrRYbFiuPRjOKat+8rMNaaryJHswoaUNSg
5Xo+o7jJtTLFa+pgF8BXfBXk173gw40+sW/VXGxUKw1qSYHKL8yOa8LNoQoFCNObj6DFm/LK0+LC
vB1A35wNKrKAsjZvJu54tXa92DukMLgPrnS1j0VdKVeO+cs2/PdpxrxpK9MSWB1TgcVuoglFQw0T
+cE5eMsAniXCSyLdFzLFEypttTQUlj1/7IYKYopV2mirk0Uaj4YKmJW6SB7/qkGbRoFqWjhE401t
oJPSokYAEAk2zEErTPH+Hb767vLoeil3vrw8/okZkIyNBNci96C0pRlqs3RCOcAAfPv4vv78tKR5
1qEjwouVbX6+H1LKoVy+jXVY6nQO8KlLg7TRoyuL/KoWvgZALg4EJaFaAAHcXCHIEESW2+X6sYC0
/WCoSnpqAbZ9yRuHp3Eax8fYsyBekXvf6vHUhhOat1ca468PM0VXEEi8yzG2J9ifTzXHC6Vby5/H
sYJBk3ky+q9PyziYLaX89vZXvfBcBcnAVcljeW01bDUMczVDllVK9WjlKmcIN1n5gFmy6c9OBHpq
mKJbpUmzva455TFH+/tO2HoVoHNSPXptXj84Ru3+eftHrUf7/AhQd+FW4BtAE3j1VK3wF1ESp1OP
ejuKg9oWgIyczgu9qKEWrcNPfXu8C98bmiU1P2Inx8/anGwb9cFRgcmNUG2Jhr5Xmv4gl2xHoLtW
pn0F+GFnwcuhmUmpzOKi3URP/FRGExtRcdSULj95bYuIWqR7N7pgp4GkTQMps3IHQEPe2xMorwiv
dWQn+vkpxigi7BaLN/UcZ0/12JsBxETv2hFYt/jm8xN94GdQ/KRsuJX0HbJEKeCDDEfem3BVhbmb
muKzMmp/FfRCXAxarE58qRM4j8qg3SuYA+7eXpDXZx33BPq+CL9j1QhI+vwAVAkwwSGx5mNTQOx3
HBh/IgJR+fYoF7bZS60STVeKoq/IAGBdRbYYrTguZjR+MI2l+Uh2rAWdqNN9LhdxJbe6NKu1MoQd
mLleI5ulB1gXg3M0xLHOcuVJh3kI0zZ/r0rZGrqIjkCYaYNQflo3+z/ReNGyprGESXXBXsbDYLXT
vmv68fPb3+7CXNBXpY3M4xfk2naFRhSEdIHi6dHyKiuEW+kENdzj9+8DRlnRDeDY18Lh+VxUA8/G
LGKFytoeAzsfmn2v1e/F1iDQTaWOPqCznkngrOej1L2lZDgOjccWdZ0QDR71xknNKhipmVyJNK8/
G9CilSe0dtX422Zjl0WdrbIR+jEa4+ooYZ/65WglVzba63gGgAtkLm0M6uTmFjKGesyc5s5oHBvy
0ftJa+MbYbbjTYvN1s179wFDYQpO1ZXqPzTX82+HbWvvIU9iHPUpscNJr6sACfBriIzXJ5VRdJ1C
/ApfQBzvfBTDFJE7SUYpOs0WiAeJ9DF1tCrAwK31x65O79+e1oVrkREdxLeR+1vbjJudZ+qt7CPJ
QjlU4R7buS9OVVLLQ1wDv5I1qn9ovCj4YuTpY4ve+J+plFQMIf3/UOcxP1lzkX268pvWa/88LvOZ
EcKANoLk+6trMZNERCl7/dhXifWhorN3l6jdcGPFa3nMaVx717WtCGe9sz/i2dMEZqVnSVgYBtpQ
6qDND43SNd/iKdEf0srIPxuGcHwkd/uwU4trbNyLPxdYn7V2wfmSmyzGUXJPCCQbj7kVx+E4GN13
bjv3A/xK+0bPLDvolRWbrtTXIJOXtgtYBFrvQJUoBGw2ZW9acz2gT3okP3Zcn2wvO2aF3vkocpj3
RTvVH99emssDrpbgdENpEm92S+MugM5TVz/O8aweCkVRfJWL/jmncrY3kIz78vZ4l8IIDSJKHORH
OAxsJthKbOpHY9KPEgXFxynytL3ppdcOwYUwQpQi/yTd5i7evimRBkQuyS6NY5ZwVZVDl+zBQlFK
nr133yZrqAJqsP4DfMcm6baxsygR6tWPaBAVx0KhcF5m0zW86YWvttLJGAYiNQyRzYa0mrIZIhVd
Cqu1y32S1tnRQ2nq9u21ubAXKCKAFaCFTAB5Rcjw6iSq6KEdKTeZJ56wBZojjX1boT6Hclo7XNE9
vLBKZ+Ntbq+5rZbYGiix1eUw7LLYlIGmoGMwjlhkvD21Sx9wpeLha8ETGLHm8zCMtnmGRV2iHSkw
iiBx9SmADHDN1OHShEiP8dEC0w3YarNMgqIpKWWpHUVZpuDIp4ncbJhuqqx5b7OVmx8vE4jcvOvJ
MbbJeIY0h0whLh3nYehCFeESP6tRGnv7s72AEzaBmzO0krjZEFC6jPPv1sFxz91eVY8q1th2qCJF
/5NCX98HBPp2bw8YdAcd0ibfy7bJLep6toLyFq6fekBxW32g4metSjVzLH1dKyTikjACRIAEn3sY
46JtwyF1y9/mUiq/V24UciNRs0KEZ4M/CENRJeRBQzcAX+1lfH9Ss2ZNZFEw53i3baLR3IwJFGnL
Pebm6IaDnBLaP/M1wYUL54oTs2679WVCYej8I5pmYyxqbnhHRZGoOtKHIrx7bSBxat2XTZRdSQEu
bEOYgDzAiQi0MrYoMbtWzAbwt3MUBJW92ivTzWwnajD3tnElZFwaasWKkbcDGiabPp9aSn9/tszU
PSZdb+xn2hm+SZdvH1nl37e34oWRWCdzVTDg4qDGcT4SnAExzYNnHNHhgjo0IsrLnazcLZo7Ht4/
FMrdaxuc4ifPq81QcSYbj97fUZ2r4UfVq54fQYz6kdWp8/4N+CLEAY1g1TLYkjJixbFVJSmc49gX
Gf1U3dsNPJOvwMAuRD+XrIuuHegCGCebUzwNGAd2caseq75y9jbalQhNon737s+2NkqcNculTb+V
3xj62V5MtVePOZCuo6kp+a5IG/MmbpZh9/ZQF04UHufUV9eihwsC83yFvAI+HDRl9TgUZX7r0VPc
eUgk7CptQtQ9t3++Pdx6EZ1HQZdX3OpgQYjgVG2S+EEvdaV2+pqyQjXtwRzkh1lX412tqDR/CdIC
WS4qIW+P+nrHQ5wBRgPMCkwNvJ3zSear6UNGf/FYmXa9i1Sz/VqVRvnsIFV2ZajXG2R1HeHZxSzp
gG7f996s97QFm/I48Ggl4W1ohvYI7b49oVejkMCgzLCKOnM7shPPJ2Tpi9WP0l6OTbSM0MGK4WT1
3bWS2OtRSPnoNKGdwZzc7enFV76ivdlGx8iB6AjNv0IFTZpXduAaA862xKpmA2CM5BLnAiZ1PhdD
z/CpzTrv2NZQCFNPdqnvZrYVQvwvdh0an4VvqFV5b6eGfeWR/Gr3MzawO97JYMh4pWxy9mhVLLTq
MjrKFL22MvY639a6Z123nsSgfXp70V7twpeBIO44iF0w0c2iSdG3ozSEe3RQkXpUERb7gNp6tkdB
sbtyb11YORTqSDLQ7aCiq+vn3xSnV9w/4a4dI5DTfpcqQ2BCibuycpcmRCJIg5Dm+6oRcj4Kws+E
4sjyjnkeiUNHpL9DUrMLZ6uariS4Lzf7ZpfAbjHBAq0L9qqrOy+ZPU+I0B81mYjbNkYIdJRacTfo
dvwXwXX7FqWGAjUF3b5DmmyVefW8T04yZoGr5+VjNHjWobLy5Eh7cbF8BLfQIUTgOgHgUHX7dy81
vUyKPGstmW7jZl+BGaowaXaco+Iq8tbS2uZo8Hu+ud28/B9D0aW12MH22nrZXLGi71Dr61oWARp/
GJezcwtoB79DN7nGRIAF8Oqsrt5Xa/WBurXhbvcVziIJGAmTiDA7Ey7JXa0OIJ2XGS1JdcUeVMKK
NF44oMH33KMwiuem6xyU+2r9t8i7+dkWU2H4jS2r7CaLoqQKBgwLPX9RUutTlPUlHSyo3LOvgBt6
TpCJu4NXb1TklDKKjlqi5CDKoyQaQqS3rSWwBq5rxGUT54uAEvfRFphyraTF+pG4JhH4Fm35WR9c
iudVnaS+AED/oCSxBohJbWwgU3rZka4i+/EXIF7zLWq6tAsp/liAvESsP2jJVD2aizLcmaWXfx9G
Tct9DckTZJOr1opDJY2nr/ZMCQBdw2F+pn/UfLQVp/rRuJ1ZEtVi528al222m+nr6E+Np9VVCLdY
rYMik8Mtvf7+T+W5gwem2VPw+QLYUhxEJc3huPZBHuf6f5ydR3PbSLeGfxGqkMMWTCIoWZbtsT3e
oGY886GRc/z192mthiCLKN2NN3a5iUbj9AlvsFpnn6HlEPk5VhjVrq2rngXNoVB9OAMieprAxcCR
wl3hf05sKFAHsmQCHFvGdMhmSA9+OQ7ucLTVuXky7bTVkUduDWMXx5Pytujg9X3dVKw9uNZ4PBp1
b/0w1Kz/JhhTgRONjB8GimoxCKemy492Emv1PmoslJrdRO9mqOue+pIDfGEoXHid7nsYH7S+15WL
u48SC7lRu4jSL0i/hu3B7PkgEcMzWmTL1Rb/577G9GWHt0y4PDu1kf5pdws4QCVdym92YsZ/JJRz
/44mXCwQY4X+j4PMV70XCt6A0KBt5+gYdfepxBFQ4hVr2w06o6oBAQ6GVx+iwq68A6hdQ31TrEyq
XYxC/T3pCgfOs0LkxlNyBONUF4hi75zChNRpZQakDENoxfDhAEpjBYElSguJkVk3nS0kSqHNacUF
3Wqkam2OfeanlYtZnm5g/PE4KN1O08E8kPVDAINBT8K3SoMmYIT08vPmsnSV/k2dF21CjCMMHV8h
of5HByv2r75wCe7dhQ0H0VXMsDDTxgWuVOZoMWz9oNt4IomLSNPAouZOXF+JQAYApc8IKTduatn7
nknkvO9D1/679Oy03LmTqlyUPoP+M6e2Ep7p+jrqsxmhn4jsuWYMvp4PxXRgPEhx7LQZKiYql2xy
NNxY/yue8DBGJqIQfzXYxTQnXbj9d+Ck/d9pNhoQ1ucyFQc9brK/66FLUGaM2ugzcqLIaSGcn7pf
ihIV9HZBzJp7dNHyYABU+qOm4AwvWRSqCRWUVf+bm14NXhXghXKK1dJIDsiHqulhGF2wCWmTozFR
K2npBkaSJp8d3AkHn2aifcqHtk32WRh5v1X6XZHfL075s7a1vIdPXGv9PrWc+nOsFfWvTMywHw34
/yfUeOdql2F5gvC5Y2TeYTFQmfXnLGtT3yhUJTzZbso+jYnXTE94FphwpWs0Q33Nzd3ntgwxa3C7
2TghPAu2TZRhgqRnSr2xI6/skjPivcX3qp8wmSYNQ+K1Fxl61wUWzw5I37Yvd4jtozFN51f53Gi5
He0rdyynfTmXrtjRKTJ/D3QQI+TlJ7Qo+P1K8RRN3C9+a2WN59dhUpcvVKLYc+eNAuTUTrwpPXmI
iHyepJXVbtLcAg62USt/TBOWlXuvU9wfHW/yF+YGQuwiO15aXnvSfItmh9BNrdQHdE77+iWKmoHh
dRTV2DMY6t+pN4xz4MVh1J0Kt6h6SazqivOgKQso2JS+9EZhf1Py0D2lU0GOiQId2ver/LaLUdAf
rbK8tF1kApiN2u8kbOZTA553N+FwcMz5o9j4tm4zQFbFFdjFyYqJyXo2N3VtNaSeVWJREg/HgvPx
BT3haiOA3ebPchVZx5ENOKAyrjNAxg9GWFhtCU1eyoTQS1Bfp9jpjyBjhude67YQQXcCBtaUpFYU
4IZqrX3Js6KfalsV9QUxtfkCFji/RMbivbZpr268t7tLScUpamOJjVjl0IY6IR2B9vhlHCyHFhwm
AUuiMonusBh9HAjvLsWkFmdlmlqWtVqqyStkXeylvkDlwxbJKneLWuKgO4MEeLzSnWMB3ADuFCMt
xlqGPKz/HQwbcN+zKa4utWUN59xeHOyRbOWjbR8uGjmUkHX+uynv9SoI+U4OZDmORYLkbUP30tdw
Y9mn0HU3tu7eA8lRGCIFhg3ef5X+arrahEPoVpe515Rgik33pVTtn4937b2tc119QIWUiA3SMIZJ
a+2xrswY/pmtuBSh0uZ+UeYyLzC05astsEkA5k8zx58WK7nUaRsi3Ws04ltqdFrFoK4Y1afJ8wqU
WUpzUA8YqcGj0PHGAbc1VllQY4uN6Dd2UQbpl538zkJ7/GVFahSInP4kw0Ydy5zHD3Xn27VA1MkB
BWPOG9WUBnmLVh9nccGppvttqMLwnSXLvxjgms9zDKjs8Xp33hRSZtICCplauuCrQz4tXrvYgyVQ
ekg6vxt77aeXe95Gg+neKuh8erRHKOepiK6PnotnmeSFxJciUcRhHjOstVQ0qh8/y52YjmIPHEui
H3Zi6z601nXqkIqOVTAPCRaNtEC3UxOF7Xmojjpj6e+MFLZk1O48m2RNgYlkpEREWjUfsVyNlYmO
4EVzChfbJGOBXRHT1ts4Ge8iL9fHnTmcR/tK9kU486so0ZuzGTZuF13wM6hNXxu6aHkyw7ofd5Fm
iWhvpXFifh1tPfoZjm1k+C7SZqh/L03/vbSy4UeEERRmG/24vCAn37i7eIwm0y8QlZqfPC0jVypq
t/rWZXPoYfLBXM7vBxsHKQTU/V7NJSx9mabfCE70YueOi/snkt7Gz4T6atjpwhy/MuJLXmxogP+W
GtWo36OF9A2jUGy5NQaxk9+lSgfk0cPD1tfSaqyeI9Eu3b7oouTXEg12u7eo9wZSkcnLP0WVFY/7
su7xPTEL1452dkjfcDc5UZftkzId/i77fLH3eCTonxq9dr/Oom7dvTr387dJTeECTiQ1SP5PWpTv
TFjeWLiEKR5YBmyZ7lADgy72Of1376V36iwm+fO0tzJS4h+jlWuf1XHw7CPuAcmTiinbc1pFlffk
4ZHi+F0XW7E/qH1mHAqvWLqd4ZU8TW9q2W+1xdQeKolrNZd4xuLNJ6UrRhzw+uiVWrP8u59LBRaE
F+uaj1kCVumzmdnEmyJehG+XTd9LbOH82Z6y6JM1deYnflKLwVXlQfQvisQkRgm2H/uUFMmUx1/U
TTSip0YsotloI8nKBOn6u60ZH2CkPCWBYnrJKRZG5Y+FbmIFMIenIduCSt9CPKXitJwCA3LTJRrv
ej1R1qXaolQXuMniXMzKa36ArRh+hzWEo9zI9IPRlCmWBaGipD5vIPqLxnW+0da6/aIZjUiAgpTj
MJDXuv4Vi1jcJami5IJQcX9Mhnp5pnDbYhjfphc0AxHNlMhlZG/X3eLYEi0fXq0HXuVFhzbEuqgL
zZGc3rE/+hqB6JhIBnFNwim9lfNJoggVutYIWhGZv3NnVj91Fl8YfOMcd3Z7/P742LyjHFahisOC
JhlFJECI9Tg6KbG5UFCqDgwy0Sd6/LRkoNSe1YrTauVeedRbrT7VmHN8UmJ7/uJZRbjPsVB51UKT
SinNy29JX25iPOWBvf5hcsoLWJlMC+zaOlMN6RpISmNymRJD+76Eoa1xHZGC+5lhGtmuH5EcPMRL
glVmYvfmwXEG6uxJU/rPG3sk77zVT6HDALCN9Ijvy1mdspw5wuLURXQxstjmiUU4f2cm7v7P6qb8
d56b+g/w4sULZoXmAFdsxC3JUbHi8B21N/6mwiQMeDAXnsLBWX5nCcJ/e7ggc78f8h7vm0LVOhd1
sGVwfj/+7bcfCCANlb6mxDyhbLy6iXAqXOjALWGQFgmnSLXrPfwXY+PCu7MK22NKvj+coZtiCWn9
HJ2RIgzcMEf2Lw9/q5H9QTtfutZgMhnrAWkg7fLWX6ELej/GdsUNXIH9X2WEr30Li3OJvR9ZUW7M
KW8sKuk5Sx4+y9B+ZuSwyotTfo6KJEV4nvMyox4Pm2RXNnn+mkR98j+0bDOfIWd4KGlYnDvI9Pu2
t9RX3ZvLyM/wvUmPH3yTDBmJcuTBEOnZ4lXAhYMdTt7cW2eRTRAiTaJuMxbhRvy5eZM8L2NTEkDJ
m0De5Tqg9ooIba8HtJ7Dhzs0A3rb8aBsiQTfWwWsuFQ8lWob60baWFfR0rGbgRG6M5p0YbQLR63f
GE7dJJnEDgnhpTeIacaNrHJldJHau1XEs3T6acxcXVrKRNzBeb2Pozk7xIXZbkyO3o/hVbCQq1Ls
yKYcMVxd7eAk6IVaehMFMah0vZv+EJO3M8fqM1zeoPOQAarG5zIZT9lU/TOg3e9EKZYy7SfRL58a
y9wtRnrueuuIUN25aaPxUKZYMFbORjkhD/DqdxJgAe3wE/mpa4qMl+PNYjVDEqDnFgsaXoP1q5rs
7O8J6YSjAWHgV0dmhGEVrp4bm3Rzoco9cgBvoxHO+HWNNQABID92Phy6FN6xWuL0YCq0tptSD98e
fzZ38iK+ZDhdzJN0Oh6rANhacKCWPoyCQSB86mCqBQsjyQH0mvH32MRacGNf7506RMcQnqCepgJY
XRZhqDPIC5mT9YgrAjEyPV+d1SN87dTHWyXI6/CjrgbvUIr/LLk6cnaJUPKIOnAQx/nPJtf0w5xC
6kndaCs9uf1wEXVFxpTyhhoUGP51eJi9noNRTOzmoi3nLAx/DW3VbzB3bnHDUgedRIg8g1uFG/d6
lb5uRtW16jRIRmKsX5uCKc8o3JrwqvX/hpqXjQemwcL29S5ORh/Ko0mRr2St7sdaiCgxqbD9omYA
nvaPz9Odo4sxgISEE1RIBVZ73WmqNKLms6GYiA5gULwXSjrmap2d/ft4qTubTREuL22DYQN/Xm/D
bMKbyowlCYoiR4sNuv2hq5OtjuDdVWyIQmAuSP/WjU7GkQZfvJMEVpvOe3OcitfI7rSP0tuQqESz
hg6TSdOM+vv6WcbK1sLcKpKAigyfYKcdGKiP1kYecudjZ8YN35UbkmREXRVBxPleNIqdBsK065dQ
qPazOkXK06Rj5esL1Rw3rph7C8qKwIVfwbprpi/DVpi+apoHAN1Qgx5Ui0iNEibI8x7McjIcP3wk
mDwxFiclgcO8nve06Lx6camLoOTc7+IFsbw5Sc2PbyNwFUlIoQEpx0vXL6sq2zqfY3lxjlp8VFr9
nJq6OIRl/TYkzI0fP9M7cnN1E1kSuwIFwiasrAkqYlAG20AcOxCVnomnqBnrVzz/wu+RWIZg6aU4
Ahgn7bfVKFnvM3Ad/8F1HiENr4hKRGS9rNCPsteQX4plRmgF29dWe2Kl9k06yaEF0NpqvGPQXmNh
P9T1LkyrnpmpJel6JQY+YOvnbjr16qRmF8hlqrVjZj3Ze6hN9d7A9tI+tLPm9L5IwvzXgCjvF0vP
snnj9rg9ULJrBBoE/Dt61uuvkZF13CVOqAVj2js7xWnBnxZgQakJUVBHm33jQN1S6aj+GFqSVUvd
bjgG1+96iUWHa6a3BHGpVOauG+z8V1yHdbmrImOcfN0ZK8tvlXLQ9rFhViZmwqluHPuu9yKgt8KR
U0a9/qxXiREeUxWHVUdPmHingh7U46NyG6v4sbKYAchCQ9leNSfjtK8oTvmxDZ5az72bvLRFOH20
pyB3hBucDqiE2a1LJl3vOvRglCVIaUfvbQNnd613po1v7PYekSBfyWSjZUPAWoWqUC9RrKktPUiT
3tzjcFo9oeU7vEoozke9oiSdgmBIIkxzgax7lQPFWom0yNybwYgjkR9bdr7X0QvaeKI71zbkeVID
JByAghE4ro+SCxxiYG7ZBqTbu1zp01PSiP2QFgGsGr9KxVFOU/vWeqEb9LxE7TmWH9fi5Vtg8Tvn
hL4U5SKqwRLUutrcStGA/8ZeDcyGBBsVdURDcuOj5jBsK9RKGbMoy+To6fp5ydlTbe71BqEM2/3R
kAntpij5ME2FVQgFhGOgDiDS9OtVUGaf7Sa1mwD2sneMlKY7QGaNPn7oma6iA0tabqMvtgoDYCtE
YyhhHdiucI6FqxXnsqYn8fj7vdM1RPeVWROQXGB1fMPXD+PporNypWiCLrLCM/YH5Qv21DZO91n2
Scnb+KRNvZ34qOxEx4Vy+EUZp/Dp8a+48+k59AyBD5AkkGSuToczNHONUUUdYA1h7Wxd5GfFtsNn
TR+SjUHeLWSEr01+DggUk6CTxl0/cG3opc6O1kFkzahnFfkeNIu5M8LkEzasClTxBIymojGIqM0M
2vRUoa82dn88fuTbD4JaT+L/ZHPG4U1f/wxy5TovZ6MBJ2JEp6zp670Cd3ojAtxeXu+ibRKIw5SP
b+J6FafGF9uxucitJlJo+9vu0RC6ijSPLl6ipY03Lq97T8VwmQIWgUnGv6uAY8SjokbDCKRExPG+
QO5kPw2ms//w3hGe0YyX2jTQPlZnlsE4XSdFyYM+z8Kdu1QonXWgpR6vcnsoIW5B2OZDl4J36/69
NihOrmV6EVg9ogDxEuuHxMbcU+C1ulFf3S4FqoFLjtqbCEnkun5Nceb2SBepRJRpMhRgYLG1c7sx
PNAH2FQsvG0zECOl8YUkwFFlrBZbDHewTPDVgRqHw2fwIhrWY1g92GXNORk641sV1uAAvca1Pz/e
0tvjwSBTtjakjKHc2uvnDAsHiSlR9xyPwcBQu8zf8sK2To9XubebUk8IpDc3AZf59SojGVRcZnYf
eJ3XvVSTuexNd4Zd45j1Vn3zzju/TpUtRjwmyRpTZ9jcq3BC0ykzrSEfAKtW+j7DNebSp+Ah0C9W
nRdpEHCmi+witjX0wkenD+k2OAHKHxFCUf8W6YRftZUSYDtamcXRRPh9Iwbc2Y53fDGWaYQavszr
7ZgnKVyZDkPQdBMAEzPNT4MN+h3rqOzL452/834h0dHhA/NOMrjutJhlX076pPYBYpXFoVrcyncA
CB8er3Ib1N7H4NgCGARQGlLXD9TjVrboEaETMdW3EIPnpGhDf2mMY5aj6PZ4sXuPRHubmRbXBdfj
ajGzcnsXba8mwC3NfO2U0D1VIt+K03dXwS4CLodMLtYqMFkdo2Gpa03gLvP8ZbFL/AfNvtuIzvdO
AgkFlQxSkzRmVh302FyWDmwTq9TetEud6Qdqism+ceavjzftdiGbWGbQ4oV+Qz69Wgj+IyboyLwF
4NSzczIvwwlxZ/WIU/sWSer2MHCkSW2RsYZFj/br9WFQmENKXHgTRFNUHNFxnHzbSAHMaUt28Hqx
hUK792j/XW+V/KGY16Aczx5iI9t8NxG+8Ps6Cb8Ntp1vTDwMmfZcxxYsIhASkw7CFgCJVVqU0CKZ
9Slp4UuVavMrBQHwyTay2juj9OcVIKxxIQeJ3JKipCJb/ilgIpuIGS5hekopqgUu6QlG4L2pqAt9
kFB0TNS1NHl2ShStDxx8w90Zau6YR9GZ8/eInoq0L++9Nw1dJTDsuTX/1OtCBBlMz8xfbHv8M4wL
ldu9r4ofODvrk3QFE9qHPzyuX5eqXdoREVeN6xdbizZbmOvlAa/dPRWZGPeCsLV/fFJve8PggGl1
0GdjunJDCKpHPcoKURVBrs3G15m222dp4R354WCrp95Vs98V6O7vj1e9c2ihGmP4CGuRVvhasw23
hdZYYqUIGC1jqz4gALkA0R7ITf223GL43Ul5QSAwQ6IlhsAZl8D1VkaZXnl1aRdUtlH2TLWIMzGo
m8+Wp2SnPoMWFzeofioJVLmuE32Q4tNOb7zMio2XevfBKWgQunaoONZETW6HoqOYLxhL1mrkp2Zs
fKFGLQ59JkoHvK6ibqRWMqVYfUOGjKoM0CREcB2/lQErDSs0UropbG6cFn+ipvbWFBaA4P7PFpkP
X/fM42gsH+/ZScQW6aOcVMsGxvWuh2oX69YissC2BnEqFmzpUkUr9j3KfAdEYKONfPU2r6PsJbMg
75HQgbXzCqUZkw38E9D20Ipk1zDtQH5wtn+F9JHLnVakAoVhjIm+TNqcbZzo2wuMxbkgqeIoMwjG
1w87TUkI69HIAgNZlh8RSPdnLc8+LJZG3mjRRaDmpshH3Oh6lUJxFmE2SR4ogx7vm6asXhpznDda
yPeehbhjYqQBN+gGXFK5ZeaOcHqCFsD6oQs14zkWZv308RgAQQBCLLkw6MHVjkX24E5Dm9AZxwrs
pJpTftYaoR0T+sxPXpd6G5HuzsXFwZDAafpOOkIH13vXGe0i8FkDjvQuLmMPWeXnDlivOYzsbx9/
NsgYzBKlWBOrXa81liGXGZSfoK4VHBcrUCLHKA+LiehmzWcE2xBqfbzknZcmaYgUbDQhSSZW2+nR
vegWyLgB6Flv7xqttxdo4H58FRJOujJMSOVRXDWYYuBpdQIeP0hjvfYh342fB0NYG62fO5fSe4IG
jEsqiK4RQJGzqGPSkHOqRpu/CkNTzr3azS8L/lCf9FqNn1WkPs6PN/DO+eBwSLyayQmjDr1+Z1gQ
cw0OZR0AsxieyN2tPZy3Zl+E5sfLXTJpA0tqAM68srUQYOvElt6pVhkMhhruWrP4jRWfAcFNlB8/
9LJEoFNHj4ve4OpUJPqUIdweVQEC5PlhQCfglMErO+VJt8V8uvfSOH4q+RrzNCwOrvdvKoSYvcmE
Fim6cR93zvDqoEwF6SYt08hftGo45r3YaqzeWxYOKVZR7CdXzWpZzYt0qHNdGchvfq80WbSLneZz
NyYM2Tx1Pqpa+WFGOCpv3DQ8KSujZrra1XJCyFlN5zIo9fQtQ8F1J/rZ3Xh1d1IFLjOA/fRapZ3D
KoZYc4dIXsp+KmOTn5t4ZgrkKuozNl/Zv2nciY156J1OKHNtaWlEdxp51rUZHExuyuiyqQJ7LLLZ
J3Brb0Y8qK+Qe6Jsr1SzEj+lzQgllICmnwc3nkofL/It8MCdUPaOpoKEDA7kBosDH8ya4tGugr42
tGfU3p1nZOY/TIWXasjSdVGKJUhKw/V51ctkVgYsOfjeW++pNvriyW668vA4qtw7nv9dRT7rf9gZ
c1kZsVfpVeDMkT37gIjbg60m9ECKzDyLGTLzCOF5q56+F8zIuSD5w+2VAe162YHRf6iDowwiWVog
8gR2uhgYcVfmJLZmYPdOqkNTWfrD0FdbZyUqsr1qrDJ1iBMo95MBFzsVY+WLGtPPmsR+I4m+cz74
HJiHgdQhgq4rowauIA6T5RgUk2fybHO9d5V4awh856no1VGlsIvoWRur+0A3GqcRQzUEJErNUyIA
ddp1H+4TVcl35bIJJrzzyqRvIGU8TXlgaPIk/eekWB1g7KRqBkbcJOoDjgFPrRnnR7ezrePjQ3mz
gfKiwzWQWwiZEEra66Vcd0g6I1fMc4bOX8aXblhHoUKl/mi2sFpndfgzMNbt3Lic87pOL3YOLCBM
unDjE7vJ+1lFctWokkGO3ShjFkaBjSpJ5Fl1itx6rlJbfevsqcXpWiva58HsDHDDUdP8MVttsnEW
7y0uVZKlvA/iAOv2J3yNfFiG1Dy7kVr8tPoJI8a6sTNt3yeD5z0Nia49TcPk9U95k/fV14+/SU4M
WldSSYHK4PpNqghGD6gnGWfRCzQu1VnxLSP6/7xHaFLkLNQddJVXR7N2YawTRo0z9Z7YmXFqHVAo
NTZOy02o5DuDBSgRavCGga6sn8UKHa9ywrNVqeI0R4nzargTPO+8eberEbshS/ovjzfw5quTi8qm
PAZXMBDXmEM90o2QRnB49iwxfVVKvm3EGsUZgvJWW/4W2E44JlGhyQJ2nNx59YBtY2SNMRXOebAr
4y+cBIcTSJ30D62wlBclivJPYZOKF1Tuy1NWNcopEbZ9yry8OqaeqnwfBi3uT2Nstxtf0G084Idx
gvh9tKuQkbre+bCfY2cgYztXmMwfM5FUn5fZ3hK6vLPV4GnkwF+CeWmQXq8y6mbbu0PsnAUdoT/F
onXPPe3/f5e01zdymffgfNX1eL/5UPdCv1pyCFYn1hgcd+kqnbUE/uF2lhDmOoAj3W6scNX1R6XQ
O18FYfKrjNTm1cLcfNohlxVaO5rpusO/SKIX/F7qYY9DtfjOMvkrU6wKDvTsxb/xFGnrHf8nunKL
0qDB5hX6hDtfTcewhTVkpInP0TXDXcFtYcEC1MMfdHmgVok87xsfAxD6QAmkAr8DzrHVGL7N59gD
idaDDUNeDuxgtd+Wx0lJDfu8KD2azg69kT/6bq4Sv7eM7uh6af7ErWa+aGKc/l40vV7QGNWj/eMv
7N7hoiAAWyuB+GRa1z8jMXpIbjkGYQITIKmlkcBwG8XGKrdQD55Wzl2RhdLRaVpfn1MW92MEX/u8
aHwfdKOM3i/zusFXJS6OImunbyGsc+BElfeKQHQ641vfYPC+6LqvU+gFoHzEPx9/dqmAhDCwDJ7r
xmOWJao2Zji76jGIdb1s9EMzfrwlz6O7hC5qSXTlAU5d7/CQZSL2rBmHToCwO2Op0dGr3W6X9N5W
0nz3UHHVoRXDxI/h3aqpN1sLHJsCN9AmG5zWz0sYkvM4W0E3qHh5tZG104a5gJ3jen6fumgkOL3T
Pj3e1zuhRArlk3NCiKDVt/oVCojKqg4L5gBObf7EP2D44sweUgegweIfj9e6yQMl2UcqO7MiFgXr
teYsxBWMUQ/JUtOhb+ZqB+SRzdQXnWHtzCUbPqwVx4rSqAUGFPptQGyu36ehj1HrIQoJSAnZm8iq
+6cuDX/iU/RhhUJWgvAKZAgRS7Anq5UQkIhcPMyU8zh1+G0jBaHAUR8MBYehRft/vDTZ+Qa4QJnO
N3r9WGRDzrxkunJGzc147cJiPBTGYL6laLVsXGj3zoe8YbjYgbzjXX69lJnbQqlNLwomzB4vjmLG
p5Ei9hBizL0ReO4sRfJHfKX7wNW+bvV1cuKd51kUJFLeZVKQaNJRBd03ZV9vJEj3lqLoxs8AxCEd
Kvn3/6kQjHGEi+wtIlBnrXqa3cV8dsXivbgASDfSWrlBq/uT9p5MieAmE1VXByN2rUpP7CgO+gHv
ZrcRzgmVkVr3K1UZv3ZqWf4FHFQMu3Dqhz+E8LZaLLd5NW1h2D7W+8SGsHb9rL20TFhCOw7mpQuP
jiTwChOBMES49rPCcmQYOxIa+/Dhr92RzST0yJGxAVxzva5VkMb3Shmeq6xN/kqixnxWEi37lGWL
+9lAsWAjU7nzTh1A6Mz5MEVgVrt+Tm3olbDrlTMUuF96XMfYknaCHDRRTo+fTF7361dKhSBplXyF
aBBdPxlVUARLDW671rqLtzeNzqufFs/LUcHJDP1b6TUL7D9uxj8fL/yeaNysDLhO7qcc+K0SEdF0
TjiSuwaTner7EcT0YdF6JADLIdxnif4768M34jfyUPMrCgwHx1UOSEaCy9FEcVysuMBvMxqOkY7+
sld48cZLuHfaaY5qkpvFUXu/9P7zYVE+lqYxGgRcr9GCLBLmX8VoZD/sflBP0eDVvovizQWmVvhW
xYj4PN6gOzcMkCfGU+BT5CBklRjnfAaGWnPm2latdnwV2Rfc9tpnlGvSH6WVi+8fXs9h/sH3TaOP
Q7eKjrmLYRbFXnjOVfydCmTADzD909fEHYuNQydj+urV/3epNbCxxQ82RTsiPI8ZRkduNSMfhp7f
x2Mwq1CGU1nRU1/jOrxyIgAnrOJoXfQ25aq7XxSl/DxPeN4+3rtbdDo9Wfw3IAHxzkhAVoe5oHlf
dHoRnpNFqc76FJb/QqHDVrWr6w78U4Iu+JwsJ1r8JQVGUz+VubucsKLvsDPtHXGOU12/hFVq+gno
4+9O1Hhvj3/kneAJbAIxSLpI8v5bHShV2GOjKlN45ucczRJEw1iWb840BiquRsx7w9eyExtDm3uR
DN4efB1yF9Bgq1PVs1dRjZbueRY4kPZGYX+JgUU8O0lj/n+Wot8CypmCgtdxHcpa2mQeVBblzMz1
D9tKIVoB5Tt2erh1Dd3LdwlZEmWFwic9/1XSsozq0GFGFhKf9eUQj/nyohVAEgsnhxxoRt2r6pbd
Uyjq6eiOyfzUjvD5Hr/Oex+RlFmRJCLsRdbc1MmLqqpG9+tcO6jZcS2He8j3W0bOd6IQlC5IUZLj
BjpjdROpZQb9MnW9c+bMAF+YdldPLUPOQ2nwHe0RAC03XuO950JaHCyETAm5/q5fYx8OCVjyGs4l
AOg9/oS4QAlli3N777mQgpWFMFocMJSuV4G2U8wLEO/zGMKAZuqcPqvOkJ6nvI6/JvagfDzN5RqH
WYZfNJu5lnRBxXJKKoBhZ3QMx59RSpenpMh8GxEK2oiu9z45uMp0HdDN0tjH60eL67JxFdtRzrU5
l892lRY/HaxE9jhHbC11711xW0Aw5OagxFydjha1UrQ/0wjWfmwHvYjbwMqKLTTS3VW4hsluoXlR
zV4/EJ5DlVEgABGMGPfsyt4Qf8GmSb89/p5kiF5dSnALWUIlc0e2aJXcqgVqfBhE2GezcJbnVvG8
g9P0AkX90hzfugwRN/KBfOsDu3lbVKvcT5BI5do3RKqw7kRq5hNqLsng7Kc6Mp4SpXIPhZ0vGwfj
Zh9lYcy54COFOUHsut5HypQkLIXSXNxscl4MDwGbuhq3qIa3wVH6HjCuoDYG5wjk/XoZe0SFOB2i
5hJmmoaTLgI81W4Weh1jHZVnE1OMyviEUW4y0IAfdMD3ZhvtC9NV/vfBV8ovIXeTTCxi9U3vuKM1
72GczC+xrbHfkwVPOFdpqfOazI2YTkbieEDxYxttwccr3+SOjO8lAxmonkNWsEaTe2VFDrCo7QVY
PPqPcaLqiDw6o3ZwZ11/at02PFpqbv/PTFvFOba5a27AJG9fNsNLDwYFMZvcdd3+qeK+CRuzLC5a
UXm/QeibX1OYHBth7RboTXdNNrHo3aL3gAzK9cuOudyrqJ6Ki1F2zWevDI1Do471DyA3hm/nIvFI
cuaB9IIe/l+z7VIcehruUXPvdEe7LyESpErzDA48h2aVORvbcOc0UmKQxJPXEqaQyrj+gcaYaa1q
ReVFwIVExADT+D2k8PRrJfgVFviDPwfGmJ8mfAWeZ12MJ4BcH054HUpHiYCQ4nLcovI2+k8pkboY
yLuiKi9d2y2vVtq7Qd/E1kcRWu+rvLvbvRMC13caOurl3HXlJVGcet+0Sv7SCCPZPz7at7hJuQyz
SBop794Fq5KRjmqvjWIsL6mlzV9ckYjdPMRKUJUjn/JSDqdsaKNXy0NgqTbN8Vse9ePTQJX54Xgm
5Y6oWrnCYYPZq0DTVZqez4OVXmje2+gjI+L4S7Oq7sfjB77zJcHzB9QBHg2Q0y0XjAoDTZPs4mQd
XX279pCm2fQivb0HyLLe8ZhgIxker66fJHTTyo2L7JIWuKv6kC6112yaLWi/RTb9evxI9xZD8ZIX
KT0XCRDX5zFL1c6aF8Roill3/gDXqryQjXlPY7UMGx/gvd0jMjAIIYOEOL36/kKw2mM1euXFQ3Db
mLt6p7hQAx8/z002JwU6GCTAFZDdhDXIc3CL1CntvLq0dId/m5GtHbupmP6XLEu0V02O5OP13pmo
V8kCC4KLpidECk4H37newDlyHexiRHYJcR9TwPJ72oSEGVnKLp2NtPBRqkMM04wL57kKdQ/39mzB
AigfxxbhKiFaBzclRGsiE01Bf5mZAcJtQvJ714yp9c+cDD1Qia72ftZ03IO6Ga2noRm7eK9pdYNU
XxQ6qW/WUxgwSqkRDWjH5LV3e0ajmTBp287lYvyVlANsE8y9QlqDmVp/0jOGi2g0pB5i0EoeR/sG
zcjETwcrMfdR15fneqy7GqR3XEH265Z+3pdjPX21W0OPTsY4tL8MKQ7nC7Blja/2o5vikizU8dyP
HuDWDOXWCpHtZux9d1ArzZ9qEUP9Ccc6Ivbmxd/5OIT5W9s7lThvvBk2fvViICZibYvWAVu3Fp80
G2TcRYxMaMWlhSI8tHnHSXPGaptKdnc+IhrlkgEvZXz/j7PzXK4bSdP0rXT0f8zCm4npjlgA55Di
oZfXnwyKkuBtZsJd/T6o7t0pmhC3JiqiSiqaPEC6z7wGzNDTNWCQXOQzrPOTqcvgEPWQDjxlQhZ1
3+IPvpQlDTh9aLAgn020/QIaSPPQnDfJUB5paSrhv55PS+0fxKjNC9S8w4vB2LLHUOfWvReJ8WB3
rnufoXH3rQ+llTTdZEtUCMrsHFXY6gYVryZpyyaIdadqgtstv4S8oC82lG8PblA5PxA6cG9/Pzev
7FIa+PSi8HXmrfn7UfGnW9DH3DZqdwnXzPAcwgKrStdeIYsshJv0Zf3l98O9Nj/A+5kamuoB6+Hp
cGNtWFCSTQ45G52zxamnuBtC82iI7i3i+stiZgAmDSU1qIqcQHC6n47lkLVu3jjKk9tz/8dhFqxV
KlUb3WfbZslD2PWqexdyDuq4j5bwzIzydY7JTs3UHkB4YnkuqiBRgRb3ERo8jxKGOpWkzRoP2isH
/cYt/spcIA8M034XIOE6f3YDdKIJpl6N46nswuUXTTsHjZoJ4T5OLnO7ytrgrbjhZUjsgklhR1Kw
oDPynDi6sb7kOrTmKVtG64D6EI4A87ROP62F7nfagIa+rFEPe1eswXxh+UIOx98viP1QfnY27JQh
Lj2miRbCs2cWcC93GTvz5KkgdRxpHsNc3pZu9ctr6+oIAuAtiAwO1i/H5DqC0wEJkk7Q89wV9cWx
bX3GzPMa74lBFeCpOPTt7TKrc2dIex9D2rOKlXAWtLlgoWahJ5CEdjCpawZFYLOB4Wb3ymX24glM
WwQHxSt+ID5XvWvaYV1i18/FteGXS3lmtv76ecN+qY7FQo1t8HHMoIyCjkK8mk17x5G+3WdVo+/R
UNfwtCRSAI5X9PRRMI9jGcyBMXFThfKD6zUrqLNl/+i1PU93/hRNP3on2/D+gNP83supOMbD1s1f
arsuvwWlyLf72TfKiltHVO9bcOlf1tnNr+FUhR8Gaavvfub2ZdJXc3nVWllpHEYtou9b1ftF4kxZ
hr54u0w/xyyQc9ygmXK/Vg0wHN8V7+H+S/T/vc39nkGl5Yo1LeNkloV4yE3d6njKV2CqlsgaBPvL
eWripaZWFdP69j72UdE3aT9m0wcn12jlg9CoY13kvBxYCYAgxgLGE3ANXhW6tCPGFpsVSPyQmohq
bkgr3U6KcdxuVBPon+S5AYD3sVU3gWlk4uB73azPqlnk8qjbJdTJWDWSaetkNMcTjDWVBrmwzrhX
UR1plgAdy7J06JQPct6Skg80o5cz4yUg5DT/MJqJbhbXWDNeeVlTLTdYDnTjmdDI/yfaLGsuX+GG
W0Jubdrc6Tpqz/IJSCnAxCFjVaGc3SRw5upv4Yz+eOxUVnBdVzO6MmDPeH5r8SXK/FtYHEqvsr4R
njQr+Xjpq4RbXHWJHvqiT6ywr6xDM4XlkC7O5DWJmtvmUtaO36UCRwaUeG1l/CKx52FlIQwfcn1n
F0kuFvcRZmDTxIawTXGZb7MRJhP/0XErffl9JwLlca9LWx9APtV2LIqy9WNqcsZVsFRrcUQ0bBLH
0rCy7wDlfbUzs1YzYfJQEjYdwS9HFEbhCReuQ4FpoDt9KpHnmhNNtMuCtSZMI4oOvfxY9Kso3wGD
UffoR9ffqjCofkzb7E0xgZWu34hPXwmCqQQQKyDTCPfjed9y2EFOpqXN0wjDLRmivLwU3Zsn7CsX
HhQMF0U6iOyccPuZ/6f7FV3NOVondztR/OkO5L1bWqN2mfaBJd84Sl8dChwsRR6yH2COT4fqHGdb
5daYp5C766rpEFuKKrmeZxH+B3/91N6VsigFgwB4IeWGXmkuieC3k203w0VNCyEVoTkdRFtP34Mq
hMO1esPD7wd95fnAzlCqpQ/m70Cpp8/Xd9T3Nw63U2ma/V1rAPmNKWF1n7N1fAso/RKkFFCQo0y1
Fwi4Jp4z8wPuCNVIcz1h8CNk7HJjcMThuhHE29aMawInyrjZLK9AIDvcsi0uYGP9wsvFWuOJS/W9
4gj45dayNd6Y55cLFyTkDh8CmLgT4p/FUI3KMrkRW3JpD90XD/3sC7QI/Sn+/eveX+fTmxk+z/7w
rKgdBvmsirSGQZ1lWahPEgP4xHXpRHdd08Y985v2OYf478d75bEYjzgaJam9P/gsEjArhDFGSnIn
U3DFDLmTH0r8EQ+/H4XC/mvPhQYa9TEkJQg7ni0j5BVXeqrjqaePvCa2PRsXlOLxz7KMsu4OK5c6
He85KuVVZefZhQqWElUEX3g69UZRNAkg4bpPI08ty9FbLPvkestUHgGmBh9at7E/SvRJg9Sse7nF
XlkKGvdS2TLNQIfinSO74GPgjj1y5H1BB2eprMVMM3MQfVJEbvfoZ0NvxtOsw+owdEb+XYiJKp10
wv6DHazCTgyzj9bjEASGFfdKL33iY/Apk2oxwuWgMMP+pqvMzAklGruJy8IHx7i0E34JyvLG+6C2
5vuWFJc0c9WOc2zHRZY8ZeVcN1y1C044ALNT29D1Q5gV8ltt57I66A2jpHgq3RA/IDeq6lTRqFkT
RZTSxt4S+vcDdlZVoppiVqdsNSjwiboIq3jikxXQOvEkvamibbTf89IhOhiVr34seWQbZzLPh8e1
UcVD1o+6i/0xG2npL40iBhNDYMYgFBBxDva8HW2VbMYAzem6BOWW9m7uQfgktER0nVRYoyC4onvj
lFvu+tEACfN9trz53O3XLIu5jfTXhXjJPuYaR0DdKqM+RoXHFOTjhlaaMZumRso6QifY2lRkHnIW
VHBWzJNC+SczrO20VNWePCikmdMZDOOjqO1Coty8ISzpN7U8Nx2txxTwZvej9cZiimtfkYzowq3v
uVf1eDDRvfrQF77zwKoa7BSZDsNO4BdXbeI7G8myhXY2/66mCJkVYyIi+v2e2A+M5zudhgddedDc
u0bB0x2h3cVSVpTPpzEvljSnbPKObKoc4mzKujSvxXY7i7HA7/J/UIQFqAfY1IIBw8Q8F9sag3q2
8CCaT3M7WDGQ1ywxB/UW9P+Vowx2P7H+fpS9rHdNKOZHlR2qU+uI4hJqwnjn7DWQslnrFJyzeuN6
fOUoo4IH6IAbH5z887qhuYWzlVeFhkhRetfbPBtNXISi/8u1ZUoLoAYAUoAO4dGezptRZdPUO6U+
bauoT5uzwxZc9J1/vzr+0Kx7tjz2/hvdsP2+B6T8dJghDEYpu1yfULBfnCSCLnGNHKA7xij8BmMM
43g5hYYev5ldOxJ1LjYBADugyWIjqP2vsg7EF/Baro5dYxhhB6y5+8lqCGmTzUNYJt7ISNrENbug
gFm/lY+2GHP5zsVa8VtrD2VxwHVjq9NZGWTDUqzkI+2sZxGX+CSUqZCguymP6VEf6mDGPUKVA2Lp
xpTdZG4T3sxmpR51vYlfrh6qIwtxkDHs4mI95hMuMHFWFFGdhiZ6sbGtNwyAuOJ0hIME5YCEEFJj
oAEL7S2a7stcdMfBgFf4g7tEVPPs5WK6JevcVKd8iCRWHtqQGNUU5TuZ2/YBRanmV+uO4fvfz+nL
UIpRQXkT3+wgqucyhePQ1sM0OmwItxIf8jWQl/jIe1cwKZc3opVXH3AnINNMpSPwvOuGv1HlR9ui
TqSZfnm0Se3vXET+7tCQjihxRt2e1bxVnXvtAeHTgTnmvQLae1bhLitnroQw1KmnTLPEwuzF1WY7
9Ucj8+yz37/M1yIKEjZKgPCfyW/d5/swG2vauNx2odN7S7KEwo0n6vyJ9hsjGbJ27WPD0TIuzWw4
cn2Yt2pdqitNBJ3YpRkdxTAN55UuzG+UswxqEXVzgxHAch5UdvTdrXV2NWDPdxf4eXPJ3rAuht5t
3pipV94ZNaBdHBMiMmICzwIwx5+KUG9qOrk4x5zIS6tzUrLlYuyy/Pz3r+yVRbGjcHdwMQE29cCn
q94ccYScbT2dbKuXnyhC1HVKOkh1wKRe51fCSBvXQtv898O+cg9Q7kGUFqlCQCzPQf555Ku1VPN0
0ia4RW+kFBAK2Zz8zpw+VnMXvvGYL8ktrOEo+tfxDA7teUVP0X0owtqdTlknze926W2cdUbnl4nV
ze7lCO7/oXCVvK/7bUtmXFmntQof94IDRY4O/agY28/2a+VG00ctCpkdYEXoT6M/9ddYu+M6PYD9
/dTkQveHRfjDxbxZ3Y0qDOPDqKS4VlauPiFfWT8WfjDasTUan/yCSgEZr9V0x7WFT5n8/jW/vP44
E/fG2a5fSJry7EwLgyWv3a2aT50RBdivtjn9ZfstQ6aXk7mjuQHw7KhxcDX71/+UWWe+VqbThNWp
bqYjvf0eYsMsP2XKs991tCHeeKiXSxYdKhpMgLqBDCHe8Gy4tu498PblSYt84XpZjqUpepCxdR2X
wvoIcOAtGMorSShhBPrze50S0tHzxklW4WrV+UF96hGHrhNf50u5X7oQCGFybNXRJid+GLK5+TmQ
FA6xi/jwF/hUSJ7b7QyHCrtLQx9olui/7P0GTwgMPcxvOvG7nc/T9xFWAO4ooCs8DidqGpCy9pLj
Wzv25Vt/OsqzvrZVY7JkrhytXOLhmW6MtSQHy6qTTb4A0k9PxznSzdnvF/ArCApuKnrpIAOYdM6K
pw+HM3UxjX6hTlojqFsSs99Zo7+lk9E170Ka7Ze+m7cgR8v5naMC63wIi/WzqS0/mSZTnUlTe6c6
qqJb0Rf1G5/u5Tm9fzjycgBRf1BCnn64iOddgiBXpwqcEoB720Nj2NSHqB7/smQ/k8wMEzzvZQBM
fp4OFRhLs61Br04dgRE+Y2qhzKvf1JHej/unESbD0CL+AwK7b7Cnw7StY8usJT53STxTqpHic0un
86aYlg6NiBJtXBGpA10Rm87aVB4MOS8fR+lXZ2Ddhv/B+8Xoj7mn+kOhYH//fzpYZGYoclmL5DXf
jBOctOkWQ8XxuKBP/caV+/KkpEMO+BcWA24mxEhPhxpHsn+8RNhE0lEx3yWToFvKw++X88uTEiYB
gFEalXu897zLY4fl2AiLi516d3FOmq9jh3pWOoJKPAxyk2/kk2+N92zTdsgp5Zrc5LR6tfoE0Uan
7qqRj+2Nq8Ve3xIZeAX8wtIBlE+9ihuB9v/TtzjhIiz7INIn6DhIp+CR18VBbjfnvezzT6KVC6WP
fAnO5Oy3l3oJ2hMq5GNiKq3fot29sjmBVNNR2xWRXyp6ykwUVtB5VM1o/cSZUW+XyKmiMKnHt4xw
XrKUCaGAb3sRZE0Ppta+uv60UNUYTZ0KhToJYwg+VNDpi0TKEYv2YFQ+ja2yWN+HDYbkiaHX5pMR
hNMn5ElQnqwcykrJ0nOeHVZyHmz4KPa/5cO1H5PP9jUKaohpwfmnwfyc3NU2weLojRKin3nBpV2v
pRcPcAAvGmeYEqu2xjOslMbEm6zt/e/X/Cs7C/8laBrYzGFz/ccJ/6d346J6bXEjTiejIbPMROOc
2YN6K7l5dRRaCJA66ddCOXw6A37XrJUlxXTKUU9I63HqzrxFVG/s31fWFGho2rQ7NhKGybN5xoWv
bsW+n7waoU0nK7+66xikHq2fN4KcV56HkUhh0I2CKPdcrlgEmTW7NNBO84ZFVDv3U6pwrX5jlJeX
ekjZguyTf2Fy8vyAXfngZthy6nH8cQotrpVCHcAxylm3hEaKOis24y2N5NcGhdTOSyRHoy7zLF5R
lOjLviQPNUA/HaVec6CmXZ8WyzpfOHPj34+VYb6Bm385c7B20LsAI8K5xJ3ydH0AshtKqEw4JhvL
e9Uj1DbY3Re8IYo3BnrRyOfwYxBYcDwd+vnPjsCuX9e1bmwP64dx+ipU76Ae1aAnY9fS+FBgNF8d
+6YOrkukUi5zaQzp7/fbiyeF3LsXEoAgAlx40S0YDAqoEMiHkxyqMB4rZ0tHWzpJSUD9xvJ5sUgZ
yt5hEg6YIsZ89qzCNCJtBNlwUtFcJ9kSWMk249T+lx8IPAKiPAhIQSj+w6rrTwfITMNyjoy2OAWm
8o9Qy+4D3NUPKs8+/H6glzgVWoPMGdWDvRuJ6OXTRTI1eAIJt8xOdgVqCHvVPOhxs1qQPeiWtWsT
fEVryufbWmXH1QnXm2gd1k9odxU3hTNNNfbsHcZx7tAEDW4bOvvhddO6UzC7wIXLjkDG+e8/84vN
tC9rOpYAa9jD0JeefuQKq8fCzULjYgWR8IAGlTRwMfWLU+6q+QZHu8JPenOY/qr1F0c6GOWd9sLQ
9GyfDutHM7IkXVacasdrUUkaddIX7XDAr7t+Cxf1oqqzI2IgE1HW4ezdgV5PB1tEtuSzuznELWX9
UEC1uNvahYzczjy83KPaqsvzdVuzCwGvaErA127NFzltw70lR9u4c9DUcW91kRXvqsJo+ti0V79N
PbfxZhRwjMGhVBoZUVKi96mQVTUDFYvKlD9RvhQ3s1eCBjAbiHlxaawrEMUGQTGgArL06P8EGca+
VVOa6dZPvX+pos7acQsjmVgg3L66UF5W3WVjELRJNXUCrxW/dMajRFUXBf9um9IlmwfvFK1y/RQR
TVupMfjil5zs9R7Dbex3LUWaI9WKv1okrAXJI8wDv7X9ZJjv8gb5EzZE6Y5JUGReHU+WLnSS237t
JZjCd+ezMAXWOdmQsm+c741bNruuRzVeCrvO7CSrm14kUIK8BelFzLGOEwwmHGu2AgxHs0zhBU6d
2XdaMZF3zPy5L0hp4XcltVw9cV5tBliNglLRdRsUNNuINwaZDt7m33hi2NR55G5qSzwXRMHBL3T5
OeyqXp6Dw/bN42rVPW6QUqv23tVlLw+A4LJPhqlBJ474EfBIlanN1HTohfHOR1kAXcm97yKaBRsM
AjCqCbVbWnEou27gcrbzxxomAa5D+Kag52Vs2HqKRs1f66aRWJpEEjeedfGMz05ThUd7k9aXAWmR
+bhiCXxjjkZjHOuiqd9jkyaPa+GFx2ptzDydEaK95U2736xC2heDHoJ3djRHh0lb4100z+1HsmT3
GMmyuWvVAqg+CD6uW9/y8VCN+bT69iQThPdYOtBqUHZf3Z+IHXHQmJv6GiA79q0PgCCPmPdVR1zT
KUZ2dqu/trafb0cjnPFO7/Mi/9zkqnykcL5EsV1ywKVtH4yQlHVPnQIVbUBCeegsyWqPuYt/aQNC
e0CmokvtVoYNBoaOL+Nqtsefw16igk+rfvVscHKFreq+bmGef6YF2/HDFWSjg9MJUcQGpva3Mhon
LNy24Ss9VfvBxTHvKy8sq2jNb957pyzC9lDZ3Qwetm6cJgWjU/pJPljuadrKLEoKYdtn1ppZHTIn
49IyWfMqYldGtLVR5VflXU+BhRC6ck0V9yF8rUGu/bkf9GZ9aJCmf2iifp/2rqsWGAyjDmO/NAbm
ugOCn9Rh2K7vBCw5MD/aHB8Mf6g/j1ukupSEjwxlNSh4njlQFG9rVdRjPKwgaJJhFJKW7lY2S1Ja
y/6+F6XLdy2IPDsJ2zB7LKrCUocNA+MsId6ZPlocJg0GrWK6zgy3/erpYWyP8KKy90WxtWGSgVaM
rnvQwddRNqwnu3GsOc7BK9mYN0aLH7cRlupx6JXrcvDwvT+RSiKXIUVWXc1ERhts4Jm++OR2YHoG
d6o+5Qv6lHj1FKq6IIuVRUlw7yGt4K2Oe+jZhDpRVq3fVbb0SxhUi30/hiiQJ6q21SN+gJ5G0SxH
wicbiYmOkkeKziJDDcuBnKlWqdUH+Xs2ojbPN1rV19IvGs7EDEGDGDtwfeuuYp3ThoeKYilX6SbD
KsJ4KfN5OvZkR3nsDWU4HJbSw7ukh3QSd9XcL4dAOdsQq3kpEXMWYWbHIUBt/7ByOiKnrWToIg2U
WxPQp7JnG2hO3ziMRoCAkJWzD3NfVnZcauAxybZwwCbm1oTdIWscUMd5iZhak1eWm0SG733P3DJ8
P3ALiKtpKqfHmSV0527GhgiyRw80EU45Xlf9inmOOxbLtTkGHXOqHP991U9qSBEAqahX+0a9ntkj
qNk0WAOhr/oa0ZkrVa6Ayg1hcfMCgu+vo9Zqv8xWj2V6WfT9V2XYwNCpAyAdMIKck7HCCwJ2DeRo
CBRC4rIurLVJnKbsFf38MTi5lSPyg+J8TjN7y/JE2xGY+AC/tS9TaIHgNRaPWli/d9D8Bm73WVMX
5r3PsXpysCNrU0W19Bp8vdugc0+t5aJbbbPivHGHL77YuncFu50GOz4NdWzk3Yq9RI3KVgJojP2u
7UzcuCFGMLGpAvPMXAk7knxeLTaanJ27ru2Ylrzuc5VinFr7MVg7dT/0laOPxNm2xNB+9H5yffe3
1HA399zi7BljXs38A7hROR61oFR64+qod2M/KlWWRrVgP49hsHXpaEr5i+a7zxeNJex3v1UgAYXe
6pnrFmDsZagDuuWeh+d9Chi/C8/KMsD9NFgX41cgVv63XfLPEalQa0jbDb932qZ1kd/mJfqZx1ng
H3S2ttZW7mYm+idyeGZ5HHTUeQm6h8o7hzvGdZRNgxkccLxrx8NIbP9t9MzqvtDu/MsygJUcN5AZ
a+IUBoiEQMGsH7Klf9B23T1CvCixu27h20OBt6tjY3Pd8e4yxz9YXr62B7vpyiItrZ6cLxpcw4lN
1LdAvvbLcuOaWbEeqEMI69zB55cMtB7GMwwaVo5IehVDPCFd4cZ916OpbW3VjeE7ms6O0wSPciuj
LyVaW9+6eRv81KIN1R4VtIQPuG0Bmmp6ZCRyc5ihQiL+fohwLzj2zkQ5ozIy0KJ1uWKDqrdGGAkG
AY5Kad02t9AzSzvZCnC2thxWN8HG0ZHJDGIwT/zeQVCr9kbHQ/yoD744duteg9Epy7sRfEyVDkSB
KHu6xrakjTcIAAF+2YPOhfd/DSWEqw2rJ47CvrcGsB45rdxkEwNU/WLgXPfmcGphegzRrYmA6Bel
IuOjV0tviHtDWguoINcuY8Py+18aNaTPpgxrB0isP18WnsXLXaQyrgdtIrNeR6vxYFW2eWM5jTWn
zqJXkaA0s538cave26uNxIXUDnjYSPWbndKSzH5V02h92LRZfTfMIowOzohtX6zCsfvlU1J14o6E
sI7HoDLXGHgvLkR5PTk/C0A6NadZsRZxK/SQJbi+9icwpmtzwD8kdNLWIzNJZu2wwJ3O2oO8mqM4
lU0hFmj1NRW0abWrL+1kde+NddRZEtS7VmXWWcb3JqsB49ST8M+lCOT3pvSDryuXDOtfavqkLiWA
IdGjZwl2xDr2MZpVPgRFKl9URKm1/8ynsWvOZ1povyCR1CxeoSb7fCwinCK8NVIAEYC4vjeaeT3g
gMDv2Myi7ZOgyUACRHPbwW9tHHTYrb5zCXbqsbiJoBzQPpuzCsxXuUzbBfQX5EsokTaXU+5YX0Jj
tVFD3ibvnbkOKkioZhofWhPUXSzVXD82YsZduTOjpjsbyYTuPSVNJ+nrlktQqACY0Fzi+3ReD1Lf
udrWTqJllX/xVDerGLOFfowr5AMv6JSWj63e8iAtkPb4WubhdBq9sqI2tlHWiwPIqN5tO834HCyi
96o4Q8j1Wyid5m4ByGvEy0IjMZF2NhiJDAjPy3U1cAzDGNA6R7zWSErPXtzUDWVpn/nYiX3vAlQ+
DhqexLcKJ/ko4foVp2bq/OpuEC5nQC43JRMTnuC3hfrDhzVvdPit9gv5q2tbVSSWQJQRMCsAm2St
URqLA1ZngfhQ4X0apyj4aqugHs5zMZOKgp/3toNbV/JaluEaoq/LzQmWapPfoUSg0xCoKIeuBbrs
NlhDA6jX1HtdPOMI8MHOitIAJVyW97XGyTR2p7KfmGvT+kCR3fmhEQLpj4MdZN4hyFdo4RTEo7ck
TF6UXffEEPkXa1cYo8/5XMe6MijRm9wvF0U+52emyNQnqqDWlTuO9e3cYFcSz24wYChUZNvuPbKc
i1r1D4FbTkkYCO9upGtK17D11jeAR39UJf5ccf3XZ4M1zoVJj/K5VW7XTNNW+JNzQSkhS7LJ0xia
LtzwQlXE8p6VecdRhBiGV+5wNihA8nVvZcdqW6PEXErrjjZFmMi8dw6etDYiOjVflG4xnmUmiqKh
ScIbb8O4HAfqA/8qdP6vx+U/s5/d7b8+qPznf/H3R0pSY5Hl6tlf/3lVPI6d7H6p/9p/7P9929Mf
+udN/7N9r8afP9XVQ//8O5/8IL//3+OnD+rhyV8OrFC13umf43r/U+pa/TEIn3T/zv/fL/7t5x+/
5cPa//zH3x87ylz7b8uKrv37v7/07sc//o6c058qLPvv//cXrx8afu5/t+phfFTF48OLH/r5INU/
/o6419//Nv/c/2j88ee2G1XOX3zzP3YvUPAMLEm0EvZxZKf/+Fro/QeiwX8QZLEZQG7Q//v/fcIn
c/Hfc/O3Vje3HbI4kiHpfu1F0v9eXlTRqbvQCNz9ymBcs/yf1kR6tNQhZIRUJJBRr6lyNBdVZUVF
aDUXmYNVHwmLJACYm6aZyOcCWSjzVqDNbtz5xlBWZPUdCec4J2KoGtfGnz5zpHHl5Fm/7FkT6LIB
Be5yc8W1WQBn2wWBRe6NsVxR3j/jiNnc5T2qSC4ZPem/pijROn7b5NdZaK7ZzAUywqgYAXrlEDcN
5SKhs1jLVS9KywVqZuYWItHjOv4wJTHwYW0wI3lU7hRucZbtV185bWN/0E022mf9gvF6d9GOKqMP
qQREv52qAB7vHP5+A8V0dUVUwZ3xy3mgU5k7ykyntbGqo4687bImZquuwejKAhtOJCbb2PARBHmU
i9Ooz1u3iHsmD3T1XCM6RPQ12/mVwFxn/lxJbz1YYZalbg6PM56yNRoOeWD0/V00ef1HRmgfomjo
4crn2CeNpQOozreF350j0rtesIedjOwOp8ozMarpRx05gzqtTe7fyk145Bir7ER5SS5SnEG+CKcv
ChzqO1CS1mGTvvtQqZEIoFh34O/qkF8YjdlFZ3hjm4mmbYHaLa6YhwJVgjWAWzNn6zkvS4FFVk6f
tCZ+DRSgRs7ueXLlhcrH7vPc5Guq9GpUqdia4ITs8kJVawPZe5xlI9K+6tqj6KQwDxxaYj0vPXj6
Z4tBH8Z+P+asn08kjEb5S+owA5JhGAYxzpIVwY1R50uWDiaU+2RE18Z+5xelLplpJ4tOIwX56rup
3eYsVJadmkXTQMT1stNkuwMFZT96P2mzpvGfr2EX520RpINfGTd69opU2vA05YoKbIi8XZxHc4UG
7zzOsVnlzbdwmPLj0oFzS6wMuvHmdlmfmIYHFnup7EAS1I0bxFsDw+Ngdd4ttR4/E7lS6N38daQE
OJg5hRw531J9LYvY67fiwzYukybsHdXyq7X6Xh08p4P81XpBlWzUOuQNgR7TeTDsFYWyAwUlcjd4
GggdrZkd0shZGvg2jrIurbExDjk0huJqamqfBVPSqTm1Fb/iVKCm7h+QZcwwKIMzFdUhAXgdqh4b
RLQhElDM3SdaX+30gOukczRzczsX8+rlF9rIrS2B2ynsn+zg5pC1kKEBwUrjMkezRZ671IZc1oTc
s3S7HD9Rs/bz2yWvlpTSh3OQgSOPslZbfwDjNv2cvc75HG1Fc257yvgy0bIViU3mKOJp6uorZW/1
ezK3LREczlYqcFI7dsh8sDg1GWEaRJu8wVDIZebz1p0Tm7izjTPdg2agcYpP8zxTlseCbcbaNBBt
tiVbBks7bgvpEB9t4TkY3v4woUrC3tdOFV653JrmHQhxsk/l1UH2SLtr/FxD0e0h4Azhcp4Zk6yO
qxEYwObzwsnTnJLN+Wy3nUUQh1zB5eIW9dUUhsW9NS/d5wG89UcFOf/zWq0Rxs6TZ6YcElnijHbl
J7tjOaWCtXPD5tB23niwKlNcbNPinoHcz26nGo+gs0xL4t4yzOCRYfdrJER/4WXXL+UV8rQQyKYy
Gq8ktMHPIXJjHfFVr6qdBDdVaeA00KF88trrABW9KR6Fvxw7PQVXMpfhkILEabuzyXbIhjQViGTS
2w7S12OYtKLOrkM87eu06lz7qHrUm79RMp6ig7fiMXLAHq6LqJUb/Q2hinITibLPwWiW/8PReS3X
iWxh+ImoIodbYEflZEu+oeSxTROb0DTQT3++fW6mamZsS9aG7rX+aMK0KdeG4567NE8qXUcP66iD
Hzd0nSrx3ug5Z6Z1b9Z1d37oLSfRTL3FFnwBh9TPZiiTJS/gffcskJsTpF6rdHFvFVv3JsN9vq9J
jHiTxMscIcU2D39G4LyKUfhPPT7BH33RjdY/06mY/JleYmajDr4Me87b3RyES75sHhQN5gtEMQFr
peyqbSEkR9Ni94OO6AqbzI6y+Hkk82SEfp9meVxXV60vMA11eEaTpU9zVQW/jIyooOdrrHZmA08m
R6Ti47kX25A7LEB84pRu5nGgwfOYhy2P7m1XTxv7WxBVr6HaLBTfQ998FZxPV6voJglEL+kaH+xC
voTBAJZDKa3Ktb3bLxI5ZJy1S+C/JJHFSU7CX/kVBf36MRbs9CyAY2v+zoQ1fArOJbZM6jH5mNv2
ZN9eJqwrcXeceT2bA7kpboyxnockrdVcPw1BO9iHAtjtoVz8RXPD6Rsu7UZqyNfA9N45GakZPQNR
qDWNK+p2b79Tyd9jON++hCJ6L3VpfTu7LHDOedY2ZhHpgVykCf8Ptb7VByJOR9cB6krnwJ9bFPzl
RrP1ezIiz3YEfoV0miKfHREodSIfPHb7jG9tKrrT6tnSXCPQtqe4kjGOtZbGp+MWBtiN4oUzPuwH
KuXSvbc7EqYwIIkcaNo7MicZOus5IhAcOMeog2lbssiupXP0G0df43neXH5WVlheysXGOY7nsrN/
r/i2G/CejgsaE4wo9iN3vPNM7qHVcu+W0frEzLRz/NXtaTWKn1bZVsw8ACXBt+4GPz4JuaAfpr0g
AbfZ+hrwpZ+qPtNYGlrqO4oRA2W/We1H0nbJdhihL2ZcoEWd+bU7JEd0Ks2jtXbQEtmw36AXQdp5
hpOp6S+OqEs7ZXyc1xNX7nqBlpIk61u+f+BO4mNKoAsK1tkAUT9+KPok4YgSdRkImMZmHOAiBbea
ynMZJdMgyVxX+hUCZW0f2L6a5z7h2EvBXdiDetuTQSrj1n1xxTAEWbBA0FD45tc/MQ0oh4olbtqP
otntd3swfGtL7Scf9mR4eqO27V8FSRK/Vt1aX/Wtr+Wh0DqYngRHVdZCPgKXg+3EKYbqpjogUtXP
42o6LuNm9SLWryaqfjalKH8DYPghe9HST9neFKV/v1ju0t/FxnJUqqcp4J4a7XBJk9Ly/vAn0TFJ
3U3/Gstg3E5bVDKVkHjhf8oVwEWnJLiMRKbblPIc4MkBlGLl7RdlYfQ+wE7tTSbIbQrTKiHUJbUS
U3upxy33awBAdLNpLjfruNqo7l61p/A4hKTurW/GndY/pqr2T9BhTshewwgcG2cEMYpaVF/pNCTh
i7bGNcBC5QzbBzLnYjjMgUl4fCETkJh7Zdge63VK7vmI1UJsfhOeJ16qFxBg93sLh6E4VBrffAZ1
N6nMj/FWpZ61YPIK1j620mnxx4oHn0rOrPJ9HR5igauIObeOhusUbh28CyGpEEg2LenjyYOQCSn1
hC27FSW465xHdbi+74vf/JmjebayCBNWPuMDszLqLfFMUz89MIKvKn7TwDoO3TF+U+WNbffySC8W
oheHtBHvcTcFowlqWIzFyRxPD7ItIy7tRBfzg3J8+b2gAmIG4a9PHJLjlr91M5XqOaAAq4AdHewT
VEzxOvH0BCfiW6PhewQSI58GmKM/WGgEx9ctXMz40prQcEgCV1hOpt14TEK4Wi/4GM06l5kbTOJu
DsoIYi1s9+7kUVtpp8XUVWMqonj9XfRW4Fw3rI99NiDpAduWOvlQIkmso3Z69z5g5PJS+KmeEF1U
4vXBIVxvzq16DEe6h9YSiokriVQEyk+bw77Z1XnXbbJdb5H6p8ILhsiH++1wjo0gWq9qmxEM95aJ
L2Pv2BsKQ7tloAzBjtjfOfH5OHRwX7S1E/BYkMlxHMmY+Ve1oBzpuofBu7zdqCkxTuVjvQDtfIWW
IUbM9elQOMTBINznZjC0spbxOopr1Lvx7061Ero6KIpr1Ha1n46TGsoDtzIKNd+qxS+v71frjmvX
ow8Winp+jivb+zuxIpLT49bLw7ixJ1wicDccocYqvzc5iDuDLPelqy2rOvbyJluL47V6YO0cs4E/
HWxPzjAVBO2wCFxag5vy3l3j3rnb627w8mWW1p/BFYt3jRfgX7wVeBH+2AjElrQeJm+CH6pWJs41
7H7v9bqfxKjbO8wy1TVshWBQK0sszgG8s5q74Ke3xco/UDUk0NcZXLj1QFc4XoroB39ne0phR/oW
d3Ay7pxNs0al3TUoc8ZCqg/Ewm7x0AYKoTynEux5aU2dRxu3FezHqNra8ccKU1q9N4unRQ7O5TSv
m71TGNXZYSXzQZbsfFlv4qa9wOfb9gM8XbUchm0ul7QrRua7kMvsE7nTXJKk5u/vfg9qdhgc6wZD
om/Qj+4WFr8Wlx/yQWvhqjrtFqCeE13yAZJcjPHb39VWQ/Bxi4aeT53ZnLxWgT6hJyxfFxPZPxws
hh+dDpdLZ1dm+OFjUs6n0FVfHvdT/FJPvSEMIg5WnmmMNBTvNIaB2oEUJGhJAjLJ1aGxoIy80Ur7
eIA8c/3uaQvL5hxNfYzi2sJl7hNyPhG0/+BsyAvsonHg7Dvisd25CMDd+pE8imUh4a7WjHB5EHXJ
Ag27Bs+hCZ3+MFW45WA7fc+cxqpqDEUBG53BYzPb5SGso+SBWXf5YgwVZbqErTzb477fK8ou47Sn
vCgpubvc6Mj0XDnZGE9hlBXAMmPGJcgb3SeBbH8SL9f1DwOwm8m2mZX3nHSG4QLNf/3eFd28H9vB
d1mE11BnhOjWp5tc9dJZcfMfHRQsx4RmvG12X9iP9UZdRlQl4dO2OuOD76ieBWLrIhby3SbZL7K7
4jtGM68Zl8v5SYYrjMpCgtk1kD40nCO35YvgjfIawIleEWRG4i6OZwwx7Wz+GK+NooPane6xJajh
tBFnW2dtresZ4hncJzdRY157FIRapzRZ7FmYbOqtIUb1JgMYapzBvZFupgjT+oNXf/oovEiH13mS
gjihxib4Yaqi5COk8+xtER50Y8P2AsoOu5QWFvTBafH7/TuAHX+zVt/5Ue0WSOYEVXpopVAnGbsa
FQZpd4y2o8tQ5tbmcd56PlETqx0MvKFkvVahz7zWlkzBU0ikhTtutT5ZvVifdkyip0TDIORRpawj
X3COL0ps3iExYAf3QPW4hysyuojLCtwGA8vWOVlVTxoI36nazB7m2U5xYljNJwnwfHA2GvE4bypm
/xcHem16ZqmOi7+9rsvPckWCQueA3V3JKpJYf4tlvWkr8YAzB6r+STolyGq9tYl7oHLSvpqOiLsT
s8Dw3603LvpUlg4hcyl5J+m+xIDOquo+NGyt2ys3WvBr9Gr7Eu8a/N1XVffZJzLer5MzVZlbBclL
7BJjkC3N1LzFxh3DQ7NvMjiXs7VCYVfrchfsBWmu5SpD/1IgBPk0KP4gsqaqeC4Nymki026xoChH
udwENz6SDx1/bAkv12FefaoPGxEpfSH30Iry2rX0d0DDzoMXWsXJkaP36GOg/s/4/tCeJJjSoVR0
BESVpot3KOwOynfd3cxzyu2+1E5wVpOU6H2I3Xujb4269Kjc5hRX9jA/MhJHR+77xDlRkGFSDtay
O1ZFV5RMpv42vdg02Iy5gXmr3tq658lxlLUGK7udWLmbxzBYLmIGBxfErjws+N/FG2IvklV4xLxv
EGxiYHHGuRj5qWS8Ov0ev3k2sw9vC5QjGquLX0bFS2DFMRRghCd9QywQni0ao3IVOMk1CWq6ZYvF
lUcEfc2HZUR3plmIyk1TsvQelzWC4AzCaPzVFXHr/FBhtLp3wwwMzGGBITQtvVVdFo6qLiO2DjiC
dK4k5ktNSXHirkzeBDnnZL+RYUBEPF7XlwJt1i+rCDhvb3DDw1RgZMnIF2jV0VJJzS8OLX22GvjW
dFxj64uRqu8u0Cj9n4HLLG9hL8pUuxPbumVNV+G7m7WnOygkkwPJolfCoyI3A050HkRd6OAwBnJY
2xQBUT99RKodlidUWpv5J+W6PcfcSvtjbXbQsLAHnls7r380BWEeP+vaHvZsQHSX7yT3jIcpaCuk
aqYjJP0gaImeH6MaPjcfwVEfBhV0/YcnKn9MQ4jSHnVGP9DcCPO+xwgDrRDM1w2nv0Pf2b8EvLo4
DpPdbUfhz86MFb/BXfmC/gq1llVgwnqWg68UsVeFOpYNS27qGxH82LHOPULCQpZPgbaHNKQQHVnm
Pvf3BBzGlECsCzQtKOWfGpSlyeGD9HpcF2PXqayT5J4hH/GQixX0WIFSP/Eq7x9krK2vqihBAiZ6
ljDYDJHOK5u0pOONqUQQEAsfKK6pOs5GXR7q3vM/tyhs7nGX307BcF62zNl5QA5rIpr4PAzrUqJR
8+qNKiNetRyWqv0cS7f7fwKDevbcXX2IFkd0lpjYby6xtw9JNvpF9d7BtdKItS86ySfjYMaZpi7U
lEr3UPzatn+1c1P5B0Wq4nJGNqjXj92Jl196iLvPVdoq64Q3o0VtbYZVBN1Xy94C8KRxXT7EDj+K
HGO0kRGMcXyuQr/pc1nMyX7iOO3lS9FYKFPKXUSoY1oc0QerTDi8t2SMv2sB3JLKUpGQWEXt8OQ2
w3rqwqH/RZNSeW+FRCTV5JIf4MbxOIQiAV/S4Qrdbu9IKISzldkOFk4QFjEmf5axc4+AaeLU1qN1
ij1l3feL2s66X4JLODnBk5aJ/auZVn3P32ug4di1zkQkBWS09W506oVjLadwt4K/PWXcPXyl2s/L
Hg6nHWb0b4WM6KMZTS8eEHBt2CzQmf2EFO5fyt6qz4VSPct1Ms2UfXgkjZWutRI8lxifrKt5xV7f
WxWAgodkak6nTcT/eS1BW2NjzRfUOfNlDCOGbSj8+ug1e/2jGn3Tu9DeWtVHJzTyF/piqrxMJJ2X
qQgEVTEY3P1r5SH3Spt+ibZD0ldOnKO5mc8q1mhUknhvbLTIifFI6x/c9oSNVc7gAKi689YSPpe/
lDuzveOL5K7YvfBnT5ygn22kqQP9ubV1v9TeGP0FaOxmbtA4qTKLpCnahfE6P3D/Nga7/5qc1o2Z
17O24bEc2wBVAPPVehz3kJyr2vIM1IEfjlAt1sgrt4Tli64XBTsfQomjhCOljDVCoRIysds+y31Z
PgvY+/dqFDTTCF9ARBCbFd/ShXcX3ZhY6jzWDH10yWGlBl2jmqt61s4avQSC++LRH7ouSKd5F/Y/
zr3i0wRLKK9hVMcPuh7dZxB2PgLaOc9TKf0xdwklRZZW+O6V5LZ6+IpEG3/TttA+FK2MDkHTjJ/J
MDRzZpKYCdVYOj4j9FjrfGLw7I56vcGW9oyS88xBY93vzUzijtPeoj1nQsmfQhO3L+2GVudqjXHn
p1U4xN8er7dzaCkK4ZYZ7C2vBvT+6E7iHKIJXc4wW6jUdNU7c2rQ3GxpQ8E6d0vvyziT+zo36cwv
x6QQlc2pc+Pguo/t/G3MzZKBDmxJSze04jwRlncOUC1rgkoslNjUanQ5HMb8S6g4l+N60PuOjnd2
JydvfFVf4sRQJsIZvh+H2LP+3tQrf1zdc5CaagKUYc1eSGzrFOE0zPv775gh576yZ/SzcNfbk6Nb
/7/SRVBsMBq8cq5s+YpHvjgW2iruA5fgnkMEeSNOcz36bWp6gIJDQHRZ1rT7UL8avNXRAdP57B7H
yQYmMO1WZ1tstx8k3c15N3vJP7tW9mspA/mzLY041jXCh5+VIqMMrNfqmoO9dcHLHFsUhgBS2v8m
P9wfgM49efU0Zlyex11tnIatL89jQqIfJRCAl1myg7y9AI1gRQtqgYx3EM18197ChjAPaSEuzDLq
yUssN37vyX8anwOHYBnuffSDz5TpJSfgDi8+0QA5strLYL1TJJQSjhbj2znFpe4ziHpGgG0J+iCf
oF3QC6qJqg0V87JwCCMzy8MmCI62XmLvSyTbGNHfQ/FeWhtXDzmaHc9Pm9apqUVVgUKxAlQR4tSx
O5OB8BFWkQJkKkbMfQh8tKF0ohcmHqtH7E+rvPhD5Nm36l2kvhEuzoIjr0HK648zBIyllzdvqLWT
9q0V5iyUbF2Vb0meb2LSslA39Zugk9jJR6txmHnrWOehh+CXnVAhDQ/A5EwedxIZFrgcohb0UG3h
V/kW7nWSBtatrhMxCuhuFopxPa28/W/mpqJLBV9fp7vuJyTryip5khv3d+JVtCFPYow++b3Lq0A8
cUHcGp/glpZv4yr3J9lK+3tc32gqvxixZjReSfK0O3jGZ0Latv5ah6Npf7Rrslr3MQlp40vgl7Ce
brW4IURdKN8t8hRfwknq/trUftfnxszR/a5Hn8U/KiSxZklsRWfiiWfrVHSDLtK1GqLlq6DqUv7y
Sf7q/pp5MzsHUcT67ztE8h1HzH/ti5es8XoT8TgVt36j1j9Tnwwatdrix4d1WxBBbzB4sJkBVEe2
F0nxHzgVcBkDy/o9KHLMz5IfZ4r9Zn0ogobu8p3kyGzlqgGVohSeG96bezLzSXhrv8J5DL9dtbOc
JZvTnKVVTL8lCU5x6tcL/stUycbUlwmYvLywh3vXW5xglQWhC8nRu1Odb42KHug3vslT9yWY2aa1
fIJvsJ2TN4CKvHPRRBMoD1b4jG+ShCU0WHL5QHlQmCsBSt0p2PUWPpZqSKApazcgwNkzatAPrluF
ycUBYZyPcTPfsHVwj48KkV1eU4Ow/NsG17jXWfdSXPlQ/TvIBuSlYzdZSz43yvjoQYPOed9CLbfr
Ksfxdivv8gvZcAlO+n/A/fadGkQAOO2P20o2zVsvO/eAZmP/HLqGxWivvFlcW04LfdnGanUuWFzE
JRytPYStA6fw4m5t8BYo64AY1d3yhFwD/0Qif/NgAq8ilMsdiLxaEKPxKbDLT4C2d1abOK87sVFZ
3AjeaqRz+uy2o39YbHu7VEydKNZI2HorhjGa3wMkqfFhafvKepgsai8vDsrWLEDWfCCa376DkR1+
7qqJeHs3vSd77jSj8+Csk/Pa4EHTuWR9YA7e9yDMKdKbc3vykQOjKms/1GZbKPNgaIO8hR1quGyC
8nOTzXjHKA5xtvlTvbeMu2H74ca7+bZRj/L+oFj4wb1H6GQCQ9FV95v0bdoNGW7s1U5DHyz6E8+I
qI5d643hk2G7YrOPCOY9ksC5VG9sqhHddxGj3xkHj90iv08ofv41z8YLdooliFy7L5etWw7MEXUS
HuZCsMXdd4tLLdDBnwZtzUfj9BMyxFqGSfEVRXrFuGM1s/J/b5NEF8vAAgajQDv1iy24J0xeLnNX
XjbkzCICrUSeefUnx8c4kpQ+jmChW4U+XJZYtfsLDW96/WyCqnSfpdRR9RlWBUbPzNAEi4aDNyPs
aS93beuRjDp/z+dw1Oq0y6BELFvVjX0yDh4r4uRGmXy5M2JhlSF0YOXFdmEP64Hc0RkFSzVHCTQu
wPRx9ZcBCU69TfPbCAHTwO82cEDvjteURcECTRimuUoxWNgaZBD4ipKaYaV6N9PmVjqJypp5bzwl
gNL4WDA7rOdgt5jwHvvai+TvnqeGKX/fjDxUjAiKoThywZJ4XPxgvW+J7V8gmCDLWBHAsMfnDqH9
9qwbgU0kG8cWSSES786ne8W3fY1dfaY1jML6AZjtbLG7ytTZbbSnp7JqHYbkDXDeyeJuV8tZAFlv
2YJFocLnLUfxxMmhmKehdqEDyZJD4JwRASvXADeRPQf4tJ1Ruqm7ru08HBGQr7K5Fu02YJKuKqWj
v9KPpujDiSuvvGeRHbvD2oeizJuaiJKsAsI2d+MtAFakdhE7ivcPfPmHtHA8HZBptv0Bsp/DDdFf
FF2GkaTtR4A0D4Gwmtb1YkSsipNsiyT5OyHa6ciBWlim5RkTnvRyf0fqGmRiC25yICJ5WOsPkFdr
dA23pgsc1DUWmCA0cZkwSODOYFPf9pYk27OIKjHfISBT7g2QJougTNGPVH+mGm7sNqz3RHwxPBed
G+DNsUWwvs7NUDrmjcRCLzghpYGLZ1JSvn0SoDEe0zgSkyktk/HmxovwB9iZjHpEjir21XK3WaOo
D6JAvhVdYC+UPEdJue0nRd4OlSRNqxvsLqScvEH9tTsB3FMVTsWJs2G15/Nk8xIRrD5CB7fNbq1/
oWDaqTx6pGSVR/5+wXQRZFjPL+tabfa/Oi4ssG3eiuH3WFIWZP0LKjSOEIN970NiMSyjUy1RAsu6
S7HylNxEdsANihcefMP6O23jLPN49fqGxgwtiQEUu70CCQMFQ8qB66VDubfLo9fS43sS2Ju2KwGI
ofVYz3sjs40ek+Q58ZKea1QMjRUM2TystXwbo1om/yw8LPtZTIMt7zEtMaES3E8skHIr4X7XYWdD
duGlLOkhoIfGhUrFivFv7kgvpzzN7ruDC7g8N3ljXHdJR7Ljlwct/f7ddlmWcY46Sfu73mxFuo/a
46CZU3B3gkihj0WD5+liNpQI74unukIdGmEF9SNyUMs96v/Hbi5RV9knS8ohOaANW8pP2TIEXXxh
bdavG0cQXmYu7OiL4xGvSLy2Q/OjsKJ9epzHIcLy1M1Oidi1HUpzl3TbvGKx6l05HJeKs47bYkFy
fVsmYvdIemo1SNLHqUjFu1bafo6SeLe4Ko3YvuNwLt0vBRga3ANEMTynCa5I4DwfL8ypZ3mwtpND
kJQhltHMNTlxGuUhsFAyJwksqo3ep13AxOwBe0hIB+yEmMCOVX+MjFO242Fh7E2uYDlSXQzzsfkc
fPba62gVREqipSKILh/0Pmz070p3fNCLH8T/+OfOomX7q1SPcQQL1V2ARljONunU66Fzd55IVp8i
ri9IwYmCxdm+FUfEiU37aku7zLqlZ0vgTLRCCdRnbZqtwmtXEkfJ5TcYG6Gvkp9hL0ckukuo9/m6
RqXXXWekC8XJdTirn7eQfzkjd/b8mpixea/JrB1lfNO/CxQEzwqL4ZgZn0BNQB1cecUlRFLfHQlg
bLu3oR9675XzA1HFCZ7ddK9104k2p0VGcZzPmBf3+9KiO4LZW1fdnjnEGC8/fDTx8q/uhF3+DYdx
aV45kSVM1ODPRT5x1rj3E44u/whQ2agfrGBxeTYlCNN3hBKZCj5KFrvmiYd8HT/MNiTtsSScfNpe
FyGUf09QqVIHRkz4sz00ldOkKOf37nOvJCzqLuu9NFezDFVw9JXbOP/8aBvwZNgqfglgAsIBjuUp
KrWLQdStA75Juqbw8JHfvjn0JF3I3V+2Y6iUPfUH4MBRf+vBUUjMmGGWmyVkcQZ8KMG+i/oOGETo
EQUXwU1Pu4n5nFKD0qQS/zVxZbR+0ovc2v/cAm+eCwxVSXx9rWbu9+6duAk2phdQq6wax2XKXILd
aB1YotA6UNG1wEW5TuPQq1p3vnr1RWsG97Te6Pk3t5HxcBYLNylanA37nkj7ZOrrr1CbAldyTOjq
VKboNLTZjo0Nz7Nl/HhH76EMnMV/ZIvq2hGtDMKNZ4muz0H2gXSrOSM/wcXVcYeXn9gj8docBtXt
JZS+nkOGVa2jGJMePgbmMwR1L7VeBGnglWvDsYQo67Zx7D7I+t+ddDKz9wd9/PSlq9l/6Sz8Lqkn
LHW/jEPo54Efzn3WT3adPFqe8BDsdj4HO6oIZbpTQSaTOUwxrg2ZdiCACq/AZEusIo0WrwXxLc4x
QdTe/VUa2O8JLZe7frnL6ibcP2PpR2U6R+x5aUI5cXdCMrnw0JrGcSpWWtvf7x2i+B+3TlYo4keK
H2plIeqsGgRztlNo9kqrsm7OHX967uciORfxCIc+qVGcDR6uxw1dGBY9R5GzNVoyVyttXtiUVvOK
acZ/EjO0FVTMWH9NGFBPlfbCa+CFFc5CfHQXJ7CsrzDEtlETVcg5YYryx7AkmEBCYX8zbvqnmUKn
O4dPAxfGEOzZxk10XCSkX4g15zqRC5ZbpjbwOnPl4RDp9JMQlkW1C4agJLWaIoRY3INHKh763PWM
95DspQ1xDAZ9kbHu3uyNAP1w66NX1xUWQQOJbDOgWndk6cZ/pDkhfvRsxoeoNstnhIw4k1XVn6Ju
wPxB9lW2Fut8tYh5VcjZpuGNpakHPLMcASlLwch954w43Qd3iDIAx/azrqkktCL6gDCyh/sT1A7p
+GZq/bNoCvFnnteWpHue8dtpKWge9g2p2wQplKcx3NV05Ncj7ixFxFsRVI8xFqVfBG6gbHGmOfhA
MIsuw99DpgO9eJcpxAfbFaK4d299FKlVIkxxMfvwCWN3zjhfB8SWckFCU6hyQjQ5zbkY6u6wEH1/
rv+vzQVWTwD+t//7Zif70dtYO1OyJqNn4VbQaJhLp3ebNGQAEjOJB6/ZVpp0qSfA5Np2D00DLnNx
UJNksVf0uIWayAypKy13zWJKDPIEr/9jqDRKiSjoTm5pCyyoCikOl4rLozFumPaKHnP+AEhx7tcx
PDV7XMK23Syj9NGzUxO9gwS0hZfPhNdUbOoU/mSB0P7NHUsG5hQK/wsoqzl6c03tXmziIywZYOFC
mn22rXV12dBkPO1R31/3RDCt1zo04JOoWNW9a3hNWe66t9aCtAcxiE2QR2PQ3qm9Ytsd+zgVgpUx
WyF3ASpFh8YrbJaFraaBnCVmeUNIEFu9ORYuuFEWlO58gCkMeiyjjXe3uj4sRbPjdbXcIcZF6VZt
jprQu1TEIJw1oeEC5sItLgVnz2VR03COTKMuYgSVbPtuuav4j5+IZ/u3amE5pYrdy7UCFWZniMW5
6rz1aVyb6r6IRfJgm2JF9pUkzaOjVzBoOwyjV9ElSMq8wPLPUkvrWkSb/9sG4Wk4XrCE+5fdlbV9
JFXLfMjCat+Jm5Ufbr8nV3eb3EM7OxCjzm7KM1MrrEahRSDu1RL/IAGZIRPfJw21jrkfgE7ulxXj
O/SN49yvlRgeKuQsn/E4Ru5h6hrv0HeEwGQ3g0N89lWCjU20QXPFPsBb6Cxd9zS1CkFRzCUjfB53
ohQcQdzkSmWDooQg33S8LFcfxUvG4IftLZ429djA6H32HmL+LQokjj06vafdSAjUxB3dTCuiKLe1
uauKmej0mmnjMFlJgwe5iKwU+iB8VFxOaDvhObkl4KTOYYxXA2BUFe9A0eZ+YUP/VLbfXmG1p4NE
TFpiLQQdLLGWUkvR6udkiMkUpIIjm4FpjwGlkI8+I+o9/XWKgIDW1FnlMDg/z6saJywEY/0mo3h9
jvgcMm5toiQczpy/O1rW4eBSTX8akcp9M38l+7l3ezuXdWm9EuuvzkT4sNymXTjXmRm36mfNPftV
tTvh/ktz80f7NmwbtrCVpboNtyrXq9JQ+WHw3zAVxZsYaFbBfLBD3sx4Qd2zB+vRZvsw6+0AFOL3
eQS39czitLIPBN3HjFb4zhu85H2JXRVc6OYwpyUyq3wyyFycdE387aMsehtTP1prrCPJiwOGdLG3
ab1IiAT6D9Y5do57YfunErz5LwLMIHjesJS+3ToarGNZYSLOF2bXW5B4CXxp9tovSUxu9c0H3v8N
HKMvgsabK/d/Pb1PdeclpGLTc36pZ4S6h4Hkm/cIHaaLdXIjM2GrhPgfR2e23baOBdEv4logCRLk
q2bJluchzguX49xwHgBw/vre6te+6cSWOOCcqtrFvzoGnneT88KHypPAi1vPtX9GGbvvN0dERDBm
zc5tktX7PC2b+igo2ViOqZeI9Vfdd6pgJznz/z/xwVf+jv2ZHP5CXfGQ1aocHRBlH7ePmD2SIYUS
+blf8ErvHRlXdkLvAPPJpQ/uonnskwLmRIgTsXxOBNrDbcJ3k1BtgmFhjExEGvt3vO4mgBK5qjEa
JMswcThy8KtYzN1VvhOy87Ah12ueDjTLxtjfOTHOPTszfwny+4gfDisCOuGEYMyf/sRIXnNaKQc9
gJZgn0oQOvSfgIAN7bMTV5JqKxWZ6Nyy4pIMkDwLL7wFoQQHAw6QRBEj2Ok0ijk9OdOMf3lI2WyD
KTbVR+a4SYaxDvv8oeehs25KkHWkQZn/8CLGsf2SuWJQjFo/ODjk/Pu/I0Phtoob3V94djnfgqOG
3i3BwG/vtBx+LMZPbi7NQ2RT6rEcMHHSOnSQhVTZKZmn9cKyP3+GY0BghO6xXn51VKbrzyjLcTTQ
EhPXMPIdj+WoEyHI8p7iCKxY0uZ3UFTKYpMU8uY8nL1E67s8nax6yyQfwzHw1lj/I6VYOlgH+Pw5
q2oe+6e4t1r9Zlc7HVhmYHqtlYozXiVdVX7YpcJwC+2Jkps+bSDB4PHVP2RqOlibyRK6Lx1cu/we
8WVo2DLMVrm7em5Ve176jFDTXgw9SbdtsJggOLOFNG8MpV5G6KNsLjQYlhnedOHap2xu+hgARzK1
WKo07/+PvqiVv+sWkgo/gWtYV5aq5gtZUdAXNmip7Onz8/L4xBnEgRUxWp5QOzG1OZti5QHjAYTO
PrIhX5GQd+v25exPySPqqHMIelP+GD+tsKsLUX+n68jMuubsUDZZCZ6EHFXzogBkbJceFOl2Khsb
nzI3bw8Dme/5Hi4NDx/u1CrfEzaz0w9kq7naJkVS33WzLNRzgv3mPwzIU3EO+1rPKHa8oG/xOMIX
bZr+1FZafrmVaG4zi/BEb2vxXwFn84K4FoYn+g+We9y//wmrIh5Uhcr95mudDRk61l9BPR1CfKrd
NpWr4mdWqF48+LSTiQcsVi1ZYj7A9EevMrBH+F0W0stUoMziIlxqe/KXLAmrrW4DmIRbRrpYnAbJ
KLsNyTaIQw0TycEG440zczARKqxZdKBX+VMzoTcf63jt619O3y2ocNrE0HHHWeXL75weXrUpObZ3
27r2RtJantZcd6rt/1tVDAjeqxs5k/qbMOSwO18x7GSLw+PHH9jFzAFlE3NiTPPTkYGFdV/yJma7
kPaB807WI/ZqDjPTGP/tEB/Xa1f22H3MlONhoV03Ka/0P8DCEGNaFqwsyVS3RyHZwuwF/znkLGor
0tcdzvv5lJs6jvvtYoPmDwQjlnmXacaTmeym0KvtJYBomKz0aEHLFxgDVqqqg9cqXYZluaNi3LBF
4dg1AAfQCZtvzCmkxueHzJLWAqfKaVcrLDy9lAR42IM3wzZwcQOz6RTVLszX5TO0trOv/pBWxT6k
A4jLmNNLmHfoHqOpzmXZy5+VT6rinxIihRmjI8d8NQbbwQb60sDhmsJ1TE1GRQvGpUz5IFTt1DX9
PhuJ6nNL1HJpHt1WTvyzgxcU7rUfCCs/g/MqQvnOsqoI9yIyQGFyyXKdCUn2Bnf0ErRGb6OMQNl9
iku5T3YVCdL6X19mrvdDlwU65r7RGH7FGKCr4Gd/1lWd+hcGXzfYeorFzrNnO/yoreeL6W7O+Xhe
DcvweS9xvg6bJCnlOSixQG0AHbOf0tMsDq5hQYo7foa0tlRde6YTQN3xTIKdMKJNXfDp4yLs0vEH
Sk+xo4AJioLHgYlM01RcKBqbxMHEjTz4Wrn3Lbb28dt0Pc+gvfWLxByCbJjc+DBLaXmJkkoLbouP
JZvOXZdBRvH4+eBgFE74dy1a4ji0HNLy5vT9cZzWJT96Pmx9VkUsMrhIF7R1uuLCW1LVAYudLtGt
/HoaDl3Vm5ltD1/APpBDfzUVsUceCm3zjAU2uXhk718XrLEJ06SZH6i40r96izSwA1kG5H5ISfIi
1HbTo+8YXLKLCWmQjHDADmf8Futd6fuESvDiAuMYB16TrIjZEIwAGeK2OGphgLghEfZnU2UFvTCW
IayfvfyJ7X7Y3sk2GbnyxZQ/B0GcdZtAieXqaTwpDNHIpj6S6AjDa7XisRkQUm/SJ471kin4pXNH
qMKACfwtNPXa26RVVMB4IJgnzn7WetG+JhijD02IPr9VSdbtOuXln75bVFvI0pHLDFOipFWYzZ2H
cK3ssRpwse1lnrRiF8844LHAxNU2j9i1bGgRT7tDI91suK5WMsURdaP0a5IlUhRBoplfl7Nb/DVn
TvemsjpKtwPpHJ6DOrHrufahoR55mUzfS0vWgAwOLp2uGrN3L14Ae4veaXCVkUEydyMOLoKgVDPp
cszHHTwueWbZ62eHxC7N1ncy5LYCGfyDCngRES4elv+ygMTunVbx+FJnU2DPKljHN3cKIcsIZyiO
QZdk7UHEzJOHWvXyBNvJmxmf3Vo+WjYpT02Z64uW0OMetOrNpahICgYZp+q+NvNZrFV8nnobngNY
cD/ARil8sxnrcSnL7onpmK8LCtdQm31IsuNHDWlxqkljnrhVsj3TysQBzLJ0u+QLs93ZJRZCULM0
a3ztDCbBk3ZwxBwE3eEE8jIHndTB2YpdJpkQ1us4C45KZ2Yvcs6pvDRH/V+fzoy2zPAhm791Wneu
zsGdsJfnbu565yvOkG1e4RfLcZeMloWHJNJGfiNDNuY97TE0NP2x61U+7abRIvX2acepaSy9AmYV
FgK2BfFwbgc3KHcxx4FXQ939R+frhP0X/YQcL7saOAQKXfzYTjbheE3QcjPmfvgMEYwY3zyD4qma
FFhLOzjDU+IUxWEtnfqyjPTITnLEdzRANqgJP24dk+IyBIbYPyxVSa6F204zcVZq2rljYXZAbRq6
I32lD0vg1Y+aa45OR5qEI0/k5cVUXrKDKp86+PwdvJshS3MYfHPvvw88mCybVCWPWeRgb8rzEW4b
zJ2BDbBf4Spi0dOKs4n6wtmFjoYDkgxJd1yRvy4O1hzO3gMB4ANumBs6QhXcvnlJZxOsOoo0TeFh
CsxEj57sDWGwnHIM4uStKb/ilOHJeEcJynzqxeQeSr9kT5a5ifOXoHh2jKsw+x0YPLkUcgr/7A0W
Q0xjVas2HttEdix+8luSK/qQtGs6W4Nr6kLCrD1kwQA4UjZx8dUL138NvCBfcQigUnxoWmrPVkuX
WizUIibD3Iuh0aD2dHsa36q/zjCETzpZnepUEwEW28anMdSjP/On1uQGJaHHZ3o/yh1QGkTHzM74
Gjr4X1uNQnvWiLlPRbmYp773q+QlRxV97Ab0F+wMIbNUieGIRX7jU0cDWTLYw65C9cxd7LNWtAyA
1Dz6P+HULMl307TJPWoCdxksdeUzhKQhYWxWXKceiiSXd4/t9HGoW6oYox4rhAOB0GXrvBRvmRZN
cRoSAQUKTYjDz+DtEJNn1mWYowuhklcZuAzAPdEsjGD1nP+bjO0FwC52/ZsKJDFEiHxwdtFAyDDT
/iIOHr6BV/BsmGtZqImjsSZKeWy21AIZghY/kbMSBxNjtNWuto+igF22TyHj8EkVDqDuiSPHlYRx
Z3ZsMJOHmbPLBxBEfsGwDzI+oGTqsUuz4fJo5/NND3dyCsvxhaE3i66q79Nz3Rr/PvLMXFxishTx
Qbdo95tw7EgnCcra9CcyScEBFZXOnGcfHOCB4FCNjRd5NSp22FYxK5AIEFcK4Rt9wnkwfOMjqO6s
Ama8aZpxINsNEHznJWM7HkKdK/YEhXzA61Glm0yC4j6nc2tPU180361fl9OGtfly5j/7D37b4Jnl
W3S8i2IB7V7hwHkPU+xmF8e39cnpVfeL2bXp75cbb+s8dWPAhrvjLUqahLZC0lpKp2zJ4Ttc+tuw
WrcA2PCQipEyoXnq2TyL8h+4JaaLbg7MvxWHqgQJwwVLxjEmqbVxqtG7gIgr2rdJ9YKDgozTNtyD
rcvJBZQoW/Wo8UJgnSxOVWTKJ0e2Mj3W9S1tObkTMSqXZJ1+t9my5mKz9HWIu6xe3KD7S2hK30H4
sMuWGCaWSWtFCAsBy2q1x8PNaUR4sO6OJNg6tQE5UHIYrAd7Qr+LydQAC9nx1gYxy+rI/CIzQvIc
g5pPjzNnp+i0yjG9rIsz/w4t6+KlEzUuoTj5VS0kfp5vS+Tpl1bhQhoNlZcW1cQrv4qF/cWG8XV9
d3HUcEWj8eJeTJjHHrysdsWuJM6ASS708xPVfl50kDBf7/gVoS8wIZh/AHOTd291KdFzNI6/oso9
idDjwiTAhFmuW1nCQjoqNJGE9qq8S8lpYJ1JiSHiLxqTm10tm9YvHo45Gg5TuZ8iTZCeRXBH8Tyl
M4npYxwkU7bzmxHzXbQKaBO2kr6VOz0QhDiuXm7+eOHQPfd4EtbNUkmWjlwKKP8VJtPnMnLDl6ay
yZag4LDrm8XdO93Y7Xm+FLvFi/DqQlaO5rdgxI4RrEV/xEsX65eoEWl2l6ks644+L4CCrWu5rOcp
AOGxTykEhliGpfre1qhUDtmYc+tDdNtI1S4sfSfUm5j1r2/5xaBLDI8JVrtLymL8xwEh88tkgAh4
aY0JQeUIl01N1uggRnF7bGawHBg4ZIvikzuH0AY2PM2FHPekpXjqTI5n6t2yrMRJQMCQj7G0p+P7
HfjsWuISC38v933AL90iL+yGdIhgRCXRDDZ55kUTOWTnOTEd8Wss3wq+4MnoEagAx1n4NuCm7LbF
9PAfNyKdNmj0/QNjpUdfMyTMlxhf5N/JnQOuJxatG0MZ6nGloeWKowVx14KM3ZMI6B6pjXfOwQLy
T89rhTF3aFnwpR7i5Z7PxXnt4WRlm2zFrVpEKP6sdvp2P/Yhn2vFJLAXpBN+iZR7898iOit+OwuW
Sa9fMXq7S86pnFxyvRvVqB8JHUVn6wqWSOXYx0xRKZ1Mmzy91UVW68zOppm2PV7uV8NMc7I6G5lm
MtqIcjbCmPlvQE9CQMZxTpVyOVfogLz+wSEGB7dYsxMnXh3yzQY2Cjg+lStXGf8z6RY78fFVcf0A
4dNeE77we3xDBMyqxA247gyBYlBdhNN0StRERX19YdyUeyIh0V87BCRSjZX+FheOSfaTFaikADdi
UoB2wsBJ0uAtqAO/+4DaJ5GUIjVtSjYr1SlQHUFcyiEqngsRQXnE4iak8VL5eXroXAlAgLEGqKBC
AKjeXNMHAEMbvj2keFSG0+grG+3pnnOr7dD7WXyqWSXT4wueBeuLQlUnCzuGsXaxc08Z+SAPkgpi
c1Clx87Rwn0iZzqM14E8ySM8UObeaGLJ/ySUxcGPSVLiakBXO7pOmrPs45t3NhHxVQ3/o4cBWxTr
YzpPlr8iJMhDoPpzRix745yJmVHKLKzvsDXn070YaCN4oUTaK45110fRoY0Cx97nLmjFe7MKEJaN
62G6T/pWnwKWN5+YVYvfc1zSpYv/DXMs76Lu3TjMUYJ3d46PD1+ePU707UI+cIMjGVmWj/D6RrKv
3Ywx0SvuygEGbz5V6q8fyfAZmFzgXVcXZOod8wBGRt7uc73L2CWweGX3/EBHuv8T+VX+aPk6n7Gw
94S8VVVEaGLevIzbcJBucgb94vnPCi+yv/e93sBnYCcO0xlcXrsNJzwviBf0h8H8S1oQlBy9Icoi
N4w4DFOOprOhToztzHxI+Av/q2r4NajmTpzuVZoPzALGJcpYZH0cgVvmxEfqBYvJh5qxqx8jKui7
/a3u8QxGLzr6Muse24H+UD4a4CI7fpqeSBHmvLNtpsVsp2UdPqdy7f6FkYbCXC0hUeYm5IS2UeWw
PKYtpoLtLFZwCS0OqHsVsnZ6mNN14tPxWxynqjUoylGmWGQnCRb26xql1bOjukpdndXHyRJw0aqj
M2X24q3Osm8XN7xUfpT8iBmzA0/h0Kq7oMWydoV5Va+7RQitdth3q/aSVb14hNBqdkiWyXPbzvat
xFJsISJj+bprOV9EEJNWiURXYvULV0NeahvXoP43a1mzN0vZaU+/h4EPqLoFORMs7oEWwBrBUj9C
tU9ofKxqOnXTsjsFQ1NcwdqLE9SlxfuFWB/hqy45OWQFvmQOdb3uXxwmerll6o+iM4Uh6wlVayEF
p0dJYSyt9I+YI5joupaY7zUmf7Gy6nf8XT2SR7BzjBbuuTjrLpMjJN3kHqaqLTRLL/yq3Nkv3kxj
mxldlN74gjhW7HE+bvl9UcupDSbIpTP3jTQPDwYsDp535w5x9FAm47yzUCtBg7Nb4ceVbfiKxT8e
nnHnK4Z0N+MxELHFQ6mAf6af6X1cNRVCVTlKZhzCAXwrpvwnONrJd7/unBg/XhhM8aYfRXQ3TSl8
H+q7cVQQye9vKPMoYUTMATD8deVoDyqqRHB1dI9LhSyUDcgIDPWKjLVhRyQiGlZIJmG3in2Rb7Qa
lis3it4HgYVRBK97VwHxNdtcDMNxddgobmotoQg1flwmB9wawaVYOI971Kvc1wQ7CFUsfvpMbheC
LpTPYhcyd16rxAu/J3rnG8l5gZzKk+cQKjkBjCIxAPqAIHBL/TCEAsKUdVuN11LFjbdX5KDMbmTP
DvLBXab8fmCCyI6137PyLkbWXzCa/Xw8+q1DHrjotbovTSum38RkAv9dk7/61gE/aGbqpjh0Aw9B
QtAWwpqeaILgHgn3uN0HdWCPK9azZF+0Wdy+6i9uKEg7gl8O7gc/xV4JaEeiczTzEvwe5il0T2mv
GLjxOqFwZDbkvSGKZlj+LlHZvRoErgV81GQxE26bqmRxvzRlqf5VfdMWnwgQIj3hbCjq/wvfeEV0
eONuugGo4ajzmXbLoJNyZ6uBZlLcoPosOVGgSHudrdeDwdDFrS9JtkRiquM7huB15HeN1u+QUfa+
HXLzCV/U5k9qCtQDy6G13JnRRAYeD+pXtyWP4fxXT8a4+HOUuSBi8iRDG3TuKU+e91g8KwKjCoez
W/QnY8twB0yohf2Bgb3ARdpK790Zarxfo6zVN4CC2+A2FUVafFkqghElIZizQJ45UIfcGmkCoPwE
X4ZHiOeRY/7AU4vzC0wXj+YD3CdconDJG7WPxbQOpznw4EhVLJY//RKa6JHFYsmCKJgSLE71el+y
+QHrpXFR7fjlW3K4ScxeZigQv43h5iNy8VLGRX60Y1pTsMC7jwSpOzntebT8nsC/0zGGg0Mk9XFo
Fq9/dlyVYJIMwxzXqOWPhBQ2YXzp7TO38vwMi8m9FGNdPQXTpNZNK5Lghw1/dMUr3u+qOVoXUiic
LEG3Ye++obxs+MvTw20jkt90UGrDfHCylcq//C5WwYZIvf/QBejlrE7mugz+IPBjkkrQ1jZFK8tH
v24VoRVPzr+hkMTXtMQ/uV+Jm1A+u4rlOEtODce5dhIJpAW4+p42JfFh8dOzUJQSYl+KD7g/caMp
4HBA+uG0N5gm6ssaTPZeF9X4ZiLswyRK0qk6wsCZyl1Q1LXZQG5qXlbm5W0wZdWDQfieNzG18GDJ
oxVcBN40hWnw2GPW2TuM+v9x+5OKcqzH6QtCOqf6ZqATvJuHOToNpUZlJ/i1vnfrOM3HsJaOfClN
gXaXYl6lJCCG4bLBzRWyjoei334RL1+5YW0axs+2YIu1ZTDvPmnfGGdgF4InXM2R4hKGWUI2FrK+
uZOzdaneiOz6ham+/2ZIKDc0SAPzHxOQuMg5rBBT7GqHlQHwlVrmlX0BwoI49ATMij3kWloJMJkI
nEZ05WKOK1xMpQgrGZ5xXpzBoecB1T13qcpxnglabJuo0dfZ5fX3TIRp9K6xW8mLrGUtmMbRys5Y
3Y1/B/UZ3lLsR97vAkpF5JLXbjoiCU5Qd4dM6Sh7qPBJF79ivw3POsD4CcFqsAoCQ+5OL2Pv1u9R
y5mvitNhj65TdndlQ0XyToVwbBbgUlJ8Tlk7/0nq1jnNtvUy+nCW5aVyAtUjNgNbDW622+1UGeM9
ESzwqwOHUgdPYKUgPEkKHZZ9mjjdfcVZ5go5Ac0g9qXV7AmxSJ6jekj2KmFhVR2YQTly9dFUd0fT
M0xiyF8l21qHhpTKXW/p3MUHtX+kpA/aOlHPS43Lfge/rMsZPub1DA869A8JjkRsUjXXOh7deGjP
aTPHJ7+N86cgwHsElstt3los2T+xn1CNg/fpPu+s+W8OSt/FazvC2EiFuPIiHZEvdfwpiFrOm0xj
R+LqktN1xLh+adlYUi0lLAFO8MbiCa2GhKA7ocld4oz95Nsimxx3kwf3pP69rI443IqsZ47oieCf
FiCV9pnXIW8wD2Ho5NDedvdzKuCW5hP5Hs2Ow9tHYbx+VuVQ/y2XybmIRiBwaC0DHGaGI2nspAC5
cbPHrznixD2w9PI9HwcMxHz4UM4CbogxTITZ1bCY1FthHUTQbgqpY5kDrIy3/AXGgb5X5wY1Wj9r
3PL4ZJWp/sJGIC6RyZllqC/U7UG5oI5Bq+v+rLFpn9d8Wf9ko5LvTuw46h5WY+NcWZvk3CyogT5r
j8af9oHAY/M+5TLi5cRu5YZFG+c7hHvVEejhpXiuczWeUzaA4WGhbdvZVSQyjrxYs5QnfDE88irW
KNlpXB+iqgbxXnY0XsBlH4pDoQtxH4wl7weHcxBIR64oB8Ri3PxhRQxxNCZ4gRHC3nZgWW9PKwV1
xUaM0CPIW1Znbswe35ivzwa3p9zATk+8fdJgSAJdZXgVwjcjKpNWfRvuLKSNDF3GL36EmCg1WGd1
5+MD4BwtY7y9xkvxw5k+3LW1JhzHxUCxVJrEhLojQKmXrokVOBtgRw2BW0I1HNzQ0pCJXJJSB9Ii
87aREdvLac7H16LRGSm2jnTOc5X1HM2TZSkOglKm53AQg/cIhmGlhcTUNjuvLuEMOFph9taxjQaN
4xqdXTlrpNcxI9QCjpRDBI/7VWxkRzPLE5Lxah7hK+K8gohno/vZKPS9Zqm1f2lR1bl2QS9i4XJS
vexlP7b6bl2WOseP4zRk2/yYwHyC1rVs09AnSd1rwLfkqXAW7vAO9/R34Silk0CkXvNPr1HzEPL6
+u0XNnqZHTmepDPxXCozjMyu8GhSCdYWmV5i7H8o2kp3B8wy0WMfuM3HCtB82nejnl7ZJ6rsJSbL
ovJt3eRi/EpXN26Bi0Ux2kPoajYb/UBkfZTsHf5FeVrL35JR499ULcRSTTGrL9V6+TbFQBIRSTcK
eaka/Ge/CQyYa+w06xvnZNoNnIyNTbVLQ7uqU8WA1b2HI/z3v9UYpfkfJoyceINd0/ISrYbQOcIQ
b16F3rdilK0o1amitAEXouroXzcF8UeQZgA0ULp57eO24LpAZbXjG8tA7sx9TwriIXBGN3nEcogR
cVOLBdF4yaPgM4wq+Tw7btmeRl0tZ182GCC8pX2V+YixSsiY+KKdoEfpOOn6jcjNcim6IPrdaQBU
P9TKzH8aw2MUMTNszM8UUEfzkOCz8OmnzYMGZ1nELGAJg7LlaPCYd78Z6/TylwgVNb3Ekr3/tOsF
9RO4/qETaAE+fsgm6ZujwS1ERDxioNz4KokuBU/eazAtNoQDorzv0RtDOiB8TCbUOUZ7Pwm5yu3Q
NVuh1OTi3PDNHsAAA1g7x4RmgGCs5wJX1PxLDzLUX/A2vIJzzpKOv62np4m3ch5+4jWY7AtXims+
gAhSIrOd476PtjNbQALcbfnEMwIAjJkyrB+Wlb0OTbq3Ko7vNOfwHgCaCxCLuNsgT3U519k5KyhJ
wNKumh1Pau+Jg+twidtV3fbecf+n1HX3i3JAQhdFmuoTCY/+xQIKOHaR6b5HoE8PGt+EfY3owMC9
4njxNey9WW/4KQRiM35IYFWceoo/7OInNzkMBUYVgrS0gPHX5EuwRx0NErCtWP741vw6mP4ma+4D
LW6xCQ67uACv/cWTm39y5cCUsPtJ5IOmquG6cHLyLkYiqmB+WgWqyyTcXOwCeNMfJYyPkuVbAbqC
sIlSWz5G94vDnoLEklW6gCVGpJgrenaGbKdACk+HIsWn8osQQ4EJ0Bnl+Cxqw9VPZ6AMu/uBEGC3
a+wCkyboM3uMCzWyMGvxDO2IH+Y5tC5LEEtSgOE+BflYcSDv2Qi2dORAYsiryCFja00AuNV2XnsW
/toEeF+7+W/fcBy/p+eABfBoivR+Jgfxncdo7ek+RbrDoyY8NFQfnOkMfCIBnGarNXtmTscJZU2J
Gmbn+TnxgWdPW3JN4sQCFQWlIQrw3UYmXV9zqj7gvuLrOPoa6QkNjwcPJLdE7CZPLzQT8NLFuMwV
Xfe/m7IJrwVRlAbRsM2D/0Zd1IIXalIytmEq5Zq5QSF18kwIq63e6xyK495wSisOi1em+8qDT3xI
k24p9o0p4gYERZnUP4Lwnvvph6uLhUFCKHwfyC2UnxEeBGRRPLNJdoFZ6b0i+lHTQhgUl5hQcbeh
aaHaS5mgS7hd1h4bn4dtx0xf36tpJmKd43R9rl2raA+enOCJ7XeS70sXhu1P72UDFwgk0bA/crQh
bwJxkaF39M4JBxtvh+yEYy+aTUZ5TTwQU8BtRPAyyNVGkPI8NlXTnTlVOutp9SKK5ZsejPcxGrI0
v2n2bnq/+g6IPb+eJQWQE/v9a8/Vo4+ltTHnQMl6dpemeX/P9bt+ANqyFe+gDjOy7nGctKFwkUTc
XP/JZkOjiPaboiTGkRXcFpH0x6MIgFftl8GdYKAVC+EKn0kdchEtW9QxFDOcMo/SGIzfLM8IdZxd
P4CYrqIBLaX2iFBuKjdp94YCwXtEkeK1DjocIYUv64+4AmLChNNm36hZ6R+ongIKyTRizcbDyXcL
i2SLK9IHMuUEKU1ux2EN6N8puyUcT8XMtF+G7D4pnpgIMKFZkIGtFHSDOADv93HDnBWcnbmb94az
TrzxfbRQrqnWM3tsoSMd6rzEz+Qs4C6xYLqJ8RAjgXy1zbpxxzBqHlnEE/DPq4Z1dITzC19QIHK2
KB7prIZdQUDwE7YmJYGrJuNgRzYqSbgIu1899pZcV2Zxk11UrFP01fFAAtvasct4hSjo5C9hzvLi
FSGRE0Hsgmc/cepYsveV52C699KMYBRD07lGT4Q+k4zHIGvR0ku5XLDiA36DMnpayPx2Gy0LRI3K
HRXBmdudLAS0+iMvwzwQFBlRp8Pi3cBkwTgyT38iPsPlniXsCrLNdUm04bZvLCprz9XwunLZluce
PwIpuJ60LH7ZMHqPqnz6ho/id58OgQrCDA0/RspS59KESt0XbGj+MVkmuBSNrdDj+8b/KKgY909s
t4v7jFGZ+bT0TfqEOcXDKbFMiNPplF7ZF6GXFSnCbkAObMP6WrLgG6V87hsHVGTgzqSNJHvxPU+s
4BeOGeelLT2codJKSLtgR67zAPkkA+eKRj517XcLouvONsYeGLtIK0lRe6cRf8NbloHGv0bkm3eg
I6jA1aHM5RaPS/WYaUPt4cgDFPHUnZD+0b78PSrv0u75BcfXheH2DSN8KI4hkUc+pqmkrUrMJej/
QJUXG2jlHNouUY/h2CtEzSXFg4i9wOs/MlpsfiaXDTQZY9NizxNhcperBZwK8oP37iOkN2cK4Sdz
o/jY/ATxILmmlpcfabjb/mzTx6SIbnebdX/RLiO9b06hMn6kpXo1r3M6lOougle5vkWxye2XARl6
aLoYKG3stqXceSvnqseVje8ucs3yy/PIdt7Er38wDjEmCQ2YtgmxWCWD6X7LeuGc0TWDDbY5fWz3
UJLD4dmffTYmLYebzYhJGE+lCMyJYG3qnY3hqDFEAbq5bvmDm4rSot+ds86/HIfgOUgrTRqpH49A
RYKQq0E359HxGtZ5AT8iKtwS6QcVjfhtVl0VVzeCQvMCCcNLcIKF3ol3xlqnGF7xsOxZOIRfAqTF
M3nNEthJG7NKWq3HvIjFeldzXoCb4+TDEVwBcz245/K/LHZmJOWxTB+mvqnnb0rsMNnNYbgoSDeD
PUp3qMbDWIEE3g6Y8v0t5936S4cejNWuJTE+VUHkb9jVyUfeEOq1YnrFeOJnZD6aqPwDoFZfAXrP
lvS29Z+gGBe7Ouc5vecksb5KFZc7iqad5uiT5t83MiFUSkdcScYEEgsPJnEUHLbfs4m4+iYNR/nV
L+S/GYT5mmbm+p3rMO8xOzr5h6CZ4JVkQ/dEGuYbT+r0B5p9dpqhzbC8L6tLhVXm5AMTZAUvu4Ll
8RSclVKAfvJbhHkTiV6YLbz16c61eezve6dUrHrqVDxLGYXfVvOwxvmTmVNVNwr4xeB9eiwTWBIN
2uPx0CfhiY4bhG15w/hgU+CnZFWc/VtzWb6RUl3+gJl0oFsECT1xuBVxamCnxjP5P5LOa8lVJIui
X0QEiUngVUK2vMrXC1FV9168SUgS8/Wz1PPaMdOtkiDzmL3XzqOHebKb54GP/Qm7tn+kQqUU88AF
4Uqz86fKTP53UTgdBoHARHeRbeRyk7qZDA4YbbGtzNYsD+S4apwFLpysAFfOvScami8qhZ2XoaXf
2gr8LsxVlKME+d45SO6pNCE+s0pHYmairGZtZRMv5NmukTGaovy9zVT2VtH1c8gP0X3WVcNz1+Vg
s6hnyvcx0B95XxFfaEoEDcPgNnciSbzPFpDLa+bOOCADXeRHObPTX73lT5eF06FIV/+p6vqiPIa8
eDty+ga96X0neFBNj+xGYrq7HW0a8d2k5YhzS6rToly+1aDTH9Qfy67HGbN32jSaf/y+tuXegrmy
b2EGFJtU5axHkX2jkrUQyQ38WgSZRCY5WnMTObGl7ecw8iYiEWmy0I3w/GYTGEoExhFRlkVysZkk
bLikqthj68VugwST89C5+Ykp/Y702mlfZwF1FhbzvmDV14VnY9QI0sR7MnMGAM5b2rM15unbYuQz
Vitr78Dnu7NRPR+bRoSPAWbyw1q1izkJAoxizqKOfgGpdBOTWeycc34fCEZsD8TGcyePTcwoKDO8
qnlbOIbP4O74bdk0Zex4+jx8b9ljrkcPmcaTx2V1LLLEfkf+QHQFomeWqgHYD4LfxjKeXI9ASm7W
b6SZw0tUtEiBKlm8I8R0To0Pg7gaHeOiwgcNicQ7+2VTlO1y8oo2OZjMjRz4XM0My6oYBbppmqq4
dV0oWGUwSQC8E+Ngx7fLB4wNY2yyMLpkLJto6U2eIguzJBv7wqsycnqgdyGoqO0jmqzpj5m7+dst
RE05q7/QG5LfSVooWtU6id6sMEGtllpP6/UvRQTZLkRh8I5cCTDYLupAslgAwQ2olw6WAGHsneZY
ErGzBVfn3CCnoBENg3m87jwLe1PNbX4OMNrwUVdoudcUO9YelDpgT7eDYaLtAabeCBI0HllQAYtm
7lPMFEy9U7och2lPIsLQnUAfDOS8jHp4jNL1yHcd7Tq1IgcMLNZ/WGq/HaQBcS+MdZ7z6Yylmmll
J3XxLxTZsLG0w+U38K2u0JXLZ3K0wjAe5UTuCcSDASuT2tJ+VlxoALk+Uvrda8E29v11JUR5iErq
kRyN8NMa/LvMV+YGXEDqnKNUcKgKENb39oiMX0N92uKOh2CKquaOYqm68+er+VwitfhJOsH37Vc4
kKIylHuSQnoBfYMn2hLW30KBB3PyBdAiPoM9cxfDyhEpWKVc8qEBiHIRh0H9XLZBCeeSkOVTyLT5
MwxUezMHIxZ0yuEfKvfmt67bh+rqsOTVTQL+z4QdbWxhia+pqx7aQaUfIRzzjWYj+pCEst5DRhcZ
YXtgXbeFHxkbg03LpZ57P40lqicurPnsU2l1mwksz2bsyfY5Kpf6meIWkpwbgAshdud6hVbcWG9u
agPQZZbLNxjpI1MKmwEkH3NVzC7Uki/kcmMv22YF7gVEISrOqoDpAbXthpI+eldzipVgbIMjMiAA
HAWxjHNRqZehGmg2CQQaEB/5V2TqOuW7Vvo5h8z/34jaVH9YTkXNziNF+F6ZlQBZUkzsrU41tHnl
wuaa8uYH4op2Nzx+V8Gr0tlrmSTOPTkuxcVjbR5XwxxCHqf+n7cKdUiwc4c1K+KqHjNa1rRjPQuz
YcOGv79WFtnvnDj6mV7/kwjM5DAUYI9x1FMhsCIlgqBWXyzip5zCr1M3ZiCHdpuxxYYNwIDua4Gy
Qyym3zXmxh5o+dXY/2E6nMRD6E7ArOaxu+TSDqFORST6dqzvkeUUV7ToCPIdd7jz4rsTITt+31Vf
qhDZYUV9vy16j8E2bLP2sEAye0x7013oUjhLpOnMHxI9zKYbV6QEpqkZtXS+n205FwLidgD87IZV
Znp/lSts6SqnrbGABbWLSmISsdF3zClWRKek90HL2rDNkPbZSZjt9pi1YsTEw641ucLQUGNVtQvT
b+U8kghRtKHSu3ztKGVb1FUkcnXxCLCS42R5AzaH/tGdLNITpwhr6/TeZanPHv8K6kDtBPsm/TAT
vlIoehEmX5TK2TwbeObs2SXHGZ4KYb04C2sbl8DSWztwnQ9mNNmnCezuFOlImgOJ2gcIkVf5Ucnv
gz3cyR6ThmHYPnDgL/YK586WtDGkMUlPDs+EAbvI1Qmsm3XKWTy2B0szHvRMIJ8rXNnPgetncYT/
jVyuCAZaMDjvlRrsDwtcm3Ugirf4GY2H5IZbq/4t/WG6y1FjRcDdienaOsz7r35xin0SOEgKjMb8
vtGyuvGmsN8qEzLqh/uAoQP4TqIl7XKLXShHG+9ddeyQSvOxO+ZFiFEgZ9VVB6mH0m/+m84Io3BL
ngsbY3lLdYyiqvhg8MJ/bIyeas3mNCrrMyaBaNOF0/BeQKPHozIvjNbXMh1eTbm8pMm1Rih40w4T
Wm6EwJ4fLzCFdlKH1QnjWfqoWDl8Fol7Td2oA8ba112DM2ccn3icKLmArh9YMjDVCO2afB27u+9D
yJ/FUqqXCT7FtiyN228RJoirTjF7uWr93rA8LPU5YehBNZVmLYFAIF5vVzDqO4JQhh8M2JFhmZU2
HHBRjhLMD9yF3s2x3F2n5/m3VQW7y5G/4tefcp6svE62VicA/Qu8Ol+dKaebmumMe6AECsFzswnH
i8YDjuA2r8nqzdCVwOX+hT4xvzM/sQ9hFfmKoKvBfRrDts9OpWCdvR9Wz8PIgxHObAQ2rX+O8LiK
ZsSk8ZjZ+g+Pr2gONRv7V4fY4ebLNqZ5WPu1ewxgPjxOyE7o7VQkcPaHU3nF9IOwOaFm80iVimxg
vQUszikeoLFj5ZFOL+sLjaPXM+3ouMERuRbOMXCbK0UvqacbM09z9DXS5wUIpQbcG6iWrOcV2e3y
R+W8AmtALO2WaRMyERJQARuupmhu8iXk5uUHLAizD6bRAOFYu/KcO0EGM6/NfxYnE9yqaKv9PUAa
v3rEA+BMuwmc2DtpdNRaRLqafSab5kh3iEa6GJvgQUyg90LtFTS21Ro+Z2npA5QziP2ebUa/OccG
PBuqidE14w7ZQ7NLtLCiWxQwjtzqqvZ3eeHbu0nRd6MXhF9Y5kT+7WlcM0Z1SGTcqIOy6Usi1Dyu
Q1T4bXS7Zk1jH7SZvb/sTVtCOnVOB0iwh0BB7Uy3vIVX5DEhBHuoJcNvjlzzgSkOWT515HnohRMX
bSZEBxaQIcYiE5veMAGyYRUw1sHmvx09hup7PwzWTzQ3Poms3ipfzVAtTZzajVQPk8Y8SkhdjxpX
byrtgwv0+7y4kuEcOr0sxuqqSCtc8KDeuYDxmhcWWRYxz8yNrOjLpoltPzIPdQESg45lCr4K+n7+
552D7dSfrZqSiwSnYesMTKUUSt50WE70CnxMzFHFMzQT5lFbdh2CT8c+FJdX5pUSjhSo1S1+nyZ5
ctMyS4sYcVU2K0pbBtD5kaPBSgUTUjd1LxGaCizD6COzVziKRfKW1KOJPidM8vpsJuT8+FdayyDU
NtDo2onbiJxC54A6QE/HjHe1qNnxZMYCztEmdn7nJIlrA6eG6wTNLSQDojyVaR7MJFqtq63JWCIA
tSYyS+cVJRz/qEB1LgV2dsqNNMEGRhti8n9sI235d6rgoEyAFvLC69BzVHJSl6xKVIK+gv649MHh
wX7p94yWwYBz8awXZCHR1b9CEuYlKmxrOKoEdBAhKlwnG5owgeWus6O4lopUpBSdwwajLHOxbE4Z
ICOSHj7LdL7upSrH3NHhJiDVIV9QgeEw8Ta691V5HOtp1XsTefUnYRp2fbJKkgoEfqAxdgq7LI50
02QnymVai3s4d0VwWFTghqcZzlqCpLOh5gQo45yNO9KjQOlh8eTTvT6D5oH8uLG8TuubWidMcNDm
tw2MrTCfL/iaUA43RtJCO9zs432p58A/1n0TTfvQyleFwa41n44zwufdUDDN3i3dy3QccEcix6/6
oH/ur7SOVlyjGtG8ChrnqxKY4MUkxySPqoEEY69O9V7A8vpqcyK1Nx54a+6a2nceg8wndB6bO/Km
QZKcckIcFi6nvnNlthfOVNW3/CelIlJUIcjlOJBEmlr6rbeW4AkBlJleyCgaHmRgPP4oYmgAlbiu
OjRD7QK1i5jICEfR8PvIyyhoK3vibM/aV4qFZvwdYf78ElCHG8phOR5iJ8PAf4dEoX/vqqwDbcuw
/amxRv0v8vCHHPG8ImmtkJTeM0d0iwdPORQ+bjjveOyyb9wVwXCymK5uZJcWDwXHQXUwU5WV+4bo
ux8pycmJczyIxFwwukyPJVy3DBtozueEP1zfAAyTRFVZTu7Fa9k5yz/m8eOlT1U7HqKlD38gxtl4
qklQZMzoampoCVzDjrNUtqfWK9o/A3AR5kq2RTbdsE72jc2W7Qs/6XxZ5s5647Ul/Qm1EAln4ViM
wWnwE3E/0bV4+0aY8ibTsH+pzjqOen75wtt7qmRD3DMwwLKB7Z8FhiqiuwoSmxWn2DJoFTmBxM1U
re0bDh3J0J9GCVW1cHIcLXMg6Nsc6dIkkdDW35OEUAREOHUIRyrpqO+EEI5b35fJefSxknNhTyXc
G9FiJ5QDe8s4aCz5sqbYOvh34AIhKjRtwSuNIrglTwGvlLQgB14dOplhhFfJOkbd5pdvNVz06ViP
Y/1jVTPitJHZLM9sPgvsQwCKfrwCjyo+epEELzDMy2d+0YadQF8NZ2I/gg/h08MdGQI6aJAGg/g4
b8Jx3zedb+1DeuD2sLoM2WOcKXSfru15875HAmfwudoY/AY835/5OiXdTeVDBz4jgs3SP32f1cXO
0pNOd9akVHVKgDPmkGIJYcNqMYtnQOewtyW7vmueJ4XaiAnwKehHxUBEJKLcVhUl4WbiywQV2oEZ
55ab9FOBfuvGhriZHwS34jcRivTM7G/lhaoEoKmprp9YjzbzisZqiMPxiwpX/DRGbC9Cm8rBrYoZ
bXEtOLfN2jnBAZ8L5GZOStzFAyfvE06C+kO0Ppm3PL0YClIDIykmKQwSG1ci8RCKg+hk0jxPX/qF
0fNuBJ81bhkfuI854LA2VvwNL6mBzhXPrpduQceKO0vnNt6UdC1vW91Qeg0MXevP3rf6/pVxanNr
6XVK8W9NXX6m7fN2CqeGPjBZ49ljHdbMIEDhRHrI8W+ZyNlnkXJqiCwx36IOK4w01crsU+ChYxu0
wL+8PnNpc1LsC1HPEG8mkFDi7i3iZnL6V4BhcvnjJDWBIJtaMML7LlyDTIHS05VHCkIjN0NvCzTT
sJiziy4bvo1yERPpR56cI2g8EZOkeW6jYbdMOPo3AurptK2s2iwHe7KS4mDyMHQP2mIc5iienU03
Kf0TCvbbe1l1061AlNN9d8yTSwQNaa9PTMet9LYjUFQeXFNISQVVAZGZGC5cqtkNUTf1lNxYSwuo
fBLXEMEmbN1gnTCTFXzV0qSTfWQtoPMvNryjuvMkfvOj43itfykYNtsbux+79Vi1Axljbjs1/nGx
+yI8cVtMDMTzK9RUp/TDsGgc9qWuDVJ9a3dd8NJgiyRvCihU+q3N2HTnlNv/H0Et7Gn4sftnq0e9
GQ9QQtZ7L23sfyiT54cxnYBKdzlkF4wPwn5cFDSDeJ6gxpz71gn+oWNgSyc9Ow+2AbLH8EzayBp8
Keih8RgigdJQDKke6iq/D3rP2DvDTWzRF2GGE8h6t0uVBec1jMhCprRiAlf0GVA/mO9xTbwkhwER
yWJf2Ow7n12Aa6cKJA7lw9T8zgGi6I3pNRoS48Nz3om0YTSgvRFAYlMp/dDDDaGirA0lca5y/4W/
KXmefRssHHd2ZIOZSwhzKsKwHZ9ypIKnYmXLf4Wo2ffY37PbVokPW7HqjTX8xod1muGukIWnNj4Q
l51q7RU7vuWeQyCDKQe1ROnehIl4x4+qi6dltH0AVczBtw7nLmsQy3kIoAvZOJ9rySCstR4FGvTb
gnlqua0Z9O07qyCQ8Jr70DeItnYVY/ITcokM0shcRwdkY+z13aioP9ba4G+tXSKjDpOZrfK2X1yE
SkZADNMq4rswSbKKHbQ01bHnStaqRBm7YkdqC+dvqfBEZfXMjdS2zbWaCj+vrJh7PoO6B9HGLtVl
09ohdapKZ5NPLSyzpl6+pFv3gHdXnCo25pSz57gvKaPuXVKHV2qVEWeUU1Ab2jr6gB/zB9aRB4bV
TI/oDXn/i3HlJWBu6z/MNFEXsMEzBx4T1T2ix/RNW9o7lCGPYTktGTkXdS5g6Ge0AX7nVndQDNA6
LZH+2/m6PDedLVm7lkg1d1Fe1reRk5THoSrkWxtW3IEssvEd9ZCCN5PCMY5aMMyKDXdCsMt9ZMmA
h5Joo3TkAE3DQHTIRhKpUYLjm9NrTwx4ObXBXS7wOIPUQLxmMMuwSYFS4nrrzk88blJgBvd5mcmH
DOHbbSiIGmI6Db0oYGSK1rJTPyPVxhhTty0vZnXBIFGJR953y3jVpeTlD9vOrsNoquWyYFDWHSoe
AXuPcj1p+fYUd8cyKAg8TVfO/U47Yz6fWOfaSWyqWgOepbLAB8O78cxrTdwio+Wy25sgG+048FRX
fpeLYY/gWzNHbgF4C6BATUThS44yCr1NZ2CToY2WGfAOAt9AEKAeOwHp9RlSz3brqb0QvH4xzUe9
fAx2lzVbsQ5h/zBbqZ5umbVg7JA49jye/QhlwyZNsKQeUuvKueQkgFrVMUhxt5UzoQhg6BMho7S9
6OB1proybEn54XpJ/XvoFNc1ms7+RimOMtgB3XINAOIEIQUR0TzYDychjWTP+pygW/QSNaCyiBw0
eu6RI9ltbENaHkMz0uyGGo2MWWTAHy/oPq9zZORK2zyr1cJtVIuR8RXEMxTmCKbjxkmDZ2habNL4
zxfvqmk5zpYw6r7chDXfFu5RxA2Ch7e7DPhs+Xlnojl3M9pd/F7YkbGl4pcFHRIGw7hHbuk9QyOL
WM2h3EjR+RVdfshKSp4dZzYrykJnUQgxN0FZH3Af8ZqTxwzVMzMTLMYMdFDsNY63HPEGTWbbN7N2
D3hUnejggjg6tRGAF4QdmTGMTpQqbnFHKHXQJTuWnRg60igiOXRgUkJrePDGaz5GSPr8W211KPk0
tpGL8krYsiAFkQUXJswXTpLOtg/EyDBJ5EkiczYnkdi96clWdLByNX32C6oDDHMTLsmXDcYMuYlW
uYqLqKrYPrlJ/2ITSvi7LgMAbXKduO8R7LY0+IEnrp/NhMHbmmq8P1SdFY66HgruWS1DToogAXzu
vl1W8oJoRTw6JofKjdeVPLo9oEm9xihiaRGRJ1MGku5r1hhutwOfzy2m+dgBtvjn8MN+NYx9w7tm
Kaz5hkMTezSpcB6GOxqsJ15v/KzB3IfsrCLiXqgIotwiqEZe+QAoF54itM7Q5xL2OjxPdnmaFDis
rRmW6NNKHMvZBsXVM4SStfFhmy69w6ph6D6RlwJqo0Kw9yMtBUE4DmoEoq37SO89NE4IPt1waVFg
jEPIvIl+ZqdbD16TU4GK2oxhBUPDKCcrbwaGIz6D79bPj2zcLPvkOxIFn0m6GqihMWG4mzvNIwSP
RI5bVlyty96mHi5+gUT+6h6dbGB5HH6cKS6i4qZoaG8FNX4Ys87ixKmEIEQnxeco4U+Th7vje2hL
yDRJ550Qr7jpsxcirXtg1T4QsOG3/vzpC7dVe2Cfzngoq9CJtohHpM9eFjkW4Vvh8J1xkQwxqIDg
OnIlaG+boTt+nvOKYEg8fNo/pNKa/B1FeO++5uD57RdBy2VBiA7yCPMCz2eMEKUqb0dkgOCQKITP
pbT639nVV5R5PTcHCsH0eQwwjOy6VuArh0wzh7e2FHlYw6Q2FZwG3zTLTs4tvNkAPSDLeX1VqVKR
yn8wh1nmUTn44XmpneTf7I8FmVSVm/8umehua8KrGaVAeeF3X70qIT8UOSWSoAgtUM9WlSULnLFP
ZHjtwBjXgXmE1RW5WpZaFqSMIP9mZmAMk9oOnVKi5LlOkWZhqOiWZ/5Z8BQhvO12q4uSbp8xiHa2
mOqHHxaxsxVTqig/Hq1sGB8Y25YZm3TdAGEVk083OaBKunPSsPY/rAQTz2kpCwY8Xm8IeIcGOZbb
OSnGWzPh8I8XZCfNjhFTp7YpTr8Lmgi636KH0GdlvvdWLf5y06PRH8DIdsEjpGaiacjeUPq0UJty
0PYsW0BpISuEOjlmR9IKhn/22BY/1pBTC08DMsqTg8FYHH1u65cFdOU/MEWJemwcjLKbzqnX+5Ei
5qEfCv++STvWEQmHKTCbqbWe0qVrrdt6UNV3RjL8X0+nBICpDnEsg4GOWAbyP70Yfr9EkmcGAiWj
3oKqZmz35yoe5HW18uJeslD8A9dI/KJRbx7DdEGcVmD2O6B2glprpy4JYiysIMH1ZI3g/cuvYK0o
kCNrNLekXvOEoJjFBeq+E9yiiy2ls/dUKQDnu7KRKNY6y2O12Xcgvp5hZzpd3CM2/Ols+nKCKOzu
TRA6FmwJx8iHfR8OLHOKninQVXMWXfBhk9bliyLFKo5fFQpJjrYOs7CxgzhYsoy1Km4E3dXRd6Ly
nhkKXKXVXSjpFJ9QsarZ552U99IavFcYmZeyXV4AMT5WeTE/WvNCeEM/i1u0ZbB++ix9wC+73Pc8
Ujlo67k8VQhxT9IxSC5QK2enwQxyzy1THhFjq2cSfpYL2/x1R4dHTOUcWF8IGO0bQno5n51R7rqB
zK4C8NRehMPynkr9MjXehG6hKLZu5gY3M9ahO9kM6J7L0Do34WzH9uB/rjwou8TXzwpgTdwA3kOb
QLIdSp6G5SyTR/axChNNFGTmA6PCOwv78LfC6vRkaUgF1Pf5MUNJSe5zFX11ElRSKgyLs47h7SZp
q4pTdRz2S+TJLx+o0ruVNVd61ejUj40I7Dt3ypItcq6vJCScBlxk0CFZ7SBAMApRt9idXlZu/I3G
HQBdy+pjzBoFqYZz/tva0OWWZbTOJXEpT3UBocGu+uUR8SDpGL1FolAY9jfosOubshyLn65LgX8U
dXHsyQR8sMy4vkteypg2NsAh5K9ftOzLifsTa0MGdvR9znEuMtf3/wadrW9gKl1hl33yW1DJx2m4
9jeRCtWtgxsJw/zQHBFxjW8jEjEWu4N6iFRAd91Di7TsQL/0RMWB0cBxAlpn4e9qfoosiLa6r51X
G9HkNvSlc4LB7R49o923pEjl3xGP26F3SAdCgiAeHTGUr75fqA/XD+nvnRb3scMSu+ut6pmcMHVY
lY2hAZf0zgKJIjtVHETd/SV8pdmBkWCIVzGSuDEGLnjSooz2jesx7UXCdUjgJmB/8QbieYg3OiwV
4lhKFbRhLjK02JSluKuUyd9gAlWIpSkc0ZSM+1FIffRlM92BdIXpO0oGAGQRMUiMmC7i7mN3wdjk
BP1gQfhSTCErnjncUC5Hj9wssoZrvQT3kxc+jzhL7spsVZJTeZhOjm1V3+hxL/hHuk93xIcTZSMy
2XY+kc+UvLVltLcYon36tEM3y1A7hxZBBAZTprX454YjD9AjbuGPfOByFpU1/sMGiGeVnrHy5uGR
M+4zaNb8vfS9KQZOyyjKgQHVELEIpXlgus6M623OIddnDe4fqn//4HiKcwHCIG5VdwjcbUJ60qUC
I2UAadQ70UbVEXSweiR7DCdoPQWnFW/QvhL6hNnORjXSRUVM6jdNmx781wVNyCc/xUTigvXcYc37
tEpaBsQTzS3BcKTUeGhqgPiNmIkaop6PnZN5Rx8UG/HekApZMjeMbdJp/a1FtiD912a/CoWNahrf
hWWjGidNVrKNTSEjJNPInJJGgOttypdnSTQ4EbhW+i57lWwXIvteSpMRCLr6KviBgjI9lC5byE3T
r1gU8MQxkUcn6vykw+DHEp6T2PidLqD9p273tXb1U9b5YAUGeauAjSK1qUnI4N9R4hlT9paAVv1e
ZI155jeRG+7r4CBwvTNg9s0f27Ojj2BCCJnN0O6V8mtvt6aI+VMoYnB/Ec3EzZqKF3dRmDh8B5On
0xB7ShD2RRQtKuwChtyKkDMoXulBukPo1HNcrRVsPITm3UmmAMurDrWC1zKBlagYFHDMh8q3WYcO
7fppz+SAzAmCfJaFzg3rWb3zJlIJhYPgIoC2flJJ9DH5QP013dMlT8P8H0NP9BNdTv9vl22xD3IZ
xDgM8HpQEybMXDv94wQMral4ybdhMk+CjwpA/bUuUqOBQhVzgMAoSr4QIohuhd+r1DnM0N2UMqL3
Y/K97ZNIHdOp/q8hxZNBT/Sej7b5wOZH7c7Cqj1zGmdfVSqdm743f22DOgE+2lfuCfdGOURjTwQD
7BOgc1uhHQPho0nvWWFhBXXZmceotfD1V/ayt7Vu7vGqgJ8oexYpQ4ZftC1ko7BKs5oDr6e+dVF4
d0VokgfhzwUSQSvb2qP/Bgo2fWMAwwoaxduDZVX558Ro4WkWPU7CGka8gkV5R+zAA6kF7mNlAnHo
lzl/dC1h3p0KMa4uhb5iSa+oV6sLb1RY9IcoAtpLIeji9wIpcY+xBOevHM2WGU/70no2athyUrs2
SpwtXCezZ94mH3PeCarljBhEJNu459Zg+FcmQMCQ+Uzuhe1MgpHciKNiMBg7lU4uaxWCakhJx0On
mNyZgHhh2mnSkRB6ud94wLDVzPNAmeiNnFa4M2+grEC9QaUxv4FSa9NYRnScG99m1aZT17tdlry7
w73ILl+kTrwydL+30k7cQpkcbuY5VGe8FOo96GkgpQjUjknw8tWn2ROQSJS0afgIHvfL9vwOHSrD
uk3tYNGRWeNcErAXe+0vw43rdNw+XIN7KUf3JJbqcjUH7wiyglBfOha7Ez0dlogvZAqqUW27KaUz
C/0h2hgUYA85dsqzQd/wHPhavGrdS6jxNojDXYLbU28aSQN8IwtfHsOhsU+U7uI4L70iJ4P2/kTP
ZFN2tM6nXN3kVOL0P6uV1idizRD3iTS7EUGHQKbc909LW+tjk8/zO4795hjqBqgbX2wAYZCF6POs
uvUu6lmp27OV3fRR674UTsinDYciYqzED3wFaowPVl9a29LKXuYc1iGxAYBBJbwkbzvZBEQYA2N2
xrCF7DVMWep7jCJBs3rZtxqSNhZTknwYW9+DD/OfnPzKMauDJLlxB5k9VO1Yv+JaQwZbATONRvJn
WdmO7VdTMKRh22j/lg7hKo1ux7gPVAURuiXnwhqTC5EebBShHv8Qu+19Q3Q5TDSuuHjgbdwKUS+H
Bk4JjSIS6YbZ4+jGw0KM27kY2FNdkftxnuRuFrM/IroRqSYCRqtdkGEnjpezha7XnV3p9JDMDEJ5
coptUwh3QXfJrZIo6gJ3le1vlhl98GcdvOnZ5L/Ig9FXgPSKfYzk/5ZGIAPgzOg3mrjgQx6473rC
3LqJFn+aYtzm1YUxSQkv3LetZwcnyufYGINCwreSvWz95D6fZIbOmzZhR7jxW6aVJjJDeo/omyCP
cYKXVHxzQ0qAhxejIGIDWw4bmo+EIIUXWlK0cK5OY9SJ4b6vfeuQ1kL8i4oJzMcVuE4SQEZtnvgv
HvHumIAc9Yx8uYcumCwALUjkzutZkwZMRg9rw2qkcp36C2aZ9QmYmkV3vwRM9qrKnHLIQ1R0S0CW
QxfGJAsmKDjT8dt3a3vful1zaXMZ5dwgdhanQrD4TUPiDtqkpTzo8wwqcyRPxFxH96rQ/bfmKrqd
qiB4xYI1xkuqWQrQePskPLk8CKpfy2jDMLndJkyvv8uO9HhWUfOtYJh8zPGXXIqMjMTYde3ms2Ct
+ourMtsTgMmarbT149CBYXDKLP/tHBcVlDVew7MS7wa5XnG/RjOhlYvlvTVoX+NW1+M+jURwlf91
4TuCjv6V1WRyct06eVvUeN+2qz7rAoh/Q+jNT0rjvMPpwbGxDM4mA5pxBaUIUDshKdCitPQZaeTw
NxjMuOf/l7xYoU07rHxi50bY+mcYy/7eodfH3RUstzIR86lJubenmrUNI0hH3+fURR3hsVcal6n/
TEsz3jcQ/O58H/cYYk+o6vaMxbCqi182/pzueWZdObpGfY8zIbIM9M4zsKwNyOf0L5Os8oE2oPtc
ZkMyjTKieV2N84aZjunFQPbgttMU21EXjA8RtOPy6gxvGA55/rux0Nlhyg8mohZ8ee5XZpsm4Z5t
xjq9OJ1R94XSBkD9rOoN+WvTEwhFs+cVtQlesMIzk/VIHwImTYgZ/vOzKWcdLnOYmrMGOTKcSUkc
j+TL1Hc9HNCNnGizNoBxNRSyqrE4d/P0s/RHApExoslNlc7VPp9SOkxGwm/+0DcYaAv2tFBaLyXo
zgORYyFkKJv8UUwhM+JTuEcGuwWekY0Deu6/7AmcHK4hBxdpK34yKgeacvRDdZYkR1SG0Xwh72SU
t0iIyphUieQZyoag0oeY1ILhv+aS9dsKqPS+l25PLER4DWQJC/KghTP8AcKZP5CT5edfZgl53Gb6
BN7/18HJ+Ui9qz9Yh5RxxZdVbb01lLvC51pMGTO/h4BNCQid03YzWZJSVyPrZqw0eR0zBeEeZ9l0
hzkSw0/Gpf7f7iT8QiPoEaAOPJIjZNytmFzq02qpPmdaG7G0Yj9D/CP1TVfuevaNTwlOo9+k/x9F
Z7LkKLIF0S/CjACCgK0kNCsH5VwbrDK7knmGYPj6Pmy62+zZq85WiuCGX/fjsFCzJnRh4hXObySH
FkEGSfzKqeMbG8mTQ2Kla06KjL27byf1B2wppPlqtikbAilztKnX4xsVM7axayAcV8+msYBWhTTp
AkP+BzylFre0JjyxBQDUXha6cl7GHiwEebP44idT8y9u2+4e+mVGJLdpvxJOpTNpWr2LKGp9of4j
PfmEeq+sUPuD4TIPJYXEiDk7Rhl4Vp8cc7Nti8B36vYuDHd5N4rIvcyZIT2MeTgHMTcUuPOQUlx+
JZ25hxMf7/pJJmfbKvCXTVN/xxVqnnyU6M+sSa2AMF2Gsl128iFPjR5jJ5OZ+1TbRvOZsKjk0EJC
qUNnJk6y1Mlxwnr51UXR/O1a+fLUeH32ONeL5Eyg18JrTPEoOpeeaF2UHw51qrs+dP6Db9XRSwHS
tCs6468xUn4z2To5Klhiq2m//OomC/1+7agIi9hFupLxd4bxg01AaV1cCh03o7YTsvgkzuB1RAqk
GfiKpzDGMbUBG+meIu3a4HzK9HkFcG10TK2UO/LNTkUNXoOYVcesaeXeE/np/pW4cnsruePR55nt
6xEb72AfwcLYhwWvA6KRM99ooNR/ly41YEcsqP2pr4lc4Dcty45RCpExImg+eeXJ5GVG3t8PY/s2
1FiiTMR/bJy5+665NfkbcGofhCJIUxukTb7CsNYP5JXH5yWO+lPJq60kDUtpiOOSKrdhaeDwBevA
0mX0AvoZlv1QuPkh8cPxDYhKf6H0uriLtX8EFIeD5ZXlLptEQFJoap3w74bE3QG3GWtiSkrgLgvS
ylTMcPMmbq3Tfk/lqfzDIDVO+3Lo6QrEjywuLn5vsbcM1u3wDRilWxZ5h6GGksw72/lEqk0JQCd6
BAnqzZROOJZ3ncdJAdKYEon63iXDDwANYWENc2M+d7x4QVsluHj8yaUAY82Q7B1cUh/lSrt/RnAW
bgAezjrjN2MHhAxdSGr/pDT9IGFEemXXiPLUF4rtX5JS1vZNaHF8RgGPxD6uxqbejrhPposdd3h6
qayL0iecNxYNStxvfmxXmPa2yFmk3PD8dxXg4Tj9QonE80QZabxsiPtgaBbZJIttUfNhILi5+ZNO
WiIXc1rYhNayER4iwjgWfJ5jfMlUDOFT9rkc9stk3HS+4mVwyWIwa3mz0cOkspfMd3rULJEU7GYy
ncZ08sT4GAq/jZ5H3Eh3GEoYJOLMIAoNnyWAHMjQr2y7PNZYO5hQ8tLr8OeJlvWeDybpVBhi5Wcq
f/lHcIHckLf047nVi1jOsCzrV0DMAOFaltXAE6p1EkuVCL0nIK9sfklR8bZ0YlhDQMoyg9+2HMlP
+tyu0L5KsowXi6ArD0PSF1QYeVGfHzVQMPD3E1AwEqA12DcI7eZhdDsCKmmZfY6YVBkLCc25qyeZ
Tjhd1f5lSVp+K4lpLUD64P5uIfFZSGds73HQcgVWhc/OUzsxpI/GgG0RTLNn/ss6gyoUslLmJQEJ
wF2zqoFT8h9J0qZLZgEfr5DyPI6DUg8kdWqe+1pQpGwayrjMQhdhYLmiLHYtaJT6UghfHalkM5vT
mOVQ8NSUiL8r3ZTpV7fVry1HtS9cqjA2KfuFV1av3UIVDdSEfUOF2nhJhOn8mnrg6pLHXn0DAuE8
0tGiPiIOc66w6KCvXcglKRBYj6n1BVZ2kEUFzMbn7Qq50/gCdmqe4NNqhFarqLw9pkvhBapgobpD
9sKRQc/RYWzy8cVCb/0x+uyNmmDwLZGPlkqWnUSDAzlFz39BC58x3eLJDjNrxlbbTC+QVrwLVxoG
j4ir+QfmeQocqEdFVQMzH2Y68IFxbnLL/uDmiMCgC+PApO2/J+30O9tpsqc7hcueO6CtO4V/bLDZ
M0oQc0D97uNnfBdUr+JAiP/ZA74OHgbA1e73zHH9AdTpLImRbiaqtit7fKLRYVtKEuLA4Z4ISd69
Na7oM0SSu/1wO4l3cRpbOs3h4gYFPqudGFxiezAPqVuMrD0OKkKubp0era7LsYR4w8GiFBEspds8
kGlRT3WPBL8NaeUCXTCPe3Imnxgcxxu6tXlJo1qdTOmJT6fvwzOcPBquPMOvvpa68W+ZXr1SofOa
DxjbB9NP/pu52B9MMtbkakGNVBhscp+FtKM3VuZdvcmabgLi4DavTBdyKAk2PA3xa8PCTG6cHn8o
DMQ78rJ4RxD0buh11U8UCv3kVeuQEt7ADgGwxMHhXVQu6kcmAK9dR6nl2K9O/YypdLKE9xxDfwUT
BTehEArrSlsXxOoXB1pFDuwKSPRH4bW/Pnv1PWCb8M8MRulfSBc3N2PtPEmghvssrKeN7RlHtmHI
3oXHC9sknHMdXEHkzO148SRl9RYZ8nlgxDwJ2Cr7lp7IB6AOGetUjij2XMcoI1XS+aGxL6243qQI
1u1uAip/K7UsLlxm0eC8OzvCBG9F416gBIeEYWMzZi4cX8SSz87Ga+EX5yNFpiUnToCizM4Bp94B
gwnXRXZX6B0DjsRZfrWkIjb9YL977JYC1jrFhvj6o6r98MGYrFtKaG4zkLneA0rio+ryfjcvSu/n
ya93KMFlsBhwRAfZ1d8g/Po9dtZ+3znORzwTh6SUfcscD1gSfDETLIsF31TeFW+pe5Ya+3ErqNBq
Q/x2uiX1bGn/NY9gxlEjDBHG/V6IPwJ11KV9URipT2Ucux+sxC9ywSgu2iShIVmiqQ7ia571f1aT
3ToYCF2jLRsJ1WwudlikB1u5J9yqzs71ZIWmE8ZHrMl5ELUxKmIl533Vt9YTkr93kcl8AaqH1hyO
rwB1HGahJdCxM1/wWf6JxaCI3bTAsXEr7/E8/QUCyYItok8SGye4CEq+VnthRDB0saLxaTDRUnIq
3zklzDNtHLh6plrt2skRZOzs2Wk2Ki6bL4HneD82FXTgZsQ1fKGmU7lbrXg38GQAZRViM3lYeFnw
yANMJOu5Wb0NjK+Ms3PuBJ0GPDGunDyOJ1zUbeU+NHg/8aOLeGfSh4usRk850+pOkILGDW/1R8Ji
WNNGoTexzv8VNl+f3luMe8sUePbMtjsCcxm3rZdU19Du33x2jy9RayM1pVgcNb2jXWgfamVP38KU
XCcc76pQwLiDgQwCcdHuYa4B1SKsd4R6lD10UGMOdW98a+DFG2q1ekzCZC081+1oyuAoOqqkVd/U
C+ISyfKxooqe2Kup2T/lvtAPGMhuBJbpGZcmWxxvLqvAdubwlCuD2y6Tc3KOywF5A0DAYVSmYIVB
iKGgBAByZNrQX0tTgUPOlursVFB3aLhfpLr7HmNaLuFpKDFwGceOuYHt1RMgFclDA3FoD1iq2TV+
nbzFwvgG1j6MZy8xQGeSjv7FbmyCk4FbfcDzX+GbTij5NspJ7peW8lqE03E6MVfzHqzs4QLNxjim
aqif6GJJv7jQ449KGofPEr0tqefqiSoIdbVsvffnH6dKHDSilnzsChgDRLGQPayIKbqu5Z60j26R
mkP25OW23PieZdx53WBcGf82GG/Sw4RA+OXYvfufHjy8MyKa561Oo846sf7lWp98DZ0TPrq8lS7o
invMBN6NlMNV2oqu1bR0omHHzuCj1BjxecOCp+q5JiR0/hRTjg27GoiQ8t1nSfZf0ikc5X6T7fgH
/2zGSz1fxFJGH4lBb7UXWmqLQOfRC+T+ne35XzNq/dzE1Jg7wEiQDPJv0wvxfcTL1aPB4LGp8XqZ
UXFtiqZlK2plmJczMyio69kuOD/yjZRevZ/HwXtjLUyaIx+4Ug40mBxSq+Wt1Cj/6q1L9iFBfaRd
CShHFJniUk8tL8BaFq/sV+ic5bGeHLOC2xFnb1yvOJDYuBFl4/h3KuSAVLJjAjvqFuqRHf5jtI6N
4OHyW7YMzdkue2uPKb96oZo7pOiaWqadZVLe7kYELAvGtT/4qWgrH/q31sAUV5SeS7dfBS+pVsxS
Jlvmxl9pI2yf75PQZ3OYPrwm2vs9FquScM0y2RPc9bJmC20V/0X2XNd0exgQVxQjISr2rU9S9Z4t
FLdMc/poSpdXVtPKczmG+7zNvjsjB3ED5d8HJejO/DJJmRFsiv7rjGW4kOiBuzRyXsN10Q+O79vI
9El7mON+/Rm66NG14vXl59ryanhRd4hE0r3yKp0Dc6wAgThFn38q13V/zEmkP/jLIKrESRXQUVf9
hip8ShLCMMEw9J+dvTxqN0VcmNhibXuKAeLF7e6uVR+GHm6Jar8jvMhbVlUpganJPI6y1FeWY2uB
9Ap0yVjXjLEOJFbGLa+Qbya4M0jS6VQtHDQOseyT1c5kRqY+SjZdSwnboOsiQIItD3IwPXJkw7rv
qN/YAr24bRaSCIm6S2aW2Vu3sIcZlKbAE5VUszmssrfK5lxVRkTUFfLvcfD8Azj2f2jdCyjrLshh
jl2SDH9lAtz7xGPi3CojPkwz6a/RLsN01yGC79rSgmidDKPBGpi9hqzfWrw4G/bmYFUEQ+9kFkA6
Jb09mbN2qeeLfCBhN5pcm6FCh92XX+sjGI6C7UpRgZrxn7KUOJYKcWAQ5qGXS83Jiea89ML4FR0m
TBNXXX5i5cGGPbwaVJW50EVqUkdYFFDRF9gmh0hVHoN32Wma2iCMGhD3DsOI3bAcs6PZNWLfKKd4
1uQFgypZtcK0oAGqyxmGC/cxctKjIMBHtHTq/uLfbw62Y8x72v4Yvi0Fq28Y6pte4rsHnYaRBKJz
Ac+5XmVwS8jqm4xy8tNl3QsPkKC1M59eSwfDO1tW+cM1nYYGm1j1Pavz9maRRaRlFOnY8oY/rZSE
XTZaJPd4tHBRu360qpsMURnATejaCDVuUl/9Xj/iIXyuBabnmdbCDcySb1+X1QUMTRX0c8y0qNfW
8YzF8aU16ubUu4m/myISiKpkbkui77loeTk6k7PHqPEai/KxrltepUijExCOSB1HxqH7wDaTnNCE
C5k9VD4m3qHTyngh7riKt+ypLQy667Mv3u0VT5f6jDlYNPOjIePnhfUOTpys2kV4p5+NsH/KMyi7
DBVmgFZjBrXXpP+Z+Ag4Znhwe+lnhwkBK+AEaSE2YVEKqLmUNNAbw3MyDJqaH1IbG0y/aYSTaC3t
S9zks5ZkVqjwWku9m0s0s8oEA7DX/Jx17ag9gRJuehEYXi7AwLd3beKUxzaNITiFMGZc7zfs4quD
lxryKfuZzPvLdcA9LdBHDtZoy5viaD8YKQngie9FGfJyhGAiAjy7XGkRS/txX4fe+OrJqNol0ktf
6T44N2xzbrZq7H/kaljVDWn4aRPVXVF7MODqwQvYqb1HnjmQsuVS5JG9mSfcOtWCou6P88j6Czfw
zlyHjp0RMrUSzKdKO/KjMwjiB99wRlR2WDCZTVXCeSEXfcvh55/VAjqRb26t/viF6u6tYT/U0AxY
cSHNn3D840+M/T65xB5EfouBY4OnPX1cMvYmw0CrQMrT8Ra2RbKdatF9LqzokD8o4IZKk5yTIYrc
UyFxqVboIczyaGLgowH1we7humnlsX0gWZXveNaqA6CDlkQLXD+HqjnwzAqzMnMnjUlASPlQpsl4
hGHHJyNz45MpFBg+0bEtNsmHlRrJJtYqzjWeSNIlM6/Gi6Wm4sWZov5NN7J5qLLI3HfxMr4K2gDQ
75CLzp2LTiGL+ZJrCnUqq2A2pB/4F4i1zzg5rpkqRbHTDlsgAKwiSoZ8T89S/dDUnb0fOvE388uz
9PrxR3OHuxAAFJy9hF8mtl129xvzQeeHrHBcfIVNAxcgSZewP9DuMLJdDcMn7NvDJdKRm95zxBpn
P0rUoJMrOo79miszAU9UiE1cd51gNVOp94b0ROBQF/2kEgRpY+lxemN4LB3eAVn3rJT3I4YkRqtq
7UMOTyuY3BlPcmb5Ei6zOwUOV6/9wiBxqDyem2JQEJQmQkQR3T/415t1X2dOwHBI3WJYd7LlP90n
zd+5UP/NZecect1mAfvvOMNHWPAso7YdF9Axz6ksjD9eXYVUSK35dezDREw9iz5eaMcNF9N82ACX
/Q92L/lKi7fNSlfbZjRwHrg49dump0yGHx4aRrze67nLV+euimqy9QTLnYiONizUvbVd/PQkywSz
XNNqLLFzc+XIhEWAWxwrtjnMH91gVQCGSFFxWFJzmb8ONqvKsxrHFNtGW/I1hW6FWbGP2QkiMNAP
k/CJ7DHsuOoAOaA75SUWoa2LgeyAc61lrZkU7TutMER7Yco48lxAPqjGB4U9i52vMeh4nccwTmgi
r1WCEc8crgv2ZcArrpLBUoRfTNvL3SFHbW4IqVtHJCp9GsArvBJaVsBFMAW+N0rD6ceKWNxNPY6H
LPaxXPb8302zi37hTw6BTxXmmUj8H5Ib5XHBwL6a6WiELdZedmOGJrqHoNKUga0q58703l+yCfIY
5isEPF+L6DF0WzdIfL6XWN0xaNQjWq2VftIT051jzQKfC24LtlSxDiNkP5xNeKMs09EhWfyzXmBT
HmNDpI6PtgxW2N9kyMjK2rFnbUBNUZdFd6NHigVxDcVkg+aQHVg82GmQC4wbmPlj8WZl+j2dS2TI
eYZxQ+zfxrQnm98uLsB8AilFdbeCUc2PGT27myHGZsTzs5vKwXvAa+PeWpy6QIyBNDYOi99Z0qnE
++C/xB7EPizmmA3Y+B5ZNihXOHOQZLjDnZplGbCA1FmIKqfVeKabftkki85X2o8Ql8GM1a1jED4S
DbHp5oFMCq6eKp0GABjmtfE8iYScFsugIKeYfbGrBRXhaDZsAUo/jo+915C2TiB8O3nn71p0GGym
nLx/mK4ws4e98xbG1gef6qqA483dREZ6XUK1fJQO/MKqG7G0tRZ1mktSPonM1IGnZ/zUaXOnh5Sl
fQjWeW28EL8R+gcswHWdg74nCMZDouBfsi4YEM15UwH1hMmiOH359sztzmux8NRmxaSU0ldG45tP
O19TXmghGSilDD0WS10WpOskGkIrpBpj8lBasNnvSMZuKjtlivRHWqMghT/WqfqdF+9fT5CfQA1k
kt6g8wqHUo7bsncwgS7Uswe9VBZ3J4n3Ez4hLM4krfaWV67OmaXkD1zkGxk0atxd5SZfvEieCXnS
ryAIsQMrZ+Cn1Gthj0H7dHifYYKQWJj76YH3b/M8kcycT0TObaJU/G3GYzBzaqAB9lTGOE+pJc49
ztcjompxTNOeihCLkj42eP6O/UDFmlNg1bWi9DJhz7h7/rSL4QoflGmz/s7N7yUyDrppabHMoSw2
Y46+FVv+8zzSq6AmSkfyuT55NV1UmMCMz4gyX5CPrRnyNLkL5MBG/Cm7Ia73tIuCDRkhhZau7A8M
oe25WLB6UY1ZP3rtbB3bZFwpDpTF+ZYmRmD77HjS9MJ2yn9KfeM+2la1c6Dg4o810HDz0ZooAGqw
ubdjBz6mp1HTW3Gr85+a3jWQ+xTYX/oC2soaifD+VLaWczCl81JcTJjnLwqptjpjFkCv0G130kU1
AjNtvfBB9zy2jyx0qzyYqgzSQzwXw7iX7kIsdsfer+yI3RTWZWrXw7vRzcuUTffUMuXOavQ3oaKp
3s4atyX6EJNfvdADCfScUGwbwdzBIxVhZJOgB3YTN8Njkfj8AidT/jf1fn0O0emwNSL9tV7+Zhgk
D6MZHd3EDhaDTt+0BN4jIrkTG+1pitAmc8w9mZlhtzBz2EQhcWDUmlbkF2+h31XO+XjNnBzqm1BR
s81rr+Btm46mtcWsQBn3PFrvHOvVP6aA5aPmcjkF7aKmF7RW/eIs0MdTYthHgSJ5zg3zfSVkB9RL
dEFkWv4r9ueeqE88Yg63+44VpVmfXbPxTgwTIC+ySQXYzRHsLEpaniAqzDmZ5CYlDx2FV8lbKXs0
bC3GCzvg+QxZxcW65dX9EZvF6LPqwMCUck89Kj2GNyEWqNK9yj7nInf/1pQJ3Z0lt99pdmUr0BTa
21igoXmKNNVBW5ZVERmRkB7sAknAB3AAbLJ22reUP/ijyat6P2gnQK2gLXEhqLvnR7QYy7QkBM0p
Hi5nV4XJPQHGdhs9IGZoYpC0QESm0z6ZJwIrxSiz7ax0959XsZXvVIP8xEm191wu2RXfXaNI5jgA
NwH4vSGPdgRh1/Ad5IpHby2OZmpl02QHPAordOLNO5OYyDEpfPVQLdkXdPEoWIgTE41TzTl224ei
W14rUFWWZmUElIl6GmNp//UR6qGvKrzY7gjt23UU+8UiNzauWzQgIWI5rP+u17BM8p8CK0jgN0OD
DyvxF0KsRrYf2tA5mvCd8Wzm1cfipgcnKZ7cOPnNXA4BAviksfuUcAJrCN5f9distRhSURGeGOk2
imEmpQPY3QgeaFB2CGgE/LriXfduxq4M/DY6LAdsi5dpb3DtP5nazm6LJm3foT6j3LAoqkP/2GEh
O2bcEhQJt/lloO39idrkii/NjAo8NHqf+L28IN9wdVbFcKhIM18jAEP/EpgCwISBPiEn+1w/cqt6
VPPsH9lKWziwCKEvU6P2nfL+KQq/L5QAMXJAWD9w5EBolSkfAo/xXk3MCDhaF1JgbvVZs0nwqCFd
qJ/ptdzKdhDHyrPehD/lFZmWvPmasOeQ34UkFe/zRFnPOMufKXGwz92KSwgt78GrDfmAR5BtJotl
empFBrQ+Dp9jtpQ7ii0ttcNJ39MEMth+AAtyfmuGXnxHLiZgyyMfNaSVeKwHwXzTQHU2j6XfujvZ
VsVj4afTzibZdAdoKP39zP9cbjrb1nCyMTldWHLW77ZUTbvXOh5fMp1bD0sa8nW1k/RIMjI/Mwuy
IXEtAuLAK9e9OsMtqyP6nUcDT4Lb5L2+j0rWf/s2cr6YY/pzFs3GodYivfhx37voHYZzALIlfhDx
43/mLDC8I5Lnc1fe1JTfRkc/ViySiNL7RMbHPMnvSzlke/o81q4VQk9bf3RtWLwG5dWUVZ0Kbrz8
xSnBTtMkzVaBYo6q+Zck4ICslmMdIZYXHnF5toQlcs5mKUsgsaO4t83EH8IzS3t7/inSrtmP3FbS
rWnSdS8dFe7HqaRGjAYP2Bw+zYZsPk9xAwsU9apaZlhGLKSP5SSikEhHbxsng9OcDFjVjPfOaowJ
DUaE16YpreGY9vwuXhbARWA5M5ebsQNwmsIeSjM1rI0d3aM4VELFxt2BJnOQwCMPogux7S6Sc6EZ
4ZdJSslQxTXJUFqDXfETs7V8BJBA2XfNR/EbqyU/DfmoDHY7HHelST9IMJKEe/RwkV2gVfl7voH5
01zI/zSpvyAUsJBjCcaQVEG7GXna0pHw9OxqGtXBT+T/fEmYjMwIa/geDek3rSME8V7k46GTxtGS
RU58r3y2uVvghCfSgKBDYUNUx3heQIWxEhAsQYRrWAe7bvhQSE69gFons0tnEOpoPYGiYrG5x7IH
SGMqcXi72p1uC3ldtKBGhgi4SH6YElFMbc+HlFW61TGqWB/gm7b95VX2XewGbau6P7o2i5yuhmJO
duGECXZLIo6HDnPEoN+BKWG2carBvCpatM9+mhn+C21sbqBEA461BJ8S0Bdt/QrCwM+uE4V6M2Fd
2mmMBZ9xB3Nvk8WOfWvCuad5DdP3PvWTJTzgcC9bNKBCr52DbOmzqUc/mayuT164AE52ABYTObts
vGLXGVP6KWMr29vcItw/3MfH4WToekz3jtlRRQpPC4eay6l9seakea5a8FTQj0P1B/69Kp5iBEzn
pZMOeyUgD1X8rHkZVIEf+nX5CGxbcu2jR3qoz5rw57TXMjXkKqLF1y6hyrEek9R+Ya9JtMU2I6/b
QEKhg3DLPSTaJyGBZWQaiqQRxiwKouslv5ITtSmzLg2PGX+Ssx4RMyj4ZVOFgHEqHJWheOCKxN5b
aShaCZ3MXu1oItk5d7CNqpepvcyuJfKXCXSLcegTNZrhRuimQg/BpUVP1vK3LWinuzjAi/4SUbX2
eSmj5RHfZdoGbdhF8xujGgF+dPak/PGcTj4z9BXqkDteSLRxQEDqCtk9GLmZCZres9H9JNdc1Y92
LeRyYB2Au2WzCLTB7RzDWqk3iE0D5MMM9GdohITBEsvhjVfRAlZvjcnJJx6/Hqma65bJ7IVh16fd
vLJPRBXlX8dJqTXHxiZ3vCLofQ1TMTwkLBLzawSuFicNxrDTkraF8yAqcLw3uhLKO5e/TB65AI0c
u9lEbjgUYEY3cczPvsk8uFWQYwbYjyOvixk5gbel7xc5T6tjUTMwqKoWO06d5JPx0KZS0ayLt7nN
huYDwJ1K+Q1ijwdLoA9tmLJ4byifDc90iJniVMR9NF1ZtM+Svl+uW1vg+vFHVbSV2o3hQIRF88Ff
i0Q64xnPWdlBkrO9Ixawznon3kunqUN16MFlNv5Jaeh4ZxnSyJ9kcpLrKHsmVMkONQDekp1h2PSP
+SjKo7mGSSqTNqqNUSOxI2i4q7UfSM47ilpGEWWpovBPxcQ6Pru4jznDaJe2C8OhyqXqyvW6Wwxk
mNwuTMbficBztStlrJo9Bpyp/84N7UffKS3n49m0Riu75r0aTtpFMaVJqM3XLPrY4kk2ovBc4zgy
71izpzuBRGCAbafpx3aLBag9RTgxt58HzEsW9reE42KyE+xfi3SG5FqSgUsfzMKivzGarfRsYxmv
odPEDlsy7so6R0Ckw+FYmilGX9FEGS4ZO7pH2qeZQOYtefuhyGmJ7NP5amDi7lk4y+TDWEqUdqek
HfmxsUMDA6wNRMul7Vvd0mnxPoYB7/DGmCiND5Hg35u6lrtyCs27V9XlSSZu/zeyfFfBN7GkwFxJ
LuziL1BmkwS+LdS7WZcDja4oHujFaZUcEMWo5xt1ZMYHyybgwMFO3IATh2aXvg3xbONnrv7YbjTY
TAqpJvQ3sas/1ZE5/lAQNXwuGYpmTOQtH6YAcjh6aBvBvVltFyKsT2HXWFi68m7BEW42ZnVOwXIA
WM2iAbGNopdiYu0CUxpkEFF5e7GWbzHIfnynfSLq9ulUpavNI07o8GimxEsP7Wg6t5ar+HK3BTa4
DMKRKjfkbiS5f3p5qDbSdfMUz3Qx4COjtG8jBoPmn7JEBAo0u1o0WLT9/tIZ/eAgaEbKezCh8oeA
JRLrq+IyA2kRnp04xDRrnRs07QmPqWW8AVWDRUBZx+DBe115yvG2FayrucZ1FhDZs5dh0m+QkFIK
tfM0wlZghtVabi1KOHg2zGBsCry6p75tXrMGvoJcDb7v9dDa/q8mHDw8kjet4MlLTdjFYLmJFeZB
zJ2JnFmZKpdnjy7XfRXimty2A/SqazIOlqZTwS7jU+0xIRwH9vwBjsX+zW4TwGh1VHF5XY02J+VA
bMCxC+CHIiv1w/jfBXS/YSqKgGs++Rary0stsO7de3d1GPZzZcElbVlt4u2jCehhELlH5johAU5b
FlVTdAhMhWVXpO+0j3s5L5uTFqsx0FydNPu09uNfGjKE94Bc6RYP2C0dXKC+8BrCwALlHSkylYow
Vzry6lGx2Yu9zc5TPdp+FLNZYV2xsxdYqzuG1Gy+Tj0v2CezalG9MBo1F1WM1Tv5jolRqTS6j9y0
miBLilp8MrcVp4TphM2zjFygL5i1u7eaaHnM4sV2d2bLRvJgRSEULjf2TmnRhv8pUP1o6EN9AZMd
niltHq8qEQWkHH4Ch0bjzm6xd/bEPlL2e5BCJXaCjosYyy7+BhTPjnN4AUpjj+fqGO8x03fTzokl
YEA8VA72MdthAUtaMQ4iQVD4UhZ+vDZe9MPiXVzHgsE1DmRXer4LhN8qOeSHDvoAS6JSmW9euYKb
gWAhLVpLUgQZW8pi6zczuHwSl9zjck6VbaobldNW19rbmNn5PRmU/8h/Jns9nLvDajOd40fFcsva
WIPdxwcG7w4TMaUb8rHFp3syPBazBM0nPIcgT/G6RY00WVnY87stHPfdirV4zoaMtfm4NhLcvNZu
+5tJ10l565Fgwp+CDR8nh6U4T+HRUWx15IqJ4ojWREtTpJLcSHY+Mcoo5zXB9/dojInNKwdTyms0
FeqqVD8a6YbyGiO/zSZ3HuhUMWD4iXO/3nSFoT6ZTIXxbJqsST9NiKIHrE75+0CgbvzBlAv5jPe5
HX+qnvHkgI+9Hu9lOsfUv0wKL4871/OurSkDofVWOWR0VPVsA6qdSVZzd925NOjwa6uIV1yWItX4
v1Zm68dgtGnApbi+850I9ZWknvVK9wgN5CaXhlPCdlWx05bRJ7Gpft7hkPN5tPiVh5cQjiRJzroJ
wIAMFCONhtra3VQ6bJksGbsPUnNBOoNhLOSyAacy44dqomQFSNhk/98QNiLs2jZ6/Bz6BGDNuPjP
FR5/rIUJMmCfNdp4vhihj+Fs+SfQ9z0rfh6TwJyHJrrYE/fpbYbPvnhMGxf2A1IWs28+Ni64w95i
jWeZGZyPSrmdgcNLSkWmzrPI4KoOTy70S98N6HFwpz8+eNIHQ/Dbs3Yox+P7UPaGXe5ovuo+YWXT
Gd7UDCI2mYruEvWNOiMQxOkWJ8QqFrgOXzgndVoSiQLmpLcRnmMlJ+m4wj+VaaKyrWXwxtigwWJH
jJU7BsS7lisS8PIZdcJsD8PcuEgv7UwZ0LBQZUU2bdxi3nOuJcA8OH8yLtNdRm/oQoA37Ix33J7h
yVOt4jAEW2XfK6tspueEvGeVbnPoROTEsiby5F78z9l5NMeNrGv6r5w460EMkJkweWPuLMqz6J0o
aYOQRDW89/j18+DcjVhkFEPTrejuaJkEEmk+85rWKuv7LJwGWhcooUIisIGgsgiqHhkS2V9Qj+2v
AGQJLJMntEUM275y0X/RG6DKNgoVcdFY3yuk5Z1NVxM1r2O0SSbgKlakUySo3Hw4WnrpURWhsMtq
U6Auokmj3cGeuk08sCbpfuE7neLCzXYg/9pBCgw2wdjZP2NY99ceq/SAMbfbYuw3F+ODMkzqwdXg
I4TewkBBUDiNFfT6moK8I/VYb+wJXbm0rsDUgqoeftIkCsNfXonf8DUs6RTiqcAdcCcoZPqgMOMm
ae9D1dFMl62Xp3u0fyz7gRo56vWDK/N9WPkGNYHKz6DGYWFX9pDlD44Ju3QbF3FxCYAg3faV6R6C
EdjpJiuoP3WjjeaUm4fuojkZMM1zfY0RMbF0YA9NswVYJ3eU0gcwV3QCK3Rx4i57akcvSa4S0xsK
AO6z+arDynqlUIOib2FIbfHbER/8XrFh7M1cI2QTjC1y4avIyWgtt6l6hsmpNlAmOuTEcuPShPBM
UEdtsDA2ZepZOZpwaYoSiI/kAjgekfs/5rEZtj0qHZ1CjiyYUe5sc0Mcq0CZC0+R/nYHHe3ZSY3S
+WE2YX0NIHxGdKks9sATcD+hjRRLcD9Tt0NlbKTZX3TUbVALVCHzEYtui8RgTVZTNu3OroCoU7X0
hgciuLh4RrsN1AG3bO/CHWyJakp74haoes/x1rkCuzkVI7hyFP+DdYF7Jhjm0piSe4yjZ2/fd4Rq
F02rfPvgFYFVPqULs4jSOxIyP8Z+GtEEzFGaihfkdFkeZyTKoIO7pujICeYgugcVXqt7BLQG+GCq
90jGdWigVYOhdTkMR3QVwxp3vpyw5wntOPKojXAWIcxCG/bWdqKOXuvM7diQ1pRxeOe1mBCuuh4s
YQLEOingzZm0oLAKwZKy2Zbu0P5W6dIHjynPHGvXQ+eGlBTbK9FWz0UU6H1kW7LaBcIKPYBctnrK
xkY/tl3SPlm1Dn+PiCqY323EGRapd896BXY4gDJP7P6OoD1EkiQcASQkdjVwkYfI+9T8KY0uKJwa
bRA+Gd1kfKNIND3oIFY+RhMe+rbI9qH8deWjJ3fvk6z/rkxNsYizwHlCDhs3pDQZuuk2RRj9utQt
L49ogsRxVfVZsFVlpQReqBX+T50TFvU2syCGrpWVTpdGTHsRF1KrfxrDOvyhQWBZOzDuYXbnlSaE
El/DytpSO+ZUM0fiiAD08RPylIZ9nJTXjcQ9KcLc6FrZRY7Ud4JBCp0PenVmp/U1XJeyxNi1wjQo
cyiVXWZAcFOsVbHZhHUSKmvb4dtxKUoa0Ai44bFNL497bwsc0B/vIAXprzBB0mda0kO/releX7iZ
g8Y/gkAPs6D1ciQldbJjQOfzZ2jW/RfP7L1rGA3GRAnDm/DCFoiE6sAa2u+4WlZDeTlX1IQKQFTc
VTdRT+cPt2Cj7L9hcgNABRDPTMsMmUEfyqU2AY8hcztTIONYR+HcAxCjCqO6HHHPLdY05mkFhV0z
0BfEqAo7X9tzatSGweeNN72l+9u+at0bERXZo4OWoX9rjAn+tMLvR1yTS7fV1ia3yoa4zy91sRWo
XoZI7VfRIepK+0uo8Kq7oEnvNk8N0Quk81SE1kbjIeOSSpeo567gQQ5IzBhI9VtYCx78WkU/7dCq
nm1VI3AT9+avNE71ERhM9U8bme1VHHnqskyDIN0L3WOQpCFHUK4bsug1m5pFtlXOQY/hjuHcuD7N
rZsm9ENNbkhIfDnZZi2uwDw31UH2vDGILZSNdJhD0ipGL6pQQxaO/K761riAZN8MX+CkaZOyOwkp
Iu41rOPfhcflf5upjFovXYm50K+2alR8nQ5dTIVJIO+FkQBXCkA7X47cLxZ3/ybHPthaaYTHDn0/
R/01aQdoavjxpAhjHCNhiJFpOWMcPBNpXjhODCZ2mEqNz/nUBw81RLNu201WgpT4HEp5C9jF6ICk
EvIfRywzGGOKIcv40htueq6He+HO0y32wU55h99Q+i3PA0qqgw4cFB+iMoKAtnw7BGpBKuUwmTcN
9BfjQQkEL/KDFWAcgrT7VOvy3lAaGWQjthHOW/WcOaJYbIFj5OftUCPp4fp2ASrVHcgSVjROBwP1
jtIe0fbieY8+SqfYN9hll/UvBh3BUK7ttoQeRjkqGoMDtWbkooWcl86vwuT0yqw4fYAwUpCjjDSF
XwJE5UrY5cVcb+irwwGnlDK6zwpLNBTBgY7EV0o3bhuhF4joTLniytL1lU3L6cXxR6Q8WjQiUiol
RUCSn03YpMZoOiAbMaoCjjMC8GSWtp3gFtJCx7ResqxukW2Z+jAwr0kjW6B7KWxNmuiyUAkcCYgj
QOU8NRtU42HG0reiNnRBvDsyeU3hHDIrh6kR1KOBIZ5nX0jHTRrkQ4hKUINF+MR5XGjH5W+kcrN9
MNjlXlak3L9de1kkHQYdF64WdCb7Msp+jbEUMcm9NW96rM7dDT7erMahqyi0hh32az/nAQbrIS1I
P24iwy2LWyGMrtrVQMOCtdXnKr0wmtF0oF+r3L5OggTAJG58EE/w7DmMrH9kMeXgmL8VkPx0D5ON
YzMmtb90hgAV3ShJq1tkq7nK/aQcrws6BqZe1W1QOU8phEv1CHshS4MV4CdjC7QNGGGJkhWAPz28
0AlEiyHSJjB5KkYBWI7SENcpofezRQyS3c9xHj06VGzJ3agb/8Kog9DOU0F9bzV1XGzwVvAuc/b1
N+iOM5rJ8He3JGQUi+hlWmOyskk9RpTUi8y5jIqAn0DlHm1BXBc8hDoboy5vaK9FaJ+Gs6ycL47l
TgekCRRs2RyTQop5ctW5MQq/eVJdNLJMjNuGHAgIhyXt8bbgPKUjSkshmzdj4wYOqBctnyKkAEFE
RTpPjxG987UGmNyVmyGLRX0NmjbKvuUh6NnvynH6DhNDQO9rx2/aYZ1EpuHfhQYEITrriggBPmwh
nK8Fkh6usQrQHxMvkIBokgHq0skF4KPyWowKURt6DfYPjUOcDyUJ52NMfjiNnL0xU7zIyHIo3l8b
lp/4v3VB3QqtMg5lZHW/l3xR58C2qlucCzLTqq5lgxPyl96mAL6LO1FakDBN193SjoI5F7TDvIWF
gPewSx8KuZdWze6VN6F8gDzF7F7neKy4tIEmSh96m1LPoX+DsOUT9a4Q/Bp9UIIQD0o+TChJElVA
gnCT7hh7QIYuONBm5wE77ypAHMXwG2Lmkj5iim2fvE1nma9L3wLSSMAY5t5zQ5WKTL3M3PGV8jkw
VjLPCdQC5cYyoQyJJdbY/5aaN1xbKqJGoceueUrSMFfrjGrQ14mzmHao4YQZEdg0PjUE13fp3Bvs
rLB6QUdHHarS6uaryu5JSyPkXncOsgvBs7LMkWLGbCXOKzmGgrxGe0s8pmHlvcxYRATBTogZEY+R
0x/ZD9dK0MVSfvyUF0Xg33Zw9HdYZiCY3iTzY2ehvrd4NPdB96zG1Aq3up/QTsWyrMrbe66dGMBz
luXFi6gCticsmPAbR4z3tZkGl4JLOmNFiw+5urMMW5uQEaq+p6KWzgAmMqXuJ/ID86LFGuN74XVe
9ALACAWz0a4THKQ9Xz70hS/gCVUJKVE4qK8Co/ojPGQ4tcSrdvDUotfl3WNOSrbFztE/pn7s91pa
kJTHMrusrQVyT5E0fSGAnQ6Uf2FRetJpt5g1I5WIsH+LEhiwgek6s6f6BaJEND4mXjpM9aroBb9y
qZBSdCS0/dXSy16Q+w6uV2jUoJzUlRDr8qx2tzMZM4SXgFxwPbdaRr99BCevxgmnxqMV64JeXdI6
5V50MwEoqnzlPoy6mKZMXaHvIghaodHS9cLHd3TUOh8a7wZ7aEJuGCB0dpMi877Rci7vOyV6FDbs
rG/6LdNvmFe5dof6m4W+j/E8QBI31jOMr3XJIa0uLNeq0f8qXKPHj0H24atLfJpe1D16EQI/DPeK
YnZfHyQE5X6DyFwGNko3SXnraW+ADUemZdj/UH+yIXYbKC2UDymY6WJruS58RGQxUciGXjzQXrWN
NLiTBupuZjTi9bA15qbyHoK4hlJKDOOvaXEi/IF0F7JVEZw5Y8vzueV1OZgF+GOPkxk/BdQJC5+0
fuPPtvdrpqWEVTO74DlAdgOcRYLuMnwKA+NMokKRrps5G/SGnEjInzqHwLtGO5kuMbo/5kQwDDaf
XhMKBogLwQSkXECL7FG2BjYVFV1QdB8d2pSDyLY2Ml0dPSWXPAAxLjAnIlw0al2zhYpCZTfYDRKS
do+AqVxLunFPYOTNZBcTnSwdcnPyfuQIziJrFYoq39GU9iGwYgV7HIcif87auqbhEXdTALJyke0k
uwXRtwsJUGH4doiqIKkXpN87TrDx1ku0SC6tuIvaZmdOpWu8lMhuud/KTqPL2AbcO0dUt0DnVRb/
TRGP8ukTCgcpgTHB860YOzOZV0oC4/ptmk7MvHGwaASJ0WWbD8D5Ww8hFj7x1xIB7PkFtoAToKQT
Z2H3WOAa+EjvdgywUPCCfxDY7pL7qvIU8t4gFfapwRwSFbvgnTDztPV3/J4sPAhkNP2YWvyNwzSg
ywotVK68KQCD7ZoBKQQNikU3KQji67ILit+p72kKAJbNP6EbODvH66k1Le3v6Qi8265f6mj0f9PC
84ofAxcFppHgugmPDL+un3KkGVCOpwb44NsVpYEEgSDuD+HNPxIjLCHFEdhB7MOTHM+akkPH7oCl
XjujORzS2Swv63Dw2yfAPqN8WEQC6n0rWiQLNmVXTbiJdD7niAphzD9iV5SFj7SYBGOaCZxTaeBW
s8eswvmNMxGJaOy1Ia2luNtV2nNvK9UnF8JNqm1lxeZPF1ofXHqQ+cDR8LWprpxZ4FNFWQyA1syW
3MFTME1AVNG8t4qcJKhjb3ijNCjvKJ+SCgUnBDVMe76vDWBWG5XZw9c8yEa9TzCunNBu8jWeCTKm
GrFGkj3HipDDA3kGVPx9Mc5fc5pgAEWtfI4naBDc7Wt6Us4ifkmEseqF7ZVPNOi8+SKAAJqQ9Ewe
kmuci9UhtPua1tFUXtOOzGsoOXYuf3WhUz57RmcphHumwZ4B3hj8xjaf+jsnr7srQDzuAcccA+5O
IgBc5ANSBJN29VLyz5F41Xk/v8i2jBCxMsfhxYQPbVNhgh5q9hlLOGJe1YFgKcCUMNePNJiY48zw
YoODTNvQO/HlsuHkZrFVPAa6zDDc44gDKtkVxNc+2ihHEKhUFwMUstMt4dYMDkOrUq4TULj5vujo
ggZgkBX66OALD5kz2gn7vq/tb6Ari7il2hBX1AXmGeCkPCjoBowQT2bo3YOAja7nJksLhA283rjr
Z2/A0KzSjnk7VlZrHjnLIBGShdXfa7xv7hLTKP0vbtkZ9iI5IeqL0BdiV0HEOGKxO90oNdGTNSLn
eiK1ar72Dj3YNZU48UqVpYiecWOYnyvDJWojF3TXhce03uOOGD03dHHW4GBL+5Xew1we8c7Ul1mH
r84azVNNHyrGiAgqMc4Gl0juJ3fcC1CTSAmksY3cStO9jjN4jbsmc2coLEPEFh2PFZJ5iAArKr84
3+GJipO05WDugBSqHuK1lRI9CIAuPQzKQ9KajhtvAvYnoW5md+5jPJBZbppuHsju5WTcld5kwDPO
loL21QycPNgPMUwdbJS03X+3kF1MnqZmTAIk6MyGsoQ9aGgyEK2oJgdoTY07o8dr01xL7AwyY9Wp
kj5M5eEFgph9Kfypf4AMEMzVP65Zdz20xb6coFFCi2pH6pYFuLV82vRVmLfmI3q5Mf7fvkFrv3mK
JFJ5X1qv6MdrgDpGGbxqgu3Y39E/Y4OB+R6By++9DrwxDmsZlN4bcr0ZGw7lmjpIEbJACOKAnwjU
B3si+7yhpu/Nm64Qxfeotop+HyujooFkVVJ1+5iLrIOuN0IQytduBoRTHmgXheG3sFecWIcJ79Cp
3Fk5+Di7/eff//rf//f//Br/K/hd3BXphJXRv5C/ugME0jb//W/L+ve/ONaX/33x+t//Jg1BpdJ2
UXQhatM2FS5+/tePhwiPN371/5JJkLWwr8ofvtNW1YbMZ9inZmq9OIJ8ArYfPG2I85hyN6aeyF5q
j879mNDXioAnnX8a9+3DCJciN14RGk6no5cO6tuHoXs3OQP3/rfEAu6xsVSpv1pwWtqt6LMp22Ok
Ah24SkJCir8cGVK+bQvTlY5EtV+qtyMLRQ/ICI3hhVgx2dfZhC2LAzjOdZ3gCnLkL8tH4Or8mJZ+
+7oSwTnpWYqaORpwLububwcFNkUpyQXvjQHI0Fx7snMQjmyVna3ox9J6Wg1sG47msrGtO1vAO0UI
39Ypt7N0KQuVdFM3uL4W5sGhTBtTxKo7ggIMNhd8ooHddTLGZf84WJ3vHYOMxObq/EucfDJpaomk
sGdrJRRIK+29fQfBBM120JsPk2v1wJPK8Tvqef22ESZSXZKg5uskRHBxftTlT/1j1UpLmBYGK1Qx
WSi2pZZV/ceqLeYmCW3fKR6ResTEosy97KpPYBZCI57bNeVgl/4yjrMXoYc7xyfL1P5gdKlcxWoV
/MsUb0fvwMrWTWMWj34xtA9JJu3HoFlguugjfjLUsuJPX1R6tpAA8xyt1LKE/njRRkiDhoAqHpuW
zDIH+LGGTFTvukSPu9o1vefzE3v6OS2hWJDgDT2bdSnMk89pI9hTjdAfHnCdhLcQ6qXNQh0DYbko
P1Dwp2/kEB6fH/X9hDKqTQFfWYIg3DbfviU1Dl6U5ttDkRCir2bD+Rk2VLDpmhnzr78ei2VKZcyz
LXRPT88Y1mZlUmLzH2idy2cCRXRLoKNFSzUKNt35wT6YTiWV5XrCUjRa3ZOVoiCBO5SuF2Oghc6P
et2PaWHjIAUk4K+RrGMrmUbWtD0/rvV+3SgG9hy+IueolsuD/bFubAPwqNCp/wD66lgask53tUSL
N6DWgsV2g0R9NMz1j8yxXtTi0bNOmhafAR/FiprT1oH4MJDPafRf7pAsedK6V59s4g+e0SHhpArt
UHQ0zZNnrMIyGBrEKx4mhTPJKswcynLwpdVl3uD7GKVF9XJ+Wk4PXFa3KzinWGdMCUfI21kJyZZn
LzTUg2BvAwyEP9BSFAAf7aDgLFGROijHoHsP/aTdRRjkrs8/wAcLnfPS4jmoblmOPFnoSW9BE+kC
98HpRnGRqoZKUpn6gHH77pOhTm92zki1QII4ZwG0IZch375sEI9+52Wl84Cgnd6U8Gp3wO/JCWnn
7/O4vCyJ/FbwX+XGsnxUNooCcEA9Z4fz7/z+rLa1pW0exuTNTfvklmsxcwHHP9oPxqAFerejZ12U
afoVNj2RfoEUa5+a0waObPTJyO8/N9eSx6Cex5XONLydAT0PtbZLpR6AfNABNezR3YzUn3benNhX
NKVuU7BGO79zFnCIV16ef/H3H9vmeuJqtCxCCtAWb4fnhvLgDDTWg4iJZK14KEZEn8J5I6Om/3l+
rPd7yXFdE6M6Jdj2tNrejoXhNL4bjec/mMAZd2ajl4QutPdApNt1bo7x/vx41ruv6oKtlC6HDIxk
EymptwNmIC56z8zo8gWGVV5ibhjLQ0/Hk9Jw5Nv1zmkH8yLD5gYRqSnA5s6dHXkxYWo33zVITv4s
ANvLVa4aeWXPyfA1srnFkTSqIZ6XZRjf6NDWt+cf+2SaHAdQOxvCdUz+KS19shb7ZupQjbXySzHn
8wHRsPpQGJm1oSOXPgSh+dkmfD+eNIXDd0G7V1O2PRnPBHeEJ3pS0aLU2NTmA+x1lER9xP7pWiAx
7u3Ov+B/jrA/AgbeENCS6blIenkcAfrkUO0BTRSgmKpLmsnts1ZGtldK5GsnNMeLSM7yqzGoBDO4
EUxImbXJfqZ9vTFJYra2EOMnN/vpKfQ/z+MSNrAqETfUJ3vQShFV6QSaSoBm8izE2LOWr0Nc+uE/
fkkf7qIOx0Xox0zjfQ5qBqVh5FEfFS5F3lFiefr8yQSdJDz/eSBwSJ6UnIm0Vk52Jf06C8xkyycJ
srRfowoNUkFh1sQKtWPzFg9JkMRUZ1E0wq5xkju7M8x/0lJE4abPFO3G80/0wRqxXK217ZnCW5bL
252kTWMg8h9bEAFOutOxNT0iMDXtKT7I36ZF1ej8eCc7d5kALgVLOw5wZ2GKkzWZdHjgdNQ6Litk
o9EORsppuBaJQ4e7kgDzD15VO+NNTXn7CYvNvv5kiYrlaDhZogSzXP3Mv0UgdhK8N12KbUwTNpfh
mE4XLT51qIOa4xcd1TdE/AotrfB2Ma99zZaGDTmw5HKqqJk7uKce8EtCYZzmzrhyAUKhDGx5/wQ9
KkuBM8QrP3Six0m67iGSKXCQjDIjuNkf5yfx9KN55M18MBQhFXcM9dW3H61RCBqSuqcXJY+O5Y1j
o2DjRrfcge7awrPg4fx4J3eJ43mO0jb8aFPQEdfWybYORR26CIIbF56nexOmJxXokWZjFUB4W6XZ
xA3+ybpc/sg/P5PnkZJyb0ve0zIt52TnOhAUKPh77VG1ZnlwKXvj+zEhWtSqZu3Y1bhFcLH4ZHGc
XNm8p+faJAOWI+xFzvFkcWKZN2VgPjEl8FyP9mEGRc2+dVJ6JofKLOtph+qXYVyMjVW2dO0BN6zj
jvbPJy8v3z+INtEdEVyotkfocPKBcxN8Tw3x64i9jzlc0WwL24cMTHnG9e10zVfVWQ7c3o6q30YG
KPVkiK214/Tk9pHdXLV0Xc0vlHdtqiRICZvRt0EuljkgepHdvIlB+iUPFbIc/sakuaZ/NQr1za0F
bp+DJ+xq86FEuTUkja3Ay6FqgZI92Og2JEwrpwi36GgoLfOiQR8Id59MjTROp7gwlkQ0MqPj0GVd
j4ljBMR+DVnKCJ7kgDrzcwzAPr0jvkaTcBzGsRMrTCTQ5j6/Zt/tERJ0bUuJXg05nXCWKf4jBxFg
9vBEAKfkNDkd0sQfnBUtRiRxxFy+UljxPvloy+J4u2IZkB1i8cPjyy0Hzx8DJg38bfzIsqM5jO09
grnlI8aowSejvLvS2GIMQ24t2BTctCfvVSLhEgM6z44ANvBypnJ4USuJW4vqJZbPpbgwMoQWMQEP
4T7hWZKWWbN2wyn5JMA8Pcl5EPJKG4yMRQlGq5NDYUwkopdYBBwDrYZnVaXRLseb+pjjxtejMr/o
QEZFeSTlrT6ZhA+2h6A05VAucEkuTqfaQp2vKCML3xDohWsnz6PbDC2j7bCswhFixwWYHxezSEyI
U0oyd+eX1gdfmqRGsq4I65X8zxXzx5cOs0bMUwaaMsgtYK9gQrNXI8qiv1/BAmCbyTUJjtd0TmKF
fig6FzdyvvQMPRF509G5lp4/2bsgHoIX4Pw4AJx/sw82DV/URSuRmAnxmJPFFTfhWIZZGB4bhS2O
6ptLGITA6jvQZbbAE+P8cB8tZjSYLRMUOD9Yzm/3TG0mU0tLLDwOTso1OiY155vP4TGOyQ6pB6xS
0hKdjSkurwKfFsHktdatWVe/zj/Iu6iAxUyJnLqT6yxl4NOwpFcjCII6yI7IqAr81Ud39I6Qdcbk
q8KwdF5V+FbJ72MDcm9NBiWijVNQMV7Nnm0Er4k7muWt3wkkV5FrqWfHWNHesOWmtnQg5KogloyP
cTQP5c0MLKm/rSwXur82ETpq1pnfaXkoclWDwgFWi0Dn+Rd8d4NzmUpK7YSehMJSnaT+KEViIi2o
xngg1n8virH7tu+ReAU8hAHg+cFO6z/co8wmP2xwxFRWThMPkA25F3FJoJyXynwXoi30C54nUtmJ
NzkHDjWXlBQTznknwA5UiztX/1RiyZNe8VvzRwEgxl+7XhNd45ptlTuMfMWvmBjW+mQJfrDiycmo
u7vsMIcy4MkKnAoTYm8THdHDnCVgbfxqVeA2z/YsvOK6pbPxz/nZ+eDcdJgVpoUUUIrTNT86saDe
biTHYdL9Bm8hG1isGx1jjrFdKUVz1cgAr8MyiJ/Pj/xuEWAKLtFS5djmgqLz8vZdm9TCmamKWIcO
VrNQeUSQgf7sossMqPf1+cE+OCQJ8G2SL2h+kvLq28GkDSPAKius9KQ3XrSQLNfWlPx/XEKcU7SP
XCUcEquTaH7A5aGPYD0fmzmhpAnKGQCpaRkYeSKshJpCh+vQBBjOT7Pt+Rf86DsSmpmOyXm5VKzf
vuAMOEe3qoiPOAql1PBEsW/RHd6EHsNnDcxVOFJqHYh52J8f+X1sTN9hOadZsNwP1slmBsguh04n
ybH1VOHehgY1oC3OKOGjCASd3RG7RvwtitH/+6W7xFLLfU+WD3nn7SvXpZJTbfjxscTjZZsMpbGa
gLRfjWPs/B7xocMOIyggtlBwLT+5898t3qVaToXepFtIVU0un+OPSxf8eBB53SyODky6dcGvup+F
jx5gbGafpFfv5pcMh5akRS+Ql2SLvh3KBtiRUyQSRzydBTQ8jJ1ccOerwGnG7YT+Hn1fM/vbg4hJ
XUblFgLkT9z6dtA6BbM/mdI9pgh4XJJmIWWFMdAqn9to39IA+WQ+39+9XAkkOo5HEc10uBreDijc
DAOdJLO58uAPQI/EQTyO/6kcvAiwMJlWeZTx9mWOgnsI3QO6o9gVI8I1f7mal6vJcqk90ClgWZ0s
KuXEifIDXx2bttL7pgXeiTZFvlG1K1fAdc2nHJLaJ2//bvMug3JPLfuHIfXJbEc+upij6ctj2sRO
CIK3m0HMDMTrK03ofkTlEElq187cQw1+9W8jO0anX0mkIQh/OIvfTr0yrZrTPbaRXaIb/1K7OAgg
AVIUNwCzEoQyggbCwd9PM00ghzOSTh71ubdjzgY+jlnQE8xhHQYrpYq3vlHoWw/Hk32w6L2Bis3i
T1b1B7tWL5Ek7S4lLL7uyagWXY4haNVxMjNpIknVNKg7BT4VWSsETHv+HZel8iYFW+YVTUi2EJc5
18/b0bLU7WLDyNVRlZwMbejmazr31i4Kpx8SRcPj+eE+ejnyAMJFAg8u9JOV20Fni1CAkqhGTNm6
FRFmeSaglhyJgk9Sjo/W61JblYJwmUj5JDCvrGqYFV2WY9phFWHKTh8MJLt3uZvLixbc+3MbWdaG
8iXqiOff0vrwNT1OJ3IuEs7TRkaN/gEisqE+StTXMw+I81wWa+RxxnpVwS3xtzoCi7bFb8PEYBcD
X4VVRKAnTf2rlQ5C/T60/RW/N0YoE629ydzNOcITz0AsfPEJJuCjReAipsDpRo2VY/ztIvBb3w/q
CEbw7IFE7EGAIpfhZoc8JqWZwsT4ZH7eBTosugU+wYIjbdLuSQ4zg8QvqylAYTxr21dMHes9rNTs
5vxX+OgjeI5peQ5YRVbCydJWrTdWplmrY1tU7SMuS9ll2yLxFDWz+uRsfD8U1QtLUqQkhCfAOXkh
7AlsA2kKlwC1N9d+2IptVykEn6NefnIQLsv27YZdCiUm1GPPct4DX5LAbmoogS74fQ/MVYAWsiui
9gso8X7nE4FvgdP7m0mWkGRMlFnOT+r7i57hXRrkYI+AJv9n5f8RU0gUlxCeyPVxCr35Ki3VdVKi
dkuJzceOHuyhCJEROD/m+53MmMCLXNYokbF3EjaiyIgp4LSIVlCqezDnES0zd5CYNLr5jV3gtdwM
PSzswvh1fuD363SJnVg5S0dyARu93ReNN5RVBSTo6MSZo65L1aCSjmZylXw5P9BH62fJ5pekijLC
KZ6iN+y+miTnRYhIxBH/7vIqcsLn2mRqz4/00fJhGtVSteUDnuaZSdia0SQC71iGtQGMzWmxpIzq
+NIaBnTjkrzq75PUzb4NnRn/trkb788/wEdzugQRFGgcQRJwcgOQu5aGkU3OEfmo+dZHIxA3I/L9
vz9jyNcIDz12Ct2aU8RRH7vKcBFOONphHPfIm7aVt08oL/71KcM43J9g8ig60yR5u0Yo387eXLq4
W4I1/e6qOb+ET1STw5mv52fug21AsOs5AvTf8teyiP7Yeq4KFSBqbR/HcjK2vmllO2rc47rvKxy2
AaARY2O9bNMq/eSbfTQyoR9HjuNKPt7y83+MTJ9nwYhz5sAbz76hmxRvdN5C9eA+Rbc2drM92n7d
BmDZZ82nD3YGtUnaXzQkQWCc7owi6iGVhp17DHUOF8uguzW1abLpBi/an5/f97cg4ZaG6clhY1JQ
Obkvwtjo/0O+PEIgpo3lT9FwyBRFFerECK4Y2AWeH/CDs5TX8mgQce/y9+m0GihTlWXM8WIFCCr3
9kVnawROIomN4lDUGxftj/NDfvSOLoeMxVJlFdny7ZckbxgqxNnkUfcIbQegaC+VgMBguoVCaCbR
nxw3H30+cA6UKR1yUDA0b8dDFns2J1nJo1QCiAFPhBLZjCvJ4P39WU1XlmRXUpF6X9aI2mmsSrOX
x7mw9YvVh/3Gs8fik93+0U5A78OmKMSR4p722ERjoQSIBMuxrJBQrnRmfMEQIN8EfQHC3W5Es0aO
8Xvk+n+J2+RgoQ4hXc8D7KeA+53EaGjYJ7j0EahbgH/zFVxY50tT6BdhAbRWI+SIeknL/nq5CMJB
NDOXJEE6y2H+58YvWjcs+4QaKAWrfRskwUbpwn/qUCbZVBA0o08iww/Wp0ASkcq95kMCPno7IBIF
sLgHksy+bRQm11F/IXLhX+BORKvdbp7Pv9879MUyq6i9klCiBgzk72Q/mHE92ZHu5BFln3ZtBzE6
N+ANN9EwwE0YiQ1WfSRR3eiVS6rQ19fFwvQZ6P2i7xA2wycT/sH1LCgw0CTi8mJ7nnzlEbfFqXAG
ecTXtqFr7mHwvgKTAk/VwRzyUA+63DWQGQ4VcKwHz4nT3fkp+WDHknMuSBTEc0DVLV/oj0+u/Nnz
o64W+OEM/j6im34cq7rZhlURfPKyH5x/0gK9SsvRA/giTq5ONAQlKqWdOMaZZ17CNEEWteucL0U8
R78nN56uW9mbn5zyH8wwyHEAAGQEy6l7cui22nZ7d7TVMTdR80VWXHcz5hAIuazSClvZVY+u4E3Q
on2zRqDdvXTVEHafvPmyb06CeO5TcDw2/TD28slnRn8yRrmPBGjCcvFb1Az+/dyHYv773QRuxqbc
urTpUZp5+y2LdECGr7Dk0fJd+i4doqZF2Qjo+dDyZE6n9+/Xjub0BanC1+SoejseNsUDDrJ0v2rD
yl5HQzlHTOSNmwL+wSd35wfLdGn0iyW7J5Q8RYYi4RcYtUrV0aRyu0bxdcS9skVEORAhAubn3+uD
U4ngAwjOkoKAoF8+5x97Qifx3MuSWzMDrf6ke7K6FSRArJYkRg54vWrP/2TID96PxUmOxSbkTjtd
ptBiYq4zTxwhcJlXdWGXFPsaJPwcNE7Pv90HO4JSpk11+n9aDyerpIlwdvNjH68na8Ho2MhvDKsA
a/AN9Dl43rIfvxlycHYDwgakmJP9cP4BPjgHIMr9P87Oa0duHUrXTyRAOdxWDu52trd9I3gHK0sU
lfX052PPAMelapTQc2UDBsySRC6u8AefYRunAQjmIghPSe6VSSjgV8bDrMGRtxT0DeUbtDfM0UCk
COROtoWd5dcrJ+SVli7RFp4TyGuKIira208Lkblu6irOSYMcb4IrGKI2p7tYMM0YaOPgpfmI9CVx
9jyYRrrtffy8/Tn2/7Nbz90/fg+vRAVGqZS4QJ3Z2C/0kz+2WTZqOlW1nl1nLTP+Y2cUW5GnztuT
+T9XWXZSe+SIOiTys6ujp+HODEYb7w+koVu/qL55TvBpToS8dEm5BuZ+7TNzsXicJCZccEFuX7Vd
AuQMYK5fB3hh9nWSaDl8CSLH+MzQMv/ZjjpagJ6Re+NK0vbKWVLDH9olFPIIbi3umbTVTBd1yvSK
DoQ8+WVjHtPUwLgiStbu75dB0iKy+/5Lput7cISWCUw78G8WdhdXT+Y2jiqgWrHuSYoCk4tOdK04
Y+HXhYcIr0jMfccSrPeprmEdz/hHQytauc7vQxe4SaY/qmdvEiYX1zlJTzaHU1FcU/L+Gp9QOSVb
nZzv4ySc4X3XlmtUn/u3raDbBEvYGgrPvggnUKMiR9dSfGnjsTiWuZ7sa6dodp5pr+Uq9zvKcgLa
M4qMBY46WHxYfFpbrIbgtqVu3fyKjaREzpMjiqxP2UI8j81ip08B0omPD+orj6iAhNzg4HmgzyyC
Ru+KLsVMNryMqNJJblJZPHVJXFZbkWWM7B+vdl9z0KlhHMzeNWDXLlezIK7iPQK6FnVb/zlHD20f
ig7DGJy+kdCduq7dmkKB1Wl3h/88Xvx+/zDOU4wEnteju7CIzRX0Dm/AhPLiJAUdvrybNtIRPUR7
N9jkUVKvpBD3MVBVN0z6aTFyG9zRG60CDTuceS5tWNNEdXLzOIBi2T9+qvsPyNXq0hhWeSAMpsWp
GDwTHV+MzC8TSfWHqvHnZw0i+SVvy2CtpHltLa41nbYNrW4y+9uw5yVeLsA7TReEhhSwo0CLGglw
yMrZWnP2laUonBRknsME1muRf6XY2bcDouKXqfOSXxhu5R/KVMt32jynK5vy9aWQ1GMSCO50Geew
5RA6ilc9PIxq/ICsSHkyK7vcoy2+hn9+ZQvCk1CQE5JYNfS8fYF+02PYFxTDpUfy6+hLJLSLZADz
UaESOA9tt/JoL1SI2xjuMDZXgByPoT3Sj7cLQifW48EN+wumggWOm76TnKd4DD9Xdu380GVoHKN4
6tONLGiduBH32E4U5nAycxxnCOUCP1qcdx/v2ftg5xBwqFwAI9GDW3bCColBnJlie4XgAdIa5hTt
vS7MLjGCMqhxjEcEQt/I+KLpAIEQ9DKNYhXOlwl9V9hDmaPOebFQ8f1LA9H8baxj5DORhDgYDY51
j5/xlV2lUgMABHC9XMLO4s0HI/o6RdJdGsSiLyWiyGd6/PPJ8xrj+H9YCkIMwAVqbaZ0t0slRjf2
cW60F8S6csrtKDxbWmQfYgqzlfHaa09FmLFVG0X1Fhf7CRvuDvWrtL2MfdJ88DUjOJLwGl9odPgr
L/CVTeLRiKZxQk3kOcuhZ4LShtBrr73o9YjsvCaD0+Bhq+rF6fAk6wnBqrl6e0lNw42vRQ4NyoWK
8/ZVRkEjfa/Q5aUaZuAmOzRPQqBoOd6NBR7VMYrLuKCN8ZHRPYJYVWDl4b+os4hmZeT7SqQg9+Je
NgAl0plY5ANdl+N1LCsw4Kj8Th9bPA/icylrFOkocjSEUDs7zLdv3ki+RWBSoCbWXV7PXjPRaJjt
5uJZxXic8N46JCjBnGwN9aTHS732fOoVU4YGZJfB4trCmmvMMI8iO1eqO6Ee/FvOSbgHdzehY6D1
h8fL3SceDlMvbkeGUkzQl2has+spG2NHXgJOPpL80NwnTDNOoqw+YjKUnBrl14XGT7NyNl99TtIA
CmCaCHfACxQLy0nDofcyNk7yBXmP/K/BdaIdEgxKW1HI/eMHfaUKpEOtTg2ZL5CA5RWTkmaIuhX9
xYGFBQAtzXArz7EU205Di9ZMI7EpiabER1+ymEcKpiL6O5Na9nM0sub8+NfchwvOEtQi1W8FqbYM
F/GEqjmaNDN9t3qIdjixzc9Bn9XTUW+Mam1P3X9kdXJRcVD0WrW3bg9vH8t0svNavxh1hZ9ZmiEG
v8Ouzvo6IST+JXDR3cZ6Ks12ssvECuLxPlwxFniZZhMXuW8XBxaokTGhr6RfmJHUW69JxU9jkMl/
VakhLRMov2CnTf1fb37BQNFJqGmtwKda4ixTBFttZ8CaNzJQlrPT1n9fFmaz86OmWNnJr3xLGpwA
l2hVkQEuIUR+49Sx7dCcGqrM+ll643RGOQUFQh0FvsdPpd7VbdYCX11xtGz65zof8/ZDRtyRSlh/
ukQgpg+MVR30m0vnlIP+O2F8CzCg0cDApGJEakKUK2folSf1gL/zObkLqBYWl4CPJm+hmKUXUqbq
2FCKbAbMSTZIy60laK8sBXqIaQgAKWh4y6FSo2sWuWdWXwRg+L0RTPnnAo8kbFBlshICX9mgNIWY
C9KcomRYzssk7R/soUeeCnlU4P2j1lzAvBdY2CMV/b0QHOSr5LhUb77KmLcirWBQX0Ju99U7+KMX
BD42meIYB0gLjxDgS5E3eSTX3jzvWgTz/hGBHPI3km3BOoOXcS2blF4RqRZrthgT6thil5ciGERx
nGs9KA51nCHtWLgdTigVXd+VYPfaCwafpYauSt9hieGkLyh6SN3FZc7wTA1r51eCZvTG7+ADmq74
t9SCNQjE/e3CY6ImAfxB3aTLSZoxKguiICwusraaJ3duxKEdzQISVl0cB61Z0xBYrgfcWHX1FKuK
pp6/zEqMDk1dd/Tt82TkVYREvYWVJSa3cdQ9p62ed+VGjaj0lR20jAdqWUYLamyuBIOWNa5eVWUM
X9o6Y3bV9CcxoVa7LSzpoojdoR1bRgZEuMLxdzED/P3gj8P+cUS6u1bZ/Ig90oACa0JIWKKCZY0V
71xE5hkDoZZmbj2WwxfpgF86BHNS6x9GbDvdQ6gFYXgQaIfgn5WLLHoaBD32fYxCfbKSi9816PhN
NGwsBZ+FCwVd8vZgxZEbAWIV0zkXtbOpokheRyarWwfaDFCKGLcbGK5bH18penhZdBT4rL21pFU/
gqtWpXAwlcCo3P4IgxteS2CTnAdgOnvPZ0EcxceL57X/6Dgar6SoyzteLUdjndJD8elJU2+Xi+0J
k6PC7M+xO4zyQ1YEOeykeMIO/NCwTVJvg4Jthnsz1m/JxMgTa4SV7age6c/rid8AbIzWBIdcB/m3
uJ6QrU9w0rD7Mz555m93nvJvuYzzZ9nE/crjLntILEUDkp0HyoEG55KTOmP3pzeD06GUV3o4TtTN
3qUAW7ka7o81rRbmhyqPIIAtc8agcEom8UN/7nsxPckcWi96FVjT5KO+8ZG42zw+Ta98RKW9wiWr
SnH6nrcfMUjhZ5bG3J0tvt7wpc8q8vGusKaxwPKwcPMLFDczxCYR9+JNlLe2vjI5WMZqRvJkS6Qy
EJsBw+mLbeSKzEN6PGrObLIUo4LULqf8AL0OMklWe8hflVrS4UNZWBh5rykr3RHO1PI8OlcU7RkS
HfWC/rgSuzLoPZzZ5zNuXJEZnHpJYZ9tfEyg8gOa2tK/+sz+9K+ljV4e7XS/FcGwlbPe+z867FaM
52H2feuYu2ai/dBQ2RMHq0cDfa/pyBccGwhmkdxGI+2Cf+JQpvkHo0s9DDoqRYT66QfYMX9q8C9H
TDOJkeJ86xcGVcI1YTCf4ZgsUyg7CRLwvhGzr6T+UsYdftAtzjaNlsOm6Pvy2nlme7CMRFvJUu8P
jAUeV8HxiBCqir99s5mFc/XoTuFZ10GSptRe29idim9vfjxWYTJsU9SxexbfT2IdXJl2F54xrjPT
TdR0SjDK7ge6hp0j/KPvAg7fe2Nm2mBJi+jzW9cHUAJ/gzQD3CweKLdPGXtVOUKxCs6zF8INJVLJ
Tdczc5rjLPyFR2C0y6K8CxDscts1fvp9tEDWhnKG1h1UQtLJ28WR5RPI28zBeewNTIJ0p3iX1n7x
oTdQfax9Vn38sK+sRyMGUT7F+4G9oP79j8MSoHTbx+nonZusxti4sqwex1MJuawRGgVAE9Ur2eMr
NyuiOSQclCEK07C81Fw3JAGvS+8cza2igmB5PleUH/rEjNyrQwsJyzquGGQApkkSkucpga06GHHx
lDVBXq4cp9deAdhyGtScTqWtdPsKZI4eAEN6XgE+FBctGr8gGV7vw17PngqhJSvZzivLMSFxIY4B
bFWUg9vlhjL1WiygnHM0psjitBBDqmhy90ZkjJtJZ7rw+Avf53cA3WhaUL6bqru4uA9Gm3eJNU10
6Sr8DDazMPEkhQZv/HKrsHxX946L0ddk91+RgceaKMCzpDw9/g33NwK3AetDWETl4i5wFC6D5NBq
wGeNRnXqGizbsyTOcWqgSVJGyBzmhLs3jnPpoTLORf2RP1W5qaLZH1u7YMhFk2CILkjqBbuCmekx
qLzyALF/Td3iPmlhKVWeqPqEGdjim1o6fWeMY6ILjuKaeUCJMqr2jg5Pc9/nTfBWsCtPRt9SFfAo
jqg5zu2TGSITGBqZGDR7WnPG8FLblIWb/cDbeK0x8dppBRREe4l+FzvWWZwOEVqYiBodvm2OMx+s
DBfP0sWvTBhoiMthsLfpiDwqmnKYmsNEwoY3iA+Pt88rr5cbh7KaAkHBYBfPG+ZapIs+CM5t11WH
YXA++tOcvgtBoLw9FpAxkLwQ+Hm7y5ZPkgfO7CBjc+55H0e/KHWxkRYGCduyz+U2j4rkjaKTRB10
e7hU6f5SxFNt3n7MZLYR6B80tNNGw3wC8eDAzDfqE4yydkVX4pWPqRp4tJmYgavDuNinZjQURoSZ
wnkWDX2Cum70/0JRG3+5fYY/Sg1v+mJP7YjR89TpT7Otpd+xA7RXQtJ9CHyhkLGJgWZR3qiQ9cfJ
FNXcWtCW6/MoNJ9GbYtulsyyJ7+S8mxQ4R8f758XldfbogLKGikLhRSjYqrs2wWrFqdDfEzEOcC+
BskSNy+06oIwued+mfGk4IGtsEClXGnTHNvArrVPI64o9Ttn0LP6d1hrk3Nxk0lzPw04pGJgI5vC
+uWlnRthzzNYcbK1wy4pzqM5ie4QGEOJSnMiMTPapKaJmSfug7j7bkbGuXqymaIosL7HgYeDz9GQ
dRMfHDvrwevDpTB/6NjG/YPGFj6LPlrh3j4f0ij74JdV0W2SUJba/vEruo/QyBizK7gqIFyQXt6+
odKqTF4Evz9pRHgMxvkTE9PxxGCkODQTeF59DMeV3OP+WJOqKw0/ep5qCrVYU9Ns3K7dDC1X3Bx3
icTDWS8dF48rmpBvfTzgUqRVEC+o9Bh+Lx4vnYoy1or8PNaT+c3GwiLatZnfjNvQM7vxKPoRjPIs
iacrK9+XY8z0IewwqeRsg1+9XbkIokJKnDPOLgpAI5z1SAd9okW4uNAMyQ6+nWAeWfcYuM7EuJXI
ef9ZqQChKtDYoXFGF/R2dVhfteTaGs9OX1jIc8MlpJMw7ns6O09l7s8fS0XEfvyyX/muASMJJms0
X2GMLq6MDqg0M3fMqD1zjOtTX0IbPOlmFaOQ3bz9LkRizbNQ31RTb+Zdt0+YRFhATEbTn/Vad/Zu
g2k4CU6wmVNrrU919zJfQGEm2gAeZQHDrtulPJSbp7GK27MAa4mdZl7vMfsbnsdINy5lmmdYqmZr
mNK7l6mwJ/R+mG6BEmOsv1iUutIeqqQ5t2GE9j3tMOfZq6dAoJ8moq+Pv5zaDjdxEoUlMnLQSgBK
+XyLJ0ymFN9N3FnOXTME+5H51nMxiGATIVG2n2Au7qaM7NHvSuXUXdsrt+/9/aQKL4WkUC173AMW
91OWAIvC86g+VxaEdWTxg6NdDjmq07OM36NqnG8n5k42vwBX8R2GxLWJt8ibwe0k5+D/6OYzP2An
LzVrsqDCRtk35LmYLVQo2s7B/gA38E2OpO2Xx+/87jJUayn1EIvJMD23RRTsHBONTZR4z85kgWQt
cc5MN2WLkumBiOIc7LgOjZUT+tqaYMrJdBiqIT69DAs2ChvSDetz3TgiPonCiMevrtRwta5oC33y
oM2/dfCj3qnNqJJIpEbFS9XU0MtHLeucmsZeV/3nwqHaunPkfp06ND4ev9L7hjJrkVywkcmtyLwX
71SkSeg6RSfPGl847ZjOijKPtrlsG1q2WjgZJxKCoNj7QgRfSdSFs4+zxGw+abiYhummseqqXYnF
r7x0EksgV6DeVZd18aNQFWlbrK2Lc4q523cgif1P6vtY2wDb64/0paLm7Z+ZJjaFptIlUuf6NnaI
cnY8rbKKc5cXdcN0ejSSXYxD2/wztDP7m9ViHbmSY5rqjN7GENgutB8hTVhs6WVxomeDlTi0yc4z
wI7C28wcnERsHVwLJ0RMVJvMjHMxxRfLwq/oo+uW6XCocWlznqfaRMymdaah+sfAacfaCsdooxe3
xRSHn86lCxIkkR50+yEOAjTn8AEbnE0ssC37onvjKE/17Ir2+HhHvfLtlCAuOYTvAjpaTijiymq8
cqxzULlVcio1xzxlmhz3pnC+Cj9OV6YPqjRdvEPaxZSsSuubgnIRB0VRVIZI0uasM9+7ZGPbXEtv
WusjvkiiLpaB3gd4giuNm3rZa5dxgMLWXA9nrFd670yFWyLFomMxcqh9jyF3qIHld3ejhlPClxq9
VOMSkashJ23lZfYjm7Eb+YBT9BB+oz0TxO9TGw+4aecEpWXuMRSM8PvLyJSVb+soMGbDPNM9O8NI
TIcP6qMMP9W5tXeSLGyPoOwT7QRllI5bKcsaJiCQA/OUCLs3MIMWnrPJ5nzyPiJrq6OQE+bB/LOt
cKrFCRNrr79LzdDjfRGatniOAyNJ9jmCHcM2aXAG2uV+PY/fcttG8iUxzf43HhTF9DyXRttd8ynW
LGRqrXg2yM/jstQuMqiRG9oYJrIa2QZchxM8I3kY+vQjJ6yIHm+y+6uewQe5otJehjC9BHSAZeE3
UAScW8R0x1MjzBGn7ihO8i2Umea/x6vdJaaAhIEckAujDsc2WCQWMMijKWBofR7d3KvjHZridv0B
v3rPO5bTmGT/tXWUdsbOx7jM2ycjBiufHv+EVx4YWDaET5jKdBaW8UkbZA4cearpLYzldwtKxXeJ
8QzWp9ir/B+WUieJiQ9MjuWNF5SFN7lJKc8tstDG9xnCxPBDy8hQf4/odNkfHy93nyryauEm0lJ8
0Rdc9LCHrk4FQAD3jCVc81RIHOFguJ5zQ3ZPGK/mG9CDzkrkfWVN1TimrCfuQuZaBA07BaOKMxXW
sHIqu53ZtabcuppdfO2jRtsiTtN9jgOsbx4/6t1HVNQxsA+KkoN1zLKYJ61xGRx7LkC20n7yML2+
JEyrMbVs1+71uyj8shQ6ghBrFTdvsWVlGocNAhruqYm1+pfdBLPc47WZfTARQzkX1tyvnMhXFyTo
K6F3mvFLmKRVxQ19es09ufb8d4ja9dOAZdfO8Od/C1NPvj5+k/fpLxKCBHwYIXxDoADqWvijL4I7
zYzHpGefKl3LPhqdo/+wO5KJfZqVbox8cllhlpwObXg2Na81NnqIaNQO/1lz//in3BUCFuMdWm3A
QyHhcJXf/hLdD5vIbzzzNPS47f6nTfHUePvC94e0fSdGJ42UHlmuP88pIJetWwP6O6SZVQzfH/+Q
+90VUDSjqqFmXR68n9sfEnQNA8wEz9VhbqJNZMX60XSa8tiDpTm/eSnKR+Xcw3bWQcfeLoX/LV72
AjtQXG/9irZNnFvuZ1NG7vidNM0Pvjxe7y4Ao6KkpH9AaDJ/YY/drpcyM55GXeuObuoO+6Zw47+n
FkcpWj/yGNsCurbfRlfbFsnu8cr3I1KOEH4CQC1QEjHuRh55OfsSiZv2GHsN5m2IinxKsPy9alYo
9rwisYPjisKP4bUAnQ0PycRqftc0enJ2uwo3ORv9UIAJxQ59OsS8ClGdc5SdKcyCGsvTvnM+OmKI
zvqA02EeSvPZNlJvJeDdnU71FNhbQQCH7c4o9PYFJsBVIhvTwyPvyb3GdV2f80pPtyk2EAdszdZU
Y+8A/yRAYEIQVaUWB5qwDHUkA245iBRQl23H4oCae8wI3Qq7HLnJea7N6POI0mh3kV6YRe87kPY5
mQJwnnc+Nh36l2CMfe2IuSatto2GmJK9Vtm9ZKI3OR2/kfCBlAJlFlDjRYzU0Ah22rGTxwaPhovR
TOZGylhumjqptvGgJX+7hWnt9XmwnsYqpMhE52HX1in+tiJNj0an+zvDjnCkiuP0Izbc9qFxnHrX
zFV2Rs0/e4cHIVagaCV/DVphHgKZONuc4HgWceNuHMxVD0BGtBOmwdPKzr2LS+rpuL59MEsIri1l
yBD6Q0Co0uSxiLxyB70qf/fiGl4Jae7CrGufRjSjdnrbte8YhsVvDRFqedpNiO+oAfzyAsqkgSzx
GDfHopqAnNaJf4xlPW9711qro+6jA+BSpgIWKQulwJJwasDxG4Vrpee60APZ74ws9cLD4MgxPVhz
FVbPvumm1s8wisv51yxp/+krL/suoYCFxOmymP2QyIDRWpwvJxv0XJb8hCwfr3FUNVvcQ5snZyjq
S+Ny0LV2nk+PY9Ori/LAkLpUwF+Kiw8IuErfjbJzIM22T7ayRWkcZXG38k46HiPzP5lpFmm2LTNb
NmtK43fXDUJA7C41HgH1S654+8jTIIVZGXp40ga0wDrHA9/de9mePlO28nbvl6KTyAyPJo5LQFlK
hMQUM25STMGpatz8RAvR/IiChredseNduc3vAiWXDI1vCj3V36cXfftU0YQLsu6FwWnMkuigF4jE
+b3pXuEDfJOZmb11vMNy9JqZoZEcqXno7XLZWGG2hA/vKYcov9dRU9/miKmdtBirLE0gUPx4y1iL
V8kMHUQBGe/L+IL6ZJFt08fUQ9satHc2MJECdGhVD+8KDGeyQ9z1fk37sPAQ5KWdFsmN9HRR/oXn
76AfM1wi3as/2DrqsviTIDQLY1E/kEd38w9BUfqbkhKr1nR2wCzPlK/p3nYzdzo6QAPmZofxVPZu
HDLdPRijyOJNgPJ/vQ3bcZxwvZrDUXsOYC9/QJXE7k7pBF9xixA3Ew87BNlw8lLhjLtZ1GF0TNrQ
KyjBC2O21pAei4ACwxZ8h7I8UMgdVe7ffpXewXqezk/0Ts+t8Cil/Na3jvvFCkdv69mdu0t7DzzP
1K/1vRYnmoUpMMnfoKWSadj2YmGDKvalr4xUWYSQhm78gmOj7eusNc9GbA8nJeZxeLwlXlkTQU5i
tKU2PuIttw+LYXIinNmv342R756iBL2CshP+Vab2hMh4lO2A363RjF+y4j/uXiTAEVplSQXYRLxy
WcBHPde7I535SgPH1vd9788mtjxtXjFDM6b430qGw191plmYKldNbm999Mg/RVgcI+CQwrPf1rXb
NJsJvdBnu65LeQiL2POeIhH535xZmtH3Ki20vCUSA+ZD3juPLWzKi3iqsXPjVYhNEGGv/IxOVpvu
+qn1/C96bfjlrtarVny0fDEb3+RQ9cU7D9uwjJZKOGXVtszBUBeI4gYdO1EJxkfIA0pcKzB2GECd
fqKzh17HVq9dAUTHE8FY74yoKeWuw2/o2jRw1w7cI9n3XiBTt2FuPpyRoZ/1fcK1+X6ESvdvhrnd
fwEERX/TYIn9tkjHF2A28yLjxsiNULe4sqogHoIZSetrERgSnTHj1zSFybMNO+c0Jam1koHebTOW
IykkGUCJiJJ0sZwEBxeOQBoRjHTSaxP2NsNZfMFD2laHuXP+LYPojVxL9YjAMThKYN4BDSyV+QLm
Qc0I1/YqOjl9csRc/dWanby6FvPaQIn1PT5Kd8EVDUBllABOHP8WqrHbo+QgPJpEpIbPdexMR4TV
0nfzHFdHQM/z8Y1Lcd8TKDA3xBRHsWFul5qzsC4hB4fvaurtz7ocpw32Re2PfBzXCBsv+kR/nlXg
LHw11EReBH4A292ulRV+bVBaNldiZUUNZtltcXHMQftpaaktNkA8wcEPqRV8Al81dFsNMZ7gKPFk
/eRj/KvYe/ignFqfTjYMKEQ/6qkzvrdTa6zhshf3t4orSmWJ4K3wkCQnt791jioa23VvXevKnn6U
UHP+IbGwPk1m+UtLpVjplalH//PV0D+CSkKi60Byoze8CJ5l1rjFUNrzFThOfx3wKX4aWrdeCdH3
D6XKFE6N8rKECaTO1h/NjqoT+FRmYrgCrciwZpj05NkQTvthTCbMwLlSVjbyqwuSmDAkpnnEfXS7
YDr1oENms7/awzyhICKMYNtnvnNEMDc6lLJy1/R978MDbxLSHIUYIQKoy+2K41TOlVaSO3txretb
YaF0noRWUmzHop3e6xGmQ/0UZCtv9u7EYnOsEmiCkhpTL6OSZiBVD0XNuDbO3O+0zHU3lFS/2zlY
U4V+ZSXGIeqoMoKHJLc4RC20y6zMu/bqhEgfbaYeEo5jUyNuDDeWK9HhBSqx2Jcq+jGu5CMyEl+8
Th2CldvmUXsNUy3cdSb3+1aToNP+6iyvlRsTj8t24w9T/KNv7b7atEFnB4iymqG1UZmC8SViENaf
6q7t653dORmmHab2nXswqPZF63SXOWixLXONJEJQTUrDfudhnc7IioFAuveKvvvbLl092yLBU31E
ANXMDro9TQIl5E4yMfGace083r9lWPzUJPgyAuiH4XO7jeDwjY5RS/3q4N12LBAS3fRe2D8zuxhW
Uun7M0Iwo0OOfg+aDQjC3C4lm95wJrr/18rrf5c1xX44cIMpcn26cYRe/fPGiE8xD0IEDSOlO0No
u10vBNY3uPGApmRu2r9HvIf2fWvW42HyomlN6nXRPFB7hwtM2YYCwCTILSKON1lhIqvAvjooPe9E
aaMawLG/OlXkocHfT+kBb08J1tjM56Ml4jXRkvu3S8uCifOL6gaXnPrQf4S8gql0NWHae7Ujf7zI
rrPFNsjM+V/flc57u5RJuPI977cO9waDFcCiKBfCh7hdMciKNMfe3b2GdTfvY8xwzlE3+PtoTOaV
qHMf7PCrQt7WJO/2dJR7b5eKnN63I4NqygozY6+jGXrq7JFbUSB7oWOG89PXsKR9vH9e/PH+jAnq
GqePCimQw0H6oF75H680lVUY+UEormTMeQqC0RuKbY/O87yXljaLdyi+eX/BEAt10L9hPR+FHpn2
Fqnvotolky2yjZwr33pO48E7CB02/oZ2nmce0rpM9GMemrLfP/7Vy32gfjTUMuxKwUIo+OftjzYL
FAjcCUZZQn6Yfiy7zDd2DfSxv0UcC/FhiAbnjbMTZelKQxB+H0W5wp8vgsjsj07fu1N9TbI+/5uc
xy92mmzFU5CmXXMIwn76+dan5A5SAAx66bA5lmAiDw5sPo1hc5V9XT2ZzayfaILL72mkdwg4Wmvy
GcsClycE9kHMQioXJP9SMZrv2ZtVgd9mBM49ogI3knYX+VYRniuJE9bGRSH0qzsLbTuY3fz9zU8L
wBAVAlQaaXksxWB8p6Q7NRj1NR9G1973tnD8bdCJIH4ah0rfp7nDD3nzmorhBOyNUQ29lEVAU6bX
Reg5WIlNefUtGc0aTe7W1zeO0RQfE19rPj1ecBlOuCPVDEa1YEmI78rqxna5Fk1tuipK7Cln+n6Q
AVDKLm/WaoH7M0IhAByKSELP4A7XJ8LAbNAKGa+DMKx9bdvVtpoC/RiV0T8zXcmVSu61JyOFYTVA
dor2e3skFb5jsOCmX0tEL+OthBLf7YbYbn86Inmr4Cau6CrdUEBsNWHDifN2tT6YEtsHeH3Mx3nY
e2bxfYBZtuuR1HuX9Z29MsZ8UW/7M0qyHpwmEhzmpop2s8icfNKFAchpfayMIYZGTFVTPLedH7Qb
0Fc5NCozEcdR4Ci5icrSeoGhRQnA5tb93cU62uuoUIDTGpqx+uAbmf+91mRjbkJETz/rTaCV27LQ
RubNsBr9LXbR+T5KkfcEJ611+6iEL06DSZbxdorQ1NvGnii+Pt6cy+v95SFVp1yBJ2D/LSIcKR2e
rX0tj0OnyeeoSWPgy3p9YABWMhPCdmd06ewapZ0fvSCcVq7a2+VRk1G6kChm01pjAENgv/2mpZG3
ps/86TCNbnYKzcK8TNqQ7i16Le1u0DSBBltSgq1wxI8o09dUwhegt//5AYBGIGsQ6qE/Lraw59RB
lIH3O1gNdqqlCVk5NWb9Uwzid4cN8vw0mr7zvjWL/iyNJtrXoDx3qauJlUv5NhD/zw/BfIc+mKLQ
8Wtu30RRx50WzL6OVXgIBoCGFdKREcK5Xd10lxCi9Ie686IDrA77+HgPqP/6/290QoVqbpJ+KJ6t
0lBbvIMZ922AFrF5zDw3+pKFc/iuIX9f+dS3weJlFQaBXG707Wn+LLuLeVLNemfP1tG3KcoxqjQ+
GZMpd0EarvUpbsPg/y7FAJ6knDkxpdbtuwwBUlVebFvHxOvM94nWcnlJY/wRRqN/mOdwLaG6ezQ6
9hQaqF0xXENja/ECfa1vA0kD6piUPQQYHboL/qPaYaBlsH38rRZRiWdD5ZPLkvSArwXDfnFinIhb
HINA8yidtv0wd124MzTf38AwNY56m/6bFbE4Ux+PX/E9nDeRE/tPup9kX9wSoyWyu+bIPgQYYVX+
biLdukwuduemlybPSVxon2Y3A7k0oOIsYRce+8gvYD8rb0lkDPal29UfHz/TYkT8v8+klDEIRKoo
XjyT4TQTPebOPNbopH7mdk6RCPDmk5VZku4z4GndLvuT2UttG+ezd8pLVzKD1eTetya0DHxEVR//
prstxGtW4EUmWqoGWL5mXcSG1TNeOvpW5rxHePljOzXTSZYoulbV/PvxasvDrz4q+QGXGh1RXsLi
8FfuPDI5tawjbJzgSxagX8YeoFGtN/pRzLaxqSGN/UgFofHNKzN3IgFEiI4e8LJMzmLyM/gk1lFw
NC+xAVYmteJw43li+qxbiXaNm9k8h1qzNoC6f2a4DjRCoDgS75h23B5SywklPdIpOuW0iXdG2/UH
K8XBr7JzCktfVvs8L7Dr7aw1Teb7b0tuzeMqFW2HomLxtnvhlBJgW3aaA2hNovKqfeVY8VPmk5+h
ybVGE1qsxyRN2SaovIUygui3WC8fbcRmIgExyBLQ5g9DppGTFRR2foDe8TijckpntT89/rT3y9LQ
grjGvc6mggR4+4KllyCq7ErjVISWhvkjRl14pv9r18N4SOZoDfa1uMp5StXp9vmoDnxVuoW3y8Fx
6CIbRekTLmRy1wRet8+q3vpulUn809GC9pSNvrvjTeubgq+9ktYvttPL8kjF+f/jU85fbpd38Ybq
JjQaTjn3+aUDpLhpE2041iJ9nxStvs+T7AfsRevw+C3fVvB0e2gSgG0hM+UGIDov1o1KPQmayDZO
eR0m331cIbd2NkQfkDwzj7NFdsfUt1jJTV9dlNYomCvl8rOMTmaCEJ4fFOZplI510ArXR4mBgGk3
MeR7Crld3RprBqOvfGAUZzgu1KeQIO40sID6unNhm6cYVNkRV8JwkxpGfbRS5ChcyqptEHbNKawq
Zwcxx/z9+EXfb2ca64ZFaQwlDIWqxSUxIPVqJrPnnNB+Hvd55xRb0xvSox876WbW47dZBaoPy4+E
NkjiT/fwDr0+JaaVDXXmnlImF1u38v3nGAwHLM8avcmVa/21h0O86P9RdmbLbSNbun6VirrHbsxD
R3dHHICkSEqUZHn2DUK2VZjHBBLD058Pqjq9TUghHu8L73CorASQmStXrvUPnOp4BS4X8fPVi+xF
qcyyt/cZa3iPnXN7qw8LaHIwh08FG+dCyrciHPz9djD74FYQeSl4r3ZrU80jUiiJs58hFfhNasw3
9TAU7/UqXGrCmnHVxnZ5pecmxm5gJa8mzkA/5c56JYtuvklDXT6IFFN17gjVvVGXxX3nQBGpNS0O
gAIVoFBUUqIhjIbi91LJZWq4mXEl4//BZqzxjRRXpVGFKc7N2lDcW31hBYaGHm/T9pfkbl6GFcL2
Yl6ionVAlq6fT8wsQ60UjrT3TeWme0+HEKOBQrkfhA3yAEZsUOWJu0saxBrfXu+rpPL5JeGwcUQB
dFwcas9HtgUnZOwC4ME4xfoyezyA3xgNmjulpn14e6xXlp/561irvVUj1orbeOfsnUjDKdyBpT45
vX20oRAErSmd/dvjraxhWH4LMx0oGMgw9helivOXS+a6t0M673uOpv5BqeV9qfXZRhdx92Fovfhn
46XXel9bB4loiI8y27gjUVn4p0qzefthXnxo8OZgwMnbOS1RJFjtPUdiCK3Cqd6PjmIHCDtbR2ia
p9gTxvvfHYkkd1GOBYaNH91agRfkmekoZLek58gbKOmsbIfa0Q9Jptu/GVBonDEE1Ao+Lq2f9Uv1
bjdXTelpB91uiuuyix8Vt/6Z5GPxoBXqtP29F1vadKSwCwmRaukLbQX8fRonyg0TzpFtBq3w0huv
xKwxl8UlI7H10cdQXBI48hYQGF3C1Xkr26nFYoaFkahi8uups5c1MQdFF2rbeDK+t4XpXLigrLfH
85jchBbzQAhh6mqFWFNKR9IU1iFGf3+ni0rb4ClaBondJttupsr29udcB51lvIXJRE0EABDB8nx3
iByJ/5JbyQE4ebPptdoI1BHs4GaiTPpDKqjRq2PhzXDzJFv17cGXX/5LNQCtg2VwxgbrzBGwbjGr
Yen0crQsMJSN+tWoa3XThy2uWG8P89o8UnXg0gG5j/+tQk5V1FbvuYN1wKhN2dnT9NFQYO6kDrLU
aKpEpyZymgun3mvzSN+DYg8qUC+pMzbKt3WXJfYhNdzoGvF4+S61vYwQPlWBXgzq97ffcR1Zlk/5
y3jrOoRZ1rqdUUk6VGP1UW0HeYNK4fQkE8e9hHZ4bSiuGbzcEsFYNudLhpoSRLt2gMfSUKnKu6q4
dTioNgsZ40IUe+0rQlUHJwZacVFwOR8qVYcydIEAHNxQZqkf2pEbNEmekTcgbuVLuywvpLuvvRxn
PWQ7ClWLONr5iEUkTCNXY/uAGUR7RaBRTr0eWocMXOpvD4We09J3cQnSGrfi86GmyeittI2dg5YU
P/PcmG7VFOusOqzHC5/x5UvRE1jyChpxXJeeeS2/NOF6ObiicnrnQPcgvoMmb2BVMizCjM3vQSq4
40KcpbcDpnCpdHLjPn+prE+rKYwM52Do/dHOF7dkd+gAqLmA1Rxo+UZszx/fXvsvVwl9HSiS0GAW
HMfab2fqZ0wJ3Tk8dFGr+zZ01qPaagv5X5hXgDd/T2bt+R0XERoKcJAbMDxbnQtFKMdRkCEcOUvt
zVS20b1jZsaFstCzas55dPSW3hGpM91TSjarYQwtyq3JHCOcAr3iyslzEYg5lw+JMk3+kBbytm5o
GThpGD80ZpIGpKhDHKBenmxT/vCFkPoeIk5P71KXzoWo+ozVe/F85I70K1HjeWEQY8oRZa5cUw6p
LSNfABD4if2TvGn74VNeIXyk5Laxg1RtbIyudgKrKL0ryyrFZgpj/SiHsduXY2bu9VQYi6zMfTPO
IEKbPEJc3zUCepPtFwu3wgATPQJ3joieotjR1rZS+2eWDvYJsaxsW5vmcFLMwTmUYzHuZS28jdUC
oh5SJ7pwXr6ylWjWA0ReKkps29WmrexCkKj3ygGk6HjMY8QSp7S0jh23xAsf+PWhFpQ7TQFaX6uj
ucpaYVrVpBwsDuhb+OfITYPlOUaybC8M9eKEtBfUA01KOgIAw73VUssResvQQEmOjhTxJkkV/eDF
QvWdWCgHw4XGZ5roR729bV+8H4MCSqLZxoCL1dB5qIAXSBgxxvSI8pi4SnpLXBluIq9KM710Gr82
FCXPRSuYph4l7fOhHAW+S2yH6VHpKoxoRns8DfrYBaMoygvU8BfBiLf6dajV6djn0pqs0U1RNXN7
v421cjvFRrzh+3+PIhqYb3/EFU6SYLSM5y6IK44R8sXVgvQm6LJOgx6g7CsrKJWq2kRZXG/1ccbi
xymjm8EC5WGVjrObFKMH9K/M4IaRT9BTrbzz0Nr5MEWyRgeGi0lV59HvprQ8oYP1HbATVheTcP7x
Q6estdRAfYXwX9ylvfV51LXoa86YO8/Mq9/TL/z7i9CtAB5JU5UFZpyPh8FLNCCFn2GwIstdWs7t
bVr2aJSUjuKjX9Ao/qDHTTCTupX+aIr02sYJ7kICuCKLPj8G5BxAWlBVwPutUX6626hlKdTs6Bkz
wo2Kij7uWI+zeTvrWYLpUt56j7aQSUfFp5h/CD2kweLBvW9+N2YtMMNnIXCq31BMVksSOD06r7Wb
HXsVvOEcIW8Feb/YWezuC0OtC3esRhrNpBFQOrh9rlEWbVfJtMKG71hnuX4bFbnjW8DOt7HmDKcx
bOzAxQ3hPrZj9TqM8Pl6eze8svmeyVgWMLxni+vzqR8RFKw6JMSOpSbHnSvU+FilqtjWUzW9t2hq
Xhjv1UmmQMSRANJ8UbFfDTjM4VwXMj9KezRY4NkAdmXuGn/w7Jh2vBdbwQwHIArmvNeDakQ2h015
yf7wtc8ODnrpcZACWeuUPKxbT6JFmB+d0Rnfj4DAdhGuaUcz7z/xk+GzoXh5YE8iCewOY54Lx8cr
4XXJKsEucGHmvrNMyy/5ZTc30RTWc340+zykaCTcW2HXyRHwxCVjvpczzBLm5k+lFBQtdZTzoWoJ
cV+OXnFUmnjyq8EZKA97yiNanR/0PskuqTW/KB8t+HNA1uASScbgbK6iF2QzULOaJ45j5biBmiKy
KBARhrIUV75SlgioFLAA1d7Lt9Iw+iukadx3tB+tz440L/VkXyw4Ug/qkSy5RSYP4PLqUzdlZ+eT
Mo77zMk7z2+AiOxzmuoBS61GG2QubhO+w2GqpfmVNn9zlSTKj9/bZZRClzolmhB8DvhK+vkcuG1q
VUMFYaw3vBFMuMx9y6nia6Q4xuvRaS6Vx9fZCaVxDg8qBBweXMvWiQJGxiRbpaUdPbO0Nibo942h
t72PL5GOFoeeB1lU2hfi95Ly/JLdAlFZJB8BgZJ9cZCs5ZDMJuwqgO/KjTtVxrEcnfhe6VSJxH9P
W7aT1n6sMOkoyvJSgf7VkRcdjIUnjNLfKlyPY0R5aIItp2WWeqwiz73CIVAcZIV0dItMot+pWszF
Bue+tyd2VY/hnRFkooBHFW+JoOtid4qeSCzp5pwEuKhNJrVwlw7tb/Yol1HYVOAAuY5yTVzLulvC
EZ1XzsVpHLV+H6ud4UfdGJ9aoc5Bps3K4e23WkWn5/GoVxhcDxcA7Dq5LcD7DJE1FafcddKNbbXR
vh07bMBn/VK795WhUCOjJgKXDyDeGmME/zyRRe4WJ265zFNdhY7jFwN6pV6TupcuiEvWer5EvbPR
VvsQgPSsiALPShohhhMkLRzYfrBz2vjVexJ5454TuvlQm613QlDM8HFy1i7kn6t4vHzcpa7A4UJg
Ate0Co8Dhi1ZHjvFqWrNItoUCFYF8DSN961hXptKgRzm27O5Dsh/j7gAOajNLuWM1V1l6nhlZ+Ib
W9E8XWfWdMJnyvur7JXm2OOf987VyHLr1PvceU6oBpFFpQMh3JKHqy9xJ1f4ZiLT8v5c0bkPonfC
EXEeC/tYCIHlcXnKZkuh89vmdiAbYcK/zgC0dSmzUejRlT44RaCEeRf5GhTTE5BisbViE3Fpgyph
VLv2p75CZNJBHMDYhMWkbS98uNeWi0adiV3HZmDSzh+1GzTa5opanqTEwDKDSIvyf2QHTmiqN4lC
ptKBj/vWuML8KKrU2EaudOWF6VvF8ufvtVwxUWVfSl7qKmHKl2zZTe3yhF/WDCJisCTNc7u+shqZ
+WHaKb6jZ7/ZT/57VFjcziKlxVVptUpDpXCkWzBLUWY4twBXv5SjXgFymeatBEkaVGb8VDWq+3Fu
5Xxhn74WFDgq/3fw1ZE9hM2IuoQoTzWNvNsOAb8N1Dz7mOj117en+LXNSPqlszkgiCFZcj7Dbq2E
cVVP5WlqwvIbgORs62T9QA2Ig9ovuAnt3h7w5VGFCABIO3paSHy86Fa0dlr3FH7KU5s09V0bY3MW
JnZ/NUzdPTrlCWKm7vhBMtMXYvprywisCz09lcsVHZrzN1WNYRJq6pUnBWuZq0Rtko01QJLVCie+
Vh2U8ucIVMjbb/vqoACQHYQZ6WWvyasoINMDmaLqFCf9/D61nfrGiPAhdNrC2oVm1L5LavuSNvIa
Nvq8drlfLDKJgMM4N89ftcrVMMrGmuUT5+bjhA7/npNr2oomFQ9Cs/7CVdW+dYXyuYHCfsK4o6WI
bBuX2NOvvT26HhAUSIyWHtz5c4SjliLj0pSnIve0nTnZ/U819uhMD3nybfSs8Gbq++HCPD9P5OqM
W0pSQDkpEqFEvJpoQAluNk2U+fUW+Xb81JX3TW/B63fT8aMxqWoXRI06PxZmbu0AHsVXTuJNTElV
HcKwqnc0e+MbJu5SneeVz4FWNeVfDnpuIutEvLZprPZ2EZ/o5SCw1LvTxrFaY+u0qCJOmhteTVM+
XP3mClwOGdJRthtIkRfNz1CpoyLDgeckZBxhdAWk2lf7CpMGkoHiVg498jFWa1+YhRfvyrCk3fwB
8oicfzUJdWQqFoTw+JR3mvZXjoP0AbhKdszL4UuyBDVjnC7loqsxgSFA/qV6wmKjtYJUxflyq0eR
GUPelHc11i7JVRu6g5v7oGorqwpo5zndvRp2fb7z9G6yf69kxeBLbReFEXBPMHXXbuvpHBcUrJz+
rmrm6pp73CcqXLCXRqH5aJuMFw7FVdwGCsnlkiYQuI+FC2asypN9LW2rMq0OJnN31fbwIwcrQ+4d
g5s92EXj/u1V5PHpftlTDAcUHyDmwsMh0fdWp2FbOWbpGYP5oGKXFow6N5giRQTARqGNRHEat4Pa
4rge5+VNVg3K+7eHXx0a/wzPkuImvxxTq9UEhgAut5GYD8KY060nR3lQilYFDjl5m3TUP1iDawdQ
uNvN2wMvv/jle/974NV7GyIyujiqzQc3zaqNQPrqXarr7oe3R1kv3L+/LpwYNgrijevyY4TJg9nU
wnxIvUz50kqojAo3zd3kOtG+anLvumgNeeHVXq4gphTdIyoUiB+Bsj3fLa0nskiNZvNh7qphh12c
vbE7EM1YoFl+4YWXMB/rU+l5Ep91vdHRYKeuNWTyxElKe7bNh0bWfVBqdhPgfoYMvVFNG+hC0c5O
23SXI+rxoULRNtBjtX3XoNtyoQS3yq6WB3l2ZjDIKBfbhGXSf6k9ZcKdtCxJrYfYjsqt1TfJURfw
uOequqTQ8spHxjgL/gqsJ6Dja3ErO8ob0GCD9TDK/r5xpHY0Isv6lssMpJQzNpfIvq+sJBo/lFG5
tYJ4XeMWSl144dz21sMEq3pfFr33FweAshkQ5tiG5uRhA2he4k68sjsNJGigPy4eb8S+8++JaZ2R
ZnpvP2CfB6DUS7uDN/YQjqrOPM0hfIqsqh5MdZwu+Tmuz/plKqnWk0YuRaUFbXc+dDhg/dWXmvVQ
T1Bgc7uhhWuiqR6CmNxNoYpxZRYlW8vBbohWeb+rwAD5MdK0d2GX2tu4rNW9iNpLwPXzeQA3wkFP
6rVA1rnhcTE5fy4tzeKYWo39cyFKeNcUO3P9OkzUtvE2oWEA+JVll8pPRV9F1u+J9T8PzrCwosE9
QTNZw9fiwaC6invZz7F2kl2GC8ORjxhvMtu5RH8+Pxf+Hoo+BeRTPBUdMHPn72mmZCyuMbo/J2Bq
V7mjtbtBz6e9Z/dILygOzH4vU9WPLg5gfopv6W+dupREGRy42lJsA1sCQ+p8fCvXxp7ydvpUjRBG
9h7qiuq9aGJpf86aWBtCX0E1YL4QOlcFhWVYioso01G15dRHRPp8WD1pyqkzG/1pFoUCQ86L7WyL
EJXdHJy8raXYACBS+/cGdEP3Hhiomt5OooiFb+ohkHcEJMJtF3KDvpB2nccbnmjxNUalm3I3HT70
oc4fjIwLyJ6dqE+gJKHXmFmm7dKw7OTGEkXzxS1reYmCfx5NqWPDfYc8SjV/wV2/AEu6Cup90rHi
vyh3CJyyx+EjboSjrxVF/PN3zsl/hloSkcXyhmR2FbjjrmfD4WT/F2S9xLhJvR6sG/QmN/+g6alz
P8kYC0L2mmNdmPH1d2WlA6KHJEGBDhGOtc4AtW28prwxjfxMOv114pbG1YSqv+Enjq3skRwoLym9
v/iuwHrRAqLugfUjkXU1lTLEDarwYmxjFYc2uxJ1VlBHRPVeraKrtz/seQTnwyJGs4Ruah10/dhU
58tGIYY5Ste0kZ9adrivyoK+fl4N/lRryd0wO+YdkmmZHztzsX976BevCcR2KcuxaBcljPXQ7Syp
E6ILidO46U63kTeF24I7y53e0AT8zbEWeL4HkQv2FEicdeNbJEoPqKUMec0+TL8hd1jbPmix/qaY
hScupOgv3gzdI6qlEKMo9/HnKjZmWkrRfM6GmIYxMENQRlnhizT3PH/gkLow2osp5PZDbwfXKUIT
CpOr0dTZjOZIz+3YVyNTHRgNtVC/teLQpP+RW9kC5oWV4FlTdTIm0/3y9rddtZlYQ3zZv5UbqBbS
011tzoHKbW5II4x9uiC6ipiwkU6beijc/FiNHr5ebRWlmHarrfszdhH597POU790neh+z/OLZ1l8
fhdtf1qMixPy6llisuXZ8QYn9nvHSK56Pe+uu6qWTLlT4kg0X5JiePH16S5SzcK4DeIW8WG1gXTZ
RyOFScgK5dCJBzqp/Q5xKcU38zw8xFnVv4tsY9hYJCEXNtA61UDfeDHmYffy2tRHlyP6l2wWWxOn
dQvJ0KORFl+non7AfNn4WJUq3WNHnw4ZcvMXAsazDNC/L0Z0msi5yPaQEaU8Cm5vdQLKMOEQqgw1
9k1yePFebeCRb9qxmMqAv5sfDDseq/2Yj/pXuyuSd0ah9+WjnWvyRqDHOPhWlU0fLbVMNH90iqm+
SdLS/AJozzppjhjv2z6GtJ5E1qBcCQiX4zei4XDTqVCOg47krb139Cjr/74c/MeP8T+jp+r+73cQ
//Nf/P0Hhc02ieJu9df/OSU/2kpUf3X/tfyz//3Pzv/R/9zJp7br26c/To+1+GPXlz8fu6Qq1//m
7Fcw0j9PsnnsHs/+si27pJve9U9IvD2JPu+eh+OZl//y//eHfzw9/5YPU/3033/+qPqyW35bxGP9
+c+PDj//+09W53/8+tv/+dHtY8G/+j/zU/v9MUkf1//k6VF0/Fv1XxQCMBkg5yLVJ93484/hafmJ
af6L4io5OC12lH+4hvz5R1m1XcyPtH9RpKBJiCsOChDcFf78Q1T98iPD/RfNPaAQC/oCARXKdf/v
0c4m69+T90fZF/dVUnaCX8xi//eyXOjU8MQJ71gekf28yEfnGKbVhLrB1pkx9VCacDH7pcz1ywf5
Z9RfR1m1cJ6HAb6x0AlhihFpVqsfO2JNg+ylbTPw6IfJMeutXdKnsfVp+DwZ5s9BH0BHtXqxrUU5
3dtpVKPUqmWP9ph3GM/LKN10ZWLvpZUtfiqd9OlYX8rOz6PS82NyEPAc1P8419e3o4Tem9CzUt9a
himu8LkqhV/MXnTdd+NTFOfhKXGl3HTgxC6cRivS9D9DA4mmMLNUoNcJU5lqQzK5mb7FYTd/GHLR
fe4oe24To293c++Apaq68LEIo9TPaeiigRmLz2afYq1gt1stl9OF1PiVpQGPGNwpFUmW2xqGmcbU
DFXuitup1QFejoqa7RD7Kn68vTZeGwaTbOwoWH/Lmj8Px43QusIU3bit4qI9pECLAssaLnVRXh2F
/ULtj2MfcdLzUSq7LhvTbcZtks9egMOwsnPV8Pvbr3J+sjzP4aKkSA2XJcRNZ9UbCptscL0smSCn
ohcIRWvaTLKsHnTqt4jkhiiWAsbbvj3o8n3OdjARhJOUggIKgmzj5c1/Oc50LGW5roT6dsiHbzVG
Afezq8c+jZvom16VcL+nDP/CwkBnS1bWp7dHf/Fdl9GJIKDDl5bj2jt5npV4FI2nb20Iexbesvd2
KPuHtwf5uxJ99pLcV5e0F72oJWdTV/EjqrWB3SjSbVMp02aw4uGU2hEA0NnI58VIMv0aelO2NfWy
PbWDEV3NemESY+Z8k/fiyQOJ+q1WpywLGjXC4WcpMn2Les3a56E1XMfZkB97N0H9DG0oNF14Iyec
x8bP3Al1Ko0CgR/Ovf01bOSAgnOmCqxRhcWBm8pkKy2bIgpm3NL2ZaT2H/t2SrZtZ+jXorXyd6PR
DEEat/ZXjL3nqzT1nACB1PQvpzGVD2B9pp3sB7mZmOYpyAjK27SxJeAypzzlbWoHBlyGnYWOmG80
+dMUifoJasMJOcXw2KfoJlBQDqstV4PwthgrkfnAfp1rdci9o9GQRvidNOafM3C1IwyM+hiHQ/pR
sP8bH52ySXBXshMf65KxwCe+1r72djpwzJafpUNtsYITyX9DZn6TFouMvt31JIuR3GElJvDCjfRw
FwlRb9y57HZePsnPgDgmkM6Ft1Hm3LxV4T+1m1zI+THSULYzWyEWfjNskKA2E9TKhr56AEYsvwgj
pzrVJDVWH45lbRJ73Lt2H/lFlWc40NXNQRepscdGOj04ppIhSmoBTgDcnAZ2Mn6JKxTLbKM1r6x6
jPY1QdznlNYOrVJBGEptOF+DKw+92ddXnNIOBTH1G3nnfM+VD1URw9tUttLdowyG9x8aQNtOreS+
MjN1ow+DH8rw/dQrD1HfTQeULXcZiAm/wZt3TkR50yO7a8o0DkK1UH07rM19q0g9oM/Y33SjmQQx
3fhtllv7bsrGY4qc41ZpKvHN6bu9YWN3V/esoDqkp9zfxNyZgn5IPuOesxGZet0n+ve+0Do/Mq37
JBMPqZ3ONGQT/F2BM93bpLiHSjH1Q1nl13GV3Wplam25Asg9gJdvsF+rtPrRGfkN4kSfygjtyGjq
jqFafrFoBx3ciC+W26gnaIUlN3rkDf4Qh1NgkVMnfgZB149aq98m7dLgH8W41fTGt+bar7oxRfdB
f19RHtgrKH7svd7DMd6knmhj9hZOHe7FVuib0PA2WWzcqW56m8yDvkHDv4A1Vqa4Ay02i3qbilsz
1HRfaN5BuImx6Ut9fhDKqB/iRob3YZt9R4kAdPvUy5Mex3JbZtGITnmv+Kgg5RtZIoBSFNNJ1lPu
pxFMRqsWco9B5/XUDPvGHL8KVa2QOii/wHOM/Gq07tK5fKfACvjoVZW815EQ/Cr7Zj6kan4HRNC7
LwtrChJUoVFsaVFcaeVPC9zzhOe2r1v1vR2NV2WW/Az7OfTR/ms3cViLjVSsNujm6GOlmzeVNebX
YcZH87RvMqklyIzpMc8wjVBK9/vs1ntNaFL6ZCue6+uJ3r3vxkH1zQrCgHQHtpZpFj/AXl3lhnMd
NbUaYN2ItPtcf1aS8SdiMiCjh3je5LmyNwdnvhWj8kOJjTDISw8ArZEa091E0gdSZDICVlXqTypL
q+tCZTfa4jtegew8O74CAPkNg7C7qmo/u0ncnGwQkggWCDboEgQn66BbcEmQq0mhmCPg12BfmWmh
7de2sjXH6Z025wetma1dpQAqlOhMsJ3y+1Gt3EBPDYt4UAdu7BHAhXMl2u44NOn3NJ2OvdMbRyuC
ieQX06NsFLj7JmIBNVOMh9fnNkbYPhPT195zbvu+KLfN4CUbtbXCrWmUJqYfquA5YNEmavyxFOkX
EICXLrbkiusD+VmclXR3YQfTxVidVTl8z6xJnHrrKco80Z7BeHGnjtIMd1buKE/ubEW58IeW9j5+
cxLSaZ0VzbyRld6Eu7Hr4ockKVgL4QhBaZMXVfV9EL33GCKWg1mJUMvtILvhQw9C9K/IRBE50BRF
oTCfN3QsGtFP36bEi7+jzq9GgUB/nKSqxMBtF/XWInfYFY/g6VElG0vb+lEid3qf1HkR+UOhaCjx
O27xl5Mr2WNv1jaVpsrtGDid62ajqmmFOnvkQBeSyVh8Z8npd52itvdYC9REbPrm1g55ieS+qvoK
Lm+EVLoM1R7TnAJg0DERcrCCaY5r4bsuBJGN0ofZbWSO7oNadzMqEEKX9WGkLPoYIx7vG9DX58eh
z8eIQ8dK5nexiufMVm1aCK0VgBJ345lD40B0H9oFr5ANmD0WCyMDWlz1IyycBiqEVHR6O21JMDPD
rrhzzRTiRl4V1kfqvXnrI32JxbQZGpwolhR8TAW9CD/Kde9GyWJBVUofx9aHD4UMvAhVVB2ajmaq
DxBLPhhYdGDjnLcm8HTdQViTexdegYUah8UGcEtxSvQUWV7FbjHa6+DmdEdEPXGabY3BHoNCTdJ0
V9elUfpDmWafYbHr0IV66WUbmDULBEKnd+6HUaGnO3o5uFd6DmjtHQpS4R7JL0sLYGw5MIt6c7SD
LG28Cfxyn4Nm0JdKL23yegpsJ4x+Wk4pY8yJosYKBjlVkLoUK3mi/kV4B3NfbvR6zGvfzfOS5CCG
jH2l48Yyblt1qAuObWlOfpdGBQ4DhS2/9ROEveukgIGw7YE167f2rBTZDbgNNwQfZZZCO+auLMsk
KNWxDUF1p1W2kWKc0GmO9OSQSl3OnzxXKsPG40b6WRFVYgRhTDl0S0/UPKZ2Y7abMdeMMehTkIMB
oFvT2HbF2H9sS5WQXDnh+H6QICg2MadB7TfWgKqpwzp419AnzWHwRAVwzSzuuqC2sswI5klo27qd
9YgPGKljQBm/JaDTjNL8qXCjmtWVte/tKum+oLSkvLO1efzCr4z6IIvT7AfiRu1jM+Xjoz411j1L
vm0CqSRWv590Z6w2apTKu8loSt3v5wKZVq3HX5GgZDpfo4aato/Aepv5cnDg+xE4EzVIMZhJmQy7
u076YWS6MjH8EIlFcFPCvuNoNOIBx0dLa3HRVqT1kEROa/u5UpFAJZJi9Y4Q7tgbq47Sz4riwiDA
l71PuFPOEl+mIX1UhBThZrR1jjBTQ3+cPSSUT+jC8CGoao9ym2uNdP2qiHFdU6IK6oNmddmdo8G6
GCNFR9eL1PqmzJza4Dwbwipohi6e/cL1ROcrALlOradO1q7GiwAj4Ui43wajRISFvSIav8Ny966K
sqH1QRhl1pXoCvjci6l8joem4X2ZVSfNrzUbWPExjXuTE362YwxH3CrV/axXxwOJiftome34EQKW
jiOJlgMeSgYUHXeECetTMaWq3Eko69nVhGoDAazvCl/v6LX7pZicnzlqUttRaVGKRY5ZuR0mNfw8
e7luHxFPpz2qMWEDhzzwjeNopt7sz2PUc1lIUH7cTKzDYV9qrYdyztwO3Rbk0HQ3DroQmItk4bvG
6cC0AXUHmypL9oyP0txcBFObt+pOQQBhphmcoPAwotDj1zXXxk2nAZ7EMCIx3xsYTMXbyTHE/Txo
c3KHeR/SPRm9iFtpjaYbAK1JVB9akKr6akn+6RtZUsLjpLLxwbMS80OOk0USAJ1w8cN1x6yGYNAM
d3Yztd+9IUpGYrzd5L6KecU7bhnpF2yWaqQMpWXcmWaI1p82a9F3myWCR3TK5aFx0wbZIHDA9O08
0ZaBWIIVHqWu1gSa3rafnMpxIjbjoreAE0/WXjfqoKa+msfDd4CVSuHHrWJaG6fWxcazywgxImX0
HspqNrDCtTEY82fqujdDXjfvXE+Jf9SmUr+XExeXIHRL8RiainooMtfMCKcQZYKxtGQXtLzZV5yr
Zj1wurTBt0Pk9cdJT7p4K7U8TyhF8xjQOgbHIyvqLetKE134Ay1u8wlIOu0dw1DkfedWyhO2sX3O
jY8e34Y213DlVhEnZ1kb1je1iKpu2+AO+Lkg8tMGUhtZbdt2EeAs3XCubgqttb/NfVQ/9EOXtH6O
ADf3hMltTN/GeQyeiePNg48GD0eTUyYWen0amWM+hcSxwYAiewVxOfuYc2kYNnGCE/rBoTh2R9E0
fdeqccM5YFV2G+BsK7Kgznot9qXWl6YfAW+dD5kp80cjEuMuGtSEHRC5HEwIZwx+4STxxw5eMKmV
jZ7ulhhS5ewRQysOUNqkvcmAndRBNrtdHsw15SOfysq8baZ4+KAnSuT40Feqh4E4xsJa7jI0Kj/o
4TA8dHZvIIXqFsX90HkD+QYHq+OjptKRF9lcmzZJkuffY4miW1DRDEaPXLTiUyZs985IU9MIWgeQ
r++WsUz8xBsW9heyN+/0NnOEn41jZ/qeVdEMzLGCIZSO8fS9loh98G5z9rmTHXeZ0ek40RVFmjQN
pcybK1wsmviDXeQm2X4af8Up1caMKFXkdeH0uXU9qO7/Ze88lixFtjX9Lj2nDC2msHXs0DonWEZl
JFo4OI54+v6IOn07M052pp07u2Y9KSvNBhz3tf71C3FVAFbcdVPNwM00YzSoEDeGNCoHu4x3hGU5
bSSnshFREsT+PceF3UWFn/RWpK0pI7vMHeXEdQdShAmliknXbfOv0zT2JRk9Ze8/0xhl/Sb2p2V5
7GPLrI9O1icnbzTiVyyeyf7CYy6ZIkJA43kLWinv29zBnmwYcuk++/5gE2ReLDXeun6u5hDr6REI
gtlHv5OGGSP6hnZ8AQdvvEVXXfiwKh1a+riSstmYQiqWNEXc3lKB0LYZGcWvlqeyYDfDYQgu27Ff
NNyi4NWElYYohCbXMy97iKPOJllStPEV4sByZ/E39hiN2RZ+rJO473L4vKHIxvQdSzsOwpGcmiBs
0nRxQpd6bohirRuSbdDb5XtaCDYQsxCJu1Yv+SlNKtle22QBD2FRQ9XY/B5r+nCc+RlqghznoUnS
8WLDRnEF+X7E01zmQ2aSyC3K8PrBtBMCgTIyHubQQ7gLH8Y2HlqnMs7EKLWR0cpuO1TtICKzVnwu
ZdD7RwHj7oh/Mv6HjlkXY8iTwME51ybjW5750z+/+V+Dj59Q/f+arfw3RzDte30vu/d3yQzmf8Dg
hYf/m8FLV73X2dcfBzX8+/9MXWz3L+hCDNtQ8rmMy9fZyr+mLtZfcC7QcaOWhvLBP/px6rLy3BhQ
IEZ00HQzqvm/UxeaCKh/vs4YB7pE8J9MXQwM537uEsm7wxkUphvWFthXMhz6eZl1bi9neAr51u/q
DOCsTTe0k2rbLqkXgbMmkSMsJiSZJx8tZsJ7s3K/MEja5FlxmRJowub1xLF7TOb22ZrdU5/igQMx
sMAiUnYWKnNxGEe8a2drsneTHYddUldPhdanF0XeHguyZHtoi5HVwWQ0gqz8YlVkTutJv/PK5TZ2
23hjkmF+Yg5zqU/JVziATEY6zghIRGHqANIghX1LoICHNgVhpK2Hs5VW98JXhyzHDnMZ+iccn0nP
asfxKJzcvEk7o+eoWO6kdPYJc53LzK79OzevhtsxX/JIF7LcTqo3sEMUlI1MN/pYa66H5r6PMd6B
CWBxwt+aRQJlTuTsWcOkwimmqeuz6iiLvIHDQwNVd27w2OvtNY7tzi6oiqt2sORhVkm7w6K1fOsV
Bs2ukR/hqCxhWg19ZNQxZYOWHcd8fhXMiCLDAvhcqumsTA7Qweh3uVEEuzIb5X7y45wSNBkuuiLA
VsZ/7G1cwDwyWIo+f4TA1x0qSxm3Zj+428AiC14JGotZu+vj10bNKuwmjl6VZyG8N4/UzvkoF++5
1fp37F0UbgOBCQcB+2rR1hu0uCFU9L0zWi91xdFqpMuX2GuTqCpLBtptS2q8M9ybWU3tUPdJE05N
9+jpTh06WhmEvif1F821ZAiM8Bj4IG/p1QzdyS36l7rlVHMpco14PHRucnZl30Z2b4MNcoqGOSxm
OetdZI+ZCBca8yeK7eCKUFwQjqX9AiA5vtmN2R9qrXxUnXenySBdIidfbqoc0nMDv2NFktLQmHLa
Qc08m3R+G9gnPEei7eUSe2d8+LoQR8IG03Ttxojz9zoo98U8UcVU7slq6Kh92qJQdMVVrJeROdbU
E8XwlutPTZc/dX5RgxwP6i2FXhDGWSHDqRvd0BZjfE2SPZGWeqXtCm3sD96UqicFvH6CzDRvBUty
hw7lrh19LRI+TilWXaVrNKDD8KBwosEd4/esZMWQfPYIy87aZnlnXVmA8RHTC0Z1peaSGb+Yh2Ts
0m1rx/MdLnog7XpFtQW+Z0QYLdmhCV59EYhJkOjpFZdQe7b2klnhoPJIxUe4W8Fl2bsZH2n5uEDf
iNi/olLapBYn8naZhhaZlT9Fpa2Xj54iezFtDBankecRTEMWChSW2koqGvvhTnW+QNNHsO3sierW
Mee3AHvTS99uqhMYbr3RjTzbaq0UbeSUEnCvc5fSDedhLDd67YnLzBFzWMVm/zhkdhph0ZqeYPXU
zwUugTe4AVB2zgw6diNkgjDvneFvoKnqMKfoayJkzSWRu2q5ZcfMN5khsyGiFs0fDS02rotaeGpT
fZS41TKY64JxCd1L8+la1u5IsIRX33kf9TH6RGrlIhAdYcv0K9EQk7cUTvmw7NViOlvQoPExqFf7
mB793RdK/+w0tFQYcNJqPqQhWcA76o7k8MDqrK9Z4ifPndeW1s6Y7Wbb47q3Neacvgx66sHUCla9
7U/VsXenQNGh6cHWmPoUVio3s/ieESpd187Ix2eXTGQefZZnzmXui/FmAtX4u7e8Ce/eaTguTibf
ctEApdcyHnfzUAdHo+EjHjRRvNmDZ0TS65YrY9IGcjsSaKlhu7i00FaV7hbs1mbQKlc9QQxPzr3T
8SSTJS42nr14OBAv9s5oG4OfOS7LxrI646IbgNoU93vURTrdWsvk3k1C7y7s1BnfRQAmFQYeUMLc
wfPSg3p+9LJWO44fvZUnG74qP8fhAez129yn4qAzrTh3lk7Va4xmZJMQvtPSXFyQEextSETMr0xH
81+SOC23Wi1HpEx1kqyaRBo7La8waiur+CsEHEKaERipL/lIjU94lzyIwuhvQd7GXeqoch+zxUWm
SJKIuV27w9+ifIRyo22HxRiOLqYep4W00l3BuQp499FhzgbtwUyq1XsV5MZ5SIv6i/zoSSsjyzZV
6YhHjZo/YugHvA6ex/88CNO0nkMSUt2zBJ68jHsNnLwKZoddujb941y5SxQAwYepOfR7J5XLPqVB
BHonB5rpDjMfUNl0M4BobTEY789NARCCM6d7oWMT9uynYJiJoxe3WZx8lXFq7JJZEblX+jRsJGjv
piG3N32rGdtJNh6JmWn/NmtZ/pBYaOKtwTQvEAvyfwf2LEJYpO1ucJ32mBpDwrePTcNB6E6769u2
vNGSwd+B9YxXjhgfCd2VmJ868CO92Aln167IxPS8jczHcT95ttw0Fbtd2SpxLgaGJsQZeZsUXuMB
LhjNWOVrBz9dLTCKxvoyLw1rL1nETrOkv7O0+Fn4yfwdplN1Hsyq3VpdcKtNlXok6xNYou93kzVu
jUa+xhrHdjsHKS9jF6t6OoIUH+Gj3SeZtQUqS3cxeE3o+m9dLbegMJsi9jaFUb81k3eakAqFGeiI
LXsTTNfYtK3XREGV9xsb85OwEmYZah3sdpDRPTznl0RZU9i4Kkap2kS+M7z0c7OJ7WnYoDZjztia
5bvql+KOrJz8SU5zEw50Yy+x6/HAtPq6ml1tDcm1LvH3JSjXs7GKnlRwN+fSCWGCOdvGHYPIztKV
tpXrJ2qIOxsoqxiptzIHZ/ip3hqepsAOvOvKTndV50fMm/VNMWYm3ZC7K13tzq26OJyEfZdq9uus
a/IF+9hXUkaMs8N49AAd5dAOBys2N77T72yZDMcSG7gWQ6monsdyJ6s59EHaj0ok3zVRbVIarUjU
XhEiVbbCOo3lpurryLXzgy0VVAGX+VJD8mrkCifb+pV4gPLQHjwS0EKniLcFlLWxavGvncW7z3cL
Z+Nuqu4HbzzgoPgaZPWWgeWVrpg6T3iJeYxBKuHsh+Db1Mx3XYf4mNkMHR2b/kbpBQf5eIXt/9VA
0TVkfsUwW930nKRFrspdAp7E2bqXwt0iqpi27mB6mwwVyQWevbtCnwe+3eAR2AzMw5u/6z34i3JL
+kxlTxtsfpn4o2LdwP1/Rbu895W7ramiTwBpG7wBv4tkTe0b7zHaoAf3zFZcwTHe4Wz3fXLnxwEl
9QZK4UJtBJacJHtw8p549SreZKpto1r1w8F03Y4W1sSCLYOCwdmnvehEMO3thInx0MNKwEMDy4vN
EsxWaCcFgdD64tz5GVGm/TBGvR3fNmYJDiMtXd9LGJLhYKtb2IPNdeL49cnB7iis26wJCe66EB3o
dZWyofsp2MK4IfHEaLaGKB8WrWHAEGPKM5uwpRp3oHhLk3Pp9dEI7LkP9Oy7nAq6dVO5RwbpQN0l
UzhvrG03nIyRo8NdnpMAv2w65uGyBYcZsGJxv2DJdBFouX+QQeJdOAqHDogSWvOMkwUj6akaj+D9
MCpstRxG5nakT2H12HW1FrF240c9NppIlYF3PaSpJJmmaE4d+YKbwJxAFTJI963A5t5pGxuHSNmw
nabXnt7oB5eMmRsj0NQlRGkYh8Mg7uLaSV9sjredKfXlgkHWwrjf9asznlCcafU0P8R+KbDsUglT
i0AEEUj+Ap7o4RhlxTaF9LRm5Cr/1M+FHdkdxWhvzLANXC9X72PtD/t8gDlCftqNWARzS1AZ46oJ
JNBJ2+Yn5kzGRWPFcdQK5O5y1M1nAhqLs1m6+U1NjbUxaimv2tZpt1LL9bDFivbWa3IvNK1Se2EL
8L8MReFcTDMVfeDZw4UveTyjaQ3RPBdfY4sS2K20+mB7QjskYixCR36rkhp2RDxEQ2s8+W29z1Nk
4eZ+XrLnJnNP/vI9hla1mribejaGshVGOJjt1huqc8fUyMyTy9hkIy4mMKIm3vsQfgvNfyBM6J1q
uz82RmqEnj2+djb5Ll0ur9PiZjaWg+FST6lm3hN5s36mc5FvujhX+25UNXjs4h/jgMFa33GuqhGA
3x0qyv9FRaYUNxD5JC4IwVJu3S4ZDytb4wUPbsa+FZZeOF3BA5mcmy7LUq4PCqPrKcV42mgPKi7z
mIPBTb7pWdFuh14uaHZU01CFFy0dTOVtrWwpb7MhdQmOUQ8ObAgr7DTykMLOtMTrYNrAupWc2igu
hXhjgtNvg1qvILz04qUn2mEKcSev920/ZfuyH7ot7i3ju1lp9M91G7MO5rE/w0Ehqbd14kutzadd
XiTNU4uB0NkUzWOh5/IeEGvaCAN0P6yTqT9zJnJYJI1/IoOI/o9IkdwNl5j8gXC2vRnYEa4S+KWt
f836QTfYqy25F0brbypfb3auGP3vk29DZRtwE+K23AzPoqrH/oqBotMWOZresjvXGRDU5LTDPiXU
9ujJtHkilmkOjbzx7qc2lsCDSh0KJdVeBmRa5EQ4H0Rdem/aLJMLYhG6OyKCAZ5N7E0AStPupJyq
3LsrAcdYqTjFSsoRo/tiKWJWdOYH0L57D88A5ofQH/wtJuDji2rcBgC4WUDNVuKP1a0koNGArFGs
zKDlgyQEimtdpStzCKbkzM5cqOeenWJH4lZLmaLiXfxBO8J+TgGnAlxqhN9RsWT+uaH+omMf2y7y
0vJ5cAO1fqHGq+av5KZm5TlhnADlqfuH/rQyoSqOuNO8sqNSv9K/eTE8iFCXQ3AyVx5VtThQqkCS
tSu18qwgn9rzFmJWfKqm8tKdvfbdhJhlrwytpSPGofhgba38rWxlcjENybfTB72L6Da1yVbOV212
2gOznfx7tjLCdC9Z9rjxOq9MpDkMNFneEi1rXph6n22HlVeWf1DMhg+6Wboyz3jdkNDilY8WfFDT
gpWlVn0Q1nwmyLekAUFjCyC0gRxBbatGH7xp5bsVK/MN4ahzQIYAd/CDGNd8kOR4UPJLarbvxICY
N2Il1KEyFpfBSrKbVrpd/sG8q+FtsRCg46HumzfBPH81k+VVOfENEyQ2S625kCVupNXwL2/U/w96
/q9Vzvz/Rj3Dr3VSfv323qc/Ap/rf/MP8hmYfxG6BF2SQxgSKi3A/0E+ff8vVJxUYHgIrZITB9HW
v/jmJnApOmoqUwT5LMIV9f4X8mkaf6FzQqwBOXzV8YFk/gd88591YcDqAeg6l7YJieOXfAgFf0DX
q8ScYYAF2WHJG3sH9JPvkxRjJXepyz1p4/buh2fzC+b5itb/gObb6DpXhzHcwT0cDgjj+BlmrS2D
XaWukwMzyCmyjT5+sFVaHedF5Zezn+qczuV/ljhLbAwXBXbG3AA/EWSlnxhAZu+Pg2rs5CCFo537
skg5+V0rJAz0TznXn9i/66VAkaHxIyFYmdoro/2H51ljoL+0rpkd5qHCpX+xtQ08CRs9b1HsOmwm
wkx6HAjrn6W+Pj7+/vF+0qh7PssLx9fVsgTrEGwRPz1f0lN9TnByYmB46qAjcAGMcJxZm1u2SfqW
RuR3eVds4LSiU/NNGTOm9+bz1BSF/AMV+iNO9Ye37eNIqhPIxAJH0kB80adfwybTdCuV6MCgD9V2
2yVBEyrP7E8Cq2lOpC7Nz6qFH5cN7TcXycS+H91lS0irDf4Y++kdNG39CxBml0Gg7RKacWwUnhI5
tMduxbDChFknNaM0KNJHn/fbsJzPVS20Y5X6IxAFkAWdbBNfemQzfPn9A//0vnnemABBLCC4AN+6
fxsbOHAox9Lxu0MhqcXHsrJ2slm0G5OhLPTTpltCSkb7iimTeIO92O9/f/1PjtkfL3x1ebNZ5Vjk
sZP8vOCKkb19cA1xiIf1qyom83HotexLoQhyT2dInJySqX3RmmKDmH/Yi6p2IGRNJiimkr1x77nD
tPeNYXxhnZTJH+Z3nzaYdUGuPqzYhZqIFxm8/Pz7ssZBNcRSPAg/hWJS1WrTO5N78Es1beWKJ//+
gXyoEj+vOdhFBhddv8PPX2ArpYH2JqsoXUefVL1a9NZGynZ6LDuXMAKvnZ4arOl0QFQjuNLLttgJ
OhQ8vNGYcAbLY1PF/ZsyHO1mYWx8XzqDjtvP7DKpyMv7vDDaVyxZgIP7If9mEbIZNYs0vw6LBkd3
AlXTI2Eq68kGiKfSrpf+cqyU2ookKO9/f7vrWOrf7hYN/hp+i1Lmcz6WpsaYRi8tD8vKw3Qxg4v6
2fmTxe3nl8h3TCAQJw4OkbD+P2tCfGgMw8TvOtCkJS/aipzFEnfGbnHe/YKK/Pc3tYo/Pt0UY2qc
sPmuwNA/m0B4EzP/peNyVtUkl0goTvywiaZ3+pOHyKfjaN2gOBjWI5Yl43rm+kt+2K4rjGASq+/L
A7SI5LKkMX3MXb28XzTRnwYrK+8rI83ufn97n/eM9aKrHAW3lIAv4nMIArKsQC9lXR0k+NAbGJ9P
x1oItkaEB4aFA7lrPc3B1L4WcoUeOkf70wv91RNmoIpiDcr3qn3/+b61cW2i9bUnazyN2ldvWDdD
DcvMBEL5Q+jDL1YPbxJxEnNVaNEfdt4/PGRl5XD6iqQ7tJpX3tvZyIefjd6+odoI01LKv3//fD9T
Bta3io2oiayIGTEP+NMh3CBSzURQNQddiGWJbCZFcpt6DWwWG7fmKlq0YrkxPOYuqZbHGLg1fnZm
NghsotLMz48Nw5PLOs76t8HthrfKbBXn9RhbuzFztXNsyz/52P3yjeAmjCsDS5I5+c9vhGly4ZpA
bgemsw69PpVJ7JX1RQCf+OH3z+dXi54uPEDjaHAf7qdL1X4mCHY3W8qhLr40zN64HPppPGmm8E+2
VdQXqUUk1+8v+ov7Q0a0qoYg3rrIyn++v2W0RWHWICUT1O+dZ9XxJW26e6idWPuDHf0vvi/88dCw
cbEPL6ufL9WkM547c9scYkmy9K5y8/yMzZO/VbbobwdpzEfTkpKJPvbx55FQwT8s+F/dK1fHYWP1
6SE34+cfgOW4N2pIYQ6VnQyAGdyhMbfB9ZA1wR+UnOtS/rRV4l2BkBVvPqyQPpe2FOjuullWB5sz
6zTVVo8L50Kx5OuL9ZTA2c83PvOOkyb++Ep/8ZyhZBhYp3BxVu6ndST8olyc0W0PmdDV3gKIuksF
EwKYECgz82Vm78pGcyrDuUPDDHLC4f/7VfWrpYxK3vEwfnDIGPv0pS89ITnKd9qDneowngF8j6OM
9S1g0W2VaBhBlWb5pxLjF6+XHdMhOQI1MOYpn6raVU6ri57NM8nt4CpGRgQUBwsblhx5C7vf3+H6
ED+9YKSYWNNQz7seXdrPa6mlQ/KRMTI8oni+yqruUfV/LJp+cREE8axV6kn0wJ9dcCrGrc5CsPFB
JhBLQ6PVghxKMQjL72/mF0/O1Dl30Poj9g8+P7kSVAsOFsriCcb4U5ExeIJMC6FZFVb9n0V+kzDE
qc5ZSifl4WvwbwEYXQO4Ce+wO9AymfsqDTJzE+i0GAtA9AVEPe0mHhqVgb67kJr+CwG4+ef1/Kiv
/tXzxMMiIDMF1hI7wM8vTcv5bXKqu0NZuNqmU/ablnPq/f4iv1j7eEoHLH5SxP79DA80XXiT7lUH
oTksw4WiYQHHPCVyzHZ9IZBFZkHyp+LlF4c53zq6YO6Mo+pzPb/YKczNMq4Omqztp5rh7g0Zu+LB
t5r8kLvVn77wFTj5/AFYNFb4cXB64Az+6QNIkCpX5eI2h9yyUDUgS4hFmOM89J2PwXtkYwhgnQfB
+Li0fnwT1CNGKGnWINJKnFx8b22jvB9zky6gq2dvD5nCghM+pm+OnVH7F44crYiygOmMLwJrayFj
w7TO7B8oXNrn37+0X3wBiNahta9nL/jNpw3LcvVe2jXaNrOF5hq2xAVtPFT+z4wv1R9SQX5xrXVj
5GAweVeAAT+vQs/0W6aBBcWtqxHtaIzLbuk0cMkVi/iPb8vBBIH9ibE0lfunE2+GI1bP5lwePhCP
XodVoce+trHjNP9DIbFCX58WBOC5iUXmKuq2qGJ+vq0qS7RRn2I+rikB4pDYktC+YqdsdKX+pZYm
hFe7c5rlWpYzh88w+y62rUV532tjXUQl6+xm9tVyll5bPdrLBM2PV4IEtNGat98/GHM9DH7evzFx
XStt4Do2PffTSxD23OOqQn8O0p9ctKPVfi1Rcp0ZX+CmNWZZ8jboafcgHZEw7zFiIk87Ey6Clwo0
j3YSpYYub7tGQoPz6EWaclAb1L79CeN1/3b062nPEAkSQOxWF6Ob/dF9nP3wp5sAwKGUQs+OXefK
QjA+939532F/ZpYtEk3Ngd3VDa8xVgXVyslAdWR3JAeEqnert5F6gEeOZx399SJGhaxMVYQ2TL6f
RX5rCYK6UC1PUecHqR+lvmY/pX6GeHC0TewLm8b1qn3mWe22mRcKl8kuiX4IYAHFO2ljEAaXME/m
rTsX3dfU9ttsW+gtihwaNxQANmwbO/Sbi6LQvFu9SOuTYEZ9OdsTBAPViTRynMS8zhOqpmjuPbEQ
7rwyYdDGNG9OWubapondbCMx4An9GSr6sOTeKQ4K79FgIr/quGDb2U2AQHg6xKbRbydh4CYAul7e
Z2WiffPbGB03Tujq3euXu6Wov+tGY25QsyzbdDIYFhfBEKHlQ02CIPUr0itCr3KdoIOi8a5KU1u4
f9U+IFj5FsRedmm1AYLCXu8rPNgs+zG1HIhgVklunxn06lL42jLsS2Md8NV5eZ2kooQjNfM6SBTU
HkQzZy+ziagJxiLGHakzad8JGWu35GnYKtQxSpBnJyuDh0xY8XXN4J31ateI2P0OaUErIW3KtneW
rbbAhcmHFqZk7Cl5CU0qgIozxOprIKxC3ylmECT/jF96pLtvLIQGVZpTza8dZJxjnwukjnQhxX6I
Lag8fuc623rs8zuq5hLOa6le2Turv41JTkcwJgsOYtk+BYkie8wZcCCpA1ywCrNoeUdjihdyfN97
6imoymoMSQkI7B22lngl5rBjr/ux8sJ8KoMuXOZlINIi6BGKlFnZ7FIdPdIEQWdjLqYd+Y3e3Gii
7s8ZJ/hzhqc9mtU4O/kM74+aVeu7urL9yzmoUG5gEem/urbWHTHggk9CVBt9onrxWpdJdaWlJzS0
33JSb3exJIOwYqgINcS/t6fmqydldag5Ce6lKroHJ/esQ7/QhA4mdoBh01Xqqhp0u4CnaKXb3nCV
CDthvtGy9LepVYhwVnZxAls1j4lwV9aeoW0XOtmzHqeY2+YP2FfmmwFu7An4EAWQq8EcrHNzCRHL
jdsGj5ht1sdLGjXFhF4zd4Ms3XUQP3axIVxoBLmfoDQEziayQg3DVupTywDLw9c/8mddxjhm9mXE
IbY3pOa/TSIraHVsGD411JZiiuE11SkC+sVHc7mUyXlYINZ4XqouU4gpMlyyUm2SVQkMY2RGNIqy
6oKYKy2qM4RphnL8L4r4v0eYyQOangFiMGvcOFZdvnL6laU9IY64hK26PHdM6/fTlBnvGSPw73Hi
JI+a7jZvi7iN0XtwzrNz7o1gSHb4AOTX0xK3ZyQ9KVLtSmZeRMfTRI4r+GtvhKQCuWbvZ2N7tbqk
vrVdNh3qFEn7uGj6HaqI5MtgaOZWlQxzZ+KuTrZyvTDoHI7BsTXUnZDKfGfOjngQOHzT65PcObX5
3OsWoK1WC4YR3SQXJvKpTsADg/0UuVfL42qQUkduK7zHeNSGZ7ugzSP5xVFb1N11hTRVV4dJmvPf
vjfh4bdMVDPFqIuSGSuUG7ybsWmAzmddz2S+VKFT2dNtHQfLM54FxsEhFWAzeYNqbzILlnA4iEl7
M/KZ4bpupgwpVfXUpql/MelFHYmOtbaBRoK0ykLqH6FisfpI1YXcp3WWb+NJyw42xczJCeL+QXNS
p0NfhiEii9hsbwj2SzUYqQifwqKK7V2iy8LYGv2ysplGobId9VBwJoC32ukD5LYsaa0Hpw1iwBlL
K468PFPsmqFV+6Soqm8uzcq9AhJ66+vv01iAeOOq8Q42iTM5RJ4Czy02yE2Q285tb7H5Tl7sRSmE
nKgsde9eGFVwIeXgh17i1jA4RsVmnloi/uoiOb6WbV6fxkaJk0TahoGLow8v7lhNl0Yl3chR6QUB
K+WhmnIdW2Cr2FmdUUYz1M3IEJ3Y89kOO3TDw3ZZbO7VIYRlKpW2MyqXUOdZricINcSX0XV1HFGA
5+5hGATFS6mhPi48Ux4Me8SLaRjaKhRyfne0drgk0dc+zrhvvDquB4afDvmt2ToddmNee1+azrit
PC39Ntv18tSOebkVot5L0yxvB89+6ru0DnWNvKplnCYd7uQ0s3s1sdFHQ4EBBtaCsXq1S9u+HHwn
OVXW4EYLs+o2nCAHHZ3Z0iELguHmkbZY8qK1u+yhrmqjCLteK86VssdrMbtdcxqk45jwB3UH74pJ
8RJSUvcWO1+51HDxK63hZMMlF+0hkucHc/T0Hamq00PXaP6erHa19R1mGnDBrvBERaIEzR6ku86k
f794jTtvADVjLSxd/JdTb6puMWhqRdSaWprtR2lQnfae9Y4pc7KzS6vXN/UsMkTDDhreCqJ02K5u
lfEctEfHwS6bp1+ebV07zIwb3shHCI5wJnOQDNtRezceAzwkVFee1bz039JYpCnSOzJaNqUtWoZS
I+3ZJvGQaUzQABDel/X3UhuMq9ZNnUcV1A5kPUMlZ1VmVhlmMB3ZTBtFeungtu62qd3hFnWEeVh8
zP1NeFToBzLzYsYMHn8QN71qZ4y1A0jWF13FbaLNpj2aWtcIe9eAtW9bX3v6gMjXyjqatR6tl2/p
xYbMHGgtwqnudLRXW9tJW+axrVgu2LDeUyuotwvVykVfJwJrElV/VVPCgveSTdto6iglNpA4OKlz
kjF0wLQCGw7pJVtw4DnypybftLb1lquxe8byYQoxLzZwzoeoKmPvyWiNJfILYYagSHj5p7pnHbOJ
yI65qQokkkF+cJcm3SZqlBv4ZNohG/FKN4zaOhMpc2WOY4NOg9YxStj9QtgvY6gxuYFqK9J75prV
Pk+69HKRcH/4x+QiQma3rgv8Te6sYlyuNDyX2b8CCRC46gfbuL/vGJDKqDARsKBzZKKnz/6Rtd88
p1anbeTYxU9TLvpbbWzyLsoar9lV6yPqvWI+OGgcNl7mdgevG5OtVbxw+rGL12ZiPNhGsVD24zIR
AgDTmBhJnV0mvQtfp05Oer989VOzC60ezq6JqczBqBsVwRSDhK51MH4ocL67WtV8UUvdXai0ex7i
qXv1uuCtb2dKbY890GD/HQsHMnVnfMEPobmx2Be2dVItd14hIRrFRFyZWnabDgsi25Ziep+ICvWH
WS8I4N1xM0BCowihse4CWV3qbh9sbVeKbSyq7sIP8JNImzLYJfEYVX3eHW0vyy5pQhBwE2UTxtZs
wDBdkmcktgn07PTOtqqHciYyW/WyPS21htrTjutzYBGXxDeA9X9sv5Fmt9Z2E9ockz9QbG7rqs1e
MV53TynF48bo8HfN/aXZCAIst1qO7QVSkhJiaxWwGUz91qzqtdDsLud8QH7TySesIKawsJzhhCsk
MggdjfT/Ju7MmhvF0q39izjBuIFbIQlJljzbmfYNkc6BGTbz8Ou/h+yKc9KyI3W6z8UXUV1R0Vll
DGz28L5rPcvTtBitsiZiV93i+US/qoinZMrnYiWVKkHepkmTz01zIXaE7oa0JXFKsjbytLns/T5X
FELKwHiht7TxFIz5zZhY8rssEJXaxfjQlcFvSIe6jbo4/9INYe8PHH02ejk8Vu6o0+SR1nMW4yCr
w3DYNOmQnkLFddcqUmKzmA6ZKtW9ng3qdd2hBYsAeOy0KnRWbY5NvFJkc5jz0Pg+xND2W5E0UAJs
NmedMz6ZCy2d5y89W5qYQrA8obE1XuMMfhBuq3mTtQMjXAtqSgLlriYQwUssWFKZlo3skpS4uHaH
Vm7SGq6QPlTmjVMaZHdH2XetidvnNqjMHTN6fwjqlrIhPqyN2Vnh2zDBgSE3JaIPaqTPjei6b6jh
yjsXLs1XvYeXU1mF3+WOcdUOQbNGKVLj33f7g9JrhbuLC2oJpTnKzSSNhneXLT6lqC9+YeCLUfhB
KkEyG3WUmWN1p+p1dE36ZOWZIYuuqgTKRom66lATo7KK+qDf2lqprnllmRdJpWYLDjTBHRzf4Jmu
WBwcJBr4t6qm9ZQ4tTbElK+S1NHZfOKHUqas3hJqlnhG48r7MQVjLGPmQsLA6o1EroA8lLlHcIZZ
JxBiTgLPMwdTp1U8N06LrdZWyPHpdyOZCw1QS2zsYyKt0/40oRy/tUUvrqjR1NtJGDPjVBxqLDXF
2jWG8kaLLe2mYAe4U9jV7SH+IkBtORE3aJ/vM85MKy4wrFvHQfEcF3hwwKTsMqWhGq9KjUmlUlc4
3Y9ZGb+pkyquM8D+dxgWr/uCDX6vzD/MqiVQO09PcJfclT7o+q8y6iOvAxZ+B+km2+qkxH814km5
yjBR6LgcOiwYquiegl4vjmiCpzU+xOu271/pCWBDbNQvRYrIVOnKbN1FOmm0UrReo6ItzTD8c5Zt
0zvZl6zbFMFR+MHpyqQxrBD0dQet12MO5lXgq3oc8bWP6SYyA/d50PB6Z0n8PbWG+Vg11Cu9Mplt
z45pfph9O/kWiSY/evZW2xaZyV7D0n07kNS61nXmXFtls7Kqa9qPXpVX5ithzyre50zZQLfKn5Sm
Ca6cRjjbNAABB3IEt1obIGwfw+kGBcMb/JFp3c0xJkQS7d/SiuB3zk3azo1M87FDT7gqciHXWle6
kIKXMLpYZDbLRzJDFeNtYVaeAYbFsKdcl+jDDrODPZT+0IztdQa37SmH98aCUgbrXhrpgbineNOI
Cck58ItHPBP+VA7N3jUjdOxuX39rO5zSaj1elxm+RqVgcONMkncizK3valY96+ZQHLFbSS+esKfP
zhgf3DwQ28RGHJqKGHsPjKnuWAdl8zCl7eB1OedHb8hGJ1vJMU6vjGBK8ZdEv2aVDkuH8hbepVAB
tvT5QQ2oq676Qo7b1oj0LQ67eZ3k8M20AjutQx1LVwwYbl1jelnSpTvdMudfIzvSoxLY2oZ82ZMS
G+2DIdJoS4sJnRJyuHWj2eUPI8DXalRKw+6AL48SkpWvbBoktwnyAAQmzI5f7HgcfMuUhy6Nqus2
HHQksuOrm9Y/ozixt3atlbvBqidMkq7qA8jIDyNCWHOVSdH/VFD7FB4G2v4pcafoS+YkNSixX0lN
mLJloXnXg6LGiytyz9bn/CUsyeICTtMd6n4wD+iK+1viqlhCBqiqGx0J8S5INAfbWBsKX8010xuX
s7yMwnJL3S64DwcmryCcs12MgveB1RVXqiyCdQIXxyNtbyyBLpnlNitbvqQUkhWGkaphw1im8jXI
h3HXVW1AJSqNNm0X44+zNHxJtvtWY5Q41IMb+CmS6mcq0/bNVIAoWkWJerQMNzwOZQanz1RLd1vH
aOk5odcRPi9OGBowBQAA2FhliWtjqlNAflVJk80yJzPztLBWYckplRzWjT5V7I5pwTXrcpiRdFvD
YzmMxbakUr230/Q2smxjU4ZswaPZyTxzSjMvSbEqqeWc7hFxAS6oHPk85yWKazazY+hxwAMHhGtk
2gpS28eVpXUabjuQqJsuju+pWdERQO/dyontoG2nIMvcUawNgQElVItsy2WG68BpAh9DZXc9BplK
PMtsbrLc9jSkcZhr0hOc+m89hiqqiDiyCipmW5wNm2oW1UoLoBXOldtdDYYb7LLBvK2HsqZKg1GC
s5N8UnsTwg4BQ4jGu1jZlEMwfqE5Enu5xUm6VEX1a6DR9Q3HSXKXKP3kuey+ULbLyMc0aJzAIetf
C2GTfBCy0zZWOVCpnzIMNX9xTLpS4sRxF1gRytG9pqbZ3la0q7C0vsBVQUmeo8aOq+6p1LT0KjOB
C7q4BdZWZc6bnHCJl55cC8efyB3BBQtWCnWSafkDtrMHZP3pOjO6yjdk1p1GVIIHiSx7G+lm9GpQ
dE1XuGedddX08qRnQbOx3Sb+pTtxfK30leNz0sK4zI7v0DFKr9gZlNjebXfXmKHi1a0wD3k+q+xh
W+OJkoL7zXZK/aqORHOy+tG+dd2Qhs3gMgpLh314NxVyKxo+WY5TmNuyEY8taXu342SkqzmiokNo
RbfsxayrBqQbm7bU6L7hJ8UW37qj6axGnuGDSviSAjonFD9iurqI+5u4voV/wYJRT5xm2Dccgi5s
TizWCL+dwL6qWvKcV4txctcRz7hfnN/6yq6o71RWE3yd7ajcJ3av7hfUzLNGjWmbzmnvspOIOqbW
fuaIjNLltQ4QvCUxSZzg6UDe2kjjEZ8O5qos7OQLKPj6QavN6jqEPsVCmAxz6I3MZOXKnRXIUW6Y
uhHUE+gLYTnxs2vRkzw6QRw5YUmzgdlm4/c2wjJEJsBizdaAsQTlPNzMilLflUGqX2VBIR8TLUzZ
TRQklio9Ho0qEv1VKkD+eGHSdrhVZyKXVnOqaT8GuGlHUDr5m5oLSvORGJPbfoqKwsNcHotj3mKp
XjlVmRzx5tLtT6vOidb2GOtfzLivfjVdCvwN02dxpScOCzPSfUchQloPbosh7lh6OXEfVeCA1YmM
cEX3tMESu6pS7R9TjIJ2Zl78FU5l6FyxDxM7khFZV0dFiwIS0bQFHZnWxZUUuOzXcaNUj0oYmc9u
lrff1UJKqoUQmqFktfRIB6aq165RCYTPe37dLlHiY9ih90rBBz5nblr9gjahvvKSbWBNsVtvBl0x
V12USAnQzgmxXok2w8FsKMiAEBc624YjHfX7VN8FkaE/yKxuridweDkrYzwVwH1K8xQ1Ob2qQW0b
9kso94111C2yYDccn4rZQcFalTmyUfP372UEveU1MlGTLRvM6qWZRstdYRfg77JlxsNfz51otntj
IC85WV0EXpWGSrCbRnt8KgP4mP6QT+4hqee5WumiS6tTWNi4r9D6xM1DIgcEE4GKdc7OaZPGfR81
D30iCVwx88Tc5olSRDAQjezBUIsw3eNjjGKv7Z3aWKtpXUMrywsDmJRrUtnQ+eqDLjHAoTY0hVgQ
IkSTRLpi9yIq4cqGpfMAkKr1ZZeP1qa1Ox5IMzU8Ug25Ucj2X2rmllGaaFsaZuws8obWbdrQ8QJn
S3XDC+w5e6CkEX6lDM8J2lWkue20QX0tSVg+UD9PwEok2bM6JkSrupiOPahrrR8Qd/O9Gbr2WpvG
6SCspIuvXNq91xRk+fHAN3DSLR1Lp3UZp5zoA3zxDEwPgT5CPLeTL9CLg5Ob4M2yEUtvIQ8nOycQ
tHELewrfNCVMjjjI0DT0iLQJ4BUUnqAMc0DapBQte0+qLjAfFbDfg51LSIcxLMh8jeme0RgGFn3K
xuEfayOIMUcbxjMVAZBLdSxrJousGb+VrlU9JkPRfsd0o9uU6Azlm6IjyyTNoHqkqqlwuJtKsY6d
1LCh1fbDU60aNVGZFCzw6TrPnBnEtW2E47zKUpcYY8H+AJywYJEvFLGyG+Yr2qbsxwMQp2s3k2G3
TaIEtVhD2pM6KuwrWybSa76Dljw9irOpl5BJzC5FA4YMpjCgedARqRn6+FDVrxIAmgMpAQUgFSxG
Vt0n5rNDhb7AwmfwIipy5leiVjNeJkCUqz5GnmtMdRPco7Bg3aUYnN/EqFvXVU8wo5u52a3bFkG2
1QLqqisMze13UA8lBdAl0Q8FwxQdLNAyz0aVMwgaIV8yvRU/hBElxwhEMmXIaWB6UFtUj61i2vkq
42QOyXSKk4keg8rHk5WLTiWREGzXFmm+jxHuX5qxLiNQkRUvoejoHG0bIAHw4xLLgBYH1OY57F0t
31GjGp4UwBI7FYHDjUHDAC+12nnZwMBlWQhOkS2yhwks12PqOlFziK3G/sFhZ8jXZd/ybcQtEmQ2
BLOCSFUh7i5qkdP57KOBY5TA30pvpo74NSMmlX1WKfVmjyMlumcpqkBf1GmQ7AWpqbvascP6GPJ9
5N5Ai+M1Iq/uJaV7dV2kfJ0TsRZbwErMuukUfqU7xeO0NX0qbgZy59h0ROG8UekYJdvfjesOAdov
vEol1vegZ7oXmJ3xhybL991KDjrXzqK7L6Ym3S5iFotDdgHTX0sH5nsuwg91iR3IDFIJVoOr1w8t
Fj5aUUQjb5NlZi5YALbuPI5H1QpwYhalvC/iYqRzpEGqZ1PPCpQK/piKs+rrSTGdhOrUPAN0v7fg
JkrrNSWoGpZGEgmKqNTVlwoVL2nMs9YvwVKwqua5cLxJT0R2E7Vj71dtVe5VRZZAnBX10M4E7i2L
nBQeL5giN/QuKOAjf19Hc8rcDrgtuMksyA3reDaY56ygZBJRK8V45kip+lkCs9UKlei+ZnzfVGMa
nAbsKZs2svqdEmo0y0b21F5ezjwkcHh5Sxpn2QAaLQoqrYXiBMphytVsWpUlA04HAGhC7sXjqev0
XNdFWrHZVqmS+hHtmiMN09lZJQAHYXwC5E/omGbIm9uuehylxre4gHluekmUAs9B7ILKVbzUyOtq
PdQl+EursQ4l/QRoQg6yIl2T1qPJ6PbTRslD9mWl9S1jQWGXjNFtJ8PhlOR10x9phbJktQKRcWGi
/mPzkOyIoTJ2XTJa2yS0GCo9HVpPOnQ+cDqzXqjRNDyZaivYN9YsUmRDoG80puyBjZYCDNkJGbxt
4tKjjCRwfW+wMxZMdof6Fcf47maqeqyRMjLHVdQ0yPiTUQNM3d50GvhGp8C7KQrWBkUZkUDLUTl0
3dAcKE1wNxYo5sajNK6Q/lKxBSRImzleKZqGqaq1zPBfIsZ/yzn3WOb8dU4Aexfe8r8LdfF/lksM
SnP+o5bf5k9Y2T+/3f/PFBcd2dx/q+qWX+RdjMvqZxbPP9956vj3/+WpUxz7v4D/GIiYEassWA1k
NcPvEBeIJv+l65aNvJnZVCAL/W9TnebwH5ET7i55EyRMLX67f0x1mkUoDIRoMqA08ohc59/x1C2S
nv+R/IB+wlPnoJRBfs7PwpTxXqDU6XGIcAkDaEs8nsOBiXrcIazmC5qr9zqofy6D/8+lbWt9orni
LOrqMHL9TlGuyhbuxfQWGD+MMbrNzPTqj2d/+1HR+Dtd5MNNWYjIuBRavHNNc8otaYE+k7JQ29eh
RlptXJGErNiYenMq7zURMmPKlG9O2rp2otukV161IH8o0K4AUduP9b0pIrZNYfNGENVjC832wu/4
Xqb0zxNxTCSfWI7Qhy2yzD+MBtoAd4MWUuMHLrhDSJ2ewVpEg1ITFGWVB3aVj5VGvnCo3MtUX5BZ
sqKMMN7CjD2q+rhn14oi1cr0dVSVeJjH/MJL+y2lPX+OjDHEa6rAeXKug49MhGmpqBqfag6kNOBN
GoEyIDbxuyX6QTHLrybrmiMrCJrJeOI0A267sv2RSbCOOovqdvcS1dXrUBQPM6QBKrHjylZJHPn7
43wv7/7X03QJ+CDzSDVsjG7vn6ZCocbO8OL4oW7mvsynZhMDx1mBUV2lpWvvTAE5jtNXDwpV/dec
yCT0v8lB+ufiAi8l3kF8OeeKM7VzENCA5/ezOvbh5fIdKS9/v7/zz3Qx7WHdYzwLg8gl80ykS8YT
wCwjafwcsUk3NbvYSn2tFBfcCNricPvzjf++joFzfUkZQ199NioFeIIpKSJMn279MywceWpYiTcc
rIq1lduc1p0kXMcT1rs5psZSJfX93+9UMLF9+BVQZnKw5IFiPFr+/I8Pw4K7nmWpUvsp0Jsj0cHD
pgZo/+YM0wSRBpPmohqevsSSKkkPBOYlTDGoNlnnsONKZQTkIot/9mziwejbQEms3Bj38ySGnWbx
o7bCUppX8OEn9g7XqFXyk1UQNaCl/X4GU7+O2J+rMV78tJeaT5PxppNK5xthqK6H0L7p03I7JnPw
VJathnAuPLrY+3b8GkdI9v1mShUUVNoYPpqtSvXUIcpjMBe9X1DeQAiyN2aMpc9K4awNtZ2uIJ8d
B2w0m8Eu90Dy2FmCZBDCRlDZpsoXZVDSreqSnxya45tJYuPSClw7gapsRL8zaH9sjL51jxbBw39/
HQvr8sPrsEwmbtNG1cF68f51lHmH+zFvaj+rUGnpSZSCTR8QJpa0aJm1KI3ctyjqfFSTYwFBKepo
KNYmARuG+rOLreeuM4aboaOMXjKyPXPOyWagYgq/AkgeQMVT0yO4qReBLLesfBlr/hD/7aIf08JX
SkkTSTndjkUE4IxRUXBUnV9/v8/PPjDKurA7TL4B/bdT849RN4XqaM1NVjOBNMpTFsbtKZybx6rL
fv79Qufz/vKFIbZ3Sarmf6axrJR/XGjgeFgDw6h9qWbprqhmpUOBkGHA7VRmLRIfoA812UvCOPi3
HA1MHlwah6uJC3jxfZyHkBP9XWsIIzlxxmX6s2qcE1Uy7YXKUHzhSufLPVdC96ziaGBexUp1ZqQN
ZrgSmRpImEX2rdVVEeJx8yFkm2HO5m0cyB//9kMVuop/ihgwB6Pi8nb/eKiaQoDrkKq1r7axuQGU
d9CoF8SWQI4htZOZwsPL8gs3+cmQ4aKY6G0NFwpv8/1F0QAl2RgPtU9TOwU3nhxRwk0rHXjchSt9
Ni3jRuTFAdvEkGKcTcvWwE6ySqva10GFhMB8DHsAwmR1Xu/WIaK/cU+96FelwuJq8vT735/upze6
uNToV6OtPh+yAiKrXbuMm9ogjcKyTgKYSlNdctJ+MmiEjjtMZZe8qILPbtLtMtEGNKt8urX9Vp+L
53hJZ1lEwURQPXL4uxQY/zvf7Gy5Qy1usWYLvBfCOh83KN5mxMyVr7eu9UWEGPBls49QWazElN1P
E4kJiiHkXgyw+BwChV4cRMgDDJqtJYZ5H01SXHDJff6yfzsPLY78H3avolOkU4QRLztAJ2GDPqqc
6Zt0v9djAV5sHgnDUbtb5Gdo8lunubDr+/Q1uALFKp4P2xH6+2FtB0Zi0YCrwH8m9xDWYSdOR10U
15MeviXZ9M+J8n+9e2KuEETrOew4mJOIC3x/PXB4ITOmVfkg4A8Aj75USe/9fQB/dkukeLB4cdTS
P1gCQkG1L5iHykdjZQK6Ay6lk9CwHbTpa6iS0HjJsvzhBPL7pv7nivbZBBi6UTHi4OGKpQw2KP36
G1nLZE2F81tjSeCkdBAS3ywd0gqGZgdr/9iJ9KVv9Gs0gTsXHrsf2M23PtdPYaXk/PvGuEvs+Off
H81n3/YCvADoAoXAcM42zqSWFGrR00dLleTZzsbTYFTXVhLd/d8uczaokIBEQnQ98tIGNbVCX53+
WLoOVLTDf7/SJ9tH8ecNnQ2nMqvdGLRt5cfz/D02+k3eKzdZJ54J1rgwrD79Un+vcwsS3NV+//kf
yw6qTz0ys6byE4OAg8KEdwmYsE6168axTqqT7RUcTWpslr5thfd/v9FlOjyfuxYMDpGjIHb46/13
M4xxPKAPq3ykcOqmEE7/1uSj/Pp/u8rZpFy28ahH7Mx8TEgetYLNFGYXDh2f7IgcZLeLXwf7Mc/s
/Y1Qj6+CpjKkX3fjqS+HF3ec78GC3dpR8KBWeba2sAZeGCafvjsH4zXzHH5kepnvr4pYVR9naUsf
xJXmK8UY4kW4L9jW7kebyS8gDBAtobZLiszYB5r5+PcHe0a/+b0bo+LD1KaSYs3G8+yck4xTMIIU
4/1J7bWssi8KYUOeSNFhh/kT0ogXUwJZ1LNig+g8J70wX//9V3A/+fg5K5NgDpKDI744m6XKmOGV
0gDzS6sO/LnOfsazdg9H1V44DjYC/4nMPju7q4baoB2eDj7mAErYpg2OjBhEiinpXTMFSAKq4oA8
NPHKBujm6DprQwqQdWNKM86cvLqIpFeX87ULNXPb9soDiu7mSguH50mp6UqNkAtHN/XbtkEuqSWp
b9NYWtptKkpWZZ9VxfwVAQVnujAOqCxT4Mx5YwJ1yVooWrGK9SBGZ43kgob7wxBl2VqU5q2s7T3I
v+gQueRt0WHRvGjIT0UoW/TSKcEkM3y0Nnwc+4yuV2ocxno8hqQF+ihyIB+GTuLls+ghjgNuNKkt
YKWZmw2gxGzbK9WDiCd9Oymh2AezcRON2AdInYJjmg7Fiza7+kotgyvUqINP7gWx9I5zJE0VoYeq
CFoQHZl/Gil5BHFohxQV5FKo+JVb9hstt2ujmPYx4u512ODx0srauuo0TdmX4b/Hu/o9IsEwAQey
IX0sRKb3n0SQFIabqxhSWthv3kxjfxWF0R38uNvQTe75ry58hJ+sy2TOwgMgUd1azgrvLwh3i95G
VEm/AEjtycwJvSVOOtBSsJOL2bktLmxuPpS0WJgX07hBUZW9FSya95c06yib0kaUbDIrfV1ZIOko
fCUPiBtwBaJZ6Cr+UPSpu5GudZfn+U9Ztkd+teIU6mhsAxkRQugmIF/jEXFdWxRvpqIbtHYFjTcH
tP+Fp/TZTEGiNNMEs5TGp3o2QU5Onk6oTaTfyPyIW+LQjUqLlja6cQwJiNBB6hWQfrB2K/1Xr+DX
Igz1wlzxyVThWCo7BJsjCJz45VX+sdSZQ2XYLYgsVpt8obujD2gtfCm2c+Ful0F2tqw5uDeZD0HK
UXE4m5MMkNNEE46lj4zlVSTWlgPHhR32MrV/uAQVdTx1mFz18x0u1YqqS+q+9NNBf26GmmCtonjO
ymhHXSZeLbsfBE53dmM1F27us6WOlGf2DJZFO/nDopMmGco/tfSTJj6kjvUzk8Ej4YG39JpurZJM
0CLpLwA+lhH94W4tBrHgOEHN6OzNpfghZ5Sq3G1q1d4UzA8YKTAbEUNhBsOFi332aGkkUA9euh0f
qhvgvoNydFzp01a8VRBMeiYdxdQQV5C1r+hZPxiVeEBmcAFt9tmDpXshHB38IBuis1ED2QM/tKlJ
n64sld6NhL5NLzzu1rLScJ/B8SaW4cvf18/fJ9KzR0uR0nLAXeiUyNTlo/njo0j7BoAmCxuZAW66
N5XmqGkc18zGejNS0iZjXC9om/M3IKM7ykt0O9MrbRK9pzQYelPbrTA9QaEOh2n2wppkeXLsDGuD
N3cd1sl305TUApVmg40cF6Eg4lRr6gc7td7ctH2x5Wys5aw9GWmHthUJwmynit8oCLCcMvomDT0n
jAwmLBlNV9Rp+hXQLQi4LrrLuqkwkdm1vs1TV1n3cfXw98ejL/PSh8dDKY1DJNxGsJLvH4+VmUK6
Y1D6Y5OzmbIRJ6F9N7eygTc7l9bBnDp7CwX3MC27gwimz2s2Fdu0yeYHNTLXbReh2yvzvTWXyQZJ
rcnDqEwvic0X4SQ5glMypUoRXaqUfbIw4SWFd0kOqwkJ6OzFtqEVR2ktWSUEks6R32fVFbO2Ruwc
Hh2EmzgPHefCt/PJoRG+FzV31kOoFWwN3z+vDFGjjhOwBH9stttuRPCnY25YE+jpUgKR6jae85xA
FyXYyizWQFJyskiSQl25gfEEXeFtHNrnrg+IW1bnu0QiYhyrrNqglVUurKSfrErLJgFuJPUTw/2A
LJFNi32jMwtfJYQSS8UjmCQSzYn39UAP4/N3CaSVLbjmTJJB3FX5btAH7cK69HHCgdXIXgUOGZZb
2j/vnxn2Jok/Zih8ZUJEOqnXIJ69tJmQKGhY5tzjACfMcppLx8yP5wdwIo5qQ86kRMMassxIf3z7
FtE7VtDHpY8kBSSw5voSVcVqah1PDd/qIHpglAJO7k5Ze+GeP6zFZ5c+u+eqQcaPpIIlsp12aTDu
p5L+gewvvOELlzkviTu9nkV2lfIRuP0JlDDF1cbXy0v1pg8L/nI3SBlAcfAKjXPCV4heszMSHiR2
o3ofINe+yjSCvP8+GX3+vnQHjB0yGnaAZxs/fXYQE8Ospk+RQno3HyJhXos4eutd97ZDsQfAPoSJ
X+30zvmPLs6CrwMdYd9pLI/6j8Eis77lMBBycakcis6464LkB34FAAHyG8KdfZhEuCnrR8RD+ws3
/qGBszzfP659duOJosRRFHLtMO62lpsh9Vs6tRz6JrEu+v6xMpOvo6M8jo08QvC5sOX5MJUulzc1
m74lFVa6Hu9vHRnnOA+pW/i98xaR91Dn4dVQ3RDHt7NN98LFlnt5t+KcXeysJjIrocIB2i78vKi9
HkOUwJ46YFzNiRP/+3O9dKllWP/xSgOV5iFHw8Inv2pVDrkXMvtp/b1OUf4/uZIFg4q9v/kB02uY
nayExgfStba5kULAXFCnkaPsPF2DS+7/kztbToN8kbprn5cEkWinmMa5s8mtu21MVNqq7jO5Depc
X3eY8S6M0E+f5B/XOxshNuirTs95aZjnb21tODU1MHin9VSs5P/Bo2SegXfFjvhDHyWZqA7D/S98
VOUAjRzz2m0wQi0Yjjq91Ez/sCddBiN9BYrX0HScc7hro+iQC9zlviazoZubb+JaXHcu6ZDVvE+I
cU8V4+nvN/hxVaZzTz1w4UdTSfsQIG/WqgLlYnl5JDSXE4nlTRC9tVW+0UK5V8z8WEUVadzZtCla
+yHr6wuHq2UqO/sE3/0CZ99FZ0oT4hHfexUju8nEzqRDkTnD/d9v9JNVgyHDCY6SNc2DcwpcVhG4
HI883EbTosUpSz5a2l0amgiuPt4ORUKHfRk7Qe23DOvPz5xUCKbtlD2s0JXXOFaDezPJxZYdgZc1
xaYZ1OgOjMYALWD6PsmE5i0lv3WqxwbFL/UBr9Evp5TVKnb03rdxZ+3bjvoaYr2HVCVi2p7r3aQ3
V1VpnJJRv8NFAls1FmQZaVEPwtNSMIVWRMD0o+qxx1e8AP8O9anmiNLU9VvK3duwLsyrAAfeInkh
TVZA5ilINWOc0yzHr4ojL/abPnd+lb0a7uosso7w5HY9fL6+M3LIE7FFXu/sksFM5lAHd2zujatg
SNstYInuFhv0ZiBJftfXmu4XNnef5vMP2abmNXboryH1rTUOcr8CMLEixbD3iZd4MpIsO/KSXiEA
jQ8tp2OvdEED6Iacd2NYk008BfZOyJLUPXKJ9kOvdGuFuHpPrxJ01CO2HMJ43FzhuJJ11V2UmI7f
FXZAknSu+ajkyBsRaCxMi1OT0Np1GOH0jAP1RTbd44DBdmUU+o0daHtwyJOkt6db27ohpww5j/0S
cV0vBi90zG2jpeCnTKcpVQlGTufgLgoskhTjpD7QLHeAiqgK7m5VrAjgAlcUpelPeBLVQeiTvFZr
tp4dhvSpC3H8Eem0AZuUHBdXvqfm5r5WI2uDPV3dD0V41BSD3k+eDfvYXMBehvZgTOE3HHIgooaH
WDOGQ6wh9O5lXXqtk34vMJxe93NNgJUzc9vuGoMXJmpzbn0yBJPNgDt6QFuwMRGEsQbiNFuEPjv4
eCmxhtquB7DgAiP0BDlCmzBJrDVtY2OniOKGyjvvbgj6yI/HFmtNV1pfJwmWdzWGSXeFOGesYTIE
24wIxcJLcIdv8jo6DHXcPGmIXBaQVg9wJ9d9LQ8FFh2zPJhdM+5yaomhl1T1JgnLr6XTkM1kkEU8
OMNwBwieHB3d6PZQH04S1+iXQQmtQ6iH6W0dSAOHWkfWTQN0QZnM4IhzyyR3yxxeCeFLfDJGmgZq
fDEY274QarXrR005CUCuNeXjmghLLZhIAY5Wuh1G296Ym7uu6HTfnjFfcB6DtdZbwB2hKa2sWUrS
jW11r6hI85sm8fHiLiHC5bOtwjfJh/Kb1YlyHyTWPefo9JnepqqvehSQ+6oX7bfIwP6WIGsPVojJ
h59WhDMNFscAmcXVCV/Bpq0kRFR1j/Gk7WwKFis9j7w2GDdQJ73ccNttFrXiMOrWiw2G66oiX3HV
ycxeDbY93yAKrIlQVLYd+IDVbMBN0KqmI1m948S2KieCKovZ7cFsVQpTCuyUI9nE31p1EJsA9D7X
sBJjjR0D+hyue8MPnQl5Iceea8x5AXNG3aUrqeF7ITF6xh47gwWznHAJP9IbJEphWCHst7sh8WQ9
2urGTkp5oyhFf7JzDPKNxjez1ZKu2ORCaR5wY2t7MyuhRA25GX8fy+DGjhxIQH0DQaQ3wbyrgXqn
9PSMV0PJTDblojgGybDvh+baiMLBC6riB+lYI+LzKA43snLnGh+8RU0yyIKFUGGFjV+mNYF1hXWP
NtxrWk7Q+PlbSGvEquUyIBJVgfuXmjdpl9wiVbwbMPREgfxCCMuPeoLUBKvxysqyaydUd3Y8HMwZ
GgPAjHKhQeE0r7UvhIZRllGRYHROQiU5yw4TMht/bsorR2R3szpRiYnrhU+iZGvOH1/RIzRrUYiW
6DHti22xYlRsfLwpNG6dhmPI2HeaP0btLTW7H4QekOHWTMO6H0JgBibJLoP6rGf8325r/+JCeDOQ
srVVfxXI+KnozPVgfPl/7J3Jct1Ilm3/peZIQ98MagLgtuwpSmwmMFIi0TocfeNfX+tmmlUGKT7R
Imv6JjmIiBSEC8Ddzzl77zUNCiVmN973rrjPdGryydcokvXmlgyRb6VvXWiC+KBykOcAxDazZiN6
am+nwX6xiZfCDDxvErUylM73Kb+MsQY3GpZdPfkRjF0faq6+qSANAgu/qF3g4n7thEYwGyHWcCde
2xOUtsvOSUOJkkG8kq0CIvVHhjWvbYLvNdxiet0HOIdvmDV3hegv0io7ywhvWPzxVa/q79iTwQYa
81GV5qlZyineRTRWWN88Qztj948MitI1d3Y0zy+t9JEANoJKkux+atwLiySiiBezjeayvjYttQ9c
1oKFWJtbsnYX+ObihwXcfF79neHIK2bFkTsNDqMo7ecphoHVNb20DRHbOfgfu7+xMTYfWGfCEdYW
39RTiSsWA+9mWCAKBjT80kyc6V3n79Lg1sWnjlnAfxayvBiEe9GR6hMVE68jpLP9WtnHIXGMvcU/
gCImr0n5q+LWdpbYA5NbYsTKOZDEdTAUsb0SRGD7ame3/W1ZL6/z2k/Hltn9cKz6OXWXXeZOef8A
ZmLKb8jNwlR6k0j4tBs0ku42zUv4c7rz9udj2Gdl9UnYbqEiJ8XWsT/0rJIl8UZy+2hDkePmEcBA
pGko/UdzvlpN/Qo17o/Unvejn39VU39SWDJzp92rO4jqmVq9L8Daepk0XiO56/suwlu/r4ivKLVv
EvN0kLjXFvBRLIMRigPec/eVWIrj2nk3g+Gdqf5Zr0jI+UoR8PvhF5Wuy+t2SoClvPjQFJptqaWp
P9a7NJmi2TwB7zDnowb986/++6HU4KaJX0fLRxLyR6UU8ZZJkExVzYtPkCPIR438q0XdTkTL6FMW
S/Iz/nzF329MRz3zL/TPCf5z+vd/qXbtkzNrOHVPcLweTg5QDtsXSnPiP1/mk1LwpFIMbFz+OgT2
D880K3K9ZnQqdxARj2ng7ESmoYbstnprfnFHn725p8KMww+uSDJPP3TRbCibxUBcBZZSyQEg2brw
p2o4GI2KLPwzhKrZeIAg7flfzT1Pf/RvNdK/L/1RHikBc5IExq9JHtpZmjM/CKrT1t8cZoxaSrEh
jpl3nGz/75faf73nj99Mry1aJ+ZM7qwkuDO6nmA/yK9tfWkuw/HPj/KzN4YWAmG2BuUTovz3b8yi
nBJoM20nrabUtIwbSpRI+uMXucGfrAKEvELfQBXJc/w4gsGvbLiK8f5uJB7IDe7JH2LkZO2zvtwQ
qvqFVOWzl8bHB3Gy8dB1pvh8f1ekxxDpBlJyx/p7dPXpKOSk4VMsX1TX0ELk5yWTzfqettnRJSTw
b/+mXJTJtW/j/vF88/3Vy6wqJykkj08JJgLDWpKEAhqnwyr2xZf4+xKj4z069euIAmbu/OHrILNo
ypeulVBvlXPWOEJtySaYGD7McAIdRFyqV8vGV4P7xdjok8r+L1cmXez9TTYY7oHHcJNe7x9O08PE
t3d//h0/WWZOPSAeY8A6jTXr/SVSIjIqlfP9OetwVsP3gb9OOeG41hcX+uTtRFyEsuaEFLJhHry/
kHCDLktm1hi/7B7M9rZby18kBG7aPj3zCPb582198snRQidtidkV0uuPX7fS/KUrOV3vGJmdEiwI
pjABqn71633ygE71IaZgz7YZuX7YC7ocYIWZ8ckhSXjqTtJEx7758518eglGAjTrcWfR0Xr/uy1V
rQgT4xJLjjlWCEIBBv/u/3aN00vyly0tNZfazQIWqEJgxyT7YIAs/OdLfPJATqgeGoCIGdjTPnyv
qF7mhnYGMZaB/sOX+a+psfeEpv4HuzN//skPSKGKZvjDzzUtvlh0l+vUnvoxieJlsuosRDX+H93P
v6/z4SfzsNG2TkNvD6mORu7GFM++f9fS0f/z7/b54//3dU6f1V8ejQbbCw0e94PF74awxRsNIsIX
a+mn13CwF538VIHz0TIwEvTpEsvM/uQlmzExYVZ8dcT4/BJMJmkgeiw2H6YRjb/6C7IEGsCDdiwG
oqwme//nX+qTlYxW44m1gUmUe/mwWOrEcmJFp90rVfVmJ+PFKrKXthfnKvhqnP/p3QCGtDnWWrC1
Tv/+Lw/FgAZLDBRJeAvnk5DshmMx/W2tCpIY1DEWPBr0YN7JdPvuGoEsg6l06x06pEuyA9pw8qet
3eaRXvhfNKo/u5/T4Q9LnYeN4yPfw50H4hGkzrUG/Ub1t2ny1Qrz2edvYw8htOGkbv3tmGd0Em78
xMNZxfmpqiTahhZj/oX25bPLIEEJ0L/AKrE+al9I6Bd+mrDJWF4R2nKhRUnVY3VfjKH+ifr6cGpl
u/Q4nTM9AZD44atU9ML9pDpFIZIFIIn0MrMt8VxAUdrYI26dmIKYeUc8dM7BoZ1jpOZu7h+JaYMF
Top8W0flTwG7OSA7w25FqICdl7KJOQ8f69n+VgP21bxy31mkjlqXk+N8sUF+sh2/u4MP+36f9SgB
AqveVQMRXe3LYJu7QpcXpt1tbLPb/fnb/PRqDlI23UJizCTo/cucBoQmEq3O59/lsa6utJUYsIzA
W/mWk6f/54t99hJw0vjfi31YmsWCfc/PuRiphyH7QZgBzfXc+z9f5fNbIqf2dDBERfmhPquzcuh9
oFi7BbY8Hwx5jdkuRffecLYnRvzPV/v8nv59tQ/b50SIb9FIrqYkOXgWKYnaj8z84rj5+UXQcZgn
dRw25/dPKZk8gIoNMhZfWzdafaMHMi679otb+Wyd5sT+v1c5/bB/WTyrSem955qM5aCO68GZGhYS
LpeNYf8fb+fDK94gjp5W4PK7yZIxUILKfHRa84uX7dPXAKUS0HcqaM6b7++Gvc6fxGiczgH9Tpvf
LLfdSc2LT9kYWht8UXR9+tv9+2ofvTRoF3Ig51wttYkeT4NY4QddfZNX/G+LT9l/gtNuikyEueLH
l8Ft9cbS3ZWXQTcjrAhb4Xtf/Hafvm9/ucSHN6EfU1+ftIU3wTNjusq+HGPi2/+T9w3DLodPNjc0
/u+fEPOcPGG6UVOnXjiwAvJUbhqdqvgrE+SnD4cNjiBG/uc3wWdqrx4ZgOyiAyO3xXM3qzFEg1mH
trj782rw+5XorRlUvyddnvlbC4pwnwBUIked2nG3ltUe+p4JSTteFRTef77U6dd5v9NxKexiSMUB
Y7HUvf/1JrPJjBHL2w4Ew9Zv1x/IH3aZkV1qZbYT1jnj2roYvrjo7y8GF6XH5uo6Ql20Mu8vWqqg
ckWtOC2UZBZ594GsLgV4+z/f2u+fLldx2I9gcVMrfGwdBsaIZlvwvOaClEUpGAAKon/vifyiq+B+
8cw+vSfKZjqiOIJ/U663mMqctOV7GrQSjDWyYI154Zd0sU8uY9BO44Old4go8cOxkSkkmOxiFRy0
zBMY6Zw7D9ux/mIh+v3ESL+d2ZmNfxsV18eSQQeQ3eelL3Zpr5cEVTX6cOcXBFn//TcBizg6NQ+x
vYva/v2bAHmwyoeAHAsh7W+2Qyrv7FxjbvnbB+CTvB7u3KmOR5/yYY0wVFlZlWcRPV+UXeQ7aCRz
zfliP/rkfQMLT4ANslb04B9lkoNfTA2wELEzg3XjmPJc6AEIgnZjksFCzNLL3369313uwz1RWsM9
9XSxa+eV4PjuyicG8zQFCEi97WT/+B9cjsQR8ntoViMSef+k6kzq5kS85a5tuoiEnV3iEPRN0GCV
E2LFbPDPl/tkXULywgro4oyg3v/wYqxBn82dLsRuViIkeOvZUe0GeV/kOZf5uhKD55HK9dXB/5OF
991VP6yGo9uUapW12KFGiJpcoXJbNmuf70rhbv55g/8/XepubV7/+79+SkJxu/X2Nc1l/S4tis/m
/50udbE+1+K5+/h/+Fe8FEeVf5zcu4RHucxMnJOP8F/pUoH5D8OzaJZisfpnvhSvUy27Ifvv/zL9
f5DnQbscmdhpl9Ot/02XCv7xz4ymACQlXXUM0+7fiZf6p4vx31uph3AKKw9CTtZN4IYkT7z/Qpjn
1qw+EnauH1oqJuKY1BYsCKb3FfqNOdv7BZr5IwEeROTg5z8lFgUfKy5mPWQE+bW5W1JUKOe9qUy1
1cxpBWyrOnEVjDAbt2Nlru6RgeKQbipS1QjYz9R8Nps5YS0emIghlHZj3q6Z193bOoHyUUHG6U99
trsHIhib6rvyV/b/ugtWgXeoYSTcTexMW9KlBLqvxq5y1FPjCmvVzrwxMg0Cf0ODZEyqZ8RHZWgR
VGPErZulD5n0Wi6peIahRbQ3gBFhGyz+07xd2xWtROcMKRgbgnHrfQUbQw/bmlCjmMxfVFNlWSXn
zHuDZ5FZUM60riFqVs6r9srfeNYic67ab0C851difW0cKUXjH1Zg1gltI904XyrL7bYJ9LhnY6iW
rb+WrtgugzNYGBbXbIwVqBskJRkzgXApM31GM0kSayzt0f7ZTFnwCKpt1MPSnhGlVDonCZAcqXPV
LQ01Nnn8KFIEz5x9pmnSxyy1fIccas02oSB0aAX6Ijck6qB6um/ypO3ILMzcu5NaagmBIIqTnivt
vve62f8wV7Jvs4W0JWwklodFs1pqGUrd4a9EeI+6zZLJbRBtNZPC4rI4dSz1ZnnRRm8lwcJKLCOU
nI2qeB6FvJKEeMBO8DpBbP5kkCFYiU4jI8AlmBqDbEnyplMCAckaXfxqLRu9Td55ygh10iAeXHJK
7xzZjlZYLj5RWFhTigvlAse+IjhjPIVlJdoYoiNxfq2dTLpwLbzxpe9a/cHRm/Z6XVWJZYMY+izq
8ZOP9FKW8Q0tuWMg1ZwDID39mh+qzu6pGMbEdQ5rYmnLq9MacJEI5TXflqkwDhXyFMiHqFy1aHBw
7MXdbK6val6rKcTmX9qhMyxuchRT554l1qRk1LhFja8b6o/Yc5s6kYv+uAIAoK/cQPwrZAKj1NUP
6zr0P3uc2QRykDBO2GASZMF2ILZwiKRNHi8c3mbSIrirWI1SUVpXbWq00HU0fbx1/bF4GLrCFEc0
dMW9u7ilv8FDYVuhI3rfhP2RFUXYZKJIIgQLXJcwhwo6VVKO2c5MCYy6LvFm9vS2m6KKXMcYmwvO
s4vcO6k+bWsb8RUBpL4DnjJvltu1h3QAHOWUss5LXd+gKHX52ILK++kV1BsbMDt8uKNOUiV8dx0L
B/Qsv+NRdhCymoK8oLDrMYtyTQloqFjEAm/REvOLNVXrY7sIDRyNMWQiEmvHrJiCjFnknM85XDXG
a7+kZWYXnk8g7lrRqIldjGl2SFZ3M8VyTMEJVt1aLWGgG6ohcdkctEvN7cdLN/OyAewBdApkvBKE
4uzaLBsNx8cJT3Kd0Ci11seUwKSTpNRLusjW9J4Y2GB2Q+mC30l6OR9kjzaSkDndOyMN278v4dQQ
WMCEjejJzjHOU822j41mDXeBsAfM2/DkVZTYrVbEGkCj78Nczg1otuLkh2p1KByc6qZLnQ53tVkH
s//VL0S+H1aWtwYprq4ekrIs+PxWwk/jYJm17y0K0GQXZNCbtqmLFSzqTFeqLSvnMuw73sgldqHr
3XNZflOtUDQHNd3PdiMPkzx9wtBBCJgjqmbfn7sblCWm9n3K5NiHsk3xuTXgicSGyFDvCrcQjJhO
tkTkM0Ly5yjzkvEGDt0KeqVhhoX5Am9RLJJcYIyjYQYurXZYb1d9gk7nMOytY/zQiCwDIEXfKdU9
4uT6ZngJMh3VgN5oLuzprrc9hs4NUvKldxo4gV7zAgmR93pwK1hgmZBIf0TbA2laZ+R/4Tj0bDO0
t4zq4GYFi3RGNOqTKpPE2Axo+S6ER258qDsu2sO5sfVtm6MSOJiNC6yLsbv66U+9vK5X4TXwYyxg
MejYJxeh2MiwFmewm27xjWfQMiCiBqFIZdYfQBrSGHTToJJh35qNFVoIiG9IkZ2Bwpnzck9CE6Jc
OgvBo1eTXRgXUCFxGRMLW4RWsrBw975y7LDj5LFwGOTNAMQ2yTrmNxW3viuaNBYsu3Ro+oJgjCY1
Cjc0Fyd7Kpegf8hRkdbRkLlOG1pyma7StSiTqCQW8JlUOTRwFcgbdxcMAXnFRZFNb7bjUZ7M/uJM
W20YxYGksso65ogngrOaZxfEcjF6sXEA7Z4P0iog5pjpQEhzE4D4WLrK9gh+c8BgpjKFN4j6sglJ
Yg5U6I++DWVT9ba5BU3deIAnGygLibQGL+41ZUPpKwRp3mVm5BuGF4EVQZhwFFTFgL+5Gk39Vmon
P48rUzY5Es/L86Vh5YybcSH5rU3WpIhsln0jVEPt3lgyMMlqApT3mHr28Czr1pzO6jntR+S7rT9y
TiLyYNMsKcsaGHKyihfW3I0vZfFDXxOdGUzN2SQ0FjfVrmwrm9ejpAN8Mg0mJM5baaK9pEs9ZAhg
E0Ge9Qx4a+MiDBs3bA3dZu1M/0WxQJcbRX76lcPJSD9YyP90kC2YFTaeOZJ7YPdF8ua6uWWSUq7m
vV12Ac8PLfY3YsbTKapAFpqgAAMOPL2PEvM4z+2Y07edp55jXyoJBFbzcOKFmSOd42Wt2GU4ym36
1PQn8AWG/zJhmGZfDghhK3pLHJPa9o4VuvWz1dYKjbT9ouh4adX6ikZg/c6sqMbZ2Ly4gw0ivbsY
epO29EQXD5+z9LtHcFzaI6EK88bzcF/03TGzBTUMDu8DJDfk9Hm3rRk2bm3poXmETkw6W7D3m+pQ
+vZwRP1IdhlkR/7tIAz91XFNoHun1TbjJGKS6JdKj4RJ17Zj00rLN+UgHxpBl2A7mqHHEPEdV3Xi
lJtRqakibR0DSmhpo3NuNMqp9lkn2ZTdQte1SA1AgVjs3e8WlZwYg+tyIuq5SgxvM+rSiokGv9Ia
TycihN5X6lrXQnd6YBEjRyAsqiM2YtfP0m3TWW3kZ4NGIPDgohWhVD2IbEGNjLc/4fxoure2Msof
DSy4kMNKB87AndHUdh3kFPpToYKztFmKmXfYF01kBrnxkvilExVNs1gblQTNfjXGNEFF7z76omZR
B0gkbDYKcDAtic/rlperDR23Nfh5anuLOtxz0C8bbUz2axalgXkvNPCrfV3mTpgrPXmYzSLfLJ53
GKFcoRvXOSCGWJLsV1K1xWVrp/mexLfphMP456Nlv43FAjIZKxFl+IjCtz/p6cNEs1CpZeiVQ5JW
q2c3TYOnYR2OradZYTGxoQLLxb0wydDPguTSYcKFTH/YQcXyogTEsReahDTvR+L2iQORXRzMUKWb
fFBbD3bAjSoHbS9TIPZdda0J9YRas/3Wjml5Nk6Iv4Fd9FGet7eFGqyOk2A5QUjwSpoRXrEF6dTG
WVK3+9ZruFaD0fleQi0NwTsg46sJOWl6QUpBpwaTMxE0YaSU2oVetuWdpazzthkV/6EnjuMIl5o1
VG6Msf2RzNVhnHJxo+jagiipEauveqHtGrvEpQH2cZSgxawBFfTk0Lbt1SWwd14odbKtTiy8SOQJ
nM4diYrReStGfQoBu623c288cYDPU9B0JhzBAVRcf9KYzmnNT1+PYogdRWwLx+3x+6KL6qYJJKe7
sgm2WD2T/aCxCIxG27w5A14LuzPTrdSTKe7nUbZ7XXCEIJ+T1bT1u80kJ7BYqYBRqNV3OktwCVyh
JoSW8mDeS9FuCl+8dHXP+pISW5M21k5XDu2sjsOo3nNyh7w27Nqa5QEOD7wwh5DdTF35Y47vHITt
me47tyA0bgwIwpEYLAJFrdq4dFeh7aYEpM1o3FtBfqzT7lefVxs162mIaqRBpOvaO20qtrjZkX9n
613JZ0WqHOk2wNND5gkwoYpHwjkO0lLPjm2+rAYRJGFWag1nDT5KqzUoCnw3i4MGJlzWOm/WPBPv
TqbmRjhrHw28gRerxpV9e5635onDBEyV4sPDSEbIIXmHg094qfTmJYTm4sGLnWEN4aapzzndmYeG
wcZ2rqQBLq3cTihzwVSjq3czQALjqketstZN1w2AEyYLrISSoRhsi0rASu1dPrmnEHL1YpN/n1sZ
niKv7K5Ykp4yb7pzRwM5bZqBlIjXvGaEmxB/fxHUJXCoHpqh4DgaalWF1F3ZijiA+a6ty29j410P
uXFTd8sJelNN/WZsRXKZe+5161fadjALjlqsBbxvlvmqnLWDyIEjfOcF9RMJDGee3vNbl3xeQa7f
WwBINouZqMgDx36mGfPwRCPkV+4F3Q6/uoSqV+vPHB3O+XaScHbSR1/T9mkwXUvXX8K0H85rar7e
YaZdyemsM/GYhHN1KsYmiF32qL7ZXvoA6YbqqU2svW8W8zY3tOB5tEpmLDpxpeB3pqk6VD2EL+oD
k3soXY/7qod70RPhjDQhzCx/Swr8q2IzoY2XdXgDpHYYG/s4KbONAuFfc+BL45rsagIJRvTmA4WX
4e34Mvu4s+wLlyiIMMntQwXs9Eg7+ZWxcwGBhX/kCHT6XeHLTTfKB0XHrgADXulzODkk55pG5n13
fP/YzvKwWIxvKowVnB04J52VEvKzQiQRW1ZSbfAVlhBOE4qvuorAFLi7oeORkzm7m0Ht5f2M76c9
qxv3TAbiMVkWeKue+3PQtGOrz78YvK1nbTPQk50n5Fagk840DWEoAs6LdkU77o7Llnph29n+3pC4
YTCfeucQMvNLM7V2HY7bsIUhCcPO9684b/dU9xxti0F7IARtDt256jZ+DiC81Ilv9FKbrai0HywO
Zxz2qn2y6ne+l9/Q0Dx2ncYvKVtzCZOOVAmSq2JIfW+pms/xiaU7EycleZ5Nk5GwuVKOp8ue6OOZ
7m5Hsefay96ACBr3NkG+vtnM55hjrZigiPuV6IoN5zXkEbCJuwb7WtXvwVudweo1+hBh4vxkenYT
9e6o40qg3nHkOB1OIc9JNOHJIcuKqiUOSL29EpVenwtiqx4KAFtPaTatsQC7+sjbND6MvUcy+JJf
+7UVjXUvqCwEWSAkH0x2Y8R2nypyr2mBXa7F+qAVkCe26yCLG2KWOVavfqvfVNn0yxBOLAJdhbK0
hk0HHI9fNItbK72EfP7SKHfczdiqmnoYYiA68qHJnJtxtsofvMCEJEntLsANck70l4fNr1QPuazU
q6ksXglmWTbdhBs708KgX1maaq+VUVBCQ98WC2nB5Qhieq4MPt/hylooQ32FC280/Eell97eM00F
By7oWf/brZGr4QGuyeJQRbjtUQbNo0POjQ9bFDvlBKh4uChV+m0oCm4/EU/z2Mwhwq9dn4qXpKuv
l0mdFyWk8tqQ1za5LQ/uYmfxqIt7o2rvLH2ZqXZVFoPzfGtnN2eYSqcsMbFjumTKiHx8zRJ9OGr0
W8CqR4nbHDESPZTasJto5e8ca6VNIns4paQJeT3KzLU3m01RLiWhyL72PVDMFYF5xD4tplBQfG3b
2eSxTIMPnFhI6xb5NKXxkg7sXJo4Tg4DDcOizsgISYqzPHnkzF2GQ5bfWDNuB3PM7nVjrDjW6j7Z
HOUFCaLHzh/3mkGaKpVqE02kowPhGi6TcX4SrfZKl3YM9b7TIG5wXKsBKMWawCCzupg3crhYLyl5
aFvoTBcV7Ewt0Gpq54ZugwbiZ2NXWXfXY+aT8YC0HqSI24RT4r+VM8CXoD4ZyphVHB0Pwu7qzRBB
6M7QwjOCLWzZ9pw69Jlt0wP6pD2x39URKiI/525s81zn2mFQN95GGvrVYDNtTuqJKUgGjTpUDU0d
PwELE7TIRABMq0AYVOlwA/nk90BY5DbBgcdy0KXZ2YzAhWFXv3GQ5nDAuis9uHyncO+JdIJCqduU
0L+pzLIpXMYgjxxrefXcdt5qPrfGLO0y6SQGEns4mM5yZyRDgguja7zYwC1aCrkXil9NWQ595JWh
7lQ7KvY6iv48a6+xhliEl3fk9HQIHfdE43ibuqiSiIWBMOHCLs2tJymYmgH3WVDXapNJawO6yo4n
I3HuGsUChUuMEJggR+7e9Cr2c6y+Ub8qeaE3+XnrTN/Kk3NsWXbSGGNpuesrmQVl1A+0L0KYef4m
pdVNJsOin26Kv75Df5k5vmVuWBC2mpU6nLBmOl3xTHuddmC90v6aJlk8ra1R12SzK7arhfesmLt2
r41QZxJzyoCl9mPc6k5Ff1LoR9dKj03qUZZn6k0n087AuyJHm5SB4b6nTXfhlKn2ndS5vTF3PyZ7
+il1uQkSVtJT2ciqtAraeqYx0krlmWCpS+46x79luuGDajBaUARySsnRC+YuzJrxacLPCHerpAex
ZEh8xjQ48+eAUmlAJk0dR8A62bBwFntqE0i8UW9lU5yb7nOAvfZM1vMbxMptLU/0R7mshzHwQa1X
w2ttkLy2zOUdY/rdtMh7FWQvoOJVCIR4n1AyPq8mxykBx6prjPJm9LBb4JRSR1Jlvou2OHTFeixJ
cArnpkZt0hMvVNKsRCIG/TbN67sZu21UcR7EU09nvnxgcaBflxoPPMl1g3z6SrABVyuF5mKlxFA0
Gu1tf7ZpARToGvuzZaRx0BZF04eDRX8qrUo98qWaKMxqdYYf1jqWoI2xknVvSUCkGy0A8wEr4GnR
S6fuPJ9smqFr/kSVpm+m1ZxCRo3nYu4fUgYpcTBlYNqrzL8RZTNf1Owq3Tx7IS6/swBAU8jdZ1sF
GJ5jp3ulaBt8k916NjoeMakJCL6iMsYryONEgxGhAaFPRidObTqyl9fBequzpmI/uqZNeJX3GVVi
jnwG/Y7zI/H0t7Go96TlRuuqX61oF3EgNz9aaeoRC7AZOeN4bzUByMBA3HskWR9IfiMQS091RhSo
v7se03RQPqw2a81AxRTMWb6Z0uGQYkoPrUDO370JBz/xfKw0qFPDFEYqIOQ7bAQmVbbZkf+jlbcE
HvV3FBJtXBPKtTfStd92rXXTTrZ/5o+knniNcRzbovouHFv+6jtL9Lh+izZEWbfNg1ZSG5YOLVL3
me25jmvg4Vmkox8Fc+X1UdsXV/Y4D1scXlY8OKyCgnjCOqxw4gx00Z32Sks4UG3NMvjl6xUs6V7b
O4ufXs56Z9A2DYKNYH4SwUiAPwcdfJeZyti0BnOKBKTTRg1yOHrF0u5oTv7w8KJDuW1VjGI3jwN/
/rXKJTh3FxO8h2jTLFqq4Uk0IFUjRFVi2w3jBGspmXa0CZqQdNCj51WvlluBxpr3QdC9LCV97tbt
+x/trHtlpPlUMRunMSeNZpNPwH+dWPoGgkAJtEy5ScQLWaJpHMr1nhJimujo8ou1KWdNB1OTijRP
80WUuydou6yp9djSX1Zdt6qwkOu3BcJrNI/t+m0eBwU53nHsMxostOYAxtUPtkvNnTR6+1O5c/q9
MHXOhrTOdXIdOP4Rs00LQan50FHs8hatxKFoOlN4PS8Z2w3JPN+y/41RM3flLjfEN+kTVw5K43kt
sfTHurdAHbftZYbNyKgoJ6KhxzBc1qD72gCYd8PO3GVBFSudtFtV1urcZteM157DZud01RsZRg+F
YRCgkECKUaP6NUw5n9ViRRZ+p0i5g7gzJ4pAQWbnPisAFAMxGI42Pod48tbhFwxtZ9dltPlI0Rtu
00YNyOnq+XKxNRtEto/9dhDlFHpJuu2ctL6vqUJ6I38JUr+LOxL8U8PYyGZlhLtoLlHRnbFvR15a
bKb1wRBoww1fUaKttdHTYXUzZzu5MvnWlL39aJAxm83581qnNyU64s2QYyauexIp9GSJBCNSqFim
cbZ4+ZsSQOyaZP7pJvIFpnaxhRjxDa6cjBtvEXdpn6RPiZHdMR68ctLipioq9ztihTGuSjWARW9/
MCTkQWrqUEvralogB+Nh8BuiMcx7WVv3NN76mP7mT6USTukwg9yWshG1sv+cFenIa0oLk0Yig7Ol
LULAnuyPDvBS4bnlhTEz9TNgu8LgGZ/cemk3lmG+iNLAw9w0ThuNduYc6tl49vOk5OOVHCZyyOPt
3OyI8qF0CjLSZgFmE5KX30uH8V1R3HZMAeMuA59bg6vcKU4NHH9tnSxFPtDQTcYVvqWrXdbTsKkQ
4J2tib1F774tRzqhQt/aY3k9wl2/9paRZmKuyq23WEcsbNVm0ecjQk0uxW904OB3wH9/RUJtGQ2d
hpG+lfnyYwbNHDreHOzqwBk2ooXcV/stPdrVdiPy8YjxY0vfOkl31iJaIWrQeluKDH+1yTCgtbdE
oHFqS/1bKnkn9CcObFbvZtuF9+TMkNpuCayD9MaztkxlEmkJHGwwvV0Rjc10N5YVzdchP6TZSBCB
qBQD+8W+yUV25mVqXzRFu4f/zqgGfN1xmYW1Ya7jbcqxpM+VMMsLWs26hUxCPPA0z+tTxUD6El4y
f+wMKo7IxUtrKV8ER2qmC/OPknkKdOfc+jU7FkOuwOvh9o2Nf9S91jr0QX2dOdPBDbTiWLjSfIA5
XcQJPuy41P0Tua7RizqEjKvtUV5029Jzs0crbbIL2ojzbd10VH8JZzSauabp7AiH6G75u46/QBQY
BIu0ztbKPBNTn9/XL/6QE3tiWKeDjMusEAKMmTNi99choExpOJa03sxsIAEjR4KZSry4VXr3qhtl
PVNHnmr4XKM/mREUBzLcp/CukbrzhS7HdUVjqJlMq9mNacv1Nvm20u4jL69pJqq+t9+chtWLpsMz
lEwO9eQAXgIP1NK4wV55N7SNTlJCYhCWvKTezYJ7l33E7e0Xq8vt/yHtzJbjRrI0/SplfY8y7IvZ
dF9EIBYuESRFiZR0A6NECnDsiwNw4On7Q2ZNtRikMUY9eVGyrJTkBODbOf+GD8zkFT8xWRr2wGx0
cDCCjEvbReBaedq68WMvrDBOr22lXUlR/pSzsx47pPiix3Bjwl6pxkChaO5nM31ExgMIn3vk0ATO
HiCQ05NUHnbhorjv8aLm+qrw/Uwp/nEzxiWH3v43jdy/r62tvs2jTSiIVYhkFfSmc1kWM5e4xFbs
/UM6QSHAbzY5tHNd1dy7oB2skNxLkKkcQ4qtmXvRt0p1w0M3admFioL2a1Mo0vuaqhbALlrcAHnY
9ietMmnSmADTXhgkhNUC6aT+dy8TBUBuXs+feStsN2qgmz4lLddaA2LVuK4Gt/zWNDZtwyFKXerU
ZFq7dtX+9JbNp5/VTqQYIXTIYb7rjb3BoMbYYNBe7WcV03m0mT8htQZmE3oeiOdEVzDRgtn18CdT
R6frtY1ET4v3R1dfmllkP4I5IdDopsey7YqbOY45P7pRsCNa1vWQxoSPa5XPV0I0gQwvd746pZ45
G6PrQFzU/LmOVbJtPL0JiYUE+Y44yb4RTd3dRWkf3/Zu+0CsB1tJCwhMQLmbiYNdzVLfmNno7HWD
xCBMOpiYDWnNrjkYB4yzYoxPp061NFn15EJn0+cmX8075Y7RlTVp3GDGmWB76rBDM87bHH/XdWcG
9gWGU/aPFLl/yEUnu9akh8uqlUWfoZHYn5JsSnDfcpvmYEBOuXQz0J/ODvZi4B7FZi32ZjYzc2Oj
/+LltQH+jtoVz81yU7naj7Q39u2o/0rjqA8tLb5LBr2load6IKHEJzbS0ZBFqp6r+uQuvQlMhVYi
7+N7Et3TkBtKvsLZCmsoI8CoU9MGNDIaiUd52V3VWIkfTVboC7KI+Ct3fR//dLPseANJsdM7U7vu
MO3bxSO6Vi58otN3kTtWX1yQiLCEoHxhltoFXSotJMoI7oP0CbwzCzD4eYqP7QyzyAQwc2RxrWnA
Yjhc+OPG7+fqxZIkYQChD4Ra5zXGnXQnrcbpryjPB9w2AjgDEVi3K5NtZ2bTl8zIaSiysbZhpPIp
rGcxblsi2G9wixh/piYwlpOADLUB3uxRGUWrWKv7H42NRdKcWOMj/Fnrl9Z0ClerKvkaDzkx9L1I
n3tTd/rrtPHmdZcY6jPsGOcyzTpoGj2C74eI/WyvvJQMMqyQdj0T5AshabhgO21HgLuGu4mH7rJZ
8wM0wXqMcMBYebQLbvus1Ois4t5Eoj1EhpYYYmD57xTI7cQWN+mfVGMsiVviV5nZfK/SS9xNakXz
yrJaY42FM61uoYjC0qz8V1kb/dMw5ck+4663gqdmHdPRSNfRBHvJlp+1QnoHz8wwB6MbEXoi5U7h
z1YdQVdSE4D6hO5fdDLdzIaDgzD/qx172AmfA5g7XzRbALhqkzJTmq+Ks2A24C1FtjyqXiUFIHNk
PiREFkDBMvUOJ6XBzG40Q0ysewgQV1xuZp2rnQL+JBiD46qoyoiKM9HGS90enW84fy1wVZtb1A5J
dqmiWaxFwvaBWXEOn2tIBvLe3WkGH8ywBr2Shazv266i5PJVQFBtrKceHkfQV0K073OIQayNH4wi
8RYgtEy2DnW662rNJdwEoa+tzuL26nY/cgzUbpLKUF+miCWBi1lwrVlY/ropvKnMGv2fBmLDK4SW
xAeOfQ7EOhbkpdrm96A2aUSjLROmGT/q4yQPbUQ3Iu79WzgUQc8ejmR+1WqTkZFfWNqL+XKwiXVV
X+M0nOGmKBcINa2adeqaFewRNV6YVdxdmEX3lZKtXUnKh9VkC47u1r2sexv4kF4kgeXTTRJln1KR
NZcmnSEoY25J086+gUQUTi3eiSTgunaYweWZmEfVJzjsMdSyLKKQdVXDHWP2x73WVBPnD9EAK3p/
1ioaKKcMerkkJ/TBxnGkHVr0ONZakn/vapgmAeTGdUvJ9gAEQYykPvu/Iqy3oQBVkPNW+P3oFTM8
i58SKh+aKH5uX3d+8jm1JenZwUKLJrawcpZ+jxNt8ohu9zQF4CND7VwBsxb7npZZCq/DU6FIen3L
3ZM7IDQTAr5ngRN8U0WPxFhyvxqVlVEuw0D7rEWduiRUF+qAXJhCmAHdYqiQ7NqpL56aoBKPrtto
jwYMCRsfsjn4Bt6bHpEQiGWv0IMHeriUQ2Y7HBMZG/QsCPBJ1oa0jYQeGbwOEY3WZefnxmNCQskn
p8QcWrP1sV4b9A+faXG2V7GRuTe5Cp5LvfsiBOQHIzFesM+R+xEWXNgMBCpJvXVXqdE9eMgPIcqb
oQurrN4aIFrQPqzsxwiM2QA20fO1PlGPXsk+vZ4gfTx0xAakq2DqKFTdYsIbq3uO7eC+pm1+gUcD
FzCRHEePVpIXP5OUPnzv++7ZMmRwK2TN6UaUfR/qcPcAycrNkKQbO0on7O3kVy5n3qd5aLTvAXIU
Dr4iHNpyjyRputYQyG/9NPpcE6C8sc0o3pfdTI1idf6m7oeUDa1jklp9YEzrzCZkMHXSH1mk55co
0r/NhfWr4OC6yEa9XkGuWq58nycr6PEVS6urenQufQXpLfKMi7ErkG+aVgJRNllFPWRzoo0evcm5
0izuhL26rKD0Y3RmFSviyiHJQTuO1u5cgyW3gJHUgWZtXlOMTta6zSY6JrSSaQQoe7h0RgPck21r
7wQAE0GdXU8polGlik8EcN2XyaxCWQU7nUR2Zx134KuryBajteaaUD4pe5xvM9EfSWW+4Uwvn7PO
iL6xscCf6XSVfhppmV6kcV3fOeR7sEoLAxcvPBnKdeAP7EGGJWkkZZbwbmF0pMWOnrp51WY5xw59
NW2cL7My0ilBWBUrjFPLh96xcDFscy35wm0hv4yq9ldXOcnWjQqN+DA9t9JV5Zi0eBvPnG6EV3Vh
Rf/qK6Sd8sZViWGv9BGzqE1P+xODcWGi3Y00il4Wue5g6RW0G3MRPo9WmX1uTEG6G1UC+2/RFNCE
G2WpDaxLSUdBa65E0oUCfqpWfbXqJdXcqbVNQiZjVlNDEGx5K+vxWCYE3TT9uqt7KIG1paZDrRc4
7Y1eWx8gNyviVwKjHdemqhIaEaOwum3sL+dZokWTpAGQEs7dSfJWcd02gK/iPBp+Ck1RcPlVbokf
Nf35mdNjqNnh5xzc8Vet5aK4EFQX1HTIIYdbJ/FkG2aRVX9pgkbdpWyeznd886r7YBTyi1S16MJ4
SGYLi3qT7zBMKA832A+1zWas8vKuG+xeC406KsvnQBb4Z7HluuJKDLotLsxM6MOFyOBBbElAmKOL
sqtNfRNUE1UFNRj2XTY5PPJ6bqvBWLWp8oLNVNeyCF24neVWEy7JHnEeBNWh7GyjDTuZuebFoIpW
kn4xlOXBUoS1YR4o6Vmq1kj8B4hh7jO9fo2jvrErPknTTp+hDAJpJHJ2sXBPsk6+FJxMnJcasBvt
MD1LULkOs0GT0zUL7Igq0w9bMTg+votjmqy0wfeG7/iu6OWhzvL8Xpp+fy+yFpjfx48cSlUEyI9f
md0YV24uIhStqjWtz0mLYDeEHOHP4FmZDLCbAzHaD3FqBHe0KCQ1BV16N7QSCXXOr2KWhQZn3AlN
36icbWmWtdgLP87MZ2FpzgNUzJxDsFw4kllk6NXawyBAhS09QB0Xtoy01lTZVC1WjCJtreI++OZC
7RGHLKak4Se2i2drTJqD1xmJDtlVs8dtH1c03kkLs37lKbxIWBV+dlvpNEdZprPl7rNRCqbcPCEn
qOkX5ZdB2/7VMchgUkz15FDxZj3F5uRAE9tOAo7SXuh1LFcupD8dJ8rWm7Y+zaR2rQxyoG9UUxiP
jl4KUGKV+rgHVuiUdlBZcm2H4+aUr5lEhNGzU3T+Ltdl4a25v0EqtYRR62Ex4uFKbjzBmmod9EUP
I0m4+F/W4yzFr7ptaRF50oK2VSTd6H5Oq7ShTWpY4jqv0RquHKaBedFVNelBIE0zfHCLWATY/XPR
X4nZzuqwpnJzb0oABCLNBHHa+8DMZ/IIwUtrNpuq8RE+2Zmzh/CKicq6Sawu3Y/IsiK2BhjENPsw
/VmlTRM8Sgvt8zHGS6a6Ek3ccDLDPrQ3VYk24Ari6NisKKhcrt1ceL9OYN106FLDgx0IrmXSEcgz
e2cJ0cqLIHOdeId1ILTa2Rk04zkgwMjvKX/a1D6kXRu3j9ZMmf1N1voQwTxq4+soi5W4gN44q3su
ABW38TTy+yKUAoExNDT44GFsF66z62C6qa3GmWnukGP26dG10p7JqxnSvRgiV9bXlTf5P+qxN4wt
6akpToii1eowq6DEPUJ5LeKDWwHxcLxCRFtzO0UCUqcTMZO0qeNvSQCTGQIkqPgXptl4F0V5nYdD
jQJqjeVN4h3TNLWna5cCdWQ7zeLvNE7KflVXgajWlqy8X4NvKPvRb1uv5pLV5NVd0iRZeZHprb70
tKFk3iTIMKjelhycA5xZ2HzAgrFlTKslOja/qFK7se+hKEpt53RI39dlg5ftxqn0qUSYLGPgYUQ/
8QY8jxygPGFvoElcOf1jnZdWF9JsMdVlm7v59Km2YPJxwoI+cjlUsHdp7QBDfJ3caYi+1FDfxn2q
SJ092KUNW8WZlCO2PSxMh28A/3WnClS5KzjWgb82/Lh7xvFmUGGnNyDk2pgM2KcKv7Mu4ra2x5B2
9XgHOVph9kqa5nGI7U7h3on6GcawGcDNK2FavQxjrKorQ0u7z1C5Ac94l1xgNJR23BDI+QruxmFW
OS6tDmxL1+Eqsh5E0iLDpZ4j5UFP+mg9WQ2lFBR8+aR6nxLBcRcSqqg5KXY9/Cn/so1xTaYdKJ2H
mktSvFe6Jl0a5fhdbJKuxVl9QLEx7J265hhzO4ND2oTDj99oXvVMEI5cd53KdvqWwHFt1nOiZxbU
x3SQO8jICnP9inSTy1S1JHMNkSS4rdOcaFqbaA5ocQAWv1CfwoIqeyXrtQxqo9hYejz/dCHuJpzT
ChDalsr/EmhBf6hMAyplnjdGc5x60gUIFo8zsSUhzX2ySbXONwY24pK7Xm4M+5pS+ievSTXgo5n/
o5os8dP2xgq6sK05t9B+bNYyY803gei63RiM1rjJHSHyG5F3xbSh9d33B0hOuQdJUFGDwJY0rU/c
yNlV/2PRsP2R1u8gfiK6rH7Jv/7YT2CDVsSJ/K//Q3ro//zbTf1S3sv25UUenurT37mM9+/f2v17
/PBJPr36F+zMhZzu+pcW/V3X538PQsD78jv/X//jP17++lvOqPkw+/rrVfwdgbr8/f/6c8enAhXg
7VPdP/3j+DL+Y9eL8uXpd13fX3/0X8I+J/injUjBMJf4hICI9/8r7KPH+k/iYWC8ei4JJOYSJPMv
YZ+m/xMhIIuPf/BewUNn8TDABHZR/WmG8U8XFzLMKZFLg30Fxp9o+16r7VDzWeS1wsnmlyUlIDiR
9o0cCppCxkxNaVIFSbikv0rDNs9YHL0Wvf41DK12LP4IQEBNeOrTU0RzpeVd7dPIQ3ln6ekcAoNX
x7Yuy8dYM+zHSmrs2kahPzakjJ7xMXz7lJxwAXkhSHyRzXsoJX937tCqoO2wEY4PpT5LMuL9Aq7x
n7nZL8+4WKosQTIIMgNkiq8HSXRPwsuMkwN9bWCQCf1bTtjwGfnwa5n836PgAuMYKIeXX5dH/c2E
hKDEOAomkRygNSGvKVHKzP5chCCnevjbjGanmOKq/AfXn1tyDGX3n//x3lsjA0zXsb3mTq6fzI2s
b5jWbZ8c0intfwaVr231ogWM/fNhAiBrcjEIp8OV7vUTycR3pqDnidRQyA38OK4mTibP6P6NRVf9
PyLWv16chzcDWlrD9xFfLy/2txcnENpoxqAnhzio6kNnVTDkLD3fVpH5MnYqD1uIShur7/3tOCUV
jJsZwiXuf38+F9H84YuHLYVh41/4+ucYSGGKtNFPDknn9ZeJD10PaUJ+xk/qtd7776e1bKKYXXYS
vL6W//7b0wZTWURqkaw1mf48Ll7igbtUztAjJpOuyR9/QrpLzBO2Kgt7hZOZ0vPOWxG4yUH0dr/r
UwsGSwf54ONR3pn6XqDr2Gsw9VnJJ28uooyipmrTgzUjQVMBtPummF5GPTpnsPFm5qOnxvMRLTb5
kmRonkzJImvpiddpcZBlhoc0A3f7KOiMTx8/0JuPRMYxhiuQ9zkHlkPg9UeKJKGQPnrJgzkXInTR
Wj67cU2FA5nnrprT4U8/E+MhrF4+kMHcOx2Py/8SlJiIA23hLExS2g+a5Z8zTHz78jAlwVsHEoPH
ezz132lySDJ+ahcHZTrGBc23YV3RsfnbZeDv4/adzenteraXYTwMjFjS6OZP5lzl8IQtzBaCBmzA
WmXrYWo26lmgqt7SbzRv6A3cWX7T/aqBUG/gs+FvNSNn+fgjvn1ch5R2WKu66y2718lcEU4+Veh3
k4Od2NMm6bXnSBPqj78cD4hbl0EajMcDn8yUvDOrniyW5LBQ6TZRCeNxosD8/xzl5FGqLo663JqS
g4R5BC/Vhkc/whj5+IW9WcYcKcvi4t5h4xTonIwSQFDJdZjhh0KDCBm7C6KfaP1m8Xi9/d8Mhace
Rt7cmd6YvVT+6Fc4ieCoaLj3FrxA1MgN8XqQ+F37zDm2bD+vDhibU4wd0KZ+hyR16nc6t108VV5d
HQpURArHwgtu4jRf5bQ2dPR1DexHvxyHM1ert/OPYR3eI8Y57CLOYt7y205vZRPoNRXYwTdiMlIK
EdEVy7I//miM4nER5CLL2j69wPlJmdY47gPT4g8B8djU+uKqgb0ZrycpRXzx8Yd7513ig8oSdvAp
pB9zclh7KbqlYc5q2kqWgb68mfOHPHH7CDOv2T/G3uw/T9BUDwo68jnrnrfb8uIfRnlqOT7a7tPB
Y+rIavEuPVRSGjTGVO4hEyKh5FuS5NZ3BOapsf74ed+sCW4+tr1sZzaG8M6pKTRgteqauCA/QcEw
z/U8vp0DEDf0Hc4Zs+0384WhuIBQf9iWzXl68mo1ZC0enEh5AL42f9mjMI613pFK8sdPxP2GLQtv
Vq7E/skFZERDPhtlPhzm3hiu7CIrtkXfxRexFkVfPx7qzffi5kF1wpWONY6o8WRzRKLQUhq3/aH1
iy7M+UiXo2pQYvqa3NMe8s/c4N75WB7uqVhqcxGhd7y84d9WXFzJ2kmCrj9oJg/U1QGYfQtRR9XK
O7O436yD5dEsHJq5HDjsmydDMfVaVMiU89yGjKdRh/qmxUNxrWB0HUs63gKt7YDGt4idM0mm+Muc
bmjL4PZSg2L9xTl+MlNAHuwcD3PzpsHrzr5TBH3bG8QBjn8XB0i9tkt1aoIMzsZ8HQdQBi6LFpK+
DoEqUMU2beoChwMDAzSEprMOvd9s0Zfoa3gz9P663uImatmjrl14rttaoP64wOPtESsYAESgPpBn
pHE/nixkP1kd1WbYDlrV7ei2teUqauqmC3slDBWCGvoCVLFKne9tOhdEkUfF/JiXpshu6SRTjZmi
7tyrMuoEsGSs4GnfG6IPspVeDxZZUnQr0yeRDVBzLWjHEYkyxEzfZKnT/XK6ln4XzE4tuYZJXtsw
NIJe3vV5jHPq7MTodezGzfW9BW9vIf/3cKuL2fPCwtf9+NrHdjUADrOKlMaUhVwvyV1/uBZGXiMj
U/mDlF5rbVJKA/HZnRxxYVRsUU/KmnLzCNZQi5uky9W0EViFfO+4zz9q0JPyHfL1hcsBgSTe4UES
9Y85ylLtWqUq9S6UH8VatZlA5Y07GA1Os6qAH/2b2R60catj3/1k2ZPhh3A8IKpUhDc0MEHowS2C
VjDzJhdVHMJ3ML3VUAXIJQY7xaOmbMfU30ampu61QRl5CPU2/drKAi+/oCeRYdPZteuvrd6yizCG
PfJUJ3pfAJMQuLyWlNAXmoyzNISGhBS+xoUjXRVZ1P2IRqTNclRUZKzfQVzr0q6STV3bwcsgcxAQ
f84JlxeSLXqHUn4qwhnBv30gtsgZt9nsAUiiUGJhbhJuiN5NYWnErzQa1gk/Eie38XzIvD5GSpc7
DXirN8PnrbSg+uHijfzDbavaXGsyy3uoRWOc3WWtMFWGr49uflfUQcnL7AWjuSe1yCdBFlQWZ8sh
qZGVx27Sb2dFE39LOFCuX0QmLYNt52SjsfaDzEPXSpWER6BPKIe6NB2zcy8yaTnAvU7u9/ZKBIMc
w1I2lh7KTIcL1s1jM627TGYSXMgLiLrP27b/Pk1ERm2DcbQEmAmMvY1lWvV42QVQcrrVZDmqvPJJ
1+bFaw7THeJKIa7arsyzg+Nq0ngeo25GBZv6aVIfepU7sNg6f4g3RddE5oXEqEnsnDSqtSeM0rAr
qr0gx/fE1BfhRCcCiedS7t7Rvkl8FH9U2qCnURM7sCwThMFwsCr4in0ka7A8/jDuOf6iwIVoHq9r
OSb6JbGltrtgdtAcJo6paDP2en3rxiU2KN5IV+mma9FBreRQmz7ChTzD8oN+T1s+zMbgRs+zIcv4
6+QYJtoRlceqDktdL5L+gnawa9Euwfe2e6rzBtp0xmoHg685VnaZV9BwkLUloTSlKOzrNpyTsXoe
YNnLH+iWLHgcW0+JvtWZi6OD+5PoM704ajoxZDvYHk7+SMkNf80ZWQBwgxq0WkVwpVRn7XIYGcNF
C72AHZsm21jdIwpqtLBPZV/djkUazHsJEpPf2W7rBDiwokS9ZGkF/aWbx4T8tTFRX2vimHzMjqZo
LH+quZzV7dSWHulvWlv5ap3qAoeoqZ2q4VcGDW34FGRVLEE8bBwXRm4y1q5utcR8KUy9mKDQolaH
yVjOES5LuhYvgUSG7rc/80rp7a1eFSW+x0yCdAPYnAeXxdRbLCwTdqbWgbXv8hHF8Y54sKLYG6lh
9oeBa51DgzuPq1+A3FFvwM/U2Svg8nGT7dc2NJPrKPbsnwamDMETZENQEBcgosfaIo2zVVX6OEWQ
5ymktU/RtE5hVqbwqokLc8x8TWIR9BXTV+7XIdd6tJ5NhiOCn6RJFmrkzR0rrGxaosws3w69bgge
iqRAXYH7Y/UcoEEzV77UZnUVFB28KIWueVxVavSdDVeHAod/Ywj0lXTmmjDFBMPvlTR1oPSs1O1f
pYywIxhRahgrxMJVvhnzVHznFFj0y4EDk6nW+mSJGARoyxrgtdCcfELimzHXb1VPlNnab8hxX1VI
+O3PtkySn00xAlGBq4MnNkZQsnP67O2hD4dbP0oUu8QLY8SDYjgTlR7iTI/21Ovi+lmOHUSwqujR
ZMAhpYeltMR2b0uFYHQfCPDTcq00UONtlIOQ7doIrdN1q7ABi1dVa1jqmiCdmAK28pAxFmZraBe+
ojpb661lEZA2uHhqzbLJpQ2FAguYkAsqalpS1FP2PLdwnLumVWm8hnRZfqoDrmVs5noGu6rgpMfg
wOnsT31J9Nxt2+QpSwyRlhem1jhBUWhBRI5BbUHplu2IMZrtNG6zF8ZoRLvRq0bz0muTQbsrLCAW
2BN6/Z2DxL1NiLKIV6U5doiIY9WLDRiJ8R0mtl5cNjlekiCgViqf+0Rvrm28WFDaiiQ35x37i5Mi
y8+yQeHmhjPDOpqjxR6/MaULkzeJ7F02cGtZo5bTzRV7NmoTNvOyXlmKVNa95qdtssW4e3TD3CPP
KcHdRLr6FW0s5JEB7mhkeJAZ+msaAM4v+O3iHiRNYgcBDoqhl1qOH8D9Olv78LEj0L1KmSFWGswa
x24LDe0oWO/Gm6bauW+Ipcr9FRZebBPw8GsEYmVePwM5asnFgB63XKUiSWmKqLh2xtBkmY67pjKs
6WDoKq629VyyZ0V0WvudWQy44NlY4aKGTrmmYzaGWeRFILXkQXhFayPMrbx7uEqQkJuqIU4G87Lg
WQh01quuNUc+noxoC7f1HD9lLqK0PTxscuXyNDOxjoklli8fX/nfvYJjRUjHGCKm5Z/0EKyS4FEz
Yq8ha4mZIrSvTZq0G6gt8Zn2zrsj+SYJwKR10Wc66eq7Jt44OAj1h6Au5nVlIVTtQO0wIjPOdZLe
HYoSGwsscllc/cQZtByxUcI/AreTcai4/en6V3IU50vR2eUZ21hjqYleNSt4cYA+wDFEzFDMnBQW
nekC2wpzOPhaA6uXa1p6nMndvjQsNz7ovcKlUNUe2rRMBKR61nFhvnhNW940bWbctdygzhmSv1OY
+pRwmPJ6LE0O+9dlVa2rhkRs4iimkajDORrtS3sQ0ZnOwnujoN4h0AFIA33UyfecxawRq8goGPlE
K63BrSCjk7j5eH6+U5ICzYBzgdDRSzh1zIRyKxeLyPFgjnRLBF2Mnd6i0vFQpCP179I/Lkm5pjvg
NAsCRRrGMrV+K0nHKUg6TerzYURZsE75UJwL0Otnw6zDP300Jg3BEfR3ae/yy+uhps4j4iG39UOq
t1Se2CGYBhQ0IKlQa0YPmR/uetmZ/sjbOphC06cXRBQZinvzZG7EXhE1phEHB7tXwXRI0eGLnSbL
vL2YLQhTmw7i/3Cbo7uuDjnY2TnH99cWyOApfE1shqnAaUvRPTlpZ/So7VBXYtrj+q1/OUIovsFV
hkK0M9BDpYSy2SGmD8I+8+BvpysFOCgEJtI0+Dz3pLvnJE5Ed6WKsKL0/E2ZIbTDfDI502Z4O4oD
bgMoZQTkTuEC//qb6mY0Kbfyo0OU4Yk02WayIVTvHJ74Zn8jid52TRpdtAVIPjyZOflAg0QPBu/Q
w2LAZQE9C1edBi1Tbp5Zf28e6GSok5aQ3uWDX08ThH2IRIdGL/0b2kTnotzejkJQO9MBgB9Mir78
69fmx3WBRHUMDnWqeRdNP6CapxY6s2O9fW00/OlEMgVBsM3TBi+GgbZt5G18xKN1xBOtMKkFcVdE
CdYE6cPHq/udR7IIVGLCsQGzC5/Mc29A4UDVEh+1PNbbmxLUvjjQaLW3fzjO0ltix9IDAz92Jt/r
VzfP6BNkZ3CAc6HeNrZlfC+tZD5zzL1dta9HOZkGbgMlrg+4JliF/g3bILUxUWHsC62KPqcpKYMz
ocS7j5/szZgAUr+/wZMVO7tQxhOyro7SHHzsUbSN0b1oHr4cXuTM286P5ZkR35sgQFB05snchGRy
snozJdHMUEAc/cnO8SnOxuLSAk0S+9GZkp8fP947E8QG9mf90tnFdX75YX47aSYEEloW68lRFGj/
PRwNMAUmJfLXx8O88xYhzCy7hGOC7zkn6F63aFYMMSRQnQnwJZC6ong0ypt+LqIN2idieNDQW396
raTXuhBuaFkDLNKNf/1wNPoyXFj75OiV6KBbpxSbVCjUmNisnRlqWUivLmDLUNC9uCLw0Wjuvh4K
BMMwaoltTEBVhLBFzw6TvziiFHNkovWqxB/lsXGCMSDXHgu/hCXNc+Eb/f7hPCTftlOZyVEVlvc1
9h3jWxbY1R9vvMspwkGlg5vwgCezHyohPiKWlxwNnK+6vebUbnQTTLOe/OkGwuMsPXgdEAMcODgZ
aHDtoc1qifGfQ4yImXfzxprSc/FP7ywtRqG+YH/XocOevLRadok2VZ04QiCK97Al8SJVaXnwcrLm
P57x700IpoPD9sFVAyDo9ffBPZgG3jiKo6O3n2QeUAeWWbbq7P4bWPvXjwd797mYd8Qcs7aooF4P
llaJ1/oOllxll9s3ejzimYBOc21N5jm05L0Ng3sb+72xfK5TvKnMyxwL1pzywrDQXcgW97EHLfCS
4fPHz/TuQJRPQLBsG+Alr58ptwWOddIWR4Sqkvaj5rkPlj4G8n8xxRfiBocxBSEZpCfjUPbbJTlp
RzLBewQ0rpJhNcPY/dNLmQ9njfsYy4hf4AO+HmduysiceyaElzh9GCeGuUU6kdz/6VsD6vY81j4k
FL7SySi4CE20S5rsiPhAXefNoF8XbpafYV+9nW9cT2EjkdPoubjyn6xW4Bs9aGmeHLs4T7/NYmi2
Tl9BRso1suQ+fqJzYy21xG8nVOqTa+mjpD0OwpzvoCPaYdXpcGTzLN59PNTbKUfkNI1nmB86DAPj
ZKgevCKKlRJHiR/9Q65FBnGtwvvT4o5ww6UrQFnMgfim+Cnc2rJbUaTHIROdt8HhNeg/tRChSOHL
Zt86c99896H4VLBCFynC6d6gR0bsOZibHIEUaFDTv15Lo3fPnH/Lzvn6/IMjxIbAOlrIQvrJjDCX
+gKv4vSIdzxG0grWQcPt2RkwEfGr6x6LrutUS7Qjlmaq+8tsIjrzI7wzUVBZwIfyreUeGpx8PadL
m8qemvTodYB+dBDnSGBpkFaPRqzjKf7xXFn+tjcPHPA6OR85Tk7zqOzYrhHqtunR7tFi0ZSjqeJi
7GTbWXqJgZW8isvO3Lc4gZ15znc+qE8kGiUk5/Hyz+sFIQYhkE0k6TGd8hyZGfbX/WhOZ2bpe6Ng
ngQNCvoLcazL2/5t2Tm+Ag5pZHokKXF4dPUUSTP/p4jPLO+356RLL851l9dIUX46cSI675GDr/9R
s8b5Htvo+j4l8AP3DO6INQhWcGbA96YJ2z1rL+DmBEvj9YMV3jTO8aiJY93B1Zx8bdjmnRZcSvqT
Zzbj5UuczhFYc9SUlHuYX51cN3CIS5vUxs04Q8SzZU3E0A4P9WDqD1XqDWE6D+caDO8+3fLBOAPc
hYj4+ulG8MRcaCI9OoNhbwvuvZceZkyr1vK6M7vleyuA7gnXDZddl6TE10O1QlKMKfaxXsj83k2a
/KqRWCGOstQxxHNSQhqiOrjsMm/YfLz43n1Kj4F5ULrz3km5qQD2CASL0qMy3O67hb8zZPNuRnA1
WZE81417d4qSf07mNfsLO9zrB03wKph8xjj6vW+sI/STYTJn2aYcjPLK1Wf728dP9+60+W28k2lT
1C04CzDMEQWbTfcvf4n7/+bsvJbktrU1/ESsYg63HWdGGo5y8A3LtiTmAGby6c+H2bvOUZN9mtWq
feHtsi00QGBhYa0/oJWaj0nyROs9f6ulWb7xtL62ohh3ADzTqRjB9rmco1Fk0eApstEG4/xNkEQu
crRRV3wPIrz4NmKntoKicEn8Ptpi69AFoT+f6Imv1U1lHsZCQCxDrOpd0iXjuUCiC1QEfcmpdTtn
B9mq+ArjYCuz0AwmtTyfOmQJWTgHcLd8lXpBNMNqheSODhHlsSJzih8C1zrEBfBgYwGgXGb7wgb2
QBO+HN7Xlh68Q586fMgrI3kcaxUNSLuAKnr/DtANshBaIhoGhIsY5brQEVE6T/wJb8BjWiZDcyq0
lH4ldVOElIbC+YfLvtp4U17dBCYZFP+t7MQsNh6l0CDoOqA8ndX4M1JcX+YkUI94hCgbsePa7cJL
mSxLIrMB5V1uN+EqdeC2xA5jRLCtDwpEWCb0fG4v47UIxVMc4MlrarKE2bZlkxZNNyV+SaHex4W3
+YiCZvNWx+Lhw4wSyRsDvY4HTQThBirv6krCpeTbuTzQvcVKmnWqVg10Oj/FpeTo4VWDSFRvPFHj
3rIVlX/UchNTwNYN25JslSX+lgusi0nDU38e65+5x1Ztoa7/bIShf6dSMZ2jyJ2+l26Z/wS10WzA
yq6eIfyt8f+kTAa4Uwaz3/KETA0F/yRI/Zo3wVlBVgUWxJx4EVz1qv6YIsv/1cmtDNzRoP0Yc+v7
VPTmqXI742OtKuBXImuYv9//4SEwWJ6t0xeyl5A+eM41nUxSJAwaKPXUmjafUFtBMGuYegoLWfEX
Te5GiqLZGwtybc/BAlG5e21Aw8vsDN3l3kPhlyy0DAZnj+BfQkc+AbZxqHN1KA4KEGoIl2gno1qa
e163cbSu3R4Gqlt0jgxwhsukQzGCiMdAk/j6nGovAnDYZ6gpCcpKCIQ1aiSlLHvYq7dX/NodCfwb
2gMFD3mmL7eBJ5KRWkGV+FlhVkh5liaa9kBLlJeeut4juv3KxuG+dsRMKl+8pUj7obpejhhO0ZgC
sEj82tAw+BryrvQO2Qi7c4dwMCbItyd4bVlNnYIOZUw6V/biguznQM3dzOPKimqXcQbxT5OGIA+9
KI5OwzB4vyJeWl9uj3p1WSHaUdihimnriwomRAvsTuDX+R0ih6jehRkUbHRw2rPk1nUno9Oaz7eH
vLauvExVWbMiZV2uK5KY5ZRAHvQ7TMVfnAhjmEOFxGYEetlM3//BYBakJlmglbzey48Yh2i5TUXL
4x4xzS8WqunFqRzj7J/aScPoeHuwdZectIPBVJu+C46Ky9Ucke4UnstqoogX7pUkhSdN3/wIQAiP
Fi3c95mpvY/Vpjg4iR4dptmhWB02DgrAY7RVMr4WuOmYcEOA+6TYsNhRsuvQOXGeAgXq0u9B3rZ+
WkZ00ch3XN9IR/GCxGKAhCMwoLeWS8lyI81Yk27kghCrAANzUxHDL5dfwDwRlsJPqBEC3Xtao45v
5x5ZikRASK5cT4nhVMOqR+TnrRI72g6rjw4c+zBsvQOvxU0QGVSteZLRUZQn4bd7BNULpGXDOvUT
M3JP9CHKaG/OoXjTVe506rrI+9cc8+y5Ksv/Opz+/9yja+moJJQaNDJxxlzmgU3dTWGmpJlf5HTD
d0Qt8xsuud03pUVLdW9PELONvosQeB0qWOJZIRCRUwQk3I2gdi3K8JqiigF5gI262BPJkGeIS3Sp
r2FUiapzTTV8j8YViCjsEdLu1KZh8EtRMMXbyP2ujQwNWafaj8PoqgzaMq9CIZ75M/+K9Gsp1OjY
Ka35IetAyiGDi2R8Z7XTVm/3WryBjCobNLCn3aX7tTki/WIOCjeHVWZvtVGgra0W4kOvx87Gu+Pa
HKH/scVIzJjq4tmh2HMUgyykOAqY5hSMLbJg9EwfwRkob5o8+pIUvbqxrten939jLjLdxnIBNqMI
5eOlE78ZpvAD0LbiTVBW+ePt8HbtrqBqSYdNer/D27w8QSUgZaECfvMDvIeQZNPTacZfp+u8vaMX
yOYOHYZcfzAmPDao0vCkgOBcjhmgT6dZU5X6QwE6DGmxuUMu2jQh26SGdyx7Z+vavxYnSChlcuWy
Y5Y12lGJccw09NQfY0vF2aoy471eBOJB11P7zeDEUbtruCXxQqi3WgVX9w8ZFWUVmW0b8p//FqOi
3lFDRPxSH0PnJ8yRfDsZAZHZ3XslDlCFzrfqHFcfykgN/O+Ii/UtPCfT3DFJ/UKHAYDvj3pokJY7
AmCpn5ym7Q+zU3zP9dE7620/nxGE0zdC0rWnmgtOgexewmaW7WhqtloDVjj10au0zrGHNplrB/1G
ufHqZ7U9kzTnP+TLy6XNEJ6cRd6kflQ46cmitr9rUts9hEofve2ByJz6VipEKRPsgdt7+OoJ/W3o
xVe1I7QtgdvSzKCXhQ2KnUWfhRsD/VUdSYO4PdrV5ZSEdXloaHcuvmgYN31tNlnmTwrCwFJ/mcyq
EsO4Vd24Ni1w28DVPHqq2KlerqjeUpDX0Lf2a7fSyl1iW8gOk97mFBRqFVbP7XldHY5sXPLDbIrT
i+hT6eiMJqHLTrXpOOziIhNfgfE3vxR0sbM/2JO87WQjTXZqjEXaiKBwhNqeQqjrMqmMK336yjHa
2JNXp+QS3dj1tE+W/Gq4TU0ZoqnlI+k+qjjoogF7Noqo/Tg0WMf+wQuKVBASNZhJ23kNBb8FF6Wh
p+d1deZ3pZF+bM12+l4bXvQNRQ/T3TeUEP6gysSDTfbdARryVl0kG0GhFYgizJlvOYpDjp9X595r
gcZnkGv2ZTSZ71CxnB7u3igetEgeMxTgXS6Oy33ZWkHmop2X+eZsICzqOkZG8xC4NOqYjb7xvriW
4cKJfH2Mu1z65mKnELEDu8bfkfIEumldbzdPsZllj2IqprMd1vqp1YP8LUKjLK9VI5ismI3zLcN9
ZGM3XbmekeShYwRlnzC37P/aTaBkRNDMT3pzrB67OgDgHuQq1IU6no1PLVrPf91e6iv3FVI1sjwP
ipRttTiTdQHlqp8HcjrqrP9oeKw+wHpSjzkklxcgpsEJCo/Tb0SCKxGOsqWkOHI2UU5dLHkT4SzY
jSofuJgnBcF8pwVkPehuerw9vWu1JyIc9FeKPFKhZZFbAXp2lLKoc3+ssWQ/arUnLVn1MvuMJirP
ZUhJyUPSoyHbW8mRtAFjJvTU6FIP7nOQNeIBdwDl3e1fde07y66ZxSkmx1xCPGdkldGNTXIfqAa+
waLH1VnRSoFlsIuTq+FW328PeC1J8MhnKf6ZPKRX4G89GNoei8jMJwMK9m2BlOBc6dMj+2KQvDAM
CmgAd5D4IGmorNgnVUmLjWlf22uESlJP+jFcAot7jf4SYAaPY01Zdf4Ui/lvV8mmB8XsnY+VFdsn
ttsWRV/upEXp0zMM2a13mItuLq64Mc1MZaDr7Lu5MX3oQtWe32BXXtd7j5rCAW2br/C9cPBqiy6c
dggjGfOX24t/7WuTDlLKBsdMU38RQ6sBapw1cqpHbUKzthoK0zpYPA9/OjU2EG+8ubPKjZvi2lKb
VPZ4p4G+Xckf1bUR2alpZ36jZP1nPZmVxxxlvWdnwpO8zVTlIQJ+fLo90auDUq6n1EzjGemdy7A9
jtZk1Dh++o7el0coqMpZnWJ4DZkqHjR9bL8PGKxtbKpXpPLyC4PTophJOQSIuow1v1+KWRtkrWLl
vpHE5VeKvTH8JWf4UmNjfFaNEENdJIRhks0IDQfhwUYMaE9Lp3rU5jY6unVpnssK+vHtxbgaeSxd
anqRclPCWUSeoFRiYjZ8wcKF0dYrOD8AIhpinIeUeo+jm/kcGPAc+xinBlNvaIJKW+guDvalmGrK
v1Gyca9e24k8S3hJk0KgYbL4SbgIVoMeidynzewM+BgAfWd1OkmjjtWaW6bH/mVjIa6dQNl2kK9p
/rqsV2htGQW2p8ObxLf9ZNX4qXpAZh7B5YoT5uL5wXMVe9/n2NvuYB9PWxvk2ra0uE5pzpNOrJ5k
WTxERUHX2bdxTi4OWL9g6tkbBqw26FXz2Zsi65nNtRdw1JE/ofBtQx/fEVQwAVOQCEcGc/oVjWBg
kYp1yx9BG1boCetD9uP2ppF79XIvc+rkC0d2G3Uajpd7GU2Z2kzQSEZEXh26PeQ97bOR1ea8cVLX
aSvMAtnPJDJS5Fx2INJkRIJD9tZaQdVu4m8tLsGqK5+0zIFwffes4DqDZpfbjsEW207M2K9hLwr0
MDPt8CCiUsxnFJnFcHdawbqBplCJAiSPS9yGURW5WcR0xd0UkoERlPkBMteWepm8phYfSVc1UD10
DUkqViUiHS1ZNhrvUHcoY+BfbuUiPm7G3a7AYPdLrhR5doDxL4n0qpf2f99ezvWB4jazqd5IqKAO
gepyk7jkFUDD4tQHaeW88yDSzsdC79XwW4WVIbVIxBP+bRQn5mpp26Y5DthU3M2OQXSDGqQkQmgS
sCh/5G9RV0R0JGJlSH0Ha9Vjltot7t0gvFJOjDaBeBIuhwWjte+3J78OYVxogA8k5JMzskydnDAO
S1IVnnU1ZsF7pLRwFxobN8c/Mmf4Q9Sb1RZ1YR1BGBRKhsmbi8++RD4UKAlW+sgXr81s/kE5EJPi
3uqRGDbEWx7m8Tfh9d7GZ74yU6C6NOhotEj9pEXaoCihXXUdRU/bHDzqvKTvcBCzAgdWY8SnBYFu
1d1IG67EBZmPkilqXKlwIC+/ahJlUZ7OlFhmFUGJQ5f3TvqQCUPgFZEr3ae7v6Vsakg0JQHPNNTL
0QTVgDJwcx6X9mAgdlCoiBC7o/LZbdrBp9reKhsB4sr86EAij2dahFfAXZcjlkAp7MoLMl/TW9V+
nFtVDMeW9kv1BX5Zffd16/CggtQEMZBy67LDP5tJZ026UfhGNpcHFU6X3+c1bGlKWWeTLsXnu9eT
orzKewKoHPVpuY1/O5OobKWF62aFjwdR9jC3hrHLPX36WWDZN+6RwN0UcrxyMMBNACKW6C6d/Ppy
RCWLEJWfuwILCFVXDtUYvAQQBXe5PWUPVt/hJZlp2hY878otSXmAAExFApLDshdDrSICPDsXPgFI
/6zA3/5HiGh6vL2aV0dBOQntSChfKyEeDTngLoFH5pdjWR5R5O73roJXyO1Rrpxy1g6iAesn4XiL
HYngZyFMMZZAM3gPn8wYvNFuiK1EP826G+mnRpcGKPcOCv4VgrpHN4W5LfspRhTWcdd4BSYdsfUB
Tzbzo4Fsys85CqyPyCbb1sYs12sJn4IXHyBRyVpakiqSQkqYqkbpd/jIHLvK7E5B3yobfZT1WjIK
CRQkJYNsY4k2LELTRP7cZZTcgSivY/lt5WWAGERNqXjGEuD2Ml6dlYRxAAGRCcfi2yVTgEsTOie+
rQzGc9RC0jTKaeMaWB8x/nxT3j68q4CeL4IkLux02epU+ENWJE9FMGfHIOwR7q5zHbhtE4/fgtAN
tI0tso6UclhKJ6woFM5lr7UKwGqOhlf5SED10qVRe6I1jkubjW+9cv/2AGYEL90ADQMwZLGQMbLP
gR5Gwq/t/t+uyrvzFN7Pq0V8kJ0nT5oHYXq5OwRKJZPXD7WfdKIwdpS+xbepofJ3vL0rruxCUmsP
lUpwp2sBryko8BWhoOVjbBTv+soJnzRX/6XjV+qPSrUF9V4PRwSmhq8DswVMtgwgU2kiG5TOgx+V
4fdRuM5eUZv3toWwfJtNW5Slde77Gu9fczDqwksSZ45jk4o6z+jjAmmDVwvUah+oSZseub69t1h7
Rx7KASLH6aPwhq02/PowECyhFNPb42KlonN537gF0H6ccyZOOJrBhVt/xR/kSwieai+s4aWoVHG6
82tyqQF1lDgXCgw8zC5HxC4GuoXwlGfMJ1BhGc2jgsljFRUu9xtuwX8ymsOxA+XA+i7uU01tIEtX
mvIc4+f8wAOthSsdt/MDF75d4erj2Rsjrs45BWcSvteHoE6zabGi8dipZSZ4cSIdMduHsVSUdofo
vvOjVqPR2jgbq4jJaNzb8tHE5MilL1eTJqwBikKyZ3pss8yxU96b3bQFOLw2J3IDNDI5WBx6uYl/
y4PGoQ4NokDsD+M8HFJ3wkA5d5UnJSuGe5MEJiRpYZx3qaW+DCpZZCUF8rqJj5td9QSSJztO2qBv
tNDlR7h4cTIK2ozyPUfisyLUEe2D3kJNzu8or3wqAYwi+xknFBPbPAyKfwYcUNRsh72nFr7pjGDE
PzCtdW9LSePawpLH0uxi+ZAFWSxspKhBiFsLuEHTC8pjpwvMkVAdsvrnxLO7P9gswDPJZ4mjlBXl
r/ntM3pNb3WO1fOaLwBa6yr+rvhJFW27cftcmxU3ggTQkYnRkrgcZ6infAJnA6AmcxIEW7vY/RG7
uLRpQayYfzQY2BEKcDztlvjpoA00GB0MBgi0p2rgJeERbnP9Yc7zaUvWdH3cCCKeTrSE+AnkcnG4
PTUcc6wnMh/ja/MYoy2FCP7s3du1el07rm7ggPJOWGQoQxx6rT0o9EAxbITRZdW4qIItTv6FSBu/
6Hae3H3q+Fpcd/TJqIBoy8Qrr1Dwoj6W+3QrJA9ocArl1GIXuCWPvLpcmRqNVmTBSRrgHC/iVZ8U
QWTV1C7rrO0F0mlaruwQniunA97yMfbfQtY5bl8Cq0uOQTljfC8eqkxzccrsmVdqLPLQD0tT8WNV
UU8KKoHo8tT5A9a336XT4EaWeWWi9Jp0GcaoVK/aZAktkgRP0sjHWCs+trjBfC89MXzg5kgO+AJy
Kdye5PrQsSOlDQUNVxDQS7V6jM68cRxoUKQjtY+DVzrNv4qKFy6Gj4iV3R5sPTt6IXRgXKB7wN+d
xTkQpWpii0ShIR8Vpdzreq1Wh6HCjRZJOMyKdrGViy3bhvVnhGwNIkbCvHlnLen+iWdmtp23me/N
VvCE3C8ih9lkth900sddm4y4B/VdrG3cFeszbyKzwXmn0UeGtAQ/ocPYIZJI28EbZjCpXgI8c3Tq
u9Mi2JkwyHhryc7qUo3LLoDjzQ4dzNSZf7ZGFP/KiqL74pqFAIxKC/3j7S+42C70iHnSGTSVQAEj
jbI88TNoyEbBaO+ZmBrsNdm/cxH6O0StsyXMvFhAORQ7Uqd9BezVgWFzeR2ogKfUyrWn5wJB7491
jH2Q3c3xRt51bRQaMdiv8Ispty0OeYsXblq00/ismg31Eu6fY2Ia2cbGXwr6ysnIA02VGGwKZNDF
HWoFw1iXkTU9Sz5Puje0ROjHwqsRo40FZ+Xg9Y0z7h3hTL/CVq/wd+PphLE9dHh/QFn2uxaWzodS
bcV4xGrO0HHizgIUCuMmY/mRclF2IYiwftfkwGEfBxXFyyezTJT2GZs/B0m9IRfZie6zOZz1ySij
k5oFuf2ijMZk426sVo+hGQE5EsHA0w+/VicM3ya200TPaYWb+tHDf2jYhypGXLvc5PH2oAK7mR6x
6co/p/jvYUBVY4l43x5/XTug/GT9VLg4UotPNOuYe0eZqz6LDiNnLMW8o5ZnyQmZbnGsc6HfRwiS
41E0B95DS4a3/rIqo+WpYir5oD0bgzD3mlFZRwluxDfZSLb2BXv4t4TyP0PppDvc2jSJlykPnQlc
s4JZe1bTtt11IaiHuQm3bk+5QMtRAI3TbWQLIma1WEBs4DLkq0bjGdcLBY3YegxOA66BRwxelb0+
db8wLbTL09RDobsdL64cLxZSJlgO4KVV299Qhj6Px2x8FlaRHwqlCN+rGMFv7JBFiGcZKWuCuaJw
RzOEUuRlqOAgqPaITMOzZw6f7BhNx9FVd6KIfoaIYOymYOtls56WqXPyaBFKAAUt3MsBlaIb7LpQ
tOfELqqHJik+T2a1RYm7Osir8hRFEpnWXQ7ilU3XYrSuP4ctEP4u1KIT8WI+3P5C64hObVyngkuF
yaOTtsga26xqDYXe+TMgiKA89dXcWDvA1dTH0dPeZBNe+VQU0SDFo3YGMHc5KcdpRTAFvfk8Rp72
vUNI99GAFv8EYiF8FlDzT2M6JRt38ZU5godlWKgrgKyW4kKKpTUTurHmM49i5Yfp1sFnfFkheGG5
Ie7LwtmLgLo5baY0eqFTtWgXWcOkxXXi4tlII2M/K1Z6MKsIdhmKtIeAptzGCVvkVP8ZTzbgpJYC
dRG5i357naW5PYQBBZnnJEgHXOesfO+MDZLGZY+vIvYU72/vl/UHlBnxq0UErUcaj5fjxWUMcRCt
jGdyYafHo92o2kdHcYv6UfMaR7xp4OkA1s/y1NrIVddxzELsmWuAJBII+xJ22aqkeAPe7s+xmMp9
MKrBPwChAUuBkzpjGzh9wB/Q249avyV5dGWRJaoUaC4VAFiixuWkEzra4eQiakc/dThUSdCibzwF
O9Cm7q4oRvvuj0rVhEht0YiQt8NiE0HIFhVEWKpdDr69UMjTczrHEW6pWdrvRD/1v25/1XWsYTw0
FnkIA6DlKXA5wcmbIzOLW+WZ1Td3bVugC+KKrfbDEuLJZmUYKFRyYvQ9VoJ6Iz6sTmorz5Zi+YWZ
zoemr/4eLPWXhbnrzo3bj3HkNgdHnV4GzXpwk3Hc2ERyf15ehvwEqCscUmZL3LucKbhxAJ9kNn5n
2l10sMfAHj6mJY8BlIw9t012FboC+Rl3gij42WkaIsaOirbvRtxdnyNedzRieHPxrKWLfvk7ZlPH
1jROQ98Tgbeb6q7S6NM31d92BQG3SmAumtEotoos6+lLkzweX1QqeRQt5Tx7xxtplOaxX9qT/QA5
oJmOZpVX6q6JdHtCbFm1/zb0ybJ21Wy0nwtNmD/v3Wu0MiisGrIRxWW9uHEcp1adeACeFqEF94wd
eXK0CjFs7Oj1kaWWJEv/OPOw4ZYYq2R0gjQDL+wXiq7uhmR4onfk7rxeeQJHsFUrWJ8fRqM+BhwC
zxWyxsuvSbBqRRK2uY/7SvE9NQrz6HrJ8HB75V5fI5ebVw7D4iHphRzlsu4e4YZgzrpS+nHizra+
E69m7nVNYfTcdVr8syxMFa/aYqhQw8btNx+eQhQxhoNboK1nYx3s7O0ck52PiFJ5P0K6JNpO84Af
75NGFeVh0rzQeCTiOMkGd+PaElFt5valbSBbB5dLlCedUxadl/uJ1tl7mv/K3ikRnL+9ROurHoCT
NN+DcATeeFWsHJGdnLyg8B0srrCCdO3DgLH2vgIGfbo91GpCFPVAb0ndZLbXipHZBbNdFU5Q+q3m
xfuhj5S9i275RjN1FScYhbPCnuINRP9vEa/KIOkKLRsqDmwen0RtkErUk63sggAFTTyFRX/qbP1O
XVopECX1LMiXoGszzcWGNowhs1EyEX5rt/O+UTpYt6Y2Hu9eQt5XvIexVKVquSxZZvmICzE2Lv4Q
aP2+bVpcx80q3gi1qz3BXGSUpRPIfYpO8+XOw5/CikU8MBcU6R/myU6eM1KbA5WfrabjeigEkl5z
TXi60N4WyzbOSE/33lz589DY56YznUMf2tAWlejuC4QECOoJ9AyqdxIBdzkrKjGpgdi88Dtt1L/y
bVJUUHCrOyZiGuOdGLoA2ZtZvze/lcNi+YQF4CuScDFDtU0KPapq4Se6AaGunZJjPwTz9yCN8pOH
4fudbCV2IgMCWiCV5q21Kp7HrZCViEL4qptVDy4o7XOUpu2xS507236vQ7GYEvtJx5iq4eWSjpbW
mVmNXbSKK/2DmiAs2MRmd0ypDb1JEJ58f+/2R1OFZIjKHS885KYvxzOdKvGUwBA+8GT7WOZWcco1
5U6Q6X9mRYWQIwDknxLK5SiW6Mw46z3hI5ioHkJXy3fZYM8nS5+qjbx1HRKZEGVI2mQ4n0JmuxzK
0VJ7aGdX+LOlBX+DtBreNe00b8T4dUi8HGXxmWh5hYGC9JIPTcTax7bTjnsj0WucfcC1/lCs4d/O
7pPPf/CxMEmRsYpPtnzYCaewNIjdtT+Hbvg0SAMQA0ue+1eQ7Q6IhXckGgtL51/LbAMlqu3a7xAi
5SgnGEJF8XR3RCQjkdBmKT0G7XBxFwd4w4jaZaM3QZLuTcQufVeE45Ojdca728t2JSJiPk0DTfKO
uSIWexzgYghxbRZ+2Hvhx6ye1cdJi96E0iz+D0aipgAcVmJvl6XcmLKdVbSOQIxZ7Q4uLvM7LUrc
/RTTX7g91JV9LjX4ibugZSR8+3Kfk8a0Rp8ntd+OobLPK7046aHx4Q8GoRIpqwl0X5cZbK7and1E
Re1r8mXf5vOwaydt6zCt8uTXnUDqK9kiFCEX8bzusX2pup4Nx0l9FBW2M2LChIlkTTyGebFlWHxt
P+gSKCOzWKxV5eH+rV7hxFS1vG5iVnEwJuSBU6ecCiVuX7reKruNPXHtQ4EcBI0mRUQo2F2OZkA1
DfJprqF/G9U5DlX8ai3cy25/qetz+t9RltiwwIOahsZq7TdxXB8o8xd7keCuVUbhz9sjXZsPHQSS
GBIzAwzA5XzgILYzhcnar5W4f0yG2dyHzRgc/2AUXoh8JLbfCvIc6kWJEKFX+xXSdodam/7VckyO
/mAQKZZDN4SMfZmpx7UYlHBIGz/QI8xoh3Y4R5N1f5JO8szNx8cBIbjC/qI86HqdWzY+gAn3L83o
Le/RxNtRP//BbCDASo4bd/nyUYuZXmvPQd6gFFvP885LR9Xe1UUhtqRTr+4AYLWvnDKaIXIv/nZ+
Ws9qIXTFLFs+TQeeBs4Oi8W737PEbAlZAGSPOBZ33uUoWWeNcW8iLYdbn3EMqgb7Owcoxt2LxhtN
iuogRQWPQV+M0oONtmobAbus1/ZJEisHo+ruj3AkI+BJpJuH/OtilLBPbCyLLFgDOCO90+NY/Rcm
nPE+nNv0cSQI/X17VjKfunikU1ZiPvT5KHdRVV9crm7Rl87oAsaenUrtHsqoFcrHIZq6+TkYplI8
F2MQ2KfYweD5gUZ0G96dolM5pBKMthlPEKDTl8s65Cz5aPaVn9YNJdooDLWfVYaLzR52mPINgaFu
KwKubxFePYwo9ZLZM8uEwvQS3P4mk2NGBtPti0Ix8xM4hvmMOx+0ZUfP861y8HpMqXslQdtUbsiU
FidB7SCKJsDk/HBSh+jgqZmwv2az0YefFbNWjL+rNAk3ihjyz7z8tpdjyt/02+kLm6Efqfm2ftup
+tuU4tjBjvL225SSg97eRuuDLsMJoZ6Ou3TzXXxF150bU0Hj0YexpRzGGhR1JsJq44K8tohsVUxH
qJVR81lMKO61tlcb0fmTkX7JzabbzUnytpv1xy4pt5Lba6sn3bXocUM/Rs7zcvXKUptTSrqdj1Vm
84Sg2D8gm6ezO+NlfXvxViPJ6MWOhoNAW4sr5nIkxaDyV7Vj67tlpRwS1EIhJBnNLp6nemOo1Xci
bnEjg5Y2SWdW3It8EmVsYw3sBwWqX2nidYekrbYO2JUJkQUCAAdmJdHTi4DciLHXYr3oUT6Jhb4L
2/jHmAY5HtkWjtV3Lx7VcRvAAmeZRudiT5iYLIvB1XtASHYJS72Cq4ojn6dVe4H37tbUVvHyFVEP
Oo7XiIwfi11B3mTVTW4Ovu4OXAMdUMNij7a/XT9gjmnRNp4abB1p1fVfBE++biMRWS8tiahU4+Qe
oti1wo5OeA3wiVXfzrL42FNq2Tda0J2H2drSW1i9XKkQszEh6nG26bsukm3ATXMkhtwA5YtNskae
xevETU5YwZm+ntXOP5kRxPd2P2mYEZu5k6T0M0/ny7PghqOgk1s7fufCjTjTAQqtM5rsGrZhvTJt
KS+tzwNVV+SX2Tt0y+iBXg43Dl2fhm3pQm7u1X0bafZO1Tej4/qjSYsGmvBw5Dh7y2eLYqBv5hnJ
7GcR1PJD7bbsTqdt3ALvWoTDNg65PF4XcR9hWPpWNOOgFEiy7uWkKi2RfjuT4WN9aB6iEsiTPbn1
SbdGFRc7oe+bLqafTBH4oRH61l2w2jfw8171s2kGEmWW8jZ2BIYj75zZR+StDk/uUDNEYzRt9oY2
V21hjYynLsa5uGOcbgeD1elkaEAjYFOoPfOMMi5nbmoRDsFBqaFS7lbVKemNSDt5VRTpR05qPx64
di13b0VjNh8rpTHvFNuRiCmQdKw+uGtpYbZ4MAqbLKrUetNPZsxQrdRz32kRuVQ0NNpH3KS3miyr
Tw3sTIMc5ZL10idcRtq2y714nm0LjpRSP+hKkNqPVmlltCm5I49pEeMjOwgHaITZ6hhxmryUjePt
VV8dIvkjpImhZGs5pMaXq66AksinLLUoMCC8Q0jKnubC0jd6C6tDBAUA+WjeK9RYdWCZl6PkTTW7
vYs42hBp5dMwOemhou5/6KxN28urQ8l2K9B5gqy3OEB0Sni0aG7gW15rTqcWs7N8H+KEO+/NDj3Y
3b3rh6QwVWr+RxpMCflyZo4hnHzsW8cfvSrc2SFSyyKOq41H3yp5kuJ2PPZAllJFWUljV7pHsyl1
Hb+nTvfiuLX+rwOQ5bEa8EL08kL96/as1ovIpuC1DO6SheTDXc4q6xVjbjvX86PJTaGhIIewp6Gb
vbeRXbs34nE7UXSX3XrJ5V96kdS6leE63QQ+XPoClXVlqg9KVVdHtTEt3KsxKQcqqbi5ftSUyM4Q
vzfnjfW9Ml+aT3Q8pey7bN5czjepLJd+CpumRPP9odS67hDnpXvsnW56f3tpX7njFxHeIPulZs3t
TNsZTPTlWLaRSbbFkL7UgSbaXYSDe3VO+PDGS6qKrj7aMQH3gLsvnik1mUJ7Uuu6Ns9VP03KAxEx
4y1ghQ1MjEHaVSdGlEyf0Xgp6pOSxEOw04vWTt/Us1H34DY961fdCKvclVavTQM08rzvd7aoEKGO
Us/ovtRTbDIKguj1Iemyrj1MWVIi0DRxmsxdGtbQKmF5FcGn1DSD4UFNSzfc1QQUZTdodnOeKFAH
e2SFTOOcmu34ouWtPbwPPDsIHpMOuNxbbVBE/ayFoq4PjVehpzEWsWk8FrpVJphem20OgC4z86/w
26b5VJt1MO6nZB7zT50DOfdch2oYHhO9beaDavEu2rmZPf6NvkuR7FWDA3GM8xyBwCqBuHt083B0
d4M7G+J92ug9RvW1bSkPqAoH/Z5zNoQn1lU1j3OKXM/7rqB11+y0aRq8k4qha/01wv/dTXYZrzED
CREhWvOlVgaB0aCq9Z+Tvnbzv0a96/J3SlxTBw6rMA0+jQI/p36PV3wUPLlGXHTvglFXpw+eUTYT
mJRYCx/nodaqXYU8VXUG4GSR/5J52u8Bzrrlw+1Nt47y/zViJDGjOrn0s+qdmABTGtVLhCj8scH0
alfpYXO8dxSY9rD1qAWgKUBqdrmzc6vJq6zLhhce4t37Kjf7YxLpW12mdYpCd4k3lwFFVmpCLEYJ
DLOZekUGeDvTD1gZlZ9qFfXdY9Ep+OqYTeFZFJWT/tu9s6M2ztohqcXeMJbEOTQg4hqjo+RFEckw
7pNpMHeRK+xi45WwjvV0FpBrRaKeTh0t3stVFGVqqh231suQthyyvtSzXxmE4C/sfnBEdaZZ1caH
k3/kZUhiSGbE9Chdgk6/HNKIdKxGhZG+KOlc6ie9EUF2LKAE92/RhZjdu3cjzxwkIdkkr3jdxe0S
lxRpXBVxhBz56mPWT9opyO/lvJPO0ecHJSNTSv6Pt8g5inEIZ9iOgZ8aZnuuwEZ+KLu5f1DRvDvi
Bw2e794NwoB8MKkYIjsBi/xRNxMzwRUm8KHN6Wcvwb8CN6g7LePktKBTgtLgtnqV3rr8VjklqMK2
4+TFG0zzxZgje+8oobPxidabkGYQxX+IHiAZePxcjgJYvcEIMU9feJ8afw1CzF8iA1cWo3Lzk6JW
xcbT0V3tQMpddMTZFzRzEQ2+HK8YtRnltr56KYfMeqOR4veHAD+Er3Sroidmqj4TFPqfzaiNG5W2
a0PLFgR7RWLWlxWcNAvzse5N8VLAxu0fqiJDUBdBkhnDoslwyvOEaEn7NGgQ6c4znbINFsA6NtMX
RZIJRyigB9A9L6eehfpM1cAeXky9mJ7Qug52OYWZjQ96bRTE7eXzSg6yhLQGKUV828rGl1d4p8iV
+OdYVfOWVNI6klBzIJSQMnIEkCu/nEwBZAxGUD++/A9n59XkNpKu6b8y0feYA282zpwLACTLqApU
ybV0g5DU6oT3/tfvgzpnd0SQQW5tTMREK2SyMpHmM69JmuIxCiXLSzuRYJ0Dqeb6aXu1KT69tFZo
Nxk5qQvo4G01Z4n1Wmu0ZA7wnFwKkPgieqnNue88K1vUwh/UcbGPVSsaeUf8YdTHKTU7xR2hqozf
RS5RP6vHpRBuYvSSvTNCa3xnjEIy/nIizGDefMeizAerx1wNFPh5N5eeZGVCIeqZAwKgtRKZyXeT
0vWBbRHNXF+a88OL/h/xJWeJXU0j4vQjCE0e+gVaXUBEOzRuC2/4rojG4a+S9utHyRybdn99xAuf
neMH4h3+9Yra3mRBWpg2Y2okSzCk/fAAXTH3ZuqLvr1Yyo11vLCRHbLIlZuPzA4ImtPJhU0qCb1L
80CeZeWuE0vkQXhNbyzheZBBgMEVi/I9lVBSr9NRrFjWFgkybdDXQ3+nJnr1GcaksZOoC7oOapZ+
1vfzjXbKpakBwV4l05ErOktdV0V4MTkdg1YQ8au4yD2VGumtg3PhY3HjUNFCOIW3fhvIiGboEykp
iiCuKCc4NDIOYJEKb5S19KjPS/WtRwggdyGNjYewGR8mWR+/6YnIHjJ8Gh/pnjc7UQJzM/X8lrrF
2RpQrFzFlVfMCGS8V5HF3/seTjyrs9UrwZAXFAkMu3VlyVLvr+/X81HWEjrQUDBE1Cy3J4SuHAQz
gWN8NIPZXeJU2dng7m9s1a1SJUePEjpR6spHWpGom12UkPOWqdr1z5maz6br6ASuv5B46Nt3YjFq
+anoSWnvaEnPUPIWy64OmWQv9kMtCqF6YZ8k3Q7f6GVyJ3McKJ8sc35L2O1sO6yqSjyj7HKKjqA/
T7e6qdAk7Jumf1YltXaTWANnh6iPK6mpemPrnS/7SjOgxAb2n1rxtlgCioAEDB73M52UxhusqDxo
Ser4b/2465FlhHWQVczmdEIZYsO4LNfD86S3YEwcNTpQPc3fGu2tDOMVlwPSmHLh6/P020aV9bRV
wNLLz4tkKg/lkOa+3M/SjS10dpW/jgIbhDoh7pRbLHMNpw2cfMMo5Dhunxg/em25K2uMZ8xQ3DJs
Pd8KFLHYCPQn1ibdtkxnjAnJZ6Yp1LqdMHa1FDqI0daCSnemfbn+lS6OtfbKV18qbE02Z6MMWyic
yF0+S0WCungT6V4p8W44JgXf60OdbzumtVrqoFoGjHVLPccvL+sRYVCex06YniKL0I+X+laX+OzJ
4FOB/YVAjAIJl/jm1V3SbOzUhcXDU670x76Yqc/00odOg7rTaGW1V8z4Fgns4tSo3MpronieDE+m
HbWUDpXnZZ7bvVZQE4zS/laJ7uIohBRwSMA3886fniil70QblbryHGlm7vVtUT9qvbhlbHF5FCA0
iJOvpI1N59HspnmqwXPia9UZXpgk9b0ktbcYVhdHgefNLQSB4gxdmRoREp2zzb5rLPT7E+7lupNu
QUEubgb4Wyv1hYx6C0bM57QwB5KNZ1ykFk/N48CUw4+4pH9MyuppKMK3WXXy0rD5/j3etowfyYmB
Pw5fKKm6b4XA6qR3ROUbRX8LDX7WtVhHAidAz5vE8Myap0U+uddnSXnWRsw4B9W+i0VxZ0UIgWj1
8qleym9hH77H7+GNChKvc2Q1YcJSPqCruX7Z327cNmuMLonZHwghhAe1H2Ywxk5xl5EyvjWeZZIr
vApwDekFBfDTodKObbEsbJKod1QPo2zbLR2NauTY3cpjLu1HLlyA4DwjRCSbe1Cm4NzSrlWx9XRw
JXRy6cGERX24fgVeum1NMusVBkc2v4UmxZPeG3NTq89NaNk7bHh+hcAjfFukt5rsW0M1PhOIIArb
9HWBlNC0OF07yBxtFfbl8lxoaYR+6QT2aK5ULyut4jBiZxH0SzQ99YMy7CulC/fUO6u7ohMjZVDr
lpLS+fICEieORI6DaAyS1ulPkxfabOiLvjxPhpi9InMQ214K7c2BDYkoGKwVs0P/dmsCRO+nEciM
qs8Fy+qLbvhmTPUteYLzqXAtsh8R3aGBcKaCScs3pSijzc9CqqS9IgZ80OxOv7FTziIOpEvAYtDu
XgnnPM6nCxaGUa9ETmQ9x7X5braNpwEqpxsh30X7+dZmOZuSQbcFWWoYkmCCgGScDuZMyIkOSWs8
I6ml+2OuY3uTa7ckNy+NAq1yhRjS3eEbnY4C8HdInGkwno3GqF1THZy9nva3+NEXR6FoC28VOAII
j9NRbLsBjANP4BmaewxpWNJwuBfhh+sH+cIoqzbF+kgiC0DD7HSUCtiFvkASfRZaufgYwSu7oZMm
//ooZ9cFLTm4MMj0rnjtsxB6mp2unaTERiGr7T7UGV2jWEu7n+ii9DeOzqWh0HaCoMnnWSGapxOy
YwSdG36Q57wfCrdc1OFg6TQZYydp3tqFZlYAmlYHVGIist/ToSibZihJ5XQapTTy8V9Fe0RGn7zN
l1uwsAufCcOjlRVKf51ttxkqLssul1qamkLG8LUPlf5Jsbv5ra/+OiHYQ/ACSHTo1J5OqImo98Va
zIQc/WuMLfS91jvIDtjTW6uHq3ADyCQs5Ig1ETg4Hajo0HGJRS4CDbWhnV2pP0tE6d6aURFQ8P7x
fKyiVGepf1+LmLqFQs15LF4wUow+SYjavVzf2WcfhgNCfUohd7PoUG27zXR2+nhIlyIYZJo4TYuI
saVK441NDaeQFTmpTpLU0HMgDaU0eU4mkwvCQtXs7eexaebSr1RbHGss9yavp+2ng9hWSytgQerM
j+Z0FJ/juZzs9xZ2l+qDQD9r/JLFclrs5qJGJ84kEq48+qXqc9WkQ/hFGcdqcSOto5dbKtJguGoy
mNp9ZUh24+J5AOvG7cx2wvsZ+eTigIdr2vq5M8+ZW9qykHwVu5/JS02C+33YZa3pKmoy6rtSnkZt
nztjV+8dpR3zg8DocXroB9usD44V5vsYZTRrdukUTerLnJfL+Ce4PXrFZj3ZDyKN9PoOPVknuh+d
tPw74zr5RSyuKftlTGzxzikiPd6vWvl95076Isf+WAHNeZkmUpD3YapH0WEelYZykxTPzTt1tA2c
Gygw43irFNnkam3ofCvznrNLrO3IqBdgZuHGZZF/MCOwrN5U6WrqlugeF++ISqZmX+vJ8iJnrfU1
Vcas5KfNqsifFkn/ZuvUQXb2XCzqB3PQjO4uxttX9WCxSaqL0EWNTrMVVqa6MwFjVH+1eZ++B/Si
KCiaEEXui87A9TdvMAMLEgXJtoe5qcbxMLU4R+3TBIb7XUiii5YFGm/D+zFWhq8SBWtgPzzrRuY5
kRTqv6ikCtkzlymb/8ZzzlK9BFeVziumvGq9zExC62UhWnT29aBXg1fkwzIcDKUwkrvOtCaUBfJy
HqUnXneomXqji2PJEsU/HGsM051MATDa13aq/RkZha558BSzaueMaW69l9M5g7g+hNGLGCUn8yqz
rSQUpOS69gcrGWU2Rj+o/jhFEbao0ND1xzQdUuUhH8M5JuedneTYQbie7/SmSBeXjyGBKGit2vZy
tApmD9xCEv29zKKzPUc0+c9QtMWLKTBQcw3CxtarxJi89LM2yR+zpdeeZnnKMHFmpykO0mqmnHhz
YUiljzNsudx3nZx3ODBQ63lvLHqW+F2kS3Gg6JmUHBLSZHEA8GJGu0UqbXU3R10PwGT9DF/qSmnV
PbUO1fDkJBmr/VQmlXwA7tKrnpJaUe3Su3emA+2hZHajOFu+oUdoDqt7CefJ1etQz/wYyZxvg4Lx
kt8C76hc9Acm1be1WjH8Cnd7Y9d0rWz+UpQ6l71Ia9QUqImjHmtNjs2jIpdtmbqQy9o/U86t4plG
KlSAcJnS7ctWl39evwrPXl6TitKqig9VGazotmChjPI4ZlLZBIIS1r5zqvjOiCX1c9Mh6Xt9qAu3
7opgAheKZjxO2Zs4D+cRI1LbtgmMqjPvomHMPW1QNP/6KGeh6xoSrT0ueN5cu9tOWtHR9sIAuwlq
8qAHEO0NjEOyHKDne4TP/7o+2vmcAC1Rw2TliMeJ+E7fxFpyQjkbkz5wynFGj8wsXVnI9e76KOc1
5LW6g8YmbMNV8GGLSoREZvWCTxXMUl6MriIVmAbVlYBcGyaK2ruprdnRrk3zPv9LceZVuzKVQmBE
6Vi274osLad9VkOWfUqtzOhdXKzDN3cugH3QlYZNStK8oldP1wLBhZBGzNAFqTPYhp+Po/xoTM70
RsN1uFtw0OkP8IbTn6ZYfTqO2mrTXMGwQ54TEmmVRkPuAg1NPtHB0XcTOKi9MPtC3NhYZy1iVEeB
9msANVcTpS3PJYujKexGcqLaGsJ7y/qRKCPebaKFepwWQCWiznTVppfezI4CmQkJHlQBEtGoIG3m
K2TEqpbKNJ+LSpkO+mpWh+LTh+tb7Hx2xMOUBF6TIwN85umiNtqi5atW2rNmh9LelHTtMaEL6huV
re+zVH3MYiRznHbU3hxVEomTlKP3STxDhHk6sNbXPIRa5zyPNesnwLo9tljR3Yj6z24FdOgofZAr
reZ7Zx6LZH91PZqS89z0YfLeSa1kr+iV9KWLAEChzrB8ur6c59cqB5YyOs/JipzYcjSVikMWhc4Y
cPvKPPVN4ifEj27UT7d8Yy8MRYJHd4non3to23YVgnWLJrkPcmMefHTp0k+oZmqPVSn1N3qTF4ei
wgxqkY4hVP/TbyVF9eyMkd4HTSwmy+O4UdIxhOgJsOSmNvfXF3FrpsZLQR2d5txqFEPyoa8/z2/F
vrnKOlmdrTHouNHyAOqmhD3WkhkoQtpYu3ltz1+7L4zGUt1SG+T6k63j2Qu6sUos5L+VWNzhiE7H
ZFSi+FYt5iy858cDtM1txJW82s2e/nj2KHUduPwhsCQl9rQxIdijjfYuVh1aTkYNPXOSbnUYLrw4
FCRhAUE5p7Cmrj/Ub2sSaah8zDReA66pPnJxvDGOIWtyY+3PP/X6rrGjVhrjeUY+Z+hupvkyBWpP
S9jTpHIJsGF1Yr+fF13cCA0ujPbfrBdrhRuflQvnPF4UamdLAEFyvovjHhBrGMfv4AL9uL6nzr/Z
ypSkzLpmy4hSbe45p8TYNp/DKeDllt6j1SiMe2rmql/ktpbvkYOpZy9Lxyby3jwwzXaqyDzjr3q2
p98tswSQE5CqAeWHyqekLrmRIo1+LztloNR1djeuQfD1Qc+uPSTACYdQqeQB4f/X3/9ts1gLotzl
IOagyGbnJR4W8VhIhoNcXzy8a/MURfnrA174kBQnyWq5IvB53aqnKnrfkk4VDMjiPwkrQdMETfBP
YdjFh+tDnR8Eng3qlHxIav3Otk9pFqGiLVY+B61sR49qkqJCmMe3nBIurSDvEnxh1EzPS22lrgmF
lGYO9DCaP1tG3PpCMbKD3Ceh36OQfQMIdmEBsY9EQ0zlJLBTN89ht5gtMhKFHCiZY+LJWvVErZjZ
Jc10yzjnwgIyFDI3q576iig83RxY8Qxl3NZyoIkx3CFprt/pWvLmiijVD04bpUp6htyVmwlpeZZF
BYLXgTF2+n06OvMTBZBbOg8X5oLGH/VWLmKQQdvu7li0Le3pRglaC7REmnUTzNIp969vuVcntJOC
DpNZq7sIwHLx0zw8XbLRioVkW6EcDPQMNT+sNMBzJdUKRATLSf4hTTaQ9g5Q8vu5iWpnD/S/FYJS
SyU5d3Mjq6mnhs70ebamefmujkVm7QrZ6g0Pe9DRDhq1kDNPNoFMP6Rh0/y0wtjsHso6HuxPFMwq
GW2xmE6lZkRRsp+jQXqjPTyPLt2L1aYZNB3LuUVOdKizZUNRK4Gex9YzuQ26/mkVr6hERflyfUEv
nK6V7MgRJi+kFLbZHFOTc4kkshJkpQxvWzEAzbpw67QjheKm3TVZopo3QsHzrcKbSGOZEtLqQbft
ktod8mXTVOAbI6XqQbVjcEyL3t7YKutPfrpTqGZDo2YZV7quuplZqipDkSLSEDhmOfzIjHbYs3G1
l2KhGDRPjflFx9f7Xpll/QaU9fwGIT8CSEqijQ4F98jpHu1DDchQxB5FRKN6lzWz8rlPAeyOM5W/
65/vwlIyFH1gCqnQn7ZwRh6cTmpLhgq1bHzS2CoPsdpb99dHOX+yiQhW3CQBJ8nlVrfK6tCsxgZe
C6iWNn5hjMY+nwr7aVIb8SGNzewvB+/4/fVBz6eGIjeqamBYYX5CZThdRZSWs6YsVC2gC+N4ZpPG
n20nMt4cUK9IKL4SkvC00bcOaXOV6HOJdVSAqWP8Dmdejro9mk9mbd3C/p5vC8ougE65JAmq+e/T
CeWT5VQSTdDAkaMfzeJ093Jfzfsxam/18y7ckqjRQQChP4VcIRfm6VCRSVVWrzUjAL2eSngaQ/BL
dmmC8NO9ouP36Mf6WME+wlRJeTCjZWn92qzLQHZqu9mp8VTNX+J4clAqHfS1wzXpcnInrCE+1nMq
Zn9upPovPJ9F/N4CJyLuVCQ28p1ZyHEERcnG8Fnp89hxwazUIfSnrJ1vhTrrgp2ecA44PDw04tgD
FJtOZ4k+exGOdqkFTRv/XXa15ll6f1+FEIDUuP0+D9H9nDZ4mkk3QtgLW3MF5ZPKEpKsgLDTgc2s
XUZKxWqgOaX5btEl6XtmNMqNA/CKw9vMj047jwCaLIyzLdcNKLI0i90YAZQo26Nobjxnttn7Ium6
94rVtoGMiu9hNvrSm+axOmI7EPul2d3yiTvfuattMW86QSXtSGW9H34LYkni+hgZAjuwsJ1wqVZK
XjPVJSXvJd299dSvzL/1MPIArmpbp0N1ZinykF5aoEt2vNMwt6CVQD/h+igXJgSkmJyRAhaGHVvs
7bykVSXZmUFIROE4N2JxGNQFR+yIvXN9qPNnyFq7+ASua13urB+NuFvq9FVrBIqwJH8WfffJVNLB
E41NFVCxIxiBkzIn/qRl1Q06x/k+ZWw6eVzc7FbKsqeLOWZyFcsqYydx7PgLDhIkO2rsX5/hxcXE
zwDiLX07tKpPR7GGDMeadjCCeKn6g8C0911EIrbHjP5WLnB+4pmQtQLBV6sGkGOnQ9WNNGGpKhvB
DCQT7VDeiBcnztsvEdvWTzUt/ytrkv7PkEqbcIUwnVsKppcmuxr0smvojZ69F3qsRwN7xwgqmA4f
JikantBaFF/M3LhVMbtw/nlyEetjg4LEPvMqKRsdqYpQNQMEfQbrLlwGyXLT2nRgR1pJYnmlE42f
yzZucoLXKRsOstPG9ZPZKDhO1QCyihsZ36X1J2DmFSODX4tDp+uvp7OFAmhjBrpoZ+rsWU6vcv5Y
tfVOL03DbUPlR+uIvVJmbxb6BSsPDQrYiEIZCmT+6dALlifj6lATEDrb3hDLIYh00RziputvzPLS
N151V3hDWX5YAKdDtTROKFJGVjAUk+qCacI0pTPRKElD/eX62TmHaTEthGvYUEQgVHs2Y3Ujnuy1
GC32UzdIPsy48VeS1ag05lK+vB+Vdp5da+mzYB7TePJh2Ybpviu7/qVNcnM6aKka3aqUrIOePjxr
Sk/gRRWBEuIWRzUUomvrMrKDUW7053LIh6cJNNnH63O/MAo5DgKO6KGuFlGbL2rGooJD0juBNfYT
mJOiLb8NhjnfuIAvfM2VxwARiiybj7WBHZllZPWLlNu8KHkK7GieX0ZDGfdKZOo3ZrQGHJt14xpc
l4wYGSHlzTtpJfpi9YNsB5ndDZ8GIwofgdfR87Qy2ZX1sP/85hVEyAY4MPQRIBn65uYtpLJWqWnZ
gWmFmVt1GUQ9u7tliH5pAV+beZTS13d5s4D90GrCsVMnSPOi34V233tKaeUI8sq37K0ubIlXxhqg
oFVabKu5ahjCEladOUE71bM/dlXloXh3S2bg0iir2wI4PlYNLazT8x01zTT1VH8Co8P7pENcz08o
89y9+ePQ70DuesXI0ofY3JWTEhV0LlNx5FU0DkU59q6shbfILRfmApiKXcB+4/7YhmYmesLIbCAJ
VY1a5vWxld6n3JC3amJnUQzn9FXkl7YxwdnWINVORsXKsdQ96rndL/7MpbV8UtK2oC7WTZKNlRTe
Zz587Urx6laV4faaHcjubLL19j0q5ur0gmkmiAUKA03mEZzjvr3KTEiJa3DNfY1lRFfcGg9bx8fu
yeG/076Q7rKQYtWTbY8lKAjZKuirxIaRf2oQMjl23C0xhrtmJ7tOPyLDhbrCnP0ocexsnkoLSQVX
ESJ7WabYwCtIGroqcelDhTgv1QjMPFZNCJBGE1KMwgJ+no6bqkbyc0zxF32JE6Mr7xq1VI2djrLR
+DihaWW5skKl+OvYyPGCZpUym4+SHitWEDtZWd/HGCmE0FBGlKUKdXZo3S3tMru4YQyVKyFRmja+
AC+o/1A6vHh+vXHjERpBOKRFShMRJsQmLRq0BiQ2+Vmgqnm371rIFrkANf3GUSwAzK9lfK7WcxWv
gUADTZLZDnrCDN/UcuF3OWL110c5u1HXUaAPwcNbw6BtwNdKkqJCvLIDu+yTo4kpkpsPQn/MtGna
hWPW/nl9vLPjtCr7G/R5Kd+wiNvHwtFrp+R3lSDp43JfqwjjRo1uvHlWK6uRUJbqBgV0c3MBGVBD
ZOQt1KARVuOXVlLt4b1Jj0Y1SfeGWt/SajhfRTLVVRMCDLbC076e7t/zt0SWerNptQCXJ/2Iy54T
uRGI8M8i1CThyj220dfXcZ3ByUtI0Q1o9KqdsMJ9tyWwuXW6KtUGAsUmzy3fsKr6lz7OUXUwCy75
Q21Ik7HH2mEybxR0XkUFN0ND/gE3C3p6LeBvHkWAfqvzneMEeTv183M1OdnP1CrSPxtrTMXeStX+
G6ZG9AuzdBITOpIOGi69E/a/qi5vpXsnw6DK1cxMcnz2pA2kTwPv8Sky7VY9kJY2ix/HugVVs566
6qtm5QK5uj6ZDa9Kmz7eldSUGr+PjbL74ISm+XeoDtYXKKza4MYzOoiuDEjw+9DSIN5fX/jX13gz
feCK9NVghZD0bfWWFUmZexPpkQDdgMqt6eoFiTMaupvMjvFDG+bPhT34M+r9P5tyaL/qjVndei22
H38tExI5UlUCTk78eLrdmgisFfIOTiAlaXwYu0Zp6E6rIvXmLk1vFFvPXiabeIvq4CpCv/KtN587
HLWuaJvWCRwBynAkNXPhyH4zp1x3C6k+FIX6Xtg8NdfX+eyisCmHgAWiHkpyb57NsbFy2Ujj5DjG
Zf/nKJWZi5qx+vn6KGeh1zoKnAkF6BEX+ba8a9QLtl5pkRzbQUoPVq7I74ppSfeUuG7lV2d3BIk7
A1EqoGRAOW17RzhjmyOzRuElc3CTMKevUyosL4SS3/VDdON+OJ8YLNe1uMULoiK6sBlNRMVUiqoS
x2YcKo8KAp3mrNKelbx/syUh5Q/w2RTImRRVJfV0N+bThEoeHhbHZCpp8tRNvh8yRGOuf6nz/cAs
EFGkOEE1kqzxdBSJYl2pFjVvVBNmHnFHdF8mwjlcH+XCsq0ZE48HfWzK1ZvCYx1ZpZWOUcqypZrw
q9KpvtkLdF43aYtI9q+PdnaJ0zThDWRGFhrBdDRO52SE8WjmI++ubIjFNXKU1Zxa+tlUw6OUDOUB
GOYt3cULE+SNAqqNLM36Nm6G7LkrzCXt0iMw9+o+NDpaX3MnZZyuLhy+Xp/fhW/mrN0THuKVifgK
Hv/tWYysSeiyqBCNKlvx5CBO/THR83L39lFovqq8v6uKy3YVqZFEUidZ+XFRFmByuSTtUOcob3yr
S3NZ26/oVnKsqEmffqtIJEqBcEF+VHs73MNPMb+LyEi+vXUuaMPowKRWIXJKwZtRJKdKRWKErFil
gyVGEM8VQ33LCPP8SmcUg48CWQw5y+2JXSx5Ucu2KI5lpi2HHFbXzpnTZY/gVHevS+rk1uiHP3Z1
bt6CwZxveW3VI+BCIiNZCR2nyxiOSgXoOMqPpWIN44va5GbyDDdGnY4NqWTxcVar/odZhUbyZqH3
V0cGDRUVuoZUuNYf7bfd2FZZqyRjWx6zyBxtr6wcjOgw2X37EaN7TlOIoIUviIDR6ThZPIfWYovy
GA7otQCxzz0jR/zMyUzrzZfiKrnA+8XLhW7rNgrUkrwEtt2Vx6Ja+j3VEfNYJl15I+I7r5Ouyg5Q
pJC6Ia4AZ3M6o7hNtF6SsvI4JOl4Z6Z6uo8sKTyQi8U7daxMP8/BpVIft70J46ndYI/6c8Gdd+N6
Pn9DYe1z1Olrrx2M7e6Z0WelTmmVxwqrncNYF6abj1Gx06Qm9JWUPtqbjyPaXXxCqtFQtbf1/Vzo
xlQ1SXWsm6H0AR++L/C++P+YFDkt7/WqCHLWhy3UTM/svK+OMGKEt2hO4hVOCKVUDatdvsjt3fVJ
XTiCsATBFZM/gHHcJivkFEszN1Z15KRoHq+Ttovpbu+dDJCjvVBZAKcqvl8f9Pz6RD6C8IccCfAF
RbzTLcS1HSKyuIoTharjhYhhGp5KaGnf+GIXdgiVLSrYkLhwaNrCLRRgw5Mxy/Wx7Ar579gsypc8
NYvPLQZ/O7WK3wxNhSkGxYmnFEATunmbsMRWm9HQRrs6AlfXHlZJ7X02TrYvm7dqkWetAUbiWqEc
ye1FwLqJw5umBvcpmBlVGG3XiqwePNIQ2Em1mqJjEme5/MmcIW47Q9Tds2vLP69/wwsbh2IyJC+g
aFyg27Je26v1sCxJe+SKK7Ud13Wj7jRl7PMHp1Sq+h5pA+mlKGWjvJHPv9KXT5KuFTpDg5S3Y40A
twrqURQnYIJ645jV+GhYvE9GhYgq4geVeED/s47vnQpg1LsIgfPm78qaFusgj3nSfiisBdqZm5bm
Yv6tmG1ZP+LQ7syHblLrduX0yMX99YXabkKoAWwFvtGKr1hzp9PN3o9QD4ZFyY6DVbT+sKQPQgqP
hS6+0Dt+a51oHQwADkWcNU0701lVlbJXrCUpjlHZKji+ZgMerPJbsxdGQbqZS2qFMpEqbabUZpXa
5UXXHHEvND3DkJwDW+2T4VSlB1Kiu/HkbDf7OhyIPRJsEgt6dOsK//ZWVzrITdue22NcSdah03li
MmdQdjCqBm+0p+zQzqO9axpTeOpcRzduke1txfDw2YiRiI54xreiN8NQK+nSVt0xGsKQciuEhyaU
h/31bXI+Cuf4VemBW5EreXN3mC3yv9oi+iMqNfZTDVksv5vyerwVIL+2RX4/PSpUdwwi8LxYW6rm
Nkww20wqnL4fj9RtcNFRtWSyD62zyA/ozS7FPrOX5KtuSLXyPmoQnFh86EvIx4IM6NBKsuW+rSkt
qFB8s0rEH5NBk5cDvLZk8uxhRGJmHlCbgWLpJInbp6a9HESYmz9SS84/xiFFAzdvogSnZVs4f85o
wULzkaVPmtmayRtjIiZL1YC0F8DW6ju46aZoKVS/qS6mY+lI39RBjw5RmZg3TvgZXWkdxeYWREKA
oTjmpxtUq4Vq53E1UzIdFGXXTEanuzWgt9lfpALVJ2eaKFdJU+eg1ismURwzjdN/SAxht3t8rhME
WRqqfO6Eto3k02jSxjdmRqv3AjuZY0tjlyLKJtmranukGrdUx8GxibVzxXqW8p7G/es+/o+f0/8S
v0qSAMD2Rftf/8mvf5bVDPMh6ja//K+nmGpWW/7d/ef61/7vHzv9S/8VVL+KD13z61f39L3a/smT
v8i//z/j+9+77ye/2BVd3M3v+1/N/PKr7bPudRB+0vVP/r/+5j9+vf4rH+fq17/++Fn2XF38awLW
7B//81v3f/3rj9Vv8T9+/+f/5/eev+f8Nags3fezP//re9v96w9H/SeglP9mshEdcMD/+Mf4a/0d
2/4n2Q95JPc1Khqv+WpRQjb81x+q/U+KNciDrvh9SvJrktmW/etvmf9cXaP43wo0QUVc/eP//Fwn
H+jfH+wfBWrMZVx0LfN4vcH+fSVIiDeQYVLm2GwJERahPnWGemeY0vhQItXpx5qDAhqefvkd6Jzm
Qa1l6y/YvZXtAYCzU5edRdM41nKl+xRndvpZko0vkW6gqx1zlB0XLHKb7q02shMvMazofQdXF5pv
ToqXgYFT3tuprVZ+JGfO10mpom+j2pgvtoQFjOVyd0EgUjTslpH+r+wPy9gaWPMpkiXe5U1iPLTD
JF5EZaEjLWdzp1B3xPE4TeTOdgXi2tS/lal6MAZVfK5taH93WmGYvdubUaj7iVo3KxVqfjEbY46P
klrEqidpdda4iCM51U5aZhxSWoInw0eiPW0goNvFxzRXkvdGlS5Hne7ig+Zk7R2BcuPJep252mIW
TxESrt8GU8wPhLwO7G01vjOnfuSeHCUvonBaekpslj9C1KT2c0XMVjfLeEiVqHxCPnJ6FHkW7TpF
PVQIe7wXlhE91VauASns1Fy4moY9qwH7/G4cY7cv0sp3JONzgy8nl+nEnVuN9t1sGDMmpGZsfs1i
qbxLhdDfTdZUP+Z13r7vLOMD5LDqLgxF7+k9l7dj4tvTYOXmkuM8FaY2/QwHVXcz2vfPaL4ND1bW
zbsMmu7HyraKAB2/EWiaHQ8HDZaZn9tD/QUxduOhzpImdZWxs+7nEsSIW1VWcZ+n+vSxzAclsNH4
+0RQae2BWViuWabLe7IcA6xAmrU7XTKAXcxy0r5US6W6NPST1K1bp0T4fVoNr6QUBJeEGnwky/Vj
nXR3uSSEJ9WVfI8EeudTwtUfIyHrX9banj/o8hdJyMPjrKT600g/60s49IUvL5B/3XQAx9hUcGBE
V1neEDXRnc4CuFMa2V6Um18S/IfclQV2Z5l9v/pRkB9yuVsDFuDDOHbk80g2uPiiQhgMazscfYjn
KcJ1S6n/1UWFGrujmKt7aSzjHYY0ysFpoOS7lanPT2FCJ0rrUz1zF7i7rZvOTd76MQGAeicygNuu
SPL+uDZRX+LFKKr96v7Kzxtmiu5heKMF/TwJQN1RFpb3XUbN2TWMRIv9CgmTxyLKFYgp4wKZQ7Ls
5xIh/OquB+QEVtqQPyI/IS2HuLDHndlVheoiP6orL41j1CDUZ9VRuz3i30rnSe2gSvzNWjyY6f+m
7ryW5baSNf1CsxTw5hZA+artHXmD2IaEXfD+6c8HtqKb3NKIp+9mIvpC0aKIKhSQK/PP32RW5knY
dMexmqZtEeE7H9BuiFttXbLROdJxYxzHazdi+TgLs3uO3LS6JFrrCL5k2dc+vBBnB5mu2+mhVcl9
teD8oI5GehH9GPs2ps+nfICyH5SwcwzP4Cfy8MyvMRwgJtYbCyTtm7aLxSPHcgE1rG86b+yUO8Ms
NYpS3WP2Xxg9GR+FOx4sEzt8PazU7zYh5reRGsoGWK3THjrCXkaolp2mBrE6O/YmZGVWYs0fIqxm
UkfSgLmXucr6tQzLpn5673G3PdDc8Mu1YKY3cdrNxz5PlwE/yVGJsE9osduGiVNeL5oqbksoLFtR
LJipmsgwmUj68lBZEiZXn45CehVJWgpjTDqN1OFI/do5adlh5jgWRxaYy5E9NH1YB1O499LRMW54
uOazVtvYJ3flUqVBZsEU9pQmdYOa06Xw8mSI9+2QxCe91LWbLk955qxay/28KHXVC/tBO89Dpqh+
52QpBujs/nduK+1DKMbQ8Noxy6/MULXPylDP0s+lah1adzYCGZnlBjcjM/K0upe3Q9R2necqnThg
zdG4Xlo4yclBQnSWjmie627CvWwwBixvknC+K1vt0U7s5N5y5fSlwmbjjf4xKj3uvbYfwmn89t+3
JlQZ/ve52/ilS9l9K9cjvf38h/5fbEmYyv+hJWn64lvySwvDn/9XS6Kq5h8w+UEm1+mGjoSz/18t
CTYxf6yQ7I+NOXEyq4Lpz5bE/IORG3Y0BAR2V6x3+Fd/tiT8N+voCTEG2N2kHTb/m5bkkxJ2ZT/T
sOMiC8JBC0Rn/WtHvVQCsrU6ygNu9pankznYZPOGhmXyLHd+Gg0Hq970nA2HSpHZAR5Ysl8IhseG
4zcg/K/j+5+fhFYL5At3G773r5+kb+NMhmEiD1U2Hqi7UL80I/nCrKv+Zlb52y/NPYTQRhLCim78
eqkaZBUwvJeHTgmpXsVGm7TzFFr6Xm+IharCcCKWZMyvBIQYf4GpvbFQDG0XjUZD7Vt389PT8mej
+HNjyBKIK/6nMfzx5QETaD1Bk9fFKy3oz5N3orZml5iu2He1CMZkru/ScA8uXNwPMhs2Wbycsr4j
xJYOFqUXSzsjwGZHObkWXgGqkcgT9pYjhbSN7pCTvEJk9WV9GPJ2q7bttk2GTeimr4yTKsIyK24/
wqU28NCWbeZV85kQA/jB3b6vNYxQLBnUwnruF/LcF7xPTMCmRNhB3D/2bQMQVIjpKsxls/ildjHS
gzuL5LvKqHpjGE7/thbETkmv+lA0W6MVWtBHy1mZlC91HX4pZfrQT6fYxb8KcUWacmQ76f1SZLGn
RbghhvkCPbM/WHYXvpUo4eYhH+5VdepORinqG0e6/P2zat2w90wvsxVnvjIQZxEvVR0ocTO/of3I
n8vE3phD7znmHHuLUc5n2u1LbS2XIrITz4lhDMzyZTRDLRhGolgUffRaG5lM7O7Kxd3ksdTI87M2
apqTsmJXj9hSGhtoSPOaFKSMBHUk+BBKLQ49lAslal+G9maMmw1RYo5PxHZ4spui9qgDIvEqN1t8
WdYWE3yusLFdvqZhZLbeUIcFzaZgeB1HzXO19lj0ynxbdupzqbHh7Rvl2OAscBHN8lHyZa+wCypp
RtwP4ISZtkimXkHsjj9pvMnpjKWDLJJy546zg+kj4cR1WBa+04iIEyWj6Uqk5VdurR3KctjLUm+u
W0ISgrood1PRvadudaVLXozFfJwX9Uj8zkHXkmwzS/mV4fypibsX3AINHxbY7Dmz1R4Ua0z2hRx1
H8y0p53o1dOS5wMNM79r3BbKfiZh1cMxeQEcTBQ/a5z6wmq0wJC6fYji2vZyU8TnUFvSu1Knie1y
1X0b40jcuFKOrWd3kM5aMTpH22ji9zbU2mvsJu2LUpn0wYgV9K9tlLqnqE7zI/9gcdaHdnyIBY99
ivP6s1ob4Z1etOD9Y2nOb0Qzald6qsSImBozCCGg3ZGPltF6WYKbxjzv3gPwTiZTF72p2+PLVFS6
+ebKmU1INWnFIS+q4QZj9+ngWhOOWGZeHTu1dQ6dLVo6UzHedUaLHIPJq94vbZK9Fum8fK+zKNyP
VRGUs168a71qPbOtbF7NPi/AEKLxgKWldTdO0XiRrbFcEqXJb2QmhksvoyXyRlGVJxPi3Lmt1kSJ
pXN0v2rYRJAh33T7albmx6pO9Juuh9hvprNyT3l7z5BUS0+z5fgt1/QL1ibx/VKpovZr+IjBou7V
oSX6wHOnBlW5jr3Oe20qHz32Rq+F0r2yprkWCMxOTrVBMBru0hoDrVoO+EkZvXEw26/FSO3yW31T
uTGhrHJ6yqQR7hu1n57tST12g2bfLMWztf75ahkwACZxXOSnKk/hNVftI1D3cuxnZz/l00YK46IK
88WIRMYKPTFtrzUYCjTwMLTvX2d7VgAu6w9uiY6L/rwRDF+b3KCrrpjYRixtkjELkFCSeohtd94d
B7w0W+ktRXcNfrzX1TQY3HXe5Jksl87rxUOoVCdNkjmZelRalbAm4y0PSQjuVNdHqRCo01Z1JTSo
VDs6tjwumfpc6TSXhYei49kWsR+Ow6Efh6CM9FMyLdvKNE64vgRLuR0rWFQna579xZl9C8JPbGtd
oCX2jdm/92Nhe0PW7ZZaPNSUElXdjtp+1SzpOR9v6C+aLa7T9KjpGSoqO2jiBpuI19hRNmWPA7xS
xHvNqiwk86pXx7qfTp30DThEh7iNUDT3TNZ1tY/0fr/o98A2flMIrx2+i0zEm9mq/IgwMbEGBin9
KXJ6fzRy3EfCm95odmZTurs4blhPxuDuwq8tKnkn+SRFYvlRgbUcVJvUpam1S0/VIXCR3SEaw0uU
W9zfPFev1I21njTLssvnB5uC1qfXaQUlUuGdGx7yOHnTnW9WKSzyg5GHVUNSBWGcXjXTRYTzPRFD
9gbeMCwVVdzEWhssxAJC8BfeFBFvWIZ0orItsByzXKi5uPwU6okC8pulCYv8v57lK+kIYf8PquBn
21Gc6ePBNMvsQD4QAUsE3FfR1WiEeVBTOqrGfCqKsPHNUmyi7FjFhrbpDOdFm9t4J6cdHeO2HSx3
4xIldCBOPu+SeSMJLLiKMZnwjEILKrJCmU0xAsfR5g6LE/WmL0gXa+Hemml8XS8MzWWqvoRsyoNO
KZkc1H0cD4/ZYtTb1mof4dcn/jD0vFMxQW6sv/gZkvALoPZwawEgsYly/FRd6mDSnCvGZ20z6mH5
1LAXABMZii9aK65m8pWPsx4/KDPeGmY6PIvB8JUkPWZJYvqNpt2rizZ7rhPFl3JyL+5k7Fopew/b
A4/JBtOpKTuqvdg6TKn7FDa4V02cTE1EE9jScXB2rVOXHDclyuN7npWTERVrghWeZ+wyt3gYcios
tWc008DpUWzHwb0bCULwanViU9fm1ITBo7lbfGyUvnS5OCeG6sVuE0iTXgVL0qtGnzb4hT6yv3qJ
+3EF7GsvUnZl+25po/AWkYR7MJfy0JcYbURKW+2n1t23pbanUX0Z5u46ybRvGdldfmNa5c4BLvDC
coZQacCSh0vgGX1PBhBHYTrqjxFHdKO0byKMednqkg+Xf3XKEnitZuju6h38ajCfXou5U/TD7F3k
2eyjF6ULld3Qmlg6d1nqNW0OXoJ1U9OsMF1SX7WRk7NBMJUNhSMi7DC8wYuo8chpV2n/nmyVB8Sd
e4lNnXSeOoKHNtqcftUgNHoSkADS+LwDpaPphfYdcOczujA799xS044TmhS/HosXsxpe2QAaj2Uj
3yZFrbezNPMgJeK0GPDydBlBWQtSVVh3VwzAZFeNAnp9rUyboj6kdv1uiNbvs/k2V5WNiGni7JhM
nzjWAxF3RyEhR3N4nWKVMB0sEoIFVD0U2m2r4O6YluKYyfJKCTsQo45nIBeBMnRa4Kpys3TJ3YLz
xDwlY4DJ397NtSdtSe4m3bowHvgkB+MQmT47RXNq1XvNLQ7R9BHF2jknmrZi45UPm6o3g5xlVFe8
YY8bmENzcEJo+Pm8IZDPT7QOuCI+2OV9xCxR4nFZWBDLoGw6qeJN9osODAYPcaPV4VH2it/2rW/J
c9ltHJRYi3oQ+XSb1e6To/h9xXsIjSUpMNxXd4b5zW7MrT4Fmrg4ZupZ/U43sit6g3OVORsrvnJ7
IDD0wMPI+LJsFOILO06v6SvQR99Ra7P+3NfXWTVsy4ZiX38lj/LViF+r/kPM3Ptx8VEr2OlHJ5RN
rt5E6mPT1QE0V0/RbgqlDaZq8l1R7a04GKOPtADEjL+z7PWiZFt1H8k4MRoEixSnThu2TnWc5F1B
zGToqptx8IaKhyeZA8PqrqSk/qgdSfCph0+Cv54buCpshMtb9zWfApssxFlrjl2II0rmu+10Nxm8
orQqyXhVYWJIjOOmAIRuSgwQ3fhK1EGpKafVjjPMQsh8xjFR3EDQf6U09BkuJ+4gkQyUfkKjKq1b
vX435bKZddvr251Y+HsiY+vI+FobBh84ZTMTGKFZftf0GxPVA6LDoGGJrHW8ilLxakP3tHZPqJbv
1gVx6Vs65TuTnRzWATRhcHGIVq5gyyBKn3QMMaEoVPPgt3nkFeGLVJdNv2wWN91g9uTlI54v07if
Vw1kogVZQ2euzSdLex2iZpsmwutd5TwQ3hKVvPS7WmmeLBiZgHQXHGquyYvcTKbpmcp5ls2OlNMT
amBeqzJoG7FfBmIo0w2MpjtgVVYLzRm09Tg4c2BZJyuGXOwYl8JMPMu4TrWvKjRyKdXAmotbTH8v
bvM6FtcRDoFL9G6WzjYbL8nUBsXkBibuqsMY+nZ41eX9ToNA7LVL0/uSm+c36+KrNnN3B4aSeQ1s
H1rT6iojgjXLdGUns+S2aJzbuMvYWaaVN5t6u4165gjyONF4dOrs6fG8zYYBVHlp/J7KgEOpup1k
+SSb6Hstu8sYxcsxycf7yYjcU6h2uodYUx6rAQB8eJhD57uuDTeNGuC+shNG5ASJaE6lQnvQOTul
WHiy6RUGkX8Lf8R28SG7RKt9C3LLk9rWOVCl3P2f1jKTBcF4dqixUblaKqe85FrtvpBip+6iNF1n
MUSOh8TIcy5dR1vZJe6hzTP9Rnem5Gumhs4pq810pyLw+Y0JifqD5vAfKAEMhyAXNmCwBQjbRj61
Lvl/XuLXk5BzoUUHoj/RLo12Pd0xG3agnqrD/9lXx3CdTxanmA9Voww3uRoWB75VQvFaZ5pwnW7k
OueEP0YeZ51+ih+DUPpjKMJMxbwL10nJWGemcp2eYCHPb8aPkaqqM3EnWEw9q9XUfjjExh4464Bc
I2DV40prPyUyNb62Np2qB5ptX4hx764Lw4rfM8d0jrqgZzDRNrVe2TTixkyz8C1aOu2x70R6V8kq
OYuIWbFX+4dMYUTLKtlcHAvvU2udLZd1ylxio93CegJVdieVGX+qgIuJfxW3uTv2711WDveF7j4b
UhNeyW7Nq4yXyIX/KbvoJuvU82Tmulfkw+tipSrxn1V6msqp8bFqvF4ixhyZbuaFrAotM3ds7Fm3
NYy7RLByhmkxVbQrgq61nyfSb5VBH16yYhh4OKPCTQ/REPUv8dwOJc4DOPYsU1lHHvke7rFl5LY9
vASGbOMI4nkGQ2v7TayZHcXUrd32VvI43bfrSAcjUL8p1zHPXge+8sfsN/2YA5t1JERF457HeClP
iNWYGFkwDZd4HSPzdaBk0TdeunXIJNdjPBjr4LmsI6i6DqNQrIr3gfkUlmy4l+vIOq/DK0TMev/P
QNjKvfjPs/sDBoOQQU+qsGxlWbv++5+eXdsV5ewqSn4Iy9HdRKb7MrLv3zSVcYA9ageyxFq9U6zH
f77s36Bvv1z20ysjrExX53rOD2NdNn5h0lchAtR9tLe3/3ylvwE5f77S57CAXp3jPGvU/BDH45uI
kl2YDgMLLPsjT373rdRfB5G1ErCCwmppvZfAnJ/tIP5TqeI67U/k26c7XnXnZKxVCFWtfsO23j0M
FlHF6VqtllSXB5GsJWyOWnWXrXVNGbXizwCbP7kDv6zG/01K+Mxd+F8sCP539Ib/j9YIBrSY//sa
wX+Vb+VHAsfz2w+axMqFWP+LPxcJiv0HmRka/G2ogBif/XuPoGh/rHRIqG/IQlVO6n/vEdgwwOcC
T4ITrWDv8B9mg/sH0D9EaYiFK8HRhr30XzAbPsmzWB2ufDFIklCEYan961D66cV1a1IOetyQ97w8
7Wmq8z5w7RwOzqRJ2ju9uaLUlb4Wm802Q33hzU4eP/10s/4GRf8hBvipeqwfAgcivg4aaEhIn9W8
BRZpHA5Tt88T6Y36jOGZkGmD5Xw8270PDVVhKqyGNx7ofN7O3ajs5eBIim9XJI8yQ6j7zx/pX9KV
nz+TjRmLyQrHWc1S0Dx92mq4ZjQhr4G/XVY2anlSL5gsK/BCxom4li/T2EfM7iVyX6jeuZ/1saN6
yYLFazAZWlMd8AYfa39A4jRuMyKrEnKCCtN4Hc06+o59EMeqlkqmQ0Ju7Gpns5iMfULSl5ec5e+5
0aL+HQVxM3uFwQrW63S9cIi2dJiCUADne7Ur2/pCyuY0+KLTYYq1wjnndvMN7nv8HfFHXHjrg2Te
GriwR5skp6MNoCyP02Z2HGEdi6zUCAqQFJp9otbOleIOLN7dUVUlG35nik5qhOpmV5rTUKy72b72
WmcpB09bRFUfs1xTP2wnhJ7QkvbEV2o4YzaaEcp208lGrwPsZqLRI/VVFdthcosangzQMA78ZS39
jpSDj7zWiFIa7PoL+SUso7Uc5ReOCHJBGCpNmBRdwzAkQ1m+iMoawsBtXTX1zXahIPKX4kMCKF17
Y6OlrieQmrBCjvrB3ak90TGeIZXqoLFAmDxpaPPk2bBBXoHe4eukq9PDxkE2TLS9PYE3FKxMBi9i
emFo4J2eNk3ZN29LOxgVU1/XJHtIe1N1TnVVVhvAW/qIxmyMA3jBUt+0LMQT3w0bguu0HF2tHfbz
tzDRO2NHmpnyXEAaK8C2R2EEYRQqh64RpTyPc2Sg4l5IZ6Vpbs6G0WRB4hQWiVo4Tz2tTVq3bUKR
3i7hoL83hjSuZpGn2Mzro3w04oyFSuuybPJNK1KyYJ5scZW4ijT8KQVv54eBmbIt8hFQJlFT7v+E
n55msFBj8C1lfhpCOZngp31NEAKTEErNTmoMjpO6vPX1iBakXyaybOBXM6TR6PQkFNjjAyRIXgZX
CcXOtIa52WkDVlnBaCEF8w0otw9UM1F5kPXLyXMmwsz9jscvSjeiMDrjYalIPT4nc6GAjHDKVZg/
W3PotwM0AaDqYmR3NqYznSBU0NBL64l5WspG9VpazPvKmuLRRzcSM53mzvwdjHM5Lxn+o8HsdNLe
KEVZlrAcugH4tpeuvgWGawaazN6Ebcn0de5mMzJvJ7o3HPwnFjG+iqoc7jR98rMT2zXhMPFTJRkR
0vEbRdyOfGeKNz0g+2sshvuUeAA2TAf2Rm/VbA4HfVmUy1hq7x3kWKs59iFGqJnNrgmaDnudyXmM
5um7bYHfa60SbyZLNtvGHT3a42AORzwDTN6pJLOCyJUfSjXBeULpxA2azeS4dO22aOxLpc5+TdcW
WHK6tbvhnNq474XqQ9kIb0ZXXRgKWxMKSYoihQWNp5YJg56yreIqCeLkQXHbuz5Lg9LscE3P5Ble
+LGsRotXIrTAaaBuBepYqt+7xJheHOhFGgmx8P3jPUSXsm/54fBej1QBehAYnT2t7utndp3HBjeS
gCRCtpjSNB6IQIIJYcotNHafTBESDgob66nS5i4rPR6Yhlv58Vz6Wd2c1EHJA7OJb1lW3Cll03ui
Rt+/uLeY47WbIpnBKuQMoWKavjZS/YZ8obpVS+YHVLDPsKMvtZJf2zLsvXrsMqQ4feavHjJ+SRbF
qSAzvdBezBGSSqLul3LeNpmqfCzMqJoa+TPzEUllJLBO+lR5hZamJ2xc2svqMOplo0yeSHF+DCvz
ym3zrVgIqwJfJW7PqGrhIeXLAs1iV4FLE3QcOR5MnTAj4D8/Y+94C7XtMWz0W7MtCHlpXoepO0ZK
Wn0PwyLbqGGyfAmVCezJSLQNdCXdm8d+8Vqlzne6Kd1NE+l3soehA0XYW4b5vo1EE+Sh8yAmDWiv
0ncR8u97DOI8rRRpoIybWU3KbAsI5it69T3qoyywjfnOqNQt8jZANDXkASvqmg2D3h/cCWNdpAAe
2kHk6e5tlSzPRIN6a7vgUFbOZIg+qZa8D6nYHot6QLJF53eJTF9ts+51WZIrq0qvNaMQ23h+d5oP
MsW2ddtc3Lbzx6Kad6S3lGcn1MtuP6adSzFr6xcxqqe01Cpun7F3q/C6xVMy9fRkGd7mOZG+3SS6
b7XKo5Dxrh2Kq94t569QJ4HFKkU/FwRfbwplaJ5Cdj0GqUusgKJc4XlTTdTvisHMmefj1i3AFTB5
eB6i+os7RWfbuWWqtL3OsM6VHp3z3A6ApQ0/XtDVK80RX0+AUuOLrkznNjOAhooU07almBrG2G3q
FgCQSZ/uBSSsOsvPox1dz32UHhfDfVEnvd4lqGIKz4iiYatkbbUVTIm3SgIxuKsAqiBLdcU5Dcst
tLbcp4TtptJ+DLUsvmB5cNb0MvFspXqM9XTxO52NGJizHyWLsauSIdnVK9yWp9NdbYxFxCcXjY8N
4kNRdaZX8Lsy1Tph/iD0wa/S6GUR7qGoki8sxw/D4PSbyBqsjVmqJJ40JECbqA2Fb1m9djsp7Y0D
00GAWYtK31NY9V1fuED2T66V+uBRKgh/Fm8addjVWiG9JnF3nCherEQHJcX5YQyfZkuZD33d7jFj
mYn2aR/d0ik9CYhO4FhPhxR7uVCrm8YOyQAdl5PgX5tJyDuAI7jpJZz3ijVd0pBo5ZOEw4jMx3zA
lixnaZIco8YwfDZsycdsR6e+KSWE1HGnLCvAazhRoFHo7MxI/Cq25U5b7JhAb6XFXT4ptIs2S84k
cywHv5HLuKmjMIEeYanvfMFrC0+JHT4eC2e5+VjoUU/r4nyvRQMgqvea4mN3cszKcIeWONmhrzrN
lXJU01Y9TZa4ph2zn7Vs/qaNzamp+3BXDOISkntzM5X9tIdJeqb8FjeJWdXvrpM23pSH1/gFVt7Q
FFvbtH2nbZ6ga2zJUDSYAV33jBvaTqcP9SFk7Dm8SFZ2EZHZIaSS+Ueizve2zQNQbsUYzpCoaYpy
5CmlTpcGVTFrIHRXD0kxHlTI90aGq4rU5tdUlNmNGcmbCqGjFpBlxLNGCM+YKh+zOm6M6N3q4rOd
xptR9kerbJ4Kji9fN4Y9vOGP2ZSIiVRjN7p6xEu/HFupXleNG78UesJxRDdjV0V7UipN+HLuPIwA
otfecBbKvnlQOnM+EVwCzzlzTjP6OwGjeRll9mjHjnk/t2TiUOTa6imf6i6Eeje1ITW7Tr/hTctu
CNf1MN1iDZ7ejgjjK3+SbHIwpUk7zmhc+3ZGC2rroddMWfcNtk28TyXqB6uUzpfUniA3lVnU+rPS
YtDcjeJ7Ws/asFda3njNTSD59Xo/ggJpIjP8ok3N6SDpGGl78oQ470yxE/qtrEVIbpXt8uIUlXxx
rIkxQBfjF9QS6VZJy/wNI6H8W5Ev02MdsiuqKgjX3qjly1kfdTn4wEYG/AndNlamRtV7zZSOlMYB
hwHupRNngdvZxmvkCjp3Jw/ZjaPs0g9ZJ0xY6kvr0mJmbJR2sz5Wh6J02e4aItZjP+9GVMUCLv7G
5tZWl8Iu8NYZ7RhoOGxSWL44Sdb3meysZmsbxRBt63CqX41pUd6hm0OKKQs7eVYjwxl9y2lcYiFA
4Q9FKrLreXAbvECasPR7Nc/FlXSdKt/CgXC03dJ3031VKe7j0E3AdUmoEC8R4S53mp06m+BOyCH2
B9jOhW8uMbeTbbF+oINNCC+LULijVo7YYeRZpNgbp3fYQ0yK09242VzRJQuNLPU2E85t0ocTLRTQ
FXu20K3xRCJZ6xjRIhUB2i2euzKGYnwkMW15JoVwrHZKqIpvSNwb08+KuL+d00nNgpYmkJ2SXSRp
sMBH1z2A1Cn3l1T04NbxJO6bXH8LY12eldJ1g340DpMjhbWpbNHf5GYdf/CmY2mm0weEvlTqaPGV
xknfekld9NGYj7tujuS3xYFZ69nj1PdXzCQWlUqSYriBAp0J31XHTAuMTBXpvu6KkR2Mlo2p37ZZ
WkHqMuYrvYfCHozFODOfZo2hQtIom7eaFIkWds+ciusq1fOnQsN4wVOxi4m9QnYhSWddi5hBt/oq
9nDPduU+VK3wiyQZzFvaMSk8E0U3IkKDFtsfk4UNcxLXyVsWJ9h9OmUIz4E0W93ylNFgaChDx3wZ
0R9AK07d0txgijNcIDUVRRBHMTwgOMtSbPFzXF1Y075fXkwlM++tuhiUIC+wy/LrQWc/iWWq7PYC
bkgdSNqlBwW5/H2dWvmbnEbzS1ypUAfEANf+EOkhsPLY9PW3OnESJRCtDL82mNLwbsMg/J7brCd8
k8SEr0lBxFCAM2b+hQqFpbzCeOMSZKsYnGXxRHcymE79PuRl+C2C+cQOXR+pe24ch5xG0lCLoBGN
i8Zdq+MkkGME6SmKk/o1mrP5wUVyo8BDqV1O2CgzixsrShmCF8QinuiX5LZxhm70GbWSxIez1g6I
zKz6yUytZtw6dpq9Ro2ZuT4rK/dkxss8+Uo+wC3sSUb7wvWXlL6xo4H9Z7DkEwoLREKKOkpsC/cZ
fH6cz+IuHLFYVvft3sy18FBaK8sfaGtHbfpd5NKvyCgSsvVS8L5wT/xBoV01tz/BVWPSOb1WWu0+
5Y8gY+ky39bYd/zzF/rrVUx0f7j3rDpz0OxPV4FqrmpQJOHVNLrYcoiy3HSoMP98lfVv+RlhQr0O
tET3CPJlIzZcb+tP30XomVk1DsvZFR3zWhSHeMOVZn+z4Or6mDA+POC7Mv3GDOlvvhu+M3w3DCVw
/fqcHZXTLMiO7f5+sRjrWAVFGQ9dsYKb/wZA/wbT+7vLrJFA1ipix7/nEzJfzmhlpkwp9uTfJRsS
LtNLb06/M1v6m1to/ADKsRqxcWr8JF5kDR079sA+t3ficVvA6XuwMFQ4zFAgb5owVvFkDbPfiG3/
+ribuDsQAIIWlfH+c7KE67BrUBDb7jVh80rTOsOPNKCAjUa3+ee7+GmtwuMO+w8Vsbs6l2EA++n7
mSnko0pZZyES+b5ZWQr+ZBhtHUOec8XtYPUxjWwRt1vikJwp+Oer//U3hMuO8yUCUexHgJ1/fUBx
2cYTkKNxryx5ciQrGSwkmX+X9Pu3V3EUAtwM2yAt7tPLVi+TotV12xKGkapbyKhfIjf7XU7H31wE
s2uIOjgdENn2+atEzEl9mhTUjalgdAdKfXba9L9/MlYVNi8VCV+rtf6nQtitLqG23iB7swxQD9lh
lS5TZDV9kv1m4fYXzJxKaOMtYGONhZPPX7y0MdaslKKO273KFDp6dVKCDKXjjKbdqrp7YZAZCkW0
tB7jWWdyw0Hf/NDTOZVeybxR+5nNavU3Je2vzyu/IasM3Fx4L9zP7p8LRvA6epV2z5H35szwNwf2
8JbzPlvRN5y3IFWK+jeV5ocBx691lIs6PDucKYTX2J8eIK2XamX2drPHR1DZGlG1XAw5DUdNC+Pj
lLbabdM62UYrOxc+fpx4bpUv/8PemTTpiWRZ+6+09Z40wBm3wDvEqJBi0LDBQsoQMzjgOMOv7wdl
VZkUKZO+/HZt1ruyspQQL+B+/d5znnMl89x+I0TtXwbOHqHr9/MtIkc69naDuoESaz72gfgdT/7V
HPHbF727jBm7cN8IuX78ppaaXpU78kWHtgN5IM3aN808YBUD0SlvYLa7vwsL/PtyhaTAtu3dXIsz
9DWjy6XSsbEM6nOrWvvU9l14tFxTIudGAvttwfhH08H/t9Hf/zZns2N/t3TuxukfnM33Q/Ff189t
9eMAkD/y1wAwsP7Yv1NmbMSHsDDsyo6/nER++Aep2awWvgPO9tto8F9GovCPPdHyW3XAnzJZG/9j
JHL/YEi2lyceQRN8beR7/4MJ4KvXA6krM3smkyyO+JIoSH58ISWNXegbqEmtQbtvEcD3V8qz6P2D
856P3/0qPykKXr38f10LjjJKAADb7uv1sVhqiLZ+uxz8qs4ZWRjtzSaxNaYa8h5pIL9LmvrZvYGK
CywWB2bpr199f/FCusqSlitANbROVOpNw97i9P7vor1frXzfbo00Ncsm1goPlP1q6XcKrAI2ctOD
E6bhnWWMw+eJjMkHf7YtpNt1mt4MZdAhMSqH0T/8+nf92cVxzYMVZH6KEenVM2QYE45rbywHTg3t
WfgM6KJ2M1sUYUV3w5hzvDPtMrgo6Xt8+fWlX22s3+4by5eJUtkijWP/Tr4vYu3MEgYVDPBbo2xu
bK+pzkJORfLrq7xCarG87+5+n4QMF3AQEIlXd+jXKwjhTi2oHBEdd1pN1wCYy5Nsevt+2F+prGgl
A6t6re68EX0p2rL1biv1pH+zx/3kjhkL76wCJ3SJonxVk6XKUeXSoILtjb5KjM4z4jnvut9EZXz7
a77b1b7d8b6/48u1cNaFry6T2d3CEINnagfzth0bq7Kut74usqh0jPUTYrjGj7D+t/kRxMzgRVSr
2QPobWX95sd/VWR/+5fAlSVyGiUCp6/97fvunOJkQ4gvhH9JOI3emW5v9uSo2bkypiX7Usw6T1qO
Gu9+/cR/9itT4OyIYJDReCx/vGgQ9JhjGPYfzLTk4YaUD2uYnf75RXiAsNAxUf79IjCB/Youqj4w
Zk+janejsR79f7wwyHk8Vn+T9ZWF/sdbGZgB5XO1vzAizK9w/pSxSr36N6eSn/xgnOeoBik8d9nC
6yrIm1NPWz0Dt6pKkzGgphnsJvzNCv6Td0FQS8Cx4EhHFOir73Dwa82BL50PagzEwbIyPUdk+XWP
K4fBxF2UcfJ8UIy/fk773/rqWyBNDJ4pugU4Q+6rexNVCgBmGPkF55VETnzZcaZZc8ymEr9xgXw7
Cby6Fm8Cxl0+Op7Va+R/3UsHK+CmD1NBXzkK20I8B0HnlEmwDSYNPXwY7WmxNJ18gwZVHXf+Wr5Y
oxzf5FaZ9liU+my5CDqryn/zvv7kd0AiiihoB6GAzHz1UWwkDBY0OdVhcJV12cxhS7LJFF7Ojp3/
5kH/ZP3hQXLygxsIaI++1o9vrdImOOhlXg+BZ0L/kCf2l4fC0JeWmV278x40W/qHRuZXxIr3/3SN
pZMEdZVaac8hARj348X1lFqrRbjsYfZdGH922hy6wPldM+lv5YhHa4INhWsgPSJI4NVVlnDwVSHV
YTNEGXcwLiKUE/T9t2w+icA4/Pottl9RZNjFOMGTWkBTycMrzZf64wWhGWybQVsfx4YvVFwvNYwH
k5pCRyM8WRHnQW7/KenCMsOplhp7Wu0X6Kmlj+jem81cRNnI23i0GZhll7Y5gaNYem+6Bjpg00ki
wPNLmjEhTqaAyeixrplGRk01ViIqc+U4B4LxJjzaC3rpqCiwW0aktFvFMW3RNpyc0vHnRDFnWuhA
N+JtjjOhjP2gMZ/8MmBAXwdp/gEqsmXHZLUtVTI1QZ4dVY21Kh4tMVmH0gVM/oj6dwkjK3eDMvHb
rhCJp+0yv4PJ0q1XW9t5wV2/eKk4rCEyiQiqRf4FrQVBC8GKwISh6dqdW0czFEKuPt2Pi1XeV0G6
wDDDUQzHwvDD5r7VZTHGDf8g+OJT67hZ0geaJULSqMliJ7MURIjRg4k+MeB/EwxFpaKtq4AQmoK+
cTB5/XOdggWJTQBB5Gn6XKjLe2ZCqeuXz6miEw3RrFhfxqwpu7g06/ElBSCGF4BF1zyTG4OPhNFB
cV1O4TaD2ZzoYhv7TBDGIU3ZqAoqBzED8iDn1p62rLvq0ct316Dot2mNvGANC55ub4j6tmNcaSaT
dgcR0auzNfbCUmLCm9g4Et+VlohmvvzqAu/maF7YqdF+8oTaQKEUFd4LYH/h5wzAXX5hgePwD93W
FMeBdre6pD+CNVowclQKLx66JT8tD3gmy+CdDntdXvrKNt4GRkWHtUvhLUWCcEWdBMzpkGkM1Bxx
ZSmYeUswTvqowAkyIQFV9iw9PC2nYVH4kIw6oC+hPVUYl7rqHWBo0zqpuFVWesOsaE2v8CWZtKu3
2rjs+ZEZVc6lUx5DR6XdldCGyVyWZWdKljV17qD0iOHSsHvGnoJf82FlLNZdBu0EeUds1aCuOp8o
8oYztJNkDVHfTDcN+b4ql9WOCSXJzUObLfabQqdkK9Y0nXAqTe1XaoD1PYtd3p4KNx8/ZmsLs6SX
KWofZU/CO+ZV2menoQlon4i8K74o+u04VNpVPTu1dC1GPBTXUbo1TA1YARhc17K+LzxaLfRe+hLd
Rplv5dnPVX90UW5494swDBH3QVCuCd2J1DsMu2Tmblu2DVq8Y3cWomkxOcfQldKIpXRHxRthjuMU
m8FouImpnQaNGRP+CYmCWQcXXYDeOjZZFGYM5XVv3Kq1ltMXP+sRmYxEKKJH8Sb5KL3OWz7kWTu+
XTREAkRVYl8rcsG0p5EpAjzD5U3n48tzGKQgh3h/oQVfiGlyNzIN81RdO6FK34tReLR2srIOjgjR
7b9a1v/XVvhvjjTf7SF/6yvcdK16aV+yofteWfztD/3VWbBNECWUfVSWTEXgkVAZ/YtREvzhiP0o
CjuNPhNtgv9oix3xB+d9EVLPoy6no0Rf99+MEjoVLoxbjjWUF3sk4T9pLfDfs6F9V0zZeyA9530f
DS1b7d/61waYGncSdRXXQptFNNI4VzFdZWfcR2YLX4aSyycHgJ19mPSK2zcrde1FS1ur7MySXjIY
XZfxoBtp7x9v4F2Poxq3Q1msqkg4IJgPjo1pG3PY4P9ZiWBGM9Q0YX3t2mpOSJ5pQGLwHaCsdYYX
3wGycHKM0D+iLHATOLtDHxOuVm9E/cz6jdM6WJlYbxoUOVa5PtaLa0Zp0W9pNOEUyk8BSoRjp3F4
xg5o2cemYdiIZHRCNWnCe2XGtgyfVogyN0SFB9h5R398FE4fIpnkFzAwXDkplhSJDgtYEJQMTuj4
ag2Lr5ysUsM8l8IQbzvk3y9oFzsjtpyhu3R6FP6xwepDVlBQBB/VojoEvoL0tSgtfV8mLYJSFNSu
K6/D0KwuA1PK6RYGnA1GigS1sxjqBizA5trm2Vnt7KHeRIbpDkVnhBgBuLdfiea2QiIwxDk/90ej
VgjoRoFXcmVDvvK3Ra+RnLpuiRW8qh5AQAeTypaoD8tVqliajdfx2+DaMgOJs65zev0IlqS2ozxb
kW8iF1kordN9ijz5ATchnbX6Wk2uc7MwJXqTaUd8dltEFKcGAa6KiNsh/LxDsjncMPy2Lu2CYoLH
O1nnsLFQjATh8rZzdrVSuy3NhV0x5o30nHsUEsYw3rXdcuzDKaQZk+XVdUBA0vvekuGTZyvTPZCA
Iy79afJguhWhwb3UytijOMN3fmXUT7zgdY552ksxGxuVruETtGFGwqArwwR1MpayammHu00N25WN
g50kF+bGU+Lw8gUXhi+tp8auLV5/bE0HBLhehlGm70ugPWOGUd/Ink2PpGam0LP16JAN9YwbEt/q
uCDEONacKjp0wQ7IYjSqvgv9JcT+mVMcfjQZ0TjRpqblJquMMce7T+EGqKNS7xBDpDfIZk2uETpF
G7dB3syx3RX1RdN6ABMKv8RaT9rG1sAKmKq7MaRtFgf+0o4Iu2TnxMGWo7hT9uAsMQQqMnxzely7
WZalJGooeG+D1vDLA4QO9cYhjsEArjHrIekXs3jJ7S3vLjZT6pvQGLPLvbFyRh1T7voX1TZJt1Pd
LjtHyIux87GautAE8Wi2mWhjy9SlC+xA3KCGNROF1uptaaLgR3SUIgZdC6dx4yYfzbdNYcInlsJY
rhtRzrzErekW7JCh5TwgAVYDohxfe38dWP5vi/pvXuxfbVGP1fBctC8/7E/7n/hrf3LMP+zdysRi
w8ln72f/e3+yAX7uvPHQZSTBSdO0/7M/ubhiOHfCE/Z3D8y3PLx/70/OH3TL2VHompP6Bp7rn+xP
r1om9Cz3piXhHpww8b+85j0QL0NZNg1zUuKTRHdbOpeouoZ/dpb96yo7D9+09631dYSXX8idfLvN
Ccl4RE6bZaXOUDzWz9/97D/pre9H4u+2Wi5D1hCCBQ8OF+Ol4NXZUrlofIUHGMnzO0TOudnFaZMZ
Z864BQtbOz4a7bhddZVVTr+5w1e4cXoDXHufqu4dQpOe5avjepOiiDXrbkek4Gv5XPddQH2o+gCT
qKFJZT6otZDLqYRjv0spwuxJWYP1sbUbsrjzZiRVxaBOWFgEfTs7NAPK91sqit3G8euf6e/PfJ8D
uMSrhAwgsL78eAR3Aq0rbzLhZuRCvbM3q8wuOEvX4jf9270l9ePjgC+CcQii8t7C2F/875umTB0D
VvhtSbDrKaodYS/uG5jg/XwTdLPHoiUBR5cf8jAr1L9WIxh8P+fV/u0maZfTv9rnAVRxvBA/XnxS
qrR6ivnEHw0v2TBRXYkebs6vf8r9p/rhFmFF7J1G+lF8k+HraU4vVghYVm8lpV+OH7UX9CighHzC
kPzh11d61ajZFw5mK8D8mSrTAXzd/XchYDcIdSygn9aCCM1L3ajXqZ+gqDSu6splrvLrK/7kFwSn
DmHPpHal87g/3u963sU0OZPtlYIQCyc4557mMAXC5jdZYX97SVgQET6gXPGYX3uvoyVc3GBwTrkK
MZXpu9LLqiP9HjMpl0Jc2Gb/JLq1vvv1nf3umq9ezKZonRUzjkjsACam3aQbSSD9F9l43nv4liIK
Mt//TW/679dkSeJeUcswzEQh8eOv6WfLgGIQsaEdGOklBjN1Z4kNSTTBQ/BqypmGjK6LOf1Nx+3v
741Hp9QlGppeKYn1r+4V7AF4uh6kCGLA+h3tlPy53lKOFxQCEH4YVv1GXPW3T2I/UwGjxlonQtrk
9o832tGdGrHruomlAvkGS0iP1tJsSo+WVGlc/PpJWuRI/PgJMk2gWcOF6NEyxUCq8+P1rK6Xq99X
OhlhSujTNOKyupSlobb3pRrq/JRxk+kxaza7PdnEkoJmTFdOHDWnybNrDb31DJ0L3EyUkewwXJL6
E2SXxJ2sxlEOW0+mt1glwtlF4oUDpehQ6w8urYpWd61GYL5YeEL9cRHnafI7K9ZDgfDZDqZiiJsB
58mbAYups/d6rPZy3vJderPRFUlUVgOgE+Qb5tBGRGPt5pw22+xzmYeL+uwU/QJBMFjn7nruvN47
w7AKrcvSS40v1tBQCRaFIT90LVTFC6/UIL9CN/f9yGXqB5ZOdeAFMmJcrQR+K2+7ZpJ1Kuph3aK0
kdjxBZ2R6qY0mWzRUkLve8roedzNAGV1tPl2oO8M8s3Esbd9+UGu2DiP5Va68rio3gmuHd+AXVwj
B5OxNUBUIDXUEmesd+NTapLOFgPGrTiI+HhbAHAI6SzOQaI8XuktpmPPTytnhLljNGy+86jMnZhC
fxRCi61anJi0hWz7YJL3QR8cvtfTiictIxxp950sHYL9KLNx4FxtKAzPGHkn4+BUfhpEm3DSt6HE
K3syVyv8lAY+CImoW3XvXZnzPPgDzJ0lsO5ntgvrrYPNfDw1cBVRX1PEg7Mxtq5DXh9Waj4vW7jZ
x3zR2gBIsJBDYKDAth/8rtnDsrdMcFTwggxfoVKecYDGVsOKspVX3dnW2G4XuldOQy1f87/TAYUU
6ucMh1hQttb7EqxVlaSgoa7Gkeee488w5HidlkX4kK2qs2gNpJOIaqn7Jyg+tgm4GBd8vIgUrI5L
TtZ6DGyRXqQOGyA64Lyuk05J735ACbhEqaj67op1nWKjkWG2Ju0w2g2OvNZ9HtqRgolWHOi6SgoZ
fOiVcl5oihfgONdNWzgF64aDBIpsyCPl0j9pJYwH2+4XzHRIGWa4JSnI9bXSFjiSrNwwsGS75np/
bb7y5ndF7HVSA+Qb0/SpmjRK88WbBhXZ3gIUDZw3n0WRZsVlt7nwnRet5Nt2srL2YEw1oyWDj0jw
WYWTONFTJyClbgf+EmBvtE5GG3qTMa39Z5FpK7xFQqrL/Wy2+vESVKA0y0nTWNw4y83xPKfWn7gC
BoByEuIVrxdmdUhWqYKxY28m57+azWh0Zj6GyRiglsGHLLD4eU61IuxkdHQcRWvI4yoCGcZoX7aJ
4HhB48XPa+kczJXv5qExkDq/YxMsiyP98nyK2d/6W6T2sKysQjUfp2w2P9BGKd8EFqmQp6kA38ED
H6viYjBJCIpoW9rBI4Z085JP1/yoZr1m8CUM+77F/Bl+quw1wH4AZx8XdRVYQ/hJMAjJ78Ro4leK
NPJn/p4GhxUWMALT+vzU0z1VUWvOw3vLaWgSCB/A+FVRW9O9FpmbX+A1xMAb0XfPyRY0KzZlJIo1
kBZh1yZGg3bC3yhrqrzjAAjOvuuzwh/fzX5nOxid8fVC6Nx6gYWTMOfhz7KqrOXB6JHcnvk22/ow
O6MTvGTeVqTHmtq0jG36UWY0reDcd6goXL6ulWP7DsqGd+CY7NTHxWuBGg1+1py2wjc/FfQzWjTr
8PsuTHesaN/P9gBqTlbvKKLNp3xzVHPoA+ni7yclAANg3V8yZDQ/do21vHhTvX7FhOIJqIB9/kYu
INXuGrPpP5dGKz+5nZjf2pUMRyYqffBoTsp9MgflYu/yM/Pgh6yLMRkEwbuyDo0/aQptH8ZZdH2y
ckQsD3jNRv+ywx5yYnjT68Q3KSAZuLnoGLBalOdmLYsG9Ugtb43WFwlydXvD2FTO+oipvIOkVeVY
8SRqF35C4HZkzAepvK7CfHjA7MGKpXtWRuy8m3PIzHz2MAy5zdOMywDQN/zR9ISX2R+xILiwQlx4
6C9zWIxWbIeD8ZT1FdgsYzJgRNlTnSXjIOyXpSoh09FjF+oSmJ4+Q8QDmz5lhDhFqQrqc1cV6XCB
6sR7nqsAv5+dL9OH0aoBWzWOUapElutyixBge1uPtKNAIeHuog/m5QYdP+JhDo1JcHpktbWNBast
u5emdstnAZSuiLjhckx6Oj1jUrtOPcd6swfzVJuTyI60EYO3+Gr74WE2VZjF1iT08/5ov9TUKRRY
asZBga+IIFXLK+bitBL5fDP7JqBbVcP1a3TLVLkrx+wOOwObTwk4/gNCxUEkjCfG9sAubOaxvQy9
neQVzgbw+m11txlbP4DJUWA+dWOwKKdkVrOD+3ItMegWxuehxS8Tk0gbWonOacgdKrg0nxROtPB2
RRI2JT16zfbBXDWw0ibU9U07QzI65IAhcG2WIj37Y0sTqcY9GtNlGrOYxAr5xWvDcDxWU0m80sgv
+rXEG2ck6QpTgJW1dXiiYtAH11NZelow8Eo23/VNGszucsJDvRFcsK45LcrGq9/bC5NEfEChqxM3
nQGWBejVtrhUlMxRuVlujnRyZhBnWDPDHj/sirtlkFilRNFZz2NmkpFhmYW54O2qPDgGmxE8M4NN
P3SmCmycwrhYYyJFxOM2W/QXC9pS0FXV1D0bBr04oFy2w2BtsGmygrHHaEVQ9vIpsOs0Ow5hMbzD
xbjlCWcXOcVBFXbzqZ2DkaklORILdiUb2mrFsPuIIA2XK19If+mNolmxYOZ1R995qj4XLIrvwEZ7
LSaZlD4eEYTeeBwgOY+MHJmuHtS2U+sI3oBbVgSDL44Qh0zFyFH5wF4ZwH2sAz2KhJkm2O0RVud0
GNM1DJmC6ZENXJKcgQkLef4CtfVhDfLSvEjbeiL2kIbB3iDdpHk7Z1CpkwJIUSwqpfJ3PnUpMO20
wqa1wJPQCYoyeRADPfXjhl7ncxnA44+yrsAZZnh789JToVsCNvVw1Dv5BrF0bSZNWTVU2W2JwmA+
K2vCWjiSEC2iDZfzBYoxmxpS4kqKc8DpH2Etex3AiSbX59nz1bsULiATUxQS7ECzg+9f47GFBeBI
jHF2Lt70kpHzyaSZ6519Aa0Ld1JPAVxYY/F+htLwPNgzWXqtVQR+4ujC/5o2pfSiUaQ5/jWW6a/a
bcN7r0bIYRIOWSb40ocnMqOqJ4XjTe6DNt7nfGuskwpH14wJ2Ehx2XfgGaAwrMMT0Y4Te7w/yc9L
l3f3baH14zjQhaYel/Lsd4qbHmQB/bFyA/JHMDaFZbLitoH+51RsydhS37aLLvGYCZnvAjqrfz9W
mowRdzHbSwCumwct0DL3po70n4wcMmEkVthgyPK2cD7Yjd6Js7y9VuTS3gDpNdq9PDgDnSm+NMCo
SAG8eU9RCXzAvByQohxt+81WGW6X0N8aELUtlrvG2ucoHOEK3RmijDxnqCFahpdrumqNJd7ziKpb
nOokLbe9cYN0+zBQ4ZUHsTSUieYYUtDZRQnzQGz9fOGTM/I+XZEpRg0exFseZ096Shmo3RSb228x
ta2f8q0d2qTVdXOvdGne2/baPrIDNSoWs0pfdLHA081wQdyF6UK7vA8qJjprswa3ASNsaIvDkj2F
W1/0oHfrLkTlESxfdN60t45Y9jMHD1ZjkCtGxlqLARAgyBZ3olbMIbkuam9fB4XiAEBEB45Pj+gd
TliL/d5wJrePJqi9mO+2kh9fwy65wP/Fp5NSsL7dWCEHXgndMUUHCnu/OhObCEKTLFpXx+4PBTyU
rxb/N6a7bOk/O56tNRRMGOL00jkSLGgqgqgfN1ykigCY+11XcUQjgqkWKgsVCPxAMWDLU2YRkz2A
WzVzJcyYtndvjJm1PdHj3MHByAwWZ1k4nDNgaA9RnzpZc5kKm3zBhaXoUcsy/xyErVzOdZOCYNBb
nV+xRDYfx1U03UmRDXmPNMMLIsJGpk9qQO0L3mUWp3lcXJS8XZc+BbwI1QXj8uZ9aOqZCXlaWioy
lWNcS4y5gNnKOXxXQ67rEscrEDdT2GJZ1tTTVE0kI/HBLpkoo9lDE8MWg+yD025mffDGfLxwayQS
DFoGskaGGnYL9ByRvUAoqvzItDm4HpbMBBNTWg3etM2CGRRlBnAGVUnVJdrgKBtpv2D25i1OzSnI
R0Iab77pn5yaNRcWNWyveJ6IgzoNmaF3w7IlHiyn24csc+DixvcdO7HcUr5BsOMArNQKNQBt65ZZ
PJXAVa+lyW41piXxIbM1pm8nWZtNPHvT/FGLkIgmDks1K2sJIWGwvP6WtiAZP9QS1B6DtBsqqqXz
5AH4I++ek4096B21TRiXs67/VNhLMXJnIeFKOaDB9aDLGWapOwXNg5VJ58GczB2fion3PkeJEkRW
qTlCEWQHGTd0xxAn+ToVz+QIezBfw3p7xuXP8SwAxUPR6/Kmk32CqiCaUrv86i1uzpMrpvyY6qz6
1LuFfpH2tLTHJS92pGY9GO5pIbB0pf3o8FQ7FwrObhj1vnqluXZv4ODBdyCME0BIByPPT1IOrT5J
V7imjvudvuQEiOcxCo36ZLldl1+mLUXtSAdJxDXnC2CxDiq/goQihoJEU/YRgqttjf3MqbzYB6s3
RPa81tcwfroP01SL62w0fQzspuTAmQcQQW2rMa71sKiPOjMhg/oDy0nUiVK96xV+xygg6rk8atsq
zaRyyXxFCUXW3NFTMv1MeTC1jOpM6EWp4fHvKDuMo1j4+B4i5KfBrQ/e8t5wW+Nx8uv+OSWOgZ0d
zeADqlNOMzAkyNoi/Ne7XyiiciLHij69ado6FKdwJ9bTla7oWqwcSv60Ryf/ILGKPKa+XdDPr4tU
nbMKyS56qs1CEqidURxRAGzqgkMq5eVgDxX3UVF1nOSsmoc9MLqJy8Z1SdliEHypnTDvYlNl6mog
zJGQqqW9YijhSlRxZjGfWVG3GZC9aRpxZkvxbvaq3joUqtao4sjEfVcBXKGcdwRc5B5CJoX0tmVb
4k9Ox/S9zyhADRzNb9t0C7Ho2rwEFOqswwewEYXEhKTd7DS5o3zjGIb9MVSENca2NCgeWZfJCgum
ifaSpIdyPTXEdJ1S35+2ZHJyJFCbswNXm4EUg3MapkXw3DLnIipja3DwLnPnvNdD10mCWOaduG6Z
GBFn4ZZvlilw+wNNrK0+9KFa8qRHq3CBloHp9tCujIv9etFPyi9p1ThKW88T9anBKWgFhTVJ3s3L
Fil4dtZMl8fI1kZ1BEBLqoVRrKEX25jx5VUzrwP/hcsJFSGv+WFeJBAWt2i1uHAHn39DK4z8ud8q
LtNWugmvBhLEjPPQLTgKO+LOyLHTE1eYVxnwZbS5554F0SP2eVpDMB5iCFVx5EQ4EmsAqetiDkcB
jmNq2ONUqWQYKZmvRjwSpbYdh0J1IWwIbMQJpvAsyXh8GnphbwAsGnlXDohVAvnBpFlVHhvUiG28
kAcZREvjSi9GlgwKzu+t8QQ4w0Pv3pfQCQaZ2kFiN/PyyBe8AVwe6Znk3eSW54EjlHdsm5SkpcGV
hH4Mrre8VFYnPnDYgCgM6Gj7wkDdvbQtDzdcP2beB9dZ/fdDaQ9fssYhtIVMTDSJ5jK7L3SPa8oR
JyuGhE6Mvx792Z7+nP2FiCcK9f5j2HpEuCmZgRwusuCRXasjs6/iPT1prbu3zDhMqKmDIx9BtQBB
QgoW3tV+W32gr5HC4AGeTSGNOG1KRmvMwe/4+75vLAE8EdFb0JxcWbTwwzhdfNlSSUumzBljwjiF
2p8u3eomiBoyeSRtxPlMPEZ6PwYTtvcGDLd7swVjVx9LNLaf/G+wPRSSdJuMQYv5XA1VXdyNBb3C
ZNjyoUuEP/r2uVA97C6PZTZRsyCbOtnStmS+xfd7Z29YzPYkU/m17cZJw3ERVBFsqTWs+i4vcjST
ZEQ8GlWJVrxnlgN6Qi0PclBOHk/o2oGtuhxCz9pXu2IODYufLEspr7uFgKHImXXIqqCZMND3k5Kf
2+1tKiC6n9cT7PCatkku0yQzlizgrF/gl8cWBzOZBBsdITqsnsl/s6ej5iNcjwY4JB0v0gvemw2k
n9iwZQi3o8tggy1duVISjI33ZoWz4Jxrh84HL1GevQ8NmjsxUhi7A/DT0XIbC9/5k1kDjOKa1aCO
ykE6Q9J2dfmxwOpPgTmWQU7WhIU6qEOuFJxZmvWHAPlFdjRXlC7xYtJ6irKGILGoXtoJPEjay/dd
33UvTmpa98CtVXrA8TvzMGlfxZM99o+smPrW1r6rOMnXqIFLFuivglTGz/YqUNbA/DOy0wpzSxyc
VZMsANmwJKxjCMZYz8V04/aBmcUwQHrvMFd768ToXIJAFEPLlX+Xk6YXLi1gul0NgYXnYq1kHq+G
yD5AJOzvwtpowMOJOX27Vq2AlWIt5V24lLZD264lpE9UOjw6lm5ujWptxmNpWGkI0j4NHlFRrnzF
o+iDeKR7NVK21TYCKy8d8wOt+42Kxp/W4MipKr3OzXZqYjfL1HhZNkR2p7RZ+0Oawjs0UR7Wx9Y2
csBqYS0Rhi0uD610jU8psuc23vgRuqOk9Zcd/Lm24KR0YXvXb2XwBRqNthBgZ8170zPWNJHaqh4L
DR//YNkt86Jx0Y0fI2f1H/VSkQRE981ZjrWwqi8Mm2kilUSGGPEw1O523VUVZKmBkIJP7boKaqTC
FP1nLZ0tPSgyK2kNqSrM7jrtws3tZmN+Ee6k/kRAs1QRO80wXRaKqUw0GoA1jl1eW28gBegK9e08
mgd36qol6fuQ/HCbrsXNwDphsC5O6xkdrECcyf78Hn25MYM7tuwLMaO9Y/EYnC810jTiYvqUvq3h
Be370iyClACdNXhTetJ9t9Lp+WLSCqOfhIr2c45p1Y0heBbByQtdRYvD8uXXMWcsmjAKyG4hJ3Lw
ckdhnxlqw3CHtxhcZetEyEMjCU+gLm/kSxhuCFftyWiuDUP6ME7GGl05QdnV52weyEgeiZ2lu49a
XkUAkl0/EmFBpT2XgmV2pUQk1FqhOI84t4HmGwILQ22HGvISkVn/Z+ma8DV8g9kBq+ZcOIcm4Ckd
0Zi5qJ9ome8gK0TvVyv9M+jSm198tIKel4UT29zFFPF8xZCSUDK5NiAxzGAc9cQe10wpWmwRXfyx
PxkMaw0aPuvwQOqh8wKetNBJKcfltu6FBV4hFUiQMOGJEJq/Yb0T+UR1kTrbiHVszTUtD6K0+liw
cOiDZpwJwZeDdnnBlM19MwulR46qqCejbKazePCGgA6BoGVjH6gdpBtpm32Tf0o+ZzE6vvBhbsic
iO2Uxn3kUTN6V9IbCqJaw/9h70yW41ayLfsrZW+OMvTNoCbRR5AMsBepCUyiJPR9j69/C8p695IQ
EbDSuCaZlvemEQHA/cD9+N5rD650xLijnds0E2+lcWyzxOKDu8mrTKIlGyk0nl0OhVuOhjLtuu2i
iiOjRBsEWxHggW3RmDjJqg2B9+yiAnr/VhIIZGY5IDgmWTIcU+6s2nEoT0kXttsMVWG4s1J6MkjE
0yLYOwE9jWudKcsyUubzeBPSFxU2Kd23YRPrTfIam7qA3NkKJX/jsNnEltoL6ZblJqsvg0yxJ3Lt
NYJpeo10i1EG628lZkq6L4fBiG5bOffbLZ4FVVvjch9EsD4ZDRCCz2IATYNUqjSwMiD1gVsEDghG
XXVX40TxaZMiPlongE459GhpeZFnF1u/LKvXzX1lAJgjvqAg+1EZd+oNe9MbMIqyvHHQGFG9CITG
jSA3SrRPOAIpNo3lNFd1mOn1sfJkwaZ3EtNRI/zXXWMogn6EbcD7qQ6/U005Eox2WBQ6fcfOUzfX
otcV0lpKgyBdVUXRPzJvY2EroRRnKTZQFXaZITq2HynqWUyV9HvDYcCw7ujZGGs1CEnhK5yOtNVo
YCm0lqJATzcac85ZRTlnUjvLyYSeGtc791rkWMXeyj3gl5iZUmVluApbV7GxRMJHMQ3sWMqwixYj
YRBOLIMNCViZLxIjQ0O7evNFlmO7TOnhTgmxYxK16XHV0E6zRC/2LPZp0qd0PWMilEROP0GkmCF7
3ShV0TOyLdtlbVlcmZXXfOGbWckcCOR8b8kjEssdp/lRcFDSqLYlXQN8xDbBye/F0GM7RGw5fTXX
NRrYQBJdZKStDUwVOTLHJIIg9L1NxFda3fmcOZjbIa2VHcv9TlrrYhTLqywRqntUS/7XMvWxNAwR
7doVbIqWag5rcFdr+E2gp1g3SF5690Z1VQJlWM56oIk4FSB1VSLYlqhd8uORAZNdTPjWUIebji1c
tS4DK3IoRrKKMSZqmu6geGS27DpliF8FwyhFJK6ywCH60OivRdbUEScHPprpRk7BYZJ4XxVHrhy9
Wrgjrpq85Hw2C8Xgl9Wn4Uvno6tbYZus34A4ZcUPdjGIsXae6GvqK6hijnOAh9FAztdpFcfRNtIt
PhFoR8mW0yOAiWsrSIserTEzc1voNQeIDtSvkr0MioKV0WVUCIVU655ICN9syHDAHcDCuaDxSpi8
6zxyFOFV7KlasidUg/oh4CxyYR1DxdgTByfSCmwsk7Qpyxm0dYSo4OAKtSvRSbZ8cysWiJe2AV/K
h8QMWP/SdaqPnWUgRtVgLz0PXl0mGzRpaUl4qmcoW2uQcn+d84EYHnpfUpB4eybT3nGkYNioAzwv
evZ65p3SgrPITcUiiLClTPdIBxFyMdyFUa0Ix6zVrFuTxV68xc8Ny5LOWOBoB/oy5EHAH2OJ9c2y
qnp4zlzJL4AdeWTyIiygcco6XSZ2p3HM2PYBt8cr0WBujG3qyIU6UZDjyLcG3APrnUSRmbc1ym1P
0fmsaEkqDDvJx1g3tpgAprYtpvwEtqK1czI+ZpwTqRUgqVBn09BVHiLfSLDSlGzudqiP/AchghDe
OlILVxpNER5cjx8La5majmW6GYYTjysLVpHk4olCGMFxCqc4JlMv08sfFZ+pB2FowX4mgkLmieR1
hARGvaodVaetjK1Q5TX9xcTp4o1Erxd+lSrKGgfaUtWDYKaRT0hixxmqlhRmeyVoDfWtxWg77KXa
D6yTxCH3zYAgndgaI5J2CWQub62HcW7toWGL8lolk1imPqJaZx8Z0H6vC9nfo0LEaU2rOh2eCO/x
g4MHacrb1FJuATl0GZfdEb6m/pYaqfUm5RXU6BbNQmvRecOmfcPeoaaGol3IQYCIRvyE87jybl2c
dtkvMyEQLSzbID63pEfGx4Z+KRa5jjOBbaUank2LqayQbHugdDH4w8YmQjyqk+ee7Ss0ym4ojWOF
0rK7d+SuDY+RhNNhz9dc1Hd+gXxg20kmTf+q1jjZVX1LlK8lV2EpP9DfEvcKJ4qe3RW+am091ciz
F0zgQXKrCFYurDXI0fGa1gVdQMXX8//owv6/gvm/RqTFP+iqPzw2pGUmH7kd/N//o16WFPV/I0Fm
l2iKKA9ZRv2PetnAQoPKi1xgzn5QKI9Ej/9JAB7dNSMRAaOnPDL9kRb+X/UygcIgakygHRraZkUG
lvD/AO74KKoT+Nugdsw/UQj8arZ0VW5T2/ZgKE9i1LswYxG05Y2+X2YnfVTR/XuhUSP5TgOJH0ck
MMfL7RrqZ1R3O0LSwOugFdNpgyyISSeEh3+vMpGwJVVR5WmGWi4z9FupSlTbQEq4JrxTXtO8JwCG
TVfeNQM9c4OOuWVrUfTr3Rv/RDs9d4cTuZ4LgVzHvqHamUN4XSX4Nx0LpbU3AsXEBUXpqDX8Vy37
7/2hjX//FAf2xSFZ8yp5m+JjgCGTY9Cz2GQPueq+KmK78rN+G6gLV/soDPz3aqMh69074/ib4w1V
5mqYfEX2kWJzF3Q7FvRXAXuFrF+QOc/clTT+83fX8eIa6L2IpDn0tW+iWh5MnyW4SIvfeqmi4kGv
8ifTWLipj+rKf25qKpPlBFeXcs1QbZFVh0KXFLeTdhga+e3yMJh4//+9wDjV3t0N4kIrMBpBtXtS
yr4IcpWeSqs5FGKVfIXAZ+xSYD3bFq3jFq7lrzgp5QP2oK8shoiYTfVg4alOfHP//pBxoL77IbFj
ZaXT8fp8hiDb/k33VkbHDlXKULRf8yDf0CLYpqKxBImaGS+/lf3vLoh8sTc7dCq21utvnhTt4lI4
knp3Apy8qTrriEZpf/kpz73FSTlJ8Tz3vgN0KxXGr7/jEdQm4XUDdbsU5Tl3N5NaIiJiYo0UyLZF
zGravabecNTBGSfhRk3Og/Pj7+5kUjawLhiG4SSynWj0wbAlb1Dr3aDjlBeK4m+U4CdF43exfPda
RASDma61is3x17Z2CVLtkLn87CMYze59wJJexPMmZEcvvdFkhDsnkbMA/egW8arU4Niz3NaPSXWX
0aaKg1MEkdyIfil+tzGLE1WAf1sE7WH8PwG+jhhjwU8OHda0kHflUumbe+OTYhQ2Whc7jWTaIZtm
v6HJadRBx7memh0uv4lx7HzynMRJGapoKY/WBFRLSdsSuxgah7RlJXr5r898HsRxmL17C5KhORzW
Ce6tw+4KXm2tbIyCaA2rT5ptlX29fJWZQStOio8ru0PKcYlp+7wKKwT00LfdPspr8p36XSuWxzLb
Xr7UTNUWJ+VFU/KmMZrCu409jkJ1NCzEwn3x6FbCGHrpA9FGRs4IWhoAvw0an72fcWS8e4JC7SSa
wTn6bWIKdw4YKs72VGjupG1ig2Rfa3p6Uq84Uvzq0QWhHe8qW43N3EFOhKvCpc2f5A3oPucVsgCC
ZAGqMHadn6YJ5EaCJYye/EgXTGaXkwnHygyQbgkZW5LLT+w3ufCzO5hULU2JdBGdb4QOvLvK2fBI
AmE/7GiNg2ImT1GFBgTUu5NswmznDJJzjaknaNhRNuaLQGZ8pcjlddYSer3wi8bZ8+cvguL68ZmW
iO8g04jOWa92fvYgms1Ocm75Hy4s/Sa48UGrJ/Xx8tU+nwKKMVm9aLhuVaOshTMYCZYqab5POA3j
oJqQ7C+XLzFTJabmED62kkw+sXMGeveDRv++80ZBeY4+8/IF5orE5IFZZipEkYbXI5Et+GtO9SgG
5UIB+vz5qOLk+Zhh3XUKwbk2eu/uZoBWsW2wxN+x5XuMac4tXGasBX++c1WcVlI1191BlyKbDsCJ
Y6SN1ty1+hcUFkSyLkF1P39O8AE+DiyvqUNO3unVCU6EEYA8WNGVxIWBNPfHJ7WUzIlOleJyFHjr
HG0l0FhaeeFvf15B4VJ9/OH+QNiGSIPUFtuyP2VpRgiHQFMjDJgaBotRzW/tqteWmH+fv3Rlanwr
aF2HAK6JOY/WUYN0pQ4Pw6CeAn/BNzV3gUnZtHqOZVRVDuyqFvxNRvB3ErYvRUuFFKrHy7NiZuMF
B+LjU6NLCKfKVH1bQt96DHA2PWo0C7+TgsHpmNev+6w9O56+L5H5o/C0JV/YX7723AubrNNMVy5p
k+s+6+0A/ZTAeUKw6uRjRmeGSMWNVC5M/bkLTaZ+mOdiLiK6s0nV3pDjduMJiOCJGZfRA+6yQl4w
9M2N7kkZECSC4lSlJtPARdGoVTy9ptK6w989rsnsF7WhrRWnD225buVzBivwqpZJYk6hFQEgNDHW
JsRvF8gJFu5n4uz9n43IH845vsV6VncO2qkkuOWsaU8qUpucOLZ9TNgqbJ1Coy9HVDONxG2ua5sA
qV16k0rdSR2Man35xj//NPyBARMNMpRzOAt2NUqt4lCuNsDUOTyyFirHzHszJ5UjwROO0SVIbTnI
kcgLWt1/KZwsXxjnc79/nN/vlj+iixg6TqPYzjV9X4vydw6tfnTCEqBx7tdPyoTAMa0BjhKkle9f
M2fAnf1dATIntSE0i0AsejmysaMpaAnxJ9Cg3PYKRJXc/HX57Y7flT8/atjrPj4dKcelY6l6RIJK
bRHYZpy8hEPijmxrQrT2tQSVKneUVWYpm8tXnCkH5qQcSIGEtov2mY329hyKds2pmNLmW05oxvKz
WHbmXsykHKAJ8wQB95SNVkC/MTmiTl21XGgSjFSFT5/bpBzkSovBnaNfu4J2nZDylZWbLCV6rTTq
Y5sNRHffNGr/NYlfrfrUy8khxdHRdT8Fx113LBJz1HNoOvLqRozrM/rCXrrSgyfJOErqScl6rBOP
rVSsamsUgSkbCmacPFEwzcC54r+K+GeXe/dCUqyC7lE37v/2Sz4lMhByIWlC3GU2x32smL0Uohmn
Ia9NizEZEAyJ7bLXZKsQM9jCJ2Km5wJB4eMw9NHuNQNWE9afBN5F8p0mmWd8pHfEbl0H9FcbI8N2
KFvXPIfL43CmLoxspvd1ASJF5uZ9ySVzbae5BQ1VlArgyi7/+ZnhZ0zKjp6qEp4K1TwPBKWsS3aT
g0rA2OU/Pvu8JlUnCFtOrmOeEaufWn7xBwJsqnXYPYrSPpUe4AfttG5hrM9ebLzFdxU0blDBCaVh
ndW8f3JY+HIO1ufSIajVvaZ1d8WY98bxSq8xhS/f4NzLmZQl3cEyQoiodYZzRFZiPSqt+65e12oz
LLz/8UV8UvmMyQzWrLzHcVUJZ8GLfmA62eFMvE1KrHWisfBlm7mLaZi8GOCzTD1ROHuCBlfSM4RV
6GMVhb/xV49pyiIVTNlo62IgtYloSlH3d2LauIT91du/+/uTOcIZI/Fm+GrPAk22lGfjueXK6e4v
//UJkvOfBY4+mSNkx3dCy9Lz7HJOmwsPckSjzNiJ1n3XEqL2qFW7ID4CIVqFSjluq/vkh6wdi27h
/cx8ivTJLIpkjvCKUBPOpT/cyEHKBgLugz9ys9xXtNQHPJyXb3VmsOmTKUS4FdwokQep4z5IgZGH
SPSclsS3hcXi3FCbTJgwVvK89lvh3KXdQdeETa5/E/qFXz9Ty3T5YwFow9atC6cRzn2QYtMb54iJ
q/LyoxnH0ifzcMr6dUHp9qnFPKzZwYcNCXnuYIeEE6/GZ4Wib2E5NfeyJ/M96sjobUvmCn3j+6Ee
TgRzHkEd3FZluwceiXTWeL18SzOLqil3RtcUN9TFjnGVI5QdHiptnyTropUxGaJZH9ARL72aueKs
Tb6cmBvlUrN48XwJBATETJGYiwCpk7Uzn4LQkvfMmcs3NjOMp0QWGfd/09NGOOdmilQc4APfTCJF
dnGeLGw3ZoaDNqkJjVTj/DR74az0aM+TeoNcesV6J62PGX7Gy/cxt++ewvolscb5X3KVzs1vxp5d
Ud1wBUpMgEpE1Z+RTpOeKq4Xm3izL2pSAhq8Am7aq6BAxZ3nYOQ0EGEhGcHAlbfPGcoyyh0yvoVb
nCkI2qQg6DXKmcTkcmWPvrB+lKrnEo7o5ec398cnBaExNfAdDuVMrtS7ptA3ldy9OdbCV20SKvPP
d0GbLN2LLpXjXjNgeSvGD3TLZ2cMGQ3NFnPoLrSS702CtcyxYhs7ygZVIJI/NTwCV71yOPfsSDR2
PdYNLBbIpFw655DHR/dJpdImFYTEXKkRs6ayObMmHyl9CtLwILbScXCkawnLOhIcdR0A1FjJvnMc
dYdRWxxawyVvO6wPQoaYmrislSL5gEcQ9ZshjX8GHIBEAiDr8kvmeAs0nFEf8dmvneZukMBdQyTN
K3uosq2RNTuS7tAds7iJteRB8/wjToN1GucHVF2rQQKAlPoHVQxeEoMGv3Lf0/FqfmBdWZsFVrHi
MccSgSryIEfhtmuTq4TQ34zARTkUjr1CHraZXOP9I9RbfsZNsvXgGJD4CCuKzdKqHci8M9XytgXp
uzDIfyeZffJK1En101tfcyqkoDbM6rMnQbD2O1KGQjPBKSXaoiCNhEuiUQM7tpzvZSTdBXVyMBPr
LU30VZu2514qWTx3VwmCtU4aj+Nau8YUyVoHkW8GG6lL80MAs7LoxDO+G3wMlf7QyJG6cxBqY6fD
pOcb2yAVj36owVntQ86IpQDqqKuXmCFw9AmS1yxMPnnuzU5WZZ7blIIh5qUdiO53J5Mg9vjYHnJn
OBdVZPeonNaBWnBWzlcgSdSnLnd/dBl61NgjwxdPCoJ8V913bXDCuHwItfLRaMRkX/XW1uelJXl/
FQbBfewlDYhJ8a7P1V2Rq/i39KvLFWTmE6lOyrwS6PqAWCy321jdVH76K2ycU6p5tyG/ZEMS6xZQ
0mPTvVy+3Nwjm6z0cldtrTQOchuZMyVB3sNNegHR8FSLIslx0bDFELf9u2tNCr2WEXlOsmFme5b7
XTLoC0p4BROsiNUhG8XQdfp0+Uozn2N1UuPpqEsDZvbMDkP11k2iO1zD58QtADZF7cKLmvkeI5f6
sPkri6q0si4ubM/Qryw5+glV8C7uyr1Z+fctjrG/u5VJybcql+6pNBR2OKTPfqBFu94Y7g2H1F83
dpOFrezczUwquG8CwMJfyH6mqs+Yz26CMqBJbF4NmvaSCMXb5Zv5nSXwSVmaBi8auF2UYXCEs299
6ZI7K5QPPUJSo+vQ1n+v9S+59EAjowrvODIcGniRcf61ilM8dP62Vh+00OHj9U2BZ1RJMJDVQ8iR
N9zwVx2AkJE5Xyu+6qE01talU8ZxKnz2myelNMswuzqV69qWS+pplioMVke8B844/N3TVyZ1S/Cs
QsOOatLtCvZGFcMe8LdlLV2HktdukFVcfvozSiKcBx+HbEXUrV9nsXV2muhcBcLG1LK9gPdECKsN
UcW3Arw9HPweuzDryXKKx0AwHppiqZs1U2yU8Qm/65d0eW1wEClY51xGO1B096AL9nkQriW5xJ2F
qKf3Hhfude5a02KT56AbGt+zySK3rIi4mXLnS1/LV08mivhoMVwG+ciSEzw37lSwe8KLXykojtuN
nABuWBo+s099UozAF+ctmJPEznz3JtSVfB8E6mMuuzaH4Ts3xC6U7/Iq+Ip6au3Fj4Xr/Og9sz4v
PImZYqhMClWWIotX1TyzdTG7lcXwsamaRyG2xBPGwoDc5/LUZf4Ksy25DViEcz3bR5JHW5Xk4g3A
LF6Q6HtkrtVdv/CpnvtNk6oWmlqn9MqQsUhg7yJ5kgcXCJM1nvZvZKouBWzOPvtJXWOcD73Y9Hxy
kuJ7gk34yGEeYJvSt8Bz4qHP2u/Ek780MWaPPKl2Rs50K5wQ51G1MLsnoZj/rNqnwSqRKCvtECNV
5aGeU7lGP674zhfNimSOjSpjA+D1oVbaR+Ajt03WP0aZGf7Uijhf+BxK46D/pIT9XjC9m3hxFgqc
0GuZ7ZDPuuplCJGb3BBuodNI1wo0bWwA2HSj7MZRmqfYb68kCb+lCEN1g4PP3HWJyIb28oCc+daM
qQDvq4BR68Tn+P5g6x5nuWkjvPQI7TSUCaCx5J4snW5RIDN345OKFw8x+F6jH2xLuR/gSWVeaCOx
CMkQL8E/uElw78GZEHjnAGIlM9jWUvZcRwtVaGaY/1YevXvuaa/IOO062cZ8cYN66TrJi6+uVa/B
oV9+mDMfJ3lS5trUb7JcHkgNqYO3pm2v/aY7d/nu8l+f25v/3vG9u4FBar2+FRvJrlgQIHb2ACLn
yKsFjmPIscFZ1/n4+VUUYXgSYd35C521mWWwPClaKnQlxa9EyXbC4bHOITvgRx+Z0fe9a5zU3npU
Uqz8MDaC7eV7nXtXk5KEvxZcn+MjzwR84BEQOS607/1ASpF7g4q6fJW5wT8pSKKmBm0UIGntsu4q
9bVtn3WP5KGtUyh9q8UXN3MzUwV0Z3RNxuloZytdR3qN+Mts3bMjeb/azur3l29lrqpMlc+ZJ0AF
FNzOjqX+EXLni2hkz77hHUz5DUzAzeDcVYJ06oMG/Ne9E30jI+Abe2D3757lNM9XKoLQcwcyyFmh
PVc6QR5hGBOjYG2Rod0v7qVnXtnvJv27ORALHtkbUjnYvpHeyU11W/vy2gqHL5UaHvIlXPncG5us
jSwBlnNeioMtisWuGmk/ksyurEpOZbjwIZpZEv1+j+9uRKPNHruZCOk7VB4p7dusuSKTehUJ3TNK
gG2Q318eGXP3MlnxKC2GCNMqDbsIinY9eI65autEOxFYDEvISf/y/csfPyRK6zlFlqu6bWZ8U/vS
AnsTkruCRui1bDxrr2FguHxHc33RqeY5UVRTcYxSJw+ZoJTE+IqiZu1XeK1zwkmSpsOb2wBmbJJf
5JvSV5EXtpm/K94n3+7fpfndW2saTbVSN9dtwVODVaj13Rbzmvu9Npts7zTtCVZStdIdtaDDFhjK
qklT5Uq2nK8qVD4OhwQSqoo23HPO/jakkXif69FrKuC9i+OYou6DRLLqxtrKORTWv1vgjQEK7z/y
ipM3ntN3pq232laL+nVWxvde7BI5u/BKfq9fP3kwU3WjLpiZQ5y5actmx2bYz2iLV023zt3qATMl
kTmkehV6pBKQjD10BZwI7FMO4nvIfw34vPfYtIenXillxATYQcuaYUpmXOVmxFAFTaKfLFdSaOVF
GP69Lrxzy/I7OGosHll6X6f+0fQ7a+33fUafvAo2AfRn7aTl/feFYTc+rj/vUZ4ywmtX1DCW8hhb
tXlpJachd42zUrGWt2a1izEfQqlS7msjP7cGggizT2jqtUyzyz9gpvZNJezG0ERRH5OZpTWCbfnR
fqisBz8Rn9WeHVOXLC1j5ubXVM3uZQggB0mSbLDnz4IWlXQNLX/vASXZdcaIrwqhEsEFGjuP6V1e
yMKWGLClLsucpGyqc1cqCwhVmBm2LCj0Sj3tqgUkJcbq0YEgHCjRD0VqzGPs/xQCguLziiUrkOh4
FYHKyCttq3bRz8vPfPa3jGX13Yx3SMHJsc0Z9kDy9ApcNSJuIN8GUCpcqQfHt75FMi++MNe65dFa
7W9C0Mx13n43kCpjTm7ShbPBuQ3UNJHCbCPIrblk2FoYwIACdXtk4LWVtALHzckaBymgDIAkAYbl
X5vJy+WHMLOuFSfr2lh2cMoofELMMD9h9/4qmeZhWFrryeOi7s95RcTK5BHXpmxWrmbYua9+r5w7
kS4BkYA3QTpcG0n1YnrGjey1OYTO/Aq2aS68WDCEXFEaVnCv3wxOfVdVm+bfiLIl3KdJyGGw4Dgm
S5Lkzz/WeDw//kJZdx3BsYbGrgAGCUl/Z7mEyzbtq5kOB92Q1loRPF1+1jOf6z/0276uFxqBHDaB
5AcrKL4FmXmlmtE30fAX6sjMyZU8lW8rv8HQbmxipHTs2DVoMgqnLEH2lQDE0RQim/zCLi1pL/XF
pi3Tr1Y7HBB2Kd0RabkEaWPU3qevktQsiThmDklIj/74jEMvq81kUEy7CSPjNezBRfdVttN6ZlyG
7WPjopbfVYmW3vkYoVd5m9531VABtKIcJkP1Iy6JswSKu6l0vb3u2jhaxwqch1TJvnoSvnKx7zlw
jsojefLfXDCoID1PiPykreoI90Cgf6kSh0pgdYat2H5tNP3Fc1wM6u1KzNuCGAg0RZ1mfk004dBl
QfL2N+/8d4rR+xoTuLUajkkJtuI093rMmrwapIPn15zZLSgvfm82/pxk+JA/Pt7E68iygoVqa5zv
OS5JbsAjROnFbK5yT9sXXrlxOli44IFbv9mZ1j7NykPDSRM4uLwEGelDcCX2DIBQ1G4v3/jnhUW2
xn/+rriagJ60XAwsOy1ykiNyIm798MoAyHH578/M26lwPSac0wu61LIbsThYaXCIAvleeG5CThjh
mCy5/D7fHxOy+PE2oiSJk37gMgh3kQjp4t6pXoF19FV4KGvvWu2au6xeuKeZNgCZHh+vBrU08iCG
8tAY5TB+WPUmJ74DsCQKU9mHbUX7LromG2thcTejgJKtyW5cSko4mVFh2WDBwz1QFwCKBvy4GGFA
/BAo37T2a6WnHvwPB2hWHkWr1ox/taNKofRBU2r3IPidhZ8z872Qp3n3oqeLMttokwaa+LNI82Rr
lNLREa8hlDV5R9Sb8iYRxIvUNTvyHWy8x9Z8UXr/TXFa9VAb5a1bPgBsvO8TH4w2SK1EX+zSzIzp
aSB1Cx1J7QyD4loKh8hMgoOUWFdDZjyGYLVCF3clyX5BsVOFJzEDXg2UBJLqtqzy4ACzeUxQ+4dR
cPufqf2/QJndIuGvyv/zX/L4cfpkxk8V66KnloGSCoatELq7tWL9R9I0Zy+DaTsMEk31JPwRFcPJ
bQEVkohXnZxgxI50/cmTlGQVSOFwU6ruz8I0nhQ9JYu+IqrQG2prZ7hDsTSeP//igQD9OJ5LCDGR
opicDAj1bamU17FpgtaneHvNQ2Yoz2571f0wQMN2zkObqS9VXqDoJPkCmtZKdtkpXH5iM+te2ZyU
o4EwRT3Iascu4y661VtdOZNBorOniGDfAcjBkGgm5r1KKsdGyUa8mSxnr5z/DQudtrlnMVlpudgH
Y0UOSsgGoNGy/DkP3NvWq/d6nX+/fJczxWqqpa9rBMXIAkp7MOXbeCBTO5GbrQM1u06MUY/g0Oww
b3M43IfLV5ybEfLHF1yBNVfzIC5t0a3fHBGHuhg8eUsOqLnqZE6qU5tUgZgQyWF3g/sgFKDN4mHl
el8y1KBqsgvjVxg5tyLs4Ta4gcNPpnG0cYx2bwnGtmJLefku5+ryVJGellBUPcFsbFKcvru+5V0P
UppsfN3dt5pwW8ao0XwRql6f0rTVYEXdXr7y5/tCQhQ/Pt9E0gErA7K29aSpDqITXeWjEtlqHipO
1g6DHy1NkJnhOVWjp5xZwt/l9AxcFpJ75TYGY+5F8cGjuRO18rbOHDvLINDXiS0m6lU6iJhN/dsB
ac+mD+QRi/bl8l3PjKqpdF1RNXQF+sBvcfJbH3V80YpnxJMLM3Fm40cu1Menqlmdpju9wH0YnV1p
LgTITSAfRi9FcONGvV0QQlaEPVvg4Qpm5H098sT9FJJgHS7tjWa2fHC7P/6KxG3kjo12Cg84OcLn
XyOl3EcufE5cDn65zUySsULkMrX+nBAQkEj9VYOM+/Iznls1GpOVDcl5gg42srChCx0LmoVyaB2s
asdVCGjcQHdB/RjbngipUAaKFTaPSZ00G0fTT4JFsBZ4LrW49Tz9oBjpbuFXzXzZpr7mlB5QX4wN
9QiCtOiJ38jvuCojEIxVcSKX/qZRwuvQ+Lao9ZubYZMSI0mAPuQ+75na+dYlNiZtomsjb/feEL4s
toTnZtdkl0ncjNU0rdPagVrfVhaqwKC5Jxrsqyu6f1eKp1p/znkBUxUJcjvdvBbN/lrLmkM5qAvj
ZeYOpkp/VfXjUOpT40zsExwr7wbV7yaSnfNgPF9+93NXGN/Qux1DVkM5dmS2rGEMSCtyiUntsvqA
EQ+zx0KfZaayTAX/cZqaXpJWPp5a6zHHpIL25cYUh+PlW5jbfk8F/SMBXiAFBk9r+Kt0pFNrnIke
xm5e3CYvXb6N5PJoyq8EsrsrVYbI22uvxrDNpPyxiIRH4qfeBnGhoz0zsqeS/1qvxuTd3LULtbgH
xLttXf9gZtWjEFn7UOHk4/JNz+zE9EkhKZUM/41C7N1g1dd6rP8CYv8su+pTa4YHmubrxbc3s76Z
2gBwOcoB6HcXzZ6zVYVKI1dAfA0MB9mSdlM54kvptKegA754+dbmhsukOIilpBpNObg2SbrXTFto
253rEVZtLYz5uXc0qQtGLKQ0QUrr7KXdPkQYSmTiKQrbG93t1xAwL9/GDL+CyNuPUysaAAU2ZsNk
jUqi5bp7IU83Rd0cRx5lQnqPkN/lyU9lJV1Z3U/LG24AnYMfcr9jnc5XRORsF37J+OQ+2blM3QIN
NJMmK33zHPb9Y91adl97pxwYZCS6N54lr5IADXpFwlUhfhcc2N6XLzwzSKfGAcEthyil1X32/D39
mK2WDntita5h/G2tRmSObC5faOa0Vp76BziqtdS0E5xz18n+msCX2jRXmgcfi27nXVPTQAAVCeBY
GB4bt9kn3XAS+mjpMzAzoqbGAscrA6GtOuWMRe+JZEws7sIaP8MhH/qj5yx8bOYWL9pk8SJjVArY
RcnnoCNds1TeKhKRIks+RZUHV3YjuTTvXCBxUneDOoQOuq5sSU75y9c5qTmZmsBDKEP9XMsami5d
ec4Is9njF/OvTGU8rkF6Y21igqOWRu54Z5+NXPnjHIKVLGWtF6jnKrd2gZu/xqJ3U5hPJGStte9h
fAQsvVWM/JRgTljHnXCQovhYh9avywNr7sVOalFdigHzIWzPbWm9QZNcJZb3q2ikVRlXj36uyAs3
OlPzpiaDYQgdMSXB86y25pWgCvey1p3INbt8F3Mb8akrILeCRG1cqT1rvWiNHBCtXnkB/mKt9+pN
BRWZpLWIpCIti+QvueUrV9i/aOOWYbm//Bt+6z0/eZVT0X4QNSWm/CywjaFCCajtq/QmLkkcH/O8
pGfH4uscJBb7u0OkIH7RD9DzdA1YvfRi9N+1xtgWyZ7kp32RXDtYlJPmIQSb1qpvQ+Gv9Jqkif4G
g4PFv+vJE0CsseJfjv+lVbcG/5T/FXa7y/fzW9H12f2MQ+bdyikuFY94RC+wNUe+a0joo+F/qPV4
Fxj3CWSwPI+J69sZHnztRtpYiUQeFYx8deXL1Tp3qjV8tK76NkDapmGzMjDUdNqZrKx13jwHRsJR
P+iwpRPl2TEwrgDf/d5M08iRl0Xfzv6bsytpjlPn2r+IKhCDxBboyW7jIU5sZ0MlccIgQEiI8dd/
T+fb+PKapiqrWzcLqyWko3OOngFK7Hr8jeUD14MWcBAb98CtnfAaegs96dNmbrlW7VzUQD8OCaI8
+mE9Q+I3obnpu5ePOlVDCDI8FJgjNytgvDpGHkCjMD1w+bueYKFpRyX0Wit5Gq1XfGpHbD3b/+3U
ffbJlvGTW3hspT0SxRYmNvKEDWYnDyjzLv8jYaIm3+38AfuSiZe+kxDGh+wxnPguysCw+QDM9qU3
5gCC/+Fc/dK9gPD1S0WnCJ8/4OUfvM3XGirnErL5+e+S98GgdvC8OujiraZRS158Aop/9ZbXXxjF
W7y4w8DY3/CXQ8KGDD+y8ECbWfNu1F44CDv0YUxWlqFVOQeIQYUJsjxYrUEgpj/WZjRRUFTcsChh
2yH3GqKTECy5ofoBM7scAUZuEuPP2KOHkO8kyaLeGc5Jpk44Bt104hlMOWEixuGKAjtTtceXsDSU
2fNwBr0vH/cWYKQb52WlyFzSFuB3VBmmg/3nZOoAKeMRtEUY0wSlPUEm+kWbNho5P4wMPhrQO/WO
c6nhcAeHLOuXkzzgB5f2u4BPtZ1u3Wdrna4lywGi56qsG1Y9QMkFqBbjD97Ffnqt/9wl4yteoUtY
iJID4LwPSd7d5yDvwkbqaE/Qj9Yw0hvErvTpRrq4kiv9lZz4cDwlh50pL4mODUF2HoQDez4/paK8
dzN4lnEY6Ch3I8FeG2qR/07wWhZQUdKxm9m/YdUNKcPuNiv9x1Gp17l1nzaReivX2pIRAdSBWcKB
FyOV7NiV+Z1tz7/9yfy32/kvCe7jmuEG603b0jFMAo/FYLzAF+jbZBeRP7HbLumerm/dlfVaMhhc
Q6bNWI86bpiNOqQFlhb+d/7k7gtG9iVxHoAWfL4+1iUafxKiliyGzGbOqPxSx2kN87HKfy1HeHim
I3DNzdYDwUo5sGQq5G2vx4T6bQzzoZsacU06Zew3sCWU5JZ4UCL1vEcCIb+pnu/Bxf23mS2Crw89
9JmntI217XzthDqZJe5M2XyVeqsRsDaxRYJa5J0HNTLWxpVR7We7/EH8NFKc3nSkOEroqcNMFT5Z
A1SNmLXzZrzLX5/bWnNzSUPgg1JNJRJI2+CVdw+bkhL+MyMe1QvyfcrwSl5mIAaSnD1rDwar+eD8
QDad3BKCmwOCtzLyU+/npOHVdv0Xre3ZReIKi9t26HO3jRWcaWdLRUyWMsQb9Z0/QWe579qdNNyN
2L6SJduLgAI1bgcUj7GOVS0hUAN59fcBTj/nisPxANZ+1XxkrQOfpH+a25JyYMGBtqgoF7Ffjjdt
DX8Y+Hq+qxxGpyB+wBUbVZEwxEbiujK5Jb2g87sMfqqkjok3wQfehfYkZO0692ymsLjfGbCbwRNE
c3FLuj69laC5pBDAIsycbGnXsW6zW3yoGNbFRxCHt/bqyikhi0TQcdsZgbkQsZwAt5qCQR6N+tXP
j5fEeZRH27pjtrgk09fns9JAWvIEOr+qXA2yZ+xb5Y+mhaUDQo2LVM8i+jYxOEx/0rGJUtgcXx9w
7YstIs3Fu0RB2UHEeDcAAvRSRzTdD3/uomFLpWstm15yB8AnbAFnceu4zpgDCUrhXZw3zYDRuo4m
8KD3c5vLo1Oa7guRXfFUSuudclZtfMWV8/0XUPvh6rMr2fqZlVaxrO2dMc17ADyPApIPtmHCFn4+
FXqDUr5yI/1FDXwYiVyc5OBoUcV9A5ZmqKCsCjtE7QNgUrtodcJ70zK/X/9yly/0ye339+n9w1jW
3CV4uB4E8oVefDOaxAt6eB/9W4q15A2wFKA4YuKbuUpGDvBQttl/JQbAhZZxl43OEU711+excoSX
5AFPsxSWXhC+boHODYyh7QNYbY3HFuISW5fdyi5fEgSMoZgU6rkmRsXEbspOGxDBBcutHpIxdOGS
Cysb8J50JSFCxQBIeikvYLusfehnfiDZm6VgFY0pW4jPG/Ne+02L0DKZhh5KYjUxZFdOnWP/aCov
bOBSDpf3OdqsvdeGuSz7h23S2DPjuTOouGvz7rs9lN/0KMvfdpbxed/BkfKYi9adXq9/zJUDsGQW
ICFOjJIXHZhHx063EEme8TW/mFvyKmubZZG1gH3WOQpugDFAVTKo4ZqtCVDbUJm8/vtXQsVf5t6H
1ZplSRuofcKxafo+uNa3wn/ABQqn+EeWsbAuyMa9tbZOi5Sj8Gg6wAxPx0nn1r/QKwypY/ZPtkci
NGefr09m5TJZEgaSCky6Vs0q9n1JYJdeCAELIO9Hg4O985tEHdoh2VusBcEJPmDXB135QkuguCxT
mHCZs47rubyBqZQdpd4gYZZXvl0fYGXplgDxyYbsyZAOTTx76b0J61C0Hdo36DN7QWJvxPGV2LoE
gc/w4sxgKShjLu3xkSVkDqeiSf9xiRYnPyt0L2uSy3hS5ll18qGY7dPYSnsjsqyt0OLId4QKkMlI
E2e0OXR5egN9sKOW+tnfbJCtDXFZuA/nhLqzBm7aaGJA8RoBz6f8rYT6TKh6I7udYU56bP2kjEWe
jUg0NSxxXdVBiM/M0AACF7txQZZxLcuFVlpFQkJq8G6v74+VI7xEdM/tKJNcVjI2RsvBFVwWETP6
P1jr8hs8crvfaeHjDW64uB1fH3ElxC4pLqLLJoY8uo0NSM3WRn50azMko3HPVXazGZrWRlmEDLcU
M5BTvI1rcPFhoDw8czB9iDIBmB76yDS/Xp/N2qddFCiscquumKs2prZ1zlGT+L06qELecJjUXR9i
pQS0liBwlrAeZnSNjGvZzd7N6AuTvZEqrWA4J/pbZyoePK+mAL14U/sVfrAl2RuUXZzPoA/gug2M
050aPEmVtNDbH0Rr767/tL+Z/f+mVfBB+u/OVkXPTCdpVdxw2lF0nKWJB3id1K9kcFj3tfJkDytA
4EtpfYBZCOi2QarM5ttgUqJuHCpAT81hvNXcoH8Ki3tpq26CyTSuEXuwbEjt+wWEyxnvjedE8rSE
x735PLYKrIEhmWh1mxva7g59nV3ITOkIbz8DAJattf/8+1pLGfKCIelRbJZxok3hRY1RDbGXtqAM
lQXQhbAJb5KuOZgZBH5qNg5QcB9bc+/LCcgaI+R1TXZwWIyRn72nUln/lHBaS4y4NEjVMU4QcjuY
gFpZV4TcQQaBRsFXi9dtjLuMHrIubTe+9No6LKKkKYTVtNyWMZudyKUuquN6BBaVBdyTm0Jdn98k
EAr+73YinlW7Bdeglif8zHiM96J3bdf+zjeABuyzsTsWTg7qTPqzNV4yEz9HZF9aF7atBO6KGx99
BY9rLVHiSNgh3pFUxp0a8JikgAZMfNKFZlmf2ez9NhT1AlVzZL/AekUiy9oQllqwiOx9sU9yjV6y
lYo+sIBxDvF6WUU5Se46pVkoUcAFlLU/rx/Atc9C/rtgsLqruGlTHvd2/ggk4wkuzGPgAcQZwD81
uj7Iyhu4tUSVJxCU9/kI8RPq2LBXPeNZh/h5FmQSqAbhhyUtD9JlR+gh3tPMOlMYXMPdFO6bvb1V
eq/NdBFoO1SHqQG3TxD2ppfWLQ5l3X4Zm/4ElOr1aa5sviVpMKewE+9bmqLTRsSJmKI8Wz0Mwq//
9c8vJNCu/vulkmZI6ybPy1h2TsSFfYAbAOwaOaARAwhTg7NR6F4O5CcReYklV6BiQjcjFXEOjYEA
gmJ1CCfvUwZX4OsTWdsNSxQ43E3rxjczEY8zrEwBR653PcxzQ6s5IC1/a0QG21HoADAGt92i00+i
Zb8doZ9oPb2NXqM3EsMVgRBrCQJPoF4uYAArYghGnFrcBUGj/T3ne00PrVRfUITA6xEUmXIAFtSD
oxP3jtcXYW2VF4Gqhb2kDa60iHmi9qoufvokeR62AD4re30J/J4kH+wiHaB64qk7ZWXxyI1zKawn
ONtvydtczs1n+2QROVpgYv3KNuGglan3hvNb1fjRcLlCZvK7h7JCqdH1HJR/s9lF/7zCspbw79wY
PF+P6Hc6nQFx1PKJT2HhfhOQjslNZE+gwwir3rgh19ZwES8cF2GZl9gcZtbCMjulR5EneThUNKJb
Ojkru2CJI08Lq2lc2I/HyEF+0iy9zQo4EG8RwVZmsASLz2ZVwqsazWg7GXEBFscG+4xzI6oh9fhP
23iJEkf/2cmzpBIx3M/enXQoghmOtZHrmRvn5BLdPtllS+i3IxhrmYdzMlTwshjkjebJQWlxqCFj
1dXzYbPIWtlcSxD4nAm3APlSxJXlHRzHtgJQ1iDWWL56dRspgHuGtrobtlZuJZwv0d5pk4wD9E8F
kkEPCogq4nYHqyC1n83f/ai2TunlNH62fosODiTLDUl4J+K2zI9m5z4Vl3k9j+8D0++Q8Xiu7BJX
LWi4BXXvWqW23p3W5rcID1nez57hYmd0Lf1miurQQtmrMrsW4obGLcs2NuDKQ7lFF3WaHLRM4KMu
YtLCFl6asQueQOq7u1GKm9FLvxulExmFVAEE1tHft6LUZwdZVXYAZx7Zo/05bqGJVxKApYK7pDB7
V2PTxI5l3KCpelBq3iJ1roTbJZw7TcEbFa5qYj/hfuj6IrQ7+W0yxMXhg//UuX/Ew4UHFJL3apNy
Ax+9dlcvYd42XCWNARLxsdDuq5xOLsmCUUWiui3ApkOTFulcR0ASI0+TXzU7r2CH4aJusdX7WAkA
3mV/fWh9+CMsnqmiJRJ1aKiyovtpsOI+qdvfvrTjNJl3jv3zejBbiZdLMDh6t/7g+3hwhrP5wXCS
E8A1Z6OAkfjWZNZGWBRBU9LUBA4qReyYyg7aFA72rY2XLWLC0i/4t1ksMot5BgjfJBlqHzMzghpK
c3Njvpac3G+2hVdC5RLhLUQPh5x8xEL5830xv+RumFD3gO0fGi57wNvTa5dv9AZXnrOsJcgbfttw
hO8wGEsLpIMzXi6mGmi29gWWstHllGlJbhpd3VSZ9cUSW9T5tW+1CCxMqoozZqJmKdJfzJmPAtwb
T3ZHMrDd9U+1Fry8RY4BO2Oe9cMMiEOa8D9ZNfoH087nXVoBRVv2xs5qi5+Fn0DuYvTbMNE2u2jD
3nvF954RYCRHSgIzSck5E9NWarrWk1miw5kmnKS1hzQr8XeO6Io9fJ4B7FKQqiUaIK4GYNPBO+n2
QJrkayK6m1w0IHV3nEbwl3GM+tmlmRt0zmgGAx1/K/3OiIFwUeWhXdioXfIjnly4/1CBzXF9MVc2
5RJJrrK5nqCyiEzBUyfHQGcfBTTcW0Jq6Dfbb24qSA1PW1XSyu5Y4seVTqEQC5RW3FRJfYJ1pQyp
nzh3guVnh84v1+e0kh8useMQcMbCD4mIEYPnc+GZxckeiLhx6rJ7vz7ECkXFWgLEBTq1FVrueNgc
OqC3fSjMp4FJ/ajDA7yqbxtV3Pa8BuTRO4K6/8U2jWOV7FP2XOk+5MWeObeaqbeNn3NJTD5JWJZA
8t5MXGuCmGycTF91ZZ07W9z1DVyV9Q/eZgfGyGM+jzuBxpFq5ldN+zOk8K4PvnLXLCXqaWENnUhd
vFwjwYQNxAXje6yc5NZH4u8L/RVgjg3kweqyL/Ijjxo9NF4ExhJGC23d1A7nroBNaXYDwnOUCOeI
RlYe6BZi8jCafpvFfN/AeT10XG6HrdYHaOOeJzP9Mrvdd6R4W92alcxtKXaPJ1EP4Bhdxcq3g9Hq
3yZ/fvBHFHNwyrzfbLCvkGitJbC8LOqUJJTX8TRZO7PO31xX7kRVRx01z4mnQ9PpQksPUTpvJIsr
M1tizbuMVo3Z1HVsm+RgU1MHjUtvJtntU0gq/ustv4STQ8+wnipKqtif/H3m+5GLpAge7DBhnTfK
opXw4yyyopzyboKYSRV7AG2Twn5JEx1ZSqXBvKVu8Bev8clJXCqit3iVICRL63iAv9tchXWZ2A8p
d7rfdi/kbkycvdl2eQh+iQydViXhZMEOFmake2VdPDDlzgRANciZ/TBJNFcGrzTOlTRTfNVDn5iR
GLaY7mvrsUisgBvvWjb2eSyt5nmEzjXaKzdc8H8uD51FWmXDTbjA24JxpymHa99FuxkeQZaRgGQu
pzTgZIZSATJhe6N0WwlGS1Ay5zWpPWc07koAgUNSsYeeNHOA3vCuL6CnW4ubrus3TsbKRbOEG5c1
bFQc4fG40oxFCskUaM4uBLZO1yPrWqbzPxhiax7zLM95bBbNnvolBETSdJ+WIM07j+ZwbzQ/RfVt
UMW5xYp2pEX7aLoFgehFW/qXrdPH6z9kbaKLjItBlVhVihVxm1nfBwOW6R5o+nbebNVpK/fX/+CK
4bLARZpyKK2zQwoB1c7O2wA9soOteKh7FvUT9Lad7/34xZO7mtC91ej99dn9lZ/95MwuYcelLzIp
SxsFBswiINsW1X6cQ3i5y7/XqYX/ghtUJOa+rmDCA4rQJLO9q2e4BXZfwczqAGAMbK3NE0irF3v5
zL84mtgBkrW5e04E+3r9h65s7iVGzDALsxg8VsaqrUPBaJz6qCY9bUUOLU5aGEG1VQ+tfPH/gUhn
mcSTGnaebzIn8GrxWjb+qUs2NtTaNbaERZMZJI3WqnlcaujywVStL0PK6HfPsotvk8j0efD6Z9i4
m0FDJx2NnV3urq/iStRboqUhNzc0pZx4XGTzQ16UNEKS8C1JPDeES11+uD7Kyq1pLyJfM1rTVDkD
RrFb9BFlmoTCZ+WJTIBiVuANNVvYtLWRFs0qm0JrpqcdolCT3FnA70lawmeyvHXH8sntix/XJ7RS
KSwR0YOF6riCIn7cmnJn0K8zjCQmp4tSCD/A7vprYVxM1zY6KJdV+uxELsrIsqgGAkExHrcjzXZ9
K7qwKqDqcH0qK0xea4lvViNrdU9UEY/V6JmAW47MC7OBPBFvpDD/9awjiDUsnIvJDPlgQPm8zG+l
plAeYyT3Hphnty7ciuCXNc0aTuhuJQ9j1yUbie6KSZG1BGnWMIah5uhfalyXQViN9Qda9fvMKyG1
S8sugBWdH1Kz/alnczjVkxwDg08QoJ4OSQ00Sdqj/J1KLzLgdOMlGTC50HMbBgc6kX3nPoKP5CHt
sOAP39D631js1lKAEY+PtTcV2PUu8W8aqur7JJFO3MA1A7o5d8wtq1vtTRvfceUkL3HjptSaV54u
YrBSptA2UGFro/8BLcIJQN1643Jai7qXf//QS6urqfRZMmOzON6vqpkGtKAOmeY7pwJRq2mCITU2
QSeXDf7Jxl9ixTlsXyoT6tCxUx4aGNyArP8OVvtZ2vJW2+Z98kLrB7MV5yrbklBZS1mX+PG+x4uN
W8syNqQkPugU+uxZRmgYHtsLYzoLtzu0nh+1aPsKl/229deLqmZ7Y4kBlHPqHQxqn/wqIYGicMnJ
8tQGNhTSCBNX6s6v3afr53Yl0i2B53luJz4VRRUPrP/jKVPflUP+MA5eVMB88MJ82SK6r8Sfv5nC
h28+Ncp3zQSfgafJq5/6Zx9AnvD6LFau1iXSvAKoYYCM4+Vv978dMztmyvwCrsPGxbO2XRe5mj8R
KcSMfuzYwNAPXFQL/q4mqPEQJxTB1Bm7uecP16eyskxLADZ8/fLJ5hjLoRV0pICBqJWzcd+s4a+W
mGsYIsK4eOyruNFAf05D/x1NfIDT8wqGL9V9LY09DDJhDNcHRtMehJlXUZ864JG3Dpib9Lsp0q12
6qW/8MmxXGKz6yTrJo+aVQyGZ01/8AKGkAoOQBB3aodbNBv2EqJOIB8eRp6eTbt5vL7AKx/zb2Hw
YR8OczaNdT2g34EoXjrGXTpXp1p0l9KxDqlMQk6frw/1N/X6bI6X/fphrDp3c1vPThUzMmsbwEcB
SYn6RAUtvg1eDnG8ztqJ0sGYU8ZP1jwVQTW0X5XbgZA9cyQe1tCEWsGujKYgL2Tl2RYKrsmUPRa4
x4PUYtoJHKM/t5ZbhjIzsh22jw1t786WD7OfGt8EL3TUogKAVP74Pma6PHO7gBRlNv6yJwmVB9iZ
RWYJH5zr817DMyxxtK4LtoWfah4bBX0ctP2rZuqs+gTPXkXcp+nRVH5Q0+QVWqnxqOSXf215mJd7
7cOK944gpGW4Lcsuixpl3gDSsDNcAemobOPyWuuY/X2i+jCGNmcIPzvozmWFei8o+6NM9iDa9Jn3
DuwMeYjCUZMGem9T4Aw36sZ2y9vUVl9rH6tRjg99Uv+gbbnRLFx7GvsrhfHh95QVobRWONWVZwat
/Qynx1vf5VFBfwib7bwa4JzHi+ASHGWChAM735SnYfNd5BIFP9vkiwaiT9K86qWBA5WMb0WPgGX5
zwNuEChqQz2lDNilg++B1b0JcFoNZItkFurfnt0h349LmR8k2sRdtyc12/vg0WpT3s6+c7RLswnB
FIORlnPQbX0o+yGCHOCuzuTGRl+5Pf+WYh9WvvZc0U86x9Q787WX/LV2LUBN5jy0DJhmpU739fqJ
Wrngluh6wyeg7RZo0k6tMr6kmZNHWesqPHg1P6+PsJL4LeH1ALcSw9LYRIUm+14bP72ihfmrOf6C
xtm/DXG58j6s1pQ5JRi6Do9n+5cvIKttp2/Qo/m2efjXmjtLDLi0uKSSujx2SL5LlAd59OlO8yEg
MGWeu18kRXKlTuSBFtmuGeyX1un2tUe/WHCptOju+jzXXgqXwHDU2gUroFcCLHHzpevb2xEM1lHO
bw1B75VZd2Qc96Yhnx2fb5turO2RxZlIqpZmpCccDxZdFc4AGPRV8daWdCMzWbk4lyrhFu7Kse0o
ZpVWgWa/dG6dAQYM2mzCWuffNxnxK+tnLmHiwF8TLRsfWFATt3JKT41HjhDTiVkJO5GW2XcpKw8W
oTeW8b4dyC4L9b+BDCJ3/92fKQHwCX1kDgHW/q3xXXqHfLiOIESsdlXet09ui7rRz6HxzfBAanX8
2XH8rSh+6S18Nvolxnw4Hf2QqjxXLY+5x4KWvlzaDnTwI8d/gX/boRLANCGq3NIM177tgGA4Vu6+
3RJ6+DyUmUsc9tDPDckrtAfMzN2lpL0t2mpnkPShMryI1htx7POOh7kU36aIAbnM0aOa036vGnHW
OKSsMZ5cmPY4xMBVpb1bx5Vbd/XaN13EnKJknewuXY9qHMMBYu8Hu3rP1PzW86wG4tt/Yp44qqRR
2NI1RBYNtP6uh4HPz4u5xF4r6IRCpAUdXiVp5LXZnUu7KFcQ3LPu0fSNNsPe2qIuLmAb2G6jBM4y
5nz6KtvxQaRhPUIa22cFplVbN5xYh81zsjbcIs6AGWlkMHUpYmJpIMYSgTFKfyeh4KYauIJxDX3E
YRh3hkw2ts1Kb9Ncym9X0i/hez1e0jo/SiWJ5lyCLyFuLjhFTkTAeHpgQ3Lqt55gP4+m5hJDzZx2
NDvRo32uyouJNj3M1PrugSpwfXesrOISRe2BjTk4nQl0TFXzfdtA5FMUv70J0jIEdhOlKQJdgByD
DsFGFbsWVpeAanmRkO58myPj5vezy9vdwIrIcOfz5Vm5kb7Ad6vhv9D9oLY+c7YpUfZ5imgugda0
6wENTzGyoukxz7v6DY/4E5qQpo4YxKGD1PbKAJobKiCqVQH1Z7Kxzp/nNXjn+29YHepcGF6PzEk3
/m80KHe5498wv3/fBCGtNHvQvP/vEF6qXNf1MgB0uoGHeTPkp44eXFjaChPSIF0n+7CyBD2Qkd5n
Aw1SCJbshnraQVb/kTpahJL37lmPfYhXU1rDtXiPIlQZkEZiqfd4fcetfv/LzfPhhhHOlCunQFPK
KkUZWCPqyNpAxy0rJRQ/OBC5+8I9ZamT7hvUE0FBKERVrg++cr2wZYzSxC0mONzhXTQ/Mt97Y9y4
z2vvwZ7Hn5uSA2uHdhGa3GmAA5YNeoefmvQ+6T320HZluVcZ2Wonrk3kssU/LKIPGrIEUBMcR37j
2coMphwISBgB9OARhTDVer2+YCu3xxKRrYBZdWpYBQL8kOwkbaB6pc699n8mHTt5yEg2uxQrJ+R/
0Nn14LZcohEiXPQfExWmUHvy+PSweUGtzeWylh/WjKnO90jqGXc56b/ANnkEScQ4j9Uhh2Jv0n6B
vtTGHl8baVH+s3aQBi0T465r3e6kKgiTZaltRubguk85jDLxngIYS9qkW0jKlf2wRGvTGXrdzTSn
sds5+65yfiqLvvfKEntZTJDS3NgOax9pEWOq1IbGVZ/mcensWjE9Ne00BRQvuYG/9c6/NsQiPDBL
NdgGPIcgAw2sTj1OXvcnBSwQLqlbD2trYyzCQDOWlS5z8EDA9pojYIco9IaM3z5V8KEuB3q8fnhW
4sASiw0cDxsINYu4BIDW0mN3GGfPjSYz25I2XMtIlhDrVPVFYzdoZyXQZqMASpVVfWe5/B5Ff5QM
8i3j9s60xnjzFK1Magm8riTYs5K0yLvK7ECbsg9MywsqUW25c6+Uz+YSY51NDbDNAgVQIYbTXEkP
lkwX2KJ7k8xmRIFnpwoTZVMIQNgBi4yfMJMfF0JboITau6kBRMrWw9fKXlkCrrNm7NwUni8xy5Jg
zntoU6YpLEKEu+u2qp61MS7//iEyeRbsjh2waaCGZaR1SNhEoGAGcEYk9eWRkEijpf92BS4luJld
DR5qyeIyHzwAZQ9GW50bUh6grAeltI0IuDajRaCokVKauGmLuE5bxFntP8lRvNrcuoVU4fXTtRLy
lqjrGsz/URPy/4FiUsat5TkPVQEhRt8LNxPwFe6qucRb93iwNvzMzePZkbGTW0ENB+oeD5I5k4fU
OlW1/T66xTGZoO7Ie3GaOy2OmeP1u0zdQirSM75PKYDgmQRZr/fuM9HYG7Xd2llcJBq0AZ9tqjN8
Sw8eXSUAELAU91GFdIfra7w2wCLNmPopa1oTOCg4oQGyPN5aHHUdgMPX//yKTLK5hFZTZc6KmWix
wPorv7GAyPEtCNy2akdSvmdUBryQyR7U4ahBXQV7cIiPils1mhut07Vgs4RJG9QpqC4aHlNCOYw8
qv1UsNsavVrXa3dweXvRTeOHkPnOgt4SL0okQZNDPapF0Ul/GT163Qyl2fUFWUvilzjqns2QtZgA
+ZiV2HtgoacTvUmyR1JCaVLu3PHJPfuG9TiOQzCyfN+Qak9EdTR4f9s65Kayq8CcWNDXjwVK/gFN
aW40W82hy776pDm0xF8TlVO3UPh1zIXblgPjgdw7wfQppFXcEht9ThhKm5BMr/Fwa2+NutKSWiKy
u0EA6G0XZUyAS2tgeqBu24w/OpMAIq/MYHsBhDbkrXSQobY8ccvGcaNt9ZOCF36sheVtYDfWSpcl
GBtGkGrkABbFpYA/vN88MJo1YZV7kbbosYPxrov6i5cmuPYGTHlYcrq+L1bO4RKJbZFS9LISaEXi
QdIu+nMnyI8CvpfX//zK243pLhIis+cDd13O4ylFrGoN8Yc4UKqF3fhU9vUuTUoUq/4Buqevc+f8
bsrfcEHVsCck4OXvNn7E2u5aRDPfho3OxcwnTl3RBP24o1XyB96mNyLBt/Xm6ki0cx4NwPZgbdxV
1tapW3nHgXPuf+/fPBsGXVJkHKPzrdd3kzwCBgEVxhI6kFZI8vZxho/xBY/dGeWLORrRaJBfsGn9
VpHy6/Xpr3RilmDsdLQgmO36RSyhDOYOzt4o3YhcvKQle7Tm+ohWSbyZcaxcnktM9uBULJ07dAV7
mKy0mSBAe5nHvBhhvZKJFs8C0Mu5PrG/oNlPosYSnG3qyrVB9EI+54HVVaRmtpsmvQeYGpZrPMvO
k6d0VOVJNDrNGMxTYn4THTpPAuLiDu/ikjVntGdOHfljuxCdFokHFWUOI1SKu+gWQelrCsjFl8wA
J+PitDE67n1FrV0HQecUElenweXmqSyzasf8ixwUcHQX7gb2/H6UePf2C8GPMDkvg7SY73TtHHUP
iUXHHc+O2jrEqwuxSPOoPc9+qSQ6+369b+e+e6gdiO1y6M6IOXtXJRAOUpShj9fEwZ5VlLq+G0lg
cV6m3rux02/W3J4ykz2BSv7caV3tJviz3qWGL3aNNxxdl+oAcMe4u9wHzJ8DJOo7j3dfBBtefXs6
5rZ3780DPzJunwECuDVRgx45muxOYsEfwAwzz37E5XabdZ23zxz9Habd9kYYW6FSmUuEZjb00wQj
4yLW/hgbtIe4dC0T70siKv9FikoFaa/Gs+imt2au7LsBnqe/SsrbJExgasIimg+POY5qE/LZ1EdY
m+Ki1onxLe15hTqhhNdJYpMbNsmfVmI9SWjeBKDc6t/CFF84r8aNqaxVXkvFdMDg1FyMZR7ron+o
x/3lRgbiYO9rKyx6+h0w4inI+HiC0uP1g7SSUy8h96Tr86prcuTULoJ/ygEHzO7B2I02o8LaCJcb
+EMd0g0OYOkCdchUVCdj8vYUWDuYdRxdumUZsxZ4FjcNKp2xY66BUsdpbtAQgw3dHJk1BM1ZCn8x
8/H6Wq1gP8wlwN4tjQKVZZXHnYBCGJQBD/n/cXZdS47qWvSLqEIEIb2CU9uNO0zHeaEmiihEEOnr
7/I8zeEaUzWPZ05Vy4C0tcMKA4C5E4MSw8gRvJ176t6PBVxdOTwzy2IEShl9jNvLLzSAnNmFYuMM
TjFsBDFj7lGLjAEXzlvi2Q+OKp5hFLAKp10AvJpzfL0HXe1BaJ6cFZ/2xQiMqMl8j5ZB/2Tz9AMQ
TQuqnAJwnwzpgmDxN2SWIa+dxgfeagfs5jt0pFdC/cLHncPtTZf0HiQYUSsnesd6cU4682Ro+9jY
dWCvqSQuIF8gx/PfberqpJNcgzYcFyIY6UV9Pk1fRaf9XqZHRMPdJZCNphP7F7PYITsMwzZ2P4zk
N+mP/dTdOS4NLO/H7Y+9VMXMIe/SHhkwt5h8yfjZipL7SdqgCIqdbNLDCCSbw9zwUs+Q0nqRkXnn
EHY21JqL6NJLn5XavaWs2tBjeqadfnHH5CNNO6gVdexlkOR5Hdi/kJ7Zs+CQV1Wa5RXeeupWgJAC
JD1tYy4frCl+4zlQyiZHboppwWXqd6fs4X3l9V5Cw5X8YY5P90bu9GlxAQOLp1Gp99FyHzxsLm2I
c1mkL6nZPNVD8lZP+lc3VQ/SBrnq9tp/wsW1tWc5aTrRHnhqA9j4+hthIPpTDY9hiJFBeP2sktYD
UhHymRSlsUDCUEQO88FBRHMlDp3C2lrsO2miO5YU2yHXBMQSKFgZWm0aLzpanYFKBa4ne6zRnXtD
+2CBFS0g3BEygVc+ZJjYAH7XkPIcUfO7Y3VICfVdBmKLr6hXH0rl5j5A7vDRjbugi55vP/dCvTGH
0fcMClWtJtW5ghmkb0fsSHj2bbWHeNmaV97qHN5NPXC8bQ4xQXuEWLYJUTW84nIlCC398UtM/usS
M6H4HVdyqM40dRuY5Lp3nlGu7MWFJH0O4p46IAqtdoSeGmm+QWH2FEPUrIqnPY0cy29S88XBdD0D
PGplAy4tOEsZCw86Nb0HATdA29Bi4lsC683Y3MRivDNytoGUzW6V77sQSeYobB21RRd1UXX2yp4G
cBlSAc7XJvEoJNYu29QuhmildfUnbFzbA7OwZeW5Y1oTFOeMghffILH3uy3G7Wj19Q4iiMi9M5Ud
XQcnxByA0Ibv949KJuOuTew0qACsGgZzxLyw0IeOc3h8VBPIK9GvMZPjE7xAo4C5pnefwYN28PAf
NhQy5ZDZB3ekz9KsgV5JylfZSx7wXEeND+gr3UVDQzaJLr/cPkd/WB3XnnIWNNG0jiK3Katznbl7
1CigjdcHT9LzVPCDV2faNzy4paO1Ezd0x014yGIiod3YL+k3k3xRZounnZK3vLaCjDnDNpLZj+wf
U8o576yJa4dAj1SByzSi4v6auW8XWYBVhvFCHjQnu2SJm3ZEdupsuTbEg5z2SIse8JasPmTwYCIV
eqZrzKKl3tlckhxTti4fhlHBCje786ppE2XlO8jbGLsVW6vuDia4D3GfbEBQ2+QD2opA/dg4r1E7
7RWPoUpNggi6hGJIoeTynTFYQqHEzF5ub4alXuMcVN+XIhrNDLq+Yoi/DvBEl+1nAZmhrAdOOmFb
Yoh9BVkIuzP8WjwqdtQ/yjEB0J9lwb+WEXP0PYU1M/wvoMDZJEnIjDeHqAMS8PfVKmIhjMwh9QJa
BF1DcXnw4THr7+PGQXfuouNoBvaqbvtSL+7PS/4rzEuuEIMVFDvNXNxDjfUBcIa3tE5/DZD/dUn7
wop2WyoQaMv+GwjJK9/Qun51/Wkh/bVsXmfJAJ4sHi69tCKTrwzK95As+3XpxHp8+AlmIBjQ1Z4h
HVXoFALH9o9LzyJmNtAS2iK8OsMwBBafb1Zp7mITgH5WeXorcJjgDyaRLTTOprWTXYUBqgHq6O3l
L6tciWRzeLdtdwU4C3l9dly+1TQ75aX8eftPW0t/+/Ky/3qpsTu0tSFEfQaAmtzBjiE/jJEAcf0Z
hYxT2VGgp69sPHI9dr5T54e06k9olL+By2v6JeRYttVQNKDklzSAHE8a1BV7rjL9xM2N6PJQ2jHd
Nf0/9ur+7Mm/fi8ZDYI9LkAa4NkmSt4zuol085oX5eArMm6tTH1bxaH+KRqvvflZMel2E+yuPVYC
Zd6OHyNYXJkfF1G61dxLThft4qiNh4B1pPaV0cLQprRkaBdO2LVN7yvldCClml8Kz7tQTKpNb3N5
MgCA8tOaDc9UtjpQiQdhXVKSICNRsc/ydHxp6/FBK/7QsQh3QuI922mdB2WmpqDhPLvH3BzgxUzp
Td0otk8gjbKv+57tCmZ9c0GyODiZeDXHAR7Zt3fK0qk3Z2cAerAQgRGZgkycOFi2B1p598xr+9XC
nR1zG/C48cnVB6MyNxzi7CvLLmzQOaKbuVo4hilxTzbGA4Nghk2hn7ZV4kf53Itsa8Lwe3SGU5Vk
6C4M8EVTsZ+06coIZOEanSO5YfgEVC4t1bmLpoMhurMa76qU76Mxe27s6kda1/uVJ70cuSubzZwV
POPo0TYqIMHo9MZrN5EIRmp8502XMhqSJ6yAUx4UK1Ib+o/gkbRoy46EPN5efSHbnWO7m2Qy7CGG
1uoImoEP899HzFGRCd2LArEtgiVLw+V7/W89PI/PEd7Uses2LyA66Jm/Xdt+sHP7KG1xdFp0TJvs
RNP8rVa5vypwudBgmxMomgwcGXfMFSDk+k2P7Llw4aROje2q4cafGuraB5yVP7bCKKdQBZYoyqDU
kCJLMbSO6uzR4TB6YuzcRNBsN/ItQPQPNHqWffdMG8fbtjj+uxHFu19b1l7mzrMs1RFXmdW29yyH
XFXWo/cuhZ9nPJTqqZZe0MTFT13Qb0iT8pXTtlB8zmlbSdulDqmRlI559BEZIoxM8iNu1yTIl77B
rKTSoMt0mmooB9bojTvxB67PB1ub8LNcadQuJEBzrrTdMbstaxzXyXpLaf5TNno/6vp7lbvBapb1
pyr7vw+NzTv70E7XE23CxuNsJA07GCazzm6UF76O4++5iNR9IoFxC9AqCGqnaJ65NKy9yj02+THA
dju4FsZoIhT5vo/wqzIrPdai/TBK4vqOZ1gfckzso1dl4wFVVrWxsEJQeh7dwDRnjbp09WPgIS6v
8K+b1LHxqtwUeqYNNx9jkT9QAbxPA8zaurDS1eiJNWYf3OxUbdBSooUi0hjQVp7Cdvotne7qZvqu
J/tL3FoKVeYEN8LK/Ew47ri2exC9fW9X5pPS+Z3mLqxF4RIH8YBxZZsv/Kw5GpnZxoDpzAC3Jvjh
diN9l914FlmV+UZnPUNbBGYOq7qnS+/5ctb+es+qQxOrLZvyHJvez8Fov8TNFjnSHhpxuzGbxsC0
/Ci+r8QvBau9LKHHmuzaOpwG5TtFtqKlvfQrZrc34SlE4gqoxMWl/ZS55TaRTupXYGT+m8gvPvas
4B6lw/MRJhJnyylPfWU9pEP8DqTv4Gu5MltY+HD8cnX+9S5NiJpbqgdl2LKl9mtyzwE2M+rha1MX
n2U2BNqrN7cvxOuTaTzO7Do2xYjB/wDqbsFyKLW6oYwfzUFskzbflEZ+yhS7r/r8q+eqT1d5r5iS
h9SO0SfFYQWObnf7d1zP0PE7Zjkod6WMsYGKs2T8yKHU6U+RzXdISAUOBsQoPJGNmyGqDmKo7wTG
kn6s9OOAASuQ3PGhbdHcRGJpAL6TePsW3rHGFFU+6GLwjZVp8gLDjeSeCWOTtehyTtPr7V9+NRZ7
fE6gkI3r1E4NbiSO7yeMrQMiqw0miefJFY6/il5e2BNzHoVLR9JgolXAJwLoMOdVwburlWcz6TFS
hnpf7/L32w90PQXGE81CZlfCMqFONBA3uBc3GePPg+C+7uGxbv4u0+jIIn0oYH9kNHI7Ufl9Zd2r
1zLWnYWQ2IzyqgN391y4Yj+pcqMF4Rtu2BApcpIHNsH5VksC29/OuEdT6TCw1vJjs8h82ue7dhg/
XQMuwis/52quiJ8ziyVpXnte7UII96JDirp/O5XjBqmhao/wjthAQOtCAnaLaZckPwa7P8gm2bXx
u8Kkvxj6IK3aPTqnq62u6xga/KBZ5OlhDEUNUufnPmLKJ5b6hIYMyAxDvCur5BeFXLpv5aTatjg0
gejh5qDc8h0ioRkgZGsE2sWfMYtO8UTLschAcYBov2t/N6KjxrwPpdA4JoE1if2F9I5w2xG/v78o
TK2m038wc1cykv/To5+GyTTokCNxQ7ZIExHhgJns0DWtvnPrlvutGH7ZijdF4OSGA1Err/F1GjeH
otLJfe1ZdDeAV7WP6pQFkEiMH20Ke4dRmyjlYbIJH6yIHBRyhF3ZmukuAg7KgixELduNNU49kEqR
veu5yreSQ1LPT6rWOYAQg5Z9W0JJ1pnG19iQxa5Oh9KBaXaphsDmHKFIDz38nEWurJcsgb5cMADg
1G1QaRuhFU3QLcgLYKnNRkGkDX7Ge4ykFIwm4sljPovd/A5mVETiPVc0+nA0Kb44wILCETyJrTdm
NeMjuvnWncdsMMVNTz0OKZcrskoLNyubxWcBha0WyhhRmAn1aEh9Mtxk69CLghOqtdtHbiHGzbkg
sWdmA+CmRgjTY3LPYHK1Gxjmy57p7BqrHP0qq3TAUk7Xbr/Lr7+yoeackLSuiIlhJjT/TJr4Lj5V
N+Q/8Bse+WScSsfZZY35WTjO8+poauFFerPo6kw1NkCOh4TwGkcjh7ZIHFBAZSClb5hFo5UPtnAv
zYX84wl1Lo9jUERI9j4IFGa9wjRPbp2WPa8Ph5e+2Sxoo6vc9Vk88tCc3F2dpSF16V3tsWPnDolP
LVzhEJa9vT+WXt0sIlua4HTmFg9jOvrS6qvNKDxoDgOwtGGEr+zCpRc3C7PUsizGiMFCw4Uer8Lu
llUCL1XHj6P4EdFnbfS2tNAskNrgnhDtdSx0hCngVOWK4X4UNP+tuojAiLtUuzrK1xAjC7frnCvS
SiM2CpryMK/tHkExVpCsgEpZ5fjKaaAgf/sbLe2HWZzIJptmVVzDAaWtTpK3x8SafJakr07aPbMJ
oJA8Xzu9lxd15fTOmSJlUU2FSbAWG8bdxMQuykXi25nxg+XsgZrUtzi5E6xFjDVPwNbuVzUelpKk
OYdk0BME37oyhkAZmh+8gEha5qewYB0IR+cOkuKyGKC7Q7MgNpDNrnZrFw7BnC5CpcihGubA9Aia
nmX3rCDaC7mF1b+/kPbMRflHKskwNlScFXlztLWB7EHmCzq8XLgwZh49aruHGPUq1mYhBM/pIqLk
BTzncyMcAKhmZac2Em04q0Sam6g9Isk2xf+BJ3rM75OOVSstlKXCh86Cie5pnMHwTpxtPX548ACx
7dCZJDqQbb8f8NSosliQ2V0L23jmQVZj+EENCxoXYltETTjla065lxWvbeNZwMkymgtLS3Eu0sb0
49SgaOLA9uH2gbwOVPPAQPxvNVl2Q2wpkxmhq0eUcmpHoR/vNbvIuHM1lslRQhVT/1Ax45wCY786
B1zaSbPS0msTpwLVADddche5QwCz+R+2E73Y+klfBCB3q9LJC7FtLuuPBivvM2JBK7iuAewGMgpK
8achHt5uv8PrU3aPz2kkDBpPcCbgsIaONSa7dwT48L4yH4XRnzsKDrHZfo3oZoSL20ju4Swd5D20
xAcwPcoeIOOcg6EJ0ffjxSv4WGQEjQn6ePvHXQeK4sddQvFf7YLMFiotkRiHaBF8QOwfiqcQJyqy
Y1olw6YwIclv0FxtoBv96Vq5u7u97sL1NWeSwPDUjlxsrnPMu01T+GzcK49d2Crdy1T129urLJUb
c0qIU1S26KweyyDmdEy9WqLciRa4au/o6gKoAkuVQas1dDXaR1DPRyDAgdYYDaiYjt9WfsXlLF45
o3OKSGsLOEqPIgYpUaV+OsYBH+UJFoLfSVLtWlE8dt70jSaG5Wd9HbQZObYQHVjt6y9cq3NiCLcL
5jq9Ss6i+t66P8fkeyx3fRdvtHOXyMPtp7wOcMBOmkUipkQqywSr2PYvRzZwCM8wfvsy1eYB5vU7
WQMr09g7yJhuhp+04Q+kbM8AFJxMYckNDHMe2p5YPtfNwYCPOrSoOnI/QQ/h9u9bCChzEolBdBLX
BORgWwyHroTiURa48Sc3Xyq38Kce6n7Zyua2ll74LHipzoMtFTHwwdte+gmIZP6YfWMiQ28nb8Gg
zL8R+eJAPdSHxtOryloRXHTDmwmlf9Og/IfPTNaPD0YGsAet0pdWFRuz4+RQudDxhTSDOqG7sOnr
ybeBvvdLYgKdLjAdsbx+jfi59BizdMwg2DSVw2DCOJUocI1P25iO0hW/WwUVmIoM+9Vwv3RS5wQT
swJ2wMiIuFCFD02EQjSF4zsqDqUhbp16/Ru33cAI8ZGKrISjSfyzNcANWONrLtyjc8oJ13A+6QnW
B2ICZ1ROn3a8KrCzkKbMOSZpXxgDDInFWVDyO+slzH22MU571cvNkIwykGC6FjGUHNeGhwuX2twO
gBiWqosBCcpUF2+R0772kWiDBhTG26dpIZGc8wsYkXVfmJ2AqRAHBUlcsB07TxtHwLZXDux18LjH
54wCV8iKCthmnNFUDLsO3GYyxrueqSfHUg8VUlc7smG64/1umuGlSgC+6PIfl2uzaOBIDMe5zN7o
NWXyhcMwV/hnaA5SgA6R8rnDJjWdu2gCkHmyky9eJQ9FDWSLHlYefentzrMuWcEHGWj6MFLePUmb
ndVH+6Ekz+v9wKUtOQtRnPcp+A2Eh6XcdIYKxZh+K3SzScBoygCxcLh76nPyxU2/394xC/F3Tjog
wPTHZY9aH5SlGmK/2bYo2p2bch3UU/VaTgxABYhsblm0hkla+GRzRNvQxi4xe5uFtiuz4GJZyyt+
phIqiw3RuyQ2LwZOwe3nu46z9/ic6zBNsOWxVYkamaTPuky/QEnjVXb9oR0J3zU19GOo4Zy69Bf0
sfcYg4e2hqqLeL29/sLDztkN4A1kYzopjm6g3lj1DxaL+xwImNjQe0/UQJDqtanF0lKXpO6vnBFg
6CICEwp7xxObWu75t6SCnLc7PgtD7fuOrrUdllLnOXch5Qqz0WjgIW68UGEQWA7fB6sOxq95Jv2h
hdFPXG4wLwV8FjqBH0Xq3UHn+KkR468ypyGLsx8VMLNwqBBFchEu+7cG2ZwqZsWDldQtRTcJxCCj
kpu8gv4HyHqPl2iQNPbT7a+6EMfncv4ePmbuxAYPhR6ea8P8EPl0GQzc/utLH3KWsg1GrmyhGfpv
jnHiwAFQlp0UAqlRkMcp8h5X8QAL1+ucJcEEZ4Wh0AGOxsLcttBBg4e7Ya+cvYV4ac+CWT+MoNXE
UxTGKOOyJPkSJTHsXuC9BYPFlRtv6UvMkqEpzWUy6DEKPV3tLkZ9bPAmX2KzrzzEUik25x2MSQ/0
AzxqQthtYKDfchg6v/UuObGof6pY/QRuahGYI2y4+3JNhX0pbP3JYf86zIWVwVNM9SAKFPU+aiMV
DEO1SdB0K7ym3w5x/KvxTAOpaOEExljXJ8epf7eZlftp849t0zlzYXSTaeyAcw87dEu4nxKiztWE
MhxmsgXdTnmm3jlkJORKhr7UgZvDjKO0mMy8LhhURpOHyi62XauA4Sr2XmIpdDaL8MJfT/IOOsXp
bvUY/KGoXCkF55r3IJHLrEtTsGI7+IdhYnHmCWy1G2tqAiX1I9rRJ02dX/mUBcJg36wyzjZo27Xb
1Ih8TqejmNS2EfWO0G85ZVEQZ1Dlhho6Ogag+IN4Qwjf9p4yttCNvmstsc1U5BdeC63jHJGZu8bn
0LRq5VhcR3TBSfJyXv7aPxElnqbKhsmCafR74fUfimXyyHt0WH1pyDswYZ0tAAIQZGgRIOGv1d2T
KjnAIzzZU2q6gRdVd8PFDzo2Y+sdlYwNXTVhJmpTMaZOoNYmGwFQ7aHTeXesADgMYHaYbjRJx2Mh
JpgCgKKU+GacZHuSQQP0dnhcSFnmUPFmmEB5bzIWitKCz8gFUg0aLUwtN10fBfYgIBDthaslyEI0
/oNu+OtNIkRC78PDtZpnO9qzdxKpPUlQ3AF8vKsHd+ONdCXBXGi/zL0A4gIvecobJGO5C2miSz/C
N8wjt+TBJulKQFtaxPrvzuiobdX4yDwcCna43CpDmRyUMWySSb503Lq7/ZWWXtss+NPUauyGYJnG
Go+ecLa2QffYbYAWgm+fu9smJWtKqUtrzS4BVidEx0AmhU0K+1QXCPvTVD+2vbcD7lvugek2A5iP
NNmmL8dvvQdmTS+cYJIDfemcgQauehoKB4SPkQWOXLMmXfhZc7ZBnFRN2eWMhcQ27qGBW/uR1ne6
qz4vWyfh+mm1l7R0JmbH3bGjYigx0A3hhRBAXf8DQ/svl51UGOOTbUQHzjvwntYuxaXlZo32woGp
O72k8Ilwfmhz3CWaHEjU73BjZL5bppfcdr8an/+0xK7E5zmPQE+eSHKNLEKgMxvYF/uDrmjAxB5g
C2bCG4zVrelTAAmgs6M2lMYfmdtcxEbQ1QEAOAKjw00+Wg8UAI88Ro3aTGY3Ba4B8TbPqR9yaUab
Szdyck+QK07AAe4ApyvNQx9xFkQs+Vm7+XaMsccmqXxADbZJOX2xHFn6IoJ2JvzUP7lLUHKPKg4g
Xw33GdVs8yS5ly4F7mVq9zSeOh8sC4TcRh6ahj21GiACC4ow+Ge40GaWvCekSAPTY2+3z+HCcf8z
QvgrfMGIQQO5lNLQszGlMwg0eFTzAoDNoQMdsOmK59vrLG322XnPdFNNjqYgJgGfGTY5M4L8YjSU
ktjZxDGwXRzNiTsI9YmVY3899YOUzH8DWYmxbWaTimBF9xdmSc9OFW9WJQWvvzc2R8paXZ9GAkoQ
KMGdR664CBz9NNnKCnKQ8/xJULW9/eaWpjl/Ms+/PlHatMCAsMkK9TjJvRBT/S4HkO8Ft5Pt5ET1
xhKIS672B8qgHPTiwDvMZ0qvbJGFPH0OMPesLGmtyLLCsVW/etQXUEa4N+zsZbWiWZrMzSX6xeQi
mYUERWh19c4bRbTvXRgaSB8OKqm5L/S4oTVydglhws1ow5UKOHezix6cnO2gB7+Gjbz+VfkcJt5O
USxVnFhhrkgEzSLrnEf1R9p8dhjg+JJLe+2jXoq1KyFr7uZhDRLSP0lEwkYFnR2IJvO7SMFHSSUv
USQhIQNuZkR3U1dCqMXbjUMOnmO+pla51Lmd48mVhk5N58RWaLp6O8roA7U67FkjUFatIOUOOOgC
ahZJ4o81P05N8ZVSjB9aJzAhB3Z7Zy9trNk1kUdQDE4dZYUSZB40eh7xwncFSNyYqPVrw9ClRS4f
4K/TUycl40jHSOhaMJBxksL6UqZ9um21556gldOtJGcLtfKcT1NbjNYiwwtNTBO5P7xI8jhea1Nd
j2V8zqCBdW5JHJATAblxHkndnpyMvjNIW//bh5glSLLiCR+dGqEyh9FO276IMfmNad/J7Vc6Lwv7
jc1B+ZqZzQAjKzesBHY8cr/AKZJ9jfzSy9jOiceDUZuZ33P7bTIvqkF5oCBcANT4Ns9Xcs7rWwEA
7f9uBaDZyNhNrRt2sj4WgxvQTEFRrTsjZt5+kdfjB5ubAGTZ1EIldIQ0R6ZeKTLFupvuegMzAocV
Ty7vV55k4U5gfHZ0SnjdoC4s3LDvWJ2jheW0uxSCbgGj1XeUcvoLMy6cg6yd/FR7P5Qus50TFSP3
iQRH498ed3a2cnSi3cHM8VGhdgvdyNBE6YhURYdUw2vbiVc6XtdZzh6bw+NH2dUlySQWss0gqavf
deveGx7qH5Y2X+wp/1mn/MkQOQiDY1BDZspvqhTOr2VIvO7U1fEzMejh9lNfP4xsjp8HCs1TwDtZ
Ie0AfyWJ8YtMdA8Fntt//nryzOaw+LLtEzMS0g7rSd5JCoh7MZx69RxXP6hHfsbdGK4iE68HLTZH
stv1xAqzr5zQRiHvww3uSOX0ePs5Fs7CHL7eddaETknpoLWXP9Vtux3c4c101DZy9Y9VxdalkzCH
rrusVTCJ6Jxw9KDwJ6HVemEa0ghQaOING9YDcWlm49bt6w2zySMUHhUcnt2320+58LXmjBvKASGG
rK4X8srbDeXFqAzaLTH6vRXQ2X6kKKz12s8J4vQr++N6Js3mmHneg0RkgosRZhV9rqn7aUX8G4Z4
z5Deb30nosfLUO320y1s9TkgnsF8y4qN2gtlWijfpfrBMeu3FPoRt//+QveUzQHug8HRMIToYdh4
fFMD9h8ZztZD8IisaVOnOMYEA65pRwnZ315y4RKYy/VTziAeyAgccNzhi/TqbY7AQEz+yItm5bJb
emuzWgd+8XwaMizBxqjbwNHr/dKWxOhBr3yWpWeY3ddTCgBMFGEBeqmno7g4SVsHwBm7MF9eWWOh
6YkG7n9vy95GdhinFN8+BuKEULq16FY3w5Ode0XQkZ8FJGQruESWeU9ebETEoHeqULv8nim4+zQX
G+4G8x4C6Vj7vgYkYUtb57OoiH/BEW1aWn8bh8rcuqSrQbfoX+q83vSN7eOP+QBN3f7gC11jNkd8
Ox08qaAyjwPTVCSgUrZ+oWIo3VH4bytEA9vLTrLBkLpHPzevCd2bKVlzP/rTnfv/TJ/N0d+FMuHb
52j0I+O+2fekeZOQQ2GQG3YH7WcxbuORqPoIOyvT72GjeoCQRoC7fUc9au6nQX9l7bBLe8d3zWJT
lvGxw3sSVgqnLd5JqJ2Ur5OxhntaCGhzYF1uwWDUiTwaVom2Xu0ExAKMfo9eS9ChHVVS38XF9E0X
sFCZAI5Y224LEw02B69TL25BLbBYOOmenAyQb7IJ02ah93AHuO8znb8niPXoD8qTyvY9SjEGH9/R
kSv31VIsmvsd5HCTx6RIe6EtGD1o+UFa880AHQO6odspIiSIq6H2Y5Y9ykiRlXO2uD1nqZx9EQKI
aYeWNJTodQ1CvDfUWzQXEMvde9BnD7VkQAhZj24CAjv6vrfPxcI94s2St7SM65p6Cp0fku0zpKhE
yRNk3J/LavjlQoDgHxFJzLP+G0ncJIYkq1dgsJuaX7xWdn7GxPcRiLres/cS2GN/NcdfeqpZ7NVd
aYlxggAO1Jrsu8YEdDdzoa/m4loOvUrYr2SyBn/sM7G5/R4Xcqi5XUJuJqIiMIEJzWbUWxeW7XcN
hCpW/vrSuZgj3kGRmyyXmW5YDwTKhBX1J15Dz7x7aAFHznnzYAjY7RAKR8jsi60nB5p2cvQTIe9u
P+DSDp0D30UtVd3BvjuEKUeAxojpW9o5Toz+UGg84TJiQZ5G35kuTjWwgp0sV1ZeuOfmwPfOsGmF
ASYKth4KOGYOgLgQ7YNrIFLahTf94zKX5f9qEcB/Af5sKYiwmWG8RKWFnp61T2LnCLnqlVd4OVRX
LoE55N2FUwF0zQdwbVG0Fz0/RFG8Y40ALM56GSBQEZCefmaJudP9nkJYlB0N116LbAuHYg58r6s2
Vl05uWFiVGmgO7qPsmgn82wPR4+2lIHDmmfTyO87Wu1bXC7E1V8JgZUDLoBkmwzWTyg1bpuCr+zq
pUtmFns0n3L0StANTnt65In9pCa9My4RVjsvdVx8dbzxY7W9uIDsZHM8vGtqy2qz0gsHkX8hwuJb
6Cb2vmHJKuwdCB3nHsQPC7c7lTIJvO6r64i3wQEZYPDg45UYEg4dkqYnPjSfJaQat4X0Nmq03l3O
miDq1A8yOb+zGC7mnV19GLjdj23fgiBOhdq6trF2Wyy9uFl4SwQxizR1aBjBMAXmhTZk8gfoAxcP
k1LbKjNHDFlbyFJ7K7fEdWFUj81x8NlFB4j1Fd5d5frjmXoP7JfkDJOLcmOb1UtpfaVI/2hotxHk
6osPb7DDqRueWJ5OfptM906zqpmzcIzmuHdMBwDB59wJ48x8RSg4Ckm2gA+B9WPs7cnYp5IeYRQd
VuOwnbzkS6XHM2qMlZex8Pbn+HcHBiTELQyUy8StfEjK73Ri4QDFv8YyeS9L3fkwmvVXw8bCuZ0D
4Q0L016YfLhh05nNBux4iGsYXrVFoW4GBgSXnKw6jSDr3I5SS8td6pm/4mAUCzhxQVwstJBWIitu
ggt/pHWLL9OQ7m013dtkrbJcepWX2/SvtYDqjghEOtzQqIaDN13C3mVMX4nn3LBwk/W/tZRfbz/X
UmY3B7lP1QVKx3uIVxX8dSSfeIVNz445MAER2t6OBXqKnbyulhwL99Ycta5dFyMbWrpQmTF+1Wn6
mWdQCCyn3b82btxZHNBOVLEEIhun2LQFQFMNBOcTqBK83H5jCxXs3LxA2TKvU8mHE2ul9wBzdQMT
8tRCX4G7o7Mm7byUWMxFl8mERBtdUmhJ8xqmIkO/S+P4BG/Ph7j5H2dXtmQnrgS/iAj25ZWzL/Ri
u7ttvyi8jEEghEAIAV9/8/jJ1m0OEX6aGc/MEdqqSlVZmSX0BhEpejo/uyLYAitwZKCwvT+/hdyU
iVsPHfBLdZHvXiqvyUhT7Sytj0XQv4SFvx73LqyiiU5HbYGFExfjxdagDYDlqIK08mzxq7vxGtyf
ydLZNlHqVkio4/nMg3ruVXGdDV5ycHlxBPBtW6j2IHoPW1c8BMmHfxzRCJdsxvOQEuxa5YC/V4DV
JuwuQzt8oso6tnmEVpgBySn70QEn+v0x31dMimITud7OYMNIpsGF+nsP4r7TNAQbFFvSkYtD232o
3bzbWq6zq0DIl/oi09MrH78Gofgp7J/jBHJpZMHRxCPEgYF0JNWI0P8toWQC3puxiqGaQ8JLx9VD
USCuYCrfEhnATD/fn/6CsTRR7KVwPY83o3uJ+Jf5ltR0+Bcf+mWo/W46Ki6AnT9104oizYLx+q00
8YdlLhPioBxfRWj3Hz5Ftf/FLvMMeplXpLXW8GdLN/83N/Yfg9h1D4xYHQSXDpCb1MmrhyKonyUf
tkEwnWyfvtJqevASp99Qb96O7bSyW4sjG7mzCBU0UQR5eJHnoAPIXE8ZKIAzNJTvpI/osPe/JzAI
Wk8XJGRWRl2wBCbKvAusksnI8S5g9PiSc7pXHgIIa+15sfTzN4f+x2r2NbW7NlTTBX3eLVxpc1NS
DIFNWVNpunnld54vJqI71MSKE9JPl0jhFBIfveOoE6uVDN3CiTNh2XYz+mSa6vkyzO7JmUAPNTLN
DlFFeapbok73b9FCeGOisgdPMmdG6HSBLbi0PHyZqA2Dwa9SQRzGad/qNU2SBfdi0tqXthIFDyrv
ksx7UkBwDAyno/3YRBpR9Fqb5NKmG1kVRLqEe03oXqgg05aE+jUEhgxNaGql6rY0gBFjjGjBHGvU
uS45z/fVeOMBYWcWByt+ZGnXjYsYo0m2mUgPkns9bsgU/whU8KNy+xOx5Gp9wXv/4Jro7GSYfC+M
PfciIvfImuaM/H8ag26wKx1kVOa9Zv7Zg4JenKtzXnR7bjm3IqpcMaYLJ8HEaSdTG8Wo04QXqHt/
0j3Z29h/PylzNApHQIuvRO4LW2UisWvlRcGMFopLPvpHe0AEH4I6TP28f3GWft1w+EMtoirnOro4
hfcE8fePOujXe/gWzoEJReZ0DmeVR+5FIvHgtfGr1M4GiOWXodze//4F62VCdIuogZ5CM+OmhKJL
Hd2A65b5/2baTVBuzrw5tqRyL2ocLk6vjwpEQbO1YrOWlt685JCbYePUjJfADeketNfyYhWCbOk4
quP91VkawrjmNfR5WhC2w7aDMikBxDxvH0nVrSX2lxbfuOYJQt0BkO8Z5MDDz1omYEpfDSMWbpfZ
KkbcOp80QrlrI9sdb/xTRfgrCO+Bz8ybZhOpaFy5YAuH1Ow8sCGfBeFjjJR40baPJbysCH+2UYF2
Rm//TxthAtdnGjL0701ghCmTj+NkHQqU0lZNxNIMbn/+Z4wQTTO0AiR+XdVIffXJY9RoAH6qE2QN
7k9gqRb/G973xxgzU1U3exjD4y7ZsPqThNylX3Aw5ENYDZrI4ZEy+rVhX+I6SV30J4e8fVkZfMG9
/0Ye/TE4KSpAyGyprzkSMtvcyVr/pke/E/H3AJGzfWmnjIxT6qOKIgIIBSiIm/j6szND9yHuj248
jPuwBQvz/Q9aOpw3l/TH91jIp7pisvUVkj3AbVnkFDmivqKQKp9DUjrA+/li5egsRbW/d+TPwTyi
kpgXI36+39U0eRaoIwGjio1+6IkCTw2ZvlNL7OlsX6BH93p/jgu24/fn/DGs38mGQe8XG24B7IDO
300zOd+hf7ASgiztqWE8htZLiKjVcLVVmNnVKfHVAxm7ME2q/JPiY1Z4b/80ExPkWtuJE4sqHq5h
zLcd7R75nFxBQPNvh8EEuFIvHjxSWdNlgLAq5LXig0Tn2y5kzkvTzy+VVRYrW7J0FEwMK7AoSVO0
0r3U4Jgd3I2DjiwE1Ps6HDfCpvsojH+50j2WDcvKfJXU5+Yu3nkimIDWXHdNOSN3dwGxFC4YyUHC
F6XEI5fGq8FkbiEh68fPUQcZ12k4S4uthFgLj2MTyRpzp5idgYzgbivY5ygE6W/cxw1af6AVDWkj
CAKm0VBYH3qoOz4pu5/jf9zUm8v74/SXQVEBlznyKy2Db3EJmEoSJsOpl2Vw8Ef/wemblQTAwj0w
ueI9tAk4ECrlV4Jyg3RllIIPmmwR1ahdn3AGro7xJ+9Wi463+/XeZrp/zywiScLniTbXZALjFEig
eLvz66y7iSKwz33znYz6WDcr778FK2KiW9nkozqLrtarbTcZHt7uyZtFeRA5eDXu3+6lLJnJAu/b
6H5mTS6uJacvJe9Pjm2/FJ23Bbgd3I7eszXITOfRU1hOK1nnm2P9/zUEv+3fayj0XClfaHFFtEA3
Mna3SQ0yjBrtff/GFwF+0L+HcMFEWnphxK5Rd1Myiuo0RJ5GyNXu1veDt8hE7Ya5PbcUFL3AWirv
qGSwZWROVpzW+w4SNFV/f33YQIO1USV+XNX/tVXyNs9dl3ojvbFk/gKbYbe2++8fMLDc/D0SH3y3
DIOCX+2WNyoNvIp9A4ruGxvt+WdP8p0/9eXO9ll4ySU0ECILctd5YnNoYZXPjQo3vjtFIBXWQu3u
n8j3bzR4Mv7+JGjqJS7p+/oKqDW6r+aDY3XblsgtpLm+TiH5EtvVv8G7QXLw91hkmpH4sJL62jrd
Ppf5ZzdoT87cbGjifL4/naXDbhiMwo3KyQEq+SpbkjYCQrsQ9d7atf22aiV+p4Peu1DGQyWqEoCE
nB7mFolfBvbZgOwnVmwgYDIkHsS9zg65ChqgITWDHGiKkcElsXEKQNTo4fYvbOi5FvJV6zcQ0jDJ
UtzErtA3Rl0PTSWhyjf4L60gSPMxuP1P4Jy90ObbyF7btXTx73D+vWkYMY2tUPdqKQ7jjOZX8KH5
7FCiwQsk7ehci9GIuIdQXup65WHwnQNFa0Q5lWnH0VmEVGnXXf01FroFqwhc9d8HY4CiSB1GyIBZ
44ON6lckkFHXvxehDl79BC7bDT6EoV658b9b+9+Zu4kJhsx6nJRjBT/W9+qYizh48J1aXyEe0wHh
5D9ETkG3UQcSaFcw9A8TvHqD1pmfOh2prC8lSu8QlDkxUv1nW/EESrCoP/UdZfVWVoScEw/IMTA1
JgftMyI3BSANF1KqwdkFnQSZROkCA1h7Csvpg6608OtpW47c3wGyOa0ZnPf9JzTh/17YNoIWdmk3
8joU0T4K+BX3HYGRRKA3nRJgHnh4axiTKWSL71/ABRNnogxdqI8ObB7l1U+capvzZheHjQV5t7Xa
+4K1NvF508jrvBtKeXUKdEZq8iXkr2E/P+STdE5djrzd/Yks9IJBu+TvtVMBKUQCsOz1RgwJdqdT
awUnuxPIDOMp4z7ikfcA3hncm+rijQ1Ju6A84N2M90cVRimK2Gv9Se9HlqA7/vtLQq5k7wu7u7Le
2mqNKhPL09uwU5Rs8Hg7KWFvVu3b0miGO5xbn08j6lhXAoboZBRHFfhbu5UHT+F9ZbMMJnxD7H/q
jgSu4++5jVXTqRB9MFdRBdlkeTgy8/OUlB/v7+KCPzCB47wtu0r3dXctLQtokAc2yVOcB0e7+H5/
gKXVMnyaahUSGjEGsLvySqxgR7sU1PAzBSO21e5AaPq4ujMLzUuRiRkfWr8f3cnCbKpmXzpQ3x3e
ojjelgM5UPeYl/k2l14mvQH9u44NoikLWgDRuInosBIjL+RWIpMIHVwaVcsK3D9dZm73ON2kwV68
9lhGIvNVvWmr+UTj+iLC6T9nLf24OKrhrIoaFYYgyCVCB/RNc/kF/HVgJvPOwRh9FVZ9LX22bxMv
CyFd4eTHIA5WDujCCTLh51Yy2D4QNvKa5CyFYgEy9MVj0cb7PBArpmZpCCMGm2fRQsA6EFcL3RRx
RS8uT66zbz/iAb3ycFsIoE2Q7Vgiyg3Ar3SFgtcnlztZIapP92/A0tcbIRfRaPfKR7e9atGn1OOo
nF4juJlVitUli2/EWw36tzyVkCkTZTu2G9kpqAo43ImTjV/GbNj6XgByv6BZs7dLAxqHTQ9140pW
jdnoSbVLWrnn8Gjon0dTmbLq3aqs50LwbWJqbauriT2yMWvRIBbdhENm3gDHldHu2e9ia526eSnE
MrGzoBsIb0rTmBPPizQcy1ftRkDtQJqYOO1lljprWTmmcYVAj47Vl/uHYyELFJnQWeaCW0nOsc56
O76CjuYcNuNW20iTM40YL85YAloiGkdPUnTQ6SoEXwt+bufjnSDPpJNGqdtvuNMOGYRgvycg09ci
OcaW2vrS3ney+KpKgNhrDjoR0pwF5KXuz3nBJZgYW+iPuuB6GFlm+RBZgzzZBGbjfAKXKbl0dQuo
RN8Eb7Rjr81UPt4fc3F/DRuSjAqEoFC7zyI/RN5p3HCv3ULQalNCQALZVxKkc4enow2AqXRXRl24
KKHh/NzSLWgReyzLE9Be5vGwoX3xmXeBk4aEfKwc+nR/egtRpQmcbUjve4V1W1LwwdqQeeyiHC8m
7/BvP29YmNptZRHToM6SxNqPct7OQ/9Sj8O/2XezlQWMFg3q/URkoGrdV350BowdQnRx/WP8Rx6b
yITH2lqVjmS9APPtaxPNCmxJFFkDdq2i9hDgGK4WcBZciYl9jZrAbRPuN1kb2dvO6Z9IXbz90z6Y
uFaXQZKbRDPPyjD+CvYWqPExea5WgaULN9PEsRYxCv3cTXgmSH8cvO6p8+3vIBj4NIFJuRwghNA4
51jKFUOwcD1M5uZpRPEM2DSR2Tr+aHXdjvrQNKXT1db0F13LWi44EZOfGVJj5Lepy/yR9UDLvgoA
Mbtg6NN5cHcDqqpHYhe7f9sh48ZX5cgUs5wmGxhAwIkUO6ex0UXW8pUBltbMiCY68HhPJdNYs8ZH
Xij/AExbm9YkOoI5Cw/v7f15LJ0E48YLT1pJEI4iQ3y3jX2ebIeqzzTE1CFqCAoAoreafaHSVive
aGleRkwBQo+edyVQntPQTWkeOUfL6po0KaJz2HbD1W3W+DUXRjIxpVVYk8GRU5P5sfspQCrxduqU
O/UbbdF15O9C2GeCSkFmQ1sg6lUGRh11cssCwFnJ1FXHg7+Ng2jlDi0Nc5vlH7WNKWxyEBjVXVYV
A0hf7IzlXtpw+zgGb/ePwoJvMcmOGaAG49x7XdYXvZ+yATyhHZ6+KURx1kiHliZxG/qPSVjDDEpe
t5dgyrzkoDHjQ5lv0I32Y53X4nY/3gl2TPSn52vQGEERKrslJQF1QBsJQ4RDiv8C5XGIyUR77SuK
PyXPMypwILc4e3GxEggsTdAwC1o4E6YDtFJQ2MeavQKldQbHxcMqtdaCkTPBoNLD8s2NLzMk137a
9FcsZ3g2dZ7c4lrOwYdgDfywNBPDMPj1GA0EcmdZl4Ojs9lFOvnS+ta+1/av++dt6RVvchmzwaF5
UeA05EN9hqb146TjZ7ALTe2eJQrMM3V4Ctr4V++qNIacwWaK1ffBR4sb/mkloFroBo5MJOgEYxS4
ypFZIrpuX4rTHLVHSw175eoPeTefp9qL96JCXS8vdwwKkIS0O4uCC9ca+XH2IDQq+hsd8tGxrr5d
DBDl7Zt95Uz7vGwPnIavK+u1sPcmNzGJPS0Gn6oMqS6oT/MdBGckKDfy8Rv39q2Vb+ICnBt6E0VZ
W35l435u1GtjvwbIaLfdafUQLmUhzD4Bj1eObCI0l89oEePJEZuW7Lu5PwXW+HV2oZBOivnD1Hcp
t+d1OvYFZ2WiXtG1hfyzS9tsQPEajCY7K2Ib0NZ+FWizUg59tprym/bdFVe1VBkwcbBTMvvIaSUi
w1+btMqjYk/t6MFvT32bp5YT7HvkzVG0SKCLNoRf6TDMaSsSkuIAwfCEA4ohIXG3rvo5Vkm84rOX
3jgmcFYRr6licYujvegQO/LcifJTTR86axeAy5RbzYEOb6MVf7x/8hbQ/pGJnx1F7tO2bNvMc2V4
JGN0bPVwcCA+jU95wkLsuiT60k7ePm8KcZq8SV8rJ/jhgpbcB92A32VEP9JqX9Y3gQixm8aaHP/x
44xIKUIeJJSoKgCPctZeVn734m+dRE+z52a+h/7KsQUXrt86KRAfv0CFvQUnzT4h89WtNgO0sdkp
VHtoCmauvVbfXjQrhvmcijEKYj22WeyAYDAtaveY2NanqmneuM0P3tjtZRu7P5KoAbsgmV97L242
6FHKqmB4KiQyikGtb1qH00NtB2TnwFfZgww3VhU/OWj965FWp21RPt9fxiXjYsRlTWB5xLKGLktA
WjTHfF+Wxclz6p3fxh9KZbfpqo9euMYmBtiTlTXmvUYoo/VVa/cShhDPsvujFaPpnVc/qZo+6n6l
ELM02m3Cf8Qc6H1JBofDY0ZOj0JBgMhmPOSsxePWVgdUN86lG4rtzbauhO5LuR4T/cvLQnWjwJDC
FbuC+NDsCl80wl0dTW9IOzHI3ouNKpidRjM605klksP9bVxw2yYzMkl6r6yHEmnTBDKbIXmsdfnQ
OPy8avyX1tOI4Rxr4AmNqHUN8gjqdVZonVqZ51s/Fl9nFeGxUqmUNJbEC89bCauWxjSSOgBiAhYy
dJBBJlBjrrpUwf4G+mM8eofRkkAW6rdyve9yyb+ZGGIyuImPTv74WjjFjhUOaEbBj98MF+igPeag
Fkg89W0CXrHhXwrP240q/n5//5ZmahizoKiRGJtH4Ew9tRskLoQK2CM4R84jSbqUce91qtwX0axJ
/i5E/b81A/64Hl4igKTVyLNP5fQFYjvPtQcgTrLmQheSJL89yh8/r2dcvgocKtfJtg41VJnkuAPf
uRCfxQhNrsr/BE7QNP6PQWcbUrEIWSookvjlTNP7C7owPxOSHDdRYzuWSq6kauJ97035oZYKUYuc
1cqdW4oTTDAy9QBhdYKJZZ2X/7D6Yj8WHs+mBMoqcbQt/XJz08oeqm6XCHWGusQWuC2fFgebVuB/
h6A1WtMIQ59e0Kwt/PvzDk2Oj6obhHQ1FZnD3UMsDzNJSVt/DiL9ZJPyMqruyBn3N61r/cx9q0jl
ZF0Th54baztX9kqocnudvvMaMyHUVuSBFSecGdwgZF66OjjyqXEhHNoBCUD9TTn7fGWohZNmsjd3
IH8dJsFZxph9iPrhIyQ8X+6foaWAy8RR927kSVA1sKyfWis++25QlBsx8OioJleDMZ21B6eo6XPL
q3lvhXa8Z/Gw8kRZMOkmjrpo7BmPLgidiL78kCdQrM0LcoJmPIEso7cGqF/gFUDv299+MqYeUFZW
U2e5DRhGrcMD5e4uiXuCEruz76OapXFwxFHCsyMc3Ws81OA1qEBPz1A4mJIdteSwFWIk267u1ooI
C3wr0W8b/YcFaTRa7UWD3LouevUCTDCkL9GGuO3L5qOPvh2LWsMJxHk6pSzCNYt4NJ2or5/HQnzS
0RrcYiE+MpHVtWIVGIdQVwhz4HLm6hDH1kVVk0SDlzwDpOaDJmjarRy4929v9Psg/jFpGBPwu0wu
8vxjCLXPCWLSuJNe6P/SIuo3dRK8hm1zttGikzZRDUYLbNC3hmQQ/XbFSti/8BEmBLtP9EStWrJs
CPP/Cku8eFG3F+4KHHMpSjIh2ANqb9CiESxzrPbJtcD7reT0k87BwSbxRs9sV0MMHBn+XeeSaxIM
K/jkhftk4rHtOlRO7uQ888YbG9ocH6O6PbtY21USxAUvbmKvRT7MOu5LntXz8JFa6HkAzTtozsAQ
BgZ2NDtXW7YGNFq6ICbeuqf20Cbaq7OCYSpAxnj9xlZ8W9nF0VPBIeIIxXz3uxDTkTfyODr2UbHV
zuGFi2Hf7PEfR1U3SY4GN1JnWvEfJRrTdo3bkp2vgm5jac1AEaR5BBhpvUmq7oRrw1JaAjZN2/Yh
QGffpgkuU+JtNLjO84qX22Jee9QsbbVh04BXcBjoUupstKqUDv1b6DlWmlvsVzKvZdCXxjAiNgjY
Th4B9TyCUOtTh7CXIxkBvpWNl1grWJOlJTYek2Vczjko7ZvMnaFSMkvQPaq42NdR0G8dykfogCVA
oAPWc9/8LHhtE5ytgY0GD4NGCDP1H3KQ4s0FfWXBnKSkKh77mK4ETgs8QODm/Pvs+NQKkhrc+hCm
atsLlE/QhKSg6EKbhG8xz/bjbSGbSO6Ctt5ZffudzjI/5oFlXQpLwzpY0MGE2KyzK5lqUm/W28Ye
D5MN0WSUGBx9TjoHHUbTFljDN9LeEGtdGlb9LirWmosXAHJoWP17FoFsbD23A8/gLJMUFJYHjwcn
x00ntgmtELk6SB/En+16OoKPeJP3/KRUh3Sm5+8dRv+7v2kLdiA0seGNJFIpgsMejA0IeKzhSIff
mLUJbEnl2H+O+jd4b1y5FALW8CzovNWki1Zag96/B6GJHnf6PIRypqizKHc+ocpzSKzmWZF4bwen
+zN8/1iGJmq8TiKv1tKpM+ZqdPm5B7Spf5djsoUEXiamz/dHWUhLhyYSXLWWnNHGCGE5ruwn6hSQ
WvHq9iH2JmczDU2C4IjybdLrTeEQeqEdzVMI+ACq3PIH2uLpEjjN/v7XvB/VhqYPtuoESeQq97KC
8xdvrvGMKPu3+7+9dHBND6zIwAXSiHMWg1oynRqxqcrww8TVhvB4H+f5z0jHR5Cn/rppOsVeBJn1
KtnZtjqXys9akR/vf8nSzhp2eog5SjFzz7KxlP8htX7Erf0al+0mAup6taSxEOKGJmv1yBmo5SoM
wyI33qoaNpo5G6/i3xB1fBjZsCdDtYv8fhPZ9GPjQydWVBe3Gx+quvJ2sLt71+Vg53dOTTn907sl
NNmrFU1ahjwpw7UtHxBhQXij67/dX9eFhwtarf42TbIUUEyEjm5GAPdBR+ImB8eqBE3td9dSJz+I
N0KFX6u+XnmrLA1oIti5lsnY24JnFXHBghgdisZ9anR+sObnuEVUEgBaADvdh2nlumxlDRdsjwlj
H+qBdEBYcRSu20PVoTpAZgiXsqY4JMQvNvdXc+GUmvBjymc7aoioslbXO1ThNkUJimlbn6EMffnH
qDs0CazVpMo4sp0y420BHs4WxZSydMG4smJRlmZxi/b/iNcspLZUFQG02tyC0mFuHvzK2wST9ZI7
8sTXKFAWkiKhiTgG0ooKGWmalZV9SXSiPisfwaCEvObRzcdLNAC9SEIowVb0SHL6Q9uN85TMM7QT
C2dOdTwzVNKH05SL/mmS5YqtuXnl/09JhP8f/lciaf16Ru2q25UeAUeRfhzVsK0ieoLYqLflDY7o
vx0Zw7Ahuzv2anZoBlrJNOdblDLPXRRsVAUqvnCNIWhhSiYcOiDllFPIeML1vthhVN70FC9K0ENB
vDm1cPW70q4P/zYlIxhN0DfGyaRolqPFYybIg/iWi+wH+ao75wTQCllZuwWRgTA2jFchcxYG1Uwz
iJ6jmiZAyjl3tD5waW0C+Q1I29Au6ZaM7WmQNa7hRMDVK4Zz76PZqO3P9hR+66ButfJB77+HQxMB
3RMWQ645pxk6m0qnPQ/NWKAGG8qVlV14EYdml4oqfLTOgmknC8lHOtF9N2jIrulf1TwcclrSNCnV
jd37pMb4oRhWkutLgWN0sxR/WAQbzSKg44sbZLXz7/U4b5I5+CJ+9h2S0CMUX7szdaud3zvXIWIs
DSp3W8FX3j9O7z+VwaD99+AWS9jk1hh8GIEqhg0/8QgS1c6nxP1QJ9a2VWNmEbECYl8K7sxmlqAv
whH1UZFB3/0UWt54GVDCngX/2sQkZbM60957nLsz2s5B7giJF4Tu7CCpvjUSfLw/58UVN97MZdWP
goxSZCyuHoPC3Ukx7/SI48u0zNAz8bny/U2o/F3ZNrukCi6hmzytlsQWXIAJgod7AWFZkDRZ4Pya
4mJMvbCjKZPjCXRs7Rop/tJ1MQxFFQ0hH6Adld1sf1XU+3byH6o1tN9SMGfSPKMe2hPQ7OVZwOoj
5Myey6Ta9pA2lxbZRWD1nab5MeB6M1RQLo6rvSzIxkYV1e2max4nX4gXlykqAauVsYUoxESxT1KP
QtYhvogMjyJQoCzvXpyh2aDCfP/gLCypCV6PFFORC0U2aFsGL0R2D7QaP66q3S8cCxOinnOZN2hg
sK4WdPE2IpbJvp0tFK9R4ZrqSe5zRZ7vT2TpHv4fJt0aVENBEnvlGhVZ+xAi8HbcJ/xd6U0o0aK2
bb1M7UfUyFP0mjj+sMmDlQTggrs0cenCG1uBAqV1jZjchpA2aJwvt4KiF4iNL9i5+Xl/kkvnwbjl
xEfgElOG3cIrqpv8U+QN5yLEZVi7BLdfeieWMXHnoH4ig8zbPKNK2qnvz3V6qzTd//yFKmhogs1b
pGeHsKR5plq32ta6PhTjw0xVt5NgGC/qsk2nfHhIKpq2VL4MqHanhLcr+YSlp0Ro2A/X0vY4xNgm
4rgvIUMbs2V/SJJdOOWAuHxulZPhPfzBWnuELj2HTXh6JachdpS2rqXnTd9EXlofKD4hLaALlyL5
/9rkYf9LTPXHllb1tuv+K/LovwAEhmlEWLRruvHX7AfFSjiwcNlNJLszDk4+SmUBSSO+ySJ/ypm/
W72BC4fTRK+7Sud1LwpsbuMNj6qFhqayYiATeOLCTPJwt3KKFs6oiWUvKC5B7WGg1j17nhA/au0h
Jeb3xRYMCeMJ3NUfdDAjTQd9ZpkCZvTGHQkCYrtmW49PUZp49f7+xyx9y20x/oh0QpDy8L6XsDqj
AxHSUo5pJebt/R9fWtHbPv7x44WfDNQqWuvqjGIHceonVnUH9IBApG8lL7t0I02I+2RF2oFeUp6N
TYzkevToIq2dfISOzVSNr0I4x5EiJey0R3uuL6uJtwWDadI1F6QJaiEwLO1Zms/qUxUg6ZxY7HNX
iK3QbpNGt3Dp39bR/XsdlQ/SzCDX5FpV9anKw0NQgBbQa47jWhfl0k6ZlsUdJYXdt8BMRbZgVN6y
idSp3/aXPuYrHm7p9hqPF7/vKRkB3LrS2bcuszd8c2jRH3texCvpiIVZmPj2sB6kqtuCXGfV4Crl
L6E/IaB0X8k4rtjghUmY2HbhF9JpPY9c2chPlrZOcymzeKz+zcKZVMmsjsOZEpQsgeW8UhK88N6+
VnpeWaDfGI933KOJaBcRLyp1+3y00Lx1rq3eeByltutAZkhDXoDcXH6QSiBsIBUJdJZ+CiXf1gGI
YG3mQNuikSkFXczOA0YGgrhut0XcXq9EcwvxlsmhXAwaQgYJz7OpAx+YZiCrB0+H0NMbcfVhtRi5
cHtNRLytpxGN5QgafXs6e1H4a4iLSxvpNFby62j/N/Urp2XJgZq0yLKIvH7IIZ498/JJhxQF3Obk
Q9pR5Hi+fywqoD8DNb/O4jCUfO+OyWaare9dTvaFJVcczoKNNxHyUyBDqKQl5Aqu/E2jke9ULm73
fdv0+1n63pEyTAdrAx9czDcj3zCkG1nbH5tIHYc+Vg+y63W8GQRelqJnwWeKrMyhhRxeynkzpKKC
fgUDOZC0xeMQiPDR6Ss8d7vuhbfQ5K7HxIHqKsQZ/M79Rprwk0ClqBxABNkp0OIlff7kOigtpJC3
8Tc5jVWa5ARSXQI9Oz+bgHp7TYm1jRqv+sFLSStIbIv2WZUcMAheh30OEh1P/aLoH/ks8Twqhiba
1gNDP4RNOm/P8hgopNhW34pYzHs8zKGnqOv6ETTalkq7yuljVLXCDhXHG692XQFFlJev8xjzXdHb
ddaE/gxuMdfd1FPcXKYO2IiA2dDbLG6wR41yk5b8a8FyFKOoM4P9UNENpJuHrVXE9Yki/XmWfolU
T48r6U6se5z5VH/OdbKGkVyyaoZplmA9CVo/JFentQ8kZh/HAM5rNYH7m8b0nTNithT4ngx7JBny
rCnfkC9yt52WOfpr7YdKKRCcSLgDrtOBA/lGafnWVnju5IpNKYnYvIE8Gnaro99qCT0hL1GpJ9D6
BTYWZ6us5Dm3yQH0SWfeMBDENGuySUvBhQm08b0JYOm2ddFbSqFgSqBvDsxeBe502n4v2CewFp1u
ioCJGsR+FkiYFmttrUuWw2xt8BniJpd0iEbLeC8J3w5SHoiCsBEquk4MAWIxp8nwNfbUOfHB5o7Q
J36Ow2Ljet//x9mZ9dipa1v4FyEZjDG8wuqbalNVSV5QWlrTGmPz6+9Yka6UzSkKKS9HOtlSscDd
9JxjfmNlaSO8eG/Ubrv03+Ebel0apyoJgP0TDDDUC8nl3tL0NTXFqwV50cePWTi15z0MoD2h6cVu
CKQhSAeXzsVFliftu70IDh8/YeluPW9bGDunbTWLp2tTpxedDEUdoo8Lfp+qfm6Y+1MFMQLrzg/t
Qm0gGAk9NTy3QQoFlaDyDuK2f7PG9OaNCnFMXJIgwXaVrTy2MSQ+PqN7XPxDFSQ72rcW/EDlyrV+
Kas271JIm0zAFU/CWZqQk22zo0jGg1eMDyVuyGlvDiy1HwMd/0z6busCbvwHi7XmqLxwmtNZ2Kpk
ILwpdwh8LBMeSj5GNiRZUMHQkLgd2VN/1aJuwQoSopX/zlUh3dh3R0KuMKYredycRif9wpIYzE+k
bO+rysXGEkSdzSj630X5puh+yPcS5yBp+XMOOy3w4+BzzoMwbYx3XzcKTn5xuXfU6yRercHDdgwV
YIxOtqmJWnVCiw9KUAjD13CsC2HJXFBnSAdcBsF2w6GJYPEQISS40xOcRXy9JWP301pbcksLYq6m
S6ZY5LKBj5hi04YCKOtmybGozvZ0RzRDz0zwkIDj1dfNwafy4MbgNCUoUGb9ytVwoR3E+zOQf20u
ZR2ospoScq2VDzqAY7dN6Fr0UPQy2Fo0vyKQ/2mX5a+SiCosphq2tUHzFNwCw378xeG+NXIFDS+V
6JXkv8q0IkEY2GUR+rErN9qSBJDrxPxgTfpvPc7IMP93ljWagkVGgulamUrvaVrlYeCN3UEk7tqd
eUkBNOexVyoIDNf2dO0Hbwy7sdgTB4zUHhoEDtISOxbyMqXSRLZrvJCTejgUY5dHYFDtyDQ5YLFV
Pib7MQN4zoE7Jw6PEEpvvR8GB7X0sUPMSaiS556W/gPhjxWSfho4QTk8rey3789kOvfM5WYgHPWn
8YyuDvPc2GgGDvPWxyWji5y2f62n5HNZOBbawJwy7GqKQo4LHmuAkW10Vm6Lmv6uhA8b5GF0Xkzp
xKeJJKvM/dsO9L8nG52XB7uMNZAUjPps+R34hpo0KCSRS+4nLw6mCwAAQR8KuDFs0l7yTUHvudyp
1sQrEfn7Rx6dk5Js122GePDVWXa3rIuXfh+7Clbz/WO9Rg56P6Sj81IhIEgEkIFWnfXoPaSdy7fg
ragt8PJrVmMLgzwv/o0DtXmvivEc0x2zBr0Bnu6YFjCSKyH99WLyxW7WjDEW3mZeB2Sum2aJzOQ5
x5uiZ05621Rbn7MS0O6P5+z7VTc6L/nVMVREIP6psyDlXS6zrzGwq4Jmr9Kid7rTPvgJ8Zl2KyXG
pY93mxl/bX/okhyqIp/G8+glU1iPBZCv8UNQtj+1dDfKLQ7p2K2Sjxfm+7zGR3wiZMlh86TtSkW0
7smDzfh9Dw6M3DlcfDGc11HrMfA0qjS3bk7QuE85/u7jj/t+JED57Wb619sGBFlrv2vUueuqtxuc
KXPvAIaFxwUPPlvBz4+fslAtpvMq3qSo7OCIA78OLyuKA6yAo7qFjCvQEOqTKjQ9MNPwD9wVpM2P
njalOTLm/1Pygv5PfwltfNxAKTkpN991urtP4uTQp9m+juurr9b6s5cm6jzSqdOgV6NDTtAKpSn8
ePv8xQTyNJTBN0Ls57JnBxXzlXN64Q5E50VFXFTVWEBVf+5r9Ku4Ff3UptOpj99kOoWelZ6rDvx4
newM4Z/Huv052tVa9mRhm5yXD6U7QYFyc1N2YWr4LXYfMcAPfJBbAkQxWlafcnAyXFjw+GW/7ygd
0DCF1EnkjWipsnKEnESH6A5YM4pY2IXmxUbfn7K8hufzOegoDjMFZ/O+FNtmXKMlL73w7MbFnVoE
sbby89j0Jwo9VVvy/S3chHLl4zWyMHvmVUZtOUXM7CA/qyG/Bl38WvZt1PFdZ8fRMGavfYXGqH8T
VtF5WXFqa+XkXEwnQZsNaehz7XUHMGieg/TZKleCjaU3mu0trS9IZzyrOoNZEZqsf4D29SQkpBPQ
al/jtLxWpfeq1lRcC1vZvMAIM57Uc5iyTwreqTEvviJZezObwVVA9u3KKC1c3Oi80AhFsoghDpxO
kytee50ftZBBhMRzFyXtoUPfo7bSLavqCD2gLeo26RFuTk8wc1gTZCwcGfNaI3PiRlutrc59Ljdp
l7tRnQPi3nPkF0Dsz8VnVZmIEDWG+VQfLW1eY7tZK+vcBu+dAG1eeASwbPQ4bUfsOpCBsvjV1MiJ
y/IcgE/OJWRqAyTcHu9ekrGHL8YtWRVceh//qNYW48Jqn1cbLWmZmHliPE+ZHw4phMYu4MyxAkPp
47W4MJXmBUeFAFDALXY4c9eObzfLI87+F1GTEuXGVOyLflpZI0tPuv37X+evGOpSEDWM6MTgaifq
RoR9cwtpers82rWEyiZYY6YvfbZZZDNMUzqqJOnPIwKnijq/m8IchB28ffzRlg75OTpLsKGw0J07
nNnQtpG0djl0O5HkDTK2JS7LqWUi7nlfGuuH61RRNub/dj+n81pjU2VoH5e5OjNwW6cC7oadZ+9F
nB+82P45uMEXvdZCszD/5/VFt8rQpU6oPGeZHqKEdFXUVivB2IKMgM69XzVPiCy83j559HMq3N8B
7Aulqi+tm199b8DJJj14OIFDpdduXAub9NwM1vOEpYp66gA2kCyqqiHfgmF+V6AROMb2cSqbyt6l
yMtEziDhq7oyV5bm4iyvbdVWNUx+MuKeNx2GAJBDVM6LKE3GjXEq6zo6aK1hKe23YNS+otMqB3hb
o+Om+sFFUu4bqF+/xJjM/7bi5wVKl6F9XQjSnxXqIkg8eW8xgQo9HTeF38NUYG36LKz3eZWyU8pp
9YRDyuF3jH5HwvHrTdUTT6z6Q8n4+PMuPWW2qxRehrRtwMezrFw0WwW9GwrFipBZ7BvnLrKLql4J
BReuS/O6JTWBArLB1OeegwMi0VK7Vay+G2PEghMF6RqsV5raK91lS8fvvA4ZVx5hBUq9Z98+Iv20
a3Q7hULcJTgEeMF2HQj0SS/2ZZ8FIfoXz41CEdu3nZUfsDBv5wVKPtQVoKygczi5PHRUHduuvjd8
Dfm7EGbOq5LtFIA44lX6DEE6XLRZjqQz3E63QJjXm6r31xy0lybILbb469ix+0ygOak1YMg2zzAU
khO63bNkDHvR/hiyTx9Pw6WPNbsQoak0d+o002cBd8kzorPuQPN6uOp+dFc2kqUPNttHpMtlOaY1
PROS3g2jOjXa2dRxew3WhmThU80rZE2Oza9OanNCrwag+0nZJJuat/rrUCAoN5netHn68vEHW3ib
eWkpLbqOVpWvT9IR1jFvMnsDsZO8kLrmW3/7bw+ZbQ7EIAnvtp0+5Z70D/DJ9u/BBKw3pTTVMwqg
8h+fc3vJv+ZYX2lcDkU9ngx8lx9KnZPnBB3yI7y68+kBdUf0gf7bG93m319P8se+oUOfjqc+IeM5
00yL0CoIveTZyHcsU2wtPb+w282LRI5Du0CMeKe632lX+9shyYs3v3TYuY1t8gRCRfa9i+vNv70Y
/e+LBRb4g0FhKJxTKwiA/UJ4u8kpuptHg+OFFgwMV+L6pRebbQh5oEWHnojh5CAnGxIzbj1NdrCF
sND74e/rIj0SvSJsXwih5hUhWSd+zdzCPcnahXFJ7rQM0P2e0OYfZ95sUyj8XLYMGPBT77VlSCzv
bBoPKTw/Cv4x7TmvN5R1EQxdacipQqv2cK4C7AF1CmXwuckT5/Xj4V+IzeYFByvp/UIlXXsSwTkd
x5+VL3CdMl4JCVvypke0zHLLjqzkx8fPu62Xd+52cxYUzD9cmoMHcEqGsZdHahVxmMIZluIO52Rq
ZVIvvdVsX8jQ5+OwYmhON0ZFaPSnEaXVrCGP6D56tUAVSwf+pSri4t92h7lHLLc7rCIPeiKVjvkF
4eSg0WdUjmfX4QoIKAsZu4+/3x9S0Hsf8Dbj/9qIqt5VuZ3h1WzZhrX5ltoXqr7AT/QylTfh7S5p
vhvGrtg9ajNt2gyC3f6pcMcQlu9h7b30SXNodXL2mrePf9LC6TWnQw2Ig2CB2DUnGftbNjgo4A07
FdtPNtc/kCD5+CkL55Yz2z1g5aJE3jD71FNnMg9VUakhKmFFhBJEk5MbNU6vagaWHjaLKnLQPbq0
TOlJY1ZWG99BnmHoLbGbpLblFmy6NTDRn9//3njONpLOEk0snEmeYvqY9E+wV7qNYZFGJb1z4gdu
di2ayojrbGIA+tOERpMwgAbuGp5HoIRGcmq3+MotymipdDZkLFYW0cIe+j+oqKBPi5h64jSh4yA1
yaVz62//NJhzQhQkQX48ttgFSuKyLZAKTmRSMbw4XqGPJp3Gx4+fs7DbzHlLvFRdOjjKnHLYOu3q
RGLVS+ocpoKRp48fsTBV5pylhGMMjN1BYSHyvoqCvEBtmNvmF+7P1p2V92uxztK73P79r4VfUNdA
h8/oaRw4+tAIWhhHsGG5cz+hiTVdWWZLGZY/ooG/HuPCWSxWHloyyqSPfMvLogy6T1yy0NaQgK7L
E+cEbBhSH0zCLZOAULbmA7cQIPy5kP316LilY+KOqXMqe5tHg+PBMKeD8UVFE6i8cv8yoacC+f4K
6JiPB2/pm842lZiA7am8zsEU71AsECPcvWIAhCDIAzFs9/FDlmbIbDNpy2Go4VFDT10R5G9wj0o2
AywdDz2MFzboulqrKi49Z7aT+DZH7wWHh3xN3Qc3N/eFVnd6AH8ht8Ra3ZctiG3oHMHgO4RQk7P6
lDSt+ORY+b52h9dUUvDrGkIi27bqy5C4/Njw6aTrLjJ9NV2gKhHTTkkvebXkWBxzGPBFPAb8TmRd
DQlImkUy6H8yjbKNU/UDYKS8A3rTfow7oE3StnyJza0nsjPJxhtIhSZth51Ql4fkXv3gmt2bBB0/
8Hf2H5AjLO5LUiabnE36zoX688QzmI2lqXUsB/c564L73FWPuM+9aeBJtxoMKy6ZB6sVPBZaaWv8
hJlW7KRHErS3I0VadEEbll3zWBi0NJTJrePGStXRHsSOeRTzJzNnjQwbQMNsgAFSrA+07MY6tMra
+jk6GQ/xX9Rp7OkJOHQHnVYj3TcpjFNtIBVv6cr7HLfZ+6CN4/tENFuS9OrLTZ/UuNLb4FpFt6yX
Z9vvPoOKCDXxUN5blep3IxSDn3hX6286cLe1R86iKvYtiRsOEHM2JDs7Z8fSz2BGBsq8iqMaPhba
tdDzYdOKlqETs+qgDNI40NBnyXAJhvpsNzDpJXaFC3wc75nV2zuPteqO8CwKGgNmrKoeO9d5UIw+
KJ+NuymBrHk/cQ0BrAzgNxJbODDzcYi8PCjfclDnN5m09jYj+qFQ7aPjWXdNAIKIqPOXCSJ4MK6s
ykBSaR1wBH9qcAWJYIB3YWXGNoiwC7OBpf2Diz7dqDPMibB2zUGyHGC/IvUvLubLNrfNxaIQ140J
LBaTOI58jH5rUcY3beHpfYw84AFSsj3XFd+REsKUCrw/iIdhquxM1WAfuQDW5VNZ5lkROW5uR3FG
cGEZLccDcjuDZBzphrNPe9i497HbnnxI7kJJe4bGeSMvoI/e1ZiMDmRcWz+AimHvdzQzoehHGK0q
cxikdxmT6mWUZm8X/lBtayUizw288qlP5HAxjMAEOUbfs8eACOQBznzblYAbufGZVbGMZEtebAd+
cyQfGCZaHoiI+aIAlM3395wlkee3u8xN9i2bUN2Dgh/wJHzQZvgdFL7ZCA5tHu/4cBwmSjZQAkPp
7/25BkweiQbya3KnRyn9snsIEt4j5953yZ1v64ujmdkHyLOLzLvzYWU8hbbRV1NZcZgQ007nvEDR
oQqVVPSUaIjA3WFIik3n46I+9d6FjfUAaqopxNtotxIfwR2jcrAD80zB02a4hDgvcT184W59LKhH
LlnRJJ/7FlY9A3qAWytvDhNi7o6nmzywjx6yP1Gg1Q6N4s49cpD2tmUApLpFjiEwZu9nSXtsCWpF
cBnCtCDGBaEw0Y9FnFo7oGxOsqCwIB+/80T5d3bu3Jj/HVa2mZrp85SVUEpmWcb2uV06UNSTOFRt
ehKEer+p6A2Izolb3Vdw3PUij/Fs2rUqoxcGD9IEmifceVWZXhkMVv2NGihYdpPioAWW0KpXBoG9
yb+mKUcbDh3KiMGi65cdV6hoq6J9zTJSHOy+6rapR7ILNHCvZealBci5Sty7Fmc7BwUKJhjWRqBw
G528KKhdHUrLho1TS7HNxO6h6Pg34Bjs18BizSmQqG3f/AnbjWU4VoGXwRqmKhS5Z0UH//nRWCGp
m5sskXeWtfWB6H1JywY2jj1OMR+nJX5C0mEsUp1sTUaqS2/K+7gO4qvPx/sbnaqpnBagIgDPlJOA
mZ2N4tJgO7Cn3vlie82hgn4eE8y6T+DPt4t5+ilFIinydUOjGhBFGbKWx6HTWljOcTv9bOA3syt6
WjyrCcGCjy6+z7YVjM85cb3PXTVY8AtBvjMaBxkEX8ugHn5Ybu+jR4BW7ae4G375YrDOyH1CEWcw
lAkDzSexrAktvoRuWsmnp6Jqp50UKVrjrEogueR36odyu2LnKs/e+JY4Q6cot7Fxy6+2kQbIN4UI
njQARk5du0mDrjo0unuQEKbeAy/jhdSVCOdJhwxP6NZeEPlF8HXsh+RA4NDzVqL8U5+U5SoTySGQ
l3xUAQdDTX7pequ60MKdTkrAEfpU9D5w650nv6GUUAE/L6cHEbvsU0C1DDsJY6eYtWJTKybCqtfJ
nRjSAce0b6K+abpDoBp/PxV1clFgKShmd6eWT+nWTlv3oeBEALSonKMVkGOfguBMWT/wyIjkwRt5
UIWTO4zjxslpuvO4/g0ilMfPFimz9itH0SEqdJfsWcOjVgTdJ5WW9hvBkEL0J367jSui2m1Y82K4
Ow0bH8luuvFzh38uVUB42BLi37ViOjSWbQ6wEa332svGfZtPE91YbvENlyVPoI4CeiEt6e/Ukf5T
3XVNJMvsJyU9MFUitevPg6kIcvVB8ll1UmzblHobICyofTB1CkoIYpoSFNZBotqWuQQINVvdWwPU
y0MsXOyT0qdHXTifUOawj0kQqN9G8/SFt425t3Lh7mXFIFeFb6u9DRyG4RIyLXeV69/nUk0PLpnS
CDXsEza0m+6rtH131/Qlz09V2/d5BH9bGNlBg9bhyKrBWgDZE9V+0QBZmKQabo6TyIdHNGZ5n+pc
9Refq+qFBxPcGBhNXgukPBAgDGi52UH2ZA5OJnR9Kuy6CIlNYTYMg0YW5UNaYQ/KyzocG0ufLFBn
Ud9OrY2IgS2NW2tHPUM3Y+3CczyDQ5gFuHoxli9uH487+Cg/gm2PrFBadpBI4yRFXGf0Mx3whAL8
hpBk7UuMQCyqy7Z6MEmOkRPcWqkHLSQc5pwuS+Da0fco+Azkli6n2m/3Q5L9FC3vNtwGLD5kCp/g
4/B94Ro8B+Qo5kmwy+l4ilFMfM4VHcy2KAomVq7ZSxXZOR2zbKnbGd/oUxOIa5HBY7zQCKHaVsQb
cEDbCHVnAUOFeAhddEg9F7H36+NX+5N1+9/kgzfPxqGhvc38PJtg2+QfcX+F/4ulENkx/l01or0i
qOa7eoiPXtCVX3UBp1u/2VSkiDw+4tDJ+WND9MbBWOAMhZjXZyzM7S+1Sw4MoXvEOv7JsgMWFrmb
RUr59V6UsNNRMIZfGZ/373DeHPEemEmmWVDjHVzzVagOyXn3d++zh4+/0dKfv/37X5fSyvX8MbGr
6VqT4hs6iweafms1P37819+fyt6fnqm//npJprJhTjpdMxoHJ8MkC/2xaSJYJcenEof7UAUrmcMF
MZ83z9NVMDdr+h59MLpLt5X8PKJrLsvzMEuzu3I0+1gEO4xVEmK7uSQ4LIK1ksbio2f3bAKJfJI5
fLqmLVroJgDetrb1CVXvczUNd6Nsf1vo0tmhJySsxjSkNn0iiFRW5LYLK8ybQ91lHYydP/XTFcIh
rK74PNDYbJqEDk803gWk2CU6QE8gKa0r8/01hvSf+t17y2t2Ix8tmzcc/VPXsUjKDU6WL8AZdSFu
0DY83avnDLTYEFxmALC6aiuKNKxquKdnODs3nju8ZCbYxbbZ5wa65xpSLIjdTorwy0TyT7E72eHY
wbHOAlP8McmsZ9qP58BUApeYBiKHwXuFwRQgd35PHv3OArbElIAWwpFpgnlGdSycvtrmDaFik9pV
CDdC/E8/rX322+i+8/rzja2QsC9tW/AUYSd6SIPppdAsQgUwHN0zq8cnFtinyfTPTkC+3Bw+Vrkw
CyV81Ov/u2itisQmLQEUcztxj0C7uZ9o9jah33Jn3P5rlqUECNX+kYt6N0EF1XqPTUwQg/UrNeM/
U+u9d7+dJn8t7Jr5rsDmba4YoGviJ6dMkG3lqnCSIP9Rdj+KU9ZvSVrjUoVCi+IvMC//ZpXJtkNB
6faVkOO14BJDfvTqlzOu6ZjeL414ZFbvS4ocadxW6ytsekLh4j4Yt/W5Aat0p6xkP2XWq82cJ8rG
l4+3uMV2o9sv+etTJLaWNSA95OrBAY5n2P3dOD5laErIShURNKqkxEUjhPAQI/tvYtKXJG8i+Kvc
7HE+/hEL++w84Zw4XdorpKdgXfSTdO2WD+1bAdRO4TWPRuntx0+5Ta93Bn2ebrZSKwA1BTusZRcX
CWmYhPIbdRdn5S2W9tF5stkgm9AFKAVfM177J/QGqzCb4J3gDd+m1N25wm7QbcyGSw8sxU6zfsP1
E+xP3j5+v6W+1D///tdQMrdRHvONc2112eJumW9xvdjcEL9ov/IzSLMN4rEWZz6yHDTLv+cW2yjZ
fc3StkC2y3pa+SG33Ol7X3q2vBraeRZkVA7Yt83ejOSOGX7NbHfTtd65JtbJqhOMrkvwgTDRfPCv
Pn7ywvKZ56gnaLIN9CXOlZjkpNEzhLZ93G64eJbi91iAoJV8C+AYsBIc/hGHvfOi5La3/vXF0VpG
nSqV+goiXeQypD6DpHrMx+JHXqXTBm7Q3zsnOfCm/T422j3KybkfuIq6xOdRVvYi9Fr2PLkeMCjO
W5E0+4S5W8ct9cE2Fd0SB36wiRZ9yGn8qa6t7w0iTojA3cREIxRBBXrCgTtqnf5Iy6OoDoEYxL4L
po0BMvlL5vYAThOATH1Tw1U0j/obOzKA1S8Bmd/3/A2TdFN704YjVcHXXCAWFjSZJdXjvlXECmLY
Lmh+Z4A6ExRc7sI9qKw5OWuI5fcrEt6c/E08LwM6njqX3E5utHrN9w6sv5lP92MegGC5srDfT92z
Ofhb4v7bs8Y4F8CrtmNvQO32whpWWKvMmoWly+ZU7t7NwPoJUnrx6pvsK0XiZg/w375P2UPO/d3U
m8fO0083Gx/bYiBHwljLkvnnuhJXL7FWwun31w+bU7lbJ6sQ/1vOBZwemANuSa4iEI1vhLNGH+F5
jnTBP10M2JzAXecQ0aI12LkgdQNlGHkMnClEfWn/8U7w/gxkc/y2bZAd1srYyHOZV9x6z5XrbgFg
PzcYO6t0V1QziwM32+p6yPvLIku8/5+DcH/atOZaZ/ux3aX63kqvHuwOxX1hvYAXFzeoUaz1O7x/
oLFgFizoNPNqj6XeBZU5mBfa475r85+wl1s5MBciczZHUAOIghpcnnmXWnVRyhTIhOldX+VRru/R
VBH3SOCrxy5ZuQMtjdls12js1NbTlHsXq3/DWp764lIMAOK76a0CuLKYF19qFvbr2AbcwsZXYzL4
igk/bG/TmznmUpbllRAHhoh03DGUjnQHq6GP5+NC5Rb1tP8eFSKYHOT0GgyW3GuAfTBDiPWKT9j5
V0t9banaSDC+TfF55YG3M+h/zyZcjP77QOBOUtNhGVx4C1QgzGB8bBq3ZJtGj9/XjOtnpy0vuhtL
5LqO6K1n/r+R/tj/sKcNkkuWTPhFZ9W+yqmKcj9dG8CF3XiOnC7SvO7tJGGXVrnPkMU9I9u08YJs
q4Ap/vjb3Rbve5/utuD+OtaDIPEErr/skinvl/Jx6XZpt7IxLU6E2Y5R1UHr2U7AUJ/BHxaQj6oE
BeFpX6L7seEI+ZMCZCUq9dGDx3HIqL+SmVv6cvP9IrDrtECH1CUTQQTRzMV3rB1r6XOerazghfNj
3rxtDRM8Cy2XXTRJN1MH/EmdHoJgOiNZTaLSzr/ZBG45a+rIhQ1j3qs9NlUASobxLnYz/tDwxISR
4VtVathpiI2JV06qBXgrm/drT2Vht0YpdhEy25UOAjTIz4MU5aHdVH4WBPSrx25snxS7jiBzZvGp
6d+6VKGex8ow4KhUICpdiTkXNv15azflPvXGoMQnRiGwC6cu9Ot/m/bzTm4vgRIiL/GnEVmNYOrU
JKxWjX8Wpsa8iRuWeV2NmgG7IG/tAmRI+7C30XkSjnaMPRGdcs3Q1RuWwWYk7Zuj4/HmybH4mcQO
0ASxDED97VSeb2Sl5XZsaxM1Qe5Eic0FKC2Q1328+JcOiHkfJiv1lA6NM116gS6DFEoJjSroSMw3
FCY/IWOw99wYGEN1t2psvzCR592YFm0cy/VScjFx/Vg1xWXwkucYtzRZm2NVDysH+sIYeLOtpy3r
XKN3Rl863OAnJ9KPU9HeGdt6kP0UWWxCAnVNvLP4GWe7Te4MbdfCtuLioD8wLp2TRj4D108kMuRz
nthX+O2hxCGQVIVWqlnj6ix8yj8stL/2bkfFzcCLyQeaj2/jUuwb+OQm4/dRiS28ujOUSgUhIeTH
URsn5wl0tHyUXzgPtsodfpNAX/uOPn08l5Z+zOwggWu8tFJYKF7stEJG09wVNt8lDv1ayuKBrjEE
Fo6reQs/nLad1oNRwEVVvrspMl3eEQXl3sfvsJAnZfPW/UGUqPAmzL8QJEVFLMDbqrxsb2A4ExUT
7PegCthXjtjh/jptau0iueCMx6Lv4UQCJQ6Fk6TF0xAuLM5pJPaXqm436BB8orWu7gwHfq1lILom
HdBZ7gireKtRFxyCkKBTyU5F7pcPbTK2x3wiP5tOPgh0RzxarjW+xgAmorgo9VMQl+gur/gT3HDy
jYeC2sp+8EfR/U408D8Nv0J7qC7C5VQi8kXfp1bV1hmvuHpDSQAOY7EN0qtNn/3qgdLvFvAvlk6B
Tzg1KPmjtaubgujW4uW05AROosAFBHeqnB4S0W5GVMzRsb6BN2uPyv7KkN1i2fd+8iyS5haK6+6I
nxwk31n1Yss6tGvr0Nhf4LNucKnTRQXvpydQa+x4l+n7cTxa1DxV5FUHb7wDO4ffV8mnNCkAF3Kh
89sFaOKcmjclhkgH6RYvYnwd5S1ZSd38KXS895tncfmQ6q4wwApeiryM8HFFfucjNk39J7891OMb
fjlP7VBO5a4d4pCgNuJbfWh3ReT63g4OWlmr77IK2h2gMvB/A2Nty1qv/L6l/WzOkIgdUHM6h/JL
Lgv8/Tg+WBbbSpTyQV049skfCUj+VIofq0LnpYU9G0YffEGvanx6QTkA6qEKLoAy91YCiYVocE6P
yDKnlp0ZbsqtfAPUwIto6kthbAh5jh9Pw6Xj5vbvf23FhGVN09iQeuHwhvGmTF9dBjFWPemNh/xG
ESe/Bwx0ayE9+fETF1KwbI6B6LoOTWx+O12UMMlLrvhRdF58zPLpVzm2wI7pDBoOxQzIRnGxG1xo
alCnDpscGq2Pf8PCd52D6R24ShuOVuuLydx4n8CRshFeubclGB0KMrO1V12YHPMe+CbRo21NNsyX
y+eOVxFkJCFsVKKijvfI0rBynxe7qrL38e02ixwEBDomePz4JRcqKCCx/Hds/cKeKog8gkvdSgjt
UESyI7v4hvvsLd3RiUM3/MRxm7gmMuxJ+tcyLTaNATIRfd96h80m+j/OzqRJTp5bwr+ICAmEBFuo
uXpuuwdvFO0JJEDMCPj1N8srv1zTFfHtbIe7qwCh4ZzMJ30FDMiIRue1O7Jy55fwbn/uSpqRTt4E
CXmDyTY9jgPcRcLfX6qmqC38xl5TxXXSsh06+Rue2BMj5GH6o+6smbnNGQCwXRJeQwquHR38y1f9
6xVoKwHZD1JBb+byC27HUN5d1oyB59sLw99W2RbHFOsjWj2FhGsov8yS7JAVgQ1ycqcx8+Je0fDp
84e2dvRc+vMTWFOmSTrhjVOMZyWqzSAfcxCMGXvNaAtZyS1N5o1fiEhgZv38Q/+wIv8xry+t+Q6t
E08ahkzr4Vs/JxtqDJQIamOsjtr0VbgDKjyvEBzHF2haxn+UPWSPwOxhwm/8twuwH2N5Qqjq8A2z
Os3eLmsQbgoqUMi2wSXgBIahPg/B/oJjvqwTZo68aQT89f76hazMZkvff15AhigqIm8Gd4Cm8wGJ
7havG1HmAcLbbY/V+2oS+R95xL9umvvfcTP4kMEZv5U3IwPYsH5qpjc5QP2OV9kZHEiqnfiy8ZiH
fDsiQ6HIRYybhNe+gO6jmW5J+g1Pc0ig8XSHUxvc9n266fglUhFFa138uPJwL5v5f33PxQoFgiRr
UqgjbrDX0cMYJezO1wSCt58XTGzVVhEVd9ra+zoct5MGRBS8pRaxGRUaqc32gpDGnuPyWiC7Hk/7
EgiBOSQR4sjR4sAjnqYngiU+R+I6BgCDXr7uxQ1ei8+vYG0WXew6DCy2fi9bHPTGyM5G/WxySa7c
nZWj+hIpINIwxVANG6D2ytfCVY+NhNHrKily5asvSQIegh8LF32dc6/Q12sT/1hn7rW69sqDXdLO
0+5SoK/98pxI2sWZ00RudutehLmMoBbrqfuUiy0bj2mZHpGRILa+88PPr8Xx/Lu1A0z1f8d/MkGs
xqqmOCNB++uMRjPzeqj/nCPU3XSrgklAonFlCKxNi0ukQJ7Ap+wUlJywTIONt6VJfRbFXYkMKy53
PvUOAK/BeWAOV9Nr1naTS4xAHibZlBBo+D3m7LC9ps5xYHW9dSH4J8OpbrvvXW3Dba/hJvp8qK8c
RpdogTZruUbwKT2FFYU0s77RJd2brDyXxsS0J1cm/LU92JJpbqZ5GEpM6+csV2LPShFXtDiM2KPX
s973JQftUr+n+lvmdRnQfco515m45i1efZqLKYk3Hq88CsAGdIHRzNNoLPy9sn1UA57g5d1NfSkd
H5LKuZ4fuDZcF7PIpBRPBPaSZz/zs9jmKTm3Vulz3QJqXCGo/mFkPayedtZX5DuXF+EfE+8SSiCy
vOgtbvQZjdXJfuikPei8e+Gy/vh8tKxc0pJEUJhU5mXSDOeQqN911ZwZTCWjUPdoR5953SMd8Mpc
s/ZJl/H61x5pToT2aKmy85S/sHpToDQyu+wVdpXbYOpfJnXNHfXHX/6vm7aYVVTJLdxpDjmFQfDk
hOdQdcdMI7oOLHdhM5Qq2Bbx2LcikFuTf68KvZ9SuHfa7sGW1e8W7rfYT/J+wzrSbEL5qHC8rGbI
rRny35MnAFGxectjR5UpZizuQLA5Qnmfuzuvax9Kcw0TsbKyLKHZknpjbqbLq1wIeMEre4EsvV7d
Sa+sLEvIgYcTUSVFSE5pPz2HzPkq+uzKw14bt5f15q+H7XXElLOQ5IR9QzSQ7gQR1SUFUYfmyjS3
Ipv1l2zrLGyhtpG4OXMhY59jXUfZkT0p7d143zsCIvAGIvntTPbMTaLsTYNK31VeFAZgilOz4egA
csj0XP+H2Q4CAouvImFx4B9kUWz8a7vxlel4CUFw+qpxc/ixzo7g37Xf7CUtv3g6TWKfNHpjybUC
1tr7tZic8tyavgsgAk6nOyYSqL7hiQEhL5HjVjXu4eqwWXm2SySCGWTZYvavzwPvd20dHtrxkUzZ
uQ/c/23WW/IQNBaQAGFMwzmwdIv86dOAwkINMSyr/zeVGGw//x2g1kcFwYSA8/q+8ziF4gPZgxB7
XGmQra37Sz105o5jZ6YWLNu22cDBHSv3GVDoPDZz81bNbIsV+iHF1V3FSq6MsyX9QAP/53MbkBPx
Id+YJexdcgtDw4EQ/25qQKD+fMFYURL6S7W0snAb+g0jp86HteHNNGALWcCxd4N6DZAFitz5yG1x
Lw8lfeWYs+b/LSLJX2qnUfoNiwCm8RNCQ3YyLb6wjN4St33LriGb127i4jxWNmzAdgLXRkDId9p3
5LS+ucp5FXl4vKpnWpnVl0LoMcna0G+xIdO6+tZ41Y9ApT8ufO3PH9DKPPCHWfHX1AtYljvkFBBc
nLh8uevTKbL9jev9aHK1G67xzdZG+BJM0EhZ6lriYUDWfZ8ZBwTMJO751rS7ye4Su7P1K8VJ8POL
WitELbWjmNl6Y1wMb3gMBN1kNZjX0yatj0icBFXDS2IopaZA7Vuvi8eqvEM/Pwqzl8p/b0YRs+S7
55OtHPNYBOJcXsNSrVQLlmJTrVwunaSgpyZ5EuK+G/o98fJNX9o7Pxu/wRl442b6GuFkZXgulaeq
G5DokEDl5BXmeEHGGhhh34wZ74Px6fMbvfpcL6P2r+GTCcfNZeCm55ymcZsB41+XG9ma+5EItiFe
cASn6HcdQtTpNeOVOuPKkrLkHZiyoZmd5uBEbfNSzf5rS+dNYQl00eQKU2HtIxY7kgA2qWb2JD85
omQ7wbwUXRqHb+wM7B9ix/830ID/57j01/3rEouYO4FtSWFebNccQ9AOvWR6xUvx+RNau5DFwUci
QknXLQYBL36GE5CCQwFfZLKF4fTzD1gbZYuNhEAjszdVW55dzISPiSzeZQldOsIqHuCM/Wav6TpX
tp9LhoEkI2iTs1DnIuy+S6f5OlN2RQKzMsUuzWnVgJhQB/7gM0bzg3AIGjlGvtb8yqFp7ddf7txf
z7jQqmToP6szArBLwHenY3U5gSKd88ojWLs1l2f/1wckXeEAo9A5J29Sr25SnlneHz5/uivLA1m8
3yVSBeE8tM6pmoJvGXzyqDu2P/ocEbMpjPNmJAeC4v3nH7YylMjl+v66DuRfsCwptXvCOeOYaIGU
8Am2s+AAlUh473bdlc9ZeSeWforWQf5XGgwpiLftXUIsGsP1I2TD97qtrlW4157JYm/Qy9FnglXJ
2bjpuOkrA9lMMl+ZndY6CEspdRB2fel2QCh2MLV3rc1ffZi1uwwM++D7ZI80aca4QEBZOqCQBFSY
x/1q03pT+QBrjRdXiYPToczBh4eZuQKq+vMnuOLiQUrRfx8hpLtuNUMWddYDf7b19M6EfM7UsGOX
FNGRPdq0AP46S7e9a58LYvep6uKrh41/v2psKcouM5+CAe1k53psnlUQ3M1+smHDtRiQfw9QthRk
o9iOrjxt8rN0/G+sL6d9B6dhPObAYQTplsi3z2/j2mUsZgzSBqBVwbFwKpSFv67s6LDxGy3g0oWZ
9cqz+vdbAD7Ffx9V7sgiL0YDoFMNhAqBv3zipo0gwImLa83etQtZTB8B2tQsQFTcebbTt1wXt2rq
jiT9/vlt+vd2ioWL+SJzXDhZC284J2OyGfL67KbVjok6vqQl9pJvQ3gfrldn156+998blhYNNSxp
m3PqNj97nQcwz+Il3EyWvYQVeZkc7XyAz5xtWRJUhw6pynFeIpPMTrqIu6QqdkZ0N5UYSQz6IM6n
kwLJ+/N7sfblFvONJ7VTA6VKTlpkUZX3twTCV1ePEYybD7W1V9aytUGz2E64E3p2DZz2p7Qw2458
TcN3gwQn5eVXFpyVSi0LFzPIzAS3fYZFIHOTL3kqngvkLCMaANAGVnhwdEw76Zofrp5+CVjfRRps
Pr+DK5e21GKHaFjNkwMireTJpp1hyvfTR8dA7E2uyTT/vZqypfp6AkjGZxabsaCfI6tvsSmfNDIW
CbQ03+213F5vZSwsldZAIulxtLk556ovNnwApbvNm1evZNMuycFWYHKqI5Ko70ldAqCRM7Q4ELl5
SFyAAEBjuWlcc6+6Kt8A83BJoJr4h3Us/Mdi+uiRtBY7Hq93LlJN5EYPDQhOKmjibEj5x9h06JDQ
JjXoPJouBoYFDT9ErXy1F6yM47nV15bYduMSH+XS0j17E0Jp59a/dvpbmRaWYVaFOwpT5VV+vjjY
tlQFB/CK0G6b9liQecwKdNazwIGN17HhlcGzMtEt9ede2jtdiKnuhLYhXFaXd9ARTZQWT58Pzj8N
5f9fpWbBYibVM5s6SLXLswLCto1dP79NvOQ7AAA/AJLsxUEj3An8DEcE4LUPAq2wpn4ZwIrd+gq5
J0kqbotxgiwNyIW3RqLfQQGBoNTck8B/aTKTAYSX1LfN1MakyPKnyvhPToBHkw/JV78Dc9rNA6oj
8AH8LzZ1br2ckjO048UmA3UjTQayybTH9wmFvSBU5TPwYfouSfkDcS7h7A2yGhuvmTbwR2Ng0CFv
tsZj9MVLeniXkKAMw4Xf3DZuqLeFasejyFH3SNPhBIrBj89v5MoruNQCtc2UugilD04kR0wnnZt7
6XjfgDoY4lyZXWonEtGUPHz+aStDcSn7MUE4CkChIVf0hkNVokdvCrRDixpubt9FfiWQb27A6wNV
g7lyGlgbiotVEXlbfijTUJ25Fnfwx8W8Ez+vFqhXGnlsqeZvBs8RCsL9E2g5ZX+TZh+F9wqimOcf
ZXozBySatNgwdnvV0bRyE5eC/j6o7egNKFFBJoAO7NA9I+ojTuUryiWp+sEysf/8aa2UjdhS0499
HGloIsxZISrykoFcNV9COe9FDvRNLT5oDiylPWVyQCyxGykO4EPlfQXCKJ5qmYLtqj4SKGF7BKH4
Mtx5UF9loBR+/vVWHuxS5G/0KFUwIGwI9VIq32gbje3757/6T7nvH9PLUuVvW9JmNXI5zlo2XyR8
LjHijfmhy9o3gqwmEB5O8+j2UYdNEBQc0IWXHTQXMrhPXPe3xsJcMudeayzVo5NtCAKKI5k4Gz3x
KxrulUxitvQKOLLiiUnQJGrCE69/TrLdOvweAhcMi/JC/LFfSnMzBND9w/WZnNGkiyp6ymCuK3wY
BCT+Or64LWKsx+lU0/wF5tuT26fHz+/h5f361y1c7KfT1LUeaZR7Cnv5rofwPcjG189/9cobsIyD
A2eDSDr2BqcqjS00yY9eE2y7LLd7l6IxBVv1qxblUxles62vXcxiEnGIg7gNyf0Ts/KtdspnigrP
5xezss9aKscn8Oio4FNwspLee+PwoJn4FrZZE9UZ/Z8aimwpy527KphHFHVOmG+RSTmbbOOXzfvk
S3ooGvdaSsrapSx2w8ZDNruDYXmG4D2PHCJ1VLoyiLJ+frgaa7T2IYsNcZFOrNbwLpwaNg4IdfKx
CVb8Xs9ijpv8f8ucZ8votqmErLpPaXDqZkD8CnQHD6QIr3niV+oCbGmf8QxoMljgEWGT78NqgEAe
ABVbtzEjR9KJNmoqG108e5kMwZcAPRl/vuoOXFv0F5unoKN5HSDh4OSy5tjTYC9Lz25zWYybEsyF
eldeO/CuvKn/z0xTUScbU8JPGsrDiBXAedPanb6IWv8GmRJHee3H4GkgRjpT3z5/of40+P8x8ywj
zrx5rj2S5uJ0Ydb6LzOYsjtGhXi2eUgidDHujYO44LwrC/Aok2Nn0uPkFkBS1jJ7YAaBJXFLp+cg
t4h5TOih0Q096BEh2roBX6Vys/aR19puyNywCIwKOUXMR6y6zHNkierWPglXEhgbAgFupQTesgiz
PZg1Ydw7pTqGKdIcs1ENLzAsbz6/7JVTzlJsDOVSP5Qw051sGISbXqXeYQAyKB7B5j6NXfXNYMt/
Zde44uiGIv2/Z/++n2iiespAFEMoptLFiyDdiAD7gd8hpzqJXDU9Uo8/MczD2xb45Z2tgunUpp6I
mCufJlHLqDbk2hu1MissdVtJDZlUIbLpFND6fp5DdO4ddg6HW3Wtdbtyf5eKrT6EC1XPyXQKsQFw
IIeOGL28NUK+mQuXYnK+f/4gV/Y1SysNddBeuexaTz01zREb5O0c1GOc8Kvqj7VPWMzTneurUY29
f6KzHXdBi26zMMLZijxtr5Rk1z5iMUvDGE7ZUGf+yfeK6g6x7N5tVl1QTaZpHj+/TytgEbYU9xM6
Z522hp/mpJzpzqsnl25KFoDKXDUGBZIcEWclbHPR5Pnlc4KDLtt0o+8C80zLfo7dtml4VIBqCm80
GrBu47Mjx+HnVflj8iXLYAVABBdSV+sw6BDOXT5Z0j+T0vCbfE5hjoNdMxIKYQFN3xKg7qz7oDSo
9hzQ9oPuQCPSeWu/5GC7HAHuwhaMJIafxVh8nTVLtmVaZvtiSKYGCa/eQPdgX0372nPM19wrHUBw
fOeg0oRHgajZAb4zLKm5al8TV9Mrhc+VpiX4k/99mUsCO4CB9/6kvCJ8qkb9Uqe2jg1avSAtjUmM
WKUB3owR+kACa1keceZW1z59ZaQs9fZeMyA3mmf8xF0VID5tSDeNM+C2uvk3d4bjBPO32vozFou0
DGPfuPKQh21zgLY1xAMO0Vm4bdWkr1XcLiXCfywfSy0+b5PaIriVnmReb4kC65nleluCirSpSzUD
cd2iDQ6fCLVJ5JShsy29pv6Q6sq4XtFmsT81j7/6PunU6tqEFZqtDnhPx6TOnsYS8t60AQ23mzmL
Skc+m4K8qjbht8Wg7Eaa4aEh7i0iA8ElRjGnVfMRoBf+AzPua9LjhzI3/cWmwkcm+XBb58EBnQEe
S9ucmp6dLWj8J/ixrxxP1mbLxRSTtuFo26C3J24RwUmTPfDFd4wAGNtof6cTde1pXX7hv57W5Sn+
dbMMcJLAtMr5xGFrd50BJ9Oif2xtiRZ/9SJfiIeQ+6ow/Z6Beuz75e7z2WflAv3FBYIsi5CHrsCJ
qXpJ6tHENguAA4OXKCpCt9/aoU2ufJTH/3RU/nWVi+l0hkkgV66CgAPJmtDZpWibqiYuieeAwR6m
MPM8zXbg7U+FUysYeHrW4wwiurYOKSIVuL6EDz7D5FhFcOkZzR8SpAAPedy0FO9c3IFzhIP0jHFO
sxhdj5y9wFg9FQz+I6iwfyd9HSYjNqUo1t5pnvnJD1hZMxSHx2SoPRyDQXY1d66y+RbcZnefTMx3
ti0pyR2ONb06FMhEDbapF9K3TtbNHqVz6DsmKMgTM+HUhgobQTky9TcW8e8nSCgwy4QdkiQPtRP4
N7n2+keqiISSYlZoJPQyS3cqpL9BDpx/ygEyzxzxiwDuht2rFKO8K5Ocvxfh2N/XqSG7VPB5Z2dZ
6N9TOyF8OR95Lu+RR9u9FUFAnH1a+jkMMX3bKBq1WMGKk2BKO1HmYWMRKqRKtQXRUTE7YZxM2RBs
mt4vtqLz6htFVfpTlXUFh07+XGUzuwlxDdjcwnwbIxJCbriT6TjTfYHgCZB3I7epxa7C43wgivDh
LgRxH1EVvvHvcz+R944U6pD3BXWiXlEX2rRctgj/GN3qGfGQvERNFRHkukEXUSTc3XiF+xWkSvJD
Mvc3n5CCUWnVYJ8ZJCVAYjlRsTOjJAG4rr8pKhwrGtb1O2DA2mwbKEeqA7LU4Y8Z2uoFZF8Xc3Ke
jurcpBjWB5vOLrkPodiV+3SwtT3oRo7e17qsarF1SoOf7yd/HGPY+FBDHQQvgMnm9IgHUOJbGg1H
+7GySQBDoaXIHokUcBj6RSaBdc+izSDL2FIQ/XQXOwbskhsa4EdRUi+HeG4S8qCKhKCVxI27k0mJ
SMOht6x3Nmj8ltjNQ1Gf3puxb3YK4/0mnxq7672qBVQBLEvkAyoUVlsXdHKTF4hCEFmQk53f1oLs
DLrBHImsI6KlN1Ux49QcodRbVoChO31w69eyTl9MXXNyXwZ07ngksUaS2KQmAx9u6Ovc2aPSCPx+
rIxFfBdnps937tSC3Og68Hl9ACWv5gdHGgiuFJJFqzfku2QWKUglPOF15KJwPsDcNgzmxnVJ7t2M
U1WpH2pOqLqhqsV/LXBP/EewCuDLnPAw/F2qfMN3Xgu63sEa2QQxEJIQfkUVyUs/HtopDG4lmO4J
SPSJBzj57HvmPijxA5u5KB2gwNCR7uQjwlOEt4PbgNtdWldM/ULYYgsrccqGIbmvPAzEfdAPAz+V
ZaXB4kJsBBrrVQLPwm0HOtHwkAV9stWNIy22+Uk9iKgNreWvued51Xs9+Vn1iAaWr7YKJO3+nvW0
8g4zgjjH39pNneER1nZV36Af7yRHQOkxZGmqkRPd8bTqfnlho73bgOise0eoxQhRhOcr52tSsKqz
QIAKxM6NlfagSRa2ki/4KdM/VEgQAJHbek5g7pQgbb/X3cT7LStacCtywcYeCjmM67PoC0dsa5dP
1StHtcnH+S1PMY77goT7KuvD+nb2kg7sFq2L+o3MgVvcTqxqE4pU65r0CGvgncePQned+dlI4PxN
jLwM98Ld98tDPsJ/e66g9aYHnobYzMJ+MebzcQyLATXUDKuV2nRkZJfZtQcI5NXMvOx2VV9X3o2L
2Wjyt6UqpT7BqpnL1wGVhuxrwU3I3cgYKxlOYvlcyzukd/DiOOKa9GMD41K5lSHStI7aSD9/N3Jq
xSkFvmWnmhQ1xNzi/2/MPJdyyyG9rR+lW7YEB2CauTgt0GGykHmbgeQHEmo1mt0cBq25mXI8mDuH
M9V1YPT0Bd9jIYJxhYYKRgJkJVjzSwCwww9uWbkkUsiQTqK24U2zqdospz/nZnD6fUHDbtRR04hh
injqO5sE3n+nQDOmrPuP0kXb+MHkCNGCDx95w4mDTT2pk1NLOQpobR5qMkczLbFAhX6h5PcEzHXn
SdQU+X2m5um4Z7AEBjcU7Zrghy5dSr92meuYnQZSQb55tAGdsRCs7nCMxSD9PWB/IY4pGvc1QUPL
pew7I26HvM6ZOXCzmGE0kY/udv1LDMMAeZk3AOkC+6ZC6kip4Ei4zTrCxxtbezgNRGglBdlH3/Uy
RBpF3qbvsMDQAb4IYVv5NZiURFaFtC7fuWIakxvllYWDHPWJ+ummcJl3zjvHOvus6Wv/bFGzVh+Q
6rloNlA7UN1upHJDa0DhQ6n4B5gtOHHjg4oMRmO8HO2EWCSIRCzyatyGiC2cY352o1w4l0E5ThI+
/Jwhcco+tPF199EBrioiHwDJ6WtQQrfyxSsHm/3qcwUxDVTTDu/9HVceijzbrqsoECMpZtlHVzuk
TQ+giqSBjSHW6epDn9ajlxyqEBCXXwUU+FgelO8xuZ3mEsftKMh55Y8Rnwvl841IFfGxG3ErZ7hx
g1rJyISSCay2UrYosPOma3wY38IJzvlN6hm/ZHvRI3nwvVXEjv7ezrVCmtzEUJj+hrCRGhwK3g91
vy0mSVgfBZNJBg5nA3VghOqoQspKHpRtBoM45wndKOzZHHOCXKr3Ht0Bka029saQ1x8ae8yqirwM
MUBQg3Ue2DtM0byYozyAD/XkjwOEbptg6IwARB8yQVhyjZNVWeQUHqJtEAkzZQfhGDr89knFxR55
O061T3F8BoNy5g2U4qLQ2DCNCtBDBY69kEkeTcXAzZbrYZ72ObeZ++7I1LTbsQ/YbxRGDf0lisHL
AKelGW4gc+O8gyXXdUafRDyjmu2BNEqCc5i4ZDy0jh8gj8afKUJ+qtRAoWdtke0kDmbkq/GyZN7y
0JGXIB4XSPWbqXUG+iMoXHJgjDK9D3ys39vEqNZHgMcwZ8ktgMXUvS3HaWzzWCIvA5342soHZBKb
4JkWw1B/tKM3HZ0LSTqxPY/zqr/YF1TSIaKlKppvUFZCLYxLRvrasclCW4dRagC+3gZeoMMuQr8t
NEeLnSVmDaVVH4UjDBaBT0NTR9hVWWb2U9a57hOd+ZggJkCQejwVvFT60aGtT8/Md11s1/Dq0qmM
hWfC9HvieHVzCJQ4IfCgPCKggRSYYcPy3Vah08PDhgyxjRaTGxx92qKTacLWwB/uoJCjvmeThI9k
HlInPWFnjdzyrsHKhaSkrHCfZDWT7Dh0AQYgRzoDKuYoi3bFHmi9Gt8kQFJGf8DzG7PHGSE6J9YW
6udoFBZDLedDUvr2txBtiiQBO5ihevC4NP2NqNJJ33vQ4SBXahyb8Hnypmo6INqxUDAW5anvnUXu
TdMOnIe2/BUi+MrfodNFgnfWi94++yh7Bc8yKRr5Q+O7Yr+TCSRrfJOdcBCtMxZzyu/nItRlicJE
3hFcGeEmSgEAPyuvZXCY86YdxovKggDWVBLYa44B5MQ7PZZ1UECCCxuHmw2ixVwxZvpe8j5xsKME
CrLmThWrsICIYjsE6L5/8SFOHCgc5UXjPPdlrSq7pSE2QNUBMUeoposAS3UnZBCmcRMax8PmbPbF
T2ls4CGJYKjA2uWD9dXxkmpURq4dRqRSMP0sdAHHI67QzIja0yVTAZBWPSluWdCYKkUEQFDUyDTM
8pJGPQd5BOszuO8tHpyT6PkWedFpX8a6mqYI/+5AnZb7Kc6jWCAw/aFzK9H/TFpkRXkTQGw/fTk5
jxxRSLumIKI9G2zTuxkzmtvMl1gRJ/mCUUsRi6krbo8wvJcNGAjFRO6QnhkgD12GfpjccB5AjAXJ
SRn0W/zi/ABSeTAifaYK7Xhbh7Sq4c+Tk9jkkKuSR2wUFNkitmiCHcQBb0c8IaQFm1/T8D54bMIq
tXukpMgbFnQtVMZ+sseWK8kqmJuzEPxchW3J/YxtYLGtXIyrctsgdbytkb9S+lWNHfWloJXSwblV
va4HWAN1J75b5BG9WO4Gv3A4xWS2C6ei5MjTkWO/qaCL/Dlx1DmQSp7supa4k4xhxgERIsbk4w3T
Vlv4IOs961EfqI+IGCuRi5vWSILasN4r7Je0QjBWt6kLr6sTmHjnwFM71jdu/+CHLUp0oIg576pG
eBLKqjgZBLE3GZUFLzgZB925B1fClDF0bBN0I9oBqBkaBVQbmb9B0FlnorELu9t09MhHC+FPWiH5
3tEusi4GRLyIqNCw+LzVFPCljeONps+ibLYSVZfRarCgOomdbB9pRnJ3izgbWX0LVBXYbYY3wn8K
cBGgAtbC+vlFXN9tNPJZEJ3RBig3Fg4fZgQRdSl1cdyt8uGj9HxK91PgSmiCxeg0zgsm2YI3OLs6
2bSdU6qRhBA27sj8CD7VpN/zLPXT22lsPO9g+zDowXA0iUmjLinQxGhndDv959bXWXNTGAYY49HF
/v69lcSLRJOVWB5RI0ADK89inIAqug1s71+SDj1302RkfIdY09mDXMXuTT85zsYZ8XdUG71fdSHc
atfpWt9irPAzQ3QQ3dBucuJuqLxj4U3DF0QClM+9gBMkYhA847jmZqyLKBo0U0Q8KsrwC2dsPNXg
//zydOvZTZnbDGAFECHHJOSPwYAjFrYkQHtSHAv3CjOtBDcDvIjWZg+t12CGH+XsnVRZNGe8XS2N
gd4BYqsO52MWEESZdXOH3TdihH3SYYMyNqAMTUERw7rS7HU1gNbhz+2h9Xy5Fwg6O2mFCSqgQxlX
RenfUoqCDU0rjQ0bhGMBwt3OIMOQrWghHqhzncWB61mYZttyPwysem+HFpNWmbsbLQU8fBLTrlMY
EXmBfUUcUoZjGcPGqcORe85bsk015owe6RRx1oFKGJQsRM0bBQ+QkF68dOgw5GCRx0Qht2jLIokV
9Qu56zLS4MRUdkeAsH90UINh15jgwFYIfB9VZiOAMK3E/U9c2sYF4hDOAH26OAWAAlfXnH6tckwf
TDnDe17CyFazhj/wptJftaflsUgaedJBjYC9EMxOz6l5XABEjXQtb8ZGlMN5AR0Htk1pWDsHq7p+
M9UaWzrOTfetn3QQVTLUMHtR8QUJiKjWc+//ODqz5TpxLQw/EVVihlvYo2c7bjvJDeU4jsQ8CZB4
+vP53KUq1R17b5DW+kd5SgqvvdQDQ2BWtQZdaei0xS1bNbMd/pvzuOro1ovTfshCjoazhJciPsb3
tTqaIkja224JzR/63RmAWW6Dp7HuS9b/2AxfdTiKyxw49iXA3n1GS0FATtTtfGg0CR0kcV6YoMfh
s1u35HaJovmHNIPHk++VMAsRmfyKh+E0htLQcz0A21eyPe6pz4M+IcFtysnuuU31dmqdkcoMgVjm
SzZt+VilvvzZb3WUeavTtkef1qe3pitQedZo26KbUvT1qWx1tBzcoOl+hFIOz0PQhB+FO5T/Vmmc
p2mLGMywb/+3947j3/tRoh7XqSuudHelTmaIrTg0dPmhI62X/lzCiHxozsHxEu3AXAf8tcW5Cguz
5cHQCJXvZWEvRepKdSSZnnCOWNSVexj6HltpMq92AjqimeRQc30di72w7q+5NdzLWUn9960bxLt+
80K9xbdpuDolmWOtMx/Z1sm5nPdUPfh7LO99N6q/odO4AURq7acQtv0VmZF8aCdudr47VkTWyhU8
gXvSOeo4mX4QGN/72bT4c/OvKKt6yMknTh5k5ZnoIGGXv5PA9/lJuoyYeq8Wage85jsMOhnlA9TQ
UD/sjL/yWOtAPgZe2qWHXZLMyE/PfJEnXPUfUURlDvax/oR8cvpX4G7fwTw3gkwTX8UZSX9pmPN0
QCQ1ol+q3PPK4NHHM29yghXFQLFT2FCuNTkbFXf0Ek0E4KVpki9zPLSH0a/88drE3H7HtvVHAr89
8uScpA2flTfO0b0z6eQvvZWdyqN6YqB1iar8JYYg5inGjy+OHmU837/twoLfJFb/Zsab34s9Lb76
cfLDzE0cOiejLWA0Vku3ejeLYcvM7ZquCy/LLH6W/bY8cCi4HxM80NcED/W0JYtNMyEoxjw6267v
ty2NbjYl1WfU6PAPI1v83omWoD4ukdW5tZvq/6mC+S3zhsBWB8mc9LDusyJJyfjprStnj8Ncz95L
rZneaK75HkoJ65G3HhOIyseq8+ZTYea9O5FGtfbXyO1blErfEEjMPwbJ4WmKdPumBdRoRtXkvtf0
8TstqUFzkOGC9NbDLPp/bQX5OToUtWwzAorq/Wk2MSdbEnD+Pe37Ujg/DVPdTTgRnFpTxRYddmFA
XDGX1CkUz6Z/eENF/YsITBJimixk+rxDP15APNjNOBRFATCUNP3dqIUY87izziUuRs4L1Y+R967k
kD7unulfe7dkA99jXUx5ECuwDz0W807+RmPm8UcTBfun1tVyMSKZg6Nj2+7FJ3T+t9O38bmfEl3e
LqPP+BeOQT1f7FaWb9FeEpAt2GefidiVX9VeN/WF1s99yScDtHeKWizAmfWa9leDKvcxndfuYYjR
0R2LsFfTEcwiWvOOHUTeSFD55cJ/kd54iG66M53QUXUIoonghp1+NJweiZiGYxShhKUBJVbsHOgu
9EFPgf+cbpYvlP+3Gknu6vZH0aLJJdPbWYuTodmP/rigT7rbjarKjzKcZyRPtoHPiMYgOYtgQj3H
csIQHswbuti1JK4UcFaqg/Is/Yalb2R/U+4Nb2oN3exd+dxkdAxJALyW5N7ebJ12xdXjo/twFrot
8obB5D71CUY8FWKY7TWu6z64dmmACnjp1/opjkoampd6p50942aLxivggaqPUwxAdiGsYkU0vbTJ
baEM6lhvjLmGumhd3UdmL6vZElat8mQ1omSFq1bYudH/vn89uiTTi9Syfg9KoYbnVLvKeY6t69mc
Ab03Z2cepD7VNFg+LWtXfdR6Z5EOSwucSQtfDbfiBu4nRgAmED8JZ4kZfhi7XEyTv9wHlJFrdtqV
SrNyLOPHoXLWP5NeSv8S1j2dVa4DsCK2dWgyvrDmI1wr/xDvS0XCaGIhX7uIyWBiMetPSUrVwITF
Ic7qkugiSj6pKHGGJDpb2PYrHEhbffrDJF7WSbbsQlNBH6ZY2vEpVr64AkE+qWbzH10p9huXtZt2
JttD0k1eQc9n2bXKP9PoiMewo+H315A2tsrIJV2vbaSrIPdKukl2b1OszHsbHsU4Twz4/UbtZhWw
pW+mIyjVhFKcndgd3sdh9tIDU+/Uo6bul+FMLHXNlUxjZJ8NtZcce4BKioN6t4pf1kAN94TOVzqb
mSy/M5Ra/aI6Yl04XTbEk26z/1X+khKaplIEQYO3TvpIdWKHuGHk6AflTZguwrKbJfOTw7BGJQm+
m0wT1KwOJtr7lb6SNK0udSQSKlUDmPZTHah2o4kuKtN8kyI8RPMWwXnYyPa0l4LYkHL0HX3qB136
ECaOyZ0gKT+NX9crO0Yp1lMlpp5Uqckw81Dncoq8Lq0yJ/V9kOZhkAKhe9/q694Ndjx0vVVJ1jQr
yd/tiAzs2IA+XePFjx7BrcND1fjU4hYBzwlNz2+0l4NXkS8TZQTcFO2bdPRMJ41JG0Y9umqn3PRB
hZgQuvH7V6EJKdvSRY7Z5hLh73fdLqgK9glgC0OcsITQ4pJYWPrV3MKzrOn0QqC1/U1laRge4hYC
Id8oAt2PS1lyEngJSeNPShpKjPe9JsGrGOoXp6bk+WFMGmNZ1jdJOQvUhD2GhWNAR9uwGxC9guLm
vHhxl81DUToZVJp96eVolwOYPveAt4D/ZXoQAyYs2cQfMlV192/3B1L3WC9BC8RA+26DrEneFpNP
kHbXBd2aVRTt7k9jJIv6PPUODUmB1CQGsuA+FYss1DHqsNsdSqRgeMDjtEabWIzyBQURynpLuMsr
zNr0NbixTY7MUtUlJPn9zD3PzSTH9qYFFzMnn63xm1lY1WO58Uxlk7RNeKvGTc03towj2uYqcIbL
ItPWHJvKNh/00xVH2Rflzy2I1l9+69q/lsXmBgCep47Mv1fTuJ7PqJogr6iLMXhcWG2uvFooCSyt
xSRtTFjV2G6a2L+hwtqZX90+0NE5avtmQNmeljaHHNgeuqCK2lsIrC79bc1Oycw6MX1zYEztF4Jx
+zntypOnTazuayVhx2Q5kp/KXXK7EDX5l4UnnM9mp5kakEPbLx1NPAUyMW5/bAlNgxiO6BNri97e
hRHA34qL+zUhL4++b0pNSakmqWoO8BJ7VjFTjPpv2pt5vZcFHOGxi0j4q4PIu1IdPN3pjagrJZJ9
yIHlFG2F1LZ6hxH147XniwYg7V1W0HjmgmOaK/H4mmACdgAuxRSBffIct8b7S51772SrAzmjy2r9
t9bgxRz1xLX3sizebDOamMdrjvuDdKaVg2cb9X3omPJfG6QMwaQAxiE10wEsSyzL7X7Q3Ujyh07q
H8ZRkJzYBf8zXG1cxjOpfmFnAojgMeluqDp0X6zj93875YjjOng9SYFwZRVnDAedz2ToE8x+9D0h
b/Zh6U6bzz/vCq1Oc9mD+aU1l0wLyUPKcaJOwMID5qZ4LYl7BVl7qeuUTUzuJdT7JIr7oewZedfa
6I+1qsdDMYUht4rTEGKYePupKIkIhLOSNLOvKZk5cbe+xWahAlpPnCF4UeP7rY2Hi28Ju4TbQbfL
BgbfDWmWd004AQIU0v81N1hkseXLZ5QDyUFT1XkwQ7i9Lw7NQh6U88sYO81jG9ZlDszZX1RcUBQy
+ogwRYK5GDTMPS/FJOgiAkDgLpRnyqhr3qCyYC1JZOzlbYucZ2p3GqEmizkk2tSH647dLfg3hXLA
xw9Tm8BDFMy9uQu1dfFmMAAxyfJ+8TsvAxL9TtDU831opoCe24beLJyZlBm0dB0IGx48H3NPaOLw
0vaFuQQuZGzXWXvHsmER5jcOzfNOeamihnb7pk9O2mn3M+L+5k5Td3EkQvazw1GV859iExqmosyW
vna3zPYlPUupSZ/qKhRvW9l7B4hJ8Qio2zzQ5O5+8rD7hz1QPa3Va1EcTC9gOSSZTr2vEMN2e3Es
6rX68CWYod8KeZlLVx1iuc+c4o7zgRapANAsP+iQaM/RViSnNTHt93MR/I0R4i/quPvAg4cqiptn
FZf6BCINLVoYc/BpZT/H2sYOlQ/rn2V1gGaqZb+OffCXgfuLzPLoBcetPRDjLB5MBWe1gdO/Cini
M7Svdyhp6bom6eQ8zNv4EQ39cKxHBbsi8ZQEM9QeKwg9ctznwSvIAtGZ9VQT5VOoEyq7kYvcVl9e
oPsLOGT03Ez6dY6b8q0RUdDkCzPAeVRzke1FXWMh18mLSyof3RzgETSrpzQHo73ySOWhGt3qWCC3
cj9jVDl8nmt42NGhoV9RlrRHIorqKUfJQhTnFq4bDcPKKC57hPGHkSbyw2hILzJO+curcI980Hjt
m/rGjUUXBUcZ906+qF219HPphYuwjhz4mKfRVkLetcvs+c7JRtSngUppLWmnZnkM1/cV0Wt3YWyj
xhgoteohq+wU0HE+r8FnWNMQ/SiUicdjT8fO9K+0/k60oNlqrPBqVqN3v6d7oj+SchT9DR931XyG
HkoCaO5pUI/eWEf+3T619SGQa+u9W9/dxxuvdlvoRl9vanxJMZvTLV+tLrekaEZ3+y9dJjV+Jc4W
jTbrhtKdfiULf8G0QVLmlmnUOSpfAsx258C66e9FN8zQQZzIB+jP2j1Oa1f83x9XHb1Y61e1LWQt
IC+bnGOxjhUl4JsXM1oGWm9skp3GJ56FQ++pDzvWAZxXQXNE81DKYnxjoaQSI2s4blrq5Xb7Jgw+
p+e0TDZ1IjPOFXnajMM9oIqHnKEu6uHf6hS6ex2q0HYvLjbiKU9LLn5zmOKNIPiSl7W66+dhRI/o
kr/K3gmNFVCll3bdY6c1lkNDoSFTd20BrPNmcyeoBoIt++4mTf3A3iEvLeRP7fQ2eWTaEuWb3cJ9
yPYlGLa3sht5mDwcqYxtvt28XxCviftUA7LIfyrR3b8lxkd39HvEtuVhDUXCNtuDMFz7aXH9HKRp
d54YfbQ8zolyXtONpwQfYlArEupZSeOa9vgxxKUlnQX3X6J1CW6sw9XQcZ6oZDE/tIKcOZQzqicn
i3uUre4x7DX5kadIFGL5524DpYVH+Lz+u+OmUXLJ5giPcs69r6k5KFxn+VmHTrd9pUBKiZdZZzJT
xzxGGKzJR651MGWupxLybzaDfPcrB0Ycz7ifONd2UHPSHiqSB7ubxkNy9O0uTXVBmH3YUoU+bZO9
zpMzt/0hntukeZjNZNJzrKpkGK9b7ErGIplE++9gXVqZEyPX9ojQFpimQ9um8fafAtryn80i7DAe
zBwvUZHpNZwYfyN3Dx+ckjkX0tpDoSECPqE1w0wzbUPmONLcza4f++0tOynbbtZ55BD+DW0YhgRI
r1G5I/9RPZAFOUyx7KcTVgAwsEXIqLkf4cOaTwisbn+fObDCf5WrBcRkVDZbScBI4oRBy6wQo5WD
26r53QmabMvEPe5u1HXsTko7GnXq7jqgDeeWL1M2V84TFrhL1/Xe/lPIlWxrf9ZJWb9AFtitf0iE
F7fikOzluP+JXBmZj4ZsbiJ4jI2aPwZEYKEdxPelOg1JacYhn71wH+/lDoGNaTvC82qAB9rzLtfU
fxl2n9EUvZOmanPukDGLnV8h00mFxD3bkJT9A++v4yNvX5Osh0TbiVpXYLJ7N2Q160/cpTHJAsUS
sp9Yn3OCT7pthj+8zFVwL7RXkm63+RuVONjtePvr0Vf56s4JfkCd/pNKlB8r84/R8FwqxMtX+8gL
5HkI5N68FNHMdb2LdnriMImqK+RWG/6ok3IpHjfRrPreGcRqbwgc0yeXxCxqkzqENxWPG7PJOiZ/
VVrV+Kf9auQVlYwVjIyjdt5azmwqJfXaLMey7dzmgCzJP7qRoDO6CAB0PkK5R8NvFF/e39E3Ow2Z
CwQqsPaW0DoASc3OAbXhn4toQnDl9mnzkgxl6rSZieggIuhBeNM9UGPzUyGyWR6pEwcPhBiNx3vV
l0l5sj7v73FIIYEzfzH7QJmI8uLwbev15h9TV5gZ2azZH23fb3ufrdh097yqwF+fHFQv4QmKmazq
yrehZSAx4+3ojYvJCwpF1IWwSrxJQlmnphODdJyg98zLSKhK8C62SJgP0SVo8+3CQg44uto347nr
xHBMkuCv1U37s6bfmqinKL6mxICeQAT3OvfqJtRZ4gleJYAMosCGMgbBTr0ozFPuMapUaMaG2d9V
rC8dD4D3WtQ0vrO5OA3lNVXzNAfJGD3OTLsMLUovBrawam/quoz3a4Tr+jr3e/QZpvRxHRFsiJ/U
Kq0/JN/snCOEt3eg3BFq0FhMLxMagfhvBDb/pyh4Wy6UhGzdwQsDkMFYMApeY9j34AZRwvoclAHJ
VW3bJUW2hGJ92Gqnqm+rWvVMG367fARD6psHYdLhN1ye+dsWMZFX6VAoVN5LEMDqyfrAMtCJfEuL
NcnxPCoCBoIwvgAz8seFSRiqiS+LWq3doUqhSUiSk+16pnXOVIex3IAhxPeL3HspbIgdpt9q0zs2
J+h07op1wDCaBF797QftvxqIwr/9hqvixx6E42/roEl/rpp6LG6nqXamW2GdlWJvGPLpiHByHw5p
N7cMJpuvOppsyTnMuxIQ5YTlqnJeIvQdRPrv9fQHSu5bZ/wN1+PYNf0Cok+BOJQdBctTARMjKz/f
ym8XcWj9tM8SN/FrLtRQFI8AuDio8GGN9fzP1Uq6R4WUhWFLpAsdql1oW/fsDJPj/RR90Y9vvFXx
lrmtBeDaRlE3jykw9pTxxbXx15wO9Z/S7UeXZ2hf1CnetyG6RUPGVV3OeFeitB7jfHdc74JAqZqz
RQEs6LkfntfIGwE3J6QK5ZP0+kC+AFRFL0CwtaRjkp1CLNVK/6h2njFhohJ3I84HDO/LzNnvLI3z
Ijm7noPCyDiP4zVMjpFRNbLTeHSC8nbDUN2818HQcVxK5YSXjQUsvpDDKsUppspYnFB4lctBig2J
SmsTPCyhHNH4xE0l7I+RvzUToSt9wLkUB11i52O5TqRN+FKO3isxCEFnzo3X7v6hxjz3JHUv0mOA
KonnispxbHI2tcCzm5ciXMnCtY/7R2VrVfxuaEYJ7wCE1iLJo6FIggwQaR+P/hjF4X0iGY0f23qb
rm1f+gEk9DRyLi1VOt/oxG6vuKfp/XFCb1aYyltYhx6K89zaRV7jlpP+stpl3jJg06iE4OAcuh3s
vHu338kV9Y+eWwlRe4e1ASH5AFD5M9yXPjhu6RDwY6zbOpFTV/JbRGWbXqOl6H7gTohfRRql797I
k5xrdxPOP2sG2gl02BVfnvan34lY4/5kYLCIpS4GI4/NDnScUwI2RJ8eZx9pKEtK2MVLskXhflxb
NY9vtNqTV96Q9lH87Rgz4vd9CFcqQL3m1mHUeZmp2kCDUk98X00RWjiGZYkz4QTVDHAc25mnfmm6
UT0FY9eIx9VFh3rXFNqhQwBFCzdnZx8Gh7EKdXZV1w+jVnAqKD9xGLWqaY5h7KjvVGW90+MiXOm/
dujmrr2rI/nUtZPKN7aEbGCZxn4aRull6tB3rp0z/vTxuKdZQ/zJ4+ASAvAUcirSVVjp/hebiUQA
MAZMXT0gTndft83UHLt+s5S+V3WlcpEEhkOs89IiQ/PocUYlav8VWbfPkS1TP4xc3ntq5lnI53at
JrIx4l5V10k1NKXA8g8m260PvGRXP3wxkS7RXnsI/M6K6R+rZlzYHe0LWOUPNpK0P46Ttz7gfgnv
5VCM15R5AaEFeR/+C4oWExxYtub5bW885JXxFrXNazkUojuW0qDYQT1rqveoU1aj3RrWsLxDrlcB
Ba+jLv5BHlT6F2tP5Lm0zQsbnJj2dyfnnGl/Ol2bUFOd9nrdSDpNKm6khnuZw9nz0wjZI1zWcF7R
Pq09OHPbQzg6C08tpfJaD/lSOu52obDQ++i6KuUnKD3EhlMyoCfKy53W2aPleGvoTjTaf9yI3RLE
5Wxr9GTaqG4u40TL109Dy+72BkmlR7BPPsG2zlQYp7vMBDAupC5uI322a+cWlz7dd+jwpNblOzcI
+ablhoL13H3jIMRZVDIBXpUkWt6yB9B+3aIEdj/HDangJQ6q7t+G1pqbxDWuubqdUiALIcKhO7WM
kX/rR9vMPFzUbJ2fvPyBPSraDJMjSffssEHTeuupLaouegvSbiKPgEFgi/IuwrrK27SBGFXF0J79
JGLTSzfQqIcUIWnKZ++VOy+1nPw/2AnACBJPrzX5+SoleH2WCozFrUVwDIfAeP/h39VucN6wpHg/
p6kqN6IDkNreFqPXtq+7U6GRIswn2m4h2NCP1yKc6r+NXhJsuzNX7k9vHgD5iXIbg/eoQY8AROoH
69HWDWNAhvCVKbXUcbifQMoLfTPW2v6dy5ZkqIwzgPc7Rl2MQKAqpLoiSmmcV9h9xJAWoG17jpPB
6S9BHVb+yZMxP6EbbEBcaNG2KreItq58YPP2B7cT71gH+AoVPXC1/9fXKg5ynsrZfyTpzfILeGhQ
hiWXTVR/uAm/Uy77RZg3FvTtOOtObBIOI96dQ7CVw2gOapkYm52lkP+1JBrh33en2JcHcOy0zP2m
H2JU8kRc6B+AOEsLxtkPDe4bGdrH2p3ad+u4zYtAL3AlTi88+1vf3k4rJoasJwfntpuEdyrLPY1y
civWF54yc9/FwnkqwGHXa1EVFaXJFWEqWafSlDIihKHHCiES43wfS3Pgz82DrdbhfcYYh9uidrsY
nYUgPbKoI3vh9Fn3c4po5r9ypIu0Lkf/kyXOL593XmaiLprVCn2YFjaZe84FPCLMZneGZPXyHwtl
UHEDjopEx7F2EN0FOg2/2jaIxv9iz67eXaOaHZp/JHH4CwcoyPIadvtfcAnjX6YoSfkV5pBt5hBE
ff/JGSDEYwFNhs6w82KULmmw4I8OI39rPjvdx8E3VOFP0RGaLbERffMA557YSMhhcm1dSY4sfePX
io9ufJvNmtboCDu3Q+gENlF7x8Bz8GL5TYs00BNJEe7ZJNJC/PJ9eCjJpLMkCbgVpx0V8LJB9pIT
dSe6fJaiAP7lS0U/l1sfeeNduoxTiGwR+JA27oAC4asJGI/4FJO7dur74t6d/KY4bp2Rb/7SqQ8M
OQCMgQq3+DBNNgQwS4MgWd7gv4Ludkwd9VfWKvpvZ6njwXJlWHE/CqTB3Q7ORpHonDX7useIkZP0
kmxl+FUjTmZXn+f/PDwTw6mdY2JoMKWuX1IN6UlF+zxcbJkGKKQ6Vd8v47I8jL1eWmqObDK9dPtS
O6gNSqnSrFDDpI5r2tWfDuzp/NApmczHIEjtOYqdjZznvqFfqvqWdzOotPJki7JEtS+cLo9MlPxF
4BO8jMVQ3qk+hnpKlMdKwQ8Ly7/v2p6mxUPrgT1BDK8QZox7jowF8Cep0lUmm9UvLks/tMWD7+zi
22anOx8lr+gd5z4gE7D71W9z+dh1XWyzxUbha0iLkc9yJJLqjpArE91vM6jwl6xjDDZ7RyDc9K2f
gRmBvLsJgBLbk1eFOzyAY/Z7Bw0DIwydT5d5DounZkfT9qNlU3oKgnWDvMXQdCjC2ex3XlXW8SmB
X/zN3afd3OuMsmWGwHR/FzpMvyttJiSvifVXMNal/DaVYoRfmLN/zenY8WIV01ckBXlqaQpc7qyb
elfb3L1ClsAYhYV3WaDXPscy3H8YE0Z3Xjfvf2xZNSdSQau7WMTRR0SB5jfsi7KrnKpP8qGGLm+8
0N6sMjR3DoqoOV8mji1Itelni5KcnWBY4ocWS95d0Udx5nIrYwmrwSZjTw+/0jJy4DGa/Q31mHnc
oX2ujRNj2moLirEJ0gtvHdOXD26zspLshcOBTk5FQDXL7sVIe+VyGl0PJ7Ry9G8EPc7jpkqoTSRw
tzj6xvSIk6j7iyZF5FgVgEnnzXlN1Da99HYwH8QR4oPBJfBkYkNqErJn7Zvxh1hHeBURT8sZ1a+8
SdZpuvaOh6zVqZkOiMkVRzdcP1kIsUHMqrpDjoP9xjPunaTe+ReKzYHwLJOymJgWNURR6P66y1Bc
vK2z9/ESVh/h2vbvvUTN6PCNfKq17P91TYSLwGjn1SDXeElVsd3Vq1muAez7ne9XdFRZ37mCsjDZ
bLxmWU1Nwn0S1emdXL+lVHPhNki4XPx1NOYy9wzTIQ5nyuRSt5OwEMIeIau4zFHCcnKWBrFDWkEK
YbIOIaiXaHghWsWsaG8Sh3QicjifPQ9lWbg5tIjqcvvZri1YF6iCSg92ndRlVkazjxA5n08V0/bq
B+VhiFuvzheB2i8z3iyYfYAWuQRTeGk9TAviq3iU97NDNUs0FX2Ti9r9mOvYuVKwUtwUiYl/GSeg
56JNwnvAZ/3HVs4CWy6qt82NgbuXzbsD2aYLdN2XWxwI3aFIiR+SxLTdDItTHpxKmjf4qO6uSoTJ
NAPVt+3LPftsDcR/mhPOlI8YYeNF7+l6YYvwP5Jx0LfzHvbPoDXAXv6MzJKM59wZYgrMilUEF+2X
zhlRYo0mXKQng/vtu31p/9xdLD4VLtz3SHfTH7l67jOcJE7TDYZocJr1TL2WjvKRxwjZ57QcGE69
ObddvL/x/KIWGPvkvwJioT54q5D/LKn0RxBYlgXIwgeXdw7WbCmEzqpUdPezrUM3D/3AxW4ejgZO
VLQ3Fn04G0xlvHvGEXEzwDRx5xgHso3z6EAKPTldAJzhm7ITnVnjIsusA3bCo7wBdHg7mTfegvqC
ddb+0M4yJDTY2eY9iQLgL7CPYxrPiJRi5rInxDis02xoztUOaXvpfciXhGaZP9xIMP+tjOoDZqfl
M6KO9yfC+Bm0mSTlMAnq+0ESSJjONuqfW0JJDkoN7c+527CUppbMiEzpIHmwDYZUrEwNUg5P1w9D
7aOdQdFzbsKqulnagsGpoIoe8oUkrXIIiAFct+nsAHq3xxZW6dWsPrGgFnsRKningdrZEtL9Bv+d
XeB3R+Qdhk+9cDkuET58L3Q7GKHI93J3Q9V6qeyEOlItHtQfdtnDxuV5iFjm0G0s7TmobPjhoYZ6
mBHxH7ykg9fma424RbapOShA4RyzMIkVgzZvAnUP2WX0Wi+4hgJ9DYVBxTvOrEbK6crTBg2NoRig
N77BiOY/91s0Pct9t5fRbckt9Ce1ICcZ3X91tbfkBqQCIXXrIPhKA4Z/1DBj+jUCacnMfnuuctcv
9a0XLPW9bEMd38KqEf3TzADXF7TBFlkJoo4qw9jWFdnGnH3x1yW5H9VUHEHh4PGngShe+s7+YCiC
wUOCo49iHvV/BeY39x0PefpsXAtDLsdyaaqMGQvzFS6A5RS32r22ExoJvHbLya4Ss40a22LJVwKX
bsZGkkvdp31nblxM4ZZ5ye3IkjbuBLQy7E9h5LEXENa0HuKo2d8ZS4u8VaQznuvEOL9lH81fDBXh
xUZBf9rDRhzxLfSv3p64r7u/ul9Dj20gXJKCe2mHa9n8Rv5W0+opdBVecMeqoI/u/zg7z966lS1N
/5XG+c7bzGHQ9wKzuTOVJUu2vhCyJTPnzF8/D3XP9Mhsce+BAOMcOKhIVlhVtdYblBB8JxdpDd8v
KFNkPjqUIS2uiEdK3R0JoFp4ri1YUGT2jOhb0SXqIakD4SXC0yfdD1BPHVg9mUPZOjh0YlFeap6Q
gq6zsuIiElrmBr5IV/7At1laX12wosgFIGDpQx6pOmtF2qH/repBteEWovFOIhqXeMAFUH01CiLA
Ju+RNHIxEFHlKzgU6Y47Tg4RpBi2tWxhyil4be5vUNHK7tuscLtVGDesqFDJroYgzX6mgZDeCJYu
7DWjGB8KYDcQ78gCjHZtNXkIySAkRaTr1lZuovh2HDtlK3WjdqMBo3vTIYbAHB/FCQUbRfsavZRN
Q8L/Bi244CJyh+5xwiJccZfKvhmG2n6PfU4fEFnG11KqQOnWbdaArx3T+EjuYrAVRFyOAsDr24nd
Bd9AYFLYk1nDZV8lsBhqefzli4pyZ4BxPbiKmdyE8tj8VEqlU0DN61FGtCfHC8SS9JbSpRHZV4x0
q5WhSARC1Wjcrdq77RUQKmTXUInCLlutQrKIVKV1ICmemX0zW8iKG3aa4dqrMYPdVHkq3esi20QE
sfBn36hgOnqLCuCVCAkmfAlciQS/NADPtYpM+I1LarJRyyYe3wIhlrZVrTbmtdlKADpqIW4uSg/A
+xEPK/Gxqtyx3viaWIC9qnMjPPgexf2MbJxXR7hXhIAfgtCPiWgg5ZL7Pk0taVMNfnYJRFP4Judk
/7ZWio/3lnua0GCvOyCmCotDe819V892QwFFYeWb7N8r7JQS8TGSdF3alW1CCmuIGQSUDNp25B4U
pyl02L4R3GM1tD0XwZxtIISQo0nuYCME3hUXwJuGlPxOCY9lhdBcq0G28DFFhZ5hDLB9BCUc2Rsn
JldZ19pBMIZCfk6ohNp17ErtHZugUT90ncltfMzkTr01sMPtV1EhsHJT0VQcY3jH9SLvdQ3mxowv
EleIUWHiIB1WV1pVhH2NMbk0bpFIAIvbl4FqroW8aIVsq2jYJoP+lUMyxIaY5/xTLxsacT34htj9
ABU91WkCLxS4zOeZiZ4E6hwXuEy3ymNKIt96oCgWZUTGOBqecp/UV3CZ65VCMTktsD8SE9TVhl01
DtyZqYdF2iUyFXJnl2NXAEqzQEO3dz1W3AIsB1AHiSuqOYbkmlqVl9QvTBOYf6KVHgAeA9jTSvPS
cnTyxlLSu7EE8nQt6iKoWxue11jeKCbKl8BLNc16EFMRs+S+VZv+ohDy4UVDbnGSZM+iZpv5FJis
VemCI+JAbWh6SyII1gBs8bpcU8XObl2QD/A1crF/1nsTYPyUEVBsChfBHf525XcKNMWRIazuLS1C
S1AQVFDyhqb+LCg0PnuwBY5NoQKPljq48xlZODZuShU/WS5kJEskQqLSL699qcalRAPapZkltf+u
1oGxkwv4kSp1yj3Rii8HPzcf2BWsHUktNqYgYu+VsWEdAQxyRyD5uObirP7QY1EhY9ch5EReZ5Ts
sGyAI5DySuzY5KK1DgwBe68ow18mBkNcVWGsrULsBdQ10A/5Joo9zanLNjsCKcruwDD/lHIrgC8V
Vj84NobbStbDzeCxNCw1ke5FM69vrCiKH/oGK98KxrZmA98UL/XSgPgsVlWLrYCoWKjbCq3XrotR
YKehYJRtpWaAaT4WXvRdtdyie+zcwMh3VuiLvZ2KRPuNJpUe254qqS3wOBXavdkBLF2za+DH3Wd9
6u98jUjMiTwo860e9mysrQtQDOo4uQVBIn+O5YzcSXvKn+Yt4xGiW9abkoVFqKmgiFCDp15Hseln
rz4qC+42QDJDvwKskQw2CudlcmmkfRBuZX8sip1GxZDI0BvCZQxtAFAMnMFnHc/wywQZppdKBn+E
yamk3Ihu0XO+1DPGiayaYv1A34ZyoAyyId8WZD8Up7eQRznoLjyUg66ZBYaFZVq9dCCcgwOclliA
WdRn6GNDZLTQGQkBiRlgmeJjqufdS9EZLXVuatQqmQjUE1dKKUI3Ij9bRvs2SQkL1LYr+WZE77S5
0U0vrHelJg/GgwHM6EKuhzzYDAMKDPuiguO/z6omqm0wBXWy8TRPHjfxIAfJnUxWgUs32V2Q61TT
s+9RgofERZHC8V23fthwjtYyCaEh0FdccjgL5BcDRPxib4hUIzYRWQS775K+vUlFg7eMwlxI17mb
jdo2N7Q2B78QVeMK5o7M5SZs9N+kj9hS2GKMx0bOq33dB9GzCZpHA+zUt0Rt3TqI7C2auwJwqTcw
/yLNvTRaMO0/CtGCNgGQpmruKk2Uw4sSEzrypQ3kDJsqdFvdDD6l1SAJpPtKhTm0hj467Gq4KyXI
wNTMV7ILmGAlRhB+NlkvJIYt914qg90k47ElSSOYGD4YYOtbT6QGB2ynD6+B/+fPepVL+HPlasNR
CDW1ftXBrKdk4ZVEmqpFw5jDQDs+pGPoPYdR1REejVQNPKAXOvIjUpBD+YVS0V/4YWx8Hzpf1ewo
N8Tg0OAZtAnlPhUu1DyKql09ST/sgLahg4ycnNfvpL6UhTehUNrQrgKvnIARKMr9illsXbXSW5KH
9iChSvkiaFYOaBAdlDS6Gyw3YSk1dQTPu3FVX31tg7BIfteJQWnV01GzOQwwxjmiuD2qJH4Z++3a
kssU1JNplkDpRz8OvEne18ueoYwaiK2nRqrld1Yq+qpvq1yf2mOsdp2xg0LZVDBHsooEbdAZ5R6e
d3qHEop1V+ZS+1B3eS9vSgYlWbMf98mlUCdN55AzCW9T3MqexlYfYptsdxdghp507jamLrDPcjV3
gjQCD8+13yONj+bFsWfe2X5UmI9BXQL1Vzmw/gpkd3CPSsbp4keIEosOJF3WEDXwhuFlAH9X2FrZ
VS+gbNGuahuOmA51BdfYiQFTblOAEbz0Iil46WGB3CvCoD7VnH2oTIIzIChpfqAeG9jsw6rMG/Re
0LQqzftY9LriPnQzrJqndFPCPpqbluNC6t6YYQOtyAQP328QtwJGTV2/vst6UdrK9SheDbDBL6s6
0yjBC16d7yqkZBCcItXyjcpxCDIw8tzthGYBeBOCmeB+pgV20mjNIXQlrVl1nQy+Q4zTZy+myrwa
W7N7aVQtvPebPn7r+6iiRM8EIWXIIWhNAEv2pG7cLWamUQqx1c0fG3Sgdq3h607iwtxXLVm4sjy2
nSaHuoTafNeBaRTEbJvQ8pVVm4a8i8e6uqoQBIIbV7nGRa8DVwgtuQo3vsvp0o7EKHqwGkH6nlqJ
gmip3EgHbrIhl3Uv7Ded4mXi2nNHLbc1sNRsEVRNgEuQYNuprqKtLVOikJkPBm7lFuj/1ZgnEiyU
pBbcFX4LAWk87LJXUQUrvERs6UJTx+GgwfiiXFGo487l6rFCRrV9KYwck/o8qq3u0FgDXm0cP7da
GabXAFFQQAFfgOVS2KcXRRl3V3ESTScF179Ks9AFyVAr34xEkKJjSFZ81za5KFyZdWHtlNAS1qVm
3Q6iKh1VxE8uXVRfrSN34fy1HoJ4b4R9pd+khWtVl+iUffO4vmxCQ87WxdAj6kM2m8ikUVMj7Tje
8hba5SBzIcixdtimSVej0UTFGA2M5AhhUOV8mmqHiotefR2j7gFbCI1PD064CQDTDfzkTSiNysn6
IjrC9MH0UXehVUWV9wvMXv3dDNISwBXsaHjcFVoOOvKDo4YS2kpqSUpvvLGETKgofnTBfK93MTIK
mzhuKu4LEPWmm0GtbtSuKeHZ6cBL166q4GTBqCP5MvhPyANotq7kr4mcS1d1iqIZEQaGp98mu9Qa
tYcmEKtfSW+WNx3s90MZRMo9Jd8MXVIulR5LQQLcYBrUz00p3ykCSTESMyDL8C4oOGpAM9NX0MkH
R6n6jjMHJ7cVa0xSSReqag2SjSIgScGE5FKeRSRf9dG/BMRnHpO26Pk92nSjDYkufewLKd+4CGdc
+LlqvmCAXv3EgUu8GPRJDEQfgJ9AJN7Do5JA2mToblQ6mgyGrHpXlNX0O3bWdp1IZFbRINDuuaUI
F3qM12Mh+XG9Vhn99AjySjrqKlr7LH60HDJ4gXDSssZ6TAE2S3bPnhxcqHGcvxQlIsG5b9KtWtjI
G0+tw33iu54TuQ1uVGNQd/vWC9KDW+TN2vVq+SfHg+FBdGWf2YJTYEmqyisQMrf0bdcNEOHC0NrL
IZADMXdjjlx+mP2otAKwNLUfYE9AOHdkTVmOrmjkAzUksfX2ZhYVD2YpdY8JmL0V/CEB6bFc22i9
zMSktswAglHIV23VcvypYGmOHAXvkKjTLkypQJjO6+SCM5dAUMVFW85XSS2mVxzlagA/GokAdwTC
G/tlsR/iKr3UfMvd1KpbO32IwBqwSveoFoL4DatY6lKDKIAZzyYRrlVViK95wfWuiwHhS7rk37Gp
R9e67hdrT9bzRzFq4r0pQ3lVuhJLTLknBuTkeXdhUVtrcmnRkcBGuUb3g/SHAsah3dTJqCMXyKnD
BdbEgXxaq0rU/hClQXvqqkbYCr0aXnJrgqUqNfHGUMC9eZnZopKFPM1rBNf25zjF28GQo2vuatKw
NoOkv5SaDBJcM9bhBoa+BOkg456GhBFiid1gIw0M5usQy2j/DFsL0fMQdnuA1PPPMMzk/CJkU/Oh
gXRaUV3pHdjmeIVaEyfmVSkYmnsl+hzayJ7XltHcgW4L1JBDcZ6Q9wyRIEH+TvEtMwFkh0wToBOg
GMmNzj2dShr2FjWBNdHzsboi7c39gqtLnUTX7MPQSleZHgNuuxy5+IbCdkTbwXsbEmyVt+YIzOhO
ANuTvZ3WxVxQyn8X6/2gxzlkugLrQVGO3LyBZZUZmtdeZ8rfTjf/bmr5iRKmOmmaf2i/BDyot1Gh
Hv2egBzI+sGqrpS0W1nNC2umXjPbfG5b0q0Qir8lq3E0HABjxX/lnHxG3HTpG2fq10GlSkYcp9LR
6kLUDaG1bqu4PueqJi0I0KozPV5F8CLIILBXw9T6lvniJfAvDunDET71nVuMTqI3v+osvY2Hfo13
S2pT7h3P6PFOD/msfyeZ3g/9G0WJHqC+KB8FIVJswa+PEvBwwtMdv06P4YLirzozU0AIITG6IZeP
TPIfuV7f6WK7oRa/Ot380ujMtFKNHBk4uRL6Y5aYyjU12eKA1kKzPt36gqK9Mv35h/4BVgFxj6r4
ket2eK2qt/VoXCghjr0Jygf98FZ6QrzGb7fbnX7gQm8pswlvKkgz1VLVHl0sSTYU5LVNZ4zPIkCe
M/qyC0P+7pv14ZNgyEiRF/jSERzsawXsg4TCgLZBG72ctRxYGBRlNqeF4l1KtpSPaqM/B3q1y7L4
a1Lj7zYAH15/cNltAe7JCIUBIwgDiAYMzSo7Z2u9NACz6ap3YhLKMmSKLHF/Nq57j5jo3iA2n5mv
C0rCivLnjBKkpM4i7tnHyZJFraggReoreYLHMRC/IxzXnnnO0hDIfz7HE1zypGUkH72quSY18sQx
+YwK8zQXPwkaykwMueQY5XMzz4/pIJrNOusbGUMH2fiWNka71RVTVle6Nf6u+rQ943K/NCqzVa6i
GaupWZkfdSn63Wo+UG1R24lycCYOLoyKPFvnfdGUFO0CnHFQCnFb8IWgG5As4OyxQe14c3pxLxmB
yLPVPUFzOGOm+RGPOsdM6rUeVrYUUNdvx5VZh7Bhwl3uArdISUTE0RbqAoTmSno5/QIL3SjPtjJF
geErU8c7AiFBVFkCCNkaa4HC+pngshAv5dnCh4xhhpo4CWuI0TXqvocg9y5RoNl0WXasRB+rL4T4
Ve3m9PcszER5+s4PwSApcqQ/Ai2nae6h0i1dScrYO3RptY8a6b5I1DNhZ0k2/92Y6cOjKGerpaUY
zbEO2xszvAfhZCuZdFC6y9wSdoKypUROrvlry1eehYlCqceCfb49pnK9wUT3R2XUZ+yBlibBLDLI
HSSuUBZLJ6HEJqj1sdfMG8qQP06PyVLzs+gAydmCkus1TuJlxnUHISqujPQWIMDp9hf2r3cTrw8D
YUVWRCowwGRX6Y957h8o4JP3sICMnvGQWzqSSbNoALkgIds5NI4Ot812MynaBJypNxb1HpfUnZaY
W92khFiZro1bdncXW8KT7ueb05/4blL/SYR9dz7+8I1U0ANR457oIAuqX0DCI1HCfVByD71Zu9uu
b4wt5OhsPaBDtwLeSb08hLoc1d0FuP9bT0dKCKrYLUy3pzPvNIXaz95pFjtgHOUyri+tU8OU3fRK
94tkBDNe76/G8FaSIDHjiLEKpBzGtxF+tStmESULwa3B+cDmNvsVIuHyUBR9w8HI2ANG2fUFN+ru
0BfyIzLc8RoQBOeB+JBFtYeuuhtNyc7XisvsmQPhUgh/98j5MDQ9urGtYEmNA45P2kap5t3iqLJJ
oryy3bSA6kwy89CNLeyKNvjeePd5dcgr/QERPOHMElhYYu+3pQ/vgFRy1QtSht7YQGIPLGx1BFEg
bU0DAt7p4V56xCz+4DKR603vgktGh+UYl5W/rhQYmoZKieBrj5jFIasUMxTyhM7RWtFiRxravayl
oSNV7rmz7lLUlmbBKEFlH7QJeOTcyJ4hsKQbyxxQZ1NEEptm8BOkC+iIjTni3Fec2QMXAtT7u3wY
HaXQqAWodB3EoGxdGSV1s6ApHZwawJyIdfu1M4s4i1IG6wJEidYxCxARioH2PEZB8mYIaNeJKLFu
laEpz0yHhX1dnB1cJEvN8dCmH3EwS9rS1lEfM0zOK+IdwqCgFHf4s5yeFksrTJwFmqozAhUu1uD4
xqGRKkhA471YRVdlJ74WqYYuq1xuhEZ26sJ48pVqH8Qc2srAO7O63g99n0Q6cRZykDQT+4JsrdMm
5euoh/DZLhCr2OVh48BI2NfoUmrFvnKFN7f8Pck8iAVi5x4w2CipH+K4/yEm0p1YCwdwppdeGa7F
DKWoZLCQYRnh4gA5E1hQDZWDHl5Nf0Ui5YzB4NKUF6cV/WH6WRYnY9TzOmeUoVyCUE4F3fFEEYyk
BTbH+C7m2XUoB1TYG/XtzJhNa/azLpvdmmKhFaoCEQ4nFPzfnC58vL/HaxwjtsNIRu7QKjCVegVJ
S2XSTFfXiE2fM59a2i3FWaxqZdUvlYCHA10T+18ppjeKeoeVG2rn2RZ8CE7TmTgAuEBXRnw0Bm1b
ZZdN5N6etXp/DyifdcAsmIVoRVHUUFqHlPqFCc++fggs5Qn7hr0nVih7umvXlF/CBtKsUKnnBntp
Xc7iG7qveW0CyHHgIhSOlUSITrkguHQPMccAMXLovz8C8pZ2ZOgYJw/RTY+8cBxSsxxN1xH1ciON
aKW7Ruodhbh6Rq4xufT96swJfSEYirOLWzWIXZTCFEeuEzJ9jcIHXkXZwfJgo5dnLoef3wIUaxYI
U8kLddQqcB7K0LTMEwzmsSCyOuVR9ro7uQuObq3ffmmmK++ePR+WF3lISPxI6jqZp6jrzkquBxTB
R0FwlB7osJhL0lPhl8ONCRH5aCAmagJmqfFLORcfP7/ZK9YsPnLsQOSpY4FnXUzFH6Q0ANJHNYGo
HMvwUdoXQyhfhEFZ+T7eS1Q34NbmGak9gtLpXvh82kFq+zPGgKYlaS3KnYNY+xo6w2M2ZpvMEPeF
i/mMKDn0wFFztd+nH/f5JEJd5s/HgX5X40wcayeDiwK8Kt4PiXmH0jbCxz9OP+Lz845izQKY71oW
+AKtcpBZfFO66Gj43jepkM+cdaRpcP5nfFCsWYyyCrQ6QZVIjpxeJVK05z5slzrcRKldgwW0vUTe
IBkTud2uJLs/uD8rUwHWgM/BgKxi/dScu1kufeksUmGFgWpKGvQOCul2k1U/B1F8rf0z633h7oS7
059jpeCQqACo7BzLj3eNuh0zw+F/qLythHQ8yv124E8077LJDrDVT4/e0pKYRZk6QQ+kpjTvCOqQ
Xcl52u6jGsr86dYXxs6cxZcckygDBZDWCXD6Ss3wDujKoW2Kfa7rV6Z/5hsW1pQ5O2I1YLnRgCYv
NI6YO+tjeQnaDphBUghHD+XMfaGCOgAll9qjYJ75tIV9SzFnwUSK0HsoLIbLRMJoHOORNEb21ibq
pSqMd2aRbHOUJlcgUHTuOO59GWhn4tjCPDRnMWSYLDOiUuX4r7V3Qii8DImC01e8Oj1oi182Cxpi
XcL3yRBSiRoFvrgUXXlmUK79bqok5YaDrOA3sTave8xSIAW14XGUucueefq0rj9Z7+Y0Uz9sE2Xf
9Wh9Z42DWJF07coqeteTn0lUR79FzAbWsmTc6HUX2AGqCICh2J0bgLS3gxyGV0jL/O2P+5+/+v/l
vWU3/35m9a//4ve/snzguOvXs9/+6yFL+PVf08/897/58yf+tXvLrl6St2r+j/74Gdr9+7nrl/rl
j99sUhA7w23zVg53b1UT1+/t84bTv/z//cv/eHtv5WHI3/7516+sSeupNS/I0r/+/qvD6z//kkQ6
9T8/tv/3X04f8M+/9lnq/Ycz/ef+f7Ot/bvJ//65t5eqpglJ/YeqQiWBCG1qCP8RDLu3f/+N8g9T
FSXVtGTNMKUptYjZQu3/8y9Z/geIV5H7DrAzGcAFP1Rlzd9/JWmSjoyzhWrI9HN//d/3+2OE/t+I
/UfaJDdZkNbVP//6dGUgFDqfufBUOuAjouNpqNeMRyuNbVk4E2aWGp9NzHaokrSQO9HpcJPTm+ox
xxwZ/b7Nh77++1s+vvvUzP+Y97z7bJ9rJ/E3QHOiY4EqKASACsGZBf3pKY+W6fWPK8oU8xDJqEZ0
CvxoYjB1LeX8cARt3l/KGiCh9u1rnzDbwVI00WV35EGlCff1AkeoM1+w1PWzXSpr5FEOZPhCDZmg
XkbuFlfBzBzPpC0Xun6+TQWK2QodbFQHoqSefzPyl9P9MS2Gz8Z0vjMJIXrwINolhN2x1la8o4W5
YIv+S2dkKEK21w2ai5MJIJSkPUTGG1IeAJYtqKT5RW9p156EEUFsOiaKlKGP9Jd41KEnoUaXn9nH
Pt2iVdC9f06OLNdMxDtE0em18DvmTqs8BA4a/QZQfYQEtzvdE0s9PNuyoIpKtQux3pHSZwWoTH8u
y7kwM8zpzz/sFl4qlFVcseIN8RF9gJXebxPzDHxhYd3MdyIPQHeti7x00iibXNkYI4416BmiD1jK
ezfbnO4bY2mWzFY+KjIyMJlRdDTlTe85SMd4T1aAoEHFopaW7GLBBAZqrKUMMJ+obT2p+ZZEKZoK
Exei2nQDkEM8VErX3TVpvhWM8ZrT6hrw2drXIJh4wiZQ00sc0pApxkbO7cp9L1p2K8coogJ64n4/
ghoqPcvG63Ttl4/98JQ39dbvNcfNL9FlWwlwRrXWvxrE9HrSFjKLcZvJsR01/VWHjolnkj3QsDqU
t6gCbCSv3hhRuSPwrCf4CYUmGPrdldA8o6EPrfQ1k8VVGwDGKnGHNF77MYQHEtrjJBOh3oWjskJc
5sztc2mezGJg2oWab46h6AzpfVE+q+GFhCjt6QF8Ly19ErrZu/6YhGHYlkkTs4a4TON4ijh2HSNt
NtFBqnDfD4ehxsNBvUHl2m5kNOFSDWlCc90FvpNjoqIpkOSRuVBKMGl1c4ysFIaon6zxSkLRoj0z
0T49J7PUZ1EU2W2wmyXzuW3zTSd/j1DlKYdnCYnirPyOhfSkJnmmT7Tp2z/pE2N29GdZInIs1KKj
mO7TEEKtMm/0qrQnW5zRgoYav6FDytLSrmu9Tla1KK1RNXOgP4L5Qx2ZMkTciE9eHHsrHyV9jwlf
ShqFnYlxWUL2AV3gJrZsqTaOJpCeARyHR0sBsK7+0Jhb6A1dSJVsa/lviUZKdCFBXq7CiGxj1Ngp
iFe5h0Wnm7Yn3nfSY5ZdwlGFDfVgRm8ZdTckTuzTc2QhABpTjPkQpyDJN+jx0PcyAichME+8JE63
/F5H/ayn5xEc4XUYpRLD6mm2j7lDg+Cu2G+AHK5QBe0F4LAl+z7EC+nZHNBgiIDYq2u5GWwIqdgG
PvVGwB9pbC8SELxblKDtRkIbTcZZ4PRbLn3/bAPQs1ApcOwYHM7AeyCfl6Hw63TLCxuYMdsBLPxU
3DyV2VoQd7CUjYAWgvKaFHuSNmfOBwvBw5g+6sPgYcIbou/JJlML7NiPbfeiCG+n336pX2axH3RM
G1UAKB3LWhXtftDObLhLvTKLd3mMRkQu0a5OGHGbZiVVPbj4g4kPq1ren375pX6ZxT09TsGoVzwE
e8JMvwqLX3p4JjO51C+zWJXpHW4AHpY4folh0L4+VzpTF+KSPotLhVWYhojlhJOjGJWE5Q7N3A1M
DVT5oW2F5sEIfpQVJJvyWxAesKK28bd76Op6beSeHQjVGj8hW8BUs5sITW2wtSoNhN4kM1FuPVfZ
tmOxExKE/yMJK3r9EDQ3VdDftsaVTAmmSl4qNcWp5AB7Lq/zQ4DAkLhFvFX1wjNnuoXO02fBRmgN
HHNdg0NRiXFjsS2tc8XNpZZnsUbPQcAGQTJdUu7CASPmc0mHhfmqz+ID7Nc4USUdzGZVw/+ItmLr
b3z9tsfk0YjF9ekJu/T6s1hR4Lks4EpIqPTh6B5K9cxCWHr76XkfAkSTBOho5hwAokBejd7FGD6N
w+8BRd8okb4WQfVZpFDVDJsMbCyd2PvVULHBy+RrnTIPFVQ0OhnUOs7lGxDeuLKfbnchOuiz6ND1
vmQYrjyiMwYVUsIxIfWvBe9MTF4aylmAUDQ0hpWA7oDRj7jshPc60x8L763NIoQXiW6Gc+PoZO59
VQkr1eUU3mVnemVhqmiztSmKqqeWQ8lh34KpgeIFth1qYOPhtJK71y/1vDZbpSiWJ43RT88oKbl+
M6IKxTX9zAcsdLw2W6lBFpcNTid0T7ouWKPn7vhL7c7Wpj+2SW0mtNu8xHD9zx2Plpqd/vzD0sxr
U0BiQxudTtz7KOyM69N9vNTubDn2FlTgMuZ1J9u0Dq6mfmbnW5p+s+UoyHmuNVPDnnfdircSdzDl
TG516Z1nKzJuBnLxaKU7aY4qz9rP7r7WF7O1iIYDtp7T0Fnca8a9pp1ZiQvvO+dIeMloQSCc3tff
GXdZs/nS686pEbLFPaTA4J5ofRkoNkp4X2t3tuyigkMiwueEJO+2V56L7u1r7c5WXB3lgatbBCSs
d/ro0g/LL/bvbMmJfVdQHiSGmj1WBWs/+mJHTOP5Yc2hBoIAYauOjqrfy+N9fe4CO3XkJzcddbbm
/ADlN6OmI8L8Vo/q2wYx0b7DyaQ0DzDMvtgrswXo1T7miIh+Oj4EokE4Zv05fMzSfJ6tv7xFsgIx
PtFBT7QeDn3/tb1Qna2/xA8ifilM6HiPa0pofW2hzDkcjQBup1Bpd+DS0GAr8LXz6ZyqoYxSISgR
8aJLjqm6db94aZgTNLo6kZqxsHrwuWsNgR/hzIxYSJzMSRmmn2ZmkdEPo/XSlb/VJt4htWwrbrW2
ygfVQ+u/vvnSWp+TNBAIldy2NEbuyaSSmgcp/Xm64WlNf7J2lNmaTIouN+qcNSkCcJVFcScPbAPn
SpILM3vOzYiQBoQ1zlmvl3UMgFTbfz792ksNzxZjqCAikhp0fVtudGPvNtuvtTtbimjNYdfTmxxO
DXM1ytfBV194thYHRUbDvaZhFXv55NA0ZwBLCx0x51lQSk5Cw2f8Ut+JG/THhvDM7F6YGXNqRal6
lWJN0cPCmMngYtvINykq66c7+h15/cnEmzMnREPuPHM6gEnhM1pIN74V2/6kLJauJAlDC+1bBtMb
mXob7a3VYCBOLt3F2HSrWwVTe2kQ90HgnXubaRg+e5vZXho0QSYoJW+D1oXtIvuMLtyql45NjeQ6
K6MOA7sx7nDTWp3+/qVxm+2xLXrOKM/Fg+PG/k0BgLA8E/SXhm164IdNtkeZ3s9jvgTjqBDrnsy9
nrSjTr/1UuPKn42DNsPUa5ptNZI0BXQaU7wPECc83bo8rbLPRmG2qvHuVcqqlHtHLsmltD0kZG+b
6g0KKM+Y1q0FuDueLBzliUkgyatEC9c5Zj0dagAob600Wd7iw3OVpcI6DjHRM8RjjXLI6ddbGrJZ
bBh1qUKvgyXsi1DHw0OPz+TXWp4Fhx4WccxhhaiDj2l2QJT5dLsLwzWnXag4DCKSQ7sBUiIoEqoI
GmIzcqY/3pfqJ8M1J1UUYTmk+hTTugrtbiRBosEG8oXsC+pz8rjrQ+W3FT6JrbUJ25+p8aDKOzSO
seHT12nxGneqgxzQkD+pY7KpqmitJ9EuxzMzxJXLihVQ/o+acHe6L6aV/NnLzk7hpRhWVtUBgs7x
+YiC2wq6eCLVtiopXxvFdzTth5VHuacpKtjbDra8qPX9Huqvxfg5QyLWtBxthnRwkNsfuJh88Wo9
Zz2MUhbhZULWDo1MW0gAyenl147671D0D30RxDmi9iG9jYyiFtlpe2YUF9bgO0juQ7uKpI0lGnQE
IAMddBNv8fiLibR32NOHpos4MSUVni2I/NVYrpqn0/Nu6Y1na9tqVaHCmnBwUGaVb7xy86Vm51wF
yCrxIJnq4OCeo119udlZGgofJnwACrd32ocxaH/mcfXr9PsuhKI5ByHX8GUuEZfgwLYPhR+9GWxc
Jf7axWHOL8AJItCAoQ0OnkXUDMuvHTLnwP924GiMoOngINdBArf44tvOd2i39iauEUIuF9oddIXT
Hbwwz+aYffxXgrxUmRCpf4OI1TNKOeeKdNrC6UiU/9z2S135e9W5VWZL7Q+LrVmr7SJzt/p4EMZh
5VXerRiWK6HUVlqmov5qbXzzrXJTu578Jt17Qci3WeZYJrILkj1Q4JAfovJJx7xmwFmgCpGMzVIc
mApQrD3su19dKRw0adib7l5r7uruqJv73MLoAPUeMo2bWMINoFTtoVBQ5dkkNbZII37JYomKoYT2
wrdS/P61zp1t/SBfkxJV0cFBzbzSbbdcn273c2oO6jKz6GBYQVAMntg7Hrga3bj3fM+OJHGbdN9d
4VYMXuP4TUjui+5Ja58xQ/zSZDHnAH+/F2uoddy0TWGTpnvcE09/z+eT0Jxj+aOgE7E7F8g4vLTZ
fvjabmLOAfqG1SMNpk3N/tayY9OeOR59fiQw56B7djxpiKdRdbGu4TAXj7hq/HK7rxX3ucz8uWwU
JGJ08/9wdmZNkuLIFv5FmLEjXlljj8h9ecGylmQXQgIJ+PX3RN2X6piKDLMcs26b7qkhSaHF5X78
fEAVoGLwbLlBad9IBf8730UupfVga1EXTvcTStuAgsHFSkI8YVf3Dlhw7a1g/NqntP778n4zWIjA
kQQ0ZJrDfZTdmPL/PgggBv3vc2FcJiSHFHpbg4aLJiqYtIBEe6u4dO2tLxZqPZMRNsJ46w4Cjm6t
bplY/MlY/G/4SPyLhZo1DJqyYURwl+1Ag7oz502u7ChDt2zxVECMtdgq0qWTNF11Kg0Dnp4Hw9fg
0gk3HdGvnIKvHHveUBQurRweCPCw0jvvztCcSNNwS2EwYP09shUvH3UAhKkhQoUCEBwYowY9Z1+v
T+PP2fWP3+NS02hLQxLTwq2+FS7sHVU8MhvYSCdU/S+47IUd8kt5bqE8DN9JncSwqw6WqYjqaS0b
eK6P3ho9UoHgB8kUJGk0IvYZ8tusahzssB829QVinhwqNTuyIN1iJt25dDc5NqyHsWHXDYCJT5P9
y4LrVlW/ekx7sA2ZOGZ77Oof+vDswf1LQMINL/DA1dzEojymsgxm++eZHVJoULS4ydCdiuKlqRK4
yewNuUQTDLKIs6aQ3cvlTjZ4yaELOvjVcscICHmyWBtxIDmbs2f5W0PNUOgwVeZgKJg8hAtiMHki
JAT+5+0TfLK9zkQrsJc6dRWAchMpOLLq8PgnYZvbMRBHB5c8E2tXd34wz37kz37sKdjWk7CodFga
uOHkajE3jaBrP3XXiYvq3Rrqk7DG0OpvdetdmfJ/5IN/xa2LDZN0AKCRpwF1pgLq59Zc+fdtnHgX
awlFZdJ4CrE2Y48d2ZFfHWyvAwKB/ZIwGNXW66xbfz0vr2wK3sXqKp28gKIQN8ms2cgRfodwdO9v
Viav7JeX2g5paLAfI/hFdM0IXP4BsEE5fzbWjjWPDVrnRniR3w1w/fK9nyJ/6JjaNOJBq5PWUUEP
t0Lp8tDpYQht73FpWpGmf9DHcVWAV6888BoYMF3kHvbUzwVPmgb2nsJN0D8OA1YRaH7csjqFBk1B
XjfGJu0hTlORbW6K6rn07mieDh6Yi7d0h1cmxKXMA5awUzZrOiYEGE+Zhir43ddf6dqDz+P710zL
YELJlYZxbP2wnE9cPn793Ctf/1IOvRSuUfbnxAoRu4pvpmqlTTe0uv9O0ZNLGTPk4b0DqzbcZ2ob
UsFfsGQP6WCAkFUlEjv27PYbRcro61/kSkBx2YGTWeg3Udk8wbLw5IhHXu9tVwSDvPHLXHv8RTxB
YLK7wHMf8Uo5wfeujNn8LkAXc9Hf9vUvcGWlXEqbxShhHXiOWHS6tSkwVGSdCZB7N25943e4MofI
RVhhAuWJHhcc0LiqWWPSqPjrN7/23IuwAsD5xqoZnls7CXjxALZ977kXm6CyzNGxXGQ83Xo96SHw
FF8/99q3vNjxKGPcoDyft0ioRh6nkE+3obBPI/JoNz7mlbl/KbXl2iht+G0jPdc/N/27rR14rQJL
F6jzgA8znwXHtwKLK8N/qWPt3HqE8TpSVNNAQ3Mk4I9m39t1vItdZ5z7jtqFmLfwh8nLbXWr2nhl
rnvnL/PXbmbUYHwA2zahpCb2hprXXVeG/WhgdJoNWKI39gTrPAP/EXFdClHdrgS/2sTu5lk7qqFP
xQIvpA8X/bR0A9gNXcr8H8N80qClJyVMWCb4xx0dqQLVL+CpAdMwJxk3wP7uI6WVKS/9cGLLI+uf
qD2kC4wHCP1dw2qaoBW+5An4dMQlydcT9UqWl1yqXGF1TC3CsbLo8NoAxdFPMqxG3LFbGdPiRwXe
8uSaQYciQ8/uWHZsXMAYf3DGwx5HXdVCdbyAilT3aMREhsD3I1klA2gCorgz6ud2jmDWfWO0rxwl
3sX2Mk0aCAXgjGztOlJDJGFY/K0kLLlUIpLCAMjqfEjl/Mc4jRGwBTfW6ZW1415s69mAvriiP08Q
8pN2J029ff3ljCsScBCe/jvFl0EvxsXHBZejWGLyLsj5fa3eW+PIwQ0I5vz9jDiC//udE/DRiTx7
07BnI3+3ejAFAFjpkewAIya14QuXz59qxtysXhvVh+gagEztzVBdBFqu6NMKPAdbAxzCk6E5OLH0
4FmXG3AlR2MJfB2zMz1uC/aa3t4bbO+AQkz3+rJvwHKYfw98xUCg197c+qFcTpoQZdIAUqRDfa5r
854Y+b3HCWY6N4BzrnG/23D3bVZHmH1GDnkf+I67US5faNOXYVb48cIE4FGf3nBvA3U2FPvFVUFh
44JiQ/EOkprlRZbtBzA82ReDDincozcDansy1WOv7pdxjMb8pNOHBS7Z2RoO2DUFnWHH+uMMG3R7
61qbBaDKYskjr9hWfRX46libcC/nT7W9ZdYvASCVa8CTOkvLSkZEAImqYt32jiAovMxoeipc4P3A
Edfu8Or2+OvrL39tRl2sAplbqu90BGpoLKmGQ6l9cw1cHLJ2C+pUN+G5ykQzyn65tRX/qSn/Y4+8
1ITC5C4rAJDCg/UMxvINnFT8qMju8lYDhO6pMSKrfq1e3rLEWXaa96Y5P7N6CRay9smLW/52pvae
8ebOAQ0JHFtQHY2KJw5up0Co29b3hFHEvTi0AW9TrDSgwgBWN3C8rZ7fWKrk32fEpba0X0oLpvz4
/RegTrAZFn0qpyfYsUk9AtPjexvNpcYUMNd65GJA/A447IyG6e/FSJe6UuJSanvsrBSod5UXNTL6
ehpfyTuTS01p3bj0/wU2Et2pcK8Huu6jkImJIwV4img0AH/5aXk/+3nDQNxdxBipbtNSGNTwlTeh
X1aMoQfcXClh9b784PMBKY2GACrY6+hqimx60GB/7KKDKB7MMwmpiUvzE+yJFYWrPGHrkdID41nQ
GBu45IUZWZK8lDDnfxL8CIrrMO69/OhYB8dJfMf55pe6OBJ8V5uNNsOdvu/va2PnIYHx9ZBe2Rmc
87//K+gBtdmo7Rwz2DBj9+dY3ggSrj32YsMBq8nS2nMOQtd4ULivGTJX33vhiy1nJg3TgLJCseSn
Buba5PEbotcrkcKfBrW/RoKOU64r+PRuBYHTJW7KhfsoAWr5+rX/bU9ikz9T+q/HF7Sw9MKxcRUE
kpMX3taGC1fY6CayUkOSW78JCpggwwiwOqygrRuEK3oblH11GJiJo1l792j5Gx4q39u7L0WzC6Tr
LZocZrhfD78s2HzZv77+Va98+0vZbK6yGkAltUC5Dqx8ZN4K5a499yLuz4lZMovjuSPC2SIqfn/v
dS/C/lJDuQpwwGVrui9c33xTlEzsiyXbWa3bax1etwU8lSTjzdrH+XD5x9l4afct9WpkxYgXHmB7
5HlL4LtPpLUCRne1J4NcftIZF4shqnrQmos7JDLDykbn6HRPyc+ictDWO6Pf1zx2FbpQmlc2yweF
NkrY2Uc4ZbIWHX0wfiRGoA/dSkD0Jl8X87B0p7xPm2Y1GikgI6E1HJV4tXJ9/b0PcbFnVCZAYD04
JVv73WKbXn1vKzp7Sfy9w4l5qpZywXBp8O+XqS5urJ8r18U/jWN/L2hpVcZgWKjj20cYvgLk2yE/
UlQo6xDQcYtvrqaLECNX8BhEMx62JRAUpTckwnv81nhfqnY7wHF15p3X07QaReR9s8p1qdrVuixf
OoLnGvpufFW3+h2ujPelaHeyrDFfPAl1O3900dtLO9RInwDt7sTD9wbkYiewAJZwYauL3ODQ7keB
FOx4I5y7crZcqnUBGDF8x8S7u9ZbT5fAtHac+DeOliv74qVi13KoTcT54YsTj3Mi9BvPvfbSF+vR
ZHY+gC6Nfbx6c/3PBuUU7hXx98b6YlWWWedMwNshoEE3dgaI042XvjYYF+k5D071lddB9TCAC7qi
LP3e616swsmfG3B+8Lpe9pEbOzv/Xn38Uq27aJzDuGzEntcgEReP/ffe91KrS8AKsQe9xqZnRKYI
nOaGmPTK8F6KdGcwcQSsh5FxTrOTfPrW4F5ampejA/Sfi4fKHY9vGX5ce9PzrP5re1a+7S8NOM7n
N0Xa5+s3/ZP3/sfZe+lRngmKO4AxTVs4vIVVTaAwad0fyhjDzhabphUhzbaDayRVY4U1TGjgEImo
LkcV8QT6lxEIwFs73DCqOw1iNUr3PX1u2Wtj5ytF86h0gLvM1U+I5eIeJhEeQOuAfoYOAMdhY5kb
AcsDp3wi5alCxwlfO/JggZ+OUqkp0xHQKY+/NLJftxbS09UbFCJgUi7WugZvMqhdQKV0tMaEEyBu
Ws7WIBqvZSc2BUD0zjQzANkOyqQbMqRDdj9NSKhsi3wlGjM1xSgCYzIhdXVysHw18A/L06K6banF
s6tWJk4UkOFUYLfL2u/U2vdpaudGiuJ5QpX/6JeuE7Aid4EVb753HTgbVv39mTuAdb1MdSgVgazb
Bcy+sY9c2fwu1VO9jlk+gVe7LYedMF9dQAAH/ZuihEv5lJ+PJaMWVidzfo3mw9w+fj09r730xeYn
WK1XQ7Ogu2JOJDFie3zlmFRfP/zKgrpUJomWqxlsRhwz6GOsotK+Ufj490vD2Ou/X5C3M2fSwEgX
MkUkHrRtco6ivn7pP1rb/12wMMa/eHoJ60cYKOGcmcDksoxooD522mdedEB0yZCPE5ijedS2ZjSS
T819ZdC91iJLbSnvbPuWz8m/R8+7VCxVJDeGCrTVrU5ete65/V7M4l1Klkq9NPwcaoetyZ4FOVrj
9762eXH4G6OYWtAFcc1O8qf5x9df49+DAN7sfz9Gp/s6qFslikJJvp9vzJ9zdPa/X5j86R34a6O3
BfP7URbz1lv8yEZOewEQudFAg7zVr3kl8rzkIThDZvWqR2uGlbkJhQ2S7kxRg2i/FI/N/PqtsbmU
5peQlQIUjAFv1v3+mzWKS0F+bWSuXZ81oDB6eOrxV/69UPlPluOvQdeE7rg28vDbyh7i1rpnaK74
ehz+vR2QS9F8Pyo+6ehABtB5PU42SkiQ5Ve3WhSuzMBL5Tz0feZkjHhvKiDKedDRhfa91z7/wL8G
xPQWENon7I6V995ryx1pxgCmV7eYRtfe+2I5tlkvFC0xO/rlKOYDu6XpOW+y/1g8l/J5be6mWstQ
S83A2YCx8rkoFNboommzOtR0PeJmGfNb/d9X1K3kUlKfj93iSoGqsFWkC/OjoXufkGlz9ClVjUjt
VoawkowZB5iLoCoznuos+voDXRvBiwjecjulRIm9p75HyeZGPPins/Mf43epuucVRGY+w+ZDSb4F
KXqou2AkzpEio541JQinfEVtJ2aInWYAzXRdQ6YaIFioTihNZ7C+W+MNTwgVTWvy3OrHpdvUOfqV
5XNFxnWOrpQMCsLMkD+U/KjFQy1W+rIee5lMHgm5/0vzbllL/hsGaJNLCEHVWjO1HBDrLQO5no0N
xXjHWqCFtEAf6RYqHLtez/UR3QutMEJh3JXm/dff58ome9kPUBUOWp4r3DbbYj/mZxzmWpgvjb9V
5Jt11cuugNkh7oB5AEnI83J/C6ZwZV5d9gRwXommsci0bWp8Sy+W8601b+I//1ye3qVg2FbQ3DQd
RXTryGAYQ7P74apdrr8S8VNBXdhaq1wea+aH1PuQRY6i+wYaEniCcnjdeoGUqyLfETbBq+xFeS/E
3SjjFTM2ALQzJQbgGRp6GWG35usnQ+w8a23h/zKeaAZFvROOFk+Xbkw1CPw6dwV/15WAGdpQgBZa
bEB9nexsw3y2NfhPzwcJldWg3hpBNsFrxf7dOWJteo8aJ4dugIrSPiDFHhOHpJPOUrOEC0RXRrKb
75fJjGoGYttJGRSpRxeQ9CzStSzk2irzcLVyGfq/STBadN/5wJoqEaPkHKJVPuLVfYvERLuwcIJ7
mYQlfcH0xNGeKfvNPAMFbfyTnyrfCxvSxGb2ACv+rDG3GZjbk3Valh2EzSHtI9i1Bp62B0oLVNKw
UFY4yM9Z25lFGXbGyq7yBAxpjKYKOjBp+uy3rj7URALbg+bTqD4ZhsiVY5iPKtb0g9+udFXFvO9W
NUz0gzNJnYGkJWd9PS0inXVYGmq/gZY/zdh1e/rZ65t6ECuLvKuz8rbskMJNHNTSKvOlZVtf/S71
tSifzQ4Q25Yh0VhEs3aYiExF5TyL7L6Ghp/z9t5p0fyLBeyjlJ2rBH4IkardyBk/VcciOjD0LJqp
7pz8agxK69ADiKthWwrUnBi5nzS5HjkeDy3sRlrGw8Ef8N4/62pvMyM1iRUydD8YEwPSdYls7wFZ
M2SMAjGRNJuHcCyb0EedzjS3nNeBrH97fXmwF9hnoZtTWYcFDohEOCG0mIHlfzRTCv1xpLibLoUR
eGMb4yCFGkToUe/HdlzZD455Ev5jPj3Kaiebk5yTCf84nP+7o53tJMO+h7PkE6sP+DvF3+Wjn47x
0ieonHI/DgGxr5A3B1UaufNUgOBh4p4t5UFCh1KgfuceWr7tzddh7qGqwUZMP4n5JuqflngnJJXZ
25y9GeNng//NM9Ia1nel14ZNo+0bYO2bfba8Z+aqcqATbsNcnqbmyJqD2awRTocaBtTwM/QuQ40Z
ZWrftnvAnpR+75d6cOZQ99ohg5aiAutKn4/I4yS51q96kkeifZUVxfmCTilEF/y9rdZ05PusmWFU
OCW6SZOhh7gCTS+F5q8InVatfYQgOBy0gyP3yh3CYYhVi5bq9oM4j3TuQJZpopmPjxOsy0zkJOCS
t0ecFA/Gsc3xwmLDFy1s65elWzvDlMh8O3Zm5OZ9UDobTmVgY5JqtR9M2HU04KH9c2G2T0xsRB56
/Srw4u0akmwMuarqYBQ+UiMQmCxTCCZx1JMUTM6gxJoqmnHvlyfHPnr6qSXQZUcQpKMmZowFvBM+
PH5nmNMut837qYEKxbIDrX6ukFcFel6jqO3ink7oQz2UK59rEewjYhikUg31Yahwm/G+Zb/4VJ9c
4gBl3gWZVaWWdQ9ifdDUPOg0mISgQDIJC0pzYNQBOmnbMfLVo+/PARN27PVvLq/R2Qr9OcuBw5qe
GiRTRsCmK+MBvryBY6uA+0+jgAYKa4/kduQXU+iRQ40R8NuP0oHwpvfCirUr1PhDDU4fI5qZLWcH
dnPU8SfbgC5PlKupWTvoO/dkhH4DCK3qiFvPvvuQmc9jyQ8mrCdz9Dv6kHWYFksgrY+ZeM8l8i5U
vHJ9+mFA0ef52n4SOATo0py9M8PObYOMj6tKb8LcGtYcNyZZowdBZ2/AJwXN1Ac6RBJj40SMnL2b
6sQWj3NPQQXOkmkeI76UkUedpJrXQPVuWZMUeTJoSBG7KZ0eAOcKZRXTcduIV2Ufx/7ZNdHAf6fR
F6RQNfAZEfDgT0x+G1jaOy3uFGYQGPG4vp0tY9uggqS+to4GZow5PuQdavJmnrgyLXhMwNdRSFQ9
V+WDjcVS0AGl+k1m+lsUx0LqV5Fbv08d22Cz9tFzplkFMnQ69NdGzPR7aZhphZNPWk+Wdw/K86w3
UaPQeda/dBl6Pf0aPwnAoX1HuxjcGaTVitgzp8fSeqd8Y2hI1xaACGvIxqG9DCotONBq6l2wX465
BjGJ2mzdOXcs/2ksAitiBxOdVdWvhuaHMWwqvFKXbyCWWrtyQES4lY4ZZNWjmlNNjtGcPUNBZHRG
5NtmwFiie9BelT8nNNn56s4RUS4e/P6Vk6SdjprcjGa5HoZ7JHtwhDaz+rnYRiB5FZualjYLZtGb
Sz8E7lKFwZGk8zYSW2zFYKhQrc0KXdV7Sg24KoDak/NV3s1B2yXNfOjGKugpdi/AlIyTUXcphRts
L5Yk86rAyPO4dE5oBlw3+QHMr7gRK6X9duFhCNGO3mH1G0h88hBpQtyMHDj05Wjwo3QOWesH5/1m
6YB1E8PjiENe3LV1MudHAK+melegzdIrU91KcRhDOxbWJQvKJtKND11fTebWsZ+W8WjYz0ZzspoR
5bG7XoOACw3Mox1k5lESkhioQcEHo8JxqIqXIY84XaGUBFOH+1I+aTj7OIGT+sDgf7xwJG/xM9D6
4dMcuG9oqStty4ePXGpYmHagJF+bYxZVEJaBdS99BGRy5XXjnjQi4EMb2gRxwdIfTZ41mNCHpkUd
AlFLW9cR7IXDfFhjez54bDtid+oYC8s8DwtfpJpyQtNTCLVgq0plbKI1fmQPvpYntdxXSqQ+wPOu
MQZ+maCP7FQgeVUIpGdR9i2LT33e1+a27X7DKlIzTk2xGcaHrAXasH8blizOxanssQdPe1YChgtL
3IVHxALoXQBl9Cbal8pMagW7uTEZ0V8D4mzQASNExirx4NXSKR0b+CevVmhUCktaYhJ5kcAdBuAY
Nr34/mPjrZbh0DtnlLiTNmD4+O3BYOpQ59BpwRho0spdD0+xAXp7rcT54k4ebka/0bmcTp24Z30f
MqCcyqVJC8l+DlO/Ao3Qwy+d+Tzssn7XKgVn3DsEh9gKSAK1jdt8mG0XlGUZzYMWiU4khvkI9U9A
8xoUpp10fpjGus3O42qdRGYGEmtIDPUZtRi5uGGUWupWEn7SKdVZQuufC863FtHLgpjeIshBYBJb
iLB7q0hU7UTm/EPDAefCDXjkhzn/6BBM63Co8IrVglGmPQi6znIcHT2mtn1eAH4xrnLh7wc0OlnO
L4+LpPZInGvoCsvoepj1wOJ+2GPeVKxbNcb7RFnkNgMCgdDYG4MVZI4Z86FMjNKNpVhxkO+mBs2E
2tkLY1OP+9odHyr307VPmXtftycEoIMQKe9UvNRbP4e8xOjDrlrBJCZ0R2APlhH7O7pR2n1jOJFd
FQDfO3u7qyPRIzbszFXL5kAsbdo1ONj6JhU92sEcA0ujC01sz4ONURtNtFXZqXR+KR9efzMKD9Jj
L5Z3sKYnNr8iZlhJXb0DBoEfb21zow7Rl4LNTUG/9XNmqZ47cYVU7OIeJukFholwfsRkRFjOenkq
2yYU5h1VIiIOw8IYQg0B1ehOEGkrXAim1ACtrrWSZaQ7SZ1gLibYO/V3HG6VBTdOtoMjR42B6Out
aVHcBbw4r7ZlH2XIRfiNHwpJwr6FSZhrIyPcBf6C6IaTUJRe6OkATyJarPGAFoPCReTUyeJNcJVm
p3k89owmrBb7Mz+mJcUKMvJQg/sFwUM96DPA1sTQLijykZXF6p2E4beFYV60ZedT6Mds563Bhsph
r2MgKFrMzzNczs28wO/atVBrZ2rCHh1Ek48IH0Y0ptPEVjvd14tKKRYn6SRMWMZAIpKf6uJEjGm/
DDDfsBw9HOgv1+uOZrnl3YewstglJg4vFbmzWHkCKv3iIDr0OJEtq7UAJtQxnPRwt0WfW5fC2jjI
PmVWAs/6PLo+gHw0gX351vI3+D0a46VwirSYE0BcLWuKM9gOSSsFRep3JWGV49O49qaoyCN27pje
jWpIujkZvKNn4cXR1UcVhOrjeAA5JnYBFTPndEAOqNNJACe+ZCrNO87aXT9AEMkhYSW4OLLIdAsU
x54GXBFz9zkvurCHOB6RY5VnMcm7uFw8tKuqtST9pwdv8EAN2Nq8UewZe4B7S+Cad2NX/mjt4jRj
p0EXJO3TcilDyBfaFr7I044CIQXrnD4wsGuXgG6vWxjLAK9z8MnWQZ8YDHaAaaXo2eqgTiarjN0L
vle5i93xtfR/wJiPBQxGnnUJIFWJG1A5QMKPXRyewNZoHBRBnmfheWj0U2LoXVRza6/gMeAZVoS1
lbLliaJbMsfB66gH2CjGjMCqPOselTM96vDvBsw6RNEHjY2pMNLGxg9ctKCe5p2vqVgqLwErAkKB
cFRZ3Bdj4FaPRt5EnumH84z7BC6SqlpChSU4AeM5Ls+eQEjQ2mHruiu/MnCgg8NMIYJssVXWA7z3
+XTyLZyuhjFEvZM9L7wOW6c4LLYfmfpar+uT33+S3g5sNHAKa4oWtCcv0JpPkx0OuCzMRBzs+XGx
jlRl22UwY5NhPTpbP7tbcCkviiHNfNyC8z4yBzsEZyalhQf8hNyxzv604UoPl/6+Ow1W4tFDbmzg
CR34xptZPsviTvpF4A877FtQs/Ny31dIa/QjlNCJC2t9V58ftaIKs8wM6645ocyF+IEFKPOm7uzf
WVWxymZ/PdT53m5V4uTmrxoRqiuLnfKeZ9mjWoWIwW+RglmCkluJ35YhRWssrbF5uFpq+cVGhxRL
yBkXciQY4NsGc2gzsCw48ABUyXCXQJE3cTNtm7kHCzcN4aGYrB5HbwGfBtd+b7HS3NpLFw24Zy/7
bgoagAVNvwscwkJAcgPTNo6lVuwVSsZKj2y0gmmIdNocPUpmpJkADczu+0Q+/abY9qIOjPLHQMsn
VGWOyIrAvMHY0AInXDN6B2LzRzFkIKXBMN89ka47suKumu7PF9OwRTBcDlZYqX1DUWD2zL2r5pCA
2lli65nZNnf5gWU4BpYP2CKGHrUCk2rxQt4r5BQVVhHyRtDjNgVK5HIJGlSI6XvXoG39nMkp7gf+
USFd49o2IrMm6vNP0C+Q18pDgbUmYFQ/Wx8ThJEmqr6u/zPzigciMYPn1BnJyh1xVemtXVFbEXMB
tDm30vC4aJ209WOON/PUZ+e5IEV6K4cdkHEMDXx6WImnOVkV1AvcRoa+ViYuUm+2tHHBx5oAFmAg
6NGezhvP2srFCm5FzvCSuRyb7CeA0EjI8KTK8kOryVWOoLWxcJ8waiiQq9Asm88JGGNI0wEfuDun
RQycY8oeHipzRfoDim7ogoG1Gf1d9h++yLalPqRGj3PHmE990cZe86ktqdM6iZmtG2KlU+GHxcJT
HbO2shB/Ts7KQfSAu7FhLXExL9jzdGvdewT32i6q2nzVNvJE/XdqjIcO2SjHsYIRHMUq1w8LXm1A
e6sAiqH0Xttlo3svEhKdXPvdzSekNWby4ER1rMpf3CQ7H1mh2jvMwk9qxFRU1ejyfjedjzbbKGTa
+UoNNBV2ItCLrNX7GpGcFK8VXXdIYthj7Oj7rByCAbJYVfygMFKuCjdgWEy8BNxu+ZwQsCy4XU4w
4wbStDZU3CNBXMFUyUG7E/JrkG2rY6u0Fw5jy7Gmhwr7dN8AntA266JHR4u/BEYFORq7o3KK6tIK
OtxLlykC5/Gs/d7lkuy8wlq1COFaNw/86b0dxq2eHVlZohP/2OUk0voxGvwPW9hwzSr3FUoXOt43
112MvlwPdn3UnB6R8WdLZDhkMpY9or9OAFQtI5mX4PpkSFc+ZUu28klKUONyQfUpvWbb8mdGs9Bf
EFt1znYkaKnRkckdzvdIZ98X88YXIfoCQu5Bm+62odZAWiLacIZO3a/tHZuwifvAGRYi7roJqSYD
zQ8qbBEVTL2NjB2EqACu9BITsDfQ94JOZUROvANmjD57+dmavjrmsxcD2Bbmrh85fRa1TOGPjlFR
9WFhqp0imChtvcvnw2Q291U/nfhE0WmPTazSEtsoU9llyAOgt5+qVY2tinvvnlsHPfQvNqaLqSMM
0Uo8DfuG+zKgL8vQjLve9p8duLogO/GELt0QXu/7fvGfaqrWtjD2gy33czalAlJaHZltU1u3DWz3
kYA8//HK1hCN09ibqqCR2hrHoTnzAndMhGO53A/zj+meDNZ2GIY3U0GKYuIWOmYqyc0MKd3OQT+w
9lCMSLFx6NEMJEecwjzpnCD65QsOeHgyeLJcqZn/1H2WtuYS9Tpa9lp70xpaPHSOlqr2fcnsrQO5
wewAXVLHZlnn6IBC87+eR3P3NgmIovv5YGZGROWug0nH9GZ5U1Bnj07+mnN/M7J6C2+7twKgac0H
sHKZQ6fCAnFfiATuxvjs5UsPPoddePGiAaIzZHFRs7g11VHwZgo8t7jHpQTqgEhSXNT912IgG1XQ
j+n/SDuv5ci5K0u/SoeuB90HHujo1kUivSOTSVPkDYJFsuC9x9PPh5Jmuir/IjniRCikoFhEImGO
2Xutb3VId43sMBT6Ro5KiBKCyNjQrGlJ0YdiI9QxEEUhOviO52tYdJrkmMVekru9WnKNh7M37C3p
qg+5ZevKJx5VeHehucgMlvl2TUyBBatCyYy5ppeEuYzCKcqTDsOtkUKPRZTujO7xpgjGH7m2ysuc
KBWJ6lvFPsMu62XHvt+370R5Y4bZSSqKhR0p27QaqF8Xywqsj6eihurPNsvVqrC3Za6wN+MJs1ob
YFA+M4KnrjonFC5cW9mK2qSyWWSzuiSIsByzuaQdw2jjIdqeqnVLr8zWinLSxqOPFt/qunlGSMNC
jYsYOfWN7mFjadNna3I2Rs3StxWaYM1y+pmwmKVKr6rgf2uaBNPPk1fUzcbFyGKwk61Zjk2tDtJp
3wMtiQMnjcwSMYYpqU167I0A16IW+5oFQzX6J1NpZpLuU0vVf/RuBl0IFE2VWI5R42kxrrEzziPa
OtGuSyjClCyle7U8V5m56rty1tF1dnux9BrqT/aVFxD6iOilEYVTD82ZKJfn3MZ/UKZOkzy5tFz7
H3p5a7ovY8M0KZnLWs9XhUY5GNZHm7+a+W1hbhO7Zc6tFmV36P10WTXBQm2uDEtamvzzfHxjd7xo
9XxLzuaqsrU5sFc8FPaMBcCubsiROhRluPKGp3TY+DoxzsksSfe2cV+IapF38swbxVyiahCKhSXw
asqKExgm1vznimc/p8Qr02NTbNbhGQXjAS+FjOpL9leBVH4LWuU+7/SY17FbUfq6SaytlK8j01t0
9WbQx2fBsrPsa0BTGCC9jdut3aJYNxJgz1Qs/YAqVdMsXVlfCl6EgYvd+K99lD6Tlc4bFs8lo2Oq
fbWG3sl66z5QwUzaZnS2QtmRI8T0EvqzMVQOAGGWXiSztt623Y5pY8MDvqpLsSllxoGo/WEwSmVV
vh7lW4/oEoPzL7j6Q9BQYnTN+WBpz3XdopQLTrZnzNSWOVpPoWllFJDGMV2nrZXMTaHN+/FEUJDs
2JT7+n5YpGqwh9pyIjNm31XR3jLGtR8oG1cSa5Fa7Oq0vR+kJxkhV11XK5c9AXGkyyJq11pL8ght
Czk+eOpdNDxk4YsdvoTds8cUIMM2ifa1+px1lNrrK08/dsapZc+Wwgr2qERSMJGkeBGNL2H1YA8P
UfOjx26VDketXVPDRyYorCUVVNXXF0aETeEwta9L2cOCeU1DUS5TjnDtKSeLqowtNlK97btTVB68
/KjFB9k/BPJBDC+9MvG8zzyG8zaPlo0knYCCpgxNowid2MWYHHXDNx9jZ2UeW/0qnmbA28KPbgaD
DWmRLOKidbgYr1n2UurLnAB1uWLG7Re9ay/6wGEksiC4+GeD9a5OET71YXx680Il2htpCoDAramx
AcMrq27V+DhtLwf7OpKuyobqUXqQXPVmVMu9zpTmabQC12DJab2tKh3bMKv/8VrvNm7yA0gpcot9
I15kyVurKi9UdwjDRSXd98Fd2TuKvKVUkEKNirqJU1PtFH2Vq/Y8yYYt2//Ymu73rjHVoxQcq/pK
10CX0O2lmeZRvdwRuJw2lvoYjsoKd9Euzp6U3t6rzY1W9bCYUwGNxn5usuZKJ2lwbrfPurivfXnJ
Tmvp2QGJh8Rd1SSQfmfMP42evdYk9TDhceLmZPkPSYOwvbmTgvuEflF9tvJ5mFtbzd9aLM3Xmvkq
dWf9MQ03UlktqkFbVeIoJ1dY+WlrONXKapGbegvPBdhTqbdDIjsx43HnFjy3RzVuT0F0NCt/ASB9
FSvuo+GffEYEoQP4YY1Iw4CNnxXMUnNVbtjOJIbmNNa5keKNpLL/EXxQTjLTLUrJhWioSkrn3HtN
vOTFLrLF2Np7oXo7Qxn3Sk7ruapUpzDR9gJgjVmH24G10Bm+g2Jp0HwkCSWgCnCO2JJqabjsaiJ0
aqtZlD66JV+dK+0duYBwgit6zjtRvyhlt0Q3NVMofcQUMvREzGtZOvf5K/aroqKWkfObNLxruuxs
NWdZSIuP9RV/1imYl4wwzfeqsukQCsbVXErp33/CHnvvuBfKpLBPMuY/jmtVy8I+5OaXlPHmJRZM
BIHI9IHjhjQym7X4qmDyQiObEmGm5BYKsKEEJs0t+kQA9o7Bz7wEgnlJofZ1IjEpqcYmDJ5aqV3I
hswcS0dW0VZ9VDherCwT+81y+3PsV7Oc+qtnl3MPy3v63YiiT87lnXtyyfTC5a/H4fQdC53W1Dz6
2q2+xPK0UWdYUcYtEclxoJVFA/xLz6Y1aYJenm+C1COzV/5f1mjYbZAkOIbkeRMugs8EP3+WhpqX
+J1ALa3IVfA3M9mkerJSrSPb9plLBvfHJ/4OoNq0JhXjL2ceCK+W2kDqoJhSriucZqxXXs4am+Z4
K2/MUMx6iQxCVd2wY9wFur7QlAd3iFmGXqU2vZWWcZjKiOxmR1G2V3XyiVPj3VObHo5fTi1uo1H4
HorjhKo3cbF41dewB7w830fNKz3oTdGs0/oOtY9mHHIQ6gYUC6kwwThEs5g9BDshUgH3bnKr6F+z
75qXuB9uR0YxwQZTm8ypOZOU+vGdeO+RnxRUv3zbwkqaqhIoXWtas4Py1nyNyz7lTf924C4rM7Mc
ObC2kuoZGT5fO98LOaLZRbIm2QbIRsURKtvQ+ZeOe8n4MUstKrqg5HQHZe6hPtQpg3zt0BdSehLx
lHRscCKm9U7Ey6D/2kh/yfPxiRNIvXYYdvLL+JC9fnyy6p/1hOZfaD6BIpn6YDIca6izkHm0+kSj
pXzSjwGN6/gqSFSWgO7JlqaeNWCQkv5iF+9z7ZEWhCTttXAbsJrIQ2KxFG1DJ2IZkZRbjK9pC1a2
649Tdz4Q9qqVvwn3uS1ubEWsDOnW91oEUVt5NMAP8zIl8s3HX2u61n/Vm5rmxXhjKqEvK1T8d3F3
HmCVdGVLFkPVPap58RzkfEXf7b/2iF5yfoZIT4y44FEyw6uxXJrW/cff4Z1X9RLJo6Zak8pawGjv
7bNw2it8fNx3RnvzYggwtCaHtcm1aaWMgZgURsmlsGSRAP4ZIPbnM/mn638xGrShUEWh8w6Eiu+M
6SnN9kK7zdqnOrapMro0kDetuq+yvRk/pdUV03qWPhSShNAtmlHFpHQdO1nxkrRPtnR2zYdAeSRe
3Rgo2JKoQRJ6NXUtJTA7HqWdLF5mxZtKn5QkbEPJmc7vguheD+ZomWcWLZvQXsnAl8zCd2rzoDQr
s7sW1BHF9yA86fKLPT5SfXZa/0rur0djymK7Tkr7KJW7PjwGGbKDrKDJ+JRT3zGK8tpLVXSRKHi8
G3CGVjmSsZude03M8+S+dbcF+mx76zWfuL7f0YSb5sVIaGAKq8MGJtHE5mAziPCJVg1szaGn0G8g
frQd3ZNJ3MjmOTthjeK77flfws+RLPv78F71diZ1GL12fXHw3HX3mZT6nYf8krmoZJ7mS+gHds0P
6zb/ZE5/b1AzLhZKQyBlVlsg10/bB514UaSglMccqFuah/O3ohzXlMvek+fyYMyEGEmYpiPhmfO8
2vjRht1+V6/0eKBoyMWmq2HqysHLxm8iqK5sLUVtYJys1J9DFlzJFJf7wNh44zrxVMdPgv1APTlS
9wnZLIH6mbP7vWs1vdC/zN21FnfpGMmsCbYQCLqvUWjMS4xWW9HNLn0OGxzpxgWfEVP+bFAxLxla
U9hAlCQ8Ma5OW+4V48TaKL84F16GdwZV15QF7LldMMJgWCThJwvV9076YmyUpQTHdc5xfS9x7JZK
B2KS7mvZieYlrUkQ15GIBmi5/EJ39Gu7jUu2UiUpaRX3eEXMb+6t8f3jOeKdR+2SqxQZXiW1yHQm
NkkVzqsv7rguSUpGV2VuN12B8dt4/Iz08c6Epl+87UkDp11zE9ZydrEqbfToaJBMgUzCqudfux4X
r54WMqB0sdrvsqdmnr597aAXi5QQGrMILB628lthLqjifO2w0z39ZZhIyoBNd8Y6ERUjbS778ePD
vneV1d8Pq+heKXWKwhZObdYmAuDEyx2zUldq/BmA972PuHj7IgW2poUSF648TYm31jiFBNXb0Sfk
oneWupfkokaEvirJNePn0O17r53ZcbezKGcOyjVmnq8t0y8BRmGsdUYfQc5VEmTma7v2lh/fgHfe
yUsQkVJobTNUMp76e+9W+tqDfQkhMrSMhq2gRaDL7oaiPp72j8/2nZFUu3gpDdcDvTntVoJoHSFy
Yn2V+eni44O/dykuXkfFJlI4we04VWu7djOoX7waF29kPoQ6lXEucVUth0kvPvv4fN958i5RRCAM
CgV+2EAkHKLgGnB9hGbuVAzhwtXGTz7knbdHu3xBjcjy6pAPoSw66TroL2iovtTqaxPNJSBI1ckL
8SqYDkZRBTNDk+cZcsOPL9B7N/Riv+Dplhw1FjdUd6HBQX74ZNX83nEvFs0WPPFkGDhnRZ93L1K4
+vh0f+6O/7C/uWQCaXWn25Hd9TuBJ2yACRiiSeu9fQidVepfR69F8YivqMKrMRRzqRdYuDYGmkuh
zAzaWXGGmuvKUCwEwNg8Cn8V5ipNz2TVjXdaOkyd/p1vKQ5iyYkOqub+nZ1oC2swVtlIVVZdyUY7
p2DmaCA03PT75I6QIoFU4Wlkk0Waw94A2NeP8U4TNVLNc4W0OzDon0OTTcxnWvQLmV2WR6nPoOXi
x+lqjPuNUpeLGr6flc6l0djH3rCxQ37dvOk0U+u7UfaWPs6kNrmu4Pm72o2loExIFPyodwDsUBd8
sgrRzen+/+k6X9RSsArLMmvTDnJ3jdf23u3vdPRGEgLKzDpnA9fHfepCaaXY6maw62UdlduhMuhh
bM16oC/frRPzkLqQy9GnapDLe5tWeT5rrdepKhFl29LETKRkqwlB0quLCBmAJ7ZIBVeehmGH3w7j
VRG9hsoz1gccDrcpjcNUW4/0nvtm2WvoWEYPvOG8K5J5gM476F4yfF8gjBytqmYxYmGz7/EBrTU5
XEZ0N0ZESTGNev2V1Gij26nNYxvbq8TqVrpPkQSF9vA9U76HJJX03SZElyFf1fFSstHd0LMtZKfM
N73ygzK90xnNXVSlV7lU74aIplJLpxKTcqVmTomkzEVjEqkwYLv7oUIp3V4PSOa9hCsRHk16chjU
0EhBQQvA7kvNTeUXaMC0dexrTj9IN1mN5vNZlodZw2Yz97NlNEb3PfnfcXCfjf0iK3eqscwEvXp4
jo1czk1+2SX3I1HInd6dJBzkhcYfK0GLQlYScxXBeDMoM16D3DjCwZr1+drI61lZnXxhOWnQLFTt
JS72+qDPQyN11E5+SKsCmyKadM6qDdTvBhh3oqbWgQ11vWubpRhJtsaTkvjVTV/kk/pL1auboa3n
Fk6KRpHm6DZWfXCNbtpM0kUMoNyUZKcL2k2LCt8zY4dYyTEndsIfNxIGK+1IwN48Ro5u6xFBGZYj
cwo6H12gZGk9pFhTg3GhaO5cc8uN7FbLtjMgndpbGaun7fZ4qpKFb9brhl5bHfiLGLFCVParwvhR
t+4yCOx1CltT8dWX1EM6jUHLo0FrJWJhBMo8jc9DqU6IGMeQQPuW8TFWXgPzesDKQJHUoRyCNNUm
Py9xLLPZ1L7uDJPvcHQRE32L7fxkjTCZ6KDoMwk/giQd7LA+5DR+i36RaN8G4nfHYG+Cv2vWbISu
qZddWWO3l+0b2X/rPdyaMpKEHGW7njm9diu6bmtHKypK9EXdlY7ego+e9d6SLh0MDsdGg44syK6I
cDh0skAuliLCLBZdPN42FoagAtmo0GYpd0xLH8r+QfAkIo3qaRK4reskboZUKplVnuSUAwwSYl9G
25yp3QPc4yrwnajHYpKgTB2TZaduBTIHo/aRs9G1zFH7xpgAnrNIxVa4KUJ15psqOYlg/hKcjeU+
GPolFCjQg4swOkeJhXDgrVWtGQk1crWVUszp1In6lhveGo4KL0gVNzqua4w74MMV8FmV/lRlydKn
m2GFt8lwUwkE5p7tcDPQWO0UHMN2it7e5jmmGFlHD1JSQiZS8WIo67izTp5un1tzh3wrQfacB9sO
onneL43SODQM0Gb1TYrxBEZ4RYNqLnJgzSFLK4hbtE1Qz8Z+tIjrb73O+9kg0yFxpFXfIDY6isCA
NWjzXH8uULfW/X3dpysRmPReT5EFNtNaIw6S68hpfLIjJ/NjG22z8UpmCpODh6pBFR8+24a2znMD
uWG5tk1Bda6dZVg5Y72dSYKXDsPPlZGcsojHuNdnFrp+Ya8H++CaxLVVJsTozGnrO0tGvYnGfp5F
/psI463nnxP667xL04TY6QigzAetSxki08VYew8u3a4aWXBiJwfDe7I8pPA8cDX6uY58mNmAaCjn
FRXWfYjSIyVCJ4vGa6MQdwma+CHBXtynjMuh/ZRIjIh+H5WruDfmRt07pU7tWS+zx7I1Nq3YI0r1
ocXAeMA6DIHUSJdqsKvb73J5COKDIh6trl+GGbNyT1OympC53U7RmPZfh7rYVLm6isIbtIaLwU0P
7AAcjftGGkwZnfUcJjM2wNpGX1vTPHKTtWzah1I5tOX3go681zk18HqjhmPo5YvB2uhlPyvMu9p6
orY0D4N2Xhj3evJDNc5t+Ehu2FzDSuKx6GjS7yY+hpHkHaUyT2V4nVfEpXjnsLxPgiVv1KpzOZoe
BwcvGq47MsECaRt1Jlo6RmA0uLBVHTouGPH0YhaFFZ5ga1ulwukSxANJFS6a8MbN6l2b4tNAi2Mg
8y7QbhqsTNhMGbb96A43IkrR4SJg8fxbbzxzGnOB6EhY7Xe1dfelOEnaXResamrCWKn6oNvE0tZ0
qQnbh4gWUo6IfcKlJIP50mTMOO1bhjcvGOJl0vT72sTqZvP+Ft9cW970Pl3WCmWnxMMaC4Ffxp3p
NOmmSFsp6FkKdyzUbvTmM4LeO0wL85Lx5hOe6GKI6Xb2cKwreR4wNlclzvDih9aFq5SlVY3QJShT
QqCws+MfIP134RmS0/l434Ifo5LcRC6Tm3suk2Se6B7rPGWe8XqGGXVHa1M3LaIrDO9B7ZS+tC6b
DFW4jVfzbMcoQ9NsadSIqhAGf7yy1X4Sjf+05LrYuGW130S531LpbdErxrjegdcUJ19p1pVUzAMG
Y5zG605dFfm4t+TH0npFAztTYmNuZu3MH/FeYsTKUXn0oY4j+4qEkdmILaIbMZBKi0JrdsgKg/4U
5vEiBzlvRNdNimk1VHbVpCXMWaDS6qs1XPFm7sTpbSSfasAHY93NrUxdCHeYs1d9TTCh2tG4DDyo
VDQNhhOB6csMI2ew6fCJBfW1jopJHcggEnctaEYTM0noHmL/BSmtnrfbzrgJmafCLl147CWtxjyE
EYo0qvkuKysMbPQZsoiYxA7rdLWFFCTPkiLAUr4ssdx3dKdLREEMB2P5NBY7mD+shLArm9mDkEBf
U0qcMLSNtNcL76Zm4BpwAvTV0i4Otn4sy3kdnJRsXItwM3DfK9xcroeqWMrWquI5iNNYF2zdfOXG
G6WrHMPw5yPDmW6i58RsYWmIs+V8oVlXKYOyKJqZUmeM4kg+MRKpz1pz0yU3Pv4zqrDZVKoOTjlC
OYgZdmkvg4gFqLWSDHxqqtgH8XGUnpgyUGR2c5WVU97eDCF9Um8p3MPI5FkWZ2u05p6ykvpZd2NW
h6IfZ+7UaxE7bzwp6a0pX+tRuSDseKbRJA+aQ2N+q/BlxpueYc1guazLPMmTLh6eQMR9H4MnC9hE
hO2/OrvdvRAn3/velrsgfHDxVgc8CwnPn6ofc++7XeKl4sDhbVYGU+I1aw0GXAvrPi0t8hVcz7r2
ceH0JrplgtAWDUbEMhG3fXzK6KubJA8gtF1YibKxFXlpGe4NodyLyN4RhGFF5TLPkd8ryr7O/E3K
7sdFIp7FBsopbo890C4o7rPqKXHPVXAnJ/YWkxBAQPXW7Ztvksh3Ma90Zr6MRn9qyf4keYGYt3lK
8FlF/anJbrWaEUJgZPCzrYv6Uw24ALilA8k7I/ByKmyirWASGE5Z4hJV1s9a9ziQ3pmjdCueXfmm
VbJZiRHDNuEXaHc6gNokwC0ror2W37Xxqum/hdEwz5otuLIpKJRlKyosjYFRVg8pr6Kan0gdnvGS
4YHHx0x0Ay/7sxzeNCwvBHffvsPfRe5I3T2X7k6lK6xcUy5hub9QEBLX40HX9kHbryzLnkMAqcVu
YP5ItKcQp0Nv32vWm0yknxFkC6/NbkzNu0sxawdgRmCg1GDg542LNN5nBorYf3qwvVf8n3IM1GHw
V4n84tbDwupZBqAKd0ptrfmroStwsu9kmpixwd63eojCDEN0hG6uwdQOhqGt7iyp2omM0JjCr9kz
G+56ZHmdNdU3H0C2YTd4sPyVZgMyoEtk4EFsa3SeSb3wcB1UWnFrNPYGpv6xw9VvDqha43ligE+T
Md7JttMRsRNOW/GOpRDu/8a41jH/++5xctEAT3GtZd3b9OYYxj3cyoAFktFfYmgq2AN002KOWD1b
6pc+ct/U6+cWpgmz2gZir2T3PQU0NR4wioxO5LIix8shG9ZNPpITMt1Pe1il7bpqN9MkpMTFj0CL
16GrOljOHavEEKGdB0oICdUmCUvWGHtzDB8gKzZBgwzaWPf9tgqtK1NLMNYGB1UFkhsjKizqhe+t
QqArVpXcuLK2qnHCeGVzdDV1CzdtNfhIpzrC3sp+PWrWxmzErop5HhmRLEDMnf4oYftxUwao6sZD
4F+WT23pLs0EffMtmT354O6H1DzHUbeWLZSHgHA+mc7eqR9cFApxLnEx8EzvBoyF+KL98u3jA//k
zf1pmrwoFXZya3SaUvQ7q6nvGMyOLpie3mAdqgKGICNqYP1vJYg+rTdwDaxBDAdz2W6U5Kuotzai
Gu9960doe0fb/fHxSU2f/adzmqpgv1T+y9Eu0M8bYMNibRaxCJokyl2efVId/Ul/+9PxLyqMWmS1
bRHT0suFOq9Hcdd521Qhqqj7EUhnr5FpzG/kDqVxve2YE5shPMbmsfg0fvcnkO9PZ6D8/g0BlGcG
zyDfkDrKiMNeGRL8IMUCJdnW7WxcF6RMZlc9OQoBTueKuSpRmGXSfZ3vkLr2UBUsRXyt1q9elC19
jGBBRGN850srubsbg0/qi8yu79zKi8KlaaT4N5ivdpjvZwUZu1Tj8CWukUac2TxjDkl3LICI8oid
lK5/GrwUMaB6eS7G6pwxo4y+Ni8wqTEXLDSs0j2+hThl+3tq80fV05a60Sy1Udv6ebvwpUcNhXim
Wld29q3LW2fwgkWS3Bej6XQRbrh8U1V7d7hP62IO3cjGESvXV2UYOglQkZJCc+Feq9bWYjRlTHNy
Y4/zrygeItFQXoNtU3MOGMoY3asMQ1A0Omb+CCokdnGzbesWIreYowJpEpPFIzZ5qX7wGSh7HEd9
lkyVBMeVqtlEGSianFXFc+SzWIwQ6gLQiGucob51qI1+I2ko+idSx8KK97ZYYGLVRuyKxdHPNtXg
OjolQoU6RK8m6xAQV8S2IKsx08sbLY9mAN3wqGbDXVhn87LxNwBTIW09mirL9mATFducEhtRS4H3
PPY/0szb5Rh9Ch/9NC5GCC2KutK7vQ2uOiPXgBbZfhyDYxkEzMas25lVOznkXUnmXo8DvMPO6K3c
pafL0KZMbjXW1/4x1JRDmv1Qs2IdW8M8biZ3/zb3b4NyfIw6Fj8GvkFDXrDldPKAGQebXpXettFB
iQ4IRYE7ueHSHr6ribwYRHhj1m+2/6Ip/jzvgMclJoWPkL1WNCsV4fTpWspvajOfj2r+o6vSdS2N
7NkeTW2HkBy7a71PVHUBz4SNvOZAVZq1RnI9Yibv8BuVbb/sMpcCUrzH8PYzYdzz40cLYYEfZ4sm
/xZRIG4meyUgRXMMKSOZu0Q++uOhZvVYDt6dLj0MYbmz0zfTx1WrJ/NeLRYDvoKms4+ar25rT/0e
qFQgEG7Y4k1qVbzHxGpVOtjanKD1hxDfFnSxJl/a8DXSRLsOTfFJH+SdZo5yMacUUdjyyLgdq46W
quG59/y5ZCEh8XHHjZ8pHN4Zy5WL+QVaa6oAEep2dXSXEDOsV3sbW+vHE8U7bZFLPLc9pmxSWEnt
MrEOPQLz+uGz/eOfxy3lYoowPTnQqOx2u746NO2ZGeCTA7/T3bpk4hq2mnWpSaW8AQ/RuiNkMCBy
hB2n4rPp7Z1mw0+F8C/Tp26mcRWNOjcWJ0ce1WQIGpTLtiHIkiC888VqSC3GmcCxNcv5+E68d5sv
xvl0lIU5TF+r9J9Vc1oZ4ukDAfDx0d+5aJewXCvy/WRsuM+eLkgi3/VKjQEVCF33+vEH/Hzo/zAh
X5JzQ7dGSaurzIDGMI3Um6AMjlGufZc9ivRE8waMrLX8YrY929v4mLjfrJItyZSEh+EOytK8yQGH
ecM6ytnRiuy7bSSbGr8lzbtl2cqLMIx3KavpT874vbt8oWQTxuAJN+9pNeIwNHzaCka27+Jz5D92
+Tevr6GseY8jSC4N6IcdwfQxJZBm9UzqUHXlWDsrzEhWJmgpPafSSwgE/uNze++1vOh2VW4oQ5ez
qCWiO2QSGagPfnxkfXr//nSfLqo6BftgudF4Euo0vE70YVUk3sKuu41iDKsMW5ok57Mqi+eA66H8
QONIs3sbg5BMUdtL11bYOaHxJIcoKTN1S7dp5vpoUkMnM797ISN3dC4mUAllTVlmmUEmqMAh3MGC
8ipwWgKkmxutK6teqP5j5D5Her7AH7fOh+g+G/p1hNw4Dq5VmvkpMauN/eS6mlPZqzQA/TD237Ve
uyE1miqB+slVee/1uBjJh8j2vQIk/06OM4ogsdMDDCbsjU7uP/Xr//HS/6f3ll3/4xJXf/8vfn7J
8qEMPL+++PHvh+ClzKrsR/1f05/933/2+x/9/fjcYnzPLv/Nb3/Ckf/5yfPn+vm3H/CVBfVwat7K
4QY/elz/PDznOP3L/9df/tvbz6PcDvnbf//tJWvSejoaEM30b//81eYVx8nEJf6PX4//z18enxP+
bpO+ZulbFTz/5W/enquaP9fkfxeyraqKZUFEVabRqXubfmPr/EIW7GA1nSQSeZr80qys/f/+m/7v
tjAVxbbx+hqCwZF3p8qa6VeSzPGEqfJLTcCAtYDY/5+T++0G/c8N+7e0Sa6zIK3xz0zjwP+8KSZ5
rboqNEMRlpA1oV4aGvTS0ly9sfVlkvBOzg3Zg9+ikAoa77pczpNlJfmiP3bsd5J14QvMfBZZ6OMn
E4P8+w7gH+ehqUi2gL4Lk+/Mef4yK/mmwLnvNtqyVWNTWfkR8+BRGG3UgzcrxI8hxWcHQK2OX0bV
5oT0IcjmIi788y93758X6NcL8vtbwomYuqqriqbQuePKWMrvJ4KR1K6gKmlLpcheJKGIl1iPukeJ
WPBFY4ef2Sf+cv35OJP7aQsDALZlXiyAXMWSarhO2tKvTQWfPUtQXyHwkY6Pj3lT9C26iUgav5up
rK8NzbVOH3/f30fhf3xfU5VNWdNoWv/FGVEpfmwUoIVBOsb20o6b+EbzquRfGuv/+SlU33VL1YQt
T8/zr7fXVHGbDp3MVaUj/JAZRCN6cR1+Itv+fXnx81MMRRfAZhWupriUSGY8vJ7XwSPLuopmrKgg
OogYi3Vff2Yi++tlM2TNMPguuq4olnnxmFR2OIwZ0go2BHG008vKoHwrgtuPb85fvxDXytJlRTMs
S1YvXYRpJ+d2W0rtsjPDemFkwtzWktbOXDqkjx9/1F++kK1CGbJtU1UN/nMpsIWJE0mxTuU6GtiZ
wmpMHNHnnwVe/OUL2dwaw7AV1dY0g2f+9+dAHe1B1zPTXVaTeh1rbBGxhydjEYd9YMmv/+p30mXe
YFU2DFPX7MsNABO2ZbeG7C7Dhoxwpy28rENfUdd3//rn6IzGCp9FNvBPgf4vg1fbl5nRNNT6cjYv
J0vEkLq0SDz8/33KxbUrTfoqWl6RgDshBLJIJ9alCD9zXV7eIeYB8kI1y2AwErp2mddW+KGqtEBW
qFvmw8Froxb3jJYCU0OJ8/EX+sNHWQwFOs+2ZjIDTb//5bKFqZdEYVl3y8olsrX3pJgsTNGIbxgF
089e2J9itV9nOr6Ypcm64GvJOu7P6QX45dMQ6QPHFiCL01EN1GVFKwsiham7WHRbiDeaUQpAsfyX
tg0T31V2WpUTqNR0cZkAFGlgr1nVCFgvcAWozbAa8wcNtSrIjDBPm/ugyrLiXFmst2ZmHSERSaDE
DTQPuv/N2Znuym1r2/qJBFBUy7/VLtu1bMdNnPiPkNiJ+r6lnv58cs7FXaUqlLCOgZ29sQ2ERWpy
cjZjjlHNR8vLKpobBpLQja2q7k1Xe/GfJrD28Wx3NmibvukbCgv5bBbv4qpSwZtctAv7taP6M9J8
Zv5mdI2uH3fpIJr6Scu0+F2KoYEnGMHuXdZZzBu/9hNJQRF8eQuVcJw1vrXvA5mEuRhPeQCopEZ2
72DXsU/LM9vqxS6x+fX3YSkGfqTP+++w4PX30YYfFaGEfyWtTRhwO7YeDPUME1hjfBSVX74zbEt9
evX+iMB4LSxpMWq/fpcsC4a9EsqBk5sa4hgjSUFj0Q7MJ6+v8q3pzlt7l7hYR/BHseJa6KkN2yLi
iCeQGlO/n4JxerOcw87qE//w6n1JVGWVXDzt8uBeH2abShNKbqaAtKEW0GWe/umOU/6Erob1/fFS
i9tZfTfLdliEN4Oa8vrhEEE4WEM1TSfDScgkdabeVqM3P8VFLi+lMGCC7X0a+lInxqsdiLTwVI7P
hwcTtg4ak6HKPD8vplOTw751sEo67XTHaj3vwbiNw/HxTm+/H1dheZDZL0jL9XK1rxpZ9gPkdGjw
kt+5vzUzvA55WryuYuX5PpfO530kIiM9wEFefz7Xj2P6d2o+yd752XbAhTtDp6++2yzCRnDB7pIF
rEIYgnC3U7oUpzKGc6luXGD8fQT8TfTeK4PMX/t5sdTqbpetW4WxzsWpGkybWmxUnSdluq82BzZE
dOGafCbfc1eJLu9yDlMQEtyzzmva510PXozxkCByy42zW0dLbMgWwjbJz0xrscHrD0TJJ5nNOhYn
lDwtiM0pC1V27Wzc4nUusqxiukpIXmIe5V9tkxdPFpz1nWjxlyeZJAUyEe5oQV1fifjvxtTt0dIz
TL+vtnHbVErxTkopuFnXG+M1cUVeuwIuUvk1NOLuHaKD36XXNq//WKSdRIHeYuP/AXNe7M3JdQtB
Ti9ObhHrL4MO+7fD3NHrXiC1r94TAYbANLizJoIi13uyLXQG5lnqkx1CNvAURl4lz5CnN+CmLCuY
nh4vd8c2yOOkC52H4/hiPRrDoJZR5qUzE6cp2Igb6LbHcktZ6o5pXC2yypcTX8jY8mc8hBmNjFmU
tcksL5i2Xs9frCYtNuxiJQL0yyWxICVfEiuLj7Y6xKKt5rrx5HxqLCjl6HNn43gMkOkBtGdGbg9E
p3D8vc56yd2rHIQFYjsCFux5dfY5MEX6zo57iKcFHyr4ru2m+vO1506U5BKBLxmmo9aptLbC2K8I
tk5tMkIC1lZ/uNZkbRQqbj8u//alMuAJz5T4m2tbapDJZKoceQ30kmogMV7whf9riw/j9uviWgiH
HJ8/rLdaBUEBYsnIGE/ay2KwD9P7RFc/gxxagkhsvN8rZN/yZVmMuMPk8NDT+vX3L26iqe06hRtk
PDXIVg3HMpa9sU/zpJyhdOyBUgxRXo7nqmrz8qnUFYXkKR/q50Y0hvwYlil6JrnXKBC1cNg3w7sw
LaEoNYoAisqJ7i4No8ax82MvHO6Byv1qepNgLfrJKuaJbhYDgvLcWE71ORV29wE8XmfCaAlm7kta
pwQdu2jMCloUXTwXcAan8fBTQilp+MBn6uYHCUYFyBhPOuwIehLwj2G6Nbt9+/rbpmlxSrhH37HX
DbEQqE2ZeTYhlW9DtB0GCZo2ttpLW2wtdWtkxH0k/TwtpiIfW73MVQ1Sv47RPFeA/s9aD/JQO7Gz
e3xfbmpuPsGakDaU2kBvbR6ya1uWJQJGVW/RkvaSv3P4T38Cu8tPbqiMfazn6hL2ury0XQnKT07y
QyGKzR9xe6quSUJmc6Imv2KtMTZ6Vp+GELqfsimmy52o/ls0eJBaukH8KnTMYueUOSlxOhRdl+2u
mlCpq+o8b4sBzq2+34mSoBvaMr3hKO9siHeTZ9/2WIPSzfWh2pBiFknNhsicCnQmZvlpnsmdZFLL
Vw0d/u+GYOOlVkyUoJzlp7y4uBB1tl1YtSyVDNmnMIsHiAH74k9hAJx6bCt3d+VKiYdweUp/vQ4v
lvI9czSquBpODMW1Z6g98z8q6Tjv3dAEVf54rdtEkO/kOq7yXYJgZS2348VaYqJprhwg2zVdltiM
T33qf1Zd8AH+1RINZDvYWPDe5hbH5yEXio9Y66rNntdr5S4LlnCy4nqzYyEYeChI5l59jtTXqBZS
YOYJ8dbN1zq2a12YcoAdFNkpPwObCUE6Y9HVtMVCpTim67zMl9QniYgprXjcretjVI3XR1U9yRMY
LFp7o9NAnToRFdc70de1seN9K9EhkDp+r82ZITzp27N+ZUnWJ450HcEl95VNSrH6FXNn24b0+RVW
zUQdI1HzvPN1172JvHHYONzFMNY7ppzuKo8LTvqwMhx3ysJuLATE7x27yS20kITBwMhj87y1Fl+y
F1DHlCvwzcvfvzBPaAgyZPIqCd6k+aL6rIEfnEea2Ck8P17p3n6UvXgSinEO9+56Je10UQVDqTxN
JpiYzEUcLcz8+PTqVXyJn6KObdMOspdY5MV+zMLyDSdu4GpeVDDCypHnpVL86gxQWRTKhaVMk2z9
V8f2xSqxV1qzMYL+odGDBo3k/Ze70CjHcuPQbj+Pslyib0xOLn23VWDs5JVC3TyMzm1Rxm/dxmaS
g3+gCRZsidLeOiqWIoehcWbziFkrS4Bbywq0MYdnqy4kUGXdEx0YbUbtku6l+Xs/mn181ggFbG3y
1jKW5t/yaitqzpSSrr+ZMaWBsl1gVgkxWwI6pI7R86p0+VrbIAol/sQA+WRUyVY7TCOeuHTO5als
jemoZ7g1vQAy81daIA8yFVlp4hXJdW+oWSRCIl5LtaOYXHDt9jjtR/L7jZT9xh/SyCU/8CzPWlpt
6+YQISVC4oWYIMZJO4ZrzQ4yZld0omDmJxnSNxQ3lfFPJ+3C3VeZBOc5OWqOtqA9N1bD77B+RQeW
9Cyawtffbqi6JhjSjN9h5xfavIxsO+5zpsyPY4FqlavaLVzMjbVw5XBZwrWVby+x1mpFqgsdLLfi
ZE3MhA7ah5x6ssJXoUOJRlxeGYt8l3oFV8JbreIWg1m4onDPfV6LQ+Ehk1aNY7FhkTfXm1UwEm4d
G3F8uXpP4pLzy9UM222vI4b0fICbsvlZZOUWV8S9lTzKBdSTqCYRj1+f2sjwcV4wwnL2cvnTJSb5
VnptuU/m0N+wzOVkrt4t9oR/N2k9uybZ68oD10bUSNVm1jlClA65PVRQJwcRSQH3w+fccNx3ltD1
BdjGqysjv1Zmb7S8cf7rGAEd4mSYytI6y9bNSGwQu0CxFrxt0m1REC6buNmk53rEc8sWndUmJ1/O
Vi9YKhrN9FmrEWAjPaWvkVFnb915SH+80qmQ9FE/NTlSnh13TYPSzWNhJ07NMLFldAyDQ9ptTQz0
Pl7lVyF9tS0cMNUMeqd08dd0hW04DYFknI15GINBSrdKvWWOpV4go0WurZ0ei4joK0Pv5yTC2nk/
wzDxbY5tRJy8PJc+NOaAZvcmUIAfJaP1IQPNjHHsJpk6sC9n7bCFObhj2UsIgzsk38e3r1IUxwoG
mzYsU005OLAqyNB0REvlndNCjvj4fG5cD1/BIu/iti5N5XXSrFWC6c+jPAdGn4Eu0N0T3OfizeNV
7m2IUiX1cpyCDYzl+qp6Mm2liawQRR9AWT0j/7sCVVlIV+Pk6f+w1OLeyNClKdderiUjzmMToQI1
gEtn5A8SvthCJUGNr01XOTquyVJzI4Cm1nS9qWhomimQuX3OSnd+W9uxvU8zM9+Iy+4dHQAkqgAE
gMTNq1WSNI/wsgaU1ZqpHgZcFnRiFKBRmhkbbu5XPWF9VwjOCc3Ji4Wz7hTptm9H1SY2Y58uAzOj
q47drM2jHZpQYpsTkuKpVV6QiEi+JGUDY0LEfJtn4PZQQ50X4J59ePw573glGgU8xJwxIc6a7cU3
lA4DwizAgW38wXYm98/MqKcnnplwX8xGt/FI3l/P5aBdibsVq8CtkJlZpyFgbTNlhKmZi/e9Zxz6
GO3tJI5/Pt7cvcvneRQRJd0DwCqrF0z1qjcGI3TOEf03muyR9alLVLCxpXsWxNwgkYrtCNzJ6t2P
U+j6YEzg8jlN/n6Ykf2pqBA/GUNobix1Z0NKSqIM0wRHBz7u+kqEqhgqPbCUl3XuOTcybAcS/I0M
4iZAc326prR3cFzKwSiuV7GrJHOMRSKnSL3mUHojY9VRnCNKlpdvysiu3iVuudVbvBMDLD2XpdpL
AEyWdL0o0xC+KJvUPUOqlUCV3/fV3z0/pUU0ZEJQNcl89EAmLYO/UH+d/3xsKXe+ISmZ4sH0qAV7
awR16TAeMeU2sZvsqOpXUfU5dw37HHlQpDxeavlGKyeggDuClXFwAaCBrjc6lcxvMYjhnvmavnNs
6zl39ymTkPJdCVRHMugcMBDdJLL/yMRvC3dINaRb7GJ3j9vHWsk4yG/W5OURQr5dqZFDQMUHfusk
C/rskGZz9CyYeWDS1Kv7TwTp1cGbCuv0+AjunTaf08KA6ZpT4bo+AkCMdWJ4lXceOtme26ZCBsNw
3ZNhzcnGad+7MS+XWtlyOwwdtbrWO/dF4+7FPEnIju2tUbl7q/iUtSyqB4SR60Q4HhF4LmgCnb0g
0ZD/ZAoVYYgAHh/b3VWIIfjjLJaz2kusxqL1M74ZDFHoTFvJH0vZauPyby2yfLsXdYrRmr1GV5ML
P5Flnxgf+SxmP9z4Kvc8jK+oHtFCJiZak9xaDE229oLtScfugv9G9zCtL1TFol04xsyxIyf0+rNT
pL9wRJqgMNe3Tibo3TUFyRk44Pgbtf30MtItKzbCvXuWrcA6A6ClWXhTYkcMOraSOGOZ2JveumTR
u3oOjFMkSrmxo9uleD1BRy9lHiXstc3BSwzrqsDmiphgYkH0HnLqVrt5zn8+Pru7KxGv0IwhHKOo
dG0SU9RNU54iRRTLsT66hWEctFl7h66GwOzxUovzu3aObMoGjLRk0wAzFsN5YX2ZZc7JxEvOxLfb
fp24aygMmcGh7015CtwufnXgzHqshCM0qZWt0d9Z2fgzTynOOBXdp6VDeADIPr4fQARv2PztxfrV
yRLgkYAz2Ou+iEdamWd5iWkkWYRebGXsVVZuTTXdXUVJylUgycTNzfLmSjTtzIagqNNPvciH53oc
s43Gy+0bRo1DWjgh0mYihFUUlyTCapeK7dmcLQvebWiCujEczkUSj6dsRO1+nGDMa5tRPo0mxabX
WwmtmP9QGlTglkN4YSVeZ1Cp9UZ8VAY9cgGccCfavkY4MajPvk6DjcD99rFUXDLpm67gLfHX009l
k5clyZBzdvwGuNCESGQGKj9MfzawuZkHoBX+byACg/ctXYctn3LrLJfVAcwBaXCI1VfxpcnEhM8I
D9dPoQDzJlVuM75hENrOz0GDtMmh65X709Mtqdjjc75jTEuL3yMwot3L/7o+5zRrXQtRI+csZeEf
lFsFBzGlW73+O+7F5L57+OUlGFlX+e0kZfAiixx0eks0xyYwI7Kwzb3sumLDcO4tZdESYtaEqyGd
VeI/RGUjMgepKJmMHuqFZVa8UbOaP0caurPHh3d3rSXEo4K5oCVWa8VpTiLY5O45ChZ5PiPNLvHI
k1fF09bwyN2lAB8C8QFNjIVef6fCqBZsdOWe60ZMi1gfiWxNeOVR39gwiXtXwXI9qj3Ao6StVg66
8SDRkVZDpNN5+lmGozzIADb0YfTtr7ZdVE91bjFUXW36nHvGSLWYaIB6JDnQ6jy1QJN40MTNsw0F
Q1PW+TlxRb2xv3urEA0DpaRc7LDe9VFmlZfHmk7H2RxmhFXHFqKyEaaax7ZxdxVFYUhRhwIgtXpR
ySr6qM4cxP2aJP7Q2Hb+bJiD9fn1qzhcXmontLaA0lzvZfRhAsJV2+fQCBnREDA2uKloNpzjHeNz
SUcxB1rHBHUrJ1H0laVK4SRnmXrRngwm3nugfDEBKAlfuSGeNMIPlzjEoSptrUyANmpMd7lNzqrM
gp0ao+RkFdNWofbm47CKbfPAmQQ7uN7VKoT4kgfNi844pfpp9HRyULO/xU59c2yssgSiSysVPNl6
zCpspSgaD8YbAq8BYrQs6H6MNaq6WSzaVzeGl8WYlCPp5NG+qboMY9oyZgUoDM6X8kfeL1X2IZq2
Oju3BS6QEZwa/UBJFEdsf21xZeAOKu1SeB2XqvDX2k885k11DAPy74alwuaQG11S/1tVoefsTA0F
2l45HXP/delO05MzB8I4JdPgxh+0o6r6j8cGtEwuXseXVPkIL/EfvDP0glbGKsa8y4wWY60nOEFz
CzqwfyztNdZBedNgwhxTO4P4OnOlFlooQyefdSFiCzqviangwXSLLtp4lG6Rhd6CUyBcAnqGcf3i
YXkRztRJonLlJ/EZmG48HfquztDYLgPo9SgY+u6n2G+HH02QO+a3zEiG+o/K8Sp7H8rYiy/ARyG3
MiIzcN8yM4uUqemV1RbI/Sbi4zfyy6wFxECZZo0dMmq/j0pHxOew6dLyGAehOex9Z6gmZHKnufho
FrmD8CC1vYExAk4LathRqMPGB1wiy6sEgeSaci1uBpgDGPSVT5OMfNRNPqTnMi275lDEWPXOt4Ig
+zMI+8n7Yk6yHK0dHDwJrCGysJzsr7IU9d91ASrUPD7+PTf5Cj+Hai7uwAULQ/hybfBpLAwr9cv0
LB0N22WkTES85sD8YMahfu66oNowllvnRPN2eXmJKGh9rwtVgD56v/J5+5ThhB/yzsx+YOmvrmcs
LWIm1ABycUvojq22JSL6z1GWUziFSkCqvICjUXQbGeyK3oeOKb1oUE72MnhL0W+tflYms+11hUjO
xIBUFWFc8/Su7odcQ7MRNzJ8QrJq9PdOhgrtO0phVfbG5qL86ItqLj5MubTmJyRgVLUPmd5nJElG
fX6QnTXUx8QwoY4px0TkNhypnddsxQq3d4JuL2e0dJeXBuLqodBeH7hO1eTn2A1LtVdmCNFXmAeO
2Ad+xVwLRVRvOBoyC+sjiFaJrqg1IR/92AZvXxLyVpBFdH4o5dHgv/5YitKzrYlrz72DwNnYtD9q
FSaooIqtTOSOtQNm+tWrpdZN3+B6pU4Mc8I8QXrOYIP5yrQn9DIiT7+mUruHuS+MDQO5Y+y+pCdM
1mNj8utCNMIydYXgUnpORBR97HTgzEc3Mefs9beY2tDStWf0kxmo1b7oP8OOkqCI6IAjOWoB8eIu
gUvvMiXd/H3I0q2q5O0n41M53C4ipyV9Xjb+wuMbnVVIFAHKcw2x0/vJ0sbRyWgZFKrtXm0d9ASZ
K2d2jQY7PYPrpUapMNI5Kc9QjkRHVy/C9HMJz5s7JMVrQ0GQCaArqD5YPkMh66mdOmyG0M/j8jz7
kMZqF03szmGysSOR3HgI7p3gy6WWu/niBHPDmLXTpJzgXHj7QkKS5I2y4soJZ+MEb62eXTGjwQ0n
YFdy5eOniXShdJvynDoZkpZO9jY1ByTGOgNCqRSawMfX+dbol+WgSmDchRhKrYzRbnNqOHVVnpMu
QVitZZqADLXdaK7eYp+Xb/VimZXX6GdiigkqCOaQmujQjknwlz/p4TDbIdTrNOX2FhHbuAvdRL9V
Q9F9H/PsdXQ4ywNApMhWKYpRDJbrKSKdmr1BzxGDmeP+Q6ZBwWtDDE+NDang42O9ZzAA+GCjoOkA
+NS6NhjYCwFqBumSNCYfGXhtzmYDzHqYfLXhte7ZC6BFqcBEECmt5zhrQVZM0Sw7z7WLTrsfQFo2
QzEugPRDSfPz9fsCbU0GQfuaFVfmojqaSG6V52djcOBejrWJOnSfP3WDjDaO8J5lvlxqZTIpwmmB
W0bLe9fj+jUw1PwwtEPmbviReycIjNUBb8tz465LJ57ZKJn7YX5m1jf8QqGh+beDnuMkjXZaWJvc
jS+2BI3XQaVNegTyDlgy7dX1Gc6wwzLywRlWmSgPBjD5N14RNB9bJcJ/CPHmD1Y/DG+ruHM2Cql3
j5SOBMANzA+Y1bVVTlacTL2BVTaq9y7WFEM4Mo0s9H/4dAvLCiOqYK7pu1+vMxeGEzkwi8DiiYi3
7QXgULtEb5zjYgDrcyQ2p1RK6reMMV2v0lQlBdjcYxWC5oPVOu4Xzc3/hLiHSemhNd/lld/Hu8c3
4N4ZAj0iSiUGom+9utkI1jhMLbvZ2TSAUDY0Mo8NKfSXx6vc8x80JGj0k7MTrK72lqU2vAApeyuS
of3LGbMp+ysKASqhIukig/qa1XyWIcr/BXxxmQYHL3x9kgylKKKifrwYOfP2ngMJSjcaZyXyLTW1
1UPw31IURMnugBXw38vxvnhJKSaLivs8XYK6YhYp0NVvSfanzHynB1GbTH94fTi1yBF0fr0b+LA7
J6rtrefo+nj/369YEjtK7KANV79CBLZf5pQkLnJoYcRIleqPlRupZ0fmziUOze+VJacBtsYphua4
foN2yBcXVcl0lyK1jr8AbRnaXXWOa2azNkzsOtL/79dRnKZzwz/pWa+CKOjtQtdJxXTJg146b52q
H5DTyNjLLnP0jOqt03yRdQDfom1kMC5meRTqDV9x70dQ3iJCXarJtF+uP1TseKUajG66YDzNdHB9
OKVztw7emAnCur5Ke8QoxL+N12TfR7+jH/jYJhcL//+3+79DAIqFC7HtZQZy5f6Lzm9qkcF8GPfV
G3vIpvfSi5HukJX9VFf1xm6vffL/rkaqsSBrSBDXMmh51doQRyf60iDx8kbUAZPtYR3FKJ7q8L0v
csaa87K9IBofbJG0rECNvxbHo0BARTl9qZ+u3GVA7YDWSqFRszVhgEpTZz+7Psx3iVF9NAKKHlbn
lP6+ru3ahzetKT8r0RrpifEtFBBKuy4v1jy25zDrxyOTen8VJdreVlFtFSCWe7H6KKQudC8pPhBU
rEe+fUYKpNatvii+zalvrBb2aQjgH3/6O6YH5G/xR9xPOlCrerXF1HpVRrG+6LKI3huS4lgNHe1h
Kmb72I+pPnalU38a+rT5O/Pi/tvj5c07pscjCbURUQ4UEuuHJfcsraqQ78GU9HSeRwAJUHkvEzwg
aJoy6D9boUq/hLhUilJZv/dDAzK6LLbR5Ta8A9yLAFFDx9wnaTsdYcreqrBeP33/WQwN0aUM7jDj
sXbYLc3AJtCzvpipiyT4qOfPkxqDHjGUpgnPtgzaP7LM3OAmXRVc/3dZqg8MDwJeokV47ROauiu6
Afm9y2hQBHH6JmVYdZw+8Ds/Ybv+oavK4uiVMFPbXotkRiWGL3XlTG+ZMVTMTXhbc9l37i39bbjZ
AFoQUa2LIu2YGjqIo/miJjvpdmIcanenjN5kJiSZUlpUXnuyslzsRt9Ivz42lHtfgRCfNA0YDtJ0
KxcJXKJvpJ/Ol1aYwz/a6qc985Xjvq3REqoyFT1nWar+Lx+BdFdhntTfSOmvP4JRzxmFZMoFqCKJ
i/ZNrnrf1kKc00JC0Ww6vB5IO8QiOuE2o68GndDiTTqasbNoTjRIh6G+8nsZjdUfjw/k3sUhkF6C
MmoNN9m/MnCOkcCLhsqONUWNaQh3ZuQhJz034fNkTV278Vbe80ik/0s1RcI4sQ41rYApWcPp9AVW
K+udMWXup7mf8w0k5KqS/5/lU41enDPzuwx2XB96F7O3Iqj1pZQUhg4ByJ+jqcMB9Y6xbJM3yqvl
b0Vd2f+6deT+a3h9GZ6aGMn73dBLuhKPD/ruTaSMCZ58obZRa+XsybEHpzGQF22sxJ2OccU0yq5i
4AtlgWJKTyLlC/uxSn8oO086xG2k+D56E0pHfYPmVmWn4d9jDPhq66TuhFZAtalSAlFd2jOrS9Gp
0TKCqJsvwWjZv5e9bYgdb8l8HAqbOMIxdX4BKlsdIfzp/6YQe54Hw0RiIPRq+Dk969sMlBnlpBl2
bxLrjWRvVQVevuRSyuadp5ZOIrv+fbSswVAUOQoIvRD9214FxucBjGb4ZP+SkpvTLH1f4EdN5DJU
/NmZCigpM8N5rl2/+th0evySdY2ajoYGhAGbWpf9JOOw33nQF9q7POuDfiM6uTXy69+8/P2LoHmC
VY2KUMRv1m12hDjQ2sse1N9jo7r9cqxCp4qQk4sEvd/1KhCEgO7NA3GxxqBILinP43j0iwpdDjFX
VrJ/vNyvFvpVMMHjDozRwX0zqMi01/V6EW4kCT1s2EA4I91ZXWPRvaOj89ahAXrquuYZWqrxo+Hp
kmDIhDn80DBs/TmbRvQ4cmtC2uPxb7qJPIihyUmg5bMpcVjrht1kZ3PCfMl80S1ThIyUFNlxrHsK
K21uRO8Q3xm8fWMVqUBXKYv7LyacG389/g0rIQQsdPkRHP/CRwBVwBpH3kwuHttpxaWsYs/djQld
vF1o5ScGLScURmxjuBiORAhq9Kd9Kr3mzYT4w9GLuuBd0hnJ3jZ09nXScXWIJnA7j3/fjTHy8+i+
g+aFlwPU3GJGL4wxSkTfBkMnLhn3FtmcCPz2zht6azo8XujmbV8WghKPcQH26699nM/A/cwAGucw
ZtnCivED4ZRvRmP8Uzvlwc2SE/Nvp8dr3uanFpBMUId0HJgY4B/Xu3ODbAq9cTYv2gyqYt/1Rv/V
KZsgPOghqNFdmvrmAzGvkR90lyB/OecWcgK6idQWuO720eG32JwzrhQaGGop179FW1GRm6AuL43d
qfqDERFAvTV5Rd/XkPmpEwC/KDmg/TgFR4rklYPEgNnAHY9/tXaeFdjfHp/OnU+/MFgt9KnUisFp
Xf+gsOxlNcy1eWmtrn4XKNH/ljhabWXnyxOxcgzwUxB/L5jMpUR2vYzZt/1Ukhtf9Di6P5GsQ3U9
KoyhOhRp6MBUgvptjJZqYUHCQ1Ye7Ger7b9H0Gup3cSgomTOvpBI1sVt0aktysZfM81Xv4/+Of2h
he8NJKe3hpB5c24QBSCHkORm5hyr0dTGR0as48A+QLRdFDsoByb9seD/s42dSmIDsR6PUPQdAoJM
yAvP0DVinTGii3UKSAaq30LU35CbQhcsr/Js/B1kL+R80hkN43PGEHD9j6/LuX1WDO86sMjLGMLc
2koU7yQNO4c5kLATcNbsELyxikMI0yEDcnpOp79dZVjhe3Q74v5SdCn6MY/t4taVLxQSdCcXf0VQ
smYriit3kjX1/Wc/1dI7DVYkftqpa/05zUDf9nKQtbmzW+Z7DwLhYesPnejQ3zVWmCwNVDPKPwd2
yfTg49+1GMr1h+KZpzfk8Qec3Xr2lzH8IGniLHpuQAd8aJ2u+14FNXfZdI1RfYi8SVgoqqmoenq8
8I3ror4FIxLBBqBsoL4rCxaa2lJYyOi5jxKoI+uxCv1zlk/Iubp2nT2LUXXPMQSj9W6KTCRCHi9/
c09B7YPy4T+MtAGZXcVg2VjiVWkrPteZGutdMMfDF+mV/fHxMrfHi/UTDi+zCMx4r6e5vJJnZnJE
8VxAzeXvrV6NzW8indrxh4Zd8t+ATOUvGpPp65gdeSF5oqlhw8aNd6AMsez/xROUNW4lyzgun6sp
9t80hjLOjPL6Z9sptzgPb49yiQbkMqWzcFauhzfVMOa+0fcof9SufpLUfM+RGKPD45O8XQWaSgrZ
LEPBy19zQhlRJssaAZNnJHidPc+8h2pOU23EvjfpGYONyx480Ocgi9d1pm6YA5Wi4ffc26o8G/7U
n0e/sL94w6AYCDQIux9v6yacYkGe7mV+ExQdw93X30kqv+wzC6g0sT5CMMgsi+zgWznUvdqJ3eAD
gWhcfgqNtJqOncvD+x1Ic9RsNTlvIlt+B4QHEIkxCwUh0arANszKqtXkVc9UdkvA8FIHpxnFH6Sl
PMi/NnZ955gZ/aCjBBMLOfoNJYYsRsq0UQ3I0pLHosmbp8LX6mkILcSezbbszA3zubM/MJHMzRO1
gppaT7QnaWnrqnXqZ2R/gPzmSRUdVeK1fzjAVP59/E3vmCrxyDKtBy4SbO6y+xd3r/cnun5C1M9m
bNXd3rZCtz4I2VOpf7zQvWOkybJA/ylC31RXEigXB4ap62enisXe8qLyQmmqfi9BrIH82laXuXuK
kOKDNl6uu738/Yud0cTx/Rjtv+dyJGE3h0K8LXU+v3V9Qs3He7u7FDQ9gCTAIYGUvF7KywidZqeu
n8cAYZL9DAYYvU8obdQbiOnHPx6vRtGcf9/VQ+jhnhcuxqX/TddldQFkUGYjYBP3OfJV7KEhV1tm
+YF56/xi90l5sJwk++a7xsUQ418JkMtjPqMtrWvK+pooc+/P6fB+6hWgfy8ohr9tus3/jLrY6yll
aCbMzDdRnyW7wgLEvEfBkMRAxiiMVqW5s/oMLGie6WHXFSr+Fpn6UneW9171LnrytmEgqJv477xU
Zc+UtCd0flAdbeKogUFpGj7O2XAZqi5CRz7I9LNO+/rILJKPBqvHBPOso290outyZyVtfwzDKN7b
PfovPWRdtFr/RF/4vYsE8VMluh51JZp2u7j2YBz2wrZ5rgLTDA+J5eefAPA178Y5Td+lUyDOjLVr
PIVgYkwjgxr4NPviaHr2x7A9VX2qK2S8Wjedwm8JVfzPgZFNf5t1HqSHSqv00ua+F+6Zq27d95DM
NfEnL4hn923lzhyWSqJBfXWagSgehlE+z9Kd+zJC7THssjKT1RNyoOXfzTQictmIKkSNva+D9KRz
lxL1LsplxheZCyI7ztsu6mc6luas3sah4RUooNTeD6Y6k/gJictUZLsuH8Ymeu54mvUXVwSO91Qa
sx18W5A0rbvvExUhey16sxufHC+t/h0mJ62PfjRF9kkNBObnzpwjRLjjNIpPs+enxG5d6JIRc7Wa
Y2DYLgalWwQqQUvWCxX3NL0zdJf/JfumkjtBU//zMDdueEJZTE77zuv6eD92egJSkAi/3DtNwVCq
mqy0O3ZibMVuqgY0O4H2RMU7MCRm9+R0sZyAy7t58WXMkq4DpDkM1bgLMirhv/UQ9pTPSWWLS24o
xzxnRZJXw65KKilBzBlh+63Lksb4YgXp+G9nQ4j4tcAdtfnepuOW7s1StOoUqdQbGE+0iawHmfXh
TltwHlNs4409zWMyFEcTMTvkRcfe/1PauVdfmDfrET+rXKRfFBWw9Dg4tfpUFbVI93Gjg3xntICj
d7YKx+xcjWnVf7W7TM9/xtBjx5/qrC+/D0NEzFHXMZjwompblxESp8p/C1ovRy4zTjxEt92ooZhm
64QEwIF4NWx2Sdonct+boYzICCHQ+m5VcBbt6A0MVr8bRjoKezEk/WdQHr79FkrA7PcROq//4ezM
euM2mnD9iwiQbK635Iw4kmx5UbzeEI6TcN/Z3H79eeiccz4PRQyhAEEuEtg1zd6qq96l8wc4Yt37
WsszkXu8PsFjJmko6z9EV8zJu8iBv/8QdaEzvzW72l495KPQ6R8AXsnu7WJUVES73saGL0mscQRd
0M75U5iGsfyk4G70D2k6ACAUowzk+5GNLM+O1syISbfq0H4Am9b2z53b173m5SJXx7cNfiRYq2Pb
M+DavWTLg12lau2DKqPwbTWO1dI5ltLtQi9V0dK/d5aJheQMuWLVVBQXQfm5h1/9mM1J6mDSOwk0
byc7yrHDU+2h+stQshEv2rSv41OzWDWmmr06q5TSpRxOxYTzWDlFIETmzHTGv0KtqPInBdK4+2k2
9ahBXEHLn3XcQrjgk6ZJaRGncZp+jtouLe6M1BhQytR6LfXDqiu/xHOEYqdpJ7F8p+vLXHrqnI04
zgq3zHBMdjQFB+jenL0xk4b9wZoFPrOdOxi2p9q9gXEd84b30dK26YOR2YU85XpRV+utlZF4m3kV
nXPLGJZgbvq8wH2+x7ASUXm9uZetqY9vQT81mOaZBbZIGiwh0yvKtA29Kl4rGQmoMP29uWq8+UlY
RMvDYoyxFqjqXBf3VNzxG5QLpQfPSvP284ouEJ6lxGA+lFw15PsVFq16OvsbqGrndsWbsrSF8rFC
SLf9wA/plK/j0JHy2lo4xeeSBW5d7DoXy4laSq+fmGpHeEubLV/MqLbCiumNsZXobUrfvt2hqeID
wivA4lmQdUy/HCVefUWhze2JRT/Ksz2msxPU89TnJwWUW/I+tDSl5BBN5ew5ReaMQWPkOh6DPEJ7
D0ufpXk/awbmkNoURopXNh1nXcdfVl3mPjEw6NaAbj4yd1N+WRBCx4DcrYvP0UQqy6ZqWKxZ3baf
5YqzP1Vq2ZieCtLye5PE2dfIsUP1bPemhvd8pmdYPNKQwd880jnzk8nFDN1BiRUs9OwCT+YN1Nle
VpXo/yvgYOf7xDRiPCK0Ct/RuaoSjNCgyXxTm9bo/MbMzf6idtNknKC2terHKsQHF6v4CvmmJKdx
g+cnfGVvKpJ8OU+z1ZofMqef0/suk/2EnMugiIne6qw0um/EqYRlg+d39mdqSKN7Wyuu3UGbzsPG
c+rYWbnAlXhTtchvLF46l3PtOVMphyCZwkW562rcgf/UUier76wptL8NlVl1J0eNKPbqaoOzQ9Mb
YYlntoL402ilMZz5Ri0r5m3Bt67TcehayqUs7kx+4fNiaVX3DY9iNN98LDp5wXN0YLWl5lXyJVGX
ouIEWuAIRKh1rlW6DJA2XUrE8JRBy1aZrGSuzylfYd1BGfbdylS3rp9OJW3+eeinby2InOmuguaW
+EOlLYMfl6OrP8OIk8WHwUhDzOQxkUwyH9k7qZwiug7Om8psxddlNI0cU3Z7firSNCqDJBdi+Nwk
4FoeepSX5NfemmOo05FUuntdd+FwJtoEuqN1zLjD3ljN8kAf1TQ5LXVjZR7tR7nch3m3JF8hiNjt
XUdrNfFDacrl7YgpxninOl0Le8xAYvXJFLX7yTbSsr2EtaZ3zxMVTMvXazNsL62dYLBRV6HAqlvm
zvAhisc0v8uwm1QeuUyar5GOocHJrbIkv7MokvykjIRHW8fHpp1tSi28ZNHSVE96apf2N55/pAii
t8V4toZakW/1MdfLIHISjq2lqxrljBZUnnEkiSp6C4qhGM4au9O+SHNUc6yvI7x9YI+RCtLtGJbz
QqaydpfpaWF4XJux103CWAKj1qP8nS76KqE8Hw3dvdu1s/aAcpwdemOpDaE/s/TpKsxN1kGFN0vr
pGpZPQR5v5C+NKkefZ4clsUDq9+xPDWmsnZObbywH9OoG1oEIIvFwHG1irOPoRDJ276wtdq3wiHl
2AjFnD86kYbIi2WPTXjR27Xvxq0n4pNeVCGjdezy/ZgsUXGXGIteBAbm2sldJF380uuG7PacR3Gj
PBcjtd+T0XWxkmGQpw4kepUWu+GCzlqczz+QLkjdBEyzEs2+MiD17Kd5U0demeVVc6e0NS1VaOWp
5tt9E42nSQsV5bOxhBEOer2uPytx037RQi2Lo5NqzlN3sVx0aR7NGC/ah2RMtK+tYoD7CiXVOs/t
rHC6Iwmv53coP1T87ViCfOz1ynXvIzdOSo8Er8OFG+3a8q4OURXzEngvLhdXLT+b1P0etDS00vtw
GfvkDJ05zIIpZ+V7gzq24ykvzeKnBmHAPAF5n4xLJRflk0oCZnssXRNS0qI5pT9ZqVDegrEuEvRM
q/6hErCe73JYMLM/oaRUniBNrVYsecsxkC9GU/iRqU7FOeY4dh90rUNzoQoLWd5brPveW7R2mslU
s+K9Ao3AIQEj/X07Cq0Rp5zX3uxZ2RiZ/LuaLH/oeloscxe79kNEpd7wFCXXn3VlEukFT9/S9pSZ
0+exXmbL9Yy6zdZtQiIcMFMyPFHWGbTHqghxl+4X7GxwYxBYuoZmM7HO7AVkq17isM13n5riARmj
uron4eiRvjPgZHla2I9/Z4tuj9DfjTi6C2mqL5419VaLd0uRiPM4VE38gb2QDkD8YxpAWQa3j8dY
sVRvSi2a8qCgX8/NlJhjkfky6ocPItGy9M+wWQZ50jolRc2+qJvmfRVlzfc5Tg2NgycJ64aDQPQO
cjHCjDyKqIpMT7wl0/BuxMSMx2HVLWrMPT4PuHSqrqT9PNIbfZh1Hl0BtRA3fOeSUIk7d1Ld6JRh
hNyhOWO3YfsW9+aK3AscSXpWgWPHl77CEQEUh4hscTL1BJWYoeqa5pQWvb3g/jORqPKfi+5JbUt0
/Ejh8uGRnNFJHoyySD9Dn+/p3KY2BvXIho7lWysdm+msp6QoXyt4F8ZMb0Cx3L9TOmn9W5HEJlrE
o8wTAFVqEZk89NJImVr0AeNa0n0s3A7tOCtBOQ9k4NJ8OHijX73Q/8WmUyqCbAxOZgU/bSoCWquS
IDg5N6CefzI7Jb9krtnehSSMX/Qi1YPb8a4r1L/iUZlGcWnVGUB9Sb+OpxWyUNoozQMkddXiuSnm
qv6ipG4KrSxvl8IrBjbGfTcsZfyj59F0xHO4riP93x8AtmtVRafpbG1KIHBSYCvPMg8qZ7Ye1LSr
n4yyOhrmXhSE96h2wy0DsLsBy2CyhjV0uhQB4k4/DIxK6E3QjLn9LfeDsKkpuAMH2so6Clqwrllx
yit1Jmpf8Ax4oA4ZVufbca6rRv9+Miq36EuvdB57K/1VCViuMfq2QaZ22Irqs/6YJaT1XdJk97dD
7Q4J3CVOhVDm6O1cLw9OWMWOu7EI2IMo+2FWjIUSpnVVdPkPgRwTVAZMHtXe6kZOc1k7RgrQmSwh
PCtRGb3FiWE42F17w9EFWqkmZTDgDZvhcFXlM5qfAN9RNPP7OK3vSmEfycnsRjHRSoMXt+J2N3sY
5mZXChVgfzIU8ZMZIVeMOuI4HmGerqt5/64DIHUgVW0DLZltj7pBTVxLFbWkpia6U6EazXBKDKOO
/WiqeZLPBpIlB2iNvbHRAKF7gPYPg9t8QaNrHIoUEHg6ZbV0l8l4zpLM+A87ib9+5cygNoQN4/Wy
m2gKkFIxMnWAbqvosLlI6Y4kQDaN9X8/IC31FeiB5D1+ONdhFoHdKXdgGbS2fDPbBZmV4aJJOD7r
Uf+H0nePcjDINszLMs8ZgI/UPShu735OYC+sfCj/gEyvf0HaTZ0o0qUMhCj687BA9epj5agNuXdg
wECCJk//V0dw8TpKsThSdfOcO5gBU26pu6e6QVSpstIjoc69AbG1EIAALQ6zcXPQmvqU0hZuyyAd
a8uTrWXT2YxeragCKIaeI+x1urls5U0du9XBxs9Dw8rvModGmQiT/qmKZhlSYDTLv19/NoG/cEyO
XMI5m/08Z2oG3Z2XaApFxquHpH1Tl2I+uIl3J+l/UbYIRp6hdacZMPAaqmd3i6ZP53wtr1hyOrpz
1zv1f22Af9c9oNFVZ8Jkm23bjFgGwb828irQB1t7wuEXK3DcQUOvq0MHYJEjntkWR3oxe1ERBqbj
CLpMWNu1ns8CHE+mlEEtcK8491Ofdn9UQ758tpbC/U65RW+BbajaUU61tyaBq6xC+9BXSDKulz9h
MoVJY/5SQNoJSlUDBS+7PxKm342D0vnKX4dCsJ1BN86WnpS9ClpKtac8i7ozeuby4ATePbU4LgS8
Me4xOqvXw0HkNVNsMdC5BXfyXhrUTsNCNH7Dk+0PpeB9OCWjep/XyvjNiKGLVsswB73T2we/ZHdC
f/shm+MTcEfD4ws+cTEPX3EAppjtKh8zpf3SZ2PtTcn0+fUbEaCz62D4+gvLcT1yDoMhZQFVvP6b
+EQ7YPDMrjlinOxNI0pm9Krpkq25z3UUYOSNVVMeDCBATH6dZ9/U3E3+w27/PchmTVJNKS3AW1XA
wyY8j8bc+RpMNqoy2hGnZXc8aCat0gqIl227wkgnU4OHSREIS3E/wcAFY6mH6cEhuYEi/3uocJP+
/zDravmtbRoZkGU0bKYDqlA/NLhBpaPDT0m+22p3bpToTd/Jd/HUe6HeP+ViPJXKP5V1RG3cO0Wt
NRmiucn1sL3qLIXHpkJRNOjmERSkO1T32pDVDxJFzgM07rq8t6codAXWIxpEOHhsrjpVVqaCRkcR
5KL/RxWDQmF6uNfK6XOKne/BXtsNBtED/AQgBvQJrr+uZk1OGUMOCha76ajOTJXS3I+KvZT+kCb6
cEkz8rKDpHzvY5JfAq+B1YChzSbZs9vB6dt6Xqm3y+Lb+Mn4tH+iczSq48F+2Fuk621OLxyqDyiY
6/HFPV1OY0DVopjqDuH2pZKtb9rlGN/dPkN2x2QjxbbqiHGGbsY0W+ju52ZaBqCG+w+dMYpz3leV
P9NyOpiz3TGhKAk5Y5W83R7UYWPrMdLTZdD3duSJMlLuzCU3D9A8ewPibtOA4XJkcalff7m1STJM
elcG2BOXwTBNsZ8Msj2DVF4OstX9UPQCIUVRm3ghwFjNfV4tdYkCYlMaXtQgGexHQ4MYDtV5xEhu
T9XO9+OjrezX1Y+PD3k9MrgLcSwcWQZGFnLmz/rsO6OxHDxxdwbFixAQJ6LE4PS2x6M2Lqivo4iG
3IdFhdWUY1Xfd7ISuq+2U3a0kdcfvTk1IAqhvwVTnyLBFtU9DTHtgmVIAzoOufIWPQQnou2TtdSV
m1DkT1XtWvmlyWyrvYgwdrqDnbY3XpA7HCIANSFnb46tyAQYm+oiDdRilu/7dp7uE8V2LvAgtNff
1zwEflUq6FW+5G5qk6Ir6HoHjakV8X1TmtUXzo74SNh3Z0hghAVcYpDogE83N/ZodmAOMi0P+hlt
chvxg8BpLeGnUXTkkrazJgm1urGtBheo0lyvyVybrZz+WR5MusmIBsydK3d6tRwyiHPWIwneKrX7
wiqi0K3KmFqipHld+EMmTB+Fz/706v21+nXidUAF8KXPrSGndpW/IQrKlz+R3S98Mwvtf25H2Zuc
lVrNu4nXExfJ9RdLpSXVXoEoHxZu+ow4Ed3cXG/lfa7M0Yfbsdavv9lcJG3khsRBu2cLSpvJ5+Q4
JnkwgEp4E5ctb9yKmbxr3CE89xpPQ/gnhyb3O0O0Vtl6cnF3pbttLq/xl9JaQrMONA+0v7RO/VKM
qFeJaTyYs19P2xdDJNJazITpuJWUbkRZdkMa5jwytD8VLUb5q7Z+DGX71RkL21uQUXnSfOPgktlZ
9pRnHQgYAG1BFW8m0ZVNQquc/gFGjvbdYik6TIPWfn1GBeoVyDQ6mBAvtrVgN5bUqoc2DxJ7yTx1
qUqa6st9MlJAg5H0H/Yy2ncIYYIJZtVsi8K2tAdkVPUsoPNXvbcLy0j8glLbdL69Kvc+Hmvyl7YZ
0Mxt1XGEyuQYuGigMhNJD53H6h5trv7gXD+KsqlSKKoxRYjl5oFaV+LihGH2KOhhHfD6dqNQK/ul
64hA8Ob8gxVfF51ZctTWvKWzjjZ/YsrudPuL7W2otSL3/6Jsbv7BmvjpWs6ZIcPBB8Bl0ZUfi7Me
0Y+9HerlgDgqqIGg0gOZhcr99fE0zGWi2vSjcUeZqNxHjf25xLDr5+ujQIalw7HmgZDdrqPUQ48y
A6T5ICpYAik8lXOSJvJgLDuHA7Bx9Mvh5tMaoBRxHaZsYcWPSqIFkWp4pTK/t3LQm30Lekutg0xP
39pGdumsIkAp0789xJcvFGtVD4E2p6NVgsDYdWwliivUa7G0yRXQEXdZL7LPolDwz0EKr3wICzg7
B8tkZ+5WWVGKmtyRFuWd65C6IXl+RYR0pNtfiiKbwKvG/UGC+MvW7/rIpWbFjczAUE19seYd6InS
hWcTuGAG2jt3zcr8PJJdFsRRUcYn00JHLaCnaaVBDxysPYlMhiC7RgG8E9KHAoInnnI617kmlEs8
gFfxjF7P2osxzuRDaDR3rpfY2dA+pona/KAnX/0zaKCsTrQf+fOFoYWdR/4LKj5uS/ABBaWLzC9C
PQdmBmYrO3eVyH7WJqqrR2TzlxerzUPXZG5JR1bC8fWXlqRukvIdpR66dakfV1YV3SuN2aMJ3vcR
vVy0OUe/WcbkXS9q4B7juCx/hBl+7aANMLg+2RroTNC1ZdafukZK4VGCjLTHcKhATOmF6I2DFfny
FFl/NDQ1sgFsP7ZCfoZSiSQKoTg0s2o/djEKKSVYyjtVk9lBqJcrkVAsDzKAVcZ5W/ozezRky15U
gS2a+pQDifPboWgP7sf9KPQqgB3RHd42/vJqVOqpVarAypGcASrfP8VhfcTW2I0Ca4Fn3upBuU2i
gN3wmEucKshx9Hozu6Z1h1hU+FqHWsr34BjXWg3MLOboekWJtFbddmEscPlmv0Lhw6fHvODLOxy5
KO8uXgT7OeB57rxgpeVOUzZyqRDp6XO4xJOqPXdtCkDcHOeg1UIBSLUrD1LRl+88xkcdg+4V9wrY
/uvx1UUz64hS1cEwTvoz3MzoAsoxwrI9cr1IVbo7WdGDdG3FvNw+iHcKxDyZ1yPYBreL3t46wb9V
4lCd6JQQz4BAD/O8vmRdlUU+7W9qKWPfdF8NMzS/FTE75jIOap/4cx6m1nla1Mb2O1oQ1kEC9PJq
4AfBRwFiQGJHffz6B/WGHU/gm6oA1A3eJIUbIjWslf0nCmX53Vjn0/fbn+Ao4CZdVbV4tQFncal2
9kEOpfkuCsfho2pm81MUHkl370Zb1ScxreJJv7UmrvXQbFvJ8OKs7D+iZCw/GDhy/jGo8gwIXR7M
797+xPWL9bx2smmzXX/NFf1TljHHmjNU4ZcOtTp/zJLh5+1PuHd4khQZWHOzS+n+X0dBvUM4ocox
o9ElPCdTpjxnk+jezpMSfb0dau/7QR1USfiwU+dBeh0qTGoDWUuHUG09/uW2TnlRYtX1+OBO4ExR
cUAs3hsavTwwVBQ1uc02+8NtUAaHcgmytLByWB+27mNkKs6ampoHucPe0FZsDcVTkjIo7NdDU5Jw
UEyH2ntMV0OeFmNxp0Di0TB5tTvY0YNaKW56cFvvLRDq0aQrKFlhzCCug8ahomd9QXuvECCrvbaw
oRCOQLbLP14/cSQZHKnCNNnWm22mFPM4y6yoA0cJCz+zougPM4bap2DDd1a0fDkY2N7XhAHPdY5X
D022zcSly9KEg85Ga6ml+gVdosYvNWgmBWqQDzMedUfa8i8jcpuzLvGOR8rF2sqixvMyzRimsTTB
hHth484eRhA/pTV/kiBwD7KIvWgo+nBwI2HkYEp7PXHt1MS9GDvMghe9TH27RRlvgPrzl6lkzidk
wKz3tyfw5U5gdawNS1AqUN22O68Oq5ovmbYBMHzjbHRq97GrxxaYdDR8uh1qb2zIhyOjDgETXuTm
PLFEZ3Akm3VQg456Rl6hz7wwVI3K07kR7+0sbY8I+i/3gUNZi47CWujUkC68/pwN0jFq0jB5eJ8m
Z3MystMyLeLg0bX3DalrUatDepii4CYKmTyuDelUB5FpiSFQICT+KBpA1Ccgw+nBhO0NyVp7n0wX
tf7t1gYwmw8D3c8gLkPbD+NqOrUYr786zwTq9VuUzT6DzjO0qVI1gcAb7VQaiTghonXEj32ZlhEF
XwumSBcsinXF/JamTMaStM00sdpFk94jGKB9kVpinEezrT7MsORGQD/hdHCG7H5ByJb0QjUgEFug
WTxi0YOGUxNEVdU0EGVMS/pmhNPA6faC31sXaGD9/0Cbo78SkciMvmiCog/zh6ozlbNExuSz2x/a
/b7MNfmSvAjIsBCNwXP3+kvaMoOBPFh1YM5IKJyrrNb8SeuMU6kp9GZgDTh3MjeywB6K5SAb2Z1F
RHN5/PMPHZTr2NaAoCvyDQ2GcOZ9IdS/o1pJvWnu0VxL75Jo/HH7s+7O32/xNpeblPBLkoZ4VljL
kwFT18v08MgdYzcKdQVEPTD/oaZyPaqhxKmytJm8YWhLvL4aCYJPaHe3x7K3RGwUKQC/svy5R6+j
2Mmii7xG+qosZXShW8hRhcPFc0td7Pl2qL0B/R5qc0pJRcBhtlgisohS0xcgN6RfNEb4x3+IgyAD
2TAZFujU6yFpZmuDY5JNkPMw/wbAMoNEN4axfr4dZ+86IfVYRebX1rSzuSoVOQ2IqnBEqVUz/1Tk
DOEsyhHLVK3GDpR2hrd4O+LeZJFR0GXCMQWvxc1xFWnWmA86SwIt4fgiyta8GFU0Peqdbn68HWpn
cHTcDT4hEhecIJvBoW8K1ZiXPmoWdQ8FTR1WxVFMCk/0mfufTRX2r++10jjjaQZidbVT3+I6pZrk
9IjA7RXFhG7oPEFwdQylPJLs2ClRkk6B2FtzRp5CW4kYW5WcRMZUBkom3Y9abcEMcZLm0UBs9Q1Y
A+dz1jXpnTFZTgDszv1szkpyJIyyM5eUAngbU+HgHbV93ERCzOBbgV2iHoUepVSqu3mALg6v3J5e
/dpgwP+LtXUdLWHA2FWi8WVRxPNhg1vkkdA6lhYxvNvrZndYvzonK+oYsPn15hMllrNZ3FXBnFMP
bc0eWlmUhJ/CuE4PRrVzniC2vbaxOR9JyTcHpKgWiUbajMED/FFSuLD6ONVu/Opuw2ov/78om8sl
wVvETgpJBU+m1mWyq+kr+k/OwXbbHQtrkVYQqH38Ca4/24TsnDAyxmLa0JYbiF1nadfjQXK/t/IR
aQVMw6JfBc02R6NRMDW1zqKDp/fHbCrtB53mLr2H2JPW+NC0492oYSeDKBFCVm1/cFHvjHLViKXg
SvFQRYvlepRtV7Rz37EO4Y8m3eqVhzprLuvmYJw7hxcZHWSL9U2hAR26jgN9v7acDmQb+K84cJ0F
hatOdTyQ4+I+bPPXi8yj5MITBvdWvinp/ibeQJEZibIS3LaW/ZhSV/2ozot9ur219r7e71E2k6eG
vd22K40pHsL6LMd68Pui/ef1QRCx19hSEDuYpuuhyHxSzCqyy2AV9X5TqoN1ZjEc2ajuDWVV48d1
QIV0s23IN8U4pHnJUa+BRHkc8j5+Y8rJOkg4dnJSoOZMCY8vislb0/hwgbRLQRFsPUSJP7M0Hb5q
eu5+H3o47x/tSiitny6Z80hmO7rB7Q+5twYt4GQwByhh8VS6/pBoBNjmmBaUsF3xWMKB9OsS4XBd
fq06MoXbwfa+J2qRCEQTCV2NzSFlm2UKNA9UalJk9WMRWcZD2Wlp5d0Os3O4U70mtSIvoJK6bXbB
nBrqeEgpopbx/H2Eq+kjo5SdYjU50hbeGxFPZ6os5HAUPTbvCRd9j6xTWewVzNXv0H+0+8K0Xu+N
QnEKDA1wP0bFy+V6khSUM6HNC9ZhryvIxLbmaSwG8VRIJzo4k3YHRHJDiQNhuhc6/02tUUYUhEIi
vTgVY7EgK3CYIa4ljOs+IQOi/mtTnAW4sxWPj8NqLOPQLSGZORBwXTjjAgHoLnxn2e3fvKpTj+6v
8Nw5fz2UYQ2NIA+p1Vo72nxLF5MULa6ZMeRBWr/VBv27IqPiYE/vfsbfoqz//7cXe7Qo8ZK3DBC5
tzT2GnQQHo20iA6q97vfkfQQo7b1eDI393HZzAADalyW4hIZl8RU59Yb8zq6Qydjem+gf/lk0bF5
yN2BvNGwpHO+vdV2zq61nE91nS8qqElfj7O3pDbHMQQubIfdt1WkpedBVdQPcztab0uEBM+OXdkB
f9iNXr/LwaRQ2Bbwq8hNN6l/nNh5DAkXzKhrt086pLGvhTaZ3yvcb15/bnE6gmAGFU5vdwtlaxWz
aXolATPqWuo5kXr1pKa69en2t9xZM1dRNmdJF2Wx0DJAsAuk6MdIbSIT4nndRnf/IQ6HL+fV6te7
VRF2ZTJ0WcNoihFZTAHpo/WyOZ6d/zBBtCzBXzFFgL02O62u1cqZaPQEsq/O+VwbZ2dMv9RN9XrU
EG1eUo4VMQRsZCuyqumLxmIgUBKX7mPcNe9CBCYPEux1JW+OLJQhbVzTYAKtcOjrle6QBiRyFSYQ
Klupr+U7a7HiUyHT+a/b87MmSC8igZrk0cVjiGDXkaphHvSq04jUDAhWwDbyRaWKM1oeaHHl8Pyh
xGPqeX877N7yoza74hjd1ex0s5XRK5WcJclqwDVZCKTW2cnA5en194sFZYrzaiXZ0cq6Hly+uIip
2qDXzbRIEVXTx7vEPswA9sZCOQo8rY7pIqWITRQJNkU0fRE4WGJ5diOr96OIsoMC287pSzmF2ijW
Ruiib8fSW3ldg+kgiovcGnpdqnk2IQd/jTJZ+ahVODgJRJlvxpFSeE6D4sTtKdtZkxS2dYQM6YFQ
jdhMGWr2Gi9yAO3LAtegkHDgcE6bHudGjgebeeeLXoXa5ImV6SLdHEMAhftnn5zW/iG4wf9TEDBK
OtfZet5eT5ssjDrv6RYFiZ43YNm7H4MaWZfbH213JDZlqVW1mqLlZm3UWocCUsSdWaoxQKWR20Ij
yz/fjrI3NcgH4mFP02i9pq6HIgqBQVrK9+ryqKw83JkUfzDz/k3SKuOn27H2RvQv75xNBWlv8xhK
RGN0o8ZzuUfP5A/TXellalQ//4coNNFRQwTAC1rjekSNMrc1YAwW25g6tqehyhtks7r8eTvMzqYC
+MfrGwgg5J0tLVbtjalOk4FcN+3n9wgVWrLxWrS+wkcDl8fOK9RYzqtSYdOcsziWj4MMx2Q62Fp7
35STkK6HRl2RzPt6tHVXL3E1hkWwTNGfc5poT46WFAfdo72x0jHlGISxCVpu80mLTgXfKLi4XCli
D09mB5/c4bNp9h9iXbwR6YCeP4JymbYcoJT3lic3GRuN8YG62eQaIyTqQSsKtnNt2ieeY+o56isw
4E12ZN66O8hfgG96LuCiN4OE4L/UmgUfKzT7v5p8OlUdcky2G35d7OVOSSbM+8S3wsgPdsVOavqr
J0HDgPctpejrGexlGK1K4UUQoqJbIPQVLd9Eg7STgw2I/Rz3amrdJZB0kMxUzHk5uBx2vzDXKCho
6i2gjK7DIwaiIF/mFgHsEssDeqkMvqrlw9kEgaJ7tzfNOpZNysCHBeG59rZITjanTWJUWWMLcmEt
Uc0TIv+ihXM0CC8yeNrbmYka1O2Ie/tj3R5r4YCn9hauMYeGvuQjS3eqVrmGWTGR/QtV0f+XODzW
kJhdL/TtZ4SCJpVZcYpg0NzyubCGxXfAKr6+RmuDAeMFxCvboOZ4PVmGrAXDAexbJdD3FLOu30Tp
9DovsJX3ieo3e45kmPuabHUTZelizHBYEhX6lqc8qaPAQYrw4+2Z2Vt4v0dZZ+63p2dmdbTZB4ED
eeemf1U14hOuG0Xf83BUX/8uQqaa8hE0Eg0Hjk0os1BkTR2XyZGdexoR2TotAHZf/16xgaViJk8T
BPrZOuDfBqSiIVuVJp+Njm72F16qoWdVjvj79mfb20J0MmD68w/VuM3kUPWIFy7XIgA48x2C5Udt
6Fw/b5XBS6cjJMROis+QKIWZa1L1QrUDRoDq5OhZBPPQPcVOHb5V0Kf9wIVoPcMUAOQhhoMLbW9Z
UPdA+wRRYyr4myVejLWtoHNeBnS0Gh8ZIdOrY23xV8TxwZ7dGx0VCdBw7jrKbccj1rKhiRTk7JxE
yudEQ3LK63UzOnfhEn7pVd06oyby6t3FEoRYhN/RisOD73O9TJZ0mOLR7sqL7XT1O/TKbL/Kkde9
vUxenHtE4dWMXTf1yxUjex2FklKrztIoLtIRU/6k12O/vLcxQaleO18E4sRgW/GCgQ+2SeqUAQx4
l+T5BRJdC0/ViD08tZD0zLqj22NnTCvGAzIEWFiync3S7xJFH1M0uy/o1rqOp5KW3LWT0F+7wyiS
/mKbI+Jt81pal83v+1gzwbs3cXZh6cQP5WiG3xCz69CfQzTazzSrPt2eqxdLnn4b7RVCkVByDm0+
YYwknznJJr2Ycdx+dFHq/hk2o7yH/eAeYLRfIolpPgNrWv1tyVl5tl8PrjTnHlHqNr1oE0xfMZnj
45Dq87thVuW3thLOWVWk+4g7QvdY1n12QdU2eR8BUzoY9MvJ5KhEH31VymEut4+BoTC70CwKBj0W
/YPaZ9VdkqZH+vkvtjgVfF4BK6VE56m2LRZg1mEOfe0kl1bVFSRCJufj6A6zHyWLRH1bnd9X46K+
una7RqWPClacgiHb8PojO0iRUDuYk4sq5/ZZCnX62FJlfn972ex9QeIgZAwC+2X9RcFq3clNI7k0
iKH5WdNLr6FocTBPL+4bxrLmT0jJscFh2W/GYhW1Fo1mcslGu3jfitgJvdKNjRzIezP+bRpARG+P
S98bGHr2vGlYpSyNzQZMikGahlWnl0XPtOSzq7TZ4FlaK8Q7hcrxcnGWWhS+QK538aU9OD8mw2rD
E/0UNTyr6O72jzp9fyUQTLHht0WPZvcSDlPuSU5FXVKwT6vinSqdVG28UZ9LBZsatw+ftNEdx8cc
cT60LvtMSc5pmAzt/e0hvtzxZHC0SNbvSSlwe5LxHG8XVcQKwprxWPmoy2Q/XJxQgdzaafftdrAX
D4w172GDrW9hnCu2T/x4FHXE0yZFiaSu7+ylrx+X0mnfOVU3vDHyUP1rBghGzdgdgtuRX04kRjnc
q+g5gSUD+XK9dizcFtLOUpMLVhzO2epKACBpW772GqdRwpWKlAZfcqWzXkcxM6extM5ij0fu0j/y
SNSzO9hNSLkD7tfCE7gKmV0aKwdJ98oB8maircEeZP+te/46dIFbLA9EJbq4ihWqXjYo+ikfuWxf
e8m6oJRWPTGMc+F2bxNYvGcTC9/E5CKGzHlPuQjx0z5x9Lt+6MEQ3R7Uix1PMCoJK7UD4i6chOtB
NauaXy1kclEm7eei9NC6Zu1pdJV3i9IerM0XG4FYDhcAojz0ZYh2Hat1F1n9H87ObMdxY+nWT0SA
83BLSSyJVT243d12+4awt7c5zzOf/v+yfIDTJAUR2rBhGDDcoWRGZsawYi2pNKNrqQbNpcsC88rV
jAIZ6Efv8bJ2TwGlT4BBUArQyCP22rhJUCqynHcZF9mcKMkHVAwM48uYqvafhQU576npJdhXi87K
D/Cpd9ZI/YLZK1JDAMNbwyCW1XzSo/g6tINyMhvu6aGz09NkT0dUFLsDxxp5doidHfD7DHpsPidy
ErQeOAp2AvVdm8JlHShjcOD19xaE35PB0+YVFbC1FdjmdHsJ0+TKbGoE3bHEWjQ5uSxpeYTW3y+I
j8acOrkbgR+N2LWpUVqW0pn18Frl03BZ0MT9kjnNEcRxvyCifwvoBNcUdcltBwjx83Bp7EiFRzpN
/8ps8nZHq5JvYUPH91kvxBTUCYKug5byu2L4T8FlQZxXyUau8jQZX/Mm9Ks+/lIUyh/1XHxsm+rp
86ULQJe4/bked5N/ckx1l6kG5aWKOvsqeKBP0KNXfgb57MG1cecj4hAAcwgUcPOtdFcD8A8tB0zJ
hfUVmc/lBtY8dRWpiw6elTuWmDegLSOyAK7FjVP0TGYxl6wg/DHn2mlG0+OEsoP8QlVDOtiu/V1I
woEHwqXLljEKtva/Ao2L0bQhry3DoTv1DMEgoPEfO5HODV2AA2N3nJ3rVow3EBMr+raWa2qhKrcA
yl5apIo/yfGQvHVyOV8ee+BdKyTojPwKxdwtEFoBRwvpOvvUteb8MYYjB8Wd5CjLvbtHIKAJHQUr
zRZwUjG/PVBKVl6cgvkhl5ldSn01Eof/qWsT6fTHa7pvTTCVAbHiPdlsU2SHDH9VlgLTIqKEyqg0
3mI4lZdVz3PJkYISswkFQAbNdsCTVtMLKQaW8mJHjfEa10VyLebmaXZjYUUkRkKTkzBxk0G0sWOn
ToK2jTMo460t9N4Llro5yCD2TyJuBj6YoVbAAmSfa++OgnqywyhVmU4SJIdyLuctwj9G/qYGU6G4
Q87UmRvIVjIfuPp+www6W8ChQUQw9rV1DziQpDhpdEgMk9B5zSFpcLvJsf1oqZ4m/+ONAnIicFyg
P3gg14uUJrQpen1iLrihv6/YnXFS7Hk48MD9qRLwFhyCGR6KSVuUB5BPmTq2M7/kYTa6ENJXbpbP
80EMc88KbRCxVchyAo1crwX1kGU2+mhhjCcaTyT46hlu9KPa0S5hYAAcuAWErwrT4qR+aytSJdlO
m00ToxK69moHhfmP3ivVpbDL+EezLPYZ2vzi96zsjmYA9m7BjcGcOlBT4iXyo7VlWR4ZYmbu5QXZ
heaaQ4dPWGbVl7xKnkYEicuJt4obCp4QMqS1qSxorBElFuOltRmJZTbXsF3649ltbtv6tMS95Ykf
k5+6KVF+f3xd7bcRhBxROsEof/H32raulgvcb7HJA6YEf8fMTZ1Ctav/ftoKhTmiJ0wJ4Kb4FT+F
GpacWENQ9AaUU5EJIxnSHN+6pEJd6LGdO5sGuAlglSgtgVbbxPCZkydRnYfaS9FG8oXp1+HczHN+
jsH2PHfKeB0FGg+ktbg9xMuyXpLUl3Mo6xE8iVYULOh1DWF4KhBlPbieNhv0rx3TYmdYEXNzmw1K
G67eEjDVTZtt6aREkX6JmKI4sLK5fv+14jDzQplRJvQUH/anDarKZZmiBCtNkfT/Ya7LSl+SIBwa
dArU+Z8ht1PtFs82wsiPd+zu8n4yvDngIc8LmCCzulWwuf2aUQr52tFEPvCLe1aElLhovQgG/c3y
EMOUkwlFhlthkcwVXe5co0aa/3x+LT9b2axFsuqqbPO8vhk6ijlRaTufEyg06oPFiD/mp87l+16B
EaOGAoCLC2pjRh2DcunmtL6h7PdmduOvBSs7GX2/IGAH39/zi+JlpA1NhAtkZmPNDrNgSbq8uzHx
qE9n8GhV5qrzIh8N1N5zQaJbbkJsUcXYnF3wW51mlWkHyWkLkKqQ4I2g7VdO8y9RXw/FBzmIwuqi
Fao+Xx+v8c4XNYBwASqg/QL8aXMBl/qQom1X9re2A550GmSgIZ415dArN12gGX+liGWD8Hps9c6C
cUZmJmAXog29ZfIvTaVeDJ6UW5aEiZsaZvCCiGEQu0SK8ilQ6uTVlvS2OjB75ywAwdI0hd6tkETY
JObL1ITpmC2YVaVRdbvSiV/zaFG/PF7dXTNgDEV7iS2VN2acvqhSB3HNmxG0Qe8uLTHJtyiewyMu
lLuGAJFSwIeymnLD+uqC+KnQh9jkbA9W7E4h1HgSwujnp5dDq4z2Erc+t6QmfsVPF2QzV2h8QqR5
09TybZKs/mooS/Dy2Mgm2uFkM54vbhBOAeX67clOe0sN6rmtb5PRpa9W1f7V1zX1ZnQzX+1MXarP
QRgYEdpGannErb8/A4DySNCpbDAjwju9XmDpqG1H1am6JdXYfqmqrEAIVRlnKP8sC30CI2zLJ7ue
7+sVeE0B+SC62+bphpnL1qixXr0kEDnVFPO/VDmjL5cqG+ebbg3dmd5n99fjz3xvqTaUGHR9BGbU
2IR2jYSoJ9R8zU2hcd28yNMMcjTXCcMgfMhi1e0LtI4PzsP+tANoIcXh+REll+1aGRxV7BDu79uc
TM3Hyul75ZcCYoLsg+TAb+UyJSbFVx5ip/nt8XL3B0SUbME6CvelcrU5IOBRzKkd8vIWdkH+Gkh5
TgejenJSSuwltVowQ7SxyT62asOMBzbmPI7lra8n5CXVuv48dvVRq+7O1onxWJ4HC8Ize6sxDM7Y
LpIsK28yfGGvqLI6/+TMvZ9JK4scsFBePR2fsCzgDTK1ONL5bcXU1jNw+apa3ppwTOFG6+OXKA6b
g9tlE7f++/EITrhY4KjhoV0fPgZTDL1LoRMvzbk8laHZu2oAZE9D5+1/WZBgOKESxy2zvZcbOVAQ
ONP4gqPRe3Y/Fjctm46ihrsLolXDnDGI4p2386BGCuCJ8hYkxENh3CznQR/GL2MTt95j977rEuyP
GHOnFLctVdWJgUynjeOp0Yj0WR40qjdUE8QLymxYb0pQqc9V0f/dLaraFDLhpAerv94tNSyJUxFj
uiEdbP1hQMLtlrIVf8kdKz1wjHtnl/sRv2CkjgduExSh8oBwlTzjGKoyXGC6Ms8RgC738Se8t1tM
AzDCT/QlFBDWC2rFsMikh9UN3tT+G1qr5pcBTUA/rOWj6fN7psDFc6A4qkA4tbWpQerMuskwFZFy
n0L0QNHNRaNv7ovo+nhV977dz6bEf//pySY3W2pafuXN0ZK6PFPpNpNzRSB48JzcswMChCPFC0ox
ZLNHSqEsyqSE5c3MtclLI8N8aXTYXh+v5t6HAy0B1IieiihmrldT1gCZEf1FcaCoquCNmeJCPykM
OASvY2GHR9H4XXMQAdNox8mtd9rKnz5eIo+dXVgLjjf31RnBz+iaqHXuzmqaHRzge9+PGPHf6UPR
W1yvjMkNyDxa7nS+2nIu0RN0m6qrz09/P9EV5RkUZR24mtdWurJzsFNzaDtpNFAx6bvvkPeqwwcq
OiizP7Z257UHgkSATe0UAKMtLq2fP19ihAWSi9ytgSVfkxz6zVCd3RnBxDST2lOqh+mBu+/uQRqy
TF8LEJmYetxWcmKJiQmI4YqblUvyZzP5WFWnSl668whR+uXx8u7aoj3FO0KjilLmenmDrlZSY+Py
9hIRNUlZ31ReWTTsWhsm2udGssaDS3fnJSQRJIaEp7QLBF5hbbLKUEcPaODc5DmeP2RUhk8Zoh+/
PF7Yzu0JFEQ7h3YihRDsrK1IwaRndpdhpTTCk9p0+seynItr4tTzwbVxz5QYZWeuCqoIpivWpuIR
2Wa7gLl+msLSpfjdeJW42rskDp+Drr9TRQpQACJFnGfeyLUpuRjUIlva8FbnmXENJNn5qPZW9tZ0
pvxssCkK+Lz6oqdD23f7AbVKjkprNsJbmFjRGX3n7wWK6N7jXdq5n1DyIJQFig+6ldrdej1ZkQVW
3A7WVTWWj7mi+HEw2i7SJV8HKXiyP8CdTnOIBhW5MqovdELWxgLwHoWGisctIby/mF0QZcjzJsG5
5n97cmbo3RglARFDQx9Ck35tTFe6UGjLFLfESNQzEqaOu2jFEVDyvTi/KiGRYQKxpz3FC0zAuXlM
mGMeSwd8681Wu2Bws6Jvq1PUx7l+zQy7Lf0O/pLpFYBvdm4qXje3GOPoYx0pnXGAI9/tpUh2ubBU
gMSAZraD2sYi9Ghsm887I1F76gNHvoL7M37YSTN9aCGOmQ+inb1FLmWqtiJiFEymm5egkq2gKxCs
v8Wd2fzeIg3/xvxvnvp2j8j9GfhMrByY3F1ekBUx1ynKjw50cdtpWKfrbKOp9OzWMEHt5nGunOxJ
PxoU3N0o0Cczgw6aC7wtSKeN80QtTjwFxnAbZ7oxRCq9CylHcyoX44iS+P01WXsQOTu8UmRhIi3a
rsjOOA1hW3e3qA+nD7oyo+NTR22IRTl5czIEAG3F6F0NNdGXSi2KN/I2609Ujy03DvT4yeEKDg61
NBi0IboCX7mb0GWYAwBpnTe3ouiaH+AIVbdxuvTAWff7SA4NOOM9jFABQK2Pp9wqwTI5YXvrB72P
LpOpSX4/QGfwbLAn0mhyM0FoS/99G1IuQYwwatR2N1tSuk95aWTerLXpD0Rz1fPju3S/JFp44Kuo
BrIwusnrJTEWMGajNBS3MoEs2TUXyfjSqvL09bGZvW8SuYInoIVsIaKyBRbPWa0R6C2Y6Uz9RAQD
R31PhhsvkAM/NrU735QGWIkgZAZfTOK+XtG82DVzkOVyQ6m8dqNqCN000dIzzcrGR7Prx2Nzu5WB
FgPNy7tH5wSk2iYWavUaEJej9bd0Qdc4qzoFhktod3jcjyDEd0wR4DHSIW5tCME37lf3oWzPxjzc
yj6czxYr/djnSv1aVsHTRSOBhqZ/TCUe3nGS3fVHjNrChAwvUW99DiMB9G4VU1hmfhCYiB+8ukXo
azEIRQ+NQXFgJpvEczErp6qVTCUb7EIvGgMLMdQ0/nPQkR4zikp9Q6XbOTpdYkd2VinE0VQWtEzb
3EabNEeanUm9yYMWXJqoaS4Lst6eU2fjR2Xphler0POPjZkFf8PrcVSw2J04Cjwg4wQ7OR09edvu
1csqYejCmW9SY8pnCP0nSAbbpxM4rJB/wCsLDgqf2XxaEJl2liqcgraYivM8mP8Yba2eR1M5qslt
10N4RKIoaPChJBcg27WrBAz2Z+nUyj6TOdKnkXPuV5p+1MLbusq7FSqL0AoJZqHtgzMR1uZObC9+
INuVgLd+bfTxFxV4g9tFxh+gmL3H53p7jQiDROcUawmaeU83hw1JhmS2oN73s9yc3NCKzPM8RZar
a9n3toh+fWztzkcUQxcq+RsKXjvKwaY2KtNK68nvGe0/640UnLq4qw+uRrEVP3s+4Q70PjTiKdBy
GW/745KIqIHfjX6YFuXfRqno53JahpepDrJrULfa71mSFF5XHobs9ywjoEUlSbQ48P61k3RaUOeG
lYy+riT1eWqX9qzWbXvm58yenVvl53aCzyaoG+fb4y+7vTTFmomLaNzAFSUGy9eWm2yqFm0cBz/t
CvkCFF86Idwgu0WwPHs/o6lFWw3JK94v0tVtZDnFwFDUvuj8vlrMr1AdMPldK9HXypqOJvze/6z1
VlJyogAuKPhFArm5oJ0uk6N4UHp/0sxERg91ySM/kVpz+MbjmMXnSB/z5Ks9NmF4nQctWtx2yhP7
ozI4kXJyZFBCPkFVKF3mTJ7Cs6GjUfRkHCM+CHG9gN6TDO5GfEZdH0d1mnqfOSpwH0gHVp+GxC49
p8+OoEL7fca74P52wMQRN20DGWMo46RFEdePc7M89ZTS3sZ8jDhL1XTgUvvDiikg6cjJ8/bvKDTT
MFIKJs5xqbRqf3XsTv02Z8mTOm20i4CvIi8CO4sYQNmCFuQgL1s7NFt/6J3gFGdmdgpNvTvYol0u
+G4GhBNJH1aoy67Ph1qoAQBj5GMWXSv/lNEz/WcKodDsuqS7pJU5v0Yognj0o+VL3dnRzYhG+/rs
GQURx6bBFERrjOn+9W/IA2OZEltu/TSRi49GUCUfGrWbKGXl0wGBwB03EUIqxDSsGKKzTR0pNvOk
ssvZ8bNhSX01AUpTG1L/YnZPY1uYkcD1aYAIWWE+sHCjn4qA6pJ37RDkti9nleKGTZt4YVgFB+/U
NpoRVnjeueFEg5pLbmPF0gEGEcb7kdWHHjrNNpCkpLxCqh14bTuk33QCHt/J89irZjN9ebx1+4ud
kiqDbSIXJE/f9jWXvBiQvgssvwYP+GHuzbeaiPtGbrN4RAu1twyK8kljzuH82PD+fWbzxHivoJli
OHfjM2rQtYaxJLavW9nvUQ1HOhy2KeSW2ey2oXwUf+zPPIcdenluMdH+3z6dEPw0Kdmn5UtxCoVn
2I9+y4Nzebyod6279bVOdQCvEcx4lAy2VUFq+zVAHkn1VQ11OtCGkTH4xKlyf7ZAMXNxO1P039bU
SgXq49ouPxV2pzW3PG/KGJQkLw8t805VPqV5Y8U3EOrBb2NM98Cd7amXrm1TBh+WrIQL2mVKwgjd
DFxA6DLw0h4RXe99A9QwsQw07DxV5LRr16QiOZMFGYpPx4cpkznoZA3BrikbPylUXEavkFoDgEEt
UXKyzblSDmZM9z5Cjk7zAv9EMIccd/0DxmDpoLsOVT9TkKl2kWDt7G9hYc+/2ZNlLaeI79IfXDA7
R8GW0IViEswUaM7NfSoRGDDV2iV+s2TTS+pEsdcCgrg+dpR7VshuBaaSFHdH2DjrQWnQAUp9vZKi
4KYHdV+doEqYs4P34Y4hJoKZrcH5Wc4WgcsAWKeky5j6mV0xPScX3aUOm+jr08sRxD+AoPAWMeW/
3qgmbjppiuLMB5fBSKwx16ckhufwsZXd3U/Nj2EkSsb8MUQjYq0/XchVExv6NAaxX44wMplJpX4o
VegxNDV7UsqQGESYojAm8F0MJm2aWm2WokJuJokPmmg5S/UUnBChsZ6sK75bEbgO8BYUFrc0bm3R
RCVdmtjHWE1qomRlfUqnqDy6/XbZF8vhhRYIXqoc7NP6yxX2kBVOXsT+MDb2L1266JcsqY2XSZfD
D6Ml1S+0RpUnqwNidSIeoFDLeBIJy9ooFfB6ShB98yM0Xv9kjGP+M7OH6C2yhuTXWjPHz4kJ2eZj
HxE+sLqASb9E9YhNE5CPbRFVNoZZV1I98XNVyr2gjmVQvdyez1th/I8BQBCAYJC09dKcxaYoq8ep
byWxdtFDuC4DRT8C197xd/ycMBJ8N33c7RMZRVHaz7mV+rU6jskLEmH64mlpG4Wn3MkP4Wv3zFHd
o7aOoA1v1+Z4WdCB2Jo0Vn7dhIE/Tjz5dqtEHmCj4uCS3b0slHm5ZNklILAk55tLtpyHqu3qqvYD
RxurswMQI/vEQISZn8Auq0jVxk6lEm4t/fASahUEgI83cL9WhEUArlGzElHetsE7VKrR28zB+Npg
LGe+9N8yT/cpGpajM74/eljig76TT9K52FyNYdgU8Bd2tQ+5SvChkiQdMXbL+oVYXDunk+FcDWuJ
n6NuFCkUXBq824xWwgaxLZFFA0hmI+5KErdlemHgsT3VE1jAoU6LgwN350uCHIbhmAlOOmb65pQH
qRw4SmCWfq0gHk6NRV2S06iObXtROjmQDuLVO5+TjiuhMoNRnLutk4IQQL3OId4wtWj0lKCb3wDY
zJ8tph4/m0umfEbz6UjvbBejk5FymwllAgJ1GkDr44507pAWQZv4FinBR9jatIs1TOWNETsldIsq
6pNfl7x2wo9VJhntS5fn1sFn3t9rJJFojjCzLRqZ258wM/KujYMt3eBMixEvt2yXx+Oos3jHCk8e
V7Uj9O4p1q0XWs8qTZe4CW5LHUafma77zhxr8uvjs3fPiOg8iVo4j6y8MZKqS2fURhbcijjPvGLO
upOWQs762MreLzUmIYCICsQBic1mz1KulEjVi9CfFTgtFlgr/TJnqjMypCNuo70pLk3KRiLdJ2Hc
Qt8dpmIKQxtLP2ckbDqZ6BZB5GxIRgwfzwgN9+OV7b2RFAbXR04KpnbwMOtNkrJ6mM3GzvwqzdRz
nmman6UL0Ppwmj7ECMd5ihVZ56oNx8sYjk9Sc3MQyFZ5Ipj+5kKmkrI2n2fi3ZX6xUcvK5POpa4B
G9GpdgwuwhPzEZne3lswR7GG+UghWbnNjzPm2+POKhc/z2b9GlWOfUZ6JL48/qb7LWQEiDYQUFFq
QgSx60V1xAxjNkeLHwYm/ZJGs1rX6XL6QAEcX0fVv7vWLEpYfEFqXrvifjeh+C1Zs6/IdftimAMq
PzVe2qLR9P3xwvafjzcOfTMEkMHF0KlfL8yJixEi/WmgDK7VIXXwJGE+SAcR/tjOfkniLdUdwmae
G3iiNnYKMHpkaoOvBYPsIqJYXjP4Cbyul49Upe4tiRSNzPS9vr9l4nFaNJ4W8CO+JfX5VXaK3gsl
SG8fL0h8mHUgKf58EkBdqJjs3rVqkiaN6RXFt2TA9DCHaQUiXRHK3HCbj9PgEazLT04fc7YEKJpY
GWQHydS2Q2gVkTIFdqX4KUiNc4JY9ilsYuvUO+mT2ubvpujpCgJpgQ91Nh7f5PkiL3ms+NpEH3ce
styLkOU+OFf7vRL3IaHr+5rAYq/dwlCrGS5gTfYHKqWXJlTg9KrmIzm1u1aAIMKHLYK5bXEnihWo
ekJb9q006L25NhZX65ojLqZ9cUd8KsGxI3Aa9B03i5mXBQ6YYZL9xWrCycO/9fifKcvV4rWY1E57
sajI6J87aR7qU9MYcOQMEpQ/F66eaPyUyX0dXaui6u1rmBrgMiMjiCTJlfO6NZjbzDP7uzIXaX6R
oV3nfxgKtEqSNiIyNdrKOVKtuvfZxNi0ghQXfMpbUp1kUpuG0HCm5J5M31Xm7F8FPv/oJO2vBiaI
qL4BxOLRoHq79oGQIDXr5n72rUAqPLlwRNsotU9aWD9J8opTi2ElAhdA0JSkt9kf2xLEiHFyseol
WPJqZPgM1ilXq5v28+P74c7How6Nr4k2DnjezcWqV2ps5W0y+zJB4Gmea9W1Bjs8P7Zy59uBFqCe
iF4r83vb8xNncwjXyzz5XdnU17mBsCSu8uhUzt2RgMPeFCwBfD+6i0ROO2ptQ5ecvkyC2udqUD9m
maz8kTiT9sqsjXSAw7lnilIz8QsMOncCpjmeHGvSGr8lbL+ixlKeusGAlbqyDwCh+3QBuhemH7FF
u4cQYu17SF9EatI3ta+qQKvcNMwl05WaQapdUIhl7g2TEpUekOPEefpFFIqf5EY0EsGWbzkhy660
jZ4j79flrNzAJ3aXVlIsL49pBz32kv1bhcYoeCNRiWBUbzsTGCLGpkeV2fhNIeXX1sqca6cUxSnv
8+E09LJ5kL7vfZ8+E+890R9VWZqE669KpdcY+1LP/Wh08hvYb/0SSsPXx4vaOwlG2DN6i7RKeYXX
RsY0z/W6WHK/mOXohxOO1nlmUuVGPWG8PG+KhES07qGf3AFswT/HMrlV7tO06k9RVhtu1gThuSij
6H8wBcabaUeyWCp+m1WlgkduDMbc703jv9rSqFemysJzWHX6QQK0dwqCMUDetLLpne/It5xZLTP0
iGt/pBP6V27pRekj4dHPnqy0SUSHgkrhwXV1zyYOT+4oEBcgfNd7BvBNrxI0FfxwifqvMK215yTX
Yi9MqvgP1JidA3t3fERkBrg9/QFIaDZl2tAoZXmRisqfHD2T3FytrMXVa7lOybzk6p/HbnJndXC0
Uzbib3ri2xh3mEa65TQHfLJ8WK51NXNrW/keTNJtWqbKe2ztztpA54vbi4XtcXBmPOqVBqkZfSqk
sryqL5TmglxAE16BYXZHeqN3zjQQQtpxZMtUGraNVbtvF6fKYrAldjZ9lUNS2LFqil8fL+rOJ6Qh
DrnJu37lLh0ZZx2ali7o6XaWjqeYcUQQVBkvHRjmW4r+6NOvNGAcQVoFFhOd+m03Ry9iqkN9OPiA
C2w31IzZN6qwPXjP7nw7QZELfIrBDeCLG7e3xqLUVIY0/SkZwMHlTntLaFZdH3+7/VvGqAF/OheU
iKO2GJyERoEaS+ngS6BYv8vLPJz1JTVfusAqz4i5tx+kWVOeverxCTHSzGfkCoFTan2iCzlOzBh6
R39sFO3XWNWiz01t/Xi8st33wwij30KUjTiU/VobCWc77opIGvxwBpswJ0l+KtLoiBz3nhXyYOJd
KglEiZsmSK5qsyMRm/t2WmbnLtcHV3eWoxLa7tiKQwRPGr18eCRpua3XApuO1ZewitGxn61P6IYi
A2DVyaexyMPn94Z6CAhjyqHi9d+YSiKpr/O0GX1plFrVl528m84RukbPjjVw/ZDvUN5l/ynGbMuC
nS6N7Hwx+hwz/VdLGmpXQ2X329Ne8D66Q7RErkApZv3lmGhA4r7B1YwpnDsK1n1/60zTiA8y+50f
CI1N2q7gmGmFQX2+ttP3wdDxlEx+jG+fSR6ntzyqmmevb6xwy72jmGm72pvVMMvsDHT2ZV+Zs/i0
jG3kloOTXarukNpw53LCFIeUoB1MPwdovaAk1Pp5VjLZN6EPy93cDgaCXDaIgDeiCHN5vE+7+qPB
LA3tKP5JeEvdc21uWlC/NmJWBsox8eS2l/4Yxl7/2uVx5EUEJcA6lemsacF/G6hwb4+t31ks8QV1
cKHYRzIpdvfnJvAkFRO4FNmPI0V/NUvLQTisiE+xFtcHj8fuwmWhBt1LQU4Blms7eZ+YRtJbTAf4
MpXB01z0n0Zbv0hqOl4sK39b8vKIInnvmmLYkAMt5niBpm1S5Vgrc20GDeE3TT/Vrikp/2FMz3kW
XCzkQx0gaZrgPGTQceubs5YkHAPZl7QKpOFgcbJLebgoldUePFr77YKaSgzqANYSLcxNApbAlJCi
6qz4clEE/x27abwUlVWetKqXD/rNd0yRJAtGcr6ewAisPcMphkXK7Sbwg6mMazeWJ+MiM7DuBqEz
P0vDwicUGTmNGIGOoWa3NoaYI9e/kwQk5lL8j1loua+p9ZMyfHR/ee8500CXwIlRV11baTIGGvMg
tfw0HotLX6mCfLopDzKFvZ8zJgCgQmD48PKterkN6jQK5NT0pTouvTQO0841x9S+MFES34J+nE4U
DJ4u46IlQIOeWQjCTf594+tFGHYpz47la5U2unhP+SLp1Xywtl3AyTtCF0gYoKbKB11/wUFXwEsH
quZrtaZeTK2OfkkieiehJllvdqiVz77JotIOSFuAIUkWtnQ2kehDEhW0r1qNcDmzkyWkJEH225OX
IO+jQCqDmueNYYBrvaogKEYJlU2spGHwRzfrhevkzfg29ct48AHXVxLniasPhBI5lmCb3QHnaDcG
8CkpvVfZU44ZkHSaOymjdDQVuj6+/xoihH7XNRQzOZudGouA7GAZB69xlMILpwEswFDHbwgWHTVT
75siC6FVIdD6m8OrhUlEL2MevLHTLpOmtZ9KpRu+9MsRgPrex+OFBOEtYNS0Rtb7FLbMeKStzZo6
qvijk3RuPmtHJCfiff//rYp/vxypAXOYxII8y5vlREj5ILuElbbTw9dw0g1PirX2BCjMPGXADn4x
S2l67eT+IJtbRwLvhsmHeahwD+CBWzes0Q5KVDRIvFDRpBcQ1RGBYVfJL7I5NeckqeUrmEHFQ4DW
OZuZfiRidGcfRQAsOmg8aLvuQo2wZ7Is2O8KqXDlMU1PbVzMfl5UyUHYsQHs/7+10nWl9Sma1lse
1UrSGy3OqtGbCxhKgkB1XqSiGV40PWzPJnzxbq8s86vQGBdildYlVlBQmO3Ocg1lKq99DnVKsaTW
18dXwR0XY2aUAqPoc4u8cO1iUdowHjEkfIOuUC5LaJfuMBTB+bGV9xbKxscwQ+mD0g7kVtutVqLU
TO2iHz29AQ1UAPv4qDMrjkx3G5zTUUvdMGvNl8lou5PUojAWOmpySaym+/L4l6wv9H/3gduBihbQ
FoGGWK93SqWuDfNi9KwgMt3MsaXXmkkpMHpB5w2V9Nz8+L/2TAjdyRVgtzW3GL0QnsF0pGDtmXEC
UimkEdcrZUVLrjiiZdi7sxgtI/ijBG8Dwtic43ZZFIjyNZZmjMsnLUudb3mZpZcEcq/+IAm6b4tG
I7MuVMa3TVRIKeckmuzRS/SaXKuF8cEFhYEKmNUN3x5v2WbaWHxDFia0hKE+pRK/7ZWMNIGVMGNS
yGyXoHrNhibsP86M445eFFmd9tuc2uZneQmc2DVGoMZGoRj1KZScpTppUQhdmqumJXHKwVfYHx7A
ZAQGENDbvNZb5IYOIqTSZmv0AiNLf7EzxOoix3mO++Lf5YMAA18AJpEm/GZfMz2Xms7BylLkva+Z
hepWstMdHNG7a6EIIF4BYL1bPsLUCgcTQP3kLbPzDzTP2cnRp+QgGnhH8q7vAd5MKA7EXKKYk9oc
v4Y3pZKUevacMekrGCuDqD7p8J517qS1jnSC9o55u7Id7eqiy0Gav2SVFjYvAZxi7asyz2p+7uUo
1T8Ti9bzKUVmurm1JiV4d1aG9qi2dMfRofYRUwbvw3nbMHNYFjVqKph98sn+bV7gXdej8QewzSNl
jTvfn6AFmjaGGwkBt/0KbQQnoNvBROhSSm6Vt+kpD6YjK/vrTyhKUfKGmIZZqS1yclTqyWzTZvZG
cU6aBYifnL9qIRy2Rqcd4O9FeLLZbMI/4JkEtALquikshIhNVDMjRF4uZfnJ6m21cFtbWy6GMSev
KQJnXtoO8Y/H18V7Xr02S15FPgJ1BK0LpovXV/yQOGnX08X36q4M/gkYLm5fdD0ZErd0asX5weMz
focwJ7Ney3jsQxd64lTxnFaJnUtshvrfEjB0/dRncyG0KzIt+Jg0lp2gSKW33UVpFzN0FaEk/F+7
V5c3GkzZ926p087XyySEL9oo0Lqo5dx+VXMU192qkbTyJQ5U8/uSBFLrTuMYqZ/yqlpa2vsLUwKC
DqS6qv1sotoYVKPp91M1h8pFm9L8vzL0acFLkGtVxekw4rk5OJl797NBhFGqeG+oElCtP1qiLoPJ
SKTG1M5SXCPgiCeS4efg1eIqIxFgUgi5G5Jec9vLj/Q0mSx1tjwll9OPJbNDfilXR9MR+4CWoJmh
K5WuH5AiXaz1pxpPVzdKZnWW5ZVSlX/W80nyRimcP0aItp+bZoh+BEzxnHXmZQ6qdncsM9NOGZJs
W+RVm8pICclFaQ+m7enKcDUnPXbnSvsLgbEbhF0fp8Cs3CB4siKJlDsTLgJILlR5qO1vtSGUwlan
wmwMb8wa9byM0+zFtSIfPHbbmxArYuBRjM9Rv2Ngf/1VQ66ukD6n4SnQobpSGNt/dX3u0JA2oqey
4PcFoRZi6lgT/zA3ec9cNWUyUH/x5BRJDQgKh9/nxF7+eHxRbO9CFkSxhxI7IQzMM9t4KewRfRUz
CF7SNoZ56pel+RqUYzq6dTs5f9pGJR/Red/5hkL6BxIRaiUUtTZX05gx7TmbmUnAAFlhHzeJN3LN
XAC4HEGn7pliXI3hUQq7oME29ZHBLBrFmjE1WFrvJos6nBKZSa8oWY4Qpfc+pHA9KBHFgP42pkYn
GPTO0pleNE3ZyQ5T9Y+wahFSMKfg87iU1unpjaMHzg0iJGGpyojf89P5XorMqBSBhUj1MTyFNUTy
ppLOL9C5tmeNbPF/sEfgRVOasJoi5MaeyixDFgAd8+oktt6wUvwfZ+e1IzeydOsnIkBvblmG1UZe
6tHohpAb+mTSJN3T/x91zoWKVahCb2BjgI3BdFQmMyPDrLXiOFeLjFxPzYfK0MTn2+u78ulIx5Fl
WYVFVvDq+frs3CVkX+2Rt4p/6qZEmtoQ87+tzyi626Yu8lIuwarysSrhggpmGvq5LQNJzqFvyvjo
TUP7lYlKcS3Q/FVV/1X5svQ/9rbfOkhexbV5So0OMSgJf3Z8cIxkfqp5MgZ05spU35sit9u1btrW
d37k9m2iDkaGyhmiMRZQBd74c5vCkWxszTtmzlLubTX3+2rsft/eiWtGaE9BfCBAIo3aPIBo6tEi
Q3DzaOfMDYAhqYWz29+rtax/5e/YZF3KWmuh4bIWTLdW5kSWOXqvwbGcx+5hLDvmJaZKP0yOGt7P
dZw82IunHzxlJp+8wegOr10kbyK1qT+TkVZ8+/nXLnIph1LlSZSP5KBFYhlHVxY/bhu5cqY4nevL
S/MD/7N9f+VS+nUdTEmUMYmaWAcSEjxTup3ZvlVL8N2IW92OhrEPjI+xvehxTjrs9PMeEji600nt
a9Qjxjzon6fGVL89ZY2vG1C2PjEMVFgx1OAwoYJsfRajxuNc2UkaddPoRlZeOZFqK/kq2cL/b4Wd
gMLGXaUseb7fTWzXVraUaZT2WbPTuzKlFJ7Wr/6qrAX6DBEHZE3Kw+dWaODP3lzXaWT5tRW6Uy52
I3XDO17w8oKAKCacX8Wi0DPbgosrAO4SKZg0qiiI84/G301WL+50YS6sUCuBmeNCNeS7XMg3DVMQ
J3bdYsUIskMH/neXM/vntWvhL4MnZbgzGLG1jXW+Y74VpzLPtTTSSjdG+S3QvjX9XH+/fRE280P5
/H/M0Cqj0k7WpW8ejkWz3El1DDLQh8r9bwkmZ/lieql0QgKO5H0TB2X7qA3aoj/n0vZ/63PRuSOR
CGOnw7LPxmzfTyApfww1wxCPSWAUn2RuQ3MbKm94kyTT0j9aqRjzcHEWJ40GMNjZbpZ50oW6JVCy
0/VEfeh8BQv69uIuHinWhhraytmF3n0hvLxWJt2YlIm1NQgE2nb9VIh8edTq4h5d8popWu7rQGJm
VQOzO/9aepEz0g06TOSULvMRKkYaZbRRwjzI7vEQtinrqrbGuIL16V11f7ZPjcg9dxy7AC59U536
dVqNMzg/cMcfZ+G+VwyDePUu/qm9rqL7jIfaJkQamorSt7s8cnK3CRdmYyN6GDMAiLbt8bapKzeL
gHMF/hB7EoVudjEP0BjNiyaPZGGWUaC3494prNfNY/hz5Neokz4CAyBX4aTzb9XaNhmx2eeRBo12
hy682HtGF985fFfXQr5DGQNOG7W3cyvW1M+DllOeysj+DuNojLvcRUf19o5tszkOw9qaIBIjY6Us
tomNHCQFmywz8mjwcEONLeyntqwMqD221vWh6XTD79lwygcb+ft/b9u+tkLsUnmiVoPA4sZ11NWY
FF6LbbKfZh+M5rzXUIF+FfLs/30tMiASEjI7jK078FckXTdj3eiax6QVhKv3dQo3cFmYOvU/rGVV
pgRtQ5Nhm86VpZUsQ6XnUVE5+s5bPDgLix689hUkiqWNBBGEYjFB1sanF63qByMti8hctPQUVIoM
vCu/3F7Kuu1n8RuUHprp/A/cPg2EjZExs615WJoy6huFBuxCNaa3nGoOQQVlR0+2xq/bBi99H1UZ
pJ2ZF0fvhG7V+RfyqiGGEELxyEn74d2iZmsvtbz55RblHVd0sTSCIAomgOhoNYLYWk/kX2dhRF1o
1FuziIxJ6/Qne1RGHooE0fmTbdIvfp7EAM/k9vKuGaWBQHxESwbp6s3yEqXDyEtxSn6TTPtZH8fI
Zxwk9GaokGHPV/h52+DFfrJK0IjrjGb0DEhZz1dp1aUXxxBuo3IyZXCIUw/kUZ16ftTbwro3Nfba
8oh/OY+8XTiQzfIIZJPM02esIXQWIuLff5Fd7P/ARVtvYs195YQMLjTL+9MpxvkS2257Bb0LeyVB
ZC2q2ql5o8WG8UEDhv5dtiTlRlLdGyl8bYHQIsjCaRqsSl/n29lTQS4W8ECRmOe8gbuqDda+75P8
VI1e/GFqxvLhtR+Q0hC5BZEoFwI04bnFJC5LzUBXKYrFQlcYMd/Hws+yd9o818fbpi4Xh6kAoioC
K5TKt43xLoHGVU6WiDw+FBQMXb44XkbbohiSWJyMWcrXlmGhRazMRLpdlL5gfWxXR+Ups6se0Kea
E2onwRfgct2drOTyDlCWBw3kr88n61r//V83vfBbc8roI0WTQUIdajLO3g88dp8XO1n+u72HF+8Y
CwKjA/8Ip3k55AdSUFPOWVVHNHbsXVvgvPdtE2j3dAT+iFafeebV0ArTBqfNadzunK2lg8npk1ES
lPmn0c26bhcvfjadCIcRg5vHoAhrP2u6R+FnXfIWV5d8kV7mz4BfmuadcgtL/RjcnPpsXCYO08Z1
qExhXTpO/E7mAp5WmbbTC6gcp95B4kyWRyh5i/U4g+x20fgfWuegGsP4VvtKpSKkADAFMvTssX5t
JX09KCR9zM0lpluHA55/w0Asy1x2fhVpE12zoYiNNzLPli+3v95FBLSxst6Qv04KUCfTFIVV8fWC
HMlZx9/VlWLCSlUVBz/vS/Y1lZ9FI8votuXVcWw/J44a1BAsubWMcG5ZAqXoknJFPzPl9gRHfDrE
pmp2xiTdj+iKzKfGSLLPPpzhN8lgcIz/B/sQ5ggAmSR5IXwk7WTU0KYV6yzJCq2tKv+WasW0q6RW
vpWdme4cpsa96bUheMl49l+bBlOggFfDwwFpndL05uFQIEjcRRRc0bjwH1xrWN6pgjDj9iI3lNT1
uQCAs9LwARetyPbN9+2CkgYc44CYWB3I/kFfyt4Js2zurAcarXIO3cLUhp+psrQk1GtvqR7IShvj
UZqdq4e1MfowTDU3lag2FVrOZAtzqnZSQIQNO8+b0JUvGz3bjaUN87kLxOw+oLcn8idlFa1757iu
h/780KyvLO863o28fttDZYcYqQDKhkrwUIdzWXq7UlOfkaVZDrd37vJpWIvdqz/D4ZhIfp0fz7YY
WxtR9zpCq9gxwiCbteda2CJqZCxDSxnl66b0/PlUlBFAcnIXqIFuwzMEBvxlQiYhmuukPCx59jlo
tWAXmOk9vMWlyybE5YWl9gwd2vI2ieIEZUqRvNVRAin/MIy2ftTlcA+rfOlaKCIRGwEA8zl923aS
uUh/Uakloz6I/+WlH3b2YBzwo/oOYStzZ9ba+7mx70QPV77betSRgoBERyV5892KLpFyRBM2Wuw5
i+wcubG2GeqdvVTJYVgs+XL7nFzZyzN7GzfGlOQU8PAoo8Lr9IfFGphlTV67u23lyrlHDpyYCDoC
QfT2NCqfACgf51UGogmyfdeW3sxoR93ao9fg3fHMV7aQDi5OCdnFVZ10/TF/vQl1KureqmoZ1bUF
am0a/5us5CUT4vfSxz9uL+zK9uH8aV7hCqH7beNnVEG1uBBEWULq7S5hHui+soN7scOlFYhy1EZW
GJzP6d7k+QyusX3mT6ioDLxu1cnttTB2h/q1cCH2a51YAmAU2BTRyibbHvKq8D2JncHsjLBxF+Pk
JqW1v71nl4eBisgfYO8q2nahQNilscvwpqWPMnM2k1088WweBsfM7chdKv8eGeDyOND4XatXnD3a
VVtESa/aXHX2pCIvhaMU+q3fiRMxQ5m9ZfhtUb+XndG+jnG7OsO1uU8LjHUis7jtY2i6V7qdoTPk
3HDF3m8zbVculkHtW917Iy+3c8V2rdqfdKIpQG4yHPpnUm8MTY/ifhh3aZxle1n53UMPIeuO7NbF
OSSYo+JNBmejB3TBNi847GKiKh4lbTPt+6Rpjitm8s6j/weydPZK8udJZ0BI/BGQ3Gq6tEasCqYk
MLt9FO0/houDjwyRZN0uLcbEPihht1/n2Db7bBfn7Tg/10bdzSerAL+a3Pk1l2umMUJ8Q9JD4+Ji
PKVdNaNmqcSOAoXof9x7ejT6jGu4fSf+kL/O1wzojMPJGbVx+1vtDW9Oa1cHvhUNlVMsh673kvZt
bi+Z2NOj0vwwc9OyD9WYT9oTeNDAJpyXRvHcUXRbyPgmQxlf9KwVrh4ts9cMcEP6WfunVzp0eZ+i
rf1JuIAUDojLjMFTKmsIMmUDvl42dTeRDNRJv+wLz2zMb0G2eC8taNEyC1tVSm+XLkY1P1FARwC5
YorJS+XnEIQHd5QylMLtvIOUsjFOjQ6S8UnpuVEchkG66m0VSJD1TT3kCWLGdjHslyY15a+66voX
q+zsLhwSJ22jJu+MIfQbDca4lAaYgF1AI/CRkVp9t08o3wmYSbb0T743x+WHJUl7lzA/nt1DbLRx
/0WhzOPtyaSy8U0H8iA4QqhhQsTieH17EKLMg/3kjdpCKWeax9Ngm2jsxGVqfrGCZdG5Natcf8N0
yP9kDaT7a6UjBfs9tuJSfy79Ni8PbaxE/Ov29788ZSu3jWieQANc2BZ9PUlj6nLagFEXdHLv9kay
Y0iNPN22sr4T20OGdBEnGYotraVN0N6qJk7xFG40j6n8jRC5eM5bVyL7I8vnJbWMQyGa/HDb6IV/
AvlDHLUKhdsE8lvNkjxIZ03WNj1MFAlPo1sbUQVBdTfM4p7q4dVdJLwmdILRdlEtTm17gCHAJUKH
Z3gWQNvQP9T1/2FBa1sO2Ar4HCRFzuOLWZZpkxWxGwVDsgpsuOWhAql/FN08fLy9d9cWtFKHYAOu
sp/b8vdU9J0hhe9GHhMI3zZoST7GTiBf69Z9whfqqbSwKK5aW2Rto7el0upRi4ayNKFWaPEeqJ/x
2m0DuQfFGo7Niu68qIul/gKLYzS8qPdr7x9amvE+a5zgONnNvUHVF0cOUxwDpIyIzOhPrCHBXxGg
PnQ8lEHt806N8Q8zruYchTwjY8YCEg53HohLY3DKWBqNekp+YJPPjflyqZjnrQWRgC4SDa7m/0Sb
td6lPbMi79i6OA8gIyjjrdV2Cn7kvOe2WjfR3C5zg4jTL0Ekd1SS6ia4h4K+bgboEq8RbPKt3pSU
fg741Aqiqhrh27p5jWR57L/6QLAY3C+YzpVkuOUpZ1qAPzbiIBrtXgcRsOp05UOv9rJo2nuzvK8s
Cb9KnZTjDdxhe5NgJmU6hW2WlDYyBGWskKMu7j3jV60AdKBhgPrrRSM4tQoUgeokjobajot9Uovk
J7XZ5d5UhMszx6dZ0ykqP5y4bXhZTm6Dcm7uRnGe2WFuwlERdt+fJr2w72Ckr5giWgd+Rf2Fc7fV
P2U2wIj4oR1EXZuPB+LseWdkscuEDtW++nS7bBrzc4AAQVDfmoKmixRU0gWR7Pog1Ac72CXGXXDe
ReGOcA7WMyD2VT8GzNz5HWo8X6HwIOLI7/wk/pp3ta+/k7aV6EBf6SmF2TLIag9sv/iVamsXbfFM
7V7j5XJbgRfDTsYhrsjOrTydM9eaZeRTwHh33K3MlL1j8nWwU/ldpv7loSQdpli30htJ67bqE8IR
eaGRnUdG1en9IR0LvWI2dG3de36vrAlpMgyRe8MQ3WZaceskrafXceSoqtuVPtWmSlb0A9152t9+
GK+YwreTJ9BMpca8xTF3OHZb2boWMbQN3bDG/HfUAXRWYLJeb2ktPZLer81N2C3nx6Uoi5ZJX01y
6hRjRoxAegdEhr3jmGuvThpxS/CFudHY8xnJcW5qiIdGKMNMToXd/Vv44HynbtYO6391p0Ry5Uis
NS0SRszBHtm8WakmgH1nc3JK7Lbbtc6idnYwJofbH+ki8+aXEbyAIyToBBy5eYbzKSMdG43kJOv6
qAHEC4PU/VX3A0mLeJ36CRk3zSIg9ev2wUXlYJxvnmOJHiqHSk9prPwQ3C1VeDUFd8ref87wWQhN
7Ixvop9BU5F0bfONNDPtHK1utcjWLLsawyGYsuLdrCPK/H4xGQEcqrwdXAryS96ENbOPPuZtoERY
dIjnrgAaUUZ16jL9WO+ZTfZdlcIzgM+mfnwneLy4IzwQRCSE3SsaDm2b8x0xxgTlqCSpTgiK/SNF
TgYlqn8F48LuVPcuThMbj0+l/gBzlNrO5jvH9QD/q5DiNAVFuvfqzj0EvVXfuYgXp2m1AqOedhIn
l5bn+XLa2VhE7cD9sEaznXZIO9R9uAyI74cIBg3l48KPvKciermHhEC8tADieZsQhDs3qlxZ0p7I
fDImdIJ2bjBSs0QOfFqOmd0n90RVLmioNMzwavoqb46wGWXgc3vBZASpcBcPPlC1vMmqKXlsY6P6
T58RGD1AtMsUur1DwMjnWqTeKQiyetxZmpZ2R6uB3HMnY7x4LHmcSNnwfISBCHdsAs4qzhitANAk
mrP4ez8vkSm0RydJ/k2m4jlr3X+sxnuurHtd5ssSEHbxGQTxMHHW1vb5PvidJYI6SQL2QRpGaCTC
Cv0s9neq041TpdLgyQi67KmszemDoTTza2xXzufb/usiXV5/BO0tsGgArYBjnv+ItB5sm1lTAZGC
zPQjdRG/PTCoyHJOVYlucuindfe+SCu4ULctX94oSk0UgtBlX/s3W8UKBuw0sJDmICqMRlahI72Z
nu/iDP+LHZwlCTNiFeiybFfo1shH9gHc9tb7kRSL+qBbXXUnhLy2GmICSobEdfRFNz6T/mhmdJyt
qJae90wjnsHsZTbvX79nFBm4OkSpeL2NFQLV0jcTcqOFmM06jKIwxn1tTOO9zuulTyDTgy1NdZJE
gnmP55s2OQnNhYkgn6w524GRk0+Bp5p9Xjb3tMiv7dw62QblNQo2RFXnpuyg0FRWFjHdmTb76sK5
jJyiNo+v3znIPuscQoRAKbueWxFdGzMvLo0jayjmQ2bl+klpuXvnlbj032zbX1Y22ybB+3QkRHE0
epl4JxanfpSpbR77TDPf0Gf3DrdXde32rrrPxB0rtX07hZ2BT8FENYgI23DVg7v434tmmHagVeDS
z495DU7mtsUrX2tVfFm5C3/KKBunBQcAHQqjiqMknbvI19t8n07B8uG2lSvHD7YJhly6C9TxNmei
bGLkYHIZR1rcJRH+LziNVaofOB33hp9fNUVDiGLNqqS9Fd4a+5GwwVJx5BXOl1lMVJa9vCXmEeWd
d+bq1jngmlfkIiSfzRG0tYLOBtrgEYNa21CZmnXQbeW8/qAj8bCGhxBp8K+b17xsXXdOcqFFQaka
dxe7SfxsWytD6NWfaFW1JEjEs65TWs8vFE/8KAKRJicgGNU7La/Gp1yTwW5Wnfh229SVW0WTBPIX
wTyAgi1NxCrlwob26UkJU3/q49l/EJrWffRLt//meG17r1a4XtOzAJhhy8TAf9a3FtA3h7zlnUSS
tEhPzEWeZDg2lp/uzTa1Icu7WvuTaDb2j/XopOKLVfReGyKE0LW/lKdacaCzrTd5KOOuegcXxBrf
K0Q/UAKDOeCEoq1HsROe1yfh4svBBu2k4u8xs7f6A4/tRH0N6Ty573IzyUO9WFz/h9t48cqCNvT0
bTyaOBhDdqqPkr7UfgZIE/g8bK2oj0bXp8EhLzodRn8CuQbe62DrYTGOWrGz+olfMFpjp3bJmORf
BeLhTCYO9KyMfK0Exn37y1058mCNwdBAtFyJSOu//6tI2QLNtdEaAgk8pvVHJFDzIzSd/+FVXENz
QEJkiQTNm6OoBq8GqTejy16nzoHqSrVrFkod/8Na/rKy8e3Qp1yL1DU9xUb+3VZq2kvqGPvbRq54
IwoZyBkBj6DCYK9X4a8NQ26yTSnuc9SLYVxJ6ZJ2amUc0np5rXoIxcgVhkvrFmdOnWhjipFGs12V
JQPlmEFyyh1yjEHmRrQ27u5s3eWq6IET6a3/oHq2TSgFKJcyc83slKdJdvCQfznEUzAdrQVc82s3
kLYtyMO1bfFH4+J8A0vI365fotuKWKy1mxrPOQSJ53zobTu74wEvDzemaOKuOBbw+xds/bjsrMYB
ZZvSPQx5oZvQUME9RP21vVs5tvD2KZrQ/T5fUNPng7AyOKexyOgY5oHamXP2D0JJ93jzl5bWWgZS
saukFq32zaMLM7VASlCvT403GvkONAgKnqkwxmGvV4F+L6PemuP7rO87dBu6+gSAm/tEk7sQbhnE
UeXPKI/4ZmkWpywpE8Zk6ipd7pSDtqHSag7+HykubROYYBuf7kiz0b2WahqKEKCbqkw+GYNV7rs6
U1HrQzft9FK/E8dsX64/RrnMf/YVsNrmjmnU6lBKRVerm430k+YN3WF2WvtBQmB4Q5R7Tz9mXcTf
Dxf2/hBJ1iKRzVI3njBGXGGBCK7RHMzQkJLdb2EaL2XXvh/9EkULQx6rfHywq+JOknXlY5L7rEXK
Ffh3IfcRN0AVknpJTqlplQFTG5Lq4wxguzuMiyvvueIr27rinojmGb1DMLqJcRplx63RW8nJSJip
N/qCiD7rGA6VFNNxHIJ5uuPAtld93VeAT5wbcCGXquGul6ZaKzCYNP4UBn7LoM+yujdO97qVP1KU
lBLJJM6vuu83okIEPTnZM+MBmWTW7pnt+Fq2B2v5A2tlOTAGKMKcWzEs8jpHpNnJZeYz/D1btE+M
IUueU9ep3JCpJs7rdw/VLeJRaMgr9mPzufSZMamN3WGx76t3zDJVaGEa90TUrhzBteVB9R9GNyX6
ze6VWTD5Mxr1J60s6oOeJs7bWTPNyFTFvaLvFV9Cg5JUEl9Jd2NLUNRaILdFofOeNbL5mKaANSQO
8mClbVyGM0ORI+U0zh3GwOXl5suhtEBbdA2Et5fbmZfArPUlP82+Xg9R1g/m8GQnjpEdR5TDu8fR
VeXPPs6YI1YYrfL2Uw+z9pWvHoO0wV+tNRuQPFRDN8dnzDTX6NOqOPVOVn8aU3/+pFQvP77uGcfK
uq80nX0yQKr354e0QQnOyQw7O+lNp57g1i47NBHMt1ksvDsRw+WtwxQ9RkQBV6WObYzawfzva9PL
TpOYftW13uxrykPR7fVcM4JDpvq0MjB49s7Xozt9rrWMGD0h5yPea56GfJgrlu+3rVz6RRqKuOHV
E6904M0VoMDS2FRR4f1IJ3uvl4n3ojnreMMkNRhfYibLnSN5zSDFUxrczCyhuLYJGezWLSZrnAtC
Bid/NsvEeGzS3H5k8kZ/FN7cPNxe4JVtxD0i47eqN0Bx3RyLZAaPmGh9eXKkaI/mqNIHMzPGO9t4
1QrNj5UMR+Nt22bJ9cmwKsarnaQ/yF2WV3ka6mNbfL2zmItKOKecjiVwKHy9vvZ2zk+FMifLbiyK
KcUkRPt2ccohPgZaJofPkjHPvzXKZtpT39T5wxS3ZnBqWPfykC9Qlsm2+8Q6aD2Ek+exs73mQ6Vm
s2xDQlZ0JTLXbd1DWiRpEK1m5GHOs7Ek8B6CnwPnfNiZQo5NCDnIbyKza1t7pw8L0xzqImnEVz3u
TXufIEjlfoqdkXcPmkfj7fsFYPNDYplD+2wsKRLXsVrS9CPqXm7xIxGxzMNE2YZWhUOlmd2TaS1e
itZXDCQG3Q1/jvLO1/pPMHoMa+80ukQaJ256/VtsJvN8aM1x7g5plXklaDSUo3YFvJ8PQ2BkMIxN
TSG+Cq6NxDyPa9tLaThNyoQJLBNjDtOyHbOTqL3G/50n0hr2U2q0xjNSGIuz66Q7iP1YWWn3Zlbu
rEdFWVf6h9RnqsteBJM+PqVCD8qowMd6+0HUyNkEmlNZnws3qIPQ5XzbOzpBSRqOPWOdVNjlDL14
u8pt6c8O9A3EWAKT6XyoGIkfCPpX6l0xSN8Mx0mvnV0vWvl78mj0PBqLNlcfWt9Hw4YmItNrNMlo
mX2QTzAvKxfGy34qpsU79H6e4XPtuBNvGq3y1FHTXM08kUeN1ac5oW/0ELexWz60S+GM+3EVx/k0
oY5gPgNELBl11hWF8S8if94Ifx9w1/wWK6jQ6VAY2p8aPUf3O+LlMaHHkAhxQEIoEyEjoOvyMKMQ
n6ZhMOGsE9Dzhhrf+g4tvoNEyYUxo2WQMI6p5bFNQZ44bv7e6GdLR5DS7RGz6eYZsnYJPrjfj53R
eW/yGYA8RK1EmnvKLcX4vnTqJPgNcTgJPjSNNOSHwBqGMtS9wSrccKm0rjoVrmZ7P7vU7ZvD5Ft9
+6vVnNqaw7hKp9zYScvQ6k+91wd8AF/24/RY98rqHsu8n43nFjpPHZVakCWHWKo8Th8KIlfzBZ6x
af4aJyv33rpdolsMeTNM9WUyqU8fWy1HnSctJ2P8OgOQ7B9KetcZd01XU35Y5V7kAxr+U7pbkArK
zbBPUi5TOKR5TTPNbOvpP8poo7lviJO6T7UW+9aRXoFIP2hrZfxYdQA9DynognyXBKNFmjfORn6s
p354aaXR1oc+UKm748wMbcjEXrxSvEi+ytDVXXEsGmWJbyDNmZQt7cnTHkyt7D8srkAAP7TLxY/H
0PS7IXi31J3wPwqF+N97vRlNOMaBGPVsCdvFdyl+Qq0haM8G4bzVB9q/p9pNR/Olcspx3pvMQAhC
xCnXv9Qjh7I3sjztHycGjWRHafeOHvbe3PnRYGVecKBAGItPknDTDLvOyr7JWvUW4/BU11tHxEbT
H1QOGAe6GF0RnxZjUfIwyGQav2pOn+YHXy9tB3Rbq+x+V6XDWB0MZXYe+gljIY8p2Kr8nW02mpWG
tBuTZo+IsZuHVun344+R0V7Tg1khIbizPdFSBxCD2Rr7LMtq4zDG0EgRNSqq9mVQgVF+92c9m3bD
kgYIMoJW8H4bVcsUrnCq/DGLRNYbu8HqHhxzBJfkN7N/sJyueW/lRBk70btNsq9ddwj2eZEm3Q7t
2a75kDO6/Yk64FgcTNSGBmahunn2HM/tkoWL5hU5wLBA9R/8BZ53OFZi0GC2xcm3tZCbZqHbju2y
42GMu/9yLY8/K6PNpsdFqLhUQJX8QZR7L6tSe0dxc/DbMKFj3qNtNE/E+KEasr4qQnxZrr8xstKe
Hwy7ZI6OO5uZ/qWN5cQBiKtyWPauKDTUmANI7oMIDbvQ3ffsrLk81AE8+E8oYzjjj6lRbr8Xgw+0
Ouy7tFEhunvCjdqgcq2dUP0o4Ju5i+WVMHwQw91bddblz/kSTxL9Admu7tsULqQ14LnF+6xsszT0
GlH+QANuSAq4723f7jOvRw16cSS/rRsqiYxkNzWu8dTEWqoeFrt02UXZtULPObZx74ce+pH+o76Y
tfEYFFX9OQDcNTymxtyJMAuW9LFqJl075eyqc5STatxwzDGzL4RlfO0Cu1C7iVFNNKPtVGX7hWkO
7puCR1d7myWciClsdHifb3y7dczHpumHJBJe7ns/8iLOl7eM0R46XqzGbLvTlM++RHR9INj9ELtB
3L6Dc2V+DOqC4pFY7P4ff7CNnzGyzIyj5mWKdwxxGp+7RFVfiSHS93JQdhW2kh7cSct09yu0wuGl
EWKadlTpF/uZqUWe80j3cMjCbJqG//JmcX7H40RIaOeqKU6Cqe24JZl2OgWCwEE86G3h2dP80hoD
LCXAdYl/9Ksl4RZZ6eJ6bJMbq4+lM1vZk98bGSPIG97jimk4cnLfgDgcil8lqgS2hWSs1VYvBvyJ
CjB/O3s14/qEaw4hN26pIgm4s/qY6qnfh0UfL3ak0JEzl/fN+n9eyjovUGDRSmmrlHNLsH4MRKuG
nY54zk/hxg4D8QZg9GHe5b32Rmus/r3RUaV/1LysSdZwyCnCvElMRWQhhL63FuX80KY+Q9Qqz3Ln
p83IwGLHGJdUftRiR5ah44KXfKPiNOvMvcNAmf+MMTc+c5+0+EUMbZUdZsPM8v8KErBpJ4B7v7bf
SiQY0A1fAYGUsqGCnkeCRBA6D+IsTiav4l46mrujkwRorrTc/Z2wkz91XiM6N7WJoQ0rM2YKgOJU
sXlvprQU33R/vFf5v0yRycARZgb6Rw5HnfR8QUzdzeU0D9Upg2zzUDmKhoixOB9nXzQvmdvr+3wq
7A+vXRq915WwT5K1kqE2+Y9Uejt4uRCn1pjydN+ZKl5DPv0eV+2y1IBQCz3XtZ4ICHZbamiGTDer
2k5PU2WX34YyaTvUoCdf38+Lrv0PqTCEWgSu0cMDorf5Xia0a2uZ4/TkI0Oica2s5HNNTD3vJPCr
e+jri6WtsFTgyi5lGhQDtshRsUjCXkPWp8nDFSaaX/7gVlrIZFbLp9tf6yJ55HRQu4NXiK7Kio4+
PyKFRHKaulN/UjGvpK3pxS4Lxhck+pEKtl7N0UC3EI4wVFqX+gmTcjdVKFdm7TQGJuaYvr5Lp6Vb
JVWQn3fAw95e2cUmUrrgWFBeo1aIfuQmr9PnLmeaggPEoJi9A9mJ+zkYy+yxnsv+96tNER6C0rMo
26NqujnyAYwjTy2Y6gNORKH8LFRlkUV1Lu/JVl9Z1VozBGKOQg1t+c2qtKkeVNr0xsmwY+YjGDzn
2Up6GpzsnkyWv/VRFt0F5uYATVoVP7fsZ8OYvETQEDip2TbaB3DE5nehd54MzSTJX6zUjD+kCQs9
lEudVYfbe3qR/6/WaRKACQCOgrDD+cGsjKTPrBTrCdnvkRTc40ly78HOrlkBrkzJEhvM0Fn34K9W
HzmIdEgZzZNe0gxAsFPtdVRB7rjE7SWjHkqlBB1uUKPUS7YgYlyiXDmu/mkQhv9QW83yUNrqt4KW
f7SVuLd12zMCKWVts3AYMYZ822ZRPQpq3iSq+AQMpj7Wiz/vdattozRI76nEbfcPU0BU/7SWLaqh
W4XxbFLghWZKr8QGzq4Ekfqg2ja9U+683L9VwgA3vyoGE0WtC/7rKwWIIAfa5PqnKf0/ys5sN25c
W8NPJEDzcCupypbnOI6T9I2QpBPN80CRT38+9bnZrjJcyAYC7O5GN0sURS7+6x/c73Nu3E2N24Vc
HT8JV2UXBjt7JOLP952XjYpdkb94O1jR4recmsq6hlnQi3iWIzVoV9Tlj48X+Nlbsmn7Ippl+rjU
n1UbOc8SpK5RJqMcMSksy66Jds7DS77mzoVd/nwsoEj2Jj4paH4Qh94+k+Mvjdv0dp0gwrduJg6u
B8wrtFsBcfrC9O3f5f9WNkDFOxWY/RasBTDyBJquTCmqNtDqZCDGzjisVWG6P4shBdFQZuo9jT2y
gEdzTavybs27+lmf+3W9/tu5pckBmQ1VEYIz+Cpvn1ft/LLMwKPDmvocJ/t8eTVm2DFh6eSXwkbO
1wuxW/g+8TLpLXLTfjsWVzSI5nnWJr0is3SbXCf2tsI9fvxEZ64+zCsFHBxggiF2ktnJMCk/wTUb
s0k6wUWVRGV25lg2+lpGAC3+yxwQj5UAWZDY1olxk3c+Wlf1mNaytEEeMqVfK+m7XwyRzzg8VMR1
xDPiriJOzbQkGH2c/OE11UqhI8XKqqCKg9wjwrb1em84OMMmu+t+0+cNd6RlEC/4NTrrXaDIRTrY
Y3cpb+L/kde3S4mWwN7V/09WgsnV25k155qLSOBnSW22lD5H7n5CLxPdaYodipKDv3517H5RL9Og
Nvvb1putUYT8ncJ6gO1QObHrIKh9KGroMfeoafMtctKNd0XkjjKemrysq+sFmAgcKyBh79CVJICH
AuZn+2utIfZECAD06RG5c74lXU7j9mB45VBEqznkaQzAlGsvs9n7JK32sqsOMrW09dBx0SjdMKh1
8Wehc2LHXW02XLOrwXeuV0EEctRlliGw31im8l5tdVvcdf2AgVjnBNRGfqWsPOoljDjEslWfPXgZ
BpkHZ0nFGBa1bslbp0b6g894Qaf+0Zs8v3nMp8Zyn/jQBnIVszFtIkPIDD2Az83/Nm/aQXuWTlDY
N+ypXndrl2XWhMqy5A9u771+yFev3R4Mkhz8BB4A5KvQGNFwXzsYUIx/KrUBYwCJ2iREtF46RmlV
Vc0xRytfxoprmXHI2j3GKK997w/fKE8tsDleEr1shuWoGlkHEcFK6c+8rjHFtHICgULpa04dCukS
JlYspvCvptQ0fnAktA2LvWjHa105Sx/zvZM5P0z1rD+LTrovmlhl/TTXqaMdirTqfqAq1P8Us5k9
y1IfMSTEqhdkWtuzLp1qExOuNHPxpQBLDWLPdYfn0lPb09hpC0JOZ9PuZjk74tiSoprjAUR5F5qr
HPrIa1qU5bWTeXnUmGsd3FW15/zSGxDuAw2K2vgKSmPLu6wP0p+Yi5ZpbHR2MUdBFeQqx0TIU35U
rc700ro9hgaEX4xjpI9NMMSGIQS4LpLMYr0iDybAV13P9f4l1wPZ3mIyK8g3z2SzXokBhettntrW
P2K0Vf3TzXK/uQaW67Vrx5ZW/bwGHPzEyuimFk6DFzyNrlotFa2GlhtfEEebL00j7fJYYyTVZmFH
2ZD+4/eDX/4GjW2+lEVeLld6VwnnUWa0UmPd7mFttKrklUiFm/1zO5ZTFjWaQ4DVWmyG4makd3ih
aL1G+9WsZ/++zdtqeehKTf+nUTCrrs2888s1wgvTW56CbfT6XyJoy1ebZKzscd3a4bPwpWF8bnFl
GGn0VxKYqtyUm/jj0CPw1z1RvzpBJZ1YToFBUCUY7p+NlvQaSnMhZjHDfU8PA13Tt7vOnprhrvLW
4gX7I72A+MHKD61Spu7LJppg/lOYKbzqTdZ6Ho5r2r4Ku+jnh2xeDffo6ouuX/lD5To33QAf+w7q
bWt/Krt0vLfs3sGa1EWvf9+l+VTExoQ6EzBpALuz6ECopx5dcPVCc4CvsQaZNkKWV+5RKXElu3cy
v38kOYDGiIOzxhjlVmoEoYFHdnOotQqnAwL9sE0Dyu4SkRFVfDBTkNyDp6NqjQq7baxwtvRyiMHf
Qfhzr/B/6ZqjqltAvdw5SorPPJqbwPyES1ntxCpv5hqjEHMmm8D3Z8AokU1jZImdRwlk4z9udk33
w/WkuxK8KHu0EYvVrVFhTvSW7EWb1tCZGzCmPnNHK/YhxRNa5PlVmQhzaPxdgoSN5OC687Xnp0Ud
FblG7s1SFQ5eR55Z5tFIy+RfU5BSEo4YKtAyB60rI6fM1OeC2i4/WNaoP2YGjcCDZRTDA9J+Znet
5jEhwWz45U5wbQ+2VdhP+Cd0Fa77qqkjuenq16ByGvUO/kqJaWGUeMjnwAd6ojAINUmmzMEr+/6A
db/6mi1Zbd5a0kytKw+8+3eljQ1GO2u3OuzFVurGWr55Xzd4/kMkOZaMsO6q+Z5rUPN96U1SqXKz
XIFwzeGTQSvtX/IE1M+5XfNv5kxvIBqDfLCiyZtdZs6o6iYWJscDII0HuFrozq9qLLLvZeWLIJpn
pPpkOpmrCDWFTjmmde3nt4Lz/Debp9WHsLqEEXb2ZtB9Q9e5xMWq91+dRfkBcUJKoZdp86++p6VN
XGx40hzKxS9hv67E02NB1tCezu3hkz00wQ9hjZ0ZbU7f3E50GxUqmHy4KQJzMeKtJhiB9BFTTaER
pKI4BOVo/sTai5QLQALmMw+0zAirMghk6IyAphB2IZpcCboDKRdGzxIHcyz8IKJEUTBcTHft4xoJ
xW1KosmvRqgVmKoo15BZRd0lyXf+ty70xk4q11iqaHY72LodV4xHp0JgcLBqpJhRUXj+v57Zm188
W+pamLGEacKZYF2LaqYRTtu6sgEPhQbfNkgdJy5SsU7hTMI4uc5s3v+ki+dZQM569TuYhfk9FcQy
HeppXr6u60gDdu294EudSe+z1y414cyrqu9StUAG9IdlGSPsBiih8qmjK6TBYvpODpzJ/xUYuMdq
InotHjJju0dQPdfxQnl6rXUBM4PCk/PX90Z+I24zbREvmcOBAYQ1GZxn3eaHrBD902C7/b9TxtkN
O6g0myhtOXwOg6/JT7w58XWeWkcLjXLsP5skMA3h6IHhhuOYWfdltnnbIRimso11SFtL2MEdJ44K
LebXjuTFNSwFGuR9a6WlS9NlYGNYy74+wCTNH0YxY0qr8jF/1u1yzq+4NziJyeFuIdL2BiecROrm
R7dZ2s91P3r4ssuazsFqku+L/9zMRrOV4GXPY9M0BwgzaR3Xfut8Hjw6iiHFp1VHm5DOczFpAqts
zMf9o9LszsNRuLa+aYovhEdf+iLyJ717raU7Y72Is+u/nez8MUKUv9L8SBWiHGOhg3s7TrL5oXHT
cfhYjIDvNvUL/SC9yWKGtU3+sBrdSMPc7br0AEe60q9oY2IXsm0mPb2qyMcqJG+PY3no7WbBusZV
VWQMbX9Dl0FW4SjqHLeeFQQ3wqRxesY8X9Lchq5+j6X5UgFsO4MfktOkV/GkBr+I+sVzpiu1MGeH
StnlGAU2IZfRps3yD/bxzpcRz8VvDe3jp9YO1ole2TrO4Ri4qgvbbpWctms1/AbWXX7r4GcBe/Zk
vfYD5IIbXW918ypf1/7OmhT0dfSDnJpqtGkjualb0APu2+YzhVf/pana6buTmsjeLKNeP5GIO7RH
0Czvcz0I46tP+IAXrgKYMERYQ5lbNlL77EE3eF4JEMcCfKyw8DA2PSdbMLc27QB+at2pwvamuHEU
lvzdqtqZfpZiksZxoHmROm667f3Q4aaiPl4eC6MNMgJV6uq51GcfR/atMY1r1dWiiVehbQOfB2df
ZK2u+a8p2QLjflTiuxuM6Qv2xkHHnk5NFc7KJCvYxo1wDY3JGMwrbihCyyN3c2RzXVr+XFwtWsvX
CDe7WK771anErwW3H3lPAW5rcWnlq/GSyg0zZJ52TK+HoVrUkVmqm6utyVxeKNmS0PsXe0y/Q+/I
5SOFQ9l9tR1t1A6tv9ljtARjud318OWmT2if3SF29ZVb2mDatd2FBJ6yeYdLV87+odPNoonyccqz
r1tfDjTTOU9+uWmg0le09oKWTZtq7WHWdYHeZ63GGZEkx8g9tD57iDNz9PzXdDelO1q9ObeHxp+H
6mbJXO68AlsNdXTTyvTvbBp88w9n9iftoPuVGRxJGZzcXwjqFqbA0CRkpbZfanKrxzlJS+QS352W
SL6HIMs0lSgphZkQKiq/jqyf8YvtKaPPwgqpU3/fIJ51H2CF2C/AUKZ2YJJKNw+zLW2XSBuJpUsw
CQ+mW3cauOng6N4uySiMtroVmlH7+GWK1r8bHZJBI28tHfdYVLR4Oa47yk3UH1kZ6eXSb9cUEZ4A
oOz7Nja4Womfrulo1iuWXRLyBBdb/86jAP0ydOhU9i5ny2HZGdw+SrtrubRpJE1/I8e4zl4Wbc9N
ijSuL13UdN3UvTqoqI2IBsvAGZeR0rvihTsv4tBvq9b9kM2CJJXEpT64tbmtWg8kX2r1VS/NfKMr
Z7faA+ZVpDqyFG2TJZ/7ehYctqLb6qRlu1wfjK2h9LO0Qfi3JIaLQMV+Awn8iyDvTsYDWXx1aKZO
59zCpynGY9kEjrpGTuTgyQpG1f7bmAVx3ITDLyrMnDU1IqQudnNsIa2XsS+4wn6u7X6S+NJIz32o
qt5bYrXNZDfCZFDydz9sMP3CrZXY4m1Ta+cHGJC+f9OuWzkcukwfn8dJ66wrupE9Nxm/mmr9ps+h
Ij4APRv8UNWOwVGzZJmLkJiPoL9x2y7oLuBL70BZ7JhQ8QFcDFqup1ighagPH5wmKZZ2ObRZmkZ8
uF8AQqfkY8jlvZE8hAUAZkjCQM/ewg9W4esLeGSTCKPL78lt/668AsBjlF//fiCsihDOgHZjA3pC
4CtsvzN0tuiE9qmI0lQnMB48I8qRVV2AkU47goCAOoxZB/YjI4ImvX2mbauoktu6S4I2cO6RmwRR
VU+vWN5uCTuKdYDk8efjpzvHx+CjM430EWz6FWesSwqqjotqk2B64sWLlS3sHKv11y+LuxJ9R4pe
+gX06N4+WKVrWIGUXpsQSVAQ/CLm+iYHKZOxhTXBhTV4Pos7kI+6bwd/sJw4WYOZg9Yka7mN7Vim
H2tuhxPEaCzTdaamjGvf6Bg1BkCB/Nu4nj1BCVtT/sD9ZU2egNP2yINV29IlHvtZGTYjwHQ4D765
HT5+a2eLf+908o3habV/aWeSdMN2lQ5DJpGplKGdQuPw06CNNIDbC0OdofvgpijG9ggC6L9ngLsj
IbB6eBImcuvMP9vWuFGzdC6pa8bAjtivf9uN2U1C2LIB3dHDsTLfLpUVl0FDX1SVqHwwX0y+tFc4
B/1PX1vKz4RUFxe+ufMPAJaAvlsk01QI0IW+Ha9Ph9FK4csmYtKsyO09/3Pftu1ftxMYhSoWzQKt
Oqr3t6O4bdopqDR1UsAZpdKUZOiG1tznUBgxmb9kK3T+ULTed/dlNEoe9gUnk7gNWwB9ri4SK1WE
xebBMv7j46n6t74YtKSxToLrvjsHsDmeIPl2D8oLnaXELxF39yyfOM9MWo7NWF2Skp2tw70hQ/Ar
HoL7dnW6N/ZpOs8GYWuJ1nRDXNnB8mIYwxSvbmG9poF/icR/9ont4wE18Wz0oREovX1jsyvtWWVL
mbgjBUWthGgx2231u7lpte8ff85nr4tvC+knSh3cPihrT1ZHZo1YX2iLSha7EAc9aLXYsxv7wr74
3igGeneOMtwXjFND5Jw7YGHoFIgrjoi/+rSS33CqWbwLnf2z7RcTWhQYEAkw48Fy9+S8dLa2MEXn
6Ekq0MqUczAkS43GNWzaSoUloH4WiiJTv/92Dnf7Co4ZOlvQM5yTvTeouMcRpjAmcg7G455+G/V9
XVzYnc7ncD8mmUFY6dBnTueQd2gtNXw4difs26cN4GvSqkvkiHdGoXxiAtnZ4QadnmBtwb2z8tsp
sW1tieUyexGEgin+eMbOX9R+dDAMnEtg69OdtqmHCmhvmBJ93LyoHLE0FdVtllW3PuTaqB7tSyfz
2Te8y472lqqxpxqyTN5+U25hg/5vlIJaucjnZhzmqyDbxmPnpVYyV524UHacz6NHxw8xxL7s2X9P
6ilEbrOhdGNNyinIIo9s6xAq4fLX88gmwVkFUYFzkqr37VMxeRaeC96c4F6R/fEKi04mzi3ZEC0r
wc/XtEqCT0bb2Zcckvf/8JsO3F7f7NsFhRWSo1Or/XVKl27dasSKqpN/dGvtD3PeqltdGs21pCGK
z25VOq8G14Crj9fO+czuQ+NByYpH5vRfP/R/ev5z15SlmgqR6AFlY90uMjFLUM+PRznbg/cHDP5L
feUso1v2dmbzKh/NuVlFUowGLUX82e6sgS5YMKlLJ+Z7Q+FNg74JDhThkSdL0/BJkaDnLhKzt+xQ
37bxIP3Ci8bUv9QsDt55bVQDLEgOGBbo/pX8z9xh3NFR55cQro26/I6WMOtpT7naFuEzRdpNOqj0
0fAW58eab2sd6dncXfAvO/8Qaf3DiIJAxPRCE3n7E+aRrEKBnXIicjQBR3PFUPtHrYPHeY0zy0dB
Z2a4oH99b8n4/7/VoNJG5fV2TGsuzHkB6U98G9xDXxA7ErDh/fUnDxEFf3fkxJiunxVaEkgjXWpG
0WDHH7pupCdZz58/Xpdn9m8U3bAaucnsJ4GNxO/ts3j091p8K9Yk93KE2a02sYuljhTqARTKXsLG
mo0n7Fmkwcaq12koXRevu9rLtOloAHCPV2k9Ik/Iu17M4byNeXWAK22Ul4w6+CWnewRh9pQwBA7h
8XeyrpVWDDa0/jVhIYvn3HCn33W3Fhdm/Z0lzVfKZgBbkaLp9OJDFF/l5qT0YejktO4jSzpzo0rf
miLGMdstrgdbyV/CxBfiSBzJpEed46eXIIF3VhhsMNAHnEMhCjsnlYdRDps300rhLtv6x8rVh1ts
S8fDxy///NjcE54xE+KqTo14qkjLSPMk3qTYEuqNZuLF6oURbWNtBmE+4OZxn6eaVt7Tja7kX1dw
OKFZPCMlMHeuU4F+lcJ8kmm1JV4wzregi5+Cshn//juluqHQtndYhVvR27XdWmYmRMnz1ZPE2D83
msOgsfN+PIvn+y0ushzObIH7zeuMMLPRBc86iVJvphiMEd54Zejh+e8cPKLn/9YpF4MueM/QgHb6
+E7efftQNlnWW0UMRWK0a4tjW809uZCmfZMiDrzkc3Z2LjMYgk8usiwRDEROZrBqU2JvM8tLysHv
/xTgye3VMk++dq2vbPYxkiTNe547o3q1MM2zohyX/DpqSFLoaUQ51fccTSqXHJnlzSPHgdc/ybXq
v2imPc7R0FT5M1lOwRZKOt0DEqp57edbc66qNirAcL6vShR+DNba/Eufr26SOqjrr1bu0HISJCho
MaZYMP8dS4ouGbFaceha61XxAkBuk4hBk6c9ju4WZN8Uwp/ftppr8xdJgE2dLK3M1k9m63PeDwi9
FxI/tcJ+VqRmDrcLtwyoIibl62FR6TRHtgFWGq6bt17Kkzn7FJlom3p8D/He0caT+q5ZFpGXheUk
2qx/wYfTZjtdr7SqR/ZVE+vq9eOFje5s2TIiOylwI693V9G/XUdO4fhqnQc3oXMojePkVRiJZ6hm
ishS2frXZRYsc0pETKRhplp8lm+HK2wx1hLiRlI7PgYOPW36uUl/ffwpnhUDDEIVSdDLft/l1Hw7
CAfDnK9kZica+ZLR0hpTQT/NnO/sKh+e9KZyL3z7Z/s0A9r7NHJX41s89Y7CvyHo/XzlhhgQI2Gn
NNTx5DYvvKp3R0HhjdR7B5Tsk1cl8ipAjBboib9W69MG5+uLFNklVcp7o+A1gF011CYH2PHt5NHB
yzsL1WiSW+ZwXeqtCmnQXwI/zpcdkngOHPKe92L71H/UDDLBesudBK2tedBoI0W10dLwtK1Lx9v5
A6F9+Q9ABciEpnyy5Dxarnz8ppOM29742JBClRj3XjjJzh8INJj2ABdBrp5n6Mpu9pmZs/ITO92K
+kUPKmLXHKPsq38x1rGfP17h58/E5u/wzTocAJw2J0thhd8rtnHwk90s/StkxeK1ruQly5V3R+FG
bVmWx59T58l2Gaa+T4WfLIa/vA5rvtwaWrG9fvws/33zbyo6QAHYpGzJOPoSrXiy6RFxq9sok4OE
VgdSK3TIc3GUOBAMEVIty7rxLOn/njej+ifVhrW8yjN9/tkW+CscYTMoA9plnRrHj3/WOy8UIcBu
iLlbDPPn7Xcgmjrzh7QhA7AycvdpgzAyXTdOU6kvEmbI749He2eqYZ7iLcW2CERypouZsrUfxMZo
buFEfC/O0cXnJv54lPeeCRUMUXY0mTA72P/5/1zUlnzp9CqdgkSQxAvlq9STDcU3RL5lDj8e6vwk
I3ADTAr5AUneXEPfDrXXC7TbeamOXTZXPgVYqPBLuSlGvQ21zNF/W8XFj/CdWbQBmcCX4GPvAoG3
g3Z93elozdJkgUoX9XrdRPoiLpmXnh8vRGDtoW+QETBwOOUJ53CsZsNK0yRH3vnQFUX1C3t2DLJX
/BAH8J8Lx9k7U0k5uft/G7TSkLm9fapebKntYKWQzNkShJqONF/P3PJFB3OMA2M0bzuxjpdiD9+b
S3wXCb8mxQJt4MkL1J1pzVNRpklbc1L7vtCvAlNdEv28OwoqYhykPFjmp56zEs8E25ZTmliq/oWn
jDjkg//XV2gymclF4bChl0UTcv8R/7PsG330KmpzLVk334yVbWrHunarC1XyOx8XFRS+8EACSMD8
kwnLB9SBHGpastlmEY2m0xwbV2Fbotqff/1tvRnp5ETTHQwUspSRgh4zMw+1/22mO3zCS+c3kGkm
8krrVJsOHw/77gOy4vEZBY8A8Hw7jWZL2mxuMI31WqQ/AQuMKRLLOKjIFcP4468HQ3JGSsvedkdT
cVKGUAUTbQccn9iUIE8WOWih0comXibduYAdvbMG6W1SWYCVsdufKvdUYSmYEV6aFNuYYpkxoDff
3L/18eccBfgGZeEwRSl4iigUATFY02ZrCeb1cAL1Eoatu2zXfz1tAU+Cozvl1Q5nvn1Hs1Z1biaL
7Ca1pnpPyg0OTTdadx0Ni6ePhzrfBun8scdygUDJzLp/O9SyFCskQSWTZcv/sbf0d1Baz0rvCDep
q6uPxzpfeoxFpsPuB6vvqqK3Y5kD6V7ZKmSCgs+CgIFnPN7wPpYwgYg/Hup8NTDU7oDNtRo7oNPG
pizcwq8cEySxdkU0wnWKCzX/rTvmf10rHXQJpysA2lNaSdZ3VFZS2EmjGXPcefmvWQUu/K6tu3AQ
nz8PqA6QqMf/QMvOfMtEBynf4G6CVYd6InivuqmCabuAsZy/IM55OnBcTUCQMPF6+4IqLy1y8tDM
JJ1z+9hP5McGym/D2lCXkmTfeSBy15Dz8oJonHr7P/+f3RwyR+s142Yl2Intth4+BMmt8v66nkcD
uCt5mTqqCe/kDlm760qmpesmRK7Sk138H3nt3qvSXi/squePQ+3LNQgtNKog+A9vHwe7G2V1Xukl
U278mZ2suLarzb5QzJ6XEAyyPwYqQ0r50z5VmgmcNvrJS3AeadfQ6jUEHpWrvnJN1iCxYhOBvQIc
tr+1Adyt14lehT6CtIpb0UntImbNqMYR+s02TsN17i3P+tKnF57ufArhGVGhA/KBKaAHfDuFqV/j
3NXPlCo9d4Zx29JQG/Tlwh70zihcWHeTXri7HtDa21HYmfIGeClNbOm08ep0bZRNUMQ/3n6AKfjv
vL0O7aJutnBIpCCJ5smnpCN4GPK+SJN63rwg1srVM66n1ch/4q4wv2bDZv/b2p2uHa183rXfuPYP
/p5kFkjoVQ7s28irVrO+NwuAo+ex7rX1ZW/Wa8e0TBfr3qTj2x4qr27TT1xWffcg9NSYjxlGORrK
Ct1a7uEK9M7RpweWoxBrANUMs4NAnrXVJG7R5Ah5hf3HgrYqaILqoPrMs2N9Hh34t0W3TDd4ddbG
nSOd2a3Dsuun6oA8apFXC9Yd6tpdjTo9kFBp219sTROvhRgbBzkS9lqfesy07OvW0nIRe2MK81WX
VlNv8bKtrrqulVE7ibUBukTO1Iy0tmQ+TM+SMGkLVcow/RmbbRrvu66kZ2iOc/ZFaLhkx6uequxx
FhYJBw3CujFW7MQKSjbsyNgbRueF777Prl1LM4H9sXKKKmpK+9B6MKUfN89sP00mT3yfCdOqji4W
0cP14tlKHIKi3rBbMWs7SFYbE6gyxje/lmHXapjmGKXEf8Vr5uXLWqzyn7Kf8dDR1FI70VoaTv28
WTR5CBS1BLqgzXWzKazhmZFqhbXrRqinxUHEyQVpxCsU4YzIXdYBwQ0+Vs0nhFh5cJ8j52voRhja
9gB0mXv/ykHT6x9Tv235rTHjBHplk1ylfzM9hbZlJq5Ou5Gm6w2hjsUG8J9InTI/ClGI7ZqO73Az
gI9+daZuKm/awcFwDTGV1sBZsTc/VrMwlmPZkl0SCwy+tivDXuDiNwOtk5vSIWn2xuugacYO3jFD
1C3brF3bBa4NcQ6DqL0qa4q9G800Nk5Am9dyx9Vb/l6ks5gP3mYg+tFgtfwYdWf0wQccd7xW/djO
B6+dMix8zLJf8U6x1KciTV0/guibFw/2CuBw56jJWG6oyZfyyi1xEIpzmDB4BQmCUh3kVxt2BrK3
W4zfpLb1eIMN1XS7NVuVRrKxZ3wjOlM10bikWhYuk1Vu8eaWDpIOR5vXUA0TljW9S47t7h201DdT
qq1bWPSVNV5bI+ypuMJWeTpwptSStdLrQ0TRPsOP18iOXZ+9YOP1ZvDvtkgWvr/dBqMrreOiq8zG
NW0R80Hka7ZedZmDfiJsg8lcnwIaQoQTiVTXDhh/9963lLDT6S5YK/9bPpf6Z2zYgiAq0j5v77IV
f4VQr/ErDWcLFVRUqZH1tHvKNZHvrloaqgwhQrR2uTFEGre2FBDY3cqoAA2RkVsjA6BYsYstREMe
ENQIKPPYSq38bBq99tnE8qV8yggTM76MQjXbk8F6wVyaEHZ54w7V5oVtNUzNd7S20xKvUNW02BY1
tN3BzfxlQT3p1HKMNuKeu7BoTPKtc0v43xwvFd1VsdmDheiEjvfPOSfeE940kqwR3FDYz/Wc1/8s
Tm/0V+toyRqmtL6+Qjsuq2fpwYF79NAEiOsJ0GN8wQCJ919MQfc6aGtmxOiCAmjjhiCPeCDl4LGc
Sc49Bliq/ZgcWaf3BumR+aHkO95+ytUQBLO1fO63K56x6FYR/k13yywXKNxwVLsIXn+9Xu0ppe5h
nhxDhHwlTCFanDz4zjacVlcozpYxnPfAyGvppfZ8neZeMB2Dmmz5aPAIKv9DZ6P3o1ksmYl3ocIw
UhOBgUUdQKC682YCfT8Vg4vEq5NiND+5msjU1ZKtujhalTl9Vak3i8cMMc1wKPS+7uOVV0nk+iCN
8dCsvdoeiipLkRaOGunUODjNk06eyKLZ8SK0Ftc+Z+zsO47aFLlKQ1vymDui2m6IUrD723qbZpE0
GHBpj8HSV3Y45sIz76pFIGOZrGCbEl+lpryj6HasX6npbK/1Zq3WszMMgfel6n2t/ZqCaeqfjTpf
qqRe9GIKc7U56qox2+mhVEixj26JEPYLQW+TM0TzIB0tdtNVCs78LUWLzDLB8w/3SB+REU4zfawj
CmpQJPijtltaLdmx7XEmPjZDWolom7TZfCDYRKmjL/q+i+Y+kywshUbxyu8Xl7zLWk7uN3asufup
cKfVvKjT6xZ1UZ+265Gu2PziadKW0dL7qXczabQL2B4ylSd84MYnV7mdfli2cTavg5EQ5h9oherx
mJdgkEe6CrVhhaLSsvypkHjsQmjvnZpGk62p4+Zw08Zujks/JmSZ+p47yKGn0JSpVsXOyL6JVqDt
hseA/u10A53dekRX0rc/9W3M0hi1ERfbgjriN+0rrk1z5avuGkLYQN7YXMAmRlrXOv/aRUbzDf+N
boxr9mZapijXnYl5Vlb9m9NnWO8DzdeCUI4NgRJaUxpFhCHnrN1OZYmML5D0Vw5Oh/VdiCXpnIb0
/xxAEUIpKTEdTXlR0EnzpXeaEe+3qUPMpZTvPWT65JaJ9FRZHlRta5izN/rUH3TOTv3KDSR1Tdnp
hGpnvCWRIFO0nIh/ya+fNGxu5dHfgDRjd8gDgutU3vMlbcZyZZdCex0LgjGePFkZeigLZX2bs2wu
PpWaP/BZKoxZ2M2wFpt+DBq+X3nIGmnXz2rVvOBzgLkDaiG6h9bBr0eaFdjI47eG5aXbXSlUnV8J
g7KRT/EjU4773LPIbMw0gsSl1PaMr7bevuCDBwGH/VfdYf5l68n/cXZeO3Ib2xp+IgLM4ZYdZsgZ
jbJG9g0hWTZzTkU+/flK50bNbjQxG8Y2NixA1VWssMIfliZLleMAS6z/lc5pjTl2N1U/4EBFqM8C
w/opIDj9nOGnrKc1kyCh2Rl17uMY9g90P73Lzyly4b/wF03FSYdEk32yEi+tnsu4bHWCw6nRa7+Y
YWIcZfKHt0S11Om3TGR5961CPhNarD4hyyDQpYH+PBvzB3qN+IFXi1iVz4utw6rwE96xrxYg9PaT
IOFvjyU92gxqXLe85E4yFKcxX/r63TxN8fjOUdRJPEJbVJ9hNODeljhDVrDMSvepV0eTDnEG7eeh
7vvIObggC9QD3FzIIESX/CJI4tXHGLHF+qOKjbL94JrC+gcJc3bb2CdV8j5KaoFjm4IM2TOlsGl9
Ijpeu8cm0lPxUrhZVx3QzV6ch0gdtfGng3rdh3KVOpXYJdnzQ71q6fTBmIbyP7d3ey3ozEH7pkye
Of7jRVGrnyrsXZbPLv+p9ecui5fXpVSg9uNfnj60BKeBhoqDdUCVxJqJ3TLuymZsRnEeyhWRil6v
KZL47dB0eP80LiqZoYGoJ+CKFlrLAbR0xGNrRHV66lXF+BK71BfPAqd2oANra2Jygyij6/ilYsLg
HE0348r2lHo4GG48JH8Zyewan93EGppv/cBmCJCTw83I4r8rx7iXmg4+GJepfLa7omwQFsxKapNs
VutjbI6O9lKz4dovbtzo46mNKsV8qLjtgWHYi3UmKzSQFMihvTxVJaRUPGzMdHrKzS53n6EKTfWj
5BM1/xZ2GxWnfnAVm/1cwJScnBId4wJZzeEB8h3QS5wfROH3o65XZ/DDjv5eV1olOlVpEqEWiLyi
Oj43SLypuS/UuESsQsSp8l/hRvlwLgex0hxSoEieMwgQJlK76crpiVWpbkiLCQWsliutPohMRC9j
05qf47aH8WZ1qejf4Xtb2UGs4Pp7iFWlfEVxjw1XdF6tnqMISqQ/wfWoH+YmGsX7IomdEm1MKnro
uExmX3y0HAEvzh9sIRXfK+gKz16Zd+vHxbIHtpsi9Om1VCtUJTN4jckhirPV8yHa5apf1w7GXAlP
oS19Q+MfzTxH1YG4DfhwtHrJcTa4hvxFGwi7eNzsPcscWZ+9TCw9Cvqkr+SW5Mvb3ntUlZlVRp5H
BdKIH1IPGVUx2Ma7xUB6A+2Dj3WbIFahlEuP1Kz5VpsbWiVg96mpUEyRDKdNoSMehqlujC4KgIyU
fu0q6QvsEizzcEt/uZ9E/649bqaKfgsNEzrMKEZtxfoUN5udVvGioEPJNvOFK4afMTSMzzWEXMcf
9Cb/UefJOvslb8wnL49V77DmSvrP/R9yY8mpiWnUkGxLNtw2c0bTUq0BBioBUrO1L5y8PfPRhzPa
Nt0ZuvQYeEmJ90PaJ0cYn5/ujy7/9s0qgE6mBINaHA51WzIDssctD2sRh5ywtT0P3erAtCSkeV3R
FUXIp4SWtVe/2I5JOgMmWrJ4QChcYfJVZRYm924UwB0n43Oi9ry6g/liLog5DKq27FRlZG3nYo6M
R2UdUBKOhSrYC/78z2og6T+nnV1VpXQmNKsx/xkKLtRMiP6IbV30jgB9+iuzhz0hpquSpxzZ1ejs
S4lBKuCXI2dYcPUUTKjTZHV+yBNleQ95HSFnpN3+uv8hr8p3cih6FLRRaQTSkLscqqdnPFczHUAQ
mct3ePjleers9lwilPKQDKRvAMTQ/7g/6q2l5QvSSKXsTjNhs3k7QqXBFbSZYi1/LTz6S1kinrRx
/MeoSWYhx/q5jQTG/VFvLCu0Gyri+DkhRrkts/WjWihkVkrQOoN2GqKGOLBwhB/hAvC/DEUPibqo
1FLctovnDNZuY81K4DSRe0KFZvAXSNXUE+I99dCrop4DmpRysqeC2OD63RQPbcUxC0UZ0eduJ9Sr
J7TfjVWtdg7DrVEoJlMZh9ZGHWizT5RaLSuOCV+MksixggR2AIu011G4sRulESToNHyRpT/O5W5E
0SgTuouDb1op2dcBbYZPgpU0ws7EO1aZZ5eSDAq++uP9nXFjP0qaCk0TFxwPl9rluNrarID44ixU
MX+DR9oWYTYKVFQsEwHMashOsdDmT3kytDvn73pPUluWuB6MbCgxbzuE4BbsbqEOEiJqLQ5dnoiv
I7n3gYLRHsjrGg3DGacjhFQf8E55tV3OMlIWhOxEXoVG62GLioVpLn7Eoo/Tl1ztBqquw6BZYQLO
3XrUqBV/WUh4+nPrRgMqHbaBSgQbUR2+3V/9G2ugOxxMdhUnE0DM5e+yDdmpQlQ67FTMPuhqTbHf
04okzyVsPN8f7HqLcdGBdqBjJXEPV8elnw2VfnoerrOB8Es/dZ4/omXyJCAkIrpiqEn50mRltOzs
sesTpFPphCBKhxbU3nZvJ6TLXYdtYlg1rSI1O8gLiFrefPEwikfJUqchDAdVTv+PR8vIMyRU3KwI
kUZQvuZVGp2MZR1xXIj2Lp7rQyNxfBx6k9WU4P7LoXrMgyEkU5S06kYNsyozHxqUZrgh1ha9nxQ5
vgJWNiWMN99FDEyJEEMyuk7s5M3Ahd7DLC+LUM+U8YRK1ew3xRK9te/oMAqqbsBJCTvwF78cxZks
pDoQGAqRiLB/GSWilq6xtt8jdxzeCvL8PRQEUUn4IoLVL4dSyVs4uAwVeZ1OUEOnwXXzX/c3vlyV
y3CGixUhUBe+MC40W8idi4JU17krnysv3A+oCOvrEeACZeE8B5LbuLW1R3m9teVJBgDHgFvhYpV/
/sdm7HvN7pe5KMJSrOVf81isT06GJM7bJwaOQ/YgaeF722iJhpbW1lVahM2kOmesSEh9loV/9UTe
5pSrbx+PPQEakyoW4KLtQV46t3HLNCnDNMXFcF2Lbz29Tn/Ip8DTsv/uT+7GIQNwprLXeRSl1/Tl
ElqjPQ6I5rE13GPpiPqhNovPekKa0xh6dJrcZqGq1u7cIjc+HKBtlAFoP0EHMDYvxeLFQ5WjmRTm
Sul+byYuQ3al2AsDry9+mbPBDYINA9JjG2G3Wp/lUuUsNHI4sBO1/HNSGflT76y7hF75iGy2PzEy
MYUrMSzulkSxrpR11CVqwhaRnNUvEa0dfNVCNp4Kv4NLyUyb4YvaFf0HMJjdj7ltJhGoUYxjAzd3
1h+hgCyfqxzRMD+dY894XEbPKJ66vDf0R9daFbxliDqVIwYU5Xhy0iGfj+NKWyHkHW2kSDhH7JyT
QDuur6KjvD7wGkkr72kchp+J6w0ZYrN8kEMOVmQ5UVdAtDI32joO62qInQPtwRKLwlRLlhNSFOTZ
KBkjAUg1PcofFZAn2sGC2euC8VwJKJCK6uoniMD1Th58Y4d43A4qCTcqvKi5Xu7LyO1N9khWhRZ9
mu8o/4mP2NXsuZX+zqY3X43+Pn13iThCo0Iejz9uEI2d5xbjUIWoUBnNE5oNrveKXQnd2Xyl1O6r
OqKjIQ1B2nRD0s7Ds54acXmE776kx9qejH/RpOzmBzfqmpb67CKS0xo35U8FJq0VtBmQ/r+GSU2G
w0gBNg7un98bWxy6P+wd+YoAcNuc3xIN0ojaWxUqSq58L9iDE5g2VTsttmK9WeoCEh9pFegU/oc7
4ubJwszKXjSy1RADxvFxEFl8Sh2jOdMRU3bmdf39uY7QCiZ3I20ERXf5YZweLR+DQhw3xGobJzR8
RwM5onJOzvcX8PrZorJEdYfBSFCvYB5O5mWam3IVrcTFw6EpCmwRUsPw8wirJmqfNDDuj3j9ybje
iccJbH4/lZtwtEYisMsXuwhrztkBhaaaY0cjDbtw7XB/qOvbXUKzgZ8B/AC7t11FxGHLLjKXMtTa
sjvqy7uqqQ6Y7VAclOVkrEhLKQMa7Vzvt9bUk7w4FZATMalcgT9OVYFbS4wTSBnGaZ75yeQeU7sw
D1prvk7c8zvv5Y2togO/R4rcIYEEX345WiURxVXqliGhQnIseyN5MpPizbQPio+2LYcgyoagszlo
K2JcGvpjTYh4Dv5TOtVW4C0op/I5d77ajQlJmWwJQYeXR/Z9OaFxipFAVsYmnEohPqSOFz9GORYr
9/fGjY8E/pG/HTgaHtdbYJWL7Df0srIJ++Y8aBOLVmWzbwraOoaysyFuzIhXXnUkzknC7DZZg0gI
1Wpk9sKYatC5BW9xTpZi+Xx/Rtepl6ROkXKxbARQWzbGbPCuRpnNui1kuIT2Oa0srYD7ZtU4nQl1
bg45fkXrzkreONAQ/3kHgQ/CaNni4HqnHSt0Y5uwKzr1LIAF+1apeEdMBd4MOuepgnYEmkVmlyDc
L7eGkanx6PZRHSbZvB4bqx2OWTvtBTM3JsS5JeAlmaQIu62+rglwi7XTm3AdwCCVcet+LgHQPxhj
Zr85C+Lh1UD3kZjDB9p6rU8I8OI90rQhotb9iYjGO5RtZh4WDWvF+9vjxiZE5Z4iACI5KIdsa2YS
Qz1mU92GBpKGJgh3T/FOi9GOe1WmWwPxOEp5LVw50EC5/EhCpFOGYHkb4gCZIXUxQxNTlL1M/NYo
Hihm3i0Y8EBxL0cpisWcvAHtOJRg1feJsuouuo5A2naW7fqegB8IyRJ8oryTtvyeui8RbhX6GHpR
FjuPhlhQek7VIZ5Pi+KhrJcuTrsX1lxPjqCPFwTXB6SMSLsuJ4d9J93VpR7DvveKcCJWoNFT12m+
E2Zc73TpzIqhDxk40Pbt0e3coetLoY4hgtjtmSL96MMp6w+Qx/eqw7emRHxsOx7/gIuQP+WPR7HX
7ZFKuD0Cckiy82ToAq0VZY/7cnNCtnzvIYvwUG0WDjaaA/wxnsJCm8t3igPSAMVZy8CJQIHbff9E
XV+45HCWtF7CPQIlns1tNBlW1neAicLJ7qv8OMez55yNXiF5sJxiTEPK77r3sBRl/OHtI5MZwLyn
G8gjKTftH4u5mjY2NO2qPOatUdmHCv3Z6sGsPXAsywLW6bkb8IE76raYqvP9oa9jKllGYcPRXEDp
ZavioJlD4rpp3gUIT3S+UxnrVy2xENJd1fhxpUH/obON7gDeL9pZ7usdxMuJLCEHw4QGt2WxdEbb
t6LM+2BUWvMha3peNj3dwz1fn3fWlJtLPmkyR9/cK0JozQCysw9yNf08ZSW+tWXz3U3qf22rjx7v
L+b1doVRIkGo0qee2tFmMC01gTOpNqpAXYr09hov55y8AhUPbQ/n/5tsdpnrybEkLp56IoytzZ6J
U72KTDNBoqeNe+fYJmBCjqhCj+pRNKmZS6gnmAEJ6VmPGDGqzzQgpvGz9P/D/hMIoTb4ZiKMCO9M
MQwIaAOtO6fKTIN0ig3pnTm3E7iszIl/3F+n3xfe9seDH6CgTIpCLXtzrudYz2atbZqgL7I1AWva
lcYH00BA4VQUldukPuX2IjnMoi6cMIL5mR2K3pj6Y9qKHFh1NhF4r83ST2d8qOP4lA9UTQpfxKXm
PjVqZ5jNxxLlaf3VTEA6PCidm/20+DqrnyfcnjidkIEfsyLRNB+kU2a9AITAxnGmml181DGamI4x
3F4kxcC7ZRh/xEXz/f463NovBPkWH1Klx7Z1UeqnSgVcYuYw1YC5qEvxSrRg+U7TvD0GcmT9Dftu
on6KVJtHHM3c1JgBOAeTLN4Mszk9YDA8Y4kZr6f7k7o+1w7qBcilIcbJ3LY19bb3PN62qApqHuJ3
oIPKY6E7xZtvD0I62dJH2I58aUu8JlnpG8fFd3kUanFEazR61JtS26md3/hAUFjp2lO+JH3ZirKV
CuAqKxnboLWS4nun6Wt2RMM9f7D0ui52Au8bC0dHUnZZZEMCdbHLV2BatcpYtKRFytT9LiGUwcQr
v/N1ru9DGE/yjSGloLe7rdODIq8tUCddgI3S/Iiw7boi090PaaDGufkrspWx3aH1XS8iwpQ8LkTF
RMZXhDsYkghBNzwxSZElX0RnzghUKt6IkTeR5bzzyW5MUL4qaHYgFUhGuNnpxty2xI5SCQ5UyeTn
lt124AZRUD/Hi5mYYM8XWtn39/ytKbq0yAF5EBRdkax1ZfHaAWuaoKma5gPEjelTUbvtc4Z/x06s
cL1LINXxxsB7ocLNtXG5SwqzbPD2WIfAxChb87syd6HIdd2Sn+/P6XogXBQhVgOsQI3qCiakaJi8
lXi3wnkYNF8YOejT2Hgzhxv+NsEdxSOiEOoem5fALWMKzJY5BNjF/Iit9kErxcvcDPBtRvXthXoZ
FxOEU/EgdN1eGi12uaqVKANcsqH4PoKtPoENnncS9+vNwCg0qWnII+NIjfHyC6HvBCRVbcdgrkT1
hB6a47uxLSQkcS9Xv/GNKJQyJ+JwTvO2S+WoGP9QJ5iDucmVA/AMTL4lGP/NO4EuOBc6wAnqEVvw
lFAqeh8m9X30zrBNwSv0vaKt607wdDUX2c6TlxNSJ/ITbZYtg8rkTAng9RpPgJdBlV72fe3uXEZX
1wPEVA4NMCHaFJJgevlxzCL1Un2c5yA3HOono6ae8BjDwUQp0ocZM3r//trdHA/dBVIKOmDGNr5W
VUS9DNRiAuzHvE9U2OdTPYvm16Qn+YOiRbBm7g94FdAzQazTJGFNBojO5v7rlAKHAs+YA6tdzFMa
J49iTb+LWXsgBX2vRfrzWpp74cXtQTlZOltRDn65qujNt2qz2nw7Vf3uOeuBBmPn9w2mMEmSVr4z
9O/nct4JIzU5l4swUs6VogHZA+ghIoHLYTFNy3q9q0XQxYD3J009rhPYzr7U86doUJRPmKJMX0RV
pSA7y878ZLem+UtE1tf7a36VOfI7yBr/v8IvpZ4vf0eRLS3YbFsEcWXaCOyObflRob0cH4ZIqyTF
qVI+Qssl+7g/8K3dhbjHb2I+RUJnc2Y0MVIe0j0RjOO04MRl/2wB33a4S/pDHf99f7Cre41ZesSO
1Jy4P0ncLmdJzd2exxRpx4Qy/PsRZwlw/Yr9PYqsX28eiVwUABWMVe6drX7sHA14Hq4ofwp8G0K8
dKCyjVoRiEm3T/eHur51GAmFFN4ehJKpP11OakUutmhyyPMewPZXZ3TyH3nXWjs36I2lo4tKSY4r
WioIb5Yu0XSMPapMDbBLzT5UTeE8laUSfdCnvtyJD66H0sk8wdpCkaWPtq12kngWRtWrInAzZz5l
UTcfhQ7DKEnrNzOmKd7+FrAhn+AB32ZxlKc1R8AfCuqpnT47RTS9EuqlOwHd9eHiMeUbUZtBl5CC
++UXamY1Tds8XgJtbZeD3rrZ1ziVsm+ToZy1MQXFDQRq5zG6tYpgPblIwbJSyN2EJfD53EWY5RKk
MeBHDybSt4lV95U6Xr++dQfSEUR4UXb0wTttiz9xvnS9BgcuSGmBPxYDmFkEwsXx/ig3J+QSLEgt
dSQwNquojb/FerQlQP75y4L83wlUG6RXnEJ2Rro+USAeUUkFnkaczc18+b1SvXCcZDGWIBfdivOW
F/nGACvs/nyubz4+Deg83FGJ8a9AvysOssL2qjWg5f25HppgoPPpV0v7X4OW4f8yGEdXon6Z1pbX
3hVa7UYQ0wJvdBfELpzV+WICAYbvBFc09Aj29J1Ows358ZTKWOW3+/zlKko2pV1N8xoIF4rfobE7
cWhVqC6tp/dAuaplZ47XG8TUaGYBGeejsU82nw0RfHdZQHsEblR1gYZO+Hn0PEzHOm/ZAXDdHAqM
GMAq1Cwp9l/Obe7xX3XXxQokjf+BzOU/jATFiRuq25nU9V5kUqi9OJLzIJsYlyP19RJFbouMo+4o
6TmtRhPtJiqs9/fijflI+ICsE9CqQ9vocpR0qSZtNGuXBBfXo6nslB9mCe8Io0vr9f5Q19uCRSP7
A2/k0jXbahvlxdhbZYW6XWNaYNHGEuJ4YRjxScM1CmdKT/l6f8AbK4hohPQ3RhCNlvMmwuiM1cOm
wbSDVcmcd/EKhmFYzXlnt98axeXS4HZ3fn+vyxW0OqiFmEg5gTG4FbesV1V/q3le7NzqN4ahWCo3
nVw7+qqXw6SdmxONmm6wFGl8UsYCw2N60W/fdPKilaJrVIxAR1yOklXegINlHgVainl9XrbeaSSE
29l0N+bC/Sq9dSigM87mw9SVlkhPPJfUb0l+WeXqvlfzON85qrdHYXPr3Hs8G5sD1GZJpw1W7mKB
vAzvnKL2jjE62Duf/8YBkiEE+BESZ8psm9c2FtngwMl0AxUBNeTwWu0dgqSYm4p8T9j190N3mTNQ
XuMZpOygElxuZYXsKmuUuEQYQiMTivtnxC/9oXWAkIDXHl3tW+FAii59FW/cKauPrMsBvQcsOjIE
OJfPCe52yvJtcb+oS38ok3eDAv/DLr8kymvUZo+Oh3Fda4i/O+XX/aN4ffYJHOWlSQWB9HX7Co1O
nI04K0R8C5CURtGk4dzo8cFoTLTAo2nPU+H62zMee+t3NY3jvwkZSFOVaclgENWGK7A8quojnak9
UI/cp5ffA5A9hUHqClTQKBlfnhZsXgboOytSgX0zBURkdBxSeO0+TGfvA9izPDSGrn3GEK96Jcua
d9TibqwqI3NYKb1KdtZmhwN7rW2sAOKQ7kISoK+BUTHWi0fitZQnKdvT+b2mxFG1tth/MDZk42Yr
GK32qe6gCReHuZss4j/NxY74Oa5AxR4sjBbHh1wiFh5XXhrluMDU/GVZpQS2JGbhnt68pYCFyzow
2SNv/2by6ZjBsa6LJMQNVT1O5qyHWqbAGkFpFh9E73h/OLljNt+aK5FOI/13Gs9bKEGHQh6dm6QL
4Nynp0HrzECIWX/y2qx9BBiaPbr2On+7P+j1B0bPHOodyQoNEMrClxsMk0EnG2xvCHAg7Tj2KWLE
EBGd1Amw1ULJLq/Xfq9xzU18NVdyMENyZCRi7cooKUqkNjJd1CDuR1c5pIhlT4eu6+f+9JuM8DxN
9frV1YzWOZSz2mbfV28Y7ZMNT/D9MFG3Rg1KxTu0SjBayLmPkigvuYGAuVC8auAe5ykq1QeodqX1
NV2bqPbHmIDnRdMno/PtEd5Q0PajmX/slqJWvlcKrQt62cIapf92jSsbxubdcbbSsf6nEGPs0AxI
+piMrhnL+phEsGo/Lzo+37ikKtRjnaKfypM6u8mIrSxK3GcL9tRXZR7c7ruVJnl+wonA8U52O6ru
gy2kkgdyAt2vDvpuem5jCItPeTRNGT/TgUmmTp4D3SsSOm6MhvYKHQS7RBRvxk9pPo8jRoV1j2vu
lBVafgDfs9YPejqo6l+Kqc3Ko9asa4+kqdJM33STTDH3o7jw1FPTR7n2ms2eK16SljziF5bOOfIB
ZbyI/L/ZiLrkWe9RinmK1xFZ1EIruvmgpzYyHelUxN+yPEu0h7xcy+TgFi3wJCo5dq4+JWrt0jEV
2ZIJxs5RcHJOwi1S4+zkjtME4+SI5HOu1nGcYJTq5ngWYIvaQSYnePLB3mnze88rdI6CJ/L2IKYU
BmFHNVd/8LLGcR6Zdj4ejEFNmw/ROuS6lBmt+texLRQPKQp9bR7xC4r+bZVhLV+h7Mf/2miSJKcU
Bff4XdNobtQcjCqC6z33BcT+YqzRsugpVCENNdZ960/paKmniGYwptT1YJgoovSq+rUnyB2+ACeJ
tc8LteX0E2jhYQoMa+kRVkLsGv/xsUYCJslKZzylYEPbD1ORT3+vBhrS73jDJu+QoAoUHzO18FYa
ujNaV9jlRt1xLBDjOPVWlaUPGG2O4mlBm8BC96FamjOfmj1m6Nx9j8Zad/axy4WdhLmT5fNZZe0d
3L6V0vmbVrYX/9sKbcyO2mx5LfSWooMDWqll/b7t06Q+ru7clo9t4/T5s5qo+l/Y29v5S6fjzRzU
g2hhj/QJTtxjgjjyS5u08PaRiymGQx0p2qfJXNzuOc1QHjkUsz5ZLzqfnTbggBrDs6Nn9jv0oXCd
bjHx7J9jep/aGQnByfm0QMNLvqbYvxfvUw+QyxFsUDt8b+OlfEGBHbGSkoUaHmpHi5UwmTK43qiq
2Nq3yu3cv3PkRtBULpE4e1FUYBLnhMbI8pB39oKmiu5GuupXmVHOJ8Pk9dSCEWNR42s3dkn6ZbaU
RXtvRQ0ipDksQDxYG4T6UsXHE2nR8SLFiuYsPBzTfcpSbRQKB9Gow5qilf2uVub2NaVGFRl+ZJTZ
uybX+mcx1xMC4SUevQ9ONxiW4rtQ/b7Tyo9EDYek8KbCR7KMK++IvlISfyIBi1M8gNO88Y5mrDj9
ucddta+lY6nCrJU4j84GKDP1ZSm4nf0oKscoWKiNv4KWd1NkqTzrG4E2Kv8AHmd0h5JJtw/wjBXq
nEnrekdBvbI9CgUpLbRQym7hOOajwBbFq1FkcxZcwjR8bzGEdi3Mtod2dgIXm17vaVaT5l8jYZs/
5aiP1T9aSnhuoBi4sX63ljz7pSdmmn2H9xN1T70mpn9gxLn4JiMc5fmz2qjuQXHjyTyuVry4DxOP
vhKmAhujF9UTsREkLd/2kzXhd/CgZIZT+pUWt8lrLCwqc3h+duLYoYnRIpRjDGag5rjdA7VzqvKd
yoO54AUyWyskliFFEzWph/kwN3GzHp1RuOb7ZE3nf8BQTq/TPPTqy1S6uYsUGxKNfpVWy/Tf/Sf1
RgyD+r0sLbNpAQ1twYdtxjZP6tWANZ+pJ/hY4qisZvUOb6AkMFBXfUBDysRfaOreTWaL9IuLRNv9
H/EbCX0ZTUCnsMDUc7lQC9pG8qDourZOTCPIhxjvSLHGeXkinoE7NU/4Cy98TvupHXvoP3NJBvXF
0Fqn+aaVyvKBy6hqj1W6jkh8GGuHJTyO4jlu3K3uVFlywi66MByfg1mNoev2IzISIGH6X3rOWZ1F
5Y7nqO8n5QSSRmDEDXnLPLMDvG9La3Q86k4GmMsXYz/Uh2ZEuu3cwWrQK5St6KN1vi5MnL59O56c
f8pZi9b3Jq35+a0hntRjhOMI4Pu3D+AmxFMQzUvXqUrDCslx46Dw/Hc+5zdxH5ahQflstEWhBve/
zVXqwKCSoAckm0SY9sxlzBUDr1tRYUrDPtam06rg4VzX3Fz/wyig5uDoQeemSnw5Stss1bo6Rho6
RTI/ux2lzNzqrZ25XAWtoDHIFmVvAKgVqcLlKPOE2aDp1CaBnG4RAcCBwSpaL56tTOlDglYvYK/v
+R5dr6AcVQICsRCg6bpJiSePugRaXWbQIgRXox6E14oP0ULslBFuzQ6GI2VuWpR0QOSf/wE9zA1K
RniyWAFAkHE68Z6O6acJ52PjoDf1Ar7GKIbpaWoNZdjJBq4Cc4QUUI9kiuRdHL/NFK0WlTJ2I1Iw
a/rPWM7PXTf99HLnvySJ9nwPb48lyzIwvJAAkX/+xzTbarGakeZz0MFbQ0QpivqHdFU9HCgMFACo
VH9/695kcgioSW4Frd8t4ApRuMXSFSY3l0Nz8KTfOdKD7c4daN7YJpJTgW0Ud6EkmF3Oa+5SJ6or
3QtqG2bvCcKXqfuVDrDsYFmI1R0WdBm7Jwu1zeLo1v3Km14sUPIw1VKe2jTVk8c+tWLzmBSJlUKf
83AkP1lrK6Zj5HTV8mTabYrEVeZMbmBJDzT7oEclgmpK0bvpt4GjaZ91pCq/Iv42Q/tV4349EK0Y
/VcNWa3hq5eKOHpoaBGPmMpPcR9YdZ4OyBvaTn4swZYSMZP4oUODAw7SiF3sqgcgV+XA7ymUJWy0
FdJtIVqlebSiNFtPaOdFr42tFJPvjZ5I31rDA+8lgSKABQDAgFy6XNcsSUys4VXkQxE9Sg82+nCw
+ZHc3IEjXH8/xqH2IMuFgFO3aJ5YaPrY6qira3afBd5gFU8ortV724Rfe/FSytkABqDsSRyEavzl
bAxSAAgICA4h0Soei8RND6Yx7p1n+ZJcjYLEsKzjUmDbWgO3XZeQ87MXQSRVry0ivSczjYaPteEl
O3fy9bLJuENyU6nmSiDp5YQEazag3paEjVEVX3V9asXZSVHh3Xk85We+nBIUVB31InRQVNBd8nf8
cW0s5jzq9axk4UqXBr9EDbLFkbARGnHfmevid3DdcMlylNH2i7wcdnij8sNcjv+bsi8BiGwO2oSX
4xsWbt9VR8kPV0BxQDkXvWMnfXSN8atbTHvv6fUHxP2YColKVEWlZFsehxTaV2OFhE/Utj80tZjP
FSwhf7VAo7/1dpQukYQktN2lGNXm5bZjLILp5BLlFymltrL816rmN8OW+Jth3FLspz8BkG3zvjh2
nepdqigU9VLSmkkQQLfTm+ltjPK7mozLik0hbXNTjJnjtk6xxGFcieIncII6FFaxp3F0veEp9lMM
cjx0qCmBbEbJwFmQsDtxqOYFdeqqjrwg6e09J80bO0Dqk3Md0V4ipN4MEy/d2OdLmYRKlZgfrdUw
Asy2ROhOqX68vwVuDYUSF5VXqoESGHG5tbOhGNeqd5MQedH5oNJiPyNkm70gOdPs7LbfG/fyGLmS
OW/Kgwwx6jeO6I9j3Bk9Oo4arNg5q83pOHpmM/ld1XDlFtZIcRu4clf86Cot02xf01Bk9EUxQBy0
kgU139Vyk+J5AHVQPLVrnGpne63gmld4wOiBMedTslOVvvG9+bmcRtTHuea2uQ1A43oYGi0LR5Ma
4qNGXdp4HNeOtPP+Z7geSEYpABx0YDa8RJsvbpvl2nV5XISd29fkCGX+wfLSPQOr63tMLj8dN9IQ
Gi/bfCDPTVw30GIIx0KNXxCMlH7J/YSwrQazFg3TqN25uW/NCzQhUhrgZGmWbA6/iYlqhoUqpN1x
RZYLCd70lEaZ+fZLxgN7KXHGbGLQ7pv16zK8Z43UgdlPfT6k+hdAK2h3noHrs0JfBPqKDCl1hKs2
73fntY5Wm2Md6oLk+tC5IkPya9THjyr42T2fNnnyLk+LVFXhjiF0dWhv6ZcnM3fWZUwHuMFuvZgv
DWyElUr5qJSohXQILmqgqYufyVxWAnSfoBTFfY62wZs3pky4yBGwk5aQpstf4ShRT85Awd7p7di3
1kJ5RmNT+fLmUXiJQAeAl5JRtFz5P24GUadtGdlWFLRxrr2DdDL4OAuUO99PRuF/rqjsNSJJA3Gd
Bwk4wmZFI7dRy2iGQY6wxdg+ePCqlse4VKfcR3F2nR8TF1lUv7YivHrvT1Au02ZouXMo1JAdQGXY
bB3Vjh1s0xwotk7mIhMrNGrumj4PqPE7SecnPFaaP6ejSpBNv3Vn+O0xZOYWZGwogpQCIPBt8hPh
ztNSlmUdDmWtHAZ9FgddXeKdLvWN9eUGU+XF8hvHJ3/FH1+R5DjGSmWtw2LRmr9QSK6qQzX000lY
pDHoO2uHJUvtv966tKCeJXaQ2IyrZitWIRaEpjWt6kKo5v9m3dJ80spSnFTZBY5WJ3sAHDQfht52
P98f+HpR0ZAERciWQuOD3tbldGcVQwfUM7owNTxcfyAOvrRDre9s2u2dLadFkw5zQ1mGIGe+HKVR
xOpUZtOHOLkNQeLSmBsHbT5nejEfFtPIHt46K4N2mUc8DwIEAZ/NrMYC+TKQ4VXYq5TXrWECMU85
dmdW1+cBAi5cKBl+MrMtOAONatdNVLcN436IBl+3KOIeWtsW9dEptMOkPqbr0nVBN6p7Tlq/X7nL
syj55zQDSSmBTm1FdZrGykYEQLowGlc9fub//XTiIj6bUlD+qIHLRgSsb2Vxt6v0/+PsvHrjxr2/
/4oEqJdbTbPlktiJ026EbIp6paj26v8f+QEeZDQDC/5hF5u9CocUeXh4zrcI3868qb5Ju2i0g3Su
u2zHw1jTfaAY+FIwQx5AqQfB76BM7pwePXuS+cO8VKEjH/5mHx8LicrNo5bU09+5m8xfZP99RQHf
TdH5jcIxvW2N3HJ2qqVQyEUAthWHFtvRHCq5loSncGwk1g1Rp7501MgprtcF2kpgNbvRR7S6GnaK
6oaRP2JN7OyGsDDsuynMvfBhHjq7PBJRJ2snrGHKfYJUKm5k2lkaKvCljrIzvO/284gat/fohZjv
+InU6ex1bfLXMEYn/lMZczd/MRQzTm/AjdUNzTq8KFFMi/tPdWG0ZTAqiMLvi6j2zLuhGtVwbzTR
GN6qZo+BgIvXdH9PK8J4GUOPdasKKhR7pBcMOhlKjhKsUtvWN5CupQhGUfbfTGHUv/VGTax9i3x1
scvENE13ce6C5U4tnrlBCZTuvbKK3ED4NZGe4tADxGt9F9mV8CItbKg2594UZBmWvLbotJdm7tRb
vAaqj00LhMKn5L1l3LNOMKjRLJaXjLkcDDC952c9cyrCt5zagLQ2dVmzdvqp13bdcDV4Uz9vEXEu
YwuZEiJxVG5pzJMXno/XuXR27bARQYMWmX2qB8Vq7425sLNd0jT2p7jMZLdR6bwyR4QFEBPkElzs
PVdzjMBK4WQ3Q47XuIqQbWx9xeC1lhnzezXWWE5mB+JQI6RBBFpdunpYTVzokONzi/th6Yc1Nw1S
Sl+r2qtxYfAyeXw7eF5ZUFSWLeA6CEMuyPnzBS2gt84ztfYgVgEighSFcrez4rY0DmFkCo+rt7K2
NACurOirUg3riTgOhLTzQScaqXosnD5IXWzc/URTw4PadUgoZZDsNl5ElzO0Xy8jtsviVLwWeLHK
2OUZNw4BeW/+xDMYQ3KYDye4cMNHmaVbmcuV8RatJoifiLiytqv8M8xGRNB0fQ56U28iPykw8vGl
Cmfdn+Oip2kkinALr3q5ovhiwuvjH3JSWF3nK0oXUcH5p1eDwbKrx3ws81NpR/HPlii98fC7NhSP
MrSbAOPAulpd77rQOxNzBj1ATz75USliRFCdBn7QWqXcSFgux3IW9uyiUkK3EKz7+bTiRuslNRoj
mI1B3pLWaHdxj5XT4CA19t6DQLpC8kPBh+wIxZfzocxmQmEkiW1kUfKQZ4Oc7stWz55nvYsPyNh1
7x4PJCmRbBEwWDQbV+/MaorRMTcVO8DWJPWVGKGNItOPta4/g2MRGzHsVdvyPIVYcgfeRBTpFhLb
6iUhrSHWFCAqQdqjvbdDV6DPd3lY58pz2OfhCCYoFCr16ozC+KhF6ESPpllFJ0XFRe9LPKrVeKT2
6/z39rIvy7r6XTrKOtAXKFbTrlptXEpwmSZLVAfGDluCAoeao6440Ua1nHbN5TiU5WmKUZ+EibQW
eERhQXBXdTG7NgbdVC1ihDc2NgjGJ9mkgtZm29k4d5Q4gHenKQR0tRdQ7Sa6HHZT/xwcI58PWV1L
Z494gqE+dZ2LUWJcusPnas5d/SVzs9zYs7ca3F9UbbSOg527tHnpUCg7+kd2fVfLMoTSMCZl86Mb
hFo/5EYcRkdiVFbtI71zP+IJnHqHcDFKerHpRN/TFSZ26KiVq/g2IE5+T3+lwqoNgb7hLvPMJr8j
QamCCigX/WQSf2WHH5X7UjjD+B+PM7A0U007f5/p7mD6NEUTewc2IzJ8zEhw8WhHw/ot8rBxb0DO
FmCnynnAGSJqoZ+2bq7M+xi7zvx3bmIw8TuL+lne9rGRhXsa44YZFCFgwOMsY2K4KtNi/lPV+Bl9
gMEItDhGrrE4GmApmv9EHhfJSapFwT0TEpzRtg8x5+ooyCdceZBz+tscrneEy7tep0PkI0iWdzc8
6s16n2qF+cGpUtl9GBLP/mo4ZTsd8RqnkZ8hSqAcrdFDeCUGy+EiVVCH9CBtJwz3rVHET9jgld4d
6B1ceZoWDWycjaKR99fsfKEClde7nFRHHHh8OsWtE2bCxIlwqJpDKAdNve9yNbQO8JuBnsUoUMDs
cJoCm0xHGA5akU3chcfSU8UjNn7IDwJdU7RjD1vrFxqnyrBryGjVezruVgR11MO9qxQTTjmqq8zz
QYnpk+0XZ5D/rKHRmpOq582XCbsdLyioQ37z4sxsePunenwyCi/XDjYWVO3LPEI72jg0r0+a1dkE
vr9UWW1wEhyb85AYaWOlazNPnjQxUJQp9KT6mWiL+7iF/PHv0UVh+RDh/PFLj9P+zkj4vA0uLfZ+
iuj27Awrq9xjL1Xv2cyMKKUxTFq8M3NT++JIhXJ0HaKHcuuWA4cFqZouPHlCm94r+UANCCwBKSOq
aBTc1kVEZ+rmyLKqKjCSogCsVLYfbEyoNh6IVyIMzVRroQlQswArfr5amgj7zG6jOuhMUMD23MaH
sG7ak1Fu0oquDcWElkf8UhtZv7Dzwomh6k51YE1DiTWVM36cM0377Sm2u1EhuRKfnVe9KxLEpbS3
is9N2pJv2F4TtN5gPqBJoh3FUDk3770FaE8gwocuHmRcLtrztSOO9ZgB5k1gOmF5P7pVcUrIVd+d
uSyj8HnId5ea2rKs/1Z7FNMSk5E2QT0m04coahVglTkYQrRi9++fkEFlaalhEZeM1bIVUadYehy3
QS214uAWttiTEm6lYpcfhw4mTz4Dghm1zrVnr6egFJRpYxPMY+Vwa9Nr6UMz3sgdLhNaRnFdMjED
0XNgM+fLplCANFuRUDWicXmPYvF0mjSIk1Or93cxNd3T+9eOc0rNn64Cf67GCy1QFUDo2iC18d3K
q8g41Grfbszq2tqZCBUblrqQUNcbu5vyUoIaWL5Qkh4aWYDyrJ0tDNDlSV0MB9CIZ9upPAaWX/HP
luMqAbpepC13s7T3qiO9m9LT+p2cq3BjQpcFKoaiYkpYoHhKDDofyugMsp9k4DOB19oVffzV7dPT
PGiGr87qSEpSGtivac9vf61rM0SCkfrUQuFHQ+582C63szK09Za6WJruEDlVcajEm5W0dmsjXhuK
xhbPVYZbiL3nQyly7vERwM3UUiwc0RBxpj20d4px2L89p2s7fomry4sKFry1ChS2FyvmOBRtgPf1
g4OWFWC8RCKiWRREjHDrOXzRZuSxyNWBxi+89UVVeBX+ii5VEqEy3hBl6b2WdPmHyHXkjeLhEWxO
pbfPJWmmwqv56wAs/3GIK/w2caj9FkZdcZTgGnaRAQHOazLpW2GkbAToV8/i81yAdhXilEueDmJo
DWYbxajnSoo3YVh01Xz0rIyc1MtUL9nxTCwBq6ttGh6tBjS77zZtrOzb1vJeYjFMP905swc/VpzW
8tPBrIYD5W979J3IIzAmuoVYVslEbF9o8zD6I5T4zrfxjXxKOl6we2dIrRTVn66KNz71smfW8/KW
8j8wQIrHa69m0sOwUwHTBg16Tjs3HuShKzBlfPeGWsBWqBgh78meWtUEkthVnMqqRDCFerc3yjh5
bpDiwbShrb4jc8oT+v0DEnBcxsQxgsLO+VEBzDtbYnRFEOHgALwY48m0Hs0nHTfvP1oahhu54sXR
1F4NhqAdE0uJ2quY3fCqBJI09YHlQnz3Db0mdM8tdpQ7u3eMT2/P7lXU8+yrMcpS/0Ob75WBtTqg
VSVCu8EpFwVurVUfG9rPA1yCpvDAd5llrfnxMOnuLoFP7hw6u7GK/7B+rNBoDydbu+VSHZ27qXNT
7dDEaWZ/6ytE3Pypagq0jIXd4orUaE4476su7L1gjkOM6XgK2IkOigIkf3PXi3yEq9uhm/2gtcrA
eyYaNEwTZSy9U10UmrwlL+7ivZgij8r6BExY/TiOdSh+xQpPxt8lppLeS2lUPIZMFR3iez22M/k0
tJ3z29Ki8gcl+aX/BUwetbkkz+T3lHsTP/vGyDw/x2o3PKR27jyOIFTyT0Zipv9BAXA/mwsp6KM3
zZZ1L+cuH+/rkbLje6M/XBuwKzRcgVNzjpbj9c/9NsJfAffTa0EDVuDgeV3v5wlYPvT4tzhgl1uM
odD8RTDlVWdztaUhTbkYDNtaUKR5+rkpFbGnhAfLQBppvpH1XlwASymdDBG1J/iLvH7OpxWNE+bU
ZacFymhaf72hi6F4dq75CY3D+FRqtbm1o9dhiPizANKRvlu0edfiG4rZKaDrZiNICB/NYZxmkRzm
WaQfRVxo7xWwJ9qRikAj5FFHp35deyoTtkZTCSvIkkjdoxbq+q3ax76hjv+9fVLB1l3OjIXEv8bl
hkMFeBX63Hj0PASh54AMUol/6t3o9U+2Og3zgaIYnIxw6o14J7SuEZ9a6DZfZwQ++6BI4AftBjY4
/AeqWhiVysS7F6XZUy0oXVG3jzpILc/1hVL280cNPsvsR0iClE+YWybVrhwb+76hfp+Bxkd7cD9r
Q2r7iqNNEDbnDKpENnQYBEUJsgl+bUb1CC0lj9IjwJcp2wsWpTwSYib9eZ6q2Nm72uS6T9JsatQb
ss4y4CsULjD9PscYtuOEiXv+r8yPo2KP4xMxP5x3vbTgBqlNK8LvseHGP1AmpH0VxbOVHkOvH9ST
joC6/aNQE88ADOJVyjO+h651UDB7jY6WNQNdxYoy83YNHXu8g2f85O+r3LV/Fr0swt0wjF7mp/MI
LcHiof1X7WjrESfKzj7hElQOey+xEu1WM6K+A0owpeQQBRQAbZ86RZ7inNYtYNWk1pXwDyQHzfST
yhrtvSjRuDoWRpok2F9P8WeM0TFTht/m/W2GWZkf8qrOH2tURZ/JYvADLuYpjw+5VJwfPdU/6H8h
ciX+YPW8TmS3dKiSOHF/ZbM6UTuR6Zz486TW+lGw9bHuDZX4F7pYYeE3YI9ws66SRPseKUNfHfQ4
l/YpbeXs7rwuUeNd5eY5ZGxsR2Bbj7b6lfSj8z7kOqKfD8Mks+ro5qlMb130gfKjGqPzjmU8D8XB
13tN2B+sWI+7g6mUHp7NCU8qmJ5TCi3k7eOwRsgsB48GH/8AKKNftq4RQDCvoSDaPDpqb+YicTsM
ho3YVcEA5KVNo4e3z4RrRacnp9HAhWHXN1O7hT18fX+eX6A0yykEopxGcYRb+zzAwXyjqwSlMtAs
abhPmKrH3k02k0vsTGmo9UkB/6HduXWfVCSfLRacVFCsHoHtKEoPXVqO/Qec193ilFtlWJwaRcVU
eZGkafc04azY7/W6RlLLK5XvRVhPBkXPPvOONaav/S53u+JrIvv+K5czrmeOFIW570svG3dqr6j6
U1PVjf7UFZnx045QNz4qU1xauyqvh+6GU2skD2bN9YOR/SQm1e/KUoK6rrQm3chtLj8aTVVVpwEB
IYU/VxePW/SoFLU5XsVV5mT+ZJWZ88mj6RjejpArZmx16Hjvk0JVMkzTWwRlfCkLq/v29ua5SFW5
XmF9A3QAbwexY5Vj1fD0osTsvGDEsWDXUeeio2tuybksf8v5ziC7f+Vao6cHFWd19Y0ernSVULyg
z3p9OgIfxSlyVrG4dYWV3RtmaRSHqA+Fs5GyXi4zT0gSVtK6hee9poaVNP/HtlSzu7bpe7ryybHT
HAG5trtl0BlzdVHuKzU5WXX39e2VfW3hnk96GZuaGRm6u4DHzo+DF4+uBFyY3aky7Kn46n3zS3HV
7NlOIyQeokQVL2mlJF/BE9T9zejGcb1TFLQmsC6qrPuJrul36AVeCVy4HPS9C5xXHBDaHIeHWKpd
cnz7F1/uBZoYiwbOAo0CdLvak4CfcwyK4/wOlVyJwXoznjLq8xvh6nIv8F7xaLUjLwvIbQ1/pWZh
zpHSFHezUMIx8OAxvmjUnJKjnaiYTVcHbxynj29P7TL3oubMEx/AC9R72ozn38KuO7Ue9DK7wyvA
OVSjrX9zjFIhDjbpF9Ouq/dqYWLlQ9/dgBC40BKNC6RbZhnJAD35TkOqpvZNIjQOrcoWn+7KJ3vV
D1lE0xda2CpV5iEcl5M7ZHe1hcjaJMHzVdG4BVa4/GRUuakgUEdAnYHk9Xz1vHxyoxmMwlKNn260
Opo+9MKpP05CiqcsT/r/LLUbX977yVhAmsHUnQALIsp+PiiNAFPqYVTcuXnWnpI60r666F798pRG
21d9rW2k55dLiUgdgtTaggmGb7A8Ff55dXRkT0LSTL8D8VX7yUzxkzSz2L09q+VvOQ8K56MsG/Wf
UTLNpDcECPFOTcz4gw3GHWl0fNEFmK8Pbw91QUkFfojpK/9BOI4a67oCFA9pl832lN8NhWj/2qn0
uFLjrrbor80yu2mxiw+Pdk2H6jCnZtwcbFskyicKS5m7C0udjVQm3ohfU14ARS8ip3+x7Lr+kXRe
/oeQbiAfMdEONIQp2kOpymYCxIZkwCP1swEoTa8p7W7KGxn5nTCLfFeUYeQAbqO3tK80RRgHPLar
n0otZ/Ek+yGNfkU4qId+qOTyBSO0MX2kaL/pknfxHSgsWouEH3V0dKcvtEa0wQRCFsdBS0qyt2J0
L4Rs9UNd2+l7P/nrUK8Oh7BZ6Hmdf3J6vwV+a1EcCDtxUFk1yT/D+GdB/nx6+4tfPIuWkbjMQU3R
CqM6fD5Sllip6VUQJgQORz5Y3vir7UTWjZnq2n5sJgkZZBju3MlrN+LrxeF5HZkyPiIjZBH2ao4F
mvXuULOco9W5N5ww9dSB8924za+NQsMAESucKZb24fn8sMyDcjoXyq0bNd1j7Y79Q1ilznuvQeZC
cR0B4OU25N/zUWbwjwroY+UWvenksanG+i7vrC1U1pW5WHQIiDPLLQjg7XwUKFSkx5lE6QfbAOeU
VE39UQfPY9+8vScuYjfAXDjxtKg0WmpwnM7HQTtjQJEjjQLFVvsfSO+733E26PA0kOPkfBqqQvSn
2crCrXv+ygkDZcOYMC75Y40v5UW6kHpCBQJeu8DMkrjGZr5oKQm0npdsBLtry6lTlCS35DDzWF1N
M+MdO4IyDUTneP2RVple7a3KJuS8vZ7XBqK4gVwbCkUqEeR8oDrM4iIPQwbyMNNG+ETc0GpOX94/
CsXjV47KUk5ZTQe6J4rBxRAF0lH+eI2eHjI93GIiXQkX9Cz//yDu6jgR32Hggc4lXNjT98ITFNqs
UPY30J7jn03SGbtGszNCpMlL/v0TXEBWJBSQJy+6zSqdiV66FZDhWnhHhxvRb3AH33hlXdv8BAzo
FKgYwYpZBcQIaY++ids40JxJHKu+kvumfraaR3TrzWNOIrwxrSub3kaBcKGcYvQCY+V8d9BewvDS
UpNAD03zp2e0+K6Ooz3rBxoc05YhxJUPSD5L2XrBqVOPX/bqP8lEO0YQszw3CaaEytcwI/2BD2a9
73OP/o2aajchZdsvaRqn0cZErxwDghY6sXi9gP6/4OaVSiO0DK0uSA7DDSoOPF2sKto41VeWEzsn
Ek563rAX1i38BhnGLk0gnkGs1E6qNf4yAI4d6jZx3z8foHpIxEKIoZSyBlo0sSYHOTlpMHqyeczq
Uv0BHindCMavP/gs/cPHeaH9Lc1vQFvre3LsiJVTlaawmRwFPwj4ZkN8ENbS2RhdB6UkYjiNrzky
FCva9Z0yjWROwN7pfY7KiMd5M4i91G1Kb3M8ILtppC6FJR1dMXXfmrWn3VV13HX7UHZ0gFRwP18q
1yv/yqLpodx4ifkyA44yH9JWSUx/xoZ4bndRn1r2J7jsZIFF1lv60fastruxCyNvPpbZbHyNIxVY
/9th4OJdxgULBwEINA0GLANW6TCwfm7iaMBiFT9StHLEtBf4DPqToj4mstjiF17uJ1IPzJdIHqhH
wA0/PzB1TMckRVYlECVcATVFlwZTw9yHs7+FC7k8IAyF2hpdRRyYeHOeDwWRMWzaGpZVj1brsbXy
6FRX5e+3l+8yvtG88FB0AOfI3l0LsLZmZYe5ggrqVLjJwfQG8X3Q3fy+Kiptjw7s8JjF/Zby46uZ
0/kmZv9S3luQAVyEa5JxZ2ZTQ10DroPIctv2s0GJxKO+wFNulaQUaexn5uB5j9qox8VHFLJqE6ih
JVBQKFU1jD/jVNqrX5RUz+bvZdUrD202l7o/snuTHeXu9rNp9tN9NcIthCzlotgVibIU/lCHOspG
ZgnbT61E9i2rkLn1BYrE/SmOlGLr6XsZYqH1LzICVMdAEq0LB3U7kCTabRtYvVNbfuxW3d2kx+qT
jLrpi9rX8tR16TzcFfEkjI1wcQmwJRPlaGA4R81CI3acbyJNz6bcSHtavCZibPvBMQXtImNW7Oc6
9WT2IpO8FvdN1rjVM0s/RbeazMo/ALpj46vdiEnfqQkl2Oe3993l5l6cvqCYk/9QvVynJx4Zq9e5
ogikQb1Gn8T8QUPX4e/bo1yeVlhlHshpGs50ztbWJYnTJ+C34HI6ExB+vwYymuzGiEftDfTTecur
4jIWLdgMtKbh6C7MvdVio/eiG3PIYcI6uC4PpqvQ7rGAz9a7ObbHr1ZmWL/enuHVIfmsNpuLqLTG
3Ll13o4eGtBBi6vXrhtU+9AItz9WZe0emjTbMj+6Ot4iUQR2iEt1TRK0sUookAMjKI1DWB/TIQ6/
6FlZPNH45YpJWtooGxfrlSGp3eDdDrOeA7ROMqtW1XjnJHUAQlrcKHHb7nSjjW+wU2/3GaI7G/n5
lU0DQx1NHfIG0K9rrRSEzGrRuHEdmFPWHjUtnx6GrHXuBEJ2W8dzeQmeB8KFzEpw5yiQXK59i+nM
maNqSxCGegTCJJXW5MAqcO2XCfFUGaSidj925lB9BJZPzyMr2LY7q+vM4pgYBhqLliO6CeM7MZSH
t7fW5dXAGtAZAnFEOQCa33noKITIMkqtZeA2hUSW1ziIIm3+UOAqdmNLMWYvB1Fv5NvXFv/fQZe4
8U9CijKsmLsQFpyKt9VR5IW318oI5U1Vq/6H70zy6b4qqVIiXH7KP0NNCOsbcGWgupuldiy5LwJd
LeQe+/Qt3ZPXkvT6O5PTU8ylrgLdYT0tml2gW7QyCFFXT3xHVZCNjIxweOT8srgtljuVr0sv/Dv1
lTve6/MUfad+abZ+mOfpe7WQvUURg04fCczSslknq0o8eI0WQvOv0Yr0lY4q2twl7/VDZhRQQoug
HUxxsJqrDKZTjCFGLrwMZpFhNGqZArCm05ze3qdXtgwphLosLwkMUfD8O9qDOSuD0oCjjoRyg871
TOAr50CGxN23h7pyay0VCVJKchaVtPN8KLrCcx+bNvRv2vrAFGosuevceqdUwLJssHmp66BztyAY
z0eBHCUEKhYIFgwNIvxKbTzKORP7t+cCi46/Z7UpKY7T0gK5Qrt7XR8vvN4JgQQPAeZU+fw9AeI+
/zCgO4h7o4jKvNrNCtf3t1xkSkHHN6kbcXD7We935YQl6Cd11jBQw9Rm7A92ErcKnVaMJm/bQZn0
v0VWG18AAVTpiWobDvN6mqnazpBWE+3mNDY+q2bOq0WAJHEfeMynqLnaY6O5h9ZqABN1eCrYN3E5
au1da/G29ymYlAJFLtKVD7bSzlXiW6mWOJEvGuCeqS/KVIlPk6NH2j6f0FbdV25vVhBZynz2nd5q
c3CAouv6H2rVT86NtLqiDBIlV5OdjmJ2fTKtoSfEhn0nIePFTbGb+ggMRJgDWa17XYuf+7JwqkNH
Iun5hias6FHjbpK7Mk2n/DmKgGiVfj8meuKnqj72R7Rl7R7vkNAsb8omd+xfZa1PEtaYO9W3KGiW
5nOB2BhoaRq9zq/UUiM7cNJKLQ7wMJLwN7NtrZ0h3NAGLxIaKhX4skdoO5EekmEzUrnHmq/1YE6R
iL65jV1/D4dZUJTOGkRIW8rmzQnb1OHHRGm33luetE1/HFr8yZ3EVJqb2FRk8uRMKLki6YgfZOsb
WPLlJ+Qg9a9RP8Ky9u2kTie5Rzi3039DIyZqocuGJKvoc+ezlLNnobnbgmEpW/RRsqTEj84tpIMX
RmwLHNixf8uLh7njzX4K1bDQfa2ax+ZohGqj7DMZJs6XceBu9wfbEPMT2M/GYaUQcNqB5py0741B
FdfvTSv5MRtJqUMO6s36gASP63yd9FI+52qOvkyXtWJ+8NRY5KcO7Y/xgPsqN6XvyBbutD82Xdrd
plGldDejVvdIOzsekQq6J5vOr4ETFL5BLjccsbrTfw+GPUdf3j6FVyLKIkZAWXVpUV108U22bVFm
Ss3FkKLQL+YepeeoaryNJOpKkGQcsKQL2pu6/iqmeCjplthTNkE+ZjCike9GInmSkIV8aiT1FrL0
yrToWvJChtUHqGT96IFwMuj4IDYBVLVmr8ZN+KLDyNng0F747hIpqcpR1iFBxGFvjZY369AeYxvZ
SuAaXvgEPqb7Drxce84BtnU/Izpy8wcy2WK+meoSx8cq9Rq2bF9K17qtjdTKHqbJTZudV9NQDlpu
w26ndI7+FRk/XTx20zClu6jFK3dvJ2bR8BgKwz9J1OeokzeKkX62ulmNP7Djje4hnWdb3rYJgE1/
tHqIqKrSoYmKUICb7Cs4CsXt2/tnKeOuYvhiBb3sIOQfLkQntU7zWtucAJ+btb4ohSMBlUYuLUEL
ILqSqYjBFjb4IzU2oLFZiv377R/w+inXv4D6AawIXj1gX1c7y4IYMS2uAwGyDra1H2ev/hAKJS38
vA1xXZZx5qm7Sa+te9dW0vlOlnPd7o1+0jW/ygqag46rtAaP76hMd7bShfJQmKmwd6jUNfFJhm3y
Qzbj/KEAbr6lDnTlErQNdHe51RFGBFBzftnmKs5YQ0+2P4I58puq31dIiu0i0d6T7VobucqVnJpm
DdsWworGuKtcJUOdV0NsGWUqZ259i129r9Gwn2ndmPN8x0HaaKstT8711yHDA/sMxIui1TL9f5Jc
XgdxlciM+JJN6oNuyBKuouiQuc+bG9zG1GDKZhdkXGdv7MwrIQBbHyRXMEigfbxuGym9HSFWl9dM
lXpjjprivgm7Lb7M1bgGWYZWG63YS8RYaYwoiYd1YFRlv1MEHpFz2Sp7V03HjRB6bUJ4XVCYx6yI
wvxqKYU0I+r/DBW54dD4RhpqpzIz+40vdmVD8hZEuASlIYOC3KpxM0LFRbHNqgMZhw8QNMpv0nT/
GGia3ZpjFu3fPr6Xk4IcQ/FA5xvxxF6XLNy0TlHgcwTv+Ta/zcGqPoy6mDby5ss5LV0GyuOgmGiw
rZkrTWQCzEN1JSjHLPxvkSkHQmPn9aMWmqG6M0JP/nh7XpdxcTldHDO4j5S+1nXNXkMlfMhGGah9
0YwHaTZyuCnbvjAPfZZHkQ9ewGluKschRFrCNeQuU2QYfn77Z1yed8r0zJlnCbAoa+3Q26r6pEZq
2wV9meImmqvmI+hifUct7lWdLvkeh/a0cfKurfYisMY1T+EYvYfzMx95eh9GUusgjwzpFDSpKsGp
eakS+fi1DtENCNJ6y/j4NYM4jzQLW36hzON5BWJ8VS5ogDHJDBJNwE0aK89eIlvlBUEKKT9CJOqj
z5U3xxMQtJIaFYxk3O1nTSpqB70FTOYu10w5U2Uo6h8An730W6K3AJZb3F2jj4PsbPfEc9L8oYZd
lMDaoSj8kpi94u2toc7HRyWcknajPnPldIC+Qw6bc0Y6s5YhCRvFm3t8KwLXwtrCHvL5Y0n1YuMM
XsbopdQEuh5wFDvltVr+T4zuoGjjGCRl0PD02pdkDM0uJPHpfVUYyVerGPNjhNDTnYyd7P1tVAbn
EYjbG9U1pBjON0tvD50cFSGDGSD8qaTo49sOGlJvn4MrC0n3FEgE8BXenOtraE4UWkUxo9i5YgbG
qBVf1VqaG/ng5WWwlNIXZVtUvhZ29flc3NGLqjK2WMgynb4Ydj8+8DrUb4wKf4j/YUI2x+sVLsOD
/XyomFgx6MKUQQ/fFFkDCGeNkevH/2EUSpBL6RMe7boUKVC0iwsj7gPS0H4f1caAem21VQm4+nHA
UoLjBftNveZ8LjqbT0/jug+Q3/aOqTaJE14D8/e353Lt4yxNOpebDYDRBeyh1do07tw+mItWPHW9
nnBnOxXoMUvZKKBcDkW5CUYb/UDwf7AyzycUysoRczoQ/KVW3hamm/0KhQ5lgvbdxm19dSjQwXhN
LZ3GtfIv7NKo9wS4KJ4Fvx1awH5sNdQGemXLIfTyK8H5pJT2uuOA2K6+EsCpqavMZBEMQpljUqrc
99AoObz9lS7vjv+H/AJQTkJ8IUoQ6WOY4qEyBFLqct4XNFZO8Cwq9SmJ+LS8kxoz3b895uUlSUYN
o3rp4C5Q59V9Bd4e0kHOmK4Q9sfJ7idfls1inKJngW3YyVFxq62jdWWioKZQDEJFnIxu3UfHxQM1
Dxj+gWp0wBljRHtzXD2eYtdu7sNK3/I3vLJReA6jS7uIZiJFvJqk7UwQOnp3CBQJg0XaeCt5YRUd
07b33n1r8fLmZcyDn/I9EfF8+2eojkC0KsZAuHp1A4dhvIVBuoX9ubaAUDVsuu5oBanrKqVl9vAf
sngMmqqzK/xCMtxzKqknU5Dojnwp5lx/P8Zi4b5RyYRuRzK57r6XPe1eO20QcM5A2IawKRGtyXIz
27iurn0swDcca3SemNzqY41mlaJf341BaFRtkEW2fioNtOxRDGo2Nv+VZSRrokxiLqJVNJzOP5Y9
0fAIa08NRK1ZN/HUZ/tYuPUuITgee6OUG+NdmRp1IEIj+HIQ3+sGnrQq1W4R+gxUfBb+TrhgISEY
WuUdDwBr4z6+Njcksixz4RVRml9+yz+JjahE1LArtGBsKuXglnh3F2ZefKhmFPSbcFMk+TKQ0ACg
wgUiDFafvgb75HHeNUpB20zPXOtRpea518g3vpVZUd2GgE6f8wn9oLej12VcXpqhuCvw1jUXefbz
SVYj2DfsoIaApFs9aKmq+BEeFsd3j8IDfoG9kkeTK65AmNBf0jkrMKo1m7mdbugOIT2BYEjTv/uV
CxoEBTDGABBCMfZ8Op2Ns0bRcqxbQ8IB0+zw46wo7XtVaUBJsWo0/mksqjRbz0fBl8tMC4zSgtol
p+EFb+5DhJr9qjLfK8zOnQKEnTIhuGIIjOscipqUFsMzHoMO+LoPK7LEd0bLd44d1//D2oHxcAm/
i1L3upubV1Sgx04dgxl2uS9DJUMLwtm6Li9P8FLDZRASdxLqNUKwFKo2iwkVe7a7gr/loPlK0o//
x9mZ9chtY234FwnQvtyqtm6V23Z7ie3cELGTaN93/frvoS8+pFRCCT3JIBNgBmaRIg8Pz3mXi42D
xOnxrtsaCrY+dHZyDwrUq103ulZmOlW9BJXj0vUl84h6H/LGmF4G8I9/v3k0E6gGWsBSzhKqyO2m
8HTsw1gulVqVh9TYbOfHdhzdM3aNb5VTZ1MAq0IhnnABPmRNEG+rtG7HdFSDpgm9o45t5AF1q/Lt
ywdwmTPEPcnLag2+6RCLnipseYA4FtWBPjvauLlYLkaq7Mk73kUherm8D2Qlh9eCvmZq6wakELzL
nMClTP1zmuLuWI1x+unxF7ofBRYIoRVUMRc+1/7tFwpHM42qBoXMZmqbC3X/5cXtKtiHj4e523YG
jnSEUujMEvy9TqrHPnOzUUkpJUg8Sx57eIMaNSY51ry3Ee6uKI6Sw8ubRjj/Bkrqdka9kU/NYHlD
0Cet+GIPaX/sskW7zGrWndu23APT30+No4u8KM13cE9oxtyOB7cf+YlMGwMazMqTMeuJP/ZVdJ60
duc0bc2M9wjPEqmrzbm6HWmuoQGmljoGCWbUJ1patAnjqTxXWll9M6Ny70X8u1JwUwCSUYlkSUrP
045fT83p1SV0KPYGoovCQwQb/OrkCNX1pSjfuWC9fqT9bF3RtPNgVevehU7oeFmAzAWJjofgbBTm
O0Od907hXVbAKuOUgaKlxre2nFVhKoqdvuwNZQoyp5z9xTSW41R25fuoysdDg+LaZyft9ti599Qp
KmHcoAb4IVxB6M3cLv9UWXUNGUwPemrz3ieR9HP+JTOg5n4uSyhQP0J3MbMzyGpTf6FuMaPw0tVu
ex0j9J9PregsgQVPQ1LtNab2wUOMzjyAtzIXutk5nrKjXoXiV0e51fWpcmbKP7YSWlmKpeikQqXP
k7w5RGMbe09dnLr1qccjuHjXY8zifZtFWSVHcuCy9XnuZcrPCunqyI9rTtsRhZ8o9HGcmI3hWFOd
EoeSImnz1pIAqwNeA3yePAl3FCpq7PlAOmMELhKgKuABnfdQjHXwZBRJuxNU7rcBg4EEh7DFa51n
y+0HEZnTGuniSK1rz/7L6Nw6/FQ3o1kc9dAyiktjWiIL6FrOe0Sdu/oe0+SdBJKDDITy1yrFr63C
C5MZO42kcU3f8NL2CadcoGx937y0PRqYB6uu2lOZ2uLT40h6H7CZKDhbntZwupj67aQRAs4n16yM
oEQy5ABrdnjO7XLeIT7ehxpGQS0KNxRw9ox2O4peLVOmi9gMolCfE98r7bT5QsWz8hgNnjrSNfk4
7aSQG98TDyRAv5h7UKxYlxQtBT3SeWRQnoJzf1hsNL9oNiqFeaj0SekOGWI2Iag94s/z41W9ny/R
G7NzSku/vTxWH7QCzLJYo2kG4LVs49iUSTnT4cRX4BQVUS58swnr5vh40PubA0iQZBxSJJbuP6tP
6bk9wAxo4OCaPPe5DU2GgdP/nOTunjLl/YaVXXXeM7y0TVD6q0vKsKa4qelmoLCJ67Ghiw91Vn0d
FzT8zSH62io4OZeDubOL7vcqZXap/kACyDNu7aYuJTzGxAD3MttAPRI8jo5DH7dvBRhSEAEvIDUx
pUjQms+Pp5kKaw2JidFx28NUGeGlM0PLr5Aq3fli9/x9XlGkMdhC/U5q1zD31tRBv1WNG+RqmNf/
djPvg0MK5ArICr1u5wL4WYhzHuaxcxRNaGhonNOOQJPFyq3LlIR99WIbQseLvKfK8lQYgkyVKN6W
GdIqFRZgndUU6R71QO6l26tcVnaIl1SQgDGvu2dT4kVZXhdeAM6rnYJUHS24FbBD02M22lp8LdxK
aw445uJl4yoYT53avgi/Pt7x9xuCiIkwKgpEkq+5/lQjAkcOlC4RJGrZ/xGmFRp+MFK+PB7lHiIv
kYmAIOkhs+W5rG+jl+aOQkK0RYCsLIcK6BiW25aV4UyUD5RDn/CPQBA3tST8Yyzwrfzo9gbqPTMI
r+FZ6ZvhWW9SZa8ytDF9l3IvdkwW4Dy4Ere/q8zx/ViQdwjyOQSRwJvZq/yxzsc3g3UkB0NKG4BE
luXy1XHv5jIOK2x1r0jCpgdtavuLUiP08nid74ImZwDekkRaUJqhwnA7nXDMSqxKKgoLtII/eHXU
PlUQmN9rTt5dcbvv9kwZ7qIYA6JNArKKThDvidW0yHOVpVAoR5pj771EHZ4+F1SrqtKf4w6169Ip
0n/NZpnRAWJz7cSZu69HSx3IOjc+308y+m6ni6JwKpQSfAVm76TfBV1ZNFq8tNhJazaWlZuIvFZK
wSBUu7p7yyJP6a5m1PO6aFHOmW6K1teToXxBby4yzpYRTXv3wz2cGYlShLposf/u5q3rsOiFYtk9
o+s/jck0HJoiqdNTMUTeq6tNjua7bh/+m+G5B0wPzN0RWGTl+lhQJ98i+vHi+Hhrbay1ZH7h+OvS
v8Jm7nat07aKnJxMMzDsFg6CNUTPIrKqp8ejyP1yExSZNJqsEmlMDMZe7naUSRngYbaFFrSiTZ+6
CvGPJhZeoLH9djbPxtalqC5ZK6ByuUNWR18US5vTqdeCcVKHY2wnDmIqFpLUypQfzMIxjkJT5w+N
He4R5LcmCUoQNijsDoZeZRmJPRqh1zRIzCGr9ALsd/4gWWi/Cnsc3nrfQ4jisUg6A9hFKsbcrmfe
zS0IX00LGjCsT+AHnCc9K7IdAujG3qCzTpeI8rMksq+KSgqSKTXPGM5HUlWXuNF/Wq0wdjbgxvdi
1xFnZP2FBt3qe8Vt6JSxwmMvtAf9FLZ6dQXZCvbN6OzWn1Pd+ZzhGHQqwnbaCaubQ5MCSw0AaVSw
2vvYzuSKMEJdAryyj1WOpLud5trXpbeHbyruSJgbeQLksL2nfLgRefB/kpoxIK+ogK/Og2isLh7F
ogWFMIeXMG6j89B18Q8EqPF2Xeq3ugZyO/OMB2lBFRyq4tpPCBCYpkndepT5He01V+r+qC51gvPi
AFbw8Vnf2jWyCs6OoSOJXMTt3qy7UKX0iptIiGnJMcnT6FxGZD+PR/mtCLMKKdTrDOqr8AO55VdX
VDsLGyizqQe2KK8TIipZpTwbkfJOVcOvuWKd1MH5pzbMj33k/aU1ro9Bxqm3DOithe4cInsPn7g1
b3Bg1BHpVPKqWv8gbcIdrUh0OjZdcbA7kV5zqLxPj+e9EWS4FmVhhJc4Zb5VKqBUSdQvVY2sZJLn
n/s0TIMwia3T0ix78JatTSqpeKDmWeg7FzZVrfs6cRhKhcX/kwrVEBjRYn8VkUieU+F1b30a0skD
xkMySfwk5KyOYyYU1Vzc1AzavM8/UKBPjx4KhIdSUcVZtWvn7UFUFrcoa6EzCv18Fa+1pNFCrO30
AOfmBfdXQz/GqvlmARpmBUAElBINQ96+qw/W2P0Sw3mgUOMoLcqmWnJcdHSR0XTaE7ne2IGI04NT
V/mPPO+3J6/SDQHNDG+dqC3qT6MThk+VO5Y7UVOTl8vq5NHUANFFzOR9dtfZGOrRzELVCMKl8y70
IwTkyUJ8mPN5KHzggl2D/I0R+UoJfyMdenEadXw4Hh+Ejd3JASCf4MYleq1V7ZaGmmlZoq2ZTTyF
qJS2IlBgcQDzGT2cSc1kT459a3lRxDWJOWiW33XDptlotBKJUVCBYj5aiasfiqpbzo/nJZPb9eqC
VZFFbt5ud+rrg9NUiaGHZmBZ4992pXypZ+uFnsQr1/1nN55fHw/3+z26Gu83ioOHDGBnHnO3m8bJ
c92Yw8oCi4Bc5QXBqSF+5v20jMeOYkZ0zJYErXlnSqtnXm6hehlDfPsO6dJUxS8rSnL7WXH75rUK
B8v8DOAudo9iGmLloFWK4V4cZXQ+dHCeZBYbT7hNFHamB52iZvqfQ5YgVESy3Mcv7RynHp6LhvfF
spe5OlRRRubU4vzaPYtFV9PLHLUW9ABlcPMneP9D50Ndj4fvRj2b+N+0g6IQ58VSHqOpNb9XY5a5
p0lXO/doNIoJbBJGE2xYxMfdo97wNPATBZVY33QiHY2tyRF/8OW7X1qeTeExrfMkOhkiQZ2RxBY1
rbGibnXOQNxk/izS/LPrCP3vmRr0eBh0c86PEwY1PB1UoXy3K+ipHyy1CvWXMsrbQA+dqjj0tdn8
Ec1CVAcjUnvXR7PXyJ5q3ik/KkWlImF3uRn5M3ES/pOmpH9n6jCklzGe9F+DgDN2gDHUeASuEfXV
PPfSP8PMg+VZ63muHrFg652d47ax+W0w/iQrUtf4rq5FzxZrmxw5424AWVpUDsCf0V6Oj3fj1iiS
k8IaUxO9SwbLguq+N7L5Q0W3fHWGFq2Y855OzNYo3NRkXrzZeZisQvIAfMJZgBIFTdtHR2OYnNMk
hj1vg61RwB3yqCK7lCIqtwdr5GbxXEUwF0sdvixqOn7PhzQ8PV6x31ql6/Mr2SPYDPJZ7uLFRHmx
wWOI2mZhIq88y+bYS8krhcI1Qib6Ec8zgDGtHZHKLj0qlscEr8O/MdBsjaOWOFn71an0/m+VGk2y
9+s27gr4kURN2cdVAencLkI0l0CqBLhVG23ab4XVaJ/mRHEc1EYsAz/TpFV9KVT0c27G9ExPbg5o
New99Lc+BRJw4Oilrtgdhbizc3IZxG4Dvcm195Dvoz/RGrB2ygkbqRm9SRTt0IqgcLFGcS+uqVAy
IQEk7PyaExFeBs7+IeuHfmdZN+aDgAoVJ7ghEhW3ylwgHQAwqYUeRNMIIc0q3EOuOO3OTbQ1istJ
5JxA7uGw3H67wbLSgoCrB3GvgSPM4b6NJeHq8QbeuO+Atf7/KPfgvhHl32bUg7wch5cqze3PMMx0
Px/j5arVbfUlG8q9R+fm1EyoV+RLHhnE6o3Sh+mSR23O1Eq395XWm57qwrF2FnBjQwAEBSomMwaK
Hqs4EypRZ+rlZASJsPTjGHrfVXU2jnGZRjuLKI/RKgigNklBwLF5qbP7bj8VLm2J3QBcgy0OGFOp
M3s+dbObtuehLdIPdq18LqKluSaNML89/n4bS8nQzI4dzx5Z7xLD5TGb0QUMGh7Qp4wQfsIuYa8g
eU+Vk8UBJodQBxkYNcnbGdbKnEyll5lBFjYfhaX9O+SuAk2uP7uK9dOL42OifHNq5T3B8PNCOxQl
G/3VBS3ik2QdacCWftiPn+J2fu0aezloy97531oJLkjQECgVSFbf7U80aIU4+sxK0M7Cm3he3HOY
4Kf2eL23CojU8/mjLCmYxSxuhyFnpP3k9WYgoNMDFjDLGv3iYTE/xCPG0GdkPcP+XW6PRfaiLym1
U01HyOZs0mvUSIZSZ+/htjVxnk8QIYj0QNRlqv4frCLYemSSYXEGeY/xMy4e+UlN3D0xoM1RpPwk
VUT8Addwk4lKVMf8zKC2pu5c6oN5joe6+R+2M4V8wJCIXPLuleHqP3OJl3GOUI0wKc9mw6lW7eJi
Y+6+c17vIwNkDomwB6rDfNZP3XGo6SGVlRmYvRqeBxderRdr3bkqu7cvmxwKaAmlUFoVa0bTjEx+
ZrQlN7AaWpDqm3j87kS7XJitGYHOAatFdVuSNG/XbRiyPlYMYp1hmQkqHQkVmTC1PPJXUe68WbbG
gkhIiwDMjEbt53YsSKbgz232G0re4bupNtqDObpKMDelt3Pa7m8n8kTyN5dOpEmZfHXY+h7V/kmx
rKAc8V+3QrP8UJhdcQGg5P6MQVH79dCpO3vwd+XhNpwzKjQM1JCoGdBJvp1gnHeF5rSqRerIy+zD
Qon+nyT2iso+llGFC3nNwyHifaZXrzoiDctJZE37fQQmPBzmVh8aX8U551WgDpGA8h5HFAEwd4Cl
OEhGM4+ovjpbVdl/FF5U/pU0SEccetPMlkMKS2jxjdwLX5uyjF+tyNK+UkRtGl9vE/Gl6vH29HVl
SJTLTmSTi7meNj4KfFf4ILKVvZo20hSx1Xp2AO9b+PRxjaeGuH9IBRHF7DQeZIn9qR0S4ykT2Png
WYE1xhTH+TuM88rj459zH2/4FWQI8nIDNrxO5xS8L+2+mGzcaZrwiD+pA7NsdnfeVVsbjJwRygGN
c81blzH1HseQtNHtwIyV6cc06u0BZ4z8SbRxHCxQi/1hqLwdhufG1Oiu0RiGEgD8Y92pGDS9N6w+
Ri6pDX9o2IC8NkNhf3+8fhtXNsEaYjF4R5mkrqGIVjuY7tIOIijC0Gp+qI6iQ7P3kJ9P/MzBFmCZ
BgTswjB29QtXthkGTYbhrY8obta2hzrX09j3QnrMX7BRLz+6Za2nz04ishFSvm0lQRwvRRgkfZE5
PvKLubGzJTciDVcAVRF4qFw5axTCNI0Ff4UOkoVjeUR6Dk+SDo5SiY7G268Elktabcl23F1LYFmK
JeUUOmTbmX2uhdcelbxULmnVdztDbXx+cOpMCuA9cWptf1EP2YAVwsysQH2hPtPQ3C2dvZRtaxQq
SrI+x3xIC25Pc6cOnh5OhRsoiwUSxsDzZdAXsROgN0ahcsVtyYOIXtXvYuV/7ms9b7OqiyR+ikbV
ubPj6QJua48VtzUKXRMdAjudIhqZt3OZK8+MkxjUUuH2+NoiU/pUldOeBcR9Fi/hltzUfBau0bXf
42ymFHc5uJTZcwqpavrVjOYnx1ggk0XxMRb2iT71v4+PqQyqq6ALMoo+DThChA7WkPjKsZGT91Ir
cIjsHE8lek05y9/dptDQlYj4bI8H3FhL8gOwPfB2oEmsKZPDkINPSgYlQC09PlSmkRzj1s53Tu79
KEjWSvQA1HkwE2tlKwglILr7xQkMJErOXtjnUGcpnL11LtAjLKobZCE0L9ZfrLFapyO59oKQ4umr
KCf9HEOaePso0DFJnCTjDnra6l4cmmHSZ0G9z5H1yR784192SnP0zXOBJ8uXAXAB2HcNCowTNM1a
ECgBcIDwdeqd6Zwtafr1fxgFW3gJqpQzWkWFsbFm9J4SEXRtXz0tLrZCEQ/VN7d26LoQ2Sgc8yAj
lb89r2QEYYWMtggWqNX+tIBbHsNiz2bk/uiAMYA2DYgEFhq8ldtR7LnrvLp3PIiWsRkH6tgYH6sw
NF5m0DXa2Zw97/ObVw9Ug3zgU2XiHbx6BSOZgZUaldgA3Jr7LNR0ONq1sber7289ACq0xmASgBJV
1+gpLKL6Ic5yEURLqZAyzsl5mKs0GPVkz2Vy45iSZfEEgkEtWYPr7oNn1KVrpiIQ2Lv9Tbsxfl+V
tbuDd90chSYxNDV2No+72w/lCa9cRqcWiBTWHc4XUf2kIlf05fHH2Vw2amWybk2Le93pS9wIV9CK
UXCyEydVD6OzFS/Zyyjrr28fCgAB6Dt5lAgLtxOKdC8vja4TfJK6PWj64B4K4WCt3GV7UIWttSMs
8HD8XQRcl5asrh27SqW5VuBZ/95dxvi86PGelsrW2tHzolTOSeKfq32Q1loXjQq5YiSc6iksPe6e
yMaobCz658drtzUhYgMABVItdG1Xm2GwdAWS7CyCFHE+AOyxdXayoX97zMash+ta0s1xYFhFIDXE
ktGNDXqS0ZL+kRbTV9DN+k6KvRWAkK+Stw/LxmvldhsMipnHWR2LoK4M5UKfLn2vlVHsx4Oaf3bU
pXh6+9JReOEGY3/TL5RL+59kK0J0sGoB5wWdnZSfBycyXggTey49Wx8Ifg/IUjjmElh6O4oNlndI
cEENKGdMpwXHnsA0F+/T47ls7TiH3gzNctQiAWzdjoKHN33JdhSBMWjxMcTh+iU0EcGsMZ49Px5q
c0LIoMim8e+G9e1QZlOihOsxFMBw/a+ybOZrDK5pb902Z/SfYVZBocGmKsm7haBQdvqLGlsflNKL
LpWClfTjCW3tOw6QbASSl7DHbycUagLZo1YXQd92XwfDSS6hMo1+Uw7dCTHWzH883NbEkAzlENEU
RAVjtSHmGQ8VKze5zVPT+dL2af2thOOTHQWOWDtTk4t0mw5LG1UUXnlNoCq4ZmJ1CK5BMxvC6+JY
zWmmovmrtXrxM0+mwpQz5GE6DQ4ynI/nuLFHEMaCUElIB46yRvQN4wL9aBhQrkRt8FQQvD52k2P8
evMoVNG5M0DWQrleI14tpcszDUR0EEULvmgUJE5xV+pvn4sslkG1lfrA1B5vt8dYN4LKDHPR0KmS
wWh8CWs13gF6bqwY4BMH1CBWPpQ2jdtRnCms3BbLnkAsyYDt6aSe7Mbp3n52sc8BoUiMQD9hLf5o
zVWdltQGApQQp6sbYYchUDbdUV3ZmgtdImCWUCv4e7Vi8ZKEcafVTpAv5uCXoytOnbWL6r4/R4i9
8Y7gwLJg6vpN5CH3aGtYY4PWX/BjLErvhf6se8qiTn3zJcufD8cadBCZKt/p9uPg8JJlilphi+pM
xlFtkezg9i93lm1rQjBliawoWnALrtLhttKtzDMYBZdd149QQzl4A86hJWbVO3v6Pi4wFZnUcXB+
Cx7eTkiZlFHXI/b03Lvf+lQJhqj+O3T6l3zmJOVzu1Oi25yaFD+jQ0mdZr27lQ4jkmVialGh6ofJ
HYfPbq1b7zKjc46Pg8LeUHJz/udWrzR0xdJUHiRFnb9M+ojxeu4WlzaL4p1Z3V8cbG7sV6BMALi7
Q/Zrdb3keerYqPxbr5bT/I3u9PewdVsfMNHfj6d1f6bkWCA8JAuaS34VH3I7c7xG1u5ixat9EEXN
qW+Xvbi9sXj0iWQWARqH5HW1Bft+8hTPnJyghAS/HNALtg7DOJX6kSqmu3OqtgYjJpMlkFHit7XK
WRAUdpM2tJ0gDKfMVwA3+Vm2/MKp2nhz2KOPzIbnO7HfqW3c7gn0lL1mjHQ3mClJH9TMGc4Nveud
Q7XxiUAJy5WjAMUrfRUlmhrrojpa3ADUvneY0XI7Kk35z5v3AQ0pLiMp+MCjdrUPuOzHONOpBWhN
p/hd2eVPWanvOR/85oTfJg68+qQiOF0bqrjrhH/EuVwZMScLcIlemqAYh+RTA4T9y4hJnu3X+owS
juf0yXsl5WQd0yWbokOFgD40YaO2dQ5dzv9FyzD2/m6OS6UfGkcsrW+Pne4E7MDqVfP6ZfkrJO6K
Xxlid0rnq7GhlMLHuzGKv0dlo7UHkOXITT1eRbm1Hk1vlYMhiSSFvFye0OTieTANbXmKjWl4Hmd7
eU1z8RWC3URZPk4/tG2c/Xw8/MbOh5JEIVlWRsEkr2KUWbiiN60Wx2YP+l5TV8k5QpD7Gmb2r7eP
JBtv4Nwg7/Hmvd35gyuMOZIPN9XEJdMdVOVE1dqhMgqt+/FQG9ufRIzGIlIDwFDWeZJwk85U40IJ
lDAPTwLzsAtr8GaZV8oRIOTRMZDrB7budkKi0RelKmIlMKpmPrt9BU+tDn+Ynbonxrg1H+4qqq02
nW0y2duRBiPPs3y2lYBqq3sc0NCwQAxBvt9Zt63NwIeRaqgQDynw3o5DRyaqujIKr45Tlsclb4s/
HDcsn5bFGS+PP9EG2oItR0+Sxy4JM6X/27GMWlmoyTaIxaCISOz91Bjl17nSMVPN4GvbTqT6dlF8
UorugqLm12ia92oj27+BedKI4gDwjLz9DWQcdaOBbQmMzG7/tURX/+hndTm6KMOeM2F7viZacUnz
xjmOrt68un2nHRIi+M77/3fPcxUFaFZKzgrFBnmt3v4Sp7MSFSn7+rog/JEdTDQBvK/QN5PoPE9q
Yv6lZpP4WZmzsjx3bYg2SEWGg/WklhSKOJIUIlyFpbCOSuc8ZMqXNp4VZGUjGDjHBeqIFgDOVL5C
i/G6DzjX1vHn0e6V/mh3JhTxtFbL+pB1udNavjM7dQ8AuFGDCriB/h6KPbFUFXFzsrzYy76PZjV9
TRqjSQ6di5GCr3WTqI+GiPGGtnnGGmdlUn83pmxneVb7ZlK+wHalDuDXSt0s7zBUjfIvcV4Vw8dq
XMLXYuhCK9ByYUeHOS+8L1GSTdpB6GHqXQ18t6o/snlWiwNQJmX0MyPyqtxveXSmXy3YTMVlIGco
jzxcIvxSRFp1B1FGHjhUbRr7c+l2hfJijE6WXdyqtdNgdqxu8icr1zTfUnReBabb45iL2IIx+yO9
E+cJMkUXuj41wObvRNVy70zrsPNIq7RJ8OsmbUqKQ+nmdEsztWjnj86cpfWr3pRF8YcyNZOBoEPn
zL9SMwmzU6bpjfZhgvjk+AlI+ko7zokjihMQj6j03TB2pktr5XhTHu0qtMwr+lt59uLGXlwdQ32x
eMgudqbtafFvhBhs0insk5hQ3F9nQGGRYzohNBFIW+MrxjMhUIWw38l+fu/j1T4Hawo9iwoegptr
wQCIrUoWtZUCPlDXrnpmdl+TSBsPsZAQb9ASwzMyldprPC/eh6VS+y+YQaYfH8eerbni+A2EUF56
aLPeHrZqMmpMAz0ROEiyHTTK4qdEr8edYLo1Cq91sMiI4UuV6dtRTK22tcXjZrWTyP0c5iKiTVuX
Ow2ZjZAtIUjUA4B3UCLXb0cx9AIRZT0Nr7kQEAu8Uv8su9svkRaqe7yljRmB2qBHQs/ZAS62CpdF
1+TLIhQlECoh+qCL4Qs+Dc2eneHvHHi1SQBcI9vBexqIyFqiKnG6dHYNxomH5QVdmoNih4mfFNE7
ouNzO3lPieoeefG8m8b4/WyEz62LoWTbhx8yOzs2wFg6bb4g6Hsu8vzPLqvPmI6d0hwSRKiUh1md
jlY7l35smDvX2sZrFrimZD0BamCFVjc1MrXphKB2eAWu+b0n5PtUkZWj0TYvucF/l/bbWYEcWNmo
p4pH7XiN38xhduEn3oRXw4o638y1+ZlMa9gpCGxdlQwgL2pLPpzXjT+vju1JTEV4VV3cakSeXKIs
gzwGVtCy39tiGLGVcX82bYGzof1x7J2dK3Jr87GmXJCUJUBnr1Y2q0Ijj6M5vMIx0f6OtbTX/LoB
yvXm2AAGVjYxKIeCuVudWurjWK0tfMAIjZpjkjYafhDhnpbn5mQ4Rjxs0KW6a5XMgzJqSynCazaa
IXWpEtqJr+N3e3w8m/vtSAWHvxCVldS/NdSqRFDeHlQzvqr1YGcn6i8FRqhLihJgqPdO8jEbveiT
USBusrOO93EJNRPI/2jsUxmjvnMblwCUZhDjy/SqW8YzKUJ6QeLTIXfdk3+7r3xIFrWEEAHPva/n
4BTQqS7ArmvM7T8cKlVrct+snfijo00z1pwDNKOdU741JruEgw4ml3R5tUkWobbWUofFteIzvs6Z
1sSH3uyQraqz3vogX5qvjz/k/YbhC/4W70KIkOLfKvQ6iWsALy6QwzC1/oewa/U51YpsT8/5/qtR
LuA9TyucU4Y+1O1XI7fTuiG2CwTRRg/r5cHm2exNl1Kt3l4IgekIx1ha5HDU1rl3kaSGNlcMhUmO
KJ9nLRbTZezSfOcIbEwJyAXKvBQyVdn5up1SUjQpoAWdSyucFd+wqvhUalkP5kzfgy3cfyTaUGCY
wOxTWkTH9nYo2BWKtiApfh3gyP2k6uJdXBAZe3IIdxUDykaguogcQFhpUq+OVoU+LljVebxqyoI1
oINsmPFSR/qY+oUVlj8g7kXJy1Ln+XDpx0ZgBFQVzZ63wt1kJX6T3InSj/SNWdvOJRb2bwvMhGuG
lbUGV67TkHyDmf9m/J4EVzMEJ9yW7fJVw9fBTaEKuVivalqNx35K5s9tv9TXaNGVb49P2d25BpEs
rfRoEyFOCErj9gOa3lLrfWYMVzO3w29N5g2hDw4JC+re6qkdoYj/ZgMXCYIG1QCPC7Wbu5wKS4Wy
K2p9uDZ6Ur3H1LbwU7Wa3io4gdGJTTBGHZO+OR/hdmLCxczMbszhOtBFrJ7UbMk/xaiF7ekObyyg
A6aX+ETfXNINb8epMYTR1MUYr6bR0gNRhs68RE3Wh37Sud2M/Nke5VB+kptckZnxsajxYEaA4MMq
FI9VXilNL0esvf6fTGuLp2HQpktmhUh1GVr0o+Add4j1eYhPj3fLXWSRQ/P0deigcoev8Xa1U+IO
zJ19tfDkeDL1Jv6jwTjpYjX1HhlxeygiPzGZOLZ+NqmL09lzNIzXXth40ldqaeSnJcvUd1q87BXq
Nk42evdAr0hNgMetMTBhHHK063a8pqVt/KUXnXntSfiPb189yCD4jkqUF6CH261CicWmjKFgMZ3r
CT58kV7wnjZHp3pXKogHfX/7cKgOUuyBMeahGHA7XKZPVTSZgsJmKLnETlefKzF+H5duT1lx6wwg
903JWpJUrbVOGYxjpNOSdLqqy7T8BA1W/TWEszY+oeWbxWe9SgptZyduDgmIUcqMg41Z67XTWh/G
wsqma0iZ/ikz1Mb2Cy+x/uyqOc8wEAtJz/+H9fztlC5Vjpx1yzPTYjWxnWS62sWQ/7S1eT5Ti0EL
bAzbvRvg/sKjFAnglMc0tVZaGrffjlGcmpRqunZ6nxwShRjtK00RPfW8d1+nwhneZ13RHNzEKC9l
Ve21qrdiDO0u0meJB7qrF2jWkg8d5dZrONYDVl4iv3R5mT4380+zp3npty7NXsCF+rKzyvf1Esms
5ZMijCCrpOupV2OOItjMtp3qeuoCjOOj+lAaKFAciiEU/4ZqOMS+GTbFx7Bth1dNMf2KgkNxePPn
5m3JbyCzAWLprW7GuZa+nfjycAkn1bkeFuw2lfjXYIn+6fFIG4st00+c6HRSa6CYtx87jnRoME48
XXGZmZ+V2DR+RHVbnvNm0t4XYujh7ij6iVxvDyW+EfcQZJfG72QBvOJX26z0EtWgCjvxkqiG02R0
yblPRbPjP7ARyslCUUchCsk+yGp++LHnFZf+dK2rrjoVWll86Jx+PJHTxTu3/sbukTqrLigOWSAy
151aJcHkTClC4BWNPU2f9KwtHR+8W/Iy5akyHloRNYVvRDP8RWPCB+2gGFCkzllIZ3dnB91/V6Kv
JNNT1AGIv/4tFVYBmhuF7GS1+Vl4/R+9az+34/StgQHgU1z2hdl/fbyX7r/o7Zjyf/9PAx5f3tyj
AjdclYEDWoFLRAyijnd27P0X5W1NpYO+LvjuO3aV24YxjsLycnZy54+qbo0/zTSpY1+4Yvrn8Yw2
xwIxKm3gdfbPao9qYUNeg07MFVuz8aCa43Sicq0cxsh7e4SXrBk6WwYtIW7pVc5oxE5WhDrTykSn
PM1xkj3Zal6cJ9fd2xsb34nOqixQIExK4WV1Jsjr5ymPRl40cZSeW+qMQZaV4Q6uSa7NbarIhNBi
ob9CYLnjprvz3BqZOo3XzoG5kBVQQ6MPlaqm/lRGJRJ2u1pa2/Pi7uIQ4me29v6wlbrT1Y4l7EZu
phgBiXflUCc7IOzNPQEMg5ojtTkO2e0uZyPgFYCszLXp0asalHCC418BXDaKN1NMUOCTErz0Vik2
U4+4HSoUqhuZ1AauXd/0SEcCDavpFJ8eb/L7dIbqA7LtcOhYNl4St6PkPM+qotTGa20OYGeszsd0
PD20eF77ec8L6X8YjnqzC6xFwiXkz/lPlNCK0ehtaN3XeEzcFzp848d20p1/B1VTnigvzTvjbe0K
9NW440hD+ad+O55T2kiMpcN0FTXtfb9C/CX1Y7dv376M/PlQaGgbE/zXuYMxN0C4KmW+GgipOu/c
FsLiMXPrsWW0cYlRs9LS8vnxYm5MTj6LgEKi8Q91XW7W/ywmDWqKK+mgXimEgzEW9fcYEYfz40E2
djx5kYueGYUQbpRVSaAW7Uz1slGvZqXhLWxH9qvO8+vZrP+PtPNqctuG9vgn4gx7eSUlbaF213Yc
l7xwnMbewM5Pf3/wfbgWpRFnczN5yIyTQACBg4Nz/sVt9nwfrpNP6FSSpSyrfTz3NrFpTVc6kLEY
QRbbxWm2M0bI3XQ94gpjSwvZdELveBqCLFXS74uw9sxvbk321x+wOQ1FNWhRlQxj2LUw851MyXxj
VOYPilbP/+Hj/TrU5uPVYwkGKu/HkKyTjreXGL6R40V6/+vdyAQkDJhsGp10uoDbFV1cZ9LEMoa5
685Bw47xpxj307JbiqBKtB/ZkHl+19s7u+bW1vx13M1C0t5fIzFNY6hZGW1Go81fsH7eg/LfuGUk
IARwA/sTzfDNGhoKt76ZUNAxMeI+kOQmh8jWIvhLdfyPoo6RP4jWPbx/Sbk/f+5QimXbYmqCtNcy
uhSuvLIvvi3FUIVmNvYfMrrpJy75LkjtLv5A8+7dSFGJf4GEjPUwEh3kJJfnXXVxHxYF01WoFj/F
8fjNHRvxmNIP3Ukgf6pdbO5v1O0l9BDBLD7kZt9MdplVZkq9JTPL+UFP+xn4gyhQ2C0991DGqxaM
lYFZRWF2D2ldeSfTTbyHLKa8YMxdf9Rizz0C7lJJu3vnFK1ij5r7M4u9+o1Qs8HckmPQq7pcjmbJ
INeYyYR4dN/4rlaWL41JqcHN24PXGzFWs6l1QD+qORU1D3bM4vRnTDd0tNd65bjaefP5/ta4FT6g
HlIVoCYHDHqTHWhdaWliUMcwa6z4QXGz5Hd9RQ1qFd4eT+Lm1pfdM0I/VfCtRP9Sqm6JvvMUOisl
zFM6l2UNyiEuhO9avfGi2ko0Bdmc7Kmw3jrZXHG83ejpSwbS5arDGc9MZ8l5nU521x4tge2Qb83W
au50tW4ORKFFFoiBLG2LVrbSqavullPoughCZDj1+YJK2U4YvpH/8N6XymO8tUkSNpuoh2ObLp45
hXVqI9k1mysZXdfXqU/cxHbKFmq3R6u6tU2kHwifjVW80tiyBBAbVxb9lknzfh/VceGYpctZIzHa
icM3p+eyEyVPAszTJkJmValVQxGNYeVV6quRTYi0lLpd+uqYYAc/J3stoJtfDWCvZMVKi0Z5xf+S
kzSjrWhFncnixZpGD+OyFrk/Dnm9pyF7a2bgVGlSQybFL2rz4eCMIYE99bxxQa7ovpVr5OKDsczf
kJ40m1OtdM1OOeHmkOQlJP681a44XcWKm5eS8nTyEi15ENNQfU5b1Q3RPTc+dfSDdk7AzfEkkQKs
KAXin+rBv6ylGEVeJzMvgFKYB7XNllODkcSTYld2YLrTb/eD1+3RILACOJDopM3tojeWF9sJcFSj
RMcdL+P197ZTOmg8Nn6D3arujHdrp9AokY8ogFCUuy53SrxWmp26Hh8Q6X/Nb6aKGsWSmf9pGK5N
Knvw9LdWntVQZauX0sETXZ9/yrVufkNhc/4vnwqcDiEECBIQ+svJLIk9rs1Ea0RT+vgPJbGzo+06
6fdimupvU57vNY9vLp6Ep/LSBYu9BfhqkTCnkTgSdtOSZycl6nGr6Ca1+3J/U9wKVTJ4yHc8GsPb
vkuu196UFMkccne6R7vKmxPCtP0zxlZWcH+om/vv/4bavneTQrdWq6L8ii5gGtDtafxYG85qZD61
/a6i8a37k/Xj1cRDns2xCR+rh6lK07L7kJazH6eqGY5ehyvpiErGcYHlFPsdJfLj++fIG4p+NWNy
po3LbaJXA8yRjDPmYtR1nLo+PnST0M9rAq7CR0hyzzb01ouKEyYFrWj8I2JyOWBj1ZEyrnw/IDw6
Fi4Vh9+vR6342kdt8dsE7+dY5IvyUXIThd8olfvPf5iyVICiv8UVtCVRJa6lzE1B88JVE0w3xtJT
lcCZKAFM4FIdvxbSNvX+mLd2LegAoos0GEX+6HLWSmUpAySTORymWF+CKM/tjyRI2WtdcE3u7Ntb
RxGaL2gwD6cc7qPLwfKo9OZIpWOh4sLxWXBGlEBVnGkv47s5jjRbJnCQXW5vA9qSFORtQTG70AC0
VrhVDskodgLZrQcj5E36u6TUYB82t0AmEqNtRkZx4mX84K5LfRpajG4wnsnWg9Yb9dO0VuSXpR3t
lNBvfDXoiWi44M1JO3Sr79/kqrOSxNONAAjB4fCsAMud2F+Vrnz/BoEwzSICjuVy3QJVFBEXhkOX
J2QZ4q+OUS6lXyilc8wqvX9492aknyYVFYD7APffRBpr6fHd0VJyvGiNEZWLp7w+KYW6Js+6Noq9
otCNwAYaEjY4PnPSPmiTgMWTuwCMgp0dmUJzg4gM6k+SBU33B9Uc/pb+UuuD7RaOuVMavbE/Od4g
VrmOMILcNh1UdWxcLeagoxmcP7bo7L3EVV3s5Os3R6E4xFWL4xzqHpenjaaSUNaeTQK2onzKez0O
lird0y+/sRUlJxfID/wZHQPNy1Eqp1yrSgxzWAvL/rroVffSgUH4qnQVA97fHzfuPZ6M1EJpOhKq
t3SE3Oxiodge235wUCRPe9MKvMhC53tKM6Ef3NbS3n/IGU9KglH5pd+52SOuN6fYYPLsoE/fRXg+
FvZ61o2iLYMB2Mj3kbdP6ldlk5QB9bB+T7vr1vJKBjeqNlKA/6eT6C+JrQa9plXEgoJA0ZSfphp9
0EPSYoMa2F0/tztx5caJoIb+EyZMSR1Bi8uPSfkhcxcw/2EuvBFBx6RThgAr0LU+arm+tE9NnTVv
Ttpo8en+p72xWeVLiIhNHR/J5s3RL6V3oe0uKhwfozz0qpO9OZ1tvReWjk4rZ50r6GchYHvDZniC
0py3VPCKoglL1exPViIVB9XR3RnqGprMWLirE8r4cpSHNms5mp3ARLPXwtSiwOevCRVScCQxPqpg
kc6oNCzzsZyy0gwoACEFX0WVImmCfeJno9btqSrcWmECq8zrsYWBfnn5bbNlsRMqUmookAL0h0wd
j7rS7/ldXY+C9pZkMIPmwrZyizQXwprLIhvUcEJL73VQevdRc1Dpv79brgMB2F1SNFnc4w2x/Y5e
0oI7p0IbLh7IgtnTyr/aepn/aGylx8zeTP++P96NWcFZlfUHJM0xdZZ//ssprFvcOulBm+Gy1Mu/
aO8uy2HxjGQvsb9OKbj2qK5QfoZFfwXpSDsdUw29qsK0To2X0R7is10pyVORxe3HrIisY5ZY+oMh
rObd5w/gpC6ls/hqEtxxOcNxcLS2MisRllmUHR1rpQOPCIv3+b0LKfGZ6JiTbOI0s8Xn5Ia1wIDF
qXKw2+wEZHR6WQ1n7ykmt/JluRNCJ55EkuAC7GjLPtFsITx1GtrQUuz+UBZO4YvF+g0glkn1ozo6
KKz5XVt95DP8dX+CN8ANjC0F+kkpaIirm7e6JTJzaBa1DV1lAuedSKJI6TriAMt08Ku6H05GUTsH
6vDewSq0+rOB9tb7vya4VPJD+hlcylvEqDFRCFobpeNSXtPZF6k65IG9dtme0dv1QZTZk0zZeFtT
/d4cjNQBPdaVSk9fTXe+QjHrl4MdL66HXai5DIcs1tv1w/0lvr4SeWGTP1Fzp4Zw5Wbb5OasmG0D
HYxmyQewVrXzQyxZ3hzmktbvThy/Ho30Fw4yTySSNdhZlweDrlBVEhV+di7qB6Nf9Q8DoRo1lWq3
Tn9jLFkXQXwWm3Upen05ltXGnhmneR26U5Y82nYG67Qqi0dl1bWdm/46opFpQ89BH40XJ9LDl0Ol
hLOJFa7DWm27g9XM/ed1KLpP9z/V9fZgFKR94QZIap232R6q3lZRDIczzB1NHKraVs6x5Y6hu6bK
p1J02g6W4sZ4PJsJLNw8WBxuzeXyZI2WQU+b0BC9idB/ahSLr4wx7t6ABPIsiC2Ynad3T5LBeD8A
H5KJ4ubEQx5vSyO3Gy4HB8Hbfh2ee+AVx6gZunPe2NHO/r/+dD+lY5ijdMuFrHD56Yo8GSgV01XD
eO1bZvTKKV7a+Xh/Utc3Ea0wKTIGatpGcG6zP+wKXZDeAJWiZp0WJCgMfGrQWnmo4uW7oyVF7DdO
5R7pOH+5P/D1GSBz4EXLS486Llz2y9lVsalHiK8AQyircX31eBj9nrXaMr6BlTXefQoI0Nx6cIIk
hnN74GZnSmso59Ts2jgPjSVNgpZS+c6z9vqD/a94lnzbgtPcCiMXbQ5Ky03WsJrmeD5AyXGzAEHz
2Xv3ToQsC8IBRD3AGx6Wl2uXRlOOF9Kgh9k8l+fSTcagc5L2Q44F6WHkrtx5j11/K9AO4OlpKiNP
QnXwcjzFijMbCyIjLG1F97BSNaommCPReo9mbdof37sz8FrgmAGJoRiBJMrlaJYAhJ1xrkNHdHqw
Iglwiq05ee0LVdlZyBu3OKkQqTJYTw71lWK2mHq98JakD6sxKh7dTIdElSf9X70OXx2VwnQ81L2j
HCQY7S0fmrSCamIsxvH+lG/sHBDGqBBLIiVVmM1hULwsUfiTAeRDXh/6vsiVFxsdLLETUq4/JFJX
oEtJyKTUzPaVmepRVrVWPoaoDZk0oXTaiKDglaekn7SdO+F6TuCnKBZQS4I+w3vs8jMCqdDKAaXo
0Fhj76CrzXTMSU/8+yt3/ZJFOU5yQullSGLaZrNgvJTpIza0YTvXyh9T4s7LW0858CHvpvh3IG+Z
gsiytezZdchff5l6wlGjHgK1kJcC3LjL2Rl2qzmibuZwnVrtoWuG6QF2cH7s6jx/U9BSfPcRRNiN
wAV7HZwnd9/leL2Ti44UjwiWLCVyDFl/qrrOPKTwaHZS26sPh3APqHoIBJwKHrabe26sZmuCxWOw
pMiIj9rknLoxzd+75eUovD/gkZF2cYlfTiixSluAWTJC3kn/am7r+vrYvPt2YxCJGZQoUkLXtnRL
PaVFrTO1IbrWSft7UzqijIPMScr0QVtq+59yqL35Nc77vHrMG6NwdxKVG2uJpB8wYEoD8gm7iZxt
nYl8LHI19OgZnnpVcQNDT7SdOuPVZpQS6dLlj4qHwZtr88VijgY0Q08NR9pDL6k5w4XTlK57MUWb
Hhd7iqf3bkemApqV7JXCO/3RzeFOo7HBQcPUQtwbku94+LgfSzV3X8taz/+4f8JvLCFvZPkJ2TD2
leRcb/EQaCJXCweBPWO09CA/Iers3N03lhBvL5pYcOEwEttq3KRmGZEjOFaYd/b8OUlVLZjrWjng
CFgenckoTvdndRWJacTw7idNsEnKeYxfbv+oTxZvWjorRJTb9o650WhU3dwG1L+2OmP2dH+460Xk
+gbQQVGIpyLFjcvhPLU1+j7TrNAjY8BFUeiYj8NWar//h3GIh/R8QWGicHE5jprOqGrCuAoHLRvf
ylSQRTZ1t3ONXX8sCm1ADmhU8tYgfFyOErUwXZumsEMO3pNQy/6gWE3Yaq5yyLL22/0p3fhS3DA2
yTH3sqTBXA6mRm6buvVoSfvq9GB4SoGvpV4h29/uMY1uDIULC2VZ4i9XyxbNFke964324oSFAqDo
r9JwKvwvGhXF6XSgLLWTaN1YRhqBQH2onNAW3ML2hjFxcgt5+NCmnv1M88sRvub1xYMdq8DTe6Hs
tSpuTJBFJKsjYvD39knTeGRQtt24oV0P06lXsuEUFbiZTaN4N6JIdrMkRQEZLihiW5hnbxdWoy4T
Q6U9Hh8otBnjEU0bbDjrulB34vytiQG7k7AUyteMe7lJkIaoxmWwvVCPUNAZlPa31EmLx07Xdw7y
jYGYmJSk48qE+7/JA1JNxHY2jlFYQlEI59QdrWMvOvHF7GNlz07v5mAgHfkLgCWox8tZwS0rygS/
QtQo7Mb008gd/lC6AjQH+O0/333MwNDJKgWXGI/CzcSmJFYT0vEozHRrPsx1Uz8KB4isIuzD/ZGu
UkaeMJTMDEmlk25rm+gBmL9tnFaLQlvU2TfK+tYZ3XXtWLXzcuiyfn1oYi95vD+oXKqLfFEOKrUK
Ed6nTLJt0q1VYWO3y6ClYuin3KF/m2bunn789YkmfkgvEVVio8DFbj5YSnQaR4tbbC3/qKf1K3Bq
BFRr4fhL2v51f0rXu4PBXFmfp5INkWCz57PYbZUhJQrHWhsdtdaqnigIN4/GmiU7MLPr1ZNDSXQI
yEfqynLev9TlrdHrh2VSLGjW6aoeI/7lDMqYTLjvz+nWQKDt0Xlk8WTL4XKgJjYTEQ2FA4PcXB6L
xLIeCTB7JibXO5A+KoUyWZnj1bKN84Lm1Dy7pSMrEYWPDSYi/M2fs64+Wb33AdLY1/uz+ukdeLn7
4HlABgYWCEwVNtXltEqltdO0nZww1cbXIROHrFlQsIf4Np49dTilZoc+EeXpevVenWqKg9Yx9ogu
cj9c/Qjy1J+GKgT/zQmHIkbIgqYa2mje4d5RtEWgU518LEWCHGaNEPMhT5rFj5xx+HR/BW7sVTDi
Ml+Qpl+8oC4XIMsV0+qj2pF7VfhgYJRHaPWouYl8z+7s1lB8VKkaIbE9V2ewFglOuKsTZqDhn109
tymh0QKspkjbiWQ3disn6ierEcTbVczMmsrBNIYVrUUu/i7h+/wrnPbd8o+kc0QTbhzgUizeZu14
HPV2jZlXmM9J/qF2puRVZIOyk4xcz4UxsDQkMeDkoZt5+YWKqFkLK1+yM9K+BmwrZqQGZlJPe7KL
NwYi4ZZxko0I5HhzxEH/tuMkzOwMpEZFEkIpDggA6v57NxyVaQinDAKeDhuUy+mkykIWHlvZuZ+7
+YimwhoMo6k90NEQ/2Eo+YwAZA9w9IoDYST1gpJdnZ+TwtHy59l2ojGgqbAaj1UblXuk8Os7hhCC
GS0ZgeSrbVU6hxLxWm7l/IyyRW37a2c0gSIs4zXuChB7JWnQu4OyHFGKLJFrEMTUy7XEqSDJ83bK
zyyzwGbeW44ZD6idG/r63F6OsimqRrkOPUbr8zMICA9dXzs9wJbs/aZNi50J7Q21Cce10tYixT/k
rFpNf3ZXob8Z7dB9WJxleG/lm4YFBtn4yVoS2rX176ychkeYwVBzjGJZnE2O34HH3QlEN/cE14pM
ttnwWxCnQpE1q3s1P4+ZqvhYWj7MvYM4iP0yiL55d+2BKfFsoW8hW8vbSIHFnZV1jZGfJ3LswCvH
5RhFQ/rsZtPeh7o5L1sCKUg8rkFx9VzPJSErP6fG+loU2QGa+vOQaFYgxmiPhnx9P1L0lsUHHdap
hCBcbvNhXEqnonx4rlcr+ep03Wr4Ok4mmp9p3WT4YyXVNLx5HObDWji7woe3diVCNnKuRHugzZfj
NyqEAaMs8rNoFYN9b/ciyMHJ9cFIlWfnCNyIwrKNRlaCOx2EaPnnv2R0PY4bhcg40z0Kqq8k3PUD
xfXo4X4UvjkKUGa61rg3g3u9HMVOXHsecDs7p9PsYdBtpo9zP+5VGW8sHOrIZPaQLhwqwpury1hU
ndqKRgCuUfZKI2dFZDpyUbpzdllot8aSiBGJYaCyqW42SVKbZREXS3Ee28XTj1rZxH86UdSt/jJ6
9RwMTc29WTk2/LMW+d1/K9hIWqCVjkqXHknQl1qx1n8HUXmvdeZ6is/drprvzteBciN2Rigg6tCn
ulz3dVC1QSmi/JxT4voBqLk9TpMy/Hn/6944neCcqD9S+QQ7uS2uZrPSpqg+5udFsX/PjfTRBc95
WPE8jHN97yPf2krUgGj+gg0Aj7RZ+DZJyrUWVXFOdLc+tUMtZSMWwB47t/nNceRmJVeVTM7N69Rm
o2q52xbnVomKQ4Kcsp84qXm4v3S3thF6TnLZwDwA+L38QG0yNWk/NMU5bYzX2VQUnH7E6o9L/P4X
FY96MA6ydQ7qbMsmqy1PKNNoFmdlzadD6TnLaSmT+XR/PrdWTfqUS90WmSVs5lNUTdJT/yzOldeV
h3IpRsRZDfPHfxiF64XgKLsj24PODWok6IYUZ4CS9Wlyc3E0B3A//69RtmppFH/VRo+V4gzDOw2m
sSNL7Zc9fY1bKyabutIzhjt0W9txYqaYNIzSIxEb1GOuEwnQ3b4/lxv7jOct4AL+pnW1bQJOVqWY
Q50vz0sZC2zfcD4YX9TcKD8vc2zs6TvfHE0GHdmeUkGkXO5qJ0lT00al9bmb4Dv7bmXaQaTlxqFL
TfX7+2dmSyAIBU2eelt9ksQqoowuyPKst27/AGo4L3yd9fyuFcm4c43J3335cpZ9VN4joK9lAWQT
exp1WqqxsdbnJAPqDaSgz/vz6E5qc8ztKDWPuVK0auDi97qXlFxvE+mzYnsSgUJnZBv21mKtTVDs
+rOJU/pXa0IDMbNgPNxfzOtRYDkho8pe8QAFb4u1uZgF64nJhh7b60mPlvpJ1cbmvRAvQMcyF8Bj
RUp7bHNhRavEGpsDRo5oXnyosVx/GpRGO6GSvndPX38x+VaWAnY/n4Fb5laMn+IyO9LBryidwGjs
8k9dac23wYzdg7Yo2l/2aLwbpMf8sPGj00iDh/rSJtvRIVsvc8786GOmq28P3nDQFz5fMKYg6J1x
HJOd831znrA/KaUyUeqblyfObSIIu9IL3Egn1Y9nJ4GQiXmDwDDzRE138TPb/vzuzUJugf4tajqG
edXULYfI0sWEHUU629NZmfrhjYv43TZklPGhwgF2lGV2kDaXM/PoyzllqTJKooDftlP90YjU9uH+
XH6GicujjboangFckJJescUveG5aqbGCgHrRmd30W54YRYVody26zyUQuvRJtvMmv0zrfvQj6I3D
FKyZieqb1arIkpOZl1HQaYv8zzo6za9eCvY2VJPWmXzDq0RxNI2iFz64fs9CdTAthwBgf753bV0H
X2bCRpCtbljV2yt4RYiqNh1m0rUGxm0YF5j/4qOMj2mXr/WuSvuNkCFfSoDQpaIS+qWb7xMNlZdY
VRKu1myrxwFRs/bRU+PWfbCjTtPO44Rydjhq5uB9QTmvip/4hSUVmDWluo8yblWBSbaUNjAWDHhL
34qWNUYgUZk+64MzKIG7GFH1kg5C71/7PJqyQHTqrP6R2mUZPdlmW09ICyDy/2Xqa298d0tJCv7x
PqJwqdFi3wR9axFrq3ZqHuZNyTu6X9JT5cXFa0cZ7Xh/F14n0lyaEJUoeIOkJrG5XEt8TpB0yUQR
9p45w/pai6MQrgqGgN0T1eu7rWtA7UPMAP1HPQfi3uZsuY2Xq5G+FuEYCVEeVisq3EOPdcUnXc8s
dSef+mmocHnGYHsiGg9AGk9iZOQvpxfRcKRDwXAlJhh95a9DawzfXEB6zmHIKXRXPtrWngPhxkQC
zO+yzoqDyVLd5gOW7aAcMm1IfxjCRryWTn1nn/Is1oxzMreox2CX4VVfvDTT50MTO/o/+NBGJZRq
q4JzHxtKcrR7arW/FzqPsZNirPAy5oSn/atVjd4/1JvazNf5PV64DovaPRQoOI873/jqvKCrQM9L
QhO5aOG9Xi4CJNMqW+oqC8e5N/3FUbJD7hV7SMFrQB1IL/YrZRnJ5qX/ejlM1/RrbphQ3gT+KMdF
aAgnW5V1ykRU+mOc6D5mN/ghVRYCPHQXH7plTXfgMNdThdqLH/RPKAwlhs1vSLq6Ir0Fmo8Yg/6k
TVH3m5Yk3W/3D81VvKOshsSURCjyvoFOfDnTwUPWAbEKgSxo1BwWd2mCrIz0B0tN9jonNyYEM5Ob
HaSidGbdvG7q2uiwvrBF2BT6j97KTSRc8Ii5Px/5P7k4JcyHVyelaJjYssB2OZ+8TBo3XlcRchRy
89isHNFDZKaWcVDabrKeVCoH9nGi1PE3Lb588bvOUPZuEflttr8CbROGh5/GTDdRD0GtrnVs5LbL
tq5frXTMHuasnB6wZbQA7Q5O/FDNbvFPPtnqDtDoKgrySpW6fFANADXRiLhcgIUaqikwZgujZPg6
5ubwFg3dF6t1jWc1S4qdqCTP22ai0uObG5NXmLSbvxwNPdPIVNK0D5Va2I+RakA7b7IaTf20LqMu
WKZq5L0s3HUvHl7PExqn7LOjpQeGeCsRhXaehYURAiilQKHzaXJyptvqWnIa27EpnkVUt+1O9Ln+
rIwp2yFkxBIHtz0sJc5ufRbNYbeOZC1FNSnqSyXwuEoPndq63csY9Uv91jRJ/qWuu3U53d/d16eV
PIEXO3kbolgUzy6XWyp2aNNsSx0izfqaF576ZKortCvc7XYu7uvTipQ6oRbtZbJU2ryXQxEZ9SaO
kAMq9HT6bA7Z8rYAHdp5zNxYUVnsABQK5RfK2mZC9LAUoRZEUXvJLSVA5EvtfcWBxXKs6nERIdZR
TvRR8EgcfZVKa7kTZa+3EYkXSGJ2MERAhG0upzkMmtkVNYxVuKSKLITkdhfUsV2mLxCIEOkUkIb2
OBjXn1E+MnjaICqLVsU2yfRQDgRv261hnI/1IR4mz/dUYIHwPb68d8MQfSiCw3rCCujKuT5e5wEV
Fg0KaWrZj4hCdEej1eIHrZnNndfvdSjAK5PWHRuUE8lr+3IlwbmZVb60WugUVoRO16B3kFkW/ROp
YfrJ0MbqdVK0ZOdI3lhKziHSqlDwwVRs0V8WGkjL2gMa9abOfUT8I1r8OW3Fx6RGP/H+Yl5vVtBK
LKe0ayXUbUOOI0XQitbSw7WkkI5PhJbwzE/QID610l08iJN8GN5srZy+x1Ot7XUQb8yVl4nkyP8v
NHFzJJ1IzyHvqnFoSosvc6ETj4fQ/FRhCLlzLgH38rkuI/vPOoM0m+RlTI5x+Tm1sV+qNZ7LEArS
WL3VypgNftxZyar5do8C23MsxjU7xJrWdU+ES9UJ9C4xld+LKs3iz+0ABTU0QQ98HjsECZtgslcV
LbPJrLLu0LvRmh4dT2rVpl42Fl/syKbvOhZ+V/FATdhFX3hWikAmu8E6x6bjD6aSn9DHKJ9zLnf3
lM9t9xsoCCXIbaSCyzH+wzWT0c9ThB+w9nYKDQl3FCF8c2yHoC6sove7XJR1UE62c+js5e82t+oX
WplO/kEzU83AdGrMXqvemR89qzCfut6KskPUqCdH8dbuiE1eBst87TsPCB5yuL4tIqq1amNoWcuP
F+4HUTSjCEqvjafEN0DgukGneM6zhXknlJ1+OZeGPi3BMCzKv6IfydNjyMk/pDd5FMyp5r1Wbn9K
J1BJSMG3vjtoxW+iN3jfueu4GoHDherHa5s8GMhMDgHvWdf2kTf7UUWa4fc6gryRPVlHl5Rx9tem
UhfgaDhvLJGxgnCymkPqxBwTFyUjP4rsOZhwBRmCvrZPxlKgHWlW6sHlGlUCSHBAzasMn9q/Bv6D
H+bSYtTZiSU3/cHT8yowsiTJjrkYuuHZRcdqChBQbBp/zFfPeSz0HlK5XUZW/5DGaykORo4cyRHX
jlh7pMoUfTPVOREHPs7ACa6GYeanJuta+kmHIkTQmarSPw1aXC0ndSnXbid6XZ0tIJZwgiiBojoI
EXZzEa2DNTeYPcJM6NyE1hO4g9/0rMtMf3LU7vP9QHJ1t3KfQrICI2uiZkMsuTxbXtJo+mQOZqhQ
tTxa2fC1qMo9JfarTBhqDAQ/asi0YdAm2uSgsb1kKt/EJR6n6DYalGbiYDXXjimthftRXdw6Clxz
FHzrRsmrD0rVqMlOgnh1v8pfgdkqPwCI2BWPv3ZrQ6F56Yaz6dLhjlV6fp7oXqwmw63cw2Xy/tJe
f0cSXFQjNdyQqKxdWZlMQ4+E7IB2m9ahEOrEc/pXUkVec6DQ3n68P9j1dwTkLKsA9Jul4MwmIKtt
36oJFZxw1Ks8cKCXHeaq3sNTX40C3F0qvEqHFvDNW3IjtWQrjgkYYVdnOF6abdwlgPmjytv5Vldr
hwgCL0G4vA4j8k643JZGXYxRVNZWqGDGZQeFmcdfxtEQ//TWnO6A32+MBZ6Zi0xCsVCekH/+S+d8
seoxGVPXwLKna9cAQbTOflqyQtcOOHnuarH8/BQX1xkQKUodaPuRzZIubE6DMsm6UTlQUoybcaCk
OHqRr+blML15UYLl6ZKV3icgJmn6qLc6NW9rdcvx2SqtsT8IPCvslzomZ3tesYZMd1b+Knfi19Hv
w2hAvlpZmMvVcEWcCy5+eBQUg484NSUvQqgzyD6lpuAzO81LKWBr7TyWrw6nfPezgSUeCYTNVitt
pncW4+Blh8ucOA+l8IrpWzy3hfMwNNFYH3nLr+/tqUOp4N1GQRDY1fVmbvM06rIhromzYx6dctPB
VKxb3WknDlzlauBq6KSys9CmgLi0WdHBrBJ3jLIlLCstOqZw7/1sGv/2mtz77BgLYgZ1ZH6Mq2mv
V3h9WqVuK6Vj9ja/4Gdp6ZeNbWR5Dk+3UcKxN+2w66fsGeDqu2uPVGqgzYImRlgIhN4mOxus1BVa
lIHUx++FfWz1X5yhjV5Xb9eK53pvYuCIZTakAMm+2SJBvXLo+sppPR6CefFpGBz3Ial699S6U3dw
ejX6x873dCmuN+ZPdws+HL00qRl2eR6Gvk+bhQ4RAObEeOW1VGCONmlOcXC7RVkeEkWU3nt3DNVV
muJgPeTjnp1zOWZFs6IyrckLLU1rvvbr7DwaqSgD4Dd4M9txUTy2eZH/2VS9tpN83NgzDE0bSOrM
IyK42axlO1GIHU0vjPJIP+INbRy9fDb+yyh01Kj2saIQry8nCCEr7dTO8sKSwrU/KZHpd+jS7Czj
dWDHTo/bil6TrIq7m17arI59jgqzF856VAcITrkH0UzibNfUyN95/fLFGIDnCdVR/nGzS5xm9sbV
BtLblZn2J7XF5qWqyuTf+6NcRRJGQamV0AwqFXSyzLN+OdBOUtf96sn9Tw18/eHg5PFmrF01/SiW
xO0CxSH/PZnoiqB5qGjlj/vD39obxFmOgcykCC2Xwy9NPaj1EHtclFEadCVmJeo6zDsX0FWyyCQJ
KXA7GAMasvwVv0yyWJp1QqfEDQv0McyDnTgd2Ll8TQZ/KFQv81Ncsf40mr5d6VXCdAQlkE97KJsb
vwJUiknqRtUdJY7NESQHh6zIMyvshtG1jvowV2+Dui6qn5iTdza6IfH8ItPX9YBCeKJ/NcsEK+J3
L7iU5qVZSkkIb81Nn0VTaqLD0Hmht6TV0YwilMW8qt8Z5UaEI7SRZVH0gpK2rVMrkTM1unA5jO5Y
+XiYf68jLfU1o/6uLc77L3p6cMDfCZmyzbhNVJc00rMFNVE4cqP6Cp0jfgSk278aAjM1x4z2iJo3
goAs9ZOryuYz5MbL7dTkcULZLYvCEeM7pAggJ2VT6vmOsNedAt7PlbrM7AAFkxjDDMFzEnjr5Vjx
rKIqglvnuZvdtTvk3JlS7gY/VD/OK+Pj7ORRcbIRtv13rJEjeLO9xE19pUMrtUj0cQwSA13/w6hN
zfi1rvKu/aKuOZl2gkJu6VeNuzgHNfZi661heec3rcap/mE1nfkHaZ1VPpRjNWSHEfEP9TyUvVsf
8iWiRTfjKT4cBhvTicdybNGxNqYOUwh95Cz7Yyv616lXYjPQnDXT/Nwb4uyDOVQOuBhL2OlDQztj
DjSYGP1hBDPpHooyMszj9D+cnVdz3Eiarv/KRt9jDrzZ2JkLlCWrKFHe3CDUEhveJJCwv/484Mye
UaEqiMPp6IhuRYnMSiDNZ17TDMXPzEHD/zCFtdGxSc2u3HiKZn3tcJku/N6TptiqMFFA3illIo6j
YU+lLzw7bFGSnw9nLZ2G8b4vHGR5nYrIbGWNX5+cZJ8AmOb8aKYoLGqrXa22QNGhVrmheu6dTt/Y
TWZQ5NFQXk/Qm3mcgTkPNLHXDN1vxCzPxEnOTbILoA+Xa4JgF5Boxe6Ccj3u0N7oC1qTavrQtnG7
S11jetSC1A1X4ukbZzU4Bpou0Gbmmtli2ac94ph9JJWTWntx/VnF0YRF2OtKvhJFXz9ZIFscHOT1
1twQXjxZqH99pNVdeI7cQLzPRRfEW6uXY3aUdeCmka/Ts5S+VbjCede5kAVXSqE3ZkraCw0JWXHa
W0sqFq6TTueIEPZh2yafy1E1d0bZ2StVyFujwNicpcvnw2TJdxpSG79VtvKpH81wF0dDvDHN5tVN
FbQ3yN2pxxB70YVYRCyeJ0hYGkiNTVcXva872XREZ2cIN4oo1uzkrlcmVzjzQeQUChmYu8uViQOj
2YsyD89NOLTnDpumbTewJrPciO4oQJVfcddac5S9fo5wxdCkpG1OnHQlC1BPg5eVnRueNfLJjSfr
kMBMvBqNO/OvkVGksjVr+iwxvykdhrqL7PAc16F2Z+Zu88mjt+FHek/Z9eVL+sZjJCKjmQzBnGLF
UriRwnMI0sgIz2Y6bUpb/kQbBX+WUt7ZVLG2rrKy4a4vNOZG0wbw5yxdstToi91Mi4Igjc5e76qh
H2ZxtqFLaH72BGH0y3O7Dg24yugaz9ZMVCyWqz5MS2US2N+eLenQQpmGryhK/QpstfNhYa05Iz3D
SS/vTypfWKsBoyYvp7VxuSIHB1mkqg6UU+8KLdm0c9p8sq0uVLksYkX9FqQdJyca31G6CYErIRkN
qKw8dEhCqX4TZZp50FLLkjtJz+Ub8sQ0JmSvl6g4ldJVNrY5ltWvlx/SjRcyizjxfek6kf8ujlob
tXXHaISNqDzK8nTYfyWAp+5jPVuJv6+PWipGcBU4zdGoojhz+XhGj+ux81L7JIEsQIKkr/SeIGHo
N5HiGm+xcmhPQy7sR2FGzc+XJ3lj3yLnC1YCyefnwtXl2K6Zp/bQIzRA7hvvE2mrPlU/b2W93XiU
CIaw4Gj1gKpZAosm+pudgCF9imPHfshHlaYFDOz+K3ST4MvrZ8RThLhIMjPjLS9nJIZMJyiwHSpO
Y7ELi6K5rwx37US/9dwQukAImSGowiyWtEiGQhRD5J6qll5NBQiBcMNcC29u7FNKsjTi8YWbFfwW
c2kMsF8NSvc4zPTfFTG9G6pZaJHcwTcEYpqvf3KsQw4GjlnytMWVHyVVYk1h554w7nWPbZkYu0qx
1hAOt9YCIiGwp+j7o7OyGKXq9BxtTEHTwHKGTyNdIpeE1++Rhfjr5flcY6xAWKEEBYr5mVOxdOH0
8j60S0V3TyYeF5WP+E+RbT23lXeF5bTh1qjT/mvZkWf6BP5JCQhNNvFGtZHH2r38XW6tF74G7n5z
/gsm93JV9qVbyKyd3FOkKBrZXjhuTLt0jy+PcuvZcu/TjaH66SGfcDlKU0cOfBubCXdJ5yt2Lw9Z
ULS+M/Vr+detpQk0nBx2Vhug8385VBIYQ1UZNCbARNafcleVJ70z2y8IW+q+W+reu5enduM6nt1U
SRtMohv23OV4rT72VpZVHm4icupnCoY4lpMGkiIq5Qeas/kmaqtXC/DPcg3kzrMKAR2SJUIubrRS
G4ZZHMVNkDcKWuWhL/Ny59oi/A/OrbkJTquChAbt4csJ9jAzgyhg900d7dJQk86mmao1B7pb65Ae
DIBZfETm0uflKCIOo96qWYfa0PT3SpFGO2j4a9HgrcUxi9rN+w7e1LIVEqJ7G1b5wOnYsdr7Iu4e
46gsHgZHLY5hWFRPLy+OW+uevHgWvfCo0y1F3ypdeOS+bPSE4Oo4hpr1cVQRRrQj09i/PNTze1gE
M1SPQDQ+9wCZ4uUTjFwklIJJ9U6GNWAUx9fJHltPGpo/Tb0pN7njtPmbui61yHcVA51EXYhJ8cNS
SR5R9zM+y84utPsxTbOPnpVkn0PTGr9WSLB8LYJyfIS1En5LTJmom7JRvlAK1fd5kAA6aLy+OvSB
sIajKass31V4QaO7n2aTs2MvaF/NzJXqtnETieNOnFNb09LcXMH/PZPelo9gxvrQ80CKkfP18hE4
IczNNiCd0bPI9YSfZYPa+kltAPhFLMOiykTLcgh/uHpmG98jbNDdrVFaJiTKGLDDSUUTtuAOA6jx
vs96W2wwMguP8DIqzI/qYqr2QdMkwV2hyiZ6NDMl++vl13i9YmYWDTRFoFmE90ttmxqusmhoEp0r
w44/9rEZ+G46TWf8luTKoXwjvEN5AmbXXH+fxQcun5YeOQUoaA7lQc8nwAx6qCEo2Q/HuhzL1K/i
3r1rh7HbaXoZvL5eYFBY5oAG00zJccm+UtHHmiqq2Ce3hOniJQgPEGC/Pk4hPqF9AziKMBak3eUU
09SCmDTANB/SYaIGR60ZLIbeynybFHFF4Npmr28lE0MgkIXEE3jUq6aR4+T1VAwhTMaG4pLdFPEh
KYXiDxUWZy8vluvjDIQ2xxhAB1Db6pK8o+LNnqu4N58TmkWA/cdmB0azvXPLwdiWaTasbLDrQxrA
K8BslVExL1wCo8IwML1mnB9nNnS7iLLqFju3tZDkxqzoNSBAR1eYOs/ypZXaqKZjGWVnK41HHDrN
w5hRoBvyYK+4g7MSXN4aDRjdLEDKsYE00eUS6YmTS08vwWZoabsVap3s9UJDAF4T3+3cqvcvv7Jn
uuzlGYUaNJQSKLtztWCpaJkOJFsi7vOzYUg9OVCaAFmlQOBrjoHp5sk5a8qyuh9MeAv+MEE/2Paj
5ZmbSE3MH3gwu+6uV8sm29lTDbLIqcf6TQ8PA/RxmvR/lqpR1tRN89ihEpoP+Z8jgUK9dfu2+WFW
VItRI2idj5bGzbTNh9KLP0WAYqZHgpix3sKJSdWdniLntSuVsH3f1rYmfNGPeu3nA6fTxhDD9Ctk
oXf+1En30Qa1isOkLrqPrWnCd7ZI3ZKDXcIT3q48Pt7G4umRpZF1EKnPRq6LS25QIn0ycds+08GI
Npoxddu8zKfdy6PcOoRnYO7cXaYusJQy04C2VK0linOoWNZHXRncz0EflF+lGb+alU6HgKYr/1Ln
IyaZt9xv3SfdGziURFuc1VC3fPQNkp0l1TXJl5sTIiSgv0pP4kq2L3ZaLwOmWZxHZPL3SHXGuwJE
4T5vVxOKW0NBcJ1JCEjnkFVcTkhR7Bj1p7o4R3EwHRQ8RRCIFemhgoSx8ppuHEckoXO/asamA6e5
HCoqvFyJFKM4I9La7mvbDfYmReCVJXdzQr+NsmiCUm8ukzIfirOC3vmfbQ+Epukc7TDoY7Jyvt4a
irreDLClunPlltLERaOi/s1iaOR7fCPx75NhtBmGbs2g6daj+z3MWAT16ZD2QAwJM8JQT0/gEOJN
5ine/cv76OYorGv4l6R+V0SF0IhUoeARfzYwyvbJNdWNrcTu4fWjMADgN9pgCBst4hjRdYnd6UZ5
zjI72Cn4E+1qWay5U954NzBamAaxCsX/ZdeSkkEUi0IrzjmtJp+GeH/M3fq9CJTs1Q0GJGQArYJb
pMNPSrRY1hr1Idm6bNZi6GIapFp4F6atu/Jybk/o38MslkAQudK1GrU4d3b2S0sc/UgS0Ptod605
RN4aCTwEVS9YngbispcTQuuwrMdWKc5JG7t7KEqV3CRGaD0CMUzclfv8xmAQIEnyOOlY4UubM2Bf
cZLVdnXW3aw7xDEyKmUlsm+VcNYkwubQYHEZ0bFH1Gq+jFh98/L/7ex2mtBLPBGJ8yzFgdrwoL2V
crRPYky1jZ7H1jlza3MtgLgx6KztPWuj6pTZF/FKWQondDspztgCK91e2mHQbqPG6z68vKuuAQn4
qFGpmeHTzyWxy8llZEV6PdoFmcfwODQCsU31R1qVUCmT+6Q0Yj8cxw9Ydn9+edwbZ8ZcHZvRSGgl
QPa5HNdtlHFIgqY8U7XKv4ixjR/x3Sl2K6PMh8LluyOOAD+DjNyMkVtCHWJ76rOIHX2Ox1jq7/Vi
ssNNZXLQU1ssqvrgqkHSvusrIzIfWgt4oC/NLpQbj7tmOONhnERv9Ikmxr3M9cF7KLqwq9+FehuX
D1OAFJk/DVPUoM7fdp+BA4qfnpck4X1pTmF+sinSOgejxUMe+1CrIowJeeU7TwDABK4HBeqkgsTW
NmrfkBb1rRp8j3ozt33VHcMnpxvwStKqrhQfeqea3ulWnnX7KTOV9xmlKsxmmyT+yxNV1G3tING/
apXso23t9Ha7kkde7zgeJRgkDIxmLOWyi6Igz0tnOCvPYwZt3GltuWktuA1papYrm/t6cVwOtdhx
UTbVMjbj8hwZTrrD6FzuBPTeV28xRqGoPaO5uIWXlRQxDAgmeoIcPAiVg5YYxqbCHeY/GIWqNjcX
nGY8Le3Lhd6abRRj9CY4JMbJOXZGNFQoS4x2svLQ5l+0XOoce/OlQkJKNnw50MBSC6yapR6kQtvU
7tBsxdDjBm8qdXuHO/GkreyuWyuCE3hm7lJapklwOWLjZnEnSXrPZiTdX5aTiM9GKUvVt2hFrDzG
537n1fRAm+KyQyh4xfp0vCg1FFkL9AKEhX2flTbVu8GtonFP+lR/bbWgrT66I0pTVKRsrdg20hyH
gxW48RcR55Xqw0NWi61biMSDIGBPyBdPdfQtg37hbVzB3buBnKEbNFc9q9ukcsr6j7bZZY4vO2m5
+2iCV+C3shi99xzc6XgwkWvVN2EbSgjF1MRG33RjyzzI0K5bv+QQbbc4NE/KJqw0Z/Sx+tPLbYEB
Wej6LhWK9k51hind6kWUpK+++iFQwjpEaAnMG22Iy/fDQ5gdiybeTxxXO4qUyi71ktTnolsTQbix
+Oj6z0AYkl0a8YsYvYSDY8vKFOd6xOMjazpUoRujozM1qYcpC18PrkdxAWl5lLdmy9+lpJgT6hG9
w0GcraRI/5wQFmv9KqxqGtdKrKxhkW+cR0xtVoZGiGnuIF4+yBjlILuKGU1Vp2YDcSzZOFGgrZR5
ruMM5uQAjgVbOmMnFlUsj0JLnRJKnweaNe9ZpOXntBX9llMq9XsjnB7qyMueXr4hb+zhOc92AGo8
F0cW97DRT6kWxwxqZYPud2rWsgfcX2beT9v/YCSWIfEMiwS5lsuHWHhiCMrWFedQjsDx0LEQ1ts4
xyBpZ8ZcLSuL/9Y7I8DgfaGHTrF8EUBRr0oSFS2f86T2wc7ABOmt5k1rBpG33hkNqNmpe+afLTsN
XmImgZVX9dkT6mT9tKCm9X7WxLiFJpVbemesvk13pxCBrYEoriM3AIbET6x+yEBk4ZfPM9UmHGd7
pz53eld8T7mfh9BX4BkqvhKWWupHRSMRNkqSdPKN0FFqP06NyF65dm4tIIgORAS0p2ZRgsuvUeta
GXVNVp8trTT3VW2W74LeFG+tKa7vXl5Bt14pDRZSP+obs5vQ5VAyRmweG5j6LFKvCw6hFen2fghQ
INi9PNCt0wyjxhmZMNOKl33MutUQF7cs3irkzfswUyS4ENGJe08fp882cMsV8M2NAdFBoz077/65
oX85M1uZJsgxjTgnTgfIx4j/9KIi9d0wjcEor4HObrwyDmkqyTTZmd+ynmwFYQ/kgnuhVAzxLkpF
u4ubxn3XmsNa0Hjjlc33Ac2+WXQThOTlxKoEEy6953gBOQiwOVUzfyg68/XvC3FErh9QFwRZy/5b
nsVaT1+R24db/AO1jokOUFzqb6x+sD8hy7ZGb7/uqVD7+veAy+7zBCYCxSZbnGWpZcQi0bsyyz5M
gLlBVD+A3fpLeNZKB/rWoySVIZOh60AQvrjN27jgEToOk5wUrd6M4+TlG6SVtNeXQDhMZqAbiCAq
IcuTUzOCuJDkP+fag5YaVFLxA6EVm34Ua3XeG8cnQ4ERhJ8Fn2JpLqXEo1IHQ16f28qgl+6q/Xj2
gjS+y6sxvR8TXe5yNViDgNwalcyTWgXwGahhi0XpBJYTJEPUnIvRCY9t2mj70OzlvtXN9mx2jTja
fb4WsdwelA4OfT8UPZflnj5PQ8/Mgvpc0OG4q8XU+XobmLOyXb2NC+7drFztHF2bXvNc0TUHUMOp
SZVkcUloo5EAMSubczcJUe8DJa3uXB71O/TGQe7aZVMgQJEV21o1UjDVrp2eISThxRZb8M1fPlZv
nDuAJzRYHvATZ5jm5WGQhHBHuLL5MoUNUEMMWwnIeBNiGbsCq73xsNH0Q+wClhpc5+XdGHRTVvcI
3p37ps9+xIYafseKsbqHpZ88eoZSE4SU4eHl6d3YoPTN6LAizszeWUrimKIj0jBLeVbMKX0zFYVz
D5+8WBnlOc++TIQoIyA5O1dsUO1dzk33eow4TZ6iLap6lw9ahjh+bSPWgPMoXqwJrPVs2mZpLO9p
UI7bXGbjVs+Kdi/zFrUwRFjz171ZiOX4J8wN5rmVTTlzEf43k93biXTak+pSWTGCqrhLJi86Wf30
SvbhPBTAc7L12WmY/yyGiqsYgGodDydkIRVf97TQ52/b+1e9y+dRZrY8IQDPGVm3y6WaYWNtOIMY
TqqRqZvIUus9oc+4EvEvkQwMMwvjwVrhIKI5uSwtQlFIZR3H08loqAKfM6+K6kNfjw5nIW0CUO5a
05THyiyMfGdjV/ojVhq7wwyna9GqoIX3y86SqXhXGNEU5b6Mpf0thc9r7AyzcM44tmrlLoWkUe+a
UHVeaS0zf39mAHuMPjiWJcsSCv1UV6tGazwVg03lHy5GyHdoQWXlRray8J+td35b+PNg7Gmge1xL
rPylEq5HJdRUZWKcKluDL0aFrEY+eESHhHVAn99GN67JkmNC0Uz3M4368B5LMFVsND0p2y0uQtav
hstIfurzyo7fhmrapVtTFBGyqUo4Hbxx7Bw/1ZT2s9R7kZJ2ZXat+7msXGPXxLJOP3fapIitabVS
2xsRciWMPSblymQXRyVtLhX9HCyIZq0vUPuL5kAV2JSYsac6d52LlETbSl86w7dm0tuV2OnGSHNX
Bbk9Kji0PObPf6tu5xLqvZvrzZnSkeAGVr+boqZVFCrbl7eUwy9avD648HPFgZobXMPFVWTD6E2q
LDVPhoe4C3yeRG4nRQ03mR5Y7zojzn+WVv1Kl5d50SBpPcOoDaZHJng5vb5FI0WpdONEBqbZvgk6
8jDB+st9s1kl5SxugOfB6BBAtIfJQZF0fgS/PUvLaBovTSbzhGSYwakcTVuI1PVK42iRLDDK7LHB
DcC+IxNaTgm+vi6c2DFPI9KYd2YXhR+MzHQfrFibjtj/9iv8s1vjAeicyXxscRbj5azizBtQ+UA0
IY4D2we2VN5rdpzcGW0I3qCo1wT7FsH18/xcGi44iFCzgtB3OV4gvaZEJ8o68Y2ibyi99fuKdtVd
CVHRL1HneUN/fto3KNevXGPLcOmfQ2PP8kw7Anq5eIFNqbuQXPEQFEpc+2zL6CCD4alBqeuuj6P8
XGtWvK1IyQ5p4BW4XHr4PYw895f3ytWmnKXC5n63R/KJ+/xi1coCGnZNDRG6dGbvKTwMmwDeyVap
yrUW8aKM8DzlWekN0adZrGuZVHeNp5aTCK1TTcTm51mpbuO8LLZ5X6pHvW5PbcvAo8xx/4vKcKVK
c+Nd0/6EswNWBgbA0l4zh/eSWVLHh7Kc7I2I9e7AFuLBWolECKiKdvDYkV1K23Hl3Fuis+eJXwy9
WGZtVTe2IiL7VAvR76Q2IjmSqtZbU6+c/QTCfhPw2u+7vmg3jWjDgxm+Emj1/BU442fNLXjPV0Rc
E7ZvWrmJfYqT3N4LTWs3USNWtT7ny+Ly5KX5BVmd2wSxBLp9iw1FQF+icaqehGYPzr6rA4oMUmCD
uOviSC19B4HPytebWHtrNqIbtp2kc7apPSeXm8nG6Gwll71+7RCo6ImgIE42qy8ZrZmO9KfMDPXU
RNVp4mod7o3GeSB+xrfbsd4k6GWsxFrXZzOFCNb5/JwBXiyvHzDWI+KcJg8ht7Kdokaaj5HhsHKC
XO8mjkgC1BluSY9iWZee0kzQ2guM09ha/aat2u6uAcu7LbIg3JcAotG5n6of6FRRkI+6NYW6G5Oc
79cZz2QQVi7zaTFOlK7i3DyVWmmheeTFZwdAw8rWuTkKjXDOHVJod4kPLDQrrzOlN0/E3eo9Tz39
mISps+KI9IzrWSxbGnREQNxzlKiXlcUKN2Ek9SrnpJZe1p1EnGohEmgCWBuejFVTvNGVqrEeEG6U
4cOY2N7gm1ERPrmTkwSPTVW1KidXYqaQ85wGjYNogwZX+VSMOIodFWiEquXndeB8jMAAjxuEgOOv
seqieScsS4AhVdJcdR6FljW9H48UnjYoZSQ/VSPq9DvTaSWCBUppD68UkuVg4NzngOL5PacHi7PJ
ioDXDWFingbhFm8E+uZwqZ3028u3zHVExg1Gx4ZGCoofbMTLc4FSqlkhO2CeijAYPuTpJD+EroQu
3wljR+O529dK3m1fHvTG1sfzYcaXkllxvC8GNfXQafQJ79xKk9VRt3MFM0PDOBJXmPjIefGu9txk
E0mRrklA3Fi3dEa5UOmIUZNc3u56VsaY8uD4hzVZt0U5zNqmbb4mGHt7FO4zBJwp7i8PGlWyTsGi
O6ehG7MdnSnzHv+1tRL1M2dtsTsoJhHbUnafmWaLDCHWaiwRIhhgCRKDuMIo4DF7DXemoW72wk7S
b1OqGo9Dr8YfPF7tD+66aNvVTfcDCe3x8eW3emMpzakytXmK89SVl/myyLB+axSMK4Gs3tMVeWhS
vIRcSKRRGwxvPMVI9i8PeR0jUc+aWZ2wLqA0LQOXMAwrC4o2OmiFEjzI1jN3cW82x8Ic1JVT/fqV
8jZJj3ibVERRXLrcKHFrhYJYUDllIB5sf2ydSt/mjp3oK6H99Zx4nTZ4GKhNXJBX5To3GGiONcpJ
qYfhW06un/qOqPVPQe+t6Ypeb8R56XBRzJ0rCkmLjUiPTi28yWWsICmcjZp1ZuHnqVuKLUCoqPFV
s46bDaI9o4GgfqK/0nyKQ84C+0YiyH9B7y+DAK+cpibUivCM3bTrV1TUt8Mgvr52lTAIWq0k0XTL
KIRevroozqU0kZg8O01l+7npyI/QQadN0Ub2ShPn1ssDfPEMTuTwXtJSNI13VuJdcC7LXD/WWD3s
hcyt+zIKtZXtdnMo3HyJnjByIA28nJUBgZGUSEJ3b4t3dWxWR0rJnyYnEyuF1OuVj1wNyOjZNQRg
0vKKqDyZRGHjhWfZqMqDVLv8hxaZxfbll3R9enDXAT9D6+hZpGfxktogHlL0RPOzk7uzzWxbfK1l
I/6sPKt5MzShfBQoBK68ruupzbcsx9UsSYXC2KLdno+4hKV2DFzRBcsEY4j/hWXn/Pny3G4MA+WS
7UWEzySXHbABngM3t6wwnWvoa2Rm/KblSj68fhTQgtwH7CPi/PkJ/1Z5iAhxkkCAjgmyVm4qoJib
LNfWSBRXy47gmaAIHPushg5s83IUNGRnQo/SnPW0CzaZzd0ZalmKMMdrkcvPJhCgo+fi18zdXx4O
4ODqKgWQd5KdlB+Myaq+d5XxSmDH8yiE6yaxOivgikZN7tuNZPyosIVx/6GYUIadYluuRLJXSwDw
CMgsfDRQuCIsmB/rby+nIaDhHEKrRQ5aue2qKNx606oC0vXLIZGm7sQ/9LbAq16OUiCI4o0CqhWy
UYa2iyc7PXi5Z/RbvcIt5OX1dmswOmf0chACnCHMl4PZJp4KjRF4p7ifIvuucPWBSmqRj4Gvw8xd
OcSvKlCz0+Z8S1AU4r5Y3r+VMlXlCJjhZJnC9u2sSf3SinbKkH+NxmJNWPHWaBjukUGxZ+m2LvbS
0ClIbodTcALJon8fqgEzz7RS7iSZXehbofXK9jWrcObWU9um/kFLY5noqG2regoQzrMBomkrslru
WqsYG/SYZVUciCdfKcc3jzj7dwHUgoVANX1REYiz0JI9Ptv4bXbWE6ofymNNHfjDy4vket3Pewre
MucsZKjnattv6z6DbavRihJnFJ30j14ViC/Qi8TxPxmF0IyTYqZTLOZSQEJC8wqIgQfbfocrNQU6
0a9ppl1dUdSHeTlz/WQW3FxW5LAHwwvBlu3ZKybnbarGYtfhY3BvJBg9pXY/7rJKeyXAktdEFkhz
nOgFRQmYD5e7LDNrS0Enuj0jVpfvtTJNtmrdIhgNc2D78lOco72LdGIx1OJoby1aXjU94bOeu9MH
w07M7RjN6G/NiLdxNqSP3hhld6mS9ruXR77OZNhkc0+HlJDcjBrk5SyR+rPQ7tbb89A10V0aga4z
7azctm6Ku0+A9nfXTH7ZBM5BNEqH4Dl8oAa+L5hJP3ObfOULXZ9tBIx0s+g2adAZljKZPIRqqoe2
P2subipgN5W3TuwWuwEJ65V4/8aqAucHBHnu586d8cupI6IqDGlGw7lrkuwAV9L2M9n1vjbUGT5X
5bjrRGSsbJibg+LePjPVMXBfUgvoLfSZgujOGXPM4j4EJrZPK7M7U+gXjw7S5X8mbrLWh7kqjOnA
HpBD5s6g7ncFBCKRCfO6TLuzHal58jYRheUjWvYUzCZfE5rnmww9b78FMKQdOstZFXm98VYJLmfn
BmS25rr65aO2yrhrKhn26M4F7X5wxngrupAspw2Hu5UVPe/LxWaiqDmrUTkzJXlJIuo8agvDaPQY
T4VN4Rdh7Vh+2MbZOy2d1W2MZAh+FMxy8ltNj5RtJk3k/KdOUGEK6iS0/rm7/8/P4b/Dp/Lxn2M3
//gf/vyzrMYaGQW5+OM/HuKfddmUf8n/mX/s//21yx/6x9vqqfgg66cn+fCjWv7Nix/k9/9r/O0P
+ePiD7uCRvP4rn2qx/dPTZvJ50H4pvPf/P/98L+enn/Lx7F6+vsfP8u2kPNvC+Oy+ONfH939+vsf
lK1+eznz7//Xh29+5PzcaazDcWrkj+sfevrRyL//4ap/Y00iIkAfe4ZVzadP/zR/Ynt/Y7WQXHHg
E3g8A+qRyJXR3/8wDT6aTWr4mf/9qCnb+SPD+xsRCpUZsgqLjiM4n/+d/MVr+vdr+6+izR9LIFUN
Pw2C7WIt/ROFOFdUGG/mVS0vnhGNDFgJZnRs6roYfCeepl0cZMohaHX9iMmZVRARmcqbAVEDXM/q
/s5xYms3k9GP+JFWp77usl9ZpStvs7CJZ1nAD3akYRZXmYqASS60O5nps3G53coH4KL1XzB/wbWl
CDBvrSIzn7ouazDe6yjWtW1ufkxBTlWboYmI+4lZ6kM+GJ8F1lqqX+Jc+OgMRYHNBR1f6XtBYX4N
TS/4qYFAv09oaFd+3Jip4Bcqwdsi1zS/sa0pAn4M97gMj6rWuPs2y944ZYShbikt/UsVJ+YTUOXw
0PRRsVf1vLzTB2+4E4NTZ2gYq8luahz7XR45hu/F+rSrc6f5ErHv7yyqul9du/+r8ypw+XGXVUdU
kk2JmGYIJ4AILPpoOUV2r5YGDRHZi59NntsQadAGMoboLTRKZ+OZox5vw6lA/0L+Gdd6gk5aNW1Z
gHBujITSKQaKZmMn+9ZJzqoxjj70tB3Rf+ejwfBFKj8bkb913UHxhZW13xXomFvUwm3frei1tH34
vVFS6008PWjmMaztp15KdSMS7f0YVN8rJ/laycDZKHoe+XaONQdM6flo0Xy9cJLN4Nq7CcsJ0EDY
S0xO/WfvVZTg6Nt6ZByzcdW3OG4cf6pd5UBagk2BUe+sqdyk3G4458kPSFOMn02YCaln7UgrfILh
o50bPMV+Z6rjMbMhvkHAu6clad4XRfir71HvTLx4g6uptcnFdy1JEA5ID03mKmeRSJQGx77yo3Iq
Npn7BGXcj436XUsj6Ag/8UdbeRsNbUnfbjzLV/PcRHwu8Pw2H49pH32le/k5suw484XCMvSj3J29
uHb2DMNPMB67AxEFWJb91R7VqFF2vT06/lA707hJp0T/WYFainwl8EY/R2Us7t4p0sZWpTcOid60
dx4OV1SOG9/EX2FbZnWLPbVW7xI9Y0FwPEcHkN7ux0bN4t3U6Y5vm+n7SY8IzJqOB4bE9c8sUm3K
sBAfVZEoJ6/W271iBU6IJWhsnHqrfR/bBtCV0XB3oI+7fUKIr/uYunW7wrAe+tr8YPf6+BUps+Ew
9MNd7BW+NZbNPrBscWcFsXzjoq36ODV58LkNjfyLtN5b0RgcnFomhzCzvQ9dBuwKqIcD+MuN68eK
T5AN6MWdYeL65yv5HFopXf1psgc/6dp8a6pFgfu8lkE1rNr7OtG0v/CADu8SNdi0qtMe59LWWzVS
h20po2qjSTDDvkyTd8Te1b1ulngc9J7xQ3GSgkb1gN6IdtZJZI5pk7/vKRRshOONdwGadg+YQYV7
K6iOGYS6jTPUD1aZeaGfSPVTUbeKn+Si+WFhQZZk1iZLpfCJj7e60W6m1ntTq6M8Wp1zVIJgK7zw
TToqIbukQBoprTx/yN4SrP3VKFEJ9F1MrH6L08aVfqj2n5JxUDeV2HLkjHd80+Gh98ovscy2Q+wm
b7NEfAsNppPX3X3Txx9oOOFc1enbpOo2WTHcR6N7V7TFLsvOE95dqCC8ycbhvqExZYTR5xFWpS/y
PngzasMmTqLv8RB6G1S9UIbNqs9x0m0NO7uXdvGk4JeX+FDE0gdvmKZjNopDDP8NQmHKt1a/2Ug9
nWDUJu8NtEFRG2e7O1LZaHWyldTk8EfSMBwpdGrGJa5DsA2ytDwEU2ts85muwm5lxec+7PL8QeJe
VyrxdqR1tnHgpR0UU9v2bor+L2wnJGSLY55ZxUaqla9OQ3RU1Y8KqmRHDZlqToP43qgn1ILAQBUy
bQ8irwu/Ga2vatx+sYv0MDpZtbWRuOCFZZx+arRVzDQ+KQUIMZT2v6Wi+TYqUmwazpZtZoVvElfH
ApeO18aIKeD3ffged6Px2JqQNiYnPJVpuouiutiEdD4/VnHzJU/+L0nX1eM2rkZ/kQD18qrm7hl7
WjIvRDKToahGqrDp19/jvQsssBvsJh5bJr/v1E6ck2i+GfeXwx8HIpG7ZUUUMHyTR+MmO8KRaJOm
F6cdimB2cM1k8VOrRFR0nT/mYQRqEH9ILWLZXkMl1+Mw4SuUdZ9+rxm+c1M1C2VLyEbXT+sPPZxd
3k/Q2+DTOFASuTw6xFPUFe6ifmUeiOu2iz7TAYoFh7j5Kkf3l4C4IFycJxMPFg9wI+6Rt9PZeIzX
nyUzyzu+HTgIWWyvkKyhjbnV465rl0OCYtNdtOgddeEKjZvpClfS82ZbWMcEeeNZ8JZAaXRYRGRK
H1a4slVB8kFcfdqWDmkqjH402jmBmaxICEuKspMqySTVsZNC14uAa23hLHobZhM+YwcZnrfZ26Vh
G+XEIUsVrrbGst4Vc7f+mlyC2nnceeGuIclBxXHVhP36+PAuCGPqCp6h68lnCKAq6DaznHfLnk2J
t2dY53b9AmMdHNolsiIQdecisRBtyF2+8GSXCvHRZ74+j21/DzRr89kGp9hf1t1i+d9OTJ8y0xjV
Lc1Vg6Q803Rb3dD5OsIZCyfFkwW1VNKut/VKml2bLGHBI+9n7dJDwG2TN+Kh7IhViD8rLdtY9vlK
BhSLdd5tQlBtMXrgzqZ2ekOp5d6jK0Jhlim5cJH4L1D/+TU3lBXN3MuSz8pFxGxji7j1CseM/p26
CBAh2mBVXte2XEg87jfjivcpmLZd08gqFjbH4rHmpEn2/jDnfPMR2axkVoilrZFCVVGesiqWLCxF
vGVPHRQ3fND1KDJ1jMOhytyFI7GyQ2yvN+x8pG9UvY5qQG85zJ0873WDcWBCAXWnQrtbKNmZeaw7
ynVuOmSGh6v7ISJEeCOFZOfzNO9s4NUmxs3kp+IahuyVSKRDYYS7OJnCW0glCpcf8mxXObR0+Soq
FWc4ws2MYDiy7keYGlfgxEXsrjeGjNQcYBUit6e+DGEhy9Oxr5uQ9BX3ngicLJVsMT8kGTlAmkxg
XMZp3MMUYsnWFeHivsyOOcdRl+SO5119ymnujVN2RkcjxqzO/UAUXp/DT23y2XP7vUYddEUxj1xo
jKlJJleG0JuUZXuwaPSAipI+19I+mCX1SkZcWYMePhWm/QNQBBD/qrkjHb1Cllh4ohFrJtQyrkPu
IxLnIBoyQyyQZlBuLN4Hpeg3MXx+x3dmDyq9VEPvl96s23+tG6HHrGHJPoIXrIytxCPH/L8y4fy+
NdNtAThchJ1OqgUTFrbjFvcvDt8kQT7bCwZSXcBttOQb0JYQwrKRNj/ckd7NGXzcZGq8rP10gJw8
1yEy1YlY/ht7+sJdHTSFDVC5eiZVtR7NwWmGf/EmgR822d7f5Oew+umJRGSuDPaFGtLL5o+GprCW
KvbqseczAFsRqz1MAkj9Fe72ufgszKPGEPSYBeuJra49OxsGtlXjsdrS0XvLpvgrIP6ymxBik28e
Q8XXNrKinV2DR8Sh64s7E2RVodfcPk1q/h1Ng9Gl6HrvM4x4kkcMUWNp2Iln5qVm38YQ32bssHrT
S5LYM4MxpEKI5PQysFBVj8yRb9k2vJghZDo7XbYVinpoRjaUV4ugCC7ql20fQYmHjujJ/7ei4lfk
Fj1cxyjmR6u8nyUNvrwNOuBJoPscrAUh02fEOHnmohdVxBcUBGUB3/fRT6BxazRh8Jym9mOlblps
MKDvI87fEe2e1qh/a/JuGdccb7aq+9D/2yzDPqNmu2BI3AFLq5K2kwW1TOYE2bqj43oVqkmGauof
LdKJqwrFrjHUZcCzgn9Q8GNoX5e9CeGbc1MnfHZklDf9s8qC5uKIAV1ySd/e2m4NC7/B8x/Ze8qC
V4m3+wJ6C3+Lz9T9k7E1hzTl2yPCewZhjUT8zr5v7fJ3Ttv7QoOrN9ERz7pnnkkyjTlQm0d67MzK
GFFx+RQiTJZYOlIIun3UxXmRPgaYYp63VG5PFJryykNezSmiWbBvE8z2Ap3u5ZwO7lVqr5709EMy
6Hq98TJsTORpg4KJDok9IKieqNx0Gc6NfPwZQUX7hl+0JPpXQBCk3DeOesXeGOJ+ZVmBRVb+INaI
vBJUU90jNervgIm+AEqrr75wfYnDIO7/0pn454YEUlRjLEllJyYxeSkBgkBOu5b4wReL1IyKE0SL
NS3GFyWcm+hX/7CxruZzn9VUtrkMxE8MYwF04kveRfgIOr9/b1yH7TqVPRoYxe/Q2wrpkK2E3RN3
3Qz5z9AKUqpMRg7aO7ZDQNMd4NMtR0AXyoGFZcUo2nq1Xb9Ppa/OXSsOUrVtgW+dvCpUdtWhjkVJ
YYohLU7PkUhvjzqbrzXcWqSUyRKYFuAi+JydqX3b4Hgr1iAQUy4X7V425V0hbznYTi874QzxEXA+
JH2EFn62YDTJVEWTaS2juVkuINwvfr/VqfYLEES2muj2e9wQeZhHTjyhL6zLjuGjp0sH4Ueq2xdE
GQ4HVMcG2Pu0d9CD/Ytiki5DX+b43ZH5JZpMnUwBLus2ySn+14wi4cJxuvDK2hsWg0Mr945vC94h
wLy/sFEcLNLP/2ikw1VR4300c7qHruqKFXUr4N/5hwKk2iw4KVf/sVgCCBjRzGlMUtLMs5X2Enru
EhKfOKd+iRV0KuU4BwX6LaqGy6ZowBqfUKBiCuTfGARhumkdyaFAF8wTX8e6x7v5ImIAKIMf72Ua
jgXfhsMYD+hCxxSjt8gcSeNExey45ANmeydX2vClSNAnX/Eg6nKwkxDZ2DQoPEVBB6yQdGFwzi6t
xKbZ8WCCgtjeliTQ38vYxuWURLw0IvNeshGA56ofOwIaKyyrESg+V8gJMLmnB/KSZei0LEifIAPO
89TZTL54HVa5nl07N3MRUM3qbkiau0+muIKoXdfYJvlOQ0F7SPtQ7zu+kVIqL0W8ZKvl19JsFSy6
/s4V3Z/emVBju1C0aMxeolVOVvUiZoSzUi+eD5G7YkgJ+tpvGl5RMAQna7uPIFLPq4BarpfWuwye
ml+mRJyRa4GhF9/hPJvhPR6M28H2nGiUTcE3qyTVYKWj7dAZLnaO5aoAntbWrkkn+Fg89k4sNm4f
7Tg7GbvqO2wx01SiT/PEBJ80wK069Xi/MQRgc/XQjBP3PcbNKe5EKVATjU7c8dMQussQVz+mwmAI
lcckRiRApJmHlV0ilmpxeC09SYoJho/jYExW0rD3d842pO92sh+NwaCGhCm+R5krOtQCfLkz6YAG
xE0zCP+V2xVN8t24kzOAGTuHeWwJv6BjTubA+Y+oKXDK0bQtVn4H3yfYD2oLt8nbgkMtnScf1+rY
XyT9VnGAy4iqsYItfjy4KPkuRQKUxOv8N1cKtMdTv89pGpkcEKY9uF520cgorZrA+AVcDT3+WwD9
+dpmO4+AFU1tiJg0j/9aGqpq27Qutg7pIhFzCnabRVoSrhu/zVQ+hoOP0yS78tgdioUNf03vDvUI
MLdy6SM9MOmOzgJ5O5NyhMWVXYR2vigZb8RZ/sm+q92Oviaibd7nLOpKDxFgRRQPqFrdmH9DucRz
j+S991TFuO6RsvpAwYbcOn5UctM439xz2h2EtG9IFfRyPiRBxd2kpm16CqCG3qyXlZjobWnD7jT0
D7MrazHrgKb0lP80cHNhsFhUcvHumFObXHiRC29Q+j6hqapGxyweSnomLUPoTggSS6TPEFD8mhZz
Bzp/wM1/letSGaTGRhMvhR/uF4QkFb6FIjr1C7j49kmsX0k/t02exGaqkTV0T6bo8UgBAYtR85sr
XBT4ijfYZwOMaNRQZAHQ5g8JDaDDVZi2Zj2jv2kjbamXxiKX0aP1EiyYydYBkwVi+vJ+u3sLdf6Q
vm0umx3LBv9wnLSblA1x3j3go/8Ex72zyuEYrfg/ZtGMxRQETU26b+TWHbAGeiVdLDYwVcctmnFn
2b/LVu0ByIz/kNGCl0foVHCnp3U/hvW4OuMrqixUYdoUtZtQw6CaTeIW8YP1aiKTQJEPOmZIzKsY
gFGOy6w+8CPyAw/CX8B48epGJFdCst0XjubjjiCWsPbntIHIVt9HgBAFIlnbPFFO/XhHygmAQb5A
ar5fN/WqBYAqd8Y60MlElVwa6GwVoE3B8B6B5nwK8HkDobJ3aDoBDDaL2gVetuvG+RtITFN5PaqL
gmhVFSRGUxGNHmBg3anPCcdhjtPmNZrDA+JZ720ibr2yYg/x6XTzkT2aZzb8GKx5dhD7eFVMOmWj
A7KbjatLiRSmuxyYf0dALo5P5LuGmvzmgl4knt9HNNxdksY/JcvW3NCWfFyRDo0ABnvQ26hAXDpF
Bo0R2p3R87swB5jXMFaNp46zWqsIX+s3hzbJX6EjRBHTHjhfALA1lNk5dvX8pEdM7ds474Uj/sqN
FCOXOxjfYE4guD/97Kj7bcvFwD6BH7+NgfnBEQ+9YEamKyqeyzSBf02ESGZI0AQdoRD9NvqoPWaU
TEWjkdaYYwaaCgYcpZrbzOyjTq57B1gwy6BB6LXVz9PATyAn19JQPWCT0OshGwQ/aH0cOnaMmkjl
IXfA3GXw9qPlCVMRDvucEoBNHUF9T9CVSdSi53PZSoW0VVTOTNUQmQNGWqcIwQ4c8ROqK8H2HC1A
q2fo57EK6RTuu41iU+H3ft3W3OjRwYQ+6TeHCHmCfvBIFelOPB3oFYPiAni5e2s0YMQm8lWZIXTz
dZnx2Didc0aw8lzDVrBnKvtEKhh9hvJ8hzDr65SFCkU428l2/p8mWZ99a3/Qu1cZtmXVOCBDA7qb
R5wGdl3Azz8ooL4ts3daAWlmrmiKaCX1NNAgD5afUCZZSRy8r9jXlzJY3Psa+k98025tM6irIabp
q7bDLKb8NXeXmZxCd+qfksjpS7g/xm9U5twG395XSguQtbbMWrRC53YVSy4QuVUyN7zEmrg7S/2p
2qDRw5d3TCs+wbSfiHAXdSsOOO3ghFh4VEzER+y5WySEb0/diLcdlyqruXaLNfm9Jlycx0mTouW6
IMbUfQLsHHFi80ucOuKZIn2zmggWmAGR3k/9zE4ulOMAurDJtOMD9fJJTgf50vvJlWDUNBwgOeYo
CQ6mh8OeQ5dMluOYmAH3OZC7DieTK29J/NR4Ma28xaU1KjinPOMtVPw0eEaj6HDKZLbVMQMCMo0Q
/WMu9p3FVL72t2PoYRADq4HMb/z+5QrZcxjIy5I5B+yoQFki+28M2n8BEkNzNHvecF/2CBagO8Hh
uO+TaY+AvUIH72njuz/A1TqsDWlXYflj/1Lp/CYYg/J58sLD3MRusRD4cxaFiaFjO1DoNyeiYhe0
02HtPJuLTfU7JZKDAb2doFpT8nMaL3GJmNx8XV0PsSwJFgiPjTvRtLRcPXaZt358wilOwba5zd6P
FDlHAP/20MUyF4bUeQHo9AvF5PQoAeLgMTTBm8AGnzcBSmw4bDr9tNVtOoGHWNfpjPXiK+6DF8pA
qOFtfVFxCtn3izc2ZUdbkYM6Xu+Nt6oCZBrU9laUJJ3nokGGU6kx2DRcY6SSLfkzIOawskKZasrw
oCFkYN17GcMpp838Lk3fAxdD2MuLa6V8BYV6Fq188leW/MN6eZ+GzbvIVbPhGk3rglEuato/zI8O
HKOTebCZltPzSGNyRwtkDEcMdB2WRMjwZmYM8o3ZeUceVME09M5dUegTFvcr7CGsN+0wAOxXezAF
HO6I8EWQ+QR4csPxKXdRtuJA5Un0xwnda0L8wvXOKfrewyF1DmgAxnYyjyCAVOei6hGRr0gS2ypi
tl/+NtrdOg93gLM4CyQwXKaAhTXTHVlbSy2G4RltU3skaOZEB0mBhE236kSwz7o3GFNKIGN3nIlO
sUxWFQulr6OP745pTV90nlKVn67fLCUrdr2ge4/iEAuramslu9JdoTFb/OGGtQ9SAM+A4qVgExDe
37WRLIWjXlQXTjncl5UgQ20QtQUnQFa4mXqy2IGw+voF7ztdbMgmgl5t+0oxtiHG5stDL1aNczAS
RW80yBNXXO3SOTvHGZyrXaNabeyCILlsH2qQCaHDKc8BliFdX6r00M1OgJjB7cpcNe+4CfHrzUpy
RiBq6DFE5QNOuSGariRdPlxEK+aejaLCWdJXycE/Wgh78qRl9sagCNkh/UmjVWCOjs1mihna4Hc3
mGjV4EIrukDVPHkWcj4q7t9WML6QpzO/WgDv5d6m0gJCfA/7/3CBGfMqUv8JeVl+0ai23LAQCUVL
WOxIqYMMaUjutvd0sJap8MYcHril2HxAVBtC3WAkCpwc1EnwQqDPL82aHRtUpCAAeCgAMbKyC70L
tvt8Jjzex9hhcN7AgZ9S652DMfgZFh+QhcGE0o/gROKsJhL1y2h72ZoDlOk9RiA5LbXSstlxDIlh
zhLt13PahftsNh4C+jDogH4iNrcY6mnpDX33vLbCKdOp9d9AwJ5o59ex8YolaZ9xZe4XeLPwkAwI
qpTUop+dJbzPWbbg628dd4ddBD9uOFbD6IrffiT9l4gOvxSqUJ8j1zBRDmG6VB2H5KRYqRftWAb1
0aRgSqxSi2SZFjaem9Oyp8aHp34M/bVsTeg/Ey3s5xxjf18EcU+pM7wDsRUlRlQHtVEJOwWsacA9
IYxSbc29C01bmpj88Z3w6mE40eMvfLKI2cSMEo1NherqAS8BDC2Tby2uNu23lZtYIDJDtMeked6m
ByUgj04cgQcaeE5g48FQYJ4E6e92MeI+SReAxoB1aTU7DqVa1kcQHGx567a/Y9xLMDk895t5ytB+
0RVyNVNhNf2SwR8ZT6CVWadoHmQt2M2vKLwajFMqSmr46m6pADrQtsERJeLbPvMWljeTuqQxEprY
kXVJ3QTLJWrFycihGiz6LBkQrjtiiL5Tb9IXx7Rd+d9L7ux3tvWlCpeyn7GfIr4QJ5LUz4T0DY5y
xOZtIldO84VQ6g8a70erdh4luP2xuQ6e/5sgj7YUmT5slqPDIfF0Vvd4G0A/jNjzPCCAmQJB4Tpr
0YXOIev4tBsDHGMUMS8lVAcwl+j7PInKmcJrb8znEIbAsaGkge76yNax0hu/t5qkx5DILA+34BgJ
vB/awt04ByA5+PQkNlCN/0Gtg0iBVmbRczhFoJug46pGN3LKBLrDMnMnHK0ZC/KBpfIdkt2sjHUW
4t/J+A6H0lqQyGkK6KlOLFovRo77NO6/dBTcxNpuBeRizmmMUnBTXYrNfpnxhyljCx2zI3x9EojM
POd9gzzyNMHyiui0wmnpHgTDWqUzx8I98eSSIICmct0l9fJkZADrnH77RgnNXC4znesAIoXXTTcD
JDUzzw7LxIM2z1DAc2DzFHyEvoGSwsaK7qjnOxf1HxvRR33cFnNi8aFJOAh+t/DSfxi5IYyw4fF1
DiHy2DFvwoM0OO9hz5KbJcl4aRdAinUbY7U2QYCnlvvrFTEuzZnK2HnOlL/87tskepq5yb6JakWa
b0Z3Z4ANbk22FJSFnSRye0TH8bqmZjiAfCRVlDTBaWEkDcCXkPB1URHfecok4H4RqJpYAdlO1G8g
SWy8s27UfYfxpouAJEBxJn8Zd2jfQoVsnzV6hwgFfZVBb3YuHrsagtD4qRdj8Iv6D97W1eKaRCEm
m2SOvoxhZxN46gugbVdY0tQ96KHBFfvJeNeIT2g+iFtxXkcefLqedZ/RLYBkGtQCV5DoYazpKVYm
ZyiI8mnBum7bWbui6XOy0T1Ipfc9INup8kbe5sISi2Fv2aXxALQfyy38D/FHFq3vUAz4oFERFc/0
VE+hCv8i9veQuBc3MxcbEvAZidd+tpHFFJE8R2Z4GR3zoQbfz03UJDsjMPRnoXgQrPGd9IAcW/zV
IQu0d39GeIqexnbCD6kMOWez6q7WTaukzzKApAZqmxpeDAzW7tsiUqrLxTiM5RNrC4i2lkI7MGHb
dlJgSeDP3qOZECqTGJtIPxikL9sT3Fu0ADOUPXO6lBHH1YV+7opx/fhaLeB8od36Dv2pL7D7Qx/j
Q2iAi6BswVV+Mh/rrDJKY49bVjQ9tMEttcAb2LwNBVvbvWRUAZ1zxIM0jA+A69MKUge4RhCM7r02
vFe5nQVeNM5jsAE+W1qwcSn710zL+mQXz1v3WnCg3CPqNGj7/7E6Kpe+CX+ryCioQgS4gyj8UkNS
JEM07NMH1NJsih7jxBlLkGvYh920P+oVRFgyA9Md1kYjj2VyDqqz6cc0K1mN0QSaOrHOseuS4QZf
6bYW4eDY62zwDQcbMD4wY2goF0zMdIttwSx2nFyu82jzWPrjF+3EUCFTRZ0SvWy18Fm/68cgPCFf
mVXpYt2PbYu+cS19JkF2QHtHdAb6gGt+Cpz4j2U0Pc39OOJCs+MF4F4MfrNnZ8dQmJDVZF444Gh8
vJkDpCH03hztT6QEOKvOSgr+3Vq77CEZHQLsAzGizcb5RDeJ02Z0Wn4RQTLkihD53a5N9xLFUv4y
/hQ1ZSik3QqAm8Drfb0RVVIB17LxY71ncmZ7wFVtmdD1PvZ6vqEzzTshbTM8GM/yw4pj+TQmaKjP
WAixURSRrg6WwVw6d3S+mwVaLXQ80r8uwnL2zBcanJ5rAly/8LLmVhNzR0TOVOp2G1TVL4Y8wQOG
ViinAzXRpX3urguuMchFsGj1Tx7DJ7+Ki4/hucJynSA0hz6mwIQdNMyx1RATcZvFBAVLDL0LiiO8
F+sNzSFahxUUFfabHIFC4gkmCLaXvd2gC1M6gLeE/oHOHpiFh75y2WlxiNqw/4D+birCdc7wmpHx
g/COIhKTuCDOdT55TtC8hb3USZkiHRaDWPMEYZb7mP0sB9eZUHUY6ar/JnIUrx5klhfOrS4ov0C0
hs/bc52CbEH/vGVM/aZ85j+uWFElaqJ+2AeTLy8BxDsAGtxG/WJLOm5F7GRd4XkNIOVR/jSRlVfS
b24FENdU7QzBXDTE7R3WEJUH/QCRiFHtTfURVsm1GxBjJD3s+8h4Ijdf4yhaoFQu3Xb0zvh+LeWW
uogq2oB5WVg9EMayBqJgqG2FrsKk+Aky+ttZE3sZswSyMGAk+RzP7IDQg61mK6xUiCuUNRp85SnV
s4OBEP7gRhH83P3SlpOTmJtgRL07SE++4XfqTtjs4r9RrGdEPDssbPN+Hrw3qARaoI5DGD01afwM
r8JH2K4w/kJtW/Yx2lQ3nmb7Rnrp3QVaNu8c1++emi1Tl6G12ydiyUD5dtvwO1NtB6owyK5xBx1F
4m1ruSyQ+cxx69ZBNw9XRIDGgMIeBb9uDPwvWfl5wF6R82BAg3LLCZRyXfP8CBaBBElAXU78BCCC
HG6EOGan6dDWrTeCQdh4coW3n52QQZJVekLOeLsEhcH1UEhpUbjupXiujIqK1qTd0evBscEMFNKn
iQn9SSMDVNBOiDOalzX7i75Y8jJQf37TVPUlOgKzL8qi6Kfre3UzgSVPS2SQNgLmq9+DUchEjqc9
2wP7fwxDadrfZrxkhlgd0X8Pm2LvDgi6qnEeasJs7q5wPry3GWTiTtcnf1ppePFYaCrk26a0JB43
58CbBkDeGxDSqBdPNuBdsQwzfs0Vca0dnPWZ5/ivW6SYCxsFC+dcmhi9iUsMpRV2WpFe2MbDPffh
HqOBWn9GhNXU1uU4TTgwOhyBeAlJQ8V+GBl7ksrE5ciGpSR+D4DUg3Cvh+j2Cctrw/YOUKg5hzQz
uVMPp9cy+GvdrvCEVKPFKPcIdj0oNPSJo4qRrg0JbeBh/efr95qqKUCXF040EYLzVEDBDxvinsuM
Qp5nKMKewSQg4XaMomPci7VezUwPNoOXJUTRL5SvMlIg69awcrRwfxH0H1VgzUC9LbdgpgDyscI6
eHpKysxtSl+QmkifIgQ5vdo4Ws5Lgw6BYo3Chw5vHG4WTfR1q0bv1IJpqFYBNR78cBsOpR5hBlQv
J0/p5nlkQVBmKKrMFTJQgKeN077rZ7HC3hHR0xABmged7JQQw9FylFx/MN+ggFdn7oPcg+KJueN3
0Mbpzdpk+ELjpYiLpH8ctSGAlGVwv9tI+wDshtTuMObOtTOOP1bLccqXdlwVxqmMf/kqdsoI9GwZ
xgE0KpHqfy2oOXm2kZz+YvmHUgZyQir8g8u+uI4LHkATZU3X/ngrH0ruKHuxUzwtOUdk/i2BNPDx
TOku93oVXx9xG4xq4LGBeMkogeQQ7LD71oJUxkezOtkrWD1oa4U7VBah9Ps4JpGb475k/4bAXzC7
e9H2wqDYLDo7mG8RQJTgJa37F9hvcwf1A2B44yNUVtz5YBKHbU9sA3EJokGMv2DWhP/y2qFfoQSM
Pv9zte+/0UHLmk59eraDxFAR8+0UQV2wd5cFDBqfoeRxQerkesQRAhqcAVBpeXdz8BMeocvw86Bz
1mfPSbc7ddK4loFxH1IvNLZk8yBK34FZg6YB+s2txiQ0EFNpKNZiEG8rHlxlQlwrzowdqL0Z9LU5
gTvdLcMQDJlQix8Z0rpyY0j9mUNoxU+azg2A70Q8E6y/+bz23lKOgQQqiiekyQEFyhefARPNuV6i
W+qAOFtmK98cf43fQrZ2O7UJ8LNRswJLMKLfcoQL7qFkX46hmMcviYzTIkakE3bGRe5Gf+twLUzZ
2zzI+NshmILJZHcOb7wKfuW1pNIsJ8x3kPc7CwIXYwRMIy5obO5uFzkVHQDINAnDm5VZPMkwcf+C
domesYzwu9dvA6DP9jFwmmHLUe6W3WjaOTeO6MNKJ5Dn0Z73d3edPtMFUlu7YaxLqNNX+PJnBSfc
gEpZ2RlFGckLDx/U5uw+iHx4+iHTggYeu1Qb1UGv2190iY+e5vMFe0p7joQT/1ZCtKXqVvYPAi8T
QhFG14M1iX1pZ8+Bknj1fDDvQECf2xGaJwgFHNQMkR5AOQo29oyt/MoVxCx5lG0DxAYxZejDBByG
iXnxf4dr3Hw1/yPvTJbctrZt+ys3Xtu4DzU2uqzJrJB1Sh1EppRCXWOj+vo3KN9ryzhiZpjd17Hj
yDogCGJXa805JvkbCyNygrdjtomXtByjQiLtNkIgMjIZavXB1ClpUurtgxfi1XrcFSK7EoWo95Ff
EX8+Oka4s9LAaHauQjV+4Li36LOME5Id2jcVuOGV8NMEqdaomsspFCqStojVDwvhYz8N5VeFOt4d
cQn1hd0gBs4Sa0TNqmtiQVoSkQkgZR60kjKTAkPksua/YhRw3fQm9tOG1jkurUdB4fohpY8z0KDR
nO4ggY7q1M9aY9X0Q7aORxPBXkWW6tYAPJ4uESzQZIl7LX2UQfDFgf5dbSbXGr4gi6WsQ7iWczXB
aWDxxmK4SopR22VOUoeE24fWJS+7+2Q1g/SGrNT48pw1F0qRcQ4RrUbV2o4FimRfinWr1+ah6+zm
0eerX2CIkQuzStsXiskJ6i6J0NhAo7nKq4HyK36VewMP7UIIRLqDrAeKBU60rfrsXujtjW4p/oXs
I5A3wp8uHEfNnsvJ8kHQFPzDoVAI/MJZ9QHHTg6rCTK2vHyVcSWLZTuKYw9fj3e1ajVrbYjiTZGj
zkqo+zyklhkSkmJNK98Oy9Wg+NaN1ioRuaJNdzFGXHoMR30jJ9TYYeP4y8kJORtOiFgzykrK8BCw
kb4oNUVZZI2hP5puaWKgUDIvEJUPNtkt7sfKyr4XHW6kRaZ20ZVpabR6GxREa1Pk9rEFZaJ5mgL1
q4FE6Qbi0YjEgxUDfpV1G2sm7OE0Ur/GTd9dmsQq3JLHo96IwAqWvOPZjeG2uVfVQ/xsxEG7aRDX
4IPNopuevcWB9j1VZx0k1MLgxMbaQVc9EGq0pkAg1nliOTdu7wyreNSDh4qN1XNZUsEeDdu/7IJy
3MSVLb6nkRV/MdEcv/e56BYBCpylPRk5Bygz27gpnqNFGmT2tTE2zle7JmtjMJMEc8wYuTH6liLc
idgJH6MgmxQqtdSFlR6F7mg1+ZKug7GnIux/Ud04vQ0MMWzLOo5esMlnq7xwpregMgpEDWZ7ESu9
s2vyo9iKGJ+R0nKnLqRCIVGNuHHFUuJvGXLVB0uk8rIrtfowFkZ5iPKJXYDBaqgMCh4bRzNX+DgG
pPJ5ueT41773JApd9KaMv/VdGqyHpEYEZFqWu2TDEjGnNwSdrCcj5sAt0eS9ZbVh8Td0DV+AS8Ww
ZE171VI3+l5HyR0bwGHX9Fa7yGhJfEOU3lwkMk72fgRoGWkf45RVVqjVonW78FVURbcNXSYytxHF
hhJdexCUk5ZMp3SofQwFDbaXZd4ia0zswdj3uFS+spUP311UjY/H6Ohwq2SudVBFwALlVnQajp4k
nItjFjwEcU//vtUUdwdBFxexwycSByFoDPYDWSB1cTXomG2GmlTwlSNtjDW2U3AcsvbKmIBbHfOp
XXMQce61KqaHh9UsMHrttSE146nU7HY3SM1YBnYUPmhRwfF/aCzKlAnFmaoIUZyVQccDhWfvHaXe
DPhuTJA7dANYeAJRFjlv77Yfxp7zg39gotfpo+v+TYT48YciKqokrRamdBt7jEZVFfFua8PUjstM
dOH3yMrNnVF0YqMjhaYf4+Y7LQ7KpcUQYrPt2sOhYoCyC5JZsq+PZywKK+PBqqvum+/q/mMQWjhg
TZeO3eCI6nttTs7GClGo6UPNw1BH7W5KB2ol+rEeXA/1zR9FR391rCZ32xp4aHunM/olXpZpVVFN
fXBknC5CSt87auff9VAzsqXDREZ9RWdD6fthvvBV/LbrSemynR6rADR1ZCno/yq/OrAA6beGCPlv
RCibj3Yl0xf2L2JZqUBo/6Bn7daFGoJM9916l5VG+yOeUN+ga2aizIojP4hUrXf26XINDQWhFslX
a1kN+ZKqirLNYcnsG2Taq7LRC2pb03tNe//adnPkmn3W086Ruc1uUGgGbVUzSx8kfdB0ndCNwCWY
0yHOWrOk8UvbR1/47IYuVUumuzFRzMu6P56jk6Q/pMGY7+LWiDhqBzRfhDNEz5MDPHrBW0jHim3R
LTuJK3hn8i1yk2FDikANrksJH6IWUfK6dOi0DwZyxtio5GUGKnIBdllddTkDpGmD6D4blBdoFPqy
rVP9AIAxPBRR3TySCDbg2MjM2wCr0CEnFGPlqO2wieMxvP3DaEl/jE0n2jWTliyNSnE3JREbG8Om
YhWVaHxj7ZH1iW58e7Q5gJlDxFVbE6cNpWq/kdAbrVItwS1hlNk0kqnMG+Y4ev2V2SFfc3SZiMMb
jZUcM71c/GFakcCoaLjYYmS5Ye3Sbg06lpe6FYqrUPG7Z1T/5WOAUGb1R4T4ZijU3t7G7H62cRgi
Bmk4GP9BGrYtQiMNdwOSPC/20R8r9pisNTPutxEHma3EWfQnbOR/3MP/sMX+ZUv+/8W9jHX8//6v
Qfg/3MvXR7vxf10U9fvrPz3P/L/+tC9jf/5vbPU/SRGsYD999X/alzXdPDqRBcQZGBK0WTC8/21f
VqH34C8k5kFzScj5P//Fmv3Tvuz8t40XWhA/RGPG4Z//xr58JDf87YNXSItjXjfAIf/Ta9935E0d
lXB3AETjHbtEbRuKSf2ES3zq6jM+i2P7dHD8SrnNY+tLxiu5GNEy//Kc/+eN+9V4feraM0pAowHI
1ykF3DGz3CB0EqsGLtaZFz8iCn7hoRhUCqpM7/zbPI2/lrASqDriUjvvzo/f6NeLk8GDqYI7b3o2
ghSEL3CpGf8K+/P3DzpjCxEiZlLlSIM76hz+WvZK8ZrmxIIHtEs+gSecevIzAEnPJ5CCw0doowTu
3ycbJ1U/y9k5dXFe+F8fjiiZ4BGW+rdTirXKN82noVUZc38Nzd+8Mv8ETPz9bGYcsYa+3DRGkXvr
dAV7rZodKctnuBSh+sl7809Gy1+foM0oIW0xDFNu04gPiIC8Svuy3NVWo1F9jlqWu6PeWZNviuok
24+/0onHNUcDpqDahpaa0m0s5fWENJFaizl+8i6duvhs+EJeyfMcouOtGtj437t0WdTW88c3/vOR
/Gbm0WbjN4EtIJ1GdrdNpa31ivLCVCyEv9fbJzE9FjVOYDbiyU1SxWscqegud6n85vt7p93wz8L9
htzoky86Cy74+3ebjXcO641JSFd3K/0KJWa/mYILBSt0fGVzULWMN2rKi4HaJTDZTrw4HPVzhmxa
sRdTCSDGovTnv6rOOv6djBZh2Dn0Xca1Uvw4+uM/eWzHx/O7x3b8rX6ZPNje+dkQdt0tDca9YbyN
lL1tnogxXGAj1Ho88/g1lVogrNkoslyCToAaPSxBSNKRq5Yf3werzO/vYzbPIPKOlVofafCBQ2l7
Yhp5ciJrt5rNE8L0pXMeoYJ7iySMUjfb2ctiXDoadAUUbL7pL4YWiZq9T5INlp8Fu6aP78w5Mcp/
Yjp+eULoORL0wWV0W2Ud9q3a2fdYj0VlolNCVNeSEtLXhY7btLzXlFQSAtchlbfiJ3gXl41a/YhK
9zIqsxfXiO70UbmSbvQC2/BRaeCo4MDHB3Lo2UvW4XghNOXKkUhDhrDZt77xSM/lDRbxqqeQgGF1
+IpaZR2m1QrUzIVU6Hb6/q4WMUKq6dpuh3v2BQcEWFspnQslDNDkQGrmiUUgPag5XDed3E6mdhsr
zdcor67yUiMgEziXi7IrhFQT2S6NTwXHTIpdPE2feqXfwIFa11ZMNZymup4OBysqDziXt01XXVC9
vDa0/C5Ny03QJTnyLN+jaHzmLDibw7U+C7AbJpWndyxw4QDf4mi23MpUz67UJjfpKBnNwsfE9fFv
fmqimk/sA+Uqa+QwTxN8o0c1ZYrPUFMnLj0PLIt7PJYuO3PP7HkhppYQkbL8ctZtz5GdZgHD1S6N
yqvwCy1C278WIrr7+NonRsEcjdcpDUY3x6o8wDjQH0aEErfErBx5Trb7WajQqYczm8OR042OGYyN
N/burTTBCauJ9/H9n7r0bEZ26kZz8XZXqIsVuZjS4k6icFt9fPFTD+f4ob9MEYo1CCU2ggbHpuiX
ipVQM2gSdZsgXVx//BGn7n82Pw6WcEtIxLWH9dcDTIZmyM7r8973OWlIErcEjGOqPQoL1sK1gnrX
E0h63p5CnQ1fWtJxI8y08dIhPZaHSaEN3s97KrOBmpGcGqmhrD0N1T5VqMkzVZrh51wc/N8/f1VH
KEciG9NO6mvm0uXOl3nmnDVWzTlqLjaUvDjWgLxkcL9NKdWJIlI/2Qv9/l0hFPqfN57qNej7Imq9
rBHbvEbT3dAY/mQyPnXx/xijY1Mlgovrrr+hmDPhd2nG1XmPfDZKfWuocZoKZpmqDnfY5KxV7MN4
+vjqxx/uP/c6AL7++Vyyjo5Ij9DRoz4oF5CPNl2a3FdJfEGn6kdvRgeiKTqPYOHgX3Fg/3cfSITO
Pz+xsW1SkIlj8/Qy+cH7tDRytJwff5tTP4T+z2u7hRMkPcoXT69LZnsXqkBhmp8QA0/sx8x5pB3G
WxEAKSy9rnXy1zyzlC+TMzWLtPPFeqoGdZPwmsHEqfRrIjGBCVSYIZeJpd2xZahuYNz5m8mhOTlM
tnGdkmS7yEtgM4qtWURAjf0lncvvCZ0qWqWafeYLNJsQkM84w6CorVcK8R4MWC9k9++AmX/9mHNk
oy8zv3aRKXm6kyi7zKodPOPOkwqmAK4iSZZYZNZpqTb7s37geV7C1PaZm1P08/BnLrRapePeAvs4
7+KzOcLRsV/VUmGpHW1/qdROu2gEc/PHV//9gkii0z/fTc3AVIVLuPVwZ0aI8qzsgpjNbNVITTtr
QTfFbKqQsUWP005qL1QKTgyDbYJ6QX318Rc4MbjEbKrwK6Nso0E0ntOOOh2p5rs9YqD8+OI/Mbi/
mYjEbFqAATdmEW1S70hG3attgaOsj74dg3sXRlVO6xgU8V6IMLkaaX3QhTSqdRrSaPn4Bk59u9nU
UTgps6xd196UNXdFWV/I3P1x3qVni32hxGZdQ973Csf8Vqrmd/qd3z++tH28vd89ttngRo1oSP9I
NYuLQe61arQp0Ocu51UFT0+AnXVV4lFYJbHzbIehueorrVokTFYHBUQiNCUsGu6E2wt3urx3sly5
Qpbub3pMBZxuRgWYlJ8t4fGxHPtJvZ10O12Tn+Ru09B6qDo/W2lTX63AqOnrTqGfFIrQQoEEbaHT
2mzXUi1fIRs3NgRgTHBkqgrtrVXuQ5xLixbQz7Xi0i2hAdqsMn0SLwndfk5+yKUNXIj3xTi0L37S
jwetssoVnYBxPQr1mxybeKn2Trwak6ZcTL2W0dqwcUvY7ovTkb3Z4y0C7teBWBy6tyHCh1hl0Zmr
zTyCsemVdByHovKQUSQrcADIOdrsk5nuxMLszMYDHXJhdklXeuCWsiVNXeeof3rHvErNAZoQPuDS
D0FqcPKYCFX4ZGN6YpZyjrfzy7a9q0OTaEy79JjKwz0GChxPblbtB7LIPn5lTwy0eV6SDskygaeP
oqf2L5UMJUah19onk+xxMv3NcHBmU3ii94XfYcf0KMUTH+bWaORcR6FyoIx7bVSST36dU19iNpkP
U5KVUPQbcpWqG1n7X9W8ePj4+Zz6BWaT+BAlyNeqvvJwXhhfRG1kd7k6AfaxE3X18UecuvvZXDdO
VZI70Vh6AAwv8S59jxPx/PGlT939bK6ry1GP+4A9Up1G+kUrUViPiN2uLA7Hn/zGpz5iNuVJQ08c
iIe2p0cqQCzwVfTW63JZjgh9P/4WJx6QPRsFUpHOWI+67dk02BFWjI+x2/+rMJG/tkz2rB00OXYV
dSXXVlLgqzKur8rmvMo+SPt/jt4ErWNg0/3y4nRZW9vwvMOweeye/TorOIlQRgsigpd27T5z+9fA
cM/bs9iz110fBruqG9X2nMhFYOYHySLugXec90Mef+BfprPaVSZ/JEDZq0IN5xUmzeWohZ/ENp56
S2ZTtNEPHdjazPYspYhXddpe+6NSfHLnx5/sNzPZzwX/1zsfqlaXKPo8hHDlde/TSAlczA3S1YDd
uCbGRAfry8eP6cSQmgdYYCCpnaYzLE8MFerCGF23ELVyjWAz33z8Eace1mzUKq6boK7XLK8vI4xq
1ZOiu+9nXdqajVbCSka9rEd+5EpJYJqSYD9YqLDOu/psvAob+wlQWG589LuFJvL7Lvx3CRR/zQXW
fLyGeAERZtZeHhfQepFhh6X58vF968cn+5s3aM5dt9FQhDHRKN4QX+ats1VFgtF5o+cPfgjpqLwa
ImtF9s6QvevGW2o8qybR2zY+MeTq/K/qEE0JeI1P5r2f/bLf3c9spAP2L8YkzhxP4HO2h2EpIKBo
yIJGF6W1f0mjwpQ3ThXvk+46z1Gy+8yPlbkFNRNXxyZGZf+7aMG/H/zxLf1ldPVxTMIqsQoem4NN
kVoG3q7434Wz/33x2byQm21UcpQsPF9YV8DgDr2ufDYTn2ijmdZs7Q7B52ERFZknYAl8AyEgjxSH
V4rz0QZNCzXQCjgSbua30O8eTK18gpsl7oZxMpalBTgKdA0stwTYQWfTtyo6LVoZpd7fdJoZ3BYN
f69phbMrivJL1KDCzQb9K82GK6OqPosYPjEZWLNdwkDz35J+nXtYhH7oOs5NV6An/PjFP7EHtGYz
zZQVdoXVKfOqIb0CUIUigoMdeJvsVQ/68zaA5mzO6ekgYQTtU88JhleJXczunz6+/RPPxpzNN6hd
waQhSfP8wV1nboyuqPzsuesnJvp52kVE2FsFXSD1JD3LfQjY/r40ivhKV0DKlJCZ4Nk0Zbl0RVWv
2kAZrlGAp3eQi+Cc9mW66dGNr2Dg2W9hVHSXwsjVTRBROmw5CaKF0B4sfdA3ftu/D7UBgKHHQLHK
sFtssui8jrxpzrYjQQpxVeYdD7+FeKCHW04U58325mySQj6dG2kdJB6jaAsB8slq008m5FM/7PHP
f5lzCMfg5Jq2iZeI/N0t3RfN/mRqPXXl2YSj9oPmqLKIvYDcorXZ2DUeqWZ73vs4m3AspxamM/WR
h2ckW2tBpa2ASH42WI8qq9+tUj///JenYuSKVU4oxb2MLGYAIexqKI7d5nJPyz07umJiSAXFq3Fc
2iNktxC4TOxp+JkpzSXaBBzMWmGSpX7wJMxwY0E8CNwQ4xZieu2ecYox4CHB4izKZ4QN7JEXiaHf
+121bqhO8kmteOn5U9C1f36sFjjL8x7ebC7qVUVHUZ6m3jCpb/APlwQHfjaYT/zqxmwKohutxUZS
JF7dFfTKh00R6ef95sZsDkIBGthKkieeXxHgqDc3pTxv3jRmOx6MXDHI6uw4b1LyEaCbgyF9POth
z0NtUiaYEC9h5ln23je96sz1fJ5YVxB2pfU2oU8GkmM8bFmwR8DrnLcxNmbTQuITNcGBk6sXFfxw
+UJd7vm8BzKbF/KiypKshmauTgmYEJkAm8Q5sDrv6rOJIbQKYQ+dnuADRqPdFMm16evumRef7RDK
Qrdhr8rYG9PgWbNDbCdH/sh5dz4blf7UCwN3UO6NZZ5sAgTWhlOc93Pqs1GZmCr6N3a1nha7zbrr
QTFmLsSxs+58riWdqDoFthZlgEVMsP/5GyDdz1qBJJf/fi7WZ4PTD8okkXYeeaqubJmILxn2lv3E
XGtVYq+m9SLK9g0hM8zR6P/XYfsMkG2tj/pyDCbQlByxM+U2gBZnSGNbQ7jsm+9G8sAVSL7D2W1d
6lzFxopp2HJH7XdBlsje0C6xqZA+w0taPBecPm3mdiOBodrCHJs8JvAyt3aF3Hfq5jhVN06/KNV4
y59MvBZKr+5ZPyojhFf7dSgKZ1m3V/xHPTHZIEAYEOOb8L+r4lHztYVp3nDYvWQxMCbxvR72ZD+s
mP0VfiyBobqKw+OyUMhjTIG55dMrpwUWVC0GvkhU3sXZPuH7KOG7P5b8vt8aCQ2Jz+GSGrVgrE2L
Lr7irwnVBGi6t8DYiowSbvbnY2ygBNTGtjXZv8D+w+WUdYCPN7H/LrtywwNhNevU8uCn5kpGKlBJ
HzNadWjVjesH/M/NcY0bsQhkXXpTaHC5hurZd1Fals+6tU8I+ZUca7TsaDyyn7mHgPpKgENf117q
Bgdubn3BN3nh57AXqhxwPVaIAFtBe6Xblw4NpBAGk00FVTYkm8K7Gyb9CNjfHR+hRmgIhzKpbmRt
YxvdtO0X4HcLtR8v8HOt0hD5YLlKSnwLpPHIF5HYsPRdaMDqqjqzqPDzkPTL5iHsafe68BS9Jg6I
u/Gtr/gdP1m6jy/9b46rP7fQv1w7AK6JRZxjhNP2D1CXezpQsOQNmLuLqA5bkBo44c8b1rM1QBTA
CDo0IV4SBkSyFY9mYH8Srne8xO++xmwNqJIKg55sEs+WobnHewnadHD6M298tgaUcnBtcGqco5Xi
JeuBaLTZJzVY7XiHv7vz2RJQ0bS2rN6IvJx3PxzCJQkDBwZYKC0c65vjjqdJbkGstV24CyftWms/
OYKd+uln60M6tHk6xH7sCSP9Qc9L8Xy3KR8yWyQ/jMhyrwVOkk/WolNfc65nrkfftMvJjjyCAquL
3sWEmDc+rCJsLgspleEqF3G0DHBYYj8FAcmY1Nx9SWQE5AdN7vHYap8sLye++FzqTKBymtZplnsq
9uYr/BDpNaTC9CVSTaBX5hgQW5E257072my1wfMMZmmMc2hD/Suu9JdsDF4/Hk8nFrK58DltDYIb
EbF4WgCWMHOdAE4FJrijB2qvJrW7U9x0XIFwLM47gmmzcyOuz9EXQ5J6eh53SwQudBvTMxuN2nx6
cCwdQNWYeklffMmx22aq/vXjJ3Vievj5Vv4yyxlh3SjClKl3jEXQ7O4r9c5PXqZTl57NDaNUkjY2
9dhrHfXJb2LYRdZnZbBT157NDUXc1K2K/RssmPoMn3+TVu0nGzj9xLyjzUa/5otCpq4ZebWjZ4dh
VHFaW8T8NWAn1mGsR8FCwag+gA+r9CMX+NYxHTy3rpXFq5DwuW1RhDrJB0q2UsaqWwPJByUduKQZ
k8mxqwFwL8wusDcJX2LV61qewLWu/E++wKkj9VxPWzcjwVilG3oSXHti4fVkJgEJQBaAWAz5LfuZ
EUEF/1LJMUw6+glstXr72QKeEFvecUc1YSRiVW8mT0/AXR9iMvrSGJiCuuFQ3drZOnEyknoIKjDX
x61DJ/zlcbcVGV+z5E42hHqZ9OQbc9d231X50slP1oUTP/1c0WtnjlpaMd+OjW80brXPBpnu/FQt
/WbFmQt6a7eoe6qjsZdqZXg/RqXcUDydHk27F7sOSsWaFMx6nWgZyDWgydtcgXhxRPsYW02oGBTh
xLLDIZvLhYKsL5FZZE+JHlKvUBqTSJNGy1ZR09fXfR1R9C5se9E5MZZgGZIH5vbd9VBYCdAapGFV
aZEr1OkF5ne71TYgwZKLvs2bZR1k+kGtS3YicE26TYjmkF/IVB5F4d6pqbqyBu0mbEltMAaonsAv
yJedxhRcSlkvnLA84lRzp1jkeQehNYqMSyV0DXbyI6ZvmRmPZm9Om1HPAQCnSvRDkX38KgB5vHdF
V76HZdzcTNjdYUS6ydoF8b1Bwg2ZVWrymXS/YM0IcRakUeYUl8HHR/GgXvqI+Dd2OaR7I1bEqjCA
sGnWWxwa49rH1b8EBFRjVA2HAzo7pwKOEJN+4wbbpKpeI1F34GA680qY2btp6MFTOIVfXAJrnsmj
sS7IK/S3PQT6jaWW2ZJkXYQfudF3N7mattu+HeRutKW9ShGoLI9BPQcTI+cKbQU71R5WZ1ZETxhf
y+tYgZGhpH71xJnIIfRAlParCfz4Jm7rW5brZauE5m6szGDNtfOFphIRloxS4y/QlYYX25MiUyTr
1HGCGz9popuI/AgO4a2C7Tr+2g/w18aEaWTMQGh22aivakXrlgk0lnsldhinpfkD4RBRXXqQ33BZ
lB618ihTBNVJMKAS7GCRHKIuGvfjFPm48mNbeQMlpK+MXJKf0kTtztAqZRFMhtxEmaOvmiDsdkGS
a/vY1Ph18FcDs2vHYK/mqbO1SV3/ooKaXLmVSUxJPqjb1kWDRdQbPDZiaNYqEHFPETJ/O+LuMf8i
CNpgpI0Pvh0HC/Td7MqccXxI8xTqsqqE1PdhocAKSG3RLGrmVuRjwHtk66JAghUFF0LD+76AFtin
S/iw06XLGnpbt2bw3tp+gQE+Nd7MwKwzzoU+UWhANTeuAqudKD51W/i6WI3kxl8XYoA4OKnGc2Y1
BvZzxW9f49Rw9nlfButmTMdlHKpkBuiya36opsUbWqjJQeC3ewWq3S3NkdOlPMIbRk1JtrICStHZ
QQzMAAoLFVysz1ZJnl8nh3Y3wV3Z1+DoX30Ldm/ZO8AKirQcGBGteegdYE51x4FXcqQyKoLB9BcL
wI2rh/u6hgibDXa/qyJnwirjugCVwvyQu5PxpVEj40qb5DE9cHSjg2RgsvVM4TmBNbkNm9JdB6wm
W7UXTbWOWyd70rrcuLQUEyAx/Eg6ZiQCLFwnNd6tRGT2MjZUuUFg0lzUknINhdNIuw5DN/F3nXaM
YCnVIbmYDAtoBF4ebQ9BO78RlZq4a93V0Y5aVvbU51a8zXDUPLbNEdxqGVWBlzwUA8EDWQLgpIo0
uHkFBqop1DmbwS+f7sFQ2cuh6qfvjTXhWMGFPdqr1hrUcQMSBROCEJmG+FUoLD+6WYCksstAogMf
2m+xAh+JC1nySboJRa2k7n+UUGdAUcpjEEqnG/JWTI1NGL2eTevUTZuVNKsemnEFQHsgHZLcyQnr
oC/L60rPuu3UFsbaKiXuKpNY+dUU6PkhJi+XngXfJg9J/q0bg2gRYiHXNTFGlxkBtxdVoynrrKgp
YhaCbJgJxDWJUUOwdvNe3qoUCFdDbKvrpkXVlnS9u4xyg8A/gEYgb5ziPW7b6bVBG7ewxsmHFR0t
ZVUt/QLX+5RfluTfFITuICrLeeEH4qcUZxc3Ul85CgDN0XZhBkRWby78jswq2Etq+Ca6CidTr1qe
EWj2tGCqMFd4C/DSlS2JZxZoKAB/AMN1QrmkJcGA2UQOpVo4LcnsYf/agFUsw5a0SuAI9cqMm9a+
1ppCP/Ic2q9t38rnntiqywAp7q5y5EAWly+Se+hE/m3YRh1Vkxo2u0VezUrqbgitxceVtTBzdSAb
ip4NQQvgAd0U+Fdka6/GaLVvIxSyJaz66roF5sJWPcgO5kCUhxEOVBC0nPyNgnHUWFUJr8Owb+wx
aoZFYhdsb0b68rkPFz6sO1Ij9c5cq26WPwLOz3chjv/rEqbijzi0sekNw41ofPYtUWPc8K0MeA0D
6ev+ON52pnCXLVGDb1lsCoJXOuXZBOCx72VpfJFkwvJ2wR4Ep8ncBnB/EcTqVy2Kv6mZcxPGZPXG
jWbcpoU5LcyxI4VDkz2pJ/59r7MAZCYgUdHkxD+4Vrwi57rkzRskqcvW62SO5kKHbbMU+pASS0IP
Q4TKRBIC/BZkcu1Nk/XNopnYVnadAfPQIKcw0qC/p4YOcgbrxKIMQ+JODPZ2VaKAwUmRaAImt5bS
IRqUXetizPjzwHgt8xgqRbYkTTZbEr5W3rKf+abmpDbF1hGim7nKFc75ep+hjl2lpSXYtA5oXfSN
W6X7MayjbVYfv1HQBps61EjNDAgFU1WRk5/ZOtc1OIWNm5TqXW+n2prGXbJOTN9A1asmxjaCzsbn
15D2crDcD4Q8GsamaLSUfZZUgHkajh6uyOpU9/6k5gg5x3ojpd0vSe6xN6MhvtSd/FYQ/AYaV/fX
KdzRrc3efW1kEWHyUHJ5+YfsANqeEcEY9de6PrQbJ5EA9v3CbNeFbrmbLg/eCSAE3uhEqQnQLO+i
ZZRBoMU5GdUP9igAnXMSWIUaOaTgA5Nt4xbjlsmIGh6hjds6J28zPnozIyh8B0PrQJKXPa7Rsg7c
fZdWxiXatTszIsrJjKxqMZkKkdoYmFE6VO/Hne01Rl25gNEPeJT8jcAiGZCTRKEH0B/DmrxElSi9
yCqtrWJANS3zEFQsNJR1JmOYI6wkh6zQIYID9L9IFfclnGJ7n0emcpmV/WOgduD/Ufvuu0ozvtgu
4QuxmfyoRxKEk7Z4ckoymU02cpROE/Qh9WQpjybMxVcqoOqyLq18k7OdIywGvpNVuyB2x01oCfml
4QaXjanl15FiaTtRVP6jLWGtTiyfq6O/kwjEeyaTftUqQ/dYTWr4TYA1Jv1smPZ6FVQbUJXNihFb
LEDBDAyOxo22Rtq42xzG3xKTvQIXfTD0y7zvik2VO4CDjA6nsFu3BLhp9yCw2Ci6eGPLxrEvCVMK
LsrYTqg/5sYhZm9CLGKdC9BF9fDuEl7pLPtmJB3Zz4EGLBQTJorGBLEozbR32NG4nKEUMS5lb6XX
FYE9l3Y1sPsNtE4SBDiIh6KuQeMGemR8Iz9D29hdHVxAnrthz6g/xF33RG6Mv+yR/UN0C9QV0U/Z
XZwU7DTQi0B8N9yb2q/lu0o65iFwox+2W6pro4x0cqlBDi6wtpPDFejaLoQGi7I/dq7SAvwrYSRU
3sFQjZd+xZFimadhdVyzq0Uhu3HBXOnzYAAMq32lKtCinfxLkhM5tLQhvxP0HSXMheBrw9glaj5q
rscqcC7AqUdfoQTGW0zO9mLKsnTlROG4G0T2gxo+5xvZhBcJ8+6FxGGyGVrw5r6fv6eW00IyI76P
BxZejwaJD77Gjq/UuxrVqTZu6tiayCv7f5SdyY7cTJalX6XRexZI42Ak0L1x+uweHvO4IUIhiTTO
o3F4+v5cNWRKWYC6gH+RkVKEGHTSzO65557PDhiAyNqVA7dwb9k2y6KTOHRtR8i0w7CQI7fMpGj5
6RTOhgrUJgNvxIIdiHYbtKbTh4kDmoaGN6lPSf1WmJF/JheW0yGHGEZzs6+q0QQczxXMDhiwPFEm
ocEr7SxMlpcmp4s2EKcxiYtV6sMTi6+zvZWcp42hsh8OyS/3tt3OmwGBdjvBZemhDBrFE+FjBSMQ
Bco61/19qAtNbl0MrVukcju1tbcjKaI4NLkMOO8O5ZakUmzu/Vi/Nx6B37UCKGvLBawd6jgZXYqw
oqzp1oYehx0Ilu48Ej6zJ7O/vBkmq9q3vSZGN5oBbeGJD1MP+vegbee5hUh7dvuWhDesAKug55GK
GaiANsnyRpZgTjEAHqyq2G5SYwbEpCtA4QSZs89HfkjXQR48uy5ffDBUnBs882xyCUTdKA/7OSdi
byaebirz9mIlcU8FS++scUjTdqYqWRPrA5RODtljOnMFKOfywAhNovjsjIBMYuLrVvBb34uud+yN
X8X+S9PLPl1NM/HePoC9mzYal9ucw0eY19L5uaArLGQyEUFMHRt1T3qGaOCbk/c9hldMIKtsw8wj
+c+fJOG3cTJtleu9VcPoh9okf8IJjJ+ObZpbAmFssqQi8r+YCiOkjqnppyBm1yNhvTjFzuCd5sq0
1nUVkEiWk+jPr7dsice9Nol672iWFraWuhTfKpLf2pKRr5aKgfImtW7HBdDOynVK0hNVd40c/XQz
V1fERefJhoyq72OUqE0B9HqVC2vYdx07dl8TIWkOnXmhEl6wwTNSmbWNu50zVih/6OZbPbC6zTW5
tmMazw+UUsHDLAxAM2kybQZjVOvS5ANi6oHIWcJB6UItgDQiyQSG41c35bUmccUQbABzmgfD9L2N
TSL0sfLlsoIc6T7mPiU9qxBF3mzoMvR5+h7qrko2EQMOOH605E3w7MfSbkh+o+QkP6utmFgThRH6
mPK2vUUgrgZaGMLlbF7SacK3wUIOpFr9jOO5D3UPrToZfWvNlFK+tQJR7tJy0LtKe9ZmTJkMLsUE
2lhP9UWLVpEJ39U/kypSbxCS4xMbpXyumj47GK64luuNQ9oqALQljiISZ1uqx2WoDiSEzZcqyGEq
54uzs0EFXiJ+6m4yNcDoTDZry8cGGV3zy+oB7hmjRuM9PVpufpUY+06L5fvc2N6a1EWat3Ww3KmZ
9o8uiy9isYx7L9fGpm4r79lfimhfc/w+Nai/K3+hmJgK0iT9aeHUYftq66TMSDEs6z4VNWHAS+5E
97ot27V2mX8oOJ5wys8TBUfNsh9gChHSj7/pEDdLyzigq5+ZaaaqoNI4aEe3G68Z30bHY6yOUEO6
iNKnUSm7fc8GBdtLDaeIlsJKzVIC1KXDOjSlf9OZQ3nuJ2gUvRfMYA+LWO9nC8tBWTgdz0VZ7iyw
scA3tXoTBbeplC7AmUw6ZBsMH5EiNpFtoHiHEdptS4hArXZuhZ6D3TQnBHH2Kr10jOOtZDWKOzDt
d7DITI9w7Mk5mlUydGRDmnBvJmkk277xX7xKWsQ7qjef8Ehhpj3An+UHFdhbnkTvWZcXP0nqVmE7
yLWSk7kepgEonEesHTCV6cOMwM77jIFvMmIPQ5soTTCwYPzoRkOUQsjZdqrONlUyaYaCtDrPrsEY
ksGrHHt9s+Fl/5xFkq3QLFzeqeBHRG4YUhmARqunjh3sTh0Ruu4zXHjXkL5yA9wEnBbpstMq51S0
GRKiLPIhd59a0YpjVbJaOeW4n6dmeLCWydjm6htJvwtrHrTPzJnvKI/knsJbh/IaTzTk1WuaxLdO
oXmS226kOvOm174z5XewyoK3Yqj9h4zO80mkhnhIHMV8pT0ULwBTnLuob4FakqC60oQ4bsDB43LP
oG8inFiw4CiQK5M4zc4M3rphudiJc4oc+vhkp1ZQowUYpMqbT1GSqfVITMtzgdxwY3I0/Z4OIJwA
UKR73c/BqoeXm1XpM/eMzDWn/p73VoOcFAybsYACPVf9y9z7jxzI7sgSoGy2xKcK8qe+KNMDZl4Z
glopoau6ADWWiK1mGlEhZvtCrdKveFluoKWG0ZiWkAuX/ECUeAWfxJTpzaCM7mww04PeUBJmmPvz
B+i26yGjtcIekBK8tnbdVC7oluAcDKmzykpDAr2JBr6H5MhlmOEUeCTPk8SN2B0MyYsVJCTJ++c+
F/am7703z3WfHcedXmwe172yqvbsFYn3hNSviJRO+p3XE+/bFpHPx+muo2HYVZ1ffB/iAQRyK0ei
UG2zOiZeTsR42Zt7p7K9kGIAvOvskQ88lthPVm6BJXus7fsrcMksfX9jl4pAeAJSjobdkThAPb+u
CgWhktzHtZkEzr4AFQAkqXC35JnCA26KZJNzDlp7hiHJ1nTm0Gqm4rVJAu84CPq9QwKFIi3TyyK6
eSUJ2ztgIzma9ZWm1iXso9a4JaZ1PpOVadyTop8+2yl3nU86OPkCQuEQ9JwCDHErfYtK0XV5vXyC
a7uSCpLTwJfbE4ytKqcLr5Bz1i3YvmyeN83inIaoOktLWeAyGswVpW6BOpFNGNnzJ1GUSVjUHFJc
CQS8mop8ZziZ5gSwfHlXFQq336NshyCEfSNX0ielmr6SIm6j/bLa5s1IrrZEU130hNWPdseCSmrd
T3lxEnZEPkFsvyyFJLalDqC5yHMzMiwkuuHcti2kGh6TFfnX564iwh8yNAQobX3ZbG3NVBN0XkAi
MbVBbTB8aNQUmzOoNUX3jhtQtC/FvDeLVr0C8DCuZJ7ktqagOIxzJU6EyrlhL30v9ILgmtaeHOUi
jl5HT1dYuwbkooXqKa3mOWmEfwe8pWJpMf0joB7yIgV13gQ2ly6DZlv2zXXmeQPMxOCgkmraJEBO
VjK7chRc4tsxmKZf1gDuqDafeSLYAg2lgAn1cmUJcz/2pGSRWcNZb+/p/LyY8WdnA3TMqwuUrnRV
GBMBwvfd4hHQOO1UohraEyNuD9eI177rtVvHEftGwEyRRrBamvJ67nvDHkyocBms9cxKPxcPeomO
vm9AjE0I9W84Zt7n2bJp7ODUs8H1vb+d8QbH5aJJdy2BRxXtbUoCY2uUREcWwzPN0zuydU5WNN13
HZ9+6QB0sjLXCYt8Gfdaj3cxViiilNWwnl1V3mVZUG3HadGPfuyhiKvlLS5FvVXGZ1unn4uNru+Q
dhB6hOlyUeSt0tFTW1+2cByK5VjNWu8TgqtXKuVRSTimAXEL8vplGNKnnJ5X28vn3CnXTUek/2SU
7zJrfsRdjpOazSIqc+s6lXlWbPRQv6wbo4wfaLGES7Hci9YsDkJAHugFzbSlIdHeL5KXyRh+ptre
2x7u1zqYKIDaB+SCbJd6o7/2lzJZxZM+U9Od89HsAepZ+wkfbJhlURLKLshuksk0LjLh8q1x2Tip
eWpwMrP0FBkQ2CR4XHozwUfEPSNxGSGU3I6ld/KwadwN0UaP7jCX4aAiYqOCYh20KEljUu9VFuOO
FQWw26zMV2U+9K8NbJiNk0SkG3TJOWvMPenwb0xVmZvR4pjEGW8gELMLQp1HqE/zdFPXmHet6Vvr
9HsOkgZp6QWAmvTLawN9XPpkQAdr9/5U7spavaeNOlOfn9yZvT/qk/opsuxTI7+7rnitzPZom/G6
nW45GqwzhRjiBZk6pWmPKxhpnrpmNEeYI2WnXkuv/OpAWHLUzbatrd7GqJcnZ/L10e/R/ETc2DeF
qB7Qct0VlvWnDIV91Y7LsevbHocqY9CGNRqhkOO7Eqwujd3fZDXtULe/c+bq2FXxO9pnBWruMygr
BDDiq7HNNytSWc9mQ0ndKss6JK24AjbB87XxWiuGW/QgbgkIJdC3BdHJ2pQemoFZjWB5LQITQMBY
72aMLSW5VuFALy2UTt3wnAnnuACDBf5MqAlIlzsi3uvV5H+w3N9E9o+xA4aNrZrT3rD0N5MkHtrJ
px+xEwwQLVkiZsf4mdnG3hJec2BG5UDJUx5weqW0Wob82xhVuXHU1uy7O8ZjUoTsJZbtGl9YTkcb
+DgHeXtYUaY/10Yws6/4dsySKacAL5tsPzoB492gNUWX075PhH4GPs0HTTIzTQRJ+WbVDocVQ+Ps
qQMEWg3+IGOA3WiGy9xSohcNJwjK/ewJff+HkRv13mCqtCHifp1nNVhtyl9wgqtMMaaZmKa7sbX3
jjTurUVt/ezy4MHDPmiVhMPFSd6HiJrNxo6qYtdE3xQJyLMxVGtjajvkx+x1tpQfOnkBJuaMf9wM
TfiUWcc7C58qXkmgW3DUVjqvfwyc/0xBxpmMrIaTbIlHbjbp/JjO1sCyDm0Gap3rnXJI61VMcQVK
LWdEpzhpbpGeobSZinhqEwATf5XpXuidufl43c5EM50Gsy1vJ296YFRmk9j9TjrDqwyUXJWyD76T
9LkzPTa8iEKInvhXXFjEso/zjzTrViY8jS/Th3XSdgyszUShGfmd38YPZkPJXdulpCkJWcuLttqv
0s0cpXviiuEqF2Vy4yqR7gLRv4xdK8PZK2/ocQJfn2iT2Jpgk4gDNerMtyrHDDewty5XulQMklZZ
6TtSF9qYl2Qk49FoG4Zm3RngHyro7p6XzKw9xaMxZU+ma3N/uovtYpCI6o+e5zPsmv7JB2CwScph
Ydp0+Wis4Bsonw8RdN/oMS4bwxd1aJVTuWaD8WDbVY/DIs6p+d1yWolM6qZ7B1f1eRizfLXEPbyl
MnCeJw7rG7tLjhbpeOvSp6mRGnbzQGi8u677al+ontIpAQ1YCnTxCADCyrCa/LuaWjesc/O11ka/
NlJEh2YuitBdMKc1NhuUFGX9MCQUTjH539SSc/tKFfgQkSK1I10Yi6ecMlal2dn7kdGGSuo6NB0r
23uDfnEro7uYkYo2i29hRXVLAIRTNj3mTpO9QPFEGHaS7tGXSHFJEo83dP68jTH53qMctLyvq+G9
SZyZ84cPIoADwnI3VX10Q2njPBaGMp/YCewHGUMKDsAZQVudSPxpCdkWA0cUL5Fv5qKbnSy6knvN
Wh6Zo/3Q1OW4+XVUJd0cvjmTPsO5Zgs8A+/FTdjN1ZM9V87GddOHygfKaBBIu6IqKdeLNQT3o7f4
J9GUrCQkUa2Uoz4ZZS13BYdkQu1Hogws2lg4EMSOzgKE5wbm79IUT9Bbe1ZuW9/nrQurfSqzVTCQ
15dUiN9ggo3e6G40R4OTV0sFBgg+ZGVE2TqzBtBHAOf3y1htF4und05SY+O1dvzGig3Ycug+YJO7
0CJg3zAeZhA07lYQEb24OVlZ7RyMSYgNqKQ5JIjhlBeiC4nYDi55HAiUwGhg6ITRuafEcsqzEIsi
n4RUSpnN99B9cAFkJgN3tpWS0uimbJQRmXl5at9iTJjuk8a4um/Mn3bP55WVrv3k2GW+do2exmM7
LOupMF6bid7A2Oct1QRN+jGIHqXnINtpFs465PWwG17BdF6jLxjPpGYgLE3MOPMAQcKWnQtyWgzN
3tJoBqiLnrtWvr+cpoSbqGe3PcQRTI0Qm0ws1pDBrpApRz2VWTcfK9eo1/nojnejvEoOzighP+cl
BylDvYwDyZjL3AUwucYn1AViuWmjO6zn0bCH1xRcpsWPz6KHrhJNOX6CcWx3WjUQRMFWA0pwycmq
bRXdTP2UHrxJ2Z+Ncpb1Qi78WQF6biHR0skCkcCm4CbJrleUIhk9th1dX5vPrC6ck3IihQwb+atm
9IrvUecQDaQLiwMiPhKBQ3wxo28wrbKDF7ji0DfdchjF4JyJk4aek3hp8TXyWt3yl2snTBpzefF0
T3pT3gM+8zrzQVZ9/uFkwj7CXqc6TaL61fFH+xtNMg8PDPjhlE5eiL2LvQLF1FmrZU5uUD7jcIpj
cSn9Nli5tlmgIHuIqYoJ2LMoJzBcA9TXWknG57KuO7RDjpw3a39HF9p+bQvTutN8KAfRl/2p5XTz
lHGSfwiatP0eazHDEyR9fG0WZn9ttuHHt7C4qB7rjDU2xnoxhuRuQjT76RhJsbMW5FYQetWoQ6Dx
CN95FJTrKs1y4mIaAyW/BxWswDfdYK+GEDZgS1hZYIuPi87SCzjI5bu9lD3vSEuap66Hz9ZsqC+q
Mthns8nKCPRjRza784OnHi5EDLcC/6L/sOi+C33IqyT+kw81o0e77nsM7vqmbf1ym+mFEt+qiNtd
0aF1GNOq+inZzTLhGsbE69aA8NrzaE/JXV/G1ll2sbEulKw2KdhW8La07BBD/V3D74k3x5b435rJ
/xwcr9hbHcK1GoZr3ABMbgOBWogPz5tgUfllNf+IcryhdAtplsZl/KkNOR5M05ZPssnTjogZZ1wL
0U30a1h4aUij8aEGeCYgLCdABqz85mfKk2ulZXdJJR8mtjjH/3Tptd7TFC0/hfLGn1Wg/VWaRghs
wnfv+lay0DdT/HPynOxB9YVcy8Gm7RdF4xH2qAzBRdDJsex0Wzgcc2O2+3PudEzgzOMp9+z2kHsO
1okp85rXpWLzCfJvSSzj7qrc5HtDNGM4Ni3xrIET7TPwpyMud0Dfc4WqZDA3UI0+k+5+cqEv9pLV
7JwQ3nhKzOgxD9L6eWln6IUxqka1KbrC+3LiEWnJ4KfH45QfA8E6nILV3gors84AXM0QYl+P9Qwb
T4Ta/WkaQXyppabNlMEmpO0rbwfbIeKkaaH0tU0LY3NRrInJ4v4Ae6AZb0NnSVPwoIEPMBawTnED
c7TPVjVdk7sKW94W9FDy2HU1FgFlYBaA8IFCV7LUX43b2w7c0tbWXI4xxNWhZl51nfiu2BhZQ6ku
K/tU+lHymWY0Ic0kf42r0liVrARGSCiYq9aNVTYfMvaq15F7spHuxO7AfDHBaliAZo2tZqWMMts1
Sfc5ZkD5Oqf9UL6cdsxOd3dZM3YAtAOxFyRXXnLHs19k1nd7R80FXTgbaWqqOel37kx901pbswLC
J3WO08PNx7BYatxqkJm4FA6zTTV/CHe+MmvHaEsXx6d09uVGprAOytTKcOPTL15gPGwD36BfPAb9
TbdkHg0TekNxRASzNdr9qqFx8x1ivEaKhjE1YPxZqZyZlgXUyc6OJoQuM85uYunChe5tO94J2+Gh
VKW79jpYRcrnTWB/zt8Tu21vq8n/8nqzPYsxZlHorqh5YJjPrPl6k3honv2TSQjUozPXSAVtZR+i
AbaDk8jsNKORnUtB17wvtQHTo/1ZFF5BEFVfnMcxbTjepmRyjmP/OOLPpK/uji/uFKU0OE36G0SE
M5CcIdTYZdXdLCKb11YE9JQ8o2zr5cTwCZKpbl2nfefxlwcIYdOaiq3YT0Vnvmd+pI9zMtJOlniX
oFuYz2lr4OTM6geOYzWcbPjrcZQYt6PbwcSVvlzjULMo/PKMNiNmWBX1akWgJXV13PHrp1g64Zp8
DPG4YAjybF6LttzIpKo2vd9Sr9V1cMH0n257yWnaoLsdRl7+PfFrf6cDRKskMQFsQjXasxl3J49t
qKLTNoqTrkZotLDIH5SYIZ1WU7SzjegtinqxmxJgVFMyiM+oafmy6edzJrV7SBjT3gF0Tw4ZtLxd
Xen4IZvQBVZ6dI2LavQYOtrWXz1kyorfzXkMYLCSN6wX/DWJqncyWmjjt/oL6BsmYqr9Owgjc01n
2bfObizTcHbpSDW25RwdzD5Q1ruh/cyqaOIjHKgjYAR/ZYNVngBueXfkdGLMz4w3GO75uW9oSwpH
FJsmQnAypO4h7djjDtVvviypMazjoizDfumXNztO5DoppB3aztw9giZvn5qxaLdjazsHIjlBlbE3
vKux3OJ4A3tfaaSTJHQULgvDHB4Q0pHBO9tZAalrbqPJyjZKeCJe0dDmZ1dVG/ZFwnJoCTjU9CHp
120crfS2ThqcwMWBRvh69OcEVlJXHkGXc7dGUz/pfG42hp7Vk1owjclYDF8+GhWi29Iem7l2N3KO
+DJWdCA4Q1Qrd3Je+Nbu6LLnAn4VXwkuSu5nr3depPLPhVy859HJ+i0LQ3RuB52cSuyfBE7YwcZb
GHuYraz/tPBVfBhO53u8OV20LrT5MvBb7bi7zkMEwvUx8PwmWdXtoDZNtTTraAIcPBnNZgZnc7I0
UWOiF/Mjg5IzGXKOvZZzXt63Vo0VKqvxxIvGT2/jwHf3xKFx9m6t4YhxYXpYrpDjdJr7tRZNcNPR
lHqlVKbCTKDCfBkTWPAwqqmD6lQibQ+iP6eWnm+poJ+lXcw7wlShk1vx0Jxja3yuF+pa0SxNqG3/
UytXnFrysK/A5NVM4zGjFYkrkmnDBzJ0Pty0+vKjOEUKUOirhDUgW3j1+NMUC62fDN4qi2rZr6lV
gQ8n1Bik9ZnfhIzsXVG56cGpg5rRNlqG0UrEsQ1xtxNTSww8/zcUVGM/u3G2921PgiQtP4xxxgO6
kFG39wIFkVXN+KJ8Jh1lDUCvLeuS/qsLdMZTd1ZU0eGSqr2fu2V6UpKQuppuHSN3dMyTIht3WWp8
5JOfhjix3L1b0zrJrtmRO1IT41PuA0WmKWqv7ZjFgdBR3VzwLz/PBqDz1qnzQ0luZqjBT8Kod99d
rCsnVWj7zfWxo6SJTrbBFL14+fRNEd63zorC2WCIYBiw4pFqIzt6qDJ/b7qXEdJ04inAel6hLo3f
lg9u67FRwkTCvGItymBuMFnIqMf1HtO7WHm5cbvkNUh0x/5WsyCH7O4/U/CRvbuLm3vT7vqLgKR6
8ZhOXAYv3kTAtTZ+nAQ3Zj5/A61drq1aI/Z2qc/eNZTstuh2eSEpcQBT+l9BQxIbEHPcVMkCvHK2
zW47qYZcPnSKTe9iAu0C3HhMWr3proLRJwZCd8xIGmtMv94jjPv2FnRmctfggHhPVbX8FHNVPgkT
I4bsB+sBY0fGQjSU6O2GBOOo01fX6Bj7xPcH7hKT4xrTPS5NQ+yjwaiPRkAFCK9b5Pd9PuElQrNt
aPtFsvkWCOZjsevUmxoT1t6iBYtPWxGWDYoJe3Buhfhg2T7GytnNzKbS4jLquwRp7jAFQu1nWJA0
d6zuTC44R0qABFE3Fqc8HwUUwyGi7R7H4+OA8W6H2Ysda8wjGNSzfmrMKl9zqp/3dZTGoYXWfk6U
GYfYJlB8NAWORz9l9SukNjKQJeIgC5Bo7W9+HyG0SctARswWI7gdJw7iY5wGuwCz3feGHivl+ILR
Sehs02lVvjSeU+E/bNFCwgHm3Nr1GrFjisD0T4mf0b7LqS1usrkDAMHApcJt47n3SvbslWQ89FQT
Pztk/MvgpAo4q6f9n7L0sagN+HYiOqK7qFi8C+BEpB+lysfxyq5nXg5Vsk/nbwHO1GNlME5YZ8iH
2mUcJ0p1+qwxTiFI6fHUtzVGiCiovC1QxXFlAQfiF8EBbMxBe9PhXEWKT7EbxLl8kGaBpcTQYpVO
uPk4qZi7WjRviI8w3CoguUuMhXxJ9HcyRYpvgTn1F2rw6LlA19oFzVIdqyWb2M8URUnNA9oqb95T
EYnQsov2GAylWg8URi+LWsA3dLpnHwKAGiQexPgq6466HRkGkClejkm4eueDfL2UURl8ao2q13pd
tJHF1O6TjNNMpasJeAUdjuMyarFnZENzePU4zwSUaMmMh3LK4iVFHvab99Z1ls3EWrjyUjWdpWJQ
kRORB5OT4wPABLqbtgW1FHxb/6MXxqRCp6uqN+Tq4mHqsH1UCpxkQ/zRRtr0ehcLTlhfDuN5GjBT
EirKzExBTXKFgNEDy70HaSWPidlEO7NM6ccV1jtGmiENMzZD326jPY7ZaleOkXXoa4mDy4ntdFXF
nvNoA5k7zzjmePbbLGx4j9B2gAmOMP2YsPJQ8g2QwiMRwq+85OklcjCfUiQXL31A4sBKjN6MfuN3
ySYY7PEWYn38EfPnYeprquKUzbOqI2I8ZjUcrcJPNx0RwZs6iIHfjtT5uYuqEZPMRqIVay56/aOL
tX1NfiZ9xFg13zqQGdQD6biPMW6HljEPJ23Bu2vUmB3KwO+2agmmn9KNeBcCdtAd208dggjNaK6O
0DSMTjOT0qVLvGEch3W5UzlSTTy/gjGUIfrw12IOw0bbOCtNO56TkNx2Y+94zQfoetqWGIw2GHdA
ImBKGZkRgb+BTsqIh2ym76O7wBjNaH8OUifrdFTJruENvJjpwrTRYPZvtIzzTZUxEbpQrB7M2feO
ee2nOAmi8iPL8ndtmQidCWuIIxnqiKr53TCqhdEYx8Ub3hlhjZ/3IWOCgRH6nFd5dqWb4R4BVuPF
A6+DA3rw15jj/wie9lQV/Pd/rt/zX4C1X9Cxf3y1+1FdPosf3Z9/6bfvAcr2H//uFVX22xebEhVq
vgdVMj/86Ia8/2eo2f/vH/6vH79+ytNc//i//xsDc9lff1qsqvJ3/BmDcf9FZvoXaNrjlWT230HT
+K5/QNMCYcI5A1NhQ6HnT/4BTaND7fgOdm3kP9P7L2ia7f8bCHQbrcyWNs6J64Ttf0LT7H8TqCHI
I67NBFFAeOZ//vZ3/z5k9+80u/hH9R9f/zN67I+0OJpGXFrA1TnSDphEMP+YxnTxscSwHeI72Czz
XeJC19Vu0a7cYTQuMBMreo2si60PXxrodk23vO7zPVSg/ux1eQLfKnf8FVPc403Nw7/muAzCKQok
4E5BzvTf5rivF/SP4cFfFwwVzXGk6ZqeNP9k47R1AqCub+M7hkiMeywkCG0iG7Z5K+LQG4q3ZnJQ
esuAqScDMWHXkLXzl2H/3+e3r9eAY19wx/iPj+9XJOA/TfX2GKR6RxI7ZKSecxstUnwW2moOGH3p
U3Zm1q2dpk9e/+nJ+u8+q99Txa7/LB+QCCx+8+v/uD5J/5xwlaipg/7bVXdJVyrvtmcU6t0tPHGZ
RaV2pEjJ81LX8RMRt9fhCV1ZYhXUi+9jdI8ytS2m0r8X/RhBYM/icoO/0/oLJu/3ifBflxiYli+k
6TmBi9by+yUWkd3NQ13md30wl+fRYVglCToYmx5OtmZvNtI6MCjoXmydTH9Lavr12f/+bIjAl1J4
Du+a/Ff2gdmmtgy68i5R7SU16+QJZi9nGuLqbgza3kcyCZFFYQmAEHWs9tBhmVgHuUqP2ZxY6798
XtfP47fLsU3pmARBSukJm1G332/Gkkrqmr5Sd9QIvFK6tsevBef/xQymrtgm0Nw/F86gz1XQCDpa
TOethFvP59ioyvgmg12Nq0DP/bP590/q15z171dnoYAFtinY0qX3Z948WGFXkbjh3za1WdEaqJaL
P4ru3bK02v2S0v0BLY0BmP6Up6lxrKwq+8stYhn74w7xzwvfttzA92ycwr/foQKHK7Vn1N0iNtbv
c5CT3oVrtzqgH9fvTtm5f3lz/8i/5wG17evvy3IHwdL599nkf351pVUMueGOtyxmvCQZGdbHHEoE
EyXgsCowbWtXKQZMTKkx7frNesJNb2AH/kssw69Ugd/vP5fCS+y7lmRk4U9kSoRgTpCzP90mUG7P
vd/BZR0YANFRnNjwV011gxwebcasyM59OSpawYrOu64kTS4GFpYl1W+++hs45F9eYZt9xXOBcrLN
8PFc//yf7hDp73HNCmfeSm9UO2vSV5C8naC6Vd67VeHycoLZWsXVov6SZPArxeGPW+J4ro0ZHZSo
Jf58JC13iH3mhRzGx2r5XGudc8Asq3LVkg/9hbxhXRzOZnc29o8wJrtntUA+GjmwId5niVmv53Ic
91MyV3s/lv30l83nGi715/VJuLiW7XmmIDD291vTmPCyx0Y4t6Y99s9Db3MYbIbhg8KlPSdXQKJc
skTjTLZceva59+0vK8p1+fzjAq73xpYWarXNueH3CzA9khgxUbDnVIHx2s0FUglsrLUlYvLp2l7t
ZGOpm7g1EixY6Ry/ACFPCTuxgvGZ8fv/WcL5r7fpt+v5IyeC/mShszFxbhGQ37B8Hq0g/fmX3/lf
dj3bdjk58bKaFmv7nw+Fb+m09WMfb2Q7KzP0l36AnjhVh5KJjvP/o+5Mlttm1mz7LneOE0ggE83g
TtiKpESqo2x5grBlG33f4+lrgT4R9xfta8WpqEnN6tiuHyCQyPyavdfX+ol/G8VgZjMdoiq1MnXj
02Xf2V0W7wJkGe2SmbTN9xx701q4rfvBov3T7bFUdTZTtnn9mjfOnIzJ7Syaznwkzbnqq3I74kFM
F2k1wHv44GH8YQXSkXQNokOLY/b6SNFUMxgMrJcnlOvslWFRdy/k4MHBSevhLVVug+Ebx9fC1KiY
cXZ0a3y33S17/Nmh+ASF0VflxschuaLTBwhc+BVGQ92vt7MB6UYfg+4jCvCFB3O1bAl/pTBdYGi/
HzWTclWvjFqcypZRvYuI6u+yQgZwSyeBW8pcC2tCUZnNwUbD9GxL+d0tCF5aOtA/m97q90bezvCz
OFtYtZY8d6Juzh882vc8kstaJgB2JDEwclHu9v23NTkT49ljbrIu9Q4jM02aY2bH2UaKpN36SeHu
Rtf1nhkiKo4IL3pa+OEqzQH2qC78oRjK8xEr448PTirJwaiQsYrL3/9jL+aa+DJKiuH1pNShrkVz
hkVarLwwt59gLIcHJiANu8SIJhSjSf6lazpONY3OtqNH5pPWtOZtlDfNWVHIeJMM1/7vPLZLFmNK
w+ZOr44LzOUMckSZSTjaiyMV8+ReRd4nty/QWNU1/fqoSG7wfucH3dVRXhbs5JPl7EQxNSfNDz7g
lvwWm5uUgU3uiIYe5+t1BOoj6gRY04uTW/QwK7KweO28gvArCdAsjLZRUcjgYX6wen5LS+bLOgDW
CfgsV17H5m4r2mRW1578zPW/GS2GM9UybpZjpF5rxtQ/RIhhDpVb2A+mMWGkuQTp/427YAa25XIz
UjJD7/0aduN+8LUBx1SMgivBmejUNFetYB1Zwl9QA/yml5P3FXk/Ptr5z7O2+Qhk+4fAkrxUCI4n
cltXqDno+8eiZZRoa5uDMZ0MalmHPJ9yKAuOfItDKY621+d00pLj1DPqE6U7ITBTlbZ/fxCXIOX9
jsM9SINMgMMagvEVJtLuRYEOQOqngZAC05ClF6+Q/MTRp5CYLDyEaIA+4tjaZOMUHGVQiqchK/Mf
eRsG08qSqnhlVkJTgmWumnOMmmmnddJ4sMHGHNQcmPphl+8qYdUUHHsa3slITRNNbRJuUPHrBqFL
6DrIGQhnL+kWlF/2tL//UB7r/E6vfio/kzcuWHqmdZ2MJlmHbKzt/71HJNSxjtIuwi3NffsBl5Jg
qq6mVrlffo3oAT8i63MemOCnDmBRCXl9Jbehboy3VWY8+aEl14OGhz13YackSk04G2X/A9uMeaTa
97kyO3UIhqlHzQpsHs9I/cLBOHtdqY39ynSGwTRPJRjQcdW5WE3QmZQUNAMJDsEYxkcMqyVoDAML
ajRhGhdzUjTEisRUy011cMcwxqXWUUObtEPXROW+rTF3uHGj1rHeZ5/L1LcprQbZGpNVDguxih+U
HHwWvmBtxYiUGobRI67j6Wu8qp2FYHyP/bx8Ht2i/Tk1wKXodNFT7Qz/LuDc2bqJMaFj0PBod5r2
jfKpzsSAOS8w+d/EoqjLq0WRqw6fbmZuI9SId17iDFuiMZYK8Zbz0PVZvnMoDzyULu7dtMCLO8Xe
Xvr2Jx13Gy5PufV1H3uzVrThW27hjZkyN113UyOOkSicPbiPaM/IiHCrSAyHNAo2MQ3SPV6qAVuk
UW4NrxsOU2/QeyIuYXR216PdKMcfmR3ExzAihUszb6DVlPSH0ixrkPVS++Rk/Y9sit0jIx0YJKyN
HpAUD35QYKZf07h190Rb2qZtYpADkQhOjovKM6UzR+euDUeMNupeJFG3ogFxG8YazJy+FfkO5Vhz
TkuzewRAwQlEUenFFklJ96wWA8OmMDYvLv9I6gn0jaBST5WIMQi3yP7tiMkDsseGWA1u8uusgmNk
oHRs2DMbNNoaMpbXICrVLo2s/B6+vr41FW26RakQWwYqbtOFO4eFYWDk8BQAFpVtyWO4vDQEIsbS
o9D2LYpjeUeeZW+zmmp927kZLYbRL2/GHrdcXx+aws+/mF53l3TCRi3hoGtWmbfkgLM2slb0Q6D0
rRgY72+VHJvnAtgKkjalbkNVO/sqZlZ1g4FxERtlTdNJpvHhchrhzwnR2pUT0BEtM58TKYs7McZQ
VqWj7YskT5gTJuUxNMJ8OUqGavV5md9n4B93vtK6VTjQs+gyATwq7IuV3fnNFm2NjYvexTVpprV7
V2buYwck4TZzy+GmooG9CjWmJ3qsZDTVPrqHQgbiFXkURg19xBHdpnTSVw0+jKWUekBb2CZrGEMt
WAlaKkujqOSnugwpm1N61xi/AObPpbdkFfgp6T4tkVW/iNo22Eq9r6mfxI/NYNtf+zb47NW+WDuZ
TLc+CKT7hDbEsqiw8F12xYDP7MwxtKEawo2FWbtC55Qu+Ri/TmzOx1JnL63r7otZBfQQhizv3iqn
RmkozXwXNdiD0LZ2+JaazvyKlrI+E/Y2Z1npfBg9gInFUCYsQl1K9M5jHnyNK3Y/LaJ9xO+k5tLZ
zlaU6KknD3bqOFb+rYfue2t13nQuATauXUQzm2E2ENatXt9HPUiGUTb+SUsbf0e7AFetytKDJqhY
InPTML46kn7MwpbTuKbfFAFCdspPTqR7R6+wAtIxm+0ljNSwtpvxEbYzkyx0q3hF6sBG2Aw+W0rB
usaoZ1FHMxWnTF1F5WtQ0r5aXHKgy9NLRsuCKoeENZrSN68Mc3rnjK7YYuUBrjfP9IN8lbxhLlKf
YdT031N/yO8GLXROVpprT+hXx33dG2pTDbW50+263wk5IaPwmno9hWmxwQMLioUJX8BmogK/ccXQ
9ihpzrYz9qgBJ0LmKSADu2xl42A0Z/Q2WI9gcRg3AWNhH4wIVXzZDmrPkWO8WCm7umvmz0ao300D
p+yUMbNiUWiNWhghXp82B9WmiWmfjmW+xYMa39YOQIXQH7naOIriRWqI3wc67z2/Mwe/1Ta4CQf3
c9rI4kfBNPN+YReIibAJ6a+5FT5mvTGi1EIwS2P+4Pimf2PFidxUyeTcNaZj7qQw1I0DU2hpdCg6
ZhxYHhbN02hgaXIrR60NWlN3aZDeW1YfHbq2UQ/OHG26rc2bu9SuIOaKYklEaG9RNPd92j0ZusmI
v8ldE5ROP6CiTXfdmOS/ignRHBxFoSaR3kT2MuRVbZPOJHU3fa1fotvCY+OjdLS0QL8luU3oMrk1
wMAc70wZ+ZxtWvAZ3M2tpakIZ73fH/QeLUba5/pzSrl16zTl+JYR963kkPj2Kpqgpiwmp6nPSPyp
ILduGa4KT3yX+lB/knmhIbyM0OyYnjCW4L9Iuuto3BuuZPpbZacInCsmkHllfFeFAJsmLB/wx+Kj
GFoTI00Mwnjw+y3GdmQ7af8jZzDNnaCPvY8tEztJqcQxsWX4ZMS6hUOsnal4nbdBMuo9JtrQHAy7
yU9JNpK8S6+caS189ah49LMVyuSEZxhudDCK7guIixpQCEWQS7gHAyJ8KM04/TF5JlX5eeRNVsf+
otYsa5Ur6S2cmBxP9NzOwogQnMixtE92rVeLTCIPaNx+fElGTdtPRVbPMoPqyBCAcEtak+9sPZNL
Uy8drAo8SNy3hJorw6zzncsH/slrwVE59G/uussJWUYTcG9ZgpY1GaPdSgPvXt1GfOVT63Ka5RMc
P7Poka/P37JB0OaXufnYurb9kLkYs6C2rPPI6vxVnPCkWseh+BWRApp8Zo77NJq9dWixg20Jg8RZ
1+DSxHQbWXbKoXAY2jRxush5yPx8jornJkDvW9YXPRk0fn4cOA+DIfhm3EQ3XgvCCpKIquLsLtEy
R5gta3YenP78Sd+XZJRzHInNsHhFQMdfYX2L+AIsp32Mav50Qstw8O2x/uzXPivQdTBSwQmSe7oH
wT6MhPXmQgs6Vm4MFtOh27ujlVofkBIZdGKnuvwmZcnlEggPyCUmhPB0yp79wtFOTh5am9KcBuyb
Ysp2uTey+xqaDZyvw66ORLizRnkv0QNq67HEC3iMPDr1YRgPj30WnmLPLKdl183KpVDZ3ROl4/q7
3mrd58ZQ4S1APmy4Vkk04ejDZO8uVR6INsZ3KMLaZ52oF5VLadYPZluUP/LK6GkdB0EC/68gH8fW
1qLnq5sQ678RIhUyNqg6J9gD5fDKzoMJrrMUpSpIBdh5HWj5VaF/QUTnm7iFgv4wTMa5dgr5iMrn
fozU2U4s9zyag7NjH+1Q+fXcvNA1oq6Mryxn5KMX6AuDQGM9WpG2Yq0jdCFe8bWllTLgrMgNFN0Y
0RamXTwqT493VGTHdVnj0ks0S70GdtHfitiRm8Ds+o1pe9aBOZh7GamMICIEKmAHX2nDELkFwBlO
IwrfpYFKDV0bPbm4GcutDMDjJIC8bZTjZvU2OMXs3vetCSFPplXfkGuVCJ6SxjtmsKizVTOY8jtr
z3N3gB7a6C4PYqdaWswovbFTvCWZVagjEt3iZ+YWVr/RxjAAT+nK6FMy6vMJ4AyQUsRgVp+dLqi1
W8iTHQijyEjLWxvLxxfsR/aqELXrL4Zh3CZ14iw9TAQLhNyn1DH3Y5+2e8Pph2NvAboxoqS8izz9
RxnC1UMmHSYPSeZweHMOxF/ZEc0Ri9zgpksrZDNbW60ybkdQe+6iL1z7a90Ry0NUqIN6H2eZfEl8
QMlwMdvh1NW1295jYgpKF4VTUsZbhlLpLwL5H/89Z2jO9I6JgJQ5hVtoh9k6web/gLHbW6KxlvQB
EjKASTcztVRuJ46/4ofEKmtnAa/dOxWh2Z7Sir+igJPvSg0PS9sB8ygt8lhjHIiiU0/j+zbSjk/H
SHM+ncs/i3QRjiu4IPlO9yNCKTMQ9BMvsUcxb7VRSpZy+ae1R7yVjC3fe9dbzsqFt7CRFei8wDKb
e4D+zqrSU3Hk0KSvYFGUStOwfA2jqn9jP+8RU5LKcQxzRW/Omv20ICiAufpJx2gFytfCPrNkgFDx
isKCQQfuEFo/sd0y+/ISSybZnBBkfhsdTCtXB8tq41WCzzxCxRbmL82c8PppT102DVT/5oVoXdn1
BXk6zj8mXbewl9ib59pfE0u2naGwmnkmbuE2aHUapolDzXrAEVWfNGk3Z1PhL7Bcn88w8Ixft5EX
Nf9BzS8uu6TkqfXBzFsoRqhb6LycPYZl1OfoOo/ILHMPYV1GXVRowVxB45fjP5PM+S3LTe1Ow82Y
Bj/bzkGjVA7jjuPgvi8x0HeiynZp4Ho37A722e8ZJhCELYcUP3FBuOvfaLGX7LXOjfA3E1tpTuI/
1Xlq3PHNQql33W5YRrIRj3nTNmdeO8+PaBMU4xD46yaG/gJ1K31IpTdNS3My9X0RaJu+VYAkmhpa
V8ZA48ZPvl4qIaJXJOM1KklDj72VO5FFOCL2v7uaM92NTikwfPt68C0LkUUvavx4zqKbH47tzEss
q7t7asHmYdBM+Hwj4qdfLxYZ+FkMgtKhHVs3KSc62UnSrahBqce4YAry/GqnSNfJYGLdY4SyJLfv
6yb9ZhN4P8HtzNdhn37SkoB0FeEenIVIpGspIus51WOxI/+DOjHpFD9iQJM56oYjKFOUpkQIT1rY
cNiyD7I+fC/EoBaTNaR9EJJus4KjmKKej7sZGys03sXloPh1oprgNpYlPbVdOVcsAky8OyrlI0an
/Bxo4TfblOoUlTi1OQHluHIMUnIUZO1tXwOYEHRHHtqxqt5wlTiPdVDGJlsDD0yWrvajtqmwLpN+
QlftUx5+6GVcHP0Rb4NmTRiApghsGp5THX1h3QCG1EParGk5fBMApahr6YSJY+slGzTGWMIZMHIj
g0TfOZqdrHtniE9TFVU+MKbwy6VA4yegkhYM58DuO5X2+MLhzPu0LWwEXpeYZ8pYn2QyE7JilE1f
tDoGZtGYAUYBZggdEt/JvieD591flnvpg7bMiS1AOM9fd5zELppBMI/NkDzHc/1at3LmchiixNyA
cItdxKdaUvYauxEjHutzaWnIizUTouKv7UgYmMFsBOJLvkcQDX0TTvkimZqzNdeNt3pkVLNHiwEH
uBGpgGTVQyhHAnil9RUc2SShTTGRdqd4FxoAYpWPyHLwSoIdHVrMpmFKHSvdM9Iv4LM6MI9mcLrs
bpI+6Y2h1FNYhc6xqwn5Npcq4SVFotJRhjjYEnHvmYU6V3M4eUnvOI8oFjY9XyHOjuIBhzGOTk5J
7xaGrvPQ02M8T5eNuNL50ZkXHKImB8wRDGBPWvp8ewn57wCeojgOBtgSfGz8ESy2Ek7bN8TE3toM
S/1e16uA0Yxa/KrCsdqFg0TOqNSR4pj2yEQLkpe50leYU//WiAw2CGstvetVUb0mskJZB0QBx1Q7
PF4q2y4cjIOV9iQ1Q7rpSyV3DYiAUzafO7jkweDOBUnkDvmnhGGVe6v2cZn2TECvCs9fa/lcIqq7
vH6MoakcEzrmD53bgd8d2u7Y0gfeOtAYnEVhq6+mYScHfT74UEO3x8DFtTLpEaLzLtIpiyBm1qtB
bpSJjWKBB8/DZkkEPaQ6ZFuIHDdpMwb0IEz3zZ5GajZIRLrMbuGk6syTGfOjMCeBQayBdO3qHlGR
cDZardkPNlM/nYUqico7ZyzgCEgVHFU4oVgYapZI42N8rrFwksU3SbhWbFLjigoZ4MfYTdrvAkeb
3LcjOEBOnKh/a9WkDvGlVnE552HIckbZ01wIsEudtWbZCe9hbgDlbugtc1fZsxDOfwClOmypHtkU
L0BfXtYSIiCxyV1J0QBP+B77dLXNqMHu2qxwbpxSFbsSWO/OLft1kXn6rdC74LmLi6/oLoNbAhqC
MhXFt/CibrCnGd/qQjbnZO6wOoUtEV/i0AWSE9wJsgNAYcP4HBvu8AwBLj66LoGBBZ5rqyIQzWnX
GZtcOkebpPrWzTXjO+spfO1QxxwuK/6DmvgfKuIobxxHOWwzqNquuuQ48J0cUhLtRrtJnimef3em
EJBEj/WgEyrbV7nubPsUxlYYdJ+6rqMNamiOuQzdzPvxS4hTosDYJlbv3f/97uZ+2FW5Hs2HjqxP
Wjgjr1s07YDzOCni6QREG9ktffM4RDbNIgoMTAR5HB1a3KrAJIvScz8Yn/G7Qsp00A5KAhrLQWdh
zgKDf/RmvERlVm+XDGjyQ7T9CGGL18uOTJUK6H4Yl3cMLX/psyQii2gK894s8uBHrCf5XWKn4ebv
D+N3/Q/iQ4e6kw1QBTHO3JP9x+2EFUj+1tOcU2ETjwGDo2+hzymjblMVjCWb998v+IcHYLuOsAxX
N8GqG/aVhINwu4uK1NdOI/PPgPpWWFQGBp1/F8aon8Yil49aPrumfMe9gyE2Uyi4uUVfNtXeCi33
5e83dFmM79cDN0TXcG7vIvk0rkR9RiiJCZoJDwcGogfbC9y3aqK+q0Nr3DR1/TPpOnfrmw7ulmmA
ut37D2PjFD9dyexP9GJ6C0GigCen6dF6qCvvoGcBEW8YOmfJB3/T9m34QX/tMjXn/V0zWUvotjAd
hJCuvPrE9A7/ROMY5gm1ebye6qK50cqAulGMFbHsvS+oTpt7P4uA9WEK7tZelmm3duQlyzan5zsD
2CcAWPj3feAt95XeVDe9jzvxcl44CJYf/v6gxe9qPG4ZtZXu0uR33ctUin+stVzGGbr5QJ3s2E7A
BNfmpgtkvA1RJm4oKKtD0xNdO/6oXgeIJZvY718ZFEFW/O+aEnDmcQw++iR/b1hzX5wYwkbQyt1d
fZJoTQsMPpU89UEdvTBbzdtGMmzPtY1bHNSR8ZAO0SqqALrnnuXubdo8oP6jRrsT7WTtnTkQMtGC
rTzTqt9aJJgrcP7Z+oPnN+sfrl85mafFPZoKH8RVW3eWzfU+fJhTfOnwXGpg4RgXryFh/oI7w0sK
U31nVsnXLIziFbYAKq1zP+/vd/L7puHwoOZvhSVo2tciKGIuDh2dhueloatjlvzu4oEDuO2nR2/u
GP39er9rbrieo5SL/AjFr3MlDMFTi9K4S4yTmXuRTiHxjXZMts2LSN5XvaMOPWjkHdSzjiYMQcHf
r/4HUZyj00ZndRi660rr6lML8ZtNScanNngCLGxjUdEeLefYuglF7Kbb02GIb51UhtDHmgJEW1k+
qMDF/JSl2tuQF88O9r0H1EgfPZk/vAmBNIWXYKLbgwT7fvuu8iBXel9bpzBBD3dRUIZDhFAFstIr
6LP6/Pdn8Yc3wZ5jI+qYzwvkHe+vNxL4ypQ+8YnpFdGNYq4E53mYP6VJThsnNfE8VCD3E8dx90oq
+6Nm++8SIcqmAjXavIuYHKXvr69VAsZ54ahTrKl2h3XEv8mcJHsrZ2SwiNRKjLM4kBbvSzc52Z0x
Os+1y2CxKO6tG58xFR/Irf+0OLghiqyWsBgPYV29ARPTQWEWlnWiZmedqyj3kXybkb8pEBRRyLDs
n1LSTwgqPhBv1G7aMm62IggyaMEG3jiAouG3Xvf7t2Ga5Q7/8QvjKfGokUuyaVwfbgUGVM03becE
hmeueVeSFlabki3PTdpYxMPbJVi+7FfDMNGa+PsN/EGMwuGKzlcJZLaUQ6+EIM2QSzdkpN3J6aLx
sfbnAQBRjNtnjA+5appD6sMtEPCPb8JhSLaxRdn2g3XzhzMeVbpgB5GGZFjRtUYKLXNuTWzq965q
94hFM/pxQ7MF40c7VJumz87Qg1apKPvQjJTDxggfYituD2YeAHZPqhhIh1F/bX2cmtgzQ7ihoj1Z
GuWUknGrjAmyKRH+/dH94VwiIpOEx3wuaGiulhaefzJJoJD39bzHUbGyH1oMCgdZWHNWMrf9WvXh
MX35z14dMzRFLMrNs44fleP7byyIyH4nUBP3A/nl1lJtcRZYzXY9+M2HOhMkiagcmTESByxXzvMY
DkRHuZuAI78fgwAfphYldr2I/eRllPIJY9qwKFRQl4uLLOAiKsAnS/2vp1pCS6ZYSjZeuNDDczm0
FPDN3JawliHteVF56HW0aquWsVThovez9CW79BnGWbqv6xQUymmcDlQlmgU92/YxmNz89VdF5Ff/
uYhGsZri0Lip8nA8uX7Wv/39Zf1hZ3QJqSxboaMHR3/1stLOiis58LJk2Fu3KtPjG7jt3edAGgKi
Y9wdgzwQm2ksUohSdfaBCPZPlycmQNCF5IoP/So28N2E4lPfh/e1Fmh7QDXxrzoPvoXqpuhz+J7w
4coNuvy3gungH+RU8vfru7NqE8eUiRTXdK5EiGPnuSAa/OSevZdVcakoli4xBFPjqF8IRxavl0oT
4+bEEWx69lNUDvTzrEzIwfNZQ1MgSGXQkaMYngAkHaFPWwscpYw6XIzGSDIvvYAiCxbMcqeFAxXi
Ug+3fhvyV4JJAO0Skkc+LdgHqidPG8ZPE2UUhu4wUUqA93SpfoVq4Ka0NKPZmzPYbIGsn48+mxoc
lZcSfVt5+rDMsKudL9V8Den2G5OvEF2Vfvo50Lvy3EBD2lvUTg6/VITWLHVgjjgat3DWzf7na8sx
eEbWLHn/LUnrVG1mfaXiew3TF2hrcu/7Qpj+jgaZYFrtNH7LMNly/o7BWht9+cHi+j1jJkecPUWO
hV2CpPn9juDjaEQok+T3/uAZtzKmtLUIQmDvOBrnSmaiu5BhUPs5e4ID84Po7/cYh1KsTvgHTZYV
poz3V7eapJwSzEOEehY1zySw6Mgkjn60mRW0tBsTD9zfn/fVZESUyBSMkJM6nFeuwV54tZqDmMGg
qdNGDypMqmUb+NLEjZpD1s5p/1zCLOxlBePwRENW3lTLpFTNfZW12tou0n9rMIzK1jdx7cKrHcBV
BjY6zEt8ysY5HHp4254fTi8XExiJmP7891/hXFdh0C3bNu44QnW28t82chtWZgH3tD0xJq24dSuj
PChZgrit5dNIcXVBkSpmekgHVR92UPzWxuW5ElTREGP5oK2J5Hf0+KMVvCEKJLk3BCs6S+CT3PQu
j7LPEZNGaR+IePpCjTDf4qWmNm865bMTmP2P2BXj/eXzoWdOU94Kp8eBTfw79PpyAzqd+RnxoIYv
6WQYn2K8uOCZPNrZIYMidKfiDp3SvDHGEo4nYIFN2XfWKu3Bm0DgdE8eVFCIlz0jtkblrGkxF4KF
6abbvEdG5KBi/EqzSCI9HpOGKQpAvbeX+DiL9P7esaE4TlPxouEjuSWdq9adatunVLJrTepkyCmC
tDG5CxSb2tcUFOJDjZZsbaUUC52mEe02rvQAmDA9iMJo4p+Bq2XnS4/PbwoDntDQ5WcjK/RDBLHj
tkFt+eYEhngNU8/eIYUvmXbNTpeVygg/WMXX3w0prbQFXXzTQgz8W4VAuX02RqLST4AJke8NLSet
mrc9qdK120XDrxPwf9p6fBe+VXmd/2yuvcfv7Mr/mwzKFk/+/29QvvsxoCF952ie/x9+eZM1x/qX
jZ6DLYZaDZyfuc7zy5ysCeH8y2QHuuTabH+S+DBDPRP83/9jGv8i/ZdkYoQbHAizcfnf7mQh/8XW
hd4a8xjC67m+9h+4k9/v/IoiqcE+yMmOttkwKBS+33tpQIDABBF2F/S0ZyHPGyPSdghRxpvGMAWL
orxpy0NjG0rbeEkVTS//eFb3v8LOd/bo90UP7oDfjfMIfzRjDogu+KXvCpR9mARxU3S3eY2CdMV4
Hct9AonAXOiRA71gfi1Gw3uvQjjHZJoItNw+Sc0mZ5KSqHxCc6vGFBt8cCRfzrz/FyVzX3jAMKvo
UNtnsf/1fSElUw2IAAEArEGL6qBs85f0mgAOxhDWOkYNTZV1rJFTUMhKBxj8DqgfFDTwQqJ7pHQx
7CkZQO9Xed2Kj4pF7zd/smPmaCuDoAEzgvg9L43NRBqFqYrbkF23XUE9MVGRFZpzjxI1LX7i05oa
KKCoETedUYX9YpDwRr6NccBkP99V1aMbG0538I2G/CxRnRve90wMUx+EjlcJokKI71JfYdG6QmBB
da/esEAvT55jiMOkD8mw67Km8Jgp5EzDwi+HxgCnlmY/GDncPsRxBeks6sta3ZRE2+F/FGpwK9SW
FJVADn4WHv/H+8WWhQEQT0v0B47ODv6cSOvkrqevi2U5ZlDEa2iVDW35v6/x97Hz5arY2DE04qgn
7brulmRTrllZNDYH5vOgbG+nCiWKgpesL9MGuNTzpNAALrRMhgjdDcZSMqkAXsfj329j/pb/saL5
8bwHsnSL2TRzf2K+zX+UZ82xSIKgLJgqUOUxylxyZlmWNB0zlIt/v9TV4pwvRWQ1G475cqhNXG0r
aSazrs768qCjCtL2JVDrdifTaAA+XuQApf5+ufeJND+J/ZBvwHGNOaJja3z/y2CcWI4vjWEPZ2ps
V6hR50coUMUcUptJV+eKGTHTbmzQJN78h5cmbbexCfIjDW7jN7sgghnTHeuSZEFEyO/ozwJ/Kwzr
lIcTz1VDPFitS2gg1Qer6voZU3Th3OeXU6yj3XJdtdT00a8rMyv2tV8KHfUD42LxVszbUYD+56NX
KuBtXS0gzjCKc/iNKBvAILg25xJk0szXim5b56iv1z7O8p8Mqh+7G9N3pVrzXefZMnLTiaEUkbWO
kk4e0sT21NoryvFkEkgvupipvGMxMomtlNYC0ZBzYN6yse6NrF9WDXgbZE/dPpGp+al058myqCwf
e4LL5VBlYm22zXFQXvDUeXZfSKbmefTNgc8MYczwBm0aGu1Hl2AarKuy/ek2Hiq4tu42viaYc2BO
6shy+Ja2iDiVHjd3YiiYcaj0CmSVJ26QRzEHmpK0c6Bn3WwdEJLP2qCcU5i7GXBcoDxDkdsgNov0
thryEvG/zpzgaCYn+pqRIRsKz7iJqsfAhtw7dmmMultFeyvLGbntpeee9iQ+FmOAcZczSQnW87Zx
ayqYTK36WrTNT7hRFuoaGZdLt4fZ7/UM0UytJt66LtayUlX0rHgMyJcDWRxpVzFNikleIPAKcdOY
dOt7pRcvhNDQ2K2BwelVkVVfq7g1th6gmk2mvPzZR8K2hiycrTiexTfwBCNJX8mwuDH3xztJTloT
fj4oh7y0sRrx4GRB/NjlevezQ1i/dCLlZvu5qL+IR9VnTJoTcmFzJx3G11HHuskwTmRfjmN+UZ7w
86Wlu+WtkY9qT/FrWiogjls1Wu62tYqnKGXCYc6Q0zWbE3V4BjBCjeSfIZhg3pGlMQbwYPj1dBtF
afvM3LngNUKr7a3YHqJT3IzWk3A8c/Y9di+pFEhzg85dl22sHbBRMDsidEYXXhR0ikUJaXzblSVZ
dZJCUmFcpLRWLrj5N/KWgyHqpLZWGMxgg23g2kUqfSp9jcV1HORAqRE97JsSBaIVqxa0jEZMbJk/
HDpX2p+7niLGIqiYPRRoMFsXTWg3N8x/eDF8PflujkrsCqfut5FZMluMqVzH0tbCRdFHGx05+rLV
y7t2HBqfl6qy8yincAUpl8H2EtxSYoTGMlVFDNzYjhcAfbtl1Y/TnWQ8wIojoFsLRN7YYVTAABpx
GzFpYImK9Ls1K+IYJo06Y0yfhAqYGwBzP3YihopWCPZGMeivjBLYQqoxUVu0xe3oMwaArhnG+K7f
Gvk0rM0kjm4GUiAQkzFj/TSPtlkPUXrTCY3xZ1000U2x3a2BFerGSAt8NiZcSwvS9BGBDoQZzx9v
I98s1xVlwYNWWBr4fMieJj6hqoWHB6sFMa3RITBVduox+31Mim7pBcHwA1CWoZY5Kn3EuUNyJ4Im
ig9O0CfJ5wBZnvYadmOK9s91mOK4GF1ge3egqLLou/Ai8RNpfGG8wDarHrMRjvqqz8qmOTrRf7F3
ZstxG9u2/SLsQJdoXgvVsdiTEknpBaGO6NtMJID8+jNg74hr6fpY4ffzIkWYVoGFJrFyrTnHJGzv
NQ7HIn0Ze17nza4wRVlcND346j0iw3ci2maVwTPdQvv7GG3skbycRvOg/QgRtgsywAZmSAgsBNyt
MGutYILgjqRMAzfNfX4ruZYIxGe7QltkLTPDpQgZa3FcLQ3PrSpzqjo5TaToxmVH1DaRGMQcdmvD
J2jPYlOJMpfkFCcjk0ov/RTdZLBk/UQubVFdxMopaJOuWkh/Wpza13chKzEGwaGLCKDZOSPrysuU
V8vmOIE3syNKMkaCWDeZPCBoWoKkIwnNvyEHWVS3BIQM5sG3B96wrjWb9IdZeT5um77yv7gjheOl
BwD5sY25xbKEnSnlMcnNvJXCoUjF2zI4nBsAX8QkYTFXF+N2JLXuvTQg7YG0Dw+sIUMTsA4mPXqO
CvG6NUNWXSZcUAZS9hIhJAwiPFwY4WeSFrg7tYCYDmCWvNSeDHUeaWw1WPDqvNkDkhDdtQtrO7+y
Y92TgN5YEf3bo7G5QvkhbIt4HI9FSEBEoICOHluANU8em6GyuBlsog4IZ6iHoWxuyeqrq+xaTA3U
omSYF83axSoPMAFXgM3FnVqaEj4zxha7Z6eJds6RlNoHlMwlqThDVZF8YHJ679AgK7LR4qaMcqaI
zhoC4F60WmkvoeoPTwTVEklfQL4u9772q+kkAo8JhuXlUXcjahSfl3jBofwSL9E8/mjamctiRXav
8c3lecnbcuaPTbhENNgAyJJ0O1DtbQVMgwZLweLX4bzZXk8kCP/wAa/33s4ziMy8fcmuKHun+hj7
R4SJG6F4ICnzKUtZMJO2pWw/d3mfFR975coA/d0KszLJncFLP7Xj2rJkpVNTpE+D69hMhGQw1D4K
QTZVsGPrNR/K94KyBcVsvvlrraRJ/aFT+06uLkXp2i4kFllDnL+GWekQ35guuzqKMbkuEs8LSIUU
4/WQ+nfKo8GEXzj96Kw6vpAmHCRzAaY3qp3ghbL8dZBZccXXa49zyx6I8d1MZkJdXQd+OiPJnOw1
Ra3ZqQf04l8GjUi0Hn14jFEZ3VqqIfUW4iQ1QS+h+KTWM1Tr9mRceIAdzack8EPiLYvFfuxZV/ax
jMN7sjG8JN5oMs6WXpYPA/Bk+q9iA3dNJGqS/MuMM8Zxak0H8HsGwenCwhJ1S7U32lb1k4gyUgkt
M9HPZiu67Ie4rC95FNXolJnHQ7bHBngVG9++co1mvtYQKuo5Gjd6swG18xmVO1j5HfLpLdcsGHZ2
g9FCL+O6+QyGa5dm245rUl/rlrtaKM51ziwNHGTbi69u1tcnr0yxLCyT2ckGcKlqo+GxM+h2Iq9b
r0YD9QOF/g+fNv7TkGFeIMF12ncmhQtCsOoTvcGI/5aFH0U9ORFBWFioRmChKIxzyOnlPMZUCZ7I
eOEZJ4lH5egE1Lz+aOZ+bA6F6hbeeRpxK3bCQtvEWM3Oe4ys6aZcfe/FBVTj7uoWKKrsrYH4WLss
jsQAK7T7YoRwTCiWeKlQIIljGGdN9Mkf46y80/O68fBZfNl1CllSAuIs2bciwrLag2iiGHIn9HeG
8mAgZGDqnwte1pcsK9yvXtal15U3u1dknXcwlRGpn7w+wpUAln0lixo7334koxF6vx6nC4bD+bVT
Y/egxEhBxbePnlAtk7nXB2H1oW3KbtmvmXZfC9eLPhZhuZAHL7snVaQeGV1s7Pf+usgrG5k6QX2j
LA6m0qSyFIXwj3gbe8ixeiY5bfKr9LuaVtDmTgGGMJh6Ze8AvPLvaPDEIH+sZWh3CKbR7GKSOvPB
UbbDSFbUKInxny1LqJwjsIHs0sQeseyex3uLKS/gN2CtxZT4Uz/drMU4ftYgUZ5RKZKqxTjevHpe
RuaW3dflMeyW2LuLlGUzwrc3WCYpAOWtqHjsL3hi5EfFhv+RBX1LaLDr8n5c0vqsJuy35LCS4Cpn
DVA1KwdAmRZ0kMRfbWLk4i2aK/OCTJ5LsEEz53clkSRGv0Da3VrWOC8y0qJzs0CPC0PsBYXzrKct
2YvohySvRHaU4yJOIwjpo4RZ8IGUsC9QuPwzX1AQ58cW65VTO2y0IeIGwcARUmQbgtstN19PGaC4
64F908kLpmw/oOMgHnSsc30XUx8+DLgusNGFc8tynM4fF69Vl6gcqhvMWM1t3za31rCqb/NAzk1Q
DxF5pLk62ssqcIKnQbPz5nA8rUV2wdlV0mOqfHyCVUkiuV1yizG0Zk9lw8Yk2XS8F52xvkRsVJZk
G3t/42F1IfN7QfsJl1D/hYRfgOlT9N0FvFLwdaZoOliMFifKlZnNVfEnfdY9NGNkkTRbZD+QrAcX
i2yR/dgWhJbI2pxWjcdJkhZ/65LscnBE/3VCvR8dl4hgLUto5zlgF7zXTZOf2ZP3h3YVP8Sy2Z0l
ccXhlNHsT+NHO3XtD4o9wMWmik1c9Ip3as78BFcKOvTAqAN+uvBNyFTeEUvFqmOp/ITWjOAqH7a6
sHV/IgFWHJymsPc1FszE8ocbdGXo0itJuvhCaoHqIAoTUg1mdE55RobW+eTPpX3s/cy+qgFZJKqo
i0RH8pymgUc1pvvYO3okYFOLZv4RyG26N3b1bfTCPCnJpT9obQFWddR6bpnY79eAxHn03tmhiTM1
nBZ8ft/W2f/Y+2N1qSTMW1DeiMhj8xSQh/nOHqt71uwj70p2HhIr2VrhF4ys+Sn1KZD3kZz6e1fa
bXi7NjxdBClmeMIJGC2KXYhRFgOfUIKIp24NHnC9WR8QisTRKSKKrDxjBy4Jkod3/JnahwkpY02I
6kHzhITVfVvHQZ4w3gbEhpCAyjlzqhcSXfB5i3rcE4sunmzyBumNxfVV0bmfpln3T3O+UEcNqX5o
+2G+rCYG9jyGznUaAMzF1S2fUzvSSdk1LXZ61AKL8KLXIRijRHqwtEnFeSmV456DfKUJaDPx27dx
fTuhczlGI/F2xEBtZvOeSBuVSibb1vLaTT3Z4f4c1lemZb1mwgVPtg3wHdaRXu6WMST/U8Y4qLQf
3yxDHlzKtPrK1rh8rNiGJIs1uI+tr7jXeUOdl9YNjpmdUZRxn+Q0IIbqqiEc+7C6dfFcxr2+8yn/
+7O2IRrbUdh89gerf+uHYbhDb+qh0G+Gc10M1hcapyziyMiO3NEhKHXXMkda1mZNSPVx3seZoHcT
4vbocQ0davpYBxnDS9451egx3a7QU/Q9K+PB7whcBPHQJLLqXnPm1g8uLsanIPAqTBRIqXNrJRWm
tarbuKA2s9tZnvtefy/8agSZPUignLItPIT8Vf/ZkJe6s4n1dkhz2AzzhBAPB6rhL4KPbZJiLUh9
tJ0HB/TxBdoRZMvBldce9NrbRbv+Hb0+71Fq7OU704TuWefpddNmPoFWpg43oww8PaA4HtlG1rwc
BAXgc15GLakoTvElrsnLwRtiv+c0NKjsU7ar8wJ4n0Zd+uzbigDxQLuAOKgJb1rfVQQO9tpO4KYH
lx7bG+F98XzKfOtK28wAccfYx6zfSBFSOcbfGDDqx0SvfNtN6n3LWO5Udz7AZr8MPsvKBnVAL0bu
wol1jHqfExbJ8DhSsh44AT9qP37ts8pCL+7HT3AFEG7NISGtKcguZyYYyBkqeSJ6przKfKz5WYaw
fjdKZ72xSER3qKOFeLXdQT0uOtS0RAT+8i68ZksrPlrjunwJkIUc6QDDpsc8adhFhegJsnl9iIZV
6J1lNWLZxdIYsafdiGNIVfXnmixn+WldecqpjmJ9dPDgoasYO/9bDGbgBy9LnRRc2BuprXLvdQz7
d2Je/efJLzyNkMjubmoygFgx3Un3iRdlM9FImsxJWkYpKIYgSveyonP0FUN7H57J/W6ALOeBeEX+
PH+sK2+cc4fNC/PPmLSzQA2A4bx0Uq9L4Oh5ICAIF4M3FIlyItU33n4pJJYZSsNlvqUX67yWGr+Q
3fuvI2/aW3vEN06vhJKjJ0LRf6iUMyxdunex5HTEb3j8bhf9xx5mzOkM3OF1Zy+Za1X7Jzow+IUC
Q4zomyAQeIHRXfBTt+/79nbA0YpbZU35L6vM09aibhRm4AlDL4PjGntCfGemsDD7diCU/EMWK/8W
W3Qb3PYzxp/PU+sx3jXzvKYHMkxIRwkLWxHvWUcWTyBWS/7VOtQ0EQmZrQhrHrjgRNt7C5OplnwX
rgm/GHuEoiev+tT/sX1m4U6XbxbhHUrh8RRD+nGsAoTSDoMAeYzmLGoAF0hlnkJj1zT1oMuyxayC
fh1PZmpGQHQGwPl15puN02gpPFaNlxc09LstCXxNfAf5MpU+MHEWQ/w4YXZFUMdUnnF0hHeEYbKP
N6VIi8+mazxamghMuNqrJ5HhI3IJowugfne5x2rPxh/lm0dmZe8sRBEixrAagASyoz3RA8tl+xun
XvMwG6u3j6i6JF2Qilr6apiwp11HVkbr247n0D9PrDQ05uFvLq8iK6HfJ44mMvjAVCL1T5GjXHWi
NKVZALzbxjBYIFshJnYEcb7zxdpcbNoL095HMF/dzu3Sle9WMfZsgjQV+lVPwBEarMkOCB2mx6zW
d+NEI660MDNR8A7xuezKZEE1FNw5Tr6NzLqOE+9ZI3+icQr0k7BronvoduIXOAapLwusnfZQXjeO
x7HbkNL2jcW4dB+ohUpym0ZneHS72vlS5V4gEMGxWxvZw3vjcgClYXyenJ6BTLrVMnaA3r1QJDnE
aH6mdIehLngfJACRD3MVw9HZ1SQl8xea1O1mEatPxp8STkfx1BCTxoelZAbkKSXmB+mkGe3hZY36
Hfyr8uLKnMT7MS1ZpBzIPt7jlJmuOw5p7xIbwx1dHnwYhwTGYBNvH8qy3EYGEhY6dhW3zNtLXWTO
W1oCTVl2MsP8Sx3HlAzwYRideQXO8Y2h1IWGEzHbvQUOghGKF79xH3MfgRqaq5EBadpgXZdrFB8r
2EHqSCQd35pmR3ztjPiASXTVW+esyriYQeQ67SFVVATHwgvmhuFY2ab7WToEbM9DT23FwrcMl1b7
/Cs/hClDzcfMDd9RZKKLINciv6Li0doc/pyK+n9c1tEjiurZrSf844MOg+EqxXo0EDFvaXND8Feg
dx1OaH1cpyZyD7HRc3s3y0GSMLFM1jU3l0VQ66atNRxxfPLJpuq/xNKxrP0aBtWJRnbZX9hquus1
g7EpPILUDNpzTQin/ZSTpdnuWQgxt8eo60tMyfBhaSs4sr1dfIKnhWwA/RiKfWpYcI3xDRsjPIyR
XS3NAUcwi6FQbkFz14/HVx0Dn9rZmJ/orjmeiokXMJ385peVT8q0r4evCNr0Q0a0SHheXWeU32M0
qBVFacflJum0WfdwQd3XsG543rqeBKlb12T9d49L/YUeUeWdVbx06xHaS9TtASal3n5lYSDhkyeM
JTpiU3+uAcIaEirIOfnz4VSjwz0a2WMMjloZcFm70ZWzObfaIZcuD1wag83UGXlxy0bMx5pCkSyV
kU4iQ6G+dQ+kI5KcrbN2InfOUxjc7WxZL8Hqjtm9Z6fdcF1abW3vKEUnMm2I0yzZV6rCibSzb2dD
/zHA7ngouXHDY6hgXyRZZ4GSWeMhgyzi9O+htOf83euEY+g8u2lQcuJ8OjuD5XrhhaFI07z5IwKr
fUGOwnioxqaicZp1iOWCxHh8uQfXRb137EO/rk6uIbRndsGk72WtVbRlIVVDfRKKzKELO3bGwzuX
Fbd8x+BIX5PXQFDdCh2VZBJhClnGI+NfOuuWwLFy7Mt4fRnWdr1x14qhOIMI9PFJ7OFnAeYGBjHB
F01qUxWHQUPIUmkPR+UXFsJhBYAifcFxL4ZTbInIcmiUU2mzTjfpfE/mXlbc4+7Pu2NUxtwRrlKF
d1pqzTwrF8s0wVOQFQEOTd9YBCwShljXF9ngg9zPdlSejRsX4uyAliiv2G7EH32/87EsK4Z7+yyy
Fc9r2Y35vtkQI2R+se1WsnDE0aEl9jYOUTrv/aqsXVJitnfEn6PSpcmJcO7gljyLIugAx8WV6B47
fMO0LBimqpd+zVVw9+eKGRJ36XzUo92Vx8WxC5Gs7CxwPlk+APSTJScuXIx63cdw7TvbCox56+xi
9CqvXC7lVY9HCdbR5Cn5PRjdlJQn3nisPkE9kkxHHYZNboz8vd3W8lPvhLY+6JVUc/KPu352MXIu
U0ClzEW2qdmyobTOJFhwWzhrSk1skTrZP8w+4ws6n2qxTnYLy+LeovOZ7oionKLPtYhEfesTe/iN
NsOw3khL+f6+5LWoP1ARCf2UUfmah9QlzuxDmE0Dj+/S6Ssf2pC+qdvMNk8jcCX9IUBatKHauJOK
K3J6c/9b2Qar7RwLm5fktWfMOvzgfVJXvFDsokHhSf/aWHcS+UB/mglxts/Cl1tDGNO/L+I9W+h0
gX2gAax9w6CfQZLxs7y7iUbRdJjqsfebvQUhyuT7bnEtYBJOzEBhvob5uGLcEVE3r3TnPaxqgeZN
/3lsNErgdIZkhzhlQOn2thQxOpSdQ9ucenhTEetnOda6f2QzsRYn5rEiugnraYauWRI/RPhPU36q
xtUpuUUnwC70sBemHOe2GSJIHXXZDAd2esq7ZAxNabaPcARe/lsjYe3zqLrWLPDPsqhaXl2oMkLF
U9w05i6zK/0dPAcrgBU4uaVgI69p/3kUrvLpBcy6vsUx0y/PEb7KDGzWxH3WQmLTH+wyhtRA66Lv
zxbxD0hIxVJNz8ampjnbNbueszah9cKgSZ7n2SZyzldlW96kWmjC6rJArwvSHSv7EYbMPr+wZ7Xa
twzU+dfQcsvhmw1Wg33gvORBqHbzkEN/gZgiNwyratzsa6zlnL/N8TKkX8Sacm+ktDfjdwYsCzQ+
laf6iri6Yu8ZC7hCMueMIq69tvKqW4npLToQ8CLtZ6JTyRXKthN79tCKqpsWYFhL+kwQ90fTKLd6
Fcz5WeirWoPgwP5CdMXRI9nBZ3xI0fU9zwsij9CYdlGQtCuc4hvg6+yopJNnnNfmwRuQPDGfhPZ8
WvmVZ4K3vao0j33KWPq6IzZXfiV6aFwRVsGWR7PDFGq6Hnu3784jIllnG7IU5saMynWhtEQRvIKw
1oS7A1cSIoVm3qn1rRP1QMhVCxHnthlU6z9pyAL+uRmxTb8P7NCr2zIm9fkCIL1FD9TbKiIY1yLe
qbgqJGzwhzIN/fAOVnbqMmqhYgloivTO9tQrz1qv2TMQYGMDoVCvobCK+EAbuJkkZPnOBng5zWKk
V1hnTTrsJ0XrBdrK0AVZfWjQVFj9vWdp5cS3+PuKHLNpTaELqY7DQmH4ZxHLLyrAbfsuNjsIgmL3
b9C6gpp6DPS4nHTXBN6z8tdYvral31dfllwwtIsdJu4PhmhN8RbXYIH+dFn9n7T0t9k3SJn+d2np
9RfDlkGqL78E5vCP/pSXRuF/AN2jKWNhDvGbOSif/lSX+sF/uKquE/oUzgG0YNRe/xWXCvEf/OBA
7jHFBpthi4/7r7jUt/8jgghdvO9hEUJa7v8bcenPsizsWHHkCpi5m4IVVrG7/fwvgjOEKc2klDbH
LhvzYBctafUDrYQHgdC33GslGnGHm4bG2V9O0t9oSn9WRv33uNsvH9IkCNFv/nxcxl4sHqkNaTZI
9dZxSI+jb1AgzHVw+edDbR/1/zR1fx4qxlHsYuFikur84qVqDCrQSdnrUfdzeKm96SVWRh1dY8go
cK3fSCl/fk7/ezS8EjFoAUwgv+rc5gHDfakW0jJCjVU6dLK9BtHBXFAVx36e54R8LtxIQff8r78m
rmScqAj7MGWJ7Yz/5UoWs+ORAUZHs4vCbpfLwH6fgmY9FKVxDmhkut+o6v7mtJIyh6Nxsxohcv1F
qjjC28zTCgAfxWCDTLS0ynCfjUY/0kTW8ZFIZdX85q75WR65nVws6xQz7ta5dWHX/PwdZaDgBLMo
H3WlyhO8XPYwnfM7bvavR0FrDTedd7TPg8t24pcbBhc6AuYxnI8iqoND1Kv8PJRlkPzz9fr1CeAo
iJdjLLw+slM83D9/l20T3oKhoHxIm3aTdCzFa9n39DOx/tlX//5gSB6AFfjUaP/fXalyGC9pQDyG
nQKXCPLlY+YiT/IK99M/H+hvzl2I8Q4FrUcNi5L352/Ve7yxC8IAjxYDdmIoRnKq4+U3t97fHsQX
27oFvINl6+eDcEfTJZNqOaae/40N83KdmTT6zbLxd9cHUgJni1URpvgvB/HytA7o9C1HJwr0qTeG
1OOYJi1w8OM/n7Ptrv3LAoVMfVOH2mxIg5A/N4/BX5/cwF0ZJ4kalM8BquBvHplfPpzUkO3NYqMM
RAPLtf/lw2fAAKvToG7E+iSJiinsdHzyAiZij11Ty+KMursnwcWkpdhp0pn7F3hI6fL0z9/xl/fM
9mtgi90M8ghwuQ1/faYIMEVM7lRHZSNpeou6dCCQqyDHKykQPvbnsM29z4sm2Ozf3fp/HJll30Xd
7eBg8Nyfz64wq1ePZqqPcO5qprStOK5ltCYjN9eHf/8lWTZ4y28uPecPg+ZflmBAj60HorQ6DlgK
Plpof7+xpk1XAAoNWpRmeqqGaPqN+/3vzuz2SAesw/g+/e2F9JeDpqVrI2QZNymSQ6DqFCpF66nq
r9pALeN+ydypRzHQeT/+5Zdl/Q2w2+LC4HpSRPxyXNfu2srum2PGIPXZCkLASnnbfpL1PLBjmBAS
urX/+s8H/eXJpwR2mHrSg4F7AGbA237+ly/rzy7ioNhpjsPqAAJT0VzvPSp7/Zun5peH/8/jUGUh
oubJp9T6+Th5kcazRJV+tKcs3WQQ/kPvhgLO1tr95un/9fqRbhgI18ZZyrnkDt3es3/9SnmN8jeb
nKtcJepzcf/PJ8yFB8IH/GV52WT+iCF5zXC9fLISf1mSvcl3igDf0wnRFLwsezXtRedIGvczSWPN
rqx0r3ZwrAirDbvSBRbZRvBaWWAddq5OFqC1khYlITYC62PYr0XMJDGL33wlfACMuTToXEKJv1JH
Isv2jRgzlppuCD/hWp0uNb3VjJHWspDd7ElnP3m6eOnJrwqT3mqbczm3IQZ2pqwXnBdS3JJBYOFu
h1YKpb2AodVYwYzMLBQg43o3f2qrGGaUFNYn2ur+nVMq8S1EMv3dpnf0iFV1Ijwc4N2nAgGJwh3L
zjUhdVaMwA17pBe5zFAN9Ngein2guvWs8k4K3KCg+Q8N7ZlnHuL0bpKjkXuJtlpDrK0IIw+Mt8Vc
M79mUq6zK6GkgOHsqIK8QyetljPJ1aWzs+j4EZODP/awRANCTeFknH72CAv9Bx5QfLOxtX5FMeW+
5bVHXuTaOk29I+CnYEKUucOlZGlfDxBPBIlGEy2qI9M4hawAA/5bVqSyOaSWXT8OYdDD8x0c7zoT
AxDNuhQmPacqyLzdEG152ugItmBhEC7TGTgK0eHUOZuufQ7lh7TCWNzS9PD2SJdxgNSjDV1RVEG5
nFN+APAlVvGp9szQUJ809VWYWSQcD4GyquNcR/33FG/mPfw32z16KylGV1bV17c92bzeQzVm8wMs
V4xZcwbJ8GYqTLuw8oPQ3M3r2LZnP5qc74Zuojx4bVt/WhjTfXadYkb4kINuIQ4Z7ByCgzaXSaas
sd/jKXEgLS513dxWoiEeXoWMOXcZHbbuGECae9LMpYqjb5b2PQZ5FQFQjlpURdSPn9IQucQVOti+
fBhLm/GkX8fWCagetZ4rluYTRR+9QaRfpTxCiLfkuWagPifrnDdENTAT/Owu3oxlVRrPOquNlbCf
5LqCuZ8Ga+cpkwsCbBENITEbLBuNpHBhjTbD9M2zUhrFM2CbNlk87V73gZuHx96ZKuSb02Q/8uuU
ABdtBCZJmk6AXZh3OGESBia2d+MA4C7J5h5SxxIG871pwYskkAnWz3HmMpZ0s3BBJZy2St5U6ar6
k1Ugjz9YCynSZJ2Ect/QDMElUvZNc/QA8qZXIc1iRYfKyOzRmrrU3yPDdy+cCWZSONqW63QZ446o
3ckZcPOK+qOTxoKY0RYNzCV1Vm65DeUtEtPh5yWTGXPEvvbycD1B5TcMxWZTM0mHx4dTWMmBuSGc
Z8Sjme9hi/Ul4D9yH/qsT4ytsq/jqGexb4Ya6QnoADQIQ+3N+alZAtV+iH0EUnvdVyo6MG+lqUkj
yJn3+Tg2DB/qcH7DhBtuQuB8enUGM4qPs+jDl6JAWHKkj7Z+t2IlXHQINMSvkIMYhtDR0smd8Qp5
WbapcVJKgv/SZknVFcYAoI9dGIyv6Bfqaq+J3vuOfLpl9iLqwKIRXwUTKxfU9CQcJqQA4USH7Iio
27z6VP437WBj4BCtm0coSyGR7yj6UTDNNhpXFDOMJMZ1tfKD0Lgwdnyonx3jPp/eZ70wKCARu7pL
XUEogUDs9aMfEG+BW53ES+80zqZRbbfJtGT6vA9DlX/Rcd496ZCxYeLUaYwfu6sK97rC8NIyWguL
Fd57MP4xlliIgw5yLa6yNLY0iPSiYa9sDGtU4KTjxHQTi/1F1utwbqKFlj1CNmb2ABHtOqncAAnq
/MetJpsB6qGB0ppVk8Y7WqaI49CcknCB/Dt1D27upw+BL+tvulryW7WG/G+DXQLSGkyFRaiwfOXx
llLiByMtK7zJhODOL7I8jg/WIIJ4V9M60LhRatqUxYqFMIlG7QXgYKcAUWKhF7FzeA8EZ2dgVMHE
oHTIvOkA9ZLoIkcLIQLrEU1SbkVprfuqKdOdG2LeIdWhbd/6UYx0BcmTSMSkLAgWMfgarYqvje99
Z68woyRI7fuG6KldSyjJyTO07ncdFQY508MTCMqy33e1nU97Shd4g1uTJcEUY6W7kE0tZxZMwa2k
VOB3ord6DfgX2VzcSFS9S6MvKTzmm4lyjIWhO0wi/tJa5B2JJj4wBftOlgpxNR3aNS75dzFJ8zxj
hcCOd8xt9+wV0XM9TCiaVxtVWca4rnpT2F783n0SWdcl9iDlbo3K8tYLDWkCRnz0oxodBWzsXWMN
N0M+rtdrxUrXFTxaK2+5hLYpI59ZXfwtJiiowhMoyi7ZhsY3ow7HF0+pnBFS80BATXaArJvuKjmS
caLRpoKCdpMxbJCMZq28lCvXaWqzo9Wb9cqBrHmfN6G+mdfeyAMz88AkCIDbcW8Lnvk26oYf3uD0
37EXT8uhjMbuwwga5NKEK3Lmht0dkPd6PcnAIXmBAL5v0nSu4btzr+2GbHCfTZGqJ3xs1LFFvH4o
HPIUub1peJV8kdOkZ/vElKS894eMmYR0PsdVGt5AQdP3C08Q8z3jFG9Zn0GbdgBh3TM0yyzqqbmh
6ayU/30IGhokRK6m9ocR8TIwB78K4o+zXr+kwrvC6vUUTAAgKg3X1hJyl+fus0ISlFRycZ8IZkVz
VODcuQq0Fz6FxexBwsb1BOxtPdjo4pBw2Xuz8FYijq+DweI4hXMYR3v8mlLKlgka1HRNIhQbSNwY
xR1E5ZHm0/KXhbtjdj970rNvIOIjRMO92ZyHUPI0dLN8ANro7sNVDXeQlL2vJYyf+UU16+wd0FuO
2SGdurpMemwnP4wrl8u6mB+dQELfzZa6TekAELvQiFed2cV3NK7ih9SRwsleUVhMefeyYLR/XCLa
Idsjwu2GAmO+6GzqET+PHiEMtp6u4tm336Os+LzErffoGq8FobGeKY8wm1iO9c4MdLrp8BoiG3De
8mgYXwk6RCE8qYszgPfaVWSBsExlZrybq/aqHOIoIZdheBzUXBggNT4i4CxuznBD3/UCWm1AXYZ0
o2TgrUJzADMt98CBTb+bmHh8qGK/R4XpZQfP9+ZTAXY1sWGJ/oDwED1EvbGQSw8uB3bap6CYz7Ft
7vEL1CVWLie8DKIbCQtIg+CHzNeW1yjpu1B3SOz8QkQ1qjFv7OYDVam9C0YEGmuAU45RFFRErDBz
KkJWfayZMJbqA6NXgSKV/NUrYDJenixi6S+paXhknX7BRoGXR09BvK+mVGDakrb7lXl6kMT58pJO
QfXcd5KYnayPmYbbs0+alE1uwJy2n7xqcj7g03JuIuTlOzhRwUOJButDi97lCZC0lrwpopQ4H8wB
1Vbd3hdGljgwFDdVE83Vjc87DVFsP1166Fan0fPnfWCmCUeRx5KCeqI7AcwQjOOQ7VtTc4i0XhO+
c35cDFG3RS0l9YqqcAGEDeIZRo47ZjbthfBOeU8ROCaiaWSS9gJlNvIW65riGqvbOtXioQTH/+L3
WHB3XlUMQ4JuLD/hfF0+wcWOdtGq1/7Q1LzQj8a42T3dXLNJ0dcm3MUYBHCYIOF6NigHLjNX6ZjH
DB0TisCe52gNjwoFHTaStvYolI2b14kIrNQcQiDp7ENmSJaloCA/k7UmvjVOp4vrpklJ3PECXqe3
xJgonDl60PON10QBUQtQXahYnNY70P4d5CEaOuqPqOKVV3SW88HPrfbUMEjjYQnzDK2BX5g5QZNm
mqMpBhKaSEJy156FjdB2vsNUBv/D2Xnsxq6lWfpVCj1nYdOTg26gacIbeTchJB2J3m76p+8vMrNQ
ldldyKpG3kHeq3MUUgTJ/Zu1vpX114GnfhcuKIDEfsIRcEtCyLkUsFQ8IR6sh/tWGA0xxMpP0wjU
9UuL+ly6wpcDqAldr0t+jLh/dqlxftraHcptSyrIQ0xVhzxAiutkZO8DbtOgA5+eElNEOARuOJ+E
iMm3Y6ez2ctZNJud08zbGyJ+IFoiIZAnHii42NS78zu2fxDeAgDTdp6WfDNzyGKS7BCAjU7DOd7S
v1YpOp+xuj1osVF4Saza+ypRET5lr7ECaDqJiYqo9Cy0KH4OBb6Osy3a+DQq1fBInpBTbY11HeCE
IYePI1jlY95VLTEuDYLJIk3lXVMssBxwbYTcPNodoB3HCq3GatFyiRhdBVzEU2pgtjJnzE2K2e1G
hdJuzdj8+0Max3d0VGxp6056jGfaHcyFhXCqCUNFViqvXSPrrW4v6jfYg+XF1POErkSjO2I72Xsl
OXpHneeTHTAHaja8A4i0Z9FiDAA/5FVsOOrN6qKP9SbW8zoiXGKqcXab1Z7S0N7qXWtkXm3icbay
5NRlzjd6IndP63I2qgXVIOoShANVnY47O1Veq4X0iVRVxosTOeKOCKsqRIamg5Cfv6y5La/sU8sr
YMX5D1fWC5M2XGtoSZHzQQw+jZjCD0TibUkKGR/YjuztKVVSH1k97+0QT2KvVvHip1X9Dvjvdm6K
easW+JYIHVTX+wgvEP2IvoLviR0XG/tg+QYPRSxupfZK8ZA+9cVQKV5nMU1Hd93HTZh1UTFtXTnH
T05pueDHljG+FHEEJ+9W2X9wMia8KKkWDs9SKqmSAsNmg16o8XUWVbR3Oqt9m5pWYCSY++qZYFnB
26r17IWrPnqMkX2QxGVFkNHt0rbCRk3nU6KbA9qJXHlWq0XMSBUiB8dCWXbBNIi3WyrDY1Fb3exP
xfi5SPWZCZOxifNoRcdcZ56JqiJIK2IBUehNzcYB05uOUUuJjiaTD8aeW+T4qAjY7ognpW+nnxRh
+46ckFdpDpOCVCdCWonNkIM0RwnpVdQcP43b3fLTUJ/Kc1fOzfwsuq74k5ho2pgDV++x3RmvfewS
yqKTzBJCYnS+7BlxbdVZHd9m7YXae5TCywahCyhNuyrFNdJ5Jgf4WX6sLEZfr8bK2bIVpzwQ0aTc
t8WtdyDFYXnHcFVSjVNEXKLSjcYtc7WqDMtpMZ/TBBmQx2nRfQg4EahqluJHk21+biNneZnMUTyi
qbI9kADVFNZmj27WqiEDkxNRj1sBOADjJnrVK2qJCot9rx+jRB+iTZKsncvPqmErxErDl7JVCZpK
IdLPXROb4pO3AyOL7BcMu7PUXIJR+PR9zCrOEQy8Nm8Mc9W1IB9HNJnLYPUvAyZi/KB1Yx2ktK1X
I8ltAgiG1hp5YjtDF0q8Enye8VxVwbgSkmkTnRLjVhmKKQBbW541+CKKB7Sqyv2OzNXPQaei9NMG
91m0ONbMVkhTBcWTqmZotJZlDCZ1Fd+p5KEeuHNjgZ3H1TiRLzSUT5krCorQRmgDcXBiIsKVZIE4
5OlB+KDdOvJhmjNoahqJIJVvNyOwdTQH6i+u1LLn7e+xHpjSRirezlES48YpBLEx85hJ6jvqrwCP
ab1lpJA3HAWZJbBJ2M1vxJ4YndBYFo0fM286Q7q/Gf+w2yACsnmqO8QR3rn6mqsBnFj1TiGOZfZM
dyAp/qbYVxGFLXN/cjGrd7uK5mj1mfXSFWoZzQkyGONpLHJaFLInMGJ2qHTbYDGG9Y2BzdgHcpI9
ImB9qAL4ZfO4sXOwmPw5M762HODrtp4FH3CpzAmVe+fakIqmNWH1MVQq4yW7YJuIhA3LnFy4TLi1
dJ4qxhJXe7KQSDBeM8YwVI+qeaoB57vMoezhPuaoUhjEzDR4Bo/a2avwkOTUoIUNz6DAOBzaXd80
XpfU3ROyeGv2rFlhUmXPhfs13kLDPXwANB6M/kYm2nqRmoFbW81VZIJDE8oyTyRLd/FetynTiiAH
PJZQYo3lR6ojNGOWNpajjzvV/NWb2HxrXSMmtqxxM9x1kIMwmCoALnxdFzAj3A6HhiH19mqv9lr6
uTrEX3xH67dOgFp50SjjdxRUzq/U55X8v7KaEWCXLZou1CnLdnHz5Kb1kxYSQraOyM0RYDZhbU3M
bAm36XVfEkGdbogD1N9wwRPkBTpAmDurrfBspqDn8eEKbJ08JIflZPat2t+GYEw3omaNx5DJ1niN
FyyPvuK4c0lWlKI4QQvajHm1Wc5EKVEVcdtXhPJtAVW67b4a8Lcy8SuM+yS3Un0PM7hYvXhMqq0J
uZqAxhmhMm4eJbfvbDPTOx/h2FKEWV+zkyL8jzuBURxoj0K3lg/bTs1nfmf3ESgF0euthrYcF4zb
dYdqGPm1HH5GDk4bk/2xncqcKPK8N95Em9DV97Sxb2NPlYEuCERMoKFEfIRfsPCtYqQVRMXgTiMx
O0N4Xbja8JKKjrQVy0X09LU4CCgujkII35mqFzVSBt3yZ1YHNfWbdYRzOWEmM074ORTGlvQTzuzp
jL6MoEVlJrcIcbXjoo46L1GrGsmx62zov1SpinR8QfSmRDUezbba3sU52qb0iGi6LzkzIYFPdShG
EooKbzRZI/a7NOdtRVlr2rUS7xDmF7DuR0JbF3/KQWHfORzGAHwZu9NNNzktuyYAjAYFSx1Mfe6a
E6kzOKg+Kp3aPqiEDle26YROUFYty/KVEK+ux3FPf75FnDva/uDO0ENYGUrVt5jrNd5UYF8L8rwd
qLh5WPOb9+SwEdRYpPZBQndR/TGv4tsoHHMVXiio9W0YtUU8v41Nq657WIFOxuSRVjMgjYgJNciE
LAlLZR3RZnZR07mBYYzWFo6iXr/2RjZRf6S01lz+WaUBqhF18t6ZU7IehUFuGSYJtak/OUcG/agR
ivdnVNGaMlVJ6dOWSWHpwkgYAYMuY9r7uaGqhbYsHYiWXa7Hr8wOuuiCSrKk2K0XF3OOLlrC6+h7
4KLk7PEZEyDx/MkNfNRbDIaVGTYzwIN38nhZpOatKqmvcJEmQc5vlIC0yYZXLAREyJHWZaBh5FhM
A+TqPVmty7LqhxERKynG9q3buq7Jjb7oxJHTM7syjScQZqRM5ST6/vSjKR4ao7Nqb0wXYpGjIppf
taXrjeM0DqBgI3Wu3JORMbjhoZbYB8XUZxtNL44rGMWY/e+GvI4fmPsSuYM6XCrKRsCFqDkrndjl
mgI+HCJcdTVvVJHMvGEOEvHJMEdjuDOYKeRby44UjOYK8Bs84NbyCUIN+CqXkrAYmaEQCI04s3+z
aVCZODPbcIn+dTguPHJ0LCMYuU7EAcxsa9+3+LrxRsicEntSLbbhos/Ieq71yiEwMdbTyi/ww6Bk
5ZbsN9FcNtWOAJH5l7I7NThjosG9T6dZnz/SKm6iMG5UMQfoOqo6zAnwhH3XQjspfFHaevFHi6Ni
odBZdDdklqlIHrAJKYGkz+FCZn+ePDor5VNA8AIpgYo5dR22wrZJftAXgQFFcCgfoVaCbTAWW31c
DXLHIfEQY7vGJMht68oi1Kw3Y1veNO82IDUbMnKg1nByMNy3Wbq3pj4Pokpz26NUVxx6Uqz6XWk0
xmMBLwFajCiHP26MiOmI3w2L/ZK1yl2jjxPnb1lajwbN8Kepoew/L8ka/+qiAnIMjLpRHiLHsR6U
Ksc4v/TSdd8XHTLwHePU6XFxtRbToGO169Elpz3ejQs95GlQEsyHRS9qd6vr9oC9eIGDkoUdSSzm
FeFo8TjH9qhupL4IMiM1IPPubSREM01grptFwx9mZHTga5esznbuGJCQ+TyoKGGTIaaV50qDXFCs
RrlJqtWExcLVfV1l1F2owwjfKqXTYTAALUAshlis6TQ0GSc8WiHzPdVTpaFzpZUNVUKwhOfQynJP
tln0TekyHEti2BvyZIt4OThdl4ybOTaSx7h1OZmRW1M/wqtgSt4qRh1IWCNdWEFQeW5llibbWVs7
ipQBSBYpzwlwCVslgz5H2/aniWeJVzURUeoT1GCmdWBYkVIdeabm2oWumK2IYFTbc6Or+sbs5/JX
xK7Ak967ZsFlCUln02liLAPwLqW6z7HgFxtzaEq8IhhmmhgwQ1KOO3yy/KhWE9urecIOQdGf9aM9
Q/0nJskHqUUeu52mbf1YDWoxhR356Ow/kDAPBDNN3eq3WhW/lUitc3aaLKk9qDPqeCSQgTbbZgJh
eLmGv5W2fJCFn0oz+3DntVGDrq3cj7IcqF2gfxVJSNCy4PqDaFsW3HRROl3im2w34G5IxLEH2k84
pLFaP+YqzMav+fcsiEQ39Oe8H2YbaoreilAkdnkA4cL4TBf6/GWU2PRY5OXs0HCgHksEtdzy09y+
k7Vm00CPzK0pC6fkWSVZq7qAu2TNk3OcbPlI2N5EXLRWqDI5tDEOyXWX9oXFKj+qzcVP2tVVwqEs
7fjU8YtQXeuGzDyKYdyPrBOaBNOJqZfbFV5JRoytavXbmSBM4thXlan/JBo6aMmZCGmefM4PbSrZ
ALP7YMzOtIc5CitOhQyIoVifa/ji4uBmhjMdjIgGdL86NtUhaJmmC0lxG5xQOkmTHW77b0SfGeNR
w6qZ9s3CJvFOSOKyw6QXDasnY5KqN5JSuJuKqfpBEo2aMUHOuVImJdjW3QbcHEdvVu8mM6ZC7nAo
nSL655gC7wblGIFH1DuTYDVGqaBQ7E3N7lZyp7YU4FFlLHlYFK6r+DzkxFvURjd2eF6t8CxYdX8t
bjznIUFfNQMt2d/qL6Yw8EYa1VLPKYdjs0HBSkp3x9n7oFlT5RD2TOUWKMjfLdLS9AT2lMvDnNO/
0ac7rApckTi8WvWdXa321BHG84BjSXF31mo6uS/BtCucWKtZB+Cqyv6ho8JhbxaVCkQlqzJ2xGOZ
IAla7YWiJDeDgmO9DIj9iJ4NAK15wHt9a0jXnIfDoqagOno9MpbQybUl2g3zSMJhcXPe75nS1wwL
HaD+cpdzvb3abN8XL5MMkUJEHQAVelHgpS0LNckfsawSi+dZlTYRn2qZa7dZJ8ssPqfeivp7Ex77
KUrpRE4DqM3YxwSFpwnDVDofGSCZH1U+q31wKyZhfMJWwOtIDTluNKM2rUcz69zroJnjFBaaIR+I
h16Ic2wKCGog4W9MCQLVdTbX1vSUQw6atonoTfPQKYYT7RTUge5uaCd+RMob/IpUT+u4IdxNJ7xJ
XafmmreERW7WmE7+gid0mQM3n8huY0GiZ34KlagJB2VWGbnClK6JH6xgQxdRZ2/tIZLtR9PmQrP8
smIiQaguA503JAHyY05Ge/B5H1nYZ3Z9y2UcWvucR5nxDU47e8JWY80FGDxNgZllcc+GqrTty1Lg
vySSeamZ6AIdRyxjRuWwTUcmgXvQA7bFZt9kAhTqywTxmgLb/sJgnGfYuIgRJ0S3BBll4hz4jBXo
+LsKxQ8Mu6IZsu14Y6octAJbsr+2yCIPa5wY4iNSE6melMQczIWJXaTbvtEsrXyxV40h8QmB8TwH
Bgaa+MVOSioRz53iuS880KPS8Ce7pP9StbScjsm6lK43zkU5bIipb+W+mWttPMw5bV5oD2sy7SzO
tPHGLDC0n8jkQRlMiZ43njkWaraXPeM4HxNC9q0XEwvSpotNpMqz1VnHiWLtD6AJoBNpCw7KK9rO
tO+HNV3NR1tOE/A265aRzVog/xmRSOisI+jDDvnt1fpO0f+w4GQG0xGZ3e5QqQzNlmFWN/gWJbrl
p6Y5Hbq504aHSRvnd1Z/SRE6hh6RWz6OLSN8kRi/Ms8V5cItVTzLeRTPiWlNH3YPE7en96KsHYfm
CzETCdyTbhMGO5lmeT+SccY4xGgn9gPkYSaBTR7Fgr+b1ZmXaur8a3X47Ld8xrbcZ7GpTSHe5dI+
Z/Tr/MG6ILaLzYbxQRnGvKE22bqeGHVSOCG3wQfKzVy+kZHA/1Xo+pBed47OLgqSOgSxCNIlJvFC
y1JYLGNhnRYQjM6mRhXWnZFHQotDK0aSvMq7xKRuTkkMRBAtY7/FlMLzr83XdoOeLxtIlDINOBVM
/d/aWdeQKMF0x/s06QDULMyRQC4am8cwWSAYQEUc5/SzAG0JyU7a2T2h2rbUIIalo+4omqM3Bg2S
qiBX1DW0EBT+sUyCkySPlprWmDyGUM+JOd5YyLo+ZYmB/S4hP6b1FKUSneZHk9kuu8IdtPWI1zPv
b2m2lBOK1d1QcxA249OiaSViMgPOwXEtIoOJ/dTUx5gROwQcIGoPWG9Z2sJ3qI58+pnrK0nMuZ2T
V/4nzSXp9TWGVoZAbbU2fpG6pN7aTKsVH+4NlXs6UoX7uGBKfmqqOUZYK5/TMTNU6t5KSyOk+AN/
e5+swDG3SsUy08cC3FytXqyWb6M/dPj2eaEGagYf0TOmvLV9pQNjSW3ktKcJwkIbCKdIvh1bziXl
9JC/2nKhyu8KGfUsqdlqYvzMtDOR1sp3zJv2jDaCEPrIyItfYMuV3PStw6BumrHZU4Quy4VAIle7
IsFlDs2PBSefqGWokaKWqQfd27qbRyrAoKrq6WNgHIEtk8rpoW+mwvRq28FnutS61gDkL6Ep6jQ8
dzh0rUvP7vKFyxhdzJRNNY1gPLeApFjNMkAoO/3JMLpaZU3MJcmjvZ9osa26utPdfmZwVTi3kqZA
NOi1lhjfIrr/mgzdBmYZ+wh5Tcahn9GH5Vxg4IbaTWoZy7cwNfPe1nP9vYVWU3mZElH8uMxYr/k6
N0YYx9UnE017n08DUSFj4pifk2Vgp2MGWnlm3RunaBCDCJqi0B7EbBfJFaSNwuhw4OYKMgZu3+Rh
5XrQkW9JyxmX1rdZLrVy17l6r3q5ihpqZ2SR9euUGdG8il7KDYlyDSIoEG+UYQuebQvmaOpLHg0u
DaSiRochJYvhw5J6xzA9ysiKipsc225WSzbnZR5JAI0tCe/37aoI+zrnMBbIGudn9CIzInqsBKum
nVic2CswQamMQUMAFPcq3u+cOr4xz05uGgKFCtHXHqpiioxu7dNfjVsYdz7NogxQyfTNBl2Xo+y7
WrP4jCXoD4zLxugEBoHvu4z2e/SbksnW2SRPGU8B1ERfy2ztlGTY5DbwwLS7ulTFr6vmvcsDdcn4
pGDZnnFikvEa47b9Ncs8f1YQMY8e+e7yD8fZgJpCwcLg9QYe8rA3VxAAqB2z7mnAcICvVAJR+NMZ
Rdae1tsE+jdNM5F+t06b5iFsqbzzewNinl+UbvrFerQs2Z0P9byvYypgD/Mf4qvEnZfzbUbTB+Uw
ZecW8VOGzFTU6bM2WAnVgUzMdWs3Sax9oy4YhxBH37K+8h0Xa1OJmTYnqm2mnixGAJCtU4Usp66d
Er0KCbabKl0dM4AM2y+l35dyMXb8HswCR7Nx6n3p2jOTfxkx0i/NmFbDAzDW6oSlu/zPk0aUkdDb
JdwQzPfYv7G1SQBcCmb3yBQi65VQqNJ8d+GsrSeZryvDxtE24UWi8yERp5rItCkbN91Dea3zRyCT
/VFGo50HOYZURsbNgKJKDEoW71j7gekCH7Dku5XrjETZdFZAMjvABKnZV+Yd+NHHiACYWBQU/RWZ
5K1OHUqnlmkxRIaF+TQsGZ1RGr5mGK7RR1vY67oDgye6l1HgQL9S4eDDyjjJyu9shcZ5wGNpdmel
mMn1Pi9FWrMBVfN6biI6s9pZAzMeY/abedFooUPP7pzKtuZnRqhXVycldnpGKaZcQMWMkdLXZxUC
wNxRKoEh2jWWUMixh4QeE1tN4XeLkEmqmEMyN0eeexv2dJnhj/20pCZVhFLViCwsPrLvxGiz/kAe
s5SNB62BNPK4m6tvapGx23Szmb23UI7yzdCs7BFmLpCnckQqEvSsoJjYK3P3KdaKlCQVZYwdToh1
yqOrJGmJIm6amP5bxky6aD1101sKDGU4L5VWDzv0fsQYAy6IUJrOaS207ZIL8y2LY/1XchVDrtDN
aA7iGjYVS8kRWjGfq2THIzgPOx5WSls8NNyKma+hqp2CGay9eRIc2q9cvnO3jViy/BQWWM6jChoR
beYiK0a/BQ3fPsos4qr5HS2HWwpJjZ9N+GA9oMMu2ShzjAOeRFHb8RME0Am4+lWw9FfKhvMDzq4Z
Xwyy2zO62qh/RciG8E3PctbhhGKk8S7SSoexrMKny9kBu/kLkioBuWq5AuCKygRWCIOOajxUbL2d
2MfZZsvdqjWmQgU8ppV9jyqlZCyxGvp3xNw3C0VmGIL5TsUbzCgjTsMoqSQqWFHlJhLSAlVXE2R4
q9eNATDkLUl1JArY6kEst3k338hRVjMezMKtAF3EAG83PaOS8hCr7EV2kcGvEzRlXnDYK0AYAnVe
pMuAbsjSnDB4nLKhay7KsLV7DANHZIWN8JO1N2t8eAskr1obWF32cTe528hFXvVONB0VDP3P0u20
pRTJEXF2pQXJ0toNm5N0jUP2S84aonYsqY0WJp5emdCoXwfRWzppRI0QCL36Tp4NDWCNz0ctsuOs
TT1wcCSyPGbweU6P3A25+iS0+bagJG5dUGysyn2kQYo8QWwWBBV3a4sP1eEw27dKN6iexYmOFX51
cEKZRzQb4BcZaEGueIusLm6PNd0pA5wWMsQ95IwlpZPTmQHVWqOUr1KuzOnRv8fyU8nYEt7lkOHl
C9FssXpytWzBvOg2c1P4am2kzp+0W9kReVnCQFylHisZU2uTMbPvm6qqupdTrQ6v8KZsrcL+YQA+
9jBC92uoGnku3y3GihR5LO1hsuGKLW6gMoocrv5JVe23CdWJRRHY1BEIRy1qhieuf5AUfiQKF0ho
7s5aeTFwLxTbcSkQBCnJsMSIhhg/joGbKl23z/KmjA9LYaPmWJqmY0bBHt/5U6dOnb7aaiGU/WDR
h92vfbcgX2mjPFGv66QOEwoRuQ7vdQ+D9NyAAHCCaE3tdr3JxVHJU8PG7IABaq89VvfYivP8aNSx
rLTr6BZkXaKMV6IuqFZ2JNvGKJXiwpStq0+sLM301bKR0RzTOpHLdZI1ir2qdGv3dvRppxJsYepJ
Kd19Smp461kMSREhullGIrcD8IsGmMVhShWHEqRDrIirAbWgJ+iKvou+QTdIeDmUciCy49EdDJrg
fuQLx0HQYCn2jtIwtlEwmUgDgNnPSWzM22iiWm0e3Sxl9LTPhqwyqx2LEK3sPh0Bgsx+ywtUi8vR
AS8Frc0cu+F+FGLQmCWZZAf0LyOzFp0VUZlnzfJdyprub8OjzRL9gQC+pHU209wzJuMAMw1w0uqa
GsWGOFmAZUuULrIIxxLoIUSoJoL+wuDMRA8gpRO3PD3B+AJT0uLuBhLMknKRACzWhD1k0o+xm4aT
0KX1EEVRknUeK05Hl3sEYuZ8V+ia4KgY+dncR91Ko2lHHsCyBrHdxsxFiwpQ0TRJZ9vXevbS5gNr
4FTE4n7S1/I3xRUzeGY2mT8ca6NBSdo6r/ZaRR8uIt3Ba5AVP2WD426BYa3drtSU/EPtWvO1Ah38
Bns0GTHElESXQbKjNPDG3pyLECeRioslrVt/rdhu/9Vd+t9y6//XUp6uzU/12Hc/P/35s/nHPKjb
633XzdKhpu7l//rLl+OfOvjsP//uX8KKE325H3665eFHDkX/b3lHtz/5X/3iv/z85bv8Mz/+zWn2
n/vxz5/fn/W/PP5v/Il//Xb7P//zfzCa/zc7vqrq/2rhlMMwp5PMYd/8Vn+149++YrJVsGxbCJyS
On/nb3Z8TftX7HxIqwlMJ5VFMzAR/s2Oz5dUYWHeUnX4ERZj1/+OHV+9Gcv+3ayl8CogKUwsp3/v
AgOl5jQt6OyjPRph5F7yWgdEe57i207qjnQObYpeh3EzHfvqBIHsn9h2/+KC/H+97j+4+Hh0SOjg
9Qh0abPi1FIfxVRfqvhZTZwdwlX/avbdZ1Q0gRVbgbTnnV0fMLIMxkPb7wr+AFok31p/BDqRgbxt
F0ZKbV0nzGDEDOxst946+fuQ+yxjjzcnxDJ//YfP9+6vP+R/jKcCivCfvGn/YNG13WEsszgZj3m6
n8VPZn4V6Yeqh8ZS+Fn1biJ4bb4r9deeL+O3au2SOFinO5i88Icv7nI3uZ1vFxcyCL74t5KNfL1S
zZxU7XTuicQpH+38OXeh3JQbjSUpgQyxX0n0sIf6o/3NGeFmjOL39U7uqnP1IQkY8UA8B+2m2yJM
Ds2gCWQ4hHMAeMczT4AGvThEBh+kvuJnQR5WV8X7sj0YmSFoluQE/32htgvr6JUgXd/WNlrxpE2X
OdllMNHUd6u5FMVzNR8oOmz9OW9XBADhVLwCikJZz9aeDIOFgTQhDeOV6bgTb0b2MsXhQwJRPTCw
MdNrwz7yQdF9qjdr8ahT+xofCSvS6NIvqINnb+RP6Pf5cmV1X0esa3ZF98QLjlD3OkYj0vIRjmWU
jgxEOJf7l7Y65MtOhzfVQI3dqcZuHu/a4erEiK+3Ytzr4x8LiJameMO4K3Ei3MwIDB+Xh2QCSZ2B
AvbKHSPW5isJhmc242b+kKxn7IAoOjyQnAUQtgcmYWgqm5DSo39RjLMliRxfAqO7ut2Gf1SySQKV
IVyLUi59nyyAXpM3fhrf4nvQPQTaFYWWhUxCZqizUdHXbBl99WG2sVkhcEOk+l1HV+fLSIr3ait5
Y6W1V+bd9Ji+zYBPW1d9BYnkifgio+0in3C5+PTFqLzbIEKXk/OxK+d0YN2K8CBiBPhpMdcjnGxb
mAHvUxLONmtdPAaebgdJsdPtIzIxnaSLgJ2wlm1KrET7dHmBx4hUmZCGQ+++kJDTbrTNGMq9HhaH
4tndaQdz427MjQjd4KZFNLb5V5X+E4+xejOh/l+PB4Nh498/lmZLLZPecYn9eCzuokN7UHfJVb+Y
Z/1QXeZLdajO6l35TxLA1L9naPztIcir/YOVOZvRg4ucV6tOw0t76e7mx/qD1enWDLNLdynfl8cq
7M7Opf7/fcWbOfc/mG/xwLFeZuB/VK/iQJrsy7pvt8kV1OHJuZqH4iJO1k57dS76P7GKoz35e2f+
v/+W/2D4HTElqTO28KN+bVt4eB5TfWRt6qt7SQ/z3joUTzPi19ErX5aDum93Vrhu8h23wAGO5YH/
tukCfS8P1cn9RqV86u76a7NJj9Vdyl64QM25SyJSThlIewqCEwTHQYvca9poTJ20MM4x6/mpYA3i
34QBZYiTM4mIW/C0s4uw9EvFBXGfzkHBzpbRxhIMmZ+FashCixwT4Z8u9eYeZcFMn73ggPXNt+ak
bSnG2/nUj/fkwYC5a8gMwnElD/HFnY6RPFFZsVItiI74hbVIio58Yc+1/M6lv4Lfrz3r10Lql3jl
trwXZxBZJBU4n+1De3GPT3LLRAbRGSsJVp/5ud9JRCiFN7x1jLnvMBZEm1LxwMsNvOSeF7iy01E9
N8wwKgaNucV4g7jM4FHCGKXfwTd3tG1bHob2x+XpWze/Lp7i76J57/UXrfqFOt7ZOzh687d2no7K
O+xh80YgDLJtiX4h3g34MH/EF5apfforMeAVQfcdf63vmIHGLJgVr/ya78T9S4oorj7O+QfxEXEZ
dDqiMyS7AW6ULvJA6QucniRc9CEXhPy10cJ+pxdWCLt4177o7b1r3M4R3edDcnfyuBxZhU6v1oN4
EPdEZj3pb0OYe7SA3JLFud4NfsdN1Ad/UHsG1oaF5NW9491XJx6PG7f3YxKiuVa0oOHZS/O714Ni
k2+rnXnuwtWDqL7R7sHBsXcIMRGH+YVSVfjNCUHDxr0Cir47xkHmdX4a8EF5Ey+f+fa+eGtDFogv
VsHF56lBpntGOJ059PZ2SOCFB7kWmfCevodBJhd/wMmNKPd1uaqXGA70tnfvY+Tfy4vkPoifgHtx
adaesPyl+hI/7rF9aN67dy6Cln/y0Mi2kJo7uWNzYIRcnmYIRM7041+xgYiQPhcAnpWNM+7pCvsn
zOl+cmV/4dXPqLL4q3wDq4L25akPYnl0gKLdiztn4ih9MJ2N/iD2yn33mV3M+/ZNvV+uzkkJeUKH
+kkLW5+xXdB7WbB6T5aPJO5BebM35un2Zip+4keHj37v8qeZZvhVAN51k5/xvXvvaNk2wxNUzW0S
Lrt28z7733PobJZT/ieTHF39Z3pXXKLH4W3sfPYMJlvfu/zA4P723Vj8HdYDZ1bApE96xmd+Y3sH
GfbmFpWhL6dQ/UKwXQXsTyzsyiReoZZajJCDX7S+sVJe0GY+cN3NnMHMtgyqOc/13E21GY/cbcYf
2qn6Tdzk0/+HujNZkpy5rvSr6AEabAwOB7DRAjGPGZEROW5gmZVVmOGYp6fvLyhSTbGlRS9k1m3G
De23sqqMRDj8nnvOdw6uHBbcFBcGztwSkXXd3MqTROGbNmxG8qW2UUe+ifMmZ7kEDhXz+ZGw8Tm8
xtqr+iQac+xZkpGwyJfDn4FkPyVzPPgmQcoNeGUKv2NrPXpr5kq7WaSfrAe2Ym+tE25Lcme8GW/W
VqzanbB9d5M1O3ovzvOuO1dnlJRX7TBfhmv/y7R9hL8mIvG+5BvZTH7Ek0zhAJr2Lyy6+ZXKVPZC
7C+KaFMRvoKbry8ItcYY72G6poeOiiyKncarbW3r5jC3F5NMM/19ZgPjF8F6aUJ5nM7jtJqBta6G
cV++Fbf0EB5adN+9Kl9N46N0vr30U2pvzns4px+N7mwrgNIxgQIins09nP5g0y+SVfKSXbOxvTdF
9s0ua9USLnbZ+jxOymGbnEbIct9e5I/SXbGyJDvNsjX60d77O5bqtz4r84Wqqk+w0EfHW0s6HbSU
SonY4xef+tXv/Lf74TybF/0yPYEu9Tvue+wofrVf4Uf73F/D9wpbxNBudNmvzLHCl4jNgzuhueoq
4Pk0BsSfIZDUwvAHrvml30YLdHlR76IUFwRQRXrZnhEOF+3N/d3+sC7g1hzXi7Q/duf2SXzIG5ec
bnoXmtyRRka6NQl4Yg3jjMCdM33F8VPfb8J+55mk7NfiWf3g2uyLrUQTuLmvev+dNj+TsdPe89f2
XVx1nrieYili2lxuUUS9b7ZpluMrPp9HPjtflBEx09e5WwfFOqZLu+Iz5PaJjO3047HkKoyIc/Ka
H4tym5Q9+7IcWAAg4+6iFyyPK1UJv30TS+eEu32e/Jhjm0PWXlRAlLzn3FgXwcFqLwCtS3Q/bcNk
VB+4PTepL4+4RJ6qW7AmERe9khym0zUjVNCBVlzAX+1z9HCuetiNiCQsRi6iWPX7A/wYUhEDAHrK
dXKesHihf/B240cLjmLpXYNf4U/U+KAsIiAalyn/kHroR906mxbatOvFGucRbiRumUO40S1o4zgg
ffrT8985Q0azsY3n2bva7QFVi3OO32nyB/thejGP7ZXorFluo/rLsg5ZcMzFtyd8itKlvWvcPbOd
Ub/ENdohPmlvoEFnQekFpTfJCBRgaRsHC5Ez+zZY30iT1zMxvILeqfQ1Hxt87wTl77w2HS4w7Vp7
ml45G69O61NyaGsHqzvb3Tm9ilX8nH7ZT+W7pT4zHLu+eotv6sl6CajHMNpX1Fa1a5bjs/F54Uxa
tYvyJV6qasVyEEkwg/jK12xbpKuSt1O4QLpGNcKa4g7tQllYjwaC2G/IXYfQMLAD9Qt9N/HW2yDp
XnAoZdN2+g7V1bzZbIUwbrDTxi18726EzCVUijfjpN+rCyJdOS/macXUMZIVmvzxOvyyJo4JUCXY
9Vc9bRjxgg77NQ9k+kutaEBgzfDm3N11c8lgC2xYlASMCa2f3tpPF+KsvtbMjVceHHGvywMeUwL7
Tr7qlilFOltq07Cu+dkL7i/30N2Ka/Zbw0584glnp/KIrZI9/47/JEd8FMS5yPS+RMf0LTizVdUo
grAXRrj1cIL+VG8edzKWiuXjYmOaBH8xvoNY8JGX67X+zK/ZxRaiL/5HPLlYvYK0P8RBMtBtN/l6
Z22lm1y1d1JZLxEG7NBPSQItaX4z9HPSnDTwMcG+ZlxqmldzXBKpL9eD1qOqFsT3l7o+bEoWEUL7
MKqvLstWQ5efMqxSjNOe8Y71dTWqP3/VDP4b5LHzF2uLP+r/A2EMgLSwbaaM/1ocW6r0R/3L//yX
+1f6u2Gj9fWPItm///l/41YalvEXzHGG5wlpPurNkaT+JpQ9/gsoIQB5rkVhMQTKvwtllvMXkxXS
w3xqm3DlLUa4vwllj/+EuPYgMEKLwm8t/6+Esocg9r8nUseFNUSxi7BdKHowvv6qCf3j5KZ7VDaz
Rb2G+Z9EvIw6YJ+0AXXhLEZkqEdClvY75B1OSaKZBbWU//DJ/Sey0z9Jdf/nv+CfpDMqUVPLq/kX
VNygiUP6TREulZsshxMzUZ0u3eoad58Uwi5ayRii/fx3PcN3lfO/f36E/1Ha/df/Uiv+f1IB5oH7
rx/ykwKXksX/4dk2bP7I355rw/sL+yXMNua/y7z/9lxDanVAPjr8V+PvT/zfeayovMKzPceQDqQ1
B4bW33Gsxl94BvEEIR2D6LWh9/1d+/7bQ4RszkeNav6fPFSm8VdC4j882PztjzJ7QHnS5l8BTe4/
ShJBqykyf05+ikSE9cARgCBoVTaxjFd62gynBjhJbC1lWeVD9zpSPY28SCxH8QS6pla+JNiv9d8y
Mlz3iT0t+flOTsO3WdGL8JV6gdK3aZIL+ZWWzWD4CgYW+3+WX/OeXXPZXbCzpQXrP1EvGxz2vAna
LNhQrwGMH0NZi0me3ZphXICBwJ1KrVk2RM+0+J41trXADDfk96bBlnSRrVnkR80T2XPf9lKHLzSz
RQ+LtLnighevGNASbT95tG69iTmxckIPdH9sAQDYAuKQljPbdHgzLKqRhiaPT0ZYEyKT6V+TGB7e
1Cob5cggTh1leANy6PB9HzBX/ciS9kGTmuNH2tZC+wv6rudOE9G3TOoqI3ZeFG1xavBMMpxDxbbw
KID5xnGBd1Ae8sjQ51WdqLx9z4fUdM5AZ+JoZ9a2arasn83mBzGell4W7sA3tG7IPsOZmgoQQNrw
ZMCFpnxFRU78QgJULXPdxp1uumzJJO7qTWc3pJ3zltTHnJjiPuitU63dPNSww2XZropC2yVgZoMu
JyqTFuaCijoa2lIb38LvOGaTR6miKMZlASCn9cO8wQtN/N8EnSFj13Z5KOrKWz9ADOew7cgZ5yxH
rKPsh4Tt6hiBDllR0zQ99GPymtxDYvg4AeaBGkuFKnCmL0cS/801t2QZ7AVLRdJAlaltnTFBHBgU
wwVPHipVFlbt3XRG2gtXLMy17pbnLlb5znVihk/iqKq+2G4ZqjNoYfF4WNqeFdoStw2cOp/ex5lZ
onGboT1nbm6kb5UlChvvY0Dq0X28qrZuJCNPZ+9PYfUPBt1UgC9IqONjxE/Lye8HkI9rIzGCbi3p
a3KWvTe1AxcZtz3ORj+ID4MnwXobSp07cl/UeYeoOnY5uVfsoHaxKvrUtF7E0OlMc4Rl5dILHKY2
u6cafBcS3owumBkswGoQxjQCyX1uV6VfhMb4KSiAZTNfQje7tV3OLXQqXOAYngyDkJCsIP8+6PPo
bL0gxkBcjCwsVqNtxoyX9A7E26BryoHC4OSRxbfmWjPea7crGgpblYdwY/CTT8sxI97Jr9zMRHKi
NAn+C2yv0J1olpYGyQJJYkHDuVUmkJFoDxdjDaK3IP8MoSftGgrchBw5CvwI9p335vV0AI0+rpp4
+u1Eo7K/W0cMYLrI+aU6DWR1ijPW16vepvMvUaX9WrozVwTmDs+lAh2uTeCcItcgAE6YkVDXuswF
RLF93D3ycPtOczC3sCkac5uS6dgdN+M01NZnaU2M7ZbXtBBZSMXJe4DHlJnbaIkQtjn9Li89jlZC
PgV8+1VWBgATH2z350AnOAYFJRD5FlTdXPuBJXJ18AghIoZMNlXLlaU53iVUWOdoeQRXR5TGXent
JLRt2tCXtCDkoxEGYnlfsfAQ4p5rhcu3p4gTpsdYJ9cLMS223qWrJg5GG2/Yppu4n7zDONAU4XCd
ip0hKKd3Ceoi3lRjrFd3qhUmZrHUigYf/pJ4zxUR32o0xp1II68+BA9qTTM2ZKgsTGNHOEUtOcaK
Ib8I49DeSEVCNPWhcGoVN+K4f8boqN6rMJzPloI0T+7VO9jURz81nqpx+JIHehI5HhUwhyOEVbos
5KIzmCCjsoQQgV/2I5y19oPuRZTLmKpmJLbasSg5wC2hk25B9+HP+jpAKKamptjLwUBAK7EGukYZ
PBFscVFX8j58dScnZC6hyndLtJuutnFOr4Mx5L+hwczvgUFC2ScANJVrEiyjvYPxCAsqePTNPzUV
NpeFiAhJ+dNEawkDcm2fRBKp71RL9fd0xFOHpFuFJxIM6XQzwcKcpBESmmurqdxNBVkSny8Bweag
6YjZLUhRu+3OHRqKkvC1aPIEJrFTWHzj7qYMz8x2aqA0wdRs63myqmgdmMO0omibNii3KAlfTipn
NNcJcVz0ObvTjsRHMmnOXX+ULvgYYB526ygsgBXhcqV3o9YaqMoaBm5JvqF9m6ohfQ0fbokVP4O+
CDyiqXTSifJEVGX6yGlY2A1ED59CkAeQJwcbT6cRPePv1/YE+sNjpUzOH5xeUECKmho+0WuHCXoR
/h+NDyQklDcsqpwJcwgMs9k0WoKqkRY2gdTJ0j50/KbHrhPehQycBNjWuqdhiKY9JRDUOlON9QSC
Rry7rQPmiMKI+uCSAuQnaJqXfuoIqteTdnKxGi3MwTapY25vjagJa9Inj7FhotBhIneqfDzDaK1d
rfMsh1gqYD38SK3cxpRvQBYI02vtNMktpdBzS54dGc/S0J27GqlTQcl4D7sx+zCnSq50V/Ds4JDZ
B1MZfugzaT+/m4czHb7TIRjox8u1IduJjBfI4ITx3nUolY0BzbBfBkGHbTLr1JLWW0TcuHeeJWQX
TFeyAqDgkGdv6o5lJw2n/CbFmHyJxBXYugi1kcSsNY/JveMJzXTvpqs5edLHMvEx2ruHIZmrbVdM
bADaOX2JtR4WYh6gsDuJd5ZDxmPZmcZXkMQcBuQcb1BhdMhTfeq9m2RSGc1D4+yYSbojCdJSKDJD
3VSWdwaU5X6FcvqdZkTeyqB1rm0oxIaod3coc5Pdm6N711r30ucgRlDCrIle25ua9dRbKj/TchkB
tsguVSwmn5sse1+ycsuAy5RfUuO27wrH2/ZE9w8cxgCLwimiUELo62kK8VMSKD1AXwL1CqLSPXgq
gg+NJ+/eGCGQAL2Rx1HkzpVGwvzNpLt+7/FYclyy71FzehEFiaUSEOhaKiHewrkl06bjwocYxK5L
N427UvN5GgWSUTJbrJaJB56kx5W07eZNYpQE8yrxYbf9r4j82iaUVrB2siTZNgZiHGkRHN16+Kvt
2+Tu1gZUVl6r2yRPMs7byVw1JSEaTPf7rI31Y9myMvOovpuwle4aB0mhjJOzY5FkrzRWr7MblJvG
GdRRdAXreaCvLC2qKowvPBMWW/HY8rKNExjSuqgkrc+iC8LflNsln5bq1DPolwoiTqu2PVWpxyQY
S/Qn3hYjh53rUDiiIuB8s1G/ViJjD24Ljw9fvxSY1/iJx+bmmo/4AifNknjxWrpztCXhick4R1rN
6Rsj6OTlnyQYB7lUWtABG2xFcglhbcEdaEV7LbkTHiG82wc6/6Y1L+uQ3TzJUrvKapsQRdS7yKG1
d6AccN4V5PrRsuQL997kQuOTztury6KtNQaPbXclJqJikGvNtlcnPHcAfhOeWBLXuGqokestIgUj
RdMjPD8cmQUuwOiPphFenDF3Pbikk31rk4YR3O417avDQHMIsqY71xYGTvyPZbfm/coOgkzKr2jC
IYJ0kGObrKsXHmt3UY+u5EaKAaagRGeZU4XDONTgdxgd89zIBCDHyOaoHUN1UjZ3N5vr0EYlxAfM
x8wfp14S+rXJWtxiatlEJdcy5iFuhcAjaKzFMFpHXbTG5uwemjKN33qCTNywvWCtpFWcRr5z9Wgi
ABei2WkAgdcehlwfmjn6oz7b47Jp8S5UGYMFxb/S/gz7KlgDXuwOk+CMGfve/HAzs9/pTcG7Qxb5
MoRE84eI5RmTM4ZWXiynvMjaZeTAVzRFl6/dqhkPxlw9tcIwnkubXkiRpQ4W9dl9l1HzUjwsdS6p
8xnCKZuW2dWDZaUVR8XVaxdaRbbWda/YkEUuiAMF4kYaOtp4eCVuhqjeKbammsfkZg/9MllreceB
MxYJ38eaFrxotOBg5vVzGCbZ1gb8iO0FMs1IHdC5qkC54TwOpmVNLnMxgOPD0A4Kxgy9ft8AovBb
SKnv3dB+Vl6UHew0lrgrc8mXvPhoaTTjVjjrGw8SUkZF/TAPSxgB+rK15nKd0EF0JLlsHKI4fm57
A2MFrlA2QCkPsZmYt9Rzy3sRi4JEhkjfOX4/C4cStTDOR+zb3G00A05IRfhLtq617mTzxQM2bZGR
CDdNQj1PqnRgDfJZ1xbbgVEG6cXwckT6nr5v0UViyWWAnMxY3jBssSWyxES7H4wVvX7Mv7kQfzKL
jfdsjNF6mlHS9QmdNe/JzHYar3FnZEPDfRgrNQeYT7VVciiyDE5wYs1bOhRROKeSaKZl5oR4qdc8
D0NBcMEAPrp2CRXtDVylbFiBmyJHI034nVMDlGvDL90Zy5NbDumuaOSwsjKvujHlw7HhmvF4rIec
0Ygt6hhNVyspw2uoXO2Gx1FsZs3zDq1O5BrrP/V9GmcpgIP6hVpI78vrhvJKjyCXADEwIntzrhbu
BGm71agRSDIHJVdvo1tJmRRbyay74ZL+1QgvBPtRpj1SAuw4X8XYeW3MwXxY5Fmf8MEi63vh+Ex8
FDerayU7SBPFC8Nu/zG5k34JsMkeUlFaK1ZJ+VMTyWQ/KS4h2YNbyOmQb5pi7M7OUCi2DOObYC54
81QcfbompFJsFc6KryYeBV4xq5B+qz1+eHEFKXFXNB4YdQrCq6eK1tPH6iuV/bznNdNtDb0UH3HH
tvgRKXsKezW+lnxZ3kpgAowcNbe6KOpI99faawWOaUWTbXbKE47dmjn6S0ZcCNwpYZuoVafeEf2G
uu/wQP0tS4iHjblwo3RvOc4Ecc++5mMi2HW20OxyE55WgMWpsZR8Z0IZaXQ2AGxArag3LefwvgQV
cWqj+j57LAdn2+TsDBsd6E+iFl4bHUb4wMcWFueuS0vUjgcSGTIH9a8UAC+9wjj3RhOs6IB4Ka2i
WrVFaHJKISfEdfvEgT38nmtoyniUymITh5a7s0oAraUAsyWEbeygR1xE1hkbxxT9a4y4vDLKx0tF
eiPBBoB/sdtVG7pM1F158go2y1hEhRnuIN2AZauBzVgumNW4hK9VpoFx8rDJAhhlrtdwE19qx8G8
nCQ2LpZhogc0MmpZ4cqvaoAxGd0NnnV2FPGWGmLMShr6V6UH4TZ0Y+KZ/CZ8M+klWai43s4OgbCs
woDYRWOx433eHRTRuevsOfE1cNP6UGkzs6dh1Vw0InvPD1/s8wZEuG2VFRdP826XjbXy9G4fG6nj
N0rv7jB5MjZmsXYngEJFuz5CtkrxzthhJT6HdJoXRQntOy4C7aAJenrZnch4W7lh+NRkMM9qp/zB
Sh8dSLVMBEFBmmFQtn4DarOWAR3jgS8RCPdZXoM+j7m0LRUx/xWipQcCk7FWzMApU6cT76Y7l1/Z
XLH0dVEal+g2DfhMWV3qusSuwBhEnMNJH2vmWIRbJ0xhQKDMf+tQHRbZqNkr3N6S603bL6GTknGr
prrf06WuLwDiJ0v4F96C0ZXCWb3p3vKkfuSJBnlposrYZEZRb3THDl55JQOBtmT6lVgBXsZ5YD+H
0Za7vEoOOozoba8HuCBjt/Ur1yrwc1Dz7XMDZmC0i+wYxXp/EIPUN6hZBoagWdsPRnLCsNDjMJYB
9r55eEQ4C4iJIcxr0qw6tLSAz7eBaUSuM/xASwnXzZz0q8xAscNQ4+WXeIwN1tZRh4+sqaeltOyv
OioBmQ4AqqqxZIZWs0VVrcf3Nk6q4h0I6XTSyy7dmrVOx0FStRd7LIhDTRSINGMxYNueirUoI7gp
gd1/TiKCimqQwiQA6U5PIxnuNzh6wxrIt7oLQEumX4MOP2UYVxcBiK+narKmDS8QvIFYWX8kZvXA
b3OauasGywD4mfG5SdyfwDHnYz7Ow86MkGX8kuDoxslDdx2DpFyZ4IX8x3h/kjWGhskjzE+twgC9
R3Nr9JyhAlcfFO4qsTTtimaKDgYq4WonU3yLiMz6qM72Rm/FfG6jQsaLJNeBMkkLCAmkoutAKvGg
mbr7HHXzeKQTlfCtY43+UOGlLL1ecP0BFLNuC96GXjJAE2FuX49lT5pXqoe9M5GfdTsCakucGifa
nJL3ryzefKbF0lBCr2c+JcmDOt9tUrcdXgzqHkM/tCwNOp/bkT7rouAqNUZ1rY1mHFveQ+ZMWUfx
TrI0ch4a599D20WbQNCROz2AQbQEk1sCgFVdvbB0C14VKJcVIADAn7akZrFxR9xufH3Jmyd6tjFD
xloKW2C9AyNlOIrqlZlTWrCGTt58y1w+7s9jZ3xpTRvdiehB1eRNM7w80ANIUcrdyGkkamTge9Xt
ErCjqEdu0ZVE/AlGG5QkNM8EF9b0NYSZee4G7pvmJLhRau54c7tHDQXx+d9Ka/sfPTYE/wzH+MQQ
Dl8ehfkqZOkde77EBoN7bWxcGdmvFOiyg46E9aRXTo91ZAx3UmrI451AMDZ0QDawJq0N+bB6HTay
BinZXN1MOWvB08mcasMPk+Q6ZWCyvAI1U8ZcOmA3F29NP5JAodtlkVdQ2dpqPqbY5ik3BxDWliT8
Qeptudr+duPuqCVNuUA1+uXW3ZlIJNXks1Mbl9kqBc5Xo4ISNszrKEnh9KO7LVGdzT3EsHpNrQTW
L6L8PvAJ+YgAIS24r2LkQB95uXJnKa8iVvsyfrwoMu1KiRF6WV3ce4nJCpN5GGofjbK4OcEu+siT
6ieM0hSxwjW4gSQkaoWZP00Aph5G9fHGNaICwm+hSUxWe9Ma8Eq+p9xsMQQp9j8ymWuaKRl5Zcpc
JfPyT5sZ2ducxFvT5tCUFrJ4RIBz1+cR/m4Vx4z9hVVjb7GNr4mW4DWDub3h2L6NAj3CAjmwREw7
zS0Ye18nKbgDQ3ONe5ky+VBoEPT6e12E42sVWe2S0nv5EMwjIGgoHbU2x5d6iMoHET+gnduSq8oQ
z2joLxWmhnWpaS/2ZNvnwK1wsIBZ4/sUE5Ua3Qs574OS+nhGtnF50phFIWNRJA+Iv33UV3ZOOZJc
RVGww4IxKOjiXRkykZoTtBkxDv2qBTbx7Cap+2kYxPQG0+PmplSzG9Ox+bR6kxBAYJqM2nCodlZT
3KwUlMQ8pc1Or6thLRj2tgGLXCSUyVyzMvEuMjTw6z2KeIGdOE+F7T0y633zrNsdFs8yGZ6V4Es5
zC71ESJsX4MElxOjUPY2pI9DVqRDuqDfHXXNpg8e81JItCrW+BJXptls9YmcEWHWYZOUzTT73SPv
GEfi0zUQWKlb4C9sYU1XRqF9N0gCV+lo8FtJGPLXIKMpvWwuIeygTRNOyckN7OEeGnSHdLolsYRb
MSraJK21Nld/Pc8BCldechncqFvlkHgovJnsO4sotSkR7Pat5cTb1pNwPBvb3uUGYnCg0uMgm3Az
uijSQkFpNPQ8ONbZMO87Cnz2BT/W79l1MJ5OJA+ywIEc78Q0/RqhR9RKS55HFXGuJZ1ca/EQvBBx
QKlNKjxtEz0fCwJLw93BBY0bkLTSocmsllmi55vQTwYWwtLgPA6Efeoze6IEJhjwxsFMoiFhpL2E
G7LE3pmUkrudVvsmy5oTSzBEF7hP5yy1zXBVxmQFQtV8OK2lrrxIQCaONOv5Lm+VlRhRkfR+ROZu
OueiWy6HA3mbAs6ml5AXLE9E5tHi9O4szPQW2Cq42E1gHBAkApBLqs23UAfiM7ouRMyqI3pbTu26
JujMIaYRQrfcqoeAgrruW0V8j/v21gVZ/qRirz3zg3A/aqi12LTZ2FMSZKNu5lOmeOtPakNPART0
NlOnviztLcY6Jnj2VCe3z4uL17riy4zoDvaRPMbnBPQ2CS8XtidtN1sYs86RrQs4fbcj1Jd60bc2
dV9FWqUPqnFUvyJMJSGJSBk9tRILom02/b4seRWCV6Lu6NFLv01nUmrMTd5y1k1QByZhv+xBZMuM
IbnWQY83iT4guXUr86pKY/hV5cB1pt7TUM/qd89kGPF1uwKB2DXfUG+HHeMdZc8RlyTHo0JIsvct
bXUybW77c+pgLSQpCb6VpttxZYKPwV3JX4R4U9fkD6GhDjOZAyjMeOJmKyjLK0vl/DmpQu7/Xiqs
O4O9FMciV/JtSpygjhdV2Bdq0fDaNDDRjXa8MM25bX/lbYeiopkDOxjXTpx+PTuUsrwXVQcOH6Ci
qCCmZyUDlqgBTdldbP4yyPSxpG3NoL+I3uBeGAXmc41vpF52OSVJ61EZMJRHu8diThV6q/usMsgV
mxnw33AwreemrTK1bgipv6iaNzxKJe3q4zgVFCLFxVqNMtxrrMHCXVwV8aNJvJHTEqyK+9kJDeQO
u3X+f9FBBeLdA3GKX/Rb14b4qCmx2qOOdVeOTPQFw8V6quVmhTWtym7a1ES/8NJc+3J2vieWQysz
GiBAFC6FRAIdkox4tqS8InyOc2kNfAmC6WiouWQXbjTWXTNNOCJ0H7a7MqtFd7SzQP1WhRiuem/z
raftyRh2WkB1WZ2G4p3eVUvfdUmZQKFvMsxx0CLw8mYuJLPZU/1ZDH007+lfr7x7KlyaIiho0ewv
S2g4/QbwS1QKeTBzofawVuD8ZXzNRosPsUNBi3h1i7Q8N1GroUiRIb+RoLUlOCah9y+R19TaLmvp
Jf/VaoKSrkzj6QFXQvtM3Kg/Zh+KZCsFn+tsmf1TP4VUigdczbZG3xQfEy+vtUxTXJN5a2NJVQUR
rGLoYrL2MdByMF79PZaaveYDo8BW02uMkAOaX2b+iIED/XEk2jVMDOa+auvSIHO2GRV2Yzt031x5
QTRZ9WPL3GRL2C/t0uTdwNCd1uuG7d5GzYO+LSoB5DiGUlCbIl/ovTX98XgR3HLTA4aDrUC+uLYj
rimX6l+6nMV9Hgb3TQdwtvK02JH+kLLJhYAWHTsi5HvaVIJfyi5b6gkL0leyo09iqljVsnq3QSM0
WXWkd5a+7JCKEU55pOaTA4vxp2+qfNtXLKfSoXkTfcdhalV7W1XQdpq8qe5AXEp/zEqIlVGmL5vm
cb0aTPNDqfErLBt1iKUBBjqxWyy9bn+ZggidJw657XJCwy2KuGyaSYskXA9yrwe9u6kKvrIDwIaX
nKdoQQRdXaH1mttIk+pUhSOPsAZzBg5mWyylgW3B5GZwivlW7qhYe8vGyPyspGl8J5LnJ9VUdB/7
SZ69GqNm6bFLqQqAPbDSgq0zJ+ndSft5x27mxrXbJPUBe3GDJ4FfMWyPk9A8tlhdP7kHi9K4LU+/
c+uAhL3QX59eXdXJN1VAdPTjwlLLTisz/JI9HgYwhu6CI0o/45qxyPup/s0tm/Qegvs4Ec3vl9ge
1MmS1gsnknlvqyLad9AMME62zKwmjCB2hvSyM+k8wKVmO2DYQJ6epa0IEXZ7fXCcG70e9Kf383NQ
6T/jFA6UlsWIDgZq677Q544RzfZYL1LfYqspoNSFGwzf3QJXCEJcxdbNx2EHsdMooIY47rbRZbRL
M1tn4rYquZ45vBYjh+5rOgTzunXUrxnaDZelgI/M7aX5DMZKLaCfqfvkWM46HHvyN1xtHl+6NDtX
CjOAlFG50+mFJ7JocdkPB0jLMOGjU21U5gph6RsovOQamgAOylyQ9mFLZVQ3EYIBP9Rs+XqZW1bV
9iJ/XOIzHkTAcrP7PLmBt4rK5hoKScbQ6rrXKMviP60aDRf3NfAprx/NU1tW6nuE9n0bOALwrXrG
vS/a/g8+hfFP5Slnm2sJqFpW4jBtq0OpB+NRM/mawfx5Dk3jkjgdcHkvWPFW0Ln+WdkuDTx8vY9C
e7PCWsu/Id4UWl0+sYqqlhpdSL6lWakfDLP5nCQTMbRs/DWlVGiB49GBRXnFlnanuwScSLayqS7o
lv2wLmsuFwFAt9CdWfoKaDAHbxyxy8NMt9YPFZaqe1asMe/PbW0WcDp6p2EbPLILGEcaMagk5gZi
qeiQhsm7G0WRscAi0r6miioYXaT2nUcD320lUs93pdzCWiWQ2Ff8k/rZOXb4xxD9bHPtFjNJjxzz
sq7Pqiacbxl8n7w0XJlM5SeI1talypON2zb1crL04YunXlvO3NBuierTVevhOImgRcHdJDZvK64f
gFzE18jOYCst2KUsgCBQQ1sob6GWRjdWRcPdRqPfxfQNPddtzw2hSol22UJhGcZra74pVgnQDLx3
vQnk3gk8cagV0XotDaPfqB/osRHUClrwIr7+OPwHO/pRlA4q0hP5XBzJ4YMvSOudopTOOc58GE+j
Fs7NEReOpMhJ0RLSxD3G5zROFhp71iVPGeuqZq5uPC3BR9sqqLtRG1lPNTh/5DxhsrjXrEgy+dCR
6M2mszPofPJTTcgtpQU0HFlJe5Qy7uLXvJ2ivT6HDx5PbW9SQFirxjMJRrZtfSoM8IGbmnXLBC1P
L4w9HK9IwJf6X+ydR4/kRrqu/8rF7CkwSAbN4m4ymbZ8++4NUe3oveevPw+rZ+ZUMutkQgPcxQWO
RmhJI1UHgwzzmdcUvY+Ed2zAJaZhGiFErKnKcJxKkBtbOiTwHUxrukUlDki/QKym2zaTqYdfI5Vq
NrRYZQj7XYPYWfM7tVu4rZ4A3bTqx6SMnpAM1hoIsaX8YOWg8lwjmFpsH2cPOfWTgcKg/SQsZCxu
FZNLcR/Q3O3CjZOqWGNStkLS4Jj7g1Q+9Hoo7bs2BnV0Y6S617m6kkDMqeIgbb43o2YoD2DJEv+J
Vm7fb5rSMJofo+F0MTAwvFjSL5NSetCHhO1kAJ6ocUYqhi2ogFnBs1OoIv4dKL3ibWj60odN4mkv
iWCPrSynFHMxyhrIZKGDjqbqfaYN01q1oRiEFJffU4+ZAP0DLbxBVmy8V9nz+8Cuq+CAXRM+po0A
PTM4hb8RZYoAcAu9owtVx21Vw3vfgHLHa4qaIjgcKeLbiFb5b2pJ1TfLHPVnCbDYoniGP4ObRePw
iwrF+HMqenFs0BV47oTeWMc+zYvkMR9JtrYZys3GcchL1txYS+1ngaHFushh4Fggo2jZePiGAFXD
eTGV/fjbDEiXBqyXOK5H9NdWhNaO3ODzBmdpsKXYNjY5UYpI4l5ylwybNK8kV2FLu+Fdo3rab3sw
uwM+IaQ/gwO0Jwqr0aNEARATyxlUZq0niQhSg7yehnzlmqaEHHHoLHLfxfgt0tAGG/pQ+9KWIoHZ
iDvzEP4E9BlQTdPMqGq7D0ps5slDin6lDygOf6O2fCwmZVTggyZGApIrscvWum/CwYqPtuPEztYv
MC6JtrbdtO8MVNaw3ClqVUJOASfiU/IPWg9U3MYKQsye/CH5bFVabbtN0Q4zgNvr7ylpY8NHCoVe
6btAr3A/9VC+Rarna5Yj5+72/qyWqzuzLaUrkDTCAy0fjdT/zOGYxJ/rmuRLVXEV3KMrVqUuWj8e
IrWdI6grZIrVANNIcp87U9F1v9l0dl51DxHylvEHMER6AyWm8Drl8R8zEvn/Ae/g/ztZDhNM9AVQ
9nPyM+x+1a8JB2L+kT+gbAtRDmmBq1Zp2+hUX/+tymFpfyGqYYKwRvaSBvpMQ/gnKNv6C5yqDk8c
5Q2KdabFD/0Tla2ofyHiIVV+Uhr8II51zt/BZZ8y0pHksByDUZAkcyzbdoyFh3I4DmNo1o3qEmk4
5ruceAyReDgyIoErY1VVeCOc21cv6A0sOAj14hUQ3LBsKBiaTbnbJvvXli73njMEGWhPuuJlFrsC
ZU34r1qzuTyK9eYwEEdUYRFpmy80h1dECuEVmB/2gepK4BZwOja6t685m9CtGFdG+DWPP8fJvgAa
mRzLaYONclis1ZieHe5ch/IjjGrFOprJfaEgv7duYDtAHYRRRYCFN4i2Rt2LhLdG6ZKyMcBTgkWx
ASNg34p7JBesfNN3NzNst1pBk8C0DqhR9Bz/1J/RDpHTWkEEXEMofRuhifBj/FFiUdq7VGPxW4dh
5obTjeXcZkC/FXTZeuIuZBY3VkfRxPX+yOr8j/j8s3XAN+GwRPAFmRhDagvufl9xm4uOdVBq9KLU
GKns3vFvoqh7FyOWuJaTP6zHyXy6/JHe+kaGJRyQiZaJh/1i2CQrJIZZDKuC8t+SJZD/O3VxReVB
P1UkYJUzO0vTmBhSNjP54JR60NU4fZYGXbrAOnSVW1quke2C+q53cliVP2B1Fhqkvuo5zT7Vyb2Q
D2mewl3c2iz/EQT7esAv5yDAvOKy9Vg5n2MIapn6YGlHYRH2PoRoWSOgdxh67AA+millsu6r394P
8fcuu7J/3pyOrcJU4tVp8y46nU41BtaQWpHq+vZamA+gPaADRdvAx1BUhb+KiEA0SxQka+ig7oAS
l+wfI8k/spIBKdo7VGFTdRvgxTo9y/C3Ehy60nATa1hXNTnlbVLVm6I/xOUGW1cruncMV+pyBYqU
ZtKT2QJO4xZrD5dXw8Ix/uUz2aalchayCIW9kL2BqOEB0cYZEOFMcpVy2lLQH0gGUfbz2o7dgk3P
5SHFTGZaHkYOXTNHckhrhrl4l7qcUpr5EtksA42I8DkJY+8+kAZo5YI7tARjFcbtPnc4DttCD3b2
ZLmXn2Fe5ItHMCzDNE0pTZRFlwdVToXRqjJzcFvQWGtkevS62qRoPyJzqe7+/li2RbUe2hvbfal7
YqBJqYJ4mvA1A+Y0tCsVMxwAVzkwqV7ttpdHe2PfcYtx9cEv0kje5+3/6ggeCz1H75uBtEa/zaMS
7DXIsFWqSaQykupTDKktijF+jOwrW/6Ng4WRLcPhLuaSlYt7bRgQOi4byRQjlDV6o4l2Y2f6V+6Y
N0bhYndM9qFQBXSp0/mBg9Mygzm6ARKLGPyWlPMNfbyyPsT82ywWiFQtx+Eug8Wlvtx0r15jHOp5
prf0reEKbPBqokQOrE1vBfIFlORR6X7IlBg05EC/WWn6K4f0G3eDhJhlGBycBuHK/O9fDT85PXVN
EEUuOercRn4uG6Ax6tgBKcdn4OhjzcoKvjLqG4eBFEQHqMmrjLqMTKiRAU9DvR7k3hDvAozb17UD
cB3FIdrgFGm94grx8c0ROVUtVaPhr6rzUfFqnrEoY8zOaCZGOZ0Rgz4bGZ0HOX1KxbpQaLUhA+xf
+bhvbP4XbTY5s+P43/xQrwZFAR8aTjeMbioeZIWui28ictU5+e/R1q8s1zfHAsE773s246wQ93os
z+gDJY4Zi5bGFglaZZMPSGShUl/AABBXtuBbozGS6khiXE6bxev0GjwMExYIlrwfu1Hr6UHndEVG
epIThOzLJ81bO9GUUNc0kz85SE+npqv+QLePnEkLAbpq8JgQDALBcnmU8ylpqm4JHTKkoYJLmkXu
Xn2s1p96X3UYBaq4sZHJt66Lv4+SJqOmh1duprOzEx0/FKodw5aGCR14sTDC0tHbvgY76iDPvILa
0+/bdtY+jtVPY+2s1Aqrrxrbz9oMjpenKeZ46OTAYeyZ0KxZFuESJ9vpPJG/LyjSa3OAEf6Yquxj
HcHSHIBNukhggpcvIUigoQEYc9v5VNmqqf4IBODa5jjbkTyHo0pLk5aDXePZgh2AFdd9haby1PzU
2B2bQjV2oxfvYg1IXajQrfkPpk44SiCA9R2s18Unjkp7SocOXXZcob3VjM3pS+fJhARCidFA1DvU
ID/nPZYGpU1p2fid4VvdlGN87UnmkRYfAey4JPtzMJAznMXloiq2EHj0kZrFVM8x75sZccpRjUqQ
mphGzRUGqhS6vUWb/ANVVmXTqfZROsG9YnTBlaDz7BIg4SRJpEmqqwbn8eISQFuQHqKIJkBYhU/X
JJhP43WZjW7ZV/gZa8ExLYLfl7/GTLhfvAMqw45m8O0NnWx3sRA13xyQnLZHVxU5ZNnfHQmC73/J
i1/sGUQ65AoWhYfcQrCpza0zfUrNeyO+V+tvSfepbQ+a8i1AfQwCIyyYp3BWPuv3fg/oHhvvbAe2
PZa/gMEjDWMg45S89wKYJZtCQ8L9UzR+7QKKkU99fIew/+WpiZfz7/T7EunOgR+cbYJnuVhpk2KK
CPYN1021N9SjQvZpyZ+j/ZjS363qr2UG3Nd88MYPeXLj2WStH5DwoeuLh6tLb6/qPwmQyX75ZIBd
CJsvZrtrrC845WWktfkO2u7obMtyB+4C+Qo0+pM1dMACS89NaT76OFs1h7zeyn7rRYdEv2VlZ+2T
4v/UkrtOu9GL5zy7Q1zt6xDvdcpaptuaT7pADMTVvwxfE23bNjgbvE+Se6Awsr1FdsPEruG7DL4M
4ZcO90WFthwebgcdVadwjeQa6Pze24zvZkD3tFJ7IMQNKKLHprrBF0CUH3OHejzr6kP/I4JjEr7L
vE3o7zDT8iJX+2jRE1Ufg+mecBwuEV2heto4hQtSlDRb6jcAwm0J2xGBLOrM/UfLe1+2a9u6tbod
4YtiH+ZQFIBBad0AIbRR8P4KtW+AkQEqqkEz0UVS81Z6a7N9ULVtGiOeghgu9qpHeFAR/GbxGHjx
NmwOU/c9Db4P2WbEorq4U6e9UW0tTBxzhGeESR9Df1bNu/IQA52E/dltvOEGdVEhEVM8DDN0+soN
f35gsqZQcLApLakISCwSXZvbKc0sgqYg1+m9CQRrKj/Cmjj9jDEgrhqc61fuxLe2qEn8K21KOoYt
FgkUeOe8qoY5xudv1mlHv8NO4Ltc2S4vVaHldiEyU1EO4GYS6uIomDEVWCdYo9t3D8Cv4FOa2pPu
zRIw0w8UQG31W1F9GNt3g/FTN37VMN46lNOgt2nqIahdyBa4J5tQ9joXszAIfE24kc6un5HfwVrU
rml/ieBLZ+2m674ET3On7J1yk9boKq3yTfBE0mJoq5YwEDUs/2jdpWDnzW1w09w1EtspdPbwoV87
OwAS9+V7DQm2ZG2iWBS6KQqlT5QUcgfe787HHOq2aPepvsVM44AeGQ73GAI3H+zwfYZqzfh72voq
7nkuyk8wcNn0lNxXY0lbOsRrUX4uph8ws6R3UyN407n2eB/C46lh8Xypqvsi2GsCZLU7dO+pCNjW
qqHrNezaye36Ox1Jt4wtsgrKrWEf6/orndvmyZs+58nH1BhWBrusE99s+NNN2h8bAfIH2VFTeQZ3
bhQPek05DDRiVT526XF2EKDZOf68/MXPYi1yRgrZ1Dg4Iue/nsYgTd4kVglfy+3NqHRl2P2QFTpx
ijRuJo/+8d8fTQjuGARhbHKOxerSsD7Ddwq8S4YFZGRQxetLNJ4s8FhuBlP48mjnGR0lX2pRNtY4
YMWB8Z5ODkGXuTo/jtD0cBsYU8Dwvg56GCwpHB1WnhlbA2ypeE3b9T2oAXnl+pnf3mI3ESYTy0ph
835fyiKvItnIKvKgjZnvMDlc50kIIk1z6iu79q1R6I1QXyZYJmReTlOtJzu2S2ApOUL7wMhW0N2v
JeFvLBR+c10zwePPX25xj2qJ0+kGeEU3teQ2mSoMVTpsphqBq7xlT9qVb3ceCM1jUSyCgyopbCzC
sqjMnbTtkA6tsGHbI/HhqJTRyHZQ0MtwHQWQbdlBceVgX07SFgRBvERqDVRL+bvTBWMX3lRKOHcu
dolfCyw8aBreadP3sg6VKxNcJh4MxTAacbdO2A0L6HSoqBsyHxg4ZW3htHdcr0UMcsQsnY9zD1nz
jl1YuZYejtvLm2J5d81dAZup0RvQiS9fkpJXS1Io4KIAr9aQbjhpcQaLVshkmDTLIKFbvYsngHVl
yLN9aAtuS0eS7RBmk/ovFigWmyhOdBaFdVnQoVWqOxhNrtWPgOqVeDOBE4jpJ+7atkSIexJX9sf5
V0V5h4Gp6xDdkuidvuowUYC1x07uOlBrrGgE258TNlUjtYZmct5dfsHLlctk2Ytc0hSriKWXwQHl
JdNLFJQi1eGh7qFIqoBR7ZI2etFYwRbVgm9N9vvymGcfFQ0rNoql8z3xAnEWM4SU2kwEskh12kMF
yAeJTwukq1vCc1hXRfs7TvPwygJ+KQ29Ptxs9Lgo4WjgVKjMmXKxWWCwKSJvvRTRqscJo/YYqIh3
a1cfrRIxwwrfhYKIEYRSBfjIQbMQPFB6yz/QFp36b3G8nRR0AlHG/BZ0H2nj03zehuAWJNaT+EoV
t2MebXqHlLdbWQhs8t86xWMrPvJ7QBvhN5DQ9omtk3j+UQVjKOHdTvnHyy/3bPkwT8umEEHAN5eu
F/O0IbjL0Y4zdyyq915fKeuywI8Te8RuJU2sLC8Pd3YwUMNh5cxtFLTTDGf+1q826NAXeEwGaQgI
gTQQjBgBhDOb8Gg4nSa/Jx1ruFoNH7vMePwPRhYMT3Crz+Wy05EnAYivycvQHaP4VzCIfmP1ErHK
LlB2OBtsHZzeQUFpk3Nl4PM3zJQpCFIxJzjALOh04FYLZ5PJKKRLqe5G1YcUF1okW2PjrDFkuXLI
nzUjbN4t71UYc+2FmutityS4UBaymQYIvDWNqtqtKpBQaT0cZG+O93k9bDOny+5plPmumdS5C/3u
yu55KY2f7h4aZvRDqTbzLDRjTuesF7iLpBX2nDpwiRSpJmye/O6j6IhGNSTujXCjgozcq8L/0Cl0
T+mwhgcD9c0sObDgpxxdUjUGoboZY6BXiGRhYexDbQGaxgbJ3gd0puxmq5qPTnkgsScPhYDbCg9g
CRCXaOuVzzRfEKVlM/Erm1CgRlFR4ECRako+4QjUQAUj4lnpBYPdevzWyHchKXJlzb/1SeT89TlH
aFLSSzh9G10kbD+FBkcZ+j4UAzhDmTY3CYkIvCCx7jN1hVqCdCtfPuVNDfVHBsGVT3J2cM/NcmAE
FFLRT0Pd7PQZVE+GMJJIBUSXKKsJWavBRu21+2QNlg/RFbVeX9le3nLnK5+bWNpSe+kLc46ejpnY
wK6aqmzdqZnctkVZFz4Q8gcGZRFDXV0ejCYGv93JotMpdVEsBiLBsNxSp8P1WQsHUukbV33Sf+Tv
OFvUT2igmOMm9p9gQ3jjhn9UfmSQRWhnVm7e3nYUfTDMjNdavKqNlfpxuvEPQ+aK1E3R8ZE/+bUd
PrfOAxCdqNzZAu3RhgMbVqD+PNOtWULKWpOUWA8YR8A1TLAs197l49cBjdtgXEE3yemJKutUXZMY
8StwU7hK0HejdmWUa5xFo8AFmFVKqg8bieFb6dqZa7X7mRGI44S+V8JdTSkj2EKRL+XOi9YQJuao
24OTscKK8mF6bKBdRqvkg/UZYWsQCAHi28peZPg77hxjZ/g/MxvS4Y7a83TvkNJ1a/ofFLW09ybi
jOYe+mri3BdyW+EWF62bahWph6LeNmKXqZDy79FybYBXOlB7dvyfCDQgozBpu7E5oIk3C8n22+hb
HT3o/hGN53CFnHNwi/n6l/53emN+03bKbfYLwbUulhhuP6Aw04+3ud6AS97GyNeOPxC4KOIfYfqU
QixFxfsRmJovjqDTUOs31bXzM7ibrpzQZ5fSvHBm3UBHJWylC3e6cJREgI7Cod1V65Fl4BSwsS2K
OnoNhmXQg+OEGN86tDTfRWXKPFxZuG+uW7obLN65Wr4s0oYyH6Cs4jot1VmbM1rB93f7sdsp0Fv5
WpJeTgcNEJgvAIEuTa9cGWfblOmbQAGo+ViGTbH+dPqCCeOd57PUlPqYBkEDKrV9D3Waqkg2XBns
7BwiLqfQI7mb1Pk4WpwJdhhYjVXD14uMyt/Xo3fnDf4W523QLWPy7DcshmgsuyungzZncIvDgXEB
C9ncizatgNNJYn5cVoDzMdDEhnwnOm3Gb4BqRWHR2HFqpzeh1GcMhFiDHxge8KlHn70LxZoe6eSm
hGmbPAlucMSo3azVfoG1tY/EbRr+DLILtk2oUF8MGw93e+STL6+R87dGCMHinCN8QwVkdfr08Jq0
TnEwUOmU8qaSLaQu0J49MSMWtzOJOf/cR1fS+/lLnL4xxtSQ55qhFNKxF7cWHE67RnGuJEwrEX6W
w84022NXajc0chSO1fQa3Op8IYKhoJbtaMLSyFIXs8R30aGEAiSKwkdzTJTvCepYdt8q9/1Yfvi7
b3TuBQHqmZehcNTFOgzzvKutsMpdhbtoV6pU49Ak4ZzBvcBq3cx3nCNhcba9POz5S2XtqYIbWLNN
Sp3y9EM64UxkzHKIolpXQqyrN8Bt1F3iaSOkfATdoja9svTPww+dBTPXPGmF03q0563xKubOZC1Q
qYlzrB87ZM4bqox9R03TnFrvkGngjxsz6dGCS/EKarUS6aE+WHci/tvHLBqwM0qLXNUxtGUeBwMK
CYRSx8cw1lBmgoyaOgmyiGG69ko8QUqW8GAiFC6np8tv/XxhnY68eOtw8VoLrRtGtlxrsL1N5+AA
bNbS2vjRldd9fpmcjrXYNgX1Z4vjDLfwUvk22uT7QasDg8Q1tLmfmltDi8otkrzBlXGNs+3KuByr
HAVUyUB8nn7lNIQMXLQBRUCkV9ftWMNOVDL/Siz71pskrCfF4KIAFbnYov4kI18JtMyFPDzb5JiQ
I3oU4/wQZiKu9pe/2xtL1zFAGbFw0c1mn2qnk4qAiyNlDa86GpIfoRn/hpgAQ0h4dz03R+6Vm5yY
Okgs60Dn0d/TCj1cfgTt/HaeH0FyAOqIHINsPH0Ev6JZyeWI0kj3rQjmcnpmBfTto+wWvjVKHVUX
3uQo7q0aQzwbowIPm0YASmIeTsiiv0U50l4zRLVpW4mqbkTMaQdpsQ4UYNqoMF55aed3BQ+M0AwL
jdSL13b6wK0uI10Ai3WDSHkoOgRRfaPYmmhuJ+a4pVzVY3KGS9nl93S2MAz6y5SEAONScpfmIoay
FQ8GVh3F7szT3aJh+E3B0NkxrM96Gtv/yWCIUaBSTSZPjeZ0irlnQzirgxi2fuVze8f0NGLxtS2Q
q6Nv+3dnBj4SeWuSNxbgGdQY3JLaVwEND5Qbv1dlne0LDC2h0LqZQI/x7w82I86IRfW5sr+YmVe3
cEMhnLrUL/dQmHbSM7oV0hcprsrm78uDnV1G0HYsugjEY9y3aNafvsZRGQC1waN1Ecmk6BRhRlE6
9vNMsBSp1R3SoDevnFLi2piLy0hBGszqQqohtgf2AS2HXV5gGBFnrfqlrbGqmAba2HiGxMIc1iKo
9n6gOceY0H2dISgxkZyZg2LcWJ6NpoVuXcGtnO0e3glgAeo0NIxMdQlUG0ZI6ZQjEYIobAUHKj15
0JrvZe6hNNuOrhMHj3bSF1dOmfmznsRagHuMuS7PsHMOu4xOBxO6ILa/VBsV75Ao03f4+tfq/y9t
1P8exaYapJsoJc1kgnkhL9FUNtgjH/dgLKmSoNhiXwuwF7tpRCj7J/hTxXeIuU9w4MR+VFDrah3x
s47bLzho3wQB6k1KPxWzyM4zB29x6NVZbEfo7+sKFsvllXl6if55UvjeBAmU61jmi9MEJeCq9/C4
pypp3ulOet+UHqobtR8dCnJcR/8ahP5taI7Glc8vTr8EI2uU0Kmoz5L1EESX5XSc1o2WdhB7Imz2
Efx2PDnHfVUmyRZ5bm2ngoquJYhiT+DWPQ7BJkQOMj9ksqq++f306fKLWHQXXp7HdKifzNc62MnZ
wuJ18DZESm+pKEu7iKOYrl5iWGO7im9VG6fGCMfP893UOF9A3qirFGXLK/v1dLv+c3iKRgbsDqLk
JYIy9FrMXyKG72pQDRCYPyiIck6K+ggpD/50pwxXRjzdgP8akSxN0rTVzxK1YkCpj6bCrLYYgVCT
k/WIs9CU2wjmBaO+LzvUUuDs/1lx/0s++ofQ5Ks1N3sO/9P89/45/fV//3F8zv7P3fP4KzthH80/
84d9pFh/OeyJuT0KUQ4I3Qzb+uMJoTh/0XoWgNzmlhvnl8rq/Bf/SPxFUYEfhCr7p/b9b/6Rpf5F
kZp+mUXfWP4d5pF1mtVL46WYCYZNsEThRp1lcQb0/FJRyM/NCR+lOod1E3XIQdWmFe8DVF9s6s74
dG8qBZ2l0kca40adVDdddX7kJzgphCElOo8u96oppU4/ounTaaUYAc5vFGvCz51UqDXnodV/S0QQ
Wtug8bD6HiIVXSeEXlCUjDS/VVe67Chk5ZMKE6TQH001HH6LGzxox0HA1teLHMNIkk4qZoLiX2YU
2TN26ZO1Vr2ofT8jzRsLz691HNbqx96QforAipPe9Aq67a4eKCNIpVIrV0oW9/omrerg2Jsy+qH1
08GWZg03SBv8YzEYaLWMZtF+MilKp27gA+Gqw37YElGJZJc5zQcnC9MEabwJAlIZ7A3PxFqLnlcI
59SCeRko4lmrBPTZtLUhbpa19gzUrPmGXH+xz3vk3CV85P3L2vvfbfgPFEgvbcO75+QZff3nk104
/8h/G7OAGGC/cHO/tJL+tQkd5y8Cb1ITneohTL6ZffKvPfjXHI1DYWB3cvnzn/x7D7IF5/MV01rW
BfjgGfKwsGK5ZM3C6fA6fplLKfhizFkHf+XWXOQcsTGh7tIV9c5op2JvS6r8k49SXuJ50Z8V8j+y
zN4aijcA6hGaiwZK7fRCRFskI3GP6l2jt8beysIvYlDVzagh7PDqAzz+CYxee2efBiEQLpkUrWfS
DInTE67opyMFcZIPREP1TjUmh+JoM+7sLiw2lmLV25wS4juww+Vt0lXFl6Q14o+Xh18mv3/G59IH
zGAYc1R4Ov6U1lKDUFPvrFIZ3k+cHVuEp6It8p3eRxlm0W7yyugHbhzR0Wrr+KZUR32FZFDuXnmS
0zv5n2+CTIEeFsARsWxglV1btIrG5yV4RSeqwcTlCUU9ut6BmQIZS+EccNwEN4EnKvxsUQnOvCB4
5/VqC7d6DACOQvL+EJv4OAdRA3yg6fNPo4ytfdfnzt3l552XwH/HuS+Pa3FbEcVpPPAZnFAOYRJH
w9TsnLFC3lrrUNzF3gSidDRYx9yKxw+XB3xjTVoWASOoCJqe2rL2EsaaMzQIugOOQx0702x6Fh6e
op7SXMuztdMA9c/k5uvYhuloz2X701UxOmCs1LZiVaDnUVPOy6JDrqpd46Igln7B4yvbmCj2zwxw
wU02VJP9Huky/FPSSc8eYs3usLlx0gYHSiweP08ZnCpFeMLZyKBD2k3ojXE0o5juqo6u+kYdhzbb
RKiZ082J4gkBF3Bm6ZVFdv4Oqeri7MQRwuTIhU7nlSVh54+hV+/iGtl0REa6tRFxGXpT7V0JMU+D
2vkVMpRJC4dGuW0bcpFd1ErnAFzLWR9hp9y3BoqTs5xUt/Jq23oITBnAw0KZ5e8uEpaIgTobJwk8
vWW2HYwNtgQ26YM2Ie8ZJSasSKuu14Zow+3loc7WyAxzn8Mhmy4peJ3FBLMKwZ+m6ardOKj9sR4k
2iSorFz5Ym+NQkObcrZmUQpctnKKrDbaIbPLXYZs8QfHk/bewz6jufK1FikZnwt8E5t4LioBcaJ+
fLoyKsxSoqhUab7WsDgPeqXEP0enxhk00Kvumxy74qeHIqThot9lomIao5K+ImNAum4EEhffRa1P
vRVHDHwrUI8Hyn/5fb+QWU5OnPkaJRQmQ2NFQfk4fURnRIxjygVsAKUsNhBxskPR18b3yM/lfpo6
azUFeJjqpuK7aUffn7dq7WNb612zbcUxRSLyOGV5edPkvn3FwH15HEJDw87CBiJqzKXbJY9RpH2F
8Gmf7RQDn96oqt/lXYG8L1u9mTTlyjI/u7bm4WwCEtAuGnitZbvBaRuRVqrMdj2xpCUKue709qPR
pZ+qeAQr1WKCaQAYSzW6zJMAXS6fLn+O5VHy8gRUInE+pGpLpeP0a5iIZKtlaWa7rsnTTe2MKSbM
CL5wBord5aHeeLdcMuwxWlbg5Ze9W2THwoKSQroLTYlolFRWAcKe67CDi1CW1pV3u7yHycHB+zo2
rxXc7RlDDRWOzIq0MdkJKwJTbij4XjetAN5Celw+oqxs7/Eh0fVNpBXdfzA44Aq+KO6VcraoPKlE
2DaUpsYukp1uxArlkWLU3MjqtKOWoq0KMrNe57Sxn3tzctQrR83yxGbioPFmnQfWFjWaxRHgj1RB
VVEmu6m05Z0wg3jb2Ur3UPiA36EEjp/CSKuuLKOzQem3UvZ1NC5ayM76YhmhU2T7pQ68IepFt+9Y
1NuJZcXOyX55cQ0/HzWgcXN5QZ19Yga1aFAbbFn4gUu2kpc0jogDVdsNTWTfVpUd7un3avtRWtF+
TG2xi5Is/tFnSnqFnTVP5/UZxtH10nnlGLMI85ag5L6MnKmobW0XD5jKY8aX3cqm0q50ld8YxaBy
z28PPx+pHv10FWlpRxHJDvSd7dcdSmy2QBl9KK+8xTP/USZDh4o/yH4IW5cA5NqeqN2JSAdD4ZXb
3o5I6fHfcS3cMau1IWv12CbjsEexvDhYWFLc1MhertUJtjzmVck9UjttcuWaODuXUAjQYGQS5kDU
ZQefzh1lIJFmtLt2VVrWHI9oDRVD5Q5wIQ+XV9HZW55jXw577v4Z2mLNq+xVy7caTXS7pkCD82zl
N4mmBtCnxmvU/LPDD1I8QS91IYfNSRfhdBSo3B1uXoyil4jj105o7dQQolXVasa+6eAi/M1ZUa0A
rYpEKX/Ae1uMR7xThtNkJLvCEvEejWyL+jA0lMujnO1ARplJkzrbD5jqUs0h6jK/BcOX7JopH37m
kzBvyzrFNjqyzfCI6HB1NHxNxTlKIJx1eexlyklTFSj3Cxh3pnUsY0TC6q7v0V7fybrzylXbYIXl
RgLgo5fraGmkvsSjfObOhFrig0NDoOZKl/78o8432XzwcWRLewkUbIx64tChSBQTiTzZTaWvcdtK
15WNbm/f9tqVivvZKcuUQasyW/SLWFDzUn61VMPCtJXUzpNdGiIT6MEAQ1s6MN/bsUi2SRQ7+6EK
mv3l93y2E18GnQmhc70CLurpoIZVTTjANdhm2LV0Vb3oJDdai924nivllTe6qOGjibQYbRGOz2hk
U89rTLg8Jy/Xw1SLny12K+tGKYpPuWml4oit0PiVALga172JOv8BT8T4yqzPP61G9gENai7MUvuZ
//2rV90FqBETMmApPgtoxLazlghxQ9NCIEyJ883ld3x2BqG/Qmpg0sck3eJCW4ymq1gWNkW/88LW
2uK0YdE0xXro8ihn2QG4NYMNC+GEdgFEc+10mAznLSUylG7XQJbCOF0IZ2sUY/d9sAnGESqzYkoQ
Mir2SZvZodsDbnmOp8y7MWpD+aiJ0IrQBp2sGZoZkz5cfr7zt0AyS3QI2wcuOIJbp49XtQmqoEGd
7rSEV21DZtp2Ua9cuVnONhG5rE4qg+AEJQFoYaejGCUeMOiup7vGpmPV5iBRo0kbXWNWL28q8xNu
s+LKmGczA9b+AuQRSCJJ2gCnYw5lk/UZPjg7m0j+S+jJ7B6pgWvZ35ujgCWfwdNzxXLx/uJaJXnR
xnbnFa1zkJbnbeHZmVdin/P3RwuBFBMGKhAPYSzuS06CAM8jtd2ZStKvFR0vulYZtftKcuQTXTQP
Uxlf46O+MTVNhWHLvKjwgXA5fYEe90uh5FSNGlSzXPzsaC/nYA3/5gJEa4L7GUS0AMFA1nA6SoLd
qsKfza5AaJmavWqBdheR9e7yMGcnKlEj7Vqa5lyaUEkWJ2rf+Vgw5V1GLEDffIzgkJSObN0098vt
5aHO3xu4CI0ZYS0GA2nZLMcBe0g0zyp3oIOgxwTS3Ji58uM/GMSxKKjTWOKeWMynq6bE9jOz3PUd
3jf2GHi3ju91V1Lzt6bC8TA31qjgO0txil5mQTApfblLEUZGpJNiL2ZB+pVE5vzb0MqWc+YGMkey
i06XQBDJruxrCgCYXtk3FNVxlyFzu2+7qryyDM4n9AI2nJUvQOADmDkdSij6GPh2lu9CgV8fgpHD
h1GZ1Cvh7Xy0nKQqc+eCtIz83uD1La+WAHAMhTTY+Ik/pHuqMsqPuE29Iz35/l1oZ+OV4+EsJKS9
iGQiTr9kZIKk4nRWlo8bqoZSCXuoS3eVV1nvkMw00OTLRX1UBts5ppYZrfsgba+ER+ff7mTos6xM
GyV+qkmP1FwRbEac6Fx8mcUmqIfkyklx/lahCwGIRVSRsvnZYjTxtZf4zXFSWGZ+q9UphjpJO/wS
iCXvUfLrrlE2zk9dKdAkQa0MnA2srHkxvYpHlD7XxhL/a4onk3k0KxHZ2C041kbHyOcmCiHUJTIN
N5d39hLRBxh2BjJA2aRHQOd6ediXXuWhg4rKtB6WXbaq+zT5ksRZd1PFnVOtIz8Ovky4K9kr1eRc
g4Shx8OWTszwodWzMlgPjj+9Qwe3bFfZpGbmxgvt3N/rKSS9x7FURntrJHlVr1GKls9ZMAKoujyH
86hnLhDOeptgiMEMIeB58uqw7kGOfojKfaPICmXpwkfMC0sRXIfxZj4itACwFUMNGgB9DI+ApnU3
fJJR5ymu2UGSWaNPpZnHZooQI0DpGpbOf3F2Zjt2Iu22faGNBATtLaw2+9Zp+wbZmVn0EPRBPP0Z
yzoXlcveTtVW/SWV/pKLBQTRfN+cc3zyE8+GE8odyjWn3B02f2w6z9VGxCdJz0lCcfQQGw97u6jW
JyB87bs3ifRNpAV7hawpbIT/dijLjZ5KC3OJkivWE6tYYKkErWGR2Gcn90BtYLckzkAqxFC6q/3J
AxW/lNcf55SThfc0DVM3CJB4fXyieeI0JLHZzR65nEcuTNkH9RaoyvjWoXzAUCNbWQJUwy+5LQxl
f+3yVL3DY8x/EuEPSskf+9XZNuZywrM0BSBBpytSCq7MXwVRCfN6Q1FlzsGnDP64NavM5o48cvmJ
j3erMna9KbmU4oSShYuA86BHYAjhICjbY6nccltOlnOiaxr+l2IiPd9O3RczGfw1DiGi7OohMHYI
ItM6CpyKYoebE8dHPj6g7i0UMvFUBlJXACU0kus0sVHX55KydQQWz54YET6J4p6rF+eKSGzXOnQt
2+d4lXZ+x5OfHiZHLEOMGqF5HZpuOYYzValYh/1ASAhMjfq+SxtTbcmPxqrSsCm+aznRT5u2ddM7
x6oBIxqTOYlLoCV6n5clgevWLOuvy0ptP+rnNbQI15h7tWuLNrup0HaGEbcNGxEoXLKfh1IQI5FZ
Cn9QQ5CFsWlMpyJ4w9d2cXUqkPYb9K9rdqiGNZPXPXHobsysUp6cn13wY5K9Cc3br0aME3Mq3Wzr
DB3RnWkPriZenLT6NjnNeNkFC2U4h1RTfUhhc91qXHXDblpQiexCG2iFn9kD6UGBKr+IYjJ+GF0l
3gXlrXpvcWYnbnsc072uhJq2PZ3SJfLTRj5Xc114GL8A+23tfCQZIvF99GVQbryvRkLk9T/+3Agn
ie1cT+beh3NPSHa7dD9MGWqziwT05FcPU/HXSqHA2xHKXnf7EXCQeeWtc4Aauk7DkbBVwtniup/D
UwLnXBLRrfOQNHDSp/q3ZNXdClEA1sg+VY0zRv0CZW+TqnG87esBfnRZQ/fSpSC+piwEGnZA09h2
TNikydU8LkC92lwSeGuBqIF+Rlc8IDUB9XlUmSZmOEVk+KMJtnKKAEBY90B+MafZRZ2riDyQ9au9
liaBdWGmTvBo83G1UE5vc5tMAsZ/PT+mrB5krtRg4gnwHMcFwkmV97Et89PDBY+IV4EYdQejZ9q/
gXg1vkuzNd6yqvFB4yXPnBwR26igiHvqkVvPmcFEDEum76egYXjBng3ayDFb76rpdbPDyFguG7tu
J3EAPdo9W/2iGx66O8BRJ+v4YcIlDyedvOy94/pK7wxzCcOoyAIO1uxEyPIRNFAf+9LqA57ZKq+0
KMJyu7RZsW7ZSKJmVA0K1s2STxiPUREpMBV24kWjma4nHt+aGvTyW61JZwITPBSieGKkFXdlarRD
zPI2TZGcWwpRLUfLH2VfJM1GDIwqCFKW9V21ix9GPRiAO7wWrhWvg1l4seUvOVNT6maX6Khn8Kp5
laUbpzwB7pQVZOAIkIki6g86QHBhVrrPmW2PYmNKy/g6JLZ8HaAj45UyybN10nrq4sUFQUDCcU3u
0sT6eXJIgiHwg8TPGAmnBbDz7PV2VHaR7w2Ok2qDBro8dMQ3N4+VpxfyqOzcYZjMI45JG4OGt5+9
Htm8BfXA2xZtmzeP3lITRAUPlHwiv5k6MlZ0bz23fs5ibCxCiiiFj7OtGteedwTuN0ukkccMmwGC
KokIpkKfFQwTgioF2gNMjcQKVkJ4APFuV4l7wfe6LpeKBvmLDV/wVbC6+ej0Xf+nn5chqW3K04/E
E5GkExZz/+KAmgdO1qGVxS6olIGsWdTvJjkeNp9EWvS7kLdpxJWLx7AElFDTaXf715y78CFlFxVg
lqGmyjetq1tty7AzSghQxdBFSsz6ac1zWaECzwnMmTOz05tB1D1qr2wyJQbvpiaElebe12qcF3Hy
GJfpxliXFFCzP3v+lnXfJnRrGvihiQVdhAa3qO5kNtd2PCsAYaM2pLdRZB2NuIE7qHMzVavLBVKG
dwGwlSXMDorOuwYXOrVgdsDd7DKdedxAkHfi0KdZkty2qqybrb00PnlBCRNxLORC8d2Hb8InNAr7
4oQ3ePCs1X/VVShIxC5sHEkmm5dyt4BGgtfQWP7wXHu1WJ9E7c3rNhApY2qyhuCfWoTpF2Z2YcYm
3D2ERrmaHwbqL2zdxiEh0AvI3LwpsHoKIpky68oZwO/ES52lJeB0ppY4TQMW3DJVzHF1Ptr/OGlH
OKlIw5I8RBY1QgJlZe1CSw99lIczUQxpOtTOtlT0quPQy9q3oaK0tB2kYVuXzkgAb6wUouWo05nz
U7qAiiKrZKa7M0fTfKEh0vi7EMY1DsOyrcVli1CmOBCv00w7ySpPptQ8CPNakBg4R0FqTM5V1oha
H5AFm/YnZ6hfUR3/2vD82p9RmBQWJVB61udd0mn1xwbqrHNcGT7XzG61TysPOHYkOwcffdlRkYWQ
1I0hnw0KaHYeLXF4zbI8DSPljI2jJHuNhmr8GuWoLqwtLqvgepV5Gm4InHUscC2V/7M3Aq/Z1UWo
bptVyhpOecgq9vf95ml/9tvtnLo9Id1nFPxnO+JQFXnbdK1zHN1kIri6x0cwLuKT2sPZcezXQ6MB
y9YbzR2R+2eFNrcJ3czppHc0K7YIzkJsuz+X2TEIl88a6X+4FOcxl/Y1J2msimendpTVi6/y1Dsm
C20PUCGCQuWAPvfChV/x3++L+pANoIP8I5Tvp838v45iczdbnSxr78jp2Y6LiUQzY+2ZLFwsPX9/
UX+8L+4K9Y2HPvi8a7Sa9HLXdvSOgU2cy+Ioc1O5GKmYXrJPiq9/OILg66b8zjCn5H2uoJOd6G1w
Gc4RU0f5rMnBOli5bSD4NdJsZ5xMPX+/t7NCwWl4uPZJNIhnlv+dB66yDJY+tgX3qKr1K5un7VgO
z9BEr4ax+GdRnMnCNf/Mcfjni5KzdMrmQUF1VnNZ+jCokOW5x8QMMvTGw7zNRhFuC+w72yk12Nvm
JjGJU+J8pmn6w0fnMkipiGCjRf12VjcNtTWAfJbuEbgoiNpx6PeV6+tPPu3fR8ypekmYLHYMyjC/
Re/PBgFIDXCzJjntdvzO/HaqxoC2DT/7vn+/IUxlHFbZEiCu4yV+/A5wyiGtzg2FqJFDk4NJfReM
88vfR8kf7ocgVGqxPlGElOPsjxdZNaxGe3DG41hK3IsytKliyvB2GEX3iRTyvBHOiMTxS4MWGQNN
Ni758VoJWCy5ymA6zsWYXSRpa100sN+/9+1oXKjBUHcgj/zY9ud2G4RpeKicEJR7XU7HUXnjgdaf
+58/Ep5tgIQXSQcu6PNScYr+bbbWpD/WHmSdWhjW18YzpmvpVjYcTx+CqzdWl1UZuP95INGRos4P
q4QfIM4byKnVpGJc5XxkY6kivXbTBZskEnC0Kfd/f8e/DyQ0u1zkV3cRGerZhCqb1i2tYHKOprLZ
9yNRwBKafjaXnsca8HodatMuU+nJnUGq5cfXO4RjUsqObz+sEMakqcxjzzPGiPKo2lHmso8U7ANy
Pnz71evnZBsmY0+K9tRemOFUxouFgZKDuxUVKjM2mbvkz2oRxK7C9d65Ykj2WloyAnvexYbnGlvL
xFX8398LQew20nbKuug2zu6CYnSemSJ3jkPvmc/SmjiKjgX+ouZkEP/7izkN+H/tE04S+pOAibmZ
5i9+6bOPzxIdQRxq7pBhem3sBqn12A0j+3e63HsHqHgbZdWyfBJkfjYcqDmiSKGfTkMdZ5N3rhNT
eGPdxgiLA2ufv53ohsdumHyWLf6Hq/xyCDB90XMlwPXjaPDdTKnS9qE4N4uF5plT1QFxiN188gzP
y4+/hh1qQjxB+G4ooZ5tg5auGvywcMUxQ6if790uMYdY98IeLxJ7BgaYTyfzu59UUSKAZAnOOFbs
aMDBUePPUxGvFCcpsLI8/0OHiFzev7/lsydx+oEU6k/9QorZHG7P3rJKg6LQlA6OzkTypxRE/Tar
0xz++1WCk3+Wt4rA8lz3LWuqlMFp+SuzIYWengh88dNnGsPf7wWjE/MlczgSTnqUH98qAc9Bj0hY
HPs5+I6CgA5v0wiEIH+/md9XJbZ+RFOgGqZyiwbl42V0H1qzp1NxbIvBfOL8QoasdPMD6F17+/dL
/emOaB7zF7AS1CZnk6NjnOCmiNyO6APmo1tYK34j+7OUzT/dkItcGE8TWQXBr7nzX3vaXs7QDOvZ
BhleuzcQZNWduxLpg2hp+kTicXo2/5pUGG5outg3I9qjncHlPj67MbfrZQ0TC4XOkgWbPmj9naOE
OjhOBkVbJqukfiQ7IkWHZvxkrP/hPjGoMNbRz7MLO9+7o9MZ7azl5EO4SHfVzORAksCxXngT+XZ/
f3F/utRJjM2RkaLHbxtqsxwcjC4O96kppwkLj9ycOZQ7y9b672PklNjP1U5/07j8+Ej9zl56LVP7
iAS9gG/cp8SOp/+HMYINkcQMvi4SEM/n5SrpHJEoRxzTZqp23FwSq9mcQUAQz//3Z/eHQc+lyOFn
84HE4LzXaxtT4E9s146r3VC+9APSkNtE7f5+lT+8IVYX1LJUKeluibPH5tSp7MOmYtDjcbihGqUB
gsnpgbn8s37h2Up6GvRc6hdg5dRcPj9dNVmo8qEc7ePkwVnPKRhjEzTdRRyVV6cHYInqGeulYX4y
CP94XRJS0HXy3hAFfxwZZqVLOkO9fWxk9q2nOh4BmNyHKvzpOGsfmXPw9H94pqf0vNO8yAnr7ILK
daYQjKLNYhLSyApxjHZo2aEdlf/9SozG01nqNO5J6/14a/MyVUNR5QKX/WTdd25IRhCI9Fuqgv9R
nhVy2MdYTgcRyZAfur+CGv41O/pLEqBKYYW0l1QhKtbD9RDq/890/F/der+9q9NVEPrybXEdFFgf
byjojW5cKwY9gCwFC2ft5N3oQ61znQZkckWzw+U0nlXf/v7Kzl0I7LX4CCi+nw7/HInNsydp2ZVf
E2TRHsd59kE0oBl/CtxmfjYcCX+4dIeAcutsFYfRdFNvU5vE0F0G2ZxSuGx6fAN//0GnMfJhhaAA
gaEQpwzHDipHZ99lyyRnhnpqgKRVOm47aMiLEuYnaoHT4zy/CqIVrKCoROhhnl7Hv16qoRLXS9el
BcUA1tmgtHlYVZvsrLR4rgplfjLZ/OGmWAbwpJ4QkswFZ7usYIWN7Tq6Po5jhkNSimlXdclnCce/
jSEkmmzkUCQ4lAGE+Pgq//4aiDD7ba2m3MlOihTak/aKdfPjMwq82iqSKckOHYrBL0NS0yXJTHN6
n+aye6eYDlW+Cz0sjXRKhjGqnXAe4pqGwN2QLsbXhZ3N84Ib9B9XeRZ4+0KVPQH9i0q2LFX+sM+E
4W5k0xDakjWORUyNO9MHkpk1Eb2lTXE9rO0KoTxvhodwplEVd0uVNbFOTAIIza6RF6L1cIlJ6VDa
J0USOHmVZz1/XBHAQVxoSQ0+TLPa3Kde24Lw1p2dQGBS6w/lk68X54NRmNu2mZIu7kG30qik+/hD
jnJNCE/RidiGljOTQFlnqB5CI7HeXKLPyi0ZNPJLWmFtiYuCFj/43Up8bccFN3q+mlHTizHY5VVA
FMuyrO6DRIBZxRirRlJqStNFj2AZFakyRBUuhdDrg0LlgRYzCMApTWuVlpE9pTQwZt+ZHzHVBhlx
JD75lygOaxGvSA6P2qFisYdmnD00E5KFDRu97EZ5eVttq2VgL2XTxHitYUtG5RzwryfsMGk5QL5M
qgRj40hhOtbl2j1qC7dwlOWSoGPa9j4t6qkT151vgIGw0PZ1kVn08nEYGiw8BlCVF521472bGY6/
NeABI4BOV+Dz0vHkW5s6+j5LyG0kujifIHb6ir5J7zYEUVNxQV5B85HauF51lUTjXK4HI7OWmXQB
J4xHN61iGMgKjILO000x8aM3AVv8nuOS638LUx8SyYzLR5F8U88wMXq0BBu2FtWVUa7kgEqZ+I/K
N+xnIQNKNOUwTi/AbNZiG4yL/a10iuo9GVE6bIbcTb+njqo8mvvFMvCMEo8BOvvGyfHQ8mtnzMZc
mxmzAGo++kdsbJbBY83KL+msLXAuCyc8RGqBs0XqMd9yUhkZkx5DOpZjwe4TU3D71rbA8jZEIxS8
BE56B4JkgldX6OkysxGCbJSYNAnwHKfC2M5CZwE4BMA+WiprqvdeH1QqKiUsEHrCRkpZIjQhXiun
W8n7LXr7J8dolW97us4DfwjMbJyv1mzRwpPdxZhoj7wFsIuXSvStHbeWCH4Eeujux5BOTDtX+UIx
Q5UuBQ98ytthRX6+aUSTvZhpqK/gZtP7yIx0vF+9rHtBT4CKcalyxBrpNCl+UaPITE21tb77hQ6z
y1W2g0PvPC2PNMVm4rWoDNFWm4UKY7J1UsJqTPcVXG1A09E2l3+sNqsJiBtpztFFzgh1qSF5o8pj
xfpqhKH+aRdJ99YMeX+f28X8XLOOE61qFM23si3Ha9Vhe47CnOiGOAUv/RLiCfc22YzgKK6Mvu4J
R86Kd79MU2ffOmZtXxL/r1/SKjNyeksOIpNWNSgh0jEMXmuCc+utp2Vw9FraxAdNUv1rDj8cUkin
2jISlGfugLeqt6URtPpRFXWvUzlSxcsWp4wcK+9u2sbV5dYRvXm7kq+UbWmK6kc374h/Nm3aSVtr
6a0qghzfvA14G7LYd41S7t0lpe/cjIiEYulRdkQY1teR2S+ZGxkD+iTASgFexTb1erFxxtrnlyfr
COR2Jr40Gp1B0kqc8saOgBv6tPuweyr+eQ1ubUZ0z/zpDn1MA2XUSFOc9XZtrPYgdDhWJ4t65W4U
Htl7mrtWhoGvy10i3Lmfy9TPg1e7NVkLaM9RTlidoIZmYFaMFNvt/Ho7p1NXb/Ws22O4rMAcS6Ps
rEPrOdyF1l32lgoM1pGT4MqNLZc9R0y1vpNxUGcYqm3R2F9s2fEfT0Y3uHfD1mEKn/r0hBdK+L6z
rIEdLzqmardT2Q+gDebrEpTSjnSYp9ewkF34lIZxejfGsp50bM4gNp1OQxW3w9ARZ1IXkJAkCk77
SyrLgdnL0d5LtyBQONCW6cwoNGfvxQj4NKKQGhL9Zx00//RDlaity5KWoRLq3Xy3agtlAp3s5luA
feuyq8mV3hBizWbAWXU5kK7qacAzlqyaQ9/27Wtl+zlDj9CFb+3SVIQFTwOSwsIKR3fv15XlRqg7
9E3hrf6Pde7bfD8ryyEXPpzyzexqOpMZbW8vagpj+NEjOYG8O7gugcGu8b3AOphHKnW9g5ciFovX
pSjeR9PgI6RbkDYbxyw7/4AyJ31XU959VYNuXILBjYImHiEKArJoSyu0LKveiFcToDqKAm5iRLCW
bihcWlacd7YxX86+clk4snmQT1WXefaBeqswNo406nkzrPzA2CYTsIqdpu/9vaFmrL5oQjTCu8Dp
bqmbVRYufA8KX0rWr3k8AZCqPG5np7SPnH5Ih/f8LhBxu1qT+eQtVj4foK6W5aZ00uCNTJlkivIm
48WaqZg5iY+G8VLUxSD2ZjUTd0CObknVNgBlwFhqk4fcRb6wqtF/d+ZGvSdumiLpAQpCklrlD7Cd
aAonkUa0A4OI9wWdDmXhC0UN+96WvvrKj1i/YpxYH0qnK/9BUBC+z0vFQBtp1F8ST8sPMdqg3U6e
Aiw2Vdk3A8HEP9YSAIUeh1NPeclzw98Yqkjel2Qon8tWuPeoF4N7PamU3U3RmuS/Smc5+FOPzIIy
JJWGsCfbYnOCXdDQygTEUBSXiO1GozcDsEqu+N4105pfE7jfPzJLmf62nb0JXZKkUbsF/zSWm2Ge
9BtRjdOwRy89tzj/+yaM6qFBjZM4ZZfsJw96T1wsmZx2Vhc23t5ZS/uGTzhZNvQXimJL03d9I0bf
y/aLhf0k1vhqns0xLYjHCDRw0cLx5V3nVvn3Ikn5lZUlEoR6MAf7SNJ4mbALLznUOxb/L0aIDHAT
KApv3lSGTaxSuOM4N5DwQEecqodiqJcrQLHTaz8iBuQ21jCPlrrnefb5UKtYhEoRQF4Hick6T4b1
sthaxMnSDAX7wNPXQiOPrWJDmRhYZz4Q/RZUQ3rfde6MvITI47uAsZ/BaCY4APgliD6O02jMNmwJ
iXW0JxHOm9WfCobRcFL1nNQ3j+OylNiIPAg9ESqi/J+JI4N5ZOu6XAZd1qlDMA+vpkpf88JJ84hN
Cme/CR7gfmDD+TTUHqHTiYtoJ1KB296UIkebyDDzrzvXSXlIhZ37G2pv5rRxgtHrYoykIom1pfIb
siIEBcRp0im/x5dT7NhdsnzB+5h9N/vKvNZm0f6cDWO+Mdi2vlmAmK3DrIiW2FQtEqG4rSwFf2PV
QNo9PtsiLiyDt5rXdUXyUkHq92GobH67H0rnzUu0/ZSiFe93nSPni6JYvZuZdW7d+roLblQyWegY
y2JNI9SuI/t7lDrJbsqzqUYDUoRftVXV+UVftrwtEbCCbubJAI9AHcpaLkNN5POmtwcm2cXIjLc1
XdI49Cn6um1diYuOg++86YpGLs+Gl+pHMaUjCg3HhpGXWdoJyPj12HSUo49fMh3InB+EzTsk0m64
zU0xvyYA08lXluFAf0eP8toZTSQzztz5XkwYFmLNCWZoG6uuZ683FoVEi1k4RbeVVaEDJB5hdlBW
UlwhXbQR/uWoluPaN4vX0rWNbw6CKra87OsYlYAArcepCf24Wu1Loxq/dWI5dMVKMAM08iiVapOu
BsM9S4bI9fs76eqd6wRbD7n9Ohq7FYfTc9IJfOd6WjMCTrqeNbmrlh+YUq77cJm+lVPfbzO0tWwC
+adqCB9ddgK3hVnY35CoAjTUKX3f3VS0wb2BQClquzS4ISnA3fbzsC39dqPL8V4sLIEIUV2kUnNh
balWoFgrugu5+I+5U3kbCBe7JSS/v0745mKU4ByiDPcK4c+F6gFcNCNC4KS+ET5O5z4BP+giynWQ
hsfWkodR4ju39tAhAi29+buV2Hrrw016qo3M58jmLxdN3pt3BVHUd9bkj1YU2PnFGrYXhT8OWyN3
/LvJmCYwo6KN8r4OXwIHPZRMngSFgE3eJfoqDJPyYc2admN2P4jQz0e13C+2d1MgAut0fpiZH09+
c3qgpKCYPxamRDedbhdd/khsRKHLTJzABBfGM2K/67cIEaMg847EAB+mern1fb0hG/PBTK/RkG6K
Iv2Zckosy6NpTR1uzuWpInd51pVEEDXbsfaferaJhk2iZElUMTEJC/XxdG3iTIgIpQYl5U3h5V+1
vvThVXFSAYxnVOnOQNcQcfzYZEpvq+wKoHW4GUXebGmP6k0S4lGVvAJqozN7ATXeBb6iKmml/m4F
tSd0U14aoh62oyXf/JWjhUHz6Mon/+aFFZ8vAUE2EdhWITk3e1a27t1KbbTnEf6UjIcm0xuHNQ24
MotAV90VpfzZi3IbJBNwynl07vLOvaqz9S2vahA3BsRGD2vXPhy7hzpI8ydT5vblPA3mz6kDnIBI
Lth4Ohvjcgk3jbLabe4HY+wu7r2H1WlTG7hLiuoh84Rx2ReyiUUtvllsWOMMZXYk27aPOARcYy4f
bs2uD199v/0hKOZtLK9yt5ozeez21TUxr/uAdTauLL1GU59/P8USX6adquM66A+e2T7aonhYmRkQ
Ky6RAnZAlNDP1c6fRPeltrq3YNK7UVgXMjCRdI6bcIUDkQcPyDv3lZk+m4FOkPHhg5g9TjHMCiEB
HxtphDBo+FcSXYCMxjX4XmbiG4ig71klXgRVT+LAiXeJvCwlF2Di/Igo83lV2PFoDLu1fLad9NUf
ZPqeFruKqdf2StavMtlUC7ANXTX3NBaRvrdfU0OuN8i11aPTZP6lVbpN5A1WzPe7Lz2f0jRcrtkd
jr0l2cbVwxols+weRIss2fbr8UL6zYEJGgVCVZo6dlPH4MAYvHOkY35x7Q1p4jAzinFHCB5ibgkA
YJS7Nhu/F3ko45NozuXkmFyxU27fnNwL3+YkKB758gGTmahVcf19TTiC71QoriuRPpY2wUcGFOqb
xGtPQGhdmlVMcXSbF4j/2eZfKsO/UbYTC6SEym+/N84AxiarOzC6gb5jWduJOrhx8uXQs6WfEO3l
Q6oit2nso5+pbhMGyvpHhTqHfBvieOl22bLcMlZ+ri3oKeognfEk04qdf+88E5p+mxqJj3ZKKpMf
Jy8ddVSFk7BamjQYJmvyLizRiovQ+c44J00wWEQTYzacWakp4+CeuO+qoi4jYNNAGMPRurC7wQs3
Mi/COAkE4qiOKISkTtd5E9Zi2odVmwp6MEWndjaBy0XdNz4rjRWyAzZH6i0mNYfYqSaqY+nMFmrH
UlsdfYLxvLjrDNM8BglzMFFXWfEQmqqqr82hsI1Hp+pxiUVIYT3zG9Pa4MdW7wvj2FcAk26zqhtf
WqS4PFAlB++GcmFh7Ja6sYentcla6iNadseJCka1xTCEo7hNUP/vac+laHH5P1pcpH62vPY0T7AV
DCYDswpdNNaNlITIyaQKmueFN9H/FIFcBQss0b/OtOQ/HVuuxo4/zkROuSzZcf6qQRKUCDO2WTGg
Gw+aeUGjOakl2w+ZkM2uLPv2HXssWazopOwDWh6LKgoa+/dm8VjyxpEYh/3cyPGLDcniZ9iI/EU0
xeRHRTcvVF+oTn/V6eI/sAzgl1hmp/1BXcUW0Cy0AmxLef9pNBHugyvq0vmKByVZL8hHdmLHcZu7
JRO8M2RVznqsbOxVG3Nqi/SWYmhSMbeV/WOWBSO5Jlm25eS/VEd7CCfOt11LAJmiXPors7JcdjZz
z2viDx3/aa0MzB2Wgg/iyEE+2kud30wecI7UlExidaGI9XSKXWjK7puNkUkenAWzwy4bDOThqPqp
6xsj+8xo1nyBsXBXfdln6KEo7ep5uWunLH9FiY2jZM3NklNmYGUDK34+sNmdpuabMaTs2rVz+gZW
HcivvEePqPNxCrEdiHxGIatF99PvE1PgTwr8kldTs4cNu8qknDwY6GJpNlB2YvyzSpbWJL+wJFTv
/pqjGe6h2oVbq7LLa+0T8rfJxkoM747qPQpnrjDizMbCglNuUq/VWGZWVK4VpZQUTgcs4wRuWtE3
cmL9akJW8LBPnqq+Wr5Za5MkG3v27LfaoUwRF4lYu3htq6XeVA0R2IfcHIMFj05VPgzav04puf4o
pmaZbgUUmAvYh4linQxWZq7BL6lT55RSmf3ynIJ0Ioz3MVyqb6JcxZWVCWVsTWWyPwv6UlrbXiYe
6aeepx/yejUe555M03haHPJQ6ZfmfiT93HrxJu0/hknTNTvbqub7KkH7HNWFNXyzM08+y17Xj27i
5WNEnZ7NmRhTeUJ76ZOqMqmwWJg4uPYg3pbqk7bK732OwEEofTLa2fRVzlu35Bm5Q1cm49FRRkIK
cjPdascbPrnK7z0rTkXo9MhKwKIICehjo+N/qnxd59TszeNqSGves3Unjrtov/ZIFwBUlxZ5015y
sGUoHtH6VRcLlbidaNzkk77Ob01ktMCohwQ9NJRr9NE+tkiKJmjZGVdIdPus9KK5UBQNG0MuV9rN
Pktc/71nBV3hFPONFDK0g/M2ssoqqyxJ3ztKynn7kWPc88ISsl09ly9fut7TJy2gk3X7Y5OMt8nL
RDN3CvY818taE+OL4+x0DMowGV6twfF+EJiH/K2R1UgZcrLAada5s1IYngt32Yd8OVHaEpe4//tv
+W1g0c8io++kRyNdk4brxwc9dcvsd7BKj/bsSC6jhn1rN5+F7v/hKqClqAibiKFppJ3ewL+6glYP
Ymp1Lc0THuZ92JTVVdjQlvr7vfzWpkPPgwSKIx7xVR5RHB+vskB7E0We6GPSedaNz7Hv0HlifvaQ
E3HcSqedAEIX//2ifxipOBER7BITSG7OefAFwi4ACY2vj0MOGR56DnZFi8APpCP6k4/iT08RHRbw
U5QiJ+3Sx/src6PvxRToo7Jr/W6NUtykgTN8MiL+9BQJeyXgjU/vpCv7eJUgoVjWa1MfPacUt3gq
oY1XM3ypaezbXS04SpoAXz95jL/kqB++CW7olCCCno9MbZrHHy/rZt1KQranj3SsMoIUk5UdpjeW
9hvV2IUTFCEY06mdpZ5dsawvK1VT73QsCktKZ4NQtCSW0zbaLJ0ru08NirmdSY9ysE62q7+/9D88
IwQ0iDFIhOS4cK6SUIHfm6Ei87pZqHg5J9QJpO9Nrw0QbrlCwCmRwP79mr/NUjS5T6loaEd5/ea5
8SOvcAK2dIWP/4+9M1mOHMmy7K+U5B7RGBSTSGUtMNhMo3FwDr6B0Okk5hlQDF/fxyKiKyO8PCO6
9y2SufBwOs0MBqg+fe/ecxMmbD2ZnkFpZMzlkuylYvz71y/2sw9IoXRFN7NCWc4Pt1rrtFNKxaXu
K2MBcFfHEiJbq6RDONmJel/hvHtcl1R7++uX/cnDhIgffCUuaDAAP6o6E+HOuIltOndDkR8jE/VE
VXI6qMk3+5vL+ZOXQugCcQ5wz1XaeL0Cf1iSrKVAtNnq8164VRe2rsQXbcT2uC+rKv8bLcjPXotn
luS0K3MeDuafX8shNcDB6Lvu3UE0r7q5MEg1aCZ5RbG4f6Pz/cltAgAYzg8Cf0BLP8bpUsMnojdH
FsHasmIO2gX8XKfMDzFfp0MRRxvvr7+0nyxLWKjhMrKhXdGyPyy7Pdv0rF5XwDyqie4SRKkyzTXu
//pVfrZAgMtCSqmz8qEv+UEdKpUambnGByPLuntfuXtvcUkxah+SWn9WLKnelCk2YRSx1Z3LZnpk
uGu9zSUqRE830vkURekcjmmEmIKWYbxl7rz8zTf9s2sB947qHxcO8pcf3mSfVnXTCWXdC4RpQb8S
bjuMw/g39+7PXuUK1uUiXGWyP6JhpnhxZ9m5yz5aHX1bpkxJWi3+O23xz+5aYnxZdPg4QOF+0HIn
pTZEMurW/WKTJK2XYtosTGQ49iMu+fXL/f/Q/X+wXv/hPv8f2Rfnj+at+BNx//rzvxH3HecXbnaD
KvzKfv8tTva32AtH/YX1/zeoknHlcPNvfifuG+ov1CK4enC3/aqmZn3o63FI/vkP3foFVgfaI/NK
ledp1f9fgPu8lT9vEphKBepHGIHXJegPS2emlEs8TFm3swuzu8OfOd4mSVTu0W+voekoyp2q1wX9
nUFi60gVTGNbveuVbcb6el/n8CbYmdsw6spolyZLGrqGPn6WZWoFkDXyb5Mxyp2T29fTZZbJjyJJ
zVAdSkIwplG/IjSnDaIpsnAskTyg3e/PSS2RAJCOloOzNmoGrtN845RR/EBbbg0RS6gfOaB3Uj+X
rmNIlNs7mm35nasyBanlpD6uhKkhrkgj5x55p7a33MF5kfgj98RNFt9WaCevOKyh3rRK226smob8
NJTOUdG0TPViNXduGPvQOO2rPEB4WB2mmVw4wdR535aJfX9tMJ2NZGqfW72OrrpY6P40L7TKhl8g
jM3ctvVHir7jrtUTgZN9TJRXe0Kh4ckuas7wCtobS5UAQNLSvAyO7Tu1Gh/7NNfO+KTmHWOn5V5m
TfFS6mb8Jc1bi9Uvcxl0uCpcE5EY61dZD8OxLBUYyAU9RpqAeTuHGBqcbV6I4TSmevN1NmnygOfr
Pw1c7mcGkuP3HDrpKevdufdBQjC9n5l0eGMutX3LPOZ5tnIt6PrVOCw4c1P0UUlceAvIYBG0ieie
IwbHDKbxpr037VK+13pZ7dehb77nJoZqL1MIiKQlkmEwUJegRwe+6Q3RXScjD1oF18IYaA66TMqR
QHltXj/PhbazmC+AVYhdL83pmq/NmN3HdL0a4TLJfqwaSkWOUXYIELDc2thMPQWHsEXGfRsnYpdo
w9nQMm9caVnHHJXuIfpquyibjECpP2PD0LapkRY+c3jCT4wxrLL1m7X0O80tt4qWd4i/yM2VZFzq
BPHJUdz3lbhybYp1F+VKmLhxyMjlDUkAQBbnonO4/MyIO/FtAn5nDyWs+n3SxygASPvZNHJ6AkTc
hy2+D78tcOYL/k/r9M2Yp3TnFsnz5DL76I0uP0LGDOb+m6XTExUYzQfF3dqTrfiMeZG9fDU13lae
r2GUKPs0z7a24lZf9WU2N055jwavIXiFKThdpEJ9HDGl1mVygyPcIgqdEMHUhh7DYMOu5B0+Byre
crpMRkRHdRi3cV/s9KR6R1HqYBIuw5JRhlXNe3IA4fWnq3V1vrBPO2gM1PZWUEceEjsN4tp8ddL4
O/PsW6ZmINN18yO1rUueRpNXTk3DrHugL0mygyfmBDYT/TOkUArttPhUrgyHewAXNJIvduKGiT0R
c6ij4etIGBdler8m9l0Z2d2X1lUIgx7SfNuN2bZnEn4GhOPPWkVwT5MFA3iN2XanoIC5O+F38wbb
yXaNxp1oCVFB7i6f1Sv6xyjbTT2iMSDkXuxLUTzobfU5Fl+QF6g+XDACFqmZPYPnE+IivA7abaGq
DfUBMoHuKYuxd7VB9Tqeukdb6s4FQSY3yPxhUVEfsCx9gQZYXcZZ4aM7s9cwjdm4aMQG1ticuG8Y
X9jdR+OhatEjdfGdY9P5xzOq3i1dbH9WA8mPyRKFoyznwOxy42yL9Q1Uq5phxGMSCq4JpWRSux0K
y4RYLxwI5Z3VdePbLPjStLnqbifyf7bK0GRnlYZPynx0HY4Nx6JANlp0yGvG556yrsAvJBCIhCX2
iJTsFhZF875Mq/Gm1FP6viZu9WGUqnGJux6LSNsCWXUJmy8cQQtvmp7MQaHrYEXmzlS0p6JmZuBq
DbdbxiHOMcfJs9ypO6z08jgHzjVjsVxYn85sHKE5Cb/rY+GvjlojHB2+FmjcBqDKAWXYfNSYkhwq
Zj5hMSNo0ob+DMqh8YdSiseGvNI7XczHqkIqkc7ybcy0/FIZjJxtqfaJZ9fRbWRb5XtUR/Z7waB1
8YyxEmc341HNfyUYgR10Kl9Llzl0UPLczUuVXTeuZSTO4VGZ5IKYQrsrY+19FeuwScxU25hIdh6l
0lxxWRqhaXgKZpazfD4VOh7qKFntl2FuH9pSnTSvRhTzdp1b+Q1KAB9+5xYr9wlAEa1ztg+W1Lg0
yWZy2HNcrdgBq1m8K2iV47wRaHEvpiCde1MLFoQ/lh8lVvetsZhpoOufjoMUnGULZzrb9TUTlM1d
cPOtk9aELGNFIFIG514+jUYd5NxnXXejpcPAL5J7oRe0V6QbB27Wmh69SV9yBjfKwTqPw0vRdOW3
umsMP8vBxiHmi0LOC2Y4wBLRGHUhSS3yDV9FyWaMFCJTbIwwmbLjS+Srx+ZQJ7py2818UE9Fvekh
S/UQJlVfIw2OKnpXFaXyPLnPWZIbjuesNluDe9VZOorT+Z3b0/5FUu+LQbrB2nREvyeX2IwNKDbX
oTGR2XFRQbhTxkAOJhyNDMWE1W9Wp3vp8iGYZvHpqDOokXYGfWf1EVdHfplq8AsjBv+blLiQ1uNR
cpgMEsBadofGUHIvpRg74jeV3gLJiMTfdUGly8bBiD9A8oiaso02tf5dsQcZwkxCPM37tCpzXwuL
73CcvpV5e8LPZV+dykUwF9OHnCeG550ymSwvE7QTVj8p1NRbC6nvEH/XXj5jxLWXg5NPTIVjf7Q1
1GEtEWWWDuYkalzfMBD3KaYKcMYNkrTAziKf1EX5OlttxfTSNsnXXbLjImFpJavxSdfmdkULhFp1
OhiK2Ll5dpPljHdmwETNir+Cdv67nTNFTZcVBo9Laj3MGU+bjDa0jf5zUS08QbeW2b3K0rjMIl62
taG0B+j6XuQghLfb8gM1PxJNJ2AtQpAWt18pcobjOLh8joYhhOs0WrAa080ozfwuHo/qEile2c46
CKTmaMN5y68kMY0MYqu9IZBAvqRy3BnzPSJf1R+jd1Rr+inWrBBoVTAw0AhIw/VFP5wrJdlI7LEx
RLN+qJ6TakQJWZVPmknSOs2JRb/gq74phmWvMsQ7ZC3CSr4W4gGTN5iBjD+F5dcD89ncWO8wRJyW
tD5Da7nIAd5fUoqdZI3emTp5oqjJNs487M28v3FSC9A/WCn7IKT0WjEme1kiKqQCONhV8tQXinio
VudTrxevYKDlJK1fDflLMzNQBYDz7trrGsItzKc58+dCfrPWFC1JRPum5GZVmC6NovzqTGl2Qnbl
5yp9CLSUqMnNs13kmidTA6TZ/ALrP71tRtEF18tkoozdWKXZ3gihiHNuPTAyfEKBvzeVKWzbtLg3
xvmT8QBzsrpWPdlzDJ4c0X1XUvNIcKbhjVH1Rabq4wS3mczP/sQ9m1N0lS+OmzJAaybHXwpn5SnL
NyKvJ7a8tfQBwl3gt2goj0xUQAQfe66SO35XFq92AScKRWtsiX6jmZPuaQtPmldWSrQ1y0T4MNea
MK+yM6nnpxIdnkdmzP0YW7tmgKSoOI/GOFFp4M95GKG6o7qbqTEqVOs1T3S9+GP6PXPMy2io2wmj
TnIVXk5TyeRycU9as2LabpkQjhcrLo65a94woMV2LBGPu2kld00+OHUA7o5RPNA8PPLQi3TAegqC
FhyuZFtOigjNOQfPI9/BdGUb025WT5+rZAuUb985TcK5Zvlg4VfK+LhQi+5BNR30WKOmWncltWnK
ttLraG2ZdTQPNJlQy+Sq9UXJjQOYRPOkNvXRtYkDLLJ7jFdLoIliV7gtIjrnmCnqY0fJo7fGt1Z2
nBQG81YS2ec10vD1VbuNzJwKN6tP7EknNaqflHltfagnh5hF3HHqbc0oLymKBJ38cKtqt6mj73tr
ubvKZflGLGRVo87DqpOgaq/NEfHBg1AHN+z75CshXjfZitdjilk3Bs9UUtbprnm0+qlsUWK71ZlJ
sfUaoR00M5VjmJy+ccOyDy9dsiVyy1MSIsrYQD9NE08B2+MpWxjXxXp8VmYYWo76QjEVJbxbM8jS
kcLHVafQ7qoHO7VRj+say2qdP0lYpDwnaOgY2HI7rETVWDWGP3BldaW0e7f73lmIMRfkxWhB1web
vcWPoidFkwfbKsSuLBBBIe4QhYLcSmVnsZreR4SFLyHXk2CKzdWvHN15r/J0/jpa7jlVDqkyzMh0
45AO2klXeTvDINFKQpjl3NtSAA2iIMEMMb49dFs3r78os7WbGK7mI8yuaoBSYuTCV1qxrZr4S9Vf
yxC33bj9MOyd2oRtacBp67vhoZyMhEeMGGQzG/VNZll3VY64Cibgbd2n7/ag3NnaupO2iTNCN9C0
uQet0+NtO6pQ4mF+gzzTkk2SSl8aXIhSnvVMewHf1fqGXp/Qp3zM9pqe0fhlntCrbws/MkR6EUh6
S5tc0beKq71IXa0Cbub+nlBb9B1qyU/3nBHSwso8lsiv0Nj0sJ5jeSmdcr2jv9d7Wqr6VmcyAc/W
zrOb6lK3w32qCeG7JRb/RlYno7G6vWzGLlAq5Vs5Jt8Rw7/ZIgcjSSwR43mEWugoX2w6dy/VZN+W
zpwGnCOaAGcCH6PJt5ZWnFR7yliKrkP7Ujj3pqs8tkqx7LKoMSH4OcfJbT4ICpgwn3Tz0TDs0o+M
/goA1OLtVc9iNvPBmNR7vnmsDqaZhteYwqIHOEYHxwnUHlE+t2d5Mwy0PnJ9CulnxP6Q0B+wUn1f
QM6oZIv2p4weejFvpq4Bk6QMpHkN8thG5c7K4ketK5vtTHzwttdLNYCOf8dI/5BJ8d6nyFXc2yx2
/Hh03uOMJc4dso8KqYendyLUdJoCKr3EydUvpTv540JJbVN5LQJMiYsWM66/yBo1Jy7tbZykxzYj
gLRL4NwxK3dwL2sIf6eEklSpvWlBwDdkKg+qbodNtiASaL0lcdcgxS8VrGqn7Val45PaHDtbFNDW
gpZQDl24KAJRr0y1U6NYSHrVY2muMlRkfAsrcbP204ptjQxkvlWva587Vun9pIGgTSwrC+ImemWp
PQs3eigAvHptRu8oZ8PQuwkEZJfc1pH+gi30whg0D61p6k9J5ByaRv2WTs7HWKdXA5WW+aOqlIhc
5jut0nTfzhyKDYboHvvqRpHDeFcZ7bMmjS9Owq5rzQNBC2OYjOaWsFP0gXBbhwLd7Swey2EM9Ub3
06kfeEiTPfmvF6H334Yy/5KhlhdZfaFbNvpx7vTeik2zWIo75BmfURRf7xRE3HimahbZ1Feg+m0U
gnLaJP/MoSb7saHcG0p2UZuVO73U/NasoVdeaa0re1/O3SMSqBgKgitsGjEfMIOOtxaY2Mapf++1
KQpKU2xiPaEeNd2NuoqbeoFqF3ebSCSfmZZupsH0VG2WX+IOmYBCMdrQXoH7z+mkWdonI9W/FQ47
gWx6frIvsjBT9duSDLNt0zJXKuZIvyIDleTOKnA4LC71AwenALPXC+/YN2R5X5Yt/CoRKm3Z3UZJ
Ux1IEWyfJTm3ntY7NIGG9JWB6GVZ6j7sDOuhjrmIqz4HS0oRoCfmUzPPHDwWG40eTZ8xbx+ypAiT
KAX5k81b3ByPnWbfVOt0k6WSw0F5U5hfgMU4ASDB5xSXd64sH9gMTr3S3SZDHuLFbjeGo+DiccYh
VBTxWlYiULAThSnXg3kziSU5JkFuRbts8ADUe91Udm5mqNzoRliaRkJ9GTfeFEcHi8EGyngHPQ/K
5efuurgAAI5M8zkFV6KBd9vYSrPvq/XUW+uGdJR76SDDXKLkKR+TTYkueAMW4di28qyN2gbfzN0Y
jyjOErTsMQM0Z+XEMUV+I+L8RF+A61odO1H0Gze38ehMG7VwL/Iq6GHv9G1dQRHVYOUx1foM7PXW
hVBL/ZzfRgLeCmK3XVRVm0LQrGV/ytXkvlirZzFj8bXkFf1rZzRcwNosuZb7TqXeQS/Er9MNPs7v
aUvwQMvDHasPc/88WtUuNTZXoIw/mjFTTXo/DDlU/AXv14SmPlOHcEw0+zKZ+ULglrnV4mib6ZGz
cToKFW71vTSQEWZHRTgn261vOXgeysH8Tm6Dl+Ta4yyLHuix8pTUtLBwtVPUL89jnEI31KkBmgfL
VtrArp/dnEobB6HXd4uxm+YHFcOH7Dj7jxHhySm0kEwd+68FkFNF7Y8KgjJEZt2B7ikZZKqFdHE0
Av5wGZDd+WuyPCIRvcUSc+CROhlr/kVKAK5IrJ/ILiQlsEuRU9VHs3LO9epsLesq3V4b7W6pR53z
1eKbcjjyUAQQRXxNM54izgSeUJSdkTWXbOpesoaqTbO7cYtGgnGtETVHvWuPeUKbzxS3qQkIVy/2
zujckueK4isPZjyaNhp7wlPN3NfokRUtRzv9elbuvjYNBvnRoi2rT9sy3qr6cjaXilWgrw4o8dBa
os9zOp3SPja7qxy5DVQKfWFRfK5TerYNzn4lTARG9H7Sov2a8oNTCeb0RgERTHtXE+UJf4Lqt7g3
CcJxP7Ao1F7ncn+rkrVO5sVyP/ZjGir10DzTWzSyOgqSiZNMTHWO6i9oF/PVlsMrYOM0KLBznqKr
HZbQ6vjsuN3OzKeD1a7ZBkxKsHQ1ZZZcfVH2xq4GXm4OBy0tPid0eF8sFWGvMO2O1ES+FJm78q5a
8V4uKc7orkd/biFWQyrDYdXJxiPjQNjcRX7CX7er7BfMsXm49H3NYRy7yRiuguZZyaBynuWWOaUv
u+aLY0avRelqAf0X4HhvbhE/qnI+OTLalOt9oVM4tgQDSeczplIXTCYc2/iqF917pTZwT9NwNjEL
mMqz2dl7S7fCdSp2ROQ9rdAg1yr7DrT/YzEpV4bkQdHvkM5SO9pH1SrudGi/3mAZp9GJT1HWhA3I
pky1EjTBSha6ulV7fUY7NbXkclTTWNykVjr5XcK34NKYWp4yvdV9GtYTO697qdfsce2KC/MRyluH
oUBE66jjeEfYDJroeYofrY42tOOyptAxYr0ju6oV+naskrdBzSljo42NL2ZjGeKLFXUTcxTtks8K
WF3RGIgi+2mDsm7FcjfWm4WWZtguNzrWyLm570aR2DRFIVwv1Tu7N0dCvFAQFrh19SQ+DwNuYtN+
GyYNm+ZkbmwVKppGc8TuqUsG3HJlskUvbPhJrZ4JcqdTMj9wgLsl6Xjhry3rZDrYK/U2dFNqVxO9
7Qnfkh10s/J17PIbmdLqVtLvlJRPDgOpMG+4Z3Lqt72yaLYH+jUKc109JOW1B4qRML2aZmOEbZ7G
gCB1P3Qc6p6dZLs5Sa/q+9HXpWbiOVPhaK0RbeLuc6DXgTcoCaRIq2PFyGUuxiAta/0OsHq648Tf
HN2UEo1GNBUu+yWOOLcJpe6SouWmfg9BaMvMrsZagq8I83utKpdmVOm2EFdHBaPukki3NlmLqTzV
vxojD86KvzBpsqPZgvWZ1bRkbDHw9BV6Td2yWIp6I02z35UYdA4yW63HqnUHksIQrF5mozbhkTvu
V3BWy00XVfWb2dNEY3GLkZj0mjZuRqvEpe/2CID6fHY8owbrLuK7aZlIdByZUs80+2frsWhUEmuU
qGxupjHD5VirkRw2uGrbPesOzQN93OgpZPxFxUho9hd3rBPcCNm7uhSnWkO9npVXWMB6g8+qvxIG
gt6xmvNKu+Bb20TVZS4wvJtF5tzFQtK4HxdaaYXTAlWQcZFtm6Hgu4r17i1TZcUjTg2sgwQue+Jt
Uj0gjXU9gMrPbA4wMwVIQ5iLJAcWBu2ookVGEW21i7qB96BhJs4M93ujZQqjGxrX4OecY00ORVhw
8ArJ/2g3V3b1tczQwhWj8SmHKHROQOsGzTTimhQmNPWoarqPBfatj/9oCO2R95hXI4jzeZ2GHXFC
+mGCf0C+YKreI1O2YfA5JnqRFcOiR2UfpX4+9rqFpWMc9nK1xm+x1RZ7y845NLvtiv6rDyOz4fCv
UFI2mHj8ulymE1d02Djsx/pGydZq9me+291AnaP7kd5h7addX86b1cYg61dFN29VTF63izE7p0i5
mk7iRus+Z4DjeC4bHhkXJfWXVfZl6otR0i1SNcV+Bqk2hX3e1LtOXzher7lr7EtEPMe+o7baZJHC
TmQmVYrbqhfaqY0n6iZZQqSP4gIboZN+zddS+a7gPF69pButjdFp8T7SymZj8nIVlTbwG4M79i2e
8S3Q/VjPZpOsGya1doVXPMfQRW7unVgbPYik220GHpHcyyJCpBdraI4xjaBdPpev6KnWR01T6q3h
cspgv4pO0B/ns0M9c6GHseyzGjuXAQ0REbagy2A2Ym8ZY3IPNlrcJuOchyqGlK0sOMR7GAHEdMtZ
h7GcAy6G4h2v/rqHXBjTUefp/9YlmX3ulxHoWK24947Bgd0nLES5MejthM2cLtJTMjd9HdykuxGJ
U9xOWi2O2uR2r9i2uuWQ9yZe/Jqq+ESPnRxs1U6V/pUotcFf5UxVWatN+YndxcDjR3TAJkY/ne6c
ONZmZk2ZpCkSL4wfq2NRjcycCokHrMwHjE/rNGKZN/XZvLCAWPRocqyL+jXREevL0MSB3TDNnmSN
XU6nf7FdhRLdq41yj8qPr0BxWBYjrSoP6+DOT6si+2eHXm7YwnLwC1vGe5jC8w00NGOrO19LpzW3
2HASF6uy5j6kq1HCQzCacIWHSGzykCZ3fS5b1qB6gLFQd2W+HVniCZJPjAsB2la95WmP4pOQE0fB
KZ3ptTvTZDUYCKQL9iZaj62RWLQZcQ5rvuXQkdk4/XDRrQKTXjYmNw7HSDBRirKEssR8ZkSZW3zn
vzXGO+QKPNtwg7ptV1bEGLAxDDOqpgKBgzoNj7Gh2wYz2cl8GjlcPbeWDbpesZfpMIpxPtFlg+ta
m+qpXuboKwYTk5YI/XO/rtYlcBItuukg+IR1ThefTjVVhJrFb6UY83vXAk56rb6dY+wW4qWd8WdL
UWJjqKrxrrVbsTOc1dzk1Tw/9W3ygKosuctiGW80kj/wnGat/YpgIJ42k7AEE0F0nEJalXpRunVU
HoA622d7sl9F0aofI71iHEITkz4T3yf+7IbzWkdIij/ZpUvsiNVEFw2bwONqJOuXkk3JInmIntvy
hXml+yBTgW8QNWjlNZAtATphE0pnVoW5yiZA9TNiCLJQBRbOWnlGVC3CqahxeDrDtUuVEU1RGtby
zOUuT5NwaegpSpQfVQ6+WEVp45DC1fkSz8NpwUGGElYI41VNHPd5ZcywNUW5SQgwCWNpxwi2bfN5
dEsbIJmp2ns34Zp6KhqJEPv39Aiy0TxIFC9hbtWcZUZzLfAPiOzRqEc62y0z29TAYWiDgtqQOx5t
+nLIkB3YMyEapMAFKF7Yw0mevi102R+XvIjuen3CH5TEdEOLobyJkkVljqfnnGlnIlboHSGNsQjd
5EyVMyLICMo4N7mOUXWuaiP3Gvyj0l+L0Z29mPvlphPd0O0WZow5qIlSXtbFonUa2Y24WVYjouqt
lglulb3iTm0aThvIH3sOC7M4cc4bwhglHq1tt/AKl+6rO+q4KI2ITmC/RAZrHxMUu2unb5FCaYg7
TN7WizA9K7KaW5MsN1+pTLMIWJkXzL5aYz/KumBKT/p8qqJdiZs3C8N1HRqC2qgue/qtSlwMKeUE
tP9JZT8yYAalOHrq/HlxOjfGDpzLm6WT8s3MNf0OLihzK1C5gly/bHrBb8yozYDLGsZOzomf0W95
q4vR6ne626mBwS0GkxaNgK64ydnuFSOgSVwdlmHqPi0GVN5U2+tFN9X+BIMx3qtUpyFWAHAg/++6
uce65H//edXavdcNB0WCCP7rP//0p+1HfX4rP/off+hP/6b/r1//Ov6oryq1P/0hrIZ0WO7Gj265
/+jH4rff//tP/t/+5X98/PpbHpfm45//eOdWHq6/LYaJ/yf92zXu9X/9+v5///2//7vrB/jnPy5v
3dv7R/Ef+754A9DyP/7lb8o5OPK/EA/u6q6KfBH8Kr/zN+Wcpmm/aMRgXmFnIAB47P9bOafZv2is
8iAY0ddTu18Vwb8r5zTzlytfHKQtsmRhmmhP/887vPymYefi/VsinfZT3Zywf3Xf/EE3p0RcjBz1
6QGp0DkjzVGPykM+qOe8FsE62zQwlBf2tfOM0l3vaLe7esxaEO+0yBo9skXeqzny2Wt3f7iGv7/D
/2B3vRBQMvT//IfJ9fiDIeV3JR/v6IeMwdkcdDJalv6QNerBUdoYHXvDiM0tK0h01OM11DBkeiRk
L8PJMYlHa0WveuU6fqeb+tQ6g+7PYj3AP3oTdht7muLYASAPRscQcjZaVTwyzLE3DEtZkFegP1bN
9AkJH7ojGh9RqR6KMX0VxnpY1/pxLbMzl/xpWfuY+Vc37SoAEbuyU7ARO/UQUp7HTGbWD9OJ9nFZ
B1B2L2pdP6JEe2zL8WyXuc1ZMYFCY2YvBqgPv1W096lTn7RxtrZVoT4sZh17dOX4TYN1u0Jh+OsL
avxZhf3fF/RHKxGeDNjX7SwPboYESbaOP+K58+PEQeSIkAPjVGAVSTCmCCOj5rQ02Wtd2Xv6lgKJ
UxzIHikMY0ySEutdGVsfsG68Un5lfI//ab4MmakEMDLijVNN5X6CohMMOsI+N9Nl2C3llUAhRwgt
c+GTrsTSK6xH+vfMdW0JaMPe//VH1f8sE/7XR73eU3+4m2lyqxIppzws0XRh6HfsqgwJkXHDRd4x
5mZPFrLwEzOynyOD+xcbxytakiyUKyWqObRMrejINPEDxc0Wju776AzQvntQc3ZcvBi1Tn3aGNVd
ssSXMWZw+TdvnYf9Z7e9+oP2P+d8DiBHbQ9dFO+Wld6WeUjBXWCIDRDXb1UR3TsMp2Ka5rQkXqWl
Pln5wFApCfJuCuiWFH6Rc/tqLROLiZsWko52cg0IZXZ9H8/Tw1+/1R/U7/+6yj9obRMIo2ZuJ91h
pBWgpVVQ4dLMJR5AyfSS49V7Z3L7OPVjYWQPa4c7J0pidUfF5Xd1cyp5VLy5+zvL3L/70n9wMlhU
DZppIm5xjNEbMV+aI0/W79vav10hf0Wg/8sM9K9PexW+/+GeAujK/ErtyDcnsIpmIsbsZfJai9Qi
89q8kHY1+ImK7b4T2pYVj908wbNe6OVDXNJfztTkNrpKRXpocnGRbw0TG6hdpK/E+zxoer+rM/vj
r7+bf7Ocq9e76w9v1sb0PC+gDw5zhUAq/nDLDv9XRf+coZ5t/82S8kOG97+uif7nlyFNq09B/LUH
rZ7218ac1ZZcn3iLdNAT17qpa84jUzbXXPy//mT61ebzs+/hB/tPVMV9NRdVi5hshaWIOiBHweSK
pPD6yfoEGxkFEHqUL3k8Qr/Ldpll0p1Q1kCh7uPGGGj5SXqPRay+ZC0NwL6T31zkgCAWIINBTf27
LOOfq9EFpog/Xx/LXBQrWpzmMEzytUkJZtThH1y1MysoBtBmaVtsrdj9ouv/m7ozW44bybbsF6EM
cAccwGsgEBNHkaJE8gUmiSLmecbX3wVVVV8xNLCz37oszcosM5UITI7j5+y9dov2bpk8x8w/NwID
sxOiqOPz4s9695j32jYIaRQa1LRusEX+6KURAVRT/K2OxR2EkAUhotC3gAn9NtffCcoQv1+NsC++
PYHFaWs8O7I+LTGVcYrYtMWAKaT6qC/iM0IGuuz9PjdTbwib7VypHTGJbBu0G4bqVzPILgzDHzSk
vovo78aSMWlrg85LDkEOmhjF8nuxqT+Ap78+F4RYvP2pRcHAOw/c+pS0GhKDXjiXS4dIb2Gbce2O
i/JD9pxeNCFQRTQGUsVI70pV6TeWEapNvmp7EFbSYAoJuMxpclsBUq8iyCUDqbY9EED3oI3JJ3rp
D8T1PbtEfbFfyfZ0N77o7NypRGLpxZNeoh2cL5ycbEdlmR9l8Z7JxvjT/Tj7OgT1KtcxjYoJR+Sp
Ir5QKjjlCswYgZTgTK/T5pHbdWEtcscW6YKWyq7ICu2dF/4Hsv13F/lsyS+crukJ1qxQ2Ga6ly0z
lNKcogc1W3RbUVIAD4ECVjDbJfXvayrNbxWQYwBrNn52VzZ7xR5Kd3CZZTOTUrd/mXK2OBAMYH60
CY6D3CC2rILouYHIkW8R9n6oqtQ8TKFn52orq+Yiz4YLcw3aAGAybovIsXzYNu6u6MWlU43pHjjm
IQvEl0VoDqXZAGQgRyxuaFRTbJ0fFic7SnyZGz5KjANq/Q5i9ghcqXm2QM4gmQig4UcM0Uvteii6
hzSzP0cyfRpYxFHNINYK5aGKQn8aV8xVZL7j1RJvbdj/XVGp7N8+xbbejrCrRH/SJwraNqw/tgMK
rgoH9AaRF52cSLBvbGAaaX0nN9lYCF+xKG75Eqc7h1LEYyz9xY1oUcXVuvsPSL8la/PUjBPJIROF
8N9X4jNm8P/+1rMvIk4NcuFkP5yYvF83wxWh2QA3bk1JIGODw8LsrROTd7GdbEAH1AWQI2giYAJw
KRjaMNtPkCLLaMFs0Nyk09MSZle25uxr+jyVUx+qCfgRFLjWNg/NIveZGXKuJFnDecxStW1qWNXl
M23QQy6F4c12cwfBhtY0g25GkXNgAFL6kKlL1l4aJ5f58DIJexcCII2ZtP/9Ovzxnp19bAOCO+Jo
HJqTBaluT/c7+5gWTK47vOVHw2lsOC7YD0rSFb2SPidPpr7VFnffG9byBed0eDCTpUahROZpq9f2
VtZYFQwxMJQ2sYC0M0Cnd37s+mn+3Rt89skmfpn+CaK4E9AZCwQs4YvHWCXzVVBEAbWyc4McCN7F
+gIiaLY9E52UF7rlpamMEOcIKHu0xFF86zBAvB9zh2nqYjZX8P5AJBZlt8K+sHdUaeKr9p16Rv1p
4Tv76s8oe1azVnmi6dttF5Nc5rRL1SFtURYObrX4Mqo6dBYJujcTdeaQE1GNvRK5ZVhfQhK+s+sA
yeh8sAwEi5VFzQyoLfKnXpneANdlE2NZBR+VdFA1kXkrrGwbIRIFgiOH55TaE8MpRB1ueNtBwUFE
JMwD5pT0IBk4YkEG35VF/IPawEyBPHneVB1ehmZO7qyAom+tGoM2K7dR2h6GOXuCIHEbkyZXmSB4
eIuOdcBQWCv8JECYtrEBC/qh1IFaISE9BnOa8h6tVb1eTPt2UJ+7dFX22WXoD+gaPZFlKAZH573g
rz8UvUDM3y5HRp2qns1rdQo0kJmkE1IttSNskjEPprXtGJIWSfPOLvvvk4nHp9MqAluntvLdoh/9
kshVvy6Nz0ZrndJFfhgSicQgqtmdSOtmEsOlWSAWKaTxzifqD7uSX6yh5VgVpp1U2SlNnc/R0D13
K3nb0keIVCK6JSHxsxD251xENxP6tj1Z5KyUSmMaU6AvI2f1ts2NL3MS3/39lfvjLzqrTCRLbjTZ
BZ2M2ohvjBm1EQhd0d0HsjhEmsJlItx6C9zI8iPDNLa47MZDVmunxiwje88Cg6x3oWd0FQZLjE0o
CN95r/7Q9yEH9O0NFgNM07bTq1MYLSMvfA2ZS7bhXmZAhCiiCN4FNGNr6qYjvBqabgc/kywI384N
SGQYVxj/lPpOG3tBPwGcT8WD+M4X5g/7C3Ue3mKgMHOqHtVqYaZHdL77ERSWrjlXNsNuxau+Atcs
y/FyI/rw/3i3rLdXJEeWSD4CE4sgNvZdGuz13IIcGjsX6O9goOr71nW3tUUu7oSeIAkeWnLABO5H
OihIsBeJIjzqLt75Ob9vg6lz5AU33Rprw5hOsP4eZJIpT3YDUrt0ug0SsJxpSx/FSovvTHMvIJ4d
ZVTekzoApNNcLF92aCYg/H0rYxOxQpN8UY72jq3/R6bIb74l56gJnku96rWpP/UR8gx6OOFzQM38
asyGe2qGkqY0smBAinIXx8NFSjcsa9tn3SovG/BR3oCX/jA4WPzoGMQnqsvxQxcq0LVGdmdBVlxU
8mSTu47mf0ac1t38/aL+6YvtnH0Eg0yDttM5/cmohwcLxjcirmkzdRo5BE3+ZKTdM8DyzmMewxSq
Q5JLCDGazYieQnQNjvyqjUNSsXtb7sKF552LINAQxd/Dgqr277/SWDdZv7u8Z988VWlLhI2mPwkD
Rb+rJ1dGPaX4XooXWffsnsrwRrHx3RBvcAnZ79IgVm8DSYdflvPzWGE/Lg4frDr4bDcUZ/241SrR
7X/8vn9kkP+/aPRfxd+asi1fu/8POv0rvubPjX6At2X+Nf7yc4d//RP/bvCjtfkXkjXeS7r4JAjA
C/lvh19zjH+RPCdchvCCZenHP/qPOZ4+vuMoCdqK4BlcYTp/6j8tfs381woDIeKD2szlnWAdPOvp
/63Hb60r2P8+Txb/cwECydUdTyIXoWlvVzi6Vc3sRmW+a30M1fmn8q67tB7DO2O37II9+lQPmPq1
gbXnsjk6++q4bKtdf10/N3cNapTX9CPVTu6dBp8yy5+3D+P2/rLy6FHu9U21Qb94jL14G2ymDdKO
fNkROrBLX3665Lf//rk/zwV+pKf+ehawjX6cBSE9b89itKWysbjlu+yx92ELHokWcTbIMsWt6L3p
EwIhn5nBMb8w/9mH/D8XkJwvMhKFgk/Frfq5uwZNaQ5R8+Q7sV9201MivezRuco/ITpPL1IvPy4U
+fZ2Ka6Ldyhob3v3P47sQDbg1AxdJ9f6bKsRO9OYOX2b78hv2RVOeomLf29E03U2GO+c5S+HUgyo
iBfTmYzCK1Bn1zdopez1FJq97TCAjbQNSMdwFVw0jv/3W7lerjd38uxIZ00FNeqxuazc/EHejeZ9
Nj38/b9/Vtxw1ZQh1gA6AoAZofHAvL1fTp/EXd40+LbKJKo/w/lCtNEVPD2fnVTL62voYKW1s7Ql
qF/zypnUvUJUXR3TNmunT1U2ImRAh17O7UWVa91wKKeeQaw5d+bwKQcYKX0TCMJ7wXnrJX57YQxW
ENhKrAbMDFf8xs/PmT6VWmXNOYOI4WHObxUdgaK6/PvF+fXi8/5IQ7pKd4FcnadiZpPEGNNyjH7g
rWHDjvrg70c4q95+XH7WQUUSpFixP+KsiQicmbH7EsS7wOpeKgMcMTiDtAtOYzA8gC1HXUyRYAa4
YN55ht9+Of97ZNLr1iNL5/xF1Rtlh2zt4p26Cu/Y4t52p/h22o+f3znDX98VXhUu4RpdRZTi+Wtp
kYyTlESf7eTmmTLwUm6wIHnDtvRcf9mHH909GUjeOwcVvz4d1Ou44yDXgfU5T74EFh60RMAmO3Of
Hctr60Ae8W45JdfqoB2N49+PdtZu//elZCStS5OQt1Vq+vZZ1DQwwRKa5270IP6ftJvyujma3rT5
DndrN/iDv3iTH2yk12yINnnnZM+6uv89PPg8FLaA7OTZM2QHqR2IWMS76KhONSc7XQRHEIzb7kCM
jp9e2XfWHQ7MvvSGDehsx0u+J9+1F3nrXKtrlC5HLOBb/cI+Wu9cmR/X+ewtpU/3f37a+ed0rEJ9
XFquzBT6iO1Dnu/20Bl7h7QWcBvoy0vSfjb07vJ7zOFt8t61edsr/M+1YZ02TKFMXZ6zBeH6TokM
UJZSox7kzt1qO+eE/uvg+Om19qg9xhfdTVBt+Mu8DW7MHYT5o74dL8uP5S3zrANCn3fe+V9XFVhw
67JlCceFQXd2u/qqrIjAxf7RtWURXcG3bO6SNbHpnW3Rr8fhG4jswYBlxMpyTi8Dex6QnIQnNS5X
+A3gNEi2rHfAtP7+/P+6FLMQWRbZ3JDZDAikbx//sRVYlMeaA4XmN5X3Dp5CaLZAWex3bucvawm4
MhIBCak0kTxJ62xHbrn0f+AeayiUNJT8yhcuqPsUqvV7X/iz7Q8PznooKHMO/2fDgD97pyPY3kHX
9uQNbsDgX3c32tfu3rqgF3tyfecG2oRf3ywP07QpnvWvzjsnepaT/OPwJiQyZRog7pgZnZ1pRW2q
QaTR/G5XHZtjcILIsnUpn8Suuqbz7738/R6ePyyEqQv+QmFDZbOSON/eQ0PFy4IgIN6RHOBDF1mQ
K/z9COf3jiNAwwITCadWoNRZl+yfxq5RH4miBxq1mz08cLfZoTz8/QC/nMJKv6QaQSekE953fslC
5JW1PWupH04ZShJrITWJBNN3Hvbzo9BUoMZ0qG2J4iIz9+y50FLVZP2cA+TQlnAn6zq6SB3SEv/Z
udhsfwwIYrjHpMm+5mx7m2hy5OHEiiZqrbpKbCO4C/Os/Pfu9I/z+l/OBQqmzlcLWpnJEy7PbolL
GN6Avif33XYxNr0R9F7tNME7N/53R8H+AKbX4Kx+GfQiMx+mpiMxbcI3XoKZ4v32RKeDavj7RTtf
h/jO68hWoffBURTcprdPGFQuF7M+qqdiKG3ITDW8aYhHKJp0851DEa16fjQ4jQYvCoUh8jPdPE+9
ttMhbjMXnCf2zuxahoVN11QR0jxDdq9zeiUbaVuoUFs62DZtqJAB22RpaHK1LiHaYgnTZQvuXNd3
qaUvNkP3iMZP48pw9iqbeX03V/KGEtU4oiboCGwcWuMrPSw78vU5JOBDyYqGOXmBznZ2omoHMHPp
NolpDcz/araym6w0S5zITHzp00WyR2M+DxaenoihYtI4xiEkwi27qBfNJZOh663JV/2c5BShPbpx
lcQ6WRq5RGZTREm4bKHG1NOnpMYB4+Up2UH32N4XSBqREQHcSGSEHcHJiKjzrDyfiIms0+FDG2kG
6StJndwyneqnPUkz7s3Sx+NHBwwA0wAilpGZTyY/EUhi9oUuTqNvWifDUZSizL9TeNWuyIsnwSSz
c9PGo2ojt1V91hp7LibWgxip9k3fQ1VAJWzAEsrk6mnsNEj/tLmr4QWGkETRqqNlVlU/FP4wmglK
kyJWH4YqQTm8JIuew/khlgx4ylBeF/yoCn2QKz6TIUOSZhyF2OOCUodPGzfM0XfxhHuEf1spQgE6
C+naYsdjsQX4k16Wy2LdOpUzklIyd8yyFt5FbFym0DKaUWtm50zCCfyqJURglfc6zB0F5MdY+UnV
cy3nPBYHYwbeCq0us1+FFbWVZy8JLYTe7jsdslBbwktwk2Wk32tqs5cmjRaymmvBLfS3oIOy1QQA
7VDXu2Gyb8aq/pKIGS9NYeRd7IMWW+HuiOpdci3n6cptS6fdjjiBoD84A56aPrFK22/NxNW2TCqn
pwiKz5puoRN1lLiSEs5JSPwLZV9OflSlDpkYugb3oCqQDHsJfqxgI/K8eQirIa42iHPlcjnMZkIi
Yx9U8QGjUOD41jhMeH1JniJppk4xdhil2M95MQIJgi1nIo4r+sob3WLFuuHe+IxSrvhkmHn2Igi1
/GKX+AK2ZdeTCdpZJXsqm7XnMMrYuOedXqxDoyThPAn/9pecpIbG0yBFf+tjdGAkL9jDK88WqRNL
EZiI4xkFIoFJkapsWtHqLdkk8MyPXWE62Q7MHGTNZMqwQ0GnT2aCrlqD6zXq9ZNrlROPt1tBAvMi
p3UeamHxetWdtU7DqlQvYHdUceeNPavbBiJO6WwjMbgXVRYQAzWoQe+ZAoGxv5IkMdwkFr90tRRk
0z7UpiY6TiFb5U3BDuVbm6AdAdaUafe67GjOt1Gsa1tR2oiY1ZLgIHeXiHC4GmsQxDn0jhmIPMJo
vKAkqwzO2WDEfpI4+lMqSiG4LpP9IMYYkY6VMDgPNVPHO52n+A1Cme3RlvTXjk1+Ny9rToRODpTC
K62ue+ilGO5wuRCyuRQKzDYEEkDlNfmsF61WYQlcQZXfxYSPH9tAa5MtxGZ/KzV39dFr9TTdo0nR
mBwYAeinY01YFOSzOU5eU8penQAkE9s7zxtfrVogD9widMsb3+otwp7ATuQGIWdBC4mjKUFjuXpf
VwSG5KepE9O9VRjaB9EOBBoMcacJfyg163uoFfAH0VVEzcFxsVuCfmnjbjtQdhR+1glyfdCXEN2J
xJY5KF8441q0MaNTt3ALDKNFO+LeknURAckiDWQDjbqwtn3W8KRrAQkju5Ap8uI7ZYU/l44Z+fRd
0hCg0WoDQoAmCig9TVx7PekrQbBvEYwaKEbjbPYkNqHnZond1Cf9bcmvQ8iI9xlvVEoGaz0vnjM2
PUCuoUbUNZV5TKgn7DdWpaVFKpKEZfuFSFLT8idAePKCTKxSHMzamKgyq8j5PgqdHDAnaZueWKZa
JeT7Nf3gWbJuwh12yeUz2V8uQpYZDA24mqq6zJoKmUGfOxlHdrIMRJUxBOPVOARx6oPfqqLrPnSY
jEGkHLRt78iK3OHUjVtOXZiPIRIVy5NjH7/WiRYpnzc9IEewM8hHNYvBIe/WaVjaR+womTdDpJQb
AhDb75ALSKuvtaXUNtY8ydssSrBmjoHJG2k4OjKJhOr2pXdAlXrsZQAPReYIKoDMIAfh2eSwtBZx
T/AuOi5r4WW2e9anWSdho2wJFIQE40L+aXO3fFJ2grokknAUNtjS8MtrvYUmaiCo8oIFZeDBqPIO
jKTmpIyJQ74S7vAU9nIq/QQhHR8CeCT9lqQolXpt2cSPZUd+2CYYw/IlII6u4LOWV8YpmpSzeKJO
dPInbSUSj02B+QGQYf9xcQcMRgsbwJeEgfKF63QpKJ2EJ2pD31ITfAkgTUIcyJnpi1G+LFW6VPuR
zeka5jG7wxbvD4ObKe/jj/WgI2vQGinNrSNbzCNyDM0vuVXY32fbZaQNrgzNQ1uFk9y4Q0MBgfUD
DBgRdWhReqv8CsTKQRKgr2VJa8w6TtZunFm9VDXzaOWYRX0MHYZxmIqFe8zsftCeOlg1waZqjVTu
Ivzjz1qJaxI5IEIzjycueezMhpVXVzU1B8kmyfNAsuzg1fVCZcWZVN8HVVVcjFHvFoyLZjl59VAv
wJl0S39FNNSCJRzNRngtTVCUVPrSPTW5zAkaBWCE890U/adMLPFEoJVczK2VGM19wofW8JWeDPfB
1Lu6D0QBoYpaWOds2pVfzDhYXw67jU1eBnI4XhISTIjGxLWtwg2py0V13cQ47vZ8fcuWID8Rf2mw
Hy6e5JU69k3SWx4Lq/U5S6H1eeRdR1d1l8+uZzfucjeTvZ2BXjDUS9GRDRQjMkeISX5u4SEqD+5K
kBw838Fof4wRVW6J9HTiXUx0Vbcj5IlUnyVohhCzZEyv97J2o/4ZFk1bf8Bdar8udAQiv5UqF6A2
urxHOzHATyqDUbb7hbUCx9kozUu3rqkHRaNDU0PcHEMro63wwKgQkpbUQusx7Tu2w3rZRviSoSxZ
m14xLEbJuDjzBizQdJsNJszFNDfrbyGerI54L2xeW2uS4rVGLs6z2JQuTNgxsHDaARG+RAiUkJ49
o/W2xowhHqnHbneRceALHvYhXt3B5AANCyL93TqadH0LUfVr4FSN2kU9ybVl3FXzLsOFeIsJkCJm
Nub8k5JOb9wig9VSqBjz2NSvXR1r8wNdbIk0n8JIP/Vu6YJG1Wqn3cUSaczdwpB53C4U/0C9BFm1
h7qcWvXEPqdS11FQV+MVMnqnuoZhGaQf4Myo7tBGHY72VI2D3BCpOz5GZB6afusQ0rjpyoagt7px
JDF4KW+gl2Cyo14YiYj30ji14w8ONjwIPFmhE7abGaBKkzzAVCZkGH2jlet8n4gyIwpxKiPgQoj6
zE8d8+GKXEVTx7XnjuGxwNusX0nClY0T7fsY7MXshpnmpQLmkNhiR66nyzhIJ4x8OR/tSxyWFoU5
OVyDS3hprJkgeQ0cWA0rK+oy3HDx/HUQZJGt7ubluWtC8xOIdVkBmOlw8hvAjLWrBPucc3C7MWg8
FnB0pZvS4GuPch8zCk2WWOvjvTmQwHtZVbMxHrWWZQRPFkPke76wGHQhzmThXlRLHt4Mw0AKJDHE
rNlU+kQpN70FZMWa4mE82ZFTkwO3mlpPZls3xd6u0Pqx6gduxtoauB8ZcS/AZMJiftQkjYU9eaf2
gihc07+5KFxqsEj6OB5UMBCp1YLMHvAeRtFo7bGu6KChGd3gKcyJafNb0ArGB7peg30tirQG6ygw
M3p6B1Ue4hLG861dZIZ5l5BAVgLZC9YgauJh2u8ixJS5bxqqnVMRiCA7JcZixFuMm715Y2JDFvs6
IfjjHmFFg8komwigNKre3LqtBiJjU6Vpah0d6kT1RGA4hcIykkW0CShJu6tW71mIa9lLfYvOkUhk
e9J0hKD12AkceDpJHKkqagWBrTDD2yabI5JvebBHP0ugY6NEzVYX81gENbYdoYV+0WNx95ShZt4o
2ZaZh6GrIXUHu3PA7q8qAq9JSCXyOy5V+Cz1nvxFkRZVe7eg7i5AMnSxc9LJZsJrm2s4qRTZdPcF
f+ducHvndupbWe5zpTffrNxe+hOihzT7QL7Q+LkOySzbs0i4JAO7TQmrGq+lcYVdftD92p4WPoRW
F45PYpzN8JAO+KX8Iu8ReIZmYBh3HVr4Z8gL6FgErNVXI16QRRGclzTXrc6929rcX/1EvHOu4HVh
kb0Z7CZd4Do2JcW27rT4lRgNToT9aFXExeo6q+g2quihBo5UapNH6ZK9GlmslSfQBESzAU0cq/Gi
XLRYg01M+h8Rmug7PqK/brprJRuyWKXW8vR1ZRTiKR+dyLqBym5AC0+iZSKNnB4spnqwgXi86G9T
+ejY34dNvOR9AAQGQO+n0tT5YmZVMHw1cWWucEjnU6ABGCDdUw0PemvZwz3Y2wI72zxq38na6rPd
4tbtN4TBGlvxYl5OmRNrmDHCfrkvq6FaKVdR+L3TTazLpkae7EvelkPwqRmT/HGuMXVsFygWV268
iNCzypSmPs4bNjAmXYUXZ+6m5JjrRfxK/BYU5CKqrPJRlKgptzg37eKixDL2pFFiucepLguU5pjY
h5Xi3auLgpRnXnGjTx/MAmkK6XBibG5pCEUPgLDC8mSksDAJH+kSUF9QWD7XxVJ/Hiri03fsXIm8
7iy9Rm7rmLhgBksTGntqk8RpNYzUo0pVNb49lqz8psP9nHmiqUbDy/Gdsq+bBKDfnPVkEyUZyJGM
jw7nhvfcpvYvjYcIQVTkafzH71M9pASIUqvtrkxjUgXEpK6Ib3W3KcQpWcCnX5KOMQFzlap2Q2hp
ZvkVOyOxqKKrBuXnBTuJbZjjA950YESKXSlU9IFkYWQ1hV3OCNnjJbE8euKImgar0TQfTrNT0wka
Zj40JaSWq7SIZuMiDtnDfqNsS93DXDtO6DVDNXSXs0EGH2nbDrriMFVs8CBHmFAU56b4hlZZ3Sol
cphNAFdrahJhvNKOQdHFFxGSoekkUbRJ0APohOu6EJkkX9+OlUAWxAp3Ej5RXsspuirrfqj8SAa1
doCstgCxx5xFS2Meh2QLPxsOrmJDejuLslkuM8SVDVhJjYznJzsKK1zSANIOQ6ix55p5VWEWz3h1
T3bYwR0n+iwccRQBcPAo4sGwOqRRwrIQQQUdKglHLDhMrp/bzsGS32iUG3BEevlpjJLlSWVCPI5D
VodHx04Mk3bRzAumhYk2HpIwCmOv6tIlu52nwuQNkC3IYWsxS3oRkVo2ZkrcrsdFn0HhaUpA66SN
oR9DNlcS+VTtfCtJmsWjXech9Jse6zahjMbs97XoksM8pNZt0Gj2c7BEwZ0CRhFcmBEEkm3AbGW/
yp2YUfUpb14qU8eBuV+1xb5hS0+Eppi6Uwux5jYeQMptrAGGSRS6FeQXVXCD2Huwi6641iZ2jpYu
39QvzccY8j2lWV0g3dcV+rOwaK17c7CX+yBHk7qZjGkF/7stuZBOMg5fKrOavso0t5ptROty2IBu
ao9GnZn4Fg1eIt8gTuahsjX9SQbcOx9TaYtKYpj4Ig/k5fJtmYdO7RrJBbp0mqwlL7aqk2YjnNm4
hdFRO1sNvygso7mu7seawOUmjPIbMo4hCDRQhx7dWeoTz/dU1HSUoxZefhTYt5UkhGEzSTu8a2p7
JRNG2vxSZAorQwEE9irtdTYBtoUs27MLpa7JZ+qs/aDySNu1CdSFTZsjuPBc1TRAywY+7lONJb8l
T/I1DnO2WA7oKs0vnVmIrUL+Fm2MVHfouzoMOI5BQ5KHb0UdIemkQYIx5eGlYUOQNogEtlcu8sm5
XmZuksHKQt6AHXv0oMxLq28BEZDdWuVwU+eKiEsV22JDzHzE9qIOE2cvKCNg20MKQ58Rjc9GLo3I
q4sSofxSqshrG2Hel4Gyn/sBFRCoMJOb66ixfrVDjUUvKZai2+aC+A2i27vwO4DJ9pvb1E3lQ2SM
X5UsZ5rXCOseusqdnupIz+HIkeaOlNXqUCYXxDrxfWq/F43UnoZ+rNNtWiarazVU1oeSUcCDVXUQ
yTUDpw/Isn6BYuUimvWlGi0dn8gYzRcYwMrHjkasDiUg009rCkTsDVnAdlwEgfOtHk3ynQABLBeq
rhHbAEhxTwRcWhpGlLWE6oBjmD4fbKqPRfbuIw08GrqO22bPqjWBwWlNAdPEUBCUPDPtU8PLwqb8
1s4peCiKMWPNZwhq0PwWHbCNrRS6zMSZh2pjT0PxNSN+5EjeMMmuymG59gAJZIG/zEXxgdhP3IMT
kndC19mAx9shHCmqKXf6yBsN1tWTWw75vbBpa/SJ4oNf65H9MQnN8WMPnWneNGFi+cSR6vCgFsnm
UXa5C4q8zIaXKHKQftQ2Th7u8JcoJhMLzpJGHHAeCD+TtXlSTRjuallEPfhNBkfAetwA90ugxs82
JV3AzjdJwKM67lNHY+K1CkbUp2KNw6DhjHYde70GWX92fRFhAFE9QlqgzjclG7WPSzRkN7TfgssO
hhzIVFAwz8KklbQjfgSESzjZLxb0E9tHqyTLCzOpWGSWMlkAE3f6RQgI8EobdZgxmpYtL1rk8BLR
uW0fw2Xqn8p+xKQ4acn8xQV/H7HHJFEVx4GVXLLLz1BZ0XgO0V5ncKYTd2m/AH0weWltOb2SMQpd
CDzL9DANeKpAGlJMgJDT3a9mN/Di8d41FW53dDbbpWrLZ1OLM4T45I8OZLhHEeDrerTvZc/elq9a
1V8RpE6whJlRTGz0ASwwxTVEbHpRZQ0Cc/X5BXAFXxwMKZ90RuKoBIY5/xjrbfEgOtocMJqnvN3a
82RjqYsxeXtEpOFDJulcZ0pCVMZ1NzetRTgt0Cf4OoX77EZAV2gaBbQ55GLUd9KOqq8h9RO+yCZZ
uxfgUr4vspke7NltHq1xKngzzeg77cvVrcX0tdwOrtlcJvpSfMsZ62JsLTEk4Acz5BEfcAIGDdTP
QxK1wID1Uth3ZpiwPY6XgAxL2SFt24a6kxF2YGtkujdqtG2QmXAM/Ko2iI8pYmoEiO6m+TKHols8
u3Lzl4UuCO/qaC/Cw2ONyUk5UZF4TRNJXqUgbb/ZppoEv28or+wM3PVG0N3XtgvqZzIChRGXuzrA
AbnTUi6On5DxRoWT8i3XFMxINM9iuEXyTVWUdgbwrY7s+g82O/SHRa9qQsR0I/g69YwbNw6FMABJ
Wlds20hpgVZVWE+w39a+TEv6NGoTAxD/yPi1FVAHIuRsJVzxzsPJZ9br6GwNzyNHMcJqRIvPN4w+
WPxRlAn4IUKXdQxaPQSxOIgtInG5iN0mLnpguW7aCkmWSDCo7UTezI+YcCB8jCKD/gBDXrTYWdmO
EGJAW+8dhcmZtx/tAoIBm1E4CihXGc4Pz+1Ps/aQoZdl5HUGH9Dxp3SfJNZxqW9MIzm15oMykr2Y
ux3jfr80nW3oup4GlLA3LujTXRuiAPB3LVeTk3K2Fvmb1nAcaHk2RHjnzhXo+3fGqb8bEbsM1qVh
0E1wz70MQ0Z6aqMxiI6EVT9oTMCusyJc/vFRpM7AmxwpICHotM50KkAvBsPtu8xfyG54RExiX5s2
HN6/T6HPdQ42DTOcq1x8ZQk6K+vc+Kdrn2DIE8ZiJb7VZctHfcT8R3fCPjoUmL5DHPc/lPn8OB47
bQeVok4M55kQ0u7o21BnJX4lG5oGc0LpiiDunUfqt2eF3pI/iSQGufXbswLcJlEAmQlUGUJvUqFV
B/CbycGkS3Oo0MO+IxpY9S0/C8eY48N8wdXCkN0yAE69PR6e7cyyCQXZ5uu6NpnmtT6uHno2Dmy6
tZsigqL69xt3PtDnkMRmcnYOy5Bp6menmMQwlYAoAW0s4+BQajn97a61tnjMinfO7tdD8Ryiu9X5
TDnKVGdqG400EQUk0tpqwiW8YvV0NqQEM/jO3rtx56+WowtXrFIVsWbH8Yy8vZAsXmruOF2gixHN
uKhxVm+owSbp71fvd8ch5FbxOPIC2D9ccj899tmM48INYnObjlIeLJuyopxs8Y4u5tfHQhJuarqI
wJArob1+ezbV3DIXR2e0ZfAg71jWbYo3TQD5jqL0uc8KpiWyn94zzv96csRSMuHBn2DgD/ih1vrp
5JLMMchno0dVqLLa0aMhNw2k4O6fXkIkdKjJbWQaKEnVmRwHy6iq7CU1t5HTDCcrNhFGjs0/XS9+
CNrWJVASSruGk7+9hNaURiJzE/N/qDuz5baVLF2/Sr8AOjAlhluS4CCKmi1LvkF4EuZ5xtOfD6o6
VTJKILt91zfbEY5tJpDIXLlyrX/YtGB2uM8jHhaHKDqef5d5vGAU0IeGasL2gJmhan+OEtRcnZo6
RzWnRLnBGF1lCzMA13XNE0iPBcXd+fE++UI2swZvQ4d7as4Bv/DAREflE88kJAS3Jfo2D2bW97/P
j/Kfyw/yyYQGtMHNc8JOT/FhHYwZYHAqnBq1XENFmNnUdo0oqic3NaU7fK6w27Gsiy7c/xktJuQq
ocIEQk2An82l3Yy218a+RixUxpUNYXLl6milpW0+/CMG/q/4SotkJHBl/1Yqu21/YxJX/v6v0/e8
+q9tk/76XqMJ9n+AwKRMTN1lBtPd9yio6u9/qptN/+QfFCZT/DfoP4WkSiVT4Yxn5f9Do8yQYSmB
syUG2iDDiBT/0ijTDHTNYDcB65v+xZSv/ZO/pGr/DdAUXhNI4Ck6s6T+F/QlRdb/3Hj/FBzQ8GL+
c2l6NjZ2HoqbDpVuy732KqMiGbVC6ptN3XhoLJeJ8RB4TYRNnJGJbI96YJ/lO5X+VDvSYBvNiIVF
1Z6SeEuhExyZ4h9QpxjehiA1bTAvRrTxPLs5IG+gDoiykKZvcqApEW49VA3XWtbQmhAdjkwJ7Rxz
RekZDtUYGhYyWkGf0D5o3QiXz9T9IdohTzdBFHVfejmPvNNQK9QKXKvAG4nWAZooQzuCdooStBuT
OIzKqzSjoz3ImaHf4BlmGdceNTnvehRoex8jKfW9O9cey/TZLBOzOw5dmGXJqlMEhkQrqyypwIwJ
mMhrE+Iz/qKxUlv91g0bGgZajaObk2gUhFBH7bCryjrDK75WgzrYu2EggcOyDumpLyj4FHcJAosg
2CwRY/mhgQe5AiUdyjdpWCra2sZGM7mWMhSj70RZpLTMfTkqQOFnSmbT3Y4NpgOlBhBq101p98E3
dEmV/OANwOMUbiVGGdxLmtbF175KYTVeKbRrs3u0Qr38hGoVvNaV2nStcl82clpRVcejc5X0oLae
Q3o41Mm1JqQSK0oXAX3uMpn4VqdSVyBojW1MjE2nbFYWjiJaVFEcNZsksn+CC3OVNxOoSvGkmXVa
X+cUMtNbiVTZPpaoQia3WDe0fADKqO6kJoWKMpI7+H+M00OaepKsTdMP/CckxEV2S3nDCnWyHOSR
wfnXSlZfR31qWM8RN3182KoIcU5kzJll29MDJNL80c3ylREl9oNHq7C7rZMkD084aVGE6ZIurX4h
SuSWjVMXqZZ908qiOupqZXFJSSpSLookUt8+pm5IzagIvFh5Ag2vqZs8w56srHBURGUiwZaHTiW3
fmq6eFfIYxeOm9ZP6pvCVIsbD43SjEpFYr+6OtXkKzgnGOxRt/VKZOgLKYyxDiowfDWsZJqcHDvE
YVTg6HaUo2oYYl8ny48K9eBEukqispQcoJeJ7Axlrt8p+HwcqEZreIElWTh5YCWNuaW1NjXddElW
V1YRyy0wH4Hmd9tORjLxaFiv6Bx3AzpIlqesEqmkEVLJ5c5yM3Xryor5igy6vKqBjGW0WOrJCNDt
QKHh8pnv6GdoL11pDAC2BFIUTu8FVrdx69BrdjmN219B3Uov2GwYj0AQsgznhHB0cYbQvWyfFTmc
jbYc8T5shf2kDaLapLbR9dvKM4R/gyo41iZ0JNKD4hfVa4HF9VXQYLGmRkBCVlGEI/gaV49OO9Rk
jNlDTj0mWgNITfDxoLsCADFP7PK+GKzoPs48UAFl5yp3vRtZ/gZLCRngTmyF3103yQ6ZPeb3bi6h
4j8IyW03FF4f4qow9kAnAAFSDO7KrYQmb76tESSlT6ci3ozQzohwppdq8kn2I7xW6CgV4dEDC4OA
cOM23SENo2xdokmd7rXRTStHybShOoVKcaAcUv5WRo/ZSbxwA2oLwd0O4YZDlCn1c+rr/O+ROaDv
E7YdbqbIvUvrUqdsjfFFmIR7D7nmH0mIZ/ouomWPw56Shc8lKNirCKkwRIBq17gPyKbjG9EQbTau
5qlHSp8A6RDWGH7QebyRgxFcLRjZ8IQ2Ttsf81a43VohoqDMW+g4EKuV5P8OS2HfmFJ0kxUAwh4b
as+3Vck9mHK3QL42rdpnUFf6a1nr0pWmJegwxARV5GwHTxiUfFzcTE2oXFu/ZxsXOrYCSGsfRYKP
xeQ8BaSVzlOdO2BfcAI18JcHLER0Nq9BYyrjM0tkrH7Ay6dB5yMcfF1LlLQf3bRJsQe1vLT+XY3k
HIAEfNs6uMjjfA/QkUq3BuqpGOn6dG7um1R4tAarWvnqGUif4Pg08G8yE7Y3JRXwppTOfakBUOxm
LZilhMNQlB5CDaaSALVpOh/XX1el+qT0o+KthzHXwAgLFzUAeroUUAuEpMQmt7KoezDguE5ilbF7
0mKBhkNfB2W4UWqzoYg+QTRvc53H2VAC1pVnVab8s2XJgcDuEtvXjsHUTqB+VRjtdQLGtv4NUlvF
69SfLit5DkOH8pI82RAqIebzrqd215IxAlctqgijnzT1S1AScYCRexTKR1DGQw/Oi9NmM1BgsvBr
kSwUg0ArSdtSDoYvdRmlz7gJcx3z/RyYkdJy6113+Jdp27wJStykCjevHMkvkLUH7CYfqjyPtRcd
cDlRuEFPd0CdDZvBlA4LsJg6WYsBQUWn7DKr2EFxGrBfbHJ8BOMkUvCeEvqIKmSGhBwo4ii8H9yg
vE3aococqR6C/ggTVXbXQ1BEB0WgAr/P8txrVyIO0vQppKd/3+N7g3GREpcIUIL2r658yYzqnUst
NUG+ObQRLeoNWbqv5QZAkNv4iPa1ICybUz2Wbrs2Ks/LQGQiHbLVAGaqK89KVbXBmVZ43UGRU7MA
Y5WEXLbVsY+2uWXUxY3W+sguIUiDaGs2Yoy06gPbN69qk7MPDHLeNm+DGgsoJawE5L/jig9WuZ2F
nV3hqfI6UDinUpaUXH61fFeqNgX4mGaTeUaPfmjRV09ylOVgMHHkvC5ByrZ7Tbjtr66xUmmb6bQ/
+UDINh0Ns7BRuiHk7CTBQY4MSyWGJ7ssqQ4Aye3kderVkF4Lv9VecpGrmK4hp89paLsYOVlK0FFK
09Us2FSUNk3gWchMbTUX0smhVz2srTQLpaMHDyUj+SaxBewDjh70WgHEqsxAotY3Fl8rwa8FlAVk
PVv52phSz5eOAyNK9xTp0BlKA3IkfBqCRLuJTVR6ACtViIS1fRXdIuNiQnnH39QAeqzayAvZfgTX
wLeUp9wAK7MmXwSaA6DhNkT/G/CTkQcgRJSye+C55R+a5dKKytQ0DQ7yWPkkcfAr2p9jO1iqk/a+
Qu8wAWO4Cc2gMp+9sjLKvcHXj8x1aaLB/qNJarPeAkoA0+D1qf2EGUgfOpbps5glH4jcepBqOUUB
X8bKidpxMxwlPGXKte6laoG1NA2NNbFQvg68tG/JtKo4PSZgBbG0aWjIZHlj4Bme133rhGbef7fV
tEcvxwu6Lt1X3N3UfRVDqnaqMkKBgmcFTNXS1vDBgzbN6DQannS3oL6j/hG23pAex8GXMGLvhyg5
9D0qq5vSRPIQx2dltAg/KmZ59FvRdQ861Wpo5qt+dbTreqj3ymjgCtbRdPCe+eaaOOrkw+XvPE1b
dScMfSy+R8jao+iEblV/NwgAAvdaKzW+09QhUi5pCAcCSq/ykql4rPuaFlYbVSmaqV6e1P4OTTEV
K2i9cMcNwIemoQgI03Jj6Zijo53uFuY9Sc/UibFEUH7B+y/PT5FPyrBS2rS/xuKqLrcyv3yTuiPJ
TJL4WvwlVEXSXIcpGiQvUiz07KVFdMa4VZBgt/Z05LUnbFG0nHUW57dZCzV+XyL/LzakcBhWoVkJ
fBCsJoJbdVHI9m9Nk0vECANlRP5JHxrpWjINt77S8yqw0E0v4pwdk2fAaEJhT8pSehGb8K9t7H9U
WUjSbSC7rnTXG3bbAbSU2EF87NA3Yie1+U5bbZCHjsPHS/QVlbUG4yVfL5/0GkvhZGWA2sle86wJ
u592RlD4iXKOMv6yW1Zu9aaqbFQZ30gzLrkOURx3103MOYLwbtZrTlUgukwL1O6OTVRx9MS9B3I+
KsEWrr2gDr7riWG89H1ZUesHBCFjZgPbAbHVDgQvALWsUgcw9fzpInYXNR38YJ2u+nCntDUwCHyG
tajNN8QCH5R6DDJbXYck6Ng/hBWZcu0PYE6DppJsJw05lTZaEA0YMWopUAxMRrycqNDTTmu52D3j
veRhsoY4HyA38Il4gFG5NV0XZxurjQf9RVFDzdyEbkZOhDhpAJwPp2HvN2G2SDcYMlY9wM3CtA6W
aFESXgm7L+1X7C7U6oEWdWo+pJmZx+tKGKlHRuuBagONRPCbYCSuIxT8KO2VO9TaeOKzGsERAIX9
qKZGEO5w/GuLWyrXpE4tESa8yrKiexy1OKzvcpr4+n1O1wnPGu6leB1Q+FYcrvEi2WM4iANVSXrX
PlZDBf5BjEkSXw0VhP0daGHtK+AV9U2tyw7F/szrv8uSqTwiPgigPACyAQUcJHi6ibNGz49m1wW/
U3gxUBRAYCYt6WIWsQqVqo/we45lM+QtrVXrVRA/yUn2bMLmxZdjsPFa21h7IKjWGwDxqT8NO0is
OXH7ytGiwIxPNV8FveOoaGjmroY6ASs3hp3Gl2hGcRdaLiiDYdTB7fJ5N12FasOGJox6Z9g15h+a
4ubaqk443tDlTQHltvA9VOrIFYdeSM0X+7dCbjzHzjn1f/YKMH5sOfpKX6eQzGz2VswOy3PQRuQp
dCURtIzFrWrXZnUn8gHPdg24Llw9LmTxJgAW5R/HPhAV8Y2q10orRUrnjLtOfUDOXDoNTeNhdqpB
B7qudHJDzAMyLQC5oefGVxFX1i8NhGP9KitV1d/6dDHxWA912ERqJlxeoU/FLVBiD7dLA0TyPT9R
iOvWovlHHFIwIQFgkII8qJMijPay0QERL8D1Gdo6T4TyjC+s4OTxBvEYKSYVgFKwvNdxb2TWgfOm
9g+68LVDVheZsUsaeHLUDgw3wXqnKINTNxDmnKhse+x/jFzW8YbI4IygjFy4xxKULoRthSx1zXXC
euj8wsbD3O4AT+dWFbzgtTKZhbi0hD01sb64jRXSu85t/6nwCuNr1GD6A2chCr4DfRsfLTMFjcUt
KtlY5aDjo+Jr9p0BNeObKTexspG6KD0wyHCnDRrglraM7tHRRiY+rvsuwXnbqnbC62v5kIRD4jsw
YxVsCSNRTEvWEniukwZ4217josw516QFBAxC5pVExug/eq1kZt/yKCfNUUF26m9Aqj3/EQSsD3JY
4ZSiNoAM0DpACDq6iew6vq7AdzmAcrwWtWLFLJyyRNH4YXIgwetQAriIkb3UpA026KpA27iJJExg
eiEplG0kOCiip2KxHnu4B+uYm/hKQH+P7OxGFebwBZ+NZu/Fljwcay9Ly59VT38WXR5gMVcSmFLQ
HrIVaFjNhqGm3/W0HmKauwXGxpTWJelOKwb/VGu+JeNblpuo2/SSi+Njb+obTAO84EvijV1zh8ol
SLx6VNoeX2rPu6dcmAwQb5vkRlTAzUHDQcA69QVG5VrRFcfBVfVm3bZpEa+Fy0Fa23YB7VzXrR9K
EscBqqZkJqtMBDYUTCu68lwtnyBi7cTfboP+mRsQ7q6SVA7jShvDrD5KpWmAhSi74aucdd3BBVQO
VMR2w5u8zZK3GFIytNnSVYgW7hCPyTFpQZUfW9AzIehVpenXQ9SH6QZKqqQiZ8w321lh3FYIgKUi
cB9N4WFDI4VScBXn2LZy68UN7kp1Gyh7XEPq36lVQIoRDRxRuIb6UOx0iHo4gvZ9uyaPc28DtVOv
wWrfN41vI4jYd0i8EzbHE2ISuXodp3r6O64M896itvoK5VaOrlJfid19CZBI7CicDs1unHwrVzVm
sw90L7V7vXb9YlW65oCueG++qGmX4uSgpY6cttvB514v0p8daGWYmVXVvchU1bBh1sjWajA1zKF8
47m2catRa23XVRUMXAZIn559ZewPBWfnPSDXSjokRk85LsZr+l631fGqrUwcAQbg51devvuZoyhY
DwbYIYC6G3MHaQH/IGOqOvpK6D2qkIFfFIvFFViYQwBfEc2OxiSmBGVA8Qi4TsSnCI1Auxm8WL2B
gzt8dykofUnQ07wdcrtW9naqPNvysILb8Ca89mmMY8yPytrzrkJBv4LykvCPAgzMgQ8jwcEB67lG
KDPhcleVHXxG3xZfXGnsIdqSPJdrqFdgyKZ6zpsGOxbYa6RR7wz1yn6wZezGA8Dbt5IWQoiNisGb
jJAKDNhctPjuAdT37Zb7th45fjBQ42tlvXiFBk+5wXQ1jUpwIt0rtlQf0Pqqc75Vl/7UxTj8ngBZ
OFhIgyg4EhLrLQUS9QsuV8g/NYo2Quuzxk0tSCkDU/Xy1UfVoxjq5HbXvBZqiu5ol2rocMZlWbub
zDYnyKEnwMYEytBfN30fhFBxmvGJUr3Wb/sWHeVbcOjdN8pRebptjcICadOre8MYb1JJS27sUIlO
2liCKDVyrbktDNs7Ea7NH1FiusYFQaKpvfnvrvi/i/uzvlOnWCkHX5Y7CA84LtEI77wVFHEAkqCu
twMu2GlwoaE74QY+G2vWbVIB3ynU1XKa/GO5i8cA8ysMORGwHO+5fMEUMSnGl/aFV/uzyfXvV5s1
PWNiEZC8PnfMNLrO8dh15WvgSvcfWjh3/3jsPxTRpqf+7G1m3U60hzlMoGA6fpVxLW3whI/aW1sz
DzB9tM3oeptE6QSUUKtkRptjE7jP8Kh+DvUFJcilF5w14H0TwERWjTlWgBX4edeKV1Ra8RVqvAs9
1/c29CcvOe+KV6ZbZFAwgW/qUzYXu5ETB0AorbrOtHWHKtlW6XR128JfX8mFh45p5v1qfCbAh1i2
Cibx8UjNtUvKMAtraC7OBbUwSFGFyR3qLW9JbTxyF6WKZGdfAh99pBh+uj1c+MQL82tOPdsPPdkB
AVhFjRjLZHH2HAORrG65pXw7v4IW+mrm9Pcffn5sOyXoCzR7R1ow2Ffu/J400nzIy+pwfoSZFti/
toA5a91ldljpkQB92+YUb8pi103RkIwAnxVg+NJaxRUyAbDMdeYC5uVdSOSzJTOPKCAjI2+SAsLW
SM6SHSXbfQ4uV/WepeoNJsdWTvhiQb7R40vLdGEvmrPIgnIPN8W26h1TUSdTHIw7JWqFJ2hKmyzY
FenW4tIaiec838n+j6S+sEKWPuEsxChkbrmN6YeDQ0By9NVBhxOOpQV3+PGhUbOL+3Da0p9N6izY
GOUgqexDBvKlq16JNryInpwGO32QKgT9K3Q9lJxG4+b8yll6sVloaWGJaUqL1gKsqdUI67JWjUMH
l4X888IQCyfPf0jg6RHkn6DpnQydAjmArmQbG74UgcVJDY9j/S1NLkjPKn/CLP61EYwZlM2LRC4p
2NM6hqRcMcg0Zu+2jhmUz3GtrPUIleVia4ThHX/IaDEJ7LSxQU+3kpsdR7u8sD2W3noWU/owM0Hi
8yBBBoFJ70706DYMpmbfuJTHOS7b4sL5tzTULL7oaW/UVRX3jgojp6aTl6o/WqqJmYRiHDEARDgw
tO35BfO53LamzIUrfe4JMm5+vTNIX21ZOuSGMUWAQYLJzt2XuyllQ6Q/3vIJtUPM7v3RkYbvgf+K
mMf5h1g4HObQPmpGiRVBmXWoszsBRdFUvEhJsvPUR8P4yZ3TOT/Ou4biJ9vxXS//Q+iGwN26fpkS
4xICWz8cI+5BUPRAwWXdz0452BoeUWiFipdpZZtUFRs2j+6VV7gu75KuQEWFKj83m2l5ZSWdDSap
6MQNdJqV5IurCfnNOOs6+4VVwSqMywvozqUAPQeDxa4Y0VooeHhy6ZVq309yIYEIrjVlvKnp5Rps
BlZhXxqg0rz1hTmb4v9nczYLYZ4FG9iaQlg5tl9MY3RGjeVh9YdMhx2guFtleDa7fOMxi3V96sL0
KyIulHd2PIs5hJupCBsC2YTusyuVcK/49UrPvsmyuanM1/NPubiMZ4HPbmQNwlr4j2VMAKjdH2a1
S9FomVbytGbZMtk4ab9YkMSee1g4HCdmd3VxFb8rCH4yU2La0B9Wl68WaG3IbKWxOsXI/FPIgo90
Y7NneV/ik699oySAALW8NbEtuPDq06H12bCzGBkXo19Sze8dKaEDCvXB5v1zolRm3RERaxYmU1Gm
W8hlBWDMXxfGnRbAZ+POQmKIxGUhaXXv9EpwXyVfYQ3Syt92ufGolScfFm8Uw7XAws5CHPzCoAuh
YsJafZzjMkYBIlAIFZIpbYvwRkeFJWATg1F5rZQBEZ/vJA5iQBOGqhblzdThzfPGvA4aGcIwiOE0
RrXj4nG4sD3ELFUz4XNTMuVgqH3ZdryuoUwnwem88L4LB7qYhv2wpmK5DOCr/vMA9LQfmauvjNK8
GcITS6vRkpOGoEq3M7C5iRSHLWd1yg0HE+a8+/PPsPQIsyTNGODIxrKLfpP6W0+ie7Qu9q4bOIa/
OT/ANFWfLaRZNqbKhl+Afeqdify+Lkz7LcvyPUvp/M8r04N+9vuzCOZDvE/lgoyFlWDKb63ZAUv7
xhluQphnWwITxaj2/QTvbA45+cLOXFqrs5jkR5Cj+sYbuITZSJMYw1Ptet8tX/6SD/gBD8V3VPiK
C2fowleaUxlUVDYHGh2DQ9ccHJ51M3Y2/p+adUuh98IYC2v93drow2IM6Vsn1sQUHTPxRTbCh4tp
yELOo89iyZBjnVlbXAQSTbtGZ2nLDF1B2b6e8tehabeGFz0SrC+siOkLfLIi3iGTH16kCi1IuQPD
6SbCvANolfo5ya5AdQMVuWVJiLH5/tcvNwsRtWwkmAQRKKdbTks+ESrW1iWxcqO3f9xtLq71hSWn
z8KFGqoxOAxerMvLDU1gR9WCW2KD14dbdPN+kRefn8KFxFyfBQUv9kWcprwTUlA/psg/haHyBTe4
Y6tcWG4LcUGfxYWqUuqsNRijk4e9h1ykOQqY9dXu/CssreZ5WKANXYb92Dtykr1mKrIV/o/zv7z0
4LONjwAVMq7DwBUpGH7G+fiaxeaL2Va/zv/8wlafywW7JuiBVtV6ByjoL2PwEGQvDrS3J/eA6O/m
XpsW2IcdQhEZnmJgEDMx66AhZZbAwor7uj+cf4eFDa/NNrwC0zbLzI7koaX1JG+7IT96472aFbti
yhFRt7l0u1iarunvP7wK4JpQ0QHpO2FkXCk60ZczdJS9L1SL/zI312ZbPHJ7S2rsfHAMXV5Pl4qe
a4GGwua0NSoyMOCtawJKme8uhpWlfFObbfZC0yLdgqTrmG65n6I8FzXS7mk2IYKKwplux/LwLIYb
Qtr577awtOciyFRrdEvYERoFpfkW9rUCggbPChLM87+/EFfmArStMuRoFPL71LcfZFd+Km1kFuzh
CqjTQVIe/26U2dZPQKbTtOgGJ+LijuIi7tV1eDOdM3ox7u0s2vzdOLNAUGaiGKKuGRzVGEAh+gre
P9k3Va53zdje/+2kzS0DEh0EkB3yOqWS3DRZc1MW7hZv1NtBCk5t93efZi5vS/MnA8vXDk43FmRn
0dbOGuy8s6+5VD172t9VV+dEVSS63MqlbuYYhoUe7XST7lAO9wG4oP11YZCFY1KdhYTQK11D5AwS
eBEmdO46UNXpxsppbAHWVpLA+asF8E7L/RB7PClqdUlhAfhRu02V7pRZdbOSXZ1cFGlFLY7uzg+0
9EazWOBnojJBruH7ZCInJiXWXtO490S0SmvPRz2mdQxluFChWoiocyoXXNAALAqJrT1Et/aA1Ibo
i31pFT+ATl6YuenBP0nR5uzBXrdN4FXcOiwPaYk4QipEJpaen62FKKbO9r/exZXkwgdwZD8vVu6Y
fgFQCD7jwvws1e/V2b7vYoMOv+0TJePHZnixKD0E0w0cMNZmFCzrXvlS5H+3L98NsT6ssdQXYKkz
vgaOXGjPRNU3bsk2BATax7qKzWnlKtqFN1s4tt9thj6MVeGPJtNzJjzXWxPjRAshOF5twioVyL2I
ulpfzNIXlvR7TfjDWHWkdb3GyYqMW7+V83wD9/bmvcIMS9H3x/XFyLb0vd6rSh+GygbJRNfE5voh
pB1VGsV7TsJkTeOR68CQ3pdRjCLIhcW3NIfTovwwmFGhWGsXvBeXDsKmmrV7AfCS1cdMjlNB3bD/
7vyZs1Q9cIkmUlGEn7x7Ep61x4KcYlSE6FAbIUGArdv6/I5aSkbeL98f3krVO1i4OStDSzQap1yl
5F3RGqwHfWqxAhFbeX7cA7Ia6wfVNe3XFoHudd4hZI8ojnThOZYmV/1zcpH9NdDcDMmJaBwlhnlX
jZSCQFw1irnxs/6pKr92l3pmCzHqvVL74Z0b4riXxyRgMcI3diBK1L8AOZ2f0YUg+75WP/y4IVy7
QfB4cDw1R/43l9eWqz42nbeetDfPj7GwxeRpFj+MIakhjQWZMUBuO3krO3Ld/RgK3JK5CSMlv1aC
4O+Wojw9woehgJVKrmgZavogdBCTGIAh+V08ab5ean/N7M7+1S+Sp7TywygmhEVFR6fOCUL/W2GX
LwNKLUD7qxUEwQ1+5Fddi8ZabzrTJSARyBBr3Q+IF9dTUqbYwSNCz1wUqiOKu/vzk7ywSuRZsuEZ
TWvZsJ/wA2tuPfZ2nBYv5396IVueK0voiejyelojItOhdtpb10C0o8d3to3t66lWeH6chfNyctv7
OK0aZu6GnzJOF7vXQ4t6IEXAh7+96M8NofoBVy/Tm5IXQ/lptdZ1lOlHvTW+n3/6hZggz2ICGPnW
ik2yPTQwMV8K8mav6RUxCoD0yUdFaS1rE2cha5uVEhfiL1f8LMkAXFy3fjRB+vQaays/PZGbXVVJ
QrGE0glyWsh6n3/Dpe8zyzewdYilKuMCYNK/6tRmE5TiCRG0Cz//eZhAE+PPz99LXpoNBp/fRuV9
ZbOLZDN7DSOSDCW7QuP3KskP599kaajp7z9sYH+sFbtEaM9pw4cp+c/GGDD3jsbdFY3lsbzUWJ5m
5j/TS2jbf44DODIdc2Mk8oWx9iNogTSVyn7C1UfuqQaFEPdSAiTUMFZ9VV1Kaj//TvJcMwVwdIFY
njo4QxacLAWFdWHcDtmFBff5iYEPyeydaivI5IRfV1L1JdD7x8pvn9xA3V3cqJ+Hsoma/sfXCfWA
ZD9g1vIAAkwmQmJ3duFOtvTbs4qiKVf9YOr8tufXD1O5RMrsC2FyadpnAaCTw2JITNavKufrwm6u
UqHeXHzwpWmf7XO3ViN5HJl22Y9hxzXXyYS9gEt1sVyxNMJse5t+YbVmLhHA3HpDp01PjUdLP+CX
cGHlLCTAsjXb4cOIZYc9QmODg3Ua4mfS3jL5yn+55hcpKkX64eINf6GRLVuzPT4EZR7IOJJQ7M+f
bM3fdPV4UOrxGMrefuq3S7jzmAhHrvHp9MD8m1/PB5eFebTmm97g4A8ngc0UYqKdhttcuOus0Dax
fyF8LY0w/f2H8CUhVa4pgeAuBgi+n5CzRXLdGOBu3UuOhgv7ZC7r0PvANYpS4wqm9TUkEOPtcoNn
Ifr+h312hM1UHuJCkcVWwu1ANTaRK0X3qVnV1w3+MHKOFYLrghM//0WWBpxt+qoEt4+I+ehokJNx
1oDzra8NIBQeUGTXUHYX73hLI81iwAgc2TXRnXeyKM73RodkZuBjQeCmmD4kTRoeMUwsHUnQuD//
bktrYRYXStgslR+FI7lo3m/CeOgPTYNvK1LeeCxBlnHOj7MQ3axZdNChyldDk42sOX/bmvoOYuNe
tpQLr/F5jinPoaRZLFsdrKfRCUvt3uura7mOjiVJAM4iNJz1yL6QZSws7DlENOxMrGYFX0hYxREW
0Fclt3bnp2jpHWYb3wo1I6wLtqULBn269IYWvdGgOhoc+Ajz/t0os81PvUoqfNMidwEYahnhTi7T
Yx+e4GBdBmwtrKo5NNRH041cDzxL2dnbKg1+SKV043tiV8jthdNgaYjpA30IYnXTZIo3YOeAY8Cz
bNOIpRZi2AhJV9AZz8/V0hizjc93oBOj8BqYDTdAsVEo1vsmhIY/+gcLq5q/G2a261EM7u3S51U6
vc9v2i5QD3aI3yuisQgZXwhiCxvQnG10I27VIGjZ6KNU++tMHk7IpdebUfUvtJcWYpc52+ERyr9G
BImQDxAiizruhfE8Ab5CuhdpnG4vlhKXjuY5uFOD8DiEHfE4CZGM6G90ukg0k1Lo7xVUYFpLRULF
zyrXl1PxhembYzwztwoaHHDG919/b19RiQdUNsa/Q8hwKTDP1HudCmM0TBTqgBGOjlwGzq+Qhbmd
e0TGk4OTikqKQ5c8TF9HDHQ06sypi211+ILv8oUFvxCCjGkjfNhUWFboUSTnqhNRYmwnoXFLvh98
qgHNa6NeutZM6/qTa40xzfGHUQLf1iNVlKqTmNt8LFG4kK/6XkJC4jZEFcKYulyi30aBWBfjm7hU
d3kvbH827ixk6EluWJzkqoNeMzIKuuNqMgT5Lcd3nh+QmnHQhLoBpyTHz4ArcRZHDgqwXoW1he2f
FDQcqX9GfO6LZdaFCDPHeppq2aDvSafF90PNkeUaQrgf7QbJM4960tT/FEr7H1pn/v+Sk2zMQgyw
Z4Te7USAvUqbVQ8bfIXpnnHh5FpanrPY0rY+ClGxJyBHQT41alR29aJwYL3HKxhOD6FLbtEoFxfQ
9LuffchZqPE1XwqVIRCcYdGm5CKj61/7Yhv70aYaTln6GkhfevcBS8bz22/hK80xk6OOo1En+yjp
dsZVL8pdVfanHBdD2IJ/OcQ0tR/2xAgFmGQLRe1Qq2EXmFp9DeW3O3iBVx4xJzmdf5OFMDZ3IkYx
rHdLNxOOp6S/MOu55nw7CPvX+V9fuqHNgY/on6TxqFbCKdR4V+vSoQeQrKcyGijR3hrV7xAZHSHK
A1S23+fHnC5/n6yFObQxiiUuM9PKdhWxDmougoimo55VZ6fGzzl5Dpp0SVdzoX+AZeufX6nyfKO1
EECFKDxVL4u9KE9eIHYMhuNmxZChtY367SiF28v14unXP3vFWRqSdWNZJfkk5AwoEO2ep9a9R8kc
t7dtKV4Yux88rqc3YfU8Eews1PSlSwX+pemdBQ7b7uC5xZJwkrw6diEuaRC2626HqeVLO9Y7S0uC
dYMSzPmvubTTZpEEtTrD8rkuOqLcw71/TnqxRuP+/zH3Zct141i2v1KR76wGCRAAI7rqgefwDJon
Sym/MGRb5jzP/Pq7qMyuK8PC4W093aiKqMq0RQjTxh7WXusiqsQnR1BtxwCyIogU2l5NqvMRzWfQ
CHqRToRc3vb0HDTWUAU5QmxLTH3hwzrNU+xmDDhqYpxbM/pl5+ysDkfH7fzb02Np7rMKdpxoBlJy
MjAP3OZQS+j7PdRjnqv/nfb7f54NFfFo5O1cAWPFPDQvfxls9iPy5doy6YyFim+chwG8VMvbBxFi
dNt+64q7JLsYhvvUSrYTopMS4kQ8X7F8mpPFFKfDjOcw4VAGQ0eQJeH/BpdjGjyVtAFHwCc3Q7EO
nKcgWfUxhGlkj5bDvqRJvVut4+kmoFiBgBkVm0eIx4NGoAfx2aKEUwFAb1rD1wFkVisPke5EKRee
9o2BnktMwi/bdBOI4sgMCRHcKvM+d2SVKw4OmQgsRWD8lHwEB5lzHtEKpE3zii+iWyblfkMMPIIO
FqRMrHSGquDCYR8I9AYujGUuVCjpynnSRSEqwJHZVk/KGAOB3N+1e2e3HONw+CHAbhsw9HQCUBf3
IG8y5m29hkjU2BYV8dhSs4vHwIYfZ7Q70O+dQTtvRwDdadBBWszsCm7Q6W3SXU8V/GiBoq0Gmqr3
oAWGhgUu/YegZO6AN2gAMRTAeiCH21ogDzs9oGbj6PLv33lAU1jmYHLLenSsfisrfivA/0aq+yFf
uZ1sOWAfPKMq/DEzggiqpk7vgQb0MCGqbw3QK1yA89JzotiNkZ6QhQFN6rsZOSofarUu+KgPCOIQ
US7py6WjaizyOwiXbAPRHe3skgf1Ef1EUWh+cfCzVZIv8CwIcD07gO2XUCfIizP8G9a30GhNdnZk
fIWQ1gLllvhinM7nTtx5IlyZpC7GUeGWlMgQZPOAxNocyu2LBB5IjHIzcs5A6t7c9ywll2J+U+Kb
NnxKh0sTjDpPYF0bziFd3lTgtQOZwq4fKev20JEpLwdraK7BdYDwGhpG/hHtHuHtNKA9fCUg1O28
YhEcMSTlHCI3WAX5ZujlNrV7CBo+xavpaE1cSxWjYPRRzv0RyXwSGo8MzAmJbd4NCzPA0IOPZLg/
fYQ1w6gQR7+2jQI918xjoCdDZ6t/kydQ3grzLTjNzjLDomuXU3OWVZgjqGF5m3G8+4vxacPuEnQK
TrNPx10s+QEeaAXSfBFB/Opz/S9EhTxC6wSwHNTyvZnUF0ASv4R8Op8JWyms6ZZOvf1BacscMhMe
z7jj0iq4snOglDNZ7HJj/hOCiae3SPO8/YZ1FGzsBVgMkTCavzd9fpQxOGvS8pOfV1wABq7kCRK3
iIRtNMO20Xw5DajirF1v3SopPkDFaJUkcrY9cMbfhNb4ABnF+3RoIJ5UgaZl1YXVrZLiBEDRG/RN
9YRxuuAoWnEpIf0el2uCL5qgQkU2CpBV11GDaaQCQK90L0AcxkUCzMmjne5nJ/TQ5/K5/VZuPiQx
ZhF3mIkT9jeg9t+EnF/IMV25iJqFUmGN0Lnz+QwwuOeQnyVAXfupZ7vAnOTnnCUVyth2Ns+CqLc9
MDte+LPhBX50tepN6H775Zi9e3JBn2olQ4/fXk4luwWENd1ZUzSdgUq6/PP0+mv62oiKWuRlN02M
DjawTF/DYWeGBKzYzAWplAHR9rO68GHDjA38lix/RpJl5SJqjpi5TPn91CB5x8B0iXxKfj0nL50Z
HhaTmJHHroJaNfS3Vx1zjU+m4hfbIAVekWGo5iwlW2BO/di+seYG1Lp3Vp2tvOw6f1PFLoJOGhyX
y1GbWLuzR5J6QKDsm6r2Fq7XXvZXECWFCtf0FE3p6+rsNGdE7aUo2rYZTXOp5Ar6VISvpK4v7HIN
dqb1MhVLg17ksmoJil6y6AU0PFtnX2T0Zwb6xG2V8OJHH1rdMYEi23nEl5bpbI2cSDOxtxzPuxMC
MTkZpgJXqx6B8jNI+lDx8FiX7YpXo8navO3ju+9LE0x80OnE1a3kJUTqHobVLImmkZy8rea7b5so
f0dtWuMs+OylgKTkRnT8HHyBt9mYXMy+fZyoBX3a2nyLTIiVe0B07cG2DhoPeL5JXl+ASHDljmsu
gArQBOtaA2lPhIwNjb9VDBRsoz+BljRbKNRQoa/Fl9XeQY2vqCI0zUaIkfmIHkMHvIiQCn1NW/pc
zl+gBL72iOvGUMwiyF4nYKos2xPCf+5mayuKegO5u8fVd1y3Yoq3Ax17cPOWCOOs1LrsEc5X3NyY
cE3TPQ+M7eo7rrGCKvQySMa06wvMJJmN8zBgz35nbwDghoPIJh9APBBDryXJdVdZxV/ac5AE3Bfw
fWCHqAkiskVR0gfVA4RdEWCBiZFDiHHVMmmcIRWQiTUkkDjHeOBaeSTleDmGdDNb6RXklrbDGl5N
Oy3FQrEZQndZgzjfX/DvYN0s8vZAcMWSWHpdlF8BAb3paLyzCl6vpBB1xp4oIZERIWVIwRnnTUl5
HIJuW0OUYjc4jrm1HBCjzmIAcXV0l0B90za5c85SJANOP9m6dVVcpgQsqMBxxUjQ2OZ1kjsHuFD7
AXBlH3Rbq7v3ofm1HBWuKSG2Pk4s5d4M9uoytfZkqs7TSninJ/HhDcPnl3//zkIiR9ZCl6HkXoAe
AneOvjgDyTcksu7zvn0UAkotYDE8PdaHC4axFHsRRbwnNIJNIh1A8JYsrt68QAQAdhaDhn0tG/vh
bcY4itWARRrB64zqylDcxcgaQMl3m4I8JG8goVkUbgBhu9k4np7Ux+xsGG3ZuHcraEMDdXCW98tE
39Y26+klOOAekP7JIEJd3ADF2e2ihHxpRPfUkwCCtWW4DUn7rbChKttn42blF1nO3W95G/wiSkw1
GqaALgjuAjMei+waMa5Z+MewfRrnZ2o82nn+bbWd58NHG2MpARYBTCKSMx5WaO0VB4s20a4GI8zp
mej2T7EkfSFGwyqXVztqLyD49Wyb5HUMwj1YcKfvZgk1Yj5Y4SFk4Y/TI35csIJ8pHINoCFsicjA
Q2MArgYY28ant1FGtjlZIi2USVuQpyHsSsh+9lf6NTTTVJntaggAt2PBbY9GYeymdNgDvfg4cXnk
eQyV8uw5h5A8k3O4sq66TVOM5TDJOG7igXudMANvoQBuU2utv/9j+48joZjDAakWtCnPb4bqGARs
vmic6EdayAcyxNXGYOY1cLvbuoh/tmZprrj7GvOoYl1DYoNcq8OczPCrOTELmexwMxVGuXKrPvRx
LAgT/nq7yUBlAdpuDunsYg8sxGao40soQ3mfNfAqjjUL8sgUbcQ9ahvXPTKhERSz3TgJmpUpaMyu
qr5ajFZrNXOIJZrDjSTJg9WEIOSTe7QT7tO1AqhuoRQziFJyVfhQYvesmaFLtTJAfhwcq84S29Wk
lObGqIhW0AR3DuIR7g3yKppfWtStK7CkjpBBMgRdHDZwzq6smuZhVFX5mooUcNM7rBpqn7ABizkV
V70VeIt5WIX5vwXaH1htqRi7kRkCeWI8H53fbBmCxg5yzRseFiYU7dPoAKklH8olabGXVnIQBhSI
qkTcDdEEUFA+pVsBGY6NyNZoHDVGQqpGYoTGhgMSdLRsowuJQWEFhZQ13JTukCg2wjamLEPzEVzR
gKIQNFrdbTnncH2h2b0r+l6ubJ5mEirMNSwglhAyFK/LMhQbmzbZDbDi/ood1dgclTO0BF8uOltg
uJPaPsNtfbDG5JiBk+L0Y6S5ryoo1O96NiAPg9p+CFGcbhJuXD1BDSBFpAghmDVeUt0aLf/+nd9S
FuYYBtBu8cx4snc+eIGvu6Swv52ehGanVTJQfxpBpNphEknhf2divh6j8MzAyV41ODrHSyg3p4Rq
TBEF8L9FEm97Ib6NeQ5hOBYcyAin3EAJ27a/Ow00hULogSD50xbkAosInYUV509jJH4Di8ZJhvQC
ZlktKgxd0O7rJriM0+4JQN7azXxr3IyxuRJw6NZUuT0WdETmucSOdYF5C+GkHKp8YI8PsrTwigly
Iae3TnO8VdhoVbIKC5twsA9k29KstiHYjVrSrOBfNUZcRYimQ2QMNMXtse2UuUlY7Kdw2CZlBVkJ
HBUTir8O+gbKySxXLpRuQstFe3fSYwPS7W0OsAxnxkPc1rdpBPlLuyxi9/SKaa6SCgcVYykCRpcb
C46wzaLBAm7f+fn0xzW7rqJAkywQU23j47SHLKYZp8FZ0+TzBozX81bYUA07PY5uEoo9gIrL4KQJ
rhOV9nOfz/sybz7DkW05KnqTpbOf5BDT8KD/CIkjy4TWbHNDnbvTv7luhRRDEI+Q4OEjsje2WDS2
LeC/CqDZjMPngI2YgPIopiMUb3woInl1316aRomOpjD6Ln3+2jnFyinVzUK53aEBwYS3cKBzMvDd
irsoMSA9xS5XAw7NCCo8U0LgFVJsBO9W518hw28gUYN6woiI4/RGaI6QqlVfBRTyhCnFRqAHzInC
0TVZ8fP0tzWvoq1c4tGqAg6pN1QPGJJjViLaM2hPP/YBZLtE9RSEdr9ym3XBoIrODKvEosaMdYKQ
t4eCMfw+eH8QMtkuPlpjXbH6cvE3A9hFy/7k2i3G652RIqxM8g6caJ7RTMkZtBTlDhKwa9Q1HyfK
LEdFZJoCTQ0R9Ke9qYdIYrrvSLwBKctNZb4iyYmSODLPgC64tdV9csPorxMKQScKMmmsIhJXR6ti
f9axc+tDIbUw+/Wyi+YFtpW7P41+5VuNwzzAwRHTzqAw4SCY62ZyiAS4lYtZXrExXev51Q2nGIIy
6oIAiiTMCxJKhZszq/leOiZqWXmdnJWQjLqkYVR6tG3NNadZ83zZimEYjRoCL9Du9Pphug8hPQQp
UUC01g6eLnBXcZh1YIJ43gQqPbVezYJvZDXtFm/WnGMX2nObwmjPJj7Dm1mBhGkWUQVjEov1RsEw
IWiVXYSOf9EO5iZMg5uWp08c/ptYA1prlk7FZVLm50EvOPOkhNQPhCUXDv5+fe00FlWFZpomA8hs
wHGoGYWD3tlbAwDcAQ2pBkjJVvwxjeVTEZnorQr7uraZRwoz3WRhmAFqQOczIeZmTyDhfFfSIVkx
Qx/XoQG+VNwAiOr1kJTCkrXpyLZdFi2SKxF6P5rG9UvrOejjhw4kMG0ANUAuLq0m+VHPEOgDe93h
tKnXrapiOYwRKKsEJswbhvKxS3vosJb30m/vR9GvpI10a6qYDZwJwoWgDOox/JsNDc4l7QYZwBt4
QGervIi6iSjWojdThnQRRgF7hAOwY7eFAF62tZ34aTUM0ry5TLEOqaQdDQqGxQrEHRIkuyaq18AB
mlVSoZtd3yMP0aABKOxI6BHkCmklNzxPLJc08lgCp3B6xx28CR8kQVS4Zt0HXWYC/wBAWNU+hFKk
V2llQDGjDksPJEAo9RFmnRUDdW5jqLWuHDTdq6hiNxvHAMUzIwy5qn0NISXDNrf4v1n+CCVwN+sr
6N4SaHKCof2z5lbFbxp9YraQSmSQBqWbKgYaqbgagefo8D9ov6Vh7ZoVQ5/CijujOSAqnLO1ojqw
Jow3c8CHEoQ/zdiuRKS6byvGIg/szAbvhg1xqyk9FhZ6HFAXaFa2R3cqFDtQFDH0ay24RG1W/+DG
cM0qgV4iMBlBy8xDm+YZlPteA8u+OX0KNddVpat0Yp9l1hJHGCM96wL6FCTAvFII0EEysX85PYjm
SaKKTRhYKIuoxSChBNl5SyHBKM6btS4f3dcVa1AV4D2bcmBsfABYvSxHw2CY5p6ZOitvt8YkqNBN
mxllBRJ+uOHj7IKj5ArOceFUZ0Agr5o0zT6ooE3LDGTDGMYw+vEySqu7uKueOqf52pqfQu9bjorS
jKH1WY4caCunsnaCQma4qdoKAhnyM6gWDLDM7Z07z5hvZEGPAfBm1m5RWcdYOs3KldbssgrOTEWJ
ir6Pi+GD5MiZnDNeVkdiOs+nj6hu/ZVbPafNTFqCz3PIa86LaDAQ3HWMnt1VtIBuBsrVjmHm26HA
EF1RXLZmfo160aPdf4oiAKuvPO9I0LLCrnENgGC8C0ASs53AewIFxieThIc8CVcSG7rboFxmIinE
X5Eo98CXuO2baouXo0iNWyAPV+23zj9X+SdDp+9H3sGLCGyyWSTOEIEuAhDTn10KtdU7HkDyuNqe
3nvdaCpSc7YdFHIpnguolO6noT2jTfiyrN5ssArI2fQVkVYBby8+NNFq+5zmyKn4TSa7JG8juHw8
qerbOKHpAwT8qsgdjMJw4zZlKzZe82KpPJQkDGsqKdylqI0nt4T47USL7HOeuorhtFPfInUHtHnf
Jj2BTBP621MrzNwsB9i9Gmm7k7Suvp3eKs3zqEI3CzmBMa6rsVMGuhaQFkygLdrGoMlL6LfJsQ88
snBl1/wIzVn/Db4JxekWRPTMs62QbQxCs5/JROZtFMzldix5XrpOG4be6cl9PJpUsSIj5L5zw4yX
MAQ8qCZN6oM5LZJbEwfjGqHX9tB/iljTclTEaNjVaOYPGpwJFl2Dz68DSiTxOgSKfUoDd87JSsVf
52+qWEoI6NZQjMBZKBpn78zhJZUZpNFRG3EzOe6MrI7OsmbsD7RMcfYzu0Cuf1hJvOtCu7ff6t2b
lDVNn1XIxABDWm8k+F/A/wZDspRN0RURmpAnflo06WwebxsI4a4eHY21f7M17wYWxMmquUjRfZnH
V3xM4g49F1N9YfDR+fKZ8+Ko2Mqqb4LWrxPkgQACY+N4J0aogpB0H/MqRkoexOOnB9JYKhVYmVRj
UjsSA+VZs3UIA6Fd92UsCnhca4J2mout8l4aZMjKJAuZ13UdGJkTc9P4wGQvxgq7d4gN8i1NZnMP
BEm+ZvaXl/GDCEzltSymzGkiaVCvAOZkAJsDNFReepFvoHLyRQz1ts67PR7rHQe63u0BE18FX+pW
dDk1705Hm/l9XPWQzMya7CIq2AtE9M5DP7yZ87VATzeE4tEUTdZVc9Vi0xJoy02PHe+3IVhSh+nx
9Kn42Fw5KsaSdnXKHAg0e2MzQD43q+6XZ5MbIDwPSL/BsT89ju5oKI4N3D4DksQ4GnZMrivf2I6Z
4zEQhW6kDI4IoXczoJbH1WhV81yq+EpQRY2+A2lkr5rqY1+i3O2bK9GdxigQJVShEQkSI8KnBfrw
m0DOroQ/td6b8/GeSxU4Sfqss+GhUI/HPfiBaPcdxDDAdbV/RvZKMKQbQv56cq2ytYYgwBBiyZia
8XYK6ZlIysZFLHF6wz/eAPkblpEbTionDGE6MTQRjeylnae1zLLG2ZMqdrED5KjuDXx9LIxDWkNH
L5+xB5yX4wYu7VUVMIh+GaCehWrcAbLBa/WIZYV+NzdSxSr2CLbKcMKd950GRYH2CN1QviUCyQ/G
zS9j2R9NYHZX9unjWyNVtGIBJmGS1ahLodfzhcQ4amycEm8Kv4sYoxbW1ypPHXfMqfjUKyEd5Z4m
SQbYfYoARAj73hA7H54YOOT3WT2vXB/t3imxhxlWo/RzhFB4wrOGHoD6BMuFLHu3CPyNPwbbnI2H
1SKrbseU62rkzVAlPoJyChQZLadpkwLXncXxdhjS16hqP4uIkyqmz+AkT6DfDi6NpLqDrjuwkOLw
yeyCVBF9ToDqXjQA6gkemc0ymTgHRWaWPa1iujRmQUX0JZz0c7yUKiX07AyzeeiIOKMxzQHhWTEL
ut1XQX0569ParDHGUPyAtg80nslhYZxvkx0OAgp8LHnOPlmCkipNZV+ZxCFjjXCdi6vWkPcTQsDV
yWiO1m+wvprNCeIiEIEI30XK/IiQ6UoO0YVs2S712f1qc65uJCXtwI0CJWoBQ1Bb/j6Y3joct04L
xgM2iAvoZ3+N7en1tOXWGB0V2JfGPvxeih0a7UNuNG5fXqeMoWj8JwvIud++iuPpgXTHTTEEfCRj
Pwjwg8xA0gNS7Dq1c510/XHVQ/vYu5EqKWVlhzi9GeoAvP4OZsIdmlWYs6iro3pn3J+excfugFQh
e1PAK2eUArUGNoSI8KLzSCboei0/+f3lSLzzMglgWpmT4tpPDUc2yEezQyW3LOFrsAHNS63CuZGz
D2WSmMiF8zRwG5P/WI2fNHGjVBGHOKBtYnZIyrT+dJv29hEQ+RaYLP9civCSFN1PXqQIk7FqQTA9
Z7a/1uOlwafK39CIpcxRikH2CRwHF/2QnVkk22UI5lzD6Z9mS3phHp7NWfuN2OkTG+UWSJ/zCaVW
27H3cCnWlDZ0B0T14YsucXiHFFHZkvOksl7QBLkQLaxYVM0ZVwGLQdA4fI5neNYRJR74q+xvtt0F
zw7Yys+dhUBzBuz74fRh19ghFbqYZ5VN/Rx1pxS1pYu8rP0Hu+6HGQ23jZG6TmqJi1Qw8yfyKnSt
mqdbQMVOmIMcHXup7Jqocy4LaAagX1xrINdYIZXW0gmcnLQV7m/cThs8QbKML/PkO5Nse3rNNPdL
hSWmNOeGPUiYOb9vN6MP/EpKqhV/TWOsVVBiDabsPoxg4cBLQR6yGq05XuzIenCHsZsirxpG23Dz
em6Kje8LBmQENZrPnYY3IpZ3pgkZyd4aGFIKZt5tSe1vbFDhUGrtLT+5gPzg1ujWEuOaXVKrxUFU
RlUfI602Q5dviYm4FXl11hyT0Ph+ep80Q6hFY2HCMSnoMsRMItB6ddIFgHwRjAHZaJeXz58aRqX6
JBE4NiD8DXNg8aexb5EJL7Jb2nSASKTx0+lBNEZBBXY2SRkmxECYkhjjIyCG4H/ptk0pr2XUL2zq
p0fRAM6kCvEkDfqpph5RPUKi196yD1EOXYmat9vOKqHUG/yc0ZlcSxuyn9Vj3fX7z4awqlo7J5lT
jA12i9tIdZpzfz+WSbttK4BLnen29AQ1R0LFf1ptWEz4z8L0ZrYuSeRxwF7VtjzU05+nh9BYVJW4
s+Rg7cz9Cs87JMGdfheEk4uWIEiCeijhu3ZCV94JjRVVoaBT4RPDGGNUDhG1+g1NXKh33qzuh24e
SpjVLGYlClLby3t5gA76FXwtq4k9XtZnC7EIsT5VCIHM46/+UD0GRs4q9OsAEGWd8c4nG5Nl04o9
1ey4igSdOWhwshCtnqMvvYCP39Mu2FIwVa1mpnQjLFf2ndGEfxVHUQOU+miFF6J1us1yrvIiOcR5
uJYg0dx/FQlKwmnORYKGI5JW7BKyV/E+FgGonbp8BgQmir18GsKVNdPFdCoKJiUgbbCSfPHyqJuI
aTv6tyivxxQFCWpeJhVaWcO71DJWTKjm0fuNEjRLAzOzgCxnPP8REf+bL3PfNcdxP04OCJMBxQ8p
sIwALX3u8qgo1LI3jQEs+kDiL6x8ofkYRFnh+tO8UuLQHQr666HIqiFJggF9P1kMrcS0HZD6l/Ft
4ES5l7bl7rSt0ZgAFXM652Ncpi16AuHqWDtpsxsxt9KNxqhewdXoXgRb8dXyFNsfmASdboZ4pH50
25Yg4kqy63icvvZ55dEhv2l7kqA7CzDrrLEd8DOutRLrJqgYIdNqkBkcTXSAWG3tkqi/qq3yplxL
Ymt2SQWcViN0/6oKPZtk8l9SHjaeMfUHv0DHtG/In5/aJBVk6pRGltRAJ3nDIs5NWvsA/pRrYHNX
tkizRiq0dCzMKU0g24Murar7ZqY0RsG3aKE/0pbpdH96Ehr7o+JLbehB29xHs39nx/tG+IgrC+Pc
5mJRuUKM99mUlYoxnZ2mJcJPhUfLzHpA22NxHGQxX9lRO0LWD3m/z1kAFV5KmmL0U4kZgffPNpHt
MZyLqInrwpXmYH7SoVbMAHdsCfKHRnojWAByL5Km/EKSAt0hfRuBKxylO1KBqjCdys3YZbJeqc7o
LLgqco7257Yp7QhgzEpcDQXvXDqb1C3n4Xp5naqxearT6B5WatysugyawEgFMWYga62rLlvKuomx
j5GVjfyuWbF1uo8vd/jdMxs1UWrHIz4eGvlXOzNv62BNt1f36eVmvfs0CKijCP0owLUE/rdyyJ7N
Wq7VMzVulErv2OUi9WmIb8s82szoD+YSnRty3kSy3Dr+46obojEDKu0TZVMSWA0GKrrMJaUZXpnI
j5R0rlbsjMZYqqBE0ItSQ4LLx+tHczNX8cGPEmiDi7PVrmrdqVUhidMUk2QIkfooWeNO6TNATEgg
B+U3Ev6wYWqgvOl++rQqb0vLmkIUSOp66UwHVwIFYE5rjQWaE6WCE4uZkIzEgOMbbfMAZdbrQhjR
iuHSnCgVlFj1LCoaaJp540isjSgh/tDZduFW5bydzOjFyqHDmqbH04Zfs+sqPrHtqtgpoHLpZfKe
t/4FooCiqr+sItM1rp8KT+zGmfgRBxDFXDohM+cM4GsXvubAA7eyBdiwzPUDpnnFVLgiVG66IYMK
pNej7N7ybMuneLPAa6bCWZLIp5dMN8pyKN6ZE9kWVWkgC+uRLM0u4zoqXLvrYWeTkKGPrm/Bkz3l
K9GT7s6oqtkdlP8yagOxjrpiDPhTXm2Sfv5z8Zc7Wf4ZzBG0iXKysRNzZ1rpWq5fd8KtXyc5QW3K
GCokgmNhfIPsTrs1g5QdTq+g7tApTqdJiyn0xcItWtVZ6xHaxbeCQlwJhEa1ZzXI6uxOj6Q7fooR
oG0VOulC/0kEWoCjV5rY26hk28VSm8J2U2FdoSHIOz2aZl4qpLFbiJ/mMATHocS7m+fm81AZRyg6
RJtsYCtvv8Y+qAhGYLhEzwSamkzuu9kSquHlaRrTDZtHOFb7qV0ZSPPiqAjGns+VLyTataQZ7YY8
/urI/sZAgen0YmlOmIph7IPRFzOA/fAEnce+ohdOLNaKCZorqiIWa3Rcc3uhf6iH4DWgzVUXVPEu
MunBjI0zKYc1L1O346otmEyAyH2QWIAors5pBOn2eluA/2a/SpiqoR+QKmpwjto2jnqGbtqsltmh
C8ggUBMJDQY55Ca9yYkPbF/hcG5sZBiJLwa6C/qtaTMbai9ZEnbbDgj05efTzNoNpW+t0aLp9lCx
EtQhE+0MlB75Uni0B07dbq3DQGf5VBShPRBIoUI60JPAotkBhGzEEEDIkrm5HZ91xaWPciooWdaL
3bpjo1gL20ZDdsiR20uHrijdgPq2f1YT5HtdWuYOP/dZnJSHjJsAPbzdgv/6RQio+fd/45+/F+VU
Q/2hVf7x3w9Fhv/+9/Iz//k7v/7Ev/evxdVL9tqof+mXn8F3/x53+9K+/PIPHsDN7XTbvdbT3StS
1O3b94PXYvmb/69/+I/Xt688TOXrv/74XnQ5VMPuXoOoyP/4+4+OP/71h7Xcuv96//2//3CZwL/+
uI/y4KUs6tfffub1pWn/9YdJ2D8Z4cwUknEunKUMM7z+9Sf0n+iasylHAtuiaHj84x95Ubchfuif
jEtGQRPGORUSP/rHP5qi++uPgI+nwnEsaQOLwVEK+5/f7eYvoNBf24G1+Puf/5F32U0R5W3zrz/e
AuL/iycSUgqLCG47lDkC31PRmYgo2DTVRr6vcj/5HkJbJqt7tpkjOGexafFHi0+AUKH1D0T2Dp1Q
m/B75KSRK4A4AbSBG7cUfo5EhJyCoz3UodckzowwUXQjFOEnITfgoTSB6BHd9WiVduzWAYm3JI0t
dE+XRtBvEsvIr+u0nm/K0gexXdo56W3TgUXMMrP0PqKCRe5sJnJyodN6TQq/7TdlavIUtaV5b5I+
IW7MI/6UdgwhES5ZQEGP5xibZBAJNHsyHqO3nprlJk2q+dj31RpE+c2f/XUlqcMZmo9sayG1s5UY
Ou190UoO2qFxBpLcJ8U5elCjo2yyepOBJd7tsynb1bZA4qkh/Vk6xJd+PD6zLLXcLBhextYIDtR2
8is0x55zv00vQqjAFYHteI1DbynoV78FRQ/EV1/Ol3MPP0rEUTeB6bruG9dJBt/12bwSR/36Pi8n
BPOyKZPUtKF5rJ4QbvKiGclQ7PPB+LZwoxoCWhcp2PE2Zgh6kDy5Cv2kWvETf32I/h51OecmQZO9
o0KCbMiWpTEbi71BQXJkxTEFJ+AiLpb1zPVnYu7fXdoPLsKvpvKv8QQxbVwoubQzLM7DO2e4Bg3h
aBg2uFWYNd0YC0uCZVfV1hyCcBv7c30pRmtcWdpfPZLfB10W4d2ghZNRXo+y2KMPgEDwFb2i0BAy
PXSvr6kSKYy+f4/FLGRumDAtypU3ISd9Gcgaqln5MM07m9aA9NCzhgZnsxOb2ymA9sQESO5udtKr
pG2DTZj38XdRNsk2Cw0LWPesuMxntJjwqlsDEXy03Q6zbUbQ+eUwtTgJ4QvUO0RWgLHwiddNdN7W
83y0nHg41HWxOb3Xv77yfy2FY1vMtACPAaGCstdlUCAfHS8EYYvcJk5gsBvSVXDWRyfKsWGmmbRw
glWAeD35Dau7poDcoc+OdRy0m5mX0z7Nkn5jgwkVFi1eo8D6cGqgacDMTNDHqpEj51GRtBRTG4Y4
3ow58HQFAcHr6QV8q3X9ausYISazOEGvLzFVzjN0oiUMjSXFPhTHoLuT9dGvyTaOHK8ozPO0Lr0h
uxvyg2E8ddW0ZaXYtGW8dYyfxNiZtYPGjQZA+S9T1rp5QXdz6o3mjwGNf37BIF6SbCK26aZ4R4Zy
W4u9T/mhpl4aNOcV+cE6Bn7q2g2al8yfjwM8YcQLjH1tK7A3H/30EgzICNI5CCjNfeHfLgI6bT9d
1DkwQBakzjJ7k8ylC/5bSNMOnl1Eu6AFpq2O1hxqRS9lOWx4G6lFhWUhP8vUwl7toGd6jpJqH0eG
scsCYLcHXITbPOaxF5di2lS0mncFhfEHagwkdnLoDu3CpGLbWX0k4LS7ivq22vvGRPYVymmuEVQv
VRRKN7cmwBfR/blWb/rw1wb9JLXhfthwCxTTxFPWT5FZ1/tJbpzcZQvq002/iy+gUL/ghVt6fDM+
0cltLBcBL9/zu1v+V8D2v/Ilr8vX/L6tX1/by5dS9RZ/cTAvo+910RQ/W/Vv/f/oUy75Kb1P+RC+
ROlL/uMXl3L5kf9xKe1/8sUzhGXhnL9JH/zlUjrin4sfaZqE2ubCJP4fj9IicClhWh3pEJNyscT0
f3uU+BgsIfw/PAvCxCf/Vx6l+qZxkMHaRMDgScQZVK0Ag10UhHEybg59ZrSXMRw4y01mbrsxDbO1
yq/6bGAw6Pbh1wfPKLEt1ef6P5xdSZOcOLf9RUQgCRDaAjnUPLlcVd4QdtlmlJCQxPTr38lv1U47
XOEXvet2mwSEdO+5Z2hU0FBKmDnC5APM4ZKaY9Cgp9ncVh3nKPAfgZl/umCKEg3FN2c0OucstsQP
LB2b8UhFQAZ45zXBbUihU0bKtbqHQPoj1sR59YU7RM2FvHKK94oP8bTh/7dEIEOt2gWBkLBTbSGt
6xJ+FdapurdTteZDWVd7T73+XsU4Vf6z5v5QEp2fJQnDYjhdHmdXhBd5VjGgMS8VCQ0eacvavE0q
uu+D+qOr/LZecBXcGJ4m5QnDtvbrDUq2RSiYcRUDTtIlnKniz7IK6H40jaw+gGjOj+TTHaUJNGaQ
dnNIQ87wulIPsdrcbI7zDJ1gv0B2Mtknz0qkuXclDqzyAzH7n25OcEqIQLGBbu70dv/z9tg8BttW
SQODngCchLquYbU4B4eVx+9/f1lAPU7v47+HcgKaa5wiQABvjOCfs6XSNJurEjFMhw7hUzcU4Zpv
vuUwvutqtz0Y2fbQZ5YcijWQTttc11XhWvSHCOyNgu+BEMEXtU7j97HdcAjD2m6r8mAUPADgJBo0
MfXm530sTznFULPCgWOy6/RUU4iG8oX0iH+AGwl5qoxdbulGEWPrTbO+zhPMLbNwYL3LtoGRhw5B
3h4ZRgF7Cl0TxYjo6RkGKZWhPBsUkTqTDWSlBUdnixgtEcHxtKuJrY59y3D+Tc7CM7edN/pA6uqk
Fx55Mg5VNnS9w++iTXDK4mommYJpqyhc7zOB36py2ZL0lRqMzo9BaPiyx7ntuhda027FdJhylGUW
GoepL6BQG5zKW7uN9Z3h8LmWKIljPb/APdmgwNhYV85XE6qeCR1mmdaymKJEtkXQCdEUzCjzlsJG
zIE7SCe0yMwYURf93Pn+TcGWEBm/MeyV7H5Vo1/Q5EjOr+cwssFd2K7hdD0wUds9K2veXHpKg08G
cyCojbT0G1xQCI/2qh78PcWzbIp5qyoH4yaXIgq3hZHrZazb8Yspw9jXAIG2YVB4Jj3d9sj4iNYs
EVbJq4Cuct6zsN2anDcIANmvsSb2qgR7Aino8I2bMiSZtFERhirROxJTk0AWJkORQ5I2hk8hZEBt
1qQrdEKxqChDPGHY+Ve6kOZ5EPBx/1ypjeo9r9liskqvxmZjKNV0VRsZpzdeMhEdutqoplBjgJxi
IWdYk8qkrsY9r6pw/RbVnUEW5aqCpLnEXxzdT0FVN4UMJV2RiNNMQz529bI9iBQZqc9rNeqpUHXT
T7uOVp28IvG28l3qe9LDvULMXHwh9UwDlxkQSsV1PcNsv0irGv7BWxwZf5gMr6EULwWs8pCuWla3
VrLUZ7pksR/xr+olzeq+HJHDVpOlR24IVbTNFdNN2xeiSlHRhkbqJqcBQluhE2useICFZ+qvMRee
Q8SBEx/gz1Bx612/Yu0G6zY+9kQIGD6uWJ55V8XqedRNBfTdSKb3vplnBp239i+s20RSEEWnOo9U
N9YvsPHtbvRiTZvpvuTqCHPSoH6ceAXpOXzdQpmzEJL7i0gydlP3NYp1Jkdr9oiGoH2RLklvPmG1
i+fKBQBCdRe6Z/jGhidb2I3OQGjjZV4yOIVZDL9A+iX80AuMPk2quhOrDBvirR0574Ez8nbII+y5
cEPrTaweoJTDFLMy2pLCLQSUjHBF5HANcEYTqK8mOXPcJ+8CGA0snS3oJKN+H/lygvc/4i9vne1a
jdy7Dlyl0SlwYDAyCjDmJXNHi3aLuyBvJWyTdyqW3OdM2tnfsn4NoyxuZ/ljdfVymOQU2BwD9Pab
Ck215Qj8OBGJR1maA752f6/HSg97zPPdu2JJ+S1swSou0K2vfR5SCYCJc9VA+M1Th42tXSC2R1YM
DJqD1sY5KUnwIx7KWR88knFedN1Kf5mAqexBEquoKiokjV+ucMzR2YANacwa0Ont3nVB+pDKpYb2
EptSl/eR8vc2cOMp6LFCX8DCbZ6yvq50mq243znvbckuRMrgPQY+JHxul0BiRTSs7BZkmKPwu+HK
1C53oPo9h94tT3qsS3ooh3rs936qVXCr4J855NskxrtauBQ1TSMEElb8IuZcK968MD9UST7Qhrwn
vhq/ThvmEvtwWPm4R7drnjxKpiibOBi42bZ2UkHbkAh9U1lXg3couzJjAVLWcz6tNspMGumLJu5D
f6g3i8h1u27JmvEtYRfgI+A+hgmT3Sx1PPpqkEDZYTkoCjmdhUU+cuMa7bNNAx7MFSXRzYjQ0Cmf
ENB6rbZE8WwD8/S5CVr5Y2uH/tugabtXkVveRLLoA84++RoPdnslVvQ99gTk12e8B+UB72zGoSVt
Gy8XbEA7lDsMZTk+T4K3TWAPv5/akk0gSc3BzwXuXneovWFB3/CleYsHmb71GAJ+cmQCatkNph3h
C9iU4DyVcEI80GZ177MMyhp2xEmlcyub9qEJ+rLFoxyYySQ17Q9KlCsznVYeT26w+nNTwtQE4Ytp
/LTZWX9ZwwpxCG4ovHbpbpvKCjTelo3f+oZ11ymJ950gBL7HgwU1X+r0GZPX7lMA/O5Kzkg079Wb
tsueur4pSlnDvdxR9iYbE7yEo0he3BZfJwgJvwlAEOKQfXX22tlYIhisXUC37uyYj2pTPltMXV+7
QM/w1/Dy0XTBdoWstBvYMPtCWjrckAhMI6it6HbfmMQd437rM14GIgfsy/ciDtgLlWQ3s/pRp5rf
y3QV6Y5B2vjTrLS9cyWRl3D1Q3g3tEnIpQaPsPCbkAXjbMhl2D1jURD0o0ymn1hPOOINkF0lZn8J
o2SoyWygrtohucItVJdsbE477sbfgk3HNwOg2BpYsYouAw6v/Kwdao9s0t6PP6Adpe9B0EU/qKek
3COJO8V5trw0M//Zwon9MhIbu7eqD4+ST6qIcIL8iNc6nIvZtqvIk2WsZE75iHZZe1jOxQp0p9St
RGRT4MiLLnV4C6JkXcRj7C6DdPNV1sxbWu28I5AbC253G4u1BrkkXD8xNyHposaX+KPp/dAdUuh9
Hjiey+0Q0+QxXOp32YYxNpaocleyX6obTXm13Y96FNfRsLk97VMA/RCjUnT3/cpuzYhqHOdR1VyK
EAahZUNKdZzTmREA6hImqxgVDmU2GhoNeYvkOH8VhcPgMx8ZHR7AIO1RfuhY4wtO67yea09386a2
Bw0/1Sjvm1mSfd8nDUGbBml+PvoVmjJHaDXm3QDdFsbnmHoWouN38dh0MkeJFb9qmopsndUwXUdq
8a+6A2HtDUXQ+JIOw6yeOtmRb9JhVnO03TLPe4R1LPq2JtWQp900Tg+QzAVpLretb++44eN22KJO
NBdBNPkJbCpGou+AOi27WDVbXscOiOTrsAp/uRhCbK4QGYPpXRfWQ7YJt4HpN8FPPStRYe91S91T
JMAFqYK2GbOJ0Y4fuoCj6ppD2bymRINd0dHYMjjsB2IpSoebyunSyLdSs3HLYK5HkIhjoNcxAzU/
paumm7ZmDE7wtX5kvh7JYxALHO4Ni/qfCyivwF9YzdROYJPkuRpaeR/aVbzCERKQLuZ9+qWEEH1n
kULHct9F/nmM0YvnNDJofCy8RjAmmRaJ2nt2Y58lpRAVIt+3WuWYLCT41Mu2gdE48Q/GwmJCdKfD
ZR1csy+NlFelpX3G0OPlqiw7fP7STJ+7CNEzdk455NU976/DwJd3m6aY1FjAzGNOkNOwXMm0RElI
fFO2XxMBg4CiiUfMQ8VK2jvErwSfknGtlhxFLfZEiNCNuutL2blDMLHqFV8sql2QL/wLxidpUSPi
/StsHtAkeDuW90OJyZMIt6e45gPq2MazayMmYrM2MOJxSBcrso6X+nlNvSGZU5Pad2Xkr1wyChD8
nbZ51M3zcR3IfGhYvVxIJeTDhq4dn3RSXUoXL0UYKJ0jr6m8Srr2pWMJGijarp9Ng3ENds/uGtMs
lw0BZO1jderE5lrS5wBW69maoLqAN+mAIsijwF5qxC5B4JR8HqV4kDjO9mKmdqf5aH4uakzwHND/
HD1ByasWbTKEH7gXWev6mW39QQllLrZxeAtJecXg/nyXSriplQ3CHbnEPq46jN3dtUZzWCRJd1WV
JPoJbu4FaRLUs6k6lCWavn6bkPrYHuKK3Kmtx7YjcKRyVb10qq/ywcHestNu3NdluBcrAp7rgd+C
SbYvFx5FWbS2RZVU+YZR4CGhEppxGhVTQA5VyOp9la42r9JyH7bh/eaxAcVVNKAImtuvRsCwl3B5
FXfRJ+J5/VxPm82IrjB+igi4dgLVP4ouc9HQ9B7iSe6yfhjSbEsDBRNtJT77aY0zVaG6Ljd9V4/d
Fc4Jm5nGLkdDYYpUoby/UQDRdlTFa+Zn5vIeDyevpmV+7BxxCKevjyOS5y6CMZ4Pge+eDMouuFPV
l+mIUFPhW59P80yPEdT+mWbmM1NguLf4fxEQYRFqDrMB8JuXDB5TT7bGh916VHngM5DtDYZdtyQy
aN36uXrHX7/CeNAOJ1eMHmC0/kHC9mqxpb/frBUOTJ/ueuRiL5kjuaHDguLQistO4JrgMJRQdNXf
km2iFzw2cdaEa7NX/VxSvNRmxyAoKkJtH0I1P1VNMO4Xzm/WlLgb19fsCf61i80DxI1fRJqWO7g8
hZ96oBqsaPsYCj6phxlUQc8ukN7rIQoekRORdWhH8I3Dj/tQN25+aSRSznFBW7/Ice2xw/QVGFGC
3Xaz6z8xxSd4dRLQIKTevqWk+xFGkgBqsIi/USnBl4Oyfw1ckqVlubdThGbRpuaLF3F3s6CtLrZm
snvPul1rynjfO9G1eRdgziA+d9v8ij3KZ1GzwOilgRzMcRj+heBE5HI0d5DZBJlPwvSG94G8Lgml
xQiEYWeCOfjBcDggimDWtxuXSKc314NcH1s2uBw13Q1RKGOJuXAJvwA4+ITu+5MJe34tBvnceXgO
eaanfecauNeCRoUWBKigDl6crXd96/1n6cOh3ZVdoy/6YEYbrdlL6xFFgd3sZ9WrpRhSsUePgYHb
koq7MjDDE5lpfwmHjCGTK76Tyvcsw3Sug7cQIhBh9fWYGMR1Y4cqp4xIOBycyAj33E+o5KrgZYrq
8grhWeYTyGrhHpbcx6az2BjNOGGEXkXqAZlHUZ6gYc1AYH3q7PBk6o59Bj3nWSQNNMoTgVOLWa5i
WAFlCeUgAiibPvA6Um9AjNQ7TAIvqnLUMKLFKCUgWHWQfl1VQfXo++rLsHV90ZOhy0pX4sjlnnwh
pRSvA205gUnp0n/BNS5G1VVwBvThu01iWEOj6J2zkej1iBUL13UQE9AikW6PEzkCBBWW83PXyOlC
Ea++dWEs2U3iwD3YYbmWAvhAmfKir12cs2Qj+w4AFs16asiuC4EPN+if7ojr7ENUihl+acmooYFJ
5ZcYfrM3izfxsasQ/eWnVt6g7k9zhAs9eRhK4yWQwX0jTZjcEpgi4KG26lM/CJ/kMH7rD2V1AokR
NMLu9GwxfII9q4RzmaW4p4WX6w6YPNlXYrZHl7Dlnc/rhKK6wptWPLlUdByPYIMOh6YPtym3rbOX
az+Fa9Ejl+xlMiPYqKjT4nsTO7Xk3tfyvtvWpwogXDavibxGRA01eQJ614YpZwCJkg0kDMw85tr1
qmDzhc+zkYgthOnnLhyHsTBQou3Z1oQPblgAriVVK5+Bs8UwyHD+tpJbaPJwqNefBCHkhd1W/wSI
ZY7zJFEGJ7uI/R4nm1E7nE6pz2EebfyxcjScriLE8n416AbeZOhWlU8Jjx9YtDiC9bvJLncd1nc2
0LINCsgsoFUbKo+Y1KBzPptWEz5Om+jKPAKau13GJ9g19wmCeXZhC7KIVVU0Z54zy3G4LQJJVxi7
ItNosxHFhp1GUxZGRABAO8UeZ4Gq+l2zQUWWua2kfB9roPpZ7a3dIB45TeQwCGiRfauSfrdFtRPF
2jklrhAl0p++CSkv4PUdTfs45vZkwNCMPxcnWnwhzWyTg4ontBW2mil62IWIPEgGcqcXFRsQeqdZ
5YjLsK/UjvUXUxHUkwgYUn1GS7kAnEXzVaGLofKxGaYBzrrT3M2oLiuywE8WQFXWergQZCY0wSkr
sUQ4aqIAtxdxaMXbINsR/FA6Ly9Bmfj+GCE8/sFqLCscuAImCDaeHM88hbXRxQRKmsjqoK2TfZf2
MaYLM6r+PWt8lxSIo+xlvo09qhTr6+GeRXJ7JzrRU77qOu0vmllH4T6MT0FpfFlZtqRde7N2JVgN
4LDGX+K6nYO8GvnWXwDGheNDU4/UZMrY0GdYT2Gfx2nLJ2RJTIzhv3L9bbWxvonsAiZAhSfN803X
2GOYLjuw5qx237qmBBaVdnHzvK06EUWUeFQ3Szip09OII2w7G1CcrC+xV2SLJlFazHJAWhdyB1aT
n2zcH2Ip0xmVtwFGgx/Rbjmfe343EOCkO2Uqi6oSeCtqEAbc8BlQ4vgwM08CrAgg1li6jV73fGub
QwkQXQMDBgCRJYT5FzONyYIFHS7uVH4MGPk6aEpzWJ+pae/BO2yOKWYDz8mqGoXmp2u3DD5s2yto
2ovK0MWz+SLEBv6+pfAo3vWjo3caeMAPfHRRkAWTBodhG2h92XkkIBSI2MEdpDJyaeHm0X2CLVV0
OdCJXEtuU5zcCJzoMyQkpS9mHPmVsiempbDDfKETOXwRwP/yUtuXeW0wYe4ML8d8Bi7Cs5Lq9Q1k
TH2sEoeZEJJ2alKM5dAn2Yo3pwsU3MCb2qnxt1tEXXCbhgQj92U+QVLKI/twh6oNEG3cD02UhVOT
0IIk6fYN0/T6BnhY+V1baNVRww2Lh5FfJSB/Ig6dy7qsgPfp1K9vccqmb8ybuSnIolIc43YzeKnb
aa7QbUsT5sswpchjqtsNcqYwSMHEwtEawqF/IWSnRc/fUSEm0Fk7Lh8SFFlgr1mjhwwZtfNjEg7x
DFm+mRJstcm0nxifhuOKqR8W5QwiSZ5WokV1WkVhcp+c9qxD2bV9n9cNwrwyU8u2zNkyI6p4EpAG
5ZYMBAftknTpzoZB++LHlkqYEtftaw9Y99EkEegSkYnpXQyMecrKSk/4bELRaMC624hKtRS12Dcw
modHuedNj+bI2XfBlvBiKNvTdXs834ynHp9hufIVnuw6aIbjkLSK7ASbwB23ZdJc40hHFem96SI0
2DhfsqCT2w8bc4d8YEp69IdNMujjPLXkYiOW/uTaRUikJbP3P7gvk/hirJd4uSxFw49BN4utwKqH
Xg0MN/9z7K3x+0nppc6XdcP21bPQ3I+jCV+BBPtv+LLB50jXLv7u2hKjMs9H36IzWpvqDm1Vc9Mu
qalygQMI21ZH1KdUBcNrjX2EZE0jF7BBdCi/A84uV2gINFAE3FV31UmQG/PKdyiUgL2AE1IpjgUy
eTncDQgD6AsaaIAbpeerzRT8+74lfIlVIRs9wbEbk3adVxHZHhEEhOEO7RcFEcvGuAHGG4IORdCU
/uxY6z7XZTU+d2kkG+zGdQz8EGLhT0MDQWXe4DN/gSc0GfJhTpomq2gQ0dxNgPIyqGOqN3iY4Jxj
QQsIwSw6ogdHq/gubiusPD22FjuZ7H2YkXFL3yIMbt8DwxRoNUxtcz4owFEZTvGWZ+O2gi3di8my
A1+7RO7jqJzRpEXV1x7pdeNegUJ3nWBqVh54q6G02xjDVWI2/WBzb57g5I4FN2O+/QM13RTmdO0b
mYESnn4Fti+uE0AxKtMKrsNFPC0rguTSOFRHFCIVQH2NkLUsNcLs+3QmBz6nKH9mEjCKAnUwmLkM
YfCyLTjwCgw+YuDMp/nPgfYxugmFWBVMEia/EhyRadcUCRB9+Ho4jw+3UdpCLLL2mMixNGhA6mGD
6p+3ORpfp6iK37G61JqvxI0vCr3MI4wOcNLMzbDh40v1fLWEzTIWNcdMcSeRZp5cxoahFJNlJe9G
l2LD6WJHNmCSKQCnpXJYYWKWYX/fIBkFuMrkqnftavM6ze5UmC903vYJMWiax3rQASCexb1ELQ+B
WxA0ffcVpsHzV+S2VZ8BC+JBJL5e190CasZ71aMteLKRTVucrHAqzuaRhvNuEgR81tbCuWw/KD3Z
Q9XyqN5z2zO2NzDgglqPcNTaYzThYB0Uq9g+HW30hvZwCQrVrVNyU5uGqCkTUFzbHcJHJr2XHUfm
qyLIIchoAoQSRXeLmxx7M/dXkLhNLCMTuqM7YYj9BgPTPt4LroZXjBPMsB+dR9B7hcmZAfSEs+wC
h8TKsc57mlyiL1Yx0BhcFs0CzhBMO9gmdw6r44upKTRgTrJTz2IrjCgNtSifGkPnG14j771ASVyR
bKsBtp602nS4XxOPO2hmUrpdJRcERhvCX6Xjc7Kf4YjqT/NgTCfwNI06ggbsXoTs5uG6o7NPd4oO
BOWWHpQsKlgHqQyQ5hQXW4uN9AKdKC2LDewtUrTriLBfCfOf4a5MZ/XdwepmfpRJsIm95ROSm4ek
Cd4SWsOBOKIRSjVgri04/LVdg32CpfWt7ofoheAgDFBDjkn1iAEAvnPbDlx84iAKoMpfKOqEJqy3
OxnCzCRL05LX2DgY9Zl0ZTzkUwxIuohc6VHBh2N0AW5nc9kOI1kzJFS4y7IW27eKUodombqLn8fU
tHqvtFzHzLcjoCE0h2EPMYNQbWbiGS5UmL6GOI6quL4adW3bOzzemOTMARieB0xFszkl5Is0cOfK
Id0HHjEsI/uK4jPEeFS606OugsHmsFFr780cAyEsK4HGGc4/FWbaaQSZcNvTEhsK5qwXqAHslguC
ArGIO1vCj7pKepqjIqJXbR8GS4E70teqR5wAFmPbPVU4QxDjKWcAM5gWkzQzAMrJfhSkhMtPK5Ks
XpvkkQmwWney7MfnKWijsjCbpe9VDfAF3f6mPiA+/kb/Aa0CbRBoyVHEaHquHI5JECdeD+jW/By/
JaFfXzrjlpcxRT8hm7CtPuDg/Kr34iCr0ASWdwQNNeUQBJxxOiQGViMPAneMSuK/IgTd1ZhdJ1Wg
i2AEK+p6SqelwbNF63NoFANKo3wvgw/u+zceC35GBJ0ATUK0U/G5dp+dtBMYtvsjBLvTJ6zyoNA+
NVC81eoDy9HfWEeCQTIhcCkQ6cFiPf2U/1BmoA5MVlQX7sgjlVhEz5ftA7C//vh3vszvb5IRAAQg
91K0ZWB+/3qZxAwymEnojhPFGWXars+qQdRo2Up9mJrmo8CD358grifCGGQ9FLogrf16PWyzDoPU
xh2RP6UKjF7ps23UmCWmjD7//db+Jyj6hQiER0hRXCWCgelEz++tiw3nDV3dsRNdfGg20Ebnxdq9
AaELV5xFuQOCpq74Gq+A4eOtoGSyl7Cs4E9//yl/eso0Qvwow+9B9Xv2MnsNqgCmwP4oZXsRxsOP
epjfyr6p9jr8f6wblgjCKQO5i/7mHomGq+IVIrVoVcKpq9TxMZAx+UAr+6fVCe4k5DxJTML4XLQ4
RqjIkBjgAEaBPoUvzV9xRcYP7uVPj43/j3kXQ/wAe81fF0vdtih8fO2OSOtj5WHsRGDvVwGA9qoC
PDcU8HXDtPfv7+p8hYK1CUY3xAGIG41jrNVfL5roED2oXsIDehr3k8cJmMrAlOpup9egfPv7xc4s
9TkAiRMHDzxVEfE4js/NplNfdWOa2uWAqZ/8qqxtcLjzsN2B+RxeiHBGYQSa+zO1Nn7X1YxqTibs
WMKPfKfYoq8p6sfHD37U6aP/74fzvx+FMhWbbQLcX5x9pGkIviPwmAVOp2mS234cn9jUAean25qj
k9A7XUfTXTSACMJ7zNadMuUedncffcJ/eBcMmyC2Wuy4mDqekSLjDQKQuLHbIV5sdSBNOfyEcfD8
ELokuf/7TZ+vaNwzC+EJfGL/RgS3/utrX1auZnDctkOKEUc+WE8v+jSk/6h0OV0FL1pA6EiSkJ8b
os4OI5poE8uhSULAkRNCr1B7SbFWIJjP5N8cG/+3uiCUgtYO6qEI9MuztdzRDXxEMq2HrQSjf1sr
ENnYdpNW3Bz++fFB1ZdifwO5FMzn06f8n+NqEYEKONJ/DjSdQGhhIXAAIpf936/yh/WQJCk+SpxV
0L+yM32qJKj90Y66Q+T6+eeYtOlRVOHyPRkwP/z7pf6wHhLBse0w7AIcj/LXG2LzjClZhPlqGIVb
DoTslUmENfzzRXh4kh5CEgGa+DkR1w0QTAcawXFm0z/aRondGjn/76+GQ3ABgVqIii09T7iIHcQR
9cLtYQuAcqooqi9hWj5+UEj84XmBzwaRB74dsKTp2QJIARFB2RhNB5Dj2gLRreqSABz59wWQgt/A
RcwSgsuc7Uw9zm8djPV6sOtAHxqC3JPc0iS4bkEe+MiQ9/STz7bBlKVJGNKEgi997nTHlAs9a8bl
gGp+Ao4EEmJYULVC/1b5dXrqzKjmD468PzzGkzAN4gQBmgKW+q/LDqu7G8E9WWDHk6y3pJbzoV2j
9KP4sj9dBposkuDwRnV0bniyNYME8otZ7gTWu3nQmEAl+8mGKvxH5jc2vNMZR6EoxPEGkcav9zNI
AfRClPOBJ8v0ZQ5j952gPXxvJv6Rd9vvmwOBcI5B1UEYDLLPfV6BcAMJBCJ6kGnMDoytCL1STh8G
DYjqX79bdCKQNKFOgDQojM82ByPKZcJEDFE8iL3psxAU2l7Uw4+/X+X3G6IhaivCIAeIUC2ffVKN
AMvE8JUcSoQuw4BALVfUJEneRdK+/H8uhU0CW16KFudsY3WL3zpdxuQQBdoXopEYEs/dVHAYbHzw
7E6f6K9fFe6Kn/Y7DNsSwD6/rgigF74OoxaCNAHw108EwWSC9/TrWIOIvpsG90ltIC+UGFZ8sHv8
vurRBOBrRj7rqTE491wCgT5pS1oiAIe1/ZPYyhX4VUj/eScExxIHIaSVJznHuWsIxp4hPPAqfpBA
go5q4zDipONHkp8/3MtpQz/pYv7XH5465v8cuNGSgDrR17hKXE4F7Tr4rkBJ8M9VEY4/cLUiFIKo
UH/LWsGOgCFByPHEmhJ83zkhaz7V7fqv8hceMyStgM+G0gFH4rlKFKTe3mIsGx5qK9piXKMOYUwI
yq67Tv3z+8HBAeCCntTcOBbPt9h5QDxRtMan2W9VjFGj9qFHhuvfv6jf308Evi00NtggoHk8/6Iw
ftexIGN8iE6jyWqFkBiMX/rBx/Snq0DAAyEWPa00fra9wjIMdDvh4gNCZGYkwOvvZd2Gxd9v5fd9
CIhLCKEdzBtOArOzQzfoMBmHS3d8AGvV3VVMpddMDB6dSI+AnL9f6w83BCntSbiHbQ+f6NnLgbWb
xkSGR4fwRAPNE1QuTTEyNv3zwo6g4scyQO+FvSA931unEsrgfo4OVK5rtvEYRC4QTT94Pb9XECjs
wDEBksMxrkvOzglWSQ84RONu1jS+slFQAauuwxwDPXUcwiX84Hp/eHoxNlUa/h97Z7Ict86t2Xep
Of9g30yTzGSql6zGsicMtyTYE+xAPn0t+tyKe5RSWaE7qkFFODw4xzYEEgQ2vr33+twtnOTm9nJT
sKS0aVTBW0zjlKRLx1+PZPHfg9q+npWDFkeTGvIUMc/pJYZtjfMPuk9cyLoRIJkT+oOowIEETLn9
Mu0pPR2Kd25Opwogt2MuTvZWGc0eQUzxcmqVOU4+GXgnNtVoyE9Fv44I+ePoVUcgLjTl+qmkyRx6
Hz1tPqK6fVutzfQe3Wh7Yy9PLwfyvGfCf3C2dsSTNzqWrk/JTuvEFe3559RrGTeO1iSHpVDqzjYm
ddNZ3cfPLYQIuk74yANi+NOgsCt88qpF6cQ5bYihQz16aNTzuP/7p/cHPfZybr5rsSWizqHQAX94
+YjXutfyTuh9LORM4ab0nFYdKCHeWnxqP7n2+6bwQ03YiR1BYGzWmCKH4scifc04c72JGhrMHM02
dDJnApukN/S8twMMwrOlUsPTMAilwrWw3XTvWFvTTJDOtRlK6B0ko53VxbwJAXZ8Z095/c7oCOTw
4hd6Kjfhl/Mqhr5z8skeaAjsZURvwUVaEVErb9HPuHr74Zgu4kMg4e3mzZiOhU6ubw2rp0DPRagO
LyxuqkGVr5+I5bWw1pfgm1H5009fjtY794bX3yQbM8cN7amsD/3VeM2aZ+ai9fHInT+CV6cdpibR
9ovuOOc+NZT3f18sr88ExmOGTA5ljgTpy2cqlF0VZWn3cS/z6oyK8WVXUp9MXSXc7r8P9XpqtBlz
/mxMGYNW3JMjgZCeNlGtZFl2cvhd1lDZaUhMrxPiI0xE3fcodq83UXRjoioOOsO10TNeTm30JpLA
iS5j0ejuOT0vNPU7afqeNvPWMCaaEzFwoJPUOJlWiZa/CjHL2BlU+VnRVBMWfpq/s22+GsU1uT4Y
BqEIRzfL/+VkyjZThUnhdqz3TXpByIJiIg337O+v6NVqYBRCXmQGQE42GZKXo9CRsyV/+ykmi1pi
J5Vmx8AXVNKUkxv/fai3JkS6gn2Ay6tL/8PLoco1lUC9zClWiWM+FhXWtVpXNdHHR3Ft4l47gD/F
I3w5ythTJkuX5xQnOjVe/jjZT6qr5HuWuG9NhvQO4qbBTYG96eUwVLSMXqv5Y0wZ0OZACu2jVEn9
QbGeS4LlcfVGqdogAcbJGpiaYlT1VE6xmzZotUk3Rf5AlcPHH5nHJcFmHNO2T3cEeiyd3LWDkaL5
Jr2nXD/dDfOSf//4KCxjh7CNl8MO9PKJLfZCtST144jBWUfRluzNm1So8vDhYbYT3tkiHLh65vbi
/nW7wqqUqE6JCYPbVDXndV256jIVXvUeCv6NFQAlgj2AG+mGHzv5cpohWQ0qE8d4hZd5pVHAc8iV
p96Jdl/duVHxSbuhzlFiyk5wMoql0yjkV80Ya0Tc+SG1MiPfZ5hL11cqbczbEq9R72ruJ90NzcJp
049/tNttH52JdhDHPjULqSe6kWbayOMRlOO16dCdCEzrPTX1j5z9IoDZkhW66xqcSH/O3ZdvjR5q
pdyFaTZQ1c/N1BZPBWbQ42HNZHaXmYrkpuNnzw30iL2USbB3ChG886y3Z3nyQ6DdAyFAP7OI7k++
6Wkq0GdcMcdOsjbXWd83BwrnkjNT0YhEcUM333o0vczvhP5vbMGbJEVMin7DIXnyYTDvhC8zmOK6
ntLLgiarSHcm7Wqgdel/MBTPmestL5VakJNbBtRfn6YifYozh/wVlS5z/2Ohj/Wyr9Lyvdj3rceJ
ShnwPlk5vn3yOOulaEkxGVPcBTjHrxzEl7VcgBSYg9EecCXiRfd6+fPD3z/LCClsk4kMzs+XK8mn
rpOahGlCtgRdnifjvK+DXn18Y94u1YHBxVpHmTp5kF6RKsuR6RwPxUzdUav3FxlN0u+8ru3Nny5I
PgeOGCLEbdt8ORe+hVEUUrL9q245Ein4UAepmmh2dkuVeFRrtfj98cdH9Y6OIAFphK/+5ZDKWjp6
idYp1rukgG5FSSudBu7z/2QUomwG4G59CqEZSDfAO+CQXug1PgtWu4vS8l347xs7NBHaf49yon6I
Cg4sjWFT3Ca4qzSEOeE4m0H00blYOiAjZ9u6SDqcLgVFSRI1mGKMybY2+7W1qGY1RvOdUV5vEiRR
WQoEGwCtEMpfvpeS08GUnTXFEsAddbs+hoaQDIq0+LCOQxoQK0dukvBsCJa2n+RfByg25EOnF4p3
M2QFLbXjcKZTF3H8+1N7fa4BY+TrMTlDdb7Vk82hlIuDuUUB6kWtrk2Jp0S9piG2o1tZjPWzn+i3
STUlNGiUzfzhgMciBCWygghJJctphY5fVbaRZMQIXk/3dIob8m5c5nb/9ym+qmKBBvRimJONPV9M
koOQPGOfVmoSkflCUxnqzlipJkpTDKWqIpDUSQ7VLlvXjA4aCotX6Blf/v6TvP4QuBZx/WbDojSJ
6OjlKxUyZfHiEBEXSUsTXFDad4HWuI9/H+X1fs8otJ1xLyKYJPnxchS/VYHUi2WM0XPm4tpsNAgH
S+fPXzhd1EW+aJO/lw7Fy++c229Mj+y/a5vbZXNbUy8H7mVdDb41DvE0p90N7HwNK73Ce2fFbg/p
5WZM/TD5PWZHTRL78ctR5ixPKr3pt0gIqGee0ZdTqqqOqW+V76yct4Yio0GNHsoZCaSToYZyteep
YN+HYEW/gjZUCMTU/svJ8D+qdqAbka+k2ohHSH3eyXeYBHIa0dymeMjSK1FQaK8p41dDqAl6zHxn
Xm+8KMR7ag0IdWyqnLb//6+tZaZkEunGHGNVNC02vy39UN0ILf3vC/GNvYV8JZHUds9AJj757mjm
yiHkczdbVhMSQI7bEBW0bmRPmv05W1Kuha03nWtjLd7Jmb4xQceFaYxijLhCmvblBFHa3TqgpSAG
1tHup6pevlh5Dtbp7xN8Y31wJ6R4k8dIqu30KlWWK3VwkNxievwXcWZqVFTvTTqvu6ihr+fr30fb
HtfJwifXR10aW8efb/vlpEA4BlNJi0zcp1YV9nKVXeh53YInyZ9KeTWJxHtnhq/HRATf8nDsWeSD
T2vhavzvtICEZjxJykUReyTwSP8nvoXzua0K451A6/V7Ix6mAAKOm0EB2Sl0NCtbX3YdOmPmtKhV
q9ecN2hX0d8f5Bu3HId7NKkym0ifVPf2Xv+1/kWuKal73HICv4ihnX3DYBtP0xQyfool2yy+28FE
OyJXvq0V/cNXuW10lNRt5VCDczK6o2npTIzC/kwP5G8ZmP0lFKbl898n+dajJBltwmrkaVqn1TfA
nGi5mPgEchK2oTsAiO1tKt4/Poq75TCIhxC9T1PRdT80vQRVFPualV4AlQiO5Wy8sze+/sz4mImD
wOyhYJI2efm6ZhmIfKgrGVMxkIVd3jg/+7xUhyS387u/z+eN9c5Q3FqIH3k9p3KSGPTS8fJRxvUq
RR+2haoePL/VraNjTt6nqpPtt7+P+ObkAvZJQlYL5flkNYgemD4pYYnpj5ffBwJaB80F49JGNEH0
wztL/43R2D7Ia/mo+KizJ6MZtPCuld73sbQduVf6IiM3b5Ydbpr5h89psrZEdaRv+UXA8/KttQAr
fOBzMs6H0aZaz8gfqQlVZ0OSdu/M6nXEQzEbJzSk4u27Os3hjp1Mag3DsXgihdKGsoLPf2sU5igO
dBx1+U2tTP3nrCfl+o4TyBtbCbIgSVCduJ91c0r77joj71KbYMvwWnmr6914OeeRoz2JqUhDmqDc
CFZTG3b9FNGHnH74/svwUMa3obfAcjuC/7WTmZlhynKFegVONMNfPdFjkeXvHDyvF802iOvTTMIO
T7T+cpCB3HzWuyPojYws4UBDzX7MA3qqu/fyoq83LUZCF4H8yu+wZF+OZPgzLeruCsQLXNYh7dHa
O6wj3jnU3poPgSN3OL51JMNtOf3rodFWaVVFS/izmMbWSLm1KeZ9EAb5lL+zdb0xISqAyYUgGwOE
P1UOJJayZudxflJYVXwVYnTOprms9n/2kA/hjf+v0OIXaOO/QpD/X8Qbb6DTv+CNIYdUv2rRD99e
Om1sf+0fxLHr/oeVyyFIhgDl5k8x0T+IY8f8D5nabc8ge8BtPmCH+i/XDNv8D74YlONSH2lt+Qv+
uf9iHFvOfwCw6nwMaNtolM5HTDNOjhuUMYJwIhGDJiAiyFOqK4w1q6ZjMdibrewPs22PYcbNJ1zm
2YnnLhs/tl38GW87SWE9U5zI8n+58unOC0AOOfQ5FR0NPhraeeRrKU1//3oLt/8Epf82AzndFv8Z
CIeATeNEkj+NsMy88xuNOtR9qaulOubd2JdxZwvveiAHYFzljbblur2NT2EUbmKcl0VgtbiFJJB7
/v7DnHzuZB/olOG9G1CukSJPPU9tW/hosG6yz/S1OPqdkT5Q9gy0bgES8c5Y2wP8V4y+jbVdBQjr
6AQinXfygJX0xm5c/GA/0jK5wy1Wvx0w8jwbpqD6TBNpdlFnq7jVzKn/8fdZnvZB/BmaFbsV+VvE
S6cnUa7Ttme4UwDdyZgvS3o77wbDlVfu3AQYzE1kMDD6dNX5lEz9TcZzjks/yR96BZ6ErDPEqbwF
PvPOj2W+8USIpjzK09A8yGC8XHJGW+dc9zAecaAPHPwi84415i+hD4cipAqGrnpLBQdLpiLioqHi
gdLFC6vtoALZSf3eynz1xfGCEHEJFqiW2/S1lz9OXTkptyVeULMuy7DLi86dQ5HLNQjnap7PmjSF
JPj3Z3ByCPx5Mz6fBGIMH/wr2WeoqsU1V40xVTdcoq9akQv3Kvr7KK+WHioa/RB/6jNMjzX4cmYw
fXo6mJWz97JWWtcwvYbsroWei519plU/AHkWwdlk1l57bIqq79456v4pZfz34mdTCahA/FMbiDZ6
GlwS3XSmTIz+QJznWsGuL6hF2G0131SoFP34baIS6qtCDPjaQW16tAvdkJfwYbuOALRtvtWLVf4q
0wSCZplV2Me2uhjXQ0Z5WBAlmyEq1ib0n9AgqWXmTW265c2cd3O2Twt7eSjTSu/Arw3unTkvtgdq
ITV/Q/BSw43Ww0uCmivt9DGnOhz9TSlAJ3jFjYvzqE8LFjtYOGAddNSyogdgIk2/iLxu6pH5pUFR
TmNYOOa2HgZ9ELbAgbnOWgrSKO5wmxdC8IiX1N533DuzsKZyYY4bs8+Scac1HVVWFNG47k1nl+2T
1Xji0lsU7wcEW9UF36vG5Ra/0+m7DooQNyMPl+msDrYqoGI2dvjZDXrUwn+e4PHWcNYSnUnfT3Jy
huOq92V/m3XG+rtaWnPr66qyH52eKu1gZTTU7Xu/9A1alQHJgHypgOTwVdpGOC+D+XW2/yALkmz9
Ksyhp/N2HTV1YCNJ1oOc2+FLQU50YNeoMvCcSs+/zKum7KixdUGnMY2uabQYU2DuEGQ0/wI6sQ6s
kA51+IMdm+Gu6iwRXOjCksOFCeUCSw0tWMjVrsAUwlXTezvqM6urYjeZbO3YOiYmFxStLVd0ZttX
JqyjcgdsRgedQqZ8DGXSlseSIA+IyIo6QovwkGQ7y+oyap+nLEvOFsoqVJg07vRb0pOpf+rZFt1z
vXIaRUUuCLYn6RXS+mJaGzyQ+qk5u80cvdFBhWJh/ak3kjyLEF0y/fsayEArw1k29f0CLsW4gNJj
BFcNDXjCi3k9Crg9KwOuN0+P3i9noGRA1+fez3Zzw96g7RrRBfXFOqdWT1e6xybU7xfi+3Zf9sNk
s0tWA+AYBbl1N9jD1l2ee4DwSIDCZIG5mPzwJk0U50UJ8SBaJy0DxcZpr+8GLcidSPWTDwrVN1sm
vi6UAiOP5fke+tWQxatTgieRfQnQr1dWFYS54eCgIu1cPBikg64o5mzmaEQSLaLOsVIvbETgHsrK
d/M4AV5qRHhTDcVeb2gkD0WgoHEZQ9mBCp3SOhR1Np6xlWLHSG0AiLWlK+0hsvy1/CYoWVvioCtk
flhVWeo30sgaOkKM3Lzo3dXnC6U44VfOb9+KxDLmHSGCYdKcb7jD5ZJhIHkx1NraRMUY1GD7Zug/
MRtGP30VFuTenT9hifdd1UgsIe7JiXNcIUDU8eTPBZQ8oyj3REFKiwO1ZvnerlpX3y2k8UBJQ4fR
waLOuoqbIZ3Vto/Nl3ORT0mcppa1Rno1L7DxvFSZR1mULqCmEhxv4dUZaLtxaN2doJMPP77OC+Bj
ZfnUhsPoaMYe1OSyhHVRmLFXlY0VuhP1PaBVZig2NLSm8IeE7j+vqRDXpTk2Xdi2QgdwkvnLFAl3
TZqoWzrjJ+R282wWa9ZxfNnGZUNu/ivUAFjA5ep3tPpZg/Zba6YU4BaJ3vm6S/NggNZFovQ6BRbt
HObcmi7Lgvjg2aGVTT9yl0uyCKMEx81D8P9OARFaYL8B+rmfADs4XXGPebz2ra9c/0bUAgKpthqT
B5K4McdwFkE+RLKhYsA3VqffJ2QJ2MiSom3u8YDJJY8jSQBCrP4AG9cATXXp5eVQ4XY7Nw9r6Ujn
0lytllrvgW6hqJ6NUoT085TtDsf1tjz0eOeq2K+nYLycSKurWHM9MYL5g7q+h5hbfqZKB4g71IIJ
s750hie+WNovtuVAgw9Mq9ihzUzrZ1AQHoeEym5/MAR4jl2qW9MzwTeAFWrboaCyDRvDBZ3wdXIE
ZSu142rXAF3B+WXNeZt50tlp1JsC5fBWUOnxrDkSagW92G0IbQKjq8JtMU0I7MbKLq1WG36BPq/b
T6s1UKqmpYV3J2Far7t6gIp16cJVvWr92bfxZseOYyf57d5vy9GkRaHTB0Cgdf5bc9oSJmRPiiXw
Wse/ECQP/Ctd2N6qHUy3A3G3G1GK2wsl8cKFhqGmi7louwIYROv0u35arB+VvmrObixHCCHQvRUQ
pzJxsepDkz9OcyuscAl6U+CGVzPFAlLCGaiXQkA2bUxghkETcHQ1Aremhn6kGw/0jH6xJJ0jPg8a
OdjLzq608hpcHwyvtAw0Gc3ctVc01Sbta/Om1BTQN7tln9QPGq1oxdEerDkIokwOOcgcqFLAx4bK
ll4fJmomj4dKm3t+5HTDaDxzUgxTROm95140UrZrtSv1clDncgZn9EyPnVPAXJ2sIRatMv24KIzq
rELFzsFydMPyY/F6r74x3LRcdkOrjd3O9rqGfJkca706V0YrxhvATHoSzSzbz7Ll3Au72aqrMwEq
yQw1lc/3Uq7p8jhkTq2upgJq7G1tiv7Ww9IVeF5nWOIcSoBzpcmkXCJChVLbYE4ivQ9Qg39jwlB1
l7JxgyEylRywTgPBlUPf0tP+R2LOXbL3SqAgz5J6AxUqKJPzrdvZ/W3ilVX2ZaSx97OwtTI/ljjd
91Gi1aMTZp1rFZGV8cl/btLCcb62hZ6Kg78aQJR1qBeDoXjO1Ccn3kEvDNytgqL2bxZJKiDs1xac
+NAGqUf+cICabYDhfMbVAGdyB9L5sEuSRFCt3JH+DjNiInNHAR3mevmqb3z/KehocvDa4Ict8ulR
FVPt7nst8G/58s3vdGlnF92q9RkpPHf5acJJugvavHB3GsbH90BT4Y7hINld54nrtRepylX5y56a
9NMQuCv1cQAh28t5BOy00ycOJBjcmfZ9MTNivrHwSqIQZo7tcE1Sd++KapD3vZPpV7nrqyUcNEzR
L2DiUJgoyP9qUWaWQN9KHDkIKPSsuhP61Fc7UErczbPU+6xDGdHwTPD9Yrc1d5m7DlZzt6PXWXZn
zsLZvp+ot22AjsBo29LophZqncyc0AmSzAi9VIfJpeFM4EcTW90cEbFYQLC8CXQmdeKiPBa5rQP2
R4kAMmhWTsBeb2VPZUGDe1SCA3yAnirV3siz4rfhp8CguqVqfs6Tvz7noxtQ5c6R14AFzwyX7yXl
B0oB5D66wpPfmmYBG9QOpvG8Njl4Zi9bs+9c1drhKsXGDzJnW4GcvQuchgbACUvPPHI75Q6fWQ+9
/7OwpdN+Qe80xzNix8BY9jKZUgLVXKVmHtH5mztnroKECeSTblSomyW5lG+ERs11jQEof2aysp4g
vbSC+ykr3OzCGim7ApC6UO8bGRUQ6Hj1p8RmQytNR2phSZwdcEZSwvzLocKoPKSVl/CohxJ8teOt
xWU2TvNXbS3EeBDzOD5qVFdV1wHh6nc8nuR4wPmiKA7Zoio9ktpSPHpJoqwIVVD5obXYpR86xK/N
np5okNCeUbow9JdhvMlJywFbSqqRXdWd3Y4/XrXertXIhe24diW/dCBbZVQAg77EDAUEjt4pfdxJ
x5PWTq+T6rg4RU7Wiepvtl9QVM9TKRwvWqVtfaUBQ/vCYWMP+1ol5RyaGdeQsGjF9NWz8ykN0aLn
Yuf3IgC4Ac2wxPBTcZpYdp3l0VB6cjh4LvWdEfxuj7Sub6mfaadVepg2OaJq4GvmXU1NWx6D1MU6
obGWSYZOQmpxV+g9IDuAdEMatXrn/cCRwYLk2/KVUzw+9NbODErFAZWungu1rW5/OqIBAZ94QRLW
0rFm3AXWkbiyFWYb9W3v3XlAMdsj1AlfgDE2hs/WknreoZmXBqP4Qngu1hqspmYW07pPx8b4NTQ1
oMWm1kcgZyoP8qOJj+Oyc9xh1c8HTbO/oPZZ9jHhO77Ohsz77Zg5MzDQi0WY54FxOzqtbu5BfrE+
Vrt1L3GHLxSVjGmenS31BHS019lqeksohk27QMTgQ83PQ+CpmQJfjZq1fBEQ99dKeJdrY/jFIfeK
yjinDnXkFj8bs3slhgyTeUofFC+gsHtT7Ru9p76E3sZi2k/Q7LkzDSumQfacLWx4OtQyFZhYH4BG
tbC5cDwNnh2Dk0YwNHEwu3nW9rSvdvouNYrsM1JI5u815XCJLZuUFdVJHLAjzBjSb5BFuWOO60aJ
H+px+jLlhW6F9Tyt32uVT0HEUi1A3i/0eO+63lz9SKfOxaK0SEcBtGQ99kf8ZrryZ+W4af1DL31V
nrmO1J1j1tmZdsxy4Fv7MiW6PtRA3+0b9icX+0n+gxsNQwFB/I+e8f9F7f9Ffcy/pJ3NZ/qFD/TD
t1wUryXt7S/9I2l7SNCoSdShb/kYqrZQPP+RtF1c+6h5oABxS2v75KX+W9I2/kMnJbo1SbmtGs/n
n/s/kjYSOX0hFA3RQGpzVXQ/omm/1KGoEdjaGKAL0GhG3wT5/Jc6lO0Iv2xXK4htX3GCJVP7OPT9
/DlBKr7y8Ea/HPLOuKP98b1KcDTdl1ovg1O2jADq0uhFlcSrih1s+3SgqcqITdyaj4bo20fm7I0X
MJIT45Doa71PHM9ZIjdxh+lQtsnF4tbghdel/NFLEHnNqFt3o7/Osa8C7ynI1vReD/welFo9WzRy
OZkPrE2kd1kTmMfZtKY7/DKqejc6jjSibLAz3LRWNd0aWCB9TxISgnkJdCNMVXLZ+kSpIwjgnWH2
O/QU+d2FWXxU+AAdKIrwvykKPYl9hxlK2cTOvZPYa2JOoqo5Pw8wWtAUfkYgamG5Tpt/Stbb4n4a
EutC2b74TUq+RHFOKwPPzTmVTdSbY3VnDw1MPkw9Lts5Sa8MTYKyGCbw9WCs2xsr53DHL7vtfgTz
2t4XDcWW0Wh02Y8Geulzl6c1QegyRD6iRxra3BExhHfsMd0rCgiNqCVL+ajNU/9slzP2OEW5bpYH
pNaqXZqgAYLvz4twzqvqCTt4zF44aBCGvLnYe0vlX/mNqs+8Psn3RHLBMcWMAN0Aln4rF+1YNEV+
u/hFQzM/MWyl6/lvAIzavh4zOuuSnAMWvW8EQuqZV+ZgaRG1terKCJL2ofSEdphXXR6LpCig0+FR
U/Q4NHQN5te7eVZf0OlLpAA1VT9VocrnNUmNi0VHEpmmdDosudU92SOOIxY6xyMwMchlYk3J1uu+
t1NGDk6SO2mxK2Tb/Qzc2blJbDlErB8sxrW0xXg8a9Ko1Ci63eW6PNeQRq/bzdh3KRMV+aM5HEQr
+m/o0xHGLteBLvekjtawhsSObK76M6T27m5oTeumNjoVVSmReNmmP9kvtPPSa4qwW430kNX6cFFr
lX2Azqyd5XVpPFEv1XP14jLUCGMCq6dXXwt78O56b1l+V8KCO2wXi7hv8etYw14sI7RWtJvWWKbL
FevF8bxu9OWLVwzrTsdNxkPt4Ja8s5xh3VtWUh2qOm3PwHifQer9MVhTgjlZ20R8GN87pOSdWy15
aFlQtO0JxqihLbeOq/m/LH+4ylBSBiNo9s6kDp1D652zXXLTCW7UyiNLOtCXEAWLyIV4fdEpY2+k
rowR+s6H1PjU9jbOGdUKy8Y+G1VCE207XuZBXx3qqg5XgIJBYWK5tHTT59k0QMyaPyTm8ZGlp780
475rNWD9JMfwbtjBUbxTpXhqhuVBuvI8EdYD1in3EOI/mVl3zEf8h6wq8vM5dkdxZWE1QhyJcVtO
o1uFJgz0F4etVD7Utfym5TNSIxojjFvUSVxMi9Sg1/ZxCRxQhtP3zLIfssL8umTLcOUC9r7BMTEJ
hTNYt72Z/1yyVHDfUeq6HbTLYnHPJ63dGb1xJKigi+cX/bo5woF23lINix1luhEMZeiW/YMeYOrC
I7CSmkU4Yqpgt/7lIErsF3P5YC/l5ZYjsnS1z5CH09U56h2sfGHseKiZCGU2WHuw1z9KF3lIA3F8
RZV9dlY23NlhJT/YReKcSwXFGTpy98PKNFij4FAPynCioljg4jfPsMD9X1pgaUdXOuf5PD/MjrD3
ujNgTOBMmGeU6WdTYUnTT0EIdxx1LDufqnVn55/nZhhi1xj3DWTnsGD/xGcEfPdXZ6oxeLPSMC3y
X8Qwn4Dtc2sN2O0H93qZSwmjDinMqR5pOX3ICBdF9pBboNmrov6ZACjGcApwOE4VSM34PQwGvm/j
/MmrsP1wK8iaY2h0NjkrR5yXuMeB3/i6NvoNQvgVZR9wqqdLHCm0q8mdp/0i2jtebqSkf8wmXPZ0
5WXwvvpP+PxEue6BcG8ohXSzfaMN6AM4T2u2uOqkg/xrhBygFPYFKtuN3XptslPNeXNH0LblEbCj
Mamr9VzxnAr32WwhRwe8KyFxf4DkJoL6DnT/TSGNO2NE/dX9/Fy6A4gVLbjMt6s2iFOwwy1eYinh
oJ6Lm9zSbvio76EfgE7jX0tdF/+x4Ay5lFs8lcI7znL0ABPu6uTcTD6+MqJtb+ZpukQ1+dLO9XXi
Oxhxp9/Qskgq0KYMUtSLF11crD4ZhQ5GEyVkV8bi4XEn3U/pOF5Qenpdr7QP59qTY9WXxox0kNnr
LqumO65JoWs0ZaR7y77PBkLhxjqbUy6Uw8rFquWK6JEpoqitVuo4OI/AwUHga+QThBrJOMoOPSsN
kuNAnklVzpVqEbHt9hffVxbRLGiFq6W8i2QY69BJ82KfscFfGmnZhfmiG6CK1EPWznbExYhsYWPq
9W3dDOph9V3tvHbtTyWMWTwmN/m9ZrQ1t5YoqEjuFcXM6tGqgPWtcwx6LNZ08I8oIwjDjZuEikDj
XOj1Ql1bRoJnXPaD9a2Fh0PmE1qSEwBNDwJIuJ1Iigvha1deumgsHG5GvcjrA1JTeq8J9hhK1dT6
bfLGT0lTPRmDe7NalfWkUI38yyXxH32aLsDwH6bZ4xLl0dDMkyqdPayQA80lwa7K1ZVvXQ7dE7ck
sZtsXlOvidtK375pMDPNcm1ztZ1r48nTvEcb1P060c0e2PkXs6I6FAG5wNSVzJqn6upmKLEhmq3+
q+fK21WRmamBuS7SPU9XTqTVOHIVfPK7BNukNP82ypVdy/QPAwiOziCF43nFhumtO27PExtna/+c
au8RRxPQsw68974tv6Olh9DlMXuq8i7sB3W2InOzoDrCrRR3jdQ8azX3WHfiti/a+yzPHsteXCSa
jTCVYdeLrYrnlNe1vB/1/lhyiVMVnitg4cusflg6NEGDnhVWShDjQXZeOAjvbtWd59QPYkziEN62
XwIMQKakOTOlfsCdJuPZ6M+4eiL2Nee4PPzOk/YqGLpzaVcxiaQvKhefWg1RuvURcRwHi4/hk9WU
6GhzZ4dZK75Cue13jQ0NztW889RbLgxM5HqUS5QbVv6iVUnc6PqxyxI3lKsRIlhFq1JRWokIIxkn
VF592atERp6WrGHLQt3Z85lQWbfv8u4y90cMINjB3C7Argvu8a7T5C0k4u9SH3hbdi0oTJRjBNcA
Bu+icAtV96mEOWDOlLW1unvwx/ai0PRQjK75BFUS479RfMo3aVZQ0HXUQc6z4qH0YuK1M+fpOOlm
vtNFZx9smEzcXPUhxPA2jal3f1QOSSO3lIdxxL/PGffc0ssYJ1bc20wDxwQ/RUnpDfMoKgOlndh7
Xy3ZM81scVaW51pZ39kZIdnMjrIbB+9rICsEXZVFLvll6O5UnmiEF9Hkiu5AbxQPWaTf6cnAP7hk
p6T/d79dvUPawZ76sbxL1vUKPtwcNV5HmVji8uy75JdqnUirlruGHnSw6p4WlxqukIvJA1bsiaTe
2JuwRnmueiHOZ4sAnLWFfezSP1WEbsc09c8SgbPAJOVBb1H+s6YJxzX7bQQ5fo61fCq08bb1zCdq
/45pAiUklewcJu4m26J0caP93+ydR3PcaLam/8tdDzrgTcTcWcClT3pS4gZBkRK8Nx+AX3+fVHd0
V2VI4sSsZ1GLro5iZsKc75z3vKZNBPikY93MIFd1neQ7Io9aNjbyCZNhO9TK5hXhpgyOSNCu3EEY
r/EAcLMCu+W6hHMU1yQJ4pt/tw7pMyjKVqZQx2kNDtZ66UAqCbgn6b8tpW3SNshAc7+o5W0/A56t
cuppzRwQ5QbNZBmezWI56aC/rbmynp1eTDJRy9K4VUdnm7bzkyDqVs8kdmzGx2Ie4rjPME5bgEHE
elin+ZBq8ve2tyf/kspLb3ZQo+Gr1tPmOGt5wC9feKjLWU+201brjf6tGcHHO77D1KrIerrltWrJ
xRHZ+sZ3fbMF8W69fG7TBMt7jLBdVZMI8Kimb3ZZ3GlLcux6otckSqafmUbDTt5gca10GtfGUtM9
iy4/suPdwLotlWW3ytpNX87Hii23p7fxY2UuyaZh0+LmwHNJ17Wu0JcThvukLDhKEGsc7ECS+O5T
XGNW3do98px9Z5G5a6ZriM15ogdmTtmRO5NCnz1q+TB6GLP4q6H9QPqI3f2ES18SmOryKMnmErTW
sNHq9LnTyPnNW/p6Su445P7Yt5OrS0PIcnHajCxoHgstBlDuC5aDPrqheisc3ms3T0YGxtL+4lhl
v1PA8GEFDSKscTPekTdj3rG+z4JutjryncjL3MlLVO3kxCpDNU3jDQHa2vdmMFSyE5MFjQAr2W1V
x1srIbF4YJYAEZ4VV5nl6Aa8MW8vbAiSamfyKvaJ7kTv7KS1L0ht0+HSZmCC3oA33jJRkeVVzS1T
LHL12CsqNgnexZru0ZwwphZTwWTpzIr2nf1fRM1IlcKla+h+CHO8zBOJIFjJSJRdrUttIJpGmUOj
7aSbmbSqj1pE9WGqU2krQeoK8ikTOzGs47ZdCRmxRpNcirnKe3eO5uIesEMLI5xYUrduK/NLik0n
8RAm4XGlImrfTGQ7ROFqhYtltx8Gtf5Yy1nFktBRoyeza6d3Fb+0vT3kzRdMq02y2ogfcuVimfd4
L0+5l1hW7VlCqbZqWkUP2VDbYepI2pY9UPKhzuuwkArb5ZKrSaK0tylhkBQ0p7U9DBzmH0OeSDdY
mMPCsKL9PC8iqJ2q3EypsXKAOuTQ2tNCU97DVfCiUZ9v6SwAa7s60c+xtKbMMHNv7OecrPHEpE8e
clPzWrbv20F19GfRSspbrXEfcIv8vlaO9UAg5xCofc4GpZ3j86BpuyLJn+1UbrBaT+UN+yhCDCAE
qoFWJ/VJcsQM92K0GbbImCeN4oIzSM5W4FHC81ub0sPAls/xopZEYpYb1kLWhmPso2ZUSUSxtO4p
dezku1in6TUzZ7K+jHIKu3Khe9Zb6bSOpXSSI9KzukgM+8RRarKx1tR1mPc3M9yQt4LiDu3IXGjd
1qlg52lb+S1ZZtlOqY3+4IzxHC4iIY8Ewpg7Kc1MeGkUEUJn1C9tXIo3sx9e+plXoBaHmLFqU3Xa
Jf4vNtNvspZRYhsMFXMGp5HAC530b2/JO2KJ5wmN7ayP2bue1NlBr3UhXCL/ePcxCCGR2sKxXsui
W1MeVw8MotlP/dSeWt3MfRRkN3zt+ZHFrLnplKENcavuvN40zq3GWFf3Mvm86nwGCzZ5wyVhbft4
Gg41VMBw7fv1m8Sq0EfBh5B/UgCdnay4a6c4+prBk92ZMc0+/6j3PSm5p3acFkbnzCLAjUqy7XCv
ytzBbDPZW8xkcfWltxjDLOM856JcWNbrZQgjF3dyUle9msRyF76T+r1Mjewr04T9McbEGy2RiI51
o7duGyfLS76o8WMkLILrcsO60QdhB4lNGlejDX2gT/nirbDdJYqEgk6Z6XIfVWV6Q5IRBXw2+rDr
5uxFd4bqNlfl8saK8SRL9UzGZ9kSd3kvpmNiretrrnDomclo3CWKvWzUXFkOOqSCG6de1leOCrhj
hl2Zfl7rYyASQro4Tov01EwIK1xzrauPsW/oJmlfjw0sl1vDaVjd9Zr61Cp0dYnK+h1Vx/IoWz0H
DkMfoStQViRvWknLgCKmhpBde49VwXRgcEF+bTXmjWMmDckw0uqXFxaZzR71samSYptEdRa2MsQK
osiyLSTT0Z/g1dbeICvNm8R77XOqQvTCYtaPLf40WRqRV0xRxCZCLl8WOyJGWam1QDGk6GCpA1ly
5YPZWunGiaBzWDb9hZoC6HRjqT+sVj95qpGAleIoxpDMItXX43X4gkgW0gVuVQe4UMNF1qHvWUGw
oDCgD7ipTS8Garkoj5EkO6xGk1nZKsIebyWMPp/jGaYHAWk4OqI9UbYrzEV/0qFwexWxFsgfDSAU
vOfmrxXRgG04xfFXrUxLen+llI6rkpOcXlV1Um1S3t8HW+3KQBZkVwyirNQtanN0hfkIh4d+pxoe
y67On7BfZN21OE5x0xoLbFgSiRkLNV5IMbcgA0rT3kEgt0EW+P/J2VzswHSS7mAJwyArbm5eCxDA
Z5XcRjUjITSDQYGrY7/lnJSJpc9PhkNgM8TTjLzlShR+bybmjW70I8Gr5IzZUi28Qe30flu2phQU
lhKaY8RE6NR2tytwuD/pLcunTKZnMdQU7cOUFJO0nUxpVybapf2Xo1uFHXyYT2uFYNvOeNoH+XHS
uu+5SdQcC9v0PVElTDzwvq11KwMXzb91naQFRHpWIGcS6MTKUwZNmdlk39iptDdTc2BJ6KwkedmS
c/H3B9dtwrZI52fLKVMELDHlG6yk43UQin0a9ZFZlP0qeVSL6UivdhHXb32WFN8iBRg0yIjT2E5O
jMJoSYeIGVE46TbJC+eRaIk1HGarT28reSYvQbdiTA46q6U2TsvIxFeIKtrpmEjTusZ9wzCQxmPA
7Kxxx2cB4WYxbpNMtQmj5M9jLzyOxwq5bCgsGk6cLx04c8Dg2babYueZJZjF4l5TwhWcnQyusZ2p
Lk0z7VejKmmG9QQqKqk5kRrg9qMeiMzutvNYzF6xVGJDnrP+Gg25+lWXpnFTlEq119fMUL2GYGMQ
SnMpP2Jl7HdzpUQ3JHrpzxKNzY3RY3Pnpvx95OepvevrjBNBaRrtCVJoii98u6aPTaGYG5EgASNZ
OjNZdvN8FRkBrfCuNkql6Du4ZZwNS2N05McWRNvh4EVQB+k/N93aSKe0Mud3zGlU8K61fkjnprah
C8TqeWygjMRLqcKrsnqiacu89pqiYL18sR53yCbMk8cWtedOlovxidQHabdgXNqzbY7bL3Y2fsTT
Al9/rFFKeksWNMI3j5KkekqGH9JU3UZx3GylWF4DB9bPblEQcV7iGufLelyppRzoPpLP0KKsgz7L
RQU6k3ZHGEvqIRp7wiUkRe1cnonaY2+u+3IGckS5+4jHBigbAu5JM+busW/a5ok1KJBTIol1vw7A
eJ4lpVKg5KBg+BxaRDCP+nojrMgCnEsmNawEhnudKmgDdPoyttU0xLCT/AlQGV5EGx0mc6oPDKZd
qGJ8/CAcSdnPRQuxcIL2fAfsVu+1RsPBNdfnQ+f0DEKDfpkDE2KiFEjGm0ID00ya1nqI6wintUpK
x8em1syXLLb7jZRX9RNE0iTZaCDFbxF8FYmQOoNAZSMprdUTFdlt3VIFCWQ0ko9YYLmIGGDbIDtv
3anrcyO4sEo2GgD5/DyOrXnDRKJUp0VFzetD+1xzHDCiOSxhq7Y3etrVN7bcjBYpPhV8Q+pQ97Wv
jey9bW3Y1maVJIcU/uyzmkn2HaQaoGQcNt/XrKl+lGrfhLQr45MoYZUWhaN/nfqRnAUrrwuyiM16
C5fU2hHBBXCrZLl0qtS4uOmLcTwjNJB2vZGNBLbryU1ttARnj8RbdvIERa6QmxtAKR6owVHfUjtT
q00xLDSCiDaGII+n6QkUrc/dIY37IK5yeHtLfdFZO2UYS2OySylGh5y+6InH4qOvTJoHwCiSE53h
Xhqc4XHtJ7CaGWvmu5IKk/jKqvEEQJ2q7myHLYUM0OkrFf31VHdTwM6g+mDp0G5EhfEiKxb4LdIo
8cr07ejIEMJFeSwqQH4s2++6EbBMgaH7OMBPDmCcq3uWij2cMixJAqvnlidE64XUuG6DYVrrp/pC
NjGM7/ibIWwVVmpat75CBNYIB3lPrln3zn3VmOCa4btFbC9Ldkm+NeGtngfZUkMs3FTfIszqVAmZ
WUu3+gFUpTDo59qahkt0t4SoS7eZvD46qfPYZdF8X1pNGRiSOczwVWQjZgxr2jAmAPWpgN2C5akl
xEiWLWpzLxK6DaNqsqXdurJPlaBD+0ptN/ed3YE1dFbnF3ZcvZap3b9SW8RRN5f1JGfsIhPGoGNa
6etTrHJuDZbZvOZJp3Ks4ZFFeOP0rchq5bGK+o/SiQF16yQKGxCYo6qzcnPlVitIqi3ZRY1TOR0U
PSpvpmzW3rAd3uL2Ne/Vju9a5DX+mvHUtzsA7PnWrGydVMMewNAD9iOPJ8Fh8RgxkK3mXNxmhMu5
GczfQylbjWCXUA2c81LzLsFoIEwHn4CMiXbDJEYHpq6HRbFrX9Zgx8HT+six6LPdiUQ+lim51pVe
h/p/q3EEheaaEt9V1UX9LOEk+920wB3VmsUedJ4lZBoWp25dJ3gl8MuGsq/2c6ceCivreEzMFw2q
41bSJi1cciW6TUVL8laLX+im1Qhv8jCKL88jmkIXW49zkbbme2zKb7mdJM9ODUzWRQabDlIkjBLU
j7HMPDa5Y5144V5wsesvLq+L7tXw03vX5GYDlS/ARyttmt1o2EG29nPsgILG+Wp585B51jTuNLmG
5iyqkyjINeOr3E99px2mHPiOaVm4SXQZ90fSaPtmeYHfpYSzjYGdZfOzLXasft5WXGqk1VYnzIdZ
jXcNVqou+/yVwXX1avhLqlU+kfz81EJk3mU41e3oLfaLNr9KRLzy3YtBuosz+6bImrPIKlg7xVGr
5deoqg42ZJlZLXaz4txnc3WXie60ZmvJpdCKre1Ed/HYWc/Ed5CnWU0RkfFEqkqducvoVU1XFrP8
4pSgoaMEw6ka7qHNNJBzJDnspPmRgQQUoKg3pqDrxgmofF9Bp/drtmhEQprdJNxssvRv6SxsQc/l
QPKd03rT6wYRhnVGbGUIdLbsZ0nDRVX0zYug9G1W3A5gOdrai5Pmgxcna+SxsrsgU424v0jSSy+H
zQTLS7PAvvtci91+QbqF0oxA0SzKjrMp4G7OotwNNcpuRFDlKztx5u6i78JWM9gZYUzhchafZebP
zVAszdZhthtdIn5/ZM3Mj5BrHCTqldZRaBJVsk+Ku5yj7szYCjbcOUu1UcxoPU/Uws1slXsOrOkl
G2sSjtnc+2s+gPwzve/UOYme5dakwYX1GyFm0BkschmUxlVHXjHMNkVIHi6HlDT1zV1MLJzY4vMJ
8bntci5SzS5OlMoms7OVDB/HGRGrU5o9JRYDaLQ8dE94gKzeMK35AaLacmSi1IMGXpkHaRmzOikR
4xeHdeNHXifAaZgRDq/yYtT32BzPrJiU0dPWcjmAHFeybxi1sSsR9Ri8FgSSyZKkkOhr9EeOavFU
SH13xI5ufDOlsQcSpLlwYMIO/UfbQDueMzN5SeuqPxCGU7MfXlJjB5dO2VSyTgpiD5Mj9qa00ei8
IOJSKMa69CaBaylUMDyePJlmAxBmEcoDUN30NFYT6b1ORmRR0OtOdVxmRaqDeJjVaN/GmtTCwte7
MmTtTzBfxu72obCnbG+vln6yoIDCEcilHTzHkSXUrNyzamyBHKqVPIQ0OiSmKpmAlXG5j2S49t7k
SPapiBjJUjLi0wAzPvuZDF4mInaYNW8MWfXPxWrm+ONSiKe2re6UWVEMVwxkyquro5zoE/UdOLeE
Hgd7RC5FLdOXJRgOOGFZCDMA7K2x2tDhHBSOig3BYFt7ubEei8IGzzJg6Z07ZtdDarRpGEkKaysm
4HQZdA5YWUYmlFs/1C5Pb5EOCFbCXaPdaCMvoDdpBL/2lllcIrWwAYuH9iZrqIDs6KYQ+2LJN/NU
9Tix+X3sIWEL8PNSoU93E5pD1U3iVgpsSyyPlTHWT2YUxVv4nNBpHXsIV9OIzrISNdvoYopYv2pV
+mK0pDLXdmK7jiFPD6Wy1luZlvWLTpLybaHmg0/vNb32iUQea55Jx6ZCWeHlCGmQejjF7Tok6cPS
j80dJN5vagrIF4AONgBUuSGTbIwHF75AKXxdlzzDnBZpzfJDVeXmbavnlm8RAW15sWY57yI1il22
1BP7cl1hKUERk1pZ+qFwE2GRZskzhpxLSD3QdnGny14el1pCnO6asE5VzBPpzRd1lDPtm7FkZGk6
5VsjRZbPBtg4yuwY9vU0VeelbO0dq8U4jK3qWxI1D0Uk16XbMCeCxvIZbW5kIHw1F2DUDOqXnXh6
Z5dBpzg/+nxdHzM1Ub3RTr9rTdsfJKsoAsb05WSXaUZqb2w/smqX7xN7HO8WtkCntMiBS6N1YBfC
Js1N5Nx50CQL6c1oZc5bsZaMTVhxM+UNpXk3qxXA1Lp2naeqGQOlZS/VNhHEJhsYy3/n+Ych0gz6
cw+3eDuuWgIeJTkhc+jWydJ1Oxqlort2bVrhJK2k2jsVy7iC3BeY/KyPDMS9EcHDZXKunCHyAdbN
O0LD2Xky0K0bCwqplxLui6KnNTB9xJsOhLBQYmMH0qXclpVd345ZMp4JTq5PmUg0wcsIKQDVp7JL
i5KNhMBUIi3a/keJ7u5llIwlRWaJczWRspId1EX5RKa38gJkB77W1voxZpR0q7Vpg1pAJ0IjSaJm
O1nHVCuGGyLUp7DpYO/bgzG+R63e+F1KTDRk0upIrnO0K0h23y9qR5l1rOF+NNbqrC1Z6re4kXty
WSmTm/ecn5pcsthQ6eTE2qLEap07eKKLnzqFdl83+XKSmsryRGO3z5YIWrgMZIIPt2YkZneE3SAj
IPEauFBBPaLk9wrUzOBuDpeM/iQ6VKtu+eMiE6k7aFZ6QFVUHMxpWHxChjKoD5dROSYmIoJJu+/I
fnkBgIRSE2ds7mreFMCcG4w60g0Tbf60IsS5WQyRESUtl18VprtNXK/tl6hP7BeSWc0PvewuDUWt
uzDaZs+eDcWvEqV4woX1SfQlMIpW3dhL3yIqnKzziKqGa9yiV9SHORzTsT0sfS1tWOGTP1tM9S07
An6ros3K6FvQAnaAz9GzlaFsynO5SXzaMInjuW1uxpXy2Cka8KshqvGmby3nLYmRUCtai1hUAzvS
GMKyB63jfrmsxswT+w+xdQalHHnIO3FUY5Vw+Jra0bmpk2ofmISOPsuBkzOVOoiLHluQJy6RdOpl
4y7li7EfJ/rMoRfsaYQBfRmrfuNRUaAZ6FIVTOhYvuXlfKmtZNR+1NB9bkcGeNtXEOBkrtFkbVCR
5Ayh8vtQ0oYk6/I4yQukGGXa8znaIQeOC6KEbC10UnX72kN7wVwqXsFJdTW5z/vBcxibA0SozWmu
wAf9rsT7x0gTGAAGrd25w4v3PMEXCxBHt4HWdru2QBLoxvQ/7NZ1HY5kHuvs+SVbER4vjPRZnoH6
d4X7hXMKKE+4h6MTI2ir6kVy/v52n1Zx/9//pfyvGsWZtbSrswEM76FpQhRakOV8KZZJf7LMXpTb
6EK679qo3UcGw0KgZTJxa1pfl1tJTp0kYN6gqPdsaBEOi2ivJAoeXzVbn1gd5u00xGzFaKQeFwRU
vgyDNg3/wjH+v7FswMqCfpu0Qowt8F8xrpTxQynPKfU13Y7IzjC7I5lil2YqFXNgFxhCzekCHYIF
5HZLPdr2iEJt7OAjfqIjv1bLX32P67yrNFXwi5aFuSGvXvPyJBkCJIjZ5v+zy4dl9/Hf/6VqKP//
YJnyloprsxT+g38yyxVV/QfeprKBBdtPKjiWKP9kltO+/cNRTf4lXu4WkZL8N/8yS1HNf8DCdXj4
oaLTtV+I6v9ilqvyP0gtw4xSs20FCwT46P/nf2NIE3+v//VI9lf/+2+uIhfLKFihcV1dfpikKjoF
UeeR+vsbNsWKLckzMfPNUbmZj/ZtuVUBvV3zMDx9FlDM7/jVZ1hXhrt63MkklMZE2d+N5+TZFaH0
ifvnlSnKv7/+tSmI5eSpJK38ae1o3UfH6aU+1qH8Lf6hf+pGdXlJf3GFro18BfDhsKq9fOySKb8d
LALVoRB0AVZmXTBYMCz90unmfSGk7aL2/W5c0mgrMB8L0RpD78pafVOOs+ViFgpTobjADkZv+bgP
p8AImg31ozS2S9uZ9OYtInAUiuGQ2XYgdLX3VzVrglEoHRuETN44ciJ8rEKtwCTOgjrRt7AmwTwV
KsaLrZAArw52/K7IQ/1DOLnpWY2hw9IaS/yyOK84f0rfWVgvLFkFYRVNQbcxwUgrqM0MgPfAAdvB
mZrgopSAzDwmEFERLeeT1O4ull1BPJfFrVzI74MN6xle4Zg9qGlrQFhybDhMmr6Z2GC4QyuGD7ke
OY1AhTbEoyKzctQayrutHXp0pRuVuAyczu38HPUMD7VVMtXn6ls+C45qdE3o+HrlNCUmjDGitwIp
TsWBiMjmiDAmRc0Ya16MTI6PAHnDEcR+t/IRYrReyF45tcITiRTvctlipaUZ7UFNItRfkVggGUex
V2bsD2qNQ7qIFG0HF/1rqaTTKcNsIaiU8rMw0p9erb96kC7V+S+HGfYFU9TNrXK0lKOkn0igwBDj
shWZGQgl62CadyLd2c4uhvD2lzr0r9f9r6/334Uj/3k9rg4eJ6rQBUqFdiyJDAX9mFRvWPLM68Ym
dk21VdkazFMgJUof/L994tWJDf/eGgmYV478wK3pI7LXNiocz09+0E+3wF9dxItK5S8X0VqsuF0u
L3x3ifhy6cnGYL4t+TnSuHcmP7tPqoPupi5UcIg6sa8gK0n3lQQT4f7PP/Eqkug/V/XStfzlO6D1
aSGQOuvRbtPAiftHYZXB2qOtbrMT64SgKp1zVWvs1rLczy3rK24gRBp0a73vVh3J2wZZoiuUl+Qy
4sCphNwGrdGqvwqpOVBRPrlalwL7q4t15RNoDYNZ6FW/HhlrkITeseVzdR+RvZv2B+Nj/CxcUP3N
KWJdnSImvEEzUeP1mE2brnsErYvwNWCT/cUSbm+GGrxj5sE6OVh7UXip5GHw3j5Z0u0wbrvyock/
8Uv+zQN/HbPZDwwE6yItR33Ddm4UfqUdzeYbJJXAEbs/3/+fdsi/uKzXVl+KQqSxUuTLUXOZuw83
UygdFw9K4jk/TTsj7N3UK3ejX3uADEHsAi+Es3eG4rdx7trwoXSr3RI8dJ593rOdcMfDZyftTz+g
X321yxH8l0fTlsdqJI1rOSr2RpaZ9F3ghhIKtuj9+oeGWhMigNizgnJRILTf/nxFruzA//1GmFdv
/bzU1bQa2UoKiTeWbosRwownU6m5Rn+un1j4rwfTzj6xIv5dJb22ee1HqRzAcngBN/E28RQXbqDn
UGe0fRx+di1/V2quc0Gm2MAfBA+Jo7mJNuNztQOg9FjsbqMH56naTns7bDysz05RAOn6nxLNvzVo
f63YPx2cf3UHr0s2Nmt40Q/rERdydzXeQGkyLejsUNATJGfBSG0ZjwkijhQ0XYaQaMA8c/Et+fO9
dP6u9/vPvbyqbrh+1BUyhvVYWWTLj8UzeZhnxpvQNjIX21Evs3aTAz3ltY8dvybnpsr1EG/XTZvA
vEOjHaTcF0Ps5Gx4KzrNdgfDwhbvkFdfHdB521nQbazHZnld7dSj9fUZmsKkm0JtGoK239njTsqO
fX2P/AXlPloVlL2aN9Z7qXnu5fsx4xXS7lLjJVtGNDXPwC+ubN+pfMNaEUGeynikxPfKcqMJ5lOo
XUv6bsFs6aNdtH4Z7U2RqwelqG9xrt4vQ3ZIpAhqw8CcuxnQ8NrgdVpyG+vDDj9mP60svEx2cX8a
KnM7G5M7i3vaHTGf4EN6TSTvjPoi9tAXiL0PJjDR4Iyv88RJ3gsEXINx1kTynijjqW3WT+zJfld2
javXjhSrYhhXyq69SQ+4Jcin4qBs88OYetWtsh2C9c1+l4/zk/kynMSDeuy3f35IfldnjKtjOCVh
eiwTPjmWblXgK0F0d+p2u6gIzOdajb0+DlZMPrhSS3uStddZvfvzR/9M0/7FC2JctVGKNYATl916
nIvxhHLAW2U9cNg3u2MiNp093UIb2TkAyvr0XEGkcCRQfjw3DHujj49x337pnft1PlRd/5rkiwsE
GczWIwsKd8yiUFbaMMsxQCJ1FfflVg6KErphxwMJE3a+ZG20OUxoZCkokuw4QW2fnai5+wwbmA4G
Gt46gZWf1/ioRPu469wox3ngKJs30Qjj7iERWAvU20VvA5hyx1GlYcUxIv/MMfF35Vi7qiGwLZIJ
eatydGBqPM4PMDBfpO8mh8Eplzh1/nwnfleqtKtKkcC3EM3Kx8TP9Zu4X3fix3y0tuaD/F4/Sps+
XJ/Hh+L7nz9N+zuI8e+6pF01M8mYrqbS8GnqRuLmnVYUl+/FeBiSYAVWVjJP3ErnaTdncNn9znDX
7XQ/eXrppbKrPiu7vPiqQSbOfWI3ZLcPK1zU4rMtbkfkR5+Fpym/6UCu0wZKWDiSpkfKUewX5Ha1
GvarSRTGFyIxgdSYNN7H6TY1ql1tHrAIglp1O+6aEl5pWH+C9/x0gPzFO3KdoA5peu5TlWuFpb3s
+Pp8p1Zb48FAozEadGM36XFuDxaMxjT28s+6gN+dHFd3SGbna08DR9fYY5lCKtKMZBtNqai43OVJ
Kb8O+ZYX1HXMvQ38aRko4OCVS+UnXqy/+wJXbWgkyhT/NY4WCLteOUPHOmqK5P75AfwJOv7iol7n
1+Lo5UA6btVj2rV4LWbJuu1QtwQDFi5uRoIAy/jICGsF1UaXzereSjTMV5Xc4ddCl8/1NffUglpp
Y6ESKpEJeTgasYPRnc7DUQvniUYifoBMvBCTeeixg9Lfq7AxqFy4Tr3nk0AM9uefczkjfvVrLs/v
XzrFtZRMe4i5VvTJy7S16dWSFcex+f3Pf/931cG4akVnuxgrvaNOL3txdkIULwFePV7HsaQEP6SP
NEz21Wdd02+KwzXCii5U0XH+X45JvBmV6NXWzUAu7xj5I0BWcQ/F3Z0Gn6WH3h3q7AZB+59/5u8u
o/r3y5gmQmkK6KzHttpULK3YjtbSDfEpn/z9n8X0V/fp6qXC46cu4spejmXQvsqB/fW93wl/p7jm
c1jurUMWAl+7c2BvK/eWrYCn+u+KN2xY53zLv9Esfvz5h/6sHb/6Ilcvl4l/kSNH1nLMlZMu3pc6
VOot0of0tXzu76Y0NDdQD6Hz2W63kfaIBtLH7ERoegf8JWNA6yo/yq9TvO3ZAe/HT0rdz9DDX3yt
awviKe5iadKz5YikhWX+a24/D+gu12mz/shzomXi2XOQTZ9bQu+a/Tr6abJRidVGHClFu372jX7P
YnaBHM0ayfhsRrlcll99r6v3q42RKYwZ920NqQfS2xhOQemrLybDwid35DcP/QU3/usrrGLTtZaT
yUN/7IPhKO77E6w6VpKHzK+2zsn80t5mW6xevdHF5+7Z8DU3DpVPRm31N7CuftV9glvLFQIbXvDi
xUk2gzq7dd655ECh1TLVzVpJtEJ4pJlsy/ykeS+2WfSMThvyiL6zkXvACU9xjjT8Dqugb3br8VvG
T1rU3/UL16bNhrkm5WwbEFciGVreabgZjOG8LgcUvdP0BM8Mur6GrWAyhcO0jzdmx8Ia6t5GTs+Y
kcxJiCfRXD1X9dbQ9j1pA6jhobLsiumEkEeUOQK+2746Jx3ST+wh/nxbf/fG65fb/ZfKXFkVuqTL
F+9CnCuCzKN0+YYLB8FdfWqYD7vMk9zIH9zSi3dQTHemv8l3qYcMdc9I6kLR2/z5y/z2Jl+1kpPS
G0uhVHTbaXLozHlj2V9LRPUW5m3bRcjeqJ3xf3UrAWkZYvgC57jH2XBQkSag356HMM5e15HTBVaA
gQINGgN8EwbZyV+1OyFZnszS85Ny+dOS+Vev3VU9ziXrws68vHb0Hh6TpgI6g5nrN3zu/LF2Zc0H
ya7OsvUEMah1fGX+JNT4d7uI6/SsQcJVTB1puhARPTX+/3B2Zr2RKkEW/kVI7MsrJGtRq8vl5QW5
3W32fefXz6E0Grm5phj1y31oXTkLyIzMjDjxnfaDsca3nMVgkf74a3ArB5yl36RXQa2qxBhiRB32
EN44o7yABOZk5mhBXWBPRvqRnJgd2r1v1F485Wb4PGjdTXE8NTjgqEd6w9/jpm7nT/LWfF2JA9yc
ffw2XwPonqlBxI/KB0tEp1bp5J7GKAZKFQUc1tUctyt9pL7YE20AGkmhd9knrSoLJs/o1T7qDKX7
otkT9FQiD6nBWR7UMnWKAu21OB/ikK6ib9ZHByOgXm+P3yQz/7gf5snSHoBLkRqH/JBxW00w0LVi
MgbyBnr77Osv2EXNweQN2mCcerd1gVnLJ821xO/vSYLQ0a86DBnZfKIObr5LzMHobI7U+xCqSKNR
kdZBN7o9ngC1HbT01+OHXXvWRaAGzCSZsnlg0RFcJOLIoMOsdC9tnLrXJv59tn6bACwNqHM+XzeB
rgCJFGSFCzDcKWH0aB+Sx8+wdqW5h/lvgzQZYOZTgkGUJypXJdzVD6KGrB96aV5pktv+KT5u7R33
BMoPs2NpllIkYSBHlc+6tHJoY6QFNE8mJW6YaDCk1AydLem+AEW6NVhM2qNS7an81ItqiWPFje2f
fEVH3QFyy+wGFBd7HuA7MUK2pUul0VMUqWMjTA0+eoOa3K/RiwHOz2lCIk+xhtoa5gZvECVRPvjT
wmFKwrzsAfEgaXvyG9TOjv4lB16dA5hgI27en+ynJ15MTpnhKTFF85LbkVgHN9hgdZgYGIWBnitz
IiIR1eAy2s2OJ6XbaMG+MemdcBrN90Qvnh9/43t+4qcfsZioYseifzTFaxdKUkAe8zpSNvSXo9l+
gRHPMTrybvogqOUTGoSVtw+kVuRj9YytJtJSVu1ukHoeCvBYcJ0KscJ4SatlwGuuj3/fWtZrhsN9
X8EhCvISpINIeMBgIwVei/TVDdiE/QBZm87a6A5sdrgVitBeb4T81Q+zOA2kUxtIAoMxB1j3GCPA
Uane1WAlEmE+/EOIX4KW/zTJz7GJcYXhBenwQuv/+K3GWnBdQEtIfc7FI4W+zEO2lSZeO6Xci2Pf
1uNcMpRiGr8L3T52rgbmjTGQhtE7wmoBFmZgoCam/mFQ8qgJ7AjVwiz1hjwPemEyWm0H6tPjr3IP
2T/NmsWWnxZJiV5e/JI8Ja0FZaSoTQ6bEujnFUi+7Bx1XxUdF7f6JT7wVmTiFghldor1dfR1brTS
yYhemZ3f6MPTqItP6Tn98g4idSqiF7Dk9a2dci03dM/jfntnfjJASzkHysD7VcjoF94jcxBqNWEB
ZuUcLiCJ01BPgQkRFrTcwZ6aTOUfA+h9W/o2OM0VaESdd7xc7fX0EDu5ZgtnHebH+pNkP/4WC+HW
/yXp7tvtt0GmJK7ATccgFSZD57Y6fCKtQo9NGpUwjyj76hCe+NdKS/aBKZqytqm1Wjka3d/5t5FT
Dh1c0IIxyIVzZCKAJBiQ0Gmcg/lwjEnmBLqw8SrXCsD3w+e3sXiIHKJsPumFh8bmHYEk18KVnRTp
DUpLr5A7m7yKjfwU2/610KidQraMFlf28nu25dvQbE8DBYPWOVc+M+Q6qPwRtI3tGbpya71Hvu9/
3q/ErkKroMsZsUXrfyQTHVsmZW+9urXz+X17/zZAz9JtUs8TpDHQFYOdpTZFIl8Bo1dpwmgBrjmU
8TvYip4r6RlmcX3xPfRxVDyGYzXZFJ3rBcA/VAsvPP4zEcY4goN19DWwc0hKav3mE3R0bwy+ci6+
Vy+/PWqksDJ8LTB2rPJ6quFMrm+l3rm151pkhZqxjmRx/k6NAdYkb06GjMQPrZZ6Zad6ekF7tOYb
aGjXBAvsSxVyJezkJ1GtPliSGx5CH5BdO9SlcWkn9MbCuB/5fwjF9xPit0fmuXCCGyZ+VkdoPTMG
t711aufAjsMt7NBCM5TOmy1IInp9Q9+nOnzlrndsjdQd9Ma0kH+x0XhnssaISd1bge0bW6FpLfgu
TcxhmoiO+HnzZo6T2+uiyWvFsdTQrq2ydk2gy7Slc3kq9tH+cTBcy4DSixRQDJh56s0jFj6gjtIx
opxJPXEeLPggRyJ+/cHgeIkmFS3WZR6KpY3PsPqoi8Mc2PjgtcBOxJ0+qdfpisIWruPVb5wWPtD8
xx+LFOhMdbS5p97mf5UvG887P9cPXx+s27+OR4xCF001P29F0sv4NZECoT+YZx3E46TFCouQifJJ
tfWCV2I+Pf/7t+kWpQ1SL5AQuxOqTn887qktz2jdwAQ7Cy3BsQN5X7WpCB8Q5brxkGtj8n+PyYKM
EyVwc3THs3LEOTWtjeB3h2YJtUUbbKNy7/AFUWPpMgJfHW5kE9cGXYSxHk1tMzwGqqrhnRFuSogO
flitbzzSHDR++m6LA1RDRbFUdXiNAuyfgB7f+5fCiPf8E/0KH2Tm9niYtdmxCFnDgH5pMRFx/hgT
CSUpKkZ3B/1aNED4KTIAZYWHK9IQbQy3Vq6hF/lq+BjhiBdhPLREoOv2gHbpW7mPjqAkQRl0raza
nZzQhnL/q7ZYq3BYA7UD0jwHuNk8fuSVCCAo8y7+bYKidWJCxx8mS/8lEG+Paz/3Gp3g9DmZA7hm
X5xTXKpDcBYv/zjgIuQoA4BP4PfghnJQPhXvCgYdBhI5tVdU4Q/7wj6FLQkiTfztewVh3h4Pu3Ig
+o/tZ5BJCZosMYOO3VN+aeZ3XD/DQIyk9vSlOP4TXIIwsXa5Hk+qiHRVeQRkwHo8+s+LA5Lov19y
4wE54yXAh0l0oPXdJShvbS1sLI6VrI1wl8l8+4Rlr5TNbCMMFRDrNHaoo09dnTOwE7KvwcfHBwx+
9Emft6tiI37f03n/XZB31Pj3aYPmd3/sBjwR3qUbRC4Pnainpkj4Adh2St9LXsXJUuuP9Iv3IjmN
rGXFLbSFS99bsLWC4mZCVTHEjwz3wxd3A+uwcORfYCn0L+irZ3fBOd2Y4msvfxGZ8mjy0ZCJnwoB
ih5fw4295Odj7n9c5qm2RUtqjT8rCq9eYSTS+9Bc/Dd4xcgxzBnMxzNnpaYlzDal3180uupSULXn
yPcZXtgDY3MGK6iRjbY3T8+uHKuKV2EvH+Gb9CySRMWWgiTdoZzzEM0+NygUuqKt/PG8O//01RcB
awK4gi9rzLRRh3QW8yvQaC0xgK9URfKH0+AsqYdGubFqVsRDgryITdQY1jKgrVg2aqiHuJ7BDdBA
u6ohkhNcoTQ00qsKAQuZ4FXstywVV8oywszK//7Kk7HmKWnEl22dOYPGqixthaEWHwIQSXfKpdvB
cXnHvrFXIFdOFOHP1We9C96Bl7BhmRTMxmAG/do46b46Drq34/2Npb7y/pe27nzdiU0GwypXaF4T
MGwayH5YyO0imkaJItgYRVwbZhGuWrQd+nA7YdxEhEQuiDttAn4WPFg9lj49cVKlCJZTgy1Aud6A
rRdBySw3yBbkb1X31LCg1EJiCWqCGLcWHWKyQkDcxL+ktFAD2ImhkV9jmkPYkAa24EiHACBxpiBm
4kCUhRMNTxtw6tQy5DW9IWthfCYYAGxYkWzM8JFY7zOQM2n2I0E1DBwcgbMi/6ZIqggRL6SHw/he
RdcKjG+RvsFIzIS9jDq1oDECzQGyghklL3F5jNHpBLSB4YkVofgOaX8h1B4v2/vt7YeVIs/B6FtM
LgAEZNq+xlH+k0fTfkGoX6BQV0+NA+fp9JP2tAl4vpeN0dY+2OLEl7YJHK+BqXQr6tcAKgc16NAb
ABFbAeSiD9lJHKx6n8BYCQWf0m7RfobEZIKCd8Qaj3/DPDd+euBFlKWbCqZHHn5COzOFYMQTGRKL
1sIy2xhgpR4C1Nrfr3To8zSpR7zSyujIqMcWTAb2jdX9onTe/owuc8IuMdkddYV+5fFDraRTBXkR
ffm0D6oMVgQQa4NCfRh2zC568h3AERzRaEz0ioy7zHw82Gq4W0TXJEhgvSCh+6Jnx6swejbnD9dx
Co1+FIgSzZn16FAGvMnIIEaMnD54IVpJf4/ypHINZxV9q4UQjzXVOw9xaCiihob2lY1ft7KNLluk
0owv+XbkkCvA4WLPvUkW99QdI+R2CZe+i7krIekL7LebQ1ov6O0TJLkM6A7a9OxBbg5JFWAVGxN+
ntc/TLZlT1WZNVHcevgs8vhRydcWTN/HT7myqS87qUI5z2EbWeBEPmoe41TISDPZrRPsWnmG1ZGe
Vvrjgea95KcnWITYNEIashnwBDU00gHItEBu6JG0A/vITIJ9PXw9HmctEEmLQAQ8ixh5OSYVilLH
/KN0+mf/LOnJB8wmb917vPFFVtKqgrQIQVBg1yVsnOaVUh8qN7Hh6kZkAss+bNMiBAG4UsALTKV3
xTMMzgj9srVfry1SaRF6OpR2UzDxEBhOHPAPEBkjseO/S5fMAiTok/uQAWrit/Xva99uEYiYKhwi
YX7UXqOOuCLqExmswEiQpgHkxwzJGzAM2qBvFRbXxlsEIcDFx94bMR6HOoaiXsG6c7e6lVYqo8Ky
L4aXqVYAhQtpOqSkxwOYBGpkDWj52MrqSz/P9GW/SwDGKFq5MAGT5J3rfwvn0u5pEnQbeYe1qLls
dQn5vOn9OUR3Ru4MVnVMHdDZSWRAabvrdo2ek/4I8r4eOEBx9ruo3Ngc7nrZH9bw/fj0bY8Xurpv
Ig4REV/lFXB9WoXAffJMWLsxcJ4FDI8BgFRNLCBBBSR6Er0GgufNh8NCq487IF1KYBSgixhnlwNN
IuGRO20s+5XteNnuIsEYu/B6vPUSYm8DbmS29xt8X+qCtq+dcmZJt+/MlMChZmPAtc+8iDNgOldy
ydC4EN4mN34HjDOEXkDaT6b3hHqnYqNaJB5gxfmWbh0I5n3xp/e/CDkjDuoxMw9Z6t45tuavDRi5
g4aHfwxq4iKylDGATR6LERIbGbv+3Nipw72glEpiF521FnztCNzznOQjw+WaNqXrZi547eEWQUYK
QWIr5/OUwIGneM3NGRgEfMpuiJxgF2zc6FY2UnERWuh49CilxO0yHlhtBJko6a3HE2ItQ7Ds5I8m
im2iELcoeHhEb6DAxxeO0aqjx72lown4eJSTtgMeWRMaZECffP6iMGcc8aXnrr+yFogfyQGui2gf
4rTozDTmxOv+V/0HWHg4m4SegRqyEyHXYQkzNv3p8e9eC4hLDTXve/44ztEWJgnIovhmZLA2FIum
fPnHEeY4/y1upBFXFPABn7NBn14KB9sCQJ8SOCjSgRlYt9DY3LZ7elcW5lLknJR9Est5j++ABlC9
e5WOuANdGjszYns6BzfvqTlADld85BvrcmW7Wrb8jAJYzeCSzkmC0mEyFb420BL92UwgznPzh2W/
bOwBfHVigDaae/UxpV4ClIqKPU0Q1NTfG19o7Z0tIkvkhXzGU4jss7EZlnqk1x3chUUzw4WzQIpN
cdkn0DjZ3sHubPAn2CpAOGNVG8tybfxF3AENnqdLQGNdpHr6r+SpczygubZqEit7g7AILYxPjyCU
UrQ7HYej99HZPYB2J/G5v/hOD4a/CV4rml9hviv+evxCV47VwiLMeGCK0zJcQtyuBdUFZjmouOU2
AEJgHv1blk9YXJ4iUAUCqsArw333V7ILePXxT195WUvxtjwKFViK+LseEHhNV6sddQhKeImRx39/
LQHPL6JBQSuFUgwy4A2wpDpkV/nsI+3hKudO81zGocxMT4/U1dtqiVoJ+fw8575FnxqeOOEYK7QL
kj2ph3PJlXAI1eGWFQZgDpAJAi8GzZKH/BoI16w9P37OlSm9lGIz7AQfgvk9omz/jAWzLzcvzivN
ZMJSR03JApsOHl6hfxhv0Sm/cajrAdM7fcTHrfvviixAWGqekwpcb4iDoYyxeR2N4TvpdbBjhy1g
n4O8K+zX4GZ9xP4p+zDV2Zh9K7GUXwQCUDymlqbx1hobBYv8GaZxVvtL2vrzax9lEQlGD0BVusf5
RlKQm6IFDR0H/K9W2vj1a5fPpd64BtpxEONxrkSOlQraYtcDdalCbQIa28UDXdxoGdI2GzFgRYEp
3M8i3+Y2OLYlTCOw9UjUnvkl7Ht0rkeqbwdnL0U7HdKHLiSYG6OtJESWouKxyaQO+H6UdnH9Qy+h
9U8LZSn7lemhrhjKQ3QWa7UZbxQstYSbIMAMbEMNe+9H/GEHXcp887Sr4CMtYXtxCmjgBHTphE5z
zU7SDipjRzhnpDiCtCnmaqHR0OuLRkgCiESgyb3Ju1oHXMze0qCsVEGFu4Dk20dDeUbulWhOt0ML
khm0w5oxMnretdi1LmoZ2qgHBmw8DqLVW61FEZz/CA9hlvD2+I2vhPilODj0BFgW9LhBViM8NzS0
JvcdgM9YE4///soiXuqCYQVVhyWVIwWjci51AEBFpU7e5fEfXyENgOL1dzxv8w6e7AX++pS8h27Q
7AbPlN678uaxBPYcCXQdbaBu1aPWki3LjtqREuFMSQ24EqFTYdLlcxTB7YGxp0BD8S7E8TKe/aUJ
GjxuwVaJcy2Q3GfytzlCNSId13O5sex/fXCV0bNGJxqlHcEuA2QBq61evHdc7x+/0/tC+GmBLA4T
ItvAVjXDcJFsT4otsF9spoWZzsd6Lmg0eLcJ7mI9OLbgGqsl77CTRcd2EahIflZwIYOKKSVx5YYQ
fwsxsJ2Mk/cBYLOqF0lazJISXXhtiZlNuWgwipo3nvtIkWJGP25ZvD5+jJXGM3Dd/p4aDSV5XC7h
W0XuBBnWoKj5RTKAISLVrjcGtbiiKIoEnXgavvy34SM81gDv3OrT4/HXMvZLjfrgw/LXBxbKHQz6
1t7ag+9wB5QqiaDnbuQgcfwpQmubXWiS/OPhll0cb8RaUURpTgfNWl9hlzuSEZ+LXYgSZaNRb/Su
OTemt5HFXVMV3GPat3nJwhFOLjrsAYxx6wxcSfbNtTSjS7gXfg2uZ+duYOU2dPSo/Zi+Fh3+H1Ld
lQzBUuqt1D038SEOJJCVWgxIzq09wUE5UadcC0Y9BVioHP/tQnKfYd+ekwEWV2ESHBoDDt5Pevfk
JW+DcmNfHs+UlXPI/fV++/NF2XoSXMLnQzasfeDSAqrHBc1P41bhdG2Tuaetv40A+hIIaZWAD0X4
58lmn+lYTU3vxL3Mh2wkwqAgHaHuhPga68KJ5o9lvme4AbUbQWXl3L1UVsOMr+zg6cWDbx91Kuiv
+7zuNnb0tWTLUjmdekLECwIeDzZswNfb2ZVmDVzteJtTSKMYnfzslSexvPUZmSABLvTyIo8A5L/k
sPyEJ3mWwuPDHiSn9eDs2YOA3YEb63RI2+BSKLidoIa8PZg9zDEpi0UNUUp3RQWrabhqdRuzbGWj
vMeRbx8pF7MQ1zgcF6dj4z9zzWXm24YGLLqpaOMrrN0VliJssaB6jgFm0qVvwZWzGuTyBtzu1WSP
4432eDqv3RXu//79QWqxleq2wV2hlc4tx38ywTOLcr1gpQpws1+8EoOnDwfgknmrYSkNrC6cuuD0
jP5SIT8Wytbp4J7l+WEnu986v/2SNpMFQFZxwqfjnTCitY0Gt/tatpdyPIqA0lIBnJ9e+CMLvEMY
AUJmVuNk5AexMDkIGAJgsKaaZMkMqmmwMtE/QVvRMeX/FFFiANUXwREa3rxACSrwzs5p+NG7E/XS
KjBZMEMGUseGKHisRPPhcMj+odHUwMAxiE/2kYT0Xx+qHO9k4b4qB9L6BLQOnUXXg9y4NP/++Hus
pB/uZ5lvLyGpJ0UoClSOaa16Ep0/nZM5sJ4zH//1lYW91IuPPMyPGK9CHBY+6ebN8zcW9cqx9H4W
+varQRL0y9THp5vSI+oJ8F6DQZnqbyKqVvaPpfh7EmH3lvG4NfeRLXgkfe4czmF0XDxAed86Asyn
0J/m3yLz0w6wMZI65Do7A/AJNVYLm7FSOzI8A0lH5ZRsLLmVy9hS1i3Cqo2p4DHgThz08skb7MVU
OFc8/sJrxc2lMFvJ/ZrGLMIEwi32yIAaCUodjlGpVdlQJe1QBdAx4ysru0G37DS3yoyvm6qrlbC4
FGmzctUEfB4ggwvPGg2nOP4Gvws3REP1XF9RtNCc9ECHrFh5kzbuRGtpKXpxjspjcOZlAbM6sTvD
M2sT7qPXcJfqMhFM2QATRf4cXekf58lSmD2ONJJDGZZo7wxH2Yn3kBTxJ+oCP14NvhynceO6tLJY
l3rsoMq7KJUx6fkEBG1IpiLh+niSrAV9eh7y23odmrrhZB9Bn2nbfczVSAgH0L94R4kDTUwYdK6W
tNx7HmhRLydUwj2OCBRaJtMaN+3GLXgOPodfG79mZeHR879/+zUemKuAZONa2JBery/tPt3/gU0R
WjBkq9sHG8fttanJ/j1KHJRFXrP4bBUTuzQLw54h17sSToMwCYbZtZ3Vw8YiXLvo0otQ0vPgb0Nl
MLdP8Q769xzoflQXTsLoFhE2Brkfnn+IV/QcLL+9Npj1MIo0K+wym9Vrcx7E1+M9PN8IFIcm2mCr
HbooTf8pMaNn6UTZgaKOuFIoG79gpf7ELwXZUABBrzE/JqQnaJGBBTN0E2ge1rZisoJH+e8jwm/q
70cc5aijK9jrujGsYVJs3RZ8zGqDQQdk47TBxq64kovjlUUAqSYQc6UBb5KyatW7fzL0kTjorAEE
YiTxcUs3tfY88/757ZNN1JQoHIvgDJ9QyE8KNNiGdniqzltqo/kX//TCFqVtwfNgoiJhANGpVZyO
z8N+Sxi+9qcXMaPp4OwT5fjTnPTM8bfOM7gYOIZjEWyk3X9eoLyyCAMlJ7USNWCAkTHbiwe4hYIs
RYnWbE30NvbelXs+ryyiwDBlEYX7FV5+qgOs1+YfQaLJSPU6HAD844HBBaMG98WHkS/ajssvViGg
IYfgym8VHVdyHfxSJw3nWm7qGfwGmEmB7wIjIilxIXuUwLuL1Z6+ySSnbjBrJ9Fgts2rPFoiCA/p
XjY6qAZw9yn2lAsK0O+NADw//E+zZhFJRi+E2UaPHzQ9dYTa5QdWD88mYwqCin6KjQTE2qtfSqSr
QKRCuseVqRlfhNyuxh0Nk54GPMFJfC/lUeVbKwxy3O9IhDJswDq5bI3UThqu9EfWq2G8pZVcaUPg
l7JpKpMkn1WQIxB69tT6lRG+hbBFVCTR6gQj5Pp9xO1DDhYuqohDRXQDZi1lbLrBVWKf0kAL7Lws
2JiTKwtrqZRuizxQvBI/hhozrW3Q7sQCcy6hoRoozmBDe/TzCR2moX9HHtxW4foRIMQVkjVNqNoJ
lzJArmdjK/j5TMsvNcTtFAP3XeAZshbdSAys00HHDYStQuAcAn6YoPIi9sAMCe6I80aDHkyzcCe1
23GHTkPDpQ61DtIfjxfCSniWFxGIUpBNTWUM0xntB8jS6tyeQLtbdbmVszm/lAUjn9rxsBpFMQNk
pJP/NGrJMXZEIr2mH90L+yqBwADOjr9ntAT2lHAlIrDT2Kxxrc2BxakkZIoka7v58aBuiQcbWHYl
SEkRbVSZVgL40v0ggd0eTGHnx0NzcHnAcUCTUUHfWCYrh1Z+qeqtJx9ukBSO+XKM4KD2t8yQnwBF
1+VebcnkwHTwOiKFKZwT6/F8WGn95Jfi3XYKpjyf78tsT2QEBouxckpNQMCM1AGlJtaqIiLCB86M
T7DArQ7jxsgrUkG0Xf69XmHqSoc5i5GHT/TbJRWBhY2Iorfum/wxMSgtuoEbgidV9vE1Rm8+jl76
1jFlpZOHlxbRQgl9ZYzRWY6qm/8OH0FnMnjNQ4B88i2PjG+xOe7bPTSyBM072YU6T5UKCvY+2olG
brXwbVKDPxvfYJ6dP6z9pSrYDxQ+YDlErl7LSGZ0u+lcG/ClM2tnC+mz+p0X8aVieBhTCpAgpgfl
NYNNVKh1LpbizSOlBlyy6xmCzhseZJMQcW0sl5WYudQCs9lU0xFsmVw5ZL+oBtpDeQRqGGa2j9/c
ynKXFkedERn/IBfx4pRjgGbM2t1SbK4dYKRFIIl7ADkjHhe2zGU/kATHynhpPjkD+bLC7U7lPnzG
FNVDE+YqLltZSagljvDGuuPGq1u5YMF86u/lIZWgBN91zRXgPR+gBcO2At0HMGGGq4w2/JFhjLeV
kF/JL/BLWfBYT2VQCaicdNACwzlTK9A88Js+wXEajs7Ic32ClF2/9E7viJt52Xnq/TDtl1rhQaJo
b5ynZPOa3kq0ceA4+ikSmCbbjU7vYmOzrXZ+Zz+NtAg1XcExUzlAuNFeKPAaVMmEGb2R7UuEuY27
99rDLOJJK48dM4UNSspy2loyCxfEOi6rjW177R66JNjLJbyvIgbz0f8AAYzSOw1YI197ZrbEJ2vh
WFwECLi9jEHblrQLs+wLqsjRtf/ib1AkwaYgDNF6jV5C5jQ68J0lsKkeSbbf9MxZOZ0vlb0xH/2v
rGvCJcCpjEk6pqaiZwARxIYU6RUpN5bVSsQQFxGjZoYomfgWeiskwye6VkfxILcMjDS3gM4rJ6yl
iFeKpMof2VkB4BmAdlcUGQOARlMokqhMq8AJijZuk6uTYhEiRpgJTY2E8Cf1T0NIvOoDXn2aBAB+
679Rr9TwGm5BJlcOPv/R4XqKkPA+dLhZSDh0mhZ2k/5uFWOQjKFOyD+F8zvB/VvugE8ZWaA9eJJ7
8Fz7EKMi1ZIhApak6oNWLVKlUx8PtBbvljLcLmA9nynayQ20qIesOI7gcPKaeKSFJDIlYDATDmSn
vFThh8VPpOvesiog3NZqW9uOl7JcSZbrRIq6ye08p893cFJUMyCvMp1GoyDoq3CknsCSd8LBTj17
/ETYb/0/aeIWKb0xfe66rx+i4lK66zVSqoDLD25odUWfoMoUEemnN1rSA86NBn3yAMyTp0NbHOLm
fSw9HBp4jclfU5jAlrnWJeVzP2QaT6NzE47SxShdosTigMhVBl+v2lJPuVJLPQuZDlA0E1zJTBHU
VybdsUWhp9FHj0pUxgLZSMN0/VpLv8fW+MdPvIhnIc2F5RDjDVM7z2G/sivUFY6kjUZyqCzmnF+z
WH2KnjdGW1n1S550qPQZk3Xw/mg136JBcOp11H0Nf+b4ADYYfCDXC9Yy8MLqxmJZAarxS+Fwzngy
AwMq8GrR/c1e6xqZpCw7sj4AT8lzLaLVxD/xAhg/0zWLBBPuwqqYxXoSZq4oTceyvAJLAqMCLAGQ
YUVR9zmoFQKYWA8a+G/tSAo+VzsmgyPCoEqBzreHsRE31uA9dPw0/RZHLFmKm0niengAeQ1wEyin
TLwxCVYcSchEXOUOEPga6xIpmpYdTTb4HVOHIq9+g9Ks+snnFH+0OWOO/h85eckYJLTsnqfUirea
6IWKji0wzYD3Kk9ebMbI6ocgWQhRv0uxykVAlmsIwLyElMyLiEIOLWRHPjeLglIpGmapf0A50eDP
S9iAUtPsdaiSfUeZiaLXMMoY8edAxFG4bC8psiZVuogW3j7fKJGuKKzwkf4+/FGhVMaNACotjVwA
Q6gLY2UECdtbaQfQ3VEbRc2VqL6UU0ewWm9LgR9dGYJ6HkRg1YcNhp+jNXu8Kt3b48WxIuDil6Lq
EBMq6QUAijvS7+GbohjxV2VCgypYrIm9t1ZRH5wYWWvNyJVeO0aHo5UgqayW94XKujGSl8aFmq2P
aqsLtLZGMhMcje7QgBgib0zItU1hqcVuGYYHpB8LCgE5zn6Bib3jj5NOzyii+FXSmgaN8OiV0ZiI
bF00VtrW+KUSW/DEhvaHiEZKuIDevz7zE4oLaFkUj+FLIRO/OE7MtS8+29qgz6WnjbI6yK88M6h1
k7+waLFEB9tn602EQ9WKDo2u34+jFiQkRdJP2EeBuHFjX7uSLJXdEYt+aIrDEZGp4Xc+GUqEdwJQ
GjALjF77bwq69iH4rt7ocislsjZDF1EcNtDFENMYEmiwS2L4tmjVp63r6dotbynojsasjrO5TaFD
g4WJ2zd7EAq8Ybv7xV+RJgeNHEzF3bgTrso5++ouVaJNJwYMaDPfbVW51rLG/OJMOoqckif1vNjP
ohO9wWvIjPaMzZDY6XbJMd0j80EBi5n+5vFTHq9Jgb3PsB/i73/k4DIPWQcsf90gja48rZzp8bWg
4l9Z157h9dtIUIUEjMrEUBVNYBQw7SvHXELBd6qwJlWd7fPSJyyiYHYevZMcGnl17vKnSIBVYBZr
JcoOsE6E6bxC/GE4eUCPwsb+d+C1TuOPh0pILTlHdT4q4P4TwXqEheFMXOMAVOGyqXhaWsKGMqx2
k9cgC9PrfuLrPZiXSaBzHlp96eZCMcqoVooI/EhuKCxDyoEnALmrMmtnqZu05b5Xnko0e3K0DU2b
3mRygNa9I+PpzSBrFPuBLY80Xm+0cv7RhjYtdBqDxxXktyjiIckB/J9WvfZXmsOOI0neRqXQMunL
rxVLHmotntiSYLuJG6MYXujUoBrk1HO5irTEBxYh7kKVHU8Bn6QqxxQHP4WLrjz20DmFfWFMTaw3
7eDgsCRXNuyyHF4Q3z0/2cG386WLEqLE2TP8d82C598CJdGGOv0VDP2xGQKbUcy2AAm0yWiraRQV
DQ9sHblFWAGkxGMVjmyUgaDEh1mr1jm83zm4OGcTwPpAXLFvcWymrBP5v/O6JTwIQLTMq0EkI/pm
qtShVZfv0JHSFnRzLnvxvZa5g1IpkVlJrZjqUipGn13Klr/avEyBZSmB6s+UAW8QNC2YOlFDRnwY
SNqUD2uFtKwlFW9xVLtKwv/ZsaI+8p0qcAheaPTXMwX+NlT1GoiV/yrk2UuUvjdJ07lCLJjMIJC8
i2Ur4cd3ph4TK+eE+jUIwAhX+Oxryktz6muAk/WoefKCY98+V+IxCGoNPtmgg48gUZSdBag7TvRS
FpyCSos9Red8M2a0yHPGLAWrP4XFoqy0qNDYVQDD1nNcjmg1++3xKhueOLQTB7vIt9PIagpnqI41
jsJB7GlcWxAPuKdBBTMv6FW6IaC1YuoGiMMiSSlzAOS9CV2+delRa/kzrHUS3sJFFAA4mbp0gxvU
kLTAbrnSkMCWdDj5cpoX3+hpD7ODtIdKsqJJxageNe4Sutx7gIakqKMAhXaSp+CiwLBxRENKXhz6
+Ol/SDqP3dbRJQg/EQHmsGUUlS05bwj72GbOmU9/P81dDXDGSeQfuquqqxrWrfG+ikSMteRb3jVz
PNbdb9n+Luw5tSPdQf5qFhaJMt36IQnMXH2DrmNCzKAlERY3VTPkfmKCf/Xo0KU7CXtcap4r9bpF
z/Us16FRiRfMRi5FJ506ufNaUr7CdYjfRsn0Yx08cbvl0rlksG2ZP7e8PvAx1hluUsC4p3+N2s2Z
rOGwijH6a2s/K5EVDpV8V1b1Rqat8mxGc78ricIVEldQluKgZYASbN6mrEjOqTCyYmmoEFgdXk+Z
3dSioxZvSpu4y5o94749r7zzhGja1vDr9jxtW+uYxL0bildOpbfkJF50frlsb1PLgDpRb5MlUIva
S3weP4pV56GWl2kmQ1fATyqZgMpT5OVkdAgxRNbgCSwVrUh92jOGRkk0mZ8XKfM7Y3NrTXFqo+cl
iW0otW4le+Jj1gvXl/pYCVWMMfdJMNwJVEXEVNsjvsd9/ByVVMjlWGmYRMtWkKWa5bdiX++UBEW7
pTcfbaNeG3mNjmV8n+fL2P4OWUdyOfRjkLfPJm9dT0GLBpe5A3ZHqdeOMYpOrxx0YZeaVeRW43nD
m9xM26OQFGEJ2B+Leel0qfUcES7sTtyGiqDf5aHHQlvI9zzgOWiLE8iTFXvjYHdHg5PtIgJdG9dp
wN6ZyaWkeBLJry8+Ueab1p3oC3H61q1IswXkGp+FFYjrjggIpo0z3RkKR/rmO9stzAanIRnCtImI
l5AyQggo9kQmlZ6eZ4Jk6qO42XF5q6VriudV5Q00MHHrm9JhiJ6E7S8pGdGr/kkl9h2ENxi4sOdj
/DJ1yU7IilBPihci23Faz2s56Mt9AtHR9mVgTonhK0zhaRYJwIse9NxXoyITPpA7/dgtTo4NLbac
Gleaxin4sHI8xMozJ3m6kmuzYln0qUElxNrBor9SqxkLCqNxNG2XiNvgVHXDb4iH4dRWRvot3bvU
XzQvKpj10x35Qc+itywDxTAChsEwuF0MR9JTm8Xjxb3qCDUKlJQ5pPg6a7K7GYMtmEQpGqeepBgz
5hDdwvKv2PB2Yezj1pDdlmPuHQ567gw1GXVZNX+o/XhZBtzSMSQH+li9qjgSJZfL2JWRZDd5o7Rv
FE9IvFaBM8bVZuD3mpaTzOnAiAVP7SvNzz1O3Tlt0cwM5qnaQiWnl1R/FRGnAdVd63MmvpSbYNcg
AcPe0D2ph2LpXrCOCrT+GKtunDAX2I5PWn1uJq/HsksFCCAYtSSfaLhvTxMCn2y4MYpZRR3JeZWH
S7dpeGNK2oP6sq6cR9Xi64ye9/LoDOtCYLU7ip9m9mOQZDfQxvjp72hySDBJW3NOIXhBNItBvBTW
luLIsi9JntU9d/GLVu+Vx1Fh69Oprg6wUXF51levw/cXhFq1a8NpGs65D2G5l9tzTdOiju4UhTIz
bWNQDTuL5E8wvvctPsA/qmyOLfkiBsk3Zeto6e2JKo/c3hkk35AGb2xLzqFsvTWrFsa80SYWLypd
aNGkwzEjd6bqOugo6DlHbTfP2pZ9hvmIF4s9V8yaX8hntysp8TJd/zI/k85Lq41FmzmKLu/ivjhg
RbWfHg8fRNecc38kIbTdcHqv/YmDvuFdgNwMy7LHt8OR2tGt1nMBSz+1xrUbHGvYF8ngyksbrONU
OW3XHjVwAJ0kbVVpL+1wlIV7pBSHXv4iWrlaI6bzh+mqpMKVkROnxSAUl8nn0QBTEva6QPxpi8Xk
Mku2ujiZmZ3mpVU4niqdjM66O4yyUTvWtlJZSTs5fh8NIKNRNSiqxJ5ij6IskQ1/LZfye5u48DND
cbPSR7yMT7xVB2qs+6s64sLUu+Om2CPoP6CleDIa9m8ecgkYKkPk9bZXV9OXK9pKWQ+Sdr4s8zt8
sd2qvSPiHdiVsyuTwbjWqpNoR6vQ0GVX68HaWuKJsRThYkv1ezP3PoOV5EeSJgsWYAkl8cli8l5F
RiBEXyKQAWibvVl7y3gi5TSwYpng08diZhAoqlTbfOq6QCujfWOZf6sSK+6UCdeyCqNG/JIygoRS
XrU2tYHczDwxkPmXAdppC8w7QnJNM23LOCD4bqlCtu5zXZfA6rB5ml5L61MWX4ftVV0p67ymeNqI
A5AGfyVIBavpKEzwrKQUcGQ9u82y8jsx3+WIRAHi+zaiSisvbdqc6smSbaUSQr1hxQrdzph8uQ7E
MvunGq2XWAMWug9asd4Ijyectat0by70zGZ6fiHwJz60VTkfZ70n1a0akjBZl/1EsorNMO9tqqWT
PqzJThGnj5o7fMfspRXU3Ze0ZV6VWb/LQsZqnTmT/prplO9I9sHZ0yvR7oRySuV3ntGYTCXpbTOO
L1Pr9gXyrXXcU82GbSQcKinbJU0UEDP6in3fQVWFYJ0pcaYq/VMsomdiwtI0Qu0N81NcDYo0lp1O
PjmnJSqJujpzOR8U1MV9d9yyz9T6EDWOirORW4mds+GriVBPTPtzrwFk6rXeE1qOkmnBZge6+9Bv
C/HOjGLZqTUmx2Uwd12kXBqjO2qQbnFTHrbFYoSNZqCL/CLO3FqqeHyNuFOHGqJ8W49LXPrpljra
+iaq+mez0KZJ1aGU2FAgrpn2m/UfCRXSUDYkxjMJ4LWa5m1jf5HTwREVP5G/e7heU6nugnRrME/p
5hcyUY+lWlyXIWbSwOQnEQx6HvkNcr8SY1KsFG3KW9/VH6ti7eo+f62S+VUGn1nkazselyr5JRmE
8Eaiuwh5mtaIexH+phQYprOj5jkm2lFiBd4HAobYC7mXN2dO2Lr25P6QQ0JL/moFZXG3aAeoNR57
V232gyXvpIrwLW7/dmaVkCD+bIxt2KYcu63mrgLKUOlrFp/11R0zJodU6Vcuxndt/mERuvRjnB9O
VJZel2RulC9u1P7TDeLGld968jajPa4Ucv2cHiVFtIXhVzcFWyKVunpRzKcydUsDF26g7hobigUs
Vak+FC27WpFEpIeQhyvjJK2+csZBoc61K+vvW1LsV7N+aVPUA325k0WnFDG0Zoim0FzD2hvUicq/
LHY5W4f8UzV4SE7KGEbGkxt3Teqp6XPEdG31niiuiYGHKBxNcVd+QzB2mhMTW1p9zMq7ZoZUCdsS
5D1IhrRPZ7I9+mRvWL7WclPTphy0Zbxus3mKMcxg3kjsK1eA7h0GSloMUyfdmXCzGnI8U6mJhp9l
IwOWuAvlPVqDDN/4jnHxtIw9OTur7ZfO+JI5ZST70dpNvqifcpBbTDAJzBpyvzX2en3m9Oy4Yabs
qDCrKT7JGEsu7J9mcE2RIBLC9lTTtczPGEudjmRsOdTgIKOv9SVBmNA+/IdL2Te214WRvr5wBkAn
UgCksGFDtedI8bXoZFoERjl0Og0V3yC4o3EelJKz6FAMuN1u1tmkClbz1pPwgwIQHrvclfKRJCmO
bKrsvozDmI5LsXIvpluQc7a1CKd2WytA38Ft1viE0V3QD3QUy7AXhsS3JDwz0weQkBKT2nrx8BsR
i5kWq99ONWdcbaddMMVBpxU4Qb50Kh47QSl5RhHxIbpDVsRunSnUxqmri8tlro1Qi+HbVeVHjDGj
KrsdV/tVmFVfKPwIh8XlPWJ+o6uKcBU9Rd/X5Z/B0bNUtB2eBFwaZaGMstI2GduGyQnH9tNQwwlx
fb1+9c1VZeqjsuGXBuK/OAEKm+o7n7xitatfIozsttZfyz6Uk/MgvJPuHQgzIRUmJgGYyfH0zcEl
iNS0TlJBZRQdLK7aqWZILWtqcLJaS38e1pB0y4YxPiX1PH9orbh8qFHbA1Wao7oXhNpX5iXIqsED
n2idJMl9nXToaKDzlRn5zuo/k70WVx2G7LO6L7plP8dpIFtkIunbdZNkJqZyf1insJK6n03X0xMl
8LMlxtUOqYmDY9PzoDS3tpz/4pjGTcVOIYoSIxiS6taYzE9FpnUTV0u3Fz2he1kjYliFp1penZ44
aj6XK67jt1lMSRBH0p9gSl49Rj/rfMvb89Y7zafS/oMjHBn9oOcZXaVwin86BmPZ1Hnr+CjgjOFQ
vwkyORW40WFRZwYPssWkI1NPTcqAn2cIpJe50myvlSct/lB/1Sl/va1Kz2pvF42TqI/xhJAdq9Ze
WuxNydf62Ik6n0whIIa1fMefkkKwQvLrDuJBArFrWsLgQzKPLeta1oxL/+nf0kV9VT6E1SfcWwqk
0ZV0t+n9Ir2P2WnUegfmWLsOXNZa7AJWMMmKL3aSBHl97vjXgo+3gLbZfXEas7DCenNyqixocby0
LkoW6IRnIyquDK8lZoguON4LFDr1i46pVHSbWtkbS3vK/6W6H6E6l0L1pKBErDfcFr+NLLeLCMrz
tWVqrd9lyqEsmzDTA0LgGXWdh+9kdOU0jLJfIfmKtud4+DflW9hIfocbVePS+lXAhHGHSbBNpGrf
elZzqY2N4xQ5WwwGlu8p5Lam9jPzy5qyc6HhKazzZWwPjaCDhsBXtXKWjKWRh/ldaWI60Fubedwl
a+bKFRZYWXJCTRy0fXJUzaN+0ZojU+QmRjrIZhrX+idMLV22FxuvJchEdemnUNpIhM+h6rENa3X6
8EOX7SkTBMb2RXIOGKq0XkorbLT3RGIAsZhvuvrPwKA3A2AipH7mMKve1Y5wQkH31PZYVm4i/vQy
dr/Vt4V+rvxrpqsG+68wW157GH1KGgDHSS4/wJmG5BI1Yavdq/zUacea6Xkk4CXT84ibRMHj0lu7
UJJDCoKt/qkiryC3vChdA9Bu8LBDtWWwqmwZHmOIOMInk+4mf1xJERlxi/pS9SrHrD8KAC2E6I4n
ypGGKbN/1Hhu2+wkLNneyto2v7lU+tf6V2v9uH0u9FBlJp+cexI+BiY7sDQeFGu6RGX9RASnrTQ8
TILqxZsVBSQwJuYLn8Won6q7mrzGywWvYWF76RQqmyR1srQ6NwN9PE21npRImcZAF/lw2yl6q4SN
kWnCW7RQxSsub0BuDoVVBEaVseOxCLRcKbkKexUP6Qrn8GPZ1q86t2RBESYnNLPFq1Zf49Wuy6do
YMmfdNqZSuUNIAkUVeyfCY5cndi8rvnd2jbKvhPM+tRdkKvZhnFc62ulvLTRWaOgrWHBCl+J3Ene
lcUhZc56VAAPcx/cKqvC/lZzDmLO3MssWfqae1P5hv45bvtSAOMN2s8+380M/hpfCtlvIpcmY4PL
J5/LSIJZJOZM+lepO8BNu6j3WupjwkIMumX44y+7TLC8Qd3BgM5UINs1NV6a6ncsvvS2fwJvR4Wg
9MdmcNScd/fO31plH4vS2W0HZWjcEItavL7eEncJWERTPy3lx5qeNxxC4ve+iu1SecqioKIfj23D
elEXF9jNOmcdOJgSKFWIOssxOKkmGjFAoIIMduNNag86sqM8OUyUspwjutP1rPdjxr0/6rTzEmfK
JrhAQ5QUXRVSAdEsp+xHUvVYC9HCRLWNMzuol8Ugm+VH3HXxl1r/m4v3vnNUZoowobEuVV05WPTq
YCXSoa/BUfQLIoapIq0vMLIrvVMlc23qhW0oryZlReTUmyOiiO2fWrwkSy6Pv1y7KvW1LBw9DmLl
R7MKV9Of89gpsjDpglHdQXJwDU+GMxPn0LzgG5wV2JYJp7W694RBN+cxuyb9m1YB4B56YfYmZgay
4nOxQkX8o6JrhdjRqVJk6pjkkG+MsOWusKDBcdqWVAy7Ys1TvYjUI3bSmeEcqfehjuFP+HwYtZBv
ptn9z1zv2ClN4mZdYGa7rqN4ee4Jhuvj30g/6NF+QwSbuEYRTD9tRqmGgxNj+pqXvC4EyS6u3F+Y
G6YW7Gnw5GcLxP2okONr0qIALons5ZQrMNBBSYQsbOPCLbrXXCfOu4TwOGQjRaMRCv3XZhqOnu5L
/A6JgReNXYXEmaQNmes0MM754qny6/arpG8ymeACze9bxJg857JeOWLJ2ycY0Y0r1+DEKk9ISQTt
pwdufV5VE2zbLjGN7zhHC5JdB19gYJK4ThiB5WdRveGAG/kqIQECXnzmBjIiHOzknaz/y5f37lpz
sSS7FN8WyrToVy/eZpTAQFkFR63qKEPkotGZdMpzYEfwD3vuwxW1pGZ8xMqpV3HMyf054SEtL/J8
YCUULRihozCO17pWfxYHpJ2Ava6svqWAD8Z1WlzcnxT6SOlVgO9WQZKFVnenBUgMMYZhG+1vHZ1n
bKWtUP3QwXMSyubdal5qAiNHWzfxHXidhdpF92hv688DD/xA9muIR3F5WpAU0fo3dbD2XpP54uzU
ghv1Xj+E2FaL6ac5hXlWucsMEyaOT8oU2ZthBnGMz3z/VC3sMNpPjWQDVHqXrLnFk9c1u3bedy8t
oaw4zP/Re0ZIIdW3GLWi6UX3EUH5h/E35m4iObWIQ/1OtmymfMx5N+0H+IPRk7mjf5VsL/2WKs79
mAnGkeqN8ac5vC/Sk/qsYEMgT0/9u7IGNX+R4m3rBlR5q2JpRw1CFKdDFx+ln5siOgqSLcwTtMoI
uZLBZegWeA5B/oDsOHovsfYlpZyU3lAeAOst+TeJ3aL/TosApJWIZ3N5kYRD37n5sovEgIZP/1Nz
w+k+MvWnGb8Aeck8trNPmZL6nlcmi6x5aBqUOihB3otztLRhp5/gsW0C51VuXWEEhfUbBXxwuWvK
14gDgPkk/tX1jVai0HdqXNvtctBqrumFvjU08n+t9KNotwf+jxEUJ5tcXv8Dlh5LTrWzY5rssI6x
HK3ewQ+g4hIBhpLtW89CkUhD8aXglc9888aAdH4Hb7bhWo3oLt7hTXpCDvUlaJcXrbhnrKmkwUwc
q9r5poZDc26UwFjdaPFBSxCEEQaACXeJupFeht2Fv1HQiWEr+aw3Y/kcuRbi46B5RuSMcRA1lUtE
bz3ftwTLg4PV3oGK539j3Dr1u6reee1i7xY4levB1PlA1TMjD9+bfsgiYg10sITRaSlqhJa3tr5q
0DPpay/8bgTYs3CMFd7j8AgiUB86NseKS0dpPEuq3bH8we3BiL3sunVvigq+InETYr3/jleckO+o
opvVm9BLCVz/xM8jASCor/smTtjSDoUWZPmukByL2pWIHBN3sSEwTc5ov6D15RQi91sod/kYsDX1
0gfhFkgxBE4qfNF6Tb7WgU69hJuSnSnZacZZQuYnn4Z2Z8n/Zv5xCycjbHK7Et6i5qX5quRoH2Uv
MCePpscaEel32Hz17/1JBdLvFsVRiqdOP0gTl7nE2PKLFb0tCaKQ2uElUKtJFNqb5mZQYpzEPZWz
DkM+2eL0MEBK3bxG281/rY2KqnlWl/Kw6DRtqj+ztnLGUG3hWWfYofxVFemjlpi9LcDyFogMpqs6
WeHmOKyVO+jNyfj/9U5iQ00C1DrPTkJKU11/qeQfMLmiPxmt/C4AQNiCNj447Lp0+g7WnmvIBHnW
yhyUiLSauH/ulHbfr0koV7Wjj82ua6I/MWs+rcn8FuQ0aKGW7VxPHbXf6Xnul7PqGaYn6xMXi13F
vko3e0XIhIDUNiW3Tn7k5FtGjSAfIjOgBSdFt1NCqTk8YLjEFfU/KPvyhxj1Xapgus3MXn1p72Mb
e+P6N06KiwKl5+ICc96p/GRR8aRNGYNlaBMH+zZ/0rxO8jfTr6BatDH9W/S9DHWymONHpXo0423v
qOZ8yls8mIfpsA5s4hJMTGa8BpBaTs/1zeo/Yk30sxlbtzb3YyN/AgLw8/ER3yXfpunR2APULiQa
N92jThax9+cKWrrFi1uO12Y7galF2/QhmfdUyZ7qKMz4ak0Tbqpwx1u0y7kmMLq/JsmJe3Ne/c2i
xjpqf/H8O6O0jkEAbAp8LCgMV1IPM9JFBbesGEcth6P2UfTCDA8P9GEF+B6uc7yrpv0KEgtZBZWg
xE9WBX8BzxNq0mHTgdxlr8k5Bbd9vQIThdsGG3fiFk5Hx9R9dblX+G13dqR7NQOaESkmwST2Yb2e
6x8DzVVuTFfAZVCKaboK4164bcOROAtmKCfjQzNjnq5byEFp7KwmRtvwq2OVUl/k+6KEZY53X0jI
nZ2Tz82pN40+DbfaPavWDbULdtLICQT5LrP0qZN5R7PqLvEho8oQKRDwazGxUoMwijGSqux54gsB
r/vvwvgY550hhytORcR1LT8TmsASAu8ycZarI9Va6eXQxNGC37iS7PrpUmavln5a53MOywrQq+3V
Ab0d4G7rdrDOrV+MKWj/O9Y4sCd3ijxKFAl/xpdpvbTSffizfopUt8fU06N/zQKAlab3RR8/JG6G
lW8ek7e6+SpQglnzYfov93dOfUhRZXAFxruGyTGP7SRRSnzkVI+UkYUPfqcstrWzSKqKLkUeFNXd
mo7d5AnFRYRbHvMDwcWmYr6t7y2o569Irw3uGTQ/dfSrmU5u0fSjVc5Fh+cuaudtcTWe9+LgnKs7
q0rh6lSv6UxaklR6SfrRtCfx2+Rrxtxbyp+ofh1xdFXzKy0gJCTskaqetjpzB5X7k4nBXtrHdX9Q
OzhAHImgGEsx3CY6CZBjoD6fvTxQO5304jXfoNORs4yIA4reV3m8xRvWN4u6HlrqOFl3reG4SZei
dZYZ0+cAow1fPUTGI7tb9db2YxHh+R1V+V0fcgoUNZZH96EgW2kpNh79TS5TWKAiKZwaxI+SAaWP
xaBv9tE/S7QmjTMou2XzlJt1nbrX9i2zHNYDIChghRRDbgl/RfWJK1lT+tZHRaEpvXfALHG2EyvL
XSs7RiFbuophN4noyte0gg53H7Xbx7r6UbRjEkg0v1uCxC+g54xYwxRdLK6DWuKhz4E67JuRjsYi
+0M+tOM3I7lHA89vdfMFaMztO5pQS1TP84fwcIIZjgIqja4hUHPwUw4NMVxoleoNo79TrKCKfdwz
sApy40XjaYvP+frRpu9x4lnipwhFl6pvem4F2nERvUWHezwUIPAW9A/BHWKqv1iS+D2WwiFuuWki
jB5fTbB9oXnXM45ZNxm/JEzQpy8s85PcpdeoUBmax1XD4krn5SDUV3+XaF9mQiDCXydRKM48oOw+
Tq1vlXnQGnA4EHfbpUFLF0OAIsSejk3EORG7Olu7qf9lyTkFmY5jp0NEEnc7syudlXQ2Goak+9aE
Z6WcEQfNaPIZ92SHxAbFO9LHKvGzraKGANfWuaVa3TPy2Vs19DhFDPCg5JehmO1GMk4jjD7+zoKj
yE9jfCdiEq47thBI2dTbk9HR3ue3pMERYCq0Dg0UiInc7HKdcBuTLrws/IReEeYZxGR4M5svUwpY
lzTjQIrCfOrqr8JiTaQALlSnZlKfJVN2KvNJ6N3Ho56e1OFS8gvj4oufZmTIGM2nQv2JGtyy3zIR
eb5EAy4/C+THJ5q/bAM2RzS71MkRqnCOinIn/cmA9lbig4y064YcMpJVt9LfBPLWrUPDUbh91dZ3
H8ePbzmw/jNUMXpMm3BSDeru1JHV27wkKL/KD65sUwJONHR7QqJdGvlnrwOhFgueNm/gIIzpICCD
GHgX+2OV/PXw8Cvd7vS3qb37n1DlsmnnEWo9pkdrORNF03yvKYnS7n0q8r1ioslKsr3MHx6bxoFY
zEO5SPcRT4J5X6nPUX5V0TLG0avYz727WdJlHKbI6+RHtVl/JEUWlAdh+bAk8GuEbs7IRxlfU+sm
y5O/FPt+g6eKnqoYREl5GuJ9LcMc3iRhp5neZkWuPv12tZfAruhGqJYO1a5WhanwksoTlfY/vf5W
gZjSIdRU6BY760icrEDecxxhy9swD+eslG+FClZNfFlS7jVsFMt/aodcYlhFWGfi7Kvta+65SBPr
jo01e27pvvUlfREsuPZm0/xKmuCfUD4qXR22Izt8GDXONePfOICUcANLs2Duxtz8ipJ1T07fczzu
F/nFQFZcM0KQtm+aED/1gNodDUZqCNMphd0HTjNFp0ohdnOKFl9TxMRvZO1m6HF6V1QEQm1MTV9t
daha8b02CO9REY7W/+Q492RNCYUWNWO5vW3iAwLiyIlFUtflc5HA5CKEUqOHMpC+UbW6t9IiSk8w
p706T8wC4Ktmq5W8G60kctrMyJ1RbKcgGdTvuDNiHyYU1cKanMwIAYmqTGSHSlT31SUS/KHYqZLF
fJvL3MGszK8C93ukXdfpmfazyw6WyexEm7oViqTqW9NV1yAIYbO1jnYqx0zfZBLG6eK/VLgphBTR
hDIqYynzExFNkHASwoZcYsZsGRRiAtv6VpjCoZWE2TEFxdPw5ZDZqJZrDvdRS12p2q3Kl2bCf8lB
MbAa5K9uocUvUVM0FVwJnKX5IOhwIa4Vx8DIaGvac5c0b7ou3WPuzXiQPcTs6j6TtMuE8SYwwUoV
awJhkelOGbxLdbgC5UNN8KhMkins+vI4zaMKqxXBdmEwnJhB24q8TAbmHMMsIycSetXuWlXykpjn
bVjQJKOcrS4Ez6mvumspW47JKSIszVnpP62MkHOMRtpprElw0tzFQoeqKc2PJhyNugzTeGQ2bkzB
98tAjC7a5GekoFiMZSlEUq/CRTExtMUpoDpnCoWzQxVpSDtCKBRuiyU+MaeUUnWu5cuq74XOl619
rQXxcp/Mg0qaKeMB7LahGZ5Y1rE/ENgBnaVuYPWZAB6poAGTkGZJXrYo4P6S8cKoOtd8hUlTun32
S7cHX6EbrQen7J4bUjNiupsL9LZgHNTkpmtej9VE71opOBNEb8rNMtJZFNuODsBiQIqRVtP0RiYa
FA/5g19jYDuuhqvEfNwmjFszHNfEH1EgjDKNZfuazF47jru2UMJWHVS4N0qmDM0homfO39f2VgOn
juY/g3Ob4neYvorBwrBG+Wi6H4CzqKvOQ5yepXpXyPNxs35VE7C7pEPp5P2q9f6q8xwaITSTb0Ul
tEVwGT/DLWpfSH3jWJX4JVoBkY9u1yB/sbroq6taAnSyCBEJarxFUl2h1r9SQ9qofAgG7Me3QRJ3
cpbc1yh3otYk7U51tChFCVEL6HCnfg36zsDuc6lH62fqGtEbxdV0BSlOPUmLfqUaPSqbWhl7AiWb
AdlwJpK3UGpKzf+APkgabvKtFJF09iSCGbF1QIKtuDCA7I5+LP08y3Zjax2SZYHJI/wGFdMMIV8v
MdhYoy1O0tc+UFtdq0jOJuAbc6qyQ7a04FLJtWWorQUeGfPqJEDGKZO021AiLmP9MUuWn5r5BXnu
OU+zp+gxoKiAO42U9xtzKyWqG13XRU8cq9HXm4dC7LxoB1HNzNuGtLOedcuvHqJddO7OnGCTHyWh
PtmbWe4spP4aBZVKd5Ixm1SjUlDuA1u+hV6Kyo6SbRA9ffqatk+13cn0nQpysg6lTUJ5woye4Mb6
rZfPi2FR6zQuydaRrNnywJ/41zdY/0X6MUeB0FEoVwZVuv6VCy0djKC7S/lWNfmLZK76ZYXmBkso
aM0f6m0pV9xiuhjNVU9ehQ6U+n+cncdy28q2hp8IVchoTAkwi0nR8gQlyRJyznj6+8F34sNjmVVn
tHe5bIIE0N1r/Wnt5CyfF1wWkjuZmu+FyYum/UDTsmpj7GgyCuJAK78KpPyx04kfoe+vtRCyogSF
i2XddsZGbBkbxOSlr5pMmHqgxrEfkHBU3anLfsXee9ABd7KExfiJyKCnwk4j/PgNKMUoK8vKXE3t
qsYdIZ87fW15F085al4TnGOcmxoqxAdjmH6FRdfvovpZJOsmMT+NNGTMSrc2kIsxy2+FUj7XTmbP
3IAugVhxm8KJm8fQVB2TfFirdxLUuLHWbJpZeUfeNdqQwUbzK5ZhkwAxnPPyMAYInlCvCjWF5U9d
M6g2ZoASe0m8nTUyyYG3a9ETLjUXtRn8hAyzJ23sRMI8+YPDF9kJEq4KFYhM1138DEn2SxW2V31Z
Zf1x6reht1fFqTYix2eLibvnrrqHdIJa7lOI1JWdgbwhOrWx5TqSYqw6mWMNhibo4p+dFJxiqnG9
2g/Sz7a3V2zal1AvV1L/pGs60as93gTNzWLJuBjUemmCnKGr2WmTi28KY9NUExkglP/L3GvhTZUL
n9+pgYOIiQKZRZvHzV1IJ5am08FXSOoGp9AAgZouglYdTyIxZxWTsk7lTZK/TSOJH4PuVJPqKMpr
4+U7e0j4Hbhg4zfLQjvFP6xnOBAeUvlKWwSwar2wwOQbvBq5loQuYPg0mlhOQTqSaWczv1qd3LQI
IEgI8k6F36MroO2NpM9UmChIUTcitA+jdeCvCvJhcgDsONx0xSjo77al6M6DPOJu6eqwIFQVQjtL
IK71hvazJBDFrEcwB23VdV9BaYl7lAHloguy9twGIPps+wO8lh8ooyvL+DxsgKroTm6j0ukK/dlC
hoLBIzeNc5Fp6xCfy67ClYxxRco2ImWco0Th3Y6CBTshohxUL3DnRKcfRUHu7zi9xFMnId7YKI2c
cQCCjlRhs1b9w8Akp8LSxaJUo1MmLRMEIm1OwJym0S5aEsyCLHA9JtVG7SQkrQMYIIXYpZX8B79L
3HHQxF0zjG+DBG6oGXLlChX1cG7Z96XC6DR7uAdxjauXau6Ua9X/ym1S5kPlrFGI6kUfO7ltndUa
Vjk5qd4jKvVkGUc/SwaODC9txaFZlA+euGgEWKMnbGUmCYjnIf7waL6q8iXoXxU2t0A8NubLYIDq
Kk8yoGE0K4JeIh2yWOM6Lq/N0e7xDnhBWd5ZIySTZyTKxgoD9c3DrZpCnPoTnFzuea5NcSV3K21u
7lqIc28qbZBUa9tXsf7WTOWyV0sMzd7jEHYbzbPcNB6UR1n88lrJ4VgwyjB8RiLFXAYTQUalFRaK
4F56r2QfB0r0Vtfppz8FoGQvxVRvy8h7loAX5PYxHIBkAxPBTW0k8SawBpXlg6o3l92U12/BPiQM
S8EI4N/p5iaRP8aAIYNCQ1esfaShOABetJOQoZOpTbDlIH1jHzdyNkxrnWVfWmZCMDZEEg1Ku5eH
QCEs+CPvX8wWnxCYvK7bnHfxuh7TjQmK57dvOSnpbfCIEwu5OyrEjtvN9tA/tT3SUF3O6FYi1wBR
USfYIUsPNw1lNAg62FQ//5qoWmXlBVo2oZO3xWttyfd+Zv9Mi5QCGvzSHFMJbcEc7oDocZ2m1XNj
Ut4BuEVmdyCQOJJW6Mb9ZlhbGKJQMOsQIsKtKrqdKppl6ozIWAQS9AaEdqqhejFM5N9FZHg/AH7Z
wMpPUy3eO54sOg4lQDpK2F58JsgYmES6l9qjYCyNU9NfuGP5Qq4jahbNd9IelJO05BZbl9KyT9LM
pblxSfmvEk/Lpmu2rYwIZBJ7ppwusBUPCqKWSjhJE65Db2SOMfCM9DL6PLFSORTWHRDkoeoAvoV5
Vvx8g3w69fvqx8Ac2azN8Q+hViPh2Wr4/wz2g2Z5nNbEM23rioVlEG1YfPUeQF4+2D/auIJ6Dui6
JRzOqamDy+jFCnPCQMbpEVl7ua0TW2wmuwR+DfS7LALtoxaSXT+3y4PWojQTSoXYWN55KsVwVLtR
ZNDV+byFtdxRl+JEqQ206YENW6h7F7M3AZAs4yhZ4sGKS0fxjvlY3ZlU9JoIVrUALBYO29g+tqlX
IMD8+qWMEaf0wybXtRNDAaHunuAhRzwW677/VEtrn0b2Uhc8YfgvrvcIulul/cbvym3I11JqNPzd
U670KyP6yca/GfN0H9rWxqvXNMdBezCePDQ7RcFsb1Qrda44HtjuZHUOMuxd4L16FbsjLwrimiCc
7grfWDWw2/owAMWKp4KIuLxnKo15NpF6Y7eGepadcvrUUWo1Xrsts582s5iIf5grpx5tXPbLbl8k
/aG1fqEDC8I3X4ZIQcfWuqH01pPTrZs2PxVEo2J0RDy6fdFhIotQj8O5AfHH+lmLXr3+THmaN2BY
BasY0YVkreRGelDzamMH2qoiPt4ZZy5GG/wtXfpaEyjgx3zTSS99Ga9NkmztcK8OzwVmJLVjrpsu
OyKsZ5rDVJLKSToJMHJe9D0be0RgS/thG32w0VVvGxvWz4D5tl2ZrAdLZ6w4hrcM402KIE+NTVRm
CBNMZR9SB+mYN73aP9TdQ9+H62LE+mcWOw0LAabAJYGKsw++1blTUgfZiezK0hf0yB32+Ry0jDbJ
N4ZdjNrDAKVLg4fKfJfCB9l08RchX3sd1Xe1+LDg5ZWSVNf2Nc8mPKBR/zEOOd76IntV8uhchITY
1lpzVgbrKZhk8gvSySnscS8l+8ImYq5mup3YKqBiEV3lfB/8gK9pYUGseE4YWmQ/+IUoifN4D3bM
2mL3zK147efIz2OozENbnAPvgWYmyCGF96k/2yZXZRstGyP6MABO+4dReqLeD0vv3BlQVwMBALLf
I7b2GvoNIHn6/10TowM3+v4iI0mdUNraY7dpaE6ECJOFKrKjWo7uZKS7MTDUe+ZloYnVGjyTYTMs
RYsCV1F89u5EWRfG+KEK6z1T36zkPInWSSoJgYtaI8lKbf8ojOENBXse28vOQ0TuDTKocj5XR7mX
PikVaD4tsOtHTct7kc1M+JzuQGUzFCO9LrEbWgaVNdITF761kcVKqRiyGKIuzY7My1k1auVYrGay
8XWh7eMUcrkR3m6ItQc9Claxobm+PWDEWBfRWpFQliJtb3VXrdZZdJSEd48Zogk/+t66+OMPw/+F
1Rcqny7UNCRXDe4V4xJJ2rkGZ6+s4igNsmPqYpWbsnlvDTFKqMDSVjRxBDil/Qor4s+wx3XVk9CW
ikh/s7yYtNmuZBho0v9/uS4liEqVmPZElBLEWYkVuG15TsawmgI0Rxgmh+xFiDeUf5P2UUAWaEge
OneQqGHYUIpnYU6P9Exbk1MnU+BGbF8+dpigpOZ9mOKjlezHEqbDz90wS7BWWIiGxk08jOtA+EcJ
rUE5RAcjKnaqb+CRGYxVW6iqi/9nmRglqJO8Kz1Qg7AInqtYXpLfyy3AdxKiGM7rVZP2R7/2HB96
JZ9GdPlT5GrCcpO8R0NXl8pbMdlmALRCxKv0UluV09rsqBsmOABcb1XEbT3TAEzcam7iA9KetP6V
jbdVXsS41T0emoPNkmL/fgqIb0G1fk+BXfgPvB+6fUHPLeqtTcvsicciM2FjHiZzNeR3DZWEUgIa
6M26F94D6yuTidOTPnNE8toQO5XeskqSAmGiXSCVigrJVTTROKFfc4OVLN0ldU8WHSBvFLkVnbsf
uiV8Tdn3O6sw7xm+Vbi1kV/q+mEM1prm6qG2L0CIFe2pKXNKaJ9GYJknnrYoSyxp+UqGddXE4CRz
+hLdipadoqHFOP6CpW1ry9naV2J1PSnTx2De99RmxXS2pV/p8AIdTos+O0IZikMwryEmx8ujFXRt
MhroNsWuRPkg6o0cKO9dXSAyTncDQIya7UT3y9cm5Ofhh6UmYOESZ59NLthzk4eHgRBwBtKJ92Ci
WfO0aa/D4E/UEu1wwu8CijIuRw7y8SSxsDvZwIqgLMJ2+IFlqLF/hdqXYm6muj6nxgkmE5p4xG8s
lcegylwNR35kVIdkOld6smbm67KCO9LSS5W9WtHzWHEO4jUX+6RHy14hF9eOFdlUcSUAKWe+YpVb
WKdCN5lViPCzBkUrKrR6sg6V9KURmZvgGzYrbDCzSKkNC7z5YomDKCCXrm42zBly0jBYQvGOTExU
cdyuED+rpnD8rnPz6aibGX8ZRs6DEAk5W6USaBEhKpbELNmMxV2q3qnUN/K6mXZkxgLsLyZykKwB
Q+v0PBNf/jIvtjh0Q1BJYwtgpOvrpjuVrZMCc/kPur8sM4ps1Nn6ZznPxgIYEfGThLoDnQRKpeAO
Mfki1t4F/TNsAvoqqYN4rXDoSsc2QIrC+NsYMZ5NU65qPCPYgfAEoykZHK8oK0ovdcI6W/Vjf1fU
kBuHsN3X4+uou5FpOGq8b6JLPRxMBKNqeCpkiVcziF+LVN9aQnD3PuziXEnZzrRgeSsbVSbWSOmd
smNLWw7ch1EbHGlZJ4E7NWKX2zZjATFu0eLmDbz2YDzL+peRZui6zF3oT09R+WYrbYpvBatD2Ssu
7lR3VBvkD/FaihDIir0//6L2nTadJ49eCnQa61+re8usKZ7krr0LoWNai+Doai91PjYxaRlU/qMf
zW9FeDHscFdyp1VPWcG6OFrVbhvtIOTRIBGVEjbya6b9xRu5qY+YjSnuHoWf/8CogQAAQmDFGLZl
pG69mKDkzkBUMk6ZO3bvhqEBF7XAA36xJhcLPLWi8+9bksotR7XHrSKPo1v2OpGc2V0eJSSzBFRh
WdeArpidP6w80TBrraTtLYd2PTEhTIsr3J0gT+1QP4VVzmqvfZkJdwYZK3qjqmdfUsynObdPdk36
e9fvjHZrKwAHvg2WoNvoNsWATBQLFJYUaXwppxPSzlj5EVe5M9UkFaCHL+GeXy2O9sF/KCGBDIwT
drXyoupNb86ViVlixA/WD+lnVmN2HmuPGrVF2a+UzxYjh6u0pfzqm49AU++qUtmJOQuiSM8F2UVm
LsJN3l0qgGM4tUmJFz4gmIA4thSORSwzg2GsSvMXw43IOYqGrdd/+liU7YAGLvAudkeZlImxOGUV
IjX89R2dJ/NnDbx9vXLy5u6xgArR5NdEMX4QfSTl7TZNolfNx4+bpeO9xSyBB1DTDaVno4N5dec+
Qfik4GpY1qy1qr0XxPUg2w+Dj7HZqqG0lNWlsNot7Mq6IOipSNKHgLws6qYJqRrZgpToTGZA3Tfq
P/34lKaujzwbVWg4om4YzyGp5gvqbPIDkP4GknVOp8nRes+J6mVQ1x9qU6xZS25XB/uWzkmLJceA
fbQSqOvSW6sgQ8HwoI8UZuaDAHV1a2+cHCtNKLFJx5LS7iudX7hwxdiytWbeIdgpvYdeZyijKNfF
XF6AupXFTyy/bb8SIW425lOZYOT8VqwHpbpCRCRyWGryjHLrJKPhi+gvlJgwZxP/sVcNA6UEljf8
i0GYuFOWcY5P9dHqpdkTeQHdyaPHslxhvMWLfw4hQ0e6tyf0ouQHyPzqwVfxjQEyrPz0UbRLb7xX
yGSRtixLLK2Fvaqkn32DsCZatYYzVD/RffvM95Xva28X9I+jsu28TexL7hCeveguQXtqu4P6kJSr
sf+VpUs7ewth5c2foQE59dzAooavAXtF/ywnS4shVP1BBeCUMuJpMvrZqaa/T89DCmIulFnkGd75
FoXNKWbTsLuLabjZcFS750x/EJ15knzjZ8HZmYgjNbArd0eoyVpun8pg19ovGsVyAQ6edF6+rG3T
O4m2d9Sahxbi8WhVTGA0K4z80/vWOtklYYc1Kvs8sfS9Nptqy1IQ+Qkt7lRknKdKTSVaH20Dac8U
sUVNKRhjqp2aCjWWlo+bVhIwUXm986ycbaEd1XWHAMspsV0p6UspfyTRuC7xkowFU3qraSIApwv5
S8Z+1LytElXbqig3iYRbKpHWCiYAQSJMehfM82CGZTD9CoQjvOgk540NxGzuCkWm81BQT4Nqbm1I
/xpYr+hfg5hB9plKAWPCbShrzbYeupwqHjnwvjIoiEbseGX6k9y5u0Cmic7xBEfBpbMytt9xLcjI
GdJ1Y5409aRqWwEkBAMpW3cJrXo9HoShLIyyrHa6FXhuFBg/4CYIHIHmrgIipCAWA554p+gfvio2
ER6veILRjlHgw3IEncYS1xamiieLgCw5ek8FqtcAamZU9TXwbaFT1IppV2nxIdXqh1BH8islT5If
7j20GYbkH4061BaiwITWRBtbBBt1whBBwtqQjy5RGx0EYHYh+2ehVc9FhJ+hX+bSndcSGT2mhlPM
9qMYlvjS8qp2bK7a7FQ2Yza6sjRRd5uaxu9s7kG3oebzhUe3GKgDZoGwThdtKf+QSu9ViqCFYaZM
k7SDwPhlclhXyVJBmG/X2yFcmSHlSjB++VG0z2wU7BgVqKCMHJBunJWd2bq126WFjC1QsqVnXgI/
PDRocwwZlGKuzxMcuJlp75SKUKdH1SJGzkILFAPswqw1pRvhiWeGuYG7sJaefbVybZiBJgkQbFx8
vhGy7sgo3WmC283GX6WNDESCkiH0pRsxRIn0zgI1rBCYtiGSIlSBCw0+ME2yZa2X916encwkODP+
eTuk4ly0h6gnVKltPxHSRNJGSCc/NlwiN34oXrD3UlN24gBzAlU+NKS9AMM6xB4ap2hAUPzvOCrl
m/h7/SrwLvazKbXsHrvNQnbepxcMz4s5MvHSL/AM3ohM/CaO+npGcBFHnSGrBgo+fRVIj0Vz33jP
N37AnFr4lzSt60HBpR7IY6Kpyl6W+2IWiKrVYVSDCCmiATukjEX52sY91lijMqjoAzjXz9YX0Er6
FKA+uPE9vgm41a6ijuNGzarORp0zDcc5PjfBzw4FuJpc9F34lNRlmTjMS4fz9KRDBN4g37i09d0t
mL/SH/GtVaOZk2lxMgw6wbpkd5m+J2PIG5ZgeailH2LGc8LdYK9N22Tfadte2Zrt29AQdFDzgknl
urHxKuIGCZsfZaIuI8n+xSlWBxvWL8Bcxt00FyXYg15fVGN01JFKzeZHlffB+JKxDddvWqlsQvQf
so3JPPLNt6B/4gzF/IQl0xE4zLxiYPREu4kMaZfoNfJ6kt+nlooW4zwvtoYXP12Y/iMTSayKhLOS
lf0md9gqs03ZVhslbnZZIKFF0hnSSlX4K6E/UMudyp8NCc47DRb334/096P726s1v85/3NeuiJM8
zeSJQYzB3clNd945X4eLd/e53sTNQl4jLZEXL5KDtQ6t7GLXLx5aVywApx1//eU7H3iQDjJa6OW/
v5Hy9ycN/Pif3ygze89odSU9jBf2YyyE5mdarFR2p5kudIB0qIj/fa2/r1kCSf/zUpYXFG0mcak8
CpStyCqsnqRjDDNE/u8r/D26VTOvtp5GqjLfCkPu0Je+lI4mSujigOryRnT3nFT4309PM+bL/vH0
dOQlvgIudBiRhyTTe1Lf2nL+vmdq13HJnl3nZlLnycFQF/mRk50CC6tvy3n5NT7qnOiG6734N8ar
fHObjKuNRcqJ7wpHfkdM7fBcPUr3QLBzMGF+4wKq+d3eNd/CP25VICS1lixfu/PVbkPymYxySCp/
MLjgR2Wpi8LWAL39JYDwTK2ilUaLHEY9vjeNbo9QUDixpKHm37WQoB0NzaZkjMJ7VL+EdHwpObnG
uQzOtpJsLPwDrU+W/wh32ROLKxvqEfH0uf+Qi6fE2A9fxjhfwCIGbtqk2X2kPUtkbxZLNFL+SQ7I
QptFJ0e1F9jmXjpUn5m5w0Wtt0tEtBfmmC+tB7iOKXgajZVM6EpMCO1BokxuXYvGAl0DG9XOf20U
fAaIzLC8LicdJ/8q6yFS1sRe3s8mXdD/r95CQYWh1WFekHzQPgg2LM59+6Zx2lMRseWk8T6BRpyK
E0z+UJAeIe2Q+VZiWPRE43ULj4SxDFQNrLJ/tl4QBRjanUZxRBfSdhsIMWyUdb81SaNq4+Oc/ZZq
jwMRzYgT1V91wdYKsuIhUmGa3YQKp383dFTuQbsK0+mI8ZW6JQjUhSybbJ/+Oal8nGb6c6Lq5zA6
+DlKK/uUImol5iICeKyXzbitVR118INQj633yYikZjhpQ7k0yvcp22NUQ//wXOHsMxkXU7DtE8+F
10oBH1UfYjZqpXyo9LAlz108qEV3rtrsXY0t16aTVigk0wzkgPRDEkfGfWzYDv1pWC0H8ieAMOgL
FiJ6V72MWI9iFcDcM0G98Dep91bLx4z2DDCo0AWJyASqqWTkIJbbxAlnmXakMprgfDQE3RnfKu7X
aJYRe04R6TgFrYfG6D3tZcRigg8wqp+qcddmexXdSoWCHmVmGREmEEacykb7JYgC9GRMtHrvMOjc
nMCYGL+IM8Yazq1+SNML2UKKv7VNgpfCJQ1Ib+3LGndjjN/Sf63V8IcIguc422SyYxdPcXMpMtVV
Ov9eoptIuw4jPQPmMuEELX6lWgvWQx4vkNQXCGvbNH/49776e3zJf+98mIT+cznzinTCHguEwmT8
YH4iD1Tq3sKa7gkNbIc82oRHDmgDpkS5SPopVcgSII8UdUUfVAukU4OGnzUGSUu8Q19aX5KOaj5t
ZovPWwFwKgNW0B12hPgHF+TsxG7sA2TyOHbiFlmsWTmog0uLGpnlEW+VuoYEPPTSrkkOkth16c42
FUQ7jwk8boLkKqkvxbgZo/rcATMmNgRQ0TbrBDpgYQTBxQjtj9wznFz8qr29h4hMxjSSNg8wDcui
GS7x0L9rXrfRh9HRSGUYEkKoVf+oTz+HbKs1B2ua/reTy7gquAZR9ZlOFMgBUdSEhPBovqqPSPWn
N+NGdPM3dblmXNUecSkpQou4hP82fGQf8Zf+VV+kexqtRlmLj+ag3LrSXDv899uiGVebP8/eUjUE
8If+i6Fx7P4wnMiq71WdxHKn2gWf7Y0c4+9O5Pk8/eOYiSTZlIUnxwcpY7O2lrYm3XggyncfPf+4
Pz466D11TKwpPgQSUrzcJzKuNlp8hHVCKmItQyKHhGRk6WQse0B8V2osJj2adXts6lxf50mT75Rs
8m5Uan+vnnTt6qe25OomzORS77yY1RJKnKJs3GizcuIa/73Mxd9/s/47n/6P35zJNvr9RBruIOrw
ixHFWBHRhziZwGDDjxai1vGJJyv0RocMFU0R30nhh0c+veRNCPoGN+2OE1px6TMuYSLCeOvX0H+V
tBLZLojZZhX4gQIXQg3um3aukdquhnw6nP0eZbb2IIHpxElajGtxHyQfivIQRJ0LcupwqFbKoSYw
TquBy+Pwtc2OOSJ+ElXshDND+VkxKbUdVrb0XAQfSixfqgnyN0rdLkClqZDHbUeQNlLLNMPnUr90
zFxv0iOSm6FgFMbwswgJr2cqRguBNto7yUbtRc9z12cfw/SkVhB3QXqsBmxMYAFw5RG0ZZgUlvPv
R/BNPa5rVyWs3ADJGGYNydSsA4mIQ1zZPyTdf9J9rEw7LyVxmDiE7kZH8vdSUFfnP//ziWdZPyKu
kfeNX5gPVhXXJ5hKDCVpntvk8GcZITKJ5SK/iwnQE5ZxvvFDv6kQ1Tkm/I8ry9Iks0eM2l6qK1je
yctW8Wg+SC11S4ZqMLMGHyvlyZAbMNLPtJSXnVSj9+2BVVpQ8Bxw1ZZDcePlV7/7QldVcR+kdecH
pbYP+lrCpZs0nsa0gUx6DXOZtK8QVvhXr6Lk1zsLCtBUZXQwBpuB3iSEv1j68FHFySysSoqtSSI/
+alZne2bHstkGavVZbCoXNTcqx9724xQR/cK+op50RETESLWTCayf1pRezd2sd+vzX9vxfrvH/vH
XW4VNYpkkmkPZmuS1miByOWrnNBNbHRO61nQs5B4cvFTQvtsiJzWhoyn8eRr4czWoeqpw8+sTR+K
ZFzrCNZTpJEBs0gFEyV9VMdV1W76CjIPn3JfFVA3RHta4TL1zd2/3xQxv/p/+w1XB9eg256sxnZO
NFgPiYniypHfvDfyyCNIIkJyhIY3VGwMDVjRRTRboOT/NB6KS9i99U8SPQRs73t/ZFkR57Se9hJi
Nn4+zgN+EENpiFF6NytCWTZW9AaaTfywurBfmq84ucN+wHv4meRHE9iNLumlYsgL7eUHNaeEHmek
ZUZwJtXLeFcTMYH3nWmFazwGTUaE3qL8ieW9khfpmRRToS/j+kKMzRT4KEj3kC3ZjUkTvyd8/e0+
zbv6H89aHZUyn4j9uiPOf6Vt4h0E1h2a20XAnHFp8SgYEqc75o5pu06wspHLLiSm1BUrk4FdJihD
7HoLKtINCOz8r9zUwR7rEqTj6GB4b9oS++M6cfChnjC8HJM1RfIdudjIqNfQxttk3W7afbAUK0x3
/+sbfHXumcL3KjPnVzFv2yGcYa2u5QumZZLBmQvfuwRsLc0tt3kxLHSXVFvn8/XJd+MVve2ePIDy
RqmhzPvA327vVUEQTm08sOurjPaDn3bxGTnzLTIXACUOERCLcBU8/fuVV+bP/Nu1rurtiu0hjudr
eQfpIdsywOI8fhDF7mTL/xFBVa8OGrtBMlSpo3Xn2dgJyvgoVHSb2RCrN57cN/vp7xkJf7yOjdyV
Yoh7606RZpNsy0ykMspJ0pdWdlLeHA70ze7weyzTH5fJNLsimH8CUoMXL/rW1ccn+gMEKtaqN5lv
Ue8FUI19q0j65sT8/Xr8cb0277vSS7BHdC3DBsgwlcpdCkRP/CAxO71bqMymyW68CN8Ufb/nm/xx
MQ0OXk8SuFUOjvUkv2kkApi3bt031Z5yta/6ulmMsa4xVsm3Ll2JeZMYzX+/wN8Bnb+r6j++uGWl
IjeDFuy6ysm2iiu0F3Fgm42D04ZA9MGkbJYtjNUFOqyTMqAJCA3iyBjzECxTI6DmZPIvcega6RJt
2YB45La/GCa5RUmuEh8zIptlqhEh+rIU7s1albeJCOR9S7aIOzQYnTo8/8SSZeJVV0nzZCazhxwx
nGzrTqQKSbCeR1haItu/WuKInaQYMHkkek7CBaGF/74T362Cq+0LnryaUKIyEaQmLIkUdvYQh7yJ
hWrc2Pe/aez035vIH/c6rAwTCxaXCLQ4XFdoKcltD4xlZyFNNBRLXvaDVR/UrvBOYVC1uyTFg0gE
b4T5rZjciI3txln93ft6tW8FY4owwTIHnltJ5x3uBJK3MSxvVMff3cyrPUsyNTOSB3+8k8oD8y7U
YSVssn1uDVL5+6YrX9XCdefp+aAxuiFMKjgF0nrrQ6fKy//pRZCv690mTJMS1fKdKcj40WX7Z02A
rVr370kX3XjZvhsjKF/VsJiBg0mdZC4yAmW0EZr+NO92UapT0QV7YU+nSRutBZn0rqojF/r3b/tm
J5Hn5/XHG1iS/VOWnjrgTXxq09c8uoEjz/fmL8egfLVDCQtuvCr5XF/ZxdkccohmXsEDGyzN6Ubd
/913n//8j+9uhk1bZvn83SWUA2IVxtmNA/C7T75a+hVJIVaV8slzil0TP/TyjVlf3ywD+aoSaZnu
mnqSwgcnLgHQo+Ki+ybT8N8P85s1LF+t4arufV9S+XTDChYMI/FUYvvX//7s7x7o1QJGMjX40fzN
bRy4Mj6uOTMguxe6g6T135f4+83R7KtVHKSeP3UJQiNdxYavQeqbBGF8gB3++/P/fv5r9tU6DrN+
8gkkzg8mwn1fnryFYlnqVu8IO2RSoeBFZe+1E7QOuUoq67+v+vfiE33If76lQYIMbtKz/NCG7Xse
awaIuJau44SwizxucaCQcPzvS32ziWj21Wo22zbHBzVFB1xR8VF+mlKM4o50GZ60xS0q7bundLWy
izAUBTNho0Oj5RTpWRmS6FuK98hCmVuQZXBrHvLf3zjNvlreyRDaiubVhOJiMcD1lITP1rCXRiyC
9Y8uKG7gKH9f65p9tdbLVEp0HfXtoZNF+FTy4PeenXubfz+Svy9Jzb5a8IEf+bZfVNFB91dd+Bh1
J7m4sSK/++ir1Q6v30ienkQHicTU1BpIL16W1Y0T9bu1crXce4uKTum4K+kzmfUZ/jZy5xQCHp2J
2Nxb++w3VxFXK97Qog6x7Hzvobe6dfUL7iNidoa3GIg8+fz3I/huVYirdT8KpenGhKtEJI5VbtQx
oIIsiwW+xFbaeRg5yhs72He/52qtx2ETMySaKyGzxqcAYImXWdRLEvgrBmbc+EHfPHhxtcptZgB7
cU7K5mi/dMlrktSEkXz8+2Z999nzn/9xpjapYXtDmKYESZw7vMeklAdNeOP2fLOif4PXf3w4drha
UxH5H/QDkfktdj+Q5rNcLvX8xg74zWIWV4tZb9qu6zKu0DbPpMLhlrzx1b+7L1frYcwKUQS9hIFk
Gsg5/qjxzzY3dqBv3hrrahVkUtVHqI/iQ6S65IHIJHQQrTfbNtySvMFb446/uTfW1TLQk2LMxEyL
/B91Z9Yct7Em2L/S4Xe4gUxkApjoex9YK4v7IpHSC4KkKOx7Yv31c0r2nWvRTbFjHiZiHA5HyBQL
hS2Xbzmngl9niSuZn/76mXlnRvDePPWU2bmtTvqMnsuCx4VQnecSfaeYVpXi86+P8c5WSXpvHnrp
EPPw0yS7GKMUrLouh/nKscqeOmiGIycmnrdER6R1UKUbqhLHTbCUcs+K5TkzvrV3omH8YGx870K+
eUcCFcZ9qev8opuuLPcc39MHD9k7KQTpHY/4lxeki+fcb/Iiv6hBagSkQumSACRw0r+Ejx39xEja
Piofeu8k3rwp9eL0sV80+UVKAX7jfTbdByPIe0+D+PkcehJnS6yD7MJfrJ0LLqcl7J8gPPA+mlOP
z9Xf9xbyR+nbX65Sn7utVZccobewJxg4NNeh9d20kGdluv718/beWbx936OECL+iHimlFb1377KQ
UgGqHKrlI0X9OzfgRyz4L2eR6WrWzhSTARfF57wzVFNbX3795d+5QPrNmx6n0graJcsvlpfh3nmu
v4ePtAb/+rPf+9pvXnYjzZDT755fmFkreHjioXWtD2IQ733vN++4AZfzRxFYTxEYeszPehvf/Ppr
v/fRb97ZyaYks0kj3iz0HuQHKf4ULtSeJdXo7yBBh3nwf3mFjlfuLzfWqwvdR4YrRCcS8rIeeMav
z+Gd6VO/eWXLBi8dRECeGEMhzVm5ta+D8qx++mgeeu/z37y5Qd+p0o945vGbOvfk/Y/C8Zbu6xMq
OH59Cu/l5vWbRetQV0lsH+v8enVSXHZP9bV1y4Qhv8pV9MXfr8IN5dK/PtY7p6PeHMrVXWVk7WQX
DR5ZyqMeo0/qWLt0Qp/Br4/w3spSvRklOnukcx2Z4UX5Qq83xW65f5I/iBfvJnxknfzro7zzxr31
gwdN5dkoFfILLyb2SDC0atsPTuC9j347UNT2SM07398mVlt4KE3T8INv/c6CyX0zTtiFnFv6f3iY
Fqo7SovOfjnUE6TIsVn/+sK8d4g3w0Vle+AhliG7GKB50ScP0kMTGP5oc/Lex78ZMoq+nPHpMhkX
BVmWsznZjfEHkYh3RiP3zRBR2NKglOSjxxuQ3Qh12vX0VNz9+rK8t4pw5c8D0NQkyvJHCj1wNk73
wzUVF0cb9JX52l0NX7vnDw5zfMj/m2nYFT8fJm8S8BcZJ4HfDXfMfHRHnIAxc3YJORWkzfKDp/Sd
F9l98yJPSRiECWWTF9QWwOBSBtjgbgxPkpf6o1ntvTf5bevDUV7tQrtjyozR2yJcoeOH8W/jtVtS
+jD+/Y+yUO+8c2/7H5q+6NAuc9kaA2HK2veMhL++I+88sG+7H1LbmZawIQo+WKDc0CpbXypAWb/+
8Pe+9pv3WY5WvwR0QJ8byG8200Lo3P745P98mf5X9Fpd//HIdP/8L/78UoFVS6LYvPnjP++rgn//
6/g7/+fv/Pwb/7xIXtqqq76bt3/rp1/ig/888PrJPP30B7pnEzPf9K/tfPva9bn5cQC+4vFv/k9/
+B+vPz7lfq5f//HbS9WXtKfdvkZJVf72549Ov/3jN+Cuf7m6x8//84eXTwW/d5m8PLVP4H3+9juv
T535x2+WL373pPSA1TqBTYnPcZE4vv7xI+937XusUbRtK18Fx7tdVq2JOar63aYT2gkCIV3b9o8b
yq7qf/zI/t1DjisDpXzXsbWrfvvX2f90g/59w/6DEpHrKilN94/ffn7QFP9oP7A1kVqOL+gq+XkE
8HKb2YOa722LPgzPk1J3nrsYRDpl9kHA/OeR8sehAlu5jqtd7Qv1NrRdaVnTRUoP7+hBTS3MTVpn
gB3EvduGZ8az9n+5D3+e6V/P7O+H45I7gqob0jmBz2X6aQ2X1TZyeLqztrqXFPH7GwyIFAs4tFaU
M4MEzrjtr4/492vJEbnDthZe4ABx+/mIQ9updu45YuzS1z4izZoGeJB5+dGy9Ed5wL/H6+Ol9GzK
vehW5Engv2+mB1VXbUrvcbttorDbyzbLNoljIO4PdTQfKifOzpTXmXs1p/W2LAe6Ycc7Punr4NaP
xax3ZUXKFhxfsNDV117ZLtJ4Dd+iVE12q/qi+WCf/WZQPj5mmpKswON2eB5XiOf5ryvqVNjCoQgY
qodlaOPHEVl01yAnaVQDRjDEgEIGJSlwHOj4wz4/bn59b34k63+6ZMcvEAjBywbdN3ibtplA2Igq
RzCROpQsrEpKtc8qNxTbYDJrALzMewHV4KgrfGoraaI7F2FwmNCa0IgG1Q7mtLGXF0SpH01Yx1N/
8828wBeeTTbY47V+8womfkzHqFcg3kWW2G+WkIIbAPcw/01P6bmu6mVTyLplDhMKnH5Ru/L611dH
/wg4/vVLMBBJIRhTlC8lLw2D3k/3Z/EqQD4BZPuxj75b6ay+LvOs4lVQ4He3aCUFGMqG9LpM8uKL
Fbb34YiSK0S7Thu8GAe8HwvXTfjqll+rD7Za7K3rB+5WesM9wC/8JQPQap83hF7M6r6CYTyrCPV1
uBWD9JH0hTFuDOCRCQB7MYy73KLkdpOSyq438D+W/lxUjeNuQnewn3VtvOE2krnz7Jd5elmGFbsE
Z7aCLy0y04eOfx6sKrSf56Ua68tuaRdvXUpvIQozN9M1nGYYe3UQztuuToMdfG4Qh5GmmtihrPdM
FUVJLzl9yye0Mg+vCYUDUCc1fEJYwW321KFHBDNTQlIQbiY3zTQt2KuxVmZlA0w98arpoetnqvHR
CoLVVXoIdpObgt7VrRyJC2pEuB1W2SGz6teCg91LldNqW/p+fh43Dt18mW2+i3lKQWw4fnhJmKGC
kIY2t86ETS67hpkDTqXhfU6GZUB6TQbpXLae+R6Lcd5rqwoeyiAEoetNVvFYejq8LJdgvHA8iosH
JxenANgygKG1O6zLWqYUpWc++LhWBeoQswRAgeLS1l3mkM238D5prFZFr4DCwAMAtKmDcUcj8NDv
4M+45BWjekAn4+nzYOlAO6e56J7rJKYltlf1fAqgHVNMGnncTB/MHVROalKAw8g0NluuJZDZwkXw
fKDytD0NoqTmJJWfYcrrR9PMp02rnOy0ZjpZh4mhYAXCureNlYKP2tSEjfF+FD6W3mSO9mIWSKhp
lJBnS68xjpWtdiCdSENhr0rtdSi76Um4TdqfIPiGxpC1TqA3w2KwlS5dZKVriDp0JGYZpNrMrQOw
w4V1H1UUWZGfw+NVNqUjN302WMmzWnyTrCadYy4uvBpHeNh66mayjoBaP+rHy6pL8u/IdtxX34Rg
4CAPlass9JL9YgPLbeh5uuDCpd/bYag3avavw5kYnMyjTwHG0CwuvG9LUN7VUqtPXknHkpUfVQkS
qU1otzSBF37r4imcjiQYzEbJ0uTbcZDxGr6mvpmDAUz4ERmqsiBau24s90ttUxRL78ZZ7JG9zXsX
w5ccaOR3wYGmIs1puw+qT10TVU9hWj5YE7R/ITF+5HCMV8UM5rEfvGc7AhAtpgRCksYFujgVjV2t
sW6i0O+mk9Qf65Mpps/Imd2bapgOPvTHs9Gl3dSK4WTmSdueppV2V5WiFLSSzmVl4aeyRH81O/25
I6r6UATBNkqL6TS1W4fWMLPsF1QtMPcBVXdEWger2FZlbkEIOPLxHJQKU2ecUxgHxamp/PqC9GSJ
PrUrIXoE/RF/SDq8EddiTL+nji1OnQTbmgotdW/ZDgJNVs9nU5o9N9EyXtilXL5PqZN8Khg3aawr
4tOWPvj1YOiyj3N9Ij1wlHCMIV05iQ9SmWuyrj0DQaVAxjmmfbvrosHixaW7EeN1v2AUm6njrV2N
UWgs8gdXUWMA/P1KTDGkghpuDTn12Ac/kCHhagWCxrZ2bsckURkUkjGgG77BJDCWhxK+ByirKMp5
qor2EthZfJsV6Qr25Bc3w1Ck+6o80yrzEMCli6JVzskuQ0qSzqCaD3CkveYwxPjIq4QOI4u426k8
InpG2DBllSeXZZHcjIkzIfcGIkPjjks5ud/V4+WQz/332PLlYTJJt7OP3X0mneqHvpVBeCKiBc1p
7eTrNgIpYeC/qcB426juvgElBREj2ubKyVqEV5SZWaiG4v67ibjWJ3mQ0kS0zC3dhyPLihNKxxAm
uZ/RZkcb25+Wc3fSwU1ZBPPB0dAAysCFEYnf/nPMYIF9rRI7q63FuWOALHkNDTkKV+Ho+MWuqhaK
srvlNrCiiC7+/gQaLqRdQZIAQHTgJuhyWKlEnnS/FgtUgVya8oDWMnjWrZm+5rkPjNRT0JUTq5Ln
xpRH2nbCvAKdYd7VhaR7smJVmKaJua/mDKNpH44AfWm6bDyZghRsnE3kRvPpGAdqlQgbmrcIq2Ef
eQF8F7RPGycFhRjK+EsbR5TKd+zt4BHP3SVTsvtC5h2Eb9Y25zYS4Y2fCNpaJ7jvTRwvuySBI+3K
5nkolwOe+aeshqNbhjTP1ZwC/c/hc8fwtPHp1ww6uezsXF7L/gjRiNunogd6FTWU5aMq7k7rNtrg
xmqvSRpckWK7K7sJOUotXiIJB2QQ4GDjkiZaG1v4NnIcdB1Yppuh9k5Ummerwmqe53xsr9oQQ2No
w3IJhoObeC+JM6O8zPpxA6+K5hBU2RR2F1+LOY6vl7kcV3VtrFfhpZBSFXTThTJUP843tcPcZo3U
z+umdk5Nm8TbJIiDm77FSuUmPkV4eR/4YD0N/ZsBVN8Tu2agyl1KPNMZ9V8YOM8UcvVPsYhhQIN6
ny6XDCRMPPGso49q3UdWG/py4e2C7iF4ZfZTn+afANo1OS7u4R6ALzUififvh9zvm5Uf9NfAdPt6
E2dHpVelg6uWLgAyqXF+Bwp2+Bq0VnKFipm6koE0X3K2UMlyjqo9+LJkCzRLh4oBvEOWsD/zJiSn
eSyJJuZW2bxmyucRCmJlHpfZiW9wI0yEcsLIW9P5zqBY95kTrnh8Q3jSg1QUdC3G+ICK/Ya1RCKP
mtXaJvojYh+ELjtUiOUiixr8r3MrrihtrK6tZepplQCi/jnU4AXXtZpEs1+wEgATh+x7XyVE9fD5
4Z9edbVOPyOJcMlx+233vaOBpIbzOtGOITOfnp9WdTQONgtrvbjNv1YN3Ei15IxCteWcF7JxQScu
lXvIZOSFh6pIp26ni1ZdAIFMv+ncR7Aawfw87bSR50Ub+/s6cs1tMBc+byHz80PKGLDqXFPeQZ9H
JeVOZ3VM1ciJtk3JkGUD0Mwmd1cU4XjWpfm4H+uovkhm5BcYHFhh0o0BjBdgjf89L5ppx1O+3Ixe
FO7LSNK0U3eNpCpSU8rLe++Ahx/AgtGU4oHpLhda/fp8icCCZ/N1KiI93CaBjxu0T+yCKZCm88gz
ko/tKG+Yeo+2Bh0gBl1Y5QAvEwwylUmz88zz02ln1yUsnbEILuymVzF0UWMAqbZpzKI2lmVcfKKb
bHrx2Fq91r0/30FO6oK1yWtEWU4TQLOYAEPBlbTt56SbGMNZJlV3TVSCNRna42BQBf2sVowbzMJz
BVICzlMFaIgHYjc3lXVpmmmG8V9MOQyykeYTgMGPViyCx47PjjfEL8C3m3y4cdgjHJIqNrdlQlYx
n3ODw7npHjq/ZbHkdQs9a7Y9AGOdZ39hUdWHw4kVLZNaNXZQITyRVYQGpFgkTrVwGvTnPKEHmRJf
dSFs+NjYfUkF+UEHmIpbC2dwTkHtDlVM8YYXq7Z+ZYRvzUJlmlP4O0kvsn9vg4TLPxuFXHXGoley
IQyQdeaTMp+ztIiuC5Qd6Ql1tdltI1pK5dw5NfuxkQNVdAgh5wZMmxWB5FtSc0QFJSLeDcJiDmxr
fEsyD9RZVHacJVvx5m5xxu5LagxyJmdMvO8iyMZ9NiOpwKG+Gya7+zSRfzrxgnR5MEmd7MWYF/1K
52bZATyN10MUVKd67ELcq5PYx9bSYmJbYpACM93pFLCdIHxvtmEVLqsg9Jpvgta1/iQcopJXprfv
l9jrb37sIf+fxf5+ihfuXqtjfK37/yBAKI55kf/8VwjubwHCT8vza5Z05umnqOKPX/ojQujJ34Xj
etpzlSY8po+1TX8ECJX6ncCVUrbrsMojSsem/M/4oKt+V/yPH2GmY5jL40d/xgel97vjOyrwNTgm
adsUifzry/0P4oM/R9F04HsuRz5GCBW1DMQIf44LmA7QeiyRBxVhQr8lE9tusppxF3lztik7Ie7H
SPYfhCN+jogcD6o5ac/hgL7jgp7++aDkpwMvddkM6b6g1LiBwwOpyeiFxJmTYSbNIU9cZJJB9MTK
4w7pVZxPzgc5qZ9zFX98CyG1o6Tjcr+8t98CTkdT5Xa6b2IEO8CpQkGnSbSIo0eVJYhY7gnfvvzl
4fhvopaO/lFP+O9QzPG4NGh7xMls33aU87buOmlnVkeqq3aWMtDjVXc+o5KYbwc6XgFohHK60aYP
87NQt+pbUtWdC+y0qlaeg/zmJEun+YVF3Oh+ZfwRD1HqYRNjPpb603RchtGnrfp67WhVtvtYpSK/
U5nuWQxPA1aPBnykrAl9DEHbJ7tcBjh0rV5fexICQMcUTN7AnsS6Eqoaz8IkMytr7uVDSSfjit09
KAFCfe2ae9ekpyzCZb5Kp9FHPBEtLk2KVUopSWWbCAwHU8knNGjla0YeiqZqy0U6rE8XoqsA3sfo
lXBreKILiVZyBKdFU0mwE8ShalZSwRg/ZEzQAKfZXSJbCI8eXnMHGbA5nR1RX9lLBldNl/b33Cpo
Kh7KO5r99V3k5tY+rI8wT9s5mmU4SOqlgpKnElV5M+dbZvcr3SxQn2I0w07TPjdh+Gjlko7zQotd
UEt7DWWlPRHzURRnkA+OmcmRo1kQ0wZRwITQdF4rmetnM/uH4+YFfzinqBenfK19rV78oa7hZk6D
fTtE7kPhpe0GferZpOo+3Y6WJgyRNBO84hKc077PZUllXF9WV66H83cuhmbnNNb8ujS16U5pXXMn
MCKDg+kSeH5+3U9Wl+HeNOIK0Jr6XuUKrqDOmwwjl3bHq1EaBfc9njETUM/iPk7xDAcm9vvUOwRe
P3pXsWITS0woQztbV6Xlfmknhy4vAO9FcyuSZWzvFDdq2ufZED33gdUNF03jdfOJKgNx0Jk708YY
QBbdGF40HwPETFnRMo3QVagw8y5YDdJZqshO9WcR/qZ7Cnj72/g4AZ841gINxgp7Qhbs5aNNTKS5
ReSRFDHfMxXlzosTVpP0sHu3Iou13HtgAcvTaUAQsGUX5LwEk9d/ypcSyVtUWCyooKv6zqoeQZlh
9u3zERJuShiGRl1HX7mjPxPwkW6CS8ov4kURJMnAqvIcj9TzOW0EM7S0h+4YtjUtrehqzDdzXNW3
mXFrtRY6Lb96DK1HW0udW4ih6tTZuUmMpUNT+HuaV6VT3w8G4BnIkFmznsgznDXkgXA0NgOswJXX
+lgVBzZMLrzZWJfbyaQV+62e2ghcfFlMN7PFXtJQSQWVpGBQWbOHiSiKT5MjLkwGGaoPipjnLUFk
uN+pbqpVbPIjErJgV3KArIf506aunvOiQ/DKw6IB9XHoCig4hfTDjW+nwmwG8SMq6Gt3/pL2se7O
x6EKPk06k/kd7pMgxy8p/PumDEcozVreBcqemsu07KccAnSTcY3jRIn1WLZJ9oUXGrBylAkVPQyy
wVedzBaG944FfLAvMllegMyAPR2lYsboGKedvutrq8EpL+wZNVQxT96B2VG2GzcXfXFGDq47HYQ3
HTfoJa7Pfl5ETk1m4AwoYsX8koxdHZ9hxKDcg+K5cmGhJQXo/tm0I1WIwbJl9T+eya6Mb9VUjAr8
iY8hxbUC3GL0xJQv7E0giZZ2KFuuZAIj1ZD5+TSnqvU3RSr6O4JKPlGnsM7t09JI/KlcybQ846WV
Ie7ONsw2Kp2WW3cyIzyXRuGeMcQQqksxFUc+TiBGrFFYNNaumNvXwC4UUmHMfeiBlBp2lpurZT0z
AL3Yg9tnuyHR9f3cghP7VgulL1U2NLgYctMi+tFy9Dae6w1PYkK5cSB/ZPBrgRJuyDXA8c+84sha
H2H8rJ08a/QKbWHx4rF6vakcr8PhbiNCXWFMP/LPvekJ7Q1q7pnl88aibBppjw0Ww/N86145i7i2
SptIQuzGaC38gh0ylgA67KWagUmzSdR4xEbQ3+xKahrBg0DjAc5Uu2ujdOpviFZN1YVTZ+Ny0YZh
Rby2juJk3zUJkiahu+TKm8cy31mNhz28nK0jt1TLNKM6KHXdS2JHPbcAuuN1pvL6yjIV7Q1VXVM1
q8gZMjHYOsNHOvHgrOEOcKmtSgDepM2DYKtRU4OGVGIgjgkynrdD1UbXZk4ADeM7o9mPL/KVcTO6
Ejlb9xMryfODKuwYt5/pHt1qgVdfUFpaRcxfAKJN+Yhpgs0voa7mTA8tgCg1JNV9GskaNDj9dduq
78SX0guap6bPiYSY3CEWtLA/anfgpf1b00NcPnqkrnNpnwvhtJewduvhIUgFYh3R1la8BT7cf8qg
yV7Xk92zLYyMvu7HMMN+HMe+jZa5iFHJ6852sZ7OlC0La57zlZx74FaJmvtL5tPjwmcg23mWSdsL
t00zW+5mjOwy2LnZ1HYwRcPl2KeUf1M5MwXiiqUod4oRhuZ2l0q009Z27PbM9ssuPkwIGPghyuTR
z8Q6s3PLv2yceboNGtyFZ77fZjFRaioUSQK4YIYr11S7aobgvUpxFrcXFYTfBbxW64dnAavA7pRY
U8i6wHWrb/1kD+d+as3TvqeLmw2Z06gLZuwxQBvee091Zoiizt3SQc7PnQX9gEnCV3AMdnHWJxVW
OSLxOP10i/kS/10QkaUJnPE1BQ4P3dcGn7ofkJb1a9GzgD2ZY0pMmXgi8mNuS0NQpsdXdnlkTLp+
eDGeuoprxzqrer/dwOXxvwadgLboPBB22gTKMge7phQjET0in6A124yyZLi/mPbCIt47pnMAJTcZ
kAe28/aqk5op0bZK0At5XKfnS975T35/LHEJZP9dxEF4yMa4PKVM0t0P/gJh0dT0UzaE3S3LYHUr
M/OqvQLsK93Un6wgz75EDsBv+NUOOgCaCQmK2kN2Tl2Z883ERXOwpJ4OddAwU2N23woCT1+9Wtmf
UlXfji3pTbhQk7VlY94D4xpulwAQs9OX26bOz0Mpv1Zum2J0Pr5xFiGIITMdsNRA7NMZnFnqdsQm
ExPtcjEfmm6w931E2GomnQu52Mz72DbJmWecdGNpq6C22ko3CXTsy9wvrlgGVWtzNCi5tn/bmowV
QDc6OyLnRJKDiyaguSb0s4Nyyl0WR/V2Jm229vNy32M6H1x1RndcBrl9fPSJjl1WyWjQWENXoyEB
/XjRpRs5tcFFgTF56wzesGd4+N4TONwpr/3a4XcxURrubS/4bDdFcKLndDM5Q3WVhTQfUyZ84O+E
mN7bGgpw9lhFjM5UbYhdNtMcqsS+jbttFxQ3LJDhu1n2TQgnww0stY+KDjyAxjoDETc9LHNAPNrY
YhXVQKPVTHMzX2KFAFQfwgo4Z1IgenFoIYxNZV1wB/G5aie9jRdJh2UjVMxwNcI3oIVuX8oRK2EO
3sVyXBevpbNNxrq+ZuFOUMgMI/kLYXrWfpZ6Mk48nomm1Pf0gegnzM3x5ZA1X9UyqGsZE9XpfZvA
ROXlByRL10Liy+5UeO8oBNnhAHuO3d3Knr1HQlMXbYuskV2QeaodtzxVhd7FBR3AlarUQVpeDA0c
gsCQLbsmzhFAxF9Er531mGIDboniG+toq6gfTUkQFLlRgHpmqXd1myGZF+ZimdJTJ56Sh3KIgakj
qqGEEVo+PVzSpQA9sL/5xMY7h8LDwor3tdPf161mouOzDh38KdIlxaXWcAk733lg5TJbJzl9JJuy
mPSjab3P6YjJaCIoqyCi7vA/TZsebDbTEOmfnsd8Nmd02kE6FDgfZF7IW7coKgSE7s28eLcyVti8
FqEviW/7z2rEaTKiIsNx05zxjPb3us3OPVue12VYnsfwk+cxvSCMC148qykTo1bzBNowCECT6VMF
SGcjAdXliBh6Oqewu41bO3COeYgMthsciPGAAHjnuu6tJeZdlgzlvsMvAtm68V7muYgf/XHAUyAB
7Mk6yB/n0hOXyNbyegO1yL0kUxciWmnh4RfaucmPtmsrRM3YY+NYJWkCItbpyp21zPJbKNG9FQlr
KTtK/PO+HMK1FdjZNoSgmA8FmaOgrg8EfQ+VnfKEyrC/qfEVHMZ4ubcDbMp21XhfJkceS5kJAdRe
RU3q4JltWMwHF8IPkAIrIekl5L4G8LLxiOytqjGEG13NcfFEfvNubkb3vpdMd6NP8CBk9IfXre9b
z4luh5SKxCLLWfQKL1+HNnqbUibVes7Cz6lozxrKnrdzkZIrqcoR65J2CQvMs9FfIqFDMsVBeyah
G2QoYPMTSV7woujbZGv1cjdya1b2WKECi6W98TRZNQejRBZbLZMyKIVFls6V4wYM9QR6QRVZ4S4J
MmTuvZt0UCvlMWW6lAeSItI5AY40PHlBRCFVVCPdTGjFYr4MT1wgimcEKRsSRekZG85krebJug+X
lFSn7Ev17HnTTZCY4MlVXCs2lxCU08sxrn3c7Cx8B5w6/amj7WMx0cSCHLLSFNj2ym4b9eBxmy/A
MGGm8kwJo63uodV4PnpLGRVbajD6HYpkvB4qMvdlmkPwAkQ3ZfkRCZm56wW1wGFZwuy27TXSjgIy
e9X4D21N2IJQZgFqXQ56XxARJfHClqDAd3AWx8kDEWcUpz3LBwGZkIx0CLw9NuO5rKQ4yZqkQwam
X3qqmbDXQCQ2LgBHuVvqFMU4m8KTemiDTRgs9QGitCBxx+PawUhf1nZJJJtggiRtOg5FFtzFapg6
stW1L6drV9q+7DAvhHHK9tOWnb5NDMFYzIvTEruQRzWjwxEr2WpEDW0nIoh1AuWbRRJCdfiTw0A1
EYrRmRbDkyVMWD5vxlzEzok/grZ+9oOwH0CtW7lyo/U0GVSorrXo2t/akgAik3lXjdjNUhPZ1fzi
jE4UXLtd88mMJdJQ8nwKkGi68Lf8i9G2e+GDZB3a/iaoKS49yfOAHiX2SUk1eI/RlIqifcr6tFTl
fqo9EihHnFvrs0BKWipktrVWrpx2y6KcIdwNWhY+OpRezsOyFU1Hs8Fh0nMnU2Qey2DD+GCXOElr
G4dB69N8MzZ6Wzl59TXqanhFjSu2Esw+Sca89be4HrHWwkEmORN1qzpsd0EhXph0SWTlaXvXNnSY
oj+TzsZNLLSb7jSijC1w1wbV96oeULvnXNPOaz7BmN8sPrjuUVdXLZ2haQNjJIWPh9/AZQO7pBC/
yPAywABcRu8lv0zo/Cjd4dFsEsqgbdX0+5YyYvDVzuAcQVXjcTdmPxaqKw68iu02ijPvJpGFdQF7
kD1jnyOiG2nCgrtFlruyAe6OymrWgdFnEEgSs18am/dpXgoETswkRpubpO8kp9ORE/eXlKqU0LSR
RN2LCSSsG/ZOk2OlV0E5Z18cK0zxouls27he1WzaBhwH0KUkKddU1vG8Rl2c5muLiCX4KHJfLYm4
mP3vojx6QAg4spZwglocM8rxTiUiGtb17MmHOHHCdB2pLD4Ibu06NRgCXJ88e+SNOa5QHCZJ3E7n
TTdqGGnz5dS5GbVp7WuDTjXFYbtS7bB1CxfNRu5vYqqrTmVJCR9+Bny2aGNu3GUM91XXRldl2JpP
VmyvrDZnrZEv8WXmsOvA1FB9d6wZRU43iu68NYNzblkgMhMpd5ZDvqpjGNqiZ74Y/cLato5ct45N
5j3O810wsLSlrQJaXtIfJZtwlr1bW40K5xHV4BGMmbtGTvrJsiKSlBoheDeQTXXHyNmV2uoPXSIe
ahnUpw6uQGQ58yddLBekffHu9gv6NTttbuTYMc33izy3l+G7KXvy0SaqTo2H+jvrcHu57rxPS2e6
qcbIB61YzFdx0ujTJAvErtb1bDZWVelpT9mwddF3lMatRwIZ1+HomXhV8lQ8EKIJqVe1m71VlMUq
dm1vTS0coiPXC+9ZK6awhRMeemFV180gbqmBHTa5kxU3VSA8FjzhdMAK5VhbWSVk+nRRr61IF9tE
JtEKRyCOrTQ3PM9IiSIinLF3oRGCJ6y1l/AgyIztchePwIZiSo9K/T45j7LOgiyXqrsaA0y/sruU
8xtacuFlNZp13A5fbOXVn5eMX1FpQPELSnPVbdRIx6oFvfB/U3cey5Er2Rl+IWEiASTcFiiUpSeb
boMgu9kwCZ/wT6+vpImQiZAitNRi7mbu7S4WgcxzfluNzMN9AAkmTRC8Gfo8CvKMuLDMRJDFeUD2
oaD3TmbYHYrZNPcVpRit2+37YBi+RyHXcAasPRZjw3JgVBssZjKTTiy7PwUrBm0SKTnDwskOA4Ga
dyioRTgOSbk3AgRTITzbGxu7g0ooq1LHpSESWJccZcICxVEp0+3f84UoaAswOU68VlPSbPY3AZ//
BWxjiR02/M/BBZSMnHR5dWoEVKEaqQMzOiTF6bJwF2ZZFxsD9VgmSPQ0m/05cWpaUwM3NV5XUW98
ux5tLCWNXeTYyoOmUe9sJsSOD1KOvwbN8kugkPnH2vq/qWZIBi2uHQqaq+mZGs6nVaR9RF7lulvJ
kLxNmo0agMHg6HcZJeqZ5sR0Tfe5tKFmC/kO4UCLwda5Yb8y5JvAAsxx3MB+Tp9g10zWTaURUSUL
fbFWPVCSttXNqS/FgobNGe+X1EbS5FOjCFAXvK5pnt8REfMzLkn9YOe0pHkIle9dZu3f7TTQAGYb
PTKghS5Docn/rikLcAaBHA825HFOhneQKMqEjN0YMNU5fnqWGQ1pYpzmXVL3QA99/eSQ+HrCYGGY
yJEYYMJ+RvfM2oOe0Wl5vWt/6J4GVAhQxl4dLzmtnlpVZNFtw0dl9Qtte352A0bq78oWjcDqqPZB
jAk9WLDgBI92ntob1RgGq0ffskP4bDgrr0VONfb2t2s5xqHq0Y9Rc28T8Az5qv8ARW2/lXLcsx8A
qvgV14K5Wm2kM02NkOsa9wVNniejNEjxAL6iNWAeshdggHqPXMWKtqwlEb0fb2g4ry7gjE04VPKY
D7V/l2fzLRLFIPLpGvUyYz0NnUaxmuTZsV6T9A2NU0YlXeNTVo8PmErAxXW9xzVBmhTSFjsy8tKn
s3T6hKL6plusZ2DrOqI+6xd5QSgla76d2Vru1lGMRzV2h76u4SAkMkUx80RnzkbmOxCUvs0IGf/u
rDrbQuWaaC3t2tJq70JQ7/nPxScIgp4+19nbygNDSHsE4/dOnUiMPjKCqo1WpnUaPUCEz25T1OnJ
8VLTeqftdrd5TgP82aZ/GCzWr9EJuLPElWUKHKuimcmNqfR7m4qKTZzQHa/UCOksoq3pP7xpkMvG
voO0pNIOg/BqN0CSC/2p96TKG+neC7Jd55geK47VXYVHCYZRS3xbKUw/4Xvez2pXmru4WXaAmvVd
J6iESsZAnj0ECPuxsKHw544a90RTX6jqnLRDkLZwmaaGEY5ZAKvR1J+Uz4vptFlGTUyxPtet1fLY
bOZj4yxDrD2DCzhvSDWtJrvkQ8qheJLG4pe7NJ/ZWgdEBUTpEWQezFBaiwlKWgrZPCxG2byZ3G+h
BZq8hFVHIEw+ZnZ8zUyNB1OOERBz9gL+Mu5Jw9XRbNjJJV9ZwXSVNW80C3u3EErBeS0t62mthfN0
RYwewXecs1Xo7rwiOx6uwfsjjd92cChRbj9O3GovBKb6tCojmj8yrrZot6E/aD1cnpDbf2q3Vh/Y
PdolmvVE4pXpX7+Wql/Nz801JVhxXnOt8IlYVgZn/Rymfnszle+G5tRStlVtffV7dXO4t8n3eT5Y
T/1thLYptH1kx/ZBqJtcnkc7NW7MtuzOhSmnG1VQQZks5UigWy12Ai8hixNphC/D6DWHoKBQJAHC
PPIsBlFazSRuKtKkgYc9pO06rlx7Tb+cvCFNwY8MY+2XuM47/LiZcsGYSFQ3qFGCQZHtAN7ZjAjn
DLpn3sQgFppQQQOTqGdV/jsuA8tNxDQN9uYLf7gswpfTHtm+orVyswzzQmjUtZq8EyTx9yhMrnya
S4B9mld1PJp9+7yOejsi401Aghy6EXrbK/YuQMrdOtOjbLeWC7sI4IbGxO6s+06Jb6g3b9q5fmOj
W+mtO88aGf+Fx3DIsdbbHxS1Zq+z0UMMwL1YoTYwQOxK4U1nFGyHIWkMEQ/tMvz4dZCJJzSjwLrE
2L30iqp6BFxg65Yb7GYpDkHTPU8i50FxRazX7K64VrlMwVM7QlsmRbDLtvol7z1UbF9bYLe3w9wd
/SzBIJfwhO+GRV44GyOQbXUeCJF1lglKYQMBhuc9+OChIHvFefYSN0zL5GYtYJ/d1GHnHS/8wKFT
Ws6O4u7H3urWfSHWZu9u8xBR7xr51MGFXiPDoKgfHKOGw0Cdvg7ZXdo2+3FBkraMi32cRutpoRkg
7Hq6pHDFUdHVU7Sgiw9kxfVOuVwVOYm2zgb7CFZx9MH80yqjwrEd93NQ8v/zP2wMRgSVfLJo75IG
rskM1eVskOZY5ckc2yrznj22QHRty70wsKj7tCLQaIfbRU07Obd3uRjvpsSjBGLUfwMSnzErCNrZ
suLRgCmm/PxkOcVtOTmo9Mjym/0s6tpFHftVeA/UJV/Mcpx2idV+mKL8tn3/3lktEEr3jm6pjuxu
769dIFwYr1XhKq/Sx2oVt221/C7THv0kJykgiUtpsneoWoo6Oj8Idn5eZ0QVmtceDdqpkpqN92p4
veQ4vCI295TZPfN2UMLZLdI72rE6GwqjntudnaA1r4D9UhwboNXUmQ6pTQgY0LsyblVdPFY26Evf
M8Em8NFhzkAfpamoIquhCayq9BvfzxE91sXs7Tc7yNoskpLO854j5MDEl3CnwD4Vy5Lf+nM/v/Ei
kEhtYk8J9cQTuskFfmNw54XWIeeawmEuvIqln/Iqr/Y9+yv+ykKusD7AtBSdtZZnpztPmeJOMtiA
+ZpUSVdNgZqirnkQxuTLaCsrvuITIRT35yhH++/1/IpGUanfCQxMf1atEbBPkUrQPODs6YfbBGJs
AVicXQov5MxiN3eWK++9cqWZDZdl9iyVCFaGu9GtsGkEHF5nXTd5egNHlFdR6kzi78h5Gv7LUIkl
97FlHzOMBeWHZdXTPqHVqX3/35Uo/y2KGx2KjxcJUAHkE+4N79Z/VeEUqgv6RmTp0R6C7LGU5fA0
mx3Lk2CdWHaLXwuPbu2JbzwfRzDoDgUAyXJDkHzUY2Pdo1WQBoW0ZUnCu3Sc+amGGdcRAgyyrIc0
p/+wJ/IRvXM141x3gjofUSIs3Y1NR/RHvUpwpdGeUIeQQ2zGaJOdfwbk/p9ka/+jH/W/aNLu25/6
eeh/fobbr/b/gzDNwWX9PwvTXvOfof6q/rNv1br+F/+uSjNF8A/peLSlS+lb0roGCP+7Ks0U1j9M
aeNX9V3b8k0Lm+M/VWmW/Q/i0Vjd0J8J3NZXN+k/VWn+PxwXQ2tge7bnBf9mg/0/qNIsJG48ff+h
kvLYdly8aoGJNs6B5PzvNRfeWGU6Kfz22FJMvdBPAwK8/WpwL7W3mh7J+X5cEDi9zq1e7Luqo3FJ
wpmoTIAegQz3ZugOGJAONmdLcAGB7/+0vtyqx2mjZPKcQG6vn16CBPku8OfOo1a7L64lxlY61JR2
2oFpEuVZNt8iL6gr7NYcJfTaseHsake0aGrafqlijBVJevb9un3wk6m6p5nYmA+AP71Jy0+5fHeF
p54dl+x3ipcmY/6LIFhA1gdTBYjogSHeD4NDrX2aujIBv+VHfTeb1pt+tTbJgwcfmE4TgI4Awj+D
XCP/zEsuD7KzTGyWL4JQ3vbUB9JlAXOr7rWTgHrHxs43lwFrStobV3tanbLMbei5nObsGQK3Tk6T
KPjzMVn4YPO+1VGYWlJWfymSCXqWM5Aj6JBAnS/fo5l6UyiqbluP+QJRGG1GqYJYOkoa+6WhdkdO
1uyD6dj+dPCGXjSxyK71zmu9IN5NUkWl97yKTT6hpW/NWGez9yZrK6Pcm7RC6p5KuYLLm8JYI9oi
p3ZXZbgfojEbrmh1QaYqaiKfWqU60Q1reDIHfMlTy6nRzn2W3QxF5YGxEIhNz7lINmb3ZjVopij6
yWjOlYvrCcelN49x43t0HLT5QloYnL/D/lEa5hr5FXEYoc+Kcl0Fh2bAZLi1P8IBiD4tBQGeoOlW
m4ZbC/d2KOzV1C3ONsv802hTFHvTVEGyszxn3biqGnTK4Abzctr4d5IY9HatqA5FcRJNODnoOgvS
bo7odcm+EBmv1/3A2r6WrJJ07bXKyV4b/C8oL7Yle6Wj2vPDPhnKfi/cZKsu2er0N90klfOh6cv4
Njmf1YkLWEuYiKrIPiWTKE9r4VHGMZq6yCmkSmhVx5PXPGc6G0kKCtql/tPJ1NQ/Rd1UzYlFJ8W3
YkDIn2tkPvLsd5QfR5nnMCNmxHSGVo+F75B30hhifO7+b6fc8Buxhy2ewy0wFYp2EiHnVzlj0MZw
qeHzMXNvX4k9bcu+tbrMPDBKJ/bFrsHC98M6IVjJS5mbN5TGzus9+JNYw7VnKXrAWJOZYu/ifV6N
HcqKqXmcygGJYRZUIKUWPiu9K5Qwt6NtKRCfUDq9R/u5i2wh8MPGSwsJR9ZkbnnXbID5NzZoJKiK
O115hnLKjI40wLJqXhCfEIQTaj4SavHcH8yKnFm5VOe6Z9NSXaP9l0Q6KcOImW+cBGpJ9YhewbHM
nV0aWRvV3QoMe1UDNRekZv6zKkZMNqvqqMHCW9Qga1p603oGbpdf9VYiuRj0Bj5iD2J0ntH8ifp1
RfB2S+2Ds52qzWjn05Rv7THwko4NcgNgPIzCKNmjk3SZCU6cct8GLMSp/geyAD+8u6yiCxN3RrUJ
3VGl9LGOg7nb1FAlN0tfpfTDSVdVZ+YnA8ShzHCLFLZTeRFFO+iS7JJSa/TmVnMVsU1FcTA9c0W3
ggSIqgpR9sGh2BrDfRk7d+3DbZwGqsvhCcqdT5bKyzYliP5t2VTybNlVOe9Sv13dvSOwA4dTV/R0
1/l4S/hNWALjl5U16gjDZv90wIMsdVszXBIhWiMsqo081jxPBn0IbAHZ71VUQoeuUbEbbHIgC4Sy
smHbY1ILsotbmtBpKbb3JjbMzf7KXDJEd7IP1pLYG1SKUWMF7Sdduhk1kfVWfwV9vXpsWGx8jyuK
WQJNV6IRaVDzhl8lCgqaHeT6YnrJrROsA9IeS2ShmEk68wuZR8oKflXkQEHYpUE80j4S9jq/K4fp
aczaU4oa8axgM925g1DoN416qImxbhf7vsMgn3evphiNG99IgNqrlSfT/WMC+N1bTk1qS0bPl4+8
5r1bPAV0TG+4dOABM6Xao+MQoYm16LUwKAAqNramOKnra58HqNjfgpCtHfP551pv77Y/HAm3gKzK
0Ug+F1AduEvmFW6/KWPg0tBz3Me8rj8gYZCEFURbIQWgas6w/6hCun9T4d2uLJZp6Y43chyCmwbV
XsTDib2DNrpk4RdsLPk78yacKUrByAD9PdQeURQdrsE69yh9sQ+L8pNQBfqtc6e71BtjkHJ352Ei
M5xkOULtWXFGbUM0+jhat0qdC5FhsFza45bmMLu1LULjKq3ofUjkdH6wcq/EczLeIGVgNdyG+i+G
SP4F2R+o0XJxrVnis2mM/KfqWBcNHotoIxU0X/G2zeZlKnrrYRo7be60gT+tr8AC7WQ9GVXrUKPn
xNuwbIg10wQ7mAYTS7g1ukxHpVNdzEbPOwf6gE3XrqORif+0QdJfUl8YLRDoQjgOHiq2olVeNF6T
ErpCQ/t0TgcIxy9bWLjEsHv2VnoGPexOjrtNhzKpzoieMIZqtBfDerAXbdwu3lYcp5XK2om/DdUl
+QeOf6pGY3vqClAuPD8aJL2Jl2LU+xG6INRaUsi9YcqpDDRZtthQm1wr+kiuPfkJa0DBxAVRNaVo
fXv1N3H6PPY58H1PzB+SqI+bNJmcX5RsJqfWRFowKfdqXvXqH3eqbPDWaWnfUb/Wf9x6cQogcn+K
jc16DrCmHSbBEixRJ7zxBeffut2qqzUMMrS2npwZNr+sZkYFr7/gIqSbcja4kMnjo3kRGmoBK17S
QZ3rdLisXYlFcErVSbTYjBeQ0a9kbug0dPhQlJV0wv4Bznci0Zg1yo2uvGwSVa1D3MYFiiF2G5+m
acfP9g2+gQh9Sr4H4kMIvOkfRBhuiFrP3XMMBVCQq0a+imPfHxE0QO8CRjpLmK75rQCYyUcvjVDn
WYAUpneSHScaqnhreewwJPA45gsKpGzDldSiZi0JoI7RZ0l+J2y/Otm+hiDwPkukZMbSUyntW1xE
3tICDqIBgf149Sd5atLiG1bGx3zpsRD3y73ORHMe++C0ZIMZgoc0u1lRK+lk931Tt7u065sAaCT4
JXgtj8j9dLyIrmcTSwMuP/fvVLqpF9pZ97ikbgpH0NEaD8jpl2DftlxveJUBP4BM/P6jpsM+FMBP
UcWfHjvMBmFKFH+0GMvf1nfOnIVnbmc6SvNm3GmJJtJzzhsNmdNmJ8e0MTe6CYtDkvTnVE53Tu72
n/NmyD8AdF+zWLfDgtDCL+1jgEt0hwQ4bvCtfbYawsf20MC67vqlrEUS5luigza8xAmtyez4gMqK
fIRpnBfJaaPXeE/0gY4YjckvVwqJsRVg4rPt21oldqR8ehPLGhK5El9DZ7wYTWqc7LH7GqvUf7dk
OV1ksT2osqf7OHUeNfEqexx6Jy+o3ePscchahYcf2qZ+sw2CNTbT1te3kia7m3H07peEmiNlVSgH
hDs6jw2oNL6FHDO81eqd53UVr3QeduSxkT+AXCeqhU53bPD37bakBxco4sgtoHZDlxzNtt2zPJPo
gA7nrbLRBLTGGFVq6ik5T+0/IinHnQKCu+gumNC682N+JIMDEaE/5lJfCCxs+e7z5UxKjB0nybTE
W5mKHyI6fEXZZjYfDUgghHbSSt+0Sn5xnz7lPVTdsJXIcZmmFka8bo0QQtec1uraxq7LJrJRee24
JE+Nrt45n/zz2uJ0M7flb+OIozkiXU0QqT6vqWG/wG/Sc50j2QzxM5OtMAp/hxW0+9VgNoD4Kvx7
u1iCW9/Ogi8SCoP7FIb80ZCuoZHkEoQUE11hPNCrbdxNUAG7IBAPqJR6TjUpHhEivsui8kN+tNhF
vbW3fOY9ynST45pYiFd6/8KI942Li4AxRPnWMS1shLXbfWckL4qG1qAvn9M8SN4Aa+f5EFDP9Zvj
C42u0e3dAunFmsiiJzh+826ZYkqIBPqqFsN8VXnKfMPo/OIHbvKXswB3xlyKn7Wdnqck38+rBbGa
6oLXcMROsZ8ARLvC/FNP9tG1h0+v8uwPX3CqKjl6tJyM002bCZ6oOuu6eyI1TCYOf41VvoB8du34
2W3ITWE3A0hTPzuli5/+HlYDa3dNcsa4zb+TVFaXLrkiUzYz4+eIvmcn5PCcXRXpNUYRWJH6aXXb
xwIBHZsUOhdy+vHLXpvJSeisu5nuUP1Sd8ONnU73BapE5rBW/8pNx7pXpmfsmtR+rpBhhaMmOuTa
VcQPJw4qyF8C12TqaE0fql8UsSa4pY0a5bnuQfVbjjedSuAR7HajV9jMre7gdujL0u76qi/D96Dy
F9StRgyfQccz87Dv+dlPP7nQ/Hh6o+0Kwa2uWhH75snye1kdD4P2arHfJ5IHYM7Lb6XN9l0tmq2s
EqS1V/N3OhYUolmOjb6gE+VhSqBSybzg9sFqyfcFTXA/4v8n1iiZw9wdmttBwkAMevhYGIUOuWe/
z1u9z0d3QqHrCZwRZkYQn7svLfMzqDDodj74GRn30IZlyOz7QT4if70fTknxqHLvIa+pxwV8fHfK
CVeciByn3hV99eIOuGngS4OwWVhuPTLgO7TJ53Xg4C9XVR8aQfsM+Q2UbLJJP8/dZA+M634PKp7S
3+Ni/qLxgyz5SM3dTFrOdhEoxSFIlyBqyvo+dWj+cc2TU3bOsKsXfVotyO/E9QkX0NUzhAofW8nq
kQPlYho9jJ96g02K0XK+4uT5q9lvQ0hkdBepOLtOSo6lIlWoKshEWTT6B88MABD5ZMUMDxV7uTdR
Csr7jEml0est1M/pKsf6qPSCrhAI2kmGB9FwtpNafJSo/p4M7cC6NUTqUt2c5Qcj8+muwzAUdUO2
/SUBxtzz6ztTaOVGqiuJTLFWYpVt6BQXuuJGO3P1LqvhUA0zR6pl36+uccSfCBumqcPhS9yvQQ3Q
ft0EO3PKssjNxXILr5TddT1Qg1Obx7SviaqYPnS+kQNSFoLwnnY6d3nf7NrAbb2dubgJVH1R/bZV
eh6z7HcumN6mlHvJW3qacl3SnC5Ji5Y/5T7JPSz9hKwwSCwdEpxrV6TSq3Ovhq79HRgKwdKQz18N
DriL9LEZSX7XOKJT6OwIeK3a1+6UIehwnfFSrdzE3PR3a6Y7NO1+iW6gD9QBeKs4VYueT7XMNPQ+
LiS5UkLYtKz9aI3UpSNi67clm5vCXVntMXbu2tyiMjAddgmw1V2VsjXlCxhwUdvrdwJTC+Y1uu85
oyq6FG8+L+jSbvAE3PYFUQAuxw5CpvouRTsF8WKI3yPP7ZEz6HVKS/1jyTWJjUqMUWBgIO+1u5DH
sVIAu3gn5Ez6FTPC1bKNb7voUVEOATHjoICHbkUC7GbCe7RyBicXSnBn+qq6ATuklHTmH6WFKkx4
8HZ45D550d/LNv3bFs1HwtVHMidywZe6VxxTQu4h/p68vF3PrLaciOm3B9v6sNSmigdRnejwZDO9
lg4ZZOX0yd+8gg4wh3aN6rTc7mdKP/GYeOkNqs2VnkeVbigCULPi2JIvIHnBbtLJjSxktofFGyPD
QTPSyR5Rn9v+6vHyHEY1BjvTTtLnvt+A5ztbET8+SssJJysxdmRAQvMK8qyIwoKNps3ZsdLLPFgb
DVxN82b3k/XQgHLECIFuTACiGz/b9NmBOI3RnvZUOZfNvliS/g6HvHW3kt6HtiPIYLQxS+QUeyz9
6p1Tz/sZRVnsx44NzZoUlDJJnGmyPpY+DkwCQf3d3KMo69E6bEPKr7hwrbAYyCPE6gYMFK6FgVff
I3ci0pMmtLJNU3lakHo/ZaSjPlmZlxDKNNqwNWpt8bbZRrFv1xaHyVa6y3CE/ibtY82Psi0G4oot
0EfuTqs51T5K0UVlVBentKTtZerv0Kuvxb4gpuhTkSZG2AomiwXVO3o9JSLPL+gfn38PmyFeajkr
TazSQn8Z5jInditV3DnW9pkp46lWq3yvFFVJDIi/XKszYrjE/CEdErYlyz8kLp6jYZtkpNrPIe0J
eOhdHVrK7UI7yA+TN57k3DN082qExuDMscXwmSCcR86GC9kNg7H7azNA3BtKjXfMtPLBqLP+xW8r
sspkDjTmLXRt1kl16vJ6u2tm06kjulLYaDb35GtrfGqGuY1mZItAPsHKROr8HZryWGhk3fVSf7uT
fCKOv7wbBnXX9NlyYkkjxEI5HHIkePykct6OOi0V9hNxyQ2bxCHX3pcbdChL2snnt0nYTRrn9VC8
jF5R9yFerUzuJs87DzWRJYTqLPmDR3gO4zqCzaOtV8JcnE6OfzxXJ6TObNKlpBXYwLV4JE/eWKjH
yV/ED5hhAZ2cm8ESNYVRzOQCNdUDrSqYkfOxtv7meJM/uCxKGyNdBxHoV9PJqbUD1TShP/WaEhuP
mWPo7pzYsQcE2paV75AcqWy3IhPntSJ4qzn2jclR0iW8C6HSrCKR5bBC2G1WEptWmEtUYaz2uTrn
9nGRNJVmNQiqanCv5EKC9hK+YcT9knMxqZboJFSdtLkiibZC2fQTbiSEa6Hy1sqJzW50XyqryO0o
cwnbIIMpn+ZwUg761xQx+bIvxyJ9mAb92vpld8lt47dfLQ7GA6mMaOoNHmkmKuMBjk3KKGsX+zmt
UvHa2fn4Y5lmPoVWoumPlRkFSjTXO/271YoaMVY5OlEiMVozvZs8pRx6xYtqHPeiWCCuPtPt0TV9
kmuCLmNEIg1ofPISK3l3xXpnWJJ+UDdvMaJhlYJX4U5qgsKHgA5qkng5Y+MaxK0J9azLaaetTJyo
DmSUFJ6+qxEB1Ylo3yfLX3PIbQEClpepqmmYTUnoJg/vSSUjWNbUTfs6Ky4Spdcn60ZwbDpR3VHw
cOdze8TB1FqXvuFJFEq8VJ1/O5T5xUB5xpNYkd7bPaGp1DFvOE6YWspfxAqt/KMajgZlRbDV+Msd
mvRa0OTUHY0/hWjeCkcHMRKD15X5+fd1VEJdALPQiku34ETxLA2XOanUDBWuZyTpG26ddZFZnLH6
HJXtkrhXi/ZIYowB3z+sxAE2/k1nI+68RhtQNuO4fEtBcDJmg7nCT/3gLQ+Cj35Jz13bd8erq5M3
giKyrLSGXT+CCJL0glyW4MgAiEsuiNygaPcVqpy9R7jXVum4UPnZqm36vwM8KXrACCoH5s8iWG/d
BP4jaZ81vt8ralnv8b72tAl2z9ki3uW/hRVS5U0VMejNDhvkI9Kal65Q/RPliPlH5hHo07hbGXP8
eWHQqoRvuU7SB0MQ24C6ryY7ctg8JFtbgCu0w9aMiKTYjCc5OfPNXM7Zye7n4VH2amEfKN2J56sl
MYrNETMKwgRSw68ZitysPQ3VIZbe1SfnfvSOnd/q5LCaZHCFazPPf5Rw8Tqhr8VgiTRzAgJA51cD
1NSWClHO2V7M+aMnZEGO/2mtiX4zikFXBzdf/Vs5DVciiVTIGwM9jhfOwsn3QH78JV4f7GG6CjI6
fUco9nWuAa8trZ2TERAnK6u+kNVUg/25Fj+DA8RbIzXnWI7coU6nvUOvSRJueX1ofW/ACumbnyOe
VitcoMdeM1ta7y0pxrfWxFVKBuFYHvUwAmsMNUY49Nz5L01Jpx8VehFfjp5/j0ZRhGPQc8EBqxms
gpWuhm8Ucdw87mxLIip92IrIZqi79wvqZOIOC3+8tn4eoQXLGLrtQqtwmnvzoVSkcp6sYSsinTOZ
535z4pvTj72YCVUyA5ky1+ocX1hr7Yu+ZWbs8LVcXCsAKLUNp/5GozU+8CnzGSCWoz6sPUGSmqXU
SwlpSPWL3OwIGHA3Wu58WTUgJwqzzEa0HwQIJwor22XEbwIP98V2dPmzqJgtNnJCu+ybPe48uuoa
jqDREhLiZI9xBfqNhKPxrukDdb0jLYtYiiGzjrgMmvvZkdjCSpCkKFtmXMnTOhnviZmo23UgJWEp
PO82UEu3ZyS0fkau4wuPR6TszLxp/dEn0dAo7oZ+RBMp5vHFM5C6+aZPQIipQAfzFT3/IvUvAOWK
VLXAEhcO4IioMDzJg5u8jeMGpbkN3vBsGF3yJxUkRe2GvjSur/PcN6E3CP48ct1W42KMJk405kj/
WyDKTM6u7SZGRThqO7SxUZeTjtBYKOLclnl66BcNXRX0zJyiKJc4V3PzKEEzvjPVn1K/4lsG+wqd
bHKe0qR2bjM3P5lt7j1qL5ijckaVEUAV0bGhzWssXePwWRZDSDzSTpwRTBH1q7P+qQNzJZEOne9N
Aft+GLYqm6OMtIpfJbmU34OE+9mR3TSgD3F+lUBFfE/Ns8CFfB5JNEo87yoCbLkLUNkakFeTrZ98
hwgEASF9B2JOIoBFz4RRvGGDFPuV+FfQsban2oV3PM5W2M/Aq4LIYziIWaDf0RoHmNXs6aSyGdpD
VHlslhUZJ+1ECrTR9TRuNbX/S7XzEwmuForuPr9Ttbihsn3nkJYSu9ohKAsNwLQ8KEPnQKwpOZyL
fvO9QtwqeOlI1/KPgKILK716P3NjffhLPXAh9V/BOr9Uons3naKJaRti1dINiK9RmQjLpQy40Dp5
wIMiwnbkXRFcVXHJ+hu3pUNcxlwYgCGOExpWQGIGJ/8zLmQj3jq1semogfpvU3yYkp2KUIjXpgL2
34bNukMxk+36Tss+DFjtGQjMocPHCPSNYnWVRhv3G9GlB6Pyc4C+orsn7OWj0LVzQuAxIXPFyQgG
3I4e1ekdd1AE9gv61ywmQOFQCErMXdf+ZWz1pbE1+ch4qYmtIdgFvFc/sRhCe871aP8ae7z0/8re
mfXGjWVb+q8U7juzD+fDh9sPEYyBERoiJFmW9UJYVorzPPPX90eVq9JWWRaqgEajgYsqVLrstCKC
QZ6zz95rfYsW1AuJg41+iY6PZrUihMJP1uMY2pvG/LZHshzLAEvHbFBux75vHdpqYv7PI7ZXlSDP
17avMlYv4BdztDURDA/qbKMiK5JxbXNIYdflaaO6pMKo6+E2VoVk7NUiGQhD/1arM06IYceN5ud0
pZhetveqVGIMM02u8xnKwlOUDt0cAS3aUHdsLJQ2bCb6Q2s4HGYnmh7StCdKI+WhVlXnPgwU1i5B
z8vCzAtiRo+VYT1NNDBry9wkAd41lrKAKVKTVWsizHlOF4dhX8Ynmh4J9ZJGbL3i9qzxayvuzS3F
OxLbjr2XIf21Cb/PhR9Vu5Hfa26tQy60o+hRAvrZal1gYoCUrAOYrVaNafif2WXM6yybq7Vh+cEX
fdTqB92id24r1gqbsLnmWCUuYYdoN0MAQC5gcE8/0s5vGs1st1wH1Ztr03/ATz8eil61mRn4t5mv
vWgjuSiKse/snqaSr2UvDPMauRq6ZrgAORmcLc67DKcMeERqOkNlHi7q0vddWHeph0B8xV0Q3LQi
6SYuRNdtZ7hO16Ps48itMBLzKAm/+GRoeoSMObGu+667T+Er3wrQQhiDxz7jTzhQTqswNHzjXHVl
fYHtnLOaRKDWIwwPpL41zba33aawECtEapXam4nDVcrAsOrGNW2NkHNFUqO6qYO5ve1onqi49Mbk
yhRzRaTrgDF91RRFz3itb9gAUJib1Wkq04Bo+NxojTuOemVAQ2q0NQZZcUcMLGQnhU0g17O7yp9U
xClp27IAWv1U70Y8EbuitWyiEYWUBAsO5TDQJh/pCfj4zeS64gl70s0WcaI1C+bV+Yx8h85BM5DK
rahJemTuSfAp64x1LOHZZ5x1NcSmxmxWiIB5/DZRTZI2eB1buSoRIaWugdgZt7kOlW9dBUn2aRrL
CCRLIfWr3kScqUyCZuIgHfy0eljfxzKnQQwlInFHv0PGGdRIBIph0r+UVplnF07gC48YDN9wC3Ii
0EWhq/jMWL8xdtLvpj8DfdCvKz+A/pRkEbVFaXRzderRtHslZkKEt5PATBxbciwvhAqic6/HaIY5
P8EDzRGgjXjJDB7mIlLQFskSVQjiFwybq6TABrmphcoGV1PMP0U2sqVV1maodXQsRF5J8wHCR9CB
3I4ZhCHWYRTmrDi4hgQd9CMqKVnaDgxFLCZ0Fpl9uwxOiwfQ3t1FK+GOsAFlM1oBNgh/q2hFN6xw
HFdfkkrjWZuS4Zl3ARnTZo1ZJmngL9fBq+tKdiXNkJEc9MpVDZ+iW8UYGm1aO3QE2BXOkEtPVH1W
EWxUh1rORc8b5KtelUiisYgEg5XtpkSOwZG7msO2QOGBWUWt5FWZhVW8r1UbTPMspWIdcBwO46bK
VCqlIMa/sSlzbTLPcVpTXJu0CV5mxRnvgk53Hmaqa1TXxVBVl5NWaOm+rIboptP1XO5nKRpOo7VW
TysGv+03Vrj2ItBitAC28EP0nYFdMh7PcFIYKmPeVY+l9aXShWZ8BdTYAHMMR2vYVgOHs3WqFdWC
TvbxeqTk1RFQlBbpuotHkNHOyAF25Gz+4NiBFrIqZoO1Gmyk9StE3WPJRep07Je4O/CGijrmlKTi
EbkaENpdoKkrnD3XHvHQDFGm2TFfQQeuBcEcMgPstPQrva4wYQqaq+3NNBits+Gg3jNALbIwvPXV
ER/I3NeZ+S1PWHZvGjIjzEXJE5b118rRFvDx5CshUwJjzs8YXVih8etKdduqeTdtzLqb6rVvDkzc
TMWIKJS1VkQfhHD/zOGzuYw6RiMNCbIlwcK9DbcxQiMr8BlOnnmMDiz+/t9hd/8jg/0vJkhLEvv7
Qtjrpq2L/m8ejtWu/Nv/+tumLeqi7f7mNenX/PlHfez3H/VdIWvIPyRmSqSnSN4h9ZFd9V0ha1h/
sDoZloU0FQr0D7kuC7eR8A6b86BuqPZrGsx3haxh/GGg+rYdnQyIV8H1v8NttOQbgayjA2zkDRAs
xk5CoMObxI1yynL6mqn1qTaXAWGqgDuqEV/HIWbM2dE2AMpeQlBdOJfsq1nN5q1Pt7cFl05KSn/Z
hZPxTP3D0h7NxMmNrYZpT6vOTZPSyZ/k6DGNaG9oYeU7XIbmtYgz8zrFD79imn7R9Em4AlnTuHM3
LXheZzp2s/8tFfrZLuPQzfLqIQs5LWl49F1bBM904QJkAb5cObK8zabAw2L6Re31c1ka0R7mE+yJ
vF9yzmZJ/aafgzR+Iu7g0Yc7s5qAAUNYkHfUMkixiBalj9UibEtngbKC2sOZ4keACvdaFXzSwuyx
4DhK20V6WqZ8DRcVRpe+dLR+V7GAOTwzAFb02uPwUq90rfk81SXz+7pUH7IqeYpUeddMxh7Bv8Ly
zIuPDecVshRFZysbnSiFVZyHx7BrCnrLmnT9qhauGkuQ3uqc7wTS1G0X8u5ilSn/OIp78tNRE2b+
XUd6wEpVIrIgCEVwqzx9weMh3NYR98Dcp93UN4taR203eOnazWDEz7aCOCgVfG4BJOvah4+59u2B
LqCZn5oZi+TUUviKrAifgX4JNCZ5tzeYKjwOJfUeqMiQoXrfndJ+YQCnpQEfW3FLdYnNHBHlOR2z
G2zcxsFpZ4IZKrRsJC2UG9VCNhNHvL49i/LJMgv1oSu5AyI7wHw/p+W2mlEvWiJ6pgN9dmzloA58
aMh92VopwpdcCV9AC71E5aCtUShd0O6VKBO4RIGNwS+qO98T46Tso55UL26TiGFOIPbBUN7YnPFX
Tama+2nGi9PV7PSU0Yw6Rz4+zwJd1b5fWn9UjXT5gFcuTSWNKZIMjV1fMDnG7F97cTslB5wNyTZv
Iv1zirt9Bcz/0SdoZzeL4R47w7S2mz50cRWeGwMlCfIKfRcI60ppevMqKo3qWw6Ne1UiLKFxZZw5
/ZUoudVzUsTPOOfu44r3nZTFTJalMn5CaQRnh8kUqWjsJToeKngzGhm4SrSn8mf4HRWnvNYZ91Yj
lI2Bb5F5aOM6BqMrxFh3fhU/KXN5m3d8+0XMNUiQv6xfr3le0t1iATsreJlQIsEWiavwOCTYYIee
6L30Qo3UwoV9iVA55kmCrcLAN+dmRyWJ52o0dwaN91VccOuaKJFdRRmCC4y1npMLbu4iP1W6HZ1x
vVzhSef8NZUPyqhx1O5RnesFcvOWQz+d//04F49VM9+DkE1Xk9DufTbbFSi3bsV5lDAe5PVpnRvb
KIA/WkY5t50RY1BqEp6ISDZ3DfKxRWDm35Wg8N24oldpSHOTKjU6VT57LbrLgASVGX3R2p6cu0Yr
TyRNoIJy7KsKYDtaTF49DDGnNoPghBm0g2trDI4KM34BaELkZNG49GEzSnKtX8e4WVdtvczuMOcD
oGf940hnrYx8OVoEkbWuBXdR6s/3ChKAtcBat4wTmrVVIfVVVb7jKuUAaQgeFSuNnhrNOAsFSZgm
wVXkENIxPsKpEhE2AzS6qP8VwYmySst1pvCNFPWStBD0iUY32OeSFCp/DsE+JUMXTSPKdBRgVf0A
Pv6Baa/gQMySPzmVdOF039q051Y6XambZPkiM3PR147aRoky6bKm3icWd0++6JZ7dgHBm1nZef3Q
hewUpf/VsMKXzBxqr0gbiNi4vDevPztHTO2K2fT6zr7zEyDn4NMSN5mTJ8TRgkNY1rhNQIk7pFVJ
ACA1fTuAOg+nez+KX+iVYxfwhXpw+uGyQlTOSIpHNs3pgxRhelFNyUWV8ffZPa+cZrjUfR8VUs22
JI34Eb3mQ91l2qGVgFSEMt+XDdUlDXtWa1NOa33oIMjllkX6WA44rNrGJD5N6yae60unS7jXwEmu
hl4jtqWXV3qpn2l/AiQPylsnyx8rJf4UV37HWsC9gLwNo1jHV2v4lb5SB5Yic4Zrk6TWlbrkbQAa
bW/1pLQ3WhuXYBr4LjW2g7FrHtJqSA6DGj+TfqFDUmm19dDhaBgw0BxSVOv7QDPGDf4s9Y4SH/rn
AAK0nY3zoCfOzkwVx7OlswnQV6yHpuS79a07SMUM5JASrAaF+6Vpqfj7/HZeDMRm8jjyttZTwL8c
m9FTMC1jTy2/iKvpXmktGOlVtYu13t5Hku4EfWfkY0H9kM2pA8uJK8Eg508HbplLy9bLnfSR++Ah
H7mpbcO+czLnG0Xys5D2uNG0mdU7YuKuT7N/4485beTpPkjLB7+ZOHng+7/Uc07qKITYlC3lT3Ya
JM5F9KIIdKYVUl02wewR7AmKMIswtTB4VoLl0hcYRnBZ4xnMNWU1jIybhxJ1csB7VLnM/eQzMLGn
+xFXI2bcvqBplWGmTHAc5mpwtESo3A0T+OraqHkLZvKcjsHLNAZbpLjPSccqUxI2slfKtNhPJdo5
PeTdSYTo6wGH5wqw4bgzBHEFlWkrPJ98sWxY6LuDJZ6rGLhISvziEFrE4ZTvTh3YAyPspXgIo6de
Vw4ZEse1Q4JQZ7KUg8GTK07vvBtUZ3S2uffpxSaLa3kVDKwG+UTHWVh0zoZ6uYJhX5AzE3BEp6+N
Q9cwfRQTvWrcqzABV9AesfoMZTi5RhE9mfriG1DSUwkyzBWol2rm/JzYF32kMiI849xpAgZbcWpk
OUr8O5Aj5zYym5Uz1yUOex6MubL1XZ3O5VXQEkxVEwVynTr5iCmAM1fXjPdRLv2vtOP5MGnzsNR3
DS0x5KhDjvqfaQ3UBczd9IYxW7LkaIiDtsyLhEtPCM2UIPhVoRDcwNO8aDL1K9koAGn64jErom5L
3bxrkSps8MU8L0KDfGS5ShJWfwGIeUMYnkR9nRd7E9XlpShsfTtVNapww2l22I7yVdzzP1rJrWkb
I7lUBmu30jN5HbBScJAVZxHbtN1I3IhsnpqWi4kVcVoz0j31A++PngVUPQsOBGYtNgNaIOBxuNxC
j57qjGUnzdh4x5ZsjWLib8qW5SxQGe6ndnjbE2K0nWpuVHSEDJCX/cXSg+eiTB6DgQl8v5TYIZzE
y1ZH5saSlbjhq8ALRAQeNHknQ51y2srhA82qh3SgRr+8m5/8mnYAdiPlKRBsZkYJ7bRReNBT3xi9
18UwArCxCXztkIXM+fN+2MBMmdYUPfeQPNv9MGpYJui4b6Keia1jps4WGqe51gxGOkHO/rYsLEjf
m1U1IvlmlHYHagr91kxXpYosw420sUBnzE4UxyOXMQH6QCO/3b2e0f4vHFjfdXcur/Wt+CvG9Ptr
/z9NG7WNJRP8w8Pqscu/olKrOa7+45fRrw6sf/9x/ziwWktoANpRS1gGWH1OjP84sJoYNx2hayYH
Wk6sJMZ+t3RyKqWOJcAU0zFeQ83ilPuPA6v+h8UPodOh6ybzCk37dw6sHIt/dnRiCtUXm7FusEnY
Gidq/vyH0PWqkBacBAAlZs9wv1UMKgEwapYZP3FcJzEHdLZLqVw+gcpwyNizC5et27q0tLL8mgB4
2rRVPm/ZwcwrTArEvC1VeA706dLggLqC5n5v0A7fkNnXbbu6ZY0PayofZGnkbuiEr4Fk2pjCx/Tg
DMUFZFoA+DgCdrNWcBRqjDPsWGs7qMlX3Sb3L0PFt8YP1G2znm0+s0ry1Vp6frDx0n1mc4yYETig
c2JfTjhPrZUyKcksYl2Yi/BITSxd1bG29rScTgMKjYYqx5lh6yCxqdnn0yd10s+SjmtUx88ZHojI
psJdfsPxxb0RsmorTbaVxfylYRK7asB9d056oQh4fBCXo501Uu9ib3yErhNs+oJ5P178Ejkdp1SU
NQk9cYoQ8KgvmvQPBqCig41efE+k2FM4dQ5Qm+KWSe0lyj0OeBFn6qjn5EyDYVn44yd72UlDnA07
GfL+y1rEdxXljRdlUXgtW5w1YNHm6eibuFGsqac8pjB5PdnSWqRwGm25W5ICVrXhqxdjaV11ScUh
1xpPZfUoWl4NENBj2nNEgc3OZjhwFZbfKqz0ESTQLXLloz8zDNVy/mUksBk2+5jNu1e+vR5vpCr6
NW3Ay5DOrVtnoQ3NChcrVPW7LudYarEVgxh7rKgotpjzxwM24YjvfkSkObVQHQtAHxuENVSOi7lu
jATbDF+P5lArjSJkX6t7BqNJ/LK0AZJpeY9d+ug4SImcgKgyEmNOr+ePKA6BteRN+Uj2JKcjpHaA
QnT1AjtXsR+kaVxNy60z6s0l4b0KEVV9d/Hai7cRdjBCm6lmVo2daTcppdWTqorqHM3dA1CknRZ1
khAttINV9FSSVcsZDi8nguCrcswfG7++RYWerfU4v214t3HFbiqyE644jKvDiMKwVhIyfbInu0ue
J3BbaD1SaKyGrqxsvRkP5L8ZW2PpcTghm1gWKocQiIkzcStoOKhdtF3PWmFSw6pnyhOw0FnBaDyi
DEoSdjoa6NFVITgaFBp5uejnzPsuiilKfZshsZ+wb8ZTetJqc9+OyuJJy2/riecM096LOal4O+XI
6CnltovyF7OE2ZKGkFUMLeMmtEQOr8WYmI9xamti8L5ONlzGUQiZhk4KM8Vin8Zc2rFEhbAODRUH
SUv0pA+G7sKamYX1vmlt2mC+HEzumdHk+yTWE3mb7QdcixYxAD6d60gDdDo3mEudxGfabzaA7h1k
i4C9zfWgctgSCT/A1KvBrWQ8kzPB8RNR/gPgGLR/kxW4paDFUBVB+NwWzjeIWtXBV6IXXxq714JX
tSEsGtROQV+ZJ/LlnnRN6J6VZ4abNrSTnIAL0GHCcbWAV6wc+hzLYYgrCUTSEZeojY19IRPh9gxo
0RdpjDia8LmPhssxS14kk8n7NKbm0QAeo76gnoLTHriNE2brIW7zXRdo9P1SZMc6Y8VEBk+1Jr5K
0cMe1KsIkt5SEPpdslVpW62MhNZDYqBNlhMidWn2rLQ5rY0CdDMDX0q/cjKrQ4e0BU1UXl5Lqc97
OfrVQ8fJbyNlmV9kfV4/lQWZSH3EecvvOyTf3DcmNO/lYQsZOrPEOTUaK+TO017gYgaRju5TkZzr
lmTbnWl0l/9Tgvz3f+mqtcAW3i9Bbhl8EGL7vdxofmyQf/+73+sN1frDsHUphGU633vd3+sNVf0D
SaxmCZxsjgHD4Z/1Bn9i4IXlLwlV6oTfQJf4Xm9Yf+iaDVQMsARUCk2X+r9Tb7xJpFaWzCX+o+sU
ND+WGXU46D1gEZIs60Nj5t98zXIzzf+Uq+pOqYu1URYHB3oEQO8frtIvon2WH/wXseKvF3wTC47r
rSf+lsdmFjojbuJrOoGJfI4w65dPv38N9eci6q8XoYL78VOJQB1CeFSTl3Q3w2y4Rt66g2m5QcCO
Pz75cKx6pPi1PnNuARzIhmz41gefUF1Son/1EZd39UPpllqZOkWITj0RD7uCmTHsSbpVM+7VjOLi
JBAB84GXqdpaGbOLPPsg7P0NDuSvz728ox9eWXcUBKWVApWXZVIWO6bIntnj5g6YNoj+BLjjaCeW
WwNa9GmefXC5lwyoX33gN7VqwliEjN6q8CYaNdfdVXrdfsbvkd8XiOc/eJGfc6j++mhv8qcUNdTw
+heEsvc6bnJ0/aQsT/U1Mwu3K0Bt0XD64OO8c/e8nRVFuCOcahhHb7DkDro83UeaQKT+QS84pSbl
pj/vWIY5i9yZOnKtrP4on325Yr+4ktry6X/4Aq1ZGcNZHVrPgCzZi1M7YHGrg320cFbRRZcNV9Q4
gpN2Q0v94NL+HDT2z0urLdPWH15UOqOCZ2huvURDfDU4ri4QQ/XGzuGRMUZ/58+E8g7G38+sHCOD
P/liU/yB+d/yLjuB7W+b//6v9+7SV9TSD69HX2GSVSulVz6Ut9GfGKjRRDHfQaxziTwWOdcHX+R7
V/PNWpOAqJF6oleeo9gope4yfMz65LzePmgv3UBfV0AC1Vj/JD5c4NTXtfNXX+Kb1cccqJgGvwaD
u7XsdXSvPuSXRXgZ4v6S2/CUe9qB2GWInGvAZ9+QdtHbvcov+2Y/HnHmf/OxV4cb+hJg/a7Mbt3c
x/DbvvYXykpZsVYG+mX1tbgqblL8xS7WsZ1pXiobDibbmt8+x7HXXspS/ZxWDCo/0wVcfZOrSsMd
6spm3+qHxlg7Gl31L+1Nf9PIS2ii6+ICGay9a7x4M+1NTzli3B+3o2usdX877epDgXFna7iTl++h
dvrNt/Cyvmr2UXZo9/WVc4M8GvNWvhrvshtl211XJ2yoeXQ2/Kf4s34R7ADd4CI5Fns0wsAw8G8/
p2egIYJU3CdCt9f5lXJAnzju6h0hVvGx2zf/4cqovVmTl2jQIMWh6lH5ISVdAH4Mk1ofNUUfn+zl
4OnrbtZrK8mv6X9/dA8u99qvbgbt54dL0dGVJPjaPSDtq1IAplEdJpDgtrXHEGprsagv6sdIRQrC
stK35SmLtN3EJK398Am333sS3q7QuH+aWet9DChkGhQMPZfMdixH0AUboPHAhHBRpJ/TQRz9jLyE
wgwOc0hoMFU8Mjo0p6UK5DBHi42yaATEE1JYg2ZajdOgUAj3Draa6gbdWh2AyKMy7g8EQURbivQN
fj6XPbFzKw2DjoI6fFBo0GucGDLEcjRn4Zc3PTpOtNtp8NmeEAeJ6VMcqB58N3KmdIj5fTd9AcR3
3Yzk3yxc7jQwTqNqXuKPcQE4V1udlDlZkQNFb9O2s6uwR+scZy7n7tsibPaB2pirTs3IJUmqLZFm
ePEj8yoHz+aQntyWT4F8VNsP1CrvlSHamz0rNnQnNarS9/xoH1cPjhM8SUW4Y9Sd7JIrOOOzKG/Q
1UuyHGu+cdbhDzaxd9b0BVj245rehYHozQQ5g+pXT6GuurnU3UinBCCWPgrsI35qBnj6R2v6O3um
+mbjMmo5RpaAGlCh3menXBCK3OTLrgko+CbsoSFGN2E1sbwHEHHtDz7newWs+mbzmulgZWMA+IX0
iRPZ2Kscz1GKvSlkuuPE5dGYj71JiszNB5vKe5/0TcVs6Fnf6GYdH8gUcpxD2tSfYFvvly81xgQK
0rGv05OpslNb2nEODo73+1d+pwJS3+xmk5J3SUN69KGXzpHcACaj/bFxFCqB6Vjy/5cy6Pcv9e5V
fbOFFWJIJfIAzSsmcQp9cZDm3TJ17oLmE1xRKiNinogOxnD3UemzLIi/WChfH6IfqoIRxXKOGEj1
er89Koj7/OFGgoHMQhyjqnqMWA39yb5+7QDwVpLJ/miR1uR7L/5mlTYAU+hpRMk39li6nL2PQkOy
OcRFm63U0cG7UdBehOVEt6a9yMPkmAFUyMgqqeoriK3HOR28tPK/lHoBQIceYbLDuYjlNF4rLWKd
rWy2iX6omm1RHKeZpQi7/lbh21O3SuuvSakkcXoPXoaJ07yWygLmG1ll9yHfrE9iEUpnVKjLxr0O
Z0ZfN/p8HMong0EWRSIhy/0OjAmiRdQUo72f6709bsW4KWi9rhQanxR0cJ8m/zglD7p2NWT4cR5M
46bT7pzxc2m8tMZ9lt+q/S7RsVy+9MCOGq8HQkZQjboDpCGynToub7oJt/W4U/u90u/DwAtMzwwZ
EW5pkSHOXZU+zT2l1C56OXEQ6WMk6bmyj3X9Oqm7O8CgBJTEfKyZAXFydMrKg3q+x9i3oaMCb6Tf
Jp3j9bD4++pqnBJvjvVbLJG7bvKEmK8M+Vm3PvXkTUfTtE8hDy+T37Y0jnFqbkMso6EcQUAxj5XT
rQOha9Xo8kXJ1ZupkZ+M9kotUDKl1h2w9Uvkyd+geh7taLxRIRvRBfKADmzCtHaDDOsZVGvVUTbq
1HwbFLl1qHKypnbLOP86CwdMSBSeI0mDdp5Yc4xPWRrv5opQ+ZiLQf4p0x8pLkSY3MWV7eESN9M/
iUFYGYTQNxUNyJco2Nd0QB037adsVevDZdihYyf/TxTmvEnzAbmxta9wNbeoJkZiaaH2HwZd8wIM
DMTvniYStCQNpr4cmMwv0XL46NOjLOVZDet93iKJ7XTXqQhoCddzwHaDAahvitt0zK9jErtjeDq2
KjzSRmE/YMaolktzzZnyrk0+6wkK8BnlH8N+xgTLWCIbvpVYOYJcbJ259Gyj89KyubRSsZliyHmG
DVI9kn8a2khS5SXUKDiDPDRFAmvXZqrXT3tNRIchMG5wKl3S+bsdAvtJolsGt0YmHnneabqdTPMC
hL01naqEBJPKPPdiuNCw7ORYdwfR7Uz6FXqm7hW/8Ewsvb4t91Z4Au5LRIF5lCQMxl1CVuoXpfR5
fsdzGBjBinLbjxENGUn0lbEoWSZ0BEim0cUDK+sqse11Hp1UK/pon3xvoXlTiKkYE+j/dZ1XTd7c
jHtZ9YzHEeqEklwKjpsvWeyvW5+SypoPUPZ/v6Ab79UDb0oRG9WfYTc4gKTOaDnwL4OWBzzrt0Us
rnSA1NAG10bTrrryCt/YqshuwQq7AQWfsG6hA6yhhKzJ63TL1FqLkuyjtnPtnAEARo5iiaCgglRH
XCyzm8p4naBFN/K7Jv8iBNXOczRoMLFNpkUGe2TCc6nsyAFY95Ro6EA2Hb6XwTkHPWP5m8Qmf4Dw
JfsuG+b17y/BG5LvP4+54k1JNIf9jOoN3pWOCHwxI6aHVLvLxRd2GNjW2A/Gjtm+QmAMOKbp1CBM
cqhZBX1kMZ270RP5ehziVW7hvW8jF4rjBZUbOFVrcwZQ8MHm67zTIhNvaynVCLH94EzLJt0L2YRt
BZBFMOwQH7XGjXCualCdwBUA551rhvOMv7wkby80v91mg72uo5zv8RRplyCjB24y7ZgK4Agllzms
8Xmsu45UzvRBb7ndnhgiEozq7xqCehLQriPMj8ZBvI/B2PJz0hEKiAMh4TkIR4FU58qmIeaRUSRK
zQU6cpdhaHfmdaY3DP6/pdnLcgQgn2kdteGmwXabQMhSJ1AvBskPtYDoyUii/aoMj2ow4F+5KE3G
6sp0bvWJKCuBrPSctF6K2TK+NhDOWXiv1Ya7UBnXYK0vis9jiTlHk1uJ+iiKq3U1EI4VN9ucH19D
eBj9FEi5tXbaL3mLu8q+M9i9wRXZLLrdXH9wW5lLofmLumVRV/9YaSt2HujQcDg3E7ap7op8FrtU
s04TWZ2ExDCB9EwMNfF9QKZFNX6pwrOZ9etFHDNZ3Wbu5DptmzujC7YyhQ7iNkmELvn1kAX5fbo1
K/DSCLaCGp0Q3IkuWWZOHXMff4fR+NpJGBKRy8bSt8oszctMHw1d7zLfdIkSWi+BBQNpazl5w1U/
70mHWwOaRZWSHRLH3ida5cYZ+6oJSrEqNnFEoHIegJWHVEE58vvHz36nbhZv62a/VkF7+TVsnC9+
g+W/si7ZvI+in1dG0O6ZXl1VkXPWOuO5VKK7TuxCG2MWX1wSpFd6TXSMVZ3V2jO4zeNJuZ6tgglp
8qkJjc9a1nhW0G7QjyEuLtYIRdZmvhyi+4AzyRerqS+GYDxKpQB2aqxE+hXjMJYLnAwBrp5J2cmY
ADXuxilXrhUgbuVgeQFJxyGwt6rr9pgfDUSQEM5X/VhsmB5elnAppqjENOjvsgxVG/+shMVQ1NoJ
oHrxfTXEG2s5MRe3flwCFVwEbCssT8BAkx24B3fEqeYzP/v9ZVbfWzzenBIgPjI0YNh0IGXJlU5N
nd6ciXSladkfp/Z6VPjtVO5IzXGrBu6mDz8DmVOqtqdqcght+6itqL/T+hBvDhHz1PsMpzGxyhjF
EYLdo5ium6lQaWcy70vm7olksYvUHu4ovz19vm29IJFH1NKsv8x4q/aMixEm4KwZAhvh5yn9NCMJ
w53LOpc9Zd3s0dY/aM5qIed7pmxv5qKIDzpCPM3ZD6YHp+ODC/ve/bv8/g/nE7sEEN4OqQW10qA3
Fj7odLRKy21VWPxuH1vHvA3umUEei/Fo6Yo7t+jI/sMXX8qJH148mSukvuBwPIKr8fNrKODlsSid
r5nRHcNKQxLXHwnwAGTbnpw4PdZ8rQre0Q9e/50Ov3hTtqQ52hOtRusIMfoaB+NRJy+WuebJj2kF
A3Z57V0NJnkN8f3vX/OdikW8qVjqhERMQgpMUu4dwsV1V8rTcq5fOicppckQihXSlt+/2DutGiiG
P19gjNStXOQ4XmxVnyzWZpOQrNJ81qChm/Iui0q3MG0XVtRJMacjBtujyTno96/+65O95rzZ8Psq
VxF7aKZnIc8fCH2dyZu20PrxMSEI7jSc0b9/JXV59v51t9LexhjgZp7CueWcWE3X6qC7scw+CT7j
cmVxGu7ql6bCXq3GbJWNDhWJLEqD0jTWP7qVft2KhH3/85XO87ZudX2WXsJumWmGS0zRWk3olXM9
kZC6bauSgyXX6Au3CW/rg0/+3uu+WRjTtFfrwZiktwSsJ/bD8uxW/n2jvcY/HVUuvZUr7lgmp6r4
8Hq/99W+WQOdiAzhJV7dG3Far+kDNvn9MvzHUqPBfrRXlorqgpIT9HAXHHJpQBF9IA7skVzWU0A/
Wq/RWuEr/f1l+PVThcjs56ufLrAbE4WtB5jjK1i+TUPYcyTMXeJPFP3iiJznqPrmR/fbrxcOMpB+
fr1Kz5gi96XjDVr8JBk9ZnivQect65XUww0BncCXP0cchn//Ad+ZLmnOm6WqMYPAVCR3OGCiXWQI
VyNpRR8e/EC6odacholmcflQ2TsiaP6jtUpz3qxVWdiBIcL3RMXeH4MZDCLTso4neFkWZW4fBcNK
KCz/4VWVb1arzkQSXJMk4AW0/pYFo+A5HWed3Xs6arVY+QYeEDjMpun//TX/LaXpXZHx37ehHz/q
R//3/08yUwJdkHlyDd9XeXx3Rd6GEXyqrzlC03/+8l+Nkf/8eX8pTQGaoAzVbAN5x1L5/kNpigZV
mjz/tq0SOPSjNVL/g8QZxJ+qqpr/ojSl5hE4HgzL0Pnb9r+j/Hjb86QYRK5q8PM0RLCcyXT750eU
aGDghXk0fyKp6bMxaQdM0ue4VjnHpRkGCf2oyiU6Tj8ihbc3kGr/RC9168vivtPNS3XRk8UNvT7l
MprDG3/uISyCUcsH3BnRfVLMgCNxOWwtP4ZQFY+ILhcVZRHQ9Jtupzo5O0N+z0zb+z/knUeS5Gi6
XbfSxjmK0GJADqAcLkPLCSwiMwJaa4y4DW6PK+FBVlVXZvarLiuj0YzPOEsZ4eEO4P/EvecazfJq
gthEOX+/IH6jn4Guaa2glaxNfV9VH0CkWO6kNeiE3rpXUukO0rWXAJ/ckJD0p62EuFL/5HkObFQ5
zQSAmpJxXxnCPWrgq7BgRQDnowEeNJhCQCjJS0ETXFa0A9CfQX/KGFjANX20eLeAkSC06ic2RWqJ
qUJLCKIT2c1ORCk4Y7W8ViVDpHjOXgSKWbtNC5jRC6YSab4jEgbPg6SNDtYOdxrpPyOlejQn6Pf1
YF5tJ2y3ef8zub8VOgakUudPhfHYSXPkxPgJPUZ0vqqGATlzjDDbToFCMN1FGfNxqOAHawk/5YlN
sMS7Iox5aFsW7+3MEJGZ4NA4aMrokDVec0vhnGUdjXIvjDsSBG9wmpJdjGOfiNpH/i+TbtMIFh3s
50KCWm4iG9N6/thUjQtKVvIHE/olM20apzCbjzTnpQOazJ2RlHrbULEbzZtxneTSjjFa85hG69Ok
hN4iClcMBY95So9ars2tMIlftAppnTmrjS3JEsmVXXsrAXkTLfB9bBum5YOZ7nUSJS9ANAgr7MqP
iPw2BkM+GtHFDs3iYy3ayBVNUipoqQhiy1NcBDkM37qDfQY58slKFWLT5ldtiBAqGJfcECwQAMLn
EHe7vFrvItJUwBd0NbJBIfG0xQpU0l7smnQHqkAU0GlziwsrkEbxacybx0yi0zCqx1zsb8J1ABpQ
3koVSIepKh7DdbmTrTzCErjeJRstFK6ouyZ97uRLCt0K0JSjxwxbR1l7Hs0WiG0YBiJjTS1WTxYY
HTvs4I43afuRSXzCrXwU4uxmtEKPYbpjkOGHHuMwNO0H2M0gMyXPTIuzlGwfQWiC2oMhZY6tZ3Sw
QM1Rg/TZM87fOMDSiWxwQpyH8EqhJ3O4x17Ae+14efasLZ+y1O1GWQigJAViDS+WDLiwFl8nBOcm
U5phym+QgeNAmjBrCYN130zqF6uWGJ9r+7ovvr20iYK5FIXPLCY2Mjf2tcCbo07SSbXi90XU7gmY
OC5jEbnrpB5yMQvgXNx22XwnNkKgpUWwmFwVRPa8E6Z+CwT+tZrMz5G+fGqwT8hAVJf1Na30fUaE
4lQWHzNYu0mj6/vuIX/9az38g0RlK0/+KJN/ezbiW8cyzglh/LxdRHuXaLAk1ody04mGTf2cSujW
zTJ1izr6Ms2MXgzdX8PyFPXdc1rALZ50/y9exY8t56+vAhO8ZmE+YJBt/FREFaiRmqZtRV5FUXsK
UA2bpJugAX8UyfkJBOldWhevBX6uegkPVYsGO0qwtBS/Luf+1uH/pyf7f9rz3xBNVJScyn9+/p/f
8rflDXdJm+T/63/8zy7bfrdrl7evb9QCwdt7Vbz9bjnpvteA/vNr/1ELcKhrMuf2tzw5qtPfawHt
F1NXsTew/MYOYtCf/O462awlIvAE6ze0Ap//H64TRRf5ioYpWwSAmerfqQV+bAq+BZFRhlANQUm0
8Jz8VMYuVtbmcim2D3qIpohszkLVXcyjbiUOLp2cnxX1Lq2Wv9JH/NR1//qNLUvSuc9USzH/RfZm
SXLT90r/gEfPaw38sJAnEyvzhM1aK5K7KEx4LZZ1PCM1JIuA0FgAnRN4JBTl1Aa7jTfSqd1BnXV4
JMVrui5ezGSulMfbtBW9PB3cCBAOzrbrqXqXCm0HEsLRI+2myLP7qn6PWdDqTXFSq9XrCv0eutjZ
0nmkkIpMWFGFtJxhzzrvlFR/IRwqtjXVuhd7uMJgWlvW1el7rNY7scsv1sqeVU3eFKCe+7E176OC
YXRbvzAeelBVxjigqfMk+Rpz0GQxnKh2vh31gX0WvRLxW+Zlyg2iQ5fb7UuC7NiP2DcwsE37rDWv
JgvkdymHsQ9Eg8EvAbk9b1ZGTglNxzwIh5TGugew4TE4P5Vi+GWp8fOXUxmUQvo1jofUR4Kv7oyp
frbC0KuV9XVeqAe6WIjZGsNXX0dPBmr2LXRXxTpkKK1AHjdelIYRJqBnJFOYZVjZA4piKZh3h5qe
ulSLExwx0kHICEsWj6Cbv+pdfxwofrtcoJggpNaoPPR/aWKbrimGGXj6A6YeV5w18uo632oWdEYa
qc9Daiv6dAUs9n7Uo2Ns5Z4KZxyg4CXh4EUmf1f3ht8s80ab7J6jfH7MgW70Vb2LBS1gjUIOUOjF
ElDQRA0wldxgpdkleGkXOlq7qNDr6c11Fc6PRUf1F/Oxp/oJWcizRIC9Qmb2wLC5AdMmTAjyt08H
pojHbBJ61oYPkYZbUdsucMKnksgkTCsenTynD4/RXIJYgMlvZ7l2ajoO7FEoXqeN9DEA49mcD8NS
v+RaeyBbiJBbLQBRfmPpxXUhGycIh1eRMl/VTXMHl4psVoGsWPUhThh9W/LD2Ea+RD2yhMW1wW0y
x+olk1sfD+h5jL4gE3f1oriOal4r+Mscy2UjcYVIva/kxd4shwMX6Clew8N3j9T/6LQVfz7oeIbI
kkIsIgwmVcFP92MrMmZtW5ST3j20onVf69Z9Sigm02qCtfG0i7idJgl/yax5dZ+Spsserq1uw3FX
qaR5a/MVqPBd26SnBEe4WEU+oF4MrvK51nL4e/U1lMh7dRncJDdO9YrqgMwkMWe3JEjzsW2avbbB
HfB2FXNJNPro9MbkdXX/FPIk7MLCAUK6K7nfUmM5JhneY3jIYU6g/Zy64DjfQ/z506izYIhThrTT
Y2umbj0ovCKUGEkBR5GAkb73KbF3xEr5MpU+2AcgqiOVOfCPeXvrsdeOZbBow7m2Rmeude7hzDN4
ClV9iU6tO0fKeFUorBjYpBXGTNe/0iwQ/SBN58KSd+AqVqeX4DW0aA2HlCkLDMjmEfTaVTjVQZV9
tUwD6xt9w2zYovmllfkRZHxabXsYujpgDXydbgY22ql9rfDkD4Xrf/+J/ySR/fVOlhDvSRw3lFdb
eub3c21qp0IH6dc98F4T+s0jJdJ20aI5nVoGDTNKa9KIG45usBghc7E8Ia13PRBlYeZt5OJAfvCC
dcuz1KQm56sKahyJFNl+q6pBqKvwLLKLWZBvVA1PnYn2VlEemjD5st0lMvctTaPfkgIQLtaeQKNL
C2n93/+QFBI/1JDbRa3Q4eP9wKehc0T/8DOqudwYerb2D3FqwALke07yQNDtRHB1mP7Fs/GbCuz7
ivXbd1M1DZMqKCa8qj9+txEuL6F3HKVq1R/wmPmGbbgK/bgRHfuG6CkDpuyonQBFOjPhBuKAO0wa
w5jmofy1XPxThfdm1v3hR2e0sP3ApoS/RWS88dOcStHY+yrTOD1MNEJr2uwFi+H9dqg2pY44SMf8
SZWRq7vWUIOxroOpJwhI0/yC+0nMBlev9EvaK5cenznP60M8GKcKo9hMNnRaRseGJ6o8lvvKGsAC
V9eabF0nWvukrtERYxjqDfmhEMZbvefHLJfhqRjSi4LLv82VU0s6VZRGX4ui2Y3sw8xlOIu55ipZ
8tFxasv6fNWlfBNKoMIs73AwQoyJSOxbjIaA7XB5lPg3QNDrlwj+ElHKRIXkPOdl4b4T9dOsxMea
SK6/+JC3K+b7z5gxjayaCg5lcZsOfdv9fbcNqqUQ82/M26oLSsBQe6fk4a8f3f/nlT4zuO/u3c3a
/o8PgNH9cnkrPv7bf7mjvCcE+OP7Av7bf/m1eCei4xcLLxYkMVBnDIu2W/nX6l3QzF9AFkmaBZju
22ONS/238l3/RZRECnuTuxJX7Tav+718l37B1cW/tyyF1LEtcPhvxAADGPzhutB0SdeooS2V49OS
RDB5P977kSy3errZW1dImCZUidXofVMmtJ7JiI6M2qR5vdKJeq0oJebpqcCfeNSicJKRKaRpGKip
FD3GmQm+oyMMCJyzmmeyI81S4RdFsf1S1olcTLU+8VPGPpodT7mA6IIFJQidKX1NhbUhtDw3BoVk
oQ6qvmqQ0u2GEyF/C33MmzoPkJdIgmQUp6xGPDD/AlLG+RrKsqMsGbGZVhrGbDWTob6yFlOsCDiP
KhVAw4w3YBCo/LHOIu9L5bVvXBiiIyEXQoFeKzdb9d0cxxnLV7Wirhx0PSNEsjMGpD3ikjcOAeZr
hi8BkhvB2xqzMpMUUwuNZ2pNtqlsYpOKPPcvWKvjx1KYptVnflYgPYln60aN5vBTHYboAc4htYqC
p42pVKQ8tUMU38qzPEt20w+FNyhywZTQFMaY6jxEZVeaLV7fFsSibdJD5I48JyFOmMiY31orTZ8q
VdVfk6Ss4eWnkCMdgRicxq2kFCkS4GxQJ5kCZFdaBGA960Q+CfLH20mejacqGkieiNMsvy9wdBcu
oOGBUQyqC052xbw0cUQNr/Sm9Zzk4nhDGmxD+lg0FjsexFISlIUe+dGcki5CZvlwaMc8QadvlYLk
hhmoWGQLkt6cVVMwgbgorQxcx4pUXMOq0t6ZUtdg3BbG8o00ark7yWmP3iDKqWhAt1jqZ5pOKIma
eZOjs2ZT0Tga6tojRRCaxTU6oVY3cY46o/mLyhtFCqtg5MPEnK2LDOpS+iCJFA/DyBxTqZMPMaqS
55xQnXQHZRmA1aqD6GQIGPcw/3v6Poh3ZaUTFDjW8P8VlQwzMS/10Oc+ortElwLrtOzEFnVjv2rG
MW6rwWSSuWUMl9JA8GiUVPNnYaqzwDDLiFrknGtZwNura8GHGGYRe9oSlSGTa+wOqoD9PcegcJDU
XEz3etiGd/04VGGHnQrE1IOpRlrz3lmVnh4XGq07qZ5G86lkQj+7RqLrEUlEQj0HTSuEdwMBUL0D
yoymF++gAe0HZ099K5DTa6RYKUqkciJhf1OAiTm6jGHTo99UoXixBIKzsgOPr6SnSZ6mM8lI9A+T
iBjV7qIe37A8VMBorBru73VI1CYtvyb3PRvKbhSg1ekzQmsd21m2zQPT0u+bdG125ZJKw4FjU6kC
UagI0slgdoF/kdjAbVkP46mrcgGGmtAwiC7jKk09DTiFxkfUoRSD1iHeYPRv7lJLzGKPHkXr9xDA
unu9i3Bs9UVvfaUdUFlTW5nwltPkX1mJmJJcVfBZ8GamyptqpCPAvphcg2iOJtqhkdzMOYzn+3q1
wOmJTUVgK4GPK2OzKB2RXM9Vza/lpn5pFQk0tGx2+ktYzXHqNJq2vBF1FD6LshJ9EDFZfeazPiiE
Mmir6sh6jTkFVMVEaJKeK5AYLCM+aXndtmw0w+wrsMuSdy9dpytJJsGYK4kq9wIcUJKhrK+S7hjC
ar5rZa5IkMRRKDtlx+gaEr0y3DQWxeLOSqVCdBQtQUWMe6UH+9u3sgkbsK7v63nlwC9U5Zj1UL/d
cTSylQGurGk7SPe56vVYPBJ7idFvW+AqyWOvamJA5Kpu3/OmaCH3wO5SPSsyjd6ODSMsvEbNjMOU
DS1pb5T9DKQnaEU8AuHMrS0hk2hPkDqrbSPQscBo9sgtOWe6jkI67TbR+aBFEEbMcAshn8P6NUOO
/AqEHNSivrbzaOcNm5FwtAZUlSlEY7uakGZ7WwhN4ZBYq9SkHDX0cGbbohZsq7R5koFOf4yk8n4F
lydeKYWyPXPSVl9cEqVUrvyZ8AH67ZwouWFMOvZEizGDQoKPjiMt6aRPbdKG2BmKSWMly8d101sk
YiZ5uHiyCWbMKE3HarKWVh4lHMmCsz7aHSkI92qfLAngeV29k/mCY8C4gSRSuKDDO1FdcgzOWbDe
k6lHEx6qsUxkawLOwBYgo4OX1wuGtQvGvz3uK8SS46pnjyTvYetT1kSFc8AxjusxjnK4KMVwB2JT
NhAlq9EARzQsnnUY+wKiBc0KMmnpY7LaxoQGSZio3ntjTDVbIrDsXli2/YTOON8uSsoAhzz72LxR
04GcXwI/biOS+jQvZN+kAk3QYS5XVUHe1mqt2W89z/+F8vFq/AAt03784/xWd//wh/LrW59U5c/L
5e07/z9GJzJQCVGD/7uC8j4pqlY4fXT9DzXlP//nb0Nh2fgF/i2DfVMzuZ22+f5vQ2FZ/YXSUdO/
cQFEfeuPf6sqBRMAAD2ztWGQRY1qj9L2t6mwYG3YAE0R8aRC9Vf+5liYr/dDYambrIZp5CAuAzfi
Reo/aSrAgdeaCsn0KIoqoEBIoZa/RNBbZwFyTlqzckxqmF51amZeCP9mv5KO9SSGq8KIYegsv6xM
ETZdGAPRRe1qZXL4OQpLhuFAj8luqcuc2JuYmDWHsii+7tM2PCQEfnNYtzKMRatcz+VQDQDIrS6+
rgwDJWtp6F/0NCwug0BQfKGqmcciJycIoHWmnsIyV9X2RlNyMhfm5Es7DaBUeBQI96WlVG/axKsI
K9jWzlRbAFYapSqwOusRf4J6MWw9JNiE0S2r/jVhS/Tx7bV0oUHmVato4MMwStUOQZzrzcIRQObg
mNxURiPcN0TQ7Bn1ZXxVc1BUL4wGzDGkx1c4N5L1bPSkQa+GwWNRbEdggYPED1eN0EEK3JfPSg2K
SGQkgQRMIK5FYOy5bsvTczqmneCoabaQPNc4wmrIkV3i1rpds1Y/kYZV3PeFXL8kWhW+ULvPYOZg
KpK3oq+ldi2H9Xo2VYCAnDKIK9VITe1CKwcPPgIIEqJQWDUmlE91NR+oO3FsjGXZPElyFeIIlcP7
fjYK6mtkc8GCLJAV7shEORSb7FYbp0yxYc6oj4QixddTJueYultlqDnyyQupCSJ8TWvRCDpO7et4
Hrt7SQqFpzHMsAaunbXPxqj0QstU9qJVgF/qZpkEax3Aqb6+asjzviZLqsnsL5XuataxJ8mq9SIq
4nyZp3hlXKhOVzzUAf0Mq4ALyyyuVRHOr5ltgkJxkl8If82u53kIX6YhUwZbX4A+RQyxXfDW0N3C
b56S0ccEG1/mJDXP5NpXz8Rni89NHC8PSVTo1yK5lphW+SdqpvJgX1lpDxRR8Fi3PStNg0fOnMBk
rpDRzZvmTs2Xdk8BNTqLoFN2ze34wDDjKknJM16Y+nnUmspbvKH58jjk4MduSKZcx/1QklCFhjwT
e0cKi/oFgCeFDbbms1ZL0XWRDdHrinNs9w2LKPfcmwi4sc+tbXZmRJydFRBON7nE6HZJYJpKa5/s
1BgFfa8pjHn1QTtGEGd3XYErPLdinA9pSQxrDmZxnIzyjjDO2l/kAVfgYLTXsawJxHlBNd2oo9ZG
taGpWs6KvBSfGw7xovdLfA4Zj30NiQHa6RmcP6pIMUiyJDtvsauRvSjqY74kVCyroOf+lPdR6kR5
OzLSi9qhcQuxrfCZdSjENxyqFI5YgLNpIAh8JPGJ7I0Mb4Eph+eOPg9Ylsr0SMJElbBqPwgzYbm9
OWR35NdWR6qkZdN1zNm9GMvVMymc8V08xPJNX0zdsdVxpC3kyR9Ad9QPVRum2LfCqSclfB32hAIJ
W6xsd9aSZNhiN6UTad9I2rpWXcHqys31sObDqTbW8rbJRvR9QDSDiOfMvoDq6s81/kBNbPQ3jSyJ
gx5H4YOy1JITaWrmlnUxBd+dObR3P4MW5B/nRd8e3xxVjARIQlUt8+cpK9DOTiphix9pCfLHinBH
nC2EHkL7GiCd9lJ4JBpCd0Zdgb1VSuNzjUh1Zyz98KylyQQ4qh93IZLBJ1gfl3oiTbAVdPmuSI30
WezS7KgwjPXTsl73s9bgrTFqhuVWUVm/ys/+dKSo6tsQ44/hl6mznWSQwhqc/anKVHH7Yb8bfqmy
ysRSqevjgMrlySxVnpoJc4zPeV2H13h7D9uumcmF/fbubu8zYZjcfdt7H2+fQt12epAIMp/MKpS3
cg5KTJ1R9mZzKl7PHEvnUYFIRtSqJMKR0hL4jtvHLi/o/QVIWAd1GYnOrbcLZN0ulW67aKgvu2Oy
XUjxdklBLKmeaZmze5bBXHGs6arjsF2G0cIFyQNsOHRSP53xe6bwZblw6yQWzosYMkXskYomvXGN
+iCtgWtl6lerkXkwyzUPRGT+pAtLZDPppAQ2xXLW1170QhjjLm6dqQv35BeBg4j2GkAt7ugoTfaD
aBBND8T4WPLcRzvklnp+jMXXLDmm6xvJnlrEuVKTon2bKs8tIv2+/oQ6LMyvEaep3isOCD2nOBfx
bdm+lfNDo5TeXOzl6iqd3+HU2wpWDeQ4tPHl8iwB1hksyY36Y/JkjawSmHlzqBISXJ/KNPGw87yx
sW0j8mugEffGvT61dC9XWI2wk3N2DiMhXV4SOpB691nhb+mS8tEwutvovQbQy6gGN+vkmoU/ri9C
/kR0kipeZ0Rmkh6cFH5ofTHlYHk3uGSm5GqwfHM5k2KEObOw8y3+qEl8hfc4VywPsY0ZP1HdI+iP
nC6fHA11slkC9wRNu0/UmmmvKD+U5XgpxtlOJ+0wNsqRZ5e3mQWjMnPI/MHCe6sRKhxDhsNQgfu0
NSwVi7rQkyaSyYLbT5MY1Gbc42MNaw+MCm+dKZ2ELc8nJTtqR3EiUQ6UrAk0ebJl2LrLql6KdvX7
zKKBWhYM0eX8bGnjachXt6PW6qMI0CoXupmoZ4vhV0qesZZse9sXXWE6ncjK5zpNz2Ipf8kX0aXq
+SrTJsMruy/m2hva8gFafjA33XFCSFr01WGqB41pYvgsDcFcVpdcbXnaJfRiIhZKHjd3jToEhlwG
c3FHSgApWKr6vg4wPpbpQGQAcJfUkYC8DEA2wB5YbMvndjlp61QC/JCZ9Bny0nprkWg8y9mGag3u
ZbNIULKmitcTsXwRzfC6HXpkX8tFrOYdI59TulokkS/EICBCG6CpT1I+OKAfCJEqjbt8wEgNfaQ4
zMZbV/GxqM5ivivGPcgRGS2DqZyqyR/TL5XCChABoAHkfUnJmUzPsmyDrWYrQgC5BlqwiK5KUhqR
YGVGC/MHob6EkHiXC09rTWHG+KofSrhwN3Xlc5WJdbKX2xdkkyF46FJ9Ii/JF0KasfTSiS8R2amN
STFbHI3wTlPgprC3zmS36A4J+vAeojYn8jjC3mrtBv9LjWsywqAQkW36Ei/XLeysp5iZQIQvJI9a
X0z2kUj9sfnsBu4S7pSULVr/tFrerCuOLNC4SlcmYXZDwxCi/WpEgIbOysMiXQOvs9u3Fsyyln6F
HrV+sFp1JIalc+2UzHJkV5avcxlIf3PhDtS6PqisVys7ysnVCH5Xme7agfTCWQrk9NYsspMi5i5T
ZidVoKzgUdlg4cQbkyXjrZpLIaLi+dREOuGk9ZUJKoRHBvZe6St7NOhLZRLEJb+l+lybzjOUpzq/
qFqxE4fPfq34S2g41WvEVGxFBVhNcISwFUNK4/V2ntnfGIgjRi6TbZiUMAg0m4MZXSjUkZ3n73F0
r7XXFmisVHpuW/B8SkSn/FnnqxPn1L3pnsRrj8EdWQDZo9KukIW9pJ5dKY9vBrzqCZ7KrxGTrwh4
6QYelYLSuqhAXfL7Eu9uUQdttJUrkh2b9ZPIPp6Rd5+w/6ckxzo/6SsRWSdjfgENZgNf3C+iGbBM
86QomJLJVqdPNZMA1vi1uO/LxpPjtyZ9FXtiW7RfVz5/erT+DCz6drTS56mGbJoGKGXzp90hk4E6
UqQqP85VyIWUthNZWabJhZRYDRJN+valRnfSl1etuhTAogxxfAXuYlHPzHQeSnHuRWE54I6luKjC
HK43A6rskSQpayd8KwoAHJbkyFIpEDCQ+2LHDFQsFu67VTBRiUrVVU/Mc9CXnXqIJ3FyFXKSqa5S
IEQjKYCVlY/HGrChm0XpDc/ox7pIuEa2qjjGOjn1fmJAyBjQEcXLYRFv6/yYdMneTEJaEBInlezD
qN6r2qsULxubhypbXQLfDHfgkDig3N0ADyL3VRiEkBXtuRsDhbnQKMdBXscoK1eC73UyS215WKeL
mLWFv9b3hrUwg7yKxLNQDGcdjyByZuU5bW+EydwXcWurRPahfnQlgneL22gpjjS3HzL7a+UxlyN0
oAgWtHrwMrpECxNbfD+gPGqO2WRcMGARo8I+pRvdgQwWfVWEQMjXvW6hBBrLh55Px4DP6fXLwQzR
rHRf14TjWLhe1Lci7veVFt6UxgMdT+zokievED1GHetiGxSi5Q5Nf1xN405CZpyvYNzjztbT+6oh
/nQNX+OqPioQEppPfX00ls7JLMi1pLeRZif+xdJcYubxY5mHKJuphgIqEcn8v2jRVlFr81ZrxmNq
TJQOq+hodc7WenilFlrPGbl6u7WcE2/qopoTH9WKXLWiH9UUgN/q5781zPo/sTx8P7r677uPals2
dv8JBlyWwU5y8+/+uS7y7qPM3rLf06G6/+omUOiHHi3kzTbJq77fpP7zy/0+9QKmjdyHLbbxu/nh
96mX8ss36YKuyhpzre+mXrL2C2Rs0bBEspxMnXHUP4de/BXoLK40mXkXAVD635JCojv84QKk+kfo
ZCLw3eQc3/UX1CSqkYypck73ybE5dBfcwAHTf2gftnmWD9tv1Yt50T0DP6/fOUjmD9IdLFzpKrxJ
LqMfeuUZr2oQerNPJu0V/dNBdlq3O6Sn7C3fb4elZXP21XtcQsfUi9zZ1x3JD53MlV3d0w8ktXpj
oDoDv55deVe72W14IGJhNx9jZ3GaoDl2nurAdjuCOtoLAeeli7E2aPeAv31xpx6aXbZL3cUT/CrQ
D/VddFBcyc0u3S6Z7eEsufW+9msfrcWFnRF5wL7i9gGJtufNqJ7Y5ik7G0FzkQ/Glb5rLss5dvW9
6q6H/JLsx6D2iwAJvY9JIRgO5qG6Ca+FS36XHaxLdS6CZuPCeYkj8XPiXveEs7YzHBBk7KYMuziT
l4DzGTM0Zc9DeM3Ixp7fgcntAUR4KV9W8Tv7Y+91bujfJ7blSDvdTTzZCz91h/fVrwP928tQPSng
K7jNDqV9oNrVvvM98To8zYdkV+0Q2TkEPgTDrnRjnyS+/eoR3XAcXGnXBvpLe8TU7SuO7iqH7GR4
k2/ssr20m67LYOR/TbfFTeyzkrkZErvbg/C7IRzHyXbFgQFEtsPd4ZS7xR0dUivt9BAf0oPpK5/S
IbuG+fzFeqVS4nV0bmsP907kTC5lpTN62qE7Tb5+Ve1VP7RHL9vVgegXbhwMJ+MmvFpOi9u4oi+6
VDR24+pX6a14Kr6ujxRT1BvRlphgNxRVF9FtPe1CGsy522d39QPB2vv5U/R7R9sbLotgP7mOj+NO
DtKdBuGv9yQv89OzetbcfBeCmWC5rNrJnXFt7Fu+GwPdneIAbM+uy0Pi4kXdJa74RLzXAaX9E043
F1ADL9b0+i8Jv15cMVBvi6OyHwIOrkVyzIt6K11zJe5CL/Fzr+E+Efmzr8Mxf5CuEzoyQjfs9AYi
zo4WWz+oO8FPrrK79Jye5EN+0s/V0bxNzwZ3QHtK9/GhPKjH7vjdE+s/GI9A7/+TW53p+ve3+lQN
cqVXjXQmbsZjLT37vVu7sISCwTbsmtfQup+f2CN8g7sy39f71VU92DZO7wr3ONbtziveGHE6uUNd
7/b+5HEiOpn9mLiJP9iTw9yS7Bo7CSS33XOH+VkgBazR0i+JZ3hcRQ7bcEdyFd/wae75vBWu8v6o
RodilzmASBwS3R14O7s5qG60I4gbj436Ltolu+SDUIvcOJAG2X2s78XDGPRHqAIPZKnOQbJbruoA
yRwxMc54vBUcwxEeiW/lz/ogfIl9fZ8f1X3mhG71YL5EZ3kvXaLkZHItnfUrLsh9tJfv11vtFtuX
Px6Mc2EE0X48RKf8uF5Cv/PVK22nVNcm/zq0I4dMl/O8I+OFy3ve7gd/dExb4s8/GcY7by+5/QV8
pAdx3qb2dztPPPSuYn/9TPn/k8s9yb8NHTCAzmIXLl/J6/baYTqlwbhLebAiYgh6sJSaP8IasiV3
8uj4nMQvCXYOLK5H4Rg9ccW5tfOm2+I+cVYHtigv7ivP8JO640M5C8fytPqUUR5EIm84Wte5o/G7
7EJ37Zueeasadr4DFcqlJ+80l1GCC8jXy73Swau0F66Ww/Z98/PyHl3pERm3Nss8J/UqP/a4BfZN
UHnqjpLOm93MJvXIbS+9k7iw3b3WnRzVkY5kwDjkC/qZP9mT3YLZHDhqOk+wC3uwPyNOhNHlqW/P
brnXXIilGK72Kf+qCcTbJkgh5Bgvkdty+SXPLV8d8dpe4AQSuIxTfjSYPW54a+xR2tjyTghqvkh8
qB8id3D+/W1EVfbjnPGPI/OnkdxkJBmySlM8N55+XjnK4MXsyAdzm6BAXspn0rqr37osWV2iovjW
xinmk0Biy5sz8aeCewffxR88jV8mvBuPRPD4i1fYX0undAa7smMn3I28k4ZLz31YguE4cBsCpfe3
W5a2yp3dV3On70afoxlSaurjbuZU7LzWzyd7u2y2Q5K/cOHRO2Q1eCP/W9/RY+7NQ8iDqvX/N3vn
tRw3sm7pd5l77IA3t3BVxSo60UjUDUKiSHjv8fTnS2qffWi6xembiZmICYU61GSRABKZv19r2Zjy
KECk15W/j2fFQfzCfm+yx2SvvFjCln8lGM026PkzBh2UIjtoWF20il++kP8Q+7nfA2vm/6GiOeRf
ADkdWnjYHLaEymWyw+wtPKz45W2gHDI2y+D/fpCMQIGxc4xB4tt+4W/sShLRnX4OIt6z3PZ+5OlU
to/Jw7C1Llg0nLgWYr14cs5GWP/Ibvn9rKvqIsYamIG8G0LaIoHil0HKH9Mjqjjj97Hc7CnpqrgD
Xha03NL6zGvxGp8D+BN6z/gmit3krj+27B3KAj7cQB709p55KHnPcHxhO5ew4nU6bFMnhDRUgTQW
jvsdHSJiFTa6LweTv3JwVk9w2IrviTWD5ImXycARvgN8BI4RZQAOAvSgnEYO3YGp/VBs5Tpw+DnF
r7lIxTOU8IWeFBctcz86iMcRodIQjsd1jyXg7SFKvmOB+ITkiq2HiASLVx22b/b5fLayHD13bfPu
iSd20a45JYf+rBUb1Td30qV405a/7tERYMMiExR2uyLovBumoXgGJJDcynumaOQiouwmWIWcMyvW
ArwdNw1E7mWRB24+56+MH5CJaCCv2Niw3M5ePQ47c2/uB7xy6keBs5eO2KCjdDXv+z3KAKG4lk6U
J85I7GdB8rIxFVzFzI1mXrPrmA87wCbO1dTA4uSJLVGdsE37QuxkrAtjKkGC8YiCbjewxMQdHi1L
rw+2b9u35CCyVD/ZYa72PSUgXF22s9jf+m4AlcDOk/HK7U/w9IcuZK6cryS7eS9xisVORZplB1Nx
CJI23EfefHQOUBbuxHEY+Ahcha6GBZ4CmBz9hFAXE+1J++QwPOqYYeckbFWxG1lSlS0tHhWleb9i
RcG6cgmLXaWyllT5As5iIF/bd/O1foFN412XvnJe+mK9G26G2tye8Nfnt7m5jwI2Vi/yiJHCjvuo
doVYDy/lMwzhcSAx9buZ9zJfKPy0MPwaP9McmJcJImyRxl1NOArOBWG0vLPPjUeT4ytfrzsbF0OX
2G9+IGKOWav5mTGo79kBRP0qT9LjXDLejcwhFFd2XCtE3Y5AgvjVI2zbU4D3m9DhOSF/whDYgePX
PsGcV7DIQ8jC+vKZ9mLb5JcdvoQKFkt4HnFaVw95c2FlUE/FwWnEn0zQ8AjdqYdqDT9Cnu+13uRG
PtXPAJXmhGUk3BFej1uZTgmxxeQuruLmX5Jf9YVY6vYMUWevYBmwnny/CRxCcnuX3UaE2M1luWsJ
VBJfwz6RhR8387y6LK/Xp2UvAgU0WIOUcKXbYzk46tFO4WPOhVO605GsJCg4x/l5fEbLPwvpwvj1
WRVCRnVGz21XrCcYwZNL4DPn/Xn/hHSKu4bODsZPjyCIkvQdLcJduudeQqpBHliLkA3mJv68az0G
0ODCZtTIBfBF1N2ECBkRQRHcEudkpBSpW3odUZEIuyTyk9ZLxJ9wcOVfkheTMzheE4i4pQl4QeF6
Pl4sJ9PLQhgmoa12dgOB2kL13u359Soc3GkQHbTIcy6avbbbgpaQPffkQ3M0LqJbiscD/5BvrLvW
vKPMbZ4IxIKEGXe33NmkEsaO6ixZgJuyLLDWBubthDE5DMfoUN+xvmwUyhuXI1lIdVSvZgmxdje9
0w8qEZz2Xf9l3+pX6Y7l4bPZTcztmA/pE0RxR/Oq3EELFJa5m1I/psXvxdc0pANKPjtcJGGmiEOV
zTWCeCcFLc+JhrsX8+WIfKn0CpdOtg8v+bCnueEaO77gtl7vXhGb/kCZq3aHNchP6SmuyWtQptvN
IS0N3j+a0nq7r2g7HJzvBrPC/Ng39Saib8U+4R/1LR8m5hOvF2LHEGUEA05VdrLNGtYHkYc5L+/N
4ReCbmF4+Ch9JzxlA0r9Kdr3vu3Gt1Ru1UPK2MkuCWuv8rMHSq7+48JLjB5nfw6X4AcVRoxC59qu
zUnkHi3PCnTXdE12V+837N2B/1t9EYaC/HH1l6gReA6XAExTQjdJzkV6Sdtkp4YwTvLVVRTVn3vM
6tB6dPlmxhBv1cfykB66ILnYjHB5XsMuiLiciG6h/F5Iv1quUPD7VY6tzZW4C9cBjLKXrtXQDCGn
5jbQMQbf48a/ii/FxRrv9LDGuYmwjiAIsxaxp5s9iei5FbDbMetxmAWlDwKGa8mhwmco3u/wObw4
9q73Y/A0HC0374lDw1Auf8ULQDMyFMG22Nzb2ebdPWc7Ec+K5RIpyOCSQnORFRfdePJXCRtlutMZ
zHxuh8sWN4VBcRHn5ZlWN8MgEZ2TCKh8TcHv8Jvxixb2H6IZImkR1UnHzMOpkYxWGDsfakXcqC2e
g0UnDd1RfudmKcBzI0ySYuRFOAhLKqFuFthhe8s4dOgcih2k8S+k8lAY8Uncr7dcGjyAvnfO2Ee3
7YH1wikB57rfQiYFMco2vjcLpp29R0XJxZHuRP1l2CXCDAdilUkBMMqEBaeJqv5zT8QohcjXBlkw
41sIXFx+gBsmkAqTg3yWXmQHEWMDrUpD1SUD0f2Fh6H7ETRPpNp4GJEuSkQVf46/wRL9TRorvv6q
YkUPNS3XulHOCVKJNEtE2Cgs4deDX8QpAZzBKz6kogGEJ7e4sIGTnagFUTnCpuVYQPQAcHVwoxOo
bH68L65EvLUcFOEXdghd4RUUaklEpu52Gd1F59F5d3IuuwP6kwe4bahwOESsvUeNiaB6PjOoGfX3
xe0axPvhEBHvzZ6JxQaKKwo1+/KsPy/C6QgxLX+BjwqncT4czYOwiGNo30wibeMOp6/L18W9snBC
5a6/o9V22Z9nN/2TcAPKrfBvqEaig2DsFbfGBfTX1nFxHycON9wWL6bKcelt4/qx83g7ne2c+MYe
lO7Gt8ETY4JRI/MyPwFcR5wp/ApC4UcJa0iX7ww+EQJf6kd+w3gldrNi8SgsUaQTLmUjsZwJUbm+
R+XEW0M65+QZvQhaQ+GUGEALZx8zwWdEjBZdL6GIbgwKDUTNrnq/+SI2EOU7NWjCHkMmFgJfupN2
Zoge9cvjoBhDUNhipngjPW5ExzvXh+2s0q57k+Pu1pSyJiz64M5E0ljyxctQqqJABL75hkfHDIB7
DaZ76XrjoGnBEmhntA4PBl572uOYdyv2krbrLiPPAudBrGTvFuKfLhRxJHRsRIgixiZb4BloFnjG
cOlcNefy1+yarlcqE+pl5zPHWxgRmK5izysJwhoPatKULdj5Yk/O/Lsj1ToycBXeAdv1xkPnAnzF
RhTXgB+Ss04YkL1IbUmuObMz75HA3OUAXooQcST+ESGeFrSoU8CrclYEEMN5IjBcWLjxgGvFljRY
DRHSNYRlVHII6hrtJJISi/OYvVgu7Ngpeiwu4qvZX7BJouQAAQ6WqiCe/fNpBeT4N6dVND5enVZG
Roy8SMTQ75NyiXI8zU7iZOK9O/nLdmPmLqyt4eaLQNbGNIrQUgmrK7gvqDIPD8YhvTGu6iNVtevt
EWHDy/kZDHCo7fHxgX0Gs2OYXEbUj0X0EF3BKXZDu+yo7LSz7bmmvglXq7cFKlXONUwPJoHhcCKB
JowhNT5MhMQkcWG3Xy8LYg3zqjtad9sZ9T2/P+A0g/ysZoukp/LUk2KeP+AcMf2+fJFj8LYgqCi6
qFfqw3BWnvBCBLQqviwKR4qcLaUJc89Q+rUd+/MjqgDtoQ0RtDk6l8UB+44Vp3xO5U27VC/6o3Ug
9Q5Egp/tnN9jUf/H2jr/F44kK/YfWSyu0uHxR9pVfyVW9vKj/8a5KYwdMyOBCKpDN+U3F8W/cW6K
Jv+LvhxKZtCsANBwqPX890SyCjxORS/NYWKZsXm4DP7TnJHoztC1UdBFZTJZMex/pI76FlFrOLQG
wf5DAECXSAV09w7nZjpD20xjtV0g48j4IRALwDuMwC5p7seSlH12Vt/2IsX1bNNEYUQ0lhS4t97x
M3Z6uaSKk6gXUpUCwUl0MUBQJ5AimxcgsL7LSlGHdTRkOym6KstvUtxqbteq6yfDb+rbQjU3ooE9
FGPY4D4d+l/vbEe9leYwg4e4aDRgVhuChVEFc55SLgkg1R99WZEUpQlc8Xpi7bvOeI77+aayAFsB
ukPoxIILllHqXanNt1bdE4uWuvJFhWBqyOQ6jOuSzA457GAaYNwc4ik9bA9AXnC66Vx/VnhXRIH9
f2b5eB5dFnwnwCKhwgIm/I5wpDFaEIRLqzJP5sUANGiQrK72aNASSqktw3JEU6E40ylED2EHR3B/
nVKjuHKaA+Mclr43qEM91WckN12365sfvR1sKNrCuADHtXHRMhban9fnaw1DcmhjyIljJbey3BiG
zyCms+5r5Do0LhwX/BfAZLMK1V9gI3IpRE98u5iJaKt98lX5XqzeatGoOFPWcx1f3R5qSBQunere
lCg01I+Vcmaae7T0rCUwKj/aM5pnNZ5R+M7kO/JOKXejvQObXib+OHoboRiOxgiRvgJjUuowfnkp
fu7LeAVFAzDO4rq5sx60B4fUJXatK8CJMkr1JGj919ymeeLX5PWZK51EGfNnHDgMsEC0/bW+lr7S
dZAdYGHhwgycFCBdINRaVR8lKuCDNG2YKqK8jET7Efv6vZX3BqWswl0NgFwoq7kGFYNzmi/Ujqyb
1vY0kHRPvRWSBiE0Wh/jn7w146bnqbL9ajGF6Fq3mmuS7+tUL7LWTc7Tr1vsR+seqgUGG5zL+T6M
zp3TeIwuVss1buvjEBYnZtgUVz+HLWOIGdjx458bMEyiVuKNQ/Sl0F206hhZWBrme90FCparicBq
pnxoli6YsIdiJ522h/In/QFjBwMbghOieK7u5mdIt6JrSBk85+QckgAvRufMa76vdPKW+9jD4VCR
F8XGnDMFeVmQwzBcAjHzmmd06xnye66IN5jmtz3jrHPjsD4ya8Th267ooNU+C/qAnquXHmB1aTKC
V8XLf+WH+tuK1/pin+gdnk/BfHCepgvIYa7L1EU0t7jYfnBsu4AB5hY8LFnyFYnQdQWO3GPAb6Ee
AFO3zmSVZzL+Zfw2a//I//3vkTldNk/VzdA9PQ2AdP4fGFxQsJt/P7Pg/ki6H2n1ejRB/MBv32fI
/7JVVbEscDjwNtiCPvS36+M7YF8gRmLw2DBMqJr+4/lUxDj5Hv7NlpEUf+348HsMKmhQFTNQAIeX
+Y8g3u+mYixNqJErmqECPQJtDl/U2+DRAKKeocVMLzixx3C1pJYZv0KDJ8W2TlsrFb6WAbbMs4X4
MHG272qCKZHXCAFDbdYPr9btLzqn+ltH/Pt2VMFaBask3kh/5xiNppolsk9KMc2GRWPGzoGwbhyW
oKhHjhnY5h+S3k6gyYep9LamaN22QbgARiKavCBxvjNfq1/ZyJibKWI/EIZrN9HKJLeXN7N+ryDg
4Ungix+0jhEurDwUaYjcgqt1FzgR79VYh+HemqTdag0pJOGp1DluZpoCPxpHjpBotm7WzaAbE2Wz
15t5ivQBeCsdtFJ9bqDdpHudZU1Phd0MuguUH1CFas7rs6JZiKRUebkwCuWs5ve1A1NcSnL22bTT
SwTxP47w90IyByOE6LkATNNv3yua4EUmgUPyW2sMlFIN1Bl0y+LAWiPEwqXofCp/KQ2akMUUaP33
qmQ8P/nSTjBGyRgk6yaicm+FacMcdbYc2mJ0x5ERaL4MItKL8tQHnM0cqb3Xa+m39O/fTg6KXffh
7jUBRYNJFNWLd9tga/OhjrOeu8+nlGHvnpZPnlafRD/it7y/iik4uCHiMxTIT9+ukWJtaVIyFOZb
a8XMicErraLrsYRAvvy+WTPNnjatP4n9VAFte3NVtoJQ7TV4PNkwNWLa1+larHV91pgDWW7VlkGj
l/JpLoFhIiArLz8MNdOeOLTQZTtKXF/rJaxGkIDKyWNTl+XJSAk9Ck1XGW+RGZgE2iad5EzNvmat
kt8lK/zWLUwwu8VcDQpgdqy7fz6jL2ql7x8Aawatmq0ySvV+qBNDshlrnHc+4LrF77SZmZB8QgAI
SitXzcw67GBB8rYpon8kj0WYrhpnTm4sr1bs5WD0Cd04CaGvhVkJd1Cbfs/gYe6DpiX/h/vIMHtI
1IbJKwUbS8lMFyhzab6cYTbcoS3+ZdjW6jLP4sofjWT45AHfxsQcHQNxZGw1/Dq6YN54xzFjTBLM
AOOMhsWkd3u1A12FXisYRf0ZrgoKcdtnEhYfrB5XVHUFxj1QMJb9Xp+lQIodZBtXBPJ9u7bACNZx
Vv1cAjHUa59N5X7YgFxNsE9aig1VMF7k7Qas81zuekDXviGbxK+GGAVOkSXSUwnZDo0a6Fqi13Ml
700bDdx0ef7zBnox4m82kCHjuhSeVmYbIVP99gbGSOrA08WtH5tODGVqSTt7ROmvsLYIIReDGt2q
0vuqOssFTuR4tdZiaQxC32EogILkW3+SJ4eaqgXvlTbcwlq2BnpGuCvlAwTdiY7QTA7niMYkKgDy
hJmOykSqqodlJy5gDC2Xa93OwI8Aprsqq5zYkgwxmCcn/tJnkn07JSPtPfAvgZV1wA0dbKixJGvp
DoNd37En6Z919NwWHbq6QsuOC/d2nybteKbUDSVA1JGCJUfJ7WX5/n+U9b+ETMHfR1k7wsXHp9dB
lvj87yBLdf5F6g4jDqGWzI7+Hx4dxSHIouIgk+TKWHmHjPG/WTCVf5EisgNxMPILd+Z/qgua/i9b
pqhAeEVlARn1f1RdeMk6X214lbiKk8YMvGpCoGWY7yzKXExpJZkIQUX1WsPsZm6Xjtwme2lxBmam
u/FCB9153cSatBvGMd2nU23sXy3WX4RWbzNjqhrcg2XCJwTQDRP3Uut/VSVczHTWyg6xJY4exfVN
bi8sGA/hd9Vt/8+Xeue9Xy7FuvK0HHOYjYSBfX2pUuqNSQZMEY81vaO8glynauED+sRQ629R5DwT
sTFodvQiMNhUU4SDf3WhfIjs2ZZ5pnqJjGDcapSpdLtNd/gO82K2SnIdI2oz0qEqRYxYXqH/PhAR
rY8A6LLzbp2N2ygWSBvN7BrIrTcoAvNVQE7mqTIUNKAGBIviWkl6d4imnq6aNeVMWUmwarjrrKVg
gXOzeVhS1QjqxqrSYCkUrQ9iKFN+WZVJ/3qZmeWasryvPcq0QJDUFW7kYLNHomglNptjVw06QyWS
kGob58RKgk7eGsiOU6lPPglAPrwdRybjYL9T8aEaJ8axXy/aokFFYkkydODx8mi2C2ntJOWfMS++
326cQ06jbYAJkQ0ZFta3V2lbHFgq5TEscYBYCLghiYsW0FLsnjtnoiCkIHsC+4dUZ3snVpTL2S5j
L+2Ay+cKaKMSjj9vsBvFheZc/ocUeioZmSybGucfbgJQn+9OZKfmQ1E03N7Wq4wjEMTTXZTkKYQW
GdEmYufbP58J9f1e5Yo6fFokW9Drku+9c3pLuRipFiFCpNZTeqeUOZJ2oPzLfVwX7WOc66Ikpk/l
V0tNGua57Wn8aTuQ8AQQNcEbac1GcqYOTgQsMYfj0Cs6ncJkVjTrD+Tj1QSV3Bygltz3iePKTdPa
nxy3d1GKWDMd2mB4BwkvbeKHt6903KpsyLeKjSOXd1tXMMaqxynAEf0cdO+vP6/Xx/1D1Zc8FwYy
WzM45W8vJlF0BjBiSYAbNXqD+qbvyqpYLysp0k5/vpTIs19H5OLByMwd3SEwFzVq9e21oMzNJXOU
IMAlBK+DsmicNJw44IGRK9K6b22Qv27kKD1jyIYeP21G51wt8WpbXlk1Cn3AIpbbcIErxT4oiHve
9c5iXZmZxeyakbcamofDlBs+ZEta4svOSk+olG3mDY0UOk74zNLFm+GSvaqNpoPURVsIjydVHWDG
iXqZ+ZpyaukhIp94Nehm5FzyTfN63lbj52LYBEX6IDVnddVBRlXGPYZqMOuNblmayBc9myTZT0mb
zJ+kUO+zmZe1g1+aIjyMlIKQ8u3a5TYY4s3seE9JHTEAozYEXLa6wGJgL5NxV9VF9y0uDepxWz8g
RDQp4J1aKOwuO2fNfi1FD2FoOmrdz652om9UnM0r+BzNK8uc9Mo1Mugewg7urfuuTvNBYBzzH3/e
AKI482EDsANIalDIoBIjNuMrPzIgfTIVRoEfqeoMeOtaAYJA/c6PnT715CqxEIegtrMbDApyva6g
bmagsdmZFDy3iYIJJI6TeUahf7zTzAZpBgm345dDjqDBn29WLOjrWEJsVkhaHOHNRary7l4ju+OU
CsOa5RpzFllEq7S3suDPVxGe8+1VBBPkC0G9jl+lyPRmRZp0MeOorWENayJSA9laTkqbJgyzNTVC
APnMUJsWU+mubLO7+vO1P4RLbCqCL+I17AxH8n03pu9grUiKJhbELevP1tSYQk6aFahmEt8JSjom
PXAPuN9CsJVAvpn6qmyMn9zHR3vHHdgwpGsmdRTHEN9/tSusNjKkUSeMkZJtDJM+a09G3QINW6uc
liQKZp945r+6oImJhYLapu73IUSDD2SCB4JpmjUZ/GqtGeU0W4gJlx4djMEqb/+80B+3kkrHC4ST
ZtJj+yClNLBtknEdGJMt2slvlKnyesK5f7xhuQphICVOejMEHG+XsVgcpyvA1HlJ5+j7fgYpTXHT
+iS8/ctnMWEu1QwCAxCPb68yo4mEChbP4kDbTXUhp4Qoc6l/vmKwahqcOxj+Nfvds5QRJnrS0xit
SQnkRguntzHEnymW/9WzUPzVseCKAVTxnT8yUIiW7RlzZDVjQR1/0ApobMfly58f5uMZh8+JfAQO
QRMf+2LaX+1vVDBSwyx5MXM+z2GtLQwT89FdnuXMzJjdeo/y9Ejhrfq0BCGe4K15oflpUbmiDsZ/
lHfhV7PMWttBzuOtLb9cBnx9O7QSctXJWgU1fC9enQ+bh+BhFY76I1SatwRBFAeiT+txHwMN0YWF
EUukjdYHwmhjUfs00cdULHbzI25rS7DHAHPR139n7n9b1XzXbbWwayQrZKKsNcI3BIJvN6mZxt0i
62UE1ejm3HPand6tsnGiMNZYOgP49EQpucKleGZ0eWq5Nvo2pxINIbCA8ZjcN8NsRYjEL/KXBdaS
xaXAaEhhOSY5yPhu3DCKSMNAlKL1iB3pEM7B/KHkEaqx40KrS+nkCeZHvWYdi8xhokrutL1uT/Sf
/ry7Pq4rYEeEsQHKiiTNEpv81e5auiaZ10h1GHAkrK6AgVN2H0YqfWb5yan8aDcJHzSTvWkyEgAw
5O2lyBYKijBDBNa+kZ/meh1O0oAG66A6z3VbDZ/EPB+fzKCYT+mT3AESHFt8/9WTOUaJJPXM5dZ1
s90MVk0K6kOmCLi+bH2yjMrH4JSHIl/HB6tUBl+c5aurlZMV6XlPz7GAkN2F5KqCeahvzmh9RGG0
IZSOco51Xxa2+gVetO4gw5zjIymUH/78Qj+aC1OhZgfzNhGBSnX07WNrk51Oesvmtaa1+arGs4B9
djbIzq6lkztq0XYoKK0FCAcZn4ToH5dc2HUaK9j2v8hZ81VXynJkyYcm12GMIa/v0445a8E0/+fH
fG98dY1OgELagdAFFIgfshyYE3PoH0evzMZHpdIBi8CG9skWejdZSbisqZCpY9xJQg2FP28XM8uN
Wi1rWI+araSZJVlIL6+RRoloWpcFCKuWG9p+glAlPUgmKhveqFXS6i/Tohh+nNnwYulDYvYojOUQ
XjRd1Z5aaFwguJqXybrGGBhQdhiFIcNOLKUITTkQY23dNtdX8djmTUjhtUk/Wb33L4rnIsW1mOah
pMaRfLdJGLNpFBh2mPm2tvwi3rIpXBc6FJNm1J+s4ccXpcE/ZWok73Bgq4Kt8PUxzHS9icsNOlip
L4f9IkmUgyel+OSBPiQ4bHa6AIwl4YpFjvDuTcF4Wplj0dHjqKb2YSkSOjOUnaSMdM+YLyf4cABk
ONN4M/RVjT2fJExBUiT9t7IfRiZntGGj5GOmKt2aqZY6T0qEelerzyXgtAp9Cr8Zo47hRU3wvFpV
PDC5smXRZ/Hlh8CaZ6HwQNFAxpCgiPEuonXmdNjaLOs8WIxvFafsfvTzyEAxTGlnOgIJQQ3l65cF
9ovbKJnak6k22ifSPB/fGgcMN8vEFdkLiePbtzZC440wnIbuRjTRGYqgKlJSRjr+6SGG2Fg8Ia9N
XOhdnBZPA7TQdTVAN0PO0qgo4U7RJAefXOUvHoZQEN5VKNyhN3mZyHxlm5OhhrGtQrYPvQwotmJ7
7ld4dvLuRp/05cGa++mys5f+S2Oly0WV5ctdA2/OvOsap2EuU1NhJrIlAiH01WVAWpPdNHRkG/kZ
XfXuPNqiAo2kYqMj22VT+T3qJkiPkkJN6crSsMw9Bg+sO+rX0+CvTdRcyLFcOe7UtdF5mijD17qo
4tSdo7Wg8dEvyzmMjrrtpcsKJTRKMMVD1qfLgEyJDCV2VLXTzxLpnseiXlIQ/KPOzBICM9VdEecV
YholZNF/XsUPHg6CGDjYdIcggf8q6rstkW8TiY+ydB6h2Py1tUrneUytYp+2kX07ptAIdlD2LoGT
OsnPqKSAUpFltK4zbmPz2c0IA/U6MoWVlBiCsQxcLi9VfncziVI6W1YZi6epX+Dk9IYNKV2PWHz9
7Eoi2Ht7JSppFMgNzgFp5gtF6qvN06wWgnVSQWXPqY3xtOnGBsVcZVCZ7bsENvI5gbSSSQIIUoMG
ssrMN8fSUq/kMVZvP3kHHx4bO0o3jmzA5KHheH17LJc+iaIVwi1PRSR5RvmGjgX7ZUa7xIzT8bmH
2XwB1g8lqZ/KqXqkfaFQ8WI2E3FnTU7v6X/o4MoaafzE93/cH9ybYKYVcZAK0+07q1Uq7ay0EpDz
eGHmMFTWFB6MzB6fjSavoVBrnQL2glyunXBbVwQE7MkexkCHAfTYzI75mY/7HeG9e3UYFtaKbcuI
gvUufRnLUYEXrSxglMp6OjjRZlA8dIpNCZdiNuCx1nT7WquiDIIenMVDNlQDE4C5JT2U6SrfDXDh
f9UhVb4pUfgIFqcq7opR3Rjsk8b5qyL3yy11qug2MvQy97VuVc4hoNfglmN9GLLUNWSHol6Kr+o+
XxnqKCUTbjtdy+wzY14MyMYsDRY+RXoutQ6Fgkk1xiJw7Ci6H9Z6wfg0lXWALdB5JHoG/AW96qIF
ib3pwJ/KWgMw5SSW7ibES3Q9HBRNCWlANdMcWd1VrRUiQapgT6nazjdbNuhRoMvxprpzixCnq2FV
vs3OHG9hZSXV99bA2lCXVhgmHeWCardqdtYUKu1qPLaWU2DAbDtFf4hyohlWxoqedQ41k5DRshfZ
641ymE/LJBcQL5WwbRsJopHU5ZLqXqeDgZ2KTXk6c+KCbu4ENX0Kuf8QNTt1Suxsn7WODCcaklCO
V6rUC/yIEY27voIFfJciAPtl1OruLhpj2Ik2+nNoXCTQ+sE6NeYX+ZIO9xpOBFSo3edPjToP3+1k
zU6Q8DPPEMujDZtJuVWP8mJWgVqu5XrQ4y6NMVS1CVdH1nZHR6ucxWvrWnpqB6ldPPRDtnspk9jC
2hRL6qGHKh8loqpAkE3tCzsNh6mGaJ5wwfpZG9tyvc6Rc21Y4zxDqovlp0I8jj8Ghf3jouqwgcAY
uuIH/LvM7sAaD81xXvbbbhrl4YKCUvUtmc3sa9vU+eihPaOAZRjp2SELq6vk+6ZUA23VKCsf4dLP
vMGCNfy87kpn8ZdFNRnBdxD6ZkahLIFgtmJEttKIHmRmtLqLcYTZyi9yCOQ8aY2yyjesYWlROGjb
weuinkeVzc2BLapuE6b5NQfPUvaj9VRvhkQ1vFZnkOBV3i1uZI6m6UU6xfdLS0MkB42GqrR2kNma
prusUv5C7ZcP3kp3gHEhBG/dYTJSKM7kgZGsvMi1KVQLRT2Ui9OJxas22PYVxgQyQ94QqlrTOff1
qu+PUu3obSiVubUw5BoNt00qMReqllnyre6awfLmbZu+l+hz2Z5pLW0SjqYVnc8RGdMp2rLkblKH
pLsfkQWRPENr5ixwcn3smWXNGSjXEsTOgsJqMvTuDPJvL8kVqh3TAvPukVp3c5emhiN7yqRCXV9u
aoNQVUL6TowGGnayrWPe9Gqxs6p5ukUfoQOyA5viyO2U1cMwKQng0MXqT7Fto06hTKV0UFLDeijg
2/y2NLYGRpQYTKaTkQ0cbGUwGLPdnPx2lFdTP+arOYD6GezqNMFhneyKnFiUSTxsLxKEaJ15Qy+r
va8s4/JQG8m6ulYzrVfposuNK1vdqCPbV6jymSoX5XCUkU+n55qNWlgvtsbc7ZRXX1LVjurD3EiL
yegh5NlHp3IsMFKyjahx1JF/+20/gPGT8mlzy6Vo5rA3F9gYk1abOp82AmPYxUKHZJkzeNKkfoQ/
Mc0iGFaVWLHCJGtmEEX2mvxa4naLA4QE+lAyW+vMrBzppGoUDIFbRs1PcisY4SLmCq6KeGpA2yEt
3Xm5XaqPcaLrlqc1kmT7VUdkAt/akpzP6N8Eaz4tGmzda+YEWpNUC53OKgOZYltJc5CTAaK+wZ4A
MMlymd4Ng6oDE6tKWjxWpOXAq2HdzyFvGpAhnpwF+rQV8mPmfxImGnx9yCvALE6H2FWkthq95Wbs
f6UOGiUw9cxaB4ukOSCU0OZyG7SaUX2xtnZ9KiorLUILBcxvOnTJrTfGGs5j7lMH7NWiOmWQm3nv
F3W3TX4J2I/px8mqIL3Y0in3xz6HehhpmeTnaBX2fDIcnN5+sOUecqJhpseTOqSubkaWDAh6hN80
l3G7bjKm2/NWm/PNokoksmpsxNA4mHSolBUgoGSjFD22NxtyDWECUw6VKFgcoulodeB+21K+ABsR
oInyU2qsn6Uh7aqYjlEWLX7JcXclc2FoDj6THCGa1LpahuoWcR5YKrcKfs3LtEXIkPl+ssZgzvMn
Oc1CVdYPxiR7Nm3m2jAvIlOmbekUTDCWjJeB+DVqyGgXhxFI8yZry689zl1v+uOqRNlNnaUX8zod
DbP4mVkKg9X1+aY81ONtHoOQ0h4VxE1KxTro/IZ+hZoIUHxaaiGe1Qqt1M4ZGu3QcenNDr2YDtgy
IjYLDC+RBg0unqtqqFw3kXw5SoVcuomSjF8iuOghZ0HUYk+v4Ugllc9qkO3KhhK7RS8j6xdZiy9D
uMys0e04laEcczDGsj6PIFo0oCtMEaq/1pfiMEj6xhP+F2fnsRw30mzhJ0IECr62aEM2vZFIURuE
JErwrgr+6f8PuhuxyWDH3MXMZmIINFCoyjx5TAkrWz1Tb3zRRg6+2CXjd7Py1bmJEqEmA9lL3F2r
5XVsraHp6oG8oa+uUZ+7KdKqvLMegia+zzw4/JgCxde2W6ptD5suLDnpLlll3a5BP9bGF0RHf4lK
SZhg3H0VTXxNlkUTZtO4nNkL3hiTjdFoOj6WGmeswcDUixhTRZxppLMfgnjNtrPwkhqas2q0EBxM
qwtmtfeF/W0yrDuRgL0lTGfM2ny00m4rZVRtGtj6eYYWlp+JAHyxzro6ebSxGk4yNCvGEGNMnyCo
N4qY27jzSjKzBfZTLZa/GGYb2a+sK151xIBr0tW1lU1XcYar+ojvgCxvo2JCWmfgsBIL+3uQ8uKn
GdWgMU4XIqm2cTRfjgstGgbMo2W+1iygXVssr6n9fWRGP7rz7Ri7zwXfU9h76XbxzPO4d9uHEbbe
AKDl1THfOh4SQf3qCER703ADJEB6buuGdpwBFnTqxTJ0vWUeeldgbFm7rIosNjfm0v/kw7+tg7k4
1HOFgtpni2vr6aFXYxtGdvcr7/MBPwwjY5YqSkWRNPmK3Pnqeuwa80oRa7PnYA6eE5aOczBH9xoa
xXkw63MzmuzzoFFX+cCQ2Q+uWhdj5q5ebT1s48bLyIyJPJsxajqdR9QxZ4nOX2l74YaW6ndmlV/G
QLz4Kpk2Wv8YBs9oQt3g+XkY44luy+0cM9pUdR1d5ch4nrzKNr5bsENeS6uI8fMQPmbMJjVIHJY6
gx1ATL28xyXaIlieVpEakgJLbjs9tw+TTFq8Qzpcszcm5sb+JtGW0BtPrTqlRBcpfmRWt3zLllJE
mzmZ02o7RA0x5ipZY1CDFkvLuQU8K+z1bNFWTFxBRczQbzlGXgA1vh5JFlM1bjhZ7DCwaAysarRI
byNJ0OsG9mGKZyh8GxTIwUpBkuwGPydm2ljh1C3iWVsvzo64GvQxUGFIb0d3PU7hjL26sRktGyFH
RZGF6yjpgDtzUR0mzUs1skcGOY77/GrxoyRF4761kunB8caBJN44AfjvKgxXN6LIowhayDJiBqaC
4JWo3uR75wwRa9eu23t/4OPatkVOqLoK8pHtqzOwWW3sOQgHcKGLrsK9mdWzVMW2mTPKxjzpILWn
EDZhikZ5jUa6KIBAoJW2SKQ5XB4C9Dl4fybJxjQk3jB5Ogq474RJYgvqDVB/xt7FzM+ZKEPcSahf
jXbIOYOJ7j1IPF1hWjqe14WK42QKm7lGS+QPjZj3yQiVPyzxbPwzR46Nc7KliKWP22KAhG9Ivycx
13YzjpGR6na08nJmzy0y3EL8BTrYLAb7wS5ge9y0bLBYa1Cj+TvGUvGlzFSKkt0cMdAdjN79k1Ut
r69u+/jZGQLXDl2/SH4KaYhm5+WdejI6MVzVM+FXsBP6mfFj1Lf87EWbqMMsjeQpKDnaPbLLVEiC
5ZJs6ixesFV3x7jdNH6LxH6Rjb5bGGJiAzyJ5WuRQYjawruInsiGrH66Rmqhe3Yr8YOcZmIvjd5s
bh1g8et8tkV5KIeF8C1hF5CD0nYd7CVVL3E1JCENH5S2RA4R9DFCIEe38BIAcM0rsJAuOAfyyNUG
Om76kI+ivDTaon7282a4Mb117eJJwVNmDmmsaPI4YlRSmwFu/5axkuQWRlNuXVGd93lkfWfztvDY
EAsne9APlG+O20u5cYogwnYwauJDVg7pt3iq7GFrZKmPN0rpQaWbLLv/iQc45GOV2XzYDo5snpWV
T2Ne1Fj7Fet0F66NCwMj4msMi7gKvmUSok64zAEB3EXVjAdtI6CkQjLLy7TzUHHYAFli62ZRem/E
updbEDHmtqnXZ7eRN0qkV9ns2efuooYbZZd4V4+qGn/SZyBrC+yFgN1myOtr4bdJC63YSH42/A/f
vNz2cUNsAwudI6N2oPiyDqghtIF3CU+7uxPExf0gM4th39Ab1o+ayItraEg9LiWDAZ5mUHj/Miic
71NRIlSr/FIEZ6V2soJ+KQAZo+xscEzJrIQnOtKK7Tvc0H1kJ2aBZ01dqy6UUGv0rlkG1z2PG+iL
d7bTqAZJ4NL/Apwxu21Q2vLRi8fqjj87vOCMTCufQ0d6JLEjodGmkUSLp9vuj2ir6AH2vX7plCdi
1H7r3pQBGtAENU7ihSBFcrjOxi5BF1olxT4257jZqdqhovUiFAGhlCmwxzzrudmOqWOgfLOWDpsN
KdJnESfFcyShv4aOP/HfZiyYmWN55a0yCvzVOtZLFxpN3JABBlSAgWK5KOScpGpcpcrAxX+YMYvf
DB0tO7lnE98LrHAMQWOaGlqJBmNUhvTm6+jDcN8Orqme64YcWzC3Av625/XJxUKMIo5Yxthhj0Ai
GziuMU34mlolRsa+e5npEvwEp+gEilZlXJp0qcw3XPJMzD5FdilF/yudCLQJK2gtRcgS1JfaNNws
LMgRQgUaZXzgxDoabOYqm34F1czeH1TEF+1AhfsnKlpD74QTUWXFi0ukiUzc5G6eq/hLbHr6a020
DQdYXI7ODsSCNdFmHQe3nMA7tp2BWGmfoDGz10BreWDN5VPoYcCPeGTMZx3WrpuIM5fUpAvRQTHa
TtoXGBWg+9LbcZHxXeLPtd5Y2WwwheryWRJY5tKLkCo4kABK1MAltAeCh4qSZmTbJIN/bTqZEe+E
aP0XAnjJnoeFbP6Y2c8IoG6U+dJ7avltzUPzM4ojRx+WqfWvu9FLCLkf4+h+TlJpYdGkukeDSqLd
FDpliUXKa4pt5vhxe0YTvSJctpn9xoxfsBiSNsXNRoM+hcSg9j8LNi4SgIt6TpElt4QP6LjXJvVE
3xFlOyhzM2pSo3aB15NPDozaEBhgeGQU11GV3QMHOObFzNGl+JTjRZ+15N9tc+3Etx2YN66HZkRx
k8SDbexqIH+XdcX5ta37OL5zVcNi8DSYaJjL1CZvYV56K+yNZcFmUIniW9n17qswOWQ4n3qLmpmo
yZ1hAGNP1pIuZ87i1d+zXJb2jgCncjMXpJ6e9+Wc/wJ/9K7tKe9uau2xpnJqYkS4hRp/BGPeErEu
AZmgE/7lAzhG+R+pNRwxjIx8E+fiVZdnHg3arGwRdZShHJW6QuVQjtM1zfEJ6fa7UQoXsfGJx4RG
IFtz1//+DxouBskUuaI7pfVMd6rgQeUl0SoncO5380m+AARlBL1ALGMIdgTvk4WXKKAebIiyuCG0
w/M5CbTzXE0gUVZSiMsmk/atXQFrg7VXO8KXv1j9BE5AdXzRQhPbzlrT6jkUVZ/f3Mf35mFNLmmY
sCl/+wgIwgiqknJ4M6/wlVWpZE/c1kMVZNOJwZU4nuU7PAYXNuIqsmR++pes/M/ThiGRWSqKsTCZ
xg6Ftlb+H1k7VC5lTd6gTSasuxZ4deZhAenbctP1efyyIFcNYxjTLnkKnXlFUtK8I4+mughw6Sfn
AdChVlb09fMH85cO9AZv53Zpa2GS4wGxDmGPngyz8EIUAwkHTlKep1nLlNSXej8pbR36NFGEuBj4
N7HhXHjc/I5ior9IzehZlrHc5pQvD0BUMY2NbV4HOrbscCmdBMI+iV7FRCjF53f8wWqGVc7q8eAw
MidYX/U/z5eqkHzbGR6OY8j2t64K+TNpRPffr2J5pE8w1UVF9Y6/Z9qqbLJUF6iiovQKYBdvyEEP
+89/y/sJOGN84LZVuMJUzDtWp9F4yNonqWET5BaReqjY9vCJ1atbWmS9WYm8rqbK3yyKOIKoqb3r
dlqx99IqnTyEK4vvwYQGP59EfTabnR9slshYLgH9koui8PWZngL30fHmEeF64W0/v/33XxV37yK8
WfOqEJQeTbbS2tJBZRJ6OqbUDrwvA7gSdqB29X8lyK9fFc1fwFqF9GQ665Dtn7fejIUYVzcNSB21
v6/T1RlP1nzPlver7s301Fd8TA3ieo4JxwplEWxRRORvr9ebBs38msXnudFwk3E47whAxpGsdNUB
ao67b/vFfBh9C3106tdb2x/UGTPq8u7zZ3xMwFpvhMrGJ29SQtY/5syYYi4nH6x644q++21kOkLc
MlZ7D4wN2L3yTlA/3r/T1SiGQSVgD8PTY3byFJluomb6J0m60K3n6Opb6Q3+1ejk2Ylz6aNLcVqs
x8b6ao9ZJoGRgCuMANPA2DX+CRahIHkEDo5/iZQnPrX32wYNLY+RWDViyvhxb18oXdJk2xxMyGAQ
SwWqdLYIlJMTV/loO0XZxgrlCJDQ5o4OwTofsyCzEc0bUxdhNS/d6DmAZhbtrKFaEFLltug3UP4n
fSeWHnN/4UIMQQ1tQDP088mgBmwGjPwXsPJQIUe5tebA+zLoDDMULyoXonFQ1zwtg+mNJ3a9D94I
si8yG/jY0NEcs6SNJk0BLxI889Ahb61pMm7SSlRXkei9p/+6rvnzWMnYVAxoA/7G4P3zQbdDpMQc
LPh2jPlwnqh8ORiibA6tzTwyt5vsxF71/jtimrxWW2zrnHPHbjxZVEdNTw+46aPZPRv7mKhnpqE7
MiuD23RBNHSi5FhLircHq8uxwXSdogtikHO0gwydGH2hOacKuNl0AVb0mFlBe+0rQWSBzoHV+rh7
JF1uATet8uLUbP89Ec6DqAOvz13rEZL4jopLhw68gwyL315Xla9JJuRlVlcSaLg1XGcbz/mIN2kx
KSvUVW6+KrLh9VXZBPEU2nyGGMbE8YSvt9EEz57IqonJitKAnqXPSCQwa+KSm3IWoOqZw4ggUkXy
y0f470IhrBy87gJHewfGnSbhnnObv9gUE37opPk8XedpBEzNtN4BYk0bNW38qMOsxpeZie143hgp
XPCpu046v3V2A6k6j6JfIHDBgsNKxp4ry7zkla8NKowlF7m7CUYI2SF+6ntpkZ0WAahnifOs0zbF
V7fP9B9dLfpnyUX6c2ghEw7MObrGTalK7zfKTRx6UOdP7dahCZbPg+pqWJFW5/obadbI/qeqj/A7
98b0pbOq9gX0o7uLaQpJfnC97ikhCgwTxzproAoD+Vn7WkMOu1pIdMOrInZWz+2CYeI2qtxOborC
Kb4R5QUNtVaun4Ft0XKfo8fvDOR6SW+Q0jl0B90E8tXxVU0SERSwXSOq5WUijR1ybLdUYm/OI4Co
5es2Qhe5ejtEdJPhHDD6DmckmM9Ix8evlkNcOIPgjJljO3ii3fpQGYZwhCmDXdNkrFmmhiaFF8Gl
uHGKCk7IXC0TuaN0Z9lm6JPqMQcPA/cDpLzi12V/0mYAB+zmkihy3TvpH6Mv2wPEegVWGk/Jlyy2
F+wpx4BEtKHQYd4oxqkqIuUy7GTr4CZV+cVPof1lk3bu8OXz7eb99o/jCQeo4Ps30R0ffY3tZKWS
aHYEPUTW7xjtY508oh37/Cp/t/e3Hz21ImUcJCku5AXrLvTPrhbLgYw4OLSbcm7JkCE09sfM81Fh
yWDxQDueku9aNLvJiKZNRRgXcfCY7pLMjBFurvzLLNDTdUeptWkYpKah0LF5hQQOaoSSzbYrVYeg
XzTb1qiJWh2ASz7/CR/sk3RxbFkUPuTyHJfXTVQ1Dl9ZSZB9RUjJmMWE07XqIrZNRjA2S+fz6/1t
C98+MgQsuPFw6sCBdo8tE8a4NpPAoZTDyPNhOXe/YY14Fp0vf4qLETPp8sQr+uCE5nosANQ5AfsO
5nZvXlGdVUNv9VWz2X4/PPx+OBzOwt3mfAy392N4osB5v+jeXuqo5mB6VpIWzaUIUp5q5iLylBJA
fPC63vya9Rb+WXB4haSRuf6ay/2XPT/l7Ozsz+Pl/Ykf8sG6Xn8J3FbE/NhK/M1f+ucy9WgSVL1e
htyEr9MV5sl3w7l7Wewn7FyJZ9hOZ6sDNIP+eLvcGXv58vkqeV+YcG305aujBeLn46MMaEYh7m4g
ZgNEhlM0BAe+pQabuSU48Vvfv7T/u4TNAqE7Oxa+N1FvG6rt8IVtrfhZQ8am6Jf/VehAMWryD+08
bigBDfjb92a1+BQFs1rTWtPiSxtX7sPsZMwz8+QUzfo9NZlrBcR7Sh4fervjX7R44+QQ5JduIKb2
FxNsmY0aGGe0UFCwtbbN+HtRGrhXowTZZ5VFvFBqNd4J36GPXiHSeFLCPOpvHFne/mLGd8wMeJEA
7gKjXFxYDk5WPUmVmCdamI/eIOMAVgmgGoZeR2APorGs9lJO0sxIxwM05eXQTNjofb4k3ylbeX2C
NQkOIQGV3nFrIfoE1uDrfMNZOPRn/hI7K7lEdnB5bIN0AUOKL3WXx6Qr5aX5kjZm8FiWDfnVsWNd
Me9ZgBdcX8NUKlZiistcrcMFapR4O7bdf4c08IxAv+ez7QFCH9sG6IzxGTykFQbU4MqrvtOvm/bE
w1/xorfbOVcBzBDIaXjbx1KW3pRazIyVGNMP5VXkVf59YpPwictE9lWxPm2oDpM+sbg+eOXIE3kd
dC90LscSxaD1DUkkcLZxk949yNZvtrMflSd+20df0grWSJSkIKpkdb9dw6koGNARzY5Js5ORQD/h
3YYhZZvRk5WelsARTUJGiR2XqMrqBY5xkBGAKZvZ1CcOsg++JwsRMVwl4sJXjd3bezHSXIu/XGaa
5WwbWIDIUFSJurBUsv18qX9wKcBBpITUlYCaf1nE/+z+NiTTSSQi3Vga27JKwTiEGXXJtO+/M7dR
nWBTgY2SjzrT/Xve/XspSFC4ThFTOdkLzfpCtvcOmXRza4D53GeDQ8jVkqj7XC3eAZ45c0aDGNfP
f+/f5vNoEa/AH00wexV4yFEZ13gTjJuA/mPqck+HM5Taa7eeHejjkW62RpD8UVOCOX+cE7hijek9
n5bzOgVTvrJOBP9q5VbXJdLfunAOakH7KaCetGfRYHOCwQmZyKD1GS1nRZHuBnPl95Vt9jTNojqx
Uj74JO0ABUXA3IyzzT/6NZFo0QSLmfVR2/MTc47gkZklJoPA3zthjvIrBgjJiWf4wZpBlSwIZQw4
4N4pYIu6g3I8cuhgvAFvoxcZDtQtRLogMU90ujTV7zcdhiiMHnBNQ7d0XN0zes6TMiFuFntabM9c
MRhjmCT0M0NWQDczh5qJunZMyG2QvvMvab7InRnb7X2VaAlBwN7OsjeuCEVOKd7T0iRMRCzZl8Vb
WYluV8Dq7FdW767NxkKfIfsVzsaMatslg1b6P6y8Fj8aUl5/1qh0yp3RzdbNAMvdoGN0PaTGERNH
xGS6xNdD1CZMtWkqv85pSYi409S2F6InNu66RIwEcPeyuEHP6n0z8sq/rFcj8nCJzOkmb5c1Ii5o
xQ308LjbOoNlJBu/a5vfvdfXNTbBVg3BevY1dqmO0RRh02fel75zxfMQT803G7p4u+pim/nB8IMq
2ltsZ/3WL1vjohsbRpJMDLILKROMXx0Gvg+FGXtOiGKf5BSVjIpQkX4x3Ns6x0RkFzudReysG0M0
QblzwXQOGmYbz+11AqaEb69emmg7z4HmawrGkcCCxOSuV+CFyDlKLn9fRiXcPlnCnNpw7ELd82TF
yMa1YjwcTVjfEZYgfnobxC4xLXrWOPlKPc43vTfn9n42BsjpRe4RhymLOHtSURnPW4bS6odXY+YX
KrbubOcXiMRCr6j4q7KaFmuLLF1dQZgKCDdalEkWdFR1zaYnAD7dG4VDZ8vqahD6Os1ATMnUESlM
jDXEQsjtS70VTAsuRllGJAw1wfAV/xXIVgZzsnY7TllzKNzIL6/KacCiqmQuHOYgq69gBMuyabWZ
Ftu885LroU8JIobN318XrZytMw01CwrcZEKKhpIa/E5AWni3/LQrvzGtZucUvWStTrl2IS4OA6TJ
qTWLcBqNGiqD00zObjbz4BWkaMovFNHtFi7H0HDcvpmNLVzyyd0Fxri8NFPcEx9iDiOBiIyFIA9U
lIxhgm11EVoTfE1IBgEoxujK+NbsZptF7ETEobMiZsg2FlPMXW16xS92FBC2ts4rIr3G9VHXnhi6
MyONu3Incmtq9gtySqzoGt225xGSMqJVmP9lG6bM7bIvvdFpAAXqwTtfUGUB12jREJcQJJDXWYgl
w7Wkti+XwXBIrzPz+btSIhouXKvp+o2RewVJK39nQ1VUNE242DJByNxWDiCTKqS7aZM4X87mYVIe
glCs5W6CvoIzKeFVZ+d5GY3QWxrDxy9QpT6BZM0AvTfm8513mQrGx9ivY+ecU8ohQkSl41UNp/4Z
d8bmR4KsRu1yDkmIWKVszS2E0EbsjNjr7VvZ53hppRMx0lmbxq9pZ1ZfxjqnDPe1cOsrR49slMrs
WSyZB8yzCwanh8StouinM8/dk/Zzi3iccfR/t9QdqN0GnY+7Cm7q1SjS2nwZAkavmKQy2kNREMkX
iIwRjJ4hu3Mh2Hw17Ml6SMqRjtscc3dlk2LrbATFAtHC7cRF1peK1G3Ti19nxPRf4UXUT5+ftR9U
bpTqyKPQ64Kbe0dtgYvS1i0XOjtY+sGGwG7rBtPW/PXzq9jvL8PfRlEEHEg3hPzsbbXkBTGK8o7L
rOmhyxbr501xbR+wAiEbpNq31/JGnBkP+fl0nuwxBiJlqCYGVZAQSfrRFpO16/l8jUY0T5yTR7bq
q7vP2ztb7/yfikc1fq9iwZ2RlkgC3m8s0Xa/4bKEj/k+JRatP1ENfKD5envB9eT+54I1A4cxXS9Y
hj8fwsPLZnd///nTfn/2v73CUcGRzjGcwYkrGH4XWu1VjLFVm+0/v8hHb5RRju2txn+cB0c/Q3R2
x6yI07phBLnz24ENxZanFHIf/BR6JepsECrMbI99bDMNTS7BE2iTG4U6uJ1r7r1sKu90U9fbz3/Q
+4EBrnvmOtEmL1tSNr19L7lbwavHzwXibA21KFbg2s3g1T/HaPEuymFCTII5gv7SGioez90sNk4t
jbVneFv3ogFEo0l7g/01aRJvbwGeIXMyPRabYcAW9wE1YtlsdC8EdvBMspD8GDEJuhBNXozE9i6M
AQn+mcRvdNeg1aK1jMmw//yx/AUAj26K6SAm3xCFAC+OLYtqzLMV/p8FfCrtEMnmVNCseIaXXl21
1AGl4/wa+6Ih2aYfKNO8WBRk9KQjRK7etMsfbmLO3xwvtckEmJPqx+f398GYZXU4BtagA11Rh6Md
DH3y7IsBUr3I3ay6YuYBN1NrgXqsmuFJw6BNXdjbQeTj4j/r7tWdooBMrcZwO8jaOv/RlkF6Nwx6
Wbnf1lxRMnYNOnGxLGeFldslklkX0ZrftkZ7ZsgkP3hBFGCs2uAqvW37ttEnVuMH8AbOTC6TQJIf
aIOOjTWrZYl7tJLIVvOccX7e5fZ1FenhVc1qvKOsbggkKC3Z03bOza9Ks7viLNg4j0YyeR0ML5tc
olEGxsEVef+QeCDKYdDiB7ipEEg4u8/fwwfNuc9dMlDE1SdgER9tCCBnbT9JJnzFyprBzm95DOyy
37R+lT/qgbAK7EjFryVf0u8JrfIehZFVntiVPrqL1XhH0sViM49x6ttPqG+w38HmnHiqapTGJcU7
dKdxWNKnwqb22uSymL9PXZ17Ydos07grwWB+6KXKf554Hu+JSLRDdF70r4KD79hLZSjw88sZ+BHS
1+HH2XR1aOGPehlbznSR2Y1/EEFr7vIqne+6LJm+QrlBmSNy49avomg7goDsGN/O53RS5LaJyDtj
qO1cd0zqT6y29UQ4+sZXP0K4WWy0eCisLew/Z5KJGRiYGd8QjIB437dRieWOYe+xAIg30az0iYez
bmRH18PdHxcDLFdWN7SjtzT0Y+aX0US8M2OhGwi7zXnbzdP5iVfwTofuwfFeITdcSCBnHg+5lzYu
ZRanBOClBQOfaNJYE4jYJTOznYwlhumovSr0vQ4dWWEORFe4jOBf4sX0Tmyj759wYK5wMxxDLCKY
trx9wotfTLMMwOW6XvbfUlEHO11085O7uPYFJM306+e//QNqExs2pDIB9oAI7NiUU/YVo0SbUVil
Ah3taW2ZTna5Yf7JgnFJdqWS3i/PbiqLxrFTdy6ShT9eXioUXV7PlNi3a+caw4dRMRi2sf9YYIqy
s9ar+AriTvsjLlR87yyz/1ONnjntelS+J9Hz9xUAvwMblNVgDd+a4w+6jVRtqwqY1x+k8bvQ+Chw
TIv7NgMjaJPCuabobFE5OITSZm52iAKSYuwCfSvBIUZ5t4iCaOIYr4VlifwTwOcH+w1HD4gZr5WF
jNvW2/c6Z0paccJgU+c19FQ7SoyBCJ146jhxfPtPOhv6Qfdj/KSAIyHAK8O6lrOqpxPFwwfPyQJ8
XVl5OBhRxLy9EW2ZOptmC0h7ku55h9oKEVbnXIK8n2JzfnA2wcyDNYsPMuSsd+wsy05nxCfYM+ol
8/bmFHQX1eIVj66fp48CUxnCqmHWn3Ea9GEeCH1b2G58qYVHcGilhgN83OomlyRE5GlbH4ihWs4F
fVd+Ykjwfg8GAAOTZvxiUiQcz4O7BHZCh/3lZrZH88WedIeO0Owu6wwjLV8bhDVmQ3OAseqccgl+
j/px6ZX1EVAbMP05Kkt6M7LVYq/BOL4aZjZynHH2+ZQDnbDx1UyQg3S67cw4vYyypWP+7rfy55AN
41dpDpoQcNjUAWq2Sl9VaVJV20WXvhcWwwz5wouVsE8cAu83ZehtPrArgyCywo63KF8Py5KwU27s
PCBnqDXjrSfU/P94JYEHaxF0GFOF48mbbGnR+wFdUhDXw2Ne+mhvOZheJ6qWu063E81wpLuwohw/
YdDzl2T29tgJOIk95lysBTaJ4y4UwnthjEG+iZgSnbsYAV1qLyO+Fh3WH6iF2W6SdUScOQv8tpCQ
4cIsstuvSBi8s7TU0X2bL+oUPvzRbTF3J60G81O+4OPOI7akYjpHQFYjuoyMKeQ/j8SXIQnLpQ11
28p+OspF9FNabGKqEl/63MzJzSoD/xC1ZYMaL9anuPEfbCjg/9hB4usHMfm47jcmuJV5gk5nyfrl
sQR/2YETuoc8YM72+WH1waVoIplu4JSDufrx0MqbhY01S6Q3tcSEQmHZsLXSNL+uR+8U38FfN+S3
a2Cl2BF48HdDgGL8dp9Mol5HbeJ0BGQVznyLTLDcSUaJ2SERcXODGrzHAzNpEG4ZdQfnQ3kRAlIt
7ec8U+AzdbkkX1oIhGQjmH1yZwd1DL2KKIVq6/jGqv7LlvbC97P5ebFsDK8ltY6LLqc0/Ztg6Gxv
30FN+Q6fVTzjsqKfC+SZT8IQvyzZmE9I7szvyiM7zZTFfhkIitktckgxL6kWzEKivB1DY9SKyO7M
1+Y+SjsCTaU2XehcJlyirmX9h52dIj1Cf4TNilHA1t4YzcBkbjDKhBTzRhKqOSKQPMsLOYl9Aken
DzHZx+umrkridOIRyw1wtSJmsubn7m8J/fUpjZTVomuKp5+jx9MLs3HqJjijw/LszhMuCKJEohXW
ZmpQLnReC9VvtKc/hcV2cuZAaZkRlnoFQdSed6qLf7/tMiXDd2i1MV33l7UO+6eSRe2OPMsBDOVx
Rgd6Z2frKEnGdu5a5/iWxEgaJ31iT/uABsI5aDLgWV3b1tHk26vm49QvWlGGyBk1nQv9izSb0r5b
MtMDl518b6sRckLCM4bzkdnWlllmf1bYpXWvTLnsIY05hxiNFu2c2cqrCvvUExXoX6ry0cpfkxoY
DK8cAErDo5tsRtNKk5Vr52a12IL1DdU2YKn/7semoTduHbfbJZNpP8xIYb7MQZ1aEDSlgTWJOZG5
hvvOhKMfX4EMa9kiNXbkslaD2hyrsCelgEIMqd61LYbMhzGvDGMrXKws8JMOqClR5qfTzmn7VJ4j
Tosf/CyvXtGAzukmSKX9mi70auGS59mtmr3ol+6qvt/H0ptvcXBpLzgJE4c+yjZ+dx16llOn9vr1
Hz2jFaJcnf7WsuG4nLPdqDR6Rg0bH7uCnW/KnDzCjFhbiB3f09gfbmALB1AyGczYlO63NTXmVTF4
09lSWskmFzXjk893xw+WNBgl9PPVIwpm8FGJCaExDiKPdBdnMfpti+neKzCQ2KoyjsKMYRtTreQU
X/fdluxD3YBcAfIDa9s53v0jnaJFwYdkowqjPER+pi/Q6VHNNP6pyvV9Ocm1AgvPPhPWAlDH0cLk
hGWs4gqG9RU+UrtoMtpXBhfiSxol2XfD6aknXfLJbpmxjo+wZsmZAK52rxNrEa/KEn881eNAONvL
F7f159+YR3b3mQqW58/fxHssDF4FRCjXZhfE8PHvL/lnd6EJ6HzdtM3GNogROFvirh1JtSBrY++I
dk6vRYagZNuIpsLRQC3RiOHBNDLmDPoEqBQrx2VTg/DPYZ+lfX1bDo19oiX5a3X4Zg1zk0zvmd9L
DzDmWNRS8WHw9mxEz7OT/5iAq/7Mbgk/l5yf6Nl3F0x5fTK0fsVNlj0Ni4nhEVJuip0K9ryziQWy
vU3hFy2UWDGW8cEcGhQQY49x4gEfSip5+beF7FCDnPH78C6JnQbWMA4z+bDFBylodpZTMEAKDNiL
Z9KuF+dEufoeSPdJxQGrXS3m0Pgei8ocv6v8MYdGo4fSOQyZYO5it84+SPwBvKUIthgCDrseoGiT
9GCXEhkt+juGzSeWxbuaYr2T1U2T6BFqy2MRV8chahfoXrlM+RIwDA0tl1Byy7iI01icWcO0h6ty
IItt3LZLyVitOLVz/d29j9469+DBLnIdZx1qvN3dI7bPWvvrPVh6vBljGIMYI1veixc7QRTquBQb
6CMUEb7JwCnGImY0BQkpsB7uVnrJVifVchiryD/XcWJeS4c5ZNSbyZUa3X6fVlGLqQ6BokVrE3YS
Ae0xUDOR8efFzqsdtefrjndlqxDV667dBxV+CLXZYVdeB9ZloFT39PmDf79JWVAisS6i6YXibx6B
KlmGQaWWLoWNltGXxZyGXVf3/h5v2fbhv1+KB7vqCiElwpB5+3hxsslV9z/2zqNJbiRN03+lrc6L
GmgxNj0HBCJSkUmRSXmBUSShtXAAv34fz67pykCEBZZ7nuoylrFTeMDd4f6JVySw6QZT0HDO7elQ
9/DAgbBXG2WrZ7TU8VKSgAF/5BXGCIHVPB6rd5Q5apqUu7Rc0MVtxEzMBoUlpw4RaFmMGiy+xNTb
kVvyR/KcAAL3hDkPZR2hScEwZZp91WnUlIvb/qrW+XCzVDkUclE1n3QDrH/ispxupJlvi7hQ3lD8
1t5GeAkinZ3U12YzRocpK4YcKYZSvTHsubkpcRN51cxVvYUfOSnT0XhBOdVgarEIoPFx/LzaXM8O
Sv7FLnNm+0mNy7zErS1V3mYheJIDdzWWlfnUDTCOKaIl1yTIyFZG9IeRkJqi6CeBSWPumFPteuqH
KPa10rLqYBKmel1jzIcGiHBifGrr3Pqo97Xx4/LuOLmieQL8gLjDpO0ceMTjJyAkbJd4yRD2Scfk
XhvC6U09OOLGW3RM1maPIsmSbB07ZweldsoLIPkla0FifDj6xMRYCVyp6N+SxpXICSIihvaf/XnJ
puXR7N16A557ihfnUYlzgbzBsUJGdFXXSCp0D6nzQTo0suoa+wPtum6J6X0QK95tmJnVbuEPEgwF
HcJZ6tkINUbgYtBayAupslXyPylb8IHYHRSUAP0TJK0OAcNEgFLk6HtaCWM1tPqvJGh046U8E6Qg
cf/82Nw0p95SVpTUpWeiwjEh7P+ApGiR+hizunaQ0u+6nWMBZKGYunk8xNUSo0M7xgL0ztBMHwgo
unKP3s0Q75WhBiCzRO4c+pQTEUMlGwVREcc1BZfL2/LcYkkmge1BhrClRP/xvqTWkGV0LsGIz637
qkuK6MOsN/kOMmd803udFYRZYd5XCKu9nU1Ak+jITK/sduwOSE3NXy5/nDPHNWUfyv4UKWW7YXWG
DksiBEJuxU5LhvSLnRYIg0d2+FWNPEKqy2OdFmapYHEbslL0z+gCyEj/Rag2IyXAu8GhEnnhtI8T
+xZu3YFqtUCzoiupDSdf2JZIO7koSBT51cb48tBaHeK6DVTe5FiTPnyrqTfyDHgo4jO7Zk6LhxT3
9r2JCg3Qb27FeknFp5nm9hscYIa91tXm1ZKULSJZhf7YCWveCArPvCTkDiAw+IPXZF1hUdqx0Uoj
LklQQOVEtmJdW6irb70kclLXDy3rNxoRCCDStQS2Yy6xHo8evWJSXgyP3O69PuvtZ82LaD5qSl84
B7VXkHehdOCgbqh22B0bWc63mVxmWani2I5cc97sL6/HmQng3sZ0x6VHTAy/Wo54cFVwtCxHZFFc
7BFfvbOzxrq5PMqZHc4YzC8CBKCD12xh+DmzYyaY+Mwuyk/LmGCFl6eAsRFF2Hi3zz0QoB0yMxPf
ANDBx/vbrTw6xB7HHj4J3h0ZOLBWF3Ldw+UnOjeMCxMDQ1+28kmnDv8JVNt6+EjVAk7W7UzvDmWa
La+tM/NG8ZNCOZtGQmXlVffiZa3iSnf7hBJnqkUlCnBqtzcUs2iA6C7axqtwivgBT0iGz13BQAA9
VpFyayH4E9M/B+0kSA8U20bhTyvflAUypnmloQy4GEvglpXzWjfwUsyqUtmFkem9oaOoBIM6Eg63
Xv9uAvi1VYE4MxUg3PmAdLFp3a2vM60GswBPq0QLtA0Hn56V+qQvkf1dIjTc13NIzHiTQl2+r1PD
rPZ9Xo7v+U30Nx02XIiAk1p0vutMKKcYOjeW3wJA3sKqnNkXEJUlIh3shRQVX61YlFAzBHa4o2bR
3gw6XPzF2LraTyvjNJhc0jvEqCnZ86uOR8HLxQMiOrTYdLVI+48Twrj1MgQ6DoGgapMkcJDyuk+r
Lr6vmhYKNxrn8Rekcj8tmmIENjXsrTNOvlirMw5zSRyiqYoTSKwNfsqxakGzmugmVY54V5u9lKBr
sl9oOC8HU8zDNSCivZIWT5gjjHsT6/UrQVlo40A7JdLBPSD7lbsE7OhJmq/2oQImVKW8KGB20kz6
5YmmukKuKt/T3krftlSH35fR0qPKizZpOs4zmHjxM3P1d7pAo8dtR/NXqzZojICN2dtNtdxMfYxU
Su04G/ehXKnjWYP2DYKIMj//4xU/Xkmkbj2rLllERQEG23eV+xo9Ve8uNyZ8kOCWXSm5cDcaPmcG
RXifNx3aBB4r5mqTLnU5dtaA8lIXLhz6yGC9Ro2nv2qmat41oVIGFR3C3eUT87QYjCkvGwRLJF5f
KK+rCHmM7Uw3h67ZTW3RfYnZRA8VILnPbi3Me9QekUVDAc77ZtsxArNUW3RtV1oIX8FODvOPdtzH
3zsUXu6lzbTEnDnzl0Ev7U8bn/PM7Eh0Cqgb8DoESfLrLw7dBhhEk1p1szNHsM8c9Nj65Zq5fHb1
Niq4s/Tie22m81tNiaZPM0J0knpuFm4Q1r21T4Dq69cVzu3pviV6vW3DNHtCkbFA3yidEHa+/Hnl
tK12ELsdRA+hI/Wt9cd1qrmpRcnHxZG6DVIVQnQOneugxIXxQZSd8dXpE9SkY5Bol0c+PZLR47A1
eFUQnPCCXE1UDoVMkiJlT0EVhJBRfB/1VDkGULUbt/q5oZBykY0wEmHIesdrgro3dUGDKs4IzX2P
kKLn19LLe0bfduOpziw/lwwSK0SpEimy6lnEGB1GikrPwqmQBwW8XrnfF0OPbhVPnVECRgkbLLjR
qluuGGeekddCMuAIXKihrqYTSa8cwUMV4RatbfZRN3pBaZaZ75ljtBGPnYIDHUBggFGA0QHsJFQ6
nk+3TEH4IN69wwi1dHc1iOynsoVCJz1PUbjNJoMEWoef6B0mJ7TE3uFsWq7r3EZRX1EQwvSJ6LCd
hVGkoG9b0KW0CzeOdqjitfpNNC0lctvR0Oy9SG/CQEE/9Wttp2Xrj0DrPVwSiL43zpgza0erWPK2
pdca++X4serGA0VRhPUum6z4IxHpcCcJqK8szAjfgy5Rg2JJ03eXX4PTK59wCawvST85DVjZ40Hd
iMoefi1IuDRVuK+pRvpGKtTfD88Yho4AkGJIYEgOHQ8zaYOAWufB2k5mHQrDbL+zpwV2OmQVupE0
aW8Q14RlaNbNba1aDRs2xUpYFoFRlESiiNDKn5MuvNKETgn68izI1+L4GDKBVFGoAvYi9QxWb6ib
m6QvtQq1B3+Dr3YeQ0hAmiiYbXRd/T6346vLA56JV6HRqlJBjpyIFV8VOBQcOGZcDtqdHrvqiDK0
7QV4Olgekj3a4u3SWEAwiHGXVX0zMpzDoA3NgpZek+cojIZO5Jdd7nyN1SJ7k4TdgGDlkG+UYs+E
amwzCQRH5kHqCKzmhWM/GnsFW9Wiaow9KnP2QVfBVqQojnwlWo5TqLWti+Wz2dxa+SQObYcFIyLz
0XuArvYdrektENypGBz9MlaKVSLSI/1dHTWFUmroD+sI92DuU8OfdJ0fWR2nX2KrXp6qjIbwwaNE
E+6zGhLKfqyG4YHCVVEdwtDFQSGnlYJ6BLqVn5S2N34Cee/MwO0WTd1NC1hijQbEj40FP40wiSup
G7DP8GsDqnD8BogGkJvaqgqCKSNuI2OX02SarelGb+ZsD9zXhNYYTwettcV94zm9FYxqbfxEEtk+
XP4sp2e1PDfBkz1HCDTojj9KjSQvMThilF1Uf4Pkq915g/FDTE2/UVc8PVwYSEpeUDylt+bKr78I
RpTYSQpsQxmoFeFO07KUri99i8uPc24UEE7sUpR5ZA/8eJROD9O46UmGsi5mU4ylu58q9J8vj3I6
aTDTaRbAO2TvcZMfj6KPFZoQtpbtkrhqdxIweUAJM7rtdOvn5ZFOn4f+gG1wOEjbcqKi45Ea8mYp
PY81bFaWd55pUdPHCWF/eZQzJxCAapM6ooyCCGtXJ3+PHZWhNSF8XJF5r5N6Ek8RQJGg7ZBtEmzN
T1Hepz6cXFyTh2Xc5dowBqivNruobOl4oq5zl0cJuvDZ4Gzc8aezDahLI5JFwwTFl3UTiL6CFoZ5
DvnUbH6GWa4jgNkZ71M3679uzMPpi4kGhlS/o9EHdnn9Yhqo/3CEZIqPNGHP67domZ9qencL+DPd
i3TCnV7hTtuBhtWD0I67xwGYzkdCZ/23VRbo9EE+B3SioZMHbux46dOSxFDQKOK6S/C5U5fpxtaj
bCvbPe3NEB16pOFA+6Wf8movR8owgzdCiLHU2+yDRxDgJy79GaSXAbGYakqFAsn8rB+HnwbZZYAM
xvj98ryfrjDIaMg3dMLoa6Pwc/yo0JjhO3JlwXewk0M8kyxS3BjQ6G+2ZvXMNcYzkhFxk0G7YNDj
sXDw48wt8DB04wo7IKvKZbU+yXvtbqysErHe2LJ+5dXiJL4MYl7PM9fzLlRNwFMmzrT4dakj7ZCl
c1NnI+w79+mYBhk1PyP114tezkYotK4oqLoMhF8jioxXOtzfxx605SOy7u1tqo5qsosM2EtunkRX
6HS/d0sXCslMInETGYgWbHys01MIDDAYexoMhES8GcdzhvFEHit9VmC/MuRg28zixkaO+3evIjDW
wJpBsvOn3BDHo2hT2qu0t8odfSnle50n1R2t9IV2v6VuFOFOHoihJCdSHuKUzNcPhP6VWZcugBRP
YMk3pkZ0Rdb+2xVcmhPgYG0pI4Hi47odUoYKVoUCMXcYCvU1iCu0u1vXCS6/PPLlOIpXidelsgub
hjf4pPCd5M4yhWjf7nK3nD40WWJ8MNAk++gYnXoDDtr2I1ttryfk2dG4XKrfXzXTsMHhcXY8Z5vH
q5aEo1eVNjkWYBVZbPXKq9odMIipMHK6/KQnSRFgEDJZlk1aYxI5HQ9FxaCIlQ4dDl2vEK4q/FLX
sKi6jYmUjX5LERVg0unMknxBTOQfQqQ1GMgVHPJugycIuTm+EWJAdG9HNU0FglLqwttZ2YSHxFQY
0Rt7KDCxm0F3f8tbKmS+WxnmzyQCFHgVW5H4tvTGfEcPebhqkEPVd4Vm62Dni5IrJqqtGfI//e8F
iI639BzGOaDOJdKG90Af7B4GSaNaD1hKDKYP+QCgFnVR3LdibW4f41DvrZ0ZCUQnwl6gdOe0Yi5u
TUcHp1ly4O1gY6PGpkYKRsy9GDV4zL2ZJUFsV/p9p3hhihbI2N0N6CUhgV/G7lMRz+O1XU+5gtlR
uiCGD64UsvRot/dS1ylF1VBguOi1gxHv6OQr31InEXdejCMORPjEYD9EEZbZg3CUrxUqiZ8iJ9Rp
Yrfz58HpjJ9RWilfazWxSiR9rLjyBz1zPM7dQbnHIVfBX90UNYqBRCTNq1Gq3QT12KPwSTyDJF+m
Lsj4gHVJlZtFjZOryUSA56qI7HjxG71GA9Ktasj+eMipgdLp3tcCvwEeELLY5xrTW9NXBxUzK2WG
xfWmj00OBQ2dRMB4xYQt0pDPtr0frAavqTxd0HFGuZZlmnBKTw90U+svY1EVOqLn3YJMV59Oj33e
6GbgICrwAR+GogwGr8ewBPRt6/gVWPQmgPRCy8HSZsSLOmjbtS/mevi4YG/4iBo63eW0bvrykLNL
IoCA9VTtPTwUq9ulRroIld6yoB8woC+LRwHF9WBEeXv02WW2FaCrTHeqbW1crqayRliO5FGfAlvS
1YLMWfKf6dJNvETo2ut+NLnaF0MDcuJHnoXLEBCq4ePgFYuKtuBIVEfpN3MxMhPVT+ARw/TgqUPz
MTMtE0wfMCh2CFnfKwr0qrbrtQ5UdULAEoOIMsa3ao/k4q6MnVaS5V2EOIo5rqXleYaIBO9T7Eeh
cD6g8JFWOyP23Pt6acdXBrPJr3MiaSpnjOayX+A44onbLAIoeS5NCtiIjsTaZRiaVRXWGtRlOfIu
HzynRywXk6bJKFyW7tY3kwkIYBlygl2tgRCzo48bHzxggq+aJDHfLZM1fxB5jVAJboN+QWVlIwI+
hSVK3SVJL6MapMn05vjk65B68uqRcl2BogV0Nq8MeG+Lm8YWLjiMxQ70LB2vEPs1doaLaxjkZYo3
LtAsDYiKTxyf7DmixveXJ+bMPUoJ1ID/+C+98FVgAJBpoUtvIruu1u6bqsynh65TvY3pP42KeHxy
AMpGklgCMPP48SnE6IUap8VOEbQ+xHIITQ9TZPXRiqyDU1ofwRK9St0FVUhMX2cTWEYTqW/aYtyo
XZ0EqmCroY4DBQd5rhE0H38QTa/dXuiwmEJjDr97mEIEZbV0d42Nv9HvTi2vAv0FXAUI0KkLHQ8l
zEbkxJ/SuaB2rmojD3/VnfPb1gW092RziRoqBBV21/EopjdbTkdHCefMPjsIMzIfk6SLNnL/M9MG
tEZquDmUuOgmrkaxJ3LcmvpMG44ZXh3tcsDeTKqeOhsZ3OmGBKQlO3cgec7gYVqDDrmDMffOcnkp
ssSZD2ENJPfy2pzCblgRbDFpDqIuKOH2xw80WF3cpQn+7R4aJLglldRtdouaLe5+CMuw9qtmGhqE
WfAl8JV0Fp8awxbVbrJEKoXmm+FmMIZ83HhRzjw9bwl4QCo6nFPrDkoXN7nZjgKJkba095AS3X2m
ofyz8fSncRG3DlER1VGKpCebRqd5mOiVNH8SCZYGU5w9oCsD1b6vmwONXOueYqH3TpsMbLhLC4qc
rvQx3hO19dbR8vQDc4N7GvV679HIPdun0C5+fyoQdqcv6Ek9EsL94xUKlylt04xmkhdhdaKqPVG4
B1vm8lScmXB++3PplriUJOl4lExvOsw5qdw6uYalnDeIezXPtY3tdub1AWKEqxL/yOLr6iW1hswe
RarV0vCmRR0HrJ1VJM11Hprl1tqeVEAkR18uLsAJgI4nPgBhVXGfN2QTzqi+jXGO+Zgu3vxhSKz4
WsfT/e0waNm7KIwSLCx0+5M5ZtZjM5ItX57a51T3OK/hk1D1Ahcg3VvWKxjXqH6HCXg8G22x5HYO
F/VznA39d3KRBNQXnPnOF40o3TtUwYyPmmjS+Ha0kznfFW5vPoR0aj5oWYUBYJkNqp/r1XAz984U
73PUOn8gyAqmVKfIe5d7c90dlkWoP7NeYItK3EpVPa2L4pcbilYPqqiioJiYi/3h8nOeLi6NFsCN
dBo0SeNebaE+tadaA2y4Q2o2DbjaTXSLU/2zBmNkY6jT/AleOlqoJE+gl1AgOd6tFiVkKC09QxlG
ot+2qr64fp1W5r1r0Di7dvgP2HBhNVueImdGhmlCY5UqD/WDNQDYbpsZeSDMhSZd9B/LFPFrzDW6
g+E0xlc9zqaDGTbZx8sze3pMUT7D0YF15LxSn1uHLyrOyGF37CAEUd2lAzgaCsv6hKKX9boLk4VQ
ItsiI5/K5EmpWfQ/KWDQ9WRZjyc4I+dRcxMmRZZpzUPhLpgka/A8jUMTuYNxM0dG1OLTZijvY92D
Muhmdf7geOWAJVmfx28TEZLtVLWCqpcGjvQhQ9Y7MDAT7QAboCR7Q+en+VF1Zfs+5nahDWjFyRcc
mzxkP3HjettBf8bnsaSRhB2WMvjGoKT5vo6qLHs1hZmt+NhBNnC3hrqFEuYqhRbYJmCagDTM/KU4
c1dep/hBmz7RLhqyTYtRabJk8+dWaZ1YQhvD4XqKCBP8kmR9+N3TDkwFr70snEh3qHWw11qYkmJg
iDfZ0nWvKPQP0BUwUDZhKgSXd8gJ4oCShSvRqiwa+gOePN5f7JAIqpWrJuNATdvJX2c6xDCp0dVe
403SXJNxR1AoHP0+rDLUAS+PfXJ1MDanOdED9T761qu9At9LiWBUIp8CI+wWBAIcPN0z/pU5/MeP
6T+jp+rtv87L7r//i7//qDCuSaK4X/31v18nP3AFrX71/yV/7N/fdvxD//2mfiof+vbpqX/9rV5/
59EP8vv/Gj/41n87+gtFg6Sf3w1P7fz+qRvy/nkQPqn8zv/XL/7j6fm3PM710z//wFym7OVvi3Dp
+eOvL938/Ocf8vT6j5e//q+v3X8r+LHdXLdDt/7+p29d/88/DPNPINNQvDRdWjew/n/8Qzw9f0X/
E0gv5zGbgrCbg+OPf5TUA2J+yPqToxeQpMwCgavJYlFXDc9f4vchfi8hmnRoQIqYf/zP5zpaoL8X
7B/lULytkrLv/vnHia4H5U+SHfBnGJbpUvr4eFNi4w7BUp5QeGLyhuaAvjRfTbOKXqqbDw+tNY7v
lKzVXnm1GX4X0mXFr0yt/T6lNoYRTtvp105h1h9SjarJrlfc/hvO0fXnDo1ENAMxX+xR2exrwpYR
4YFDqWeLeXgx3X891svHWL9aYIPhLPD6kDBJ1YrV9kZ1jdOpVbQdNY5i1yYtjsZdau3SxWyCyon2
XZHuonT48vvDgpqzJXSOJs6aSunhGVgSUmrcprMvzJC8ePGx0nyzTMttPY6vBbzrjTd5fYPLR305
pn68YBP0OKPu5ZjqhHkh0mKhQMmxafSN5OZEJV6OxGyadOgohHJuHY+kopFI0oEwckJsPtKI1xHA
xfM8bnxU95XHfvbMO8p2VESqQYomKyo+ucswt3v6KfadolTWNeVVMfpjpluJX4OOw1o9GbIbrdK1
b6pVQOlGGhhCZph71dva6HTkTbUR5OXllYJtyqd9GeDxNCh6AbWgEC9FguT9/eL01YbS1MsqXXZp
KpW6EZLEZ1XQWQ2IgTVYxFZc4hfM2TztncJok0ApmuWzt9ROciWEld/BJdZeh2G5gDXQBgBUmGmO
TzHscM0388Z9cEtNY+M5SlgH+WBWg6/lNdK12vNz6vKRzUzPbvqsppBLjYc5cesK6eBQThVEbvuO
BGJp9yEzaZZg+f38eX47OdWJnPQmg8wFrFiuhVBEs0evJJR3qhupvkHiToMhLsynOa2yaQeuwKtu
YTxW466aBnxQ3KGCQ70s0y9zqiOxixlE2wP5EPCke8/4ldXJovii0Chx99TaEN3VQ+CptTFiLE9K
aSL9i2Ynvxy/KsqhXTvlgdGkNmpHpsE13UcLlXJHwxoFy290/TAI1aL0AUne2ybCoi/VSn28RUaU
zrxNPWtfqjqG5wUq+p/Qu6wQT9T1oj94ETpjVWE+QoEcvzRWraqvYs1purdQPISGCWtevC/yvrqJ
pxGijLV0YvlpLUWx7NFpReGgdrxpuod5hrKcBdEXm5uxm99XLmLeIBJnj83d9WF0ZecZ6qe5mbYZ
/oUmmEO3txxlNwytNkJs6/KbwSpKrJQjlLpxgtUh2dNv0Q9d2et7K7bF7CfdCBBUCjdnO6FY4lFH
6+pWR3avuOKn2CY2Prf6jtxrAYO3WB0ldsCQ4Ekj/VccTp6QqDXjqUosSwuIy40GjaVx+AYkTXys
tUqYOxS1SC4iNOb8LkUUwZ/oO6U7RTMwKh3Hpr0rWLVpZxRFPu/DuBbhVdbQw7PcFsxhNVTN504e
0mPSQHa15dFty0NcPJ/npTzaqw7VcbYmB34oj/5OXgKA8PqH/1PMVpP1Daqzi6d4RHq1vZ8iNeHZ
vFiBu6+iExXYlOVi37Az7zHB0NXcOANPEAT0R1Tw6eBIpJ+avQb4C9PVRewwlYvuvCmN4qebzmNA
HoaQwJC8AuLNzaTrv2oQsYizdMic2K9Mq8VrORrfz8t83eTl/vIRI/OZowOGz0QLjpuUlJBLdXVc
/j0xCaY3iAo8P7yb4ZxqPc+J9Tw/ea/EGvVCpm2WE/j8Gf43APuDsteL5ZAB3lEEdvVt+fYPAsqk
fhmFPf/Q32EYpDVqdbK2LSFl/w7DzD8huqLJBN2Z9ttRGKb9Sf0ViByob6Aq1Pr+DsO0P4mXqF2o
mkH/XJqr/UYYdkK3BthDuspWplEMNuZEnhFdEwe372HXWXl/GBFMK+9HI/K9Kg1CpJ5vFXSZ811U
ezedTuNE8H+h2tVetxXqR4EWy8YhLmTG627UszsLdOl8gGw/+qCWls4fpil90xlzdWjjMmo5Hrly
ghqvi6AakBF406lddhPmoOl3c5lY6VUJq4XaIbpb172OtZnvlJWGDPnS/dXT/d9N+wfX/aVNe9N+
O0oynr/9X9vVNv6k4gu9geYsRwmUlf/Zrqb5JzkBCSQLBzeHtsDfWYP3J8wZk4KHBWGAHycM/itr
0K0/aSVQR5U+mM8/9jvbdRVLGaAzUF12yRiA8CGnu4qlyiV15rTBdItGdR3ejp2e3MVpp4XXkzsa
3lerQo3+Wi8jvG43jv5V+Ps8NImRhLCSqQLFPA7jymZByckM1b05JGmglOn8KMyx2w0jRO+NsdaP
SbUd3RYbLjZwAzSemOmXISOmOnREiBKCWBTi0NFBTkQ7HZY8sj9pTV/fx1Eqfg91APqaMamo67Kh
AMh6NbWWkk1TVThz4CKhiWji1DxRzY4+KXWmYBZQv7db19wYU/7OFzfX85hYvFD+NMGigc86fk4o
LY4KE28OzDqKM3r6qfEmm4GB+Eo55Q9FG1XvXuzzM/nauRFJeSUSjP4alcjjEcXcLZgLVnNgiSYD
a96kd7aDEbraGOKjqnTD1W+PR3GZRFdSugG5r8brcpSfFxRVAjwD7uIRLNMYx/etHSU3VPW2fDfP
7Bsat2hMohhFiXWtmNKinZWgBT8HatZExN3zG03JXyfFAEa0tK4NN364/Hir6o5cQCh+wFTQrJBo
1FUSP89ThAZMNmP0ZH/oRojz1jJv2eWcG4TaFUUCunj0BlZzqCsTQtNdOwdLqJVR0Ilqhk9Yue7N
5Yc5nT3qUxxwTBy1qpNKfEMbBSyiNgeRaDFmsOmrJm8MGtAoySpAn/bUkGOysbQrJmsjTVyPzbFK
8EZ9jtOTBvBaMVsv0qJs4nbBx29WdmNU9x+0eEQSrdMaH87xcruUTPTGObOeWTkq9XHOZq5/lk9W
N16kpkgYh04cxUuQTCVSuaYd2lC3UT9ZDpen9mQgTjLObgdlNPYKvY7jgXrFbqsYxZ6gd4AUijgu
39HqbjZocudGAd8D1UK38Spda6Y5uE8AlsAlvnC1+WuWep0bWChM2bvLT3OyWCT5EvFGEEZX8OQ1
Gxu7BtETLoE12NlPpED0PSJ9xRvVLoY7KB3OLnUx9dhYrLUSALuCcof+XIWheHGCs3OHMI+6FF0i
W7+q7cx3keTopitwedcdPHiRenu8aa9UY2ubnDyvJMED3yfn8aDer0vV5oBFipJ1c9A4RvRKZAYW
nm41w+gqRxPTlipBsnbW+reXp3l944JCQRFDo0oOFIQKivxYL3anU3qj0DntgtBFQ21vtsYCkTgN
52ba5WWlJBuoh5Ptw3jQyHTK8VJ0an0bgZgSKmRKNUAyH1k5u6quQw/8/uWnWt9ADoQgulOw/6gL
MdD6qUaNd9pF1KlOZutuonX/tsUW9UpRFeQdpmTZuPFOZlGap7FvOF0QxOY1P55FpTUrMaHjEQA4
6vZL602R78TSSzRBOGOrnXkyh4xGaAgqQQZqKG4ejzbgq9gn4ESDzlGzm7aH+bDE0xac49wz0epi
IqFW0fleVV3rJI0tZQFiSuri/CjVqvphpl3Z0ftEqO/yep0fCzV43jkHav9qvfrJodia2w7UlDDf
N7ASEGrWk9tlnOaNDX928nQOfxJ54E/rTl7kZMgQL0weTkX1nZuZ3W5xiu53T0m5RLxUuBoSlZOU
Hi+R3lmekECyoHDG6hFb0fS2iNJyAwtzbpu/HGW1ROCmmw6oI6PYunJH8Q1hFmOIgyWm05cpcf7h
8jKtwVN0K+RjkXrSojAoH6/WqUVYauT8ctA57cWHuk6TBzxhjbssmbODluI6xVf1g5t16m2Lr2JA
ecsIFn3AsDKzkFMesw30tRzxZXT7/ImIw/AZk1tnbXcXZ7XjzAU7x0HY7aBoWvuqqDTn0Iky3uHI
81Ol4/7x8jSs+hH/mgWLkhsZF92VE8ROUS7VVGhOMCHy5KvCWq48hA+BfQ/Kx8jA9DkcxOs+n5zr
ywOffU1AixGcSyjcWk4pbsPZUQrLoSA7GtdanS/7ZBiXXZ6ozkbWsKp3/fWMfw+1yhrcEgUPpALw
9sb46VUca+/1ATBvXFq1rxnFtdupy0OTKDhmSyTp5ec8+47SnIBuLmnUa1mLyusMGiEsapsKyvPe
YlzNHTjFy6Ocn81/j7Iu6eF4ZsdidJxgMcbpzkRz0cdwHbhXbW6pcp59IHlkcyJQcDJWs5kvQmmI
nFg43RuvSsepvjrVsJUonN2XEqwl03a4zKsAUKF4DOKWaZssu7z10AK4HUMRfZroGX/DSqi8JZ+3
rkCq6BtTeX5kVAEAsfFGrmm4sUuXvUBhKchFpmE13lTatY2k78Eaqvh2asw2sO1kOYh2zH5cXsVz
U0vIS5DIKwGCbHUZLqhBKEIZGdpInIelNKvbRJ+ijZPv3F55OcpqamenEyq+eE6g1Fp6oLpm7hqt
aw/J5A0b0rtbD7S6OnpMyR2XRkhQOmN3kzZpeOgkUv/ytJ27Omhs4v5DekmhXX79KO5Tu6rWeSAE
yrxA080R7DgRmUYbF5qWW2151JydwRcDrq4OFW0ACzMSJ2jsPP9R4gYaZGGefOzEsOX2e24GKV8B
cKb9TTSxWqzGxdNl8rgWx7Y1fjgo6t+0yE5vXPHnHkiy3ajGcctD/DmewaYz4wZ3ECfITG/ake6G
d3rtFYeK1dtfXqyzQ+mAMSHVEfCtxZhxXY7iukrdoCnd2k8Kpfrp0LC6HsK434hkz84dpRspykXH
Y70v6JEtLUmBE/SGqe1U5GvRL7ay4PIDnR8FwAROG3BrZfX/5e5zvQxob4uytU2L+wC1uX41V2LY
qDVsjbIKj+asI49RWKG5TTnlo1HZJ2iQ/3+NAqGW0h7Q4zXorgmB/UwjZ1/VwAHv5kn3ISRv0WrP
PQtIcfxeKR3S4FjdINkYLuZS8CxkyqaPjUjB2W5sVWfObDSKrty6HtVpGiqrUeAcD0Mqai3w0tSr
4ejSCd+H0FkOVhgi7H55F5yOJotAmAeTcpN6rqHci2WCjQrphSJDpyYHWzHshihSqMqNWllduRHS
nE4h1FeqrzSJgAiwVMebTtMTd1bVWA+UttAOhFLYaETub+q/EDjRvQXCAxiIKeQmPh6lcwegLJQd
A1hWKDc3Tm0g5d5GIygOBBazjaPh9KFwupF8QIppEq69OsfHoiGkoAMfVIlq/aTANSO3W05iqxyz
VpDiuZ7F6gE66bBd+ff4uWp8iuYaSbZgGedMfA/Lxm6cveYo6nyToWQ/NyjKmUb2yYRC5Fypo4He
F55jLZr/ekguQS7AV95T9MaoFRiu2xw8LYPgUYUuZuB8TSuLA4pl0pQbexFpbKe1xtXv7jnwPK7q
EChw8Z3kzhFAblhTBvnCwDt7cBxrjHaDYTZAkLOyen95tPUtC8PQQUyCIgTpJq/v6tJjxRbyHgvP
VzZNAe5Cyb4MEPHzIOLnkOZ1J8hyl8dcv1WMidIaNG9Uchl0zRQdOtBveWl6gdctnntXCxSKKSUZ
ShpkQ4nC2+Xh1huQPr3saCLzQjWHGtLqKLe8BAvYTKBNBVeYQgTw6y+tPeobp+zpTEr4l0QrSUYz
VcHj7ae4ZZtWfYxkTu4gPWXntfOEqiqEMyusv1rZoIngdx9Mqj/yL3c8NQlv9SJTCRbUivWQF1m0
1/D70ptawIy+PIp8ffjoL1NY0jl+PX0hxAypqa61ldCw6Eq6QNVe6HmZfctVW2nATxO8vE9AlItD
1KiSGzqHw2csVkQQw2x8k7eF+yYajQlkVgwc2ndmr1QCoOX9Q5Nm4TeAMpiit8ho+pyGFSK/Efgj
7bFEgeYadk2IhS+GNQa70kM+rCAyt+1CvCXQzR2/p/LyMV6afg9iKH1A5qF7r+geqjWLFrfRHTCr
ur4TVtYinIwO3PU8TDTqMk2b70unxf6yB1n/aPWDuDLCxLxRwVBl+wTXCnytvfYqD5v5Hr33pxqz
MaTfBwiCLS6KP4u0AW6ndelXbfa6O4hK+VuhaFyrCvyYR2NIioNjlEMQ8kn81gWOZVrz92wqo8Qf
zLl/mLy8in1vnEs9mNJSC/2xUXAiAGCTJsEcuVF9FWXCjvbqguqoXy/j/2XvTJrjRtJs+196jzTM
wxZADAzOFCmK2sCkpITB4ZgBh+PX90FkVb+qetZtVvvaSikmGYyA+3e/e88FWgKGXiHXudvZVzK8
7SeDVHDtBLjJDIKNvTdtD3IE3RB4MAaNZezsWENLdGKmH33vLHN71K4rLEw9mdxix5VmdXDB29PL
lI33OpcO4TaopR9BtqxfKxdFBCuUlwjwWTHR1GiGT1Y4v1x7oY+SvT0Qarh3Kh7ark2X3J7OVcF9
9+vUBUaOKcjbX6mGeMFDUSlVJJiggG8CoCnCY+bLisRqWXjBu+PUyttLOMyvpIiCbwr+MJ0rhhXJ
tAut9kddNVRGiLHJfwMvaG6xgOXzq2HRDB/FAw5YUD1ty4oxj/1wJCe6FHOnfkn6PKynMecfpg4B
jsdAW1F24cuOiJOQnREMVt/ujuyvWI9Vaqqt+96Z7eWg66E7ZzkZo0NfTx12ohaXpS0zi9JDU1bL
xWqLpXvseeh4p0B6pfm5zLLsjk3UB+/CKQxiwdNWHuYwl+/2Wr1YhW5T3c7jNzCygaQ/RAVzLCnu
pvR82twaClcb/blZk3giILthxKgLK8G9Ju6VQd1iTC2PS6UKVXvPw4gxlKdZ56sU0ROHWd+UOW4u
Qrgtxdul1vnZrnzl4Ymr/N5rl2MZWMSOe+Hq7sbttkIem5Jm+LzdhBmLdh1VAq6ne5hAy6yJ8jGC
gawKKRSvfHsSScu5q++rrqRE9KVljEFrWfNMrG/OvFp8jlTXjjCSYK8kUva6eOGAnKujbavNOwRR
1VUvPgY5PtkK02deprlbL+1j1APShkI3GuWc8HLY9Bl5OWinDeQ3TQ8iEC7l3cP4tVdhHybBGBn5
98YUjXMO8kYE1OjmhnFpw2l8NPDV7R7DUY3gynJtFqw8O5klFNCyM1kCAqYpvRZtiFdyWvjC+OSy
YxCOVXDYq52NFJMVXrhS9NECH8S0jy6fVUBTZlO1x0aH3VO48EmiZKje4MxvYQMeBfxOip2fUYvO
Tv9TZsNI0pqMS5FiNXSsoyymvSisV9kSdzklSQfHpKsmDU3qNw7FSPrIyA2vjQ0n0s4hKKvcilW9
Fo9lVzVbHA5Nh4PTtB+pfKXNYDZ7g0Z6a3SJP2Mvwpy4Y9np8Kacwc4D4xLCF/vMB04/4DbkX9JN
V2vJfSan07ZqKhWlwZBtP1UlTIfq43D5WGC8Bye3sliyGO2Y//BH3JmpbHOTdWuBzyHuq7Li+wXd
/+4PRo/vs1fKOLDiN8qjdtz1pPAuEhQscS3H09rS8DZsZj/FudPrWz1tS5MMOVuqmHQEdVCdOTp+
0uX0B6346sO1orRxrYKbQFnKv+dsR6PlPSCti9laoTia9HfdCV3qKIkmY1aHOQpWYC3uar8XeR+V
J9qi1u2w+lkFuLhZ9G8Ts0Rxs4Qd8ZulyP27SJQcWYvXmfbBCVfrye47envA4ABxLqci+E30K3rg
6uS456KcvQ94BJt5cYi0s/Raq6g6ux2WS1qqGp4jbeVav8gILtvBlV73UUMw44dSBLVjV+cB1KTA
mt63aAqx3RIx6c4TR8czhlebA6Il1ZIMW+2o2MuCKEsm5ra7jL3NJxF8mvKkpZQbV/00OnEOvag7
Wa12xqSeA5ovo2LK8YmCxj1YRIGKuHP0MiTgmkcQCpNbV6diGZxnGOGVB+HAkGbSq3b9bMGqznHo
67FI5zoYpqPrNvTvNPmqgqSTgVvHLIiAL5g0cbBudCvuoyPvhu8OX9HGX5AB9MIj5tC2NIzGhzm4
zndVl6jAi5TOt8qVwuMVHYU4WSyYz6MXDA55m3V/R0kFAsHs7OjOIsZdp2U3ZL96w10pMPdUG8TR
AAcq6eGIQnFH6LBjsDnzY0hpRR8HtM8UB5S7sT242q3DJEOZDYnf56uTjoYWb1O51SZQAUcITmXV
z0fPVevPLeNh/eDbxfyWbaKcj5Eo1Hc32MSdmGrTjt1yd0lPTS5/GTPPxqSbpiJ6bn1FKD6kyDCP
LT1SazfLibCrM65FCCyn4HxbjJ5fYCThraR6EYFxaikYWcDIVX1z0u1WtseZF9tLOqH5ERUUQDOu
1trc4oEd+p9euDrObR+0AZi5puncuHHIV10KUxduIlQdtgkfsZJem3WvVdwEz9mkXpxi5EmQOxVJ
AKt9KJZM2LFAYYC7uZV5xDQRefo86NY87txfKwkiNczf7Iwn/c3SCasiuKo8+0c268o6bK49ioe2
2VjYxy1UVA0nlchtWuS10z9vvbeJ+QAoqah+BnTctZ/TavgZ8mMA4IhyNH/ZxjdmynprH1QwzYY4
NjN8BHh+9BpXzTOOaWVnx72zNbPoShpUx1RvWAPKi7Brb4hdXr92Ppjd1vtm0vqGP9bptK1L+VnW
hS2+Bdi5a9gNo6d4FHFhc/mkQZw4dtLX+lg35ZCl3iTGOS5zOXWPmV1XF4dvgNJkAesjzka3/sXz
esoPQT90c9IVxYZ5XCJDxQsdjzAFSlX8GiuItnFrr/0Xk55w5+jSd3uCRkQFTcGCs4ynmT9J+QDb
95K1Dofqwi80dnjwwYTouAjdD65dRUct8+HD5Wsbh7DojJPTT4s6GXKa2jQcuJTGcvbAPGRgKJ7r
anL9W2hlxrfF4pQ8unlgtWm9kQU4KIlFOjrCvqWhfDDz6UvryGrGUy8rnUgjnJdjvVX5xcyB5t/M
LXTQt2FYijHlzOjC97o1BlIPbVD+WPACbjSPT5x+dPRBERWzHJxEzaijidp0+GWtp6ZPeAW9jn6g
VWR0ARVzkTh2FpK/KxurOoT2Er3kve4fbNCh3q1RGsstrhl/Ba9WFR/46Z0P6m7a4rXqGkHDBdUC
j8U68sQa+nK6DFqpOQaQ4LgHI6phIUiWXR9Bvdo73tQZciIQFsngCW5UczTdIXxq9Fj/toTUAZmA
kQTsEuBw5zloKzt1q2B9qYOu+ckT0X6FQ6OnxLMzSgc3p6LcDdcFWIl88xVxwqn4vbss3JMkJfdJ
5W1rMsKEyJtZp7uzJk2UHfDB1b/p1/Sx0gcD5LBBTMvT6tI2Gnutlf2qbH9idul8ru693sSvNeQ4
O7SQ0O/MZdNNMhs2J3M71SMzXGYNlwZsCB04oxN0R6Bc3LYFelHqWBU9hLRndu5BMPKoGC7Q8q3d
vPds011i1vkPTznDYZT7D+761Ailrp5/Tz0N0YpI76XJ6uXRgqL+OITzJwGeMkVsqu7XvOEHKMch
zAUHTzs+FXzWXzu1lr+zEvrJTeHP9OoFc3/0ZUFE6y+UFEfheNLo/0eWKsaxErnNDZk2qJ8E/fv3
ynC/rAxCRawmbkdxh5UziHUj3BMZAfpwzHFLSfj0YQyYWe86l29ScMUVuFhKH0Nxlb1IFZpke6re
ugszkDdVWKRKr9ara+brHW1YIBYmHd7TkNUfbR1FXyMWkLcRd4RkDBpKg2ZTGa9d2Rgf0hXNF9XN
xrG0B/d1sNXyvIQSZE4Wld8bYmUMoRuBlnitmF73X9tA+DPcLgX3+1OZSbAtvIve83BUX2TkbUlm
b8uD60lgcv3ApcogDOF78nVbmzNxVolhZdru7MVfEkV3xxQXm96SxSTaxtVnz7dV7nvZ1+UZnHr1
beMEOcAdixJX9dS/ZGt4TzoDqAADVebFRsaPBePzyxhwHtJO716ULqebAgU7Xifzbtrq26BxT1Og
dYxHldLZjPqapkDqi/wa/JKyAL6Npf1uMmKfg3YVp7Zd7Y8NZzoKYF19bRpBHMjPzeARetNyHNbw
dtVZ86YNv+F7h6EktD/cgiSBU9tbv/Uy9jdqKb9F0i0eHBM0VueaY9KVtYrX2jPeC6DMd3rwmlfg
KtOLNibtHxc3q5lYlW2e3VpPBzhG9862OEdHBB9k7Knn1uYNa6b2fQD5xj2mqQ424b5YL/14yxBa
atauZvRR9lVQHN0VnGMxQldw5RCet7zKU63a8gbDnn9bj3L7HYaGcxZ9zZVa2GUaMUZvyvzud77x
spfjnu18Mm6rsijPZYccERdGWSXWmj+1kzc+ubVVQgvx4eIss7gv1tW4QZdYzzroeJYt+teMU+NI
DTyw6cqfv6FHyUM3i705exR/ZiLfLi1rx7vaa3803L2YLJyA1D203XHR5S3spPKHkcv2FduvfWmM
YTzQF06AQ/s+r3Fo1jhk++VYcaWsk8w1aif2UJ2OFUN9PPKRucGK9bxFAw0aC7bXxPXhNm9bwxu4
Eco+FP7ipx2L2YvZNMYFd/1lqVV24/qtuJ2F99WlivJpCy0KUEe3u/XMwuT9SCnYu0+H7EPg2y88
MIJfsnI5G/zceQpE9ntyx/eZn+EH4weIUOnV7fe1joo6dsPKP3iiGr/Ym5wu9VYOZ8dUT3UzO3xu
eKjGus8q3Ma+84Qdg2uXO6mPcikJFm1MwOuclWSaKGzPOZccq0hkhxM6ZtBvM97lMvtmOVoUDFHo
ZImex44ouD35EXFtazvXXc+RXa4CDFZbDutwGsxxoTDMaAh3Na2fMoxaL0ve0vjOt+8NSdSgKqRz
Ngsdu31tGDy3+vFlVR631nCo7Vu/RbiN4d873zpYdFts5L79E0e2PBZuRD09jVGEt7bZrx7WnMB7
jDxUZ3HY5ypPe35blCfyiGgSp+4hFED9Cv+0eMSC6sp970RSza5P9bJmmLSE4L6VjYJIXjE3vgOW
oUGSVQVqTxEZEm4y7yGYlYYC1ebKAqHYGypAa7IeKvDWnTNbN+BHFCFzjxePrqAVNogqljAnSVYs
bep3dfBkZKUfJv1mBB4t547+MCpbF+QV/cyOayN33lsjt6D9A3MrGQJtgOMw7NR96/aBputERp9D
a4w//WmanupFqpFgoZvvPW16/bMxylCknG3SOU5D1PPGxGuXJ3Al7fFQUrn31nQGjzY8laUgXEif
Q1xyt+zuZ2QUncCqEN1xYSSK0lHXfXWoRn/8QoNF6ccRfowg5vQFvRKyt/tR25pQfymHwIknNa0Z
/tnJQxBTjUCHsvLQe560m91Po0XSpGHplMVrWakHmh0sg2d6PiM4+X33Fkwa3bjZxuzdBYLHeTvo
Mk9drmK/50GQfmspvvzRiqWXNyupHXzeKrODe8PZh2YdTMCamjZrcRO7goPGbjRXypmr/5zqrO8/
uiXkZ5Aa1TRaUI5inrS8enbegcIOCVvqxF67rk97S4T3S1OHL1u/RMNRVkAOUHcGvYJgYxZPwbsb
5k2/cMfGcDCoY7UKNhV6mKrqaM0Lj8iywdafYvZYg1PUhD4ZwXow5ak1R+OsM++DUiu7OHh1XomD
Qoad8CPXUPy1HpbtPAMNoISD5/ZXv3eyX3nFyZNov29eQnBKxZ3NpY7YEOkJG82nDj87VpPLIQ8m
k7dgXmQvbbaEQWLY9rYh+uHWORilk20J5Wf5W71kKNm8AakMRGLyiwNOr7aLDYTiPla5WNbYndyB
T6etHXEMs2i539qBgSxaRgSkLpQBXFezwUppIyCFydiZIdMj7ez2axsac/67qoSYDnMt7fHGQnS7
b3TezV/MrXXp7mj5SDGG9LhhD43Li3EMS1N1KCTtIlNy8xwgprN4wOe2DhLi2kRlmEAzNW4DppXP
igWOosBGk5WiJ64xU4r+godeNNUPa432Gq2y0I/2qnkAzj6923G2NU1/yFxvepiLoIFV6NQG78hC
Wq/LHOTBaZr14qZY+twKkDcOXRiIWaHjZWAku/SNxS8+7SmxnPzYytyZ02fqVvdtYgMknod+bPr7
CmOP71KqWdcb1zfaEQ+ho7Lfva4ZfrZItmWcyc4Eoym7vS6xHWb9Fk419cENzzr0Wj8QzDlsrp/a
uTa5GPf16sR9ZKs+nfLZVYfIV3V23wPbsmJkUQ+7TeZH46npxIh5HSu9jTOrGxXQqF5tUxnraiZ+
HUw8R2N38bYwkZsU3ZOmdcy6N3UjTX63U8tUIofZRBt3xHzyMV8ziqqe1ylzchncrEvU0AiO7Gq8
w9XAJA0VqgiOXosLrYkzQkPm17UygN4e15WFwG2kg2q9IGQu09M4YsY98Mi3ly/eGDJXHWbbMfhN
SllW/qmlK7x/rWrPlbxzDKWeM+2Y+e+hNaVxKTCFdZdw9fD28WDphy8qWmycaV1VRD9pZun8ImnI
tsx7Y5xreCd4bllzM3LLpZ28sfyuifnklf1DieZHE3lEpbUFgpFKEtuK125WrZlMW9tpK5EsrH/D
pl1/Co9JLWEcW5HpTD36tXtZunqtb5BnpuitJj+IhVRIYwPh1USwOBbQmL2BVF6P1ui/Ratw1sdt
NILopaxtxB+rJGefnWe30Dm7YddhDtgbU7zDyiAtv6Gf1+pgFO5oyLi3qpC7dgXZXzz4EldVd2Jd
6Wwny7MGcQYynZtJbvQGI6SnlggCcaRXn3seWH0HruY4riP5Pq/qT3Q0B/pgBoMRXFSWGZCzHO10
WZRyBczlV9mvaj4F/bpw26ZYazFeFDXgVPaS5zHWN4zHMNFTs5KTNJJBR606jZnXRk+ymrS+zdqo
zG99hvwyzufFFanDpqBM+24ZqpqzLVLibNTD1L2wncrso9cIb3mofbtlER/NfRdeRIahdoO92ITN
Yze1Qf+D7g8ZftG12Uvo9Wo1uu6vtfB/Uor/BX3rHzaS/1+09mYcfvyq/ylWu/+Dv8VqvT/8nRlI
9AcgGfYWnFR/o5sQq+UZSKUy+WyqUna8xN/pJs4f5GZdDCTYVMnV+fzV33OK0R8wx9hiwFxgv009
yL+TU6Tq5p83p7j++DPSErvnEBL3vxrh3UKOZRBMAyrpWlXp5tXbtyGTw3MIQv9b1s4ZI0+2jL90
4HRfG9vQ9RGKrgqeg6IY+sRpfas40JeBmrntuPAeJrBI/Ex6D9Y+xJsikq9Lhccwzkdv66jNrZqv
phhOAetDKlQXB2ODR2KxjhdnGnEutADPjuhCPc/aQGN8npx2Ne/yylFbmjNXVukqSsM6lmFY37pW
O97UQWXfb80wN2ePnaGRKldWRbIQwkAIMdr+lzs64wSobe2a28l1SeJjrHCjk4GgZXNtkW77xXYy
O79RbdHVB9yy0z3nXtbeZBhnLfa90zwcHWeeNARpEP1xTtvFlNCKDQOCiZSHfCt8az47yIHiZp2r
EFu5qvqfqz/XK3f8xiPr3tYWUm3OxjNdMOxfoMlNjIF6FFQtuWZmwhVALU4yGXJCWtKj3trp6uW5
H/qsSPK1VKfKr8kGbk0Wzck6A0LeoR018FzVWPd73ebXsWsCeaLcTn9nkgpUgurMRF9uPBfsUHp3
zrSq5hiZymnvM2f+wVp0UmcaVgvOdOkN7J7cEL6UX5V0w4xmg8GkGhxRxSpw6vJ5QtP8jOgLfJEO
6l3MBig753lve3HllOFdi7ea3W3LTSqZ16lreUxm4S1P/MaPJ5kjbHRZGQ1cCKqRAaX0aZ8BGctW
ZxWL3FJb8b5L7GDg57K40HKBH/hRkXcgdCTbUEa/CNdBsdRDboPnqfL2c4EZHx4mLYzvTJd7v1bQ
6lMAUogbSRCKexnxNE1gFRt/RlMxDiy1ZmjcEeKAexo3L/zWLW53UdVCCVShVe7EFS2WzdNMefvD
WJmKd+ZcThmN9Cx8aaS1jN9au+3dPK2WPrl9Qa/YNE8DayjtRMtwdoO8Xs4y9NrisaarxbuH+h2p
W6kpvFNIIMRqvgmzn8OUbHCfXfCCbCNCTROZp24LMv/EaDyvbDgLJDAqaNB/WVCvF9qrzOqlctZ2
hsmsG4MPDXVyl9lsauiANgfVCMzabaqzZQg254MKcxAlMJ0h/3hl9IL1qZFn1dh6Y0u02V1z5whg
Hp9Y08sULpR3Lnu7Qbvr2zw10bJsRrHe2hIq//rXljfBQ1Ou5V0PiIpOnEANJxLP0XHDU5VESyT/
PccojyuiT3QA8tw0LZI1/2JVli0sGgPHRsJdZjysqijjMdJbzIfP+isZ8p/z7L/wmf2f59nwo/+n
02z/z/86zdzwD9/GlrcTH4gVAJT6n9Ms/GOH6uObB9FOXxznzN8Ps+AP3GK7Qfpvf4kL6P8dZrjW
PE5GcsB+EAT/FiOCdpR/OcxI/nmgKrhZ8t7YmRX8/T86sllu1NkCX5tDCGLXMIz+OYd46lDaig6Z
lfU5a3maYx3rWUlTQaQK+H/sXd9YMzG1mWvhFc+B1UvxipeKubLFNcUik1fFTnJGfS82x5Fku5zM
qAJ2rPP8BB5vzY8RE5N/Id0hg4u/jU7h03ozOP33mRI//ZK1HZ9bz6ii+lI1wnC/ujDKR+7VZDBZ
QvvSCk8FbooP6ngznAwwMjd0CINRJ7vOK/N1dhmuc0w+7DMNAxDzDeDN6ikcxrpkCdQ3PAqu01De
7ZNRcZ2SsnXb/Ni8Tk/DdZKK9qGq8n2nP/iOP7enxdQTg9eyEC++9+bAFc/oRUxnwI04h3TfT4xt
GC6QkVNS60pdvOt0J6+TXmVzO47n6wSortNgpLX1Wl5nxOU6L9pCzA/GX1MkvTSo8dfpctgHzbHW
b7XwWnwC+wgadivLgF20TJtZOA19J/u8Gu6jq7sPsfUIBRx62T7bWtc5N7vOvP11/mUEhLE/eKVV
HMfrjJyTxWNg5snL9JwX7mYc0Gr6N7e3ag7Efb5erqM21EbG7u46gtfXcXy6jubOdUzXc025dX8d
37kUMcovfcBYH+wTPoeFK47edfBfryJAns8IAlyA+F+7Te5AOh0Hk6LKfOyqG2/XEoYcXnjSXSWG
3Nnlhu4v6cEYsxeOZAQJYi+IE+GuU2QCzNvBucoXY+tMxR2NuM1LcRU4gHdmrHC0/io1q8JDPxvT
dq6iCGFkgJ5PcFpgmADktYsnnDcfuWkaZ+cqrWRXmYXzHMkFiY9R2b5KMXpZiZY2IkRBAfqljvge
CGI3wZpbN+FV0HGyblvT2dpq3mJX0Uft+o9WfnDvXEWh6CoQOVexiLUt3K9GjVgAbFnUjwC8dgvE
rjLNzChzal3FJ5zNu+/Vk/10Wq8CVe7uYtV4Fa70VcTC9jrIm27XtnBBIHM5u+IV0umYp95VCJO7
JuZf5TE21t3bVniIZtlVQKuXST1U1RBlENVqQTH2rrYhmiG8sZFFhDOKXZDrYCdlqMC70VleRTuB
MvkjsnJygtlV1muvEp/Y1T6T2YxuoqsIWP8lCF7FweoqFKpZjQtGpl1AlH+JibuuGF0lRkqFkRvH
q/Q4X2VI3ApIkvOuTmY2BpG0GKgcjPvVnZ6aEviu2DVNxFXkTdNc1D2XKUTPRgkE0O4qhnr4Zd7F
VSLNxS6XjkGnP/yyR0TNuXWFiS58/6m+yqzK39vrIAzj5DKvUqyoK2RZ/F9ItM1VrvWv0q13lXHR
GJB0KcdD3qUfEKl33VXfclbcFsurGMw0gDDsRPnapJ5dcFXWLsiCM36dFeMHo86fsOHQmPur3kyB
SY3F76pDt90oeeGv+jTQHvFQX1VruiKG7FgamBhzdnM/+6vC3e9id3DVvcNttm/1VQ3fdmHczQI0
8uWql3uVlm3qkBCiuBCqmn1odnm9ptQpLetwehmv6nvuQDI5oUyiynsYPVmq72L9nFWYQTRGzAXG
/q7ne1DqirTeZX7vqvg3V/Xfvm4C3OtWoJ5c3nMOy/EbO9wclLVtOdhV8dhwUoHSj30r4x7jlMUb
/h7nJqg7NnF29UAaa7nj15Uf9GQ+C2pLHougSnMotXFX5+Jl9d3buur7JxE2L7U7lo9aEnoKjdt2
KL5k2Ec5EezbSXdPmaKisBwNN/HD5cnRO1Ouv/gCWz2KZWfKhOd/e5aoQMjHvpWqru+f0SUu7mDe
FDnXwYjWAiqux6+ccYJvIHsJmrB6E1p97ZhKDibfhG8WieCa/pmb68mS9lcoFjdZWZDqAJyi8sx/
pD3sRDnxT3wVrwhqfkK4iN9IRnP04m8di3Rxv+2RLTEaJ4yzP1tfvI2gMhNjni69Pbq/Oms9apTn
+4lE4GVlsNvSGcfjNzcv19gvFk139Zjf+Kp47fkKFhEJGqL0XiOaVZhzWZjwfge6O/fnYnAeWD1Z
8YDFS5outtWOpxxD4cKU8mjrJTw6pfQz3DQiP6D+5Wlmr+Fz1Pj2eduEz7lSGPgBzR8B7hxs+PSv
xWPbHykaus1Ue5mwGSXOUsbuqB/rUj7Xk7gzFj3BERw88TkP3r0wZHW75XJ9DhpOFL9fRcoXwre7
PlRzOb/KhV2QJbVxdnX1pmjDvOfXvsQhguldJkYbVOGqTiFmViRPhB9hus8Fuu9p8XztnSJGbrsx
grPhirde1jUCOCcvFhVWptV8a7sZW2cZnXtX3GeUKXwZ2YSz/pbWszXbIdKY87wONKzKUDXfPZvt
Ryj78CkzOE4239SIhxzVjNUPU0gndyIitiOph13hy6K65rcX6PbODVvrJJZCH/Vs+veTsbaP5jB+
2qCVb3qDimiN3Ea5jcC55NljlBQgfsbWehztyq5Qu115NnXefvE7VcdiRTeQY0NjTTSXT1W+Ljkf
qnqhn7ygnaaQgtN16nIcbeqJjh70tKJ4pTrv3ewm49niqpqQUh4OZdm9UwC5xLXK/6zr6TtrYa40
e27ki5Gb7atveM4RLrbzGVjZW2XK7a0mjRADL+H+Qq0HdvcFymm5MLVjNcU7k/RFLc5553wn2GzH
6+x+4jBK/ACPIgUjhzLKjS8BdtQ5XWo/9TQOFavK7qhURUCYNN9/wJ21bO9Er7wH/DS4S5z1fsQE
GONLjqpTgFXlZqKAwxCgVJF4ntum2W60gd+5HnFFYYk/hlYAKd7P7U/PqV8ytX3TdvG7nA3QtYbS
r3RoVN/zqcdTeVN4VOwlJRU7uAX8prNPfeuOzQ0sRaKoBx6oNqyXsWhgH5q6M5+gnC/i3mZ1E7Is
m8Tq/e4x7ML/tEXpOqnK+onf0eyO48swQcy62HJQi5O4xRLVvzOEXtzyIhvUxDamtbcuXVuTofuh
H8KCOGCtggV/oRD4XP5cQqTP8tAC8lgl7tzcacQDxoiZrhfRQ5K8ID/PwCNqW+LujsMQ/9FzVThT
/wXLpbF+eFLmwW5L4h7lXHy9Edc8FbLAnP06SINWkafQl+Yq7nISQcz+UKvrcHxaRESty4+sH/Je
pmO2ZL+BOAb08WDV5VsaMTp/d0EIxD3KwsZCzLfYYi2uv55mp/NfqggGpjQHUR/9DhMsQ/5CyOZh
MCrDeasIJn5zHLszD41dWOZ7Vxau8TcI43+mWqZaxsH/HUF9aYfPf6HJ7f/gbypthODKZ4NFBkwe
gFtMjv+j0kYMmmRTAaGYIDX/SaXdCUiE7kJOeqbOfxps+QMCL1Qf8x8QUvp3VFr7mgz7h3yLza0e
WhD/f4YYBJB/hXssaxmhjM5TQpmXdfZsOd9VW8vTkC1OFJyZEuspUblZ3bgj/qujEcgUa4umDXVw
p9t8C9TNaDlfSZhjhinD9dnup4+5LVOH6PdDs5T6zZCB82obQ9QkEA/VqXOq9YifeLtbAcChs3TT
E6yY/n70pD9eHGVF+aFeeSofbMOXwzHq2JxfglJMO77CkZhCYceVdeLzfL/nYT9PcxL6TZmRgLAy
uuu93WmC+cQFgOQAWCvjKC9C8PYma52DXjN77OKpkiDd0tbN15VVNWkQfPINWxflBreqX/z+tguK
8LB1ujJjiS4VO5nHXtMcpMS2luc8OAelbsK2sVm4Y6uOrWlr4I1xD+V0ccr50IjSmnYHrdr8B9TX
wk5Mzjr71Mxcsl6oFO8wqlRm2NK1ocubcVrd/KK20jLplSm46JMsDsr8ZnA6WlTGOTMVGy1/pJHL
Yd9z6wlQk4ZlyA8gvmtwV/f/zd6ZLNeNZGn6VdJ6jzBMjmF7R84SxSGk2MBIDZgBh8MxvlE/R79Y
f04yq0QqU+xYlJWVWedGGRp4cQG4+zn/+QfJ/tbNaPpS6P4fZqjL22LBEiSya6e49ONiHq6qWPJz
IQeEDN6aWDx4Q6r4DgjGqls7YOwI1PC09a1OkdbpgY0nKWLDw6jloZ/HZMzwIIyKeKfcOblzVJqJ
U1lESV8ArWKuexaXiNwkyEdcwXJl4PA1DWDwo1UpRHhuQ0HjyOEl0sCvQTWjFRmaaONEeFBvZz6U
zjbCZeog+mI4yEYre1tVJJ09rMPoADk6CUeqQMfpfQeVXKnOZJ1u12mBDzzlGD9vp7JGxSFzUfET
rfWrdgtM1GYyyAUx8r79BWJLnu5rxrr2jauqBTfi0E/udTSmD5UPZw3OFXy3jcjLmJaiIABnSCcB
2h8tgMeYiDCWtKGvtNvMLiK+m2yH8yiYOa6tYQg/CF9W9c54O33o0xAhA8NPJp4OTK5uh4QoP02m
yP9B+HVNMoSBsZG+wprHtgOI2m9lSV1i+eEF00Dwb3qr+KR6QsWzcgIgX5F4Qu31uVnL7MeXpR1B
6q0YGJ6WysvhBpLvgLd8uy63SqiMQcBUDo9RLjXlvvLDb1nYDzEQ9mx/xvNtuSO+yU2wnF7aBpJr
Ufq7BE/XZOt3bV1euA0kvsthwU78iNUksw5kfwQWp6pkBtKZccjwNBkZn6YkJCvkSEpgTTA98YVz
6Y8ptglmuEJcUewcLGlmLmQfjyvo8TIyi4lsPRGbh4SVGxLI9rBCvXT3/tMcp3+a6TQB5J9dHwGf
lW59bykz/VnDkbdtNUMh24yHAvixV4HdMDOi+s8PedPASS9yGol98DRhIqB0CK9xGZ8raNMMoUKV
9t+HuIk9DK2t+XOu6vIThtU5DMHZc04wOoSjmrXjjOCAHxQeujCcP0A5ak5GCGM4NCwOMI47IL5Q
R5H4kX9Yk7kvD557walNyzcYFpEOogOc3Xpjj6GfPquO//9B/L9AgH93EJ8P00OuXwHM5h/8B8BM
fh0TPwRYLzDy8znsB6Q6mJkn89JYhLzM/wkw2384/BMSV5+NW83h/U+AOfrjydaIpG6wapxD/960
1DP69p/OYQ8LSSHAqY2hDhrotwklSxkO0DdRwzhAvrgMgxsCAdq0CGpr0+20CqGhJaHeCgTkWzUE
07yxpN11myFRhDHyThKW1KQlPuiRbhPcnvIsOXOxisy3zZh09TaIZ0VsYZ5JLDGGjGEhgEuaXBI7
VYLKQUZoTvik+atKiwX9VmIbjSrqXW9XITk9MwoPOrMxcq5xbk2hPKHKhJyAUGILRjMi0xqGiG4F
fYrcSOmgCrWJo0EhM0pUL2HXnIIczETeSGVfWkkURCdNX2UXKq99OCq+CxDlz37+sXbDtTmd8EAh
cLToFY77TRthzdokel9WS/7BXvXVqsvoioreunRjyIN8QeUX1/hK5F8APwUtNWz68cSCRTxvBD82
m+PkHpd4G5IxUNR9o2EdgbQaGJ11GsC66SzvJgmSdPgWD4Ul9lXaVCHgO67yZ6gxp/RQBURL7Cnu
k123tDmE4zDx6QKzRcmr1FpasRFj5NI12+QOXA1jBqkngNzKPuTEJwgXnJVZVuZl100Wk6Brp54+
kT6zv49add6wnzwIo14aRgT0eK08n7uu8R8DdHOQRB3t/mhAEtmz4+IjkFUAssFdRjeWBzeJ41QX
vSpG8O55XfjdUZEvICOvQacxy69ZqRlqNW7ofxapO5EtBteLnVZeCW95gDWLGUfNbSRoV6C08c+S
SlV/hiXjjy1FFSEOKSgHeKkt9kPhThv0w5SITGjyvbPMHzQ5b5heU+2MnBxdQ6I9CSEjo1eUVMei
ndU7PmuGAfFm6cBFYybDGqIopid8PZvx24xQ234ddjLN84NBHo+ujQXChvK7nuBzEqq2yanyNp1H
5MpmNsGVTdMEJ2Ly5Dm6xvBahgTErpHMLpPGgfJt7hyQ5vyebP0NKYJL5FpDnBwZJ0HPeOu+6+sl
scuqHHYpAsZ8UxReUn5M8j6KeNLEOm0KJreIdcAekLW7/V+MV+z53JNuGe+9rh93pcI/AFmav6oN
U8rpR6CD9Ec8C0SMZDKfWHHp35C0xeFS1IpSKCyK9jxzm2DXZM2PoIguvSlsr1oW4gHyP+PzqR/K
XepG8XdSIotrKVf9Vw1bsmN80Sw0oYnjhds+c5L7WljWd8Jk2+vOj6qrOkBMukk6Tw5Mr/gR20pl
0KZmDEmOQ10yqs5oIOp3XBSct6p8cxs5XglthsPCcPCN3wV5N+E4Ze6AcV0uPrW1Gj8PXXBXZrl7
sqSVPhV2Wm5Jb132HagyWhIdot0f+o+hNTmnwZjruwRobVdW43IekZ5wCDtyMRfLHd955P/iUqHp
YHrPzo4LpWfeiJ8mh/HYZNDsUcSvyh3+BGUFwifb9dAOtgsFFVMVrBvQv7OU2vdu079YGQxHHYyC
QuOCFL+5TXGssqhe0BKnswhOmxJ5gMNUAgnZIm8ja3SuvNrF8z7v6wPu8pBC23YkXQImQruuewg2
35M6tS78xa0BYSP3bEY2/o7p6JPj0+ujL+KE5ebAU8c73X4zeY+KZq7bIBt2VVRwnKiq3w1pn9wg
FOHsWBcaih6WXQbMOri4kibDPhm9lelV+TlO++lkzAP/s4tDMjCNa12pxOr3TjTWJwE6n5M5rIZj
SoL4tZMl2Ysn7d8qtn6bqPUqievfJnSZz/sKfPTPXK+Xz/9vzd0y9rv/HvW4eSDW6h+bBxgu/+d/
IxFcfq67hPm3z3WXFbjM73n749DFf+455OG58jJ/xKLAQQrcweAdP832nfCP2HVxS8FU6Z+hES+l
F3+EoRNWSIAnAT8VG6y/k//gvzo+jKcvRkCsT9xRQrhy3pvXr1dDHqKjdneo5f3dSKeMpMjK+X93
HpJVOwWm1OH3uEhuMc0AbtS5tVeKEIhBx1vt5rfJRaSi+OAv8eepwESN/uG0QUO6KQZ9r22Z0q+3
l3ElNiEe89tcW+iJGBrtihVTKgXt5MhwtNs0xaz2izfX5/ZaQrW0vj09oP+id/XD+F3BO/v+D2Li
+n8chubbgyaa7X9AYhx6yN+9uRffHx+a1xlzT//iBbALIKKwSb+AdOKpA8C5m9fERBH8BNL5BMVB
BiFlk3/wOijOI/IBGgv7Pj1HgPfY33lDHTC9VxUOCJ3pCrCmDOhgjF356zNE6RGPj7p0tnOQa7Uv
xjL9Vj3xzZCJlZf4JkMUKHT5pTakNJIdVbEbnqhqBA9F+8oQ2IYid6Yt7OjqLtdT8gjkHPo7vBOc
j0mCxwTaTwtD7xoTor9SM1hFGEFwvF1a5QWemWVzSFW9MoTpHQiKi7XOoFZqjHiV4eeRjxI4+DnY
cTL9qLpY3DVVXNwWY1PeJs3IRKxBXHPThpOxC4AId1HXw3RbLzq/ssZh0btizNOLQTk6OFBwJtkO
7kiyc6zZVptRLOqzBoXAGgCFF5noYkivMiwf5TYMoHEPo2tHO2U1zXyExIb5jYOCaB/7REwCWVUt
4n0xSGriZSq/pLn8Vk2KFFbq9z3PkBlNx7wZmmhtM2nwu5jqwU2RyIEBeZdhgAjMy5yrSsCz3Fs4
RDTbMimXQ+QNIXOLQacHN2v1jnCnziVQzaWSs11spTa434zBtp9t+wymZQPlFWrCX6KyUwh6FB8x
PZPDtA4XE8/aeFlUeVsnbQq943chV/smojcFKgm2mVNNN2MRwRbshf3BswH3+XIkMoPvxEWJhIQD
Zpctjp0c8cQUn/K+Wf6KIjKaj47t+vMmQWwMTBM3076uWsQ2cx/MH4oB/G2LNT9hdh6ydh/SbDX8
6SeGRetOk/clmad42WJrDz+yDevuZGBu97Vqx/Jo00d1hwW3sB81Ftzf8oy58dkKacjZlo0VfOd2
MdSwV4t4QF+WoLZ4Ap/SkVloY+OhflTkRVuHwIZzs/dnSCVE1aYMZ1Tuw8cvAtwJCBAs1XXeY++w
0QlSNernKLm1vbX7gcUtUCiiP21tSe/sb3F3qW8qBB7VDhlXTTyWJ7szZSiYM7N7/4i7CszMv7+3
/tvT/efD/X9c/ubvN9PtQ/Pw7eHns9/8/ZejX7h/gGxS1jmMMAA5jbvWy9H/RFd/4fFF3h84DWJb
x1iD1QZ0/x8wi+/8AYOcohDDQ/MH4u9spE8czv+sNLEUfwJqbJscDUoS8JvX+2gkV9tiC0pvsPxa
1+WxJ4bBnPl9M3b6DiItg8wNAgsIFSypwZENY98s7vSOLRTRzmGEdMCOot2xKHoj1Okn/9RPrTS0
j5pw6uKB+Xvb58c1nyAmo2jzoRAj+5RO3J8yWRdFfenhGsS2GYHdVi5IyhrlN/bi+HyMKK1FrjdE
IaKnTdTgKucKp5qIlQpmjiDoKh0zGOo04U+X1cMl74oDG5Lyqh16zVipm4guxgXw7oYOLzuHNCmk
5KqhZXTAWJwE1eG+QN7t+HCjSXFP3inon7IsfrrNWCfQDzp0HAIXbhzo3jTkNVWuJDA4/dNhA5mM
/0Y/BvbedklVZeNEXpg2wONMbx+tWayzv81RZTXzoYTImN9Tzk9oBIHmI26Jrp2kqXeDdpOm3ac8
nGI5HS2NTRm8ilXUPnmBA6yAbRmhhHJPgrrseQJ+4HahYbPUNPlb3CdQuRLeN3Rdui+yqeK6UhvL
N3ufWpObxcceFUDQbuKuTohIrOdElu0+CqF/XXtTnSLaKxdnDNF54i9y53MfubrGAoFL94R7UCee
zFk6UiEuga7460KAe7sn0JSS8MZC3d1jO9El2nbOV28l7fJIidf6ghk6usv6MsWIXn5TAJTDdFgx
VpnDXeEPSRhu8cPBYeykw9N7HC+iGUk4xo5aMwG58AvMZ/krwm/42p10bC5BMQDyrWM1545F0uBg
m+vPB/zKGOEUrugef6qgPj4/3J9TYE0F8vqR02G6dJhYxqKJCt88cvwfRACfS92vnprT8NRDdrFO
Z3YxjYGANNsGOtvjMQGl55QcxJWXHL3/pOGP14kIyufdmH30X2frmsb21eVQsDkRSU6GAyyitzHk
RNhrl/jJ5A6oB1BwOxfYJmQ7J5gWC21gMJtbBYJQy+wajoAMxosZUlma/70OnDwZBr904D6dCim1
jPNf7zhrNOXFgNXRHYSbVtRXo2KvKY5KlfSs1zEPJEFviI07okRIDWsHzmt1o8OrlS+RPy2HZEVX
uBzQEcdTtqsHKbTzIYS/6lkf6rkao0fYmgMuaXObeOVlRJkYXP/+4YKZv76b8LGNPfpT6pkXRm86
JEjb7E1CLnczwgeSRXG28biNPqK8eDlmHqXLeBZbTd9SMP7+o4Hb3344I3OgPWPmD1zmvd2zgbAw
f1+99A553bAkt8NYl3he6D7oeIYJKnI+PMypi0LmZQq94Na2ehgylw0eKI13hZH2zIrI8tSsVGxL
s3VCwNY65r1IrUzpncqcsIg/tEPNjPyI6YfZTqYxa/mZgeqW0N0gjgjZhdtxHeMvSV0Ws/wkUa6w
iv0MSA7JohgsnAE8TgAWGTRc1IaHxW1BWU866Nhc5jIvIT85Bi5j38GkauCK6h7+UMxWjG1EjGp8
Dnj4sAl8/qaCI6v7bY5rtcKRqoOKVm1wrFz4s+j5p4xYdvOjbV3kfK8ZPg2XNMNO4jcj+F7m682N
+c7IbVj3c9t3fLjfEkqWfYW4Dgf0HAlPMslNG0Dde2QTbbjDTQ/FEWGs3WeMJahpoe450gzQm42K
64KQHQ1dX+anSzrR+V8bbzweSSPDdEyuJX6mgfUAp9vc9irEEye5neHrzPLL6OiK3/TwgHTFn3YZ
6QJviMIFxSaR3m3pgzerxWpgg11HzV+dZGWuOvITyfeKC+yib/xRm12tfr5O4NTJuoEjac7RVoRp
xhx6cVHsH5Zqsntnkw9BJUB+7WTo7T3Hudc9BgU8we7w8qNSE3oefBDPO+qs03ZGCmn3077DRnFM
jwJ5qnZvCXI1DzdHLVBUf+JeFEUlU4AJgtVZmTXmC096iAOob6hS2WMa1F/c0t+vDcMCeb0uQzrL
mAwYgBDB4nhTzmRBgpXMGun7dvAxVdsm6xpjn/Ky51mdmrllwUjSJN4nDSYFcE1x3+DqXv6Kh2a9
63YeilHrGt9ac1h7rat4inoKFd2GSuwaOK5iCoRgPnPNKpMK694jgui0xzKm9BQ0NhBZJuk5QoBe
tuJGtwJq8id7Lvr0E3nAYg4uOjThtsMs3ZVdOJzTzZkD1PV6UV62dpjyAc//Qeqneb/b57fdGZnn
UwUBE3JZwh+tBZu4vB55D9Qiut76SDpvZdPcNTjSaYz5nk87TEkXvrGFvAp7uc5CkNZtLbk0PA+O
R8oq/MLyNNFbzG3gqx8a434TXqQDioevtrAmFq4DTZsz1nPWQVrY2+quD85Eifo83te1s9Jv1sJp
vOBQwnDjdgtpQbB9dxd8/aQRuZjRMliDhwMtO/GbJy1r32NPEuVNGKw+BmZ1gs9zvnURh8POfCkN
E/iLRb7V8C06xOpYOzjiHAXxxK68tkzi/b95ujEvxfQe8Bbf+9j9tdBbczgJ+ZKrO6HdiS+/jq35
peoRCsaXWo5CfmLzjSCsam338/Q1rmJI4sfZjabM+rrYGrXyZezMg8fQhjERBpfGronTxSRcG8Ib
rBMfOwnMVPxT5pIU1+/Mj16D5DQFrhnwhhHhhIA4sKq49z8B9MRqW4N0O/fGwTA2tbb5OK8pMQsl
tS21NYYjovNOXWvSkzyqhT7avf39Qn5TrXAFrGOHbBDDw2Ixvy0SFD5pE9ZWN2mLn6f4c7LnWSwH
K3aQ0B5L4xOJj0CgNM/awXqLpxuSk77Mz8SB/9eqietAA8dcBdwK1dQvdwLw3K+DrpM3z3ujK3qz
IbPyOfYPOiFKud5PFSEpLAhWPeWIzmpT9/7+drwpN2gW8caMwOsFV2OCMV8/kKJE45gFXs8D6S1m
OxuOastDvNkOjRsx7yrqvjwv/DkM03dal1+eBB9MpRP6Nq8Cd+FNGbsurSrbcpU3qLzwJPjIZsFc
aDcmscUvL5sP9sa4CJ5iATku90niYPnzzh2gdH6z4DHrdgSrCszcpZJ9ew+My2Ff1rG8aTGaY/vz
nhdYhp8GM/NKa7bzY1S2iuX2UsTU9dJM40XWJsWE+V4jaEcPGJWaLbu0yMS7zIecIw/liTkQfCme
vtPzD/YoJDM61GpJcBuaslkg0806aen5NrdQHRcfdFLr1sKfoAQWPY38zC+Dc/hAptCYEj/oHgVG
4JxyCjK2pXaVC2defUrjyLzF0sYMdzmjQ6pgq0sz+7cPBf5cXEr+3I4B7dWmEAqmyZxUz9t/MfL2
PUJ6NUVOH09d0V+MAmYdVH/HNocG0QGphwsOm6iID+7Yr+1dMxOUMZw7zepzxj+fgK2tFh1KGGMM
A4fzskGExcnfClqt8xUzTk8yikuQe/5pCRhjVw2uNc58mVTC5TjSRcp3PAhP09NcKFmjE94wzk0I
R0iiJBljCNqlHLudHzUzGt+oGgKc9gg0s+Qd96XlpF1z87AP9JPwPc5XIYx9G2IUU7NMqnaxy8sx
nMzA2rwm589WVxs4YWp9c15BsbC5lHxYfS6sisRKGxhEKuOHYb+b8Vfc51bVYnXxN1/+gcOy5kVp
OHNpJqnZzA1OvCXlRyMBy6kR68yhpBqRmAEk2MVIjN0JB72pAFFUmU9VEmxObd3nN6pvAnPResbs
PbuuJCe8vXcEZIJ0T0FgzmoHk2w+zp8zV6nDmnOvsoNHCEKKyKPBla4aP8+hWy7p+QBhFAon1oph
0hGb1VKPQOICizz0Y6OnH10SPlXvjl64R1YBh3DaRDip492bNiP6wmsrbXjHAw+D3n4bPi+NFVCG
/UmvpSe1DfxZj5F1Ua+pyuFipf3S2eMut3DX+1HTD7jjxiVrL+6voTSsc3im4tjUbUXjr2GK0rqp
Wmhu8Zizd9xbOGGM3ZlVcCwRz90AYOIGPvc4G5Naio4as6y0zFF0JsscLzesmLVdO1y3/CTOjnbF
eJLy1fXhw++shFa2PnWe15MdIom093UqazECjXst35MyDbLHDiFPyQeFqTKNwkt38/K8nSAz5VHz
XE75IjQ/5eVUtgbL7NxxuFjckucS+vcb9y+7J5M6F5kupyngdvy2Veuqzpl8nC0/PZ8fIAaUdh7f
aL4WEwb0xpRtMp2Ib5UZfWQbjqzt31/DL4dHFJpjg5BcH7CP3OHXh0eXh20xKtQHtjtU8zUUnKC8
RMBuDKYbj14Hi3KUE+8BDk/f7SfEAYgGDpkbklnv4XsRvCV2FJjzI3vX6lOWJ3GUolCK8xj+curK
GUWoD1Wjv3Sg78f21iEzPmz3rMWSAEz89/S63sWZhd3fySRXnva+7jAVkAcnxeEnPiH6BZPUHeC9
Q9XHrkZONA7zaMU+pYtQgJZdYeMyf3Slr0oH8VooB9ofWj2nOuZsXRIKl5d4mf1OD+K/JrRwTAOm
BuADuKOSPei/PaicoJumFIfFT3GzBo56KGZfUeflqh943h5moHTNDgZsbAhNjssX2GXrr47a5ay3
6FbPqc/vgeKYTtWxjRO4pOfiL7TY+iBKs7EJw389DwcDOhTPPxiXDfSVZ3pwZuO6BIkau1rYxayv
czMsqfM9rtDUL6dBgkq1ONSYNXKzdWOZ08jxLAQk37vQCmZxjnU4V5JKOWdq1+dALNPZLKelrPa2
VSofUvLEKQQrNnOdWWL7k9hIgq5nybBOntDhx6OFYnsaYbx1fTw4uMsJzpuhbDbzQjq0OJfaWC3z
3TXEbkZpoBnvhX28LWRpAAPKJioYQoIgGb0pXooeLn+yDPG1h1BolJ/p6Mv5es08mNkbU7Owe2fF
KLgbM8MgrubvLT2QUJtXgF7UlNG/lI9tx16LXUt0DcBcrffiea0vBFbwCrhZNfKJFPDsCX/7cz34
XzFJIJAo7bdgn5BTkE/+6l/b2EKu977EUR1Sk9ua/bGfPaD0sCIW6F1s6g00FbkG5jZ2BYYCCsz3
Zq9B3tag81/X69Hh1ec76q728u1LucoGlbntGYny+KKhclekqH7EYKup0U4W2VL3tLjYqqrTFh0a
wXwubvPVZyCGCAfgd0p7xxTNP+9PcClQethQzgKbi327P8WzjbmID+VwxquYLjEqM/Mi+FAZo7+o
AZi47dwCI+i7YuzBbGCSLnPxlf4Pr77Tl1YkkcQ94n2ca5x2dh4Kjw53fRmaG/37Z/oG2oAdSR8k
GHaHDBVdkNzX23jfwaafm1p8FCSss5HAZTVv0ex7C/8lnw6OfOriAuXvgEfgEUPdlJOlxGiHvuT3
F/P2TDFOSbCG6RLN/8K34LYpE3QL1n7dBNj64tMw+Ka48kQf8lnE23PA9c2Ur/e//9w3sU5sriQx
G9IyQUcsrV/afpTN6aqUz04TdpY+bdRo4FeG3B02Dq4WBj5c2xZ5nKk9s7a8fqm50t4zB4bGkJNy
YIoWU1gLJ8cfdfuCyNWyC0iRx+/UAKHuuKRDfuUQhY7iNTSELIMRTqXIf/z+S4lf3kTPZOqYZ+uY
euHtco39BYNxTHCuXxDZWCKt/jA4HSJaImjWQCLXBczE367Bg7JMT/LG7bVE7FOZURyMr45voxXa
IbTX9C1Vy3sMXPVplX6YWFtQ2cCztrbuaV03HjNltzx0AZxKaxPWGXlEpyGu4qV39CH6KH03epCN
rP1zseBOwoC0DJ/N5ACi9VPxO9AM919g8gb4sq8hdujzPlxsWXnHwMqZ8m+SJrDHZo/cHybl2dCN
2rpZMbj29ePL41iX0SBS67CYB9f3TevRvuAylfLlUljT6jA+49IgbDVv8wuWjCUeR+BuYEhEcIe0
JGfKRYU/FtfXQaBaJnQQMP1WvZElpuDWaVrbEsvksMTVk8iQ0ckztfn9c/zltGEcS06ziRR1IU29
PfgDgXLbD0t9DanBrNC1pYt5rLIkZp0CBZt7GOL8qk8x7Bbvbr6/frxZFMSHC9Mq06u/3iCotfIC
mF9ev0CZvovnYb4thyjg8/OnEReOpR5XgZcnD/2dr/8kjHu1oeJq5iHRZdpJQfHL98+0XxTO2o0f
0yA1XVVRUb+BkXrpUODGMiXrHJPpxZR3OO+AHHiA7urzjuwxj8Y37/DSm1nuZHDDgQ2Z30wk9jIU
8M8zgZdyfmlJ+rhJeqFssp+adMSUCXa7+dSXN6v2KzPjIBdI1wJb5rFBExbbeiiCnXaWECtBelR2
jXxT5ZB+34sI/2W7DsACPQ/AxIzpf8nAnCsCC3qGtx9ftijaEXyVUTE8Das92tXusVwy9jB0vx5v
C+m+zXw9oXh4rwF4W5Di9hPxPjAyCl14hW8nbomD83a6VDNG93hqQrmbUSY+InrCTKGPI97H368D
w2x8dbL6sAaNitM3U7L4F/oquoAAP+Yhvc18mCmwd2ymc6gdFtArSkbY6eMDgkL8JnSvk44hNHtd
NW9LG4xCbTJcx/jl9xf1C9OBySO3wNSDzAZ+PbJ6ogpwyq6z2zROzU6CWazHcY9u0BTizwXaxJBo
vpbWwD2pZ7wEgYmfzhmONVi+ApMyc/KCUXAbg1XQXfe5ZZ7e80ZZp1693ocFOk15XI0N4SfyfRg/
b1E2mXHrcwHaUTuzCvtgoRp9mWuh3jeveYDPpD6tnJjKY5Phos34Hae/tNvI0E7CC4hKGvF/aoVS
7HoBPS7boIUc6F8bksbo4sape8I5FEaedEZ+7XB5Eepzfpmfwbvf39m3tQCLnqEyA3mHisDQWl/v
O4N2cqTZg3vz0llisqzHA2ruMTnQmi7EegnyJFjtv/9c8OBX7xl+jWxzVNiOzYCdbS94s+PhD1fx
to/uQYtsxQ0+LFKyd7ZJHDuIgGZN69MBleZxQPbNFGOgvYeUk7VY7T4NQgKPXss9yUMIp4/OANIA
sppGoD4vc52XkeXY0vuMmzrUtcp2TP9YtltCQVp1qdJwWuxtjUGjX3C+2mYS20zE8MCXAa6prqpp
IClm09A0IRx4GbNUKEY4sf1RjmxEcVYqNLSDGXQ+vgBbbSWbDr1mE6/OeETssGA8iHufkJetA3Wi
Plqx27sPTMirtt0vovbC+3JNBIdx6FtDX0IJxwsWiw03WTP7uA70QleTzTdPUShlEmMTvEXytjhW
RPEll445IWgPRGxNirDjUcbL1aJ6pqqUTfnK+wOcuablyTIysV9O7Z41Mu8wt8qtck9OpUF7RA8z
Hb9dwjfnFiNEBbWAsBhiRW79ybYFc7c2xhbrUALguOExj/BltPfTEumVgmzVS5Xu87HvrZto0uxT
pJeYIwvlVRx+BS/KimNaJVMXbrKyYRHvVKenmdSb50lyHgAl8iFituD/YaFJCbsb5z4kckV7S5Y2
W0r6rPBOa3C3Qd2m4C+Fd2Z3MU3v9UoiUm4cY9uQ3AIBQ7J8GLJ5sh/jznKj00Eqx4G9TMwRMSfS
jcyR8zJ+1k+bRB5laAb2qkzgm14QMWXwv2fY9WUmHz8PtC0eKTsPyU5A0OPamkJIl9IgWePAQYX7
ojWJAWcH1vP47XkSmBYNr2cWBmTFnQcotG21m7x2ZA5TRFbxXrlNu/h6jXGSQ3TAHRW6Gp0kjcfr
1c3SJrjKkeJ0bLPcw7BDxmlb3MKMDBns1k2WnEBkj0WQwQ+D4arIgFvcJDyZKmb5u9mZ8/KcSMrE
2UnwvYtpgpK59Qcnva2qAcpY7NfpdOmGxLSgD/eDM5t7QIpR6Ao/Lc+ibm4hq24rRPn2blD8WXas
Xcy1PhQllLMzSwLbHnGhkrhkt/n4gDv+Uhw8kU/1vnId9Yl2KW/3HXBnRaZWRGEq28CdTgNpI3Nt
vSSWuy5JQw0PfQ5Tf0fi3uycx7hHX8EcDjFIFinv21Bn0w5XR9TPTRbJHYBdG59hFt1H8M2a8ILm
oon3OPwgJJfsBDcEGziXg/LHCXGd5/7lBHF+Vs2ix3Z9CIsrVcfDToF/3M81hGWM1x7Q4Xb3+GIY
AyaL9IhVo4Iz5u+2yYxqvIzJ+kVnbPKj3Sz8NY+3hafq3r4Ag7O+xWPqHRnQ1VjJZ+teSl7WEPvq
E76rA3ZDk71pmQfcBoAvmz72B5DmeCUuxAj24ipc7vA2xQuPXALUeU7VfxjzDksjT6rLlNSKQ7lo
8UlHlndMyFbZk89nRnFCNOcUU4gDcIkmbg9TVyCo8BJWXnpCcoq+taUQXxY3yu6SXqvrxVLJRQp+
fopNG8ZPQ9f7hAK3DsDdtO4JfCN0I16L+dT29HDeFvn8oXV7UqgmLL/KwnfB3UesZvzQWb7JaCpv
MKudPta+rc9A2TMSpuy63Fiq6PZVrdZze6niG2Dj6gyFp8BoZF1IUIOOsCnTKjq3h8K/q8Sg7mLm
Mkd4G9Z2FCo5EWqQnCZNgFO3VVvYByKjPvHHoLnBwqBpt+DODDCW0XpIXdxjYvxJtpgm6hunDNzd
JAkFRl7mXrpeilfuOq7fS5W0j2mQg+EtibWDNKw2/Zo4jw4jgBMY6+WJh1P6h9W19GWQ9qi6Ga2d
ZhNUZZzxl/NK5hGmX6r1P0K1ieY9RJ2GT3GSvQU+cC6ljwd3FKmQLEsyOaJyvo+DdnjEcG081gu2
BSUN4abXgv0wL+1bnw14b81l9EGkYXjikUoGvt7zBdI6ELcRfScl9hQ4NjaNbfMw1Jiabqig2gte
zXw7xnJinbiY2YPPsmSi0rlIAaIeZuzNzzpXkcZG/3gq2E6u2zbvNpyZzT1YFK7/61g8ZPhCVNvJ
beaPnZgaYnESh+KHWcZmwsFGb+upah7ZUGtv4/ILbjs4u21hsLjeZnGt7vNiheS5rdj94Ys6sGdk
a3nNjE1f45XubVaYQEdcqNoN9nTNTTBht4q/feugqbJyjL/THl/1mYCstO6/OKFurjAD9/bWVI/h
LhlDTMbJYU33wBv3E4aJeAy1f+Iepk+hZH4lzOI+qOoZ8hqpgtYQotSK3Y5glFBap47uyvgi9km8
44tBaWdcI6+oKLL4UNEbjbuuczmSM6vA3JWUWLbXxof06TqF/aAsiwTOWEAl9qX1xYJFSagfdPBm
w1VV3wJSXQhbtfxzbA26vzBcs87KQo8sLn++TH1vOhvyvpCbhkyiHR1w92Xi7Dh3FhHcMWfpruuk
s330kKU+BLgJ3rtOX6sdnuvqLNQCi5OBIvA7/gzZAnIqMbFWLiTbfSb6/LIj3QnwK+nlTpYibEhy
jJMs+uwT2rR1e4XPP4Ef4xlMNXdntxP+oGvQf8J9ytoPuLPlh1HE9qe0hFqCR2ed8IVa9hJYAJ8o
23GOYojxvfUWth+U3xfwIQp8411tYwsSmdSCob4F6CelbV6jh4Rw1rsytbv/y9h5LcdxZGn4iSqi
vLltg4YhQIKUIA1vKkiKU977evr9TmVyd8iJkPZKAQroLpPm5H9+M5waSK+4P/DUPlkRWYf5Kh6U
WPeXt4Qo088u1f99YGzpV3dwhgdykgKQE7JpJ3+3S1SbWAafhnKp7uhQdY+ZndUXwHjaC24RY53Q
Zn8hke1I3gvD195qIqjTbnJfhvtKAh/6QXDa5Kna5/apy7YXLvxbPvjVt25HMOGL01tTOKzdHXmJ
fbhn/JXXRo+FO0YvWbC61y0jzd7ploREqiVrL7lneO/cdvVPQWt+BoNzn9ZiDc5B6Yy3JbJwzzOY
u5esb8s/d+TjkNe8ZjhVxRjdt+7cI9ki0ZD4nAKdSWLYZzbh5mPdr/M9HhL7g8lqdlu2Lb53+e78
Esyu8TEN55nuVB0Z+EKgMK1vRRKm+XeDEnx/64bYpxGxZyEnymK3BFvI9k6ANr8g5OS5RTPCYSSD
IkcViTI9S6b3XVpAedEn0LabORBreEKfhYalHlvn4xQO0uMpWFBgxqgjGs5XKWcd7NLo8F9H2ldl
dF7LBJOYt6BkLKOegcTMr3gK+6a4kqNScODwO7jShGdNix53O+FP0+xvazYm3R+xF1UreawHEy4i
KlRsKIOwyx+i2qvdb8xNwRtXY6SXfR4qaBmXbZrn/RmeSNLfI7Q0WlDshGS4E7POr1/yahrn6ZRE
3phfJ4ju6dXAqra/GEYtLbiYBNnvJpyBmHCxwKrwhiso8QwIustdF7ht/eoupCL9OXpJMxJ8AuyW
faQbja793LZFaZvEjNir59/ApJKOUGk4EbB1Fhig23WcYyMEGuuK5sQBMWnTuxi17Uil7ifeALy2
0n4o1WEXv9ya4E+LSucCW43/HR0dk27H8AcvxiGrxu8wZoppxOXEHLy/fjSr7BbV1eJ5bfK4mT5T
DKe89hYXsUMi2ugWu/+FgizIEMgvk3HriK6pP2haabXjcoGuqk3q/U2dkCPyHXHrIdCkZZuYreHf
NPuF829uixwXVg9z8fREWmoDFUSVxplJQDT9HMUKqorFJSwrlFXgVbeaNI8Ku73S968xcv66f6GW
YggvHLQ401tlKWg6kc97lZ/30BjEAIfaku/MZofjurHTanwoD95IQV4xOPdR9telI2zkrYNYQAaX
Os3TYQIPqLqppKiHFSwnfDquwlrS7OVmsYVUl5qLdAXNkq3jVZ0j2rUWZrbwPNYfiGJH3ia9B05B
+AA/mAqWDVLc94Hg+9jmKaqrKZyQl1cr6B9tlDwsdTwfZ0s+tk+quC5l8SHs9iENZm82Hkp3djJQ
soBH09w4fW+9/T6eyQb990isQZ8/cS7uZiDmhU5F+7gncMixjTfZ/AlBgUjJPFWk6xqu4QC1JF1J
FoCl2gQtkxHQUC41BvzjTW34ucNng2PQ2BaUvcKCO12RecPjIU6a0XYjwCaZHlCn8RingejXHFVU
yAMplNpjRDoGrJLYnA7Ga5jR6v0OAzFpgLXjsPYCRo+f729QT4FVELGNaUiQXEqv/NRAeR+g5y87
AM3NkmwbmKLqWXWuva7mtQ+M2aZ9BtrOG1M86Zm8mtT9bjRFShxT7VATmde8I06keYiW5Bg+dS/Q
Ud20/vFGXBm5nnpNugeYuEtI572Kmx01wJxG8kJjCpbSe4fDUFuOuJLQuZK8v4pHkPud4EecLKRn
iC2wtea3aoGFRO0TF/1GNUj7mEtxba/kGVt1uPHXy0CI1leUEjL0OjxVuq+b6nROezAG5MkwahPS
CbEgdX+nZSj95ZFmDt6iWc7JgUxIb8UpkTgEuSd0iXLbVu5K24fwmJkzCjZLKZETJf2X9W2lfzB8
bTYkmN4T+Sos/6VfieZhQG2ccRULfWfxBd4Fp4qIbd7YBKZt/Yy7qmX+ZkJBIfwGTCmv7iYEJvNn
Tm3Zl1poMgvOWAjrPpppOcGZWZ2ew/PQd7n7luItXr7L8Bny7nDrqP1XtZaMfi995ubYYcakMsjV
w6iXu5hHE8jVmE1gBjXpujmTZz51rvTWZrJ/ePHVjG+nh/pzZKHQzVvSPQVem4/DO0ouhmTdTkLh
gCADAncCofEB70JSM4tncV31Pi8BjaVvTUopTU7PKAf93oaV7f2YtAclTaFAQ2x67HZ+V6aCEbSu
PX6stiauvrQ2rYwJ/8tp3Yg9IHSW61DrkYYs82NxgoMjl1MaoOq3rQpRK8YEQiK9VvhvGy10J9Qj
6ouixTzbi0OSiSn68mr9MyAYrPuKZWfCk3IVuXE/2skKo1Q7dhEFHk+qXl3Z7e0QZmZ2dgBU+Mcl
NqUBueDAgwfewWrW27zELL1iD4pP2eA17oIhLmz99TXivM7fY2IqOPXsJjxWewuEEVvC4LBXDLqa
0vtNLWUwa3LmhEZBy9Ck3TgoAEXaqMb4ftl6WWiqcZBfnLoFwDZGddJ9nexWJhK4l1yitRKq2EAm
ows1vY8RH3D5fUWzoznFK0VAegL4EX6xGibAZvIbTdfKzSsuDZRd2X72heM661dtr03zkM92tULZ
Vwuxbxob82DHK4DftBDACfo4xxkXh8hTXpcaLyNelLz2PFsQmd4c1GP7mz9jwdI8IN9FKXNOiIJ1
K+p57G/94Fp61cZy0q156AUPs1/KSgA0KDVPUpqsfVsbmdxNze7TdOxzDaFOZGf7MsBVv/YHH2OL
pSc6E7LDaruE2aEPOiZPkGLUyetRL9uH3rO/NUImbk74dMpy4y+xbM9ZNQipKWgCqfCEEbm+Iow4
uEY0Aw34lHgF4UjG+kX10R97nEtu9dRjwFoPGP6kiB7K8hH4M+z6mzUg16o/1JFPUNfN9CsG/w2U
X8zzLDx5kacVFVbE3tMMBQH63eTC04zCU0F8ip/fo5ETMs1OQg9X6bi9zHJEdzJafbNx0vZc1mU7
fkOj2wBlO71budnFM+ctWO4sa5NWgUkLmSeDLx0Tp5kjIZoj0ZCON90ch//4JeXjq39sOUY5HPv3
AfInHEC5uCqgHPk6KHqAbkDQtZQHuHa1VACtn7FdxcXs8Tp1V11tXvy772AJDYJLdaube3Oz10GK
16FpNu09ID9Np8cGBhCXtpcx78cd0Rk73qmqyOi7zAZHysuydIiIXiB1czS9JE66BsVFE3tp2YnE
MgqDyLB/zwkrLCNiFo+ZrIexmtB1Oo9O/JxkxrqnZ7xv7Kb7PFjr0l0b1AykCXQodrgLXengMSXv
P6vwnhq/Qtk/htfRcEmSpmFoF9HsUZr4wZDxrEy3l1U3hRjLWoAx5MxUIEA6W1+JPzkqni4WxrV+
gEWP+35Pm7GUnamZepmheZzC6sA8iCa6d2kVWwBrIema4wQLEY6O9ZBjkln0KcMlPcg4kxstcfDa
J7UsDghiZaPq2Ur5xKrkqAo7oHblM7LZX/lg3RgyBvgJ6UVzIjjryyRoTVQd4JEukYHpa1F03eC8
YJoFzoG+wpDPtNiC+bukqdCik/ZSTkD0K6RaPno24wSe71hxhmoeap8INhj4I9URXZ3Vhol83ovS
N0CcsdGq0EkdZbRu0tc9RLrwYTawNx8uPzpfqLl4E5bSR3UULVxYc5TBakeco1k2byyYB64A60eZ
NN6AtRFFG2KWFq755hZ2/6UoPCHD6HIXEIZo4yu9rXR6aBCxM5D0mOlb7JaA+SEt849j3EP/vIVR
TI/hltFPJEN3dmrKMaoymTarHTMPQiI3uE/9XKEIykyJEHBwIWs8yuw1F5YTD/enwJ/My9pD5CV0
+NjbgNKFSLcBRi7XwDH3ukE7j6cU53M16fTJA7bqcQAZ6BY/6GU/U21zT/EyIUabXJU+Jm3QfQbr
UpdZT/9DnUiTBnofO3WejjwztcnrOY2gUd07Z+L8rlONuc3Cd2lkj4vZiO4aM+OR6QXbKBchqXLz
GbxqLX+rCA5kHEw5GAMpS4qrFG6OrLq65edu6FJoK6qtTbWY67GRLUcv2WQryNo+menEP+bzctQO
uGHxk+o/Y5BHaAdeZVjOPrRH9U0w9c6XGK2D9OcpzSxWvuvUQafJ79SDVkOOjCeXZ6T+CZdqqW8C
HgEbgFnJ3vnjbU62bG5JP8jLN90VvOkElZy9fid1kBntTJT3VFI1W/UGijcZ/mnbo7AAYSTqBT/a
hM4WMD6Qk5mc9FhX78EZQ3nppjewy5NjLpceHE1VXXLrjTyC0sJXRXia80T0T8AH8oo05YADoWzQ
1uClIZzh0E08qApqUnRDK/f/g0qYjrL3k5Ytw7VeV6liUquX5aOHdSkVM1gL36elI/qSyXwBAujJ
UeHPnLRP97c0htYnTCqafJRQRwkETVeGutoHfAVogFEeorR9RwBwNzidPHtzW4tOFPquaAM42smg
JYVQllph6PK8ExsHVVp4SoU5W4HgKNG2tCy5GE3lCzQM4A2oRvO0ysvYlHAS223RvGjSYhUGwnDR
h16C7ORkpjm509TK/JxgyvOZclyTazlqGF0tztECE/Ii5B+cAcd4gcCEc+zRb+f8RTWOIkIW//Go
2BRokzghCObZAx0kNiNgu+HdcBg9sCE1kgm1lF1Y9e+X1ZZ+pCp29daNuJwq0+3X4zSUIoCiDFNM
XMWU7EA1GDD+AY3YB/WWNoEUeaqKGtyFZYmYH6nVErcVZl2uVgps/ecWbJTyJjYeLaVDs6uB88+U
INmTxVtx5bDX5LXosa6fnZE6K1+s4BY941StuWYHuR1/2WNOKOGqgyM7n6HKpzhGF/q1LjqO/AEL
mbxeBXcRvnnAZGoP1Xxhsy3mmgKPyId9gJiQTsVLQLjRvpw7c40sqh45zjR5LywHVWrTUyD66+ap
J+dgC7jdwac2+wYrvEl2wmBZpIy17FIaxRqf85z8mBexJRzmo9ZjI9+E/5UgKnpzolwWb02BALiR
9V0dBUK1yutHDd3qgDBAsXjrGNwIlyZY49Ren0PgRMKUfCXBtojRZTUDs1vZ41x1Et9ts2Es6gUI
SrTUJQr/UgcgY4U48IxIwyILlobz0oR6E6kGO+sKelvH8fcnUraNRafML5PekEnBOsojGpzCDcqa
/l5JStwVuqEcBzSiqY/0nMVk/OifTLie/IqWJBdK88s05ZSohoOGMNEjb33/Bp1YkuXx6llfNeTS
JvkY2FCYV/Mu9Q15pHThDqrKMZAV6Qwl4sjDq9VaBV5JFUudSMZ55hjDcFMzpV/DZXiuWL6bV47t
FRkaHQzQ8OSuWMt8hXwpGilo9AGTQu+OStCgidQDGlAWg6zjmGJdfSyJ+vnRaitqlTso2v2MpMNI
BgapXvfwwpT9YA3xADavnWtK2dP7rVQ47VGjEXgiG5XGUxoOdby+mdQ/BoE+Kjn+ImVDo5QMerEK
6lgEen1cyuEUbyGp3AgtFNZ8WoH3NA82lEh+QljmhAMbKbK2lirzcEMo7E6kfJYXptiVez65H4Qm
qKsd0DJwwPRXQxSRdJblhhJ/w5vpBgc4JPUbjE74d6UVOMxLmHH84Mvhn8fHJJFBeoDjYGO8amc3
LO6KSSzc/OUADhWWp0m1xTGJghzon0Np50qZ0ZvYsoL1wHOWKVjh4Em9thgt/+k6ljI2alyPWKRQ
3QgPCLx053a9vZehoAuTWQHsu6qkNDGcyvH4TBPqECikKmvqKpA11UD6HtARG3O4TWeHrg1Awu6D
Mt0v3hhQOuqzpENbmEtR9YF1HPGniaSa5Jp2ljsWn0CXpTCHmyVDICSDkJuzNhojgKGo4ElhT8Gs
SEZRozMtDb/jF8eD0+hCM+W+1Zm5cTGtZ/EvkFE2pwyGDS9bM630pAiSiiZDBKbL7HMRd/Jg4KhK
7Te4ZMBg7VunW8DMLJwBvFwDEGoD0EKdaB2S6VqFY58N9J2OUlRDzqYCj304mrxCUq5lWQjXoKaJ
gRBCDgP1nsk5dG0qwRSWyUlc89ws9bDNb0YKbZQTZVhb1vqIITuSLCz8q3Lan1tUL6v3MkZJNESC
le5xW6bf196khroLiE7OP44F7Br/ltr+TMhrFROZhQVPAPWK2r3fJ5KlCOfqvqO/wa77YiB6LF44
alvlxW/xyJj+GFBQuOEFwVyagwbtuxNc2xhw6LbPQetfBI2ynoc8qLunuYMUld6ikpP4hy2dJzH4
q5vyrWYY/dszaOu+lf4UzXc+TrT0NfNq84HjoU49Nks3/Wm2Xd+8BJYTV7d45vpgUTkDgWW3wg4N
MpOG3XZvYH7p9GHtGVt3lR1vpHQ25rI/YeKO8WuT2zCDGjugLkhYfqGbuFGznUYv8qaLueASfHKG
dHnsvdlvQGo431nvamLxlksLucu/G2nrTafI3pfmKczK3ezvXMJoRzDAEAFfdueWi4EKNGuM6dmA
PVziJV1iS88QowWIcbNXx0vhINQzayegW2tg3Em8Z79ssJDCfJhR1UEsc4nRzFAESXjrjmKV1CnQ
4YvJNHAuXeia3jviYB2bQjst5iB6tPosIwTQmS1z3S8zPauFSFOyH740HgHTH6M59ZYny8Jp/27D
jrRGSlma91mek7MQ+/38ntzboH3oQDxdrBaHxnjymnlqv4Usyu231vT9HIzTcMftc7XDdyquKGtn
dz5hfotBkEnoVvDVL3HBMCAq/pHyJpL4B47dErFOCbfjvE8riY07HcEacZVnVAdO89nbKa8A0aaV
OlyLaxRwGFgJBqowY2z/AyQZnsypd6OtceCx41b2DCWYM0O2VZ57n9B6qclxmUxQ1EYtywYkFqZq
qzYKXSirEt8+lqKMqLr5jxCkncOBKpGaJBYkLT8QVltJsBR/M7IjMODVgRD/TCeQEkp9SK76l6x+
UpurT7Gsw/EE7RXtCN3LQIG4hMww5kFMkMIhq9MbjoI8VYs0duzuWJsd2GZnKNQy8acGKDs7B1Vu
ICghj9D7PZ673gzfr+5eG+G1GC3KzSwL5Ii0E/rXfB9Qk5FDMB6F6P+e2aQ4Wq2O1W0Im6b5bWzD
uP6ajYUf/7VgcTQ9rOZsVq8j+WjNv1V7U93tpnGnQbw/FiPiBJxtSwbCjCPfaNMMGso31E3Fdm1A
F6fwDr1oQgC1k8ayUReq75UdVUnCTdpwODBXyep33pS34W3DOjQ8xaaNZPR9Z01Jud0wrBlRzUxk
1JUD/hrWMlBSTHXx3nfqeP9zovDAr8uHSDmfC0Ii4/7qjAWOWF/s0s4t49aQwJk088dg4OOD7h6q
jxXNTynolT8bZzb8tMHD/pJlCarrM4Hu5Hytlem116nv+o7c5N42zh1VePPSrmTgEeq7JDklgBcW
dxll0Z03Lml5i8YNehIk7yC6w+rF/lSYRme+EKI5XFCOrbSMyvJfBfG9hGS0EnAfTt/YfMb2Euzm
do0jLx4vMA/50jJIxydARJix/dwu3+cMDO6ec11D/GTjv1TQpB/DfJ6v0xIxEUfwZfevFvuN+jKg
rO5v6VxiRu9CKTuFu71k52WY2q9d0tr9uw0O0CUATPnUe2H/tJi5+w7BCjFh+4K66s4m3/HF99b8
64by+j2rW8lbzt0UUK5yfk/b3rgPYtZ5z222+d4urQVDSw7Z5mc0X6xqZduMf1CGJI8DL7/sT0SW
O8Elgev5YIN+/wUGveLSTq4MMSaRiWl/mvLwinawv9KCKLxnm2MeJofBklvnlIZ2d+r7DITc8mf/
lgRUeqeMtpb/4Hl7hi8mEyWHDGYPX4njgoGU2BiCnlz6d/AoynQ5b3bmnuzcJCqnrOgW1wFWk5ec
AxJ9u655CKqMiAvLWd7lcWL9GZpN8HlarOxblhbTI8xH5/2yWoyyyI9J1bFN+Eul+2gvQxGeR3D7
9YR1ev+IX27zL/Y2doZ5H4p/GZaLfXzCvOOo9/tU+emfpN312Kks+YfaxKxxtMfo5nnmeuc4q/nZ
Jgj0Lc48/+xFRXa3GDuZozncnYDQMDqxk72eDcyvX2rXYUnNjBS3+MisuptTBdlfa2NYn4ZwSNcr
HuL9N7ivmKHBbAQAdFNjJl2gSFhZ4pYQg65f4hMarY1OtVG0L+G49sPVnOyqusxRjVv9aGZY7PrB
8iWPOItd6mQwz7aLo71VrO5THnvGs8ceT0reBG8w3bxPVt2Vd1Me43xUrdGDV5PsdZrGZYkf4G5O
yZV1qfkUTlvyrumQa1xbKrjXJcmWv+x2TGhAzyEdeSdvh/7CjThEhCHb/2CuyJfoROehSVT7Gj/z
teVpSOL9DsVQ9a00SFD8LQ9nLGv4i7tQ+gP/ztgzv+A1V8f3pjH70+/RBpnJew6XNQjSK8fvPfJ/
80Le0FrgfzVDor+VbgqhF6cHGqhGQ8YhhumgGOLmft03oGAU5WO1vt+LpBif7QUa/gP0nJY4zhGP
u6/bNkZrfg6jJfTekhlGx3QKLGYba4sNZExlh/9L9d40bZzeITVWNQHDl2Iz/Gh3yOtEapu/zwq8
jDN7lEbXnj1CV2Z/L/ttwWo2noLn1cxJYxgalHfvli2htVvPmKTc7C3bPzRjvwR40HrDhyyP3KY8
YxKW4vy31lDSTrkJMn6/oVUjcrOkV3RBEzFuN9bdznxgGJTOh3wqvf0fZc8/84TFdMn1YP+hNYFm
AuHkZ56wTZomXOhm/bAZZrS232msDV35hlVRVWCW+b+u2h+Uoug/nfVwP/n5y2x4yDaD00HVgoM2
1dLPX+auux02CNw+pA29H1J/8SFhWUi9tmWl9FJ3XonXtEcbOVzhmRA2kqS1co+m8yT/IU+z4Rd1
o88x+xXK/+GgNVvOJr93/OBh8soPtOtwkURz4fr+Z9+eHP4tR/PDuQhzEOnaTKML3+3JRRoKlXxc
mO/2hUhf+SiEajuXEYJuGJ8shrVgTvk0zW+sQvm+XuccxiLsRsPtidXL1IUaILTcWLDa8sdxYgbl
S1oipLcfqqX3+PiWGAS5PY4VqwnvzRkivlPZcNXYDBHbSt5oFJW/1+pBLOzi6/YHc5cEl7NtjZPp
vMdHjTyyxwpSmj/dMbo9t3vy1wELsdcE8xFuoHZpWbhXvy9Snlk2kIrJ8Tli665PVjfDWbvfzFxO
WzNqWr+699ahddOrR7MG5xSX3lSZwYMDHLUvqR13E2F/3dLxwnZkthmJp4jy9vhD6fqZld/hhVzG
+5nOk/iopOWCRcdrTH3if47LUC4lc2oPNyVSI0Rtod8Bk2qQjyQet44/akgpMgsfi5K6WIa0vYJZ
747zArk+JO8l4hyKBalTWDulodEncn07nhm4YloRlL/4QQ7BvHJjlVvGRGPhWDSYWI44l3QoBKAN
xeBdQIUGqzU1hAx0i7wYu7aiybjGI8V5dWmwqurTa9u4HQ/RtdqBETpMpVMZ90VMU6e+aDshznS4
FT9mpukE6z22evgrXZLJCIbk2ZxtySvt4wTS663YsnkKXlqzW9f0NxqmFf0Tm5hZvr3FNIWn0QYT
jcQHPL0YmQ9ZS0sOnn7ImcM8zc4Wuecxa0fr3aBMIfHfQ8D4vI55592Tnr4m18R2Bz97n8PW4xqn
zGv503+Yz0eewf8pBz1k8giImNWOi9bAxyzn5/nMt2MauZbNhxldntvTIbcdw6EDD+++PpEzviLk
dEYfqPusPPvAEgTDDZWx2ZZOllfhHEJMH4pD22/h678ZmBiGyZ9LzNABVXB8I0KbrfxLCho4/q2D
E17FZxgl9dBc0BsbdXBik6AweljbgSyslxl7KDpWODrK92mbVNgxtA5X0qywEEIeBfCxK2NXj4/g
91I0Ab57smjtW901deHvVqfWnjHMSxajwFMLSJaCEwI20X/bQxhvco6qjFnMVcpxEJcZ7fPW5XWJ
J9sJplvEWM7pb8fBFS+zpR2fSssiX/nHH2522RnwrEdGLCHP3RxshGKOu8t/qCTHsOIUESz1H7rD
kTjtTHbd6njVjErHYNTjt6gEl6kN2x9qxGEYpP0ZkbuIByPwUdy/39sCT1OoykWLj2GdRx0QKLyX
w16pGdKsqZ6oU9cmPW/+JlJOregc9iQ2svFsVATsIcl2oSsn730fdRWjs43mESsfrebU3oG5R7pL
94FOlGd19whnxMvI7jbBIpEcO3188Wb8JeBMYC3Dn2sLxNg+pKRdDVHIetE+T1rVZRMEz80MJk46
Ld2XGA9X6qLOz/81SNZefbUHjyMXKSHICWHYJoe9TMSQ2xwcfA3s7R7/fib8LOHFscF0cITmezC3
Cyxborr+03itF51mkUT7S4KmC0CxPVT9ihWomwLatUJTMf7+63/WrPL1NgAPwxXQJfJA8H6ZhjNd
36Zyw/VFd7c1DUpLV1XvnUgtwehQBcmk0oDg/0fqLzkC/6Ei5Wqg12Cda5GCgSje+VVXiDFKIG3A
nNfmThsMoJFBSqWYsRqYxnmqBidfrnPbNMyVaBGtWJrR6sUvS3EY9GjFkCkO8g8p5QSJgil/x3SN
6Jkw7xQggIZPNGMTjZvsy9SESTV/LIpatjRtxJWxAfvVNWHhpqb++6eOHckvd8pmhEMJ6znmZpjH
/Br34tIyRv46Ju/rpMFh7Eo5EtbNHaUIw/46YAjBvACCkJ0GNqiPqFAt4VGTtlUIL5cdrHqww64g
RLk1p2l6N1LB13ex7+X8LdNlxeDamdP6pNqMGqVXPZmphMfgXWgvyDcoxmngYg6KV2ZUyb9pLoMV
54L/cgyk9XEeDIS82xVISZ5UOPXyIf7U4hNwKobUor1gjyAllVsVguyzeQC41qp1mGM9gJ0chsMW
cxhykHQ4uyWXlqOxmMLa0IRLKDugQrnJEv+e5dH2hlONVcH2zoaiAtYcGuSobrdyLg/72zVxNqjZ
HCSyicTqGZXznWZ7qaawuaT4Lbw60JKKT+g6IUcpJe5agfjTuRDzShnahdPvdxNM2aa6Rsq2vBgP
2t82GcNC0cVraJ+UdFjDUcgOpSEQVr2fNY/zwn7XXOh5gDE1RhGmRNSZO5YSEzmxldAqhpx0i/6s
ePKu2R4sqhJGLfQI1eTXjMO+oydT3A9WmUAV1XzQcbWlxava7HnjloSpRXSQt8dcdZ/1BQedJSSU
sQ/FYXTYQlnGOZ5Jx4qwujhwT1Vdlr20h5otds8ep2PDJt+T0/z03jNrfLxvIZBCad/ZXerSTVsK
VxopqBQSrmtTD2+qATeC1yIr1mQiiWLaMuOOXFoh89ZNICTZEY4zMzBPwDiS12xe2qR/sOEgpA8p
ruUUdi1gNV+gyTWm4eb8NTt+Rz24RXQAvs4tc5kjTmYmBj0x3S3SVUzozDUtuy2Iay7MathU7Xv9
MG0DX5z+Gk4WkV53LOkhC3y/G1IC6j+3zWmgr+nwP93sjEIgad7HQY/tX6ToiU7gS4NFN6zGVWx+
zusIl+rjllUrqK6iIuj2E5skQ0z/oDs/OA7IWx/dFTqTpqVrL6vCMiCt31t2uI8rfFurhbIPBTE0
P7X4mRTU0J7d4xYe+7a4GzYkjNbOk5dYdPbOmhetJ6OZ1cEcnNousYz2ojm5iXphNGJlkKm+StRi
zUVHbirBCLbToMbaBEv2YdnyoQpRJUiDZ+OcnhzViK4SStV5V1jiXJosSHd47ZBoTjoaUW6fEENa
i/nY2TX4/5XO1LKANqCDYeh4C0m/ZAtNK87IL01TS+MQPT6hxufGn6b6a3ksIwvTkvWAvb9dEYdl
e0C/Gg5yspMOiyC1XNZbkCa4/JNmXKXFY2sbbtdeysZM5uhl5BDKmBw5r7MM5aHfwXdalEeHsUEh
YHp7jEWcEVTXWEG25rgj4EvP2i5rns2D6oQFB6WEZgWwcUmXzGJBwemrjjpZqbdlku6e5r0V/SRM
U6MgZoH+OPfIReint4/GwC0nbWdOD3s7hB9wafQSxAFKjaBY1stRZ1ZxK38JQWayKDDpwdjmtbFK
CER4d8cz3MDK6LMaVadrh3n7CSXrzh8U1Bk0ootpSoLpkUa+EDfEoIXrjmm0MCOJgxf6h/aH0q1u
py4toev5a/TFRZ9ePLsk7rn+afS3LplP+TCgAX611nT25/ysp9liLLHQDbOl31G1nda8z6zyA6BU
iisALJhjLs9ExcLpzZpCRrDjD8JazZRUAGttE0Ps3uboZv6wZQ52/PVssmLLVJit7RwJNarJTXai
uyDDcSCJTopE1XkTHEsEj8LrKdBjsBQk3C1LiOo/9BlyheLJpw6HKxNHMFGD185qYT1Ddo/k/+ly
3FVUGwP0e67OzWznZfi2BUGIfk1RKvT1aDqMIoysseG2zkf9vibFIbdQl3IuBgYwZMFOMYWTSIUc
K/vxjn4b1hzP2kiWziUhPA/6ODi3qQzQpabV53xsItSVHs11jK2/J0IF/Rpn4h8Gew6S9Xq4h6SK
+Q3LU9aYQbEwWZ6Ph8zST5s5JP9oXiRxaO/z+3blnGte58BHRXH2BlhAy81XeoVWMeITSeP4WoIH
ICCI9iYUndkh/tI3qFmCjqJ6gdRLu1uRefQSowhXmvKht8tYUd08O3J5+nrFrqZFCDLmYVeIxEcK
kE4JH+A7mtL79zGfrj/MigA+q24qDTM5sJSqIaHlM5PaIDXVAOGz1C+aqJT1KO9xT8IdgSmhEYOu
aAXY8ciH5XiWeOPBs/FhkzHN4cVzV1qQRn9JWrqFWgH3w76lP9i+mquzu4iaGXVBsOHe3k20fsI7
m0AkFgdPqYB0NZ/bidD8QV6hD9vLYQxJcrk0h7SypMSwgW0/8EshOWuRjGJgZ2s8xN7DwKppro82
DqB4Wur71oNIP4wfJBY4wPJyFA1ZN6j17etFOAqYhs5ppBDzScVesFKijCGZPgnOqY3J7IM9w36M
7xZV/NWTt7Nxb56dV83TOrZGUL7zekRYNFe9Ll6+Y4jDYnkpY/gwLierLvA/u/wjtazC0Lo5dpzh
WvR0e4JTPXqCbiVU/vwVWLNAaWFoCX7BuCBos4wneTV2EgIMDU5Ig+20Vz1chNMcBgtfwqjuASvc
Jq7H6Bm1by74FVw6PrH3SvlP5GYY3GJD48brF2emCfB5wXaaG9PkObBdLhGzMC53dCYO2PCGqTTt
k5/bRfs7wgvB6Zw+FJxu2FcZuQo2ooAY+EEDRYmCAdu+lUk5ZXSYDMgrsTD0//488etpArYHdihY
/nBo4jR3nDb+w707LfseAUXjvCwZ20zDhAhWwrMUTcNV426wl73JcOKdyVh9UuPu76/iv86SmC6S
DWcTtCkeQL96swRmaviuMdjP4aFf0lOnSBkN0EaPc22+zlKBaBJhpTQSqaqM/v5ifjGKsS0s83D+
ge9ikdWBJ8zP5+o8bsZu8OL5OfVWkWutM1UWK8xBEtWKDTgBaP5vf//F//UuPLrolkOVDyxugXH9
/MX2GJJkErnTs6c23ADRNE7d2lBtcjvcBXUtMGdThK4sUXX731/Gr/cPsCCre2DxEDhI/+odSL9r
HhLk88+EVCjUMhVKKBC2cNs49otMQ5/l//6bLaLCfzrFAyrgsWi7GKPRFQh+PdsiqEqwfo6Nd6nS
hJRBzLnnGuZd2yMiPfRTmpy0qvPnFHayHmuOjAvbM/7NaqE1/JMl1K9D1LYCnoUHUBFZWBj9Cnf4
EEwwVIvNd/qErdls46EVVENUSR1+sPeUWsZTKph/eE6/oh02xm1YR9qoflD/cE0/j5TeR17vEbv3
jr6Ru2PhrAhb8Nlm8+OWjJ07IcwdA/NLWfgCR1tOX1tfugmDfAKlO/ISgKET0kbze28uYZL8g1/m
L0YwpGm4jucEDvSlwMKU/xezpc7vNstDqn/vkNaI/kUxAEcoDP/kV/ZLfLUH+gXdwiZcx4frTDfi
l2dhxibHg2533y1VGO7pH47Xj23xgL+IiysQOwdLZ0DCWPWnzbsA/VnnPKKcGpMVBsPLGuA7sFxr
YJxg+uG4tJTIvkgtE5ewz1SFiP21Gog7j43x7u/f568TH38P1wtt38aHxXP/y1yU9XnGBT8Knn8k
zahp3eJ6woKvxBbhoQ0k+Qk+p7WTI139wyvzfrZj5UHaDsMqDFj4cHP9LztW9tBZsO/tOUc2x6Y2
d0MT9s/RHJXxW7KuBq49o7FB5Hrd2UkYQYVKDMuUi1KBe5n7Mgbe1hY3JNkm3JF4TIovqWEREeKc
/MGasYkMJ2rb7OZuNLA5lCRiobVYxEVSlA8pfS8osbLt6bK3q8DxCLsxA3Fy19hyk6wzbDV2fpj1
XyOffNHgh9ekxvUYEg0fOS3EH8FCDBFJFRQF/8Peme3WjWVp+lUKcc9oTpsDUJlAk2fSLNmSbOuG
kGWb8zzz6fvjISNLOs6SKvqugU4kAum0Qjzk2dx7rX/9A+5CORSqUoUOEMuz4QNvj2VRvq1bq4FY
UvrsW7YI8WzSOrPqtiDyWm0R3hlHASB0F49Q8/dyV0qFzx0EbZvu40Ul4lv1zAFK1CAI5K0pKAKJ
9UQH0DTnVRngtLsFPgjkx/eX0EmkN98e+RvsULKArYaa7/TUIv000OHlh1crpl4st0/NRCd5DiCJ
sohwpT4h/nNlZovF33wFL8sl5wlm+gzQkaA72+FPjIP500JOWm87ZYiXP8gDLkM9xFHL8D4a2Z5O
bA3GtVjEzROeOVPj1GxXI8cNuFyuLumiCpG9oL0LtGy3sJDXYKPVGw3mE2J/uDKzVm45IIIOdoz8
0dtxcjKZOFQa5IwYtqGYQM0nG1oHTbwyGepdmpPEUB0U1Us1fyMNR73n/1UdYsownIXG3Nqc88OO
hnavSjOmMxCgIpFerqPLtWwsl6KQYLuQCpWdFmu3D0Dm08kCWwAif9tibwbk/60ojLtyNmzsi8sw
iEw2mpSOz3j66/qJiUH0rWnX84zPU/C7+yi/47frawBWcPFmOF/nIDnZ0rNkDJrRUoKL1au/Z0OY
G7k3MSKpImadRLmIot9/m377AHzNkIJ5pxQaDbbnt+erAWZpkLFXn+Oge9w99GNntx6zPmzYeV8W
wAXhXsDtNb+8f/35Bl+POC2YmFRAsx8ozexvB0I89DrZSP54EbG5TPeW1eIaFtSGB7LAh66kemeo
pFd9sMhPouSFSs3JPmrjQEoNypo7ue9YaATDp3l1QdRFULbXpl7k46OdVtF0to7ts1jJtS+NUs3z
c+ZCc4+1Hu+hp0Yz6FpGLd1SbWLQO7lkN4Az7So1nSGWlRfAJGXe4ZmCpqwhFEiz2KjTOFrgkEEG
zh+Y387ci/cf62kNhyE0C1vnMAAjmM+6t1+rB99pwD0iumjsDquROe4+jE2HnLoqLrGkiDuBnmsJ
IxEj2Pz3llSXDmsHKHKt8cGXLE6/ZJ41X7M1fyqGaKdNT59A0IZ5Fl0sdNTwKGpbasgFe3r/5n+/
HDsXIyPId6bM8Xzy3UYhfit2N4lzf/b1/P6XFjnpKJWbhdD+wQV/K804dGmj2MTIkpQJjz25ZF17
w+yiUZ6vYqbFa2Dwkadi0NHPA5452K1LLgKCrIUCo97AfOlabSF8JjtSuzy5usBRIwa/WyGyNeFD
+PIsp1nUo8NRvLyIj7A9gLxLlCFRI7diapsEvS6/lemJmB0tiGrxxnluUiwSXU55kyW8uk4EHgMD
UkGOBNdFSrZKzUTbzYoBM0znkX0T+BXAjNUuhN+sn2GnCKdg8MDcw9frLlxqOIRW+AXVXTrniqQd
gqdHUwnnso4FNb8RQdWFkwwHtWSu5JLrAf8oXKY9XSbN6r7JzOY2jESLWatTEdbCRdb2I/czARbW
Fe18S7w/XHl5DnVkzCA17MwZvln9M+A6z4KrlXK89C7J3Gx+HzFuq3dWJel+4/SVVI3Gvk5J4rDP
onIiAW1BBGS5x80FYWyP6HMnCNoObpeHtbZF63Yc4RxOz7iiNStCnWOkNj2u02rAtKPc/0jCXgBJ
EJ0ZnDx6T8uZkMdo7xFXMyruYpW79pyWas8P0yy7WXCzDuDwhZhDJ8Mjsrk8geVfWktqPdND/S5B
FdrhcwKsplPVgJ0Vv6gurcjB9SManheiNGyCJGwcn8dNoEiKC2gEIBcel2umzPIraVGlwkSosl3B
a2Ub56la9PYFTo11ex8RWkg2DaC2mOzNUpbYs3VztsOZsU4ZwpFX52v4k+g66BT+iekzFKvQdBtQ
fqPcdnJxVA0uZjaLjwqqMsnHRB9D5s4xFOxGtW2eEDAfOvxfwGZNHMlivyrRM8ALG2qkQkTH12mB
0pF+N9qNHxt9Mm5W5HelCiChntHOFfv0WuyIv+MCgMjeIZkj1q8rGccetPtTG08Pi+RIK5Eh/UwR
9ZHfGERTIB4XKTYD3bZ9ATZR9EcmsV17Q15rWqg7DK+k8dHUJ1SjN5gbzfJkgfCa0Vss+qnGxjia
lDrZ1MvwcYWlibub9dK44s5y/dVmwgQkZbHSlRsKnVsR5YwQTIZd026dQLMbzkT+KcXTt7szrbiR
GHgssO4qiqyWXWAt4OzR0MMvsNOV6G5Z1q0x8MrGxxe3w8OqxA63s9Q636J+n5fhMiH3JED2QyGp
mCq43cIhWkCBmJQiFuaiHIxUNRIyHswELU6bAksCgOnVi2k1xzIiTAOrLTpc0YIbJggp4JlWXndt
xprfQylbfZyzIeCwXe90WWLWaKCTXJVFiwRvNZBaXvXYsi3pCz6Vnba1l61rHTit2qvlxWmOHlXy
EVFfH9NfSuQIM110yYtkeIHqwRdnt6RF8rj4qqxCKh3XcPYe8lV9+XFoqC4QPsJs5AVC1VE2n4tU
hX2ba6JLwY0XZH0ZixjWMK9GpOUII/er0c40kK/ASJwnY/ubZXSzijX1BV5fzbNsUHO2w5mQWH5f
k2dXoVsFo4oNHtNZtBKLa40cKDOyXyqBCK5EmBsTmrtlowwzz2ITTYdcsO7iPJBj+LW2RBakY0s6
CuxysX3ol993NDmptHG0Hgit5tt1PFT0yJbJ8FLge68t5vLV/LW2j7tezVNgk1+Vf8tOqR6xE8Wq
ZuITh+x8CqyecsvM+C/d41Eru6pXfRxwp8euNeafXk+JdcC7eJGs28MCZ64OAau8bRUoVnBnWJcZ
Tn1J4mMbF4bTo11KOGZDr6MBbt1MqmZvAGUR7i8iGIzxdKp0ovfm9itY+uC/MpeOYpl/LTa0isGm
H6HGY0GOcJ+f15amf50FZQtgtOio1y9olc6q2FFP4acI9RcElfWY082Gmqa3pnkOs+ImcX70mK4X
e6ZxER+h0mPqcKVRZjAhWfWzzbKvFKimOLTaeewpbWE/CjlntN7MAzbqdKZIX4tFv4yicZzLhOVP
ymLvMSxXX2o3SCxz47ASoGKSCllHMRvqfBi3GYuPLKqZxWIuqRx0nKlyFUnWKF+WSK6Y7xTocp4q
UlWCLz4TTSy/gRikn0mEHmyJ/koWkeo6CSsgvHEgruD5YgawuOlkEW6lBHarHStWW2JXbMZCEvEv
BPAACXq+ncXaTjJgG+ZIBI564Fo/GgvpRT+PykCn9cRyieDw/GxjADW29baVZdJht81iWL8sW1s7
BuOtlcB63JPgyw5wFpZqC+eQ4PIps12/RAQQuEijNWnaJUgCWAiLjnLdkNfCcV3oi+JIice5tliH
ghgcoW1eO8TV2Wilb9gSKXt4nC2ObGuN2y5F1UosUlVt5rjgajILiMkamnedxR9LZKqg0CJUft5n
ofq3LJipNoLhc8PQs8E1cwnrqBY6rKfSzeVOpGBJR17jUfG2Eh5WD299/Y3Uh/xGnNFmFDZdFNYr
IWmxvEIzOE/zZI4CPlXNYJR3eTmPFgWadHQhC5bdaSmeqqU8XL2L1nGjvwx3F3fGZdy4Ls9FWrpY
JhhLQbqAPPVS2cJwNohz7wIEuPA6ocHwJNnkwYzOImxteNFDyZpjapfVvLoWRMs7F81U6tkirNNg
kVY1hCXzzGqyMg+RRXmG/j1dvuz86GDURMT0Ea0XQGy70wx5ni9rne/X3b3nd5nIySKYE+gSy5w5
SLQA85R7oZFI0VGrLJY5KAhNmsBew2FDxelNp5p218HvWAuMYHehR+4LmsvFH5BJ+lxURwtTS6G8
4Psvaxwq8lu5DzUFqtPirGcsLl7LQ1rfMQj6U9VuLCucEuNsBSskv29ixfVRvgWGU0bdEWzmlIwR
4nVsRsiQZKaHjIYXJp2WiJnAxnUwb3DM0U/w81s/9F86/0Ga16LCkczKWR/yGj3ECZ2XujtznILh
ul54K7jWY/uzpQkZ8mKjI3Cuo2/vt3enGIVtqSaJDMzHhEXA6ilINwljyEM/S87TpIAGvhq0rq40
4zIzW71m/taFNUiPiEeY0THjYEx2CsUlsdaUVj4F51ESlNb3kU7BRE5QEAlKNGIpDWm2zXBZYJt/
/8JH2OcVLAM8TkNr6UzomK8QIjHjlq8QOUmytIrfHhyyfiws/QxQsjH8c5vQU8jizNVb09ojRK4U
yBtTG9RJ5urhqBGvanCmVuplfHTba+TUQr6IaUHbF7fvf8hTJiz0VxypFNoHvE/k3zN4RygWpll0
2n5lqC0cuGHNL6+iGS6VraFIpB2CqiIwI1zrLNP6PDRdURT7PBlg0DkqlgfS5yoPpdx3YWrBanZS
loGWbvUlOL4M0iRBHhUmUgYfVlTYGjsBlaoWbFMMqwHtl7dFHBH1423+rzdhy/U//5M/v+QFfi9+
0Jz88Z/3ecp//3P+d/71M2//jX9ehS9VXuM4+u5P7X/m18/pz/r0h978Zq6+frrNc/P85g/bbA62
v2t/VuOnn+gwmuOn8H/m80/+T//yP34ef8v9WPz8xx8vZDE382/zwzz7Y/2rsx//+EOZYaJ/6Z/m
37/+5XwD//jjJn3+/cd/PtfNP/4Q9p+QG5BCkTllMzqcoz1xAJ//Blwmy6sm+McfqvGnRmAcMQ4a
zAYZXsAf/1HnZI7MV/7TEKDgsqogotIZuP3x122uMqzl++G21z+/lmUdVVf/9S6ZLE+D0EugRlLD
0a1rM1z16l0KGzOMUgwINzAYYaMxwtHineSHqGXsYVRuQUVoK7rO6sorKRvszInb2VqUWB4r20hF
paE0H7TiF9yqPnZkkh2ucUPpPKdMW5N/BnUVOU2r2I2DBkK8WHXTj47md4WMVNKKiwsRpzFsDCYR
nyWOlEe8RAPhhkUejfSR0No3ul3ASTHkUr6jLw++ZqiuyXwLrDhC2oMKBXmnj4+PnpO5clAQ9yUX
0ZQHqjPU1fAtTW1yONWh0nTi0M1yxAagrJQdmhsj2TYN7oE7NY/EOZ5RkbdPS2a6LiSZaTqvkCCQ
9zriZr3F3zjVITQmIXG+cRhq93YedxBniLxydF+L+N+orU039LFHdbCmFopj1e10AMvlBMNts5TO
zdxD6xr3SCnJMytyl+CAyXMUs/pAl3CyTfLVkjzOHs1glqwdwNYTmDXxlEQmOUvfYJBSZIeuxVXW
8fo07Q8Gjo93UYLzOYzzdIMxvXkt1xz4dImhYcxBodaBX5x9sCu+PaxMGPMGva1AMaQIXTBZebva
lKTAgABT6E1KEX2tEFu6ycvewgV/aM7BTqzdq7fu3y3vN9ju8XqoigF3OSXBPbV5wPBqdWNmih3s
7EqdDjW0cPw/vnmMHjdEgNcvihpV+/ev9xbcna/HSyRzNXBzLneaXdoWCJCZJFgb+N7DJqYGOWf6
Gble6CUf3Nrb0f56KbYRklI5h3Uxczhe3Vqd2zXKTs3aSGNkbTNUIC8hqbu68/4d/XaZ+ZwXOv+k
zCASef5GX10mxHk0mvwQwThJOlumICUC6sn84CrU82+/KZ2qHAMFm4G1yuVYIW+vE/eDTvJkj7bN
8+rORj4upGFDcLA2nndaE5YPLW4d4luiSzgJZKYa/gIPVIutF5UQG136YYEpRaILJLwy4sThZuhx
PiHcHE/xbxEh7jjQqXk8ZE5kFKpH+kQKUBXhN5EBetHR2fDz0yuGAVJ3aIfJ+KL3UjNup6adbc3Z
JCsfEYNQkTJUSDHcqRGt5vZWP6XfApiWUu8G9jSmO3isPtudmglsH9HEJZ97TWKPaLoqZsySIGLa
h6Dy+l0mlV1ARgZj4Y5Ui0BLkdF1fnVhePhZeWQ3tVKiOnXHBozANYXHjPszVv3jeYzHoGBmbpjJ
QcrE6O8yJc1zYpWNLr2GmpApm8ZooyyFaRyb3kWbD9ije2kay1tfxkhy15lIbzLHoIvwLtNONsKt
QBuaXHu9XBgPRgop0bWyJhLfq7jOkm2p1kW5B1Kosws5z7yvqcoMbAO1NGy/Ek9pvUxIRO4EMQXD
BCFdCZvbKYuJOEoxhq7utLFsu3tGI0V0sMI4D6+mOCvwLkkyHHOAZYjALTcRQkIFRxdCgA8MILry
corJL3j0w1GPPpUAAfgha1UQXk90keoFeTPt+F0kXsZHaazSvgF2wdejTImU33FFK0dTQvgKZiu6
+E4ecnLVSz4IRdAVonPwFK2LH8gzY9JBosa32gNot032iKHACXfQhUjSg4Q3mPkQ88ahYMBokhAi
ckj1rV5pafMA0JrrnzF8CYbHJKIe39a+NQx7JErd5CpQtjs8uZgl4sPulYn3Ve9g7Zwzl4JQZUjo
AJ74LgI/OQRNj9nKpjRFR1CYTyZZs4eJnZYvvgWHoHfpx2BQZBZsarfHZhSlsUZvtDE7DtAmMyR0
y6Qo+Buiobvsgrxsq3SIx6nHQ2yiFjyv7NLcY7CjGftCz7PWKQb0NhwCNc4fdddaMvwSCRuhhs8d
MQyagmxXYvajHrB/zskDYk1uwJ97HxE1TiyY9hAQSmCH73nbMG4FrxiVeeOakDKbc0D+zt8mBRj8
VpelkIAJPKsfsK32L+UMMGOLljEk8INbBcPA2MpwRK9XZ1NkFjr4+IBJEJELjApaQpaCDazDId7P
nqMYT9jFOGDgF4yjYyBz9S81hmj+TraUbjxAiBUXUROq2Z4JkP0U5qZf7IIKl7yNBAhc7Eqi1o0z
Iy2xwjEnZkHnM9wHYd6UJOw6TCu7IrLI9m+6pq0wsQ4GVTrkWivPpgtyNjd6ZsF+VOSEmgHJ3Osd
9wukInG44I6Wp7ELfYCIwatRJ95D2qD70gicIWecL5dPnpBVZbU4eQdhOmXXgxSlE1BnFar2YeDc
YAcCUCLfw287Q/XL8xLWrJrCLEP844PzhWW9kcypSPV92GdYSH0wrj0JXWYEosACBHqemy19Jri8
3ZvZQhpkV16/CQZQpgw+fAzDqMLFPd62hWkXJGFJ/XSm4vKJ5kfyVWi3Vm5fZvi3N5cI3GRlj5xT
tlwFIYJ9jVOV3T28f1CdHL06pBCKWE5gSFw6sryTpjDDuyAICaTeBD2eNfYgp8jaPAYDkyJ9cPSe
8CPxF+FaCD45rzjoKcJPDiuqyYKNwSRWsOoy2DxT6oSkXW90NRePo7DDT4VWYAtgqf41cg3YVYON
YjkOig8YIvPp+6p6nz8ILNG5ibAMGoKj58Kr0xkGYa01ZhZuVH00jQNHjf9dZz8cSMuBYHBpVZ5u
fLAcTioCVgNlgAKTm1LOsAiZO1kNXqbokq73G6Xsx02TsbsmQx5v3/86f78KRSLMDxjJJnTP05l1
N2hhUHQ48uV9p2993BL3WNhOH9Qd/+Yq2Nvz5Kg5qElPCZxlTt2TpOFIhlIj31WIcM56qTZf3r+X
ucp8/S1hwAZZSdcZv7M4ud7bJ6ZB3B7KJIk2LcPjrbCBiUSRKDs7tzkhLH/YBBKqteNF/1Zn/j9r
u2+Kn9nnpvr5s7l6Lv5f6L1tHvB/33vf0YxXb3r1+efX5lv9k7abjldnM1NkofM3a/Mt/2kKGaoX
NDcQLX7idTM+s8Ap6KmE6SbmDOW1GVf1P3VTnvsLuDqwR2jm/0YzfrIaIftgmQB9UAAQEMd8hJRe
vc0wYKUeSVPN1LXQrxQsxnCUUO9ePYx/0xL9dhHe3DlqGnM6gx3jlFPV0m5KAHokUCYSHS/6kENZ
jt7f25iAFfj1IGA8TC4hLB7Z67YB/FfK2bmqeeguX+BadR9gbLILO7KocjJ/Du/f1PzrXr1hy+XI
bubR4boHIvr2ct7gS2TdDGSfNfEzo/+YzAkCIidrVLDmmwNIlDH8oL9+y2KakZN5C+St5rVmtj3j
OK9vkRQveaTg4JoMDS6jEopGQ6bLVm20juE0/AZspw9C11Gsi3r8YBc+Oe6OVze5tG1DhqR7OtmF
UUfGXppwdbvEwbDvO0yiCtJPA6vxP7jR3y8FA5BrQMSjbWf1vL1RfEhaUtGsduMzgXORZ1I12TWO
Es04bt7/HoEDfvsmTRin8A7hPBITfOoSlNJVELAKtJQUdIRuSUYitkum/zlUMBHfUgZWT5bs9zUY
jqZgFA8l4YwEyPQpQZaw7wR5i06UROKqHDsPZxWigzdzCsgvKyEXbMgy8+uAI/FGLzDe9VTLjVSL
4xLRESp8sloCF01n/XWcEv+L3nndk6QE4b0HvUpzRTy1iosaqpE3Kvl0nlvjZizwChn6fGf51eSm
ii5fBpYIPdcgdOqSHtPIHB1XhgrxqzQ9guQrLx7zCn2LIBInPSJ8Oa+7QLV/geTbkmuUzFRh9Naw
KoLM8C6YRpsu8knrykba/ewRk/DI9N77ZeZ+lzC/KDIMA4tSOeujWtD2MQd8CINkSjYW7WAIx2l6
CCdh3Y9i1B+CKsdMLPOMgW7bVCfD8TnRv0X4376oI6DUJhVYvVHlptF1iOQSL8fIVGIH+kuSbX3a
lXYjLKws+SViwD5kwGo3m+q62aDWpZyFtVm3jtzJ4XNNUQ3QZwQycygkghetTT+1yYpmfCmMzP8p
m1J51cVR2e5liNlfidAJ75n51CYCLWHcY4nTU+uSAffDCnsGcABe8lUfSeW1Go3TFnWFnzLgtTN3
moLgpmps+RyOi946uiRJpMlXFj0/5S2UkN6YsKWXtKbfdWPrJe6YK2Jyu2rctEKTDiUW3NeKVteD
k9qR/cNOk/oOV5+w2MtqECUOjHxw0GAKSJVMpqx1g2KKHr0Wn40t9+SRJBtlFeYNpLk9E/SG9DbF
BPaCYQlUfgWvHtkltGO4UevOrLcdeTBbOfTV6RAYmA4gODM3Uj628YF85OnHmBIdTDbv1NQunq/j
rFM2hl+dVeWP6DrHZ/Ieuy+SXE14H2Q48DBSsOrSHZTC+GqJUh2drso7XGQRb32h7U5cjfF6ugvz
xjjrisraUzV38Csb7RNi1Rqjjqn71ZC9g4BQqfVNGWTyndoqdXb5/qt+iviwg9k4RHAM01goFqDZ
222laKdca0BWiV+b3Ki2nXK09r39kPkYWLbz8BCSkOBxtIbTEttavvTaBX6BbmlfC/tySG9wdtqM
2pXl3QPTJKq0G+pkf/yU/7+K+kOdwdf/vor6/Nz+CP/jf1fP38Pn18XU8V9biynxp8F/oBZbiBZ1
iui/iimNsohoefBdW1Ohu85/s042NPVPBfwGQip8W2KmbHqn/5ps4KYiKLRgIMmoIP9OLUX78/Yk
oU2naNOZVyDiMy1K8Lfryx9NP6nZ2JykROe+93w//RkSEmNtssoU54Ngo1MrDNlcVYKg5ihMcB8n
8DvlrGN3sV0ZG+dfFWmVn33fTrWdqjfRobXUaK8GUGYcSQ7o8cze80Eh/PJQ6Hg51tFIVi3Isv9D
ZH55RiH0kJFf7VaWnF0o6djgV6h51Zcw4lVXs1D64VHSfDKLTNn1+Hy6POhvYH8kGaZN5NhW2wMK
4RZRnxVV7D8PamJ8G33Ch4PQTD6xaUOLpOyJz6CDjWRo2Jd8brt2ePtATCq8DX/5TQYFMak6hCJt
pt8Kj1xk/OMZV3tafyc0NGJujNcAMWBe3u1rvWs1p0PKsh/rpslIBGxiGr5mSqOzokwn/cKrB1M7
j2PyThjEVNFnJodqt9f6YcRDtfawYgSEDfc53Q98GizDHXwtxFeZgdPwoIq2ys4mL0ouTJDQn4QM
J3s9wI55E1gBwutELZOHgWhwtgfFZlaSRn7p94csQ1D2Apk35pjB8L5N0kdISqON72bvpUa5R3ym
e/cdpZ+PYrvgVAyYlBIS1v3qAyz+lMhhXlsQG+OKtCXN8Kdi4xN9q5ZCEJbDF0Yw4TYLvTavpE3K
6VHIV0OKwWzq+hPQ3nUIFDjTZVRTwqiVHEPML+LZnC+zoQ5ZVoamuWurcCO3uue7aia3P3pOUT4w
K+iK2qSuznDTtg0XontuXc5kYBgHRteRBK0MBommFkBhbVglCcPTQMRxD632uUWwraB3iO0L1FCi
uSRxUJ8sZ6iyqt15QZPKu25o/ZAlr3JgtJqaXDU67NFPhp7i96CTjqZ/EyQf4Sbv4RlC4lJnf7Ht
2LrHhyi/NmDZtDs5aOI70xis7hMlSybOeq+o6kfousYjWTTRjwDbbHyBSbB/GsY4C/eTKYFoDfAb
3HIgS28Wgopbi1MxdttCSsMN0HocPNS9GaMw4LhJ3R4+64tRCWhPuPPSg+fo/F7qMvAZ+xVqE1zA
VSLfQikqjuhGECh0nvTx9LXhLIfnAOvjAjdd4pclUMnEMQeCfglUkqZ2I2V+f2MFSjccGKaPDjkw
wt5p5ljdFWmrPggBiImVZDl+y1q8FDddRp3o1hAld12f2lsRW41yrlgE1mQT806Y2512TxqwV7sd
IuqHKJjUaFvmY3BW5WMvbzDw9wHsoYYO2wmrxOlZtvqq31YaEYdYf4x+cR5EcVkf6jQMBrdByx45
md8UN5biyeVmmBVV91lQMLYk+ALbqx5zaP0mBVxvyFDVzB/QUBLDlbAT8DF8r4r7Non85qzAmWNy
KwJgYROXUOO30N46PJFUAFIvte1021R5ACNPMYLnIk71A+7NwQ3a407fpXB6vjFuiEYGGzbybxcV
4MxFU/r6wi90Xv/IDPWfE/DqbaEO6rktekbFuV9Gv0xrkNsdOk3SYxtbxcTJhD8aAmgkWCmN1CGb
0ZcrA9NbMz2QgVjkmxG2/COIuPp1AgNNnWay8i8MusS3QWkbGawa21dMV0ZYtoXw6palYsYE/IZh
3TB4RoW2JXhFC9ws1OPdiMrWp8AqvM0EnfUGENf+IrGxFk7PjAzBTqOnZ2SZ2uHOKpXGIxsSCB5a
qm1DKIdWn0DZBypPd2XahIajhhmEETLefQ2r+Q7nm65hBHahEatonqmljTzSga2fNLhpqcxHnA4G
WJDvtbb3PGMTSqnwdgx7gsmVvFQGoQ/7EQMaB18CPOZdSZY747LIjSgP2T6AwFInBtV/Smkit6Fa
agasJFWuUUtu0igvoOITfDdKXnFr9iphJZ1TirTsCNPscaEhvFgp+kk3rj1dTkhxdeRMZnWUFQRp
xvO6FOA5ysOFiaRRSacb1LZ1gkkoclKn1ASxH/SoEkaNKsciZvtEbGJUE7YKv3cb+B0AP371dYbs
QbRkQ+HbOEZOEvvpsLd08E+PKNvWM7uN7/tD225b1Bz9RSowUq0c+FTGEN9KOtY/wimwDiy3Ua1I
L4KBF5Tx3h/KS5SpAV7KmfIkejCKz6MJ65E2ox3tjY+X9uewtIk+NYJWRhmRitFw4fA31V1k5X57
6Wkwug6RYAA3e5nWvxKR1ffSYDfDtmFU7vMBi/QnUehg5p5i4JmCNXs5ujn5DU+MXtB3STjKZa5v
mGRWdRJs2n1Kj2feqLEWFhe+rlaxGw0IOHktmPSR+0i7yFeQoFR0iR1Wm31Z8+Ejh3ewNjZYMHXi
a5eKQqJwryA03zQ0kJB0Ul9OnCJKe0JGKMdDxohlhtmwD03ti6YGFOfaNBrpZSC3Pow2NhJ01a0s
tnTOnZj2chYm+jUDy0G9neQs1QjSroJ4V0K4YrI/+Iq2UcNOffJrzSTlVZkKm5kZ0QbXyBHiA1ly
1k3DHdmPzLsIzpFmjcF1knidfo6TGScUph5Sh/UzCHR2A5UO1gZeYuJGzsy4dFH0pA1G46A0L7Xi
+blrYQHzDStLHzJlO/jXopPGz6LwvJ0Z6Gyb1RjOKbQ6vN9GceDQqU9KWAWIh21dz59ysw2/JkoT
wnTOYmtyxogZ7FkqkY59ZxdB9lnBVUQ8kj48ez5D8E/Uc3YORnBJafRN4vo4Q/7Sc27qMbfSzN7m
UdoRNWo1pYBggQOMdwE9U5f3UdEn086q4zpm3lwDnrghb8Qc5F7qpXaOEC56KZLOKLZW50+TE7AW
x9suHQL/CVFU8hQxn9aw4jD4oLinzN9pkuFTn1Pyhmej1tXi3s9gC6ZOKkRDEr0feS1jnXbYFU2g
eJet7RnTJ8WafOU+RIgcbacyt83Qse1SfcrUoK1v01Fkt00xmE9RosvldqhjVdu3TchSQQFTVLhx
6cxPe0aQMY8NV2EUQkoadk/kPAmN3QEO5W607LY7BJWUaG7HDLB0GHqPlpNEWvKV4SEFDmZGldhr
tjcFZxjtjkw9jYKjwJjMKMVetWu4RXQm9GK4+CLFJqBeCTA8H/UddVdwRYak+iWDs3ZDmkZ6b+XW
OGJsrmhiO7NbR7c2OqrwRuEIlnPq4TogxNE1rI6pOubtGq1cbFdfZDz4C5jP2CFuxl6Y0jaZYiO+
iUXRxDeKIjwVAnZmHyYyTmuc5ZLITQFQwt0A2+Xcgw707BV11rmwXaynEvAKi24WjfEZjVgab2R8
84Ay4hHn5IkC32gK/+C1EmBL1Or1r1wWw0PRdsqeAE0zOCRqWnyaeFXHnYYh3tckJFzBNbiFMx8/
nS1JsPKdx3T0ppKU+oeJtFx2FDnEo3yuHV1pQmTJqtf0hoBZnfVCpByr3vKhd22Ihbdtp7Zxhdoa
uNDizt5Nnm/sADv1CzKrmWMx/teCH2kML2knktirHVUPBCdtmtb2WdlpxldsCqOLvOm02vE9ucdS
Drenzu1jeXgWVTnqjmYienca6kXM72tkdtTVXmVeWkSsXOGKCq8grysIS7VIZY6GvDVvqdLtZ/gC
+S4aGpYE0aFhDW+i5X3RIjCvDVVudw9X12wPUxOMt0bXsvGM2Awc4OO0LH5STeyt2VTD91iO7Pws
7QRbX818uWT+QQysI4u+zc+boVVwzCrMgIzXgY39g0nPCUIM3Y4nrMA7AaRnjnk66Yl1ss0FrAg3
1m3elZhS4tcgej4LTQGfuQFcHgDem6lbIIQ3DMnXFLsTnHhWbjPAApWaTbNpfE/60JycXMz+iswd
hoSDJZ6E/znKPBDOJODqqZEJWLNSequFTX4g2wKi96vO/WPIf/4EJjJiWne8ZAzGo287YY7pEmMv
tugilb1r/I30nVeP9a/3r3I6FT3e6Oz+gUSeCexv0O2UzG1QL6WuGIBQN2ZZp8SFGKF9qQKPSih1
8haWyzTwFKji2FCU0tAmN2B2do8ZEHm+73+ik1EHHwhDXlp/UmMMDElOqdENCS1eooe5O42avlMM
2vcM2+67v38VJChwfKHEA0OcTPdiJcg7M6B7wA57OqMx0ilxvOzi/aucgPDcCxNKW4FcpiKKx2Hi
7XcoBou2MbIyUAn6djZwCOF0LeX4EI1kQXywZn9/ciZjf8ZjChgNZNWTq2kWCAERjxkFmc0rMkKt
2sqEntYfrMyT+TV3RTyYqjM9wWPA0E5nKEwsWo473g3PyxAF5JKgXvXGCvBYw8s5hvj10WTqZMAw
X5Kxgoa1DkpPKN8nLwNqe5ujlbxZy8jqX1VoaLciCLqLOV71njzF9IXjZiB8gnX6wXr87TvkVpki
mtysgKd96iSBvKqwjVEHR4gTBhg+FDegojptQej9SH16f8Uo88J7NRSbtzxmcDpPVbdhK5wuTLVA
tBoqFrUN8o+5PRs4GKJkHB8Q+lFmcX08+lHUPVolyUM4KJjedVjE4df3P8hvXzKfg81PgTeAvkqd
J6uvB2VjLUc4w4vUJZh6rkkyKPkbFBEBhPYyNjQMIkk0/2Bl/Zv93mC31VS8mZhana4spN3pFFuE
1ItGiMc0h1OluIRviHSTZDKW7rZvTURpxZXtp9fv3/Bv37PAdZ6hIExX6pvf9h0lquYeOEjdpIN3
J5OqhUhJsupffqDTwrx/sZOnq6mg5/OgDMsug8vZ89+/GhqPtdHKg64Q9EN/etG2nRk7mMF8I9ww
2lQWyOAHFzzZG+YLcoSw4QH4coenFyxstI9qixFd3pjgoZHoMAj8cFf97bZwYTI5rWc4WNb+D3vn
1d04crf5r+Kz95iDHG5BkCIpKrWkTjc46iDkjEL69O8PGo8tQlxx1Ze762P7jO1pF6tQ4R+ewLV3
PC0DX7ewdKRw1SYZ4tpOrHiT3oQWxntqvDXxn3l+fx0XG4Y6NQPOw7FZcbBYXnlmFnSg1kvsBANN
/Z6SsH4ZuIKomBieCKgD4VTPQX1/0MVOYVAALmQcCohXIoTljUB7o6aLM8MZpf6XTwlm5RTiV6qa
w5mPdmKgWQSEKhewax3f8uPlDMdIKdU6DlYjxwJ1wQCL5pQGC3qIH+1Mz31iE27CLFoD+HqJ3Onl
fpQjkgB38MvYe5kUfkax58zTe3/53kDcGQvABI87XVNe+yWYIZ2l0hsNvV94fiNFkDi3KXj2bXeF
GcYU7/3JCu60ovGvkXLgDqTZ1wZYsGeTf4FjiZleAa3EaPz9n/V2sSHgwIti2+pICZqLxc7bzi7h
7lAinkjr0M5I3MwW8dqZ/+rjQ2nsHFJknuo3iw3hLRyQ+Q5XStU9Qrx67DLxKPPXHx+GEJK3S1FM
BazZ8faJoxj2JkIFK7zt6PoqabrWYxvydVunf7B4Nm0gxFHYqWyi46EiARumS+xg1WNaswrxmLmG
UDCAueWv3p/V2yOPlhQtKC5qiDi8FcdDUWBJk1oFL0msE2+pNnO+0Z6fdujuxlv6GwESkHn38/1R
F/kAZ54gnMcBxAgbBCLb8ajwrCU/1jDZ4YZzQHOTa173hhA3TtOyT8Ow/zJFNaAGm3YOcObsTLx6
YnciaqSiCAOen4dj8S1Jlnu7krT5/e9K9Rbis/odshmxQWZm/KD3Z/t2NKYKUAYqguMw7uLxz2Al
Cig3klvV46OUSRS+zfbx/+AueDsQrT6LyAoCAa/gTKZ6/Q4qMUC6LkRNPJmGl5NA4+yPTgKqY8gX
zUExqqTL1WvLYohMQ9DnMKfOi/hGn6tBdLSt+KuPLp1JdAy/kb3CvJYbpW+hemtKydI18X4+25kc
7f/kbLMRZlQbwDhu7KXYVGoY5MIVfVJbD/FTFeOvTNPzS8yDf70/nzeBg0m3nziQ2JtsiWzo+AsZ
oQQ+t6XcEaPrsdWNvvPOz+bEIBaENhPpPSSd3gzSWtkYFTEWxKmW5/e6ETbPnCh98+Gp2HMuDdSE
Kwpv9eOpYHYIZK4ZfISkteCO9yW/rFpxLrN8u6Wteb1U8LbIgdGiOh6F+DbClqP1XbVANNLTmVt3
IfSY8NlB9vYczvvkcAAjZ/FOhyb9Yjh/bHLfGimVqkU/PqLPP+2qkYJBCrJu/f76nRoK+DCRJCkt
/uuLw6pV06jQGpBwi0r8wUudqLiUE9Lnoorsc+SiN1uCIsAs5EaCLsPJWmZ8MHcwbTIdyY19Wd9I
VILWcsjme39Kb0YhatQBQ3AxsB+MpYKzNCV1pzOMi/uMvmmouHrlaH944RiFRZuhjjzHvFnHW0KU
cSch3ua7AalzvxUzzYFcObM+EUviAvf+nN4E4YwGiINLiICf0HFxYgeB2qYZVMj5REn0WdMKsAuy
Vn0alY5+e2wGZ5jdp9YQlhB4El4K4rrFeHIc2xUtdcd9KSlLptp5g2PH2/dndWIU5qXNgn782jcx
k09qU0Aaw6U8lfzxUs4G0kEbjbQxcD86ks1Np9rEZ1RvDHkOBV7nZu0EkDeCZaaiiJPQXJudSGM7
w/nx/YGMN6EMW2KOzBzqRNwXy33RBH2fA3Sdrz3u7s5JhqvI95GOAo1wKBsND8++L4sbfDfApSL2
mMKtG2PwHbUc2+4UJjFG3w2xqpvjqHYpj5k4gG9oqGW3WbRWrFFci7YzvhuFqUkIpKUNPuAYBYXO
SO2A8uP4aOptUV5WvqARZVXgt2jc6tEdLW3qfm1gkPyH6FEEu6Sh07Clf/kFuSwt3me+EXxrjHYI
N+qcZT0OEIeuqak3yNlXGGCvMLNpHvuptIPrps18HUsoWbutAgxXvAZAw8EZFOjHth748VovZi8g
Pozze+oGM8PwT+/x46vNYTsFY2Fft1GjfEdTk3DHtgTl3/c/x9sdBg0FhVLUJEhiye+Ov3uT2g1M
GQvV24AYFtPBnMbT2X389nTaL28p3UXKrUB0j0fxWQ48N3kedLugnKSlg3+dO4IYspf8a2Usp93H
pjXrJBoqoCrUiWd662LAou5TSkQokRUiaZ4HpGsu0rw7BzdeLh6jcJFS5aRCNvsLLt7W2JaAqgL3
cOtBIxSPCLMmSMr3789l+QIxigPGjAogFwElucUofhqpoglln969KC4hAAYlNESfDCADt3sm0Tgx
JTI0DiihP4HwMlxI4lJERSEkV/SS7uJ8MawDGpd/XwIfwio+/L+oxfA+knH7+6n+9a9dkz7lv/41
/+vqp1fkT+k//13zGt4IJ+Qfroil/cVrTqmE/cGLBJjwH3ijpf5l8Aq/PPM8Hy8SDv+GN0qG+hf1
RgwBuYjRAiNP+A++Ebj/X1juondKcDqTxEmGPsAWmXfof8u7RBhzkYGbnlR5ZrNYi9No6kGPDm0m
7STQ7xtMAsy1Wfjfqnw0PG4BbYOA1mNfiMf3D84LbvJoXNIRBZr2XEVCmtaeT9arR80BrlMWjh/v
u6Spb+EcOGCPe7/4Aosre0rzUPpUKCXCfBY4+V2rD2O3ohSvIMhnJuswL7pirZfKZSxMXJNkAuDL
KMS3aFPjRPUVLGeAvKdml781IXQaSOUQX/EmdM+h2csP4xRWz1IsLkCdDMCyFDGukfASV2apBD/z
OnusdaUUq2yycbCfIlX6isB5dEuIeZHnIkdhdMacdCrplWvIVTzQ3PflGyuN4r9X6kPn8f9OBhYW
Ia82zRv1k3t0Yp5en6qXv/9v0LCu/qUR3LFxqfAQHc2qFH8zsDTjLxqVkD7g471QTYiW/gENW39p
9A9smlI6/AmKNv85VOCJ+Z/AkqOqYGFibTofOVNcxszk1bECZTZH8S/1dOoWDLeI2RoEdHBekdRV
pElZsJo0kKtt6Mvab/Sw+47wKFPjVRk1avakZDkO7HoTi42G532xSQ2FdwSoAgxt30wKGwNcOxvQ
4RkETfkMpA5+D/wAjPgkWV1ZYWn/tIck9zdDnfCgu0K0trRHFTJq41VodJGx02Tff6SJljjeAH+g
xwieI1iDqzJDC9VnIZv4lTttpVTRelTaKv9pZjlRqQu+P8TUXmmdNs+vlczSxX1ktYMeu/bYDi1c
JRNhejdoiyB71rK67zRsKZxkXQmtxcg4tUTzafAr2N0Zbm6aV9W1OmTU/ZLBeNYU0VGoU1u84K6E
gwnyrQ2U4EdMTqFA9xhpyeOGh+ZR+7lKM5HvzHyo1IuxtaYI3ouPtErqdLVdoeSKap+NGdoYfwdB
Nj4gr9fcVALVFDC6s0RssLVyJfzZSObnwteu26BzUQI2DmraXoyy7MaD9ltE4V2V9sCYUStArEEA
xc4rRYa54tDwi4srCdGHxwlNGnokTX2YBXjWRgGIK3OkAz/rC3YVrCmmy1dNou+7OLgM2vZp6K+p
0m/yPLxMMtNLKkusZAzHcGemh4S+mfXJbI2DE+QrOgsHfSZtt/rWKkBkNSZAoaT8PE7VVckKq1dS
VlT7vm5upjHUO28cabGixHjXo2ixgVaCR0PRiv0wNNcTcnabxtJzF1UrseYyTb7iKDBc05bQr0Gp
HGQ0RXM2Bqn7NkyM+54fCdgp+GyGobatQym5y9QONPfYqW5A2B30dX2RDSMOHHgzrej1PLZSXa66
GAmqTA2pjJfos1atv0/juOYPguBOcH1ytnTV5IMV5Pf0hjy1zj6XSRt4dHBRBaqFgcaoGMpqZU9l
+IjMVrE3zdpxlbGy0U0OwkvZ+Y0VfeDlkKczFKumdJX09aGXKqDVFrmlpK57fw926DpAOMxAk1TT
H4rAkYJ1KYN595S+AxPPRkCVodxGRv0pQhPPtbCN3HT1cB1Ziek6fH0X/Z9r/OXLFd/eC2NnVdRh
sTXM8VNXFVurjFqvn9r8AtzGI4KTmyyQWjfzs/52hu0QpCn6CsoZeyEyXqh89c5ISvpAVTaKq5Tk
FX7fiNW5mC59jHU3jeDfrMYiCStM8xZj2ljayRU21IA9XGcM4mGF4M8PJW/B/VfRj3pIeN8Qxvhl
lSIpMZacnhAZ1A5tXw7enOTtIyeJLi0TNqg5w4r0ZNiC2K9SCDJVs7KTScWn2ddLHNT7etPkAvZa
pl3FJAt4XUn+VSN0Z4U7pOExK+dWRd28W9NMM4uN3gxPiZL+6jUF8eQ2U651G9nPrV5II44PpXIR
p0C6V2PInwbAYnl9j21IL8Hv31uB2gYX+KdhkoiCJU3ddherLQYugoL6RtVoy3h9Xl2MAH44bLkQ
3AS2ipIKthta54Iw7sSB5C/ObrJKelYkcYPd+7Ppm0DXtUiiLz8W7UMzdLaH6sJDYoELUwRYvLal
rlukK5u79iAb/h5xhK+jlafSj0zDUMRFmLO2i12swOqIbDkjh/Vz7WfjkH3LfW6jsVA7V0R811HB
VYiiYAoupZBudTPc11F5HeWNfsl97ooy1W+QK+RvsiXBjQaNQu5aHe4HXzNAXoXOk/Kcxygpmaha
u1pX/a5xoX+uQ+t76khrrXM619ESTLzl0t6Mg//F78YrtCOk3YDR7qOag/2XfafaxZ12DR1NS1Zh
QQq7asoseSp8Kb8J8h5AtAGMvtYRq8njWzRqrnGdroGKg1TfdJakbCShsLNmMCc8VBu4tBG4iO1A
azRqr0z6SyWerqB2IDosBfxP5iB/UdC/WOlOE0p3SlAZl5TRUq4ahD3Qcb63Wt+zJ5n/0CCRYyQr
R4KKhyEuzRn5QtNL4xplFgDo+MN5phna/bbEsM2FMwi4qkKktDO8qeHBCIoGHMJo3SO5/s3w+6+W
UViHER5jXm0Lu9oMXTUnYM1h8v3ViM+BcEzxNaNk51qO2OX1wZh2A6EmPm43STXymvYQ3TSDvV9U
n4Nabi8DBPRWswLVOlTLS8CSA55tP7npBB7wgXGFQo3+SRv04JfW/U7LdE0IzwpKTZPcRlwOKMPc
OW3vGspw0frJgdweiYeyuoloPbsp5rXfjYbql5Mf8Gr6ZNpPZWt0h0COgbfX23ryb2BtXsmFaLYS
+qygBKt0Q2+++OEE4qaEddSHyhXw1/0Yp3eJupOlAdxi5Fb+XgnaFcLsxAGFF8r9lRSJQzAqaPwq
0uM4GnAzpJuqBVUQ5PUuU4PfXL59sLPgl65UI7yhVpxuaJQfbOm5VO7ETIlo0g3BwZfOmah+mnHp
ajAUMct05orehZ5FaeT1VfKz5J4sygdV+2FDn+1C3a3jX2D1wagUN8QGG3noV3J95YNUHuA0lnnw
MDtG17bCVQRyUgpWTaOsJKymzPa6lu6xNf1SiV1EI43uOVeyj7L0b5w0YSQBn7QkTwzVBtPKbZaL
a3Pi8vk+NcDeuVFgwridiXm7fU1x5Yoje0s8uUpxSIhqe1tNAFjRmHRyLuMo9pKmvAiibt+ow7ZV
qgvT+pnWxo0dabdhVqyTygYh2rCNSuKLb4Z0yDQdTZ5KVggJBFRt5yoT8634JUktz8wU6tFrVf9V
yyr3lBrdCmDQVhTs0fBEDmcy1/hBIc3UrG2pOjgQlV0/6LuOR9sp7qZmFu7VkZFRN6FK/DE4NyUC
VU2SbYV5W+Gwa3AcoNOisH8FzhJof486CMiy8i52EmIRYmS0eZEEXpmITnmzatYWrPtu0i6MMadF
qV1QfvOUkt0C/LqEBbzvRZp4lj9cAH+86QfUbMxK8Vs+dskzHEzN3VRJ6s7Q+3wPzCraBiNxqQ13
o2qaqyJuOft5+7UZdW0Hqhscsmkh3YRUT1TfqX30KatvrDAutl2mVJ6ophvVbi6VurtU23Wt2aOn
WoXcoa1scUUWySdDy9CF0ZxuSwXZXsHXAoEeV5lX6M/WmNw6zrAL+CNurzten2X3AZHIajQMgRT1
GK3CUdlkSX1Zo0nm9uV4sOXwvtJS2TN47zh/uzS9QOZWa1d6X675F/Ts/KueY7PU9w27G/IVwCqT
sCcGIbOy1fApVM2dZcVfsHMhPOy1e38M12HkXGhV5I5Ws9ON9EFl5LyOahcP2QvY4Z9xVfccyM/u
pF7r7V2FL4YLdNorhbaB1LbiLQZiHK2A/h+USAYpG7Aw6JTHu9CSYl6MVVba2ygqxs0UtGuf4HiM
jJXTs1mjYZuasgf3bTZVFmsoCF7oZ5tSkr9qEbHmoHj+WN5nenEdD4hWSZb22Mj1l/lPmXX6WR6S
+yiWvjuYNlhd+0lS5OdW6h57p8JPgZDAdfxu1VaJTg3WkW6mHjLt6G+qFN/mobqSU2UvadneihTe
ehmixKDeK3rzOMDG04ofTcrxsqCvI0x0KacmO8D8rjTDNwe8v11bV4HAcn7KNTcanI2kBhd5VD4O
hX+tC2MrCsDMsXAykpHcWAetrD32FoQu05T8NWWWkT9bceci4ihBGJ9NzNOdGulrC/qMLImwotdh
jl4WwG6OYbsZU7CZXZdgmg0X4O2+t11UX4bqUG39WvFKInqEadbpGK1FW0H+SO8Cf+/k2jdq/JcJ
ewWJ/3UG5dCFlc6PBXmd1s4GJh6eLJkrZWWFEOawNQTpVBx+m2xzdI18bLZ5KT+pKGMOauQWkK1s
bsfYh+8O62duNLb6vrAKD/Lok9VID45vPQRpd2EWCs70KTBfc/hhJJe+pDquXkITVxUsHEPnxoy7
wcucDLjMdIlqsxtMhrFHxSu+NAeia90ot1BtuYUwGYQr3mJ6D6X9q9zLFwhgrVU121iAp/dh0W8s
a/wUWdEO+jZwgvyABrHrE6lwy6zxkvuOF+EaqrqHMfxatQDqzipvRnpAnXMfTjeFXLqW/hVoy1pr
n4NCWospv4uo4kSlcIuiJvhrPRz8XD2/kamlIN5ceAaRMY4vV7iR3U2quYVuv9V53ZLAdqWk9eQs
BmVQX0mm9Llpb6x8uK/Q+W8CkpXgqSee9IbR2QSmeZWEnRe3/eei06oVdJ3OnTDXeKCbxvug1ZOy
aoLrGIFsZBWlZ1Mb1qpdZ5D4J2DNmDWZymCkXooimEzyUqU/k8DRYQhZCE+7Mu4B/oVfNyPZkGbH
XyyR0N609WGuNU2F/zMNI1QDYMUM06ewcFKkDfLS0S8szSfrmbJR/m01sfpT6dvgUx3mOhNXIvMp
LOvsuyM3mb7S0jZ7rv2ca72KY56XTHPGe31MLc2FeTFWV2HvxDutRXHXQ4kupzbmGBXAflmKacRn
iXLTkcNJIG+VxlzFplaD3vbb+gm1Qnxh1dCGy2H5AW37BMFESvKQAudUKwh63qws/I7+P5zlRq/l
vWaMHWwpIUxe61RNBhcekCSvaEq1wcbShLWWC3/YWGYt56vEyI1wrYbKtYm09Bd4SNqVwLPxu4aJ
EHTOTCbnR1UT/PaAE3m9hnO0xj4njj0t1FvowBk9IjeCJJvwd0iIL5RZ7SNRiTzYJby8lOiqo0Dq
4TluPgbNZHF1A6m4NqIO4Q+hKYSAvTHWX/VMmOUqq1MfzpkmGnOTYE16mOx+wAe9iqNrflj/EEii
PPSqhGw3bD7rPrMsNk0E0uYhHsrkAeU343Fy/P5ZMpQeWRi5dlKSu3wWd1fkDKn5Zs4s+kHmeTVS
I0bvTk8J4NRCR9troqs0IcgBhQI9cVjDnsWFYa30jnSTRLk2P/nI2z3Y8YTQHU16hCKU0uilQ9yg
ILFqB0DWm8bMe1R35ClL1tqUD7ZnmJGBgQ49ihtdL1NOvxDWjY36OmWmshCXRJa2upoUSxSrZOCx
XOn2mM73eG9gjBMp8b3S0rclJHCMiYi/gKvUQFl6ipJM+qzU6RhcpFYSyfc9nhjzrafL32jsK/Bv
4KiPXi9NP4sIVgnEoCyCp6LIubQaZ7ri30Cg/18N/V+4nr5XDX3Mo/b3rxcphX+ts6h+an8ftRxe
/vi/FRVm2eeZIwLyVaHlrsEV+bc8lfIX7QSKfGCOADoCdPpPcRStaMDsBoV4wDu0HWf5vn/kqdS/
TG1uC/MMWvQIjA8VR5ddLCq2M5waZCf8AwDsi5YZ1f2sStUYZ284iBt4NPkuovLhvlqcE2SVub76
3/bCLKs0zw+hwbnAQRuVJXjdXrA15P7LWqgedJZ6NTPsv0tCFLx5cnRQLAs4VGfWHnQjbZZAKW7f
H37uXiyGR7GKf1igLECwLoZPpwgfJUD6Xo9GxVrKZO5dJdQ8rS7tMzM9buC8zJSh6N0wDEgEdTGU
Bv9HVaVB99LKwVRzeuhNYgT4vugHWEi/dxLanK0afXt/hic+I+s7d6bRP2OpteMFrrtaMtJMYoZh
7FPxcqQNJM1zrKdlc5rPOMuozepfMmi5Webj9WeEp2hOtm8YnkxOeBiHNP8uMa6rRJl+kJNE/Hx/
Vkv20bxvZsAtiHQT7TSwX8cDOmVVKKK3kC1vOwptcC53EnUwKvi+WqBDBtZDrEzSk41QVfMZ0d7v
ERq2G3Q3yr8bP/9bxpcyL+FiE/Fb6M8pJu0ERHmPf0tDocNSwkD3sq4rKbRY3jhEN8hTIPDT+SsN
lZFV4TdX2FsoO1CiLu1h83sQU+WRZFGt3l+aE1v66NfMHY9XDTs7a+QIXr/mGVS/6aU3T7IfyHsZ
cMc5G/sTe8sAhj27YtMY5fgeD9Xqc0liqOfTAzURna37tGzUM6ikk/NhVWYooQHrYcbCvJpPalEV
yXMAcQ4ndQ/Eh5qEFYdbZNTLiz9YuldDLTaV7rf2YMa65sEE5e23Qgonorxqg+aDepd/b1/Ur2e4
JwQvfdF2QriWGhM3kldSSoJGLFeXvSbsD28FJPk4Hdxr4IUA3h0vHQLHrV5aNuE6lfxdnk3jDh51
tiPwaP5gKCB3gJ7o99FGmbfKq6+ErC24IN0qvazP2s/It0jbyc7Uz0Hj1x+Ejc2qf0Q5+sw5gAqw
vGtaAZyLMgFSEz1avGFB7k1Gdw56t4RY8X/M/z82yC9PA2/D8YRGE01Zjc62x+ut/DYbLT40k+ms
ZJNaaI8M0o9Y7fztRzfg8aDzTfNqFcVgVZmFaZ1n+oqNaEbVUROSrdZVUsc8s9nfHt75UwGgZhvC
p1iaxRdVNehGbVLL6FFGawcHqWG99c/ofr19GIBnGy+7z+FZeGGtvZoRTjIE1p3ReNQ1la3WlNYW
rAQE5T5jGRXJOIO9OfHZUF2dlWqtmd2z3BxGOlghJg7U+ZpqLsdNRb/yrYH6MPXDfRWbYu0gX3Dm
bX97R3GG9XkRIfxqbwiUVhEGmpOFwkuwL1uZ4BL2KdYfnh0r9ZkJnlhQcMjgsWhYAGlawqrDsOoG
oPxMUBbdTWHU4l6eEDsvSgqseujYw5m5nXhqeWUNIk3iFpVrZHErNkHSDGoV1R6Ubg0CY5tDYzQr
3CXSHjFKZHXU2DWL2ngq4dpnq7oV7Z2j9NVd5FTQ0t8/IvNox48twS1rzJWGYDB+ycdHJGrzxMrS
tvaMWercHdpUgbbVtgmULRS4PqHIhYLBOJgKMnOxEp9zSDixwbiXubPxw5hVahb3Qpc3KmI6jC+c
1t9ouVR6sDtbj5zyScROuKsE3Ir35/xme1ENJoSAgsClBBthMWc8B5SpbRvhIToVr5suogFb2CRu
Rf77/ZHefmyGgkEKdp+5cZEvhipbLbBNOKp088gnvcxS/QubftWuNlsN2aOqB0RagLqcxka3Vqof
YjHW62Jv4eIXee//mhPzBj0H5smeFXnBUR1/6z5PcWNQsRxokatwLcmqPhmpEj6AEY3PPCpvjhXw
+pkTROI0b/MX+cJX99SUo08PaRV3QVyX1nUUI8EpBcOjH1IpCUZhf31/am9uX8YD+gxrAVIB/e8F
ZtSU6L/XPjdGHTrOz4QcfQO7Stq9P8pSyx2lG+Ih3kuwW6QeL5p9rx+UuPN94JU90yoT/1JpaDDT
QixSr5Ug7e3RqK/XySCaGU8Roq0UxGsLHbd9X9rtbSYhJUCVOtCpwbTR+v3fdmoFjBluZ4KZnRHa
xx/XVFOw7TnKxDO9FtMPbdhMRRqeiR7n/Xp0XUCJJv7hnwwBGnPeYq++ayTQdUqNCV25JCrDVdhN
ySHCe9HHB1aoFxqd3auGK9VTab1uDeQ5pDOb+G16MP8EJBn4DvO1vWRIBpWCebvfNV4QJirQatP3
Kj8v6B+oxqVIK3AIadgE1CAH65E96tw2vcjWNnI1njrVyrZEJPXMs3xyWdCHYFXm2H15o+CMolpJ
LjhZfhHRTillcoWxl1vacOBjtpAohy2Vxnqj5rg0jKUi+WcutTcXKcsCZhpOmmESOS7jDxDSWL5Y
89aMleqmZDVcMxmTnYAN8TxJ9sAenZQzx3xhjk4WbmoGosZUGjSN5vpSOtoU8iAFRdp7vqV90evr
vGhRFJW8HKTujHSHBrTTzGA1hCOeUhuKijuU2DosKZoeZ1e6tlkw3bx/Et6uhEaXmhoL/hIWefTi
JISOMoQyPpGeUWviQKNbvW5KpbqddEIIKZ5oxWFx/uP9Qd9eeGxJePrEEsDKAXYeH4yxynuBGozs
5Y0VX47PSQPcqMzWPG3ZmQjixPx4MmGr824CiX5hM7w6g1mv5+C9kslD67e+Q2ZYrGFr5fcJfdst
0Gz7MAFAPSNj/XaH82ygXAH9eX4/luh1BRPKHGL8CGmPVQzVPN7TFm226VhiWJLldrSFHyRrbuqI
8bpVz8Ln3z5ejKsTMPGwUNleVijoYhlwIqLJk5FKW+HzElz6VtF86+tUPXPNv71KYVsSkUCvmld4
WUQr43KOx6bRG1LD/5XlfvQ5F9q39zfM2/lAO5gB+sjia/Cw56/86itiyYbYm80gvSzq+0pB/koq
Qu1nUtPZen+ot3uTocgCZOQsENFZUrj6ERMYJYxHTxF1ujMb8MOuhF2qVzb0QcJodOwPP0bzCymD
2Z/fCjj6x5PrmRfAynb0fHwEtlpdSVdq3xlnrry332ke5SXd0oHDGovHCBmuWmglJvA4RA8e3GqE
1eIs2by/eidHIT4Gt01JCrz68VwmFC77IWpGL1WIXTK8mi9FHAxn9tyJb4R2Cm4I4OUpyizx6AmW
OFTXkInv4TntiqKaxdv86pOuh8h9oLF0Zu1ObD/Fph5NhRGpGkgpx7MaEhHTsWC8zI4kjIElyQGJ
meb4Y2LDd+Z5PDU5uJjW/JUIt5d+Bk3aUnVuQD9Jfht6MX3jWA6ecV2+ZffkZ3b7ie9FXkUmMd9U
89t0PDMFuUOzGm280OvKIWfCT6gNK7F9f1ecWL/5LCnAqWd639JFFS0mSpRwBzy80X5nfqQT7Gjf
Wq6kiz8ZiCSN/JQC7XKTS6KuoTFrwkOEN/9U9TncfspdB38SH7+R2A1QPOd3HFbzovwo2VkX2b4s
PNlRylutMLS1ZEnl/VAO2plv9KKecxxHzrXt/46lHn+kSQ/VwLZIu6vSCg4dqKZ6pYFrRqkgV/w7
rW06c5NJioJgrFNPOWFUOSAQmVsEfijJFQ79Wy1r3BZ+20TLTW1bsF6djd57jtDrQy/l5e/a6FQV
tbpstLxsQvXYe//bLEWCCH/0WZGA44Oui4x74fE0pDqMw04qOg8HOdziQ625EkPbfh3xRV0bDlK4
lu+DYcn0STqoTeRvR0sv/2Arzos5axVRPVuyF8VIQjuqdQc2CPxWoBLnQm0TFzN5+MxQJw7yHOcR
6aDxQmi1uDVGCPxwdmD/VmmVXOXgi4EbBlJ5qEGGu2WoVef8kk6OSEsBkXscT954Qho5n6BL2s7T
KZvsIs0UWzSHgFkGINuvtKQMz7SwTlwfOoEK/R2CJPp1y+tjgrSrqyN2XU5RgB4bgfGpZnxm55yY
FjxAOkiQOAgCljJAbYqdaddjA1XFOLnGfSr2VRLX20mO6hupQYT54zsVByUklSivYm26jGmyWI1N
tWgHD+e+zg2wEgRMpQL7juPiAZiH9JRp2EJgA46keVQ7zg9bEAT9wbknhqNGz0tA2cmYV/9V1IPW
mpkiNoPpndkq6zpJ8p1ETR0JH0QrD4OehjdabneXoxriZG+ChGjRjF3RaNcp2oryFkFJmQrkiJUs
EI1N2DdguLugQEWJowhfgT7VZKvizPN84rqf+1EQRYmkYPcvNz75C9gXqfdKe4xkF5/AYetkvXKb
533/8/1vdWoHsuM50rP3LETb4zVy+gCJ4yxjjfChXodFWaHpaASbPxiFw2zT7JNnG/LjUXrJsSe1
xH6QDp6/TZu42JcOgq/vj3IiQaReAK+IIJAeuuUsFy4Pe5kQBPn7LDB/9WmFIHU2hUBEE7Qtd3IW
OGKlUth9HP0sB4sLW/e6a+R052jms9yje20QkWxGKwluDfSkO3ekyrEdFLn7/P5vfZtX8VNnS7j5
gANens/sq705RIY+pAXrTpFj2o1llB3SoI6BjPn+RZ8CghVKqf94f9CTG8ui8YpOCTJkMzLh9aAV
glpd4RTg19rkSw3GfyXLAPoCZ8rW7490clu9GmkxvYYKZywXjJR3ORYyYKivwintz4R6p+cD84u2
tQaNY/EiCqzkfUpxOBPbdoAwn0CBNUIW1M1VJz6n33RyStBsKH3QKcZh7Hjx4sQX+MZyqSV9omzG
GXtXN3J5ZkqnRpnrptQ65nL9MnqtrIEHw2gGT+97sVbGULhJOZxT4zq1cK9HWZzHRJGbStGgrmTk
cfeiQBiuHYrxs176aEe/vxVOlKUpoc0lWjYdmmbLrkev6KOM9n3PNkDgN9BteEGINPf7LsjsL33t
KPtBs+uvQymnj0h5Swe/FdGlno22ee6GmHfEIhSknIehGmeALqS52JcdAC5H0pveG1Ul5aYfonUm
h18GxaovMK167rTIywUA8qhtJtccogBJ5uhMOnTyG1Msgg5MoI2U3WInCT+UhwlNXuxdy63RKa1b
oMB65hV5o7g2+xjS11IgRkOKBrZyPIxVIjZgFSw5BhrW5ZQFyV1C7HrNW9vYnops6D5qAmsd4wvx
Q5p9HnwkWr+qlPSeYIMo5+LwU5vu9e9ZnFa9TKweJeLes3303UTNAtDPQIhbNf/krOoOjwAlehWQ
w2KFk4SwhFYID8GoIUHv64CSyyQ4c8nNp2S5mYB6zTVJsk0MdI4XuBY9Au992HsxMbtwI+CCyL3O
vac7XU4Ah3cwDg4yqpoabI64+Ki84/yB6fPgUk6uS3a4OMX0bANrCozeK6CO7qsurlc4RtSfzpzf
U9vVBGZFLMU/YPUeT1OtwgSmK0WPWhvDp1Q1gsizJiE9jEAZL5VigC80xF0DRSsPf2J5MoRu0AGO
2U2tIn3p1UanE+FLNHYjxMvTM6fp1EvKms6IAouiuLZYhSqpgNV3ck8xQ9a2yPWP/8PemexGjmXZ
9lcSOalJMYu87AdvQtJ6k2TqXHJNCHkj9n3Pr3+LHhlVLpMgIWKcSECORLiLRhp5ee45e6+Nc6w1
T7NlZVujwBGoaZl+9/FFWdaJ869+qSu1pSOET+OsbAqCLhJJxpo2FWm0isIGE2ERu/jkvyqt9OXj
g733BZhcecYQVNWYqs++gKLD/zXxuDAwFnu1ssgYifXub7x50PNZ5PGyLlGTvD5KryQ4PSOuI4Ed
iP/z7DS3fX378am898iAd15mZ4zbMYK/PkiEsJoSm/kA+urmi9/aymVGps4+l+r2yZc0exX7KoFI
8qB8cnrvfWMmKgaIzDZz0vO+JAO6Pi7QCHlqgAOK/OFwX5UEBq4yAy60k8lZcv/xub77tTHEg3mJ
eE/Rz9a7qoC+zicavWGwbQ+zoOZJfRSvPz7Ke6sqZ4SSjkgS+LJnq3wU1sIaImX0fB9fqNqM9p5R
TLuT8X1/8qS99+XBn9MQttIiQmD6+stLa81AlZ1gpgjU4TLBonfvm22+HetAWmV87buAyPDHXPjq
37iUtFzlpS3Ka1M7ewJK2WyYkErUK+oYfYmKUnWzjOzojy/le18YPQ36UeyE4MycreczRvaoT1UW
ugYMcGYPGQhkUdh/Z90Gy7NM8BbNob18jt9q/5KXcG6QhY6/dlRW9mBPG2MqK+/js3lvXWRoSSGJ
goeLdnbNqoA7stbGEROWP1x0xJOHq6FT6LzKxPYQtJkRqySnwycal/faVCjjVIjDvH8Z/Z/dJWXe
4hxSqC2HTsPVq+eVefLbqblncTS2fj/2uwYJ6GYu4v5qsMP8lM7VZ0Dt5SDn6zOxdigK2WItoIrX
l1iblaZQRp6KdPDFOlXsftMbcvkcN360meZc+yGLWf3KPqEhjqXBChHErX4K0vgv5lYvXTsu/v99
krMVLybkpUzCmYLeKDuMe6FYx3b9Gf7tnVsXzTjvBnoGtPbPSwEwFlqA+Z3yeu6TENyCOuP5SEvl
k2/3neNQs1I908+nfj4f/JaZIsqsaRUPWmN2HGMS6MjS+Iy1/M6ty5AXONoib2M0dvYqItOoqnU1
VDzNknDd9Mb0nWyLfFOjz2EIGOjYsdA7bD5+YOy39wy3K3kIJoBpKD3n35Qgui8IU8UbqlBc4zUK
1xCFRjfB9+12oO73xLVXRBmF00KJKOVPNkrvrOTIZOg6ImpfJENnZ12HpAKFQaB4ttLJp4yN0MrM
6+nWxKL98Zm+eySaYpSMTIC4YV4/HZatzEGKW9wbGms6EMpVreakkm5llXTYjw/1zg2DUgbK5zLM
tVAtvj5UNMTl4EeW4k3Iy5zRNAacOqH/yVr3zpvJYueGwAKJAMLPs6/OqnW/ruH6kXtsomSyjSZ8
CGKrKz2fyLQlQ6YNL0OhN9o6yPMk/+Qk35HqUDf9dvzl1vptRTeSJjRaOxKeX1f1C0677qrXcNvO
0WLoLDIt35A4lq00yWywDFijsiFTSPsiIukA931VRIBVAi1ovv+Nq2/Li+aO4vcNIWfI+zkuaNJ6
YZFhZB2n1DMnQ3xy+n/IYF4vt9TdvxLXl5E5W6HX5y+b3WBLDVnDRPqR7WUCUHmcMUFqyvxVnTCq
pVadbPTeYj4GVya8I+OtSLxGCW1UwJ2fXwYSAxW3hRcj4c5XWv2ui2opIPjOyi/GbsYr10HtNJy+
Cix5X2U2vmmgnZaxC1QRl+uors3AM4IgKtcFNrInfywxBmNnK4jDkSaCff1wnLbz3E1s6ttGBMcs
xHno8BmmESzGRARfVktTssl8FFVcqQBbS1SPCEjkmO20p4igQePSgOwYa6uxV8qQRqDKcy21VsAV
g+OklzMkrzmmq5bDhnZGqyK6zuq1IVgRMui3+2SYytaNsFjgtgshTPNbCqg9YjDpl8ldMgTO1PmZ
8KD7FF9r2Ipim5NVla8bhbYaOcaxbq7qHrGN04imtDapMiUhE5licaGEg2ps+iE2Nws1Md1bdddM
2wTBZYXykHHVoVGbNPDQ7wSB22ulceuP2Fs8bWwH3ImWHQ0EBsRkahRNpCf3ahCN+n1iNfO10IeJ
cOx0JNWKfZdUrcOOwDzwKopJMjepjg+CZgNmIOgaF0UllY+63pBAKMx6X07I/klKjMrCTQeCQnNa
Fwn69qmS9lJPvQR7oJsJZ/V1xYmDyZ5IQ/Mtk6hGNe4PqSD2FK9g00BQjbTWU6yEdnXQMlDepJ2R
EC/l++YxNkxQNpo/i3FDUJj8IIIsnpxWT9TLKJhCqDQha/2Oxk+MM7MVjXCNMUyrY4WlSOC0burF
3ttVB1v10ddB0Jzh+HaLq0/xe7Pa9hYs8Cth5tIXolb6R1LLgYaaA1MDsMy58W3ijn02rHy4qhWs
lFY2Z4yf5UE47HTkxRwZD3eyBsQbxHI97M0Cz7yDxkYh7C4o2tbmac1GnO5WYF3KbWNL24Ho2vFr
Z1mt7sQAm3BBti2JhQSqZbGX9rL6MuYECEI8UeNNL9XSS0HmrQYkA78K9ICcO1YGjXXDYgk3Yc7n
7EHPgLGQbUmzxKUhGD7FcWntoBlnPwmZik6DMvbxlR+Y2kMSAQpFcgPe3iEXK5Q9ML5+zR2TodTN
7BYP8BAABtkROdgQDKtP0UPeQ9JHKQF17jQKcjM9sNVV6s52VP/QiZAqnCTFtev4Ztk/tRB5y20F
iCtZmXGgPxBOOfQbAjV84TJGUq+ScLR1Bp3wR0P0NNKqTe25cUJt4qEkGDKDvJTYpbwya5OIUyHN
9lUSpADmJJ8PEmFNCpyUL23JIp2UHzVbHVCcav8NLokkga/So4j0x0R7iFDzB45lljNRUGEcJd6I
BqVeoZVSrJ2NVVr2ItuioMttGDhu08zRSfAsQxwHXdq5vY/VwMXKnksgtNJ8Z2sRkUNRmauMo+qu
pGdtkJ7qpGMFekYEMRHmnSQYII9h1JHoLSd56Q2W3scXhpAG3Y3m2ob+KoXk7kjwuAhka9Sw9ti6
5I9igPDndH1WxJvJrnk6hRxaGbLv3k+29WB04H0Ebl/SiFgUmH77LcIuW82vx9HSb6VwqASwgRmL
NhjmQVlgsxGZbF2Dsd1Hgzux4NChcFDpQ6HRi2TYjEYNjJdRmDHvs77JldjLoGSg+e10gkTJXh4l
X2m+IZPLR+lalobZANMGMFtK74sxsQi9B4cqGK39d17hs7NQSXl9E+WX9L7sW52l6E4XtUQ7rbKb
lREZ6T6GiAC5YYhYWCBS1ZUp7qdQifnPdlPfg5gquaPSQso/qRHfCEIttB5MlnAL0KBHQKO+ftMF
iBt7OCGaFxvBLZcLCIHiTzC15NQjlITCNK8rT/WTH7yVsGDHEjkoCHIdm9RMt+ya+19v+P94df+J
yOG3YucNufDhZ9P+w3nOk1f0wuXf/GHQhVGIPRVRJvLMPxCefxp0iTxnColWZ9Hko/lZdPJ/0gvB
haK0Rl2xjETRPfKf/m3QVZV/LTN6WhBsp1HYY5j7C0RQFC7cKL+VTCBJ2dsg/EOUShsRsePrG8kA
R1+GERYLxU72va99aVWjO5URJtOOVvXWqFh2+sEkipbE3oM1jyeR1sU6z2TTHTFX1FQV4JKYtx47
udY2ssQMzE7U+VQY2rgdSS0nwnMU2oZRo6e28nSgKSuvo8xowTeBCm9axh+CSRDIqaRYdTleItuQ
TAcpwaGe0tZTRVXoazVspcthNr9IHeI9eljSuu2N+MWfCuVKtEr+kEiTcio6VboWs1GfuiGS95T6
2VHvCQVyinxaaIXE7D4oWdg8YTULgWLNq7jeNFZ34Y/FymQcEdv9z2oBcIWdeROwHHuRMvMggeM1
sj7DeDTBoqufRPQouugWpuIx1OudSLONPkGECXfJM6RCokDGkw5Y1jeqp3yuvtU1JB3RrVLTPhCQ
fSzMcR0N5ckMjJMS5CdylSGMqvN28JU7IFSeZJQbw18N5im34tuwLm9zE2mtyM1LiokVdn6nmpQV
g5VDko6nwXqMI9NTI58gyXRjjQS7N+OxHyqsGF2JwUZ6qlqjY/XMrtsmuLUnmJCmHj+1I7aINnsg
nPQYJuZh6v2vSTE/DE268xVwiUVDBJhYBZ25Jmbtegpq2A8+ecoBtZBZfG1IYhyxpeqSf9X3xQQ3
KXYG+auaHoPq5zjNXlHFR1LYb0QBJa3MgoNZ2OuR+GTXCsQBLi6fJLIuQiV7qdheETXqGJJ9CbVy
WzXWlag4IjbEmRjhbWDFuznWXb1PvDa+siOHTeZVF+irqvaf2aL/yM3Zk9prScRXcZisphmMS0Le
61YXp46UYKlez/PXPt+RHf8lVOYlqrL2+gkMlSyey0JQqV5pClQhFNQb20434C9ySDrto5RK61qa
101Q3Ov+XaHCDUpvasXH5jBuOhFveH/HYXSKpGAngQGpif22GXiprX5J0M+lyK11VXyZmwc/73bY
J55mE11qpm+ZTa2g31xM/bw3M+0pqoNT6CebUU6vJol6Rys4UoWZvWobN1DTnZQ8Nb2yp5DY6iWl
nzy548TdSQiV01ubSogLut/BJVu9fVaGT7p45g46zHWzVnr5ayK+xtaNEvI9VSQd+pWT9cMLr8Rr
ORlu8x4inxVugqQC8aPuzPwxlypqR0M/0BJZWWV7VAd7z6bkPup0r2lLfLUXDf41K+nWtXJDpsGD
EptrbbiwYILoB/jEhGyb08aexiPU90Nt4FGM93KQrtVFP85L3MzVjYjaVdMET3ZKTLie+9dTOtya
y8MXWvad0m+r7karfmbY7tV4XUPgyvV4PbZw3zHDD9bOqKu1JTdHtYjXRmlfFHTAHaqPIncHCL4F
WUtQSJy6MCndgFap2ZUu1Y+pqW8n4d9TUq+asjxKSQb4S7Kv+1I/SMZ1H1RcBrEp7GAn2EsN8ybP
6tWU99tGb1Z6+DRp+qlpG6waTboZRvmLX/WX5HU8MAn+rlgEapXRQNFbA6ZrV9CUdKOIOOdg0zYl
bI9yqwV7cPhav2BvNKcTAl9HPEIo1Ox72ZZPql27qdRROVKduDUjYsdQ0vWofJusiUJo9gLbXM/1
puL2pcrHjtN/ETK7rLr2X0J/dm159tnkJgfkCTty3E2HJPpDmec/Sow0LOg+7FNQTLLQ9vXcr41w
uAVWOHippfQr2ryRm5Sp/WDlZcPKXz7ZflgftTAuL+o2rdzGlA9s069UaT6SkcAuaJAwCEi9ddX5
PK1MmMKNFsU/QvyHvpIeDRtGrdV08YFk4OuFcuIUUJ5rw9xm/FOnNDCwtor4muTzbaunz13RXzbg
EA5VWFN8t7m81ROlP7alwDxJYuKlxpvnRs8acRomVbkU8iOOM73xU4/kQ2+IZTeI7sPAiFCEByn3
bqVsrMhcN/bFYEfPKbwWJA/ZDJaNmICg2SLAum4zyHHxVNxL2bxKwFylTN8O+UZKYKjFGD3aMSHL
m92/09S+znR7ONipbG9xAhNeWxWrKogeWPNTN5tuBfnzpJ1uoFgfRGw9VmF/X2i+5IS1eV9HFcAl
vqzEZNTRVd0xy09RBhBBRD7AIJ0+RZON+14UP0DJfZ879Q6mziGPh8r1AwK7c/lKkwieR7T+WBql
/1zWQGjJ1HHaiKdj3OfE6ZCsClEpdwv4PG7IXgCUHcKINucBGboaeQ7bKTmr6Uwoxgr58gN4wHYn
qXGws5TxIp6fYR4+DhN/S9COiDdZZi08otnLY+mHjF0p64k4keaNnVeDlwTqRNtjDkhWSy/zkgw2
GzDUwrHo+/lR7tQXaapqZ1ZshK4xXjNdDXwkEOw0ulE70vc5Jql/p8z+UzL4S873ZZ/bj+gKnwdb
nNBjrVWt/RGOu0rcBMUAKG0B9fJSuhsqGmCxLEueqvcyZEW2Y6KQo81QGLkTlqSnA1Niz590ILnG
QWX5Tm/VNBh55UO97EmwqPu52miNXq395Yql1OausFN/XaRKd9GGFs/01H7JKxAA5MX5RyjIqsPc
PjhGYXIRGby/QSDTkPBpfkha1f/UpNZcW4yrvLFjIgIXyHISO2r3Zhv+yA3CQOxkPmK3BPk3RxCL
lKzf5b6eHMPGSC4zY5I3kaa0a1osgEGb1iIJvUQsWm9FVgOIVrjKlkm1NLO9M6wRfKfWbAYj36Sq
pIJ5eizHr1WkHQNy593M9k+qSQ6mCvKB8kJnnbLupNa+atJ6N7KMqPKwrRvUImNbOzDfL4Pkm12w
IYSw1a2EPl1aQ3WLHp2kewmopJxI1wCrg5VaZnfsJfcTuzMr9Gu3r/pwXar5bTWGxzmPFRa2NgXF
W5d7Q++sQ94Sjem2kmpelkRkXDA5TU9WvayeSxAoAaG2ti6UKb8m9oGrpu5LWb+2gsnaDWH52IKe
XavRlkBR6WYm4eWeNKtpdlS7jGXeaUOHECjwV2PKNz5UbbapsrTZhJX6AL7WXPWN9PLfWWGritSr
6LRVk0zwdjeRAMPulwZIJXW7SoK5t8hzx3K6ELX4FjWZJ3rxo6PQRMrkiujf+7//bLf+SSvio+3W
15/Zz/zVVmv5+/9mIWkQj9Df4ZNaJvu/NlR/sJA05V8IWOkJI1dny7Vsmv7cai27rn9vrRTxLyYR
PLB4Dsj3ANfwF3ZWf+S6/bazwk+wuPgXCTfBDehal5HEb834EqiMTt/ScApCSaWNGlO/n+ZEC3nj
BK0d9IRqjkuZHFSNFB3Rs2T6Bu3DfGXO9Ix2BszLJZ9GSNVGqHmFsieeW6ziIqOTbmZ59nUC0226
VRhMDzT+zK9Wkczglf2keLBUWDZOR8iPUsI4KyRzcDs6ehbwQ3WBfvm1pfXASWsmoxC5k2nil4R+
398rRgCFPEirUC3dqKlj6SVJOy2rXa0PFez6Mm2hhIaZFC/+X1zAoIfkQJFAkKr004+WH8O5rJo8
PLZyJw0X6RDloTensoA1mE5xtuxyrOaky5Gh7eiFhmruTHMNHbucqqR4tloZuZsVGmpAvBD7gnCl
mFKSOrWZ6LTgsB+HYhMPcCeOYde24LJ9VOS4ooZOf6bVbsl3FBo6MuqkVmfo0ZEeSbDY4zousi+5
alX90zQ2Y30PRH9U3LIeM0huQ+5nS1+WNEfPtrGmZS6DCnW6nFMw0df27NtPIzLlcsdesQ8vRig8
RuoM6ELjmreKNPk6Vm9k7cKN+WXAhPC7lcTeYDmC+ekH7HzWNftZgT++GOigQQ6MyzrI2IxBGmBt
8k2zIAXUETN0mv5FjhgahCt7njpB6z8vw/BeIu3KYHRN4p7de4GaYRFxer0d1faYVng+IMvSCku+
iz7twVKScgp/MmtbLdvGhlVHL1WnSeKWtS/fzJFZh64u2cm9L5ftM+6DGKZmCsvTzluqEdmP00OF
ED3eMSCoswsTfTOvodzUH7Fm1+oW5a5R7vMhU4JtE4rJd4tZo93a2en1QEqc12p2dV12HZg7I6T2
dprBUK55+RD3IfphVVmEkIpysB9bOSu/AR6+EnVpPshBLE14elXtulDr7LugDV25mtpp8CPwED5C
YcU8MMZa+ljKo3xbBfiw8760v6L0Dy6CgOa4p5fsLt1Ktwu6xF2+HiLpVi37mSFOkR6mKKUToU16
+zToY3mdhoP2JLQaXLcIoZkQChDB0k5ndW0N0ItbiXdjNojokOSytF6wiGpe5jvGOojkG7Cw1kgR
zdP8wt6xWEEuZGs0y3d92gIA7oRxJFeeX6GJ+iaw8pv+12Qi1cYXaMH1YZoKsSpyajwejoTUVGYx
t03WFIVrj3oMkFJUC0A4iTNjleaJbLCVTtXQTcgkTfaVHtFeiCLFVj2rHlpr3dt+k1ymsjLGK9Uo
w+yR+yAefiyUCNvNmsFHfd5naeVleiAZX4O4mfh6p5FUBJjQOpVZOPu5l89AwC7n0W9mVyLQw7yy
qVwMIiGYVDvFnIQvCb3wnha3Ud70Rm+fxjGqv1lK0ppLjpcZEqTbipbfFBX3toRpDVouIxeAjQSF
Pdo2avhVLfeKjFS+nUuvmLRY4GVvw9YtYoVNrxzI4nFQ+hpih6JSKIqhJPU0qePEXIdaEeXPWRMm
9T7RhiLeSuUcKCvyCOHjIsEP1MIZ7SHsH1SjskZ2tn0hXLUL4vBYlRaDFX+sm7l1ar8y0p/mkIv4
pJVVWa5btahreTuTSjrfUhC0ErkXlUgPdU68WO41tPECR+17Zim/veFOf7wy/pF32YkP1zb/75/n
s2sU2AwzSNIlCx69w7kgAE4tamSz8yFst8Rb5yaSdq8s6/YvTml/HQfDMYoj9HcwfV6/sHRmLLOp
9r4zA2z+VobD9E2pw8/gK8uk/ffX4nIUOubUWihjCe06m8TPgGdSgwnkQqBUtzi5IzZGaX5DKTs6
VZk0F5PPQ/HxJXyjBlqOisPBQFAFhOYNxCIdctviG1py9VBRtNKogvaWIStr5hyvSMiMNkyuCbEo
KruCbVqqqVMihfzy8edYuqnnJ8+cGy0UwXvovs8uMVF6JkG+5D0EeUBDIA6OvGppl1pTvfv4SG9v
GgQVi7cDOgIZ74Iy5/fqw2LdjAoFiHsb5PadPvvKem6mz9SMb88HoYqgs40TD5fAueAhN7O4B1/O
/szmeWhs0XhhkPtHomLKv/wU0IkH1qVx5QijOEdgzJPOIM7IfUdnlH6wmJmFg/jMIPTO+cCTWMCY
aJkXD8/rq5YauswWLrap632Kn0CDK9v6VnsSSdp+5kh45ysyFnM1T7YBiuhc0AyP2OgDvAqLM+1R
knu6AUESfXIfvHdG1KEIergHaPOfnVGpV6oUaYPtzGpchA5I3zY5JH0+U1cVUEu8v3zbGRBwFs/I
4h1RF0Hcb0WvAfNsCbSjdWI03VrUgD8wFn2W+L186N8fI0CbuDgMxiMaeWvsMF8fxUSrCBBCs51Q
p3fW9PQRjY6Hu5b6bl/k8o+PT+qdw7EtYBLzK+NWs86eJbO11KhsDJOetBQ9jGztD1Jqi0Pd2cWl
Ok3aJ8CZt0sknmcabQCzWI3RYb0+vWCmO1U1E411OzSctA2ekdXQvu+Vy8kAzS367JMjvr1LOCI4
E174LHNIr8+OGAUq8GOOCPCsWM9mRceD60D3MPmMLfnuyS2LBsASbBHnbkhdy5se8bXpUH0D+06G
YU3ab3dnWkyVAiWO7s1mQFTw8Vf43gly8/MULAZM5PKvT7A20oAVpDMdBH/9RiKMayXKpFo3Jdv9
jw/19rEGqsbqzk9ma3yRrw9F8y/3KXp9R2Eudogkc6kzm3778VHO78nlhYbZALcZf/AknEnN8tYi
rMTMuOfTPvyW1ImE9znLV+2U9lcZY5j13zieCTBRwyS/LMCvzyr2g3SyYqZ1tglUI9TQUXXI6B97
lpXOob2VfXIZ394n1AYMThHK8+JWzsWXUTdLi2zdchTkY4y8DEpvEZrJnUYc/R6zLvOcyaiGz+SP
7x6XVUVezhOT1tmJtmOv1FNH3kk1ZNpdWk6Km6ekdOS13n6fcGDeSgWCqo+v7tt7Rhg4owFu8ILD
DnZ2e2qRPZlSQ9A5nVlmHE0qq98ESplPVue3TwHzFcTICDtt5Hji7NxoZPbAHIXNZI00DPz7P1iD
ik1sk0v+8Qm9eyS+EhouHAyj5+vbpY/lmi4uKu9CVhrGTDT0HG1uIEZAqf/MZrV87N9fB5CQgQ9x
k/AgUPG8MbEaQd0pBpqTwk83Ip0NV2rM70Og0slTy0+gQG+/KvTGuFYFSn8gIufkgdgsan+WcgQu
Qy+78ujTKtYL+5Pr90bgsQQTChZlzgiPA3Kg1xcwDMsxDXOTVq4/D77XGQODs24S3eQZUpHbJCVZ
XNO4N8NH5io1tHmZNC9HlUKzXE88HvpC1tMyEoVz+TMIxLsXYSkpwBMslL+zT6ez0/QblbM2S6Ny
DZ95/mT4n2Ej3z6KRIhDXOBtj2+Ftef1NbCQ7IZWxzghJBD5WMDXOQUyUj3FasrbyWyrxwh5zCd4
r7enBs0BhB9mFtyKnN/rgw6S6XcQ3iyn4bJuQn3KvMZOw09Wt3OlMDwnAtl5yWPa4/k4d/GaKYF5
0tgYTj3l9Xc9mhLJidKETlRE8nfl1aT4SZdhFcO+1qGsfMZMf/PIAMFBWUKthidocUi8PktzbqKs
NUqOT9LCsQtm2hZaraDXyCemvXMbfWbFXn7jq4eU4/GIwpuniMaMdLb2dLZfRiHLvFOZoZbfa37h
zw7vjkDbzUo82J+8H998jWiNCZ0l5BOY9oJVfX2CoiRGUwMK4SgtQd62j7UCH/hffkktR2FFpYiH
Z/Er1vf3cjeth96CAKI7aZI0kDwLZaMnWuMqhVBcFCTlj8rX+8/WhuW+f30pWQ8YZKFBg2ZNjfj6
3PK59dEgE5OS2AGaN2V8jAzlS26bl1bY3OlZ/01DmqGZ/V1YoPb4eGVXlurz9dHxW+D0wka90IDO
H5C2ndtBmVKdpA69XkmaPO/CIO7cZNbHk1HRRjOrNr4GejBsJITB287Vmbz9+PhjnH2/1I9YHpeP
QUUHGf7caRIrRY5ccs7c2MxJrmsBptIL/4u2gV9HMYhBWPa3S87r2WKQJsE0lxFJoPpYTW5UhbCc
50T55JKeLQYAyuCk8k0ColcM/Aln61yUCzyjYqhdm2QxMkN9w35um8hKXUmo9YR+SB/idRNW0ImG
bkrn54+v5dmjuRwf5MJS8lCOL7Tq1/eTLoLSCmfU4Ax1pRveHD0hgaoxirXE+Lf9aztSjsa7DRsp
1jPwWG9wKAYtsiAfjdZtA8YQCZee/MUk7jLHMAfrM+jMrzrxt9uVwy0ELp4WBHg40LWzlW5kUFxH
Stm7smpJaPCV3s4Hx6gbc9j0ZDK2+y5GaIkJoDamu8rmA63IXbGkjWGnUnWp1TayYfgYfW881zLe
dE/rUQt4pgiUu94osnBRLpkltvZ8IDUMAWhnesBO5KcpFbW8ihOltNfguEmgcFoq5wIpgqzFf3yL
/5kJ/lOXWb3/589h3BsJ5mXxj+w5/6/mH0te+++zwV//7n9lmIBb6VRRTSz9nWX/8sdsEBkmgDFW
EPTiVBuY//53NojWkt0HDDKBlnpp0fDg/p8MkxaEhZ6SNgd3l2b+lWGh+et9/9tdKigD+ExsG3k5
cruew/zTfkBwrWOVJalgF0fHqlYvg7L4VpSC/FKRsiggKFON+8639jQn9zjfL8rYSbXkAEHDICtU
/mqWiulKBjJ0dfwZMK+YsuCoIQpDElRY/lqJnptWPKGDnlwtKgKn17TCjfv2uY+EW2HjSIjBnZvm
mOuEgAIrc4VWPSPdFGIb39rxFSF5NUpwzZnKtW+RHu8We7vEqLrRrX1lna5aRimmSaaXG4ZHDPjd
ptJWmYogf+W3rlCcAcF4u55ix2lMstIYYBBpyeR8JWte2Z3s5JrovKi48eMDDpqqcHXfW8agCb2J
jUguiV2ztV16m97GHm4DLAEv1b0q36Cjkh3St/mpJryP52O6Ttf6g+R7E6q2J5RR5S29E5Tgd5Li
EtJSEUAZ/QyVm/yW7NO7Kr0spC+MHVDdzw4qh8CR1MKdnVSUF1W8kWuLgZvbSOOGlMBFxOWE2ezt
0vEIP2NrdNeFhIdoXXVEdStOmqcufCFH2cCtbwUwWLd7nL5LT9LT9F3+9af868/lZ/jcvvzxM3wW
39sX8f3P//Uv8TNT4Y32vX/RvuusSUgqBOvXBDBo7U9re1MlR0EOs2YTA0ngndpBedinZfaUEnm2
lmn9ieIrqr0ZHhwb6cf0WVPdHvlYcgfw62aUd0lL/OnGUdxiF84rksGHYGPX8CquQLEr+noIPXwK
RnFVV+44XyG7AC3B7zKVDT87JovFlVVvTYYrM9M6IqH5kevrUFpBC/g6uhYKoDp1VAyL+4p/vRgX
b0d3rJ3Oduyn3tWunHrF37OeC21FSKf5tMnqbVwy8LtC1+iE00qVN0HnmqZrjGuSFKcT5xmSloar
q/WIfB4c7W46hd98hFbNKSMEOd+POJYOPgkZ27AjzrFZUh5uAul70FxlxlHs0m4dbPjnRfhlHG9G
9UnP9ydDXsfSI7dqoLHIAygnZ9WD/+YuAb7WVKyh/8JhBhq5RJL2uyTxpsKNtEONhFUdT2G3VfuN
PCO58SpplXPCiJdNp60uMB+4EqoYtww2un+h+hflkYS5cU0KYHu0rp902rI2ftPQta/qdh+Gq6Dg
+XYncddIp6ZfOFK09Gsvlk9MAoeX8C66vPDWnoXB6mVdgSBCIv18ITl65NCEtd1cc+d5Tcp52aBH
cptLkH0N48iVrR5rJAh30lUfrviNYlrpwaqZViN5yEuStzgm2YsfPeAscZIJz+BxcDWCzXGKNczF
NRmVps6uXtIdHfIzmUdkqy56RBksh7S1w0NKIL0SfSMYj7TbfY3+tz3maMXL5Gizd/WZnPLZ7HZV
nuRnKtkIg9YX5IHVTVa9JPg7gsnN0nFlUo7czFQMYQmokdQyiwXmCm1i3Mjb/EeEeo5y10X8SVbc
kqnqoo3j/1s/rpAx8NH4RmNn3BHTqjL1cRXzKfEnNzR/2oP00MbrVN+m5W5SDwu8MC0dK7gLlQfN
0jnTTS6vk/xLLn+R01UJpe3SehYxXeeQgFiMOvN+SA/qkshs/X/2zqxHbuxM03+l0PcUuB0uwPQA
QwZjj8h9kW4IZSqT+3q4N+a/zxOSypbUrvLUoC96AMNlwyUpM0MR5OG3vO/zBnTpXrnu82t1vkcB
YNbrITr2J/tp5DzUvOqmuHFVqBIeKDfl6/8pr/qTPH39ZX7t2++oHK/E6ZbecjnQCHL79o+Qvnyr
TuAi5bjjYFwOy9NMhmnkZSye2dmt4H8iS7puzDNSMW1+4bKHI6RMLzIv2EyfxZxzJT0pakDQUNJz
TzWw5oiSR17l5So540hHlVu7Vfwo2kW1QktYIk3dSQxXrrC9kc23M++xssf1rhUPRRCOweisMibH
6dITxRlaz1LlXKWkq295V0umZ+SJQvcSWCfLF8cL+ckrwj0XV0djCtqsdTcVWcm9x07brZ/z0Vrn
qxJrml2TK+y5n61j+tKPfpNJ3yQHsTpb0WPF4zFkcVZuqRhtG4fQejnXyM5Nn6TQSX8uiRTqaA+i
QWGnOwWJw72DasHRl2DO9OuOwNwClYXSfGZMFZR7wU2bdE+mmIIa/ofbibVuYw2ownU+1u+RyP0a
mJfORCXtK4/U51WmP4Ra9sKD/WOas42YlMkz0a2g+lm1Pd5pgJhhT46iOXvLcqNWbOSjwY9cw3N6
ze9NbSdLK1Dy+nCJZhWzszIUAhOqNhjH9zE6OhJLw7ixLLJ/EzXGsX+tGHDdYxS4HovtlTknN4ko
zUAhwnpKFib2cKU8TRKy614V052GdpEUjCDTTTx3DaB8m/1BHRXeOCxrhSGuMn1CSnrOUu1ICOaV
nU+PRW590UvkgOZVXP4/VKlX9Vt517Vvb93pc/0/LgXua0VuZRLF3f/8+V/lt3+P3qpL1ffTvwRl
l3TzTf/Wzrdvss/5Ur7R9z/5f/ubv719/S73c/327//2ivaju3y3CELQj3UkwFvS3S45MH9chN73
5ctvO3kpQeU//trvIjXxgZEBJu3LGvgyY6Km/FaICvGBecXXzogWDAk0Le93PxCBfZcZEet/mApY
8i+8mu+F6OW3DJA8hMLwCtm7WX+lEP2lE8UybV0YEQz4GXGyePqlE9X0YnEbgeXPVolL78kwH6v4
OTWyl6KP8UEAs1hjUP3hjbr+VuX+qG/Qfuk/v/5UpAAgnZgoYpL65afyC4lFbK5YaXVXeR2BTVSw
uOvmpNgPZnKe24rzyzI2aZFfQ12wET7zgM/a+CEtXU4TlXteLVNz/fWF/auj+rfvV/SftlX/66X/
7dRL7u9vN8nuy7//8HV/u5oBm0Kggh+DAABY/Q9XswozGaw3LjXGCy5Dhd+vZvEB9Dv5N8bXCRyQ
i79fzfwW3wbEOeN17jnUmb/f1t8vJE6Eb7f5P7qwfh0gM8VlwsoIGSwA05tfkewK6bwIkMlibLpo
b8yc83MakpVtQNRfdA27RpoFo4jvXKJplcUatwOaEHR82C9IlV6LRZu3U2TtyoX7QQqn8v91hXXz
5UphKQAg0mBP4jCidEAAsjX/4+PzP26Du+D2MVj979+ecFS+teVvdzwRfrr4/uG3/Ft7j+RKNTge
L4k4bLh+vw7xX3L9aZdjlecwRKUf2nvjA9QRFzgRX8Vo6DIE/7291z+gAGEByMb/63lr/pXr8NvG
/uf2/j+9Fz/OiYmzMtq8aDU/KkLhtUJsIxxaAQSpZZt0CWbscYg38C9PIlduUnN4pG5Y9REFgjBx
Rxlx5rU9ev1WnPsh82y2IL0rz1kj80+OM4X+oJggt1nCePiF9M0wWU9Gi/kjyYHczhpOQaedzSsV
Y0GQJst7LqKPmPTL9Uw28lHJQ6oz+J5qXtyONZVXgRb4pu9mPGVDZe5qLa99t6MOmcdyBUgsZvPs
JpR2Q9U2t62OUCGeNHS2fTJtZoS5Xm4DrSFsal1NYCJK6tzCMdfugE0zjetrM6ENFGQCefAp7ivT
+By3ybksrFs1Rr8qVODojYOqMY3PFfL/pUoeYZvcYNA4Mpc+xYm+QTC8BEUmewyeDm4CYUB1TOvF
F3pKLJLtbky114NSqiesB+8IWXFGRrgM8KMei345zouKJ9VktlsMTo9hUX2Tcf5ZhtY5iifJCATz
p2EqGcLFVqwhU0g/lc4OjwZUVMgcx7KmYNQGugmZHYyauOuwdO+yMN9VLm4nPVo2RVdNb61s3hF7
SD8W0WVdMO86DddRBtm+dD7X4bQLM0TM+go9Ysrax2NtE4yhfVUm+Xs/t+xK6r7zrbJA+Wq39ZW1
IJfoc5qFNM0xfcYqxbmMOrnTZxViRauY57KlgWfI2W5M3kKvJ9s7CNVpW0nNvhu1Fxsirt/HMtnP
SXwXR/pSeU5Z1J4AU4f5P/R6GCJPSbI8FLENxYKcAeCChMKXU3U9I7c8du04Xi8XmfugjMp+KeVH
KWN3U5C34dj561AazRqBJEAQPQxMMdh7RyzpqsV9d5DafLTxVW6UYXrAPYgZKGNt4+s1gwad6HhM
GrWeb127uMpSec8INaAqpPvtsYi8I8xd437zUwNKPswfT/aG35dxMNSJF0f1rmJQ086fMLF4Wd/Q
G1u+xCrSldqmZZ06FPWhiXS/VD8OtCBuOgWiLQIlJLsHQTrhL6DKBTcHQlYn39jttRpPm/FiEEa0
eM56x8stdDnGo5mIU4mLOXRUxkaKdkXcrO6R1xKoUEjKATzVw3/hk+Onkvq/Rw194a/98fHvveVR
0hc/lhqXL/h2uFsfmCWQcWYxvqUq5ZT+VjBjkr8wly+nN1546ta/lxiC8OtLNBQmQ4eEAMum0vl+
tJvuB6StxI6w9UDgBwr4rxztv1QYlDg2SdqofJgpWxgHL2uqH/RuTPGnvClYM2ZiVumGS7q3/qnP
zUM4tN1aX/6Zuugrt+6HR8m3n8iqEXQlaxTKrp9/ImPbakwpx7y+0R9MLfucxLOXKum9DPs73e1v
nLpntjIaT24vXlWjvU2T+mUuGok8zli3vXiLhWAUU/pWI58rY86JA7SiwJTOP6G08fH8vCukjAPs
xdqMnS85bbQoP79YEEehpYahDhR7XHyDYY4nrSY7x4nL1oTPtFxb2Ea3ndPp962ZLTdZwog5bsdN
uiwPhBOif4vK1huMMMF+0kombC42fF2XZzTvH0UCsyU1mOZIozE+Ob170+K8I0q6YhIa6/vFuYoS
THlNZqwl6xmv7WwjGPpoeABjT8KxXcyrKky2VArpEITR/DLp3XkaTNvD5IkbWdFwdmhk3OstM3Hm
v7dYE0y/bw0cGK5MvVafouNYp/ZK7a3Wb+3qU7Ew8xqWnAeijDnnywvqOBapdtOAyrlhdGEBdSs5
Rcra2PYLyIRmsU0/79UAUf3Z1ixnHRYYQnFRzsZbmCnZm6zMdN1H4Cc7fZk80SuBSr4rc8bkTjpt
vo6L8inGarEDR/G8mPWdkBgeIlg+csozFPFJukl7NdvYzbIcWUa4O4A4j9oUYSqY8Ec3E2+Q6kYt
xDtd2fQtI3gVJnTAFGXvDs1DNBfq7TLUY1AsAwp8ZVBOGZj4F9fs0004Gxs+P3fbVFV/FalN7OdD
KU4EeO+KOP2C76K4zt0wOYpS7bFsu9iAk4QpeVbE2Satk80wj5Q2XaOKnXBDJ4EuE5qofXOIS9CP
7hogeAFB2Ng54jToUoYdCTIXZn+Oxx1oPiRZgUE3c3fuon8uXQhKGjJofy7dyV/0sgi03LgWlBxB
3y14GiS+UuCl1VkocHCGrGqCqq6R7GWCyC9ML6d8Jh28dML31IqjL9EkPsu5y3GrgjvCohF329oq
qpsF59CqiKh5FIsrNHW0atXYrQF0wORxN8TRGs3sK2CC5LPuKI9jnBtXhkyy4xJrcqPXinGIteiz
TYLhc2NJ9S6b28mPVZuiKxKhXNVGZJ5YyCqBbrtLBqYpHnED1OW+Deuzq4b1p2YK7W2q2bFXOhHC
lcLOdgqgnxVgDKwkLUittrau4lQz7rvETnlzRLEr2pKoyqZKz2HY1essd8WLnaDaVZpZYA+d2rU5
xdeVyLvAFozn08J1t5x90UOjTreVuqTcoDj4227e5lW4BZ/k4tluQYvj2YBGV+dBFMXbti2mwGnG
8DY32eWIvhYbBk3VWVHdBTebPX7sl9C8yWeNEVgbF4Cnhjjc6EldeLZ7I0vZYwqH/VWIeTyZ7mz2
HhohPHF2uOl6ynwEUP1LPokrS2tLn4idAEV3RWE1n5LRfjBn44tpSPPIEpiCpnL6QGQq5CY97bqb
oQjZTij12sAct1Gt0WHkaTeNR26FDGRiJqusn5ovw6S4ftSa1kfyDR+LuUu2c1wmK6BvridFnVh+
BGnqkdC6z4te1GeNafbWbq2nFBzPQwPm6kYafXimEItOHEGJXw1SCzLsQIHUhH5FYmLlt9WsX0Nc
cT7NSplusOL1NxcvyrFOyvwars9wSVrE7W2JOdCTLPOJddWQfQEYHQu5gbTRvYdxo3nEy0dXwqxV
z0zwgJMcVD034CDmgh1M0Xe33axqm5hm41BQonm9ol510Xiv6ObTJNRHkfWF5cMsiU4ZvsBtZra6
5evpoN1KQ532Ite1nXBSSYatMr1pU2kfUHCH21oL+wvUQGttr6wLt/SGlK6msBuuxAG8Ph7ncF7Z
BMVuDbvmvpYFIx9PNsZWNcp501Dv6x5etgsSYG7qq7oRIMqMqcEd1NT9R7trtWSdh725eE0cwz8D
J6XeV3M18c625btZ98V26XQDcEFop0c70jYdwA0nTPIvejfrq6RxqoNJfOR2ci94SNcObaa6UbVG
Ox+CTwfUBsVUA9IPJWQPju+iCbW6VVhFArBFWt+EbZ5dmXk+b6PJVHYRYekGDmz9dUmShrLS6cN7
aTP0pWUaNHxN9XgOMT3vu0WWN8hntIDLeof3AVpTJmvDU0U7rxW1WlZ9jBIjQjdRBQXCoFXhLiAP
YuFeI0VsLu9YjoaBXIPaFV4RCwt7c4XtK9bTU1a74XtTmcN1GyIhXGsli0DumjW+zIVtYDqOjLRn
PChV1sc1psPcPRIM8D4iR32sWlBtCs/4z91gs2XpzbHGGrH0LFzirD7XPYCaMU+LlV1pRb5aAHRc
1WlovijQ5kF1jct2Moc7vSnDfTzb/SEShhnUGFmD2u3f4iLKz3IqqgDph7aWOcJeW2YBA8fuWuqm
u5aieGrbKvMmixEyT4Mq3s5JCbwhz+tVOTnpKVfVaAWAw+KYoDn1RO6q7GLBXmYM5NmOQKpbGTUw
1cuA/qNg750L1nN9ziq5aK5ieGlnZOgdwfbh0eEJdKIygDkxAaXz8oGHZJ+m2SpvQZDUdlGvlS4Z
AcjhfDmHbnbbFSaW+lYPj5jkjSeDusOvl7K8Ek5jbudebIuBWSVedVIJg05R42012s6xyQ1tl5la
+N7b0+iR+VEd4DW0W82s222lp+8JlqVdAiDk0JDe/phILlKObNAE8UrCr2v3aloP022itvATnEjt
9oCznS32mz7yQyPO/bwENroscbpapDWdzEZpPN16h+Fkal5cLe46L6brWciSLG5N2qtOjU5tjGnY
yXUSS61hWCsXbqGZgT9Ka2HySLLEeWxFs8p7yIoEmIXbZqmqrTTH8BBPYXvEhZk+QeGGklNj2Mx4
/B3aYeoyr3H7ae00bboHw1a/mHkSHkbMIm/KBDncG4uoCvSiGk9jNFsbQ8TtrWmNN93Yx6uyhHUm
tXI3wBoHzKPqG6BxgE3DIvLEKNSVkendFixFGfTRRaKTVumh0hTjCuem5TudYR5Ny4Hz7s7dZhH2
dRJqrp9PqCBMJ3sTZhOuCVZUt3ZcbjNsH+u+h5cRQffzYeByA2pzteqNcfbHoSm3A6TEszblT9kg
kmNshreAXez7sWBZx/FS7k0wAGU1Vntpdp4lCuOxHobuJhqWbR7zYyu1/dIycqwI6fXCAdJIpmaU
73F6YyuDGST10N/0Ti95sC2Oc+ZJmj4OPQ9PTKMVp2PTHDq2/6nKuqh0U+sNbn19wtisPyZJ5D45
XYhlKp1dH3Yp2HmswNY1Uabj9WiQZwyiecKZzaYCB+fYE1mTpPVBuKkEkZM+ky9N8aiPQFMcFKK6
kbdnbY4oCJU85eyurkOtuDelItF2lKo30S+DmBV7HfvZXVZbpyaXOeOYNuhsJT8axvx88T15HeKq
Xar1w7pqUZG46rAWtX3HSZf4hZ24gbB5kg1x+l63/bKiy/uS9dbnIuzu56q+WejFTnnmvNaW8RlG
ICTXy0RKi/RT5hT3eO+VfZHEz5hqO4sh1IWQqGUrdWQ75yo51WTBxTdCGFpnzTCiuAkbX2h17ee5
6LdJyPavgKO0qlKdCVgz1VdLsdxBD3LWbLHQ3ciJvV6k8X6Z13ySmLjn9lTnan1b62yjoZpDX+nB
/5lV+EWxgDnWclr8gXIT4TY/do7BBeFv9hseYF6KbwMj94X9Usr6HuNvfMysUNkICyu+ZrE+bYad
KmVxykVesJxlYLGQjugZkp3nMDj6tZrkDIPM2FyP3ZCzme6YMtrjOq1HZ53jR74dp/oLc3ndC2eg
QSnsgE5FRjAJt/NHy9jjUFbPuCKYBRaLEdiRDSNNkZD1k+nKLJI9oW3dGqLxcihrE8UeFNH4iBZ0
VY44sg3ZChi7CnlrtnaTQ9Z1YMChoVDMY90axXWcsIjWOoBGzKy6vZzs3mEJmVdP3cVGXSbLMZsm
54vbVU9LXr6ozTKumALaiWfYIDeQSQLIzC61r23kd3oXsYnNHZ0LdRLttqxbp9/NfWX6Van3K9Bx
A8BV7OKoUaJ+2zeAeHplO5d1BZNF7dHLY4SuufRoMZewe48yVQTowTiOcfYD/+pQOOiDMiNxUj82
kqXsNO2GwnGwhybTx3Ec3Cuote6rki3LqmsrmLVUSBBkcxXwTjStp6wqNokwbyXAOyQBxk2buS9l
q97lXRztzYq7IVloI7vZvkvitNvqwtCepxIwEOCz81RYD53rVEAGkk+YtOezejnpbMhYXpyGE3Ay
uw+KwnTQZDAomz1K/eroFtrOmeEMpRcHvAskCKZtcZdFKBVkKdSNGWVXOTcfznZ38apWZLuxuJiM
E15Z07t7XtNHa36Ecz6vS626olnXb1ubAZiVl0gTpvlWVHaxdlJbfqz0jC7ZiaxNH2bxRu0YueFc
p9WcUJKRrwFjdKFf4vUNa3W8vE0AYDxczOkK1lfBjcdfIGA4u6+LrFhzAQUW25mNO1ECq9Nx1HMk
sPThZGDeupAxTuAVeGS5EYoj3Xqo7BxwVseHDgGUeHY610V1O8/hXFwYjt8ZVaw8UnP3x8Gw5h34
jPDVhhrqWw5BhJjxVgvm46c26/d2Bu6oruCr2y47+4r+HI/HWO/hEtTIOoxafZDJUG/CXFVOJKXp
u27Q5Npu0ZdChIrfFmOuXxejBU2WNt99o39pLXlfFfzz87L862bs75v0U/LaVrJ67/70T23eqvPn
4k3++of+O44Qmfz9yQixkmXy+Tf2779t39rlLapodn7aH10mh98mipr7gdkgok6Wk5eF98WE/m2m
qLEuIraP9TzLSeyCF2fL97WlKT7oyO5ZLukoilksMqD8fabIKBIrxUUqylxOvwhFf1lT/tnaEmn5
z2Mz1v8G2lJ8tGyuMTT9mlM49WwVaIPSrxOvxQPGyYMhLHLnpKkLhzxTI/nxUuNl3iIi1uX4f9CZ
FE00sT9nS5GuUwafy8pEhP+ZzDPtQbJUSVchmRMCEHzbpsG0jHYEnYJGJ5icDhie0PPG2dVWDhZJ
HxgIIdsqwGRMFgOXs1CnMly5clbfVS0fc74Uy0/QD2DYEHAr+aNCFUmxYbH08MHx2aYXMord23rH
qZqwI35EnJI8tVGcoZnsXQ2EN7zfcYwt/nqCGhmKxFTswrzuxyAU9sgvRLq21ZIBIEtTuuremcGX
nzqXuJ5Nocv24AyjoYDUykkLsvv2kJi5e6cWrnZKZmBvaGf4tgb5muexD9NzMoM6hIc7MFGAC1Og
Ou8henWZqge8+uw5jKL2kBeVoniNNUtYzdmIYV9d8NNDBwDAglwqZeVFCN+7jDlGDrnJ+75qMsVV
UTYlbrIyxrx1gmaQIA4WU6rhEYdmMvizUOGsNyrlZGi1MdPF2k0+jWRBIObrbIh5cSYgE3ajwNw8
5NFJSaX1SWkLB/C8XQ6vVabar8SHLrM/lBnFn3CnnAlLYm8JIXRcz3AKRgJDHsYPtmIgSRztcrJX
g5qBCnOK7ix1ieJWd4Yp9+045CoDWjYOYMU0/WhldfhJJ21+9pIy0R/1VkEfmtY1wvk5b7cFGLLW
581nF7VkZW95WmEmDzh6eehxX9QPqV1EL2VsAfTrwwoDW1MUy1PhtDwCCvA3pEnMZE7yowl95LQs
s8HTVFVcL0OChq2qUYowL81ho0aXpupgWb2OKrmqWjtwQks7pKCKIq9uE0YCdZoirLtM4e6GxbxQ
XuweDezsprucej3dwRNiHpQW49m2luwFDjvDXcuCSlYMkXZcGF7qXi+s8K5z2+jC7pYS9W6Y0le0
TZ4YKw0I+fM4iLkMlAIsv+8ATovCarmebT5Eeo7R/iQjTCr+ArJ98c2ywDQK3yi+U9wLH71PZuc1
SQflyWHSb3iAEJXPvKT5prT1cNiKuaWeUKxBKD4c++xQh1mtnQzMRRPjqFBNV1XeRu4KKYL2KBoY
tV6GB+FeH+NiAHK/tA4AH3ZYe8Yyveo3MLKLVZ7ZaXN2x2lCQEpV90VlF5z5rqss11nmlk/JlOuv
bli0b0zCGy1I64K3bc6Ys43jcyG08RlkU3ZrQMmfN4OEnM0kOa7HTTVkjurpUPFvwwFVE9AiTaI7
ExPKskmbrQKNrtO6flqqHWMGJx9v3ESl8pw71OB2h/HM6OsnRXbLayxt1N09/CYcvZpao/Q2luge
2A0tR6ea5r7Dpq2vnIa8nLHOTLLNhsVYyaQFDkoraAtmSW0UJMydkZrHpKeAUc2YF0pDn1dhDZbK
b0MSgbxhshnbk2xCZ5/QrqkcYXwqISXpNICtYuSZhYghZwrkoJ26Zj5yt1JvuXY9vS3KmN9gx5xz
9tNKZ61YoFtHu2JCSm16aa3TJRtfeUqACQdEykITj0J9UNylan1uAYg65CqTgKTQpD7Jij4MYWWC
DrGjbEXZOkKUOgJqYO7qTsYkfGW6oLtT9CfFuYja8hURTsrbOI79TUhqEQtOUYlb3W5YXU+Zofrm
gp9uhXOBZ8HSLXqDyHpZxCqRbpvtbQd0vW/XYaqQPoY2xivVhQmbU6fV7LuMkDjRI0vZSntqR6SM
GBTZpUb6I2KJ3N7EuIrNbWlEzp2SZ63rFVadi7UCdu3MhVW4vtV2DMSaJCRA2pZ8SAioI+2dCY2e
I7ovRHq31Eue7wHpKMoDw3L+eMzjinhzpSEhmbjvzjlEroiwGtSaqwQ9j+xP7mgTyQZs3SaL1LZh
Jip4Js6qlS23VSUVAmsUgM0+tI3ppS/L/MkCE9Vvqyq0D6Gp5R3NmuxfuzgZrwY+veZA0nbERNK9
iukFhqBVuJ28hKV8tgr7OP4naVC/iOt4qkPVAXuA85P2xP4VyWKWI9tlJ6Hb7VJ5XShRvOOpba+A
CkeBnpZixbCpPMwpA9j/wmXxT/LL/9+kmV/jRP+4KLyvsjdgsD/tlS/2um9loILA7APgFVbEqIDg
6TuUdN/qQH6Lmu6S2k2OwMUUdCkevxeCigNnkOMcw6cB4PyyQ/5bJai4Hyjd2AmzmHaA8Tp/CSJ4
kc/94LW85B8S/czDj7+mywb1Ign9cb2M7d2dQaupd7p2YzRXZbQK1yn4bf1Q6Ycx2mF8qaMj4dBe
OPmFda6LQKbrZY8YuX0iMG6Jj7m7RzhU1XuWDgEW7eidTDnpi/t2PVK0MGRJr+3pHEkGosAwr4rY
n7RDZ10P/ckdNxGGAOPYuCZj4p21IOpI/YxBLAKM8CFuP6rMa2q/2VTTZQd3D7Gc7V3ia+legKtN
PinaR6u8mtSTu2xlc5Wz2kA4f5lxOdZJyx4v3MyKBnRmUhqRPX03TF7Mf5or2eyhgn+7E/5YEvhz
af39HdVBg+EGvCjTfmG5jCqrDycu1DuZiGcxkCE6RaZ9MBZGHRMHS+eyVlDW45MydeJkG/NAUj0L
9R9ak3+kTPzPHyz6MuyepMlAxqev+PmDLUvp1Kyhlrss5mTtNedWRGpyqIyDYOw2OtVnqzYfCnVi
7ey0G/Avui+MfL6ryKtfBu3hz1/Pz0cT7wpucC4vB7DO5fX8yj2qKkePZsMZ71oMi+sey+taLuZz
x2O/SK09gjdlB9NKC/51Ln2TPxp8oH98LHl9Hn3+Rd14+Ypvx5LufLAgxxgu+CT6vx8k4rrO6YL8
G8szYmmCKPkcf+9OzQ8IynnG4GO8qMAv59Xv3amGRFxYfJUK2w1B7l8S1aJs+elQQuNCttnlxalQ
y5GJ2xyaPx5K5piEtFLDiKkvSq8GZu4roQgTw1NbqWgL4mkgADi0nVXB4flG6FYV+hm+BW2VqDJ9
spzG0tBoCdx8ZhJKn31UWq7ILdZCxlXd8qyZSmL4gvFG4mnZoEvf4ZdtP5uEXvmdPrXurs7D5nYx
SjJN3SQihil0aj314lhzbnpF2GTdTLoVwTmtZuZ/eo6ZyHAj7QurlIjqW0yPaTyHxy5c+LGMwTNm
X3Vtqztb5CTMZOGbrjEg77MIYYCdNfG6HcsnOsa1aosrHWB8LLpnhSypaXROimBgC1jeLeRqHLJ1
iFdLYP/SoykIdSwb9bQNS/wjUtvy51gkp8YQsKhWd41Dv6zYwuiuJzz3L0J/bF20oJ4a66fUIbfe
xW8YtgHPna0kPbLp7HOosPBz0kPdAIXPphtCyitPScl60/jK3h49JarpaHPeBseHdMxOtWIUxf/A
ILfJfYgdla7PmPkSJgVhrPg15ZzdG8+RXa3nsti18LKnddF0njEoq85hmQfyx8tj8UlvJvdjniQD
AryUXOUKmJNYVZUJDYQAkCfFGKNnramIjkLKr7yN+mwyn09m8zS0BV21SV3rTYAV8MwZ7dJ5Wpyw
rKvrgvrfpVt9SNq2Pad4thOMYSxu5pjyswPLfMgz6Hw6lvH9mA2Y2HQrTm5xnsYPSQ0LFzvSOFrM
25uUwQSd/rrVEBP4ZRFz3CfSSG4jstZq5tVackD52m9Ci4djZnfFjWr181qdDXU9zgoPqna6Y9OT
OzgiwhEYKw9V1xrCbaaVUe7lSmgHQjfL9zkeC3Zf0FY7DnI/E6G7ckQ57Dq7kiRY5NDaSxm/zl3J
4g1iTOMNepFdEYm1BFFYv0YmM490Cvt3Fk265zYmLPqwCNElakTQ7+2pYl/kTBUdaAKNHGMWXTtz
hCqsvnT46Z/jsauf9Nbuyy18xYhAuNFwb4w8xY7aVZIPmIqGdZNrtI/T4uZPat1hdgsHIa6nocHs
sTAx+1TFBWPQuRAviGa0wsO5M5NGn8ryKIyU3XuTXSb4hdqIqzBM6VRqrXRfDfpZrjFm4Q+zWwwa
ybg27Rlxr/JFRkvv+PEcjYiPw1avgriJ0FDmVgpfEtHEeDSzLh2DaVLROZk2Mlu9ntqjHM1Q9XPZ
81cf1EuwRV7rQ3yscrN4szV9fLWNVo3PWpFU7Ut2cdr78SjLTaOO7JgzW6n7TeyYeXMZzobO1iaP
1lzBOOnMFf8N28MkZ+OZi4e/I6cT23GIHZeMQpLWmStk5bSyR6KsjnnRp8kuU5FygcG1M2ZxZSGY
c8GDuMn7tucEyhJZ0eApjunFUMwmut1sVraGQgN0XFInsTbj1BV0MWHLdBl6rxqeF9lV1qog9ssM
JkCkIZRgFlArPdXr0jOjRcdGrQ3sKUu8cbyN0mjJ4OgvJ00RQwdDuD1G8TnSuK1ZC08NRj06321q
cNntTa1G3mpWuBcRRCZqgLuN7hc6W99ukgzs2sY02Civ+9GKLuzW3rDWhYy0OohNta6D0RT0yHEs
x6uEFgea6lwQGswJa1WBa7aknTtLAj9dG4mROUyl476COkBALPu6IPtnDg38z10pu9WYa8vkp5jx
K9/k8iLrzpVOt6v7sNN8Ny/TGLm4az+Dk6dgjIcZA2M7OqFcN00+aDtdxYrhofhqSPRy/w97Z7Yc
N46l4RcadpAgweU2mYt2y7JlS75hWF64LyC4P/18dM1MSym1cqrvJmJuKjrK5QYTBIGD//xLRXdG
+tIoEXcsdnBhmFE1XpVxXxXAh5S9ca/9/pZkXftmrqEkhDO2qfGuUGlcn7njaI6gFZ5FoAuWJVCT
rKgRO0y1I+tg892CLKVmIXYYx45kzdqubK6mrkt/LcqFimhA1Jg/eFhAAAIMghDvhWv0uTmwjJGg
lnA1PKw1nJ09BK7cyzWwC95yDtVgnGT1PcC77SpSKPE2RAj0F7AhXBsRqE2OHX9xsPbzoAt0oOSa
XDYN9L8QW1o+SW12yEC7tlSSiAKzxygkhz7IXXwCGeuM3PnWIoeKd1k8EAhmmnMbbIsKZTcBhu5l
PzUG/SQjd69GLYtsS5ZsBPu9jxwWAP5cOSXm5HBXEC35vXbPtTyU7K06DDh3+DcljsdbNXkdWmx/
FB6gS+s3WwdEtd4Aeupvc+8N6DObCH8/K828LvSzKPe2lZNZzi7C6NraDG6aAGrZCfIuN3Jpono1
lLldXCz1zxJzyqceCCQNVd+Tz2DrSF6lQd/80iqGnj1Q3OPJUg1Rv3VihYGH+KSot3dkO7kxUZkJ
FDpp9/MmKYryDLqHtLctNfQVnfDxq+OUOOiIjvhrC6H+VmejeJJNbZabOBqJm2uIiLwY8lhfFmQ9
FpiCRFVxKOsyTQ/wbw1uYeWSovCt40fpfYllnoRJ6fQ/4VTNxQ1Zm9M9x5Ntb0VcJLhCu3Hww4k8
1B7u0s0f5tnoSiI3RvElY1+OcJf0JDluRU/eBRPsfvIax/5h110NajRKeluVOTY//MrX0PhVS/IQ
ahLCa0aTuFLU+L55nqgJd+aSXKWH2TQaL4QSg2cAyg2XzpFv/5bRCAOOzm63NRSKdzHaEiKl40FY
rWd3cCB6JCNbH+6yQIhYvP2OxwbHBwyzBXYDUuLCDtvDpUMWdKSy+FJVQOl57d3V2pmsDdRE/WPC
i8zdeGPP6+uUO3RYPZm8JNsVnEZQbbsd0BwZI5BeNp1XFHd2q1QZtkWxRjmqoFbos5eI1eQF8G7V
TChHKMqxRjRBdCtk5sVyLobGniF+VoQmhcrPx/3ceLT4OaBhyY52rT4mUUqoVtxnyTe+2eDnohcE
y3JxV1oEnfgxzOJkoAhxxyHbNyKZ7tBUoBFIbes7wek0ioOl4txalrazqFj8aN4tHJcXQLLUHlOV
WAYdlWZCvlxnuByQUgRBUdtcoHYL7FnaNXoRT37q508d/+zCOPLA9NADIZMOgP+c/1eVIfVdVWUu
d5F/fa06bwF7XlrArH/hv8Ae+Q/MwDwTE1wfySIiQ25I/w32mPQDSdo2AXS4JOGB/T/3KlS5XIsl
RpSOtcp115v6f92rEBmgH0NK4P7lDsMf/Y2uHzq051AP8Xtcu3Ga4UvzUE0em3pxeGut5xYsRYhH
15IYIxBDtsuWEhIIRsvbZzPzFgLxUrnAtZLxePJVtLmKGLwVKHmmXMgFxNIqYTxd5XgvGBFi+Qbp
2H6AmL7v+GTJhubjpFXZbpPElQ+ZZC1nnVOfN7qaL7oRywzMOS7SAi63ASdpR3BolZ2ASpjf43mR
psUrI1DbsiT65hfPSQrDQjAM6jNiCr6pekwuElsF7GtKnXB2fP0GSIzmIDZ50fR/j90xrV7TXdUN
OrIgURRqE4zCDO38kPk14BDkyvdfwes3ALCIuhAnM5BHuYq6n7+BVBRpSS3chiIfybTIFqh1OYA+
PcD5uh+hpKS24Z9472/8SFqejGatRnzCPsK/6NOVunAA5Ssb9wqjQOzVaA78FjrhmV2fingX6zL6
p1xlXWasLXwy+bA8B0fcIwSz0y0xdSkuws5ScQjCdx/uEyvn/K7NSj9kgBoEz/YWiQweWP82Wlr3
E/ct+dMz6wK3G7uBoRTP5BfvyC4gcToxSKKALpIu0zbKHPczKgv7RzJW5jeFF8KIYmzxP2Vlbamz
91/YW3PHAsEeGedE4ZjrUn32yZDIZRUyadCmDaZ/VbV44JaQuig4ia2seuHu3h/v9dLH3hcWwLpA
Vr7B0ScqM5qhZhJUNJFSdWnQxyBjMjN3rdKnXJmP8Ehek++ZcG9BumFvusdAM/rnyddl3YTjnEE1
DILszPfjkwH1KzT0YjWwxVrsmVirB3hAr8D58xmU0jdgnjKMSRwf/UYyya0s8p+mgSjifPXVlXlE
gEcil50s6u7QN3TFOoEe8/2pffXt+Vx28IPm46MlA5z/8kFiz22NXoJcG0OEG8fAAiX+Tl4WE/5W
pHUjIYoD6/z9QdcP+ujXC7zYgc6w2BbBK2fosR0UafI1Fzk7C22+/k2kDAhFHUQODVh1GMwOMUPa
pH9VBP8a9n5j4gWJwciwcIrw17bEi4m35tKWRsrvTdBBbyDC05rNYERHRimuCLi3QsLTxE3mtuKy
HwiAh9VF6HQkphP7z1sTzxoDomTSLXxdjx6kj4wur7MmzMtUhwbdThIgAPwRjWI6E6AgNbGS+rvz
jtE4d0q2Wwwr4Yq+HNOtfKQESschyF5zmAehIPaZ8qLKYvAT7nmhX9uk3+FLeOKNW6/nfSXwcJqT
OCQAZo8WPPE5KB2S1SfN9bIwII7tsuut5GBXcfqF+DS8o8gdX69sqMHdlrsPQUvbvhXx4f05eLWX
YC+NDQPlympTSjP15RxMmZ+XdB9r3nMLFw+nwlBiSx5mI8nc7w/1ai9hKBR/6MdAivG4PTrXilEN
opNeHeaVn58pKvqdtM35xOb4ehRWEZ8TPuseoPZxI2e2ksTpp7HCt86kQZKW6d1kKPfEcn09bVgG
wI1wArSi5BYc/ZbOGifQWY2SiIsFfOQyPyQO/S9zQIf2/rS9/jI4U0g5p6MoVtfzoy8jysjC622G
glNr9ruxcUjsS313RwdmwBoUyD0sYp2f8Dt+vSlxoKGTXe0P2QuPfXlT1Rq6EkMdagK29rNEhjYV
UXU1WON8pTuBq17dw13vTu2GqNtZcy/2Q1xuTMptqh9cbf5qNDw7TxfpdrYqiK3Vhqcvojirq42v
RE/f0GySbW7p9FD3tOYRdk8EotmF/YDhZnBZq5hrvemUdnbjzP4g4V1kFQ7GfoXRp4BufWFksTvv
Ug9oeKOCav5lA5Y8KGKvIE87cXKd6DLWmwljJH1oEpgRuY4ze9fOVvWF76/D3k8SDgx6CNk3jOnG
XFc5HYmdh50fFoxt/DGLAlr12nOxPXP8BA4Ptr+4UmESl91N/YJYSQ/md+XPMKpxUGiNzRxApUaO
pYO7bpGsIbur8DAQXPKRFJqT8DeT0ylc0LAqQomY45pl1cDsivMENLvl0r1ZskgRFtw3xo8oneQX
Kvam3lBKqYeiWfRt3muJvyGmpOCdpvNxQR2Q7YYxNmF1oNK9SqeyeKxrwlI3fmqqpwi22r3TBoQm
g5EH3JztycDfLgIlnXo59duRkKgfkITEo0Mga3FLGprtbZMZ8Q4WQYCc2BhMoKdlBFGL7Kt03dPd
1iQ7Cp5lsmnR+o47MqAttbOaRNWowcbk2oMAdd8C+dNRTodxphWMzCqUlY3j3DyPugxhl9NdEdmE
h9aQY7tXF7GfnvVDY3hbnLZQcjoZMDS3bK+/HwUNkTCZEgO3dIw1HvVoIq4dGnOmz6SbQe5mPbTf
StMCzQIF1FxfpiDbJQicIpIvHADuVFicRkuiUDgBtjATAjQNGQCAIck9i+PARO46mPWdxv0QT/+4
2OE4LZOtYblpGSqq1S9gSEPMOZohjyKBGGo16IXN/3bM6muAxhR1ZNAajwUWRiC8E/IMeIr9MoaB
l9tXXdn3a6x6Nn1twV8CCNMBGYD2bI6PIIasohbDgu9eI3HrGKtO3SZSz9gRBF2DgWXvL3Gydxy1
3MyQa4hu7Yg73Wb9VOBS6QLoqQj3tXCgM9BvXYTaZ+68zO4eJZnWYQPLDLZ6qq1bAcc63eVDRyxO
FAHi73oYNKgpi/z3sDTYaNrWUHwlO2e8dRezLymPaSSEqHDjG1FUKPJm1vW4hzMH3VJ2qvjQlMK+
Nwlg7XezL5rzpLQx5ow1vg4EUAfDPnCnMdtCiXSfEtydPucN1hEbfP613syySn96Q29h02np7jFH
XEfuECqeDuEmQSYh+cFIME1DQTjTvprOV4PzgO8S1HWX0lMC2gQeBNnyKbW6rpHLdplHSEp5kpph
S7ur23V9MQfkjS9kuEmCzfqQWAzjMul8CwcUJ0JfO8GdAm1LUtiaYqj4yhPQnCtX5hjXDcgLCBp3
wDXDrizojPUxpLEtclEzpm9g4A5RGYUkgLdr5qfMlqO9aQ2V3nYGdNxN1+uxg41UAlK7CCkeSErL
W8Jpixbdci1GrAqVIiVuUMHP3up52ChJjc8VPYePJSYu5mFo3JgY36Y8a0wzulu/Z+fgzpVyQ3am
4REeafBV495BmxVTNIuAAaAuGPa4tGDxWga/Ar9LltXMbrxUk0XAWeLPgu5GolJW3SgADXQc15/S
rh9W85e6NliiQpPR28kZVMAs3M3stu7KKWQ3cKcKGz+Maep7OrpoLTPYLz8lnuLfOu7C9WEctOzO
YaVGWys2Exl2gOfQ47wZFmOW1/2dW6H5D+Oumvo9mB2CxsIHaw5HwraH80QrbEudlG7W0GSBFUqI
pgrp1bo9W8mYwWCLbIwSi9j+KsbW/9zMkdkdJNEK34LFU8W53Y0q31mj4TzMSS0wtslLnM5J3Vyq
TZz06rqbWyQp1aLzX4mXBNd8ic03mhX1DzcTetxKmH3YXCK+Kda4zuFyGkZjvuQWlnwwfVXkO9Ot
aOKwJcufC7njCMmNRnzroUDjFKmD5kPWKWQrQxXPVWgZlnlt9T5WoQnX93w/uFLDooRH6//mdY7V
3djl0tpGUNq7bV46M43eLhY/19iWZdOybraoGb17bRjFtyXxzGWbGNaUhxNcb/MCmq7ThehR8JDt
UMQ8cPfL8Vb1FvkBQdtKEkT4WJ9FQwrtMzVn5EX8WySeKminqyb38Z6xmkj+GBCw0nuZ+Rg2uXLx
s0lp2BEM6k/czJGHxt65j8Gh5BAzUJ1O5mycq6GeEfeoaXE3yqpx3U0ag65XlC3VVeaO2twBj6Ww
B4kOYDP3lmRBIVwZxkE4df5B5RMaYtWmhbEJ5ii6n8FddDhVSNrBp+3iK4dWx847ymaHgK5Ai9lE
yxPdPZ3sWKHzp7I3FbNR0jdFPzM08X5xaxtHhNp04m2P/q/lT9262wxljqNr3hHAierUS89p0boL
qG/uPflelNucAZBUob4jWWTFtZic827FVe0mArFusf4EMJH2i3JUnWzTwsPfOE0IFEWaNvNRxuQt
bzpdLw/YWGDCaTsFTQln9uzfJcnstEaThrgIZPdsp71RVI8wjAxoWUXtwz2NcV6G2t98I2lFlWSK
zc6dA1+7IFzGzq6orbAVgHZs/fCUZ/5yjcqmuU0BtTH1EP2OB7/GrNYXfb+DBh99bblJ08Wz7UZu
xxKJLFaa9k97GTvMmxe8LvqZRnAyBcRG5HZ7W+SGuDbqiUBU1ykePdeYbv0UpiwtpKhTqBnMbscG
k+/LrOVgMe1kn3txfZ4itkN7XWd4fSLrBLWvjf5X3aTLo5SJ89monfESomsag5HqNtlVXq8fR02r
GjcI8lRR70v32rErR59lixy/jjBhm5CJM68xoRLYC2V+/3WgSPo+YZ9l0S5Z8s8RYjH2VdHSORjN
YqY7VXR0JqWXPdD7BK0IVKX3QuW4IHdVXiAIHahzSVZJ+bBMwnEvCCtt4rDuwZ62/vrfoJIN5t9R
X2KGXFp2Y+GzrUqwDDTzn5aanuhWlfPyVdXEuWz1RGh2RtsDXnQ+cVPtWUIBYOsUtHeTM1b1ZoBM
/1mNDTuzIDgEf1+P9LMkxEFAB5ACIzpZYGLR957MgJ961PlnF0ZQg6q3F83GzGqNidMK7CDmkA8s
Wu8zVO7mgnMuhnJRepOxhStSVlvKQRVsHVwZoWIXdYqQdvRpfphCdck+Qg0Q7TJYNJKk3CJNLkwY
PudKm1N6ID/dRicKqf7BmD0ORBehpR2iGYfiPdNeuRKJaWOYL3PxBEDQ9JD/W/SehCxkT8qftCS1
dMZfWLmSZn5aqvTSmc2p2NEaCu7MXrnBmaMFKm7Ym/pTF/EX4bQn4721yOysNwfMxbWTkY5cS3HH
jSf42ZQY8lpeNy9bFLvmBOcZVceWl4aMAuVh9BgVA60vDgJkDPBVRHyWBmP1UafEw28Lr8SVGOqD
/UEl2rHCiIRj4sPHmP3dH+LxPq1clIhTMlOndVlPoL2gEFAYPwfGbZvFlGgu1iXnA+49GRYVRv7T
yVGjbmgENh9nKxJwzi0xXDRtM5uQcAZcoqkI0uAwIWKmTCPpWO3IwfUD6EDNcpsZWA5QHXjNT9xL
E64elsAiJ0o1FtxNTKscMZ57htBBH6bcFzuHkwSDCLj5ZzUQBG+m74fbaU6ozqNBQzWoJ+2gkRV6
/mDQDUOtIgBkPuKrh4YhWiC4cJIs1i/YWvRVEqP1cGIWaBHovoKaT2WEXj51xlwTw1wn41lNtPIO
4XM67dyioNXg9ap/bFtvJnR+MJnTiM30F/wn9ClObynkHDmmLD6GGMauLq3U3btDn3hbItXoUci8
mtuwE3nFWiIF8vtAMQRrK8q5GgeIefB+WKk+YdEm3nWmNJ4/Hs149gEqwk3rmTjcYeczQe9eVgjO
mE3zIxS0WZLgoNAOYNtDA6OYu9nZjkp1KwF06XHsXZUGuR42uc15T1XOfw2zTI4RCJo9/HJjx8Yc
CMlERTVc8gqndmnPpnpsi23SYl60wVbDMmlaD9PnzC/HK8hyub2B65Cfw1ohcHfgonyuqoEFhwDK
uesHcs4wKLS+DpZJwG7Pp0kzslPTt0iIkkg031T7RVEP0jxoxF5LpMRc4Diqd43hTB/XNiPGa27u
fZ5d16BZWdNuBezCZGVn0UqBBlyy54QGdUGNvzlWArAy2NmW1LFu43qRvzqro6xXCNJRbJTl78Du
9I88if0Jd/mleZRV1q9sF7qoB35m14a1qpvyY69L+6GHOeSFPpJkY+MHFpZTaRsgZk5MzZcT12af
7xLOXKT9MIvUNtLN8lV3rTNdinaiF6Wzyb6xigrzZVgR7MQFEoGzpZ25zU0se5eoNM/BkJyaF5JT
Cjlv9Fsk28G0QMYzprn9YsyCkGxevvWhaC3YU3KAm1L0Olu2janlBe0+F8+5bMBIa6mC5CrQcW1t
k9rFtpv/O3JpR+JmPqPMcuE0dlP+QxVWcD1lVXfVNTUsOqVadyGhuCkeR6+dPo5xZPzKfIVP+GzI
KL+wB1RC4VgOAhEZlev1Eq97yhhBztpRJ60XFTxikPSqxj8IhaQ28KpCn5lzlZ53tp5+wnaAjktS
LM6Q2jfIpF4aC0gBZ+D4yeltkxdGKE7oUh3Z4aT8gkicwhrznRctTKiyDI+rsjKRFeL+pUKeKbb3
nIjI1gAOjWzfBdI/SzBBqCmYnfz7wlcst7PRl1cFcgVeXDKkN8IZnN9ZOzu/dCoQ4KWeN5xRvHGD
m8Yg/SIWT96LKma/cCGwRWGTVNmHmWIhCHlxhQ4rVSXnbYfEGn6e6/zG2hu/Rgc6Sfw4V9IBfhZQ
YLeDbs0LsAnpb9o6XogLsEpKxynP5vNaTTkO8do15X7IVDOFdaqz4sDJWhTbDmZgvUkW+u2wwFrj
cnJSvIW5DmXsPenAPRmWVrpQwjU/OpFkWGPX8XiT2/nyDYpPd6XT2cBPqTS+wQcA+3OmGv1KMgeV
fRErhaIo4OTsQmNsWnUBGXGOcX6fm+/kQaMg4vufRYifcVyE0KBi/8bBhuAT9grevBv8sQFmgPMF
c8/HUbwL1mtybSc4I2ldx2FhFavMpbWye9mNzgPpyN50XnbK+TWn43KnMOiKIUxhnsZtKnabNR5b
dptaRkjFY8UNBG3dbFzmbML867z279E4l8EhxVOv3tp1z5aCv5XON7QLC9amMw9IwO3BxxspT5nx
IUnOoZq52GU6iaIkrXr7iXB42haidnQFUdaTw9ZDw31BckjfsPtizUWubOHRxo4mYufwMbKCvTcC
uW10ltHQKQK3RH/p9uW2hUN4Q/MLZiJ8vlkeVLfoL5Gn2w8qhbwWIhMg4mEu3MqBhgpCA4dTtD/T
mUITsqJ0sTydzP4jPm1GsnXjPH+g48PNNB1xYjlv+Zg5Y2pIzDuzJ+7zIsk0pSS29twvNxKnJUV1
WEL24U/97sOY1fIptWjTkCg1GxyGVZ99FUlXBTTindbbumVUjKSDzBCo2tqo84MF0Pebrpl/tVDa
6w2fdfnEETddaat0k+0KSWLHhWgfBqrKIlyu+ccuRnpSbZ2uLoMN21IEU8d1olvVFlQ2cSZ8dQF+
kl1yoZhhmvVcKEOlHbTtuKqMCPoGMAVUgI3uVtVWSnlPoLaVf5r4bUTc94YDBc2DJ9Mhd98q2++d
MLaHZMRoSAxPnL99tw88kVzDfI7leVmTpHWekfdOBQSnTe5IcmZRZkSnYhSQTQ//gR+OZVadwcsF
RbxtBrXcjX7c3fwHwll0KuVIm7eAao0RXuKdtQUYyf5vguQeYLFt01WWwhXCXfH6Z5Cxq1pNHuJK
DsoNB7Cgr64MLPFhb3n5jSqN6FOUEYDz/qCvuziMih6cuD7XQr7lrY3hZ6PCU4t13KcKOztIRfCG
rCwcs6I9tI7KdibuueeWUPBZgYK3aYVdk12sId+1dP5uP4InoWWJJogkK7idR60sQ/q6tmPZIDXt
xUWqeuswp/70yTW75USL9FWDZR3KpzOAGf2qeT/qGIm+dQ28FBs697Z/CSusxl+rb050yN4chWh2
mhAr7WL18Hw+tVom2lIelb4dY+5adLXxqarz9gS14/UoFKIB9wnULSvp4mjZgB2Cwq6d1x7q2r6y
IwHvhaaD+Nuvh97XOmM2ygbhy6M2a5UUeF4lXR1iqWJhg8gPqWOUEeVKL35/Ub5qF63NE1Q7tDRX
Zdgfn9Bna3LOI1APtfatTTe+WBY9hkaMKQ/KX/DUheDt3mu9E33ktzo2aN5MsofXnptz9PvgeCeN
xWEAws0lrh8o0MdMuYdWVk+KWKmtpsUawvM8lfj91ifIpEImsTEUt+ApvFwnJnnswIrZWrWsDMIY
AwLaIX4jL+E321fGJIDIsOdAw9H2lzVNGTNU0HG3CzqIE7NgvTUN6MdwsKPB6Yvj2HupsXTmjqFC
08ubuxx3za0YwNTGafnVD+NwVRo2aS0LeSGL0Q3ng4O9XeDoKcyT9QI34E7SxI3ANs1Tt3BwxHkU
W3Q/YH2e2DBfrXyfL2v9rjwBi02sfLjn3xdGDSb59STIeGKaPhcBbk+IG/Kz9xfjW6Ogk+Tr8omF
pJX4chQI4rpxmxJSdyn866r2HpB3NB//jUE8a/0VELWEd7T3DT3fFFxnLjB27pyNlipuh6X2T7Rh
rXUlvehKMmM+XCUiSvHLgaXy8rdAOW6HEq4vDdHeuUGED97K5nJFiW1sNJ2AjRUgknO1k3zsTZGF
i+5zTNVkJrZJllVnpRTppa8n4x4Rj//9/Umw3ppqSKFCrAkhJp4jLx8PXw4MT7kLhU0pf5tprB77
Rt2541Jf2jBlLwpNGtUie1AQb/T6a/StGLV6/UhszoyfhjOBmhK4+vX953r1STBrJJGSx0l8nYlh
w8vHws5jdoDaa9SgVrmP6xRQa7Bi/DDc/GJRw6+4qMq9NQc/3x/3jbdFNvC6KUgbmNM/2he4gPhE
hbIocMsC8o98ascIyHU0y1NcgD/pJ0crg7HozPuYSzs0zV7+RsDdwVgUAm6Vl/RTcfvalvg57MqC
xjFW+SYysjTA1LPybmSwIFbBqfHE9yzWVX78EFB5VrkyJybV0MuHKIKZSrujKzA4IgphXYpdAb1n
45m65VY7Z+fWPAUXQDrT98Yg7s8Opt9t51rQfECMlDCSD7mvKyQ4yruFc4qVsCiV+ynBgWATNy1C
+rZvJgIB50wCYaSmD3hlniKgvrFgJHxXDLp9tP3kc7z8HWCps9ngwxAqy+l/SUya7yJK553sZHW3
eJHx1aK/cj3Z3G3eXzLrazqaQUSUazEAAVLax5wcVC1dYwKmhCUjPyEuMQ8mxNc7yDrkCM7BqU/j
jS8WOSYqcWIn+Ur+UCSfndQVzVaBlK8MCwiEd3DZ+g9zRQbf+7/qjQ8B2bmwqQjwILKO9wV4HGlm
BXRfK17sJxPbfXasOP3gYyXy4f2hjsLJIXVy+Htwb1a2ClJ3ebQGUUY77DAtdP3OSkILX2/uIHN/
aQ0G7asupl83mhaA/hqzmIrm0I7lFyuNrqhSoksxqBObz+sZ9iy2HAqDP0XXcUxvU6g471Fmho5h
ZQdHQ+ZqoHec+PRerxuYOZBVqB/ZBiAFvVyxARLpwuYbwnt0Sr9WLVe5oQ3Gswqa7k1dAZq8P82v
3yjjEVrCRoMayzvOCHfwoYTTxXjO6hSuHXoQoPDRPqkRMv0bQxGewnmHFh2q3MuflgKHFpgc4srT
9+25XFlIRKBP5zJF7v/+UG+8q5WIBp1+pUJCiXs5VJDTzfIKVsxQpPVelq5zwBHXODHKm++KxACW
KVQq2p4vR/GtBFHsyA+KaC7ymmR7WYEFhd3k0Jpz8+FEAfTmu3o23tFu5k3KTH38gsIBu8pPyvUx
frfMbJ9M5Smq7ltDIb5eD1pb4l92VJ+0gY5Gw+KnsVf7G8fxrFB3RXtp9ESpv/+u3hqKg05y5Qw8
gNl1lp/tXLEYm8kaaGZlTeecDx0SaXsqrZva7Izt+0OtOTxHuzIceG4UvsT0ghvu0UWwlBVd4zWx
r7KE9aTcGjask/m3DTllZMjgVBj2qKvuc7HQ4taYI6/l/q2bKETjslGYUarI33YQzOmLdA2CMEjj
Jz7J14t3fUgWlQVxDb2Y/XJCzI66senZZN0pb7aTFUX7GHh5//5cvJ52X1BIu/i/UVS/8qgAsIeg
PXhYeMLBOCQYv50rRYavk0t1YqhXt0gftYug3uUcXq+sR4upTnu3QH6ARWu6VPmWdor3ZfJpPc7W
6ghnEuITh4M/n6pi33jbDv05zkUfvzyMn15OZIStyexQTIfYLZNZVMX4jzBWdzZY0SUTX9/x8vUF
S325EYND7Gbu1QdEqPGu8SCGE/s+pPeTld+aNFY+W2pcTrzq1y8BwrPr8pRgE6DNR08YB93UILOE
6CD8/pNhxvV1b4IgJLFxihb/ejICLmasKbj+vATvCGlRZW5ymU/zsDCC4JsQub8ZaFpP27ab61s1
J/OJj+31Mg7WYp1DjA3SBE16OftZQ4dGNRCSUafpe3+05zscBPHCfH8dr8/9stCisLMtdhAMFQU2
YC+HaWQkaz+foLoDtV7g7Ad9rQfxhFfm45TQNXQQh9Efzw0Q2k1Q0B5//wHe+J2gMVTKiLVNLsDr
nz/bv3K9WIEoAesoo4n0rPtsh/tV/On9Ud5YKVSSHl0Iqkn/j0Ls+SjskS18BLJuVWQPd908fET/
UD5Isrn/jd8TID6x0O1wSK+2lc9HmhWW2qMxQPUwg2gfNeXw5JlB8/n93/PGDRh+ODIFWPoUesI7
Wh5L3SDIKfosnIy23+HIQeeEXCaU8HOUbQn4iHeuLuatIzoaTcXc7yZ3/NFJ7R9w+y5IBo+gCmZz
F1qoSf6NRcWyWi9gxKRzeXg5BxBZIoouTfM2TTSB5KuxQ05HY9H4nQH1Y0Yh3KjaY2MJ4w5BxInx
X60p5oVVw66Mrok3cbQvsDm2US/tCAvjIb9PjCC/9vBpODHK62s+pTX1ESjEqteg4Hz5M4l9LTQH
ckJSuRRY3HZJciCsBY5eVYDqu3nunwWZD0nGgp62K5Plu2MlA/krHSZ2ad/tWqPw7rEYsLZ/lsff
sp/933nL/l8zE1sX+r9Wl9JErnGYfe4ltv6F//Hs4RjDDgf11NogsPg0/xKXCusf3oomUepSMawI
9D+1pdjQcsyzioEUKHpWDeZ/a0u9f0iTJYCf7FoF0GH8O9rSo9VErcJtzV/Hp2uCwOBPTtOzjXAR
jejW++G2ArG69Bb90GAHdjCgzFx1yxxcpFZZXa6HxgEwxTvY+H+QMgjBtKGJ6gU0R6P+Av/97P7Z
FN7+dRg8z359efT9eTCyIeGug91xez3+mj1sCPEUd8wttw91WXU9Tv4wKHlQPjM8LSFtvj/gy893
HZBtzeNS5WEexsGwbubPZsIxxzYFrwV6baI+NFu/vWhto/vy/igvwQ0KcyzbGAvvCe5tr3FypyeR
wKc836Z2b15N0WJ3G0wnTPKMbHFfEdF4H/dK3DbzmJzaOWx+wT9P3XVsrj0uegR6NusvPfqFkW9z
5fGmeGcvbv4tLuviQlckGuFHBkW3LeyKREJ3hGJNyqCh/QpBQdKLQ+mY7g17i/uhwy738f0JOTpT
/noq6jbgFtBBqqr1qZ/Nu9c4cWBHMeYmk23sJa/mDKqnxpPRIFCoCZbkLptwGFG9vmxmL98kKHzO
XHcwv2IRywK0go/wEKCKtLZHB/rE46279vGkcc2mGOZL4YKx/vmzx/MXD758i7/xFAf+vssDGwMJ
p/0+4e155s25BYV0dSJywTQOlpXRdG1lcoiIJblsSF28fP95jj8L3uGKFeFWgTSHyvBottwFI49k
pThKuEIwwWA37po28XdeYxoPiQzmvwfp/Hk/gGJsQr7H4cZaeDkB0CoLdHgq3QWqLvZ0Fz2xyevW
/NS28xjiM4o8D1fY34pXgO+87m5mDLx2CF6aCwPzKNj806ny7eXl5M8zsZTX0liyMwA3vXymScNo
EoVLrKLneh/bDrdpyKgDbh/RBOoy6NBry+DE1B9vEHiucR0SRAtSL9JaO1oJom/snoiybFd7UXzw
bT0QFFLUJ+b7jVGcdd+zuFuDuhyr2itaq0FKC2835ZoJdbvMDYveLu/eX0evZhBR1+pnTuuMlFuK
1JczSDgFfh1Z5m5zdy6ua5E455UbFTBLKKMOS48hUWaU7u37o7ovC39eHMNy3vHTQHlsMMKXw3ZO
FUgAEWdbl4sRnRmJNH471kTaLBFOyb4cLSiuGHHjqzsa7YybSVXDa26XUYyh7xttvTU4GzGGDtru
U26Q63SobQhUq7JKhlpifLxpnbm5a1EQqY3nLNNdlsn4ai3RP2RjZn1UoFhy13S0K3APifRVvNiE
s2W9xL0XQmh0nfhRPR16fsxBm5mob5hGKTfDkEy7rrKbPdpc3CjbScDZjANN3oWbWN0XrNzcG9Mo
x/9k70yW40aybfsvb+7X0DdTBIDoGaTYShOYSFHoezi6r78LWTW4UmZlWs3fMM2UjAg07sfP2Xvt
astYqk88JxlKdpuqdJcb0Al2hODV5CpJuyCYLyUJwlHJGSUkQzbjsdBGq3qYkfYTHFcXzl5XFygp
+ToW3wbTRJrnksn4MrtaGu2cXIgRxUiiogpUBnSxupjsd/xQXeeLEnCwJdtjT8rTI1i+9qUwMpQk
BLr1/6r6/qOD+K+eJJYjHf0D1QqL06+3tEAtR+dag2iklcKv0yLa4/y0AqtFyKOvxXiXFISX/f2D
tL3gv6zK23OE8RLkIH/L+b3dMkVRLPUY3Xmpd1ZAkppL8mzT+JogF/LvP+ovfh81AR8GCXObDfz2
yJIEk1M6uXwUb8VZXZjwRWRc7Rq9MU4850uIgrL4h736rz5UhTmiaKz18GJ/v6hxPEbzmpPBUbvD
NV9mdPR24RMJhazcpj6xhk75768p7TWDQpBKkDn+b4sqQcuJwBLAD01T4pi54bsmdapQb2P78PfX
9E+7GO0FGuYcU7YmAIXQr89MnxlAGGRtkiIFeopdqzsqVQoCjrS/q1qW8z983lZk//68OEw+6AhC
x6QE+m3bLGyzrSUeQZ+oFQqc0nF/OhDe39NkTZ9kXmpvOETltFfqTsXq2KFfUiJ7bvZKbhKGszZO
vbc25SDwtU65hxWHDZW++3LsKzxZ//BK/cXTTRoX4ehb1gN777ZH/J+aI8LmM4mhRiRHssFFys04
2IC7s5r+n1z3f/VR1KNobFVwosiYfv2ocSSJoK2QWatkhHoT6tFjJoSD7E79p5vwV/cAcRZv7CbW
YET960ctidY72UgYKr6y6ILSGKwgNSu83z61CDlAogL79L/rv/+x48BTADCC+sDaJAi/fiq0uBTP
52r70s4rmjwGXHSE7Fg0Zm3/3z7VnCDQ99B92CJEnN+6Wsm82gUeUgvNsmP4mRERLrvC0jMy5sHk
Vxf/YNDevvqviyANB7QVaM+gtkBd/fWnRYmel2gmLb+2WjPsxTJcXHbYf3gY//yu8peR9vBJrO6M
0X79lDZF1odCBUy8RVaYUFO518tE3oHBrndW3v4Th4Y/+effxcqwMbS5XxrV7q+fWOQuyRUa0Vyw
hoTuZ+lcDTT/jZGUQnwvFTpS9LB08ZPm1M8tUbxyGnBaRb26jKTlNRmGRsftgh6KSuHPlkVkTooh
EMGyHuW7CSXjDi4pZYRSrhA742x8oWonMysiGOkjjepln6T69LOHHnmLcUhpYWtLdm6ShScZ1hN7
K/5RM44D+K/pHRLn7tucKZQtwjbK+7rp3Jhoqb742mbggjxDiSXZVkpHtGG90UwwkuEWmnRteo9q
yi/4ebU9cKTO2jOHNOXD6ACH7bj15XMvZfucc7d/5kkf3YHeQCA+jmuUe043KBinWlGVu7y1gSo6
PamyhBDM9btZG0N0cu0CvB05Zsu9KVIbQzqWiyjs8xRrwVIm3Z0hupmYMiFtlPL5ShIXOYaQryUS
Yc+d4/lTG1qMKklsldCnh7YMZvxMTxwWxle0xEuMw2xS44ssdEit7rLM74RcW4XXNw7pX0woEGSP
WJFfMVNXTTisOuc4ZNNlEeZpC5dOTVDu7tOZENlwnPVB9/hSLEhzV5Qf69KLL7ieMtIu2mgzNW/m
bg8PgWWEER4lstTc0fzY/AI/LW3LyiPALpYhqbbxl2IpomanYZC6oVtsXijdhgGqVWqSnzOuleP1
ZasREVqKPvamXOgxEV/YyrH2Y18GINAPxMgMM2QiS68U+1KswFiP0nKG5wLCI3A/KIQAc9ulOg0a
hgUvXx33CwmErbtv6YCeFZwKFW4vA7Zn47pIq92UAAQvxZ115g7O6o7qc6q9Ba08BttYgOnl3vIP
YR+l6y6LdHknHfw5WAE7+ylTKtH4aU2E5RVOR30UZpX80GrNJS251qPjOkxQDvKsrY6pXqHpH3Ul
fhitVXvig5RiN/dd/TLN1fqF55oAmyhpxs+2Rq6zz+uZb6sRWbxBNKP2ZhEi80+6vT+fBCggtpa1
Q/fAwZ3060sOnUAtIFFpfouNe99WVu2zBWtXaYkpoOwoPV2ZJt+Opo7WxD/NL38TKmzbAvKOTTFL
Z87laPtbF7UCidCSJqn5TYUB0VPLtfW7YvPoLUhOy8FsQmk0MQUKgR1N37k316jtm8YNh94rp0uj
in/Hd/3HSvrPe/GmIuZYS5VCJWb+tlUNgiwfUaqW3zqcLlDj5/fCwZ3eJm7x8Pdb1Z/6fvz+rX/P
j99UvPbvJYab17rEVqHjp7Cm41yPi79A2bhsE/PzYs39d4haFaY4zG9qh+mKA0i9W/Cx8joTq21D
BTtDcKjCv/9ify4SmMsgYuL4i5D5T2PHtMDUq2YVieldPVwUObkTBMZGhLXTDF6UW9ULuskp+PtP
/aOL8+tWCsQF2SbKvo2x8vsmt2aNkprJBG03GuO7JmXBpw3YHCtQERuBVIYrwH/PErl9b6eDfSxW
fEzYAtP+m2jW8u3vvw/j+t/3QBrGYAeZTpHIg6xsu07/pwTEijZjH9NjKohRnoykWM0wtzgWEoET
gSbAsJZqe5DO8g7WOscRYsJLBzOeggmFZ/jHuNAzBQ5T2cc5x+25KwvGAWSFmoYStB315W4L1mqO
HJlZ6yo3mk9x47jS79BPNrsm1s2XXCrKQbNyKHSV2o5kuvRqd9CyJMZJEdVF7UmkRSMh2iySu2kx
rdfEjCsIC8uiYvbLNT3iZZLpHb5P0h1A4WJiKJ1c6RGECuujqWYWmaFsp/moW0UHGdTspmcHDxxp
SMamZmsM4ixU7sOb3ujYauCH173ftaWz8I+hIHy0cW0UQblIxTkVC2MnXNPE6CCqtWcEgEaop7Z2
M/Wmf7bWaR1CdSUyQ7Lu6rsI/VscGtmCSDcl9O+pt2klBFJDzXCYyLonu9FUrhjTreoeFhmQlZmk
IHVXJ0rx0spYhykCZGrPUJyGV9L0feW3OIh0YlIHEBgzbGpzp8sWhns9mD+y2qnEnn2xKD/hgSrD
U7qyXD2vbmJqh3YBsr1B7YC5QdK15YmNuz+ueDzvNiXteGntzDWA5kcrhCjIFsYxm4a22y/JkKch
tptOfWBOLEMB0KsFGOUocOiRoABPQQ+KHajok9uGhgCEDln7SYlnXFRWwsCBuxlv5nXZQUat00Zt
sX9FihZ2utJ/JFE0PbBRxx+4/0niXknefqfo3cjEcHQ0FKSE/iJMYaOsMPJ95TxJ9lyRdRFJYpiF
I3InpxRiUI+H1DdwjO/JF00zL817ENdTmwxPfW9tS/+8FHtG3E4fTFVpP9XtZENf64o5bFLc4Lva
1mGgKH2U58EgZqmEa8Vjiu01JyE7QSNxy7A/aODWM4IvCatNiC7Vhh6CD7RnePgujN+6S8vFX3n7
1LCDufg8wDksA8jEJuWdGJvPadlypRujkdMOjwtWG8jf5GuC9cbk0QK8v2Rr5xYeeltHwx+1fY4N
H/5QzUYiPZOgdhKSjd7aN9EA+mZYsab4PIQzwOg+UkAeVjyAzEHEuzVlNmHo4Lttv1vRQBxqzBVv
sTlPB1G6DjlWkTuT8KmCO1qrxfoqB7kIeCDRZlPMGSb4S4/p1RtmzPzbqVVgY1qUpeWRquZvk6CR
6OtzMb+tYgV2Frs8aR4DZQKDu3mrbGLnTRAjTbpBTxCYj0ATtMzY9MqzhBsBGIeH6jSvRvZp2r14
iHtc1V5TpOM7uMZO2U12oXzNW1c8IUcGhUFVKR4IR4dgktKmeeRVh2A+WWPxNc8c623UXPlkqln+
c8IBe+3iBqu/gJ49e6XRr8+a28TvxWCT2gDvCX1Nlg+EaptdAmme90yWAZiLuoDcrTLzpAPXElbl
mEMHVnmGnBBFi20SdTeDjNwGTYFGvmnua9GGE9Jlod7g0EcQJDDulntIlPq3sUxyKLx5u5zIEASF
JE18V0ch2pH4aDz8TKKQjH3gzY+nYMqHfD7buE3HcOVkeR/N7fQ2l5VFMg6EuedcxlhJ21aF91wQ
f81+vsZXlVAxBOO5rS67tpicwm+mXsOalZd2y1xm0c0DGwtDbDJRMYgjLVRScOg20RH5WKZ3ZdW1
EzrLzTWnO4WjBp0Vr6VfqVb00DR1/QIIDfVE6uJmDDRt7H/oQrCeOXEmbohs85iWfiXH3cCFxUPW
ZZhSxZwrL9MgXJBDvJXd3l1pcO5SzUhelIiYZ7YU3HO7em6WPQrguvUnJWd8FTt1nt9sY6gs30Ei
s+xX141/6kubW4epluKVO921zAV0yKJtMlFmm2DNR+h6arqZnFX3Dbbp4AEOyiDGOhmtgQLEWRK4
JDw/j1HFnkWub/EjVVcFO7Ww89cBdvRDiwkk8ZEMV5d2SfG4wvAwTNhgxhztINskqa8Yg+iCSa/I
8eqcen6PLa0mIIK6+S1S2/W9SwSBe0ldsYsORJdUPjdTXmZQHMyYMK8oRCVALiCzY/Sx8gIzcIat
OpO1VN/KDs3KIan0jS8O1yXysyidDDCqIqIDXDI8+FeH8P8P2//f5sH6z8P23fr5kfw2bOd/+New
XXX+B5sJjjT4kUSkahut9F/DdlX7HzpATNRZzGzX/sMf9++AHGjNTHOYx9rM3DcJMx2Ofw/bDQK9
6GijskBRuc2+9P9m2E6P8/cSH9otyj2cYNS2bCt/6oHFuSMsy93s7rXzWON+BhPrHnCoPWeV6I+I
zImYyOjed9RXu07a33ldnPu0VOwAEVjmd867YuQPKQO5eObQ3xj9ZdxSq8VgXNfarO5Mwz3bZVYR
ijOxuGM5sGWiYGqtj0hhdsaoN7ij53PR9YcmIUhrxcNqZoXn1qy/9VUAOsiS+uqa5TerVD7qKToY
Q/ezFy6CFv1EDuOXRBtDaQRJ8ZK4n/V8Ht2XYVUOZnSKJ+iZ6UVl3Wv1uz5TFq81MOkzy42WvQtN
otXND7d559vhiriS0kfbBYdfmZb3A8my5EoGDitRysxirI5LTvqCDJkQn3uTuZ6xkHn4uBZXjRYA
utPJM8VHlivPq7UeJ3e9c9yGtPnyINyniX4Ik4lb1n1dSbfFluGR+umtrAFxciKa9boYu444bWBi
BvYn+RKXDfMkbwP0uCkWgzttOLXKuhscQCu9+SliMFq91HYl6KnCuF8ENCrRP3Xxd/x/pHcgAX+M
gK8UWnZQ2zlcOOEyWLufEri1CVGVnXJNjOawKjGpDCjorzaND2F2H9Ecn3psuN5IXs4yTxdbmW7J
0nkMfA9jmr7nHZHh3yH/6V6ubPi7ghF56mvaPo1BhVTqwR0Fq+LNIGZxh8l+ODLHzB5iPjahTs11
YAP3HaECtI9oN+ya6Z6s9QxrXDWOIeUz0ZeJmxwTWV/GXKV4QrRvRt0XWlU7W72PKqy/tu6Dt7+P
rfGxc3Lpteay7/VqC1zlv8RSfp1BmXi2tTzEtXPWiZkAoeF4lbOGWFHd3awYYTMpX3qTi7xizKbY
G3Yap0tjVX+qyqehDrbP4nxdshelL/cxTKnexlIwvjYcoI8DXMjMxIKdUfC1i/bcE143RrSQARiU
CwSQ9egOo2cOFZm/bbYb+/pmLVdAbT8zAu16t/CrDprMUO8jKH1m/rVsOn+Uk9875TmVvWcQtpg8
sr/6rTb40vy+yOKZnNVDjDu8YK5lKuN9D+7Gqx1QmBLjGankfYrF4keiriGZkq+DJh+jtALMPHoj
OeEEh965y1MNhcVIzQf4LICximNhiMOkT9elVj7cwvyKuuEj6962UDw6PNGwAuDpjkb9gmfzNIJA
KatbZ9qPUqdPN7sJcTs8htZ4cPLoIRrLn0lsclewle6MSVV5yiU7mXkn13H4bmvdh9vVp+SPmzGE
lOmwxOEhzALWAIppUpSzr+yEr67DSyJM/WfvKp+qpoBwc0YXQxHLRJQG9CnPmigC2cV+Fpf3qDQC
ZXYeZhJBwtJcsSETiBMCSX0EAPLVNfPVj9vcvolFp75bnWNS434lQZ6+gyPicE6KG4NSsmLG7hns
zQ7Kx1VRigOR8F5VfV2bIDXNtzyqDm3E5KDVIct9qMRWc3pcfYvc+blJ3lWnvUtgRmpU2bTl1tTL
C+AAKXSznRIZ662Q5vyFdXTyVXu5qBWvNSO/H7AgAyJ4oXVpZ62w20cy4S+poRicSl1j3y7PEkbO
amgjsx+biqEkpak2HnPEEPbK5MoYelrP4JE8JeofSaQicmXRHsq+urVNvod+uKus2TmRdytDK27W
Q9RBY6lVYYVrwquJDy+jlky/5Vp/hugYyDq6OSPUPJFfnNpYnsxSee2K5Z6x/TmzzTu16neRcZYi
Blcypp9gHL9wUDSo+KzPLsJ/CA7DoU2eJQd30ThgFU526oxy9sk4I8XRFF/1waXFaSUOKEYTMl2/
QHQdiaYPLYi59sLbZIjogti6u0vblqJ8hI3aGMXFNqP2EA0LqKKGVsMdAIr0mpYR4hBXBk5K+pCi
i/GoOWA/lUZ/BoNVHrNIsY4ONeuj6Ezp292csH4r1wg429sgMbJY1py+UE1NoUl//4EHJEN/F6cX
aAzzOTYYxMa9QUZPQaJS5TRtUMTE6+I/Xv12sSJ2xSzHOrZe7c4N25VT2gLeUshkH+tix7L2YSoT
cCk4JeQvK/ljTIsz6DgoB3HS1Ed1bcgQq380Q/yoCjKaWkHomfYF4pN+iSBy+1rXyKBjxboH9sdr
M7pWddfpBpDJZBjfUX4inCqMRT2i1Y69TcnDeqtVd8CysAKvIxGW+grg0noS5twc58xmfeTUvZsp
mLftL9a+GZWi+Imj+e6kl6e8GeY9WWNc5IaDURuRQ5Xnx8GujICYcmaoS07ue6KE5kSfzHaT14IU
sgUDdDw38ggj7jHNl+pq2Fn+MdA99hoxZaeITrVXl6azY07R+AuEIs9oKf5lWqj7CQZZyHWnLLC0
9zLLWohOKg+shZZX1P29aYgxMKsi2hk4CgOzKQdwHNtfQ90GPKorb1WlfdeByO9NMiRIAUsOZes8
Mfi4mYoz7fTabC9SoVCwX9DLuXuodPquy2aC7+rlXcsaySoxY5sFqbRTemc5lNRde4Cm0U6012Xe
K3AM0/VnPKRb0C9n0MLqXteq+jFa8QPGCCVInJLVQCuuqI6f9bQ/9vFyTUr1YRV2qOvVYTDlk9aV
vgqXDJPox2zn3+qWKk3gUOOyp2mxR+G9txwJpS6MjAtDHWbzW81kntLe3Lt5R2oygix1QtsS7aY+
Oa1k+tJjkPsi2pQm7bU285M7l7fYlbtiurW9eagqHGJNs490K4DiCZSEwg2SWCByXg0iuu649lQQ
j8LI3FNTVPZXSCrjeR3XGMxLwvOfKCOHWCHkri/JNoPOS3cNprdLB0AxoiOwAGefx9ocdtU4+0NS
Cx0bnlGlwdCu2DfXyS0CY+0b+B79aB5imykRAPY045ytuqe20e3zhk94zwUFZKJE9ZnxTo7jYVAI
kF2TBySs7IxoXoqwH5GBEH6o7K24cEOtJC5qHAcz0HsNQ9LKxkS813oeYT99URM328tpNQ8yydXL
2NXZN05w7ZbbTBacWKmSeth1j5CHwETqC6czyLe6ATFlHm+mBiSrbUzlkBVz+9oZKM2MSbdyTxmh
vS6iqgCcNstTti4qME5TnqCOmT9LFT9yPUzDg6uI7yYUPaq5NhvunAHR0BzX1DMlp8q7jFZAKJ0q
faIVrRx1fro3Jor9APna9rMRPEqh2s0BxiFHWzF2uzXSBla+RPctorx2kzqVpy7V2D3sVl9C1g9d
P9DJPMwFdIbRTd+0vp8NJpuK+aoWWrpbRzXxe1tm97Bu6TXQDwL4acET9bLGiZ6tUbpHQ1QrN3Uz
5nYRZQpNkJ1a9uJc5cCS18zVX/WsjN5KnaQ3XZ/AoZflSqmIhPL7SofDEy3p2yxOvdxPdimvcyWy
N1pZznFWTcZ42lTS16qKZvyxQh07zCPgGJEM34BzKyyIuvBtIY2rVjtfUtfcm7Q34d+QymY5Ydtp
PqaYUxuPG91xLvdcSYCVsbii6LpzuvnFyAliWqY7jR4mj9I4z2fK996nycK8axGQivPom25MYYFo
l25EdUkV9eIm7ICLUxwVWT9BF33WixXcMmElxszyVD+xr5703gkUQJH+zGQzoHvzVUhVpX2vhnSl
mqBV6jWYsv5eA3G4a/Ea2ybcRJf1EvV+dC20+tqoydFlDCLWml7Q1ASuFb/UOelWZUQEsdAoABUS
/+okOcHQd71cG+E1gRfflbHxuk6KFshR4+Lb3Y5QnXd3tsjfNJk2WUuanrLFaJ40rVU8lX7a01qk
5IJiAfIsxPw7wtC0EHJT5zdZ97wWq/slz3NEsfGKV7GwTiXaa5nacRhFaBBbUlq8JufB3/isHhKh
JiDL7RTbRqg17pdF/VantKEb4trGbh/RPmFHCWy0dUZVcWWyWfGAhXtSzPsZFBpal8EfNRmaNfP1
FjluTNvaIP7vzlXHH3DEN4DqUEFXVrqwYJy3U01FTLxVaccv5AdzBpjys7LK0Z/BG6JbyqUvqUPZ
J0SJpDs+4aK4i0WPgFyR900yEatnm86+gCVHKzfZN6IDmWsw66cNxIC/6uegGEsGwwX6vpDdwb7m
o0l9pcXpwUx1/VXpWBL6xGL6rOa9FRqlYt4VdKUC4m3aWwIFOgBrlTLpiZ0zRzleAiiLZUgWG25C
pTAOgGGTk0iL6nkWwg0MPKP3BfkquwG0+auOlX5vKV23HxjEEFW6zu5rSxbAvUUH8zlDT/lom1I7
4D8bQknrOd05RMy9aiYKkGRss2tRCfexKkSyQ1JrbCRqhn5KNrVHVUnL14lgzaeNivB9tovhfaS+
OA2rFCcFlWEfylYdnuHLy5vMq+wk4Bd/g3AFTHrMx3FvVB0tWdMt3Tt3soa3wdSixxzU5BdVpmxE
I91OYgWjtHyS+qJ/Wy0jyX3sPirjdq2NfN0lkVZmYH41rbKfTDxMoVPl811uNsp5VVOOYDYPpmWX
6mOktZvorxPXCo7ksezs9o60S5PsEqthqc8KfUDIQSzihUV/PYNI59TmmF31OuTsk6q5LLtR6YxH
0BbJG9RD5Is6+PhX6ZqDFqLf1ODhFvOxizMjQPNcB8LMmG+jVJrjtBuwi3Xal1kFJMo5Vpq+Rogn
l2ZkY3Z6d0erNnkpMsMIWquK711tTH5KtCSq18cGgN2oXiWPlp0gezVbQgIiTQ1XaXMyJCR0OWNq
Yk9wcwetycgopa4CIkP0IJuqS8JTm7rzUd2sbP3KyJqpF/SdyTMG66kU3T37bO9BCumYtuEMksaj
UiYcYfLIJ182PaizoH3bigTC+6r+IB/V8vQu8ttcT3c0i8vPRabD3VhkxzQqx6DigB5IE85NJADY
uflbHWnFXrOTcHKNINNZs+08fcjM3vUSZ6Lsyr9W9WxyNNfeurK8azadi8S2+OQAn/EUE5XxWHXw
1W00tk21jucCEW2Z/FzpleCfg1euvMokOrqyCCZDlZ4GItzrtBX5YxT5Q6GfICozdJtW/r9iutRa
EY7A9QjISz29KX1Oo9v58cGxc+x8jEAOViRdH0OctT5nCDGWgm4D/SQHzmgtkyclHWgO6HVNdOp6
VOz6YHYdFHJUJhz41OaqNZ+DdlvJj54Yj3hFVt7R9bBpn1smEznwAmKik2G38FUd33XPaRvqWlvw
DjGB6pX4M1OrMCvtz2ZOi+eqFNd+nrrA3tJg3DIyDqrWU2VrnKfyrLlxkjpyKX8IMuHwKkYiiPsh
zOP5u6VZ9yxyrPF4lPm1P0BcB0rzFgkQsjjF6ASTiI1kifzNdjuUZVCvnSI39zDx+fq0rdmYxAvT
lQAlCmdStznLbpVnJbfUcFM495HlBp0Tk0iZlyMYb5qEZsS96xhdOhe9COMs+9pa6i3Omw+RuJOP
fZdEApEvWEcxP5dVbcADow/TFVUedHUpwyShidIuDZiSumzhNOK1L7W6f4iBI7PkOywthPyq/ROC
kEskHarKvH7pCGt0G+c7ySiMDqoq3atKfh3zgyvpSjCMI4AZEWeneAnchSRzr3Gk6Fi0ByJfMiai
TYT8utcb2i3uQsKEckFWb92xZk9BXPVnA1UOmoPaDSqX3G46vTvCtS4KfaAAnGr2PV4zHkKrrV/X
ev5JuKwZrtvBU+mKLGAMd8eI6OSSVkEz4ztR1MrFiK2L7EVF40xVb7KyYHRO+nzDLW7vpxrdcLKc
a+DFMgWehj32Jxh2NhnbvVo8B/idHt2uqV/0aYWUWdC/ZX4+cRlA/s1j1nlK0jA2ILT7Iug4Peo6
1yYm32c34Ifo8nUPKO6hrCjp9VF7WThrM9h373Qt5npV5arQkiH7GpRDWI7Aauv4GYVGsYf+aJ0t
sD4wFpNjD6LMQRATdMl8rxal+VTSXkwdfDNxSd6AUST2viYpNdTqJdsjoyhIz6idB5FAJp3ie201
TnyTF/bE66Z2Km3nu0vMxAGvOkthxt5IxDBwB8aJKkrJuamUwBRYjSOoZRDhiDDJ0z3DMxTIJEsE
i+GcXSqetpqXb2xWKrV9Goy0gi4yV2miagphDaTM3o+p2twoDa7q0J+t7b0YJwP5yZQ95K6wMXTH
n+qY5AEapQ8g1prHYN55nAviYBGiPQi9Y5HsQPvH5IQ9IDzMqT1qufGNRwc526qdGrMxLwupFLda
aOmhV0mSTiekerBS4Y1AVmHjui8s9GBpY70gcNtPC+pdzW6aezaefdUq7kFlIHwbTIa1FWuwbWY3
1SofHZPB+Kj/GJv1j12JOxItLchlmLJwK3JysNtn057zQ2ywoi5DqDCCKkE/DbJ90a1vKUiPWzwr
+i2RRxIvfFt7GBMGl8p3QR/u0alNEl0s8I4qhGCPk5fxyPA43zvDOj5VEdzO1ZnlLat0AaM3P3aI
Pa5mIgmzyZyv0mkpDFPg8bTEaLOz8DIP48g0FTG4IQQd2MX5pcydMwXOsUsgsie1JD8nTUR+7G3U
zPmUCeLHO4jcjj0SdyxolLZEEtQGylleiMzSXUrcpaBQoSmLwSB3o6OiiusUI0mEgNg4IOTT5y3m
DOIFgoZOZIFpDlAyORDTdn1Fz9+TsZOYnkEO8q6HVLgBlPcda26eoQaJDKfdaZz29fLQgQ2eG4t5
xVveDpWHjNs8V1swSZRK41AZbkLHgLKrHvoe7m5pEtm2sA9mzc9EtP5c5y1qMiVhULJmoaUB96XJ
LcwTQ0smEqathP1Qfmixfc7b6jJbsX7MZf7WLbFyHqXVnfJ8OpZl3BwypbQ9GZE145VN4TOzACYl
e/XTUYphP2nyUmyXnUl9zDm6PY1pMQTqAtRV07mW3burRlmN8pChZGVOl8nhIU8j+8SYpgtLxxh9
nXivU6n2HxK73VMWWZ9JBUsmNk6SDvKUVCKEes2OFLsTqFTJJlkNiurPedm/t475PW8IucndUX9q
nOmJx+BelpAnGz3+pPrRLoQEnfTJMs+zKc7xmJU7JaYF7KLLCDC2QHSYI3IPcvTKRE0nUkzHuNGr
nbZygKxL/Zpn871mqzcrjl+FhJFeGuXeXONs32YaOdWkz3cttUBRAnTPppNRWuAHNUS7oLFLAjM4
ys5Yv43CDMoyI1tpcj09uybyZJcHO3+q8iuj1BvHVKRpdsj03mLvt4rQJpkGM9CusoXtkXGs+SWn
X3qGIX7KK+k8t9FQH6Sgn0loUzB0q6C4cW8gS2dvJbQzdItPQSZwyYMPf4hs3hkuOGzgg64M9/OQ
PZpDGR8R991UwL3dVC87Q1vuZM7YqFV+RFbKSp+mqBXTId5l/IObLYlhyi3impHE8J7pC0z4b0qn
/KTUPtjC2TTHaHEW59Fts0u1pLchkj8qI9UvTm+4KE3LJtBic7otIj6jaM092POvQ2ziDWpqNu67
UhQPbjx4tAp36UqWub4cqsHI/NXt9xZEr8ntXZ/Ln+7UiUSsdnkYHeWGj/cyKc+EPVHekWtRTvsy
70k4LuKg7PpHbqtHoVTuopEiqY/c+yXfXmAMjqPKG1d2+c2o17NcsMRyN+OYhhjJJrFnR0hNEyQM
2C9h7Ws0gIv6GJvuq8226YHpurM7BZ3BvbX151XxStgzoN0lu401bG1H5+WXWb0SG88rBTg18nNp
m0d6Km+4DB/qkd8yzy7yO4ZR8b5dCW1KwNOVpvsV7roneaYnnaD3Qf4Y0ZURZuV3ZlhYd64LY85K
Nn7ttY3anYWrrODU2Ejee/VroeH0Kq33KYm+xextVjMFa4U6Qn36X87Oq8ltJU3Tf2Vj79EBbyJm
+oIEQFPeqFTSDUKmCt4n7K/fB+remSKLQ672puN06BwlM5HmM6+ZmhuzkG70sdvTD17bsoSVlHUX
x8FVGdg1T3GSEALG6xx1BK+h1vYESUts9FK13aiuKb+ZpMqZPD85NHafa+AhT/hXoUeAgumzVg5J
RAsxDPoVBavyimR5r+ODR6qGSEDYkd9BvhlcuDkPCfkHFWq9ddUa8LEySzssL0KIsfabU3A1YhmG
nLI64yJTRjzciKWskroBj58ra1WfgOwkNvIHJEEVnve7Ok9cp+/uwE0TUcmTQxyYteQ+0kPaNXsp
Cx+aBL0EW7+LpCzdN1G+QWUKBX9HXKmqHe0dXRp8LO++orx8NzXpTglRsK+y0fIo31krXIq7ddJm
PeszXuHmYn3BtuJdlimpTsDxFyO2iKDcebK4AYEuC4pcRaZv4PNVV5IqtomeuWU/P+Yq5mNkKg89
Zg0PkYhooDkSc6piginVka7xm/fzVNzNtQobOCHGmUGL/RJAlWXjsSiDbZf3KNhDVyWQvrWz0ldb
daNPxaPdVCtVOORzv1ssKwjrt8JOuVm4unZxkvgAYjYItvkx5bY6rOlym74DUqdUGrxuoCWC+FL6
tVVeCZzuI/3ZTNs7HJquw6i+jVXJHRFctrShWr6a/g0QeOuBpdLXoktVsKsmrlhmSC6DcRraznPH
7FDB8WPzOQqnddq86NnkA828xQ7GD5tdgiT9eI2C4kYPfzmk4biqIPjMQ4L8M0/sysjeYfHz2qKc
kjo4UsWvphh9TfyKdF/WqlcQeD+CSbqXhwVboLlhv3iYUQFCHqIR11mqInz+A4nadUW6mXAN18JH
LNkTyJRCyVxl5rc8x4wSjXeELB24h/EeRIxbWdArasxbnivoVXTxqdylumKtzS6Td7NNqr0KKlN+
TDIrfGrCtr4Hf8PAyD7u2kZyNkA51LWqNfFPdEv0DSZnGa0a7qF106J/T6ceCkJNaYH+I3KDV6kd
6AuWgKkifnNTVR32gFoxbESPg0+ZF/pLEaskb2PLVZ8AS3WdRodMG1V3qF8r3wyLE2xUk6Bwm4Xv
rW6FOznlik50ufzaKQIg9CDD82wSu3rE79Bcz1lyl4WKvUrjZKFc6/a0x3sDhyoVRz3CgeeRoB4S
dOZqSksjDzdBJ9hii/SUNNIXS4AAopT6DW6JV+Fs4FoZlyiy3Q+trNs8Vi80zMtNOUGVCIYCNzjS
hCKW1ojtQUhgO+9xAq7dNMh+qYl5T7PuBeWjnRpF7zAhSDGQjBeowQmEbwlZHoVt752Aum41GncO
hH96ktodzhRUmsBkwRfnLAWv3PKxi28WNWHNBWSy6g3agADuMTeSOS0DwEe6GLpaDogTiIdpgMhi
l/l9M4jt7Gi3Yabf4YXzXVKNR22Q9okmkDpvNokBZh+thpRPOUvbME3uM1xOiQvDp1FO9rkmXnVe
V6w6Zl5wPQLplkk+9dFh5ejRUz1q97mMQLpEVbrUtPUw0m/saNMo6U0QlBhNWd1PI31vlE5aywT3
a7JUkCSUeDVMclZkou8CYCXLydOGpRLohQpUGv8wjQSnGb6QkRTd6lr3YAsQ3sEcbLQx/d45aYJH
SvXWBdFPTS4Jr3GMhOdb4MsqbVFDF6shgmIuKRtNr31rDveOSdsHPSM62uEVxo8vBIa3moLtEiZG
96OMins03aJZs5oCA4fHPL9ONJ7TUrM5fU1IjWC5kxVcqACxBcM0rQoAslvcMuQVRPDXarY2dtTv
FX1cGorBqiocV0aKZ1MZpCyB+D5V+V0StLz9dvQkR6a0rlHlN/vgsUPwUM7U74U+7XTR3Yki8UNq
FbA93lVdkv1QdZ4Xt4WhrX2BDQQ0etnVu3pjF7a2taZi8kU+at6cqLgnwuVcIcpxOxIpily77/N2
ZyZ5g09I+AMGob2STek7jnPQfVrlPVFgjBXJn643RWS7u49G5Q4M660qh3fSELhmK3Cva++KvvEl
a3q0nJ9O50OMvqVdiC2MSD08qWMSGMfNhsXzDfSj3G+RJHgzaIdiQ18rnEkZmzcVVrik3OCEutJb
Siy5uoPCvgYC/jh1T7a1AzG/hVjyMOZPaiq5QpgLFMAIaZMZDZD1hrQtSHehM17VCE140aBiKRFh
C4CF6KKNknm1EtwlMW6keCrMqxlLy3VJZktFmeBWFi345NraJBamYOAer0wHRzF58agPc/O3NOfX
QD+ejC72pFnJV2XXayuZap1oNRoyyYQqIHVz7EaStRIKPDunPbjS32Ej9khCPNJac63EvqHGsSdd
neiH0dckv1yVZlOuwz5HoKWeXKsoN4gwbHCywkgoaRQ3Eeh4LPp5IOP7ii1HB5IwDNXXsr/ubPm3
nmApqWtf6ir/GVj51eT0b11W/5akYCN3QYgRJM+32jW/hJ08SAZOHLytj7ZBtN2bu7jCNkgNr52k
pQ0Fu6jDcCl6l+FqeLr1hoPJF8x1biHoLRWvXL1tsvoaM427aJjldY7tStU7+dopuUc7BIuxF0GR
eATiUiXZK0HuTq6bH1kXvQ5toNGHsK7GQXmZ+vq9oJGL5U0uUf6WnmWOtkIBajNPb7PRomdQckuG
qr3ubPMH5WM0AWK981C0uOct3qv2dG/b0O8wDVhQGVam+DT1B+DpiKvNXTpjPGstJoDXSZHfUbKz
cBhA8d4ZqmsJx8bFbwDtN2V6jzv6Vg2Rqhjszs1kOrNZW7mhFF43bQWZl4rZqlXFRGsDRq/VUcEr
Mbmz617GVYWRamXcx+iyoOBL5RZsiuJXpnOH8KB8HaRRtGaNoAOa2bpUpZ+zEACioudOsjZK3PM3
9knkaakdXcXRxPJVdMVCVSvZj8pVQeNh3UCVWIsGzZeAs8rzABMBbM+mMXt9Hajxu5E4TxMiNW6W
qNTt8o0T9t+F2bm2fl1UtGCmhoWOkti18EotsPjTyRMiv9KnYKVXQDJM4wVMv0uT1KDK0fbe1Et4
3RTRD8wMvxig4q8KFAzcVM2Mn5okv+N3yJ2q/BgG8qy8qr6pMV500DjoRoRLQ+qnaNVvpVyvDTqn
iTDWEmcBNBHejf3r7ACTGDKCKE3Nr4FeA2SId3ig3PO5riQHKBotpfsk090Kr7xKpSeRgXmAE7ia
oruuvXGi21G8xFaiu8I0d4la7UMcmuq6f7SzrNrJFUfLUIJnQ5iAIzpAMBOK7LUz7E1tfDWSGs2H
UYVBLeSnuZoQhMivlLG/hUP5DMdsg/uAb0WNr1MRWw25KW2ERJQTat+C8qHBq5YG3ezDTEWXvqOf
lUePNbVpSnIrPXIeFHCNIhy/hmb2vZ4jbSOG5KmV0l89gMPAetMIG1qavIOBGSPxvio20rCp0t1k
4KEW03VNs5vlWCSln0XzGqWmjr6e0z3G1AMGL9XdqSGvlWlyVMkKMoqvTUANJ2pGIo/VfWFgBGkP
6XVkAQmzZe9L5KyVO2PpsANGC9OHGquw57jGo6aRmSiQVHmvTiJ+g3I9b/NOk94Q/k+9LOqLpxn4
47sW2bwwKlSclJcoH+LoNs6NYXJVrKhptU7iK3zP4RYULaB8W8YwdO6Sq0kS9m6aa823o6K9ngiB
rnMjjX4GRdTwpJO3agEkIoV2pp8HcrOVUOdbDfREXwcz/IGO9E1jJD+sml6SKsqWXgvspJVkqR5w
wOq6j+bmJoNPdWtpubxT2v4FiSSYJgFVUE+TiherSjE7VdVO2yuZHdLQTH83YbPmzsUXRfJnZXFG
Nt2oUO7KNvqKCTUgNvOljUGYKnFRL0nUvYXSkysV3G8oZFTPdWJKD51D4VP7URJYILxgocQi3yRV
el+nxirsEEuhALGljiRt6CjnXo37xjbuxX0dW49NZMePg1m5EMjBS6nFuG8ASmNm2kYrK+tuS1N5
jWNxVaq/kk7GGpYMhM4MZJxB0I9P0k06AVSnRwWn7dWWbwaU+vrhWjFD36LnEpr3pdVvaYqvagI7
S3mTBnqLkbRNOgnjgPq7lvwE8U8N+YVzu6Ye7AAWmr/j3jz5nUS1L8QvedEA4KGZ5h+atTBfgZwa
ZmliDDFURIvWHr9HWAnJbZgszDSauFMIYFCNvzZOIJbspeZWweAqaT0dKgVUQeBY0n1pkzFw8amx
q6s73ITv64WPYcedp2Vy8IonTO5rJYE19jwjDhHuOJdfo2LTV/FVGU8PyVJMwrcr8AbJbndT65Dh
jlg+N/1T1jnXQW87qxA3JuhC8bhT5yT0QuRk3AZW3boAN3sfyJL9QmUw8rXZIe6vYOU5g+z3xdIH
ALeWVilQUF2zXJipnpIuMUuDHXFt87Rmo2mtsgxGhxHdhOns96PydRbNVSvA5hbGJp5CwMqJ89tR
uSIpr0jfLAXi8ATj7iYxcRa0pflKKocN3I5NKkGIl2IEQ+Nk7ImzVPhP8JaBhgW/I5UOoADnKjn9
Td1F15Z4i1sZYI5OiKQb07zGDfoHTy5HZwD9Vo6vGHp6ZQHE1eZJp1WerganrFbwyNwsxzE0+dVU
LSh01bkZLOL/jv9jABldGQTZWdWINZZqVFyzLOEiGWwv1qroFiTdirsZYiHMJwnfaS90wudJhKWH
Pq31ljcVJCTqbS5k5D3t/5smll/ocEfrTs8GENdGDs05a3N+BW3aP8yCv+JYnJUqhNr7q6QbH4eR
+Of/KH24jPdf/1r7z//49/juD/Hj4P94hYjF9NC9NdPjW4tF2D//41/c4eXf/H/9w//19udveZ6q
t//837/KDjd4/jY8mosDfUL4pP8zx8KPi+xH8fv4P/gXx0JT/gFN1oI4jJghwtYLc/vfgobyP1DF
QoFaRgTZhucA++LfHAtLhn6hwhbTVUVbsAT8R/9X0ND5B8Y7SBlCBNc0Fb7r33AsjgkWMhYgVHQX
5URZ15xjgSlNQ6vMKYzIA0ba0UXJ7GFPnBd9cUpN7D4syv2/6MEfJQoX5YuPpGE8NiBxwFXWYY3g
JXGkv4GqVJaSPcYeTF79J+S01qTubWIQmSt4pBsSTacZm3Ag5kWWXhD/ODk4KhkGy6yYyKkcEoRl
PRRJgcQn74AUXxVSClLRqTVXxw4W/zSGFnaQ7+EUjhcEkT6Rpf/M24Y+DlVa5xcccZPBCEpgYrXI
q7QYNgaSIN7UTBLCA9Vwi7Y6YYI5AqFvwzraTDkw/xCc9E4t00WpewBVcP47HFkAIV+zfAgHSUNZ
ZTn4ZYdrIdFsTmkWRh73d3+d6SWtpsQQW7bk7AdzXb7njookui13LWCVNPVVI3UebCoG1xd+yrLs
R3vCQj5StWWEbpA2PtIumQOlyckKgVZOUnKTFLSa1+Qazs6UI3qVHS31e2kgT/dpFJffnAyPOKHF
obkCSg+a3yINvQbmIztuAuakuLRUi8jO8e+zHXya4LsvJ+5IhGdE1gnoLJjq2h7iR13uR4psC1Ch
sQ2vKaJ2g01Mc4ULdeEDcotdMob2gn/Yqe+FaLyCUYKO5hCXxeH3spF9g0xsJ16kN+MdhvE6QmFN
dgv1QtohLWq5kxHCT57CJr1Oo5QIbURh44dlgsU9/8E+3xeW5WioEuHexs459jKDRNY5BRJfXtEm
6m+EJlIfOLbYCGCVm/NDHQvpsEs/DmUczboKoiCkWJp6qlxDFphAT+5rKQi+84RN9zBRrQtaCif2
4rK6XNUmWvHWsTJbrDiJlFVt4mkRWOBWq4srXS+0C7fgctqPdhQHRUfUSdMW+4/lovqgVFAYuSrJ
QmZHDTSSRYov3DwbZEpULlYwcX9YqW5d+GrKic/GoM5SHuYKQvvocNBEmqQYYZrEM/Ms97s8ne6T
lsswzyTxHcpy5BvVSGcQrx4S/5ma7xBymEgxrfsU2Y+Ngq4iYTwgsy9zP1JNP/+tP/8+LgBceBDr
R90cgZPD38c9hagrVFWvLQWFl7qyCcXjgeqMHlwY6vO2WsQUufg0HgLk0I9uHGQPxdCU+vKVjX4t
wY+nEG/Jz2Gd9e5sWeEFgcpTU0N0Chkvx2KOxvLnH753PpZQ000HwXSdBkpRmwYsKnncmZXseH+/
iqjV6syNh5bA4XCoLm24RfFJ9Ygjwd00dN21JMr8cRgv+dd9UoiTubJ5PIBvIUwJzOLoUUv11orl
qOZ0pg5g1lyXpn3ZA+FeOcD318lQTSQu6D3cKmUzgW7Rq5tQookV0Dp9r3Ol+woiwSEbm4bXrFXp
RkhiND2d9PeCZ+HnE8felxU8Enj5VC6vw2WxBlVxAN6lXlAppT8IEgelCzOf6w1x2gWdLQqgfOe/
xelBWSCkDmU+PQHcx88O8CzA6nhKvbgtaV9oeWo/GByqbSPNxTvt+giLXE36eX7UU5vNRM7936Me
q0DXtjqjnr2YQaNsdrVACLMoM7fSPNoXjtHny5JFxYyJXYb2oeYc7TXbRMo34H88rUx0HkFHv0n0
2b6gIXvi4joc5mgZBxrIjYJztJcGgBGjGupSqIFdVkKayrYGpGNdWyWcFxvG/OKTgEjVOOKPYCEF
sZejtH6QRtSISxRDrymYWPfnF/zUbYIIMw8VPGgDvOrhZ+6hak59VALDIrjdah1q0ZWwzacucsqv
w6AG2/PjfRIiWs6daaCNDrAbzTztaDOXcoV0W6GkHuBb66eAxP029dbSzxyFYcKjcYZX0UfFfTEY
Nt0avRt3aJ7SDs6cdAYWoAbyj6GfgTuasW5cUjc9tR7o7KOUu1wNxCuH6zGEDlst6nEf68TwNM2D
JCHqUUsvXLbpVWFO5V8/pzZhrGVi44cEEhpIhwOiZKdZgzXmXhIqwHNyhfcjhubyVVj8k0icsVkn
feFcEIRa9t3hK25jlIW8KTbImIQdy3GlkaIMUy5yL2XTUUmYAq9G3tZHB728MxSAo7OqZGtFC8dV
GVrKhW1w4pwzPLnEn2sN1+zDWauwo/IWGKqn2gV+zY6MXX0FzxdAzXjhIjs1FLxndpyiobF8rHhp
lMTFmRh4mq1Sctuyb68S0VqUngcRXrhUTlyaiqajc8q+1lEmOPqYlPhNLOTTzHMCuvN2odh+mqGw
OpM5UAwMEBnu6GqdP1InJmiQ+aJgbwAxhJ56uJY9QPSAslboRU0XPbaBFbggs6crcEyNf36o5bMc
7Rq0J1lL3GlsLHGObosUBURlgEHhBV2iwRsC6xFkaucaUYSsPVkOmkoi30Fwff/7gY1lQOKexfHw
6Bpluw4BV7nkqmY4vmZK1L4WkRpttAVahF6iin6InX5Zot9LKdSJG4FIAWUurCVlHQrw4fJmut7o
aCOFngT48A6DufcZ/VIfl3e6gmhRe+dnemo4RqOowW1AKH+0xKTZ5CiBIrmQ6SgMKpP1NZ3n6qWO
iuwRmyn1wsqeHA/pDFnBdQJm6lFkXZtSranSILnVKNrrgsdq1epEl2G/ULxzcSEX/LyDHL6jrckM
tnzP5ed8iCbhMYNG6frIm5ETW7JfsRcpjdY5k7uNFDX3KdDYIjLqC8v6R9HtcOsyMFYPKDuryK0f
i6fG6CyOnSNHHnJzKLqYWQ46CqjpuLGS0XkoNTQQvTHkVKMoCoh6jRrOlF5VoAl3VkIIuG4NmYKz
PIbdqoFH/zsrA+TJBy1xXix4GHdduHSDLEMf6H+Fgr5+VBcyHeXUkO8nQHtocaALKblxqMnflSoA
sVVHE5XhyoH2eH4bnQg8gGebCPwaiwMFLkGHC93oHQzkGZhnLYDuZtVY4f2qV2CLxsRNbRj3/Uxl
F9Zx5vYLSgilEoRAUVbzVbSV1lKaT1dLh8WTVOmSH9SJigC/jT2ODQowDKzNDn+dGg9JPDhR7EEm
VdfCmNVHBKJleHOKsZWViJaOamIemaF9pg5Dt5m6UQLfBpD//Dp9vjwdk3oexSSgzPifHW3/XFMm
5IIMfIwUVOVRWCnWAgbcLu+hQJ4f6tQnMdWlGsqUNYOazOGkW0cAmO+V0GvpkbYrZdKaPeIsFkZK
saGAnRc0TNsFQVLDo/wlSRG0uGEcbNc0Z3tv1gLf+Tmnw2AZlo8MAzYU53/i5/drcS40eUtMPHpR
bjv8hT1U+KgSYeTRElPxBFNTGrtxcw3Q3vZUKYxW8IwvxQInB11WhWgcYUrtaNCwtXtAg0HodSNn
k5JZFW2xtQJl0+BE9wpsmrIq9McLX365t48uBIq4/z3s0b1uSvIwwpPgkqOts8tsbVGYBf7y9ysK
gpPYTuHFJFE7XNEQNBUagVw7camZO2OGGNalQ+/ZQWTQ3UFhZRzRvTo/6JE/8VIgxcKEPjMGhWQ4
9vHhV+dozpRSjzylwBA5K8J0rYVd5pqGND86ANV9ewnt0wJUMWQfBBtIkC9t9+W7HS8w9w5lIosW
AUYmh1N3qoDEZfkRZZxrd7o+hlsLLsetmQnxwKftv1rNEO0NbpqdAAaxKzOjvB7SQqLRrqo3hjEV
7YWV+Rz2Ojw6SEIRcONBc/y6KiYZZmNROCIQr7x2bAowA9bgx6NtAT2pxLVI8nwjYhpWHWVZ98KH
UU+sCcYCi6ETjyC168M16ZQx7KWA8Vuzbv2eBNvPIUJeO000rGdJHa9KYHfyOlSy5GeLWvwNCGyr
cecg0ikwVNqF5/jU9YdrL3GGhoQWFfXD34O8Zd3XDfYyKG5MWwVNHH8M7Rc7hB19fuonV55d+acy
icL40W4gw8u1SR45CGlqbKdG17/1VNI2lTO1IxwT6KdQ7rUt8ojRbdCP6rfz458IPOgSYXWoIrKE
WdvxTDUYQCCLudp0qn9THbwhk9w9j83QbWndJjsVuP96aFB2Oj/wqXvGwG2OlBL5YVKewyXO52i0
kFNhYLlaQD5OdgVbW7+ws5blOz5s9OLQs126dHiFHY5ilrSrbKWFK7pQuGIZeYCoNRrXKa3wWWvA
xpyf1alLGxF6AmIsHeDjL3/+IY6T5naBIDHeHKvT3pgbmPRFUCNkViEG+YXYJvPlPMku+TOdGtdk
FTVTNgzKz0ericLNLCeRFMOImuJNr1rIr0zynTnE75oUK9va1N7Pz/TUxuGV0G2yRyb7x+Lmw0wj
CTB7SMjvNbocu86MsGsaTVYHW14xv4Kp7WlyZc59mzcXD82p42kuATM1Uc02jt/j2IKHbTlpjEBa
kbtdXmou/rfRFpMf/cJNcGoDfRzq6DksimzM+y4HqbgoQdlmY6wX+VsgQYXwW9yHL2zYkx+SVMbB
6deivXz8IW0+oqOgahdkxMHNjLB5hd4kQAR4PzE+qKt8yobN+W95aj0Zit4IoSdb6Oj61TG5H+D+
x94MeX0B78XrECswnxx9uHDfnTr2XKvcqfgTKYjBHR6QFEK9Q9hEY5ASG2IDdCanKky88xP609M5
Pvd4llIbRiyHAt5RfIEWaS10lhBph7jZT2oT+HSuF4hTXFdbAEvXvYwcnmKBbrd0AIZOXYl3dGC6
jYpG6ZYgEApKDyk4lRT6U+gEuLqWD56lGtWFK/jUJ6cPSKfeUjEuNY4CPQute0wx6sSb4YYh5gPV
rWoMDQwyftxoGs7gPE3t6cIKLRH80QoBDVAXWx0cdvTjBHcarRILwSb2clhp1wC5vmoinl8m+Npr
aWKHK12dbRvMM9f2LHa9qQ4XmsQn5k2rGtCArgF5oBF6uBWkVmQhNlKRp8ZF5+nyiIHz2MRbR5N0
JIisGEmjcryw2KdSLIo0KhU2wAqwlpdf9eHealFaCqOGbKPq7WYTQf7A/tyKIGvMBUIpWZ8u2LUc
fq7obyWlWGRk6jjxY1q12oXDcOLc8VsMB7MUlDg/ZT4dLrgjIimhV5ih7Ovc3XdWH2quhsj6hXbV
suGPP/ei6kkhjDYhRInDaYdhpjp/tG4VkSr6PkcJ+puWm7mCHISsbIowSt8SzWo3UQh3bD0UTbM7
v+NOfW5KgHw4Qjy83Y5vNmwExNiVkUfrSb8qulLb4R8S7+CUvNdI7IH37jv//Jgnbm+qYkybgFtV
P0E0lJH0GBQj3Rq0dTdaEvY7rF/tHQS9bNtVafRyfrwTj6LD6y9DyeRlRLr/cJWtUQ+qwkBZIAa/
4IVlXPimQE8AjtevDmWe6xTF3gsvxolNxFvBAaIsZgK2ONrQKGaPyVjQSuExRkNZH4xNpsmxr41G
+nB+ep+Wk4RF5sGnw21YKmnU4fRq+mwzWTyqxBLYcTK0FqcobstCl9C6CuT6wtQ+H1a2Kg8Ths7U
b+FKH4VvsKvVvM4gKUR6B8VCGQwvkGDqryo5rVFyU6adwLTMg/qs+GlXlM/wssCEQtO6cH5OTJ1G
tirzPOoqDcejy6pFCr2XBVWqUkbVUZfbwkP8DW6WXTa5f36ZP72Ry6zxJXR4jCkF2UcnJam5tUK0
6VxM+MDEQ7ufzPVUAXK/cP+cnBT4pT8DYVu3/PmHuzBEeoakTEhukkITm0KIolJh4GOgAFiMIOGu
z0/s87NMhsNWZZNieWJRbjwcsJQVlNoXsRS9a6qN0diV2+A3ewMyLnqrWzq4iZroV6M8jt/AjYk7
HVeBb7lcGX7Y9uDHCwfhqTCGAlrbxbe6sJrrtJTKt75vugub/dNZXn4rARHtcDpB6vF95YRIpS/K
RlDsx2KvSlr0c+7l7puShuG8rhBi+VZOReXB0ZQurNOnI70MrWEPudzWJElH297Ia1yC8BhxZSGm
XZ/U6jOqw4bfOMml9/DEXgNtSESGtL5Nf+9oC6C6nJoD2pZ0Uqdw32V4YFBlj1/Of/hTo9DN+tPL
s5aM4fC7z8FQgrhJJNcO1HJHstBddVV1qTd/YhSaTDRgkJfmADnLG/hhOydKoJUUmPGozXXtqsY0
bqX2+Oj+9VyQuqJqRdYu83IfzSXGMYFvA2kLMrq9LWop8W2Egy7kHSe2AKkV+TFO8zShj51YsAuA
CW6KpWcV5ztwt5oPLzFzQQorF26BT0NRDge/uHQ5sNQmGz9cNrOy7JyaEIKi09h4o67FX9NoLijD
5eGv82u3/FUHUcgiO855kqmiarTMjoYadMDPWTgwVJMoe6Q9Aq9JjYiAHJfFFjWMO8iBz/kgVPf8
wCfmiLQ5CQ7pPocat/CDrdHAOhYJsEh3SO34LivAzutVZyPHodoX4pwTQ+FX6eARt+B4iesPh6pC
ObTDVkEtH/mXdSJ6dHUMMuOrzknSyTs/rxMLSn+Pxh/QPdvg1jgcrDcBvGPYg8YP5nCQ7RJ7vGoC
MDyYR7TWD5Rkq68GzNMFJh5ecuc8NVPKRiiVyCBtPmFFUhjHVa4g4dUI+3scULTMQ4xE7AB8yt9P
0zQ4c1xVmGMf38WzlkCUxYTETUbVRJ4XXwWXIl30qHdYdaxhCutIbDjF1zCokm/nxz41S5NiI0Av
TSFZWf78w60SGz0uKb254PtJAFB2szytFwYkZ3w0zw/16QIzZVJ+itR09unLO0fhYwDwVENF1nFR
A1F2ozz3+04y2wsT+vTqLy0mYKcaFQZdgzd6OCF7VEI0LbVFDiwv9maGb904acUtaC11G46t+bev
GeMR9IMiRmF1sVU9HM8AUdCUDeoQeQxD24pAYtItl7bwJowL78ypqYG4ByVHl/gzUi4dYjWSpQ6d
Y2rNe1FC4keuBiWCUiVmd/VB9PH2/Df7ZKEGBo3sfWmeUiey+efD6aGiRW7HvepagnLQqp/wdF7h
tqd45RT2j7liDpDOsml2p1qzGyiHEpJizqygRI/Wm2OWmmfCOvly/ned2Lb8LAfoEkkBzc6ja6iX
Gq1l/jYPe1R8l3niexc73Wkz2eN8/9djgQFY1p1assqYh0tglHowjQVKY9g6gzsoofbkRY4Qrpar
/vmhTlx4f1B/RISgSnGIOxyqiTCTzgVSbg0sYD9aFNC4w5USoRK0ZSOt6V/sbn5onbx8Oz/yiQVl
ZF6txfp8uWsPR+7wQqzsiUnOiVBWdY/udwXoF938vr60pz4VZ6jBycTjfDoSZlTzD8dCjgN/4nBR
7MsBWdZ6q+wQLB82KbqDO7Sxcn/S+mBT64AxVQvCdOjoxd+/YzZp84KB4FbCEuTwNyQzvjmVUBbF
fmBP/Tzo+6xQFNcoev31/NKe+qjAZ6jTkedh83w03RB3O6QRsVBVdQtPnniCpkz3GYHpBL1UfMvJ
beFq6QnCe38f/ACpBX0HfYVjckyUaVQB0MxpbDfIq7d8tgbk0RmZRst8odx1av8Qy1NlBSgEdHS5
/D+8I7Xu1BMeqjaBB+KUM2p22z4tf5rD4Fz4cp9vQVAA2DoS69D7MO2joGAAmAfbH837JAdAWGJ2
6hpDo6PLX5rXYuqzC+N9nhnj6RZYGXJjfBSXz/thZp1ZplO1MHjF0L41gZ1t+y6+G2t93JzfJ6cG
orACyh4MB7SSo6sWKXLLEJWB5DhImK0ccqcWiz58bV16SE6ORO7157DLdBoOp1RMjgY9EjlaM1MQ
14kN5MDrfFzqYtL/x6R4s0j5LcJFfCgPh0LqLZnQMYIqC2FxR68hBd4IjT0WiBP8/foRkC4PAu8x
RZzDoSBlLXXRynS1IInctNWjNdK+LWAG1fT+eihIBWRjKsEw7bCjPVFJNWXnOTNdo6afsOq6QNlW
alHeIdsz/Dw/1on9vhTd6Ogv0wKSdjitDlYyygoYblW99Qp0drzrQwW7D2lRIAVysj0/3OcoDXTo
H09mCG1Lj+FwuMwqkABTMMl0rDbAqx0/kMTK4r8tOHHx86n+hcziZB1NyiGFnShBm5QfaFrmWPzx
mZp2FySi3AIHpJdxflpLCnSYmx0OeDQtKDHo8OjsQyVFNUHR0dWlyFEjLjbrt/GgxV7rFNWFtVxO
7PGgQCAs2Dm8rVAjD9cSJm4wNugzu12RmzcYXuOwqk/Z1h6j2EecoFjX82jtYCHpu7yYhpfzcz61
cyBqUvcglPiXT9bHm4s0sEMnQTddaZwXRY4USQld5H7OV92C+VUugGuWj/Zpuviq0u+gGgLQ/nC6
Q9lz8rSJAyg3xrckEJKJAP1g7O3cLi9V904O5kAENeFGwOo62kE1CWqqtUxuLDJ6OkM47jCBmbbA
KJO/bXuzWTkTFj00GIgQXA/nVVgdHlMzVikDisWwjzR1CRhaV87s5pEHHOUj/OMuPDunPh70m+Xh
4d2hXHo4qAilvrUTTkg9temWXpFwcelG6WpslHUvEvnvb0+yP6okNBQpyxxHubrN3azGTLISeeX3
plWDfdSlnSOX0cP5ffm58L0s6EKcogBMdeb4jik0vBCbmI1i6pIzrnuly2C943W+14E031rYH34Z
GwIjGdjGdlQa4UGhR9uYDOPCtE9dd2wefg7gN5ug4nCZyVfToO81pl1NCR1btPlKK9IuREenbh+D
M7HgHklbnKOTIdVtBFqiN9CNDG2XjCpdYfXeY0E19b4ZGL3bxoV14eldHqHj40jphMoF0TaV/aMd
pNfI4BmBSS5fYc2gJyoIddS9fISVpbWYkGYOkZLfORGGJOc/8Km9u2QSFkg7UInHPd8p521sas1w
DTvKUdUuaqSipsUplC5zjxwFVcb0wpinPiQpKk1fcjWTDXb4IfFOkrDQmAwXxFHoTyrSn0gVyxdY
WadunY+jHN06AcjsGB8aSnyYGXhYwPb4SDrzOg77S+CeU0NRngdIQKCh0t87nNCg1bI9x4pBmVwD
CyYHM1YsAP6Lyoi989/rM3SQ9YLRTNbJ/QY1Zdm/H2LceUQmz8abxG3MqJPdcVycHUIjsF9RqC+S
XZJG6ibvFCfDjOr/cHZmu3Eb3RZ+IgIci+RtN7tbkmVZnpLYN4QdO5znmU9/vvIPHKipQhN2kPjG
QHZXsWrXntZaVINDMTG5MUmy8tu/RPUVaYSBt5dEAYQI1z8kKa2hMgxKqI4FZGLsexcJH2/9+7YV
efK3N0OGiDRPGZMmNL220hZhGPl6JIKqr037kI8ifAPMDjaqqZ8QbLCbePgO231eIkMYdg8zHLvV
TgQkbbz6DSRLgPqB2ENgdP0beBfzOlszEeQ+4vNlP69n4Y5TGzB4VV9Q0YGnSZRWsXNNVFeTOaH/
URowj7zZYCt1qj7yKIfPM5xcLY2lI/I8DZWr0YLXzAyhKr+92SqLjKYxV6zzfjICcr3QsjLnRMBU
H5SVLp47XdMPU4Ufj2CgOvUJ0M8dg6ozJMeKQZE5OJ9fh/3FYda0MRzapBcBaW56XOyoepr8Ofx6
e1mq6+lJT0MlA8iYu/E3TR7ZLow4ImCo0TrmduSdxhwufBRy/U+3Tal2kIqlz9A6kCHi2OsdtEw4
mccJRy7iEESuo5ngcDWkWWom+Nu5WHbexNfcD7iDlwbNa4OVCdMZ6DMn6JtsfIPcnh9Yg10cxeCh
odzAPm37U3bWjc57i/DdV29qxUn4ITSHEC1dbq9e9Wt4nynEM0lDNVJsbqtoNbSIBcnW2pTN14Qp
WagI2xoZmkRzip/VBLvSKUYcBchVZhQapzgpHqGt0ChElBo6J8sK997OKVN8fxReJf2DjEENe7tH
yDUZ3kxsvwBtPM09tdC+FY/LXLk73llxnq8sbS4QLFZmKFosQXz4d91m5WVeNbGTqqiXQ4gi28Es
aPPaQNm36hb0REHYOvmd3S6Em2iXBB3qKzvHS2mK+UYTkDFZtLm5OatTVuMw6HzPMu0PGV2Whzpr
Pq0WrPW3j47i4uDgaa24MlUnTbg+x1PqVyDnqQi4Lbp9+QTVuM7Y253noahnOWm6Y0/h0xnHocWB
n6O1bm++1JBqXm0VeJ7JBXSTdK51XIxSv4tTr4H8Ce3szy60s3tVPuUyQY55lFiAHGxrt8bk9+6M
UnyAjBNCIZaA7dAwSC6zNXyyW2fduZGK55N2I617WdEBmbf5gGmztJD1rqReRjpRY0Fmy2kHiHi4
EeXRK4fi0kaL93ZK7O4Yw36yY1+5zS/sywP2wsGn49DXKw4xmGx7vYPlMzt1uek99C1D/Raz5Edn
SfdABIpomrYuqAqiE9oO25jB06O5tOccPbiqq+9iF+mDrNKZJ2j8+K4Lu/zeMrL6CFeTuXP/Vcsl
JiKOx9XwAMi/f7HcJa3b3MWtBIDD4Yd2IZewhsQ6JkvVPq3Z0ECE3fz23BX9a8oWFMzof/KxN+6N
AY6MR5pLmnoUBkkW0PfJy/QRR7rHYKLyB5RIAIxwhE3S+ev1FUubW+NC3XMVEQjk0emPC/w955Eu
ws5Wqm7KS1MbL7eMwhid3CXwW9lKr0mNu9wIjcNS2xCZEQidbzug1+gvOQbAZv16TqmCbjyQG8Va
R+2O9DIMtZ/NJNCsyVofBaKQaky4xkV91Ft0AI/pMo5vKgsVU5EtSRSMKRIwWmK3f2eRg6jbkK4f
4V92/7n9CxWPC8cK4XPJKsIEy+Yue9bS5NAvuEFUhMMjkfG/U9Q097eNKL4wzwpP+K8qFDX76y9s
681Qu9PgQnwMvg+WxfQyZzUU+Ym7B1Z+TTVAofSlrU3Wmyz97A8h7EJiaREF9tvVNQJNlMu/Zux3
P5Nm7o13gAbQ5WXGPvsips5GrgjdYnRjYVX2Di7tBfdUzANiP7Um2t9+aSUPEc0g6tQ8gFtH4voa
VLtMxQQi1fqHSWvnY97CLhxPjbeTrb7+uGQXvEhAnqjqEPNf7zvE3JnupTniIppjPk0pJKOwkPY7
kdBrz0iVmahBZvsyUNmEp5rorXjVUhJVgrSzNyOvSzRGXSfL5wXYY11+6qbJCkw6Dr87R0T6RAZH
+EVrllbi5nq1PTgVOnkOEtq8BJ1h1nATSUH2Ps+C3z3DmKJZhvsnayO5uN7LsAlzK80bJ3D9Mn+b
xal+t4ZDgRqP9tcfWCKjkJAlTxq9tiTnsWf4V/hqPnK7pYCoF7Q0Ye1sWDuh2Ounhf8/8RExAxHL
KyCBXlWMkeehHbhhmd5FXfIFf9af3TlNifizCb3UbA+98NoHX9m0N98MoWY4PTpsTo42BroXIYEn
zOaYIO19TrKp2Fmj6hK8WOP2eCLc2E/0crAHn91pdc3mHMWWv3OrlavilZaVdvLOLTvd2rqrVYYO
o/3jhLCmj04ToqriUGXrfKcJL7rcPiRKe9RqwLYR14Kwuz4k05SLEVomO4hhHv9gLJ139kx4jBoI
doPI6fbqBspLTluSmgwxJtPY1/aGvsgT6qSclMwrzrrTQUAVL/M7MOYwhpuDd9Q0gURha6U7j4dq
pRK+ScxFB+xVZiLaLp261LcDJ+ujuzadyUO1vrxrZ729Nxbty+2NVdTCwK7SMufJxqOQDF2vtGlH
FAQtamFmrIX3jNtUD6HTr0jGTjBTOflwCuE8RE0g1r57VvmPkel7pT/VkhlalYAZIdnPNn6bl3Rp
DXcm/65hqG+c1I1QVtSc+w4CivtFy/bGfF4/0KzZYADMpaNOgrBZ81D7CB40cJagnIXkkAfmuxf1
cmrD6tvt7VUuDWNUgyT90DZFavJEDE1NLQNisfqEgHN5GF2IvgYx528qw4x2To+i14A18nSPyia8
0tvo2TLbeaqgUcFvy9GsaIQzuhAptdTBPJh+Ut/nWiSOxjLZ7yA86y6FH+tH1KX9nQdE5Wt5qegY
g4ViQEv6qRdhvMlwaE+30SGidkNS0Ig/emS9xkYO+DSguu9A72j9jln1eZbFXY+JKYLRzWHKsyFH
FxzJ1KHtfQrJbWd+mBwrv+8pk/xrDZr2w1ngWcihzH823XC4zJM27hXllCeM6QYJjYNxYYvEFUln
zWtUU3f0s+GuqLL4C/qCHyOU/863T5jSkiwvMLrmgWbYeCoQqlQDQsKRovesD+ECr/Nga939SoFj
Z29Vpgjq5Q2l3Ei3/PqTNrqIFk3HlLnYy10CnQCE/8i8LUm+91IrTUnvy5AogfoWVx/Vmt1NCV4p
JQs7xiCr/1mzLA1CMSb/3t5AeRCvK9NAGGhXE3sw+ALV7/Wq8rz32hWG9gCsVPvNHBLeFzveg4Iq
HAG0Oky7Mg4qZ5Q2e9euRm8M9OSDdIrbkxha94s3t+OjJswP/RAtO4tS7B90UHKSF0AaFduNOTOf
5tHQbDvIlxpAWCZQngPj+02rBphbbm+g0hYgEAZ6MfmKEArA6WQXZcKxAAcCZtl0H3rH/m75a/b5
tiXFq8x7TPpGgi4nEzefCmFWaNRcYql8qC37PDhW9B5FTVQmoJxtLTiKvYSxRV97ANs77Zx+lWex
Gc+WVVk+I83c64PSOZlZdwsxwaS76XlK7fZtl/R2oHla/ynPcigV3BQpxgi/9FCmI5T/FRxnt7dA
tdnyUnCK4E2iv3r9I+YqXLx2JlruNbtHXMFMapTaAZkwhVB3O75FdWgl1+r/qnvUSa+N0Zg2Jz0s
SHUy5HejlN7CYXKm/twO45gFztpoyx8cppcm5RF48WzM8TJ6/dI5gW+P/X1nFPOpN2LvXWgke/SY
ytMEwg+qXJfcdDuXac2VHucN6SLy15Cpkm41lxmcEmpjnquhdiqyz+Hstn9pYjJ2wi6VbZgMPNkg
kg/2Zpl0OKaqwWEEVZEYj74PW0pkGojFiNY6UducTkNUfEuiOt/5pKrzw+HhaaLPSnXN3+zv2q8j
9VkbEVRXv7gJcjljbtmXal7W0+8fVYDlQMN+QZLFxgeVNqwnq6AcLar+R+lmznMh8u4C8MXZWZTq
nNoGxXVCdR/i2E2OpVHbhgGvEkGBcw3GbrSfx7kFxbjoknHH/X57YaogiwkZGv3gvGndbgs8M6PD
aS4nZLwmjFHwaev7uEkRIA3N8rtPsfbTAkov0CoAZ4k2Oe+LhdZxhiznTldVUf4BfYs7lCV/ufiN
O0j80RxES3yJ3l900FpteawrxtfX1vhS12tNaV4kbxq7je7LkKFOXy90DpmoqXFmMIRFiB4bqBkc
b++QdAybNxUXCRoBEBLDdVsgWlg5zhBOPN+o0E1nhkTcQNcjC3V6YoZxBpwGBeUeBbfiIb8yuvFW
dQ7tYUiNV2J1xmPlmt0lZPJ85xlQnTU5xWMhLEWIua0gFqEfJtOUiCCpzb8GF+XUtWdOwNHTRyPU
y/e3N1Jex+1GUq+QlXAMUt65vq6LZk5A5AwR6GFlHPQkMg8t6rNPiTEWd5Fez1KwQz9YMbW/KSyS
59vmVd7CcTgAzAyB9dgOAzt+OrrMzzCVlUBhGXZJdxiQ8z0iJF1e/sQUYxCMjBO3bPOFFaavzpZD
unWFGB1k6uWJjL95lxpo0N42pfyEoEqoOPm/cJnXm+qEWV3AOUove0po6JSR+a4ZJiOAqA/6qBp1
xtv2lLv4wt7mYELfWHcTDPVoq2vId4I+OZLCrScfVZYdU8ql0TmXtEt0HLfZj+ctydxR0AsiSEDe
UKfIZzRUaymXXTbjW8dOfpt6FK4Dimkg8XBDQGbk4l882KKgYBf3lPzBdrvHYkjMQxOi0+Kn4W9D
qTem5OJfmGo6HyV7JM8CxhHFITGGIeiactypIquuHAUmuu9UkamKSDfzwkrXjUaLmKEbWJrfSZp5
xH2y0PAfcjPSL05MAJjXPgK6yVp/M/25W3e+ofIH4NWZgWZnQRdsfkAYLh3k9iKASMRDAjdj4MIa
R/9nUdkachDcd2GN2lnTojwwvGSPGEB1XJHgoBnGUwonz+ZNqWx4kQnwpIcbygUBrbqYDl7sWR/n
NUnDnadCuVqJNGK3YbPYDkcCHc1LJ8Sa2RkzMszT8G6FWjOIe0irRJIUUDWiNufWhni7OvNer0YV
iNEpoNRN34qC0OZM0Q40SqnkDAIxLtKDPpVfBj3VPhpO2J/NiY+bjXV/bIuu23F4ynxC0v1T+SJ5
Mrc1xtntBr2Vslq+Maz/jvbcnynEV3deNfqoIs8sWqta1ICEx2wqkA+qKfVeN0P1aEqRA74031xs
gUGW1gGMX2guU8N61+Qh/JgRep17ciYqv0TLE85XSWoBvPT6TOcpXCGpzjy6o3f/2XlnnOMaYbY5
t/sTlYo9zL1yVb8eEsYj6dVsj3CZe0nYMx3Z2W16XGc6T2Jd9kovqqMrIwBqbQC7CQavF6VFCGrN
A4lvY0azddT6dnnb5vBcnhfI0BIU7BD7O3HR4VslRTYQVnPz+Q+mGXmemXenSQMFEJQe1z8DUmBk
TwwqbYi0Rv/ovDSInE3lg1a5iE9Hs4vQyFCfda+yDnaRV3dWPYQ7s/Cq7/vyN2ydpp42SdYxvZks
dJq1NW4fja4w77IBJVOdgfi720+q6gPjoVwgbeCUXqGVxTDbwo0oGdtVNd1VTm/e+YgUfLxtReUJ
KTXA5QvMBjubh3uKqVrScHSCCbWNf8O+sYuDV+RjcvDHcNyba1G5Is+WtXhQNrAabfbQGNx+KZFt
DTQrbUGZonX3UCfouh292EKGqTcSYAWl6NPo0EMgvVexVa6WuAF6UpwBHIbX58hupzHXupbSgjN5
57rolruVmSXgDPO0k7fIjduGtRxLCSeCF4OJsmtT2bSIcqV3E6yOXkQHI+v9o6stZdAzy3lKYGYN
sqXYw1Aorf7qDJv0V14dmqaEtKiQndtM5NV9JbJPFaiziw4pwxttgj6wjLipv3+EKMJRCP41YLJt
f1c2yeiv4lhczcPbNtLXz8aY9HcgTnedrOpSyICWsruFfupW94fa5jxFLoxjeYsuZgWtztvJqKKd
q6c6pjJjYxaK6SBvu6Ixb+0BQmEniCvT+s8pu3IKWsjnL0tS2gG4wuShh3uNcaF82kGmqE4orpYh
e/7j4m0ea3uIzNgB+BbMQ4zYepybh5DdeIjaaI9+RG0KCAMREBxbWz0w32iY24soA8MlV5wWt//W
zeF4ghih3wmAFJbIJ5GNgrufl3jrZNppRlMqY97THRL7CFdM+DBOHhrEthisy2+fRnjX6X6DBKZ4
uHUxXWSMM1ogIuiXKAl629AgafWWt3FGdnnblOJFwBQzThwR+mxbLK6wAURZKTWSqBq0nylqD6jZ
mvHXoW1chmqLvQFVxWNMu0v6TzhvCavksX0RtrvGlCW6wKUYlVdq76ZC0z/VITRph3zq6ukhTerc
Q6e0tUEtrm5+0OZp+ef2mhUX8Jc0EpVwpkPIwK5/g5dHFsEylZ/BFunn0R/WUwdM8+dtK6oDQ2Ef
eCeFFVoKm/e+Xcle4UAkuDFCVPL6Kfm3GZAADQlDdnIhlSlwQtQdyJXxYZtNzSu/Q3xwttGZj9s7
y2vEcxkR2Qh9l91NaYoXAQVMZg5pll7v3aJTXZ4BiCHCXK8oZobxfTYA5R7cKNkJVhSfSfYpfCjj
uQhMT12bEqIdgJOiKzRayXyOk9y9JC5VjdufSXEBCMZw/XSwJOvPJo2zB4+REvnakCL3J8Mc6r+9
cSr+9bXuu2cm/ffb5hT7Jzk5pG42cBLih+tFtZ6bhxWlVZhNuvodWknw8PrDdDKNaS9QUe0flCOy
lYVmlrEdQ+Lx6R1jpbmUtKZxh9T3cGqizN7ZP7UVG8oCn5iEfPR6QWGT9TUtXJtIoCrvCEnMRw/k
3N0fbBsvIyMeQA5IA6+tZH6P2lpDPyVCZe2MsO9Kdj/qb0c3/fb7lgC+4OR5niHH36yn1Nuqh3WG
yntn2096uZh38xInx0zQ4bxtSuELBYR+8BLAjE7StTFVlCW9nI5IsjRyJJGj2joYoRbfabH7j6Xl
sX1AT0W/a4cZemGnI569bV91FmEXBGCJL5at6etNJcYCeFUSnYMD1i9AOD9XdkXpMrbW5a/bplSn
BBtIsAIUonq4KZDqYZkVBZQBgd20nSSbX6CWaHwz31mSaktf2jGvl5TV5tQAhOM2L93wxUXe8n5d
vAaEY5qfG3ftL2NRO6dYq0K0mLs9aQ/ljspchwll6s5bZ9KntZj6Dp+/TmX+aKJj8dHV1+XghMan
2xuqsoSEpgwjwZ68oqub15WuSWLSgBuy7A4pXP9D3JGlQ5ordvZUEY+zHmhCiCXl6J/8ti+e7Nmf
vSrv6PXBOJH/8Adbf3B6PfsWMdDwALtZ8eTM1vgHF56mBP1bnwaFs22AdYxJ5Cl0msGSZtYh7mmK
jGXY3/lMGgS3t1K63E2WI98XWVmB+JEjulmfZdTtaoGUbPqZZCYLh/6SVFX+JkYo/Nz2Tv0MY7z2
n69ne2Ud1ePD60ZjiKEqoMcb061p1qMWx/Q2MxMoY0XDp3TX7MAbYZ06vWx3AkvVUgnzqGVIEBro
4uulaonoF0FwztC+6dyPMPsczDlsg9KKOtlbNA9VX7anJO6H0+1NVjkAwI10QSRPG/y715ZH8AjN
ytULsNcc/XmOi4Pul82O91aZIZaVtToKbq/YvJrCTpOiln33rLC/VegrXOrcWHYiE9WNIGSQnKx0
J1jR9WLaGCBJFMJHttrNc1VkzqXuCu3i1lrJtLZTH9NQq3YuhHJlPEecU8h6Xklr9bXVmXbCyugK
5sFkgj4fV//H7a+kWhiPEXxvcLxTj9t+pUqLfTpJsMqYOi2XauoPkHR2R+Lz7pDkRX0YqmTY8S+K
lcnHT077Arx/ReAL8bVe6YsG/MEZhvHgpnr9pp2TeWcqW21GjhMT8jNRuFlbEkdIR+fU69Em0H7W
i5N/Nmp3r5uutELXmLlv3AkzC9dHIy4smhIZyH23FtqdiLQlPTTDYO+cQMU7B4+3VOujqsY42WYx
djFWejrQhnPc1H4qDe17CJcvtPXWQ85E1ru+Hb/qM/oO5ujt1WcUTw+cjvSSJG09VISbJRo1QxFF
GEnytch/U3YNjLJ2JuZDa8y2u3M4lMag45W4Lt6gbWe1ga26tRPZ5ikW/1kPe/dkOgXtYn2oq/l0
+/grjbGbfD2QukSA1x9v7KJoYcbSDaqm/olzbD6iPYrYwZrsoYtUxwQ0K+shoGVQaGPJ7rQSaoSQ
fkbRtGc4Sab1sKDZtdfTVDDlMUJLkUkCdXEcW7BFPunU7ho+lt7CWFkvZvw41mV3ShZ3vMsr8HtB
Pq1W0IgEjcV5jMznEYL+c0JtPjq2U94AhhSweAe3t1p5gJklppCC1AslheutNmD819YBhI/J0/o1
a+PhgRS5Hg7NPIRn9sPzoaaBi+7QWHqWHEVW1M1O/K363JQYmbKRlVzg7te/oUob4O5Zy7gFicBb
oP3DY9qK+dxO5m6srfCszOHDm8JcJnWxbaxtJE44WBQ0qNrG3n3VV9plcYb2KDhyf8MWOB/NKOn+
4DyTo8shNCL5V1wbeio6VysYKsw6sfxlTijX+kY+fC1IaP7gnlKPpgLnod3GqNT1XrYMOeewR+MU
TNi5D6EZuv9lZl6Ul6Fpdft8+/Sorg8EvQBapYAOwwjX1kYkM9Io4vTEDGdnz7lXw1ZtN+7yBzAN
Ek64GBgg4oBsPcIA/YtGBgVGbK3fua3h/dtA7/Pf7dXIX7sJQFE5A6cE96CsP29WE/XCb8MQH6dT
C34Dlb3xHAIHPMaJOSAcPid7WZLq4NvUFWX9gVrNlucK/ebIZ2gQ8gO/FWerYIwuzfrhPJThHv24
0hQlHAJrGqDUB66/FK3p0UBJAwS3huhY11vZXTs246ny4r1pJpVLoUH9/6Y219lqbbdqGx9SNwt8
Qi/oU4i5/9Kjpgmj8+wfptVYT7Hd9ocideudXonqSDKsBxca84A43E0yXfWpYzq0uwK7s533GYiT
czEV/U4UqNpOcjFCJUqXfELpZl7mYjk59JQyW5EtUXu3hAuy64woPkInPp1vn0rl0wGoWILofqW0
m0+XRhUz803EVFFjhM59m5PFHk19bP2DBikntKtNhH+eI8rHT2KNUE5BWqNqDmIRxhcm+ueLWTbT
j6m3tWrnx6l2G0w7wwDgmsigNt+6A8SUG5as+9tF/XmpmPFgyPcPhmYQmaeExqiTzA+t692O4jr0
MgPk/NAa4cm1u2+V3mh3kbH+ifuUkEgCRyaQKI9fWyIin53JZDQS/mGkLETRQnCQ6wbCpBk1pB1G
AOUpolRnGBBrkZXJv39xisyxnGsjk7RzThN/9SkT3qW5bn7KwlzslKZV756kO6FyAAEB1KrXpnRw
FXFfyCkZkKQnk4w3KL2J+rS5RIfJneYHTcTa59tHV/5Ptw5V0jyhCCLF/rY1SWMpYxsgDXex7ePH
2andA661Lg+N3+lB3Y17U3FKg0QjJE6/RkQ2GxoisOAV1QynHWLqEIAY/vfGBdgzdlb8d1xZew0i
5a7+Yj7mZEi717sKQY7mLzodtggBw6fc6p3PhlYM53G1cjhPmkQ/9pDe7UWTylv3wuzGIzggW3s0
m/Cwk24e2ySvaYTVe6A+9WbyNjHuQlNjW/cvLKGZsSRyKEk0yDgdA/1aB47pI9AWJM7IDeE/v31i
VDdCsmUbv3I2PMr1hmZt1o1M+dCyjG3x1C2FdYom232beV6yE3WqNpFZUGABBEr0ZjemIh2BkZn2
U+AMSRYfCp05rgNcCbt5muqQUNdCdIn4FTDQxtBCt6k0CvDt3Vih8lGJfj2HxtTUp9ksEVrPfe/k
D03/z+2tVD3DLjOwhDQMTJGhXm/lwExPlJFbBTFQlkvq9f23tU2ZxYgT641jaeIsmJs4winfgnu1
/R2Ho5r6puuMbwOXSb3kVQZe5ca0MoFDh7GB1g6ATfXsxEj1HVBZN9qgXcfpsbdrVNHtYWLwcmI0
fjrUg2dDE+I11V6PWvUdGELHHckgD5m56w2BKZuPm8toq8qtR+a5ozMpcxb4vV6mh9VtjABWoGpn
H5RWmd3gHzwgQ6bXVkHZj9PQE1Smli4ripX1M83m9A0EjutTlVB+A165Ry2q3HzeFUl1p0tg4+bj
04lCVQpOvSBm4usMS1t37Mo2fob9xT3GzA5/8ZnReyx57NCB0AWxQpj87XXQb90+hapbJuFHnARG
ruxtgGC6sRhR2WHTxzi8kCtAUadbexmk2grQeziEKadukU7anDO6O5DGi2lN7y1zyh9F6mg7zkm6
1e1zJgltOEM0zJnpuP6Uc6pZVivzA3/KO6ouQlzSOZsvU2qu9/3gVocqhPpepLV+ub2LCpYr2SIH
REVuwojeNm11BwMm2jrzsJoNz6an6ccwL5a/4IOfhpMG2nu4ZJll1ofR8aZHlE0zONzkBy9m59lu
jHRv7Fa5GXQ8IDnTocbcEhBWYQOtQ+e6xC7h8t2adTNh2MtDocWsobZ9sI0IDpzWsh+hJN3jGFI9
TeSBlEapYtPb31xllIINK1ql1kFYDOmTVnd5EJem9i6ys2b8oseRvbde1T2WWYWpU8GRcpHXH5/Y
KnG6ifVOYeg7b83edd+b6BXq7825MZ+zpW9PndNYO+mMYqUM+OOwGLqVAF158l+EiLjHJQVTBnO6
a6TvcpPra6xF8aNrtb9XZyx3zCkeDdQMSEfRxzAkM/C1uSWrsoYCFOdssMRzvrQICgEs/SrC0lqO
y+jbb2CsMT75pdSIX7U9fmnVcinN/AIacMy3PJ1L3kaamduebMWG9UEboS04ZBRQv67t4MuQylt/
7NwtmRFurjXZNxQXkt7MeXW32mKBcKXt3WDu6vivrhnNiztl0TPoG/EjyYbisIi+rg6Jo323FqsP
oOY3d9yk4jbxGxjGgcyX6e5tt7sTKeoK80LF0y3XSytquAXAo92Fq1schAB6BxrdLc5ZW6Q7Xk0R
cpG+0dMHN0OStWXAGApHMCiN6aVIlg9NX3t/gVz17o3V9/7b2Wp5Wl9tNbPTdDRkv2Y7IFNYlDxi
yE2C0a/TJ8IA/6eL9up89GMTidkwNcyKaCBrn9wp0urDope6eU4ift+h1NOuOiU0lSBU7IoYV9ea
9d6HUP9CTgKlAx7ObedYaENcDFkCDW/oLjmSN33xSPXYuru9EyozlMvkRAj/olVwfc8apyr0KuHM
GWEcV8GSVEzLNfmaf7xtR3Wf2G0mvJguIM3cRB/OUKW9b8FLxrhXFh2NIW0+6Z0ZHnqSFXhdog+3
7SnXBbQFBgdkrfGX1+syrKxcPI+gOvGW8h+mDfQfrhj2Zl2Uq5KDTwwbs6Yt+3VXl7a+uLA4Fes6
PdlVSs8DCu6g0dz+PXQVe1dE4fvhJrC5l5Q5GJvY+P7Ko+eXprMb1NOg5Ucdzo3ybDlxHx3jdSii
S2UwvH5CDDr++/Z+Ki1TpyafdeUfm4dO1J6z+B25g6dl6afFDqNPvBUcTLMWvPuFQcWw0pbgtlXV
K0CfR1LH0Ad8VSwcG4JwLSVor0ffGhiMWru3dWZG7wDwgbo1UktrzklixT/jNvHjI63X5Q8qMdBS
M3YgaXiZb9vsuViNEqJvauZ2ZzQ0m/Qy+uKXmb8c7LnZQ9WoDhRlLEaAmJRFRGFzTTrfGQjiCK/6
PM7O6G1mh1AszWMZhd9XEvqd/VV9Vdi9KDQTOtF92ryynjVNJk1dD4yr9biGVntXDvo7Zymbi78w
tN4Ozd68p9okuS50AOQDW+BKmGuioECIdhD0Ysw3TQ1o+N5bYGlc/a+VSIs3KCQ5OxPIKquSFYiR
CraVu3rtDszcQ/Yt1ukuWZQnCi3WTpoT9ffRmvrfBWomR3ShdkldVF/zhdVtsCygFIbMjK6EtnT6
sw8D2Hku9OXrUtq1fiT0mczDMJjUMUQinjRzsM8NvI2B0U+rgJiJKUcR69ZntrH7GKXV8oSIQP98
+46pPCXcWlLpCDlA3vzrrbG0JeoqmhBBPEfrpfLL8Kkb5vpy24rqcYe3W15mj6dmmxi1S6hnDj2g
AAUEJpiL0j7qmdADYrj+/PumQGNQYaS9Rl1cfpUXkaqho9Lk90Sqhj8iJq2l9iGlAnaBfCrZuT+q
vWNEQU46Qmj6SjmjEARpZeYx0pvm2Rk5Ku2cm+64c3hVeycBWL8GN5kgkL/ixYLmNEMQ25JVtmL5
yUBedGe261dqwXsjJSpDpJNEVaaUGN6q7NW6MdR5w7Sa1tI4CzNrOtolfE5ZRLT/2x8JkSLQCLTs
SJu2La5yzdJ8lKOOFaDQNzDiZyeTufMjUMV2J6RVrIoYj/CGLSRz2fIZ2GZmg2FneH5NkhBe+iE7
V5TWv6/wx/+BKTJyZuJoQtAm2HypaIQ1YALIS5Tj1hcK+/HJTWA16FJjr+Kr6saQ/0kcjpxdgQjn
+lSQB8VGltZukKd6dTHMRjsmyEueljEaDiU15uOcuc2p88blEC4RcLrCaC7xOpeHWB+W+6508p2J
GoW/o+GFiqmkAKf5u3lOFq/MW7Nk+fqQNEEvRhBYlUF8bIrk6EzDHuWs0h4cIPRIBeDobfDKk41A
WsN4RjxpGvOjhrOelna2/lqs0LoL49bciWJVR8mnxmCjZg5KeyuQMXQWtIcjUZA21dPPNK2i+4lI
4DQVfrMz0POrw7NJUSgi2bIobMhMeLOZ2ZSHDO3xZGlGNYpj1bO1T5rRdrBw0Vt/j1y0+C8xu3YI
NNxpeFiJrGF7gbOqAS+YzuNhcUgYA/RSgB5PnVt/IBY23FO8toV+6Bx/fa4nZhyP9WqOn1NQEOVh
jXIQ7uB14vaQE8vHx8LWyqc0l4wjuj705iGKkAn5URmz7hxQtB/EOSaojwDcNiM1vaZp3+drPfw0
5zbXDn0toDFbllJvjnrbV8vRipvs/bRWQ32BSs/ST2ndmVog2qL9mKam8+/aVOJDXET+hzYO2zXo
oBvb6ym8jixlD88gV2Uegj9lwPDCp9oD5COOMTKe4Jn1P12zoJiTOP2lcZzy4rvwctY+0W2fhgbP
of7ptvd7fXCldV4nQiBJtLJ5ogYkj8I6k3e3C6O36Db03YF01HkrnLGzj1Nsej/+wCKTRYiAwV7M
C3y93mzh3BguoGUPh/wkmAI5LsKqng03rk9d3Xs7nvB1wEWdlUQF9lhWSlHj2l7lO7G5jLT5evTd
4DCJ+7Nlev2xQhuADNpYzim4qZ1tfX09MUqHCIZx4L2MaVwb9bM0Kiy8XiA6kf/Vr4lJLXJ0nkIm
h3feZOnJr28npuD/ofBIMZnJz2tTUTpo0xKSX8ZcxmORaOG7KNWdnZq96py8tCJ/xYtTmizWnJSC
6nm9au5D3pTDo5tZ+TEedSc9WPAf/clnowfFOB9AG57Na4OhZ+TahIcng+37U2Wu+ZHB8vmSpy3z
nqBc71OUKH87FmAv5RCmHH6TPaJro6A3LQdID32pPu4+CDsJD0M4Fs9TswtOUZ0QqMDAWEBJSjVi
k8xVzdB3msO1H+wSthJ7bI5wSYoD7DB7rMaqG4BSsiRGgUmJp/p6VWQWkviCAa+oRzO5HB3/SFMu
/AxFe/1WrJNzEF6xB21XHZhfqHKqpnQHtmFVsjZWu5psZcLw4HSZjaR9P+aeeYIroOmPjVXCR3Db
syjXKVlEeBVh5PI2nlSHz6PvPAYKmyYx71GAHQOwis1jsQD6sRDguMBLUF3+xCgpuQToUivdXD+7
9xI4kBh76XK9Arzffx184u5Y0/qjtmTTMSuNvYVu9xbUswTGENqB9MZtb84OJDMgFLNsPVGJLYMu
i5AvD8v4WBf1HJiFv+6U5rZP1C97BK1AAfCfxK7XByjMOl9fxmQ9TVnfvpc9p0uaTcPXLFyaB2YH
vUudRvp7v6nCo2k0cPzc3mPVelkyr6Nk3HnlTd16oJMhZtbrxl/dtJ3fJ8DKD8Ke7gsrnn7etqZa
LUUe9DDx3wwTb3a3JjVdY5pLpyg00TpamvghrUu9PNfd0nzUtRosnrG0X8Jhzh/72TO/3ravXC09
YvC1QOOI4K93G+k/bWy7cT1RoPCgnnCywI77/K34P86+rFdSm+v6FyExD7cMVafO0Kfn4blBPSTG
gAFjGwO//lvuV5/URaFCnURKLjqKywPb23uvQTlOai3qiKJ5IyNitheCgNAjQyEPbXnzg/6I7Ro2
i1PpgzPZyM55WPUa/TKPsrNQ0in8hencGiy3UAu3n3ynqT5UwKwdZAXbcIjfgG8nAiAAMreAoW4u
zBldDYFNXgu/TZZcA0aR1UHdZjU4SsX99d0dCicJ7wMgtFC3v57uqglzezRNCmijqDd+1don2dnD
p2nujniOO0Phc8FHivclOs5bNOMqaRALAbsPwBrD96HH8DTQTf3EGutg/baxD+uHigkUqXCXAFe0
tY2dSG0BvkHswm3DKrfsFfp/82L9IEjr39SQmvTSzmfiICvYm1+IRzpSU/yFa/N6KT1UQN0OdmNF
JOwoK6FCk5bogl54feg7uHdKgSjCdwH0BDiJ2xmWElMMHGstpsSwPeZoXlAYqMMHhsbHt8Vr2p9r
vEQQ4w3ck7MOsQ0xHCgyHsSinYU2eqiGlguMzA1XA84fKh6lZRey0Z8t4luPAWpoEGXtllO1TmjQ
SHC2DgbdWWfkr6aIBCFE8FHMn//xha4saF27JU6B54lzdgixTlUw0/czXr4H99lO9MNjCn0EQAZQ
+91S6liHyrsTNk5ROjwuYvzjHDsQnabMXQruDeo5iSGRCCOOLu/V3Bw83G9naoQ1wBqEo7mJA5uP
07P62baCzilGeJvkMyPVV5K0Y76Qdb3cjwO3cdawnfHoMq4SqFtswh5lYz3CQ8QpGOBIWcRa9ahs
d30chmRIvVHIT/fHu11Zx4ZBATDhiAeGo3K9iXE8gk0IofRiBg8sHW09PYhI/vTU0LwNnH54skTi
PNrY6XQduja/P/rOwhp5S2Sb4OKj3L251dyyLUnvT7qAMnz3ZNHqXxZw8jYSjX26P9LOPJGdQI0K
VQ7HtBCu57mEaomXGKFoHt256BO3eQ/x/eVCgg4F70WKp57A2dJy6z73a50clCt+8zP+fBChAYZY
C3EWnFRgVreYFMXRmRfdtBRh41be2QvLxk7x4nMhWh6S6kWgGJFksOlyf8aDI/TJtATrjNqyftfi
6cReR7hx1mnlkmTIZEDh52PYJsuTRK4+PKmQSdSwIFZFL62oyzHlPEalq4lUeW6Z7oaDrbsNOWhO
oEOMNhbmhm7F9YKiO84dInt8/WXcn/0xngtnsM3ioW7SkoEiGpZ9+M/9bdwfFV+ga+QUbwyN2NhC
09rGqJQp9wyWnT7LRc1vkqWT/44znu1s6qrv9wfdOaXAGsdG8xNK2ihMXE811FaXLHBTKIK2lCkM
NbxLFHRzMYs4PDimu0NFaKXFkB20Ubm8Hgr4Pm8MZWQXVAz+eQACOkMMtjLoSLKDDTRBa3sikT3j
TYJxgM3ZDAWhZdb1VWMXLIybzKP1cg7LmKa2FYevSZlYRUjHJ9Tvx+LvlxP5HLI74OyALthkVRou
assA3F9hz6AThi5206kimLo5ATn47HbuZ3xtuKDNFYX+zdaDYUBEB3imRgYCUs0F8Lpvy5qMJ9ah
19HYM3+QoxwfZw+o+LQba54BbykP5rsT0vHF4/UOTDzeRdsQSyMSgkY54vjY8LiuFVOPdKqrnyMg
Yc89h7jLwcW8M6BRUTFCvgAIASR/fYi8mBDX43wplD/3H0lfo8JNSHehcIIrLDxBD8a7/SgNsxEN
JWQu6JVuvTaaEPU4dN7tIg4pebK6WAHO5pWQY6hCcerbefq4iMj9eP8Y3Z5fJDvGLC9C3oPOpYn4
f6QfvpJeXPVYVgXAUWYKW3Cgt7rPVTd2TyCV/Oh6AzwLrIOG4O0niliALhMWF9uJ5+f1uF6DpG4Z
cWO6gUjeNbJBg7ah7SNt2urgE91Z2KuhNp8omZVfNz2iQRLXDIA2qFS2JIhf7dHTp7UchszxVnmQ
gezODzAjG2xtIyi2gYbYPfxQqwG76fR+/RXIa/YrCnCf6IolB1/G7VB4TyLIGV04cJm32bMeQhJI
sYyFQt6XLSgUvaxu9d4fIuuv4yrwETguQHbjM4Sy4fWmQUCDhmJcAf0rxzZjUOY89SL204ha1vv7
5/I20zBQDMQafPNG1mJzWwwUkojgrWGoyFWXQU8ytaKRnZy5RjEE5zFdOpjjQTMH5Pfl741WoTVk
+9CsReUHMBiw8a6nqhVbe1hai8JeKb/Ibg4/V1PkpSgWOW96V3YZkiTx0LWDeodLdD1JECnzCXCD
NiMzOh4H0WFvk4Ftd0xea2Ddm2gUQ9h5LKGQXrBh1RBsYfYnNEfQ9XLiI1O22+8ldnBv4kmLoICS
6ebohnCAZt5adgUJvC6DkOUvHQ7JYz1JUfSTt76vFnmEVr8NQ2ZMZJYmfzX55fVy221U8hbJXdFY
JTE20G4aWtPysjStyqlxAuTL4p4SUR05yt6GeehgQGYfuw1qGxq41yOvwDgS1rl90bdVgMzVcS5D
Hc9nS8ELcUWi9O7+wd5bXTwvEeuRMhic6/V4bd2VvXT8vgiYjgtqR00GKTBaxKvwH+qx+YJq5lHL
fW+OKCqCXG4kMRF4r8dskLQj5bP7ouxnN6sjXgFnVOFjsuc6I30c/nXww5fzx3ibOKGDSCQ9dfpi
9geaunyIXvpFdmc7HsKD3GR3aihywaMBFyfeBtdT661GDKXQfeFzf0oh+okiQjdYrw3EMqBOnPx9
BQ9Tw/MHorxIREAXuh5v6UVb4Y2CpZwb8hA3/T9T08OFeIQ05aiC5GAl976L36gCWEEgb95GXOGG
o9fEqisgdBZ8Juj4Z0lEad7D+ysX3IleAjE2WVN77OBWMRO5TmzRpINGPyYDgTe0Fq4n6oPn3Lag
7BRVWYlXcNOX55BNzUGV6QZggDj7xzBAhFwPQ4bBW5wl6Aq09SnUnCXJPX8Uz3FJ3pWwJn6sIlYV
FUDS2UjAy6pqrLavlX6Gj5xEWj/7BzTFvROF/hBSP/TeIK2/2eExHvDWlhEU5tdFF7yWvFgFzMxt
vupTXMmjmuXueAlSBBCjTal0c4KFCmFlClJOMbpx84vZU/R1cF1tZ9MiWJNWtJ9+3g9B+yPi0YIb
3BQWNyEorIXEMx1bO3PhpyNqe4WiJT85/kIARY+P6Ow7dxdEhgJTVoNsCJ6513ssFx/439DvCofF
bg4T5DiL16S7DAOXB+dpL7qaMikuEzSLwLe6HipW/QwhkhibF1fJi68XnfOujz6UgulnyH8h5i0K
4Lf7C7ozKnS30JaCsqoRc9os6IRiZDRPXl9AJVdc+nmyHtgEuGyPhD9TfehkNbpVB4OaD3DzgRod
C+gU/u5QbZUea6Bz6zVpeSGdaEJFwy9fms7/FUyeymGjoh+rwCW/jWqehHbag69kZ8oQckLBCbcJ
XvRbNUsBNaJVe5Ayc3Spso6DN6ATAkF0d2o+RuHoZNR3j4web4heuKWhQoQikGc0bG8WuutQWQu9
Ic4BFB7CAp2UFbLAfAp+IDf2L0R65VIwWMe9shm44aelluXXpCd0yOfQsg7unu0amF9joiPkpQAB
hJHb9WFbfLQ7WePGxmNyudRCqWIdeV0EchTop0HFtOzZES1rG5cxKHJvOKKicgNIwFY+BGqwVlA1
bZlHVdV9xmp3X5bxkBm+PVy/RwEACYhdlFBvQHpOmaAGNrESAjjMe3Yty//GkkTkpUfUZR6n9iS8
IUglpf1TN8UHAWobMMzoqGiaGrFvdAfMwv/xKPWUCmAN7yc5UcP6XHXeo0fs6XHQKFbf/3L3RkJG
hLoNgAiGEHM90jz2noYoBbDfePXoNOhQkkpBx+Tf7G7tDuAcu4MBi2PI079JTpvBeBLodXUBbw/W
RmR+GY6ZRme0zjx3XT7en9neOTH02/8/2Ob+FsmqFksBUT7KYQDkOR7PEWAy5/8winkNojmCtGjb
UujCxXPKySBuwaw5uVQED1Uso/f3R9ldOABC0KHGPYHzf71wkR7grwrcfA6ZQ/au1OQT8HDqtMCR
92A+N6Uuc/SMOCawPXiA3rSioHQRufXggcAKlCoKol77P+53SYZLRD0NY+VkvIRqNmRoxdkbp/gt
EqW/Ra///g2/8RzANqFmuskI9MAZjQXw+dCLpI+z2zip7fDwAmHrJXeItT5a0tcHN+c2KcCgyL5A
+ACAHSF9S6CWYe1XNq0RzMJB5cwehc7qDpG0LN3xbOFJe7CpewMihTbNRRROodJwvamgtZS0geoT
OtAl+E4c1FIst5vHa2g9OvWh5+jOIcJogFFBCBSp1laeYSLtUCs/gWiwdPqHaGDTY+Uv4SlC1n6w
lrtD4YZC9QehBc6b11PryqlNOh3HeenqLne8wU45ytEn7oPl99efBuqhRrDb8MwA1bweSswhXgHt
hFnVXF+qgfwYQAZ45wg8hO6PtHMlgNgMpRuoSUEtaJvkyNqaHHi/QEFgbMN3y+SOX9APpiCzBd1H
PGPDp65cSWYTXaLmrcnB8HtrCotn3EeANALNvYkB5bhwwLaBVGWorJ0cMfKzjhuRj8v84/5EdyIn
imkowaLuBA37LUikgjdRNM+IaQkDv5n7VvLNbZLh4DLYO/6AouGbA6XXoIuuN24IuzAYIcmSy1Gz
D3Jk1YWSesp8oeIHB6277P6s9rYPKFDTpQCvGuod1+MpGIxGa4DGaysmdV4GYv1iS9i+s53Or+Hg
U4lzOMXdSxkq/qWLBDmyXbl56pkIY/QxDd8VH+BNqZnqJEShN8lBwbfJSQdjmZVctT8ALbc/jdXQ
nWqHaJHLIfRnGNoIWcDsMPmAdi6D+09Co880IdN/OFgRntYwDjDvoRuhhBINPtmtCTRfV+8E/syS
xh6Uhzg6ggcf607CaES9wKwzut83YCef2HENVYokXzm0BxDphuTdUqnYSQMSqDdDLbxC8eDoQO+u
POBOwDmb1j8QHdd7jzjrxQKk67ztK/qp5m71ANGq4ZVXJDzjZdTr1Jtd45U+2CQldtB9ohJu7UD9
TyvKu7bqf9gBK48wNDvrgQ8NRU3gg3D7bKsbLfFbpUqe5PHo9KnEuj2sAgNWCwqdgyN7mo5wdT3d
/xJ2IgliMxxGTIHTVHGuVyMYeEMadPNzsCpXvBY8WeggmGAkPK/5/aF2PjoUT4DuCOETg/Nvfsof
iawOgFZ3GO44Ta2xgM02cA+hGECubmQm8Uy4hG33yeesLdgKLcv7o+8EMhwz0CgRx/Aw3XaweiJk
HSZVkgOw6D2M8HDHW1FXB4Flbzlh4gmxD6Mug3fB9Rz9KVy9ssG9Cur89y7oyCeCM/gEm9QjItRO
yATgysAEjQYuErXrkTjlZO4Y1nACci3rORRseqirZtEqjJc3rx/ur9/eeCDK4wLHUxN01M3dalPO
RtsTCbAqkoGr3nwUcLs/W7zvsqFtj1rJvzt8f77ocUBg92o6gJDpR+FpMz8xkQabNCa56qruRCs6
QZI5Ehl33eFxEdb6UPF4SkfYSabG5jelEM19aT0c20SL8EEF4S8I7LnZHKKIDu89fbAge1uN8BHh
28EOoC9zvQGuAjY1SdoEtErq4TiT8N3I/DYFcLEs7q/90VCbtWhxawrWYSjd2uxSOxFD086jbwNI
URx8pDufCXJ9pLygDaLfu41CFalUraH8kXO/IWd/7dDyXa3+4DPZOUx4I0E5EvIDUOvaKmoQQH7l
AINQqLxa2NdujUkaEeEUg6/BW5Jx+O/9FdyWjk24Af7hd8HNBhRi8wBE53UtwxCaVSWcdj85MepR
Udm+WANdvi4o/72B2IJMu5W2BzPd2TpkaSjz/UbogFa0OSV9yNxEB5ipcTCIoXWQJmimv/EJZwdV
qN05Gr0lDGgMAs2i/xFfq2VB6dQlZT5BdOcfEDCgtlZZdsehIs3rr0tA3DfRaJWXkcvxdH99d6cJ
Q2FDjQPKZEt2MeY2XgSNECT5tfuZL8AZLXFQtmnST0dEor2xEPcM+ALax8DyXs+zryNvCecQkSFm
bgon1PixbprHeAW96e9nhcKLeQmip4xU7XokGDPMeGsOJWTQKLcKlHsATVQT61VWNRNdDq6ovfc2
QA/GJwSKP0bB6Xo8O6AwIo6rMtdTj3JlwgL5LXRrBcev2E6ttQGlpww/r5K3MGNhftZ1Yjg4sDsB
AL/BQC5AUTeF+OvfUJXEBxGsw5zhmfMFys/8E8f74mCqO8kOqvtoD6N495vbdz0KLk6rD/sIhbuJ
2XURs6oHsw4MG66c3Ie4UHCyHOH8rS8qwgCKJjijKGkg49yqLtpu3zTUt8t8dcbgW2Dr8GOtyce/
PjVXg2x2Mamrbh0cDDJ7ogTlBB+b21fkxLjW/94fai+ZxViGYwvldggfbsJLI1jZRJ4qIUK+sMeG
zMmYqki2n1y3Wb87VkgfF2tuzlx79Wfi1nMGiN1QPYp47FkqbYDhp2npjw6RmeLm8kaigOoJCsHA
hG+bHJauPOWvTpmryqnPKOHOJ5jkGeOlkqctP5JU2TtNRmEMb1TTqd++WuLFmQJYDGA4l1Rlk46g
HKkUZbJ1uqBjFr+dJ1Sr3gBCIY7ylJ1gBAAfEnd8L6jc3HSTO39OwNSw8rj0AUyC9P0HylsO06xm
8f8+4/jdJ4eEuMGdbCt/lhW1WnsSbu2t02ei4TbKwZQX2mH0cv9g7W2gacn//6E2UcABuT7uhbYg
rcW8vJ0TdYI86XRKLCWzDo+0g/H2ljGAwhlwJhDHAP7wOh44CS81DxYLcjgcnfLS8X+5dP7CHBV+
vj+z3U/GlNIhqotr/wZjPkUVkY6LHVuSfvm+etAHTT17/K44pIlnN3Q/mGc7NH3bKoVwRnSB5omf
chvoWIFKEuqQPs/v/6a91TaAV9TiPNBUt+bhXimtNrJsKxdRAgoXmIfTK4c7W9pB3+EC2q76W292
Ewgjg+nBaxPv/S3QY2kHbtlLb6Eg3khk0pH44atpKOCG9WZNAvYfQiKqHVAhQhEX1aTN9lJVoqHg
1FjzuGMPNVPwk4nBf6HG//r+Wu6dpAgsH3yTQBHfND2RkjeNrhERQRovP7V1/xUAluTkROS/nFlg
MEGOQBcO+dYm9jpJvTIazla+zm70dZmqd6M/6pxS94i8bP5P23AKdAXA9EAFAXtq5vxHZrdEVTMs
Cc5HM7siHxpfpKU1H63c3ilEKRjUJCxcfKMfjyfmiioPvkE/XMZzLLT+AnhgmVqtbE6kAWH6/k7t
zgo1YVAwABqOti9yy47Uoo1Uo2p6O5+jmr9TSw1A+v1hbg8EHjJAEwDSBDLXTV3FXqFW2EHSqAiq
sP/SjgAQZ0O39O+aah3EQfa0MxiyJhChcBnhX9szMUt3hu1mT4rVYWvmySQ520EZZVPk6oN03ySf
14cCEmVwXwA4w+itb8EiA+QGwMDw8U1pL/oB9ho5d4O2RQrfSHWpgON9cHiggnQN/GROS2/RB1/1
7QbiFxjyDDgsv1lt18cSlidupXli5c6s26dZMuex7iCaf3//bo+lGcVQbA23/YbX7k1yEfXYEmBv
CASoLMq+QVa0rYuKD9ZHy+mom98fcXcTkZdC/thgQraFqnIZYMvUSIIy1Jhc6pWW0ILgflGhx/HX
Vzom98dQZvJ/fNlqIbpP/JEUY9+0uQw6+TyUeDa5JCzf35/V7m6FkKzHoXGRR2yKCLAYcOO6UqQQ
cwzjaUeIDzZJ2H+YEDpLJtabosiW16S4n3RhBanXno7JuQqGn4SR6UQjGELfn8/eLqGAjDaryX1v
QBdj6a2eN5cEfE1KLqFT2u+7gbI+tSlKuH8/FpD+hpKLWxN32PU2OTGt7VlaVs5DW+UVQHUPYhFz
EQLZ99ftMiirmEcn9ghyAFs5SJ95Q7VYsjKlEPawEo88jA6H3VQwH4Fm9k4ELmSAen8XKLYGMHao
idMrtypASZWFFLNj1Oz46e/XzsgbmDo/ANNbGqpPusgvKa8KPTYRaP+hTEN4Glw8To6i706oMDBS
lJhRYzZM0ettmuak0ujw0wLtfvIs4apz8iwdFZyx9gxUUvj2/tR2FhBEEFSy0AQEF2ML1AUAvXFC
HlQAufj6FTY65A28nL2DAHj7ujHcJFhagEpngFybQqNvWYR7Y0KL3im9TI3elIUADYNwX1tv3ZrQ
giJ9PrhddpbyatBNtCAN42SqIlqEY98DXNBNb5u5GZ8ituof8TDLAz7kzlJCXxm8C1xnaEdvvTuU
doXrEkR1JoSXYSeTC8QdjyyPdiosRnXPWHdAlQ7HfnNC6t7ITkCDu1jt1SrKJBbZHI1l0SOaZGFt
uZep68hZgh36iA2Ha7bb6OL+qdkJXCB/4+0RQXfV+Jten9Lk/+zxSFMswVDl7dpP51haJTqOXfL1
74fC6xqxGPcz4AybXWwF2m/gB9RFabPxMswWTVdnWDMxxvHBKY3xqzfpiLHsQq0TLFN0Ds2f/3GT
gdTnsr5qYZwxxcsjjsn4DkYkzVniNn3ltik9TH1LkecxqCfcn+bOYcXYAAfhbxgfbXcV4rmRQwLW
FBaxwsJb5z6FrLyTeRyXuDvoI1HQvR38czzzxf4xV05KtgQ+xgNhWGRxrfssJv745CqvPXgY73z8
qO4YGAqgjUjn3OuhYs2k3XpJXbhrZX+fGZr8s9/W7zj1oy5tUQn8H1537Hx/QXcniAci2oIIOjck
WoVvPqghvVHwANhJ/HftAwAjzmPCVXUwwb2hED6NZhE6znhGXU/QFuYxwhPsnaY6L0lNP7sW8Awj
5JcPhtpbS+Q+YF2jOA6clolBf2xbP7J2FOg2FjB66MCU5f2J2LBEqZbJf111059DkBUO0q69s/nn
oGb+fwwaycCz4AiC7yKyh8dQEicbaNs/9krRx3iSfyuCgy/d4HnMewoEelD3r8fzK0j6NGXVFiDq
vTCmcaer6oz0KzyX4ChnfRIf5RF764rrCe10c2XgNXc95OQudsgTTYsFaGPYaeA1BiPXoMzBww6q
tEcIOtMx/vteK4SawQECkMJ49my/+rCxiZW4Cy1kJ1QxjTB1sJJIPksV/Pr7zwEgTMMNNJrNW5do
q+6BSyxtWoA2HzzUELLO6OypbOgt8R++PKjbAwgGaMgtBtNV5ThFXNCiHSl5DUjXXoAlXx6WyTtq
/d9euXg/AlaKnMxgmMLNtqk6Rk98jeoCgLTuLaCv/bMv+ZG17+35x6p5qOoBTOcbvMX14YC+xFQq
Q6Dy4HkLMQB1CmMFWnpv/+AL9fL7O2US8etbCA1jKKnjCYLSM3S8r0cTztoldAASO+oqduZrG58A
7nkNVMPTqJr0g0hkCw09WZ49fz5q4Nx+CECEoQgPlUBDstxW4yulmXJmMMOasgwg5jctj/Ci6D/4
iZJQFeYCyMlkfHd/yrcBFJqULkpewCdD+WrbKI+bOvK7OBEFnkBT1jRCnGGTbGVwk/tbC3j020AG
wSMI4wHfvxXYmsukmqxkYgVIkbCJrRWBnDgRXdKnbhjVB4jy24wCo/3mghhFAMTrzV4mCGTh2EBf
s/T4owbsLF+h7ZC5EUBDLO7es9LzLgCqPNxf0L1xAX42rgAgwcGf63rcbgSXU7pAoXg1i14mu61f
dQgvJKKtDxVz5bmrIVXvLjjK9wfe2Ukgrwz3BSJbaOZsBqY2fHGwsG1BxlFfnKlZL26kFABpcWsf
ubPszjJGYQVESui1byXgpDfzUIm5LQR4E+hWKEekkWD2qVHLa8M1/9glbMmaKTzCvu1NE52S/3NS
wUW12Vd/nlyU362mGAIb+SCbvDMv1/nSjTY7OEK7Q4GYAWII4hc+keuthCEgoigVZkVjD50wcMcC
aySvPh+6g89wbz0BLgIRGDBJ4Ay2kYfXSVtbfVs0MbiSoBGK82BNPdjBrvN58gb3vLiBykEJOfJp
N69NzOM67OHSN4RYVMqQS231isWkBWnKGdYF8BaavBRvDwfebgPc5FJROQxibaVdVlnpzQuCEE4D
zxXhvZ9bc+3mBF5Yc+rJdQ5TXlv8g4N+RAkNZ4/3qdbavzCg53nWgZc6pBGYPP+OFu7folt88mOJ
wDHKomROWCr6hHNQVuFRkg5+JGFDCkdLnS10wc3isopiHFrN+gFkhm5Afim9/01tw9llnspY565U
nszUgP8SAzXQmK0YkMqpHofmwQ4aJjI2EPcrhWz3mEtZLW+gKUHqsyLK+l+wBMlDF5JGpM5MaXwm
mHXhKgrGnOxn5WaoRlWi8E1syRM4buaDVQuQI8XoADKEJbzYoicshdIJRBF1As2UVEA17EXQyv+3
hurqmMka1g0g300Dx6F1nSqNuWXVaUvt9WmileVBZaeu7YsFLA3wHhNefOnSo3R5Lpe4/TARByqI
lJDo3PgSfp8iHpJfvmuJnwBZNaYYKNtHVcvIfxp4TKtUu+Gks9K3pkszeNx5Ey+h/dyEtvaeqnkl
n/EacN9NK9XfO0bbb5CsHr8DSjNMqSViO0G3xWuekx49raIUASBbZWCF350Ij4psjGJNTvaI94Vw
7OUV18w4nHE503e2AAM5a8qJP/jQoYI4taRhm03uxHg+cShVpzYkEap0ZaP1k1tdrdJKDqULjJ9e
L3zw2jFNIG0wZJay3bfSA7boYV3LVmeyVV5UzF7UoQMAQ03YGfgzYH8C2kFxCiUd+dmpRPnGWRpJ
83Hw5de6smaDfW0iksXz1L5wvFP+cWtkgSkdwBJ4mADv/GErXTUZ72fPe3EVqWG9RVoIdwZx06nc
oT37AgfNss+WZJ0eR0HkkEOToL9MXhf6qWWXIOoOq+o+tROBsJbg5SyzUnLsBGk5nMoAnPD/QWWr
BWYIXOIxDRWZv4Qlb8pHhsF+gkfjsQz+EAAa4a2MbADIm+WHhrzTU9Px8BfktXCLNUm5DgVjUBks
GqgmNYUXqf6tSDwrSoWdjHZKQlmdBMrcUVqXgfrXRdXzV2Un+lEHZdOebWt1P8qIwXLJ6rtQYE1K
G5kprNROOMRQl6l9QpcsGtqEQPveouJEqmkec82YQ0+LPXU9JIfdhmWQOOuXdyut17BoNQkZ5L76
8HlstYpT1KHs70TbHfrrgNdetOc2uAaHpvk5cXh0pgtj1lPlTeQHlF6WD4F0UVPx63lxshal/Wch
AAHIwOCl/k87okn0dmmg/jegBj/lfsQlqPz+MPNsLVev7vK56YfqtNRQRsZu4MmddWQCBEapEF7R
AMok3/zBcvx3pTt7sAEREijBVEZat5fJdQbo91mCVzIFWyX4zhRsm05DFLb9v4AMAdo7QujCLgbk
9q/KqZXdZX5blX6GH1H2jwTCz01KI1npN6Rx1ikFKkY/R2Nj+ZBY7gEx1NY41l8DywfAYna6TuNT
sqILdHXGKVWOLUQWtWUpPk6z7y3nfiSqSbW1Bv/A75O8QJEvrDyIOzvLW9IgBcq4FhZJ40HPBOlq
y5rvCUhlYwo9aVW/ShhhxGPa86hy3jcxSgHZGtb006AcK0kjn04NHP6cCcgHKAtBz2iwNACSYpZ9
XpHW89J4qRZ6TrxJfQkCUoZp1JDYfZhXCxkc7vyoOrGFzs5pXaGucVqgd+8+L9DxYf9Mq0PKD95Y
deJ9X/b+hxXwdBg7JL7s3wS169IXGUMr81drlU73BIGDpHoT2XPrfoWgnRu/xNPQODkqbNb7YaiG
FgGB+CGAnQLqul44u17mL01Nz8IOm3+SNlLPgW60fOAOws0pGqAh+5BEPUdaT1XFIVXF+zXrwjrE
JlJLwNki1PLsVaWuT0EzQIGClZH6p3Ko7b3okLF/Z9oHKyg2oeQIap1yX2q2tp8Ga5blY0jAdc6H
kMbvI2U7rEAvjY2nxVf9v6GKuhAArGr5ZEk1tZlCMkifK0nn8JTg93j5qhL4z/mLM5BHOyynOJ1b
btGH1vIht69iKPZAckmIJ8+nAfm+yKmv87EL1jX323YYUluKxn0vOO2qtziAvMlC6bUWz5iN4/Ym
QiYG0XkagWrSLq2bnMOhCXlaj74nwVsmUfQeuAbL5lkoFCtPvaTWnE9QgoUImWjGRZxaTIa/DIIA
EWtT1UiWQcdCeykdVfiEcunEHpJpjZITtdmCsGnNClW0Eg57fhETTuUv6q3km/SCWmSk43FU9Crw
PrWRrcfnmrgxBeQPBk4fAPEO67zzQ1jFQMZYeeAvxG6l1hlyRYlYkZ3EFW7TlykamAWqATy3EwIx
vmpO/nW8trJf29axpy9OaZGqqNsVnOwZ7cbAO4UdW+PTKELdGnBqOBaQZoVIhpAE4IqTZs7Cv9oE
Ap9WWgGK1JwsYU2Q9Op82M2fZV03Q+oDb1//g6QR2qe4n1HV5jDU42c0o7X8GFr2uGRi4BWiIiRD
nVxHXQ+UfLU2uPO8RSX45J3eO9WxijigeuM4pD3wWDqN1miw/5fQuO5To1flQV18HhLUCUEzzxC9
Op2S2JuHbIYfAgrQ8JuKMtttEAGkDU8uU0KRyzNoMJDoWaayelVTyJaiUuVSvbjz0D+NVtvWOR15
++wkjcUeGLS97czRLfkx1dhDyLzFTQtsPQBRWU25izJJK1WSAgAaLHmlWDI/Sh9BLl1dotdsbmfx
dYGkyevULQkQ02M0l5nqqLLTEjymy0yI9iHCSyWC2+TKL2qqEgU7kZB4aT3L5bWbZGDh8Wm7JFsQ
Uj8neoQ/E3x12leoniPkMuCjqtxBKGjSQPkufUttiaeN4zeMpQ2RNMlBkVABRwyTrp+Nvrv+P87O
qzluJE3Xf2Wj7zELb07s7AVQKENPibI3CFFiw2cCyIT99ecp7ezZJsUQT+/N9ChIVhYSaT7zmnav
lSnrnTZmYe/XrCGZrtEQa3aOs663ahGDk1iU08pYFv7iInaumymh5uzbLMZtym9yqDLFD9VWemkS
OWU1mHWqciLxmpCA2KrQ1ozZEGG1b+TirVdd6Cn3pNzCsY+NWMrl6ClLd4fcyDTfHWhJu2KdMbSR
/9B3q9/XhECjyiJA6n2Qx27liei6d2Wjr7uqcEe+Wwe9NbaDbXXDeHUDo/9MuNp3n4K+k9lt1kY5
Z6BJHD/nseHVY3c5zfZGKdtetD5amd/e5EA38l3Q14U+uVmo8mHH/xjl01DkrUflW6hpNyEpKVLf
wIExrqqQ6IzDoXXjfLBooCMKosp4jVqU/JZpDOWRwkxn7NDed+Z3WCi7Hyw+bTtsYDPyeDHsYUhb
9kG3t801/Cb9rctiHLllcOxVjkcBqWSpUifKsulydiP1EGyUOVM3mANYNCLH+aDylB5uO90YZrz4
wU+0vsaLJuCAKOKq8RQnkYFq9/VC+IwkIVfLtLOGrPzuLUG4sl8q76s9Z16fzEGU3ytiEnsHCsM9
Gr6JGtnaRDTeSG8KjeuIldnYnLnqivWXGQengsUaRzQobpUTyeUgFD8TYeHWuxrM9J94o+Bh2dEr
fVe68/JFz2110zcOZeKyhjt/VXeNS/zRZ7lHPXMe+2NhqhwyiYSZamdFNu18q3aKFFUyt0mjbrI+
eHURDLF2VxBtkMTFLVYd8EiNxh2iBAKDfdcvMBximFaRPpCC9T+2TbeX0RiG3XFpm/kzKoHRdbVG
GOqMExh2ogeLv/CnaFXHsg72qnaMW+GKkSO4cMLTiB/pjxpHV3EfzqN9y8J0BhKH3HgP3iEoCPGa
+gLIQ/bBbY1WxTXZxLusznJz55aDfOCx3OIyKETOMGVo3i7GGlmJMCx9HfmLaRPwqi279OXiflIm
USyPkq36WK2+dHbK8RDrIHvbPuGYwY53onF1D2rATvLUh30TxEvL+9mFMhtuq7UfgrgeqxzVBDkx
2yZ33aU52+Z34eY19yx6jI94ctk/DJkjCrnqqLpedM/NFo6TWcbNxPGTshXcz1XTa5H2kOPDpNWe
1yQlGY8Xr2UFx88N9RZbeWmdwsE+V5HmMEfwzGlUEi3mZCeOq8cgrZ3JupIlaxTZbS9r40o1W5tQ
lM3EMZpdV6A1gHJ26tmVcUE+YeR7Xw7+92I0wPls09CW5NNbU3PDdNwhmyMidUMkNoo4F8qz9oob
AI49TYgnvcoFp8EJIaRD7dXZo97GilxhrBwvBa/v+7G0gSo55Lk5TJ/CPqdThr++d1RoEW8itnHZ
2YrPBvVmNmgfC+En9bY2h23M5iUWZetU78bJMr9jyuiPSd4Htdi33sL+H0ilK/YvQmbcC771vQ6i
Jt9JzyLIrzNfWCT0HmgKSd1ySbTf2M2uwlG7ji3Ic3NcLGJyk0aCM6Z4NFFk9ecZgLohXGg4vfK/
TcU4LCnXdq64mJveiq3I7N2DrDy7TsXSV1M6egH6J6XUUWKIKVt5wZRZjkXlyyq2hmEME9/Ni+Fm
yZrupkUfS8do5UThdUaye5ya1vkEKCsbYzkrqXBUiZz3VQG6mWpPue2K5nw3OKONj6lpDoT1dkVd
LFnGYHznu8ou4tEv3OpC9DQYY8jf7gOujGo9qq6KPkG0da6qIbe+mqoRzdVWoj7Gnbr1XTKLxrm3
BX7pd5Xwu2+VazRivxHVPi0bl3HS8BX/lBBqOEnWLbieWzpOMVGiLo+rLUfm0zFKGQNqtjXqHbKM
YhWepQrs0iViEZv/tRPLlF80SmDj6M+hOyXw7DyaZa7XBug6LYpliuk3V5ivmuhmFPMaUM6h3HKL
fGs9xlAN1L2dt9m2n81FPrX1sk5J6C0R0dSSedSELLd4PGckXG6c2POedHf6wUVglQgeihKJuWZk
QvxwKfdev+AoTj1g27W5NKJLVxf2LeBn673oIrNIzGkdT3Q0C7KmIKjuheutU9zZyJjFPrrRbhx6
jfpgZW75aDuD+6QXHdGbzjp5WDQaZAkpG6m4S/brsQWj/qIOt0nFWoQoapayazLOc2t94uwPJWbD
4/zVkabRMPdjTtNX1+Fte9aWBEpVtN+lO+v54LaR6nfMKY4ofu7b77JN2la8LJvTxoZE9/3gNMQC
MXM8fOvMSoxxNfnjEgPLkA9BKPWVB2FAxoKVcDvIqvlUIsX2VBZediSSNWYUatuK2EP5p3re+s/z
BFEk7vqIIoFw+pZ6OU6odG4DbbQEjLV1ocumLA9Oa+fU1gZK3DHmjgsyWlHOMVfNw1yefNzLu4S+
EDgaqU0yAbOV9o1ugxXDn2KcBh7ctY5Mhsix73HcLuUzpve42dGCq1qnr3f5OktWfVQMC2GA7h4p
uAQmsUi+vKsI3gW2QqgTxdXsmz88Wtt5XHRVE8JYatRjCyPMj7thIGddhiW8GYZBoiXbVtZ7xzCt
r1FTzFay6MH+rptI3lcs+C3xenu6CNe8CxJDE4Gc/BFFYmqTnrzAoy4KE6PS7r5YyWsxfTWDOa6t
cPHToMtmgwBtblcOp678jIJP86mPrPqzqkxKD8pcc2+vs25+VFMh30WVpH6pIl/ZO6/z/C9ZsTRM
GsWmjcayYz6Wbu1czcDg5sQsDGyytmDKf4SzJB4cyZ04B2zP/OI7RUdJK59yQqe5V1c+8m0GiXq9
XeHCvBXJFG3gsuxI+g+WqtyTXU/1Z+EhypUWyvOfCLdWdqPR++9VgDLhrjDX+hMl3OrRarx1hA0m
p28WLFebssJGDOTjR19AyBhBeeFkLh9XC4R2rHW0fATA2eoEbRafVYqPkJ3mnbSInrKW3K1Ty3Ro
M7x0Ue3z3GMflLkZN7VcqYmEo1Hs6mw4n9h46d72jbXk1Mq88PtS9OppghmmYhGG+L44mmJ5EqBU
9A4Sa9Akq+r776bi1E1ZVt7TyrH8EZi4/Fh6yqb6UHpEEJkhOUCbpu+GJChrY043x8I9SgYV37oe
lBlShKBbh55gNBm7JfL781UYdqdumjkK5tEpbyMjR8vSD/S8qyeUI5PJLbmEZhKiJ0sTRMHqFN6p
HVt8f0lz3I+6Arhz49UkhgkXtg7YHrpFQV0XzYJ4KwqVJ7MsF/tOuAFraJswnEyKefZuaXuiReWM
RRkeB6q9ZHfSd4sLhyJjk+qiai46Z5mmfWsaOoqt1vSWZPSnzkpCfDHoXCyuP8W28oNvgC8GXsua
jTYlG4EMnkWJ+RBV1uwkOX0NhHTqor5sMEgzrp2KLH83OZHRxaF2qNtEueeCdqgdi6h8CiU1cVX1
7+fJrMvdKN1Fx7qNxuKW2n3+VduodcOgqfWdbj0LKN0m/NtWdE1+arjl30lZTLAVCoL/FGq7HGMF
i03BZl8IV4Ul3SHBPsA6aDVWTdqvU/t+0AGp6rgEBPMZUccAUsePriUK2OiJaj3fQOijThTBN95i
e/S517zGC3qCZ2er41bNfRdbVBvf22I2imOkquoL8RB5oJF1AYLiEUUZGJ6t4kCiJ32fC0d+KUM3
+zCuy+yfq8gIw2v6EmEyV2Q0yaaUdxGIupuSNu9pikUoZst4IUBrD0vrhctJUqn7gk+Se58bQV0m
Pbd9FOfs/WZnzpY14iedjde5swSoX1F8sWI0R6iwidAzviykF7fF5umHflrrO1l3BFcilOED24qX
1IVZfSnnjOwehlRovzMjwyhPeOE64HN1J855hT/xO8Z0qXL6LavVINWgtEtO6JJEVBNR3OqRVe6y
cAKxh0twVyX0ibyDm082Jk+idiVXpC/vOT3EnRTNUnErQKDaDZlnpY7XC4c61mRdE75NbCUIVV54
NXTUSK8GcjY0AZH0OnrzMt17s7V+HcWoy4tIK47BfFT2UbV+ESTz2fokkZkXPhm9Z93mHDVs4S7X
ddoES/QBoR2LOmwpgi9r1gMynCMdssCyMXhfq0FUuFD4MPREO3RBXEbo1cRh3QXFoZzt0dqbIfUA
brc+B3ApmjajnufldewMwajOYWx4aCTlu91S9dbD6LrNBy8f3RvsaFectQaTyq/Ml/UALsGlD+WI
qkMN1IhQ1oqK4vOgx0wdwcPmuOJEzfe1hBQR91tAQgSXwGz34ZA1ZuqLyLsVemRzFEtFE8fP3YXC
JrGmuZv8orsPaIv96dr9VKFATCDEyU6dNQ7zFmBCs+XeY+Pq6hEjuz7HoqAajzkejvWVFCOZps0V
QOriB8sFpTeUtoc8UOW9cM4EN08M8g2Q6a8Aigio4pkWRdBLG/wFQCoz+6FH0pt29OgSekWFue9M
ZWEuWXgPVa6WD7/vQr+CkWRAFwOH8CyzifbY86apajSiA9hwYKQp1hsnU0tSK47OXOGqlVk15TSS
ilPbqHlXGFO0H9vqLXHlV8Tt+BJgI8+A9bPw2gtwCotdw+8vWtDd2XC5sUbej5Guf5RbF+gUXXUi
ySJHJTuetoL7B75Xn+88BPguUFShQvv7SfkVK0ODFUAVPmZUBOHnPp8TbVuyLXq8PuFXiytSePnQ
O235Buj21zYubSFg8+GZQ4Ku9MuZX11FX2RrUzNHSo6u5cwB4HuXudiKw999IJA/sPxdwDlEwS9X
VUFztG/ySKRRM0XxWHTzJV0O843++yuAmDMrFX0CwDhYL57X9l/Ab7LVmxMuLQ+kBs6ANmie5NYP
D17mw0Td8LUbjH55//tHe20WaXB4FiDfsxfB+ed/GZR69AxuKmzTrejnRIaLc3Qjme1VIcUbiMJX
9wpwuzMRHeTGLyQEA0O0DQS9SN0i/9iNQHmdaVIJnTxxhRFHdrQRTNwjeqk+Smcbkqax5VuKor+u
TRblX77Di7WZ20buzDrieRfEgwinGnFVGI399wEOZy921JoBGiCi8uIcMgMskVdqISljUZZQZvVI
nRjT2W1yH2nGEA5U9VR8AVPzloTya0cgE3xW8MP4GSHa528UUuTGeVSJVDTueFUGPRjKtRhAFaDm
pw0ayL9fQa+OhwyPD24aeRX7jPX4ywoqO7j5RjOgQms2a0qlfk48o/b3k0czbjzL8v5+vFc4qbxC
NGnO3qgBR+/5Ff9lQBiaubl6jUiztumKU70yUiJtL7taZ7+6GRZHv1OK9pzA2wbf5pmusVMbmx/b
7hSmuWy9i3as7U+//16vrizUzZD1RIzcfymDNwrPKTN0JlMMluuvxgil3EDqOf79KK/ONibboLcB
zpCTP3/4Ylw0GaANqmyjBlBGhrytrZnONFne9UBU8cZZ/sqhhNMLBy0iTxSIX4LiC7/vvYmUIMUU
NTrZ46j3tDU9qmZgvsxMe/dbMMjp7z7l2fcAdT/0etBRtl9KlW59bblErSJVosueAq+qP0KKWm86
a9lOqwsh943H/PVs+jkinGrckAAGvmSNFi1iAOVayDTwdIUQr+c+uE1E6SzcgqQE452IhuW9rpqy
nRUAoWjBw/z+3f6Cijp/BxRTfdCz4CJfQq71MLlVtRosbDPwkbLawovaPTPdJurtosntfWh2YVL1
zfh3JeUYGYYGU47OA1/gxaqijeborFJok+O6fRx1n6cAUVTcrTPeUJP7lkT4L6v4PB6ELWzpOad+
iZq4Qdd83VqJ941dfQsLv2t2AWnU44beap/Y2/CWq8Yv65gRz9Tjs0UKeK6XIgtLG9EEBOUNjWXC
jy7w1e1UAE4pseG5BNoQ3ICfCN44En65XM+DAoMP0GUCZ/vSj7scJxEiBifTsQtFHEUb3Eg6l+AE
m7dClNee73x9M8oZr/Cr6Lphu3RJRFoGZtPHntH27RHZMCuMnc3UBxKH+qtgcg+/X7M/N8YzNB3P
iKQwEHo2KrJBL5aOnACSAAfqUgPK2DtNGktNLMIRvKlmB5E09Go/Uuur0r7Lw0/gkQXdpinLrwqw
WLQkAHalBXiO90VhZWHc2DQ8/xenCVSpc4xIG+IX8i+xpzMVfibTsJPiaFBMS8Edd4cwovZTbOt0
+/s5eW11U08Fa084d76Gn5/RedTr1iXLT7u5XxNvbYr9YhTuJZp1NdpX1Vu82J+L9+U74DY8E94g
NPCf5wN2fksntNVdms0uZWcz2+4ILvLlMsPA6jZY/U2nw1o4X7RhBzeVKdo7356GLG6Hzb3vFKD3
vz/lKG1yfHNTRQjXnJfrX+7oSXf9pETWpbjgtmmkZHek7lKkCHNZ+wC0wxvn9ys7zUJ+A5MKDIFg
Nb2It6hWOCI3Z6a8csrjOOhHb/XzNEQxZ//7l/vLNU84By+eNAthN6gAL0ba3Kxwc5tuSUWwrGLf
LJ0nlPLeEjj89S44rx9UuHilZ3jzi+wmn/FtwfurT2vRmXsQPohLO45xEW4Nkose+Iw+C5wTGcNb
6lS/ZpNnmgjgXE4S6GHIfj5/dzigRzKYnT516ESSPtdgMoKg2Gn0rKa0G13/pOU8pnZBnOPqqLst
+lF9JkN6y3T317eKOaIDoN3yLHbSS43teiaNNMFjIBAQZkdjmZc/Ixg7d7P2+vGNFfvqWMSVJPEU
/FF4fP7U9BxD8M+MFfamjpvFQXTXqrZ4Wdc6/f0Sem0oSJURZuIWEOSX+mpi9Dq5hV6fmqtydyyx
5mRn7Yfa6qs3TudfF+t5F0K9REsYwcqXJxGtEgeca8SrXOpNxVSFgYQWKu/yN2bvFyoJawZNeYvp
ww2M++D57MEW62d3rHCSGtaPSvsPBuyH3TZVKvV8/Kc3h/JTcMYe9EZfv7ElX5tPHpHSx1mDhwv3
+eBKms5abDzlbDTRfqBDcwKMVB7rYeveGOrXa/anKyDO5ex/YokXzwnrwOpAxwxpUHl633Smf7cS
OaVmkHXgasiRPFpt0fBGrePVPRnQN/vvcV/QAGy/L8wai1UQZJwJcz/lp7YNrb0tOrUXuFHuEDoc
Tm0VRdwweni/uUP4TeBZ/dbJ/spkk+hRISImpBjykkGzuTmCw7UYsAAZ/QREunkRtFBz+yF6iyr3
yuplybJ80W32ebUvJrvFHKEgPx/SlabqjmqTvpSUt7/+7d14Vl84E0cZiLrL89WDBqnF/dgPKZ5d
4tBNa5HiXGfHi7CWN26pXwMDyMVkNGRvMMg4Yp8PJVHOy8PeZpf0zZCGDR6duXLE08KmisMFhZw3
tuWrA2IBbfIMNoTjF9dwES4WeJBgoMuEnOMMm3rX1N4P0ASwD7y6eWN3vLY2ODxRFUM+Bljzi7sR
N+YCDxip0EjInaQUnhkja2gmK5P6xo54bW142LjCNOR2QAP4+VQClw6WJsItY2C2760ZB7Bd5FeQ
un6/Ol4bh6iavAHVFh8tsefj4A/XFXWdI8GrwzCNMn0DEeQt37TX5u2nSybbKoBg+GKQkYTWyLN5
SOciQi6WZsE+D8Zt5wn2+e+f55UDDCuvs2cFoQUP9uIgUZanp2HpcINznbPtL1J7WanAuEzlco32
vJ+M5fS3pSFZ9vCKqC+eK7DBS+cyrLaKbqpmlVotmXs0zMMRmspdtyrrjQvvlZnkHDDDs5Uy8dNL
uQALVqGYI6HSsML2Y66xuKugDSdzSNPt9zP5yspgGlEGCs7aBBAKn68MdaZ8Ez+ptMHM5Y4uVBC7
2pveWOev7GCuNYvAhKpp5L309vQFol/L5rLOm3pNq0IWR0HvDa8F2n6Ukv8XYRCEUMrBqMpyGL5k
oNqZcqxmHXUqCxjfIxaxcS8IA6u2WP6r6PDv35f/kz/Ju/9KUNR//gf//i67lX54oV/88z+vy++D
VPJP/R/nP/t/v/b8j/7ztnsS7/Xw9KSvv3Uvf/PZH/L5/xp/901/e/aPVOhSr/fj07C+e1IUHn8O
wjc9/+b/7w//7ennpzys3dM///guR6HPn0aDQfzxrx+dfvzzj3NJ8t//+vH/+tnNt5Y/2w/fxPen
l7//9E3pf/4R/QM9CF40eWp0VpQ/u0fOT+efGN4/qNGfZT9gAZ8VT89rW8hBF//8w7P+cb4eUccn
AoOufw7ZlRzPP3Ktf8Ctpa6F8M/ZJp7Szn9/sWdv6H/e2L+Jsb2TpdDqn388X40IKVKYoq+DJvk5
/0HN+fmar3uMSLNOmLFf9Et9XAiQP7o1LhjwQNVVXY/mW+YDv4yIiQkKBD9Ju2QlL7X3zNboNDC1
s+7xIBLQt2ANt3m2zEQuoMj3nl1ub9Tuf9bZ/ied5rnIilF2gxlI1Sb6JcWTvQegzQQJtvhQtQA1
rSCRQHZUDvBvyoEL+BwUCnzivqZs8s9UeKC5rLn75+IMzePc2ZNMcvSWPkVwuMI3LtnnJ/j52yFm
ecaFw3sl0Q1fnOCOHH0uWmeIAa0Q009C+esu25R/i7ngWbOkmcOd8CTAmb+s0n8thr++/BeFd0YG
3s8asqjLwnKn1P387ZcA7apiMCTQCw+Va4mC3AGqzDbEnSxG81RKk+Z16dvD7Qic07qE6xH18Jlg
ZOHB1wOXW/uxbN55Vq2NN47jF4Won9/uLHFAkZpNwu54ERFg5yfb2Zcyhg8CUsggJLobXLXEcoAp
Ew9Y4wRHYzBCsfP8YfUPIHzln1C/WEt1a6ivo6fL+3YUtXFdqDJHK843orduDRxWXuRK5GI0hHEq
JftDDJ3M7Pk0tmHpR4vHZFQeZhFlnkHJcOzqsq4b8xiYww/ZVFuK8uDwsYBF8NiLCnyxCwjudsDr
8Gqtcu8LRDe3jC0xqXtjCZykWpvajsdwwO2H7MD77ACoKnZdWVjrTk2e9W0colUn1Uy7N6rXujj0
OSC03RIaerub16hZ7t2otB43XOPdYwdCFD5sNw6ivtsqWwC0i6Tj3FdRu9mpMwCEFXErw8qO7bKA
yRrrfFimfWNZW3VX+HO5HPJAiApAPRqMO83hBh580sCW3geD11m8qCV8DOA6NrsByWh1GhtD76fV
a8VBT11VQyM0AhIqKzg3lSAMJ8am5XAaRmpWt+sksvW0QcLPgMRoQ8XN4GFL6gcTlglCz8u3PCiA
gSFzwGZAaM0tr9bS2yigbHWdknPwiVu3ku9P5uR2cda19v2gQA+j4ui1+J2q8trdAne4FiVpZmyD
B0VbGqIWYJ3az2ekGWooDuYAG26nJfCqQx8tOo/lZku4aFNZLYfVMM3H3Peyktxw4xeR3xnpbnbD
GHtz3l90WW65e72JonmYlFaX6Ek6RjzXRbXejnTdQPbKvvlIv1GFuwhiw48GfCxgqcEpEnRfFzBc
0RY8mhTtmzjAhhbdBrdZ7nxXc05vmeldGpNeWlhKhQ0nJ0QLmV0bmt9D1PvqPXljdh3mobv3V2rz
4Owmx01Ju8IdLOUt2cZZT+my4uHmbkbOGrRHM5n1IiimV2Nxv1HK+oGW3Az2tfTjYVNwwFRrWfck
Q1i8Z7A2dQwcJ1qAs0zyzCiURbRHcNhKaK33dx4WDUPcY5D8yeBkmY4Z9uXvO2oly8kzppCycpvP
94Dv0BKfFhrwwJ2j0gPfMMlT73Xdwai1deE04TfIlfi++BAOvm3wduzvnZ8Ne2XW1Y+1AvwQQ8jm
qBqcdbFSbxR9WrZiBPbkX86d3n5YDUSeftTq4JT29N2TdnVtDpX5EACxQ6oysgXfYVv0Uc+Dc6Mz
rz3lKAR88gbYbfRSgJ2VFqH84hYJIjNyT9jN86+LvfLiwzzNVdFD4jEkMsE1rG3Ua13Wrttpa49p
BJRpFWKpJWZlfd/ycICrWWb2J0sU0GOtWoCXk1M1HAfPG+Ewck/sqVw8wSWpHozKjf6kzuKtiebv
4U+opn2QHVliTImhvLCGxUhWfDZ2rnDAfW+qew8Ye21iSAHVJxRGa+hS4ZRTabAhxFm8bptmUJ2b
oC3AGKE7xvm1zet2Eayj997dKu+xXFZgvou9JDQNge6OIjjBgpNXUvo+DHfTk5edZ3OqgNABMiV1
Xem9XwHm2jej2+3X3jKeZBgN1z2GKulodd0C1SErLihrFzAyKX78KdUG3i1zakTzz4CauJ6N+m4Z
8hCSGWSZnSqH7Z0JpRGmUuhe1rmCe1Qpo7hetTFGlxAN68SaGgtmll78RNl4hWMQqLBqM7m5THO7
rSMj4FYDzfcZRzcWawZx4hrlP0gkY5/fhcIqD+jom3UMx0mlE/zd+zrf9O6syHYMsDZPoEJ6H/uo
k2VSriDA4kIa2z4a7MmKS9smuO6r8FgVOT7O4+yiPT7268HsG09fybxxT44wwXcV0u5igVJBUjRi
fM/N3zyGEAWvK2sAc9kuWXavrQ0MnBOFUGn7ze7ftWBzhqOxjeP96oBqTkzEgy+9KQrry0mLIp3W
ZbszBPg5dN3LLQ5NSOaQ/eFDjmr76uTKHWMh4ZxuUXC+fWilh/f1iCvlfctK7054Mm3RkQsZj4SJ
rdDuZgVyrGfFsrdr90YFNgbVsz+nk23Ou8ovjMSuq3FnKE9dLI13N4XzCeWLB5mF9lU9reseT4aD
XduHPrC+t832DpLpk7K6d5aMUr+2H9c8v8U9dO9ukOGwsjt5g+pvXWdAVqCBCQBvAaaGV1jvG/yi
tWWWe1VOsbcgzLW0Pf+vhmneB8IB3DhbqcVu/pDN0bLvbc/fg8evjpjnWjuq0c6Jmy7YGXlZPWWd
VaQu0oIH1iC8F3/Wj5PbL5dQRcqA20fi4Rwyjyjd9B9lNWTmTpvGkR7uolALCP0m9hwtyosBQPOa
DA2uYGOFakkMaqJLBmmPTezW47eq33CqF2Z57bf1OO8sAwhbUM5Dg+KIDfXom+Et45iEWWi875BF
2HM+F/mpPOtPJI3TNt4xg6AUXuNx5lGx8Ar1IE0OVcwJLWa4BpOy9WP2TvQObFoA9nPMIuxIJq0s
v2iFghu6aO9qQmdkH0DaVQdCjZm0ffGKxCnn5QbNaCwvw2iEx+qs3ZKWk7l1CT5G1QSTZepVSnd7
OuIw7930fk/4vgKyDxIpgVcm6xKsZmzqbXtXZcw5xyBdgAQrBe9LPwZFlELGKBJwbJsF3y0/M5qJ
oz6wZ/urajWRVhAGCpXxMAl/V61td7dxAO0hh6z496q8+YHDs3OeoyBdB6SHd5SfPZC+sqweAmL7
KIa0ptxkdWhAH8LZcO8DA+XaporqPzuMEj/0Y1eOad2U4qSwq0Gj2K2HpA4w1Yny2v6w+E74Gevc
drzo0ewSSaVLV5506WTcHNM6HwpTIgQhJrj50xlNXPbDrWxbURy5TZrb0IiWL6Pddu+gPw4Xa2uG
9xM/vsZY+9MUVuoiqF37WjpN/hH5nBbYma2tr6AXvEsYKtExzxrrT3y/gg/5eK6DyWz8zsx6XzTq
rpe8OFYMj5cNsFNtQydl4w2f/F5adezD4aCoCp9mFcPjYssFOJRVJbUzotVqQ3+O666lag8Cz00b
13CQIMkb62uHukQcDnV0YfUyAJVNgf+inh0h9rU7wazG0TzZZLHwvpflwm/VdBj7ud7NnZzoTnbl
pyog8ts6P7wwqeVaSC0svMkxcta9a3gjwZVVz1d49V6eTe0u2mzw42yD25WZM8rNJhw62rh+Clj5
lDkVtjvhtnopZ9d8Iy3ncl4b+W5s8EtN1tyZTvOy5GlvdOHd7GnrocZz8LLVVn+zBt16t3atq0mZ
RLSvZwnywvLJL83lZKwTzS3HLhIVzcs9bsnGgeaDkaXQFbbbwhE6Nrtqjnsk6yQ3mtf/EDgpX4EL
ti6HwVAfHHJ1mH5ufwFDGSryLPM7uvCXeaVuA0S+rroVmY8dCcBFHhgnUQ31Z7rU8zcvG+UH5DDm
Q4NfItD2A0HcGpuFVAcXznpMW7O5GkZPJZ0JqaCg+Lu3emu83owWl8XNrrjQmnkvG6xVmyHSaWUa
JIx92z04Mzm6DJ3msIq1S2z8++KyrK3DvHZXQdNZaZTr8SaqA5GgA1Bc2kGDiksfhrHlLOrWqevs
NPsjPgDjvF6uqtMXUBOMB0Iuazd4woCJW2xFDIq94733Q7XriyLYrdCTP655j7is022XMxIQO1ph
j9BHWuKQkbZG1E5pW5fToc6cp94dJHBZgEZpmbnZZW9scF0LFcWiWO1bo13lA5on4v9Sd17LcWPb
lv2hxgl48wqblt6JLwgaEd57fH0PqE6fK7HU4q2Hjuj7UlEllpiZSGDvtdeac8xzUYqQUOB2AEiJ
gV/VhHjY65CRuW7E/XGpoWxjzFx2mSFoIGyG5VioZXeHO/3DmszuvZgs/D5gVCvCsCPTNpJNGDJM
YYDjLw9ysRco9+MSu3VZnYq4eF9CJJLU3uVR1TEdGziocAY2ynNGjLSD3S5i3em6C2PWBLvKN5ud
qCdOrKQYRUsqj3DlpD7qKV9xkgWdmq3XAx7uO0ON093cjKWfTw1a7bpsrPOQdqtdDi0o0rThPlDa
1GfkVb9ZVIbfjTZfbdwM7DMEru6LLhTOzDezgOGieW8h4gcfA973KOT14MVj/mDi+bMzTSvsMC8T
/DlQEqSqdwUmWYce5uFoT4rO0Uoa2frzRmQuYU3RSWhHbauKRS8hUfMU1rrkT310y3fCVFGBT4e3
t/MHa3oA4lI6yzLn+3kRrzpo+Z6CG5djTLn4eWEEsDWg3CV9geeo5haB17C4KHhYXgpy+8opYTnK
OMZI7C13CYNMhBtVsjepLzjQlcpbrqNiL4bpRulrDdfTaMWPYiJc5VGy+oJsfmeEJx/4tiXPZGvZ
W/jGrHpYPBKdLpZ8no6sBRzdJqG4pV5bd+CFcieWZfbSOTnJg7YQLluohNqTaT14VpMvwQi0yhYt
tveIx3tH6yvcoCvfCmPCxgJq5bFIDbzsC3J5DYM9Gvd18I1pYB3JrNfOMm/lEWdMHaatU9fS4EhS
Xvm6vOwEHiC7nFTlNGOCeEduNj1OBTQze47meW9Ora0sa3mVp3lRMJHPyKZf6tofe6MYCN8QKWq0
ONwByXhKtHj1O1UZOIxpA47wKCq8ZgQkgmBAH/ZYxrD+F6j5QJn0I19hs8aVjc6PBwlQxabvp/gQ
8/I17MkBmGfzvVn69MhfLC6Nboj1fdgM2hnbbgp1qm3Vpwj/zUEfq/FCwLX1kkFLuJok/JbYwpYG
HJX2ojIv7R0CpevzyNTqJVfF+kpPxfRAVqp6bvGGXqkdUU1ixfFigkVyzYFSO0AhZjJXDvUBsQAc
lUiIJWBS+XAQSnM690k7X4PTbS+axOI/iaXc2D3KbV/MAq0NdXpu1VF6LSbC+DApDW2glRN87azL
lp0FHkGxOzpee003Ov7BSaBTmskDmKTf18YqvodwSTxrMJd3iCldMGGo8VujmrD8xlJ+LELItpow
1AFgCEoQK8xggdFMlXp305PH7Gpz0uDsKpR7xryIJ8JKo+hce+uxWnMpgYElat9HoSMxhlzL5rqr
8/RBWXklN63H4To0hOUwtwaN0Cxr38JmtnYZY5enqprg75Tau5Dk5UFdrM4REB/cUbbf5ihjT03K
idbWlfV6Qpr9GOuUsnE9DzvEiPFrpprZ97oGORXLJBrT1wmqXOwOY7FaQDVKaqQ+q+/MsTGvRQOV
b8pNs7NSUXSnNAN5UJM8i4lGDqolEm5ILb6eF8bBqjZcD/hF3/JujhylqKZzNk7fCILMiTORAFnY
1SzUryjLRjFgRWqdKqui3uWUhAdTTOZwVwxC/TS3WoPjLBOOkQ6CbLvgtT2I0bmQOsPVc6Fs7CRN
9YNSzhj85qKgkUMVq/qhmXO/9/MQOeDWzV2/YKG8qfMlA30FRUDw13aeg1pe8CACLfQaaUrPdVTd
Fko4V29xP6tjbo+yVkrXUWGMC12drrwcs1wLCf5sNgNnK0oHaWgbqnN01yZjmnlSvUjK5vgB9pAO
pkmvxVfJqvXFx1w5PGNJHzJ/bBsrCPsBdFVmrPIRSap6PWYt7SVzKeidLSrxwTLWbVB25P0t0NR2
uIOi2KeDR3VcLDl2dq0ZAcbJbbaYOM5Cq9+XKw2XUy1HtNIqIRwxADbY710wVIKb9ianrA18ErDz
LXA2Jmu4Yjkts5emn/D/dJmepPZ202pPU8xR6ILwtlz/oAOX1S3vY+wXzq9pz+JJ2AmeMV8pKLlt
6JO1dKnqeaiwsIxd6sMPyd5HSSnuZA4EME/z4QaF3hweDXXKH7Af5g+cnoh/AritPq9tpg9Bgt1s
vRCJdEuCBOS3p2mTekEyVs7xPJU1hAYzaW4bPXc9R9g2u31BLxFdSR92V62MXfhgyChYseHLuLHV
sjiVjFeh1pnxVm5WOW5haBYJpeYYXeNFNqByDPSIubUSODMl/sAPC8xC64Kz17V7kkv7PCCigTU9
luQcQKJc0zkkHaZvPJJfptDuBVWpLiRxLnO+zxaH/0pjMtspjc4EoZVl/v9yXfleu8JifrJ2zXw1
riOPN95qdbyJE7mXL+cOipJtUHbiJaSVdxfW3J6+NIrLatdTx4g4W3upB44U42w3wpY2Xjy2FBNk
0az2KEi66FfR1h1JZWE+6ynZzU4kGcMjA49pN2Zxrt3o2NBhr2jwkhTcJS37Bo/VrVYq5pmqPD7j
8aJKVIa5iBlHM3pyum1C6SRUn4aTRtmUYTpXkUdJZobEJJ9SuuijVZQhzPRsHUjB6pPa6anAXGIf
JuN6VZINwm2Gib5XxkShqVEr01WkERddrmXT24W+Yi3W055YlpmijY5TWs53AGEMquQVqgEsj4UN
BLfrrO/Xcgp7IhQL1oy5qt9jtZWgyHHg/ja1YXzVKUr53hv58KDLk0UPvO4uVSAcnS1XRp7Y2jpD
bSyLeQoGUpvVnaaHUrfH1Q/XsGpb+rRxq8JzGCetO3WYge2YsuqKMKVFc5D25g8K9fvjIs/rBYo5
q3DqprYUNtRKu9fERcyd1poN9uYhNl7WZrLwgsUVu/RcmjrkMsSJj0kPJ5KaBy/Tx2iNtOyl2Biy
XTeplPz0n8vCpw3TWaeI/TawtDYmBNgMF0LiWO9extHSelsRQpM7ftESD2cqd5+SydOhRWD7BBSn
vTMjpb8A0RYF9Bm4ZUTSGEy3p36Mdn2vrdlxXTIR/08dJaZbwRTI3UQFGQtvpVDkoJhFCitBkOQr
rTEK5UjGAbDCXtfkfC/IIKscYWwwbYphNJNTSDd+cUBpWse57GjVm4vAwtZnXe7kS68dhqRXio38
pZUeZzVu7iml3nd1bRCfE20rO4FqTbegEkpsyNXAUyFycOeZGwphv8DwVKAeGpQUC2Q2s0pwU9Yc
wXWvi3WQPVYIbmi3tkV20Zm9JV+SdSTKNCQkSisQRAVINdgzPJo8lURE1ALHQPnH/S6aUfx9hnGj
41NSygvkPLLi1iNTTrOTqggSRls9d9qkdHYz6cRPh12f39LPNV+Sps+eF7mJ5wCITv4gU3TWPKyZ
8rCK9ALsoZxFmutGkdFdnMdLk8cPvEJpzI+gG/EIdhbNFazYU8nBusNXYxsFknEvBo4E3CEK0wK+
QiReqODQXsORxnPRNzygQ9Tz1cXSLAIwn7QanNVI2c0rWoXgKmpY0ulelNonq47qNW2E4sQMc6ld
iwyXC9Vq+GgD6Nxg6luB+WZIOgDGkEhxE7KDYu54Kez3oix3U4A1WpkDUVshS3RtzHRlhG2SezAz
IUQVYz1VXs7HAf64rLnhDYXcXILnYc1jEx5c+hxz6HPAKcoT2M/p1Kkrxt/G6I31SVeL6o2UAq1z
2cbl5QhdKpuvOzA7lKfFJDeY7ddlcluzau6n3qgrpykq5hyLkJrjzY8p1lJIRbEX4TwoYF1i6bXq
JutiTE20DN0sI8cX2SOZ2lp1dJuloyzvtsXT03nYDFuIB+shU4G1ch41+xsroW8CC2cqK/JDou+d
JSeOgpWYhy5RrX080i6yVyzAD5qGjd1tB4CJeJML0sEr5OCYpRt1OoWNbNV+DQQ60ASTJn9Pl7/c
jR35fUGMVbzC61+eQkkuQ3KwrUJ/H4wuXq5SC0/GRav3PLxaMa/9SZzHhieQRol8ROKVrjuk+IwS
OT+jJ9WsPlzR5Al1xxdUtB9tJUQ94zMhe6iVRlyO05zJ4Td51dfGsmWwBXulk9r+RUzEbH2Qw606
gJpjmJ6WjZYB0Q4I160aprAaYglXv9Rbg6NXcKFcOkCJC06Tvs8YNuwZDFGSeI/RMeF4OdXA8xyy
zDOgKWucrIhqp7YYrujKp9110STy/TqsleF1jaXMvlh1keaYWxzX5SAIIH/KKHHNUQQGKsk3Q1Rm
fktr8NHIs/UtSsTwrK0VnupQ046oUNZHVasSKuyuuzGitdrVpOvaWgRkWOl1c5dRLl3CeGtduZbE
2i3D1ThRzPFKck1iEVNZ41ZV9P4tK4yI28dKjECM4+aKOXb+Xarb8QMm35zwVBGjueZjc5OkwG+O
01CYR71u9NYVsolwZiAOljNF4fJoiHOy69La62Xs0y5xasbzrFrhtw417b1A6esaPbeCkcVYA4VI
+14khanalmLI53FJ+70xluJlvHk4dzHaBfkwhXjo7byqWzep0n7HYqDtOFbB1qNVUr0CjtRZwIdJ
mAGXKiX7UBO/KKua7gRCKu3MnKwjGOj5oKHecHTAmIclLpgczplxEVu17OlLj3gKCFWYuSqeKIFB
SCgFRR6vt3ECTIw5VilutDQaXOaqzrucDuGL3Hexg6Ypu+QJApcGK4Gi0oi74W1SLKjIJqMoht5j
esLLpssOQM8VYViWlJjiOen6o7WlXFTkkV6u9Fs3CkfHaFWLltJWpXqMbLkJi9tVy+MPZtksdtLI
iS0uRDF1aCkjxkWmKjvxGPcT0JZM9ahry8PU10rn4oSObVxUgGG4lZ10TML9Yk25DQBu+KavUu4O
zdCe5HWN9lKVMxyTwkfiXEr2Hi0UUseA9ql5K7yZx2WSPqC0phf1MN4bmrSwFVbk1dDROjE/XS5n
FISzI6htclP1k+YagEZgMxiM+1r4wod+RiShK8JwFy+q+bLkU3WSkFhc0Uzlxl+npvRFrSX1TwMX
nVpRIoOwRPfi8NaAD1qVHO6BSqqKE47C5Bt6rVeuVYhN/FoonXBg8OaYYwtyREiTNojXqevRRwiD
q5pTqttwRWDhz9qtOJvFCSVJBSNANCHMMEncyVwzptUc9K/Ugdhsu9am6gx9yNpzQM4fmDgUbp+B
i56FMmZOH5oJeNLJso4ggarnORnZxSa8dfdTbRoXRM8v36y6kT3LZMiU0qB/JB1voqPbs6UmVUvD
QsnEJPaHiUYW4K38iJ8pu1hKWY9IIUH+Ngn1h2DI404rAeW5m0TI+V8QdRa+anhFMFrpiw5qL3tc
dgMTTtJSs0WgatOEplRHEpSTm1Pp/Vki86s2x5CZS8tkUQPix41DbMqmZvrJ9tKyXorYXFhz041e
hGNDO67hML5Nmsy8TSyMy3SSqSz//LK/iqR+vKyGngTpl4hDGifWry9bDgmgwoXMybYUUBIXoEtD
N6fnzZJamBwOjHI0v3hNSdzkPv8lk+JVcaUgiyWIllhDsj4+CW7aTrf6Imf63I/q1s1MK5E5lMji
ZaMgIsgZcvlwN4c9Q1yJmhoxhJnuGPpz4huzzZMUA+Z+XfLOGjlAAbfcl0Y314+a3GvCXhfomENk
h1SkvTJupoauNTX9KLIcmmQ1mqhUNLGkPlhSqX8zLChpPiAsAHxKBX1lp+VVeZ3S1hCcJl+Vi1Gq
h3uTU+4E8Y6y9hoSnYQMSBxqUl2HYhy8Pp2Wxcs2jokrIeZEo8PBqHm1FnVTkECzYRXloaNVhgnv
zkoGJqhN2gt7MVwy4FITti/H0Md1r4HHvpmVFLhmxlnhdZon9rp4NunBUlqRtUZx6TSRqqguDJeV
slAowo4enC7qLnxxSdubiTjG7tKVy17PRc5sMxYMVs+2qQ8SPFvmJpyvH5EswovH1iZ8L0oT1zUu
D8MImFgl3/S8lLUgSUez99RQWt5ymGSiI7Tz0NjZOHci/s4ZYQDBn7rb13SiOWhWhEIJdMcER0yV
odnnmMsyTjMZjWPLaNujtWZsMybYyxwFUYvgJTKqBQ5MbbWcx4SkDODXIJircBEUXqr3w0izIc5p
C0gZbG0Z2Qy0wXxoDyrsQ8tv5mXd19Yizn9Jgv+RzPSuQt9QfFaO/qI4/e8pUYPv1Sbi7D7/qv8P
RaibB+f/LkINktf2Je9f2p91qNtf+UuHitpUIdR2E9iLBsNX9CM/CVFBNgLN03GAsAqgB/2PEFXR
/yURYwkIgKWNRWETJ3Z/CVG3H20RWYiZIT+gm5b+iRD139HT/7X80IpFdL058QxVx/VKOs+vi15I
CyRFHPQhcS7fc+vcFTfSE/1sqwd3b9eu7r1nh+LAHPlEWgGFejAF2c44WsflO9Pt935fX3UX5R0H
2Mv8PX2XXG2X362xZ7xND31oNy9MsZ1yvziNZ+1kp95HO9Wzjut+fI8BF8t24wAadJvr5qC/xFfq
R7KrztpJfoHaS5oMUx75ob3rT91B8Ol/XfZu7pdu7OT77EG+rk+TF16ne8WvbmRH9vKrxWuuWxKg
wATfMfPaqfQt/fKyup7up9nhJ931ejKD+TQ89PvmRrhU3uSD6tAQDPqTHmQXmt8EodvvMg9Pjg8g
7CO9qg68ywvlaOzCh+JmQ2i9mR8MLCPOiqMT7QYdZaHd6MgnXPPQHEgwwPXeXlq+thPvo/mSeZp1
9TqckwNgkkN0EV8tB+tyeeASnvgMH7JX+uF+tZOD7oiediwvDduwaz+/De/kfRXwBp3OuQNS6BVe
fRIPyil2R0f04wvgUQcGx17lqC7tn2D6XjJVY3180nbVQfLpl3j9bjiH1y3ILeEYPhu7LICmzppz
Tc3HgTj0E0IbnJrxtu5uGRv8//GZDSZ6zaUjC+x01PYcU5zSn48K72sGEuEUjvmtv13wFKnMOG3t
aT0Vu+S6PjYBxph03+w0V3dSPhdOQC5Luo/3hl/sqiA6yofyrnsWLoqzecUrPJKWTT/Fi/fiYptc
9ixIAt01bhSAv3b6HoHpfER0czkF5sdybpEaPlo39M0flWN/215S30hxsI62Ku628xRN1Z14kfiS
J7p1wHjIH17Mw3LoSwd/i1ccpUvhlvtzdJK4vEyKneFLdnXm77uJQ7vY1495YSMZ4RsJcrf+RriH
3VyPVxxVYxpFF1y0gi6bO7PlIT5xJXZoPy59ofDFxKlPoz8RxWAXr5o7u02AqjF1ovNV4diqU92k
/mrnvrHL3/3+LqIh9yCXNBMQm3CZniuP1r3pQcJ28AB5AknOvIvmuTivx9LvLxFS4Q5nh+F54zYS
nXk/45qQIO/SQC5PGdJqux18SX8aDOCt/Qd+ZY7oH3l4ZFqpa+C/d7Ny7u2rt85HiD17+VG1DYcW
DHobR7kfr5db7R45HQf8ujjyZ4z48sWpcqd7I4zWnu/h80kOJDskD84iOzr3Yn4ioaMcEXwTUaHZ
yFUm65DTsFp24tusdg5tAE/0wkBt7eWlOayPtHBT64CwwJWcND2Eb9Ud59nMBm4D5cyZD4SdeJnx
kh+SS+2u+UhkfbcwsLtgZOH1/nIoT2rQ+4r4XbtvsEu53eVwy1HUcCTFB01wRl6IwO6sPai+5CRO
7jLizliOfA66pUFOBYNZBh0JoTQqVQoE03gf5Sgy+cBnfb1DbeOOgXLXHniEbf1elKF+22N1PY4c
NJki5agI7PRcXanvJhhXb/ZJYJAPTULZtjfyc/6S3FKEBZbsl7bQBPMHgmhHbLzHqnIsRJ92di14
PNR7BARa5/XKC9dXfOo4VquPumuFTvG9bh8FL6NBECAepMdnrztV9wg4UHKvfEUrmug7A4wYg4f2
iDq1+wZs00ahdNM4phtJiHaPirSzVg96MXdEz+UbQV4+LgUIkuo5htRIp3xy8/AtTHJf8ZXbYd0V
8dUsUZYeZC97YJIofVOPHKPLe5JzisfhMVk1GwusuWM0Dmp0CkTQKbrzbOjBhv9/yGJf1x8IcrfE
R0Yb1W5iItUjovM6YHmluz4NFjKLoALlwMHxhWsNZDjjF063063xwD3llNzdF/2NODod53FOMYf+
OnNvjb3EQYQJNhoMf5neY/MUWSD53OmxexSvRRTSvih7g+DDGg4Gwdkpg1veC1fmTbd7t1xokIXo
UhbXZ0F9Mc6iMDjDU3MJid/ufC2czlJ0U/oKCnywpXb5bAxISZAzNEYgY7uvRsGZ39BOBiUsPdvY
4wh0eje5mbyFnh/RJ2f6cNzId/yeJ+bh1zEK7GryeTgkV4gPmBfrs2yd9dfC5te6qTcSiRXvWTds
Okyl/qgk9J+DRh89qfGqBSWsjRqtUF3Wt4KojtEVHnLdLr5ZKnxbWy7OyZNYPkmXbf8M8tRgAhqd
ug+ln+2mftPae+tSy44DKpqTKgZu4w02DxUtx9m5Hz1veiuIc0vh4jupPTe2+hit7+NZIm6G4Ykb
sVB6zJsJDAkytLccvFlYM35wPfg96nWEPjoKGPGKHYvq/q0z7dUsH9QELXRWPApuPJ1Jwsluw9QR
agKKvDIAXZsehv3kol54NW/MCyPlUvRncig6wjJf+Ud/zg/LKbzUnMJtXpFq73kpvlRkcl5+MjPa
ciz19V5nd1Gf4/3wWjc22RevytW0U4+o1cgjmXUb2OLJbFzguNqVtNPdwZV9PusE1tg35oB/iVVb
3MFpDpkMCJWPwIx7FfkrEy5j2qEBNLKgqfdpcqAlOFS7XnucyHZ6Rz/VuvPqGIJXFgdiiLLZr4zg
EB+4ybibxzMx5EjPh13ivkCYnlFv+LrpT/oh7K/E6oBkdO7dd7F1RPX/TdH+P6kcpz79QzmOLa3s
vi+/VOP8jX9X4zJlNeY/7IaiKWFt3QLopu8/bGHyvyjGmcBRV4MNUiFf/6caV61/GbhccG1Rbmt0
CKjh/12N8yPCxXGhiMCvAVZp/6gY3yxHP5XivICBmMGQGEUzOSIJ8NdSXDakfl6NiBukjWkpCmH2
IDRDemFUQnwclEJx+0QznDCq4eKT9IMKliN/pSXGF94o6dcGDCYg3gmTcoPzCleCbsyv76QPixL4
ajmzO2dV4o7Jc6grCSJVcfxY8po1z5TjZ3PR4ks1wyhvE6ulBS0ujG99J2jUjYynrtW1U3f9OKJ7
anQpuRHqZf2CEfObN4r5ZzNRAao0MG78+kZHvUN4q3DJmnFIfSEVlKBtDgbl9wa9cAozrL9gPP3d
IIVhT+f8hSsWuawsbb6kn5pTQlOYYyirAOoTKrw1xmtUxbeCJArM+xfiffVFcYVweEpwtriVTOub
NRhpjJnA5zcXZBcTWsQp09q/ekn/6Ij+3zt//09zgvK8/umxR9j9Qj/856f+x9/467GXeEiZbcO0
wT0N30enr/fXUy8p/4LwRwK0jqUaJ9hm4/63F1TVsZDqdAEVA2sZ/8rX/H8eepmHnrM8qa+4OLdE
9n/y1H9q/3EbEfzFL9qaAFC8PkNHoUxZNHwT/C016ie9W1I3kklU+el6/MZ0+KNl+l9rC0gyXgbC
J3ZkHWbC37gs+SQrY0UmB7hsabjR5U58aDBuiZS+TXuDTme4l9ORjVPD4GKXfTkyhII+jG/TnBfB
SVYD0ROeLsyHdEHZOpeWBrcu58JRK/XiLgbUWBwJlEOpZsFXurCmMUa9V+Y0NSsafJWnyFgVbNoR
wrcilKTbiXHGw5hlM1EZk9Gkblz01m1SkVqNDlUTXXSV6RGIHQ00tQOubw5Ee3xBJvjU9N0uDDnO
cKZUtPQglj6tIAu5PHQ4UW2TAOe0pXVhrOatWt5HGvfbf3ai33wF27rw6Rv45YU2z/1P68aKP0ya
Ol6oiYbHhXStBsq9TgiANSmeJFuQK0hHar+iyP66QnJP/bC7c5PjxYVc8RlqFSXg05RSZMC8cGAd
CZLxUOPCUguN0FfHorZpMhv2nz/rZ9DKj1eVVRKJkeEhclI/LZINxJMQwTcyFgW+cWWNCSaATQq9
FPJVQ6JmaXeGnuGjkMnKaHoiGBa1dnPu4i/W6x8AgZ+uuwzWQoFlxTdMk4s4+09vpStKtiUUjMgs
Kq12xyHWzsDG5NlOyKMlh6wijdBG5WtdmMRNza6KzevcJKmW7KIxtzjQ94N4QoVON0sJ2+URf154
ozbZcC0MAMsPeHSpH8csqkISCxdhCdR0WGq/YdDcOOm6KOeOPz9rcp0QcxPqV7OgjJNNSgqFu9QY
2uu22oi+iNFvtJVW1ZHXVulyU0cjBzPIHQwWDQ2xCuMylNvo1sUZKViXPjcITpovFotP9IcfV4yu
5MbJ2ZqQW/fx5zuVniHj3mUQ7KI2B9rTevOwhMLyWm+2uy9ulL/dnnw7kCw2gqGFdk389Fo0xDs9
Son6GHQpd2rw37pjIt88KcQvXCFi6h2UOALCKVm8EDKh9gh0aa+1tFp3GBZLBCiTQGyfEleHBW+h
VxG85M6IkNMv7ulPC8WPq2KyW5jEsVvkFm0//+n5NY1szhZm6s5SClMAIijjTIr+3GXBrG/oIiDW
+OcXhxEPxSjUFP3vIJghbuumX8bIaXjGbrTcML8j1CrH56VuI06wqcBBrRHjfFcsUPvsWC0IvlTK
jg5urmgR+VZYe5s1oR03ldukYNKK8T5B2Vc6cYJeIvjzO/60mW3XSLU2fpzIPALKxidPNgzAPiVf
RbB5OG4aZXM3KlrJw/7nl/nNTaMRtm4q0JNgKP1YfX76KhYGw3q+mqwuqrpc9sBc4WzKt1gb+qsc
aA4nVsJi/vyan9Gm22fjmTBZ0mjmwyP89P1rkaEIMrIp8qIWSSc3ZlnTQLMapsJpNdTfVKpbBFjd
pnUw1Dkfgw5LNHuKrqR3f34vv7nMGoNoJA2AHiUS2H+9FdWFZExTJB5EiaoRIRU5aehBEv/Pr/IJ
4MDWwSc2OIwgSQSfxy3268sUWg7ggZw2Wo2juCemp/JIfEKDHxPVQU5ppKrP48QcOJRrlUYW1G1W
wSJ+q6s6uahyYuKx0oczQ61Yvvjzm/vtJaByI2MbZppoftpNFzysSqyAP2hy0tfQuwl7Spzon7+K
LsEe1WBnbIiaT+egOgLT0FjkSkfMRq9QqqMaq2Xl8c+fZTvXfdqheLplnhrAI3AXGAT9vLIYZq9L
68x1lpS48AW9o9HQS8WORIT1YtazaKeo6ALWwgj3f37l7Rv8/MpbgatxzNuGTZ+eV+RSo5b23Ehq
2uFMSiriMbGy6sJ1igTeFfq5Oou4jp8MCLaJPWHkuf7zO/h0nPpxk+kqeDKwUDCoeR+/fvguasRB
JTIGRRp6h0QooRikKmaqTE9vhGHKdzVz0aAbMKGpRt0es1Qa0Ozr+OpgORykfGJnjZYQlWzHAODP
b297kj5fIG4wNilRAjShfrrNBqlKiKM08S0ZrXSZ6fpwHRFPVjs5Mc4nM0fF9MVT97ubYSPQsLBR
uv1tm5kJflRKRWJ+ZNKrb4puPaqTUL2WYCZwuSC7STiXnpfOXJ7+/Fl/s6puA0k2N8aEcAA/3QxW
NIiFhmgVwXJDKdaCTpDqCSdqhPgDk4ceeqiHwi/Wst+8KjegyV5By+HvINBZjsgp3MwFP/xR4tRE
3yaSviWvxd8x25qUDIkzj2sR/PnTqttT9emrBUqCp4+5J3HPyqevtkXZOg1MTLCVkzyMWIwnAd1X
2WADIbLEi3SxZnBGBXaoycYbDwpGio+lXwSQEpgXo10ziiIjiTCNdgWhxgAYskJGO61Fae0m1rK+
klmxkmEzNB16w2isGd/lapN7HMWwX0u5aaIpVosRqzBFz05ScUuhqikWdYss7EoMNHpbIUxcOs1f
KuZUrPjW4jbMhu9lUgYGR95YtCZxc1YghVhiUaqmOmISY4CtMIMmIeBrziwmLvOgzR5N7O6LwIUf
8KzPV5LxNXAkCm2UIZ+2I4KF8kETCb4tYFQcw2iDXUv5SN+jreIAoeHgpEUmuiiYppOgqdXRWmbx
wiJicrdg8dmbC074NFasi6YX5csR2s9XvMXf7Bcs3zS0dEbmf8f5LzJhgCUwX4dAa/09ZTlzFqEZ
v4Ag/mY9NTeWHo1Ejj3c1b8uZrBmZvJnEEWNcc1RoyBMxJUnnWRtsxcRX4bVciIERdFdszdnJ8mM
r0BPv/2cFsc9Op20Jc3t5z+VRv2UDaTDwYnQU0F6kmR0xETVR1/g1D41CH+s2hyl6IUa6gb00z59
UA5wGOU0MpnIyNZ9Fa2dLYkDjJlQLfxFI6aXaHakbRWYvkCT28Q3mzm5krvVInUxkwlwWtryIa5Y
sVNxFR1LggdsL2kufXHC+Pt6ykMOeBBcOUA2qqZfL8hiYfzFesXNWRrsESV5qaCA08e6mqKLlZzR
/RKljzP5dl/srZ9x0pRPqEjhuW4dIhkXy6dtHQqGZVVxJ9hl2qCJkIlCK0erYsIdaczi0HcZyah/
6AKOwyKKugMOvumiJZUKYuGGNfliwfvbesfbUTm8cDUozz+j2xdpCWWxaCgaBTqPOMlQmC/yV+A7
6TfXm1tf0xRQaWBN9U8lU9zJNRm8zCRnjPYERkzoRNtlxrPajDggpBJKEgf+b6skhhAbUqaZBO8C
V0rESvVzBLYeKClcIF2qFUxG0viV/GIjKJuEQFp8pF88stsy/+vihQb5x9Fz63Pz4P56f9CKLaq+
pz0wTdWrmlaMGdGIIYTQ5qz/4iv4+14Haux/s3cmzZEibbb+K9d6fWkDZ17cDUEMCoVmKSXlBlOm
spgnB2f69fehvjbr0tCSffveZlUmBDg+vO85z1mhVQ6nF/PvHsM/P864hHBmzDwbwiC9K7XIIt1k
hfnQzmAZ0hoTLyYO59fX7/3TcUiOia5b2DIECUdvf2FXUnaTOE9QYCcPrkWmORJvZmeR6xU+khyt
jlYmBiHBi5eTSGHRturWCIx8ItosBTx8/PqOPnvknKApdlJe4Ot4t/ISwzapkdNUMJHosovbiSKU
1oySHBn8it/spz4bkBa1H3CM1IGYlN99htCPqAv4PHRRaeatGicU+WY2wTELiA31czgSmplj39D9
8RCnq+MaX0VGz7bwenpyAuxJ6Akr3btwgKcn0mqbblM4SZ9d+S2qdohTZZluZhs01uHrJ/XJx4Qm
ixIMxZE1hebdNFtqWM7Al2hUfIzxZsgyhJ/e7OOFH+S+hpZ1AV8MYYktrO6bsfpxKWOuoMzxd8l8
leO+HTWZsUiqEj6FGc/s9I1gC0b8YYmMRdeGVLvp/WKNuo5t+49ujsv9NBjZfzU03pAt36DyPq5m
3ATSTdginI9Ya97eBDl20dQMBjdhVen92GY21ZbYDeRkP3jEOx2GZU2g1c1+qxZteGqKNiVfGtDS
QwtHZ5PZPpuzqEm+C5n65OnQR7QokYEfxqL+blClc6MXDnbwDSF8yzNUr8yBICOMixTz8bIf0W/G
2ylth7PIn830rOFw0Tx8PTg+eTi817VyjXwblOG7z2jWos7H7xZTubbICzRGEClz/N155JOPFeYx
L8A1bHcdhm9fAcr7ucfqxPxIBnoT2C2RmWwz3TW8lkCtr3/Spxdj4aTigBGSnJx3FyvRQlsEJXIS
HeoglZn30lfl0ygm48fXV/rk4VHg5Kmhr2SNfp9FlpPdaBvx+mVhHDxLKjVsc71Ivyk+/90MfLe6
kG4gbJq5NBc4mL39QRgkh9lS61TnYyeUzTL+IDi3M8/StO5+OiXRmmduLvxwLnBLLLGRwbLW4lcx
KiWh/BUvnjKop3m2+1eZQv2gx5iqDf+YGSNDwj5VzySV3P37D4d6x6pPpfNN/tXbu6aqaHuzOWjw
+z1jm/Y+Wfd6Y30zua0v8/2zMdd6oRAke1HnfHuVoqQpTOCtFmgVCPSOGXWfis54AGjnntjHdt+s
BGJdyt9fkKIZr4EW2Nrkf3tBAkq1js2wFnAOQNc2tdqjEPiEzKVTe6iL2GPKaDrRD8w3cZEP2DEm
YCnpaIqwydPlTI12BfvKKw9OR5J7S6o7cTSxdVZr5sny+6o7ZX33HbX+s6G6OpEYPzq80FUn/M9d
A87TyWjcCAIKhyWOpTI9aLM+b//9d06XlDWGlB0a2+ve5R8HhwS3orLxpq7mfPsoFySILka2b67y
2Qe+onVt1n6+7/cLGhZOAgYjdltdHfmhnJyGMGHfzMLCKME3fP2TPrsY9gWD8UWHD+rq2580LbaO
OX6GmZeUySkdU3lWd9SSrDr2z76+1GfviE981UtQKWLJenupzszbkSR3dnY2+aWVIbuzgvSam6+v
8sn+kfwwD5kD58u1OfP2KnlCCiguAwZwiryLrb7c1UufbKruduqqEANW+837+vi76M3wuXhY9AUn
vXejwoYC2JiKc17MgTbIram5sntt+uY4+fFF2TaMZltAB1kPre/mG8OoDCocrGQDENOdrrlYOsvF
cLeGm8T7r5/hZ7/IpzPJrM88wFHo7TOEFicTbQ2d5vSmh62ntUHcdss3c9snu04qeICiV/cS1OX3
rPZ8Tmbox1WMl6zTfkvc8Aj/yvi4OC0QsAzobJcVEsBinF2uUpVzO5vVgXLzGkC/yngzB1GsVL/z
sfLvJsjZF5ZYsh+dDp7im63eJ4/fwUFJiZ8AAGqw77Z6xVCbaekzrAiFoaCu1XRW3B6zP/nR4vnr
x/9xCFMtEICvAQxzKH4/B1vY2pLSoEKCYbMJTJAnp1lzyk1lymld+mR8l3oE03zzEz/pZby97rvf
iI+XlPOagazF1DFtab5kTVPsuJUldL3Svi9M09lnUFnP3Ll3rvwhfylzHyrVjKt0N/RYzWfYZi9f
Pw7WOcbb20WJG1tbS5xQkD5478Zj6ZA1O/vAOB09aZubbl407UFvlqI4yri0s7ulGkSxEXGMP7Lj
e9xIIJQZ9sc+a27sZqj8DZw0/bIi/Q14X6IwIlPF9e5o8+Ht4sUX7h7CofiR2RLfZ+9Okm71APqe
nbFvb/0mq5F2YwUWCDjrlRAKV0nbENCesIXufJkfCZ9f7JB2lkB56pn4muAjGVkIm8TkcDA6+p/O
ru1b5XOu2kAWVzcUqZCFVrGsfg+1kXbnvbJxd9NQQmkdTeZkb7hLGBDtyPA+kQddIrYf18ZtX5Pp
HaAImR9NJyuSrS8NN12TzWvJcxLNObVDMsGIXtKqMF/y8fckILWuaNMJq3/r2yfELb0TmkUPjlXX
xuIGlcr4B0wkuhLAjO18slM429tY5hHi+AH87lZXim0Vxun50WazcBsZqgpGuNDt3kws3FnlUhNo
3XemmMNRH/yb0YjTYgvjvzY33cCe3/BGF9d1w2EarfOwmCEAFfPZbSvrtYNGJLCfDtYxjlZ2b2EP
w74i1TuccFC7ATVCydaD4Et3pSEsv1tIgo9Oj7A2k+bGTpoIOHU3cRQU7FgDCTzB3xil6ZY7u8oS
ulOZ7CFSISEgQp4guNsxoffDeSlpxn2KyXzYAM9IzH0iAYiXYzY9dQg1nqa5vDHRGp7J1JGQvqJS
/mk7uEP50NaPka8t10uR1fkGC7X96kEDNOGKuVl72dBRKMNKEBS+sbDsdsfI5Oi4KYVT0iCP4/7e
GBRS+8LtjB/gLoA4yspl7LhZ40+kg+eNAXtqzM8jByD6xpolsC5ppPF4yMtxvnGMSHvRJbI67Mme
9tins/c7a6QFzQ3IxJ1ZrV1vEDaQ3XSi25yNlY/uz7nyXAzkfr1cu061j0ptzhH2E16PCj4tn9q2
ALWGzbWCAAPoEggVhzYnGACY3M1jIURQDLFxGh2sikE26f3lMKfFrzwrx8vCcvtfAB7r7MwdDawu
BVvBpZocxqdhdHd1liUYRmSa2gH1WFDQuTkZ53NdS3drO0rABDeJStw5kCbAUvh6lm0dlCDwbaII
8N7sqwSPdp/qYADaJnqxpkXDIeD3cE9jwL3xhvFXBgmhQftJmxBf++5i39nDCihYKldSTXUhFGE4
92Sxz1Q2vFZdhmKk7Yw8XLDow4oyKsogFLqaH0WZVXVYABkF60yj8pdyc3h9TZVKtWli8JAbsFuW
s5/oBJWYG/01vMhJ5/I81dumDlrfWMqDNtj5+h3O5mMuuzoNSmOGcxLRWV/FYsNfueFW94bivBko
YY9q4/bdeCQixHXDRSRYBLKxTP/UPngloq606MkhgPZUzV42IpWK/J96XQ1PVu2R4OYuFLwxck5r
akhNJNYm5bhnb3RflVdaUdbWCuTq73XTxGywlikUZlVQj1ZV+yC5Vg9x0i/9D72Fvsm5wO6uFsOe
V7KgLZ7dIYmuU2ZtBX06VbcUBJYbf46LipFncSpK28UENmyRAx5E5mwNx9aziCNKcWNjFDIq/6rq
6uJ33xnkeI3ZMm7tJrOcME618WaRqf2rHYruSh9rjGmNNei/xlYV4HL9Mccbo5PbRiEUrhjo6vwv
JW39kYhassdhwcc3qLng+2mp3TnA9UabR9x4OsCMGsxPKOjL3AIro6xoTAM2+Szt3OPULL0MrdZS
F4XqIye0LSz/55GmIJWSElfcx+bYenuqXNa9IXpmPafNs1vdW33wCFGiTRThr0fLlD+mRJzcWWKY
lgOME9FQJKC0GaCo6h/1pIr+nn5KZnUmCuk6Kg3iRF8YH5B2/iIddn7skUvkd2DViicmb9876RZH
5aBomvp370Q58lpFXDf0oLmYkXAVD17RLuUOSoMzXTtxavebGYWbuDKGquogFo46XmLdLOMgM+Nk
3mQTXZAANUl5giguT3iFvdMYTxo+/rhdPKYaKwW3WqlKP9PKrEAaEzlrNG2txAv1YMhoZTbG55HM
u/KoMiFZiTQHZC6c/8uezOYRDx3YjwMINLDcmRnlV/SrsQWgJEITBhMGLE5CbRLDCKZiM1TouC+U
loN4hzoz0V3VZoHnshQd3io6SHcl7O9b+qCwg3on75Jd4vUGsbrQMh9Gb5FiH6HekRlW54KfeYxH
vrVZk/QzmdJW176XNoK2ObShsGb0zQcyeLVL3OZQz4CKO7/axAX6VBswZQxwDmCcVZIc7D6hpOYx
YvCfTwZAqSWRC96eLGlvIYd46Y5pAPP34Fari6Y1V7hb4Ua/YybYHwsH91dLc3P9UEMpo+3ojOK6
d0QNlR2Wt9iyLLVOUNFdSjeVXyCq6/CpI2NZ7MXbl7AKnoS7/hrNYeEI6Fu415Nh0Iud9AgTDKS6
RAR15Oon2Uy1FjbkD1zFM7yaDQb+Xt+LWY5YMo3BfxogHaVnWSunC48hgKc7KWr/sqigypeiL/2w
/Fsw1NmVdTWNoJ9oYsJhRcCuVjZZo5N3neeL8sIIQy7MRAgyIHdw6q8kDoqeoDu8Qp2i1PVfbemO
z1QxsYLOWeTe+d6S4RGTWWEFZtuWL+wDC4HSwSdPYxgsfQgMG/oUgE/WyoR9nrZBqohJywF5CrRZ
85hqI+ULfLh+Ji6dTvlXWtb3t02UJJfQPuIrAl9djHAdn6uYTcBppWlMt7KS2MOnIbNyoBXoGIm2
6OafbPi8JmjsHJQdJGAWCd1I8yFo8I3jtLKH7iaeC/GcQ9hllgJnhetMOe5lATdo41tqpJud6KFq
Wh9qsqO9KEFPU19mOHaW1prg4lk0sXJWcbUTKZuknWnOxsHO5AipQGiIW6RIBaYbYMC3TqdPWWj3
Yohv+T6SBisMeIlNbTMTBXmsec/jCiY5NllWFeeFZQ1D4KVqzs6Bmkh0KoVeyLDDEZ+f5bZuXaiq
rAGDumC+NhqbiBYqj4rlha3aqGV9KyF3t3bhm2Gr2gpOujYrb++KKm2Ok5fleN30TMY7jbCHbO8P
0kL0pOY+8DWF61Fq2V2dCn/agtkEdVN0mmUHblzJB70Gt7GxFnuA7GfkuCfbHujKdiJ3ew7V4OeP
KKIsEUR+rf+wgeLc2/VUiqNwp+RYT65BVBnA6F2f+6jAe4bKtQRkA7A0gvhAWMuYHb1B4aOiTEab
akJKAB7VVFU4LkOKJ3aC07btnM5dJWitj2ImXaZDlXts0Ux/YlzPtuae8kk3yq1bdKV7KmqA9wGb
KbXCCzQf58TY+bcGKFZvV7Mvfh2GPnZ3y1RgjJSFLaoDUFd0zBXQor8GN4u4N3YnF0U165d2JJb1
4ggZcHx54jfL5fSDj8meNiYS8ZvaHG1qI0153RhJEp2RkCKf9cavrtBm59G21Md2X49Djm5BlPQn
u8bAogaHETa8iumi0w/oTswlmHftRp/Lk1yUBllcjwwSCPqpObhOnXWhBZQRD+8MM2RXdLPb7SQw
eBHWaNJsvjAF3c/KY0OFWTmz+2+iCn84VTjcwzmBiXjgIDCDvevaSxvlunkg5BjrWu93eXmTj0ne
bAH+RwMOy6Ftg8hoS2zPiUl4sG3O/P3/G0NjNGOFmqe22U0F7ArxkfcDxEA6Lp34psL5SauPkobr
kW2FdQEbz7tyTV4U/jyIkTVgthtUyP2rSizOdnOCUMozIp6DZ1NwHvVfHWytY6IP3bFopuiP40zf
ZQt+Vlag4e5aa0Ie4rZ31SoY1Tp5VhJCjC2SfQMI44+bVxGBhlacfHO+/1hL5hTtGauIDF0Udcy3
VR3bjNhOmz0/nKMYKEe/I0ch6/6qNGJaaHuLb87tn8jWbExAaMIQSq0S3XdP2mzRMDQWZSTLoU3M
SQ+Q+aItfh94xfQaJeV4T0Y3U6BRtg+55jVX7exbW2ULsiWiJSvZZPhYFQuQtvt8cWluf11Z+KzQ
4qBjp5yLHAXMxNsngkQT+m/XIFeOuctpSDiQ+lMGRm/wtOu+QXOhqnr+ZgSu7/RdNYOqAjounew1
iq7vKnluzOrIF8VVzVqdA6EfvSDvMz/MiL/ZdS4M1tQz1bJpV9Dc17/447UZ/KtO1dWxhNG+ePuL
RQwv2Ku4tgSNdKzz0Tt0Q9k9d6J6YRscXU8lxYEOFNo3deaPjxp4D/oOOmQ0tekLvr3wlGq+WY82
GxltVEfOO+XR1CPilil6JhBFiyea4dk3T/rjiEf6igKH1izCVMN/V9DSpOEXy/K3Bjgzj5hYOBks
bH6wAyYn/kOx//rpfjLimVhWVhGmN8/8AArRdCg9bYMUstPqelf3GQBXKwINPLHHZE2DaBa6k8VK
6XH+tjiQtJxpkHIm4Gphby2IdI/GpNAmWamfbEZhsSv++iY/eSgsg2uinkW5mry7t29ihM/TJAJS
sjE0ALlAyILBOyWZudNb4/Xra61v9e1QR35trQMdqQsi4bXQ/I+GyajpRTlVLhKooa5PkEuldsiA
DTtbE6+32PS+FT/CUdViike6DyLd8ypv+/VNfDTaUL7B/0ED00B3j9Pm7V2grbOdeJWUiGjuy2MN
idADcpJad6Uhx1utbY2fUzTA+qhYdqxwNgUbK7wV3qum6RCYvrmfj+V1cquRO4HwAtKGuPLt/aSm
R9LgalkgVUlsAUZZWIDYYDRL7sFtqilql0mzj+vWCwhpmcNCme2OIJXhILNseB6o/2GN76Lw6xv7
ODLW+6LlhAgKR8t7jbUUE9EYPSMD7DvckwVJg5vOeKFiTzsUS/ud3vDjZISklT4DjhHkrTRT3z6H
Xhv0loFIr7wavceZ9lSQ9n1HvoG/Hgnimd11llNeJHZSjN+8hU9eAkofnAGMCIfW4buX4KgsM5to
Rto6zhJDLHyGniPaN2Pvk0fKyOMjwBSDVfKDss5xssVYpYaJtVj3ORJqwNGLseuqpTvzCmf+zoHz
cUPBikIDjA9lBRm97x3k1CU0zWZJU62Mr2yiXsIqg/Vh9YjMvh4un1zKpceGw3P1sOnmuyl9KIU0
eothjLB2CZe+y7YTaplgaaP/Amv9zyKXjxMJV2CwsL9ds9f/nnj/MZHELl6zIdFZpKekPHdU1Txi
5AHvuMA9vEiGeBqDSBu7U+lr+mFcxF9iSOsQUaW+aXoKxsqt66MlEVW2Slu2lGiinaOsBktG7o7H
At3rN4vBp48HAz2KX4SmtFffju6B4MUijvmaKFZlf+gYDecGGP9dqi/L2ddv4mPnhmY079pHU8gn
zE7y3bXwx+WFVwF8YsIqr6TKCe/r63Z6JUWz6rCnDcVz5aA+OmYTofUYGtNkeGlFkvdbucgWTFGJ
Ciw0aVmImyYh+O+bncffgog3awEyCY9JmPM7fhHUt2/v0ez1joDuBUgW7cD5MU6n2NiM2DeAslCu
nsJYG+Zi75A7B2VqEv78gICoQyKcu1E4ubYO3E85klYFU/yubQhDCtymVcRDEXsCArHrtMu46AVM
z7yFxdlaEfxKgSGpCSYVVeOxtE15ocq0y7d9EU/bLtZB0GgqIhxn0vJpvuwmocQ3H8rfy9y7n445
aO158wRIVX0310RRyXG1xnAv2dbtR63VprDQvfwntQezDhdI09mWgqGbh/lMQveONXWsQ1SB8wXG
nmk+tWmtrVQ7x73rlJuZPyFKTndmms2/XYC8LRACa6k3Ts+rD9h9qZ9ZCasz0AdrLraEjCQd3cQ0
uft64H2YRClYcqQA24wVAiLCu+1kSzBUzn4z2Wik4NGBgrzQyHn8Rgv5cVuFZoDzEdG8qwmcCe7t
0OFJeSlEaISgKmpOWal84PbV3CVhUVpyny6etjzMMqqobUMxP0gv6xRQkqYOh4aO5iapbF8L46nH
iU2lIxLbwZuy5Rsl08engekNgSx9SuHbZPq+vU2H2rYx0cYD2UoUZ0y6XaBzwPtmSfnsKj7ToIer
a/2S3g0maiJ2xsdKESlxY4rgCAY2w5KlTfj1u10f6ttBiyoEngd+aA7JPPm3v0bjz0VXEiU0NoRs
2KljBBGVku1c9lW9z+LJOR+kQcZdB7bqKO00t3df38GH/QE2AZ4nlmzET/+C/73ZPerVYLYLd2CJ
Gq6dpRN0gtPsRHc2Hijh9dPW0gx/L+gLXn996Q/rNpf2kUFxTkIRSw/+7Y+faLUrEn7op47tshlx
nlzA5SbSAzj3zRTl5TfHo09e6noKdVf7FIiD91iTiK8cOS3FFuCX+tlUWK8zHvtv3ujfSrq3r3Q1
bXMSWr2Z64787a+KOAn3BXlBEOxK+5HEetzlib9W9iW7hmSbdXmch52W4Lah8VsN2wXr6NygBCMu
0UGAUZvDVZ0CV9ZAafaBRQPxnHSGWh3oLBSPqEmmXxFIc+aBuqOq3olxuUW/Ji4L1+3dnRhTF7zT
UoPfpe4MmLoxfG2r8nywwoVvyuHj0cYIp1NXUm2z3Vpd1XMDY6FAEEmPv9K0uxQNYPTHK8x2OOCa
gdRbjpPpb+nDRrh4UQkXYa4hCgh7C/7qlsLzyoTK49jasdCDXkN65TyKCF91KEE33XAmGev7mvLP
fD6JnITBYhr6dovseuKY0k1EMoD/LStApnH3tCDHMkKiDO0pzJIEg2nqULff9/nis6NYzPpK0yK3
D0l4pFPV8bHcxAitIJyonjAt7C/RIRFYYZ6JTU7ObBeKecAxcJH/mi3+l3fyH+wh/vFNhy/9y//5
A362n1dq6v/7j4Oq4hc5v+Wd8Df+xTsR4j85dLhM1yjsOYr9g3cCPNQw+XNOJpyOoZv8N+/E+0+q
CSx42E/Bi1JQ+G/eiQ3/CCoRSmOcU0yN/x5yFB3v29l3NRPbhuuwTVqvBLfn7adaU5wlTgFad+dp
P9lPG21xl0RLf6BVah9MQQeOs6y+8zo6kiK6HOxEP7jlArXbTcydW9Phzak+h1lePkQ03UgGW6it
uRmi5HHUg6iqzR1rIDBsIzYvGlP0B3xKL6aXZtcu0YlHZ2lIm6lrL7AL53ke7dfB3ZcqepGdIH+h
8dQ5NIflmkpIS809MgkHqgjxSzVt26Qd+WqxN/lHtsjx9RTX1LZ7W+yXDNRlg9cFifO1rfk/s7mi
rdssiA+nk2ZANtRErxFRAMcgUoa2GzTNvJgczdzqWitpGVdLHUZe5O6KIir3id7lt5MTsz1Ufubd
xxygtzrHyG3L6efHNHjRgVhrywhNAlrHgMQctKoohPX7RhPkmeHtvW885F1ELLUVi008PObAoaHJ
RewiU3a0B09Jj5/jxkDdWqXDgHV97V7xf6yPs+lHOhiJuVV6b0MGnYhcDEpEnOcp8WFhS9kHSL3O
J+7GzDjznI5lGHe2NRH/UNVPfoLEBYIV0Rtz83PJJ1orxhxDKKdY0gXO4OZ3VjxYEXryBT2O8uiI
zHoW+1uNHwrrMEq1EzJiAtCGooSst6SkEvS8Oit1aJKjdKAKpYyF3mDjkV0zK1c8ksyrsBTO5Vmb
t/Nhaorf5mz+qYsFrckCO6625r8ol1PqTzTVbhBstBfjspwbzY0RH7B7l1AkbEh/LehpjhIVfTjS
jGj6qflpJjHxfGJT+0Ls+jl4jmCBOLCJ087cLy0CHG+27ua4JvV0sH+3LZnamvY8ucuZcKNfdR5f
5XLZE2JyIF/jVvouP4Cs9G1LXeBaCd/4Q/6KFch6kevuo9w4BBWFmNQmzgNGKGJ2pE47nAsSyveK
gJhr1oLQQ4Uw2XI7RweyFtQpbsxy7xkaUE5b/sK1dVgqU3+ZfM1iu5nImIow0So7ogGrMzZMPg1F
2tNBocT8A2sY/5yp59qOmO7ihIJRbvWcSLWWpF1vbLz7ue1KYsoQb1cD2gOD+MpDb+XDpS+xB7AZ
MKkQushTnWQmdAJR00RglivFGZ3WeJuJVN8Swzc90LUGvmn36Uk1lClkq0dnTlfEZ6Rce0+EBZoX
4wAEjRSGBs5o3zxklXx2FdX2aeWHbHrWnEANjhsSYgmnnKCMzMqemrGsMaG2xt7PTC8sLURkWJwf
Bk6Fl3Qo4zMlaArma2er5mwVTCZJb247/IaozUo6S+5rjerYqFlnquh0+Ie1hTqVgxxJ4pJgiUJP
Nmlt6KEoaueCFkR8u3Twce2Owzq+WHCsie88YyC6Q4ribro6u4M5e9QaUw9iaivEoFce88eQ3I6r
OA2jSHXGZuGqJt6kTvjVeT8HUQ46ub9YzIS8jMl1zj01thflqln372pZ+ltkJR1JCMg1rPwve8k4
HWpYQnJio3e2F9dXUauflD46e2qZ05m5uO5tij2LAGLPOzbM/YxBKyanpHQv2r4jDAJSLC1YNAv5
dhwbAh68g1OLC5/U7tar9gWWNbr0A2mS5kXU8711428cK8QW+NiVEX0EpUKrhEFlgMmanOzmJtEs
Ffid3C6KZIo4Ld3N5OXOKZJ2SJ/4T+tRy+TnHEm4KTd+NcYhrYvmQVZ0cvXOuS2bMr3xiWfbFUZO
Xzjylt3kmPWrPWEMKpp8vLbLNDsA9WnubTLJ02oKgQkQG4qEDpXLj9mqFnIujTW781gNxXapjOeZ
DOuz1nPPOUatwYng3/FU+We04XVqdE56n5QTMT1VBV+/tUt6xVgBoORtEZyQ+kxjq0dGZs2hGNyH
qar4571U29Ik4R3kGUI31SU8/+qC5J8U8VwRHSx7cTbm/AoVCoGFaso9H910SM3lcRiUYHWw45DU
R/Vo+2U4mPUA13TsIC8D/rvOJIKCWMUYw/sG/HyfbvvF3shhnI5JRPvRBWFMME8ZINu8nGnC92as
XRvoAK6jNs03jVFdldCuSNA5z42aGyOwnqysay1qnkdzSummJuBMRZs+2TEiOCst+ZHMPuQsknnr
orERisFjdv1w5WjEYSRzG3JY39K1Ni+pDpuQvczlws+M6ccQt/2hKBYyOLN8bycZUgVFUEwiGnWk
RL4FYE/j9TR7nUOiWJtJksIaYx/NvgiStquJcU2I/a0Pa309yMrmaehmEWh9c1d20jtWnCsQXbFu
YuYgXVem3Z7Mq4g5XMK2zaobUDRbClr9MTarfVl3xWFoOv3YQwC4743LQWRjqJYBUVSx5ipYmb6t
8VifuuwZmCnkXj1ywf3W/S3oERLCUfOEstcAo+VJyCA0Dm6r+9cqx2PIdq45Y42wDgVTyKaOhb8j
1QLSGz/B2Tvk3bUECOjExmlxxt9G2GB6JScFRXocr0ZJ98HM0j0ROtvWgqda0mAO6uTKj8tXKdyw
7UhmVEn0u+BZIPjpnxFt8f9mEzxeFpqds6TRU6sN423ssfBFmW5vHMSS+8VPplOvN3QuB6f9mdRy
iBC3SmKZ2Yil24zphtJNeiiXmOCwsUF6Rwoy87faMa0/ji3w5d7Yz6l2vjQZUatPccmCmT35fXHp
2AXdzm5rTfXezjI+tsS8pfYFzeBxque7KrNv4vyXX6KK8Ytd7Ps/S6mFRn7hR2nommd5rZ6EYnEd
unDo6yscVIe2HDDhwI9L2snb6nPGvGj2t5hJdECrVNMNmnupK8+cLH608CiGqe7ctgTXHJKRPocn
zeuaimU11FttMPVtPwzdNm32JoFytVMcrfRpbom+0H25H8vqJZ+KK70TYdGIO05QT42eHG1LXXa9
dSXr9rpnwCykYAS99Ouww0S0xY0niecm7I5O9RkBnJCmjTkNowHNPpiR+LJI4sPSIOehVbjRvYGz
WFn99HIk0Unq/STuSGy7juHi9SwPQw2UhaC4ZgJajcaXlawGaN1FW/SfNrImRxxGMl3zSn9eWtLT
gZ8um2iKrlty2A8WGcmh0qIlaCfrDhcHml19VlvXTNvbRvJvOW0T/041+TNJhmwrRMGKLXP73FZ1
tfdVT4hzNW+cRAKIl8lFOWt/Et+9APTJ4EJ6bbbydU78C7LaaC6TUdgnu7xnC9YSeG6mstuY6225
rSRSwOPf0El1bsN0RZtoUzI/FUbPe8yG8omBVtINbx6LfLxUnvO7UvpdyTHmkkbbH3ZnzbHGJPVk
SvOm1HvuCiXVmCSBo91ZpXHjDR1DSQzRldGNt21i3FIV3Usmgw54Mg/R3CkSA/czFzroely/0KXK
7nDzTiQV/yF1dyNKb0cXrbpYCnY9eDY2ykIzpVsJlPohJy6oafyrkuRYvpWyveWbuvbK4hUB8La2
cKnWWqmfDXM+bR3bRRw0CFJJJM3Ukxl1IyZWy962enxOpNZKb7fcu17zEh1L2Tw/oNdzf2GP8Qjq
G3MyzrIkXGvsQTsDW3Jaj0CQoWIyr1sVGtQEKCCYxZojUgVEPuEEdJwrcuLmbZRjokhiYNK1aE51
nYtLTkrEstT5s4qiW6qQ6XMkk5PLSt83g0+QLbtwJynac+Jgmx0rskQawz0SUEcLa1TWC2plcShH
2j1uJLSz2kOxGBiIv0nTw8PnZmN7HnNu0ITFug+FozwXfjGcp3We4eOpS05QtjrWYyPvpmQBzk6E
ZUDhtbzXZgTJjtuWPVx7HgdNVf+M1bI9x7gd71IqS+AmNX9rEkpNgnTu//SaNN71sagBRXfVfhmt
ejOUWQcnktjteKzrkKq0OjYF3c7WEi+QbPzXme8D7nmc3VbEcW+zNsugy/V6MOrJc+LlJvClmIA6
26uOZa0WA3KVkmdSxsbDZDhgn9ENM0h9+VtEQ7vLu/m8AhJVBFVu+A+S+gcYbw0But67R9AvxH6S
w731vGUO3HKYN4q7+oFiDJ332Nru1ZQwJYnRIJHBBZarnLEMhv/P3HlsyY1sWfaLUAvCoKYOuA6t
KCZYESQTWguD2dfXxnvV1UlmdrKrRz2nEwF3wOzavefs0yF4PwW2lSBXV5+kghie+h2iQhB5830R
dmg5y/VLpuuqiXtsFjjOetXfwg5I7ocSCdtQ+eqoWCn3U2fo23Iew9jSXU+YuXa+0g6yD7M3yYu1
iQKjQLASV70NhWNIEViWCB8XT8YTXabD3Iz9ZQxD4xIunIoheLz6Vml+kottRe44yzdNuf2G85iJ
h8a0yupeH62AVjWquDlqM4wGJspCvdsUQVfyrsfYahoEdH4y3lYAOOMVV9Z9H9pY9fxi+GNxJhkR
XGbfDs50zK3maQ0/VU1m2LupfvOZdr1bWZ0QDNAb7OSJfbINJNmkn34Lm1EcpUrDbpeohJAtfGtH
QuOcm4LEMfCqlnhAk/+lDw33tV2sAdkpksmJ94wE0k1n7XoEByLCPMIBH3aYZNxbsuReisHd/BbC
PTNzrXla6y9TzfOVDGushmK8eNVM8N1IKa8GM7ja2xsJd+ettLrycXZMAvkgmcZohh6cFGESOsdY
OgQ3tr673nI6Xx/6xQr309x8XtwxOS6opG66pZwwV0jNcpTKq89I56aQSbEQUOgmgFV1ge5Q6TvC
nLB5ZNT6IyiFIzuIznBXBIst7qQ1JJ8JS+tPi4uKLl8S9xC2bDmm9P2Tz8Ew8v3M2kkvJBwimC6G
xb0kizddFsbp5wS0+6OThurU+0t9bBXVbtz02v1s96F6BJ5qP1GouR8OEUZ3qznnRKJpR973rOms
RJn4bjQYI5x6OadO1+97pkaPtfct6wEudA/Azr6l2M3q/mz3T1lL8ox3cqbmQ7GnX2oNcS5su/oU
+mN/CGmTU3bKwrgJe9d4rOzW3aX0WN/Q3ZFU3KfNN55ISEcBggxYzemNMeexMAr9VNRO+pkvvriu
jl/+EIkgu8IY3GNQhtUL7A0W1gIddm/qFxtUDEiMZH3Laiv83MiJc4u0+y/rkpNmkzjF10GgHNUh
cbeRWOBJAQmr25OarbhsfezZc199b8OCB2FiwDmyLFma+KdZzebeyBCM7JLA0dmXjQO6E146XafM
SYkLDAzTOk7DiHZXrMJ4Wilqt9TeIf0sRGqU1P/V/CWFYUFovLm2T43XtA8l93isWsrGCB5aeaMc
ITGbNL11j5/LPOdOjV5UBX2dcTjPrFt77ZxP5PnVd2tlr1QPFq1iIi1ENkSkAsvneW2kJt2FoPh9
23t3Zm5Vb0ZniXNtGfqpHkdOppZfdefBCdowXjPwYJlECbCTfes/CF26P5I5YyJIScwmFqACl2Rj
0yB3C58Aazc/tjas1KjvsyDmIGp/gLm0d+aaGIeyTzlC93a3d3vDiZWlfQ4LpEU4BTwr6bfTxexm
oiboaPTl1cOeRyqD44YfaagfalJCX9uSs0Xd9OPVJiTwCluNEwLIZT9O6IV5URYQMpn3ilO1Venx
SGDnu5u152UO28icWzKZjaaOBI2ASzaTQuEQFHlLiN96BnJ0WQsOTIVxbTIiQgYrEj1WA5B2h4nj
yJyOySOY3e4kNgdt3xCuN48DJ3eNGTQchlgF+jiI267GcJ5X7JCJ/chdnG13+iw8HxuJICg+IAfJ
64lNbQBNbo/B514uUeETIBkSMpMATM2D3STvUkrXJxX4Y+yCUHALvdFbILqwrbe9U5DeV7HFyLyx
Y8wZ9Z4k7shc38rKe4RdGdu1PGCtehEmsUl9sjAaOsnqB/G5XrTAO/dy78nVY/vCyXA5EnL4B54P
PEomh9slcPGdzQ6BkGhh9dXLPO8SzqUXESp/CMz0myQO2CFY8Ebk5clV7pa84LVEx2C2yUX1RveC
MF8aizsIohkx4+roruSfEa51xSzAWTFzr4HjfgvGraZb8ixu4LpRwZsoAzh6CvaERwJBnahozB/K
pvj2IaY9sQPv/U6tkYVl8OQjSERDQr/DpmOZCYToTnVfbwuei4Yc1Vqh4qCxyNTwqPNMN3h3ujLO
C/tAd29fh2jaAl3u1oEMjJYM3bVL4rnkoJ26Ty5TmYIWSi2zKMnH7/bq3+vAug05xs9d+EpEKnYd
JHFPJDF5Bx7QdyAuzm57HltsY1xO3bWp4mwS4L4wFU9Fw0TL+THCGibBXEBgpH4xqXoDQnucdo/u
9lm47T6AtW2P7nUN069+cOqBROgeoZEfvmhj640FV4uA9RABAJC63eB3Vx0sSO+z4DXp3KfesMgM
GpiITiRi2c5xbtd3Mytv04I7nuyVowBJzmr96uX1jrrhsFY+m3t9VyQ3Q0aqxZgnF1kNT1SqdyU5
yUBqvGLfJMGXPndlrNW2pqdPC4GeKPgJ+MbMeFaqJaorSOJcYuSxhUahbxybghFaicJxF3KE2bVD
L87s+m8FxKiEzmO8rJAWoO6uOk4r+2xx7ueMGLdEdO444IWMrKgZ3VXT4hYOT2O9Txf/QqsGe/Xg
s/wM7UNrNOVpSqeLF7bsZ0CRqJbayCGXlMzCSAUE1vgNRtL6pJwHOo+U/XI9dAQiiASfmpINPjC+
Gnpg06UidB3lPfJwVK5RJZv1NKhuByiGDhYKj4jm34MMqsNYTrxrqAkmgsp39CC20O7zkoI/M+ST
dsyj1zPP996lDDjoDQmbefjdR9DpFEiNq/JHNyQ07IWebsltNB+HURFGlHUsrf0WmlQE6RtOIhG3
ws5PXYLIDFJXt+Mc9F7ZxOAIok7Irr/1aha8iujFgDQjvKsJWgsmo5eMfFTEyl+G4c0KUPKF4T2+
/ajPw4Pf439d5vKAoHCzuDniOclvwi3tfAESKQnMBBcVSgvT4qfO+oG24Z3iXO5Gqx/2xhg8lI2T
nFN3vbYV+ThIXPR1ZT7qJ+YDCdy3hUvLlUX+ozHXe04g51rKT+M63JjqU2iPT02Pko4Ok7+XIyUB
4IVPRV4cM44pXsePQmpoVCXDJZ8nNtzVeDXs29zomGmg7TfnK4hLYuKRdAF4sk3IsfWNKpuzkQen
ZtDpdeDfyfmMhQYS1kOdqkO7HI3hRtCnoggSlyDES1q90nfYlclrL+8WjxXF18+WPdPpnw55eFzo
i3YTHl5FYBFNltUktaMObreApmy+Fv0nlqIdNQcmIMYaODz84SmnIl2FjJWHsVk7D577GsxjZNlf
XPVRjq+MWzjscRxkPxhZd1u9XgeSgvzuMAafR9Ngvm4hnJhOpMfvvKm5mwx6bmhmyoY1jfPkp9UY
rShoq6s2Z0Lc8nB9GQVpFXNK0q7NtCaq7OBlYWx+aFb7Sfizuu3HgXOIjSdHTz/E6l9qMMDCnu8r
jniHEMPyRXTMGqhfyDUKrGubyJeuG+/6wjgPfb491Q0/WRbWHBqnMcr8Vt8IzHF6C0UvZnKYTY6h
DKzxagSPhRbEhxtKdtwD5zvlpVfbmr82roOO3Rhm/9apcXRKkZ6CyVU3tLNE9YjR+wdbEN0Pn0pG
ZPMNUkIclOW2kk8quE+KaT3ibEEAT8aTx/LLRONzkqZLx2l+fJTmq280d4QN7Cq8oNGYOd59rkPv
3EEqxAT1LEq6wx7Hmr5n61i1Fesk/TxNQt2QFH+gtmZeB4OqUztmoj48qPbGth/0wE5rH8u8VKdR
ruEBVYjcW6v/gp0kDkLnahbmfde9yWGhw12/lIa/G5cpticCAhrTushCHGTNhK3R/2qa2iq95BJ7
tFsFyYFWeHHCtAafY9bdrTBX74yh9zY3yUhGYpaZ2VNHI5c2C8qSsAkfa6zcnGXclc9Sihl03E0H
10xS01MKcY+0m23ZLJlzjHii6SEX1W2aXAvbnU/VolLOIUmPEawdHq3Q/1zkaX4eRwIcrCHH8Yr+
8JL7ZZTxLUSM//1bqADnOm/xqh16p2ZaagUfLR/buXZlHo2lTCKFRmrd8R1bp4be6tEKpYfXLxxO
rZdTAPEQ+nm70yTL7BzP+OJSG5ahkZ0oHqa94atxx/ygitZwWQ99QHGE38yksAjm6S6laH5RXuOz
VRfUoX79tBbhO2bDo2UvWLyD/Aj37pOqjDtaCa+lW55wLJ2sLnjURUquojnTsQoXuvvuRWfBo0NZ
N4/MatEvkwjoEG3XT691Xz+0SD8iR0+C5m9OYDtkmFtrJELZFXLZ45X9I6OE3ukiGE66LT8ylVAh
uuxXS0ldhTTnHeyVr/tHH90RLQdeJ1PdQtt+DTgpGrTfj7lD1ZRCnDpwlsd83rvnGlVhVHQii4au
f05ABqPVCnR1GaeyPoZjRmQto7xso9OwE6bmM+i0c6MZw7c1lbCpeNqKtiGGgqc7aWMzLW8MH9E0
ZwFmCDWp1BdvKS602JKDbBd1XHrsw2DgqigVzrHVOsq8gX+jEOt5szznbW9EutLma1oHFmn13h3E
XKobrwuj7YSCvRrXfQNNYmHWGuXBNnLrH9lp813WAbeCnOsd+0b+6CA/7mavaKOkJLFLjymp3yXB
aKlyh7uycu7zQk5n/rRsN0xBfZ6Grr6kvcN6061znMzDvHNGxz951vQ1yXR3oGFhx3JIstgY68Nq
WM+8fA9DTquGPlZGdWVb+15PzHY1nbDELNfPXkX5OEglOakN/VVWZvHdGwQE2z4bLroliGhdZrI6
W2UfcsBdGPpMd5/rOcd8lslzv7rj2fCCghexLqO2HLbyrrAANxRztPmHYmddR7x1qB3MnObrnDf9
fkjN79AYPxk1NR06+aO1oDmwHVlF3kAEwRR0n1NGRg82x404oBn1FKyi2dM2KiK7r8jFA7F96xAt
Hw/tYsZ1sTGYwuJZzcOL8pMv1WwaBzHo8IbSEDDLxOg7x1gXheOmPDS925YDcB4QWmxAaTnjkite
obcGN+Pcuedhpp+NBowOszIf7G2WrLvqvvXs5piHU/t9whJ4Wu3BvLH7NPxQcjQ+tWWzfs7NRkNk
mhV9T2La/br/ahkNsaGtvuu87F5l9pMB7oKmLH9A0Or2ee0dguB8JhYoTElp7jFaW+H3snPiLFya
vW8PfUQbmuInL8n6YyfY1dTiGOMLUZ1FBRHDt6X3lObCjmu/e/VC6pnCDlAXiGTZj2ugT2kTqpdp
hbYVgLt9xbl6W1tm/pUhynBaMXwS07Xe1h7fIZkTxyXPu7MPPjIqhgIXKkqWBL7rzsHQSRMKykrt
7JEXEvQ4KSseHJmf26w4oOoqt67XbZtUwz3glPfEHas90gdWtFHbYyQzygYsEWMcdsMlNG9Uar5P
dA8ywzoYCEUnp9l6U7w9KPFXCCGz4+wYwT6P5jgf26pqT7j1nX8rQv9H6qt/zJH6v8uF/v8w8tna
sh/+O9rnL+qr87cf1Xvz/Sf11faJ/wqZ20Kl6CObJITxEthonf5X3BSt7/9ApGiSI0cQzaaHRBX6
X3lTnk82nSkcT5h8ykcb+t/6K8/5D7IBIHHyGdRcgLj+J3lTm7jqf+skXYi8cJfw56ANg7aFCONn
8ZUalGsmc7vsfSaJQ4sOQxX9yjx/5flSuooqs/sdS/Rnwdd2zS2rw+b15z0MTOsXwdfsuRkLczfS
8h3zd+bTzcGS1mMTBMvDIs3fwZ5+dif8+3ICnBgCbs8Dt/uLFHQyp6QtnX7cN4jpj6NgPcOYQuRo
0Xm/kZ3+7aVIrbHY1B0b0d3P32YyV3BUrBKMkGUgzvHDzQY/K8Z90IzLf+sd/49OESR4v/x0HlQR
IM4bac4CnPvzxcZ6aKHktSMZN0N5lyHjPeZsfV97pjtMkiR59xX05Z3tzcOtcLGb/ukxf/j3Q/Jn
HOvf/YybcM8k8oHMvX+hrP5kVGHvTry1MgYYhEF97TYNOIMiNMt6LjjvGc5vbEx/ez0mZThs8THx
0vx8vyFHfduGZbTXScK0Tff9rbc6y9WUQXANK+P/6XI0OZmNQ3Tdotr/LMnukd5Ll6yDfecbfgw8
pY/pB9hMrQP3JMOgOv3Pv07QX5iLYJPz5m+3/6evc1Rd3mwGrb0KVo9hlmc9mLIKb2s77e+l7XS/
ub9fn1VMyqZL/Ju5rUDQ+n958yuXxqMoUXE1nLEeYIoUB8SO+Axg/Hz551v7xZYIZvyXa/1ingjZ
XYuG6fB+BspyLjE1QdQcoSmXOTHIaTpTkttgPdr1MQA9c9fJVdwkXYLS45//kr+7aR5YcIkbpxcs
/s9fsiwUokESo/YqrJtY+Qak+jDLrzTn5cc/X2p7Pv68snLPNkZQiMn2ln30q2EkcK0udXXWk969
oYFyTk6uttbnSbVVGI2T/JbywXqfpRBE/vnSv64M2KNctpxNvAspyQt/WYY6qwwZAKb1vn7L98ad
sKP5s3GcVax/Y4r5y4W2nBoXpw8vCO5CsWn9//TMpmJCT8DMel/KMti1vEfRlPh9xgAJDWsdpv4Z
apyzN6pl/NxN1Xz85xv9y3dMFotgOdiMKNg57V+WhCUnhtRo6VWJasmvuLrME3qZ9SbIECX1qfVd
wmk7p/CvfrP2/c2Ns1nid+RZCtiMt+fsTzeOMq6xejAj+6VqhhMXoWfD5PWiYLejZyCqA4HicuwX
pChOyun4n+/7r5e3KQywCLKlsYn+GsXEMDTEFjBm+xFKzoFMUQ0UpBeR05EdtLcrj76Oo+h+etMU
nFrKi985e//6zQvY6cjHMXlt8NFfvvmxakCRTX23X8duU24X33MB9K73suZokcTGILoJD9Iyfweg
/vsLByYgiS0pM/zlm+/yOWVQ0CF4LSwaTmEb7kvGvUdNVMBdWszidVXLEzKK/Dd7+3ZHP73PBOBu
dnfMmdjd2d9//slNRUYl8xCgS0UwxsZKop8ZEMQHTQIHMVCVXYdi+Tfr1d/cbUDuT0iEAq0TqAI/
XxR9RTEtcOX2Tb+mNzJDSDl69nLu6hCl5GhbEL3G4LkJ3fw3T/hfr0z9GVAdhj5ZurzcP1/ZkdJf
R1PWe6eG3ZKURvslNcu3TolNIi6cs7YY16cke/7zo/3rLi8sql2L39V1TB/X/i8PFiNVo2rZEhjy
MbksJMRpU7vOFQI1SuzQOP/z5X5Jq2H12DZb2+KnRX3jMa3/+T4xG9phX4xGzLFbv3NsA1tgZxO4
GWhFp2AFEZYYPjqIbimym1SH+a2PSv9jYqC87/OKRG+hxLmT3fhiiGE5QQOSv/kt/vLo8Y4TrMI2
YpHbx5Hh578R+eCQFQlTE6+D1mUs9FYFnZ6TJ6rihHBqiViLpuNvvhncc/y/Pz3ygCiQ+/6r5qLK
/Au+I0j6Ka0sL966qHVkusugv1qQVao/BAfq/g6eWbPe1CAvzGs65YWDVLDQ3hGLhlMdOy3t4rhC
h6yexxzxuku/DnNlbM6JnX+dk9kk9sfhJ3pOsrkOmauOHd3AvnVBWKxNNp5A2Tfu18VWbXOiA6XL
GIXKYEy0pszU3Nd+lehLkDl1dZodyyTFx+7GieTnqqrvHOkE7yN4OO9TMo1ZegtRb+jipHUUituU
/CGQWtP0QYtU2RcjS5c3rUZ0L3iwIBg2POo5yskeW5ezzjQwV4fnoLbLUuxXp9rQTXCrH3onY55b
txSHhya0lPkyB1L8KLsW1pLbYA9IV/QOAX1jN5qXMH3lgGTSjqunbU7SSQgNIDWbB52RcXU2sj40
466qPToPujNuehYBXBJTPb6HYnEI93MHEidDyopzn+KBoRG8cLLXPgo6GmOMgHpM5LtBu8lXko36
5ZIOxoqSaB38uzUAQRFLzkIMKSEfdccyTDrImGsGgTcTjtGiUqoahu4L/5bUAntDdCnS2MbcHt83
ho+1F74x0UrFHkNmC2mTkTENKOeKsVjfkUIvd3Pre/IgjSlZ7pdl3VCMc5fNB1CbFhJyq8PLzLnB
gP2UuzeWBiyX8f8BQgoK/47OdvsH5IapOdoDWbZnuALTHHHfOQ17MEykOAQ5rPxk0M2Nb5kZRK3M
7PpLlprG3gTVaxwH153Sg6UNyAONndcicicFCBFRvHfnk+Qq6JZNfR53MDqLfRgswwKkyiaXts+y
wD5Ib/XLSy4KtEyZocYDm76T7AuKOiAedb3K2FIZsxJzpAWI2XwmOqUv0gm3ArGcmFB6wM4VZe18
Di361gdbdckPxFMSdJtJlimpoYPcgz9Mw6j09fLi4ClOdjks4iyuJTR61P5GUsewUFukkEzw9mKY
rAbhgyOag2Dg9eI0ac7PMEy4rtWYTAdH51P7ZM+FUcXWZBPSZ0KG3dtuudZXJIF5faztYgrup5ah
L8OtdrxDfuyk155y6xn5vAHFoYVhgrDWTILnbmqGm07TaNuHzGu4Ak1PXPfFMjNiqhWmySbLHdgS
ykK53sxFe5xdkTyIahjrExVEgU6uA0gemf3YUwjXHbC7hm0P8NFaTGww9E5frTFM3tjP8NXozAQ7
7YQJ8uk1obsG9tbDaVQBZma0Z88Mc1LVfnjpyB5FhWqInS9DlR8as+iXByQyhfloZ8QK7GlyVI+b
vsM4Oq3ZHWCOI3eo8qGd+DrMOXxQndeHDxx8aH93Y+50t0ih1mc0jlZ5CWtzvskHKxv2NsPBbyuz
Gwga67wksRu0ybnJV3S2KyVbEcGAxMIPUM9G8VOZFhZJFwwDkEwoyXET1rPa1/jakH8i2yCEh8X8
ezHZpt6nOrBvjUqgnGHQlJ0WwqpCxPqBeT/RF04KpPgZfWZiERM3g5rrcnjKcLFMkVnh+o6w1lvD
p9TIPUb03YhaD2wak56g96fsfu4snFLgzrvsAki3m85tK3nNUR6F/oEUb/QoqV1JeXBVh4GlqkP3
bg5Z0F7LpRQLJQhK9WMxQT96Em7vLrGoTAJglHKDH7W5JDSEPY7I+9zbOJUeIUO7tRiXOpqcTj9P
YK+YtTTWetCISBoGAD6mBrT4eGlA0llkQDehTnYdw2vzTAe8uG9URwAkvqzUuZ9NMb/55uCbp9Sc
JUDpNHtJAuV9rpuaE9bSjCM55Dw2xEEy2EYZgz13l61lF0JXn0UekzIk+r3nrxJ698q0i0w2bHhA
2fNOs+9IibVK5c1rmSau2udJUzx4Q9FA0O4zRbu5ps+67/qgfl7bQLGAKs969psm/TaGC3JBCkT6
Zh6T/h+lop48w9xq1bnkPU8PRDaq8qgB1Y1nEZYBU5PMZ08HJct2FOTpjzoteyi8gZmnR1Rw/msI
zYDJn7RKHIeBSgCx19B7EHzped51lTqu49RcPLTNGPDbZHoGgVkAk88MedWjAMEKebJCYQnrRh+J
/EJW1LS+8XkYtf6jqZ0VNW4BfO406ySIxnG2Gbw0GboSEtkYCtBAqvMDjxTLUgpx/laHgxwR3CXG
Dytzp0cMOKo7AwZEluX4qFILqzOxexUFgvLMMO0L2j+B/B6dehU7sAv7Q1IkvBhydKAAUp2xE23s
sU1hBOE/DuQmrsw8pyE/u16MeZfmFB28H8r+kBk5Q2Y2hh9uBlr4kK0NOCGsgP1BdQPwyLWtETeU
Ya4/4PAZXUQecwlxw5NYKZmleve93Susbq23uHvfLJmfp57qJk6uEnNSnY2XrG2/p4KyYu/4rX9H
ZPVI678u3+e0yi6jmzVmrGUrNhWX23y4S0WUo4FC85ZdcFwwWSn/oxX9SB5Iz9AwWmebaTUZSUCq
VVlPzIUI1zJv8ql3x32hhvFWWLl+Sf21/1Ipxos7NNHB8Kx8EMfHDuNsH/mplX435jTwjsYcWNlr
PejynglIJUFx2prRLYxI6lGjKr8pDI3nwUtnb594CcY/AOPhi+KxFlhfTNdFmLI1X3RZDvHgLeW3
JCnwk3RQX9PdGKA7u7TLutW5DqWPL6D+7iQl3FX581yda7EisJc6LC/mZK1fZKfsUwe9AkypQFcX
VfzgddyppjH2C7qR13T1l4MtWFz2kkHfj2QyJT4Y7DoyprkWPqyMmbOT9heLJhTMEDREBloAmNO+
qmIqpuDSNsZkRnow00cE0PxaY8DUBR+9Hqxbz/LG8VDNHVYsPThhioMhYIwmKqtJj5ZnZH68Csfp
roY1NjmL7ILgykUPF9XryupVeUMjTr1tMSoLeaHNna0XlR3sOe3UpU+r8E22HaGGwQfVpHBuSYLa
ZtAZbSpnQpKYa9x/7tp9Ao6RvzUi1+kuHVpAA1PnjwUBPmJ9NdAR7sWSBy+NhkQbh30CRiSj/v4u
KURpCHmZ/dIYS/qCpGhsKfCr+pMmoLD7jj4e86KYtHOAGbvWtw3sf2QjTOnB7KPaLKlu0366GZEG
3KB5cbv7xR36S5FgLjl0ftOxiuE1lGeN7coHMazqkzZqD/UaxlgAhIuzOR3dxWtIfWlbdDSAZ+Bm
y56sc4aO1XDIksmo74bFXLJDwMQJaoQ3LvOpkz1WYmxIYJpJUZQOBmIh6nPVBbqGZCtJc6QBJ/El
uUD216wZgisl75SfioEA3R1QBLji2g6m91ARb7xj+obFIUdcd4XyYI7HMh1qKpsgSU/tPDkwwsdO
4UhaM+dkSKdlW0dQOpP5ZY0fhjNb3zoiW6mLUnSROncHJ5YzU24SOUVN6Aejlxco17naeQQtGFE1
MTPbaZStCJ1EWq0YAub64Lsoewwk6Yyth4AH1g97iYdHaP68zM5C/kNTj1vSPFVuZE9lsOxXlQQz
7dSueCz6iTXR7i1gqSMb4wlXeLfg/g65ZqPs4PuUC1/xeKr1m5EJhD78aqx8vpBTHmedKtaNOt1S
cWZ5n6NTa4GL9ouxKdgqX06xrG0z2Q0bMMdp8uJ9KWkGHUdyVBCJzWFzm1dJCKK983Nn1y5O9amg
w9IQajTwhuYBfHc6VdI+k/AyUXYKSl3KSUtg5QHVLfA11T6KjKDvQ8aMgWwiuyjJGGjCtW8ohJuh
OAfa8o8mg+QQKVjpTvdIWgOwqiAfEDWI0aAKkWQIZzBW0pixRqf2ShlIU3rcKJ8W9q41zgZcJLNY
kYMaVldhYkY0Dfi1pM68rBWcn71NqYean+p1t5C185DVs/+SruZ48RnRIhWWCQc9z1zloRWuYe6B
KVFD2psVnuLMmESMnqPZO+FQnRpjtJfdbMzzW0lPxN/5fke+dtHhZT22FtroyOZr5cH0N3kiUp/O
23d4i74Xku7jRRjNaF6LvB+d70EwqZMg1nPeF1XefASIMcRhTtb6W8FTypsi5pm9ovGdLi4loz8w
yex0MbCVptyNgkDgzcimj344IRJBZJsigMxSjOxkQReHxp4Z33dyas+GIvX+tPi18Y3vFEOF6zeY
JIeOs++uqZbwotpVPXGKndnANYYAokB5yyzDXot7Q8MDHuw6bHZWn+pr7wa4FOfeMSTUfh9YQlWs
7VO5wBTD3+2GpA3M/B47kFJyYDAv9H07wJ1n9TXl61JQJ/BxxEH8SUgPCN1L3gyvcgfCReii7iCL
o38WWCajBsp9hwwCIlbcpJrSN1uT+mameYBZmNnaa1mbOY9JKlj+6O/OO84xub2zq4rT2cprO5zC
ykHTp+VESZd1DXQefOtULBYmh5Xy3AsO48SWM3Ckm2O/sknXxDyfPbs1Jhk0p7n5WgU1csw+bYP9
rMYF5UEyQo5QvTFextwNw3NAogEhi7UJqBcB8nqYumw4zHDFUEmtk+3uLQdO9M4lgQ0BBwcjQOCO
9HtEZ6UG2eKNJIqliAwQIzTWhzevmTyALPefg3FpbnIxkbVh1lmQRFlWrFR4rQpXkBHBZMeOn7Pr
ObRF0nvmUd6LmLWSyN7AWAjoWIKFzZ7CHUVB7SOTo3FxNepKtQjsIH3t8srI5L5VE1qybpm6O+x6
szqDgZHpgUEbX10+ooPC12cHCOv6zEch0GZ6ibDktOJYF16GByAFY8k3miTPAfTq7YAKVzSai1qM
B7fT3XA/e8aY/6hyEiChcs2s1fHMXTHnsQnk2M+1gg7PZLQMz33hp2o34LYCjEz6AH6IQpj9vgKT
of+FgqzpuwEUIOt61i/9ksCZaoNZvQUmhsiDayXynLQNZj9jpaCLVpmvX7XdGacVhnS989KCPcnM
u/mHKEd9kxqzZhnBXSBvck0sJ2o+G7FuVbajFeeUHesNYY01GunGn5GJWSOD7zZgGYZn0ybGuQts
iNAO6SePibkC3GrZPcb7xmAH37kOQnfUlX6GmI+NjICxwvbTE+xZRqJ9aYT9oaI2XmKvDf081sYA
XD2BGk1pJlLnsMzK7WPDWes/RGX4t11oa/uA9YOfxBwEkASx9F7sccRCT5/SoSYqhybljsdg/OLT
Dgv2AcYi9OGjXIB/hJMEmoF+92ugfSq0VWSG97rqenY5etvWZZ11GkQFM+pHX5EXgAVPDCpyZ0AR
MYnZ03+ydx5NdiNnFv0rCu3BgElkAhGjWeD598qz/AZRFt57/Po5YLNnSGq6Nb3TYiKkhYIqFqse
kPmZe8/FwuZgjz1z5Wi+FVkNj4OjOK6R6hVwREZjcY/yNTW+YTuKjdVYcJnjiAHSteW2wgret6Ta
sucqgzudCowkl7yvUem3DSRCUvNalnDz4IQ7KM4h/I/MAaoRVNpQr+ZM1xCETn6oNgmK5IbWojYD
zK2JQ6YOpechIRQ8XMfx0J0zS1BozUZ/iBAz23CKQCbUOAAcMzNxbUTo89n0RS+j2XQXIUUtL2ph
yQVg3xPww3QDen9INhwGR/yg90YW0av7xjieYbPCtIDXV53NQmuTVSxL/zPi5H3NWunc1RpIsBW5
DOSMRqJn4zI7Zf2Vb2lPR8R0xT3xhfWIRDH038MJgse+dCfN3Id0ktwojQ2sJC8rdUmFOE972UfZ
eEV0DdIxdpOkhscCegghDnnN2TM75MWkcdtcxE0QYvxHc/mqjGgBWVCZfWhTql71tsIjPTcdU4vR
wTnQ5BJ8SZoydTkVDG5CkLS2fRYH7Jj3ZDHM0QEmiX5fc+U8iB67gjcRpHKHf1l/r5QxmhdllTMi
68Ootda64AsPczoEu6KsArnFQRMjWQxM1tbMyhBkzuKNleGu5LoxV31gweTAshvtusaihy1qCnsP
id18JRGzHqZ4St4tPLouN4NmvHJ8dNUNNXQo940/KXJMFAXEmjlDwvNOOxZucFRTjTAaIsWHHrl6
DxrNH1d0zQjvmZDpG7uxmNg0auaDFrPUnhtaQxpmFwvmTk3I9E7RjO/TI3cBs4A7UEQhNSwJqMa9
bdGewvLfTzokgrKLynitW+nIONGqpy0MFmYNzB7xjJeZqWhdk7kHhkAQ32NmJRq5Sha38bY3ev21
cwU3BCNM1mI2SpSvMUwOhwCREfmgKVqMhUacDjyxLo3kSQK+3AZVh1tbkX6wkPVUiyLfWt5Z/Gn9
kYspS7Y8C+z2ijIdIRxZyWVqzSN1TNGSnBwHjenvTPKwrG0Yu51GVybponrGxc8cdTj2eB6CiyRx
gw+lBSEKVL2J0aVpecxHVqlu2CGgd3WyyHkdVp0g02GlVZNWsL+HqMF0q3e7DRt18A58jKuiQ464
NyqLfgqVm59uqr514V7UHVmmgazQKmapqnGD98UTgRli3kq/H27yxQqLOGcmHqQJHMAAJGmMB6PN
amYOlcyyfdIwx+M7NJxDkGPK+wArvnFwew79rwxsaneTzYJwDHxqltj2c2cDPwnakEm1WxDYlhjh
FCHUb+jcOSkMQhREUWBWNnF8rKTfVTQueHctNgJ9n+546NpLvaAhNgiHoDWMjMVrOJMPI/wSDsE0
hw2TW2de3CVagFeZAW92EZZdyCgqtOd7ZjkszxwdUEY4+8w1dEzRj42omDSYMnzo3K63V3YsidZu
6UMIHsRrknsT4QR82kyN4Xz2U89EEnLPe8yBxVBJiWmHbQiho7KdajckdXXHb8coMaqk4alkVeV6
qp/bkyoogTxo5/aOA4FOph/mkeymLHWKNcJJDOl0fCXK1hJ9KwxoWfvsW0xV7KksdEqLueqM7WiU
TN5zymc6Gid2RnSZM4oCY84MtWID2ndnbRJNl1rk++6W4Fq72XLQ98UZ2JTM2TmzdN392OsZVU3Q
Ovh77ahut6ZRVk/McxM6oJmQwHXQ59V+UjwucBiJtN5plZnetvB2sr1tBxgDkP8YSDU75ylhmgtT
XNOba2nVdnEi+CM453ffQqlDQnLpw+8jpINLwV+VSUioFj7PnPlz44uzaPID05M2+C5MRrBPNky5
wtlr4bouaUQmztfKzPwlgH5xvBOXl9yA2QjpQqCRvoSQbgjyyn1FJu5g9fdjBJZzPc+4oceZbdC6
bJ36UQsK2u2JuYMP+Yigq7Wj7LxZx9MQxl4JF6Pbtzwfz/VUG7RDfZPn520MkcADj2++mX0ZLpa4
3HmTSWXeCuwHeNCY9Xaeb46YmuPATLbBFFofqqkBU024qR4k7ssdtitGia6vIQcuFYEWXJDSB+4U
YscECUXVipJpeETb0L+Ow8CcxI+QeWvNUKW7DBQ32xF8ogK7L38/JJeU/r9z01RuirwIocpqbLh2
MA6iYyIVem03mCtnnzWTfePSGcWco51srkI6ZYNxEAFVDLjnG9tt4nCDMr2IdpNAPXNO9UfHAi+p
908Cqo1/E7GfaNZ4vPXhs9JwxtR8lKpRd6xbXHudTqwidwW0CuukTWMcXpsZRIeLbhz76dKJSZK7
Kcw6UWcC0k/7bCeuhe+FcEcob1HcXBl2kqGJFUYp/5Ws6p/212xo0URI+P+OAID7i6xKZOUkaRrH
teVHw2FssY3oaPE3HHLWFiPPd8b9X9LdnkdvddEUn+1//CSf/c//+Elz+6fq3J++sPnPb39R8FEs
atef/sfmG3fwuvuopxtshmn77Zt8/3/+X//wO73wljH4P/7+VnR5u/xtAamlP6loTSQWf6y7PX7U
zcf0T1/wXXZrftFNElfRJiK6heGz4MiHj6b9x9818wuzIpSTLi/yIuzjE/quuhXuF0bdBrHmbNqR
ISyynoY5UviPv/NHhrRQSSql+DpY4H9Fdbv8JD9t1oHNOnwLd5Ee6IQE/yL2i/2OI7MW6LQXKCtR
IUVDvqBWlJtJDKzG0iJPnhjtdnuArRh3oeug565ISsWlP4zvTTJgPa+htjFjT279octqr+zi/KHm
QEEtn7pPInHVlcOq/bExBvmJIvNFcBS9fful///z93eUn3/2/J29tH308tPzt3zBd+im88VEyCmJ
YEDhDA4fec1vj5+pf3HRwQGSVkiR4T3xYH5//Gzni470xXBNyQ1jW0uez/fHz7a/kFEuaVl4cA2e
GfevPH5IEX96/pbOHuEWzyD/JZjB+ibY/EG/loxqyhWbdijodv6Zua37lGfMq9dF0O1S9tEfSd7T
sTPocJ58ADjdxpm68XxZ34otWSPiXrJ9KD3N0GqcjTE992ZizbeL55JCsXYUMAUMSwqOF7114xUi
BU9CCkjx5BvSZj7mEKlzdMdOGUAQerNCzZHQyACyYNUGYa/YGrg6zJPVUl+uloClW35rbeLRqI1v
oyhqbZfZoiVpp3QoxwOwe8xGhmFKUb9hFvcYM1aweKrI2Cah0HGJjD7CCz9L40crdbDYCrm4bpup
qsuNZYWW7Vm9Zr2k0UjIIPmdgoauELW+N4dEO3JrTp7dDPNV7/r5J0N27ZhQC0B0qsYblc71tW8n
oKp1jBrjNoNdSmowo4uHiejYxLOgSWFtzKYL25wAIND8QFac4GluRubGBxdwTwYWyQFAlyO24QZm
lritMIo/1iB4Qyg2efkyJk1NUmCC94tZoQ4JiEMQGF3Ya0gzHDa07/WgsXAiDFxAYCkj+1x1kmUE
IaciWFMvd5+hHUT3geDbYG1i3UNqODpnBFdBSIyZPmjnBsOi+chyKribSgHQ180GSHQRyAMv70Kb
9stp5mwNorhrmZw3wX2L+R/0e1a41a7uHb3CyiJrTiZZDO0RHCZUPDFDv9jkabi45BOCblc+Y5fD
MOXUmUEfG+9d51pHq9QyxxsMUAsMEBNAWylZLrvK5Mfh47VotZfoeHtbzn13nIgGK5HRdHhdEy5e
gVE2Yz+P+xqzPdOAst73RWcAJHMIRB5VbUG2Mft1V2iT2iBHyXRvEnD21zpTgrOOsXK+5sLi39Cr
CnNlRwbkq6XZ+aPArc8zw3zkVYDtZ6AqWlTwnRBgI1oG1/6q7XwepXqKZva2aJ7PapJLyRaNmup6
SUN8QGum5yt0AMn74LPUWoWRknfZMm7bJA5edj4qAkE2/UCQFBo497HFBZcQBp5Kyjy1fPQFeyGs
WS6qmc1I9/UgpiqR+z7tgk848sO0y7kW5BrtR5RcjnpCkGABvBP+51hOO+oyJFeGb1q4xsw6vPfn
wG0WUKZfQ8wrmZHGrTXflxjMItgTYP9WLQuBkvFjDdEgpO8Nt1oCzWKVsS1ovS4e2DzRycaoq4Za
8xBVtM8jM+UHH6eYv7aMGUNiiWG9ObecpI89w0pURuAVKbrHIlO5OAQByJIDkPwMPXoaiyU6eMRL
y9Qjii+JtukIvWDhxxCvmfnMDTCaAFdqv0JGlboQD6dIBcMaSMCyKHVS5s2l6+ICroAVjUdGhP4t
g3zeZH0uhnAdlVF/7dROYRwjTeDTGmt8119H1sbGc5RbAl4EkkQ2QakxluuqnpvHmgdBoJwYetYy
tYXEwZxixEsIOCeGXqWMcfJ5JV1reRkloe1fs1mBTBL6GuthE0TccNYhqcKW2uO/v0gsN/psyVxj
7524vcvRA7vPs6LEana9nPV7JKmuA+uqjN8A9qoWcRKSfuh4hRW8CnbPz8yWgveepdh7HWY6KdR5
J5h3dv2y7UITfw+bAAhAyTmyqaWBpxYIafIA0ku2ng3wzfVqRwYPKjOb6qzD26Y2eWm3Dzm9PPIq
UQtk7OOI3xs9G2oNGzg/RJqCbdcG6pIMrk22l460ynyTIbt7dXtDGz1SqUnCGOXQdevSsWd2pXlk
3c6MPgGg6EZHzLCuSOsu4r5OIBDo/rFlG2J5fNvmoRJp82oNSetvwOw1pGL7hQbOyRAFruxWg+ZW
251DICcrXANgoSyibccidl13KVHMmq6pz7KpxoU94lusp3tO8YPPXNva2IPBeRX5aGB4nBI2vo6o
1MZxe5R/TllmiNTC0Y34/cih3bMedh4jLgBjp1HYvdY6wCcOj1jq69oET3ik02/nfRgltQturWzf
mpom2hvbar7VDN+/bZTjNHCInCdN0eCD2ornHRhAeZz9emD0VQSnTromg4iGFCQc0ejIirG4rYXT
njOTyj6XJYuzA9ky7VsNpeoKhhZ7ztguP0l+1kmAxZXAZTKkDN/AlHGTDSAhR68CbvfM8a2kp3hE
HzHIG8OtFhvOzezI9sGpjAZuWjR2V0oIhGnJ7A8PCTsu1Eeig0rDB2TvFAsGMpOjKT0wosXTy4xs
KrZ1JSUR3Coe6U6TyTTXhtSRbBltvxMERX4tunQM1lmfFP4mtOmsmbiwIPKQY7lPfZkx7BWuH74k
TceYpShjPUWe4BbN1vERSa/6crSEx3E0f/Lz9DUhxUhWd1Pcg+T0F9nXGr42UzyHWellWIcTIuLE
GNncBG5JlkoNEH9VGD67nAgbK7wyLQwBwQ6AGVb/XxW30+H9H1TFf9qVfU2L/iX5tS7mS77XxeYX
Gzkxdkip6IHQXP9eFxvyC7c2n7Wge6YHM/6nLqb3op3mkjNMTDtQEfmi39syBYyeRoq62MISJogI
+b0hvfpNyUwv+4eOOr6Q7/JDY0ZJzl/j8E+wEYNjGfz25z8Uxk0zJagNwEr7dWaGT8vJQAXl6j2M
rn7hdZVmTTXLQgyOV23Z6bsTU3PMUL7YeoKIgevAiPMbBUwDn7Ejmz1+nhZImD+AC6MOQia3IMSC
DJgYjEILEMl8a5cUNCjtu3UzlhmQHjBkA8FKJCeCJiMgNT71IgkfB2Z7N1iK1/mCMsvIcN4Dkhs3
qu5zYMsgz0DN9PeMKAGbLEA0v2y1szJWUNJAQVVbWw3Z3tSp0acKe76Aq1br9/1SNwXPaai2DGbf
hji/cpOrUNyXC5sNYzc2poXXNnNm4+UX74xesq+iicbLgQ1Lh43cbC/UQn0LiBy96aB6XKs4lI+k
wFJJcVdBM16YcagYJDG9bBDchSgX6+ASkX20x9JyVspmrc8Sl8FiFzt7f6HSVWUqtzje5QbCRLUf
SFZ8ZPArLtCGGxwK6wYhLng8huaMuXRPN50ZAXF816lSo8hDt9Nv5ELKs6pyOGULPa9YOHrdQtRj
UOzvfEkJ1NhvRmJ365Y74SpXsBX6hccH+tbg9GNaWsDqc6zSwGC94PsYjl0PiXtvcn2sxgXy12UN
P8IC/kOV2hwLBvzr0oAFmGXlmkXeu+bwY0eLug0M9K1mAxN0F6wgM/txR5ZSfjaaqAhtC2btsIAI
B8n6vJKNvIsXSqEe2Fcoqn3m8Mo6KxaYoR9FHO8OXGfPWWCH5My++XFJismUWfvEnrWjucARrdoq
XqBdS/Qy6F7i+lpqnXk+LGzF3m0/2TmCW0zLzrjMFgZjLov2fOTfhaKZNajMZ/00f8M2FqJNb5yF
5Tj2PfiTJMh3DNzhgizMx74d23tjUANpBPzievz/DxZjUQJNcGqCiD6h06yOZd4hBrO1YR2kBRUh
FWZWobx3hooj3q4BupqjORyh55pbaYXiGc1StWvCyUUfUurnaLDHjdVGM8K2yoREBesyLpyK5SkN
kNdWMf4+LR6fcnNkzbyQMot8kSeSBGCse0CaOl+ymkdmuwfydTKvsXQBwrlVe4b9qH8qW13W7qJC
aRdKZ84CZIVae2IzCsPTnKF5BqOpjt1C+NRYgm/qKPLvsm8A0BgUqElPu2X7W7+1Cye0LQl0JqnO
uGPnWx98P9KNZYiPziotjQNOKWtLyf80qBbmaQvoC6MiRHzwpCPzKmAwC7OUp+fFjTWkIgzzj+FC
NrUWxinREliRFu5pU875LgS2vGr0ItiOs3wG7cH6Wl+YqRTQBq9IHG6zvoLvurBVB6gUiEcW4Oo8
y2Q9Cyisc6LZHkp7ttwLozWLov6oL9xWBO+wgaO+P9kGVFffXACvg+HeyhjmqxVQ9zM9U/yaFiSs
XOiw3WCiJF2IsXQk4oVUC+5hC8mqOwb1KjVgzNosEU+OWQJXjkxzE6TizJyLc3th05rSuWmA1WpR
Qyzzwq9VQivPwoVpqyXB13mh3JbgbqHYUbYtBNyUVxqRKlTccegRYbFs9+yKTrle6LmaNsCMROew
Dr6xdRfKrh4I9SoW8u7YjBFrL6G+oigG9YHa8OT74MDibiBpjYvoDCK94J1oAyJ4Fr5vUfY6HgX9
irSe18jcC7IsNpMyt1onngNtL2UGELwwpUe/sx3L6lUIUxTbLBzOprBL9iFB5LgUtEi7oZyeLy0H
WNhQwr7Who2tXBZzPcgSnW3VGixMuUEk5W/xjoCjJbEehP7woJFPsdH1bBUB61j4ZbaXzjRFASJm
Cies3JiczKQ/QTrJD4sL3+va3Ny7c/NVONHlZEDFL+we5LSVZBcdW8yroYuCB90HZNuZbFDhnwD9
tp0rpOYWCJN8oYc+5rY6VOZSH0+mexyEizHJOeq22X5Vc7w1wqTbaYM6qBYSYoBVCG0TIuApQAqq
B+B8gqkqtsGgHUfL/bTi+MrGY7NBAOcj0w5edJeWRQMRcIHIqjwKGVXoj1iC1LUzv7U9pCEY8cWy
myfuCM9EIG1gNYmO9t30pe1l8ONsdl2fhCI+IbzDL6pl5i0U0mCrp0BK2nH4iAQ7d0Z3CO/Jsd3P
pmY/RTKCaFJSmWq0/56oxKkvA2dTMPBJUTsJD/ahTefq431xVLUN5qQ6c8rufMR0cFQ02LVlXPOS
bQ14L8nKpBv01HxhEP1+2WEecyUr601h9tYBNQQzIvKSKXh7gjzGnpp7i+WL/Pi0CD/d3u/vbAM0
UyqGYadmS78ohvSZ0bG1C1gSYzsZrAN47k8yEtKtE7o1aYBu4XxNSl+scuKDVw0IrpPmNNoOcVQj
PF2hTvU1374B4CouArcrr5wFNhm0OcxgJ8xuGLnpO2YF8tjNrX9O7yK3VdWVVP9pccJoMcFLAxM1
Dk1LNxxrdwhDzZVdYCWYppjbrp3hr3l6JOY7N4jwgjhO2XwIByuK506Vua4rpMCKe+I18W3USAj0
jm7OajVlNnIfI3a/wjzCFKKdhvecbO+EkbkITrQIwXkWJw7aJ/JWhv5MAS3fikzubcxlpObo1UEn
1mvL1nAtYsRfZSHeySPmF8uVfUh1KzsDMNxv2C2PG1+HL8jgKiU6IpVyo1uafznCCt5XFFlrkMMO
8xUneG60mVLPOUDVIERrOuEpQDKpbWWlb3UL4FNpw5yhk02iDsFTvq/d+NQRz7SqZg7vQbNC9vLp
uV0ObBcnC611KQAH4h6wUoTEBM6foToj+xGcddKNaEn88nrqpQIhKuETZUOxJen3jfb24AOEn5sc
Pdp0NbWnqA1YRhMUgGZBxcET40I63bE4ByB04QSIEBttOrU2YMOCBxmnTv1gJPN5r6B3LotNqdcN
OEN0OADlCHR8cWnnVlrSazuzYSNeoEXX032miUM6zctWU8fu674h4IDIGvMQ845so0VkAKDN3YWI
drpkeK2055bMhoh31BjPHa6ytTXXmVe7qBTZGjp+vcVyhTi+Mawts5+zuEvu+gChjEyLWyd0LL4X
VVdQYAdNy12UX7oTdNpitndNgM1rQqq0ihvYaO2kZ2gL+/faMIe1NdAm61rOSCWtvInwl0BRgzOJ
yA6a6b8VvXtvy+Nkoiai9PZyC7UL8aI3NUgrFBcnq1rU2/ye/bS1eGk4aELF/ZiCySyt0PRK159X
k4h2IjBusRnsDfpx1MnNdOmH7Tvaz9MYouJIpkxuBhXet8LaJHqHWLf4WrTpe18Hn35SbQY93od5
UqHXw08FzYwhKUw+kmiufdY8q7nMsjNNl+XW6il+O9bv09TC89azowjMbdiRFFSFXbRphm8cygYr
TmI7X10+bzqCnumUxdK4fwgZsaL3Nypcj8EWbc9FYLN6HgFtqcKR3NDpXb5IIKayukdvRp7quh85
Uyc7a69HQip8Izgw8CyOBiETKEqDgaA5jk7kL275qrXWbT/nGgppIzrTeJtJvD6W6OCnsdvXdXVb
2pG5MVr0+llkQ6pM4wv8FDXA6dzeT6g/GSRypTyiPkIakmnmZzrH9nOKSnKE7Uuc05GKnw+1IOYi
IBGEXSBpduVFwqNIfzES5phiwUM/iyXKrlT90VsEzwegmEkB4Uk3hdhalZo3REz1FHA5wLcaqVEr
jVd+uiMhs+dZ38q1QuF+qfeJc9c6kulvNuoXqrZ9CqPZ2VSarJl5dtW6dnC5QtdvHgzib1bK7Rea
rLEN57TY9W2lnTS7BkU7u9k55Gp5hw0E14WU5c4sVAFy9GayRv7ZLoeds7ZBkjex6UUm0r+4felR
5qWuw0wX5qYupzOSl1hfIGER5kXhR8cyqgpooHl0bIDYEYD4NNVEZsQtESlF0pMMv5xOU5+gkQ42
7eBcRKRDnhoUhlu8ZcY5dYn07GEgBNAat7x35xg+nhO9l1sxzuc49Lj0IBcd+jglom0e4kNXOYvf
juiV2T+1SJOJ06rGB+Eb9BbV8IEfkKAqGSC1av0jI22K/VobvAFGGWV/PZJrZJ0zHL9pqxQEltlK
XudS8J5Ej2nPyG/OGgxJCFQue72Vj6jaAxp0l/NNE80m1NrXNIoAH6PB3YLAUVuXoET0Xrcize5z
naip1JWfveF+NQuUHGTF5VGE0FpTB0fOBTwgiRiY59zDP8t7nE4TZFnEJhETKTTG/DtLlw3I0M7X
EEghdOXpC+Q9woXDSVsnsaSIcEjc0SN0GzZtf04nz8A6XQ3ob/TcP+ZJka41owc965TBJrDL7AEb
/AZLmoGlyEYZ1uFN1hwO11jdmwaODvLIjqyPVlXqnoUmsjwWI+OhNDAnKwKTduyfbvqJlQFxkuep
ozYcYP4acZ1ERQQRABYHyzbmjwNztvO6kNOmj8y31kTprreX7Dz8KzRN16YdnexcPJlxhTsopwLK
0OM4ju9TmcTGLjT0B1CMDhkVObW5Y/obbHs57VBxj1IFPWgY6ueWhOBI0ZvuKDtLWK/ZdGww1fFL
7CaaOqxnyra7d+j+8Jt5TUekiW7qHKZcix/JNmnPbYWPWTGnRD46E+kSl5N6ybPZ3NVS9DkdERlP
Zpz5j9rcWw+4tdnHSVJnwEoPqyDEIh8HXeExFMftFmbuoa7n8g63aOb5WWNhfpFjwg5dUWROi9Eo
jPGCj25mP2RaOiDVd6PHMG4ZDMyc0h4DI1RlSp+mC1lZ0F/1VN6WWffWjU12wA+ZHasCy1yCQpgE
TMpjjDvo5QOTHAessmdaJMQh71qFlq9Q13g0ClCahX7g1Ituc1vGW7o87cKdJ25e1Sr0xL5oLlrL
zCHx6trL4Cftdde6+aoVrf2pZfR9yTyBkY4BtuLKWZzxqe2Ztj3nXsVL6kFTrx6injy5Vp+TAy9j
f8kLZZJpMrHQkqXBYLsRmf/VsH04TQSYFhtZ5tXNUBfxc9dIuHx4vfZ2iIEfpZt2w0ZvPjm0Ayuz
oa+vy9zeWJjAuFt8Zxvovr5zYigKbRGlW2WoGB9nOYfXLvP83VCzX3RRtJ1Acy+6o0a+YjNRJ6Nr
3CO/xQh5kkLZL8jH2wMV50XsLSvddNXMNT7mIiN8Cv+j5WlOicIrMMft4Fr1tuoG55Qko6Ovsn4g
+FlTEUj3UXWrltnvpROW1aZXDobm3G/6UxrZ8gmTlX6OOrBdTb2drhWRgMcEtMS6Ju7kYOaj4j5K
/K0jzPiONcVLxfzumpX5i60xASwwv+8qN6wPtg+yNnWtACgfx1VS5ZiQQRtubIKKE71Y479bQzg9
z6hQCCBiTOfP2G6hw7Qz+TK0+HLeJlnPPza8BV/eQtAK1xAqjXe7U86RQt9da8qe95GGtsouy3LH
XkdnU2xbT3nVATdHQIydGfMf8kFi8/Rau8qhQUBTGLPwiEIu2teacN8KvSiBtNbaa8nqadsWZreT
ixt40+IevHOm1v6KCPMj1lxOK8VmC1+rdTPrDJPwtoKTHuuALDBGDNz25DNlEEsrNfZwmwbWmmap
WA6b6YPb2xHRlL660PUxBOjfWDd+F3AGpEtMQExm7WFeogNyMgTMb2kC7bgkC2RLyEDyLW+AeT/Z
AwOOthwVAZEErN6sB2uJKRidKgs9+Kd0YMUSZCCWSANWA6QbiAUjmrBAZJG9xB8oFn1XwRKJIJja
MBZYghIwbpKZgOo/eBy+JSkIjoSvoYyB49vfshaA/ZK7gGq5PaVWLH9juvwlxcyfarF+Um39obbr
31CxZZoIpv5YsXVL/RS9v7z/DVzi326L15eg+FE+8+2rv8u3pA41US4iKQBahm7YCKS+y7ek8cVl
FKfgJZoWfKslsPq7gMYwvliI9gB4GkhvcOMBrfm+KDD0L2wW9AWnqINtMi3xVxYFP28JbNs1lZRq
+YuQkfEyL3/+w5YAmCNpGwGW+3AYul3f02BBOWnXP/x2vq8nfgTsOew1flhG2OjXGJQ5ENpQqS1a
tl+0hNAuDFpCaMgajunbyOpCKP8ckbWHRzp8QtPCuUboGuYQHYegsZn7iFEeZu/xcrLzaNrOvs0s
S5Y6QnUKHdlsp6jjYmXnG+GC0c3xrLREd8kwcCL50HHQNGR+e6RB1ZJdMGbtPTZytgImUaH2uq8g
WKyQGzdPs13WV/WEF+DUSPTNHtZi6zqNOrK/urSjc3SkO4F6MLSM4HQ9iEmOSVunO8QKPkNskVZH
q12OFz2KDIb71cLswACLbLXyRX6W5SioCf7LmacXs09Ng12DmEJ9cFkAqqHiho3JsUy0MLpnlkqz
YDayu0c0LIZVLfKoxluXT2ddinvvMDW1OOBYnI8TwdyzJzOznzflbFOgEIQCzd+JdMeGwYtDZGUn
BQLYnp/G67ED35KLOGvrwhYS0GLnN1412CEeZI1aMJlTf2vl4BE8fxS46BmQO7MXVcvBzlFjXkC0
Nl+TwMF4ksnRef/zx+SXh1HyLtgmhDnFAszUAbH9/DAm2dia+Bk0KNONu29GNuyuBWrlz7/LgjD9
+WFcvg1CNsx1Dgq0X8FME9ENrds1rHubfDgkkbppepDJRSsagjjKhjW675+MuOhWvLaEAPpx9C/+
DYsq8gce0bef1HIpZAzHAnxpLMyqH167IC59SrVSo44MgU+NtbWPgNJ4qEoYUEbS/Bcv4PKb+/X7
ccjwg/Mqcqj88v1o0ccEqIeGaH4sF+FSu0bmhFQqx4b9579e83/5FBXrS+hONo8ZmtWff7aqDPEQ
sUsk6zqPqC/MqHnUGPiY3kR/g6fGyu15zSoef520m6si0PWPoaBQ2VppbJ2NcxI6eESL/rLCw53g
EkDV5wkL6Ao9GXEaAF4W2A2vDzYSGTubESTCqTSb5DrMifGLZVH/BvP6S1fdH15gP11zl/1H3Xb1
x9/OX8rmb8SIvb+0yKt+FTT/G156GIB/+Kj/CQ98Fn28he1H3rQf0c/y5uXrfrvu2G8jF3FcZbMW
Z9MtkWv+dtu5X7jo2HyzDvhtXc5j87tYWX0xFSpOnYvSQbas/kctKtQXCA7k0kkOBLnI0f/KZWf/
/BooHUkq+iCEp+Qtyd/W7z++dh0nLiPBSnqlmdXrTk7NaSb1kj1Qsh78ttsGdmpdQKUiYFwsa7mR
ZCYrn5K1rnfyVuFnXlMad+dzwYYSoxQG+eCV1OlH7Lf1yrQhMWXSvsTdMKwTH1tDCwx+xpOCjuYB
8SfKpNQxD0mp2HLSE+Jor+NhU5LtZHpV5Fcs5LMCSWNarkWBO2fMUh9bTjffaVnBuCEx1aGMMRlI
XnUvD5x86zipuCSyeok7yfBk6OGVpqHrc3QcvIkxgOpe0lbbPA+3LvnOOxIz1I2oOvHbIfOX3pHb
IuM/vz7sP70g/7fXaPdRXLxkH82vf9W/5XvDU/7HxeJZN35kr5TqwY81osGj/P2lkV+YowgeTNNW
0Bi/3Xu/vTQ2mhAkHMj40UlRpS3I7d8l1voXgwdZqIWoaLrADf+7QkRlIgAAKl5DV1A7Itn+RTry
Z1ISa6lQf7g8eGt4U5CR8GYz/6aOXe7THy6rqbTDwOoC4ZnNcnx347RpM0hZJOfWb1VJ5sGI62gf
xplxjV6EtT/I5E2sx9k6NGgN+2TONo1PjA6CYHOHbNy5p5t+tZu53c3GwFR78au5QfsSZfKlVP59
UYuneWRFWzECc+zoEyfTrT7lhHWFJCIa4bIfq61y1eZnbWi7RzUFN0pz3oVYAAuirA7jXBEFE4JK
IVJKrsiAJc5sqeOq0H+tRnd4ag2cwricoq/4rifMaf/F3nktR45lWfaLUAYtXqEcrujuFE7xAiMZ
QWit8fW9kDVpXTltXdP5NmM2ZpmVUUEFdwL3nnvO3munA1i/LbNF2qhP+kJ4UkS/ZUSSi2GkIoKo
JgeJ+fTqmxFgqRhCz4WGgRWE+jSfNp4QrRvgGR24NxImXswy/Ijouh4yma0pJOaTho1gEmc7NrtU
W7LDICBnoQTRccBKH4YlQ/pK5x0Gsm+8g/mB2OHULmhqzFJ4NOOZaL1IMf2yKr4wgSu7pEfpyvSv
8TmNhlg9OYaLeHMIFmQ+0KCecUhvwOZdaFTPuvk5YZO1xynpXRS6/WGeETJ0vflRdy2DL6OVvyqk
zwjBW0MLVJbJY5wC5EHkJpPzZ7yUm06YVvhCwmVPPSGDCksZxiJfRR69kIJdmMJpSjqJdhBp9FNF
KEAPCM1JlmVyUe0+MtLXmPpbnVuX9KTkRD7nWpdyoS0zq4T6uKEn5VCW35VFph5vFsBIzSY3shqS
oxcCuyP6muKg3fWhesZNbjpEiJCxFY/3uu57XJLLWZsIBZpoQTzIYdKQnkESA+90befxQj9UWIKE
lBxckFi8Y2l87Se6qarcPHVSw7i2G8+9yrCvKsvKE1uYEEm9+OAZfG27gtTMP+E6I+KUTlpDRlyK
2XpL+3tYR/BQXSh/iUuk0/hJeffqyq9V8X3Q4dtmSAikIi6YhCjHnBm5HW3ZLwAXv9qRxmNerhch
Kl9QMvpZRbtfnsFEdtorCWKh34Mq9/EPN14/IheuauIZW5lmZqEM7fNUQ/pUYsNuQ/VXNGkMB8rp
Ve9UFScNA7YY1o6d09/yrHZ4b5XoucZE+qQJDbjPCOqlEsc7SlbdXVT5IHdmwCYP2DqsdZpvBpFg
vErJT6oesFCOJB/MZbdn1mhx6Gjfuw36AcRcIu7ECIN0QKHT9sgtxmEOxl7Zi6lpBtai7Goi5pE6
ycWr2LdfvU5Au1RWg1ttv4QIfCQxzM3iJ6P5IQ7Rtzk2L4iYZHtmVOiaOZLzjmuyC2u1dghvCTw0
uM58zB9qa46dVeWNrjrjmA3MT0a5Xk8zcuFDV8qAOgBNu6lWMTXbdMqVlHywJqADZxRHx00W0Xtm
r8w/cj9RiTY1uulJ0dL3JJkIoq9X12TIjW62zV3g/2CqJASkrI3yTu2Q31Yb+scqmhhMggS7wxT6
B61lMINK2cH4jnyNwW+gAUvzkYQVZPGKNOTJyn5cjE57hsJmusjOcxLbc9QyK6u/K0nLEXHPnhFK
y6OmE2We4/OUM4LfB3p6yAGPcomwKBUSySk/VSyyjwjG9qFSM/HEreyGZJ7b1ioa9oTCzYqWrzac
sp3Qr7rpaCGu/gigTlPzb2K8WBZGyqihVS9HYW8nVCBDaXyN0E04YvKIVpGO0LlRfBj2r/lkobSa
4qDEhu0VjfhFnpGyyw1oX2jfQ0BpPJ0tuLBKGJZjagiaC+oFKGDI9XDMB4OZGL+zdkD2lnNaNpXx
PMvzr2pBeJ0mua1MXbWHWmrQecRs/seG/P8rl/+TMXEzdf73lcu5Isd1/KszbPuKf9b6ChXIBpGm
uyVqIujyP0t9WUflyl/S3JIMypDN/fVnqW/SDWN/t8BtG2Sc/0saiKr9AzXGdnYwWSBMKt6/U7Xg
Q/vrOdQQ4TJsBAUuhCO+QS/2r2XLDFanbWJgiaI+HsdJKCZPZcB4S7NGGG3wIgQyUnhcSTcxbZHY
UQ+xwugYDJsvHJaLNKgSXez8dkjMiqFY3Mvke4YzobTLAZtS6gvm+AvPNoeFPm18sYtRwRgR61c3
a3eRjF+nauujXC8CGtkJgbcVpo8rPgkXf8hZ0wVrl2dRdxA7EwlQIfzAKJzPkr48IW78hR4Noy29
9holKSCUyZa6YZTYCZtVPcQs13asysPLSszVg6qFnWtEyiReIbmhV5AiWkwcBkKZFagBX/tdjYDO
n7NVymMfdJgeYJqnTwys5Xktpg9UbYDqeplCx15pmxR/8NwMXxotMWCJBYhWLsLgyJGGbCJZFxRB
erWcR7m5Q/4R2p0sL+EjE5ho9cZZCwdQs4ZqwxRN9hLysdDWUx0ACum3F5QNL3IRy69mNKinWe9Q
umGu5oPRAmlOKa2cV9uUDgANqMAZHpRp/MyzRUvsthIRuTSlccnHAj+1MYe6x+QkvHRxUX+R3EEf
TN32ilpXA9Qh4SUqlXg8tJGlvWgFZ9BAQCMoeHhI52dLkLRbR9Yaadn0a75FdiZXh3FBy0FoukNI
84QKK5NTLxctZrjDQJaRBrD5xDhJOwBXUwmlbehl5paaeo1Zj98cIbN9OrDFJG1bfqAFYoOMMkCS
WrvVeqRvH8c+0yiuWuHSZ7U+7CcrHI9omjWYVIr6Em4XP+i600cd51Hk3MRlybL+uFi0TAhTtety
tNys19IPue1iojlTB3mgfM7GeWECVzcJHiYrgVjQgnvZrIcLORl4BWaCPstCtyNUvMHI44hzgblb
s/Hmwo40zL6dO+JeqsXviuEIIfQ10nvcLUsEBUCscNmUky9MyeBrrepGzXLWkXZQnhFxWBlkptST
trOEMOQQDJOpJziuNGiSMiNUFwTbZicThC7oCEEIBp4j48Tt5SotZpE8M1LsGolEeirpT4K4AqEt
V0KhVxkbG3cD6YLLrlYVUGvq6MNkmBxNgtgyhlj4VrRfLo6nZE85f5qY0lvZbQI0sMfgUSA7ZMar
bEPqMuz7g9kQaqsrg3DosUXaSWY9abBtdkiwG7sfcpmZ2NwH2pzfMX/QDpVhmFhSjkxSZagvkCCb
FAKYDFBAkTvrm4YmJ4wQ++c2EVvQp1WXbkGROIensAoxg4z95NPcxx/YIixTbeJYXiyxTF6mKk/2
k5rC3JRejCXTT2OD6QR60YZelLfIW1pfsZL8rCkQwtacvtbaIO1xbF9Q8hN92xi3xYjfImvMzxW8
84X8R3jYrYm5DqDALWaMeS2bZdlHRUYRtYh+ouv6Vz/i3EEFz0lEaOkx1EIfNIIp3iER8ASWpfaC
kbMgmK826FTjnut43H40nCqblgFMTjGMsxwUkQjWT8/S0qHyHP26w1A6hcnDuvKoI4DRQiJQUxhO
WHDH/GVZayCf8tDVKPzRsV9KZFFgb044M8KTvky4hrpCgziBhFAhVU4Z5Ns6CutNWDlEodT7PcDX
OORMywNBSvRdLuoC7kdZr4M6MpYHKcmnTwWX7rFBcJ/DogaAV4NIk6uhOicTwkO75Ia/awB+CEqD
N/rUG1hmCWicc4WFR4n8tGCUrTQqcRRalt64UYDRrr38rhLrua+4uek/Nuqt6Dqmv0Vfm4c+b+t7
Tcg6C2UsKhqkrxHTW1Ej6DZlDmYyUSMd5k0MTt4Ee2o3rQwRap4NHzGvtEfrw9x3nXNu92Ur8/MK
V0Xf6Z8R80ifCDrQgTHaIqMCZxeadMpXXFjI3pCDEqahSQPp0XSMKLCsYieOdevl4xyy+Q0oEjJj
AyFZ9YkZPEGCnEEeo1FQT6gyQg+LCAfncYpOCJRbN2pVzIlMGpXHJDaQJnFYVjW3H43kQ19W49LM
g+WLWkGkssaEh9R08jpX7dxl7du07MecK9f0NlCk0othh5/RCF2roam8VuRzw3xcjziA8wskRpSD
bdgC56oAgOa4tvAMqIVrDnTEwX/rvU/Gz64nq7dteuG1DCPhEItddc0jSfNJbw6v0GZNO1FKj+gu
Vx44mSl6dUoajXu1KJkPzbnXArcA4IiofURJPE6umOdsdwKxhppMcFg8Kh4W1PkUyg2kwoHhiZh2
DRRHQpW7PHoMIfwYhvaUzNFXQqCDg4pcCDrDanfa3FHRrtqIHHBJrdzD7Hu1FG69Ja4fdNO4KqJV
H6Du9/thFtSnNG9+ukxC1CNVpxq00veyDqULR6cATPdgmHO8ayr8sBp33mMj8KJtxvdP5YgKZEXG
dopA0/pGJ6OA1tPihJVSvHKyTg8ciod9DrPMk4uouaRlUV+FXOTau0L6kkw6oVUZjr5YYWGzUvWc
GNazVS7Vuyw1ccC5kftxkO+tsBJEXdXsX0mKFr5TNR6JOAwGqHSsLXVza+h/PSFqi+6Ao38GDk6O
PE09OLUpfEjqDXBMz8cmjGqyAaA/jnO9fcshDmRDTHZwvRQM323+BdATjdIstIemn0SnUbvuXGrx
SSmIF4CMvzicUT9jgg2eRHFMn7Jsqo865k+e+3Ld4y2gXJLS6axoQ0G2SqEhsNDf84TngF8S3dRy
kViyZ9k8hWpd27U4Hyp0NCccXQJ7mG7tdQZe+4rQuO9uklXkZouIT3N6qSvjnkaln7fKdBglPOqd
ZpVXYwxnL+k30VtcGi8TSM8LUnLzQq/qRTI5vRgAXuGxom1gW38UlhCBVTRWQSVa1bFlWXkCbzYf
15qTeULaZgUkG6CyPa1G8t4oqkAPhadD2yVLAvUXz/5T3wuCRwtJQ0yEWvBYS0lRuX2bTahbSvrH
ul7ln3BA8XJXrfW5tlb1Jk1icoZdY077nmaJJyj5+jlhEccivXTDB+o07VFnAsN4aK7uBVSC6zJg
oNZjrTtomvFC00cLFHbzI9QRuipzLN6sRqKBUXdx/Dwgdnyf9Hj8yYiS9Oq+Qw2BGgUVqCVkD+sA
WWs15+mnlsrxcZRKjugN3elQsBYv5sO/CmNoDvgu4p810n+nxRCS06ojs8QBDiEo609iNOmPvaL1
eGS1yYG9Wi3uOBVwXBdVjJycJJRgUUcCbFdkEOceJ63gAvA0nlMgtkANJxZBIGgVRvmSWXBnWX6J
9pycdI0jgx0KaboPNROla0+Ah9HFD3MytIFusjIKgMVYn/rVryHTPqxtI39neq1xRfTGy37tfnhG
MLurWHf9pME7RmFpqQdoua8z/QE8b9nvXmNtrnJFv/cNBlDuv/o6mf1XaozRfo4oF1IDjL0g6wQQ
CfTeKBaHl5quno/D4d2gp+mhGhgQ2I/0S8yXaETTpYp7TRYPmj7SEKuMcBfLXQ39jGz0NTsVTLR5
B8XuGaDjE5xaR6/iM/ud3SMiEzsStVNhdYa1ezBBa9Fl7Y1dJBuWvQ2td3PZXUtTHJDKrJ+VKTwk
BJ/ZHBcsuoDYULS2CF2VmtKZRNgUjSx5aBqpr2XD69TeLYt2RwmS7Etaa22q1DuQ+h1ZoWp24D4u
sOcoUwAJOHEkPv8ooHym8snJAl3A+w6iYd7iKC9hPlmCX6CqO1cYwpANWIgB1tIKEmJ8XRJmcDnP
gNFooN61LcueUgf2bjaeMNHLbrxK39mMSSUc5RuqfjzezTJ484wCSs+Z+UxeI2qLL1JtoLjEbmTE
2QHo+4+U1ocmxmcUcohwhAXjYLw24X6ZJBN7QtS6RTbmhx44qN2DOz8MNXTSLCUut4pRN61rWZOu
gBgR0HGCl0s4CDP3t8KoKBgRvZ0iAoPAe6JtzsT2C9SbClBvBjJJ6kWrlTju1yk7NYOC0KpNETTz
PHfUDYicl376FIn/OBeE+lxYiV/LvmmfylQDn9fLVFoLkkNjUYN1rWaXT2JDz/uGJycvTzV0Qhts
ItnCJMOYuBEgMM/XoTOtoJrU5zyWJe5oK2hRxlfK4EzmvGdeFdMoTsmlxj7Ys55YiqCfaKuji1VH
1Lc46WB7RpidyNHZt8rcQVoXWEArkhW1GO9BbZVfyD5glQK2dI25NE+SrIYX01zeTR1gGtKrAy0f
zHIKpK5XjM5nDcw883IFdkChGci5lGoXqmCx8dd5GjRGvwXDGoCtRsYsk7SNIPaFjuAA3xIosEWu
jmnF8UsuZPmHFZ3JZ+Z2qfXJ5CdhByszOtW93slEVcQAQazwkT1+9MFqnFCIBSSFjew2YWBF/Eqk
kZhnQ/AaTLOaVL5oTcoWRy+NGqUJKlqinjgN/tySIqbzeRytAdNki99myj0nXYDHb8r29NqGozD0
WAV7rUSNyKQEIVtigJXN8F7ORurLGcBInEglybsoNAsrfy4jAX0/ZX5YhEE7dhtqvGcCUZa9J9Hx
TKaUjK/JJCUUjpjbLHLuC8IQ79Z0WO1Z5eJZ8/eyHDsKXj0oKdiMRjHRghV7I7EXjG1kqbziUmiD
bN1S7Yu+Cpa0CwNCqHpWbpAh8lJRbxrUyquHjnPZpzO00SQlJzwR0l9zrFw71S86Pb1GGr6ACeUb
LMT+ra0J0VEK5aPhtbm5lEH5YGk4WcVlGH9PnFVtQSFjZNkgiSnuDMxiFNdvmY62RS8+srSuglXG
rpxPdHJGzBGl/qvqiw/BkEe+hJOwXAwvGd5KhiCZk3Uq+M3zNFgPiam/KrP5FUZW4i1dRz6Hph/7
LUh9TOfzRK/HsTB42DqEG0FONU7c7bpXap5KoQYhy46OiTMW52Mqzb1PdAOOCtmscU0XHCEGpgfE
RI080NWCQrMl8WeAJsC5tjjGogiKQutvvZ4jfuzHB2nt3w0ZES9E9ieSYhBfmsLIqRLrsAWmshQR
+GRVAlF9JL0dS5/Pu4BQmb7JEGeRh1Znv+qalzE2DAyp7+kfgPLoaIJRTsRSQBoEgkNj6TnF6uMb
T8RDEqFJwsSA8Ab3rWyBjEefiLPCNGjX9I0Ht3500qJjUnE3rSxzx7GbrjJ9K1a8tXXVTQsbajpJ
Q6jYRQIp9nhXhI06WB2lYkb1GQuUM13LQUVPO9rEkaViAML4DeVcahqToF6iG2ahuY5xdynq6RLl
A6c+9k2T9CfcQxOpM8Z0YL2JXGOa/2jXHcdtMmYRCwG2hwLFUtCVyWeQ/iqyknhwBXp+9ro0iwM9
0/SkpVIDs9BqRx6LRxhRNs8J1lKsVmo9ZQEC4otl1fAgOrP+qmUA5MpYJw9zncaBIKQ/icEhdlDq
et+gUHEtMjDpZvPaZnQwtrKwZJbIIuxiLj/GeOKokfLWJb0qHMjQ1Q949/CzdMK3hE6BCUW1Qshm
/lASAGEnFbbySsKdlGggW2NdIk1DYQo2JP18CVfRguuKII1DR3amjN9OpMoTd+7NNAd/ycL+jP5d
oPURjV5IdhOXkYLSlORnow7PE7DDsNK+ERjstFR4LDiRB02fPDIko/Uo5o9t3DNByJf9UkQ3syoR
3xWYUvoWTUR0x1XwSyz6zJfySnGJU2gdtSgHu5BbcshllkNYltleD2+tkRdUqTNVVFHc5LLlalgl
NAtz3CyIuzgGrqz0KQcq8wxxx0PDhgeuLpHTFs9RqyPiNrmUibEMkQOMywZ1hwHmdbQg3NYDJkvw
8StmUKYARtO4sZFfCD4lAQfs6abQR90xqxclTg9GH70Y07gDSjeS1xNd85gRirrq2LMl66eMsAHB
fxyzuKG8GN/p1gbMRC6rOD6KEVm5QvWbgKHPziBxVGmZjhDVhrBiTB9N8Ovpan6pnSHuimpBJmIq
TBSZnfnDGH3mCpkiMe+CrDaHtmXglTIjHVWIAguJOU4cM/gpSP+AaMT2aQrvePU+0IJeaU6T7GXk
iTtGg0/GmLuY0eYGBbaf9jehH++0JSCAQR+y5zIhoUaPeKp17CywuNiu1izcZUt56aGyzsbrUlU/
QIVYiwwlt8O4uFo6/FAKu/xKPrfgK1Le4LOm27LKQOQTMlvEpQOJDMJL73B86ovEGYMKL24XO4LM
Lib9ecixuktZ83uW+3vUdv6cyp9LkRGpE5JDD3+VNmFiBDhSaO3RCHPYzRsXktDqjIt5gUz2wRDg
K64IdFNAOtGHSL9Hoza4ddfaxVPTU2xTYjK8ykDDEKtTyr0f6blJFpC5n2Zoxas+3EAw0CYRm8ir
NncbfKUncEUkWJVyRSiDPtgCAV/0OFGZzxKNYUAWCP9DgVTRvHkRJvEjUymmwhmaT67Ud45tlsut
ZnBd6UNTCU/Vqn70ffltlLMbSWRr6QqycmlJRmATMWBWQ24R+hu/DNGYbLOvMRcSQ9xOxUVfelI1
N3MwLevESaTyJvCFzqJNoju18h6r5gF4GS1SwnuwGeEHK8t0sSd1jrC6LxLIA6CkepVBS1+JvFsX
k2AkINGYV4VfalgZzNA14pBMqLgGNjxbr9LOGUvaKbHcv2aySimgcDAnV02u6Tbo/DQhYVfLczOI
eOhsJoQyttPllrdMG5tS3NFieoLVnbowpzb0MsCzLt2ciYvVuFMt/BjpuBea7Dc+BrYT6RrO2b41
hs/IBOwPH/SeGHLlqEp8WYABt0IcDHN/lGSlwIfEiDTveR9pbg+XDPdmACt6ZvNOgV+MQ+EaRbz4
RKdZHslp+G1kQgpTic3UmLNHeha2WAH8FaQArJt+T+P8uNTiF6fraZeIp3Eed5iGr4jrX+Zswew8
Rlv7ODyQGQj69vciJd/gjg6xNr4NmN+l5jORrVezGD4wTev3Ava0axircZBE9qJKDfd9ExMA0jF6
JkEr22UixvZGUxW3M8pAMtfd3Ot3TVa/+l66Z2kXBxvCnnfLxEdIOVD9NqmzaqB0kZJnrtwuH33b
sV+k8htHScw5s6y5QgMyiCYXSTsRWYvc+u6kK4dOr79rtkbYy9lwwBjGBUiytlebSbY5amiBLk0Q
TMb6E25h6zZFe1sGgf58/mxOys2shTfI/US7kn/qyaSdeU1NOYTV5lcs9s05HAV+D8OHWVWjY47b
HNYMKwDWYebFxBnxC1x0GAwms1nSQY+0149zboG5tU7ApCQHKTKcT8xwckXQQmWwO4KyzXBECs1v
UjjmxQ7bGKu9dlENObW7MLvNQ89sRpVsaYieq1C9FoN6nVMWagkWwdiJ2BimNSgLjYQ/JvoExTV2
J9aqk4/6YidTT8DCloElEClHkUStpk3SbYSUzw9HHA6e2B2SztWQpHJzEa4GUTdz487AHqpPGE7M
znokpwg2VTlVl7zpvv7+aPl/pnj7t06K/xtlbxoq4n83PC4/v/9ii5C2L/jn7Nj4B/cFRFEDgTCs
IxDDfw6P+YhIGqBFewxqESNi5MN/Do+VfxAeDAnLACwKN88kQ/hPehIfklUDYrGhssTSHvo7w2NL
3dKI/1MvbYDJwKmgyrgryJJVZfl/k7wZMQ0AcNEjZeyNvm/kDseb5i7O6sdO6o4BVlIqBlIenuBt
HCavdCl6dsZlxajA0jst9vEeAS0rKmen7HpvRBr1hnjrMPgIf1J/elsCRoce/oQowK8tDi5Vbfdw
77zOLgJgNJ7pr+1paWmckT+uB3JxF2EO4cdHjGFXBHzYxXnUHuvEHrkwhGz+6BIxPPshqLcPzR2c
28BV3MBhe5ab7+K97sW7xM1sUAc3ZSIf8DQcE6yY9p2QtpP4IN/yvcjL4fzny4f6pO/kXe1q70fB
zfkmgot3MmgPuSd/JX7oDcEdSOmTYsO34ydw8DQu+FOVEx6CxEsMW3wc3+Xz4Az2jXwzT7rA/Nbs
++F2v1v2+bj9n8VpT/m+8z5UByeo3Z7aE025QwaSwj5SINlv/vNzZH+BHzrBOfKKR9hSdnZvSN7A
ZUen/SjuaCvz60gQ3ZAfc499EtEMvrdhfyT2M++Vne57t+fvZtf4tmxojg4L4Vf7rrjZY++Sj3tC
hPOwWKmTvEAUecSAmxAPCQcS/KJRso7cmu91J+7roD9uEzpawooPGUbj607aLblGTr3rAsJ9Lv3K
nAwnb+HJF2Y4Q3fgH928TMa1fVv93DXd5BTtuQ/us4fn09U/8gN8WtJwCRdghk8dMF0bQg2uYCKE
zslu9Rc2EEaFw+/6IsEp/K35zW3Ygbd1+2+Kqzazj9ikIb5q+48ZnKHgSBDk+F1To6y/x7NmY4HZ
OHw7TpKvhHTYbJ8v4DfIRzPOEMJkr/2g7Zi7WbxHohPvr2W8f2/nffwzIL8hgRJ9m4/L+ijucfCf
2vflg+zEmUkAU92KbMAgVuEKRGxaLsGpjegap070xvF1hdGUP1i31CbsaWe+1uf4JJ+Vp/Y07YYX
3bgKX9ZXtYquaCbwm2xqHP4gHrKH2BUuWEydVDhPkyc6bcZAyhY1v+B/TewtmJ0pFW0M59PJ2FOZ
gcyUYk+1oOfRZTkrHWwYO9Ht4YepJgUaKrUJzOrz8Am1Xjv1F/p0bQWw9QDRsYoDxQ0P8TXdpyc0
HcNPeONbul+4UO3r9XTg+htHfCLfhiWgQipB0flGDVk/M6cmyzXhqP2jf+hnDvc7eoQmAkhH8AiA
9gVusE3+SsP+GzAp94C0c+nkxE7hhABj4JLZPUcU8gOxIL9x1zVQ+V+la8Zh/91lwhw+id+pbyMT
tOFcBCpILwd9GcKtb14YmE0/9gf/ugSyZTtRdoQ4yLuDQI/u8INyCV+IEnO3J1hUXpbXOHPBDJMr
dyqoXUunftNYNwxnfGNCeI2O8y8dFMBv4YuWMEUA585O8Zs50HZl9LrZlZZnWXGlYDmT3Ov4i7fZ
se1+v7oXAEjHL8FmZsNs/Jj+yh70A/Ay/RNJip39DkveEuDG5ju5M4LdBvL7NTpbn1Aq6SWnV/lR
uSYWIk9Ee+/rsu8d6aac5XfzVLc9YGR7GuxvcS+tZ/PirY6xM99CG7LBiem8XX/J173yuDMc6SH+
UR7M6+gwyHtSDg/NHjmPzxhCRCec7Rk7qne15QW1D9uRP8hclmXv8zMO6OtYe9F+ioPqekg9xXn1
SJO2HxbX0xDnet9MIt3I6X7JJ/5ki676Vn6+KyzmdOkJvfB7b3AnP/6k6W5TytlECnm43QLNWb3p
9CD7kvNAPXzvYle9rAdegp2MTrGvThjtPfNS7UU+BX+AXdujA7AB1R6fg1ZIt/MH7TC5XBD/vJ4I
I4CvHlATWQrmUSc76+/ZXoU6+qNpNn/Mf96N3R9X8dDfOcTRxdmhf70beIyQItjM9LtTc5r8zR1m
U5mOP6l86FyAbTREwQf4CP0G/tN7xZ4/nqwdUeOKxlbVH6BqhZecOB67l3bD4g8uX0PPd5drPnnN
eHNmbk/xrH5HTBxrzVe86Krt3uEx8xrATsHfQHm74650jR3oIPdT+XxJ7fTw5AQ/Al5zVz7qR9N/
AYLHUdJBPqF94lDft+ybxll6ILx4uSa8RYPfuIST7bZ/e0+4GaB9P9hjuXyDhGg7ei4/M7x71q47
cVHmG1LRh+nE8F/nLGLHZ6v5WDAn/uLobQChjugjXELvZrnMl8hM2SHhGKNABV7FfphzyYBbFWpY
0yerSxkDqCXEecIP0S3B/vsF5P/AVfH/kl9CRyr4bwrHz7z/q+Zw+/x/1o2S+g+N2ZaCjQhggQR0
/s+6kY8gGlTxydC6kVElU1H+r7pR0aHRy0zVDZlqDv/bf9aNivYPU9RljVwFDQ+Sqvwtq8QfFehf
6kYZdrGi6CqJGVigyFj4q+ZQnKJCiDLk2hpU7gRliDypdHkZYdKnKIFxJstnryhXKf9Ei2MOL0O1
6zkM6Ut8AxS5U+jZzemJTpvXdU8AExAxB614p1YN6JFsvE0vaiqi6tEer4Ep3VYZZIr2ttZnHfXJ
9qOn+lmed+honPEo1N+w4SyB7mcQvejzTcx3RsvtBr3WIEil3PcRrcTaxkPPSh+6Fd10YlPYU3Wa
BXncHir+yshFV0/2ZlEwT2F0SpclaX/nReoyu7bF7lpHTLzU32p1hQ+HYbR9GlHRZfXPOrFKWG/L
1hApmi8QW5deBLNFJ0rNUD1HQaspZ8gxfiLQzirezOzL0OiCVhEZVPQlWJl0mntS6FST5bVILcTs
W67rU6U9IW7cxeMn45+7BpmJiBwSvxmyK1MVFOHdGktfqiO/qOJj1LDdIuaRZmlPN5A3keGRNPpV
tE2VqIqNOsCq4ErzzzwhFIjtGjVV8qE2+zEmLLR6H6JjTDdaIylHzACjtg8FO/4WzhvSGpnCb9aZ
YuEAKge5+Ftav01AydanpCPkYXS1hfLFy9dGjWY2dAUP/DyQX5YZgdZGXptlpI1SxBtvgFf2i9A4
zA6Znwo2MwIO5x1wwV1Iy4MeRAf30SpzB0Tbjh7hZd62WrWhxz77mSI5Q6zAyyFtSR+8th49A46Q
wmGlQ0ZOR0zMJy9GfTQJQJXxEcTNZ5lHW3PRRtnjiMdpjA9J3BGAAIaCOd24JMdalPFnPCnbROgX
533ICRGavslFxTKbqt22HyKyQpnIjlKDj8AuKrC4TpGym3Gm6VpOLlZE2ww1J99KiToYbzuhEt3Z
KncQD056gfoxQnMF4I38+t1qXupecxTDixIUHXJ+iPT7OL7DpyR965x3IS+Ua+BJ2H5ipH1IAz6X
jTZZvpNZztu0Dfn3afJNTLpXt4uLm5RmNT45JhxRs7oj+9KKaJc0cUeDedahZic6Iijjbba2YX1I
HpBmlxa8WyrfRZbQimDSPZcLcBlisGlRNbNE3Ta79DQYgF11xEsC/Sfpqc7mCwPxf1kJr/88gf6r
kX6zQv7XBQa1NfxgA5mgsTkc/8WLRQdHtuIej5Oc/yQcTrriJaMSn0JatZO7ytdIwUmFXGRtzZPa
pPvFKDxpJKZonX0hnHYVFu8Z5taoSP6IhD+i6RLGPo5svgzAvPRVzo8rvGrT7X8DTUFmx1yicSTi
VVVy1wizmAhqbjPLlsdjFT+ujU8MO2x7BE4YP1R0lMZ/sHdmO3Ij2Zb9oWsFGmmcXt3pY8xzSC+E
pJA4k8Z5+PpeVNVFS6FsBeq9kUAhC4kIZ9CNNDvn7L229ZkJsGnBSjKe/bXfxNO8poMNHs84DaTl
0lFvMf3jtBQXTntRo1zJ21Maf7FIuJ9jFGpwFh+h70AHbvH2OHiXkPfeF+BU7enw95sqf6cTsCus
b+1fbupqgPvlpvYubWuYuKip8iejy25VlQarsWOZsk1Rfp41jgrjlXbw4h3kTNpjXXzwvdKf+PN7
VZjYfvY8wEm/aziUgxDef/Ke3Z3l0GaNyahGSc7MAqfWV2ZCBVau2N3ZzY7qxzbvlXMqxWvtnqZw
l5GTyHvJfDaSS556MZ8m+yLyDjkCYSehPXvUBm3w/ubvd+6dM3C9cZCvDdbieuV0ZH6/cZIVA3Qr
Z4Lkf+1pc/cGgy33cs6WD+7P+ot+7cf8+4Msx7Xo8yrpv/+GIkAMxkheJ0+ZSQ2dE+a39aZDQvu6
/uiz3D/+LMkhgZa1bxqOQjusfv+zRjrRsPTiflOLS6907t1QnpJ2PGLNPQ7OEEDQxUREgmlqvY4a
4rJtHaR9Ik/AJnwjG69yF9FzSYsmm9OnNdFFZjlI3DUSD8NTJAIAAKjj1wy04pjDzUsjlLLWc8zD
izXvDRnujvf/1s/rUzLQk1nf5j3Kpeh6bL9J4HydPd8uMiC9+moCfj3dKOOu9vqdRTUYzXcNqE1X
2gGssNlGiGD5NPcZYrvAIRhsDrSuDdIUMGt+HgrrVBnT5ZQjWZK8SsYJBnd+NKPnnPqyj+uTbqJ1
inuM8h3I+kLcRll7bjCKtS4NWvry4YQe9BqvklmtBmY67RKHHRuiBwOjCx+N/JR4emN3R7e8I7CC
t7re4xHcSLfdNNwG9xNwxP2oX4RNMv0c0PY+2NSpCs4sA1ysS0cwRczPHrRLOCyk6Nm4GieK5flN
GpeZVwfOepAXj3OK9Ch/m73ibKzyP/s89wxp/B+efHO5BWTGCRTMY/mF4CpcYzeuvE+Lm6E7AiPK
uvuBncMhgroWL1E2MND+uQMU1UvXM+kEq2Ewl+wF7BDzciShNs0QAtGzq2BOez2c4fmwWHPgxJp5
FxwfDm2dB5RpClpUNwYhDwIhvqLsUuRuOjigFvIMFuvULcWjl3eHmPkJKY12oNCl5q46TlhY2g6X
JaoL/ngr0yttGFA7dvX0m1nz3OfyYqGAktYWuX9M6ElO6ncoD+5MWHcdkPKyA5kQrNheEhi3PdLz
6JIs5KBCi604m/FxZQy6BLJIOoQbv3nOSMwZHSyAh9KCVm1vShouDEZkGO2Gvj66zi3ARF7l7nHd
Ui285kycA81BBhrt0UAkB3h06zvXdvJGms3dlO1CTAYy7Q4svb2R7Qvz1ZN42Gx+rI+O1qQOEHm3
A9YIj8PjHJ/t1D/htMAc52xgAiP9x/6Byrls7xfTfsitp8EerizV03t0zhKIePTkxbDDPAtViwUX
ZodPM8hM9EjhPcTAgydu41BuZY9g9RvCIU5foP2MdKOMM9SzYAiTzejuR689AwjkDJMGJkEVo8N5
xNl5lXlfKqTUejxJWiem/lEZR6e71w3gagvpCv5ckjlGRhok/GJpfk0GxCtGipFAbKrKPMX+Lce/
0fu+OMUWETjqIhiKbJHyufZuelsGMLIsTlyFxSZe+GzU4tFOXvrp0bCMk/D4dsYYuBSK7yHayrLD
/nkTGmLnItDp22+i4vtSr2OvtrEfB/M4nuMweliPlEiBdr2/ZpqgSYmHfay/le2LzjShUOwZ2Q0m
9X3XfzKS+AmUVLAwgHEYq3K+s9qjCGEmwsx7Hlx2ymYNk8SwxFHTxoqbMFCUYDGRQpV7wivIeSMo
fVUJFw4CLZelepvjpbQm1soMi4uuRP/imlcRr9l2eEGjv1EJ65J4jE4tOwX/knlmMJuvlXFuBQIy
nnkA2HF1Kum3haLbW+atPGYoPfBimPFzLeJzBDx2rrJnfxx2I4o7L7FXPe2W4NYbUEc7B08puO5D
XUDRRiFlzfTTACEUMUjDPNlMOWE6YXtTS28bOdMx9YlzdE5Ww7nFAbrg8BjTKiU4F4XPiW8LNfxz
nz7J8kfJWUmQamc7SMkN0iZnzk7pM/qA3VLJIH3IpzebsqcmCm8qCOma74VwDt28nOOCtgm+eSNu
7kR7X2fLKTQ58zLBchrSK5NjsoyYUmlkICkyy3mzWNPOKx/YGloZb/AuPRrjRdywSvPT4F0QkCdH
GsFcSld1gRS3GXZSl3oFq/HOabhSFByejcnH/kYOAXIIHlujWbXwGxoZ86R3RLsx3hRYxdQ+5lQb
EWfbsw9lVLZYY+E+oqxyX+z5oVCQc1vkjVl1Tr03ibyIV14fyguOXoeIEUNMoxwa5FdvOQ/+cVQ0
cWz4nOZF2D1lxrEf6Tw1h2w4DsYnrGkbRL410CPtlidb3RDwM2EfGe8aESTDMWI2HRL3cGlND4yw
6/C4zq49eek2OjC7Yst46djSgm7F93Z6Dam9OPv48PEwR/EuuNCZvUmdw1h/XspnvX5OkV+De/4s
Qjrjdv3Z8fxt2Jfb9Lmu2sDDoc3pft9Oj40bEblKIcGi9Q3G3iktv8jY9tMNMdk4Wpm/62g7a/da
UH93Y71fcOk2Q/XZS47ZYAZiqgGLYiVb9ooaNtvBdHuU1alyrofs0+B+lmb+JBtnq+SPgg7TjMw4
rYI1uDSfWKcMoGI4nqicl9gMls94u7bZsqetGlIQxcnJQtUnwh3ZPJseUSDmidlgzuLyAs94E4HA
8+8WvrB0oXEm3QAF4IbIp+3Ut8g/8Mg4mxTRmWSTMXlGm25fr2NgWvuxPDe8TG19KDrrOMinBR2X
Wdm7yYt5WBhIN8N+8vxV6f1S86ofKySTlFexfpjay75HvUREXR7qS5k/YGXcdEyLvTHe+e4rxf21
5dEnqZ/C6bsQ83VrQTRm8GEiwJ/b7AeSxE3d4byJT6W/oyvBF/NJWJgvfX9XJjx4JAN3RnnlowkO
mbWFWc/cl3L+kWyILVJ22gs9RHjqFZa1doisnBDI8Pd7M/VRDGtaobs0OoC60aEv08ekArHM4MVb
svOC2xsTJi3TcAc0cOcYeITQ8vkmqCKQjWtUHsFOLPYUVMDE3bX4C22ECvVSXpmm3jkxggW2mHxg
HjOwn5PkU/mwnQ0klem5M8C46pkRDGJE9G9WRcAEm2+1zTPF4YReJ2jhwpiuBc9yTF+lC3/UUxG0
Zg5nGZecezv5Z+3AVCMjNmHyDssVCOwBf2Lg0vLJTPtQNHLjVfZmKZZLi4ofHtv3wbAJpvOA/epD
w1RItfm+MLzreD2lWO1NmkwMi4wgUUc5F3vICIHOWT2GvlJRFTC3p2ivgqx/nkIEa226c0JWKvMg
YQVOOl3nGcfOrLjS3U2Rcfwomt20Vq1T+QU72TXOkRPa1HBTxGQCkKVW9G8tr8zByc8YXk8RCFxP
jZSrzXaqb5cZIjSZaqmznHwOoqgNPDi0rlO8WeS4QV/YkvFO0+UzsIO9ObWIJmu09nYQwgWfC7nF
wLWHO7zxEM0MSMn1rjMuLGNBoDahb0r2yvlUeA94h4h8Z/srX1nNKtzK2TgoAJVQVYNMOJj04yAP
P7eSk4kojmqmVK6WYKyeG3PZ4zkFH/y0lE8UBaZu4XLYe5UvvMP2jf4S5bTmh5XS/Ro1gECUvKjT
18h7LTKOlKjWxvnKmipkDW1+I8bmemSetXT1ITHHA004W+Vn8KhBUSb3P6u6/++G/8gNvxaC/+++
9PX3Lv7e5CAfW9rRP9ODf8ZIrT/1v6oGEzcEdAzDdiXAfIP/Mn5fo3qtf2HBsW1jLZYlYB77F5CP
9S97/S/8oLJX5QItn/+oGmwDwQOYONzy3k9H/H+FejTf9Y4Mg645ul0f9pXBryN59bc2BxKldiIU
ig6LrimUWpueb0c3Foo/utDAzTr8pplqu13rggEhzDotdsJtVlGNaaGfm3raj6N59pzQ/7SkU/lS
T1OO/bbDWLFfyhguRAQ//lFZJB/62kCxR8my/+Wu/0MPbL3MX3oB659h066huU4Cn/WHNsNQs1db
XuNRyS7WXlsDYBgyT2j7Rh3M6Lyo7ys8psdR+NnJWAxj+/fPt37nB7r/vgDPMB1mBj9zvn6/j7gA
gPOPMGnaME8vm9TIrroxoYrtanStYbha1ttoCM8688TR7bM5iCPxkJOldCo1o9KlgVzuL1R26J2X
IatvTH9qD2NT+wfttYRGwgZVu6oFnByXWmAQtsQ2UY7/Ke3bRV2pRqY4Plx2fvunx/nnrS7gkf39
T5XrvOLdvSaij+GJi5CNzsu7dmMJmmRwM3A4fZLp+ww7+XU7GXa7XxbtO/u4Wqbr0fMhy0Iu9hBR
6YkDWKZCa5tjsXjxMZd8cckeaMh0sHwyF1awCedYu7cF5VLKivvgko31mn6/ZgcgJ+xUWg88hzYP
4a/dvNFSQy47Uhc74PjXUk7f8dcv9NIttfNNUmMKLInnzp8ezEktR7cYKdGjzv46FwONAGsq84Bg
+IJZQFwf4CDl+hpneH8BC2Z8AhflfYvInup21dKAjZqbon5SS0n9n/rjmSzMfm85pXHrESWYIuM/
8DXWe1HA3i91Sz88yeqv2dQ1VxLwM+pMa/5RWb64r2WBQSfB1BWGGoOuAFGpMN7uQBjDV2qy9gLa
jnvjzSXBLf1YPrj24L9V4fLUZN7yjKe2fKnisnwWbs5QlEhS8rtII0oiCrewr+fbNi7ztX9SleyK
xXRml3au9azbq2opy5vGrEk8DgGS48UPL2254IDws3ui2trrsEvGLKjcQu+zJgeJYwmwebEIT/Vk
gyTmSIEoZ5jHK9elb2YyGYjaBQF92t4MuY8BxkaiQ1Sx3xufkKHGNI5ApQecpmhnlMLsdir3jTuZ
zNQuUzlgOZvIvC0mL6VMjHA0ok3ehj5KjdGp9LypG3oSXqZfPAKh9nTmutvabbM1jeIMClvum6mo
dh+sr/evH7m2Ox1rzbtm0khF/Pvy0k6UTJUN2IiwqpGB9wT/zK5agF5MpRr0MqZxnDtk2yJNZhSZ
WXM1O+5LJ0zB9CwbkFBPoA9kgJgV0IQVMWz3q+Q4rE+/6ULwmxHAXX5w1e/6ywZX7TCXBK4KXVUR
3PL7VZOxZ7luRQu+0MIIUm3RnAARxEt99o8TK8gtkuG7DIfxgJXawp06t4GfJ+Gnv1/I+xfKeh2K
0HqbbPoVxviutTpZoooXl1kBCt360QddHUDRTYK4n+XebGrnUWnZffSd/fmpbBauq1AaKknRud6d
Xxr8hnQiU/TYQYrZxKUWD2P9qtwm+tZnFhWEA81uxBfBUS3LKv8Qrm52Aof6Pvw01Lh9uthXn+q+
bS+FTytKW9K7cOopYG5Jeff3O+Q4f3xXwHHW7c3Bq0l/fT1f/Hq1zQjKimko0iUmmFvw6Tdc/Nd4
1nSH4T+GBz9GQNTUEDcIxGaAPDgX5BRFOFFySjEwBJLGlfkFRkUFDSZvrjOTaGinMZODsHMZjCps
vpaWOBKImpyHoSO6zC5frLlGwyDJIkzKNnxwHBPRR10YByxsT42IaHcuXjgfFLyvIIy099CEMT3E
MZKbln4DwujO7a89g/+zxVlggnARmDeiHPgWbgChaOVNM+3NpR76Fwy3WFUUDTFbApJo+tAIN1EI
MWsxlvhz4rvzuXI875BWabNr/SjcZ1FGhE5EAQN9pHYeWmxnRwG865DhXEYj4jTgC0p2ZjxPn2yK
JFBgOb98SaXzStIKg626Sun2zdl4WQrmq1vyUM7NaDa3tl23d50ohzcVwTjjdZZdGxr6FVX0sJyL
uJ8W5MOmS9aaQEo41dZVbJt3VZuOB21a+tUJGc1HYWRf222f3Aq4eOcoLCkYOfydSIUJibdGQDNV
K/ciA2rfkj1Pap4zHAomyXifBiRpjhHRkiUwEBGXdu3qyFhEfW1rR+66yEEeLnqm1nZqDdW+t3Ry
ACc2bhqECeT2iBZ7ojfvvCRLwqAsqTRkVJEDQw3sGUt6KqKkv56T0Qm8JJwu0847EU3X7YvQfiXU
wSIhKH52opScO6wA9OYwjJPGgXN/hZ+MZXudC7u6xMzeHUhl9JFxufmhdOq195cTAITZQZPlN/R8
z3blXXVe80TAFt1DWBk33rCmOGdlfuUOJbYOqe0DPbJboxWf4zaZ7mfcRaueGxmrHuiYxDXepTZM
G5a8eSBunJzMNHyNMqu6G0eUlbkzE9vHWegJj4h8XlGqpwqW3YURZSfL+jmzw8UZe9n8CB9bbCNM
4PfdPGUXuE3hPqbOS0lNvXVoN9w2jp5vB18kZ1F6eGULjrN55R3AVIzMYKB9BIOHfVxjUpCbePBK
VhgowzQpiYBsp+4z3+H4kNvd55AqGYDjZN4OQ2Jf2mAcz2xz7mudkbmdYu3eE6dHqRyJNLB6TAli
FpiJ+sklY8LCa56WuXleavzNBZi+rZPSncag/r2CRFPSaHCT/ZTRGNWDfAxLTCVJtNRXvcHpdN+Y
lbjreGDuRtJev5ZVdAVQdNo1qqm+cRbDcDP46wryHO9swUu6V1CLtovX9OQZmA+pjtSZBG2j3uQW
RbNps5CXBGwzxSyFetHb8zHnC7guRay+SF76LwKMw7Hi3fPk5Yu+0a1ZvXJUJdYFauNlS6gNJ2Oy
atIDbQF0Y5g2yx0AlhjhBkb5CCesZICV+TG5KFAi8E6nyffGbawi6OKivEpagdahUuMpj+gtssbq
r7TUvrl1iayrMXFlu5Ah89h3DhKWFIoCog+SPFluWrOxL1x7IhnbXV6sxPlR8cTTRWgPbI0+yR9m
sZUY4c28L7aFj3MxzKVz6H1XfRkS51j5TFUMeIsEp/mZ++z6qx5k8OlGcT5KxmfX7GsLPQOdRopz
WSNpAWozQsr7NmOt2FmKmaFuxwzAVjkshz6q6UER27rzdYeZOJ1xrnMUuI5jSPrcqJEMp3ooH0gi
IxDD0W1yyDk7cL424OUtPb4p+BabQXYJrbp5+jr3Ec1fXZVXIrEzvfVAPcKJnPK3xNHZtm2W4sXD
9rYZG0d97cO5f4h7wYt/VruwFd4Xf1Aj+Oy6OfJAI7DztU92kc83MyB8cZg3guw8D+SYIDJ1+3Qb
EfyCLElNTXhwx9UVyv5ffcJ12VvB7IzNWfIeS7eI7AVPwPrsa43i0sT+dQSdWtwk+YrW0rYM/d0Q
Wua8SyaiTp8Spqp7TSBIF0x2jzeIsFr5NvY0028G7B4kFq2flI6pc4XoIcLPuT4GMyCNM4Z+mp59
DycWIts8mncNpKPqrfdpDlVc8fVQhVaBqHqFjUSOsRC7rfDj8qzt2pa4Kno1bMApWX0HXfbT7VjO
ROLWRLIf0mmRUFm0h8Zi1ZfYvHxhU5ANME4/A3crkxcxXhd7p4lQ1fu2mZS1H4ekXkEznFEuqqTP
Wa9dwd01suQwEjdxmMgjvGQf95/58Ly+N7I4Tb+GE9klt8qpzX6rOIxknIKlhkzZhAa0WenpHsF2
0b0N2oCOW7Tymgxa8kzWSwXGqJjeduRnmaN81EaB5LXM5XXRs4wlEa4km/BjvmQzpnhrvGDu2KpC
dplLWZS4k6r1r08mtFcFmaL3JNxhR/aIHH2q8Jui8ohmjkBWNUy3nc3dEp3rDPeTKJDgLhVhwxwn
1ZcUgA391WlGzKqEHcp9SkHJsDkbk0Mbrr/IKPPm2OKSv7TtFpMbqTmfdOhzHUOGncc1Gv3J75uu
3jaVp+9N7buoUvKoA6c7pCxYQBInApz5Q9pyWZMayIruAlO4zFtbrekKpyneOkR9023eUBH1Oemp
wH7G5ti0pn1TcU5kail9Ik7LEjBLPhnAa11b+M9+VHHroEYsG92Y7ZuqXP95XuYYSfjircOrebK/
5KE0XqQ/EOZUyWnSezIaSYigJfJj8UR6pQjs2kMYcjeV9lmg8RR4ZnHW2DMbJu22f1v6i9jBjgGP
6aqx2mVOl+/9RMB0GubVEFfeGc2ivuTIFlYOwmkUJRQaQhOhsEwMwMQyXsd9jPOsHRYEwpMbPmI3
a6adSm3EgJ1EYkA1BYAon49+k2c3LqrDO2Bn6mrxDfwQOd1TwgGbM6GAyW70/bVSg5GC1zuq9p4b
ul9lW+NftTRCu7rN9YXsZjNwwyR/a11OHbV5yGLDTy+t2eOkovviKKXLjGyupitSOQyws3GfbWOI
DQRYdI1M9mWt+09LB7imszRDLQzA7CBhRts/KWr4ZotFjmdTkwWNAY2F54Is3pbVkjOAjUMMur2V
XJg12zQBVfKU5grJkqNlw92WIdgh7cjwaEwrcqYV03cFBjdQOWCBxoIxIdMBJYBqTIeZ2oT6Wy3R
lcp4sjGbzc/QGF84Yz64cYS6gmRBUevmop0Necj77l5ZLt1+crVo/jRfo4q2PTwgG3qXG93oiYPU
bBfiTowzp3RQuYd5EXfxaKDBiKklhWPPjCZgJuZQuradaU83UTf0F1WVQpArlulIF8H7bMWleVt0
frU1xsy6SSOv3CnwOjtpJ4ga5ia6avMsvHYY59yVcZ0+0YN/0RWB0FbrVddW2X8RQ0iD2ta4XESs
IRSmCU7ruUuOftg+R1XtfIJL5W9bFTVvTYL6YFm8lnXQYUZanBFaYOOpgyn0fvEQDDLR7+4AHxlI
OSokKLG03APUKMW3b70l0ONI5L5aupg0s7zZ/Q/z2GpMia7f2K13TfGCb3dUSEs676nk2JnMxo0B
w3BTTlRslmy+tkzYvR6nQyZfyoF3em3o+ybsHzKRPsYx4r8s+WLGxtPPSuz/98E/7INTP/+lD141
45f59xY4P/AfKKz8l7TpNlBsuIpOiaLA/3cLXP3LUZj26D6bRD2YnkV7+j8CbZcfcgkGWvOOXJdi
hh/63xa4+y8fWx+NcYaRkO7d/0qg/XsfgI4gkmwMxui6mAGbUr6rrEOoCtXYMaIxp8z45gipb53K
dhvoHmuGX1d0xeWKhv+gjbo2Nf5vR3L9WMjqdFBdPI0rsn/tWP7SflgsdzbMZnF424jyiaOOA5ip
bE+/fAu3//59v2lDrX/4mNU4aXEbffI+187VLx/jl72oCQjFpxgW/QsMJfFgz6K5IciO5CF6Leaj
1Y2ocGuj8yiIik495J2G8jLULVaQCiNwcihquu9EsTuwQDi7VYCHejP6Zvy8Q07DiyLISYgyt23C
5oE+MgkLNL2FvEqgv3dEYDfVgsQETdke+ALEWToVVNx5hyRKmgOJ9BW5gTg6ph5InEuTiem/Fclw
7RT2b0aSFAiJx6rHtptU8ksaL+mj38fQsym1s+hibMvxIW7iod7VcWI8dx48ckwoNG3BIFStT0w2
qLxN6tjFcA4pDR8IlhlxGYd0nPmWDb+4rWYLUMVCSp17XJREuOjHGRPu1s3UtoZhl+8K+F7LFoZk
dJprnVQ7qRnDiRnEP/RtG6lzEXWR2v4PtDWbOrEhvCqv1W2ZEeCzKeqxusiWqYaq1cXcqcRIEwgp
Fuq14O/f/Lps360vAk1QR7K+DbwR72SYgzFXlkwYttZWZe36UCBJthssMYoKO0Gb88FKU793qH4u
aB4gj/nHutzU++co9qoww4cOHhVwB2SvtMpd5BcTOmObsGYiGk0TQP2ixL0/dJjfI85w8aEj8Tne
9pZiSl6DTlQBpKX0lSjN+Ku1RC5QEKcfx6Nr2fJHNntdshekee0b4Wkcixp4xtB6iCP8mCNUmbUt
hLeJ5PhoKJpwO8pw1bGHKSzANhe1D3Vcx6ecljpDbxea5sbyaxQQlqzEczvArseU4PskG9Zdc84K
4q23tjv3IRtVlKAOqZBs/tdf1cq/RsHK/zqGuz7Dvz6jswRnw9QiKEZCu+JcRYckn8TehK5yTLQv
r/7+eT9bm+/WBiEgBnZm6lRPvU9jklRpNh0wGUSh5X5Fpoi02eZ0Inw9XreURVihojTbeX2CBV9Z
oEQGRmj0j3z9HFmQpN3MpoGDTm6CgYi+fcMwcyQaFWrIqxUumBj9ojKQzPFTjO7KDxb3T7Xt738B
qSPMcYios1107+9uWVS6XlQuocWku0IX2EYt4rgy5/zZT4OfYUWD+pknxeDsiIhDdBvCWfOAeRc8
p4Ui4BhtI4qrAEUkHI2akwge12oNNIl0zGyrrFvELzYdnQsnUt64GXSIzorhjHlTJJOxcoha5EAz
fFjng9b0+up/98dJyZgKbg9jBZjlv68Hp1WlVA3aBAgi5hU0/HIH6K88LllpfHAj3+WerU+t57L3
Yp135dpYXrepX9Ye8g+3oYcpqIkMgZIumxakRJlbpVu7pWO67cU0vgFq05/rJUkuPGAa/iazykx+
sCH+uQ976/wZVxYRbP+ek/96JdUARqKxBKKNWta7iOKLlrBY35mUQ4j/FUlfOi8/+NSfG+DvN9v3
uAdctymZQKh3o5tuzeEr3A7J6zA3+bYr1Dqi6zT2mBCeKHKuEcCVTR2+rdwM4wFkIL9Z0YvqkjAT
nWx7sxdQ1b0WusUS5+6M8r3CSZWZkX1jdRzRYY8aqD97UWbhJZMQk9hrM+QQjfIleoFRxFsuNsz0
wgK9ZW28MCv4tF4ONwCUiK7OW3atc1NZyYsd8xoi0hbe847gXscITDdBRUXAK5TjCTfcsyu9sjop
IWgM5gsg1bt07pMj2lQ6fWMe6VMUSbRRRYrGudA2hhreqMuh9Umx2ji9P4GI0f2iP1jWf+xIMKzW
YdMqNVCuVO8OWl28RKHfxKACisH/nnR1eqwXmVxMKfRiI1MfTeX++fNsydfK18vg5PelPbEtmKZT
5LsEEPfebTyYIE7tC8TEndrFZEjXHyymPx5cJlmoKByJ68F1nfdiinkyI3DfFbxI0ml5XGN5mNsY
4rfKxse/v8PlH9vt+lmOZXpgQpkKvT8/FjJvq4xzyE6O03g5dYl16FU6V7Cx+u5F+wP4iETYNPPL
UD8ssYP4r4vHmFpq6M0fH1zN+pr47SniakhSZ9eH4EG83x/frcN0utH5jmdVdqec6u4aFwSdaXvI
LnUEEa0infJt8nrof3bTPpk2dvKlA4FkzTK6rJqkPpQhyfUfXNnvLhFecFwZ8hquzcUdav88tvzy
ggPkH4701jMYnkmYHdqskneenDnzJWQCI83IZrgR9cj+sB1JW1uwO+XF50U0CSZy7S/ONpxDCc7Q
pke9rWnb34LP1d6RKQyQIIYHOUG6syuaw98v/R9WE1+vQ1oXkpa1fvp9/YZTvaTWmODWgbJz1Ch1
YeeFxr0h6uq/3gZwtzjcHIUGiEmw/+6zHCjipjFhQsnNtn1C9VseUxUVX2amXtee6qLPsbM4J130
y35oTe9rUlbqg3n0Pzyva33IIuLr4gz5rlRZXDVhPkMmmLLjMsQwVPXYO0V6sJ0W490SeYTm/f0W
r+CY9+uWP5pcUSioBJB4794RqWHVmaANGORJzNCpa4tVlm8o4BullxRPpVVAIwrzvIcDSdCFj0wK
G6bDt4atsJjgLBH/4AQR6HKk/vlc7+feZJfSVuI+pUu/UDhog5YL2Qp6/8HVW/9w9RTCHLttx3Gs
nx62X9Z2ldBh440DfLULw2mTkPpRbJ2woa81hk7ab5dGgx5jf1EDpsxkTWc3LOJCCq7mG70cUexd
Y7RQO/ujOXxwee568969FDic8Xril1o089cF/svlKR3NSaMHqDgCavsZpv0s8P8C0yMKO8HDy2q8
taEta1yXo7gYe0+h01ysrDlMqYeOOh4FkMs59rHopwOeUTLSCGmkR4TDU8hYjLAUG32dzy0spzEr
m+9ikh0bpIAWHxDNgJqTybocdgaSyXzT+nTun6yomaag72FTOwYZ4Vu29Hb4NKLiiK8S0iP2YWKn
2XXo5ONj33bmN1V4+Q/Ea7GxqTnHY98lbz7Z9LqwzD0RIPmyabXI2HBxq9zM0l8eQnOYvpcWF3Zl
01tVATzYjvUypGtCQpTAWdcNvoN1qTS3KutC5HPucN+mdexsS2DxxxYpFHOhMCo+JVo4bxms3O+S
mZuxM4wY0I279PmXmGYrgJy2ZGvDLNslMLWKnMXceTNWKSbO4uCGMQiRJFP3juoBePx9If7Dk7uq
B0m5WFs8tvPui44iC6esqcHm20Z7lYQI0+zV6ZvFbXli4PNRcu2fp1Zqb6z7cmU+seMa64Pxy8rq
9JCS/1wIrDl288BkE0O9Zl4dz74JIkkNHONn19pTgrbfbAQI+1jW9gdbyz+8O+BUodxE+i/X8NDf
L4LTjEqFg/+ANoLa57poNk05gHObrCSQs/82zUl8L1uMyDUY9A9e2X8cl7kF60bLBsfmZsl399xj
nOFnphcG8ASTbSq9KghLHOZAxA/05OeTJZLxgzc0T8afj7SD7BRxAf/wL+/el3YjyCYU3HiI14Sf
kEbkZhWYtJqpRbPklEyUVj3kVaa4w1GmjMAgWqrmcUgLhB7eFLrOYS4NcZF58Pk2XcURLYCcPQFE
XhL1KBgBpAH+N+NrleUpNA6cdO3RXtZm/aIa3gFQPA0UaUXm48EXsXPk5iZgmW0/uYcbH5Hnkfql
2NaF15Klkhuos5ky1iU+72zBMBDL9lHaNJw2ZT5BYYpE+1TVnkIT2BV35HSkty1CCUDjXkqTvmMs
LQ+6qcI7Qkh0fHBJPnizeXvmoPLG7Fr1Iv7a59ac7kDUxRYqu5ST9NjlMPvHMDVX2dCSX8nRYF9D
hAE+hXOdZwZqQfSPA2JZ/PMwxuNnAhYJPbcKZXwm0Qy2cWJmHU2buBq/GnUIoWWaG+9+nssJn2Ob
ol3pHN3f/x/Ozmy3bWSLol9EoEgWp1dJlC3HduKMdr8QmVych+LMr7+LeYokQ0Ju327gAt0IBxVr
OGfvtZcW6uYW6AE614z8x43VtMl/ZB1VJkfUGu1cb7vJA6Z3MJxumuHZ99AJva9asghR7QuovWoC
obEB/N1TLJsRHGxQCwBebzrXxFIzRAhj3N7O7/1K6x63jmc8J1ES/2ocmH5bFGbuI4jR+tkZRvIW
YjKBfothAqrbI4gDoiqcV5PIrBLBnyw+zHHnfqmJQ/qgZd98ag1v/DoHNrk0sotGtU3jrJyYsEeS
uEbLIMgImZr6NpsWLoZ0QMi7bREZk41IqYtyZVLpbyRAEAKfdKbrbDu6Zu3WTkr/c1q6uLaXtDYe
pIMAlCgOdl2gHytsQ0UaZHeuOwtxm1ZFCq7MGSuscKV5kIAPySkhEysl53JU/fd/nTfxEbseO5D1
DI5G/HgG8RMqW3jovR3kY7APdeRuZgKWHp0YA4oIIFxdvt7517sq0NHBcg6jKGifXK+IMbS3RsGC
XNQuc4a9fHBYbp9a09RXJsc3loT10IWuj/p8QFnw+NGKIc+cKsmYnjLtf038PHv0R9yASiOKpD4X
XFmCzh+N9gLlR+Tf9BPY6B9fzyT3hNZai/IMDfLWLzT8VAXHuiiB2V5+i2+tPqxz7BkhLiAc+qOp
/2v1sRJlZBU21F0X0XDCHxg4D+XkG4cxBczqQXf+skjVZjflmIzv2NW2T2PWN+rKI7+xAiB55+UK
miScOU8WQbuSziJT4r58a0Kw2WpzXEIrM4j96uMOS5LZ9SWcwGZWw/9xaWg7NhVE27W5heO3jdXP
RJumo11MRsPdWLj9vqX2d5hQptwtxQz6zSCk/fJ7f+Mk5yOvBSogqFqenYcM3Y5ONeUMqcmyx5uY
HgILH5aDFNacw2IQ1Noly6cPAFN0yZW1740BzXjmWbkBbuLPyvj3j165JspiMkMUmtKfie5QfvGC
idRI0RL0dVu/XH5czh+8xZP9M50pQSUB9qTtn26rkOEWSUaWxI5YzSzZm3oR31XWt0hL9KLn2yGY
J38HRkWVu2DyEVCYMdL3p0HbaLECWVG4y2bSRZDqVd8XjlzkOrkCWbQv1gm8NBLWwGxeVLHNcXPA
f1YQiDzSG36U/cA5Aa10/ZDbLFM78hAwLrPbr8KRJrDaVDh49b4KGvdZeNYqG/YnVrqRUCSbuSWA
eccuHe/UUmXfKmxy/Y4ZMLBpMHcrybjG0QGzmajhwaMiE7rSp8waJFEHAN6eIfL2KmdmHlO004YJ
XI9EQup0CeUeLMpzlMKXs8b/xtL16Z9FOcAdHr/jgQCtb0jPrr57qOTbvWv1JBcabU4cH0p8lrdJ
ZVjLGnwVFWAvf1Xwz837EgD3egd+BNPXXrIe35dlfEbYVcMkK6e0ISuii2gk9LHxnRWEVMQ6noEb
tdOCI1HDuCDyRmjXoIkRd7+rcXA+attMX9nIJnDqGqXUpySFtLsb46h+9ecEwl7e5rDEgaiPn9wu
yQxiR+oZZ3Zrygb/W9ZPm6KLcXumdZEAGmxHre7rUYinIgrqfmdEfXs7UiOkVEGpkOOgzuL8Zhm8
9neQmAjSRDWJbyUtE8qXcgZiWbG7uIsaSKcbG5Uq4QZLZNGza+y6+TblzfiTmSeVhNblLQkZ8VQT
ccCehYMVWkxEO3alN9ZUyV/MOiB2Mklj/obIqCJ/bxOVhXuubl21i7qaP6VIIi3v6f8s5sFUaUt+
YaQiC7N/BaABAQwxhqJDFsVzSnAKlZXwzI5qhv/GIi9KxKAog4jh7b3nKTFcBESJEbDmswVvNqys
OZBHUcqnwdaoItzRmH4kSkOg8A1z+iniyfmpAr6mTS2N4JXNmePd+YhFK2AhvZeQBSKchigBUwMC
rfzq1V6WCf0m1Yd7hxiMYYvyi52+BjKdb8pFzi8ELU/vaoeUvoeYjAEoQ9Auv3V+KX+aS4T+P20M
ZqLEnWjzBU2l+1uLwLFuj9YZVIhnIG5HLOMsMKrmgaQQB47VDhE22krEoqojKgvjIPIy03BAM0Rj
u9PEM8HvyMryM3eSVzsrifN8axrLZB9M0cnknU6pnJMr3WFDvDwfnS83JqYzWhIc6X0hg5MVltgy
DRkcvV+iS8ojTYfvc1vTZ1XwM+b00Koqvsmq9tpy+9YsaKMNoKZKHU/+cV79NfFiiXQmf15LU+yg
6NbFHhjXQU43VYeJ33BoFnjNSjErBojUsqJQf/nB39haBHjtgj8lTnYYJ7UxrxNpZ6BQ3ZWJU945
Q2U+qGiRKPHj/y5f6Y1XLDha+aypHCfNU1JcV3et8ibp71CbrQePoWxCk0jDX4azECJXI34cZuVc
WczPn49dKLYikwaQ6ZneyfNVTUtGVO95u9GPlgNLw0zpYKqeFl9kV17l+RLOpdatkwx81Bunbbt5
snPRDBSsrEVUD5kLAcUiyJXr2UjOCt4oG2+3f27T/Mpq+sZD2uyRJPEzdFjdP+X0v0YR6kdlplrw
at0RgWOFpH6Jpf914YVe+VBMebZuo2ZihxhYNO9WVcnx7ohIJiV62ZFy0uUKONmciF0/kL1Jjzrv
fns6lclNUnouiRWck3dsK6Ix5L67eOsvtUHUIYkdFdmAUraHLC71lXPHGy+Dmqfl+DRQbcHYPr5B
jzjJwUGztxszMvEsMwNvlhvdTgak6/7zkJb4MX2Jyob94umQjlOnS4dFRjsii8DAAxTZIXsmWZD4
4ceysyDR6aSzrwzp8znDxLm3OmslRxB66scPOJPEvMwG0F+bfpe6KXyLenaOzZvztCEn3CIGeAU6
bMyyVieePC2S+sqTv/WSOf7QY2I0BGcbRpoFhTnVItqJtCleS4opLwQ3oHsoaBQ+/fNbphFuW55D
jDaD++R5QVDY0s0qHxLK3LT7eAqaeRMzWad7U4JwThDCfXW6qLmyKX5jwqK8zFzl4jPl/6xfwl9f
Va0c2Uyz5e90kBJ06Ir0lVQMBVawAMvbqLG7Sbpk+ffDHuuQ4Ay7tsdN9sfHl53cyHAb+qcsmrDh
IRoxbNlrlVXosSm7opZ4Y87iCSm2sWUFxnZqHS2FZ7RkAaVhSmEd37/w0Z5Izw8HNcOUmjt5IIzK
I2Ao0EYSXv5h3xhEHp5VUzA185JX8/jfL9jLhthEgBGHisAX0j3b/kB1XzwYOVrly5d647fkmM46
JzEx2syUx5fKfD9D/4Rax1zmyry3ZW0AZ/I5RxYUkgEEiQx0FR6cf/5OLB6PJA/quTQK/lh3/xpD
Ddpz37Fp05qt7b16oqm+Cd9PD/gOndvLj3g+MR9f6uQR7REv9mjRM00wdoBmLFJQ3VBZ//2sCIbW
kmvZg6o4ndHjV0mZsrdEOmdhWsblPVna7fuSjte9QeLi1kNktr/8XCeW7LUGbJku4j4hfDKurVPF
SM9JK4WWkYfB0CCSrdIiwAvRsNDURMPJ+jFK9PipCeJg2vtV3z1h66+/0VzTNxGNH1xyhmkQakvN
KEYwlpbOphjBd9Rznh5wYdC+vXzH1vloQ27B+shR3kGY6JzMHBx5UPv6SNjjQSflY6VV/iUe8RC9
b6iz0ZyN+gG6symDLhzZWb72XtERvqQL/O9DkJcZKZQxZFQEPID8q3Sk7NtU3n86r+l32EQzfoJi
F/8nrLZ5mtAKpfApIXXuEQkNX4oFWO+uKCSpOZZ0oNINSTBbm9rCA35lMTr/hikRIfbkNwLogEDu
eDSYXmFzFoLgIieYY5lV+I+Tn32PSEP6fPmtvrHzQMizemmDgAU+ON1fpT1kT88g9s2mYEwQYmsC
fx38D52f2o/UspcPlWjGjz1HpkdZIWPJnCRqOd+RoOtlaxYzccBoXiOPZs7le3vjBwc0AXGZLSYS
wVNqwFJjkKqThB/c1OWNjqEWBTWuPk3Q+HuzY+dJyFl8ZZj9ER0el1D4DM1VIhGw/UMMefzu/WSY
U8zYBoGMM+LyAF/RQyLypdnV5YjtKyvNRm5tXPz2Ps9my/vsKAXGXfRNsBJ2p3yrg5ESSjQjR98g
Z/Pg09lJcVP0rgpuLr+j820Lh6uVYM3+XyBYsU7u1jOV6itqHBgm0lB2cwFUtZlyOEIw6Pw7x06H
jVn2BH/KMiCFijXr9+VbeGOK5BaoK6LF5u8/I+yv2Zgl3s98U6HZXOJir0tj+I2Jb/l2+SrrRHvy
s3hsPBEhrudJ+w/59K+rNPimZEeAbFipheTzfDSNcMlmMjq8viMnUHHav3zF809jlbj5knqajzYH
Xsjxuy3m2qoaDfpN9HOlODnX+Wdn8ZoHFNLRHge6+SFGHXTjzDWYEgpuIJOUg9u2zTz9aYyVuO+W
JLtJTPpYl+/t7GeHX0o5E4kkzUwgdvbxrTVpL4ZGE9IIjIXSUc/e/3kp8W2EorUb86aaGizcbDTU
K9ngYwR90EW/cvkmzr5PbgKpsOULtlUBh93jm5hVZxRFNQCRmMoRGVyxHJBTI9bpDCBMw5zdqXRI
w8sXtd94dHzxLF7IGCirnqpzOkuN2M1TgmNa2VJHkxJ0MPtW4P44wYGnBqWb2nuVR/ZHK4vi36gt
25+Exo0/xjYi9gZoQfM6Twv0ccSDQQRg3afgtXqLv1uVqAXatsWFUN3l46s3IpFnvs+1D3swGp7G
QeonNrEJUvF0HrF4FSibt5jc/Rs/mfBR5pM9/XDctBJh2ynzQz6I3NsuQN2XwyBTIHNSzRAsM5fM
bZv7jD+wUx6cu9yLbPfK/uWN3wggEJogvsJ1S3r6G0ljaGpba4J00npXzoV+3wGL2MM4eMf5LSb7
UwXXBsbZjMAMSu3ZtPnHXFeXk4HRTs7cVHUbNmbc3lZUjXFNTR66kstj4bytsu6YLDfgrMj/WMOO
L9SPLi5Qc+HpfNt86FlUtwasjxuZahk2fgmzNGixp8UaQ4HTEwwXT+bXyzfx1htmA0x9ny+ASfDk
YZGI2Y3vQfPUpkgo+CTEmNTQQKe5tfHdyeYWSXFcXHn0syMGX56gNUfNgKmf/sHxk5vohBBtTm1I
nLZ9KBfMKIUwkoNLQHQYY1+4Idz4uy5bcfevj7vqyhBs0IWEvXG6PMZGY5U9QcIh8u/gxaKbtM2w
T9sbco+KZRe18Cvxahvyyrp8Nv/zwOuAYkLmL8K7jh9YL9jUHfhSYQHB5nEKAjJEiDI4DF1hvhuL
tP9x+TnP1ZLrBdl/8Hpd6j+nagktjagrlqQNk4CMvp1OC8hvRUoWNKIJ/9VTuDDcVBfeFi9kA4DV
6+bHZpzozieWFv2VH/yPpP9oAVzvx6UCJqjz2Y578gIqgxxy1pQWwupckU2lI22D0WyKXoEPNoCp
x4tGQYP10cEPHIO72Drk0655xU0ENpPK0DuhAUfcAb6ysxCPSjtusIdGJHoByTM2zJzAb4Hy0M22
jCX+veToie4Qe6fvR3aK/xkSqT9bbMug9pRryMOKau6umQTbYTKF5XLf9kv6YvQoMUBQe6TK+xHy
wMwaCQYHBcZN5X3ivo/7PPrMsLGfbXvKCLoYwUUII5vIlWmXAbieNCuwiko0h7ZCYnhTk73wjOPC
eVzGAnimSfvqNljESidq0GsSRFja4AubvJp+RZoaYTgi5b2x6E2Q24RumK5fmjVB8lkHWOCJRgVR
UiZjXN1GCdCSA7tjkh2SdioONseDL+VoUv/HBLTYt7gKEAcNdrd6Uofeu6WhCz89cor5dQ60bkLZ
JMjnLg/Cda95+pu7HAGYwKkNotk5HvS1ops0JnUVkpo43CJa8nDAp8utQ7X+yrpKbeD8YlT4KNRz
/KQhJk6OoPj9sfYqq4B7JPzueTBk+ZL7JQjuARZMC0zQ8H5wRIWE2k/J9MLuyLY+la2Rz3u2RgRL
Oe00oHfMCfGulkG/mlYXGTtfGMv8ro8UkFYKqt5Br9rEu9wQE+zrklTGraHJ38YF5A2fsYfCbNTu
7MpdCnaNhbLLyk9pLux4C3COkuA0cSwl1lZPX4LWJUhhVeD7H3SN5D2cHBfKQ4Tgh/RKYWPT6T3c
O0Pf1v12EBiwtpCf8pZMtBwBlBx7B6aGjnVzy4E3IAUja37lSQmyKrN6sNs5cscnc56FB8jIIsph
7CTyQyfoyXNlJhChp+Lqnj4nifecAdrmzmuWotvCBChx6TLunK1yiuq/zOhQmfWdW+EjggPjbp3R
9W6DCsrbPpvoRDPnOIptbWyCvENlKLeafuu4m3FVuzuXIEx7H8G9lOGyNEC8g3Isb5MCLNEW44/5
i2zppniWarCd3dQJysKUk8XBHdweUc/kpHBPXZpBmwwO+y+2M7UVwqBSD0Pe+d/GjkoVf6aZyEcp
+XW3EhUOvH9JiuHTrJoaJHWXeSvEI+he0N/LgR6OnfxurazxP03ER083MZnuLlKeMeo2ea8l3ir6
YM4dcJko2GK0z9Vex8R2EosHueMzQ7vN3uuhG0ng9cw8JDER4VWXBgtNwqmW+zZNRsIJoQCND4Gp
sq+TrRJ5g1ShJvfOcOG8jxqUBHvAdtyKSAKztTKqcxszd6mbB46B334mjDgFElBAr4rqOWLryF8k
dwW0om6COlvw1hGvQoRXIvUrPcfU32PDxFIP9NP5nmRTMFH5NmlxRjGZ5yrylo9tI8SzRsTRglVQ
RFEQfp48O0aVqp0zte3nzJwwF5lZz021Eb2mLZ63mdD4XP1wcU+sHLOI+DnQX+qX8oY0oFWF/GqD
BzoJNtI1u+qpVbnOn+zeXayNkw5oqTud2bs0H+dnWAXO58vTzhszwWpwwd6CLIY9tnU87diNZiWw
2j6kwjh+HAmZOcxR+cvHcPdEDeGaxuiNvcxaylubhLR6WGyPL6ecppyJ1O7DMrLAO9DlWKlZZAJT
f8j6EFFNs8fvmR9KFGtXoifOd28OxZoAVaS3FjIJbjqqls5WNwnGTRHCrYspdMXLdtUF3MIeQHnU
TdZznsIW+Of3yzmZKjS3znbmNO/CaTiHDM1UhYZfoLuraifMUFBCp52sr3EzOjeXr/fGQ3I99uFY
LVhOgpPfs+/l1JfQlMKyVMtN7dqcedwZkkzadgcvGlyKe8U17c1bGyggSTbiFzp4SH9ONueGKeCa
dFSIjA6aR8jebnydJURnrIAjIBo1ltndXC9UdFCYd/kX34vL5hbdl/vcZhIo3uW38Mao5sRIpSRY
Jbgc6o9/6lYUbjm7iQ49I4i/NrAuNkATkGQl7RLqarr2Fb2xeK8lJHziNC9pmZ0M66wdSiP1ZB9a
dZV+bBoEEYhvgnsUN8mVH/i8mktnbm2z02xg2411+/jZkjr2RrtPybeshX2LKiE/1Py3u4htfDg4
RRfmTWLsO8BI9CNUvrMBC31i+iNDIvVI0KpIDd83rjXamwYozc6FR7kXVuf4u8u/whtnNmdVPqMq
sjz6MH/8FX8VcnpXUO/sJfi8ts2/4qMDbJGXM8C+ZPE2oFTGlwYLeRgbtvMpoAl6m/VRd+2FnVcR
HJ/39EcGTQ/sdDBg4Se93kvA+0uw0jeyc1XxuVDIEoAtV6LdNdncfIrNtneJsk9NgWs7K7709mJ+
Uyybq0m6qB+Jo05+pnUi7pZUjh5K/5ziVAWy/BuK6OiTjMzlyuT8xseMhJ2TAFJ2CkCnhbAqUUnp
tgvc0GDy3vUoWUEzJcM7UZd1mKLpv1uWrLiyO1yPkycbUUrDnIY4Zzs0lU6+HUMhj/Q7mlneSjuB
4aW/VrUi8O3fBwdzsMUhj1IfIT0ncwa6iRS0wyrtqnooKOnkly9AddSj344Sna0369uiqbt9HssG
+jYb9PvIjMr/4x3TDUbHxJzp0047/pyCgiOuAxIpbAKkDXKEtaSXWO+oUKb3Zbv8Mlm5r+z1z6cn
Dne01yltUT2hund8TUQaAYhDrpmQRXbI+3j+kWBX9rec9iCAxyD1rrzs9U88/lE51zLtYhumiij8
k0kjzV23L8TCMj8l4Bzl3MibGNpSv+OVxh9MUHersddCold1a2Q6oGHzsaHS/J+R9ebvK7ezzoen
txNw5GZFXF3MpxMDVYQC8t4whr6KY2xkTBH2msxujD4CrRZMQFmK4SHNxGquDRLMS1K9XL6Jc587
TlO2IiSiERCO/uBk0g6CQbez4Yxhb9qtSdwZAv+tVZTBuzlwCQpdNFGCxFS05OVQ9NFPzTLPxaaa
ffnkKceaN1YHs3kjtNYvkTs1AGnMGs7jRN3iZTYijPHukOlDBrtrhNaaJRln3di6hvE472Mwx9LW
C6i10xjAUXU8ngCjpokaGiLrCg5EIJbb28KnOcf+ag2VnM2JKVanh4yqZVgZiWmjXUSLv8EvRa1T
gNOou6Q6eG1dkOMn6lAMdn17+X2fT8MuWoe1A7lOK/K0fVF3EzwPKGKhw96dFk+OSb6skLYhm/2I
U2D6MJS9OBToH0MLPNeV7/zNy1MaFJZH/c78g1D9ay2iTpZOSMLIMomHbtoMqQ2lfPZ6L7ovvMrw
Qd3R2kbjmjvkqMgJNSjy08i4sgn902w9GfrsQun0ESJKa+P0NSyOn1PsQ9nCKlT7D4DH0vg+MSHP
vUeNig1J0R37EFHMfamNODYeHWscKnYuRXAXlF2Z3bqxbYNkqEZwmZmEjhnm5gKApZmbCbqgyamW
YL4yIPqAFqt1sCMECLgPY7vB950Y30s7paRdioYdKVy+ArltVFHYNkcD03WR+XKTDzG/wtSj8p21
QxjmmPfOJktwme9S1ahba/HaaF/CNO+2XqDSg85LmKsMnijYVFm8tHdD57bf/W6qv8KHlh+VG2fZ
lzGS2aHheNBs3JltsW/lsr6Z/UDee4NbBlvq2uKKcO58d4a+Bj+S4OiBSOJ0xzQAqHNzMIVh787J
fSk5uuVVyyC3qnJ/eZD/OS+d/LzshGmUrKIeFpV1df1rmI0BQLRBrIKtwGpkvBEmR9FdjWSLtNRU
WjqMqW4Uj6ahGg7gCs4Opsdp8X6arW7EgdTXNv7MUKRlcfnW3lh06BlizGLbSOn6tIyMPLFv2hZk
dr8kBqTbqNzhSmh+jEP7DVDMtfy9N/apHk01uUrcKFoDYDl+E0MTib4r1xqTsvEkg5BLGLDRKDyy
0NWQ93syYiv7Luq6utgFrAd6NxRVbu6nsR2KMMAiQsj1QLwauywXa3q92FjFMt0OH4Zoij4MKL7l
7vJbOh8rHm451kpagdTb5UkZzgvA3OLXzGgzRPSL0q4f9r0ex3d1G0fuv1+MSzEpWagyfDYgx6+o
ZW1Rs0WUl2k23l2wEBTpe0X1TtFWu3KpN/biLHJsgtcJkLKfe7KtCzQnN5xYS1g58XC/mOaanCdM
4kVcVW86LkuaLQIQFk2F45U8L8SS/pUxeL6hpViPWGptuXNS8td//9fX4UWBRWc8WEKH3fVPRCTe
5ymowHjouPZCA3XugPjbqbwra8+fT/zos7SpdCK1QQWHnRvHxPGFY2hHQ9RAxdATzrK7XgnxqNsl
yx6cYhI1cVWwH29iyjEvaTzYLyVhxJ8dM8OmQ/it/5sGb/yhztjK7R0QxoQgFegxN2lfN9Mm10nb
bwYwssjVIyZyA3s3xuSmVREokJkIonkpiHTuK4k63Y0A00mj858rPat+B8m1We4Scno+6ikBW+q7
fY0+hzv77VK5HzZTNPTDhuIkeOKWpI0vl8f8+dhgyCM/Wc/LmCzc034DpqsJg5wvwyHm0KoVmQew
p2ptvmvTOIlCu5jLW+FjAzNHWd+lSS/idxJBzvPlGzkbHvxK/EC04TGEe8Hpx4cCM5aWSpZwLQsS
ZF0V9UF3rQnUcuxND/qvQa7PYMA1uXzhdfCfDg/04RZOZN4E38Hx8JhLJ+LkLkU4WWNc3k2RpVnW
cM4g6u+d7Esdu4QXo4o1RyTm03zluc8mHZ4biRvKTPq3Dsf748tnClt6nLUcPPOcBdd3JkyJKUBx
n0rYPz8pBTC+dT4GfH5nFl2pEEaVeiGVjwrkJtb0wsHZEncc69G9nyWnkjnAxQJQWd1cvvYfMf7J
a0Z2C0YPJhO1otMeR5IIDnSqNkPISRhLMYcQ/mkQWXpfRWbp7ybax+WOwELnNk+GgiyLsaR4CwAn
jW9ZaEgO5xQjpsMQKaxzAprqjgI/MOB4kuRmwZqTnwxuHygtCDhQrl4a7QvPJDS6ExWgYL8arXq7
dFX9frFm57+kjDHqZ2ajXutoyIJtw3tB/6GL9tpH9saPLCUqE7FqcNfI+eMf2RnN2u4jxwwDvx/r
O2GY5q/J9mL9SCg1nQ2QWJXaR463/BhguoJ2wjhPoKsgjDvUzezdFK2WZNhWdIWIuQBfpsucytbl
H+mNb3CVzgoE5SQgoB08vk2M8mU022uzoCU1egN9YFkZOb4/PVCcdccbhYUuhue7RMmVr/B888Rn
7zoQcng/nnSFdXztcfJKZunOglpTGst2nhP/yzB082tvrjjnLKEG7kuK90iEvEeKuW29dQY3ewG6
Om2x+yZXvpY3Zka8LLgRPJQHiPTEycTg26pKfcGItWkmfqzKYT4srBSQa8s0uOXgWN2RceLulrLO
noJhIWCvZZd35Tc5lychfMXdgh5yLTI6pypjE5csL2MWYYbI17irBdjFLRKqod7RSY9+1h4Ukq10
kOoPpXay27hDgboRGA8h40dx94EpDSKE3eAd32r6w/LKLZ7tLm3OdlA3bRtzg3dW2Ld6N/GLypOh
CavzscKSs+WzNT/2ZNl9yfM6/3F5mL5xPRCLa9YVuzQ2mCdfEwb8HlXnYId+I4kyJMwpepcaRvbi
qQG8q1dS3bryiOeLBLJdClbr72CjuLBORmflJLGaMhnq3oy2bRskaxhzBt7OnjFrpOlMMzKNlr2P
p2H515IREya/CkKQ9XzvnvYRmqyvHaJJZVj3WCU7TPDfW87QOTuLnNCsKbEIBL78is8nLIzwFBXo
mHh40M828Esw2rJRpDXS9LqjlNeXkJ618U67icyuHJze+D0pcTorGXKVPfxxu/61M8wqi8b8VKzR
kD116ZZw5CHP1cOcFL8QhNRXZPunlyPRhpV+dV/wO8KSWn/rvy4XeGoy+6RR+9SxIU7CgbzDEUKA
jTlGzl2Mqu3a6DmdV/9cEXQdnoR1iYdKe3RFwhSYPR1Cd5my3Xvc8R0kgqZ6EhBfsKVb1bb1+2uS
USrt/LF/L7nrZV0a/DRmQDkiOD++7GCVkTcBfQ6hZ1qP7GKDek8iwPRs9ojgNnXQ2b+kiAzYVTUx
EiGEP/MuoA3ckVUWBasZxhQf4H1g5Bvc1hY0tavsQHRt/ASQd+IYX9pOvZ3bWX1sYrv85KIPAMsp
sv7XCANx3EeVWi2kZdx+7xLRfyumDnKucBbX2zB39moLYkPkSBgTDCEVVcjHxa+a30uReyX5tTHh
ymhMyPRNp/7OKhsPSMWQxP/FCYICmqf1QARvW3n1NphHavSVodk6+K1KN75RL2uepoMDwzfa4btC
0K/Xhrkadutugz8K2ftvRkkfbYuFzfU2qWi9zxWms20su+p3FmtUKymzaEOU9DylIZh9HlxrI5I7
dErGB6IfsjiMZi+9n51BLVvw/N0hEPzWYZrJAO6SYac/OSDAyigZaNFmClz9JWLXV4VRYwErNZ3Z
JK1+1NTtxt7OHgyRYO3A90tesZFbmHGTtkBN2ELhBw7eGu3yCP0nXbY9DHNOCdI2iHKnVHmv+XdP
UaEgyQbWYCgCR8t1t1ckRKNz3LCflhFxwn6o6uG32/psxqZUts8V/djf3VBxeuHQ66Nn61T1bBWa
0GN7nJt3uCqjfIdWBaa3m5rxK4cKk2jYya2tbd9PwYykPAImNxMjWkMmiaAhpQgJvnm9MNVtWor0
NrK8ETamiYoNoHdcoyDVYkXPEReAkKmqunLLKj/NhKHm8R2dEWVzNVqGG7Au5L3PdMQRewz0ZvD6
kr5GbHZAbzG1+k6RZ0t4E+QtA4x7UA5Eo8DanX8tIsKXPuJnJ3y0SPKHHqk2CLF+eU2jyPlFHrGf
b7FQUHLDUD/tmBmH+J4qbvZf6mR8uWYxuvO253DsbiwYGT+rGXxoOFuDd99UQfqDF4fv2DES5uXL
c/FZiReIH1VTn04yfggWoZNSQb82MNIxKPaY9SeEMrPbomONB04ryWDBZBcYmukJOm79CqptilmK
5uInhg/l7WQ7Fh+SJsH1O9eVf1uTc2ARb+MvIEWG0jKu3O35XIdmjbPwepjivH/ahHaytkjsqK73
NADNbdWg0U2QhH7v8+TbEMtnHlJ8vvyC/ri6jic6pnF4TxARqDlxwDme6CofXEFfk50h3B4mjF1F
1e2UNaIK67TlkK7jNarB4qhXhJLIJnRoRjHNu9LqWmfbzlajNzCC889oTUroY2PnRu/dhki5MZqY
Hn06u+gBvdz/kqARLnbuZDY15wyXDqKPFO1DgkK8e7BnYhqNcar0rgV+snzsq9hO3luxPePwkR5q
0TjBYlMYEwQ2EWXgT6T6rXrlfHOQ5iTY8YJpvsusvP6+0I4Cu6o6KvSe31HYFUNM/8ZPVfmYGFP3
gwRHZewpLFDoF6nZfUYILglX4hV/dPO1XhGYJF0dorb0vrHYj8Odg8AJJgXt15d+HKigeemYPAQS
VSOfY1G+6jgWFJLBOEPAVXO5a5uyom6I0+emQDhkoA9bYqp4Xt6TNdwg7tnyFQ/PNWkm4y62s14f
SKTuY/TwOUgH1QT5l26BkHFDGhQmx86Mimtn+PNBR8Qe+2T6/tTVWUCPB4Azy7kc6dSunUKxX0xQ
QVVLS9zprGyrYSuRhCP1P+6RWF55DWuvdG0vIzU4vqhssaVZsAD3wq7qG7+ls0Cy4IwZQEwvl0f4
OoCPBziMSiq4dAzZuUDBPb6UVirLVSyQcTeakJRaOsO9UbvN4+XLnL9GSVsSyi5mu7VYd7Kx9mkW
LW7eqb2NisEMDZVF71E8kJzi5mhnhrlJ3muT7O7Ll31jn4KFnzMEh07k/qfHTvg1Br2bJN53gyrJ
ElzMWyhT9iOFmPbRimLn2ox6JrLlpwOt7/kOElv6kKceM89u5lJJmygl1Avtj36ZuheqbzV5cImR
Bu/8RsW3hV2uQXNAH55h5mALFybEjm3XRFH+1WtdBI0FzZvHrMRaeuvAO2m2oLACZ2ep1qi3bWea
X4iHsbptSz/xZ4LgotqX9YTsaUaCALwqwbi/iRLov5u5zOx3Bp8GCUPlMr+nPCz1Jogsu9z7syPu
46wmdXsmqIRsPLxaBrrHotyz91/IwC6ioULDiIKN5VeY7tZOc/tLb1icmLGW99/cbJ4glTeGZ+zo
JdY0DMXQdbQBVWaFOXj1ZpvOdf2pd+alv5lAhS17bPcmzJy5Nn/UladjiEYWu6R0Tj0khpGdtDuI
mOT3pWnpsRVQMFt0hpZtk7UxrPC6ssrHyFTTsBNMI/A7SmI/Q1of43zDghn80v/j7Lx640bWMP2L
CDCHW7KbLcmSHOR8QziMmTOL6dfvU9oF1s1uNOEDY85cGGeqq1jhC2/w6Izg/EYXJFhjL/+1qEX1
VDSeKu5u77ILYiHP6KtMBC8ptRhS1fND5LTWjOHOmIerkehWwI2BUYBrK+jyW8iSFBaGXdgKcqMm
GML0q1ACT+TRFGDohhys3U3qygKmw39VZSxwi5sJMXrqDuWQLi9GZDpvPLdbKEWpdXqYlxXTzC42
AtSmqqCzTZzNY6taDojPw9apRXh7fq+IkPNLgleQngLAGlpe5Inn8+vK1XCH0ctCI9MRFcxj3SDD
UM3ej+wW8OQ4tw5KOWNxx31pYLc429anGghsddITezaCFtD/96HA5OFxNDq9fJ7lkwBqizCfjGys
rSc4oXkXsPGIdYwFWWNpTAh1ku81Ek6rUVW/9cZ4eMIeYZkOboOTW1DOaLJzrhXnv6ErlHel19m/
DbtEm/L2ElxeJKiKoq7DJUm5BM/l8xWYoXU6GHPloTXX1cOyIu2WxVSQK9XGLLUr450X4PJaZjzJ
cIexIA1KN/clbsXdODZtHuplkmioGmlV/+QVxbpzQW6zcXYu1yIlagajArTVq7a0eEKj3srCEfWk
p8zpapRFu/7t0unL4fYSXhmK7rQhESN0iiCLni8h0FbKc9ZchD0gzhPiiiDee9t9Rx1G2aGYXJSE
mRa0C1nIoeZPQ3yzfBFmYE7ppmmIrado3lTCxpGK7r/3PI0zfRebO5XEYgBv72bCJosr0gaVI9Va
4Geudnbn8QYWz1HmrhAhrcF45+WF4BYWQOEO7JQueRiGFp+yTtHie9MerT+jji2Y72oCDSDqOOJz
a5mS2FqudHYWGtJDoFp992mpe8OG5EXh8zHq7V1XjMu9anNwXpuyoDVpAJ4vdKvU4G2boQxR15+r
YJw84b1EjqK8UYqODFxxx8na+bivGf/5FSHBIuB96QSCFtkCntKy0NR+mqowU3IPZ/fB0k991ltv
SqGoD1CjrbsSt2cfWTHxn6nEmCN22E8FnlFZdx46br6FqudTV61YfFJ9JdnzygJktKaKytd7I965
tC8jEgivSKgS3jmEBtsYK8H8w15H7OL5ds5pGgwko4bq0LQWLWGnK98MTjLsXKSXR8BDHEKaR2jy
zzaDiRo3LwlxuxAeRpf5yBVanyoH73bc2Kud+ck35/yDQKiEdAQSzOXS3ooTmnAGkQ3q61eH9CMR
5dGrixDSvkW0VXrPdawuAVQM9ds/HnP6wMwMSwVLI7baSjosNrdWM09t2C3uJ+oLGVV9MzfDZTTa
D7eHutjoDEW313Js1Mq5aDenXHFnaGKzhv0XkoD/GWVvnigmlT/p/VOdceJ1D++2BZgB60JWjj6T
jlqFR2J4frJMrmS36+smHFD/fEmispdQZAiBTd9Op9LSpNpOMvD3PBgPtByrEPE0d+d2u2gf8DMs
QmgcNACakcBvmillMTYoEyRdmGSp8ivTRhcrN8U+LhYEL2pkk/nGrDPFgEHoFr5QgUMtbtXsHPnL
1afTx7kB+ufSRdjCwxaaPfhDriJUC215Ep23Hlg89x4rxEnlVyDOvPMIX2xptjNJgVRu4EVkc58v
vzbCionStA8jbJvuCp3CJmSZ7FTG8/pkeSX+KgJta1p0xY7mzMXBZWSNRipQH2oAoI/PRx6FYXYr
SllhaotcgyGni4faIrkmAMqinWle3ExyMNjZnB2+NGXd88E4s8oCf7gP3d4wfgAv0O76Xq0PralP
Bw9G5v0MNXpn0KszBMiJ1B0AGyK980G70aBFjjdW6FLAOag6bPy28fS7osmH+9vH9tpQvE4evRLK
i+B0z4eqcrQfYx0vYUNNbF+I8QfSe+MXs3fid7dHurJF2ZqobyEzSfC21USBhlKUzaQTRCaK87BM
8/Ae3vvPJEvcAZQehY/b411uULBJ8hHkxjVQKd1cSPCDFTicA9AGbJx/OVGeBM4aubbvWrR+fX0u
jQ5mWoeO/GK5L7cHv5wsRF6IbypBj9St28RXCc6YA4hDQlStcE8Jx/4zevTlg8JN8Q5K5P8wHKde
g0orgV9b7AuJEDZbWlmEa7+aT7hwL/7c0ruyYif/NqEtcLw9vctTQTmAzwgI7jVk3ewaGdHhuGgz
vR6ejS3s+UGtRHRohWh8rdeUN9Vs7EGp5Ac7e0QRxiPxkeARgABQi863akn0MQM75N0Uix3G5Vz6
y6RAmu3aJqAaZ5HH0SLtzbp4tJsx3pnz5UlheDYT3UGpIrf1U2ucxXMbsy9AB+n5W6Vx0QRhgx08
mig7t/m15UW0hCTPJkcHWnc+07hz9Im6XRFOszY+Vjn5V1SU6KkmpfsTtaQJIOWugPJFax4AH2AA
wi/6rfTDt8gtQDjOqmAyHNrxVL+PpWb2aS3pggCG0u+t1cBPAdFSGhgoij2lRSb8pvSsny42RziE
Z+qP25vs8gCDZaPYK8Xj4BBIa8i/G3jAueJKIP8ZeqVav6sWyKfCICXQzBIxKrdPjk5vKAev7tx/
/tSyiIBKNpwFtri32d6JUmEBjxVIqDZ5/nnsqehaei3u09Tdcwy64FUhSMZHBhREL/91X53P0hrw
6COhdLCccrw7CwGfZ3pH6zsp1H1XjJbR+Vkt3HDKDEgiVgTNKdeKzwXOqp9ur/fFncUvYQ94UiKF
oGb7oiP/4zSlNTqgxcHi1Pr8kS53+n7pY/yrStPaecYvPq8HgU3yEoGgEC9ucRdFVhlTbNgzHnFz
+wGExuMyaubXfMrLO1QJondmLbqfwtGVu3+dJ/hiSig6+RhdWkv+sL8awyw2PknZqoatqC3gbyRC
JnLOb508/pFX+h5K9nJZIfeAYCBk4friiJ0PlyL3qtdZo4UDKnK+9Is/Yc9BW2qiyTOKRvl1e3qX
ESnVTAjEvATIoYPB2tyTqVepi62sWqhSgHlnelP2VsR2eqoT4mF/KcbWjzybPDnLy69LUs5Br5qo
9d3+GRfcC2kDZYJlAL8hE5DtdR03ilXiy6iGPV6D1aceBWj7WW0y7Su0ECBo3mQl04GMazARYq7c
EGempXmkETgQJxfG+ll3OPTHNjK01VdadbICXGNaANcLhBu/r1p7CCrEefFYRycj9SsshGucFjK0
329P5nKvUiCWTCYWlUxjq5eJBsxQWP2khTX48gXUkuN8WoB4vc0VO7ozlCI7pghrHQp73kOFyEjh
71cPZxFY58TYtAPApmx5hwOIAYFb1Rrkk6EHce3aD1kz1jtgie2LI0eR4nF8MVBIFx8L4yfd7BJ1
DSpNX39lTvq9mu3ieUg95YliM83apNvT/rl4cP7voHQ74ULBE9vq10+uCQVhNNcgJo5v6UOAyq0j
tz3MZqx/1DoU04oGBmQAKCx9qQewyqu3VM8mDsKnLh3bnYvh6iIQPBF58+aiEnV+Us3ZznFbT1Vw
EhX3rPPqh8t6LeAkXGQlytE4tYBYdk7Ka/1w84np0iHzTrRKLvsq5fDXhWSVUVdX0bAGCr6SfmSU
3knpcu9jZdbx76wFspE1iBv0ozqfYPpWNADb+L7QyS8RHVqegXy1oReBHDadClP1aASZVQ7F1znG
QCMu3GTnfXz1ldr+4lejN65lnuetW1hW9zMq7+D1OnNwHm1c4/0YdT600pQYkondOfAvCk9FliGZ
ws7M7QN2rs7R0TPlI+BJApoh2ys0XtAR2E90zV9ZcFw7XIDn309TaopGsS5hgsP0XS/6EQ+WZfQ+
T2vtPtRppKgHpFe1+JAoglKiibKL4peNKu5n6p60VEjUsVtSFfWtgsDg58ZOjXeUBtPRryzgHuHt
W2UbUcrfy9EmyyN9JnbfXNQjUJ9qGPMFGF3av0PxO30QuKMchI37+e2hLh6F17FgZKEEIMkIW6ew
qbCJ0gqgIejuDR91xak+Kgrgq7gYxc82Vk0faFbG9m7S46I4fbgKe08Qd/sSyt9AoilhSjLE2BJn
7Ljn4hpQ362N9beipTT8OryRgw7s7zerytW9ScsaxGabyqiK0pd8g+AEnG+IjswZyjN3p7EK2vv9
kgQKZYU7+p44dWFThHlCnTv3HDn9VAK49fN5Xlq/MaLp/e0PcGXuUudMkuIA211EAaOH1GQdt2tQ
0nhhxsN6iDOzelDVfkHUcjV2UohXktl27hrdChJtuBD0Qc/nriAiFjHeGgyIHN3rE5jqZ6uee/r9
EEGF7/YRKMNC6QnwRSUyO4iBrv8QFjRC38TVCLkrI+sQGomU5eeYKeihVCJBXNQxVuU0c90oJwRB
uu8YYJvv42Iu2TRxM9xb9mBNO1fzteUDN8jmpZDJ3bwJouKl9yyUgBaQFZXi95OdPy+u0/sTGPhg
zSPzH1vkbFWQBnTI4TISQW1jxFZgxYNC+RK0Tv5DeJMa4mppAYRoS8T3Ci6Jol3vb2+Ri+uA+gvh
qE3XkugbfajzL9auMbgwZHrwEjTdN+NawgB08xhFGX3PifXipZNDyaKwRVeGfG8TArfxOq2R4jKU
3iuP+HZMyJFXC8Q1y0ZkrbaPa90PO2t6dX4kU1J9UXqXyb//65mLMI82jdyrDgBZ2h+0ppND36nI
40qp89tLeRE0MT+E8iTaFIw7n/F8qC5j+8+oYx2c2q6/ZujMBnYKKG7v5b46DpB/dKE527Qvzsdp
cPZBPBfuZhlF6wPFEOouHgt7yNc0+mhEeRWggtJ8t8dyfJtoC8g17NGCyi7RR4kGx/o1tKMZ5iiz
7KzAxYHBhB0+FEhm6gc81ZtYptPbSY/Qlad6aHgvJH3zEarLAtVzQWoNpaOdcvyVjwuQ2LUxBDLp
K255PSPmS3ZaAyRqa8dBEUgDh4YHTxCv3t7HvTY1Nu3r9Dii21s9T7MF0BTnBD9uwOgZmM0+Tppg
qPvi1CyasrOU16ZGfi7FP6CyA24//8h6pOaFBW/hIGhLviQlrnWV07RvhOPuFX63JS6eBguRFeYE
xp4e8Kao7tKgV00kVA7QkBBDnRCOR3V8Nn5yWIzHHheWZ1SsRiVsFSs7qvkwHG4fnG2iI38A0+TK
o3UIuG9zMdSDGjlRhS267bTzE7gO5W3Vle2dNO18Xpc5fZiQdUtoB85leHvoy/BNjk0ILMtQHKet
cBC5bD1oNpzVKRvq+mibIhtP8DUwyybyju5aldzrgUoEjd0EnSfnFJnlhM0y8FvzT75WbehoqO4/
tWthfmoXSrN+vyrJ9xjJRXRModzsvEpXrtGzX7z5XHFZKXFHbn/AVKZ/cexlvIdblsF6NQEMIjH9
MpqE5rfX6dqgNJo4aKQMbEp5PP66Rm0Hvyty4fowelH6Z+k6tLe0HL2dsp/egucRYQxi4Xh70At6
itwYbEvaylyq0GQ29wlqDpQClbI+JK3mJd9SD0HWQO2HKHtjVWiCgkUFzHVoutG8L5I+/96v1pAe
IbnP87sJvXyEJYcWDz9jqcCZu5DDXm7/xGtbl/Ug1CH755RuPkZdZKDaEuKbcSqdEOe++eiO6A1q
tL//jAJovNqaZeg2xZ4N77ULCWCEVHGUUkTW5hXQslQ1i6VocAYzBvQLVVRm+BDWZ5dKOF6w7Y9/
nqk0UOf7uyirXOBEWoy8igQw9KHPW/3Qu2aGf2AdBdhvqsdyTn7XqpF9RY1xzyHgykTpaKDyQxlC
6oxsbkI0dtLMohh7KGM89jRzKO9FkYuDrijmKdbMPeH0K8+rzUsuwwX4OPw53+qTY7ZRHcUsLAGf
HgrXqpJ79FZ2tVPkFzoLliFMEp6TgNOiAli6GahBHiZyJ7qykSGRruuS2adRRP3j1PUTujWzcmqV
Jg+ihIaqP1VieLJnAfe/ikvbp1KR+JOmZ+9vf+crJx1AhEwR+RdbepO+ZIuHpJ7QkDUE/P8s9CEP
FKCxd1UX9R/A+RqPXVZ/uj3mtSUnGoDBJdssPHebJV/zQq/wQsHTtq8ORVzYT46StDv1tIuNBIib
TBShAnmhkAGfj5I1pjaVSJUGIs6yZ007ZGhFZRKSrI+a2LkYrgyG/AzafuAh+cSvFfi/Lsw0oyyo
0Nnhs1ZpACwce9mohoo6C/VBAE/aeUOvjccNJOX+IXRRVTufnNPova6OjhvUGLWDIx29E31R+0l1
qzZo02kX8XixewFWSWYeGxgsPnin8wFXGhSOPusMqCvQeZQicX6tazPHxx4zWayIp65ODtbaoN6s
x8iDJbAw9ECDZ+AdqUdTX6r1zjgqGNMCAeYuC61UJFWIq2vyZwbS6eFFFrfH1kDU2m/SJn+c0rQZ
T7ij9p6vxE6zp7JxsfeZE4kQoiBgrjVz2x0wEOGvqqZ0A9dSIL/pQPaR64FpeKyWRj9pyFqGhrWr
rXcR6zEswQ8VClpOXJCbG64whO0qAgyHthg9CMjZxtJsqAzgFPrk7SR8F2dNDoaknkX8AV54e72V
i4qAuMVgpnQuu3MzBw+LvprjPWXtawMhB0KBEUsx3vHN490oJO+tUnrBWIFzNQd7+lDXVvn59tVx
bd/TyZHm0NyjLOP5Npzs2lCLZQFIrDvDB23Ch60WRR2sCKrdDy3aV7fHu/KtIEvC8KN6zF21zZe7
RIywz0o4XVVOvVFUff04IH2s+bVedz9vD3ZlP3J/sHave9Lb6nhMMIDSDJsu9CS1/kkzlj+rMWW+
2eTi3quK8rFgy+6El1cWVCqh4wsKrIdEbnMXLwikkdxYXlC7I4S5GcP4HLBroODU+XMd9T1o8WVB
nn4niAX6v7Q7JCv0/AvOVo4hBwCOYEVBClJMWWJ7QXLeipIAL0cCPy5wbBk6GgJz57Qwc1fvZE/d
eIcU4p4o+tXpE8zJn8PFvUXBIGAU1UJPIgnbEKdyrCHNycJumThfieXT8PYXvogfmbyM4Sj8kHxQ
aDqfvIPjR7Em3KJKFVn6A3G285x70/iYIafxczVX9a7tDReXEk0YO2Nf210QLE3MZWW4s41dTQRT
htEBg59FWCRb6C8/tiksvKrs+hdRZtMHjITnPUL3awvuLOxhyjBG2WGAqOm0b267ng4CzmhFFFRd
bC1vkKTJxTeoQwhsi1qZ+zqAO7ugE+B6xXu3B3YeTKM2/FLWHufd3lScGVIhFM2T6yC8Fehz5H6I
In3qgpTspzqlCe1t3xvioQ0wYfHKA2sLx6+N5kT/uZZq8jEbh4ryOhCSMTBHG7ldE1WgY2PXKAED
6PCqN7kyd4WfrRALw0F3+/Q9omfjXZWq9eR3fVl+siML9e/FcKNipzF29UwQYksVP3IKXqPzbbGo
UdrX2YxqVbfYaGag1vjHjuryoQXKe+j1tfyOvg2aXsJr7rU16/2s8aaXQqE14xfx0uyZhVw5FmAG
4GsTXqAocoH1Ee6SiX7WgzSqxJe1nWz5JGbjmwxhYymxHMc7tZ2LqgTVrf8HYiYUhdl8vgRt1bT1
5GV6MMy9GYjVngMA49ppKYFa+qMyUGXOmhaOJkFIR30vhVd7+3BemTQpB1Ew0TnWz1uj9Bxp6W6M
Wz0oWZW7xogXhuwL1TsiSS2eRblAq7k95OXzAjQeMxaOHd1JoBHns67xX6G53BhBndXr42S2pY//
RQFnVOxVfi9nBzCeUjOD4PV24YagJ7ogs6HRWWQTeZVaLaEjsp+Zm6VHXcv+VQCLCxX6PXcdpp8m
MermmreVSTVS/gmAjaKuMI/JqXGL+vOiUfD+90WUsen/BcfiTXi+iMuod3Hd2HqAiY6X+3Odip9C
VLYT0qaCxHh7tMuNSpKIsAkSGjwXdLQ3ozlLSl6RGASNORX0Oit+2sLDwiHPNPW0ponXH4ZcgSOs
5U39Uy8mZe/Rugy1JD8RxXQaCNh/bvMnrzMdEZsTcN+mU9+sxWq8sGnEzkSvbRhpBgjsGAKHpcu/
/yulmSzcTJsC0lE21+hS2UtkHHID/nJF1enT6nHp3l7ZC5iS3DNSUMGQfUo4MJsR1a5FLystYQ81
nluH2qyL4yB6LKkQf38HfAHKaGHnZdCWY/slotFB2lFF3+Ki1d/d/i3XDiYMaURS6NWRzm22b78M
YztPkE4HO8GKsS6Tu3Sw1ZO0XNhZ5ytDaWg2URCABMqCb1K5eTEMxYGSEkSZVrw1M/eFTDx67OP5
4+05vfqPnD/F5Dmy9kneCM10K/6BmxvmSllnBs7cVR8otTUfI+KfhohgSZEvAgr9DnCCuRzzNu5n
f047B3vyHtqSn9g9Fk2JU4ljLNra9i0bbl+gtbD0//08S2NVokQK4jrNxfON5+qK2hcjaHYaqy1+
5EAUQrQnygnlCL0+7CyKfFu3i8Keo4tBNVxCL89Hyyw0UYZeGEGJI4mBDkSjiRWDJ21NPrj5YsKZ
yOLu21x49ADQ8Jn+K10akqvJ/y9QzamO946B/ODbX8RGQMoPyDslo80von/VqWWXqTjmJcURAQXj
t8BkI8QaSfk1wL3sIViU2EKAhkjxuqjUcFmHfmdh5NOz+RUA+rm6CdeBPGxlW5JqlRqUMb4c0wgR
cSaNvEeeKGv92FPShLBjLL7RlS13OnjXdqmMhEDtARCFurqJBFKUPZXIKdUgqorpQTWH7E2Rqd0n
a4iXB6qgeGmVcx0k7UoIWCix/n1U1fqumNPxVHV98QLSp/4+1WrxYNVW9t/t/XLl7kUXn91JuYO0
cAtgdE0EUMs6VwO7wUTKQIYcDZLOTnb0XS+xFFL1E5QKuS4ETE7e+bZc3KhulxhnsabVbVT8JpAS
3QCrw4/npoU/b84fGzI3XepLqG+zFUofErDxTmh65RGgIQXBS2qRynrw+c+YbHN0nLRTCcbK5KOe
p+0XU0/Tz4g12G9m8Ko7m//aruO9QfiJZ4dndvO6atJPuXGxHrEgS7+tXCc+iqkoH3Rvau4HowO3
RZ/z/vY3vbrlYLBx6MBqohwkf9XfTx2zaVYypsDmyfsh+2APzVQsH4FiV6fKXYsUqYIo+mPbS/e1
pC9gAuqX5i3k5+qzGc/24g+xWoIScIf3U1ljsHT7J177DiDY4IjQuwejILflX7+wXmk38XZgcqSo
cSiWxnsHQw7NPQQm2veOuXY7+/zagGw+Ol8gxLkbNylJmntiwslUC0a9jvGTbZf0fQ5jz0Cy0k7b
QB9HNGhuT/La2QKBKKkiNnnHa/Pur0kqvaM2ZrtogbqY6wtWc5/xzJy+3R7kynNLCPz/B9lcL3mV
uM1M3ytYOihUBwhtK1p6XlyVKGMO8/+yjABksXqj00q18fy7RWvHq19hToXyrFEeSQLFdGT/L2gS
trTX+mRPd/+yxCDrONDWYA/A1dqSiZTV1JSqSYmGU728bwSeinPeW6HAi+cec6PflDyahwp8992/
Lyx8DehLFDjARMiF/+vreUO25k6PUAuIYAigBk6oQ96NzxDo+p2NcnWOnAOeJWkmudXZzABJKDY3
f9B78dx900otmh7nDENpGsuVgQ4WMlJhbGBIFejaHP+rmzSBKvEC7AUgZsC8t1XIrE6LKXFJVnXU
rsJ4Qf+lU9fqXYusw/H2ql42RRkLRgoWbsh64YO+uREbemU1Fk16sNr2PL+xx2ya36LYNsUBKjAs
Mh7lgJkrNe+Up3w20T7v+ooktlh0BYS/ofyMzEUbTs6QiM+J2pl7eovXrgoEgenY0k8nc99cFYCY
UsyTIzyeYuhkjZbiFbIm/SOGRb+hu607AcK1J0JSu5AXUWV8tDlSgwByYs2UsBC9hudYGp9HXNzu
IlEUJ3dqnQMU8GFnb19LTagR0vbgQ5Bneps5Vo6VGqPG1VStnai+uPmcPJid185HgKkNuM8M5fRl
XBXhi7RSjIepz6fKVxJgij6ZclL/D/uCRBSQJRk92e+W/QXwQKvZfWqQKHOtnNTY0oYQeHObfwXQ
7Hhh1zp9cRwaY51OSZxCgCOqz1iesTC/Zlqpj+Tm4KN9dcbjB9i7Fu9t3isXOvcArwj+LNB9trzV
QVdKsuVepYzX4haRRjrG2O4S3j4i8mLZRKr815EYRdUAd/etsy1tVTFi446RJ8nE/Vyv1udSiPdq
1iqnfx2Ji5UdILv/WEBtX2HPi7puiBsb3YCpPKWxiwQRhfIfWTtWL7eHutzlDEVPis8oR9y+hQkA
BqM3ejsoHR58N1XUkM2EFYMC/WBRtCmcrWXeWcmrg4IMlH0+AHRbFYV2NR1IkrjM8SwNFDBsCvHU
ANzQQ8H6MS3N+d5r1T1Z0sv7g8CFOgZIMl5Jrrjzh6PAnsbQWwdvuxT+KW8wYlCzap1QGitPTo0j
3u2lvRJbQ0Sl0y8Bgprs7JwPiCbOJHLqO0G3LOunpGxosgP2Kl7gG/dHEMTRk4ay3zHrdOMpmp3l
Y18ve8/lBXdFYgeph0tLHlkE3OY5Cd6RE1p0NhFWozk5Cj5SDyfO5hFRApjdra/pg/EQC2f+PtSJ
/rZYpWaQFcEj8vXMbv+ote1+t6qsGZ6scmq/oJyAoGZizUvt96My/25bt/VCrzDdh9S0OuMBiony
6fZqysU6P31Mg4opywlo9qITrSWLORgo+gSO1k7qyS611MX/T6+pySf47YH0nudQcIXlx1wYaR3U
1CjM+9u/4vKmoVxA75HSBsLIiLacf9JOt3s1MuAI6lkHcdLK0vc9ch87ccflTSPzYTjtEjxHeWIz
yorFZKOsrhmo86TVH9qxKZSDKc2bm5U0eufRuToaVTCyLqkKY222Ke6lIo9tzww8vEq7BzpHU/a0
6uiwBY7do0d4ewmvDUcRCrED5FqlnNX5EqI0JkldOIesQ+p+t92sOoooSb/W+q6HxJWvhXK3dGGG
qs09uil5DTjJSUMLhyS6S35pCIR9buJ0J064cq1IeXCCbjYGffbNtQL42AVVySCr2igG7gt1HlLU
SyD4zN1q35eoSXy/vYTXbpazMWXg+ncMrAMEccfKwZEDDhWohuSIONEcDpDtP1DZjF/WRXMzHCen
+ZTNifpm7Ofpy+1fceVDnv2Izb6xom41x4UTuSBKecxxmcVavemQ7Yv3pNivDYXgPf1T4Axkppuh
wA72JTVFN4C/0ukoz6zRg7K2XFDKvO7VBuR/bHPTgH8GfkfEI3PEzeI2NA0br2jATShjYZyapDDe
mVa/GidPK9v84KU6CrL2kK/TnW5PEGqB1UblP7dsqMxpwJDJi8FTmJttpUax2dGXZu/mvf0bomf5
g6R9Hv3M0Ke9jPjaHuaAkH6D2aUushlspG1fQaVgsALhwXE1qmdtIupNcrUPdHcRO3zZa98Thz3G
Ii3lWdossRmnaTZqmQM0xVG0A6oG7uRrqZpGQADH+sftjfpaxNp+UYcuIwUu8lXQI+fHBbE0wPmC
I0q6zv+a0ySGoB1SAUarKPSXdE0X0+e+wmoHNk11GjuD0ksFALMYxuS9Ek3j4fZvurYCOD4SR0Jc
gOclv8hfJ3hFhS1O0PmFxGOKT2XcjUFDMx1atqWdbg917RZEjoilZjeb3pYu5SLOnxbUQIM0m7rv
GVX1hwYFtWTnXpeLuFlkyv6yvUoWCa52s8iRs+BbWYGMSSwLz20sk9XfKPoiZjkohuF3Sql+z/D7
3nkrr5xWAHjAFkjRZE1t85yYtbGUhAFuMDWmWyEakbRhQlxphrjhrbG/LDYuMrraxB+Hbi4w8Z4G
R9v5EdeCLK4LD8YeXGxJxD7/nO061wLZLS9oosxBnHtUtPXQOcCG/UasyodEKcs0mG0nxrYZZEqM
zL21TgcrHdKP6rSu/y1FUX8DY8sCClvDC9oUjhP7OPIafeCqPQQzZ8mae6VNJmArRoMdb9YB8fz3
o2kRsEoJHmmFue2KKGlq9GMrlX9mwzvQ/sfroVDX33bWajvF58szgHcIIwHZoMVJPHW+aP1kzPUY
DcmBzsDw6KSo0CDdWvCUJNXO5ry84BjK5WaDLO9AUNxsTm1w8maJO5CDo2hPuS3Fml2jOuUL7sUg
NfZAMJdnjiqqDLaplgIL3QJwFHIq/JEyJag81BpjzOp9V2R7IKfLBZRem9LAljQRGQ/5K/66RNo1
rYp+gCSioOpKqTjnxadE9Ww0g/fP24KhqALAw5cp1Bag5s2jiw3aTGO0BtHSNUIAYpEKJa5Rh7fv
q6uzkgOxfGA1tvD8aDQwEPcWaE6RHYVFWbcBYnnqUW+QNrs91OW2QNHuNe+F9UQfxDhfwExAq8yS
XAl0vUBRL/Os5Zgq0QJiyXlbquaf28NdyGKTdqoAhQkWqa9DLdpcEypCqqiXAfNbc64Tn7YKSslD
hB8rHgIIVKLxrg6yLZhA/4W81nnCHwZL/eYiBI27iWMsg+/1ndVCfsrE9Dzhea2f0EHDDcdf6xbL
mZ2ffNklpAtA4kVjXvYKtwX6iEBS0BBRgjmq7Re7m+eXvE5nvxUYEvLTxkPsOfWdnRkPOmKsT3GK
YPLt33B5xUuKABpEvF+ksVtEWbJYk0l1CdXTycaYspYI9aTVw6wra8pgjX7vcO0ekfnNHoseMtXt
4a+0bRif0hLzJz4CmXy+S5wEM3tgoIj0566EgMHOCTJk8X/rhoLlA5rRvV/GWf0tWbTuQ2KuaUhZ
d/yNp0AHyt0QJwtN2rAuxjE6Zh5Gerd/4OXLy+8DbIOCHHnjRSfztSSXqY5CD89zj2Ye5eQFWoI5
UCJOiE0sB60vu51BZYh2/tzTO9OQJOazcIS2Hbsi7TvMwpFoJ8uyvkRNXfM+deNBb5zhsKj2ei/S
dAkyZUx2APfX7gepXYG6Io0qQtbzz9FCBgavWSAXq2koG2S6c/DKyH0wrGqveHJlKNmYJlBFd0vu
vvOhlERPq8VkZSE5E6s5Uw5Ua66n+TDVXbm3z64cNQYjQoOFiaeNt9lnODSn/MOjEevO4n5Lm3o4
0KYUB1UsanYs9CL+g2qOF4WTiTYVjHDL85O52pNsujZrKUQIm4HZc9ufz9rT1hxnM3im2NClceBp
s4YbZBI5b3rXKk+3N++1wdi8tJIQsSFL3wxW944WCVHGB68QDlZ+Kj45/oi/Kmg8hK33UA/XhpNX
GWdZ4lO3LZWx1tW27mBrtN4EFEYp6q+lCiQXkYrhy7/PjDuD4J6yGzHOJsmhhCtiD+BLoJjkrIXp
lHdZn2LBMaP6/j8MRftPal1JhLF+/sWifmpQuDKiIJ4zD6uJ1YiDPhvL/5TM3nszr60g/Re86hE6
YhHl3/8VdEBqH0pMYaPANONRHCoI5d0JWWVsEUu3HP49UaJSC5IZgTZAaOyT8+Fyo+WDTUoU6Bin
PSX2lAd1gecBkbER7yzjtfdZB4gq8XqUqGANnQ+W6ojyiD6NgsykkvGG93D4HFm28mI0WvVnjfK2
R7GnNZ9JVR0q5WjMYuCmuQ2KNuv8S6CXHnEDxjMGDgQTmMTYRv5WYHzx+/YHv/pLJTfZRWiLW9/c
HBvs1JYEBRJ5bMoGHYPChYutRM1wzFrH/EAEJzQ/XpPmbdOqyXJYUGE8KkIb/TTqxbOVomyZYvrM
DY1t4RHvx/XOoYyxByi48nZzrPkDbA7Zny1hKe5ROasWi2AudpRj7+XOI/wHD7GMyThS/jQPaAni
79yOveUXPaSR2wt1JcKDf4vwGgeeldrSAOK0nDwzA9BX9aUIO6GMIN95FqN5foY28q96XAR4oFF5
luD6wS3c5hmdtVC39bg6sSh+0NGKCjAFJ0Tqi+mkzf8uCiKHkwPhC8C420e4XFW9n1ScB7NhSMOO
+tkRzkNy780YprRG3lRYr1ji4zoWzZfY8ar7pB/t+25cnZ38QB7DTTgAqBJRYMrjIP4ucNVoBwj0
p5XAGPX1QfrdolBr9ne3v+aV3USSz71N6MxB3WoUEPsoXhzpyUFgm3iXr0n8TskmDynKsglKgILh
wI/2lwHFsFQT/2oUw9dFhpOIR75VtMg310NlKMI1FkA3RqNrYYn4P5bSGopyXWIerNZSfRfJkZ2w
4Mp9C3eLfvcrTI1pn99JgzZLVR9S11aLnOP/4ey8duRGrjD8RASYwy3JDpM1ytINYe2umHPm0/ur
uVKziSZGsI01IKyqq1jhhD+ADk19/OmsQzDu338bEQhiBFQ+wShyWtalooZL3OEkRr6yNEvsgf0w
v+r1ON03uhwdVCedHvUpXlxkiikLjCm0hi6M9/QeNmZMxm+SOtsElpRAL2cct06NYp8Z+vEyKqeu
JKCkcJL96gnU9m58keGt9q0uVDWAsNDrl9dq1jEWUBYd/QhOXFbeVfSRPzem1J2KOM3OQ97W37O0
c8TDWmBNDoH3Tm8qmCKZEfyvr6FETx10k52EZ+PSgssicA7iJ1FMu1yABpCDriUAKCQn/q21oEu0
MLIPZj4kp9Jpp507cmu9yW/ITCnJwgpZBdRLrYOArFQMIKaC1u+IFRL3cw0JJqI1+hdzo+QJ8oq6
L82Z1WDUVFvE43sGK1uZzHVyHp0sse/KAn6t12jdsjPgVvpGdQSEuUGPi7tptZ2A1Ui5gaKHP2qR
cho6zTpZsFr9wAhOmJy8gIE1halQdhcSgLgVRp8vbTMofoss232ioVU5hBXifaP+4/Z1trXw5DGQ
luhpEpKuHvEE49LZTrXYL+XSPiaL+a1Bk81v+yDc+cRijuttjl4x0RpOVwDYxTH4I2ijqigvlsEl
Qk36xYy6/FeHsS4FhbJ7dArFfDUs2P6OJWUf3j1FGhhUwKD58NXXZzmQTD0IgiL0pQJZvGlaUOpv
Y1j32vAXkSIoekAqNGcFOXq1msCOnL6r6tAvh2I5GZizP5gRxKW0LfbEAzZeO+pTGkfzre23rt7P
AWr8uZiVHSrBkxaF2lNZLtH7UyP0uoVkIuUXgLGrCcEOirLamEO/iIcQ85umd+pDMmI/38byXpdg
487hWPL5WUG6BOvQVxs6UDoxkQuVa+PRyQdetLmYYjeunaHxA0nvdnb/1ojEDMIgVjDn15ThtJhy
tdC45ue6DE5WtdQ+dMbfkamFD+CG9mgfW8OR9KGqIZxmcAu+PAJNKC9DbRmh39a15He1oh+4hzo3
WiL7S9ra8V98PZFFoHoAHQrSw+V4C2I+QVvqoW+ORLlpQAXGnHGsx1roL5JaUJiYnsoEgqTsq41S
1HgYDrqwBaqrxY+DsvGsPDZeAx6n90cj7JE3K1uuLCi9l7Oylg7KVaFlyBerixsGvXSWQ/wfIqx7
3l/nobzEYMJFBqzFaqg6jh2rWPTMn8e6fdHU3LzH8H18TBZp3HkjNi5i2gImSS10AN6m1ROR13YO
tj5OfTWq0A1IOySY9LopajcdhmlnCcXvXt3FgnEh7HHhH1whLbWhtxeLxpifGnL9FVRL/dCGu/om
4h29GgX9KqraCKtc8fAANdGQipvUbyF4nubExi6jRs5qXGwM+WCVu1ajoMSaTvmnqLHea5BGqAz5
T1DYxN5X1r5sNZ+zcpIx9WczGk+gVl/7IM4/IwDa3ZVTEuzslWsVT9QHqKrrFsOR8K0B0BO9iExT
6sRP84bgwuwCndqwGYz+FDj5U0c98Sx1hXXo9bh+AUNYfGoB4D2Gha7HXpnX2v90Y4z/uf36bXxq
qnn4OgGUoKC3fv2UQnUaLS8Tf4kHGUyiBL0kSveoLBuPO9uI7jYwekQm1i27YCaI6rEs4VPPwEOB
7mO7p5KUoG+xpOZpGi3zwRyJaOzJqvcKwRtnhzoalwGpEdXgdWgBI2QGIpFmfpbNyX+FJYWP4Vib
97Fd7BTUtuZJyxzUFYUEJElW15zaW0PBhwaBUTTmPXlJekcsIB+o2WuHEb3+x8DokhNBgH6+/R03
3g7eX/o2CuUWAGhiDf4In/o2kisjYY70MePfnWG0h3HWBjyGjbo99/m4hwDbmioVZ8o7zAAyvfjz
PwbsosWEdwTCOe3l4Ujfd3DbJIYeF2U4Kia1/RoMS+WqaF2//sVU4agpRKXAmdaYd5KdGCUeFllH
JMJFxnr80trzz1meppNdONbd7eG2dg9lA7rA5NaCS7Ca6AzkR08m5AEGo/g+NUboUW7GGivq1N+3
h9r6iMKtm1BDRDhrFdGqQC6wWOTMV8fChGNWKP8ruiz/MCh0UDUzc3ZQWteHnyob5RmIVRT0ecAu
pxY3S9MOqYT1arykHs465XM7LHvqntcLeDnKKszAyS4tygw1gkbNlC9DUVBbU4ruwzTSMnjvAnLF
gHLjReFDkS5fTkiRmrmNskXARiPrE0qtP6WlNM8OqPWHrBj28LrXL5jo1tN4IXsDJLwuHeqjodSp
HBa+LYwySpLU1k0hqT3L09Kg/IJvsWuMInebsKPlOUvjZicuuN4y/ASH2gB9fICVbzi8P45hFWD5
IyMI5INws1tfLfTqszG1/X2gOdIpQ6Hm3QKNWOQI0QzRe4HysY5Sh0Knz2Izokw37ZBWsXJa7Mih
AaXvSSFs7RwGw5yVxjcQDDH5PybX6lVDfacufMRnOvrM9CueYN41vZsFhrOD9dg6DKgdiGQGPy0S
p8vBQIJ1duiMCCLqEF7pBxUuts/xXhggnoDLqEfMSMRx3F607VanIUVKEe0e1L7iutWpTZmDm5mD
SXt6Uf1Em5zjPKvZoVK7+WRHAd3+QA3+u31Mru9uXgH6eAAYKFRe6S7JVhrZpa3m/lAOjquNZFIF
UJA7TOkTL9Cn+Y5NP/vynA87Rdit7SoUsQmuSDqA8FwuMr7xixVU3AVdas/PRjL/zgx1yF1kRk0P
45PxcHumImVarzY6CEJih8cfcN3leEkGRjmUGU+2ln9HZdF7tyzG4nGKOstDiLly+6iLdqiiW8sr
MChvZnfQlleDloiT1FkXF76j0xVqA8IpJBEQXMmN9KnvlfSUxk78VZH68P31XwvRAKEzjCqUKMde
zreIq44WEcKwUtVHniYV7fMc4Q3UoRTlZ4VReqaZzDtp8gYniMeYTjvdELYU9dDLUaXCrszBQSST
4iyKSYUjZboXZ6b2kysi7A4hAJLiTkI5tHMbK8BKCEfeBjzyIMRW21HdAzeJbbT67MBBMEoTDGUA
f+tlIAjsExktv8VoFLdOreUeWX20q9Qu+H17h21O3tHp/SHUAPNmDeE2qrA1dHxN/Cw1R79K8rRy
I4QLKpdIlgfViIfHcoyWbyDOicJIGIfX2Qj7U60njrfzYzZuF9Hb4eVz6D7gOXr5Jea0yymjoWWd
WxECit2S/xjEr5iUID7bGNoTddv5nYECiV86anpsTH2PVbJxkYoMB3gyRS4RN13+BqULkCyX+A2g
BUYMEQbcmNvy/P6Z4p/EQG8erkjXXY7CbZlLQUqaHxL8yU91ZIxPuj076BY0KetMnByVrkEg2jxK
Zhx9DbKkGZFe0ckzb/+WjTCAVrPw82Dh4UKsFn1KpBmj6DD1F6Wt7vtRtc+pko/3RQlETNIC7b7s
hsxD6aH/MsFV3rlurjc7yEQawjRECAEo51yuxBzrSl0NyFktcw4WGktAb9KkyB16qfFvz/T6On0j
ldB5wSEK5Tnx538+yFlfTTEOtx5IPgcmr1J9Hap09oN6yu8kXFu+6ZMpZ+/f1dRzUMCACE3Kzv+9
HLYrG2XCtMHBL6VTzy3cHj+FkP4EeWv08VblaltM9RP8ivM82uWDMrX5zm+4+sYsrCnaarycgEHe
xL3+mLmUtW3WacrozUoMrCyNAYWiB1Bm8KUGyXIVezE+RuUcdxTqm6k4UH7N7t65+vwG2tS0LklD
SGhXH3qUgFeoYHuQIDDC+3TuypOl18khSiTrdewzx3XmXTPVqxf7bVD6sogfCJnBVfrTKm0XDlWF
kKFUVmidRP05qPT+0M75NykMhtPtOV6XScR4QmkHWiGoinUID0N70JB2HhHWzJ2vZWZW940TtffV
ssy+hhrUuXPM8Z6AwfrQ9Enwig+qce47p38sJ1n7WYfdbOx8/KsHXdQTAdbRohdxyxoUyXWSorbY
CNNyyT4WZaW6UVh0nt5kk2s46eilFqJk6oAN6+3luDrbYmTkH97qMwTrq51v4Prp9CAEvC5zwkPd
1I0PfT7xZqvZwzBuTlIUaIUnjxjz8pDldIh1zPUGzzIb6Rn5RdmFzKucmzypjqPjSMdGrRtXptu7
ExNvjsyQIp8nyl8LzzjmUkhOxSRtY4C210y18lSAGvs1q0t5KhW7ecXEsgnwWZe1nah/a4HFtwWj
QD+Xt+Ry1mpbdY1ZMjbxy9B4Zaxp//RzQve61J10r9N3dX+SlPJA4BQGaQdw4uoEI60wFe0Ek8LO
q/y0DBFAzBhj3U/j2I6nUsvrV2vuMcm8vYs2hyU2IfOgTX8lp4mGvOY0UzpAoc2XU6CN5lktJsxc
kyU+OG9GLXnc7Gzdja+KsCM6wKARgGGtb0zw1ySSJiKGbdok2C03vY+LvObW0LJgFQzBv5o1hnfd
kgzH29Pd+KbQSNCzfVNqgRd++U1pkSsDDAJ0bAu5uIPxn77Y2pj9p1SKurN1N25Harm8h7BXRIdo
dWjSudY6ot3BIwREm2bAdgmbjap9zHpNfyrKsPlye25bnxK5XAq/xLcC2Ho5N1UN0cNp6wE3zEg/
hMmc3WWag56GXDSHuAlQDJzi4r1ML7btG9qBEhg3xPpO5j62FWD8A0isaDoGyMzdj1UbPsD4jv7i
29GJhaWDxizNm1UFR2Y5TQ7i4DXIoJ7ipJGf7LHJvdjugx+3l/JtrS6yBDEt6GQmlVpapeuqdNca
mDtY4eBJidK/9FKagJrlTTE8SK1O5CKsGDfHWVd6060lJ/jhhEP6MdOdYHSTMOlhoNUpNJRAU2cf
kc3sgyapkuEVoxxZ913WWo4vZYH+3SEkf0qKLPxZo/mPA2BHl8GdKQO/G0xGPZYglBMH35OHanWd
KWlbydHgcJX2if7Ya117ap0hPbSK0z4AC9/r2r9ZVKzWUEgqi00hTvoaa2kqc7hoNSFnA5rCxhoE
7/j/KJplhptkwRjeL92Y/rBYyeU8FHmevyb1nI0+xVNENXsriD/YQ5A7rqEWSHtQgu3mb1M2TehY
GEgZu0u/DJ+yQRl3ouaNkwuORHAoOb/cxKuVog2bmVEgTR4JG5xznOjCf5veqHGmjJ0odNHyiK2d
ROEqM+LrsK+p0ZMrErOL3/RHEKngN9aMrYJlWjVXr6Hj/OrUUt3Z1luDYOVKRV4oCFBruRwkb5dY
6VqVkCHKejcqdBMyTJEebh+ejXuIqif4NpAMgJrWQLOlquxY7iRiUWVYznzS4U5fOqEeEM7nJUfD
PI0cZ+dJ2bjYNRo4lAOFWy/pwOXUEn3unHwhDkubpvg9zEu0HAPJ0ug3oAC3E/RtzRAQHdo27BOi
31UVRx6WVktCIv6qirFNy2e9eu0QnvvWIP2I7kXSHO0mNF9vr+vGq0k9GUw7DWUUQ9dor6QdlbGE
TuJNpdx1XliY8WsyI/84YM6LxFlmpI+ynsZPWTdKO990a3lB8QFfhNBLhW+1PUHrxUrhcHmIruCh
b2Y5PNHzaBdBCJTGnUdla5+yQQXLHhz/FT2jkJ0JzFI0eVZRmD/45qrqyom5V3HcmpRwnoUZA7wX
dvblnlkcp24M+vEebngzZstV+zBMlXaP2AaSjrc/3tZYQvbdosdLbXPdpJ94neW5B+bcU+PyjWgi
3GkVuXlM0qb9i7Mg1OV5uIh1rLV0R4FkJLhGDAgaBfXwgO3hzXR672dZSXZOwsaXIh3j0qZ7K7CX
q2PXj8uIDiknQZMRIG8rPXhIi6ba2Q8bFzIFRBxB4NMJ2J34FX9cjppedFo+j+y+OqKTMVaKRffQ
6HLXGKKyvp8z09wJ/q9rdzj1gQcmQkXBkFr46hGgdFLzJNkDOmtVLB043fJ/UKb0J3Sc5t94+YGv
UJK2AmXhTLnsp3GYn+RaalXYcCViU+/ePyL7hWgiblYCy8sliPIQoFWRcHVTRnGTabbABvTlaUQP
ZWfqG1sV5BYvH0kXhfE1KTkZJzWhzjFg6VuaJ6PtzC99nWhQ5dJsZ6iNK82gSqfT2eSwA7m4nJVJ
2a1veiyJgPDrR6fP/+0UY3yWLHV6MZZUPts1vgVo7Gof3r2cdKiFYAiWgkLO43LguGMZA405GsYc
PYdZpRFOxGOVuXKuzTsiG1sLSj4jFOV5NFAmvByst6Al9zNSC4XVpl/SBPKzLGnGIzDd5O72vDZO
itC1I2ilLAM+bTWUXhtmJWNIAEdTGp/nVlGPb+jRlh3ua824h0vbeAkZzxINK4RhQYNeTi111Nap
FAON26IfjiEVMlca6i+mEmlnK3Omu0Le9d0SJ28VV3Kt8e0IlzBNXANPTUlGwDQeem829DR3Q3qE
ravPjvkcoulRuaU25N8y/l3TDau6/Kzaabnn27jxSam2AR3hpEDqtMTG/uNG6p1AgbrHOodGmv8T
6VL6cZad+cm0u3gvcN9aY4pe9DjprSL/tFpjszHsONQj8joMzO96bTIOUKSGpwRXbl+IzQHozvb0
wrcW+c9BVxupUxJlCU0SoMoscAxbrPkuW0JYxlFq4VqexA+SWfybk/wKtbe/eMFohNJvpXONMM1V
KpvKRhuJ0RH30f1yVKojdHsJp9iiPd4+MVtfEtYHXQmyZp6W1Zds9DCklsTqTtEwn5WCvCuDheJ3
iansDPVGoFnvXKGmRc8ajsBVwIHnT9F0qA961mC2h6WpkodFUpOHRonSn6WFdoHrJHX9se5Vz0j6
c1/lZu3mehPDYciMkwjeiaAX81+cEJaEnLs3/hf1aKreXhPxcde/EyqeYBwJPqe5evvsaVFNYNxo
382F9K81RZPq4gpcf2wr6N9ojyifbg+48RFgS3Bl8SFYmnUYAWa86NKE4wQzDatKO2ufcmrKR6sJ
l29/MRTcJgFNoiWzNjDQRup9zSD3KFY30ketSMFBpXPOvVUP2k4iufG88biA3GcVCZDWKTftgjov
jLn3ahv9aUmj4dhyzj/3RSKhiFlU5wowpdtMGPTdnuVGXMbIRGVChYf65SouU+eWgrcx9V6mmdIZ
+1PTcyAQ7OyTayknQBHUFATcwxGsX3F1/XEN1hWZxqKzoaVcze/NJv1gWfV4GO1QOuihFHwcBydx
Jxm+U1jpSD1axZ530+bWER5VQl1TVFAvf4Iza3rLQvAayJxaPbR1X7JJccENzv7tRd0cStT4kdSA
wL22wmpDGZpUYrNLndk+4yaQouGZKkdulXeDE8TC0qaHRSQEtNdIGlsOs2ihKeg5lRUc4oFyURep
4SmMut7ryJ+RFi/3qDTXvMy3UQFGI24oHCZXu2aJTDmPCq33BrTUj0tupQdkB5dnGzW6M81jaz5W
pV4fUzvRsFcssxIwbjA8BnI2HjU1GU+DNKLMZ4V9dMjAcfgF6II9YdmN91AE5qLjxD84WJdfvG7s
MAkzhVPVhsNLH88Jz0Tp3MMLTD4hxOj4Jp3G8+1vv/Ee0uUjoSKC4zyt0SI6OglAqdhmTT8Nd/BN
mh9pssxP8rIkp6HPU8NVgz54TBpkBKSoV/d8xLdmzSkTqHWNOuf6nZqSjrJORNSjSZN9ylp7emhC
crxQj3u/lvDaWFQp28HkbF0jYh+gVEBNir14udRxp7ZqSXneG4zSfgrxK3H7cNxzC9k6V/TcqRaJ
m4T65OUok65WCIdzWel13R6Uqij+qfP2vyCpu51E8lpMS6C4yDboeAiFljUAoQ/YMxDzeq9qA9tF
XFJ6qYruu2l2xbMqhQW9S1315VCa0XotwOzLZYsrfK0/Fmke/bi9pzbnLTCColBG/2UVepTDGA2p
Kp4HI+iOWif9QnV2+EwDpNzpRWxsHp4gA6UNKq2AkFdHpmhTldg86LzUKeXQbYteuivUpNVdNMyX
l7gptVdMLvbAZBsTFCh6aoB43CCGs5rgkjj9UC51702U534qQW27k9GZL1M+7bLft6aIpjyIVerN
iBasYpYIWf+Ae5jMp5f1Y1VF0xfETChMqKPZC5Kr5Vt10Qbu2LUdxlcoHx7T2KrvwJ8XJ0cv58m1
iyTRD4PeO3dOTAfKD6VSOoxGPf3FlgdeB21OYOvJ3MVs/ng4q0xpqnh0MEOOKMJmThT7WRIkj+bQ
7HGjtj6Czn1BleutSS/+/I+hJmkue6muWJga0lw8VcGvqK/iB9MqrZ1ttnFdiBxXRARs6iv5rSaO
pTxkOLomrJjTmvlBCTr18+1jsxGdAnUQCsOA2YHviT//Y0L1POKM2WMk3cnqjNjvmDuPGbD5H9XU
2c+JlDa/bw+4tYIkX4JhRtAEs/hyQH02mnEuNU4PunBnXe8+K5KE103c7kmxbU6NCiF8HuydKbKs
Roqyqq5HRkJfjeAQ8poXhwF6RZk83fVJEe28altVLhEdijiYigHODpcDzpEeqlbNWtJhCQA8ytG3
CQXLe00fcG5ogNYccHaQv8u9oT2mfSA9S7y+5yGte/n9FS5if4JVQS8iHVt91rYemwFPR7QNx6Z+
yYJc82uc7CPX7JM9P+OtL2qDzSY2h5OBIP/ltAHNa6S0rHOVh1HuoT1g3LclwomuJqXTx9vbZ+tm
okZAzR7QCnj3VZFrkppMWmheeSVCUD/itE+/14BSXks4W50/mstcuCpduJ3XZeswOgoK8KJsAANz
9Wl1q+VvNvTOy6cAH9kuDY5SX8rH25PbiIuEKRvQF6ZHd2B1NrS4t8y4YZTE6UY/GBPZhc4HEXnO
DQ+CafoYdFn8OJa4UwfGsFeH2R6exgTZO23GdfQvhZMUIO3FXZDDjC4mo4L0NmsHbem6u8XqlvvO
0LqTMzkSfVo92Dk/158WUCenhkAdkN2VkEkzTnXS6cAJUmVZfkxDZh8C1PoSv5wcKsN5YI2SO5SW
vHMFXu9fsh3+SzmYqAw87+X+LWyzLIsoGj1MdijRzLn8oTWbl8bgqN7+vm8R0WUtgIYhp5IECyQh
lb7LoWYpm7SkpT6CZW1jHEZULD4oMXarbjQ36Q+5MdVToFrSz2lJihfamOq9EyfRg6iBf6+UQXpE
+tb+VMjBntTe1uLTekB+lHRM1McufxkYkkJLraCnVBLA9mllDJca7J5LHKjaCINI23DjdtlDfF1v
OQ4zpVUBteMGWRvQdphbWzqeX57jpHntlos9A1JvzfYHmEPF9JBZSE7aUA0/owWtzGOqLZhR3f4q
1+8EvwG5KQpk3JZXDbIlbysLNtzgReVQn1o5G57jsKu+qjSuP9OnebeMhyhy8u9BzwN3BwX/cqkX
KypVO6bMO+aUnTA4Sv2owdkMZIu5c6Q2tjYzAt8B6ovdtkbo9KglW03G353xHHt1NITgWWwTqaZi
jyCzORTiaPDuye2o0F/OSkq6wqx1SkGyEz2XtnBUyh2leDDVfteOcHMsrinwQOgRE7pcjqUOVhYW
Fak1lRKleZiMsXLOZYqpvewU89d3bw+YuYJRCgiafu3qZESRE8uDw2BVjQdCEOnPibYEsR+NVu4r
85juUZCv3xrU9ChnEWTi08ljcDk7XoFYw4yYwiYAjmdYjiC8K26C29PaOPBiwws9AbqagDMuR9Gb
VDK6iXRiRhR48iMb3Qu3iur0PE+W8zk2G/WQVEG51+7fnJ0JpoH4hJj9qtgfquaMkTUXTSDZo+fE
ZXwCwyHvwSy39ghXLCU7LjXwjuJ3/BHYyj10HCrHFHi0BhRtC4g3R/bDiym9+beXcnMo8beh6Sni
v9VQaZUFyUhXytMqOfSIkpT7fBj+0fvC3qmBbtQI0aqjS0LCzUkjYL+clYQ+hCgiclnYbe01elv+
WxaL7We1nt6Vi2Q+6p3+MRxG5VcSx8s3nJH2yHhbH5AghTOB6gX382q2qGIbnYNSnxfBovJCc1mO
KHUnO2u68TDQ4qODYKG9RmNqdcRxRMvLJstBcM7RwjMwBneDMecHrbT7p652Wsz6OuqwqHafas3Z
cxja+qQgR2kNg0GnvL2K97Sq0SJjoFnTL3FynKS09tEFoLVqTt3h/bsH4CageRF78ARdftI2miQ7
L0pMqIvE8Np6TvzBwO5v0ut3Uwr524k+6ANBQ+c+W326sKPzXMuA/lBdb3/JQ1t9caIkv4uAhu3s
1I0FZHdAetOxdYGutLpe8rnTC2mp6LORhfh6HtUHabJGNx9b5/3vNyprJsE56qPcaautMsrBgDwK
1UR54QWI1W5AX1vo39rU20KvSjGRuf3JNipfgvaDWgmCawAb13iGJjeyQRbvapFga+bm2VIaH3pp
HJVD2U71P2anxx3g8b4woP0l1mudWwr0yjawXqYU25BDaBZK/7+dn7VxNAGrwsBzBC+eZsXlVkom
I5RMm9shK6b6KI1mWh/7bsSVjUuj+s80gJN4EBAj9WsbjeZTiiVT7yVZVDzrCQ4Hj5MRWTQHs1z+
1GlTWu2EIxuHWtRNEIWnx0E8sjpVCOVMhhwnVE8AQ/smBSIPXXj94NTpS1zjssgzpZyHue4pgGv6
ToNla0uqqo5lE5VfDYjt5eqUlkFGbjLhKsJ7Fhy69BCHyi+5N5WdSu/WSJpAugC3glLgrM5Z4mSh
VJOksfewiy9Lyp6gbiLPWKZx557ceMZFssiyCu4ugIjLSWlEWxFCTwSTUT0/VE04E8Y2NtCLWAtP
tTrjvF1TRb+908TfuspjcN/ReVx58MgZVjGRRVG1heA2oEYWj96oTtkP0yiLHUDLxnZhFEtgArkY
IWhczg17IiUZdAAtCga5fr506kPUptr/nCSxjlKnR0dEq0w/dkLVLeVW/3h7km8YwPUsFYebBTSG
qMOtNkw8OHoGqX7wugEH7LMaQMjxtDkIZoh2ShR4QQ0x5mD1laQfgqjsJhfXifa/BGYvfNte/lkX
UX0q8SA6DkEQ3Y0ov35ppTQ2D2E66u1RGyNVcuMsaqkPjVyjh7hszeo4Uw2DR2hkY3ZvGVJxyLTQ
KXfmd52NEkIIjLsoN1BOWZcbUty+OpPICBsz52tcDScnMEUDV6SjjuTQmcoxiZpn6Eg5SCxFXHXo
5X/PY/O16NC/M7rX20t+tZvFjkJV7Y3nTzC1ejUSY0hjWoaUksLZeOhQg0pdubblh5C609HqbKjU
BHx7GhviQ1586LdhaYERzVBcX0uDVhY+ZBkPhxfOjkNu7rRHvQXougSzBSA0bXfej6v74e3gACZh
LGAS60ObU7aq0DKnYF1bzqmqh/GcBX3udbY67YT5W0NBVxMCIjYx9xr8QXKbAEynWSGsm/3O0BuS
iX7Ge1rZQ12L23u9ikAB6OuRAAoQ6OVx7QvVaON8gK5lN0EJVavT/5enSvANUmbr45WJqmKSTM/9
vOg70cbm0KifCogLUIR161wzxjKR9ZEPuJgRureq7tpVMpzsaQwfJyFdnddN5rZT9W4/Ij4lBHv+
R9WXea/uqFRqMTlpQRAnEOfcLlMXtMHN8RBkzZ6089YuVUGGws9EQQju+eX6plpjJIYzd7hetplL
IXH2JwcJztwwMn8ZTHWnv7c5HiVdk9EIwtcdNSqRfGTaAJ4sS/IhT8C217qOEY6N1SZNvj06/+Z4
ZISsJRwR7qPL+RFxJdO4xMLiPR0/dn3t+LAiy7vGDAGYNPOeE8h1h55vp1mgckDmkM+sF1SVyppy
eE4E1KGucZQlTGmOkQSnydN6y3jJEzO3fc2xet4dRwpfSlnvxg9y1C+sfxKNo1u0WmG7dtrbWCAU
UDX5Q/UT/Hvj3RmJ+LGI3b+Z+pIPr1aH3HNS0Kmgb8Jzf3AmO3kOYrJmEtvs++1b+DrLZCyAQyTo
qHuTaK5OcjjGRb5UEp0TSZa+c2ar76m+6Gern5VfXVPAgFXyhq4Xl8BHXbKX/xS56e2deG1rP5BU
sxsovyCas8p1gxkeQoJsuidnweKnUTw/6Z1qfpODOP5e2XL29fa0t8bDnwV0svAQQkXrcv8h3ZhB
Zmsof/da/zIFaYfW/TK0uN4ESep3cbUHQ7gKo1hnLizIghoVV0qdlyPWYVopVlNzY7al9BkapPIa
RcFOFLU1LZRNwXjyRUXT+nIQ/FqWZbSqzhud2bxv6/xT0gJBM1KJBGAa1PPtVdx6cP4cTvycP+ou
igKeVLbLzkO5P/ejWHW8CFlXv20T83B7qM2ZUfAQaCWN7uUqWrD7fLByGtCeZDfzIzVJ+bUkHP9e
Ec+VrjRzBbvvH5FqgFCg4EIELnM5OTlwzIA8vvNsux7Pjt21LjUK0y1CwzyowAp3jsA1dY4dgrgi
kR+YETLc1RThsxnGpPGmRsOkRQeja7VXlZqOeaTL3XySxqpLsE6rp/iAKfMcH4hwQss1mqL7gmnd
bLnoTiiZF9GAN+64PmDMF6o6RG6ZVabmxnKmfEiiFiCUkanpXYLXm+4OWp78O+p4CLsD0pXqznfb
2iLUybjD0PMXYuyXq9jyYczSYBUda8E2mnLusdNS+eTQbt5JVLa2CDVbSjkyKotUIy6HsuyisgqD
llYxpfOhGXLjFwWy1BtNQ0IFWN3LcLemJog9dLa5R8gAL8eL5EWLlWBhPJXiZiH1mtchE3LS9WBv
L24NhfAK4DkU8OA4r4ZSwkyn6EiL18qCGH3msX5M5hkiTFvEO/nsRnhFUYFcElIzoNJ1J30wJHPQ
56j3egzO/wtQsy/dSp8Hz5Sl+h7sZX4YK7n0R6Ovw50jtzFNcnYA8RrdEs7e6o5sWjuNy6qgZqDm
lWvWRndOgUm6ljKmx9une3MogRIEF04zau3xYilzo9UFwUYch7+HrtSOatUPtKPGZGck8W1WoTIs
Zlxr6Hwhi7kuL1ZpBB1b5oENC6k8JIL5rxvVninA1nwM7g3KqLxmV2kG968DM5v5dAbapW5UN+P3
ulPHgVyzyn69f/F4xujbgjoDHLX6TrPTygaWcb2Hxl3sSf3Y3mf4Izwj7q18uT2U+KuuVk+wE7lD
4COsadITlolmklFeURxsIlW1dE7aMvTHNB0ND/1phdL0+O4qo5AmpsRIPEJFglTq8mQj4dssVc+g
YFuCx55nAOHbUT3OATzTAeDZTuK2NUlSNnIZ9r7Iay7HUyNILhYyU15vdvVh1PvxI27g+pntZBXw
qJryLkZ/dyeR2rgvhTo3dwoPnGhOXo66THprUIjjvakb65AVo33nIDyDxTOKegBRh8PtT7m1Remc
0ITi+aYsuNo1aRKHJbLSrVf2S3FIrV4+l9L4D0DuvYbCxnrC2KbhiosRNcA14V10GbrWklreOVDN
UVCp31I9Q/y9lGWoApbcSFh+dqr+8/YMN+5OoX0r+EOMTqvtckW5TIO6ETHe1GiTbyeS4SpTVj6V
ub4I8wDNTUojooGT1zv527XEC2qnpKXiGaLEc+Vo0GCO4zQ9Bqdm05UfUyjQNRWHYXzpBirQuKBo
npXI+THpu9JXl6Z7bZ0RsXv0o/+pZrk5hFJS/kWthSuJn4UmgHhOVutRaZPWGyUJM/CX8SAZtXoX
alrgFk4335mhIZ9ur/81KkusgsN/CKIgKayjRK2xI2rO1AYUiTK910olAVKq5rF9loZ++ajMRasf
+8QJ76nPloo/SumQeHo1N78HeyB2uP2DNrY8v4dTjXqtCBHEn/8ZINexHaoyvyeaesLHqjBwflV/
UKr4i/hYaAbQIhfmsmAOLkfSQHNTa0koGCBaEZ2WmuzSnS2tA9Jp5NFz4mjZHux94wKhK0nRAGI8
8fG6eW0puVFBkms9iLL1cejxHpqF9nLOQ/Vx+T9nV7IkJ85un0gRzIgtkFONrvJQtjcKu+1GYpSE
AKGnvwffjSsrozL6797aViKE9Ol8Z2hhjPb+bF4cD2fo1ojBsX0ueoTxZlKtNBiL1A7Jd2OsLAxp
AzQ8KvQUbPefnfixmjaTQ8DRMAd5w8KlhqupNfEIi5eI5dEyekUIrOcQGPK/DIXNPEMOy6ZcOD/m
iEtbHit/hDIpRAu0VuLertmvKFuq5/8+iSiPYRiPQw449zbJfy3JgLl20YhHh8lAwo/xCONGpFF/
JcmIVCmDu8D7w136ArARbpp0EDPB43g9nIBv4zriXlHYKp5yqGuyIhqEyZPlKjx3odDCq9oYDiiA
YAd09glMOouhZ+YAlGk0Iu5Z+Ee4u+srO+2lRbiRLcHoAnsKJ8zrB5JOIBPPR8cv6IPwURHElwQg
lOWpHLwcXd3+Sj1+cU9D/QguODj+mzb19YCZiMe6pfjKIGbpsYcAFBSDyXZE+6J0zTLtV0NJCclb
v3msJPkUdOOh0ml05ZdcevJNkgXLNjSVwdt7/UMM1VBLBDi/fdo3hXLIJg9kqnOLrlSpFNyx3186
l94n4i/w6WGikXp29j4FGr1GCLxP1Vb+vqnSuNBZlnx4f5RLC3SjoyEUEJ4UKPpeP5XA3cKnpjGF
Rv75DnDYL0kr9SzB8rgyf5eqg60ZiijRLfLwnFcKWFEvYYh6K4H/dCEQbv+NLXq4A9zRAXwS7jZr
YCaD2qH6+P4zXpxJfPTYOjfW1nkvNrENzIUNcBo+d/5LPwgJLgd0MO+Psr2Ps1IdV+FN4oP7B6w2
zupJM4PllEhANFATkCN6/+KbCHsJe8jF7sJlhCMADJ+OXjd7hW8ncaX4uvgiN67d/w9/7hOv5SKS
LsNDdqFM0Pm28QeYN+gCMjdxfP9JL77JBK0WlOowqvpj4PPXHuoHnAQ+wcrUuDuUg195B6xReFXS
GsUNc2GBbpveG+qu6XAufoN4RtTRW5zw+bWV1GJyeH5kg5OqBkFt9cqIe3HBUeEVq4IM/3940m00
8Am3/fvsZlLHatNlYbyh4+1Dxjt2WOdN+km71jY7NkbkuXaTeXY+Ha4cHX8oDOcLCoUcCJsA7EGD
2t74X9OcGAPSAq0AL6LVsp4WFc4+/Opc8wXMBy844QaawnAtIPzDUk88wTndNrt25gxWEsgESgpT
Ky+D0AFkyJw12Tjk1lpvyUeVBmS3RqP3Qut50chln8PoytxdWpAJMMiNtwgT8XMRD1mDcKwRMFrA
vX/aoSL3eW49B2MzCV/8/6xWQbHy92hnu+U61H5fB9uahP3W3raNhzaz6MSNcGl0DY+6tAxx/Yfz
BCIWES11dggu4L2NSwa0ITDKFbiFdUcP/qgFbddhn42SX9mkL20teKNQxuBwx2F4thIq19XdStC0
BUGa3IbwiPTyKFlXD2rOdZaFggveUk7+xL/UbUz/sWsETev7n8KlTRQSuw19BmUeKvvXq7ERnJOk
0QDGWu7dOqnjj0nSXdOvviUi4D3iGrcReCHGgub99TAB3l7NRgrRw8BdcxDIP/1V6QUu+AQrH7a/
CfvU9chJgvdy25XCb/nvlFEl0CxC0CUQwgptlMXa7p70ITMl/HPnNV9I6Kac6s59l5M0XUHDTqZ5
PRIGV7EktjwPiN/JBzEGPpTkrerbcqFG/WdmDtYGeqjAOgAdwSf9rCBMlWx0tykj7dQljzNlElJd
r9kb4105by98fzjWN50YmraQPG0v9K/tQzmFvB0JVKVRcZTD0CI+osRieVCDFf3+2nhrULAxPZH+
iXcGTOyNmBpuoihkKG7+GavrvkilhHrXwR7lu6gD8oTmap3mVQ371RP0QlP80cghwRqOq6XLRZwg
1MCttX9PAYLpvPbkJO70qJenccVU7mWFROgrd9MLIMlWEYDkvLXdoFN4PT0OrOB1rAH0RuAM7MUa
yx0lQV8kLhh/rQOXIpfdkMRXdsVL9SycEYDmbT38jf7xelyZtokSHFdtHbbRAxmXuER/g3f5AFgE
MmGYQkPZv8xNQRtI4ueVZHmi6bDDJ34tHOTCEsFlMgBUA+Bti4d+/VvAbzcudZkqYAsR/hR8Dna+
ouC7jvPaXDtLL0w41OEg7OHshnDxnGJECSAHn844S5nq72hjwmIe52qPKx9sLtug+44s8+nKW77w
hBgUGDf2E1SA541VRDzB20U7UGgXBXvyaQpO0eR5iPc2/0OrZ0tQBhKA4xrg/XZo/P29wd0tGKke
izGaux2VaKHOrQ128Ea9hqtcmsrtqwYlGQSUN+RWR6mNuxa3vDmAIQR4L20xQrR0SCQowhJeg7dp
xK/VXpemcptC3BZwf4ak8fXzuYUmVYBQMvhAKr+I6trsI5OCCyBGc6XAvDgUCjz8h9PgjR60XTwR
z6IfC94F/FBlfXgwmVzKfuqv0fsuEQDQVYU+BXIYCBHOaeZCeAM6/4AeeoEvrYFMuED/h+9ssCLE
poWvZDwNCJgW0pZZhg65tzTjlavDH0vLs1IPqAfod3/MysAXfT23USo9OcOEtdj81tV+wGv9BKCi
+uy0TGHw31Dsk7IhbXWk4wxto/WklHlnTEuxY6XVbepb9PoA9SWnpdcoyzW8vj6/v81fKHuQSI5C
9E8vHyjr6185czXAFiTQBYWTMvo53O3CKfw8ar+9YVlcXQHoL6wCqOQQaAJkDzXBObV08FaQVhLg
T2DntEj0ZgNUlqy6k9J51w6wbYLPXsAmi4MRyCYDR6T860dDsTez0AJlkMqyZBeu6VSiyR3C6GtW
/dH2iGPPfcYQaB2u5FAjD7nLExKT/X+eYsjmthoBqgeEbpwtBAn8JhUW8Io3rwgkRsJ9yQOx7uJs
0rdDr6ov7493cY7Bl9skOB7aEmeblvRwQbAOl/IwmxJQyhABCJjD3MyABP5zPYK7TBZi34JjA/aP
s6J5sKsfmCREiFHVZkeEiiDny+fevlPmWsDx26fahsIgm78gsJqzhToiHB7RzYkuJq+3+xjq4Nyb
2bRv2VUt2NtvAlA7SCDoOuIkBVXt9cJZVdpEbKg2PNHByTya+QlNcL5zSaBytAXU6f0X9gcKfb1S
MYGbiSiKpq3Jsz37X8cMzFfTAR0yPBvA/LDoZxoP+5ngKp7P+EYe6z4C/Rrxtg0KmNhEt0MTZcgO
iGg1wmJ+wdUhXJCgkbO075odnKLCm7pj86+adsGeMWGaUlvr32HukGQo4cf8oYKDB9+9/yAXNl6g
lDi8wKtGax/369cPwgayJl5DdNFE0fIbAH53GuBzd+o7aM7ylBizayzJDgoxvqeMMu8FcLuurnz5
l97fliqyaZ2xVM7V4wKeTo3iDTYZkgQ7UqVk741TfJhZECDP/mrgwoX6DzYTwPVAaoTgB0XX68fO
NA9Dsu1qyBGP73u7AE0ITU2OskVYZVvveRItdw12vsJUNi0N1q0fX7U/eltC4GfAeC8A3RzPfq6f
iFakp04GR2xYRQvCZdLpYFs+w6x6ROUO5PHYRPU1mP/CZKPaBBUbACD6Jue2MBIXI9uOsS4yTaH6
SYf1joVifFiyppkg/Z7hLvz+KnsLVcGsEfxKSGjxybwpWpbU6we2JaeploALoLy1aJcAtuYKfS9B
SIycusUr0zlQn94feaudz77TzZsGoSbonfgoC1+/Z8CBVi4SANzKbVTIfqjvqbtuxHBxGGiq8D+u
FTCFeT2MmsbGMZvpwosUbCVYsg4nOq5rbljQjLmBMRrfEVgb7qoVsGstSP1p6YRfelnDnwyd22Gv
Ged7x0N6Za+69Lqhx93gcpBO0d55/dvICJ/KQODbcvUQfAojyF/0kjb7tALLpfQZML7y/Um/tKo3
hyeIQ+C4hGzF1yMqlnhAyTAi8Uy/63gUFdzQ9NFkDfznCI7vGOjYlUEvPebfg55d6WM1uC7xONrt
U5OgOVGrMiOoHKKEBY8zs//ZHQ4zupVhaHVu4aPnF3vPW+qlapAskazZegK5TOeKabJDSJHLp9Qu
O4CW0QHRz9cSwN88KfoQkN8ABQIWitr87EmlSNcEDX5oYYhIx2MU6QomGFsEBsz9Wq859M5W1+Jb
thX86kPCvRQFES5xUEmC/nWGqzPH63ZF96yYoK7uDsEUjnexZv5tn/jsmivcm89pGwwSmM3dA9jr
n0L9r9N1HRsjg2HADbhywWM32WCfqT799P4yfbMrYRSI4WHgsyHob1s7HhRMKOhAsFlm/iQkGgSg
Wkog2KnLUUdAIAkEsxyH9Zok+S1RAkNjHwSChytqDDO611/IZiQ5DAQQ2aqp/2MKBv4bVW2ywggV
1ACUYuEWOB2KX4judl/geVRleWVl9sBqHa872SIsE1Rwpp/fn5I3X+72u3AiAFwEbQlz//p3pbTz
LTHwtNK1ycJCSebv02UWZTWjZtOjjAGF+EhJeH/YC+8b3sjoZUJDgGvgeTWVbsznbKOaJx1rXvqe
ch9YYXSV/nzh8YB7bE1nIKcgqW1f1l/rCtWn0lgMGMd69aGNOG1yn1oRFota6WfgxrjUETLNP99/
vgsrbesIB9DfIM8MksLX4zYwHIRMBeO6Ck3aftRmT8UQ5QP33S5zfoasKxrlwCSvUczfzixMe3Ft
A0qxVeDnjWJlQYHC2QOn2zqd7n1G1o9KmPEKvvN2R0LxiEof/BoUFG+q4YnXKx4ct/exrrKiHufo
iHS8H86Z+cgtcN73p/PtawRbDIsFJC74XIOt/3o6kRCaTWGEdr6AjrktEKwz7pvAVMc6jNkzi5fg
RpNa/teL8MZRAxryJwoQ6/TsHO3kjJtpDD6Xgx/bvho6Ww5dKArRWHnle3i72WIo7EgbZwn34HNq
o4nmuBYUPJoJNt8/+WDZL1u3/mMN+Pflf5jLTX3xB4JErfR6LonPF0w1GpYxTLTTz11QVXyXVAKX
ld5rlhTEv1YckMfTX4s0vPiQKEC3Xgrc58+7eisJlQb8i4/RU+wgk6i5pV2XHkKAs1cWzNvvDxdD
8P3wzYNhiIL/9UPCNS0mJACwA1U/PcgIor9Dpt18CENFf6eVN9B8XeP0Pup5cqUj/PaGhXUDkdq2
UD20AM5JUahEkHFP8M1VWgdN3lHPNOgbTQoO/5V0LyJKlm5fuVl/imnv/s1AVoGBcDtZ/+P77/rC
ZgBQdIMNUTtsW+3raSCMN4tl6KM23dghFgfC0sJvexpeme5L48BPBPK/7ZbxJpa98sEkBS8bayrq
9G0VELVfA3HN+vnSpvP3KNuv+GszB4JfzxK+OSBiTQ0Uu0i4pSMDHXww0uzh8T3/fn/63orwN+Y7
mAt/gGV0dcLXIw4AAEkPU80CLejgEzIwI16yNkgfejTZv83Yg28A2PiwzKVLeILtiLlrs1A8d6zv
blIeQkT3/i+6OAVwO0ByA6422BHPfhCMHESzkTmGph2/JGRob9Ym9b8p2qUlRWT0Ncj70jeLGmiD
qsBvgvPI6wHjyXTaOABjrCHiuKCbXTK5NrvNVunKteXiUBvoCJIKdqc3nSGTuiWhoIgp6ML2Lu3b
E4gGpqz9JT6+P42Xtgc0OyE7BC4GDPrsu0g6MtWmoiOAqrRNy5jW02/D2WTgKh1tdrFIS/a08PYQ
W9SH98e+8Jh/lJzYI3BJA2f39Yy6TUHRw+OjmOFWeT+tynuqlhTKUQhn9u8PBW/dC18mcCuUAig+
cT07BzajEZkYSoMznyKySd8S21AEJSv0bJEEEw7PmhM8ZpXwwB20P02fIIG3QLGpJiaPeNqIvQ8q
7UfSJOTHulr2cdCMJTm8CTq/XD2mlnKkys9ypGmu62H142ouRZsK7yCnWP5SOozkXuvJ/JP0vbW5
djrh+TiL8Wn1IE4rRCKjX1TZ5pdvbD0ckQUUtbkapf2AWJlpyIGkbUV6Hbb/oKb3v/RU6wQ9Akm/
LmM6j4fVDfXXLUd3ANs4GhMoV1nzLKIQdasOkEuFmPmR1znkwt79WM+ZPAJyhagKJSdYGLXn9K95
1kn70CYAosAmxe0cVSuSvTKEXLPStkInB+Rywj0lRFLtnmeOiiPLWIa7Pe3TuYS3Zc+LdVjHdoc+
Su9KMvjC7mEQ0h4z2S6A1SShYd51q6qe9FwNX0GXrX70up++IoszHkDW6OQI2Sfc98podvE9omgR
nwm17/wAbMgnJWHTZAuSBda/ZXUnoxybRP1PHxtO7mnK/WfwyRTCt0TKPvpaotCcYLEER0regnw+
en1aP88Igal3dAadL2/jfn2BDICLPAjMtOKPqPqLs24OcSOCM2sM3xEgZTMf73tHkO7h/B6/aYp9
Zjd1lfid9WmF6DRo96siso0dH6WBHBAOYHDQ2lcwzgLWSETwQJD9Im7g8NY/iDRleFKeNTdVTLp4
31Es/wIHVPR1mGv+Y4EQ9isIiBlSzOHs76EfUK+HDgdquBN+jN5Aa2u4yLGowi247Wv0CXrEEd5H
XrQuu2pIFcwhhW/7vOIaGasg1a7dwcgQaV19xV7mzvkxqAYwxyn14tfRPp2GrIUwp5fNPWwJfJAe
upnfKN8DcQ1P4e8rE/PohkQWEDcIQlGTj2HHZU5n2LAc4zn1SGmmMUCuKrCgG8IZ/Q2LJKRcSQ60
CBNqsuUEWUmNUJzKS39ES6bifcIg/8lbpCbRPPBhjf082b5ZDyJrLT31a+zXJdwqh/gQMoZ/jBC7
3iyRiAkMI+rhiQZqeEQmsjR56+nxrmY8fF4W4cFffeqW70mCVn8RLGACH5DG1TYg5JkkvvEpYyGo
SbhiIpoeNP69G6nzEdITj2CxCYrHbNPZticvgZ3qLWrtPsxTJIg8x6Qi8Iv0KjPs21UrmJ1Miv0z
JenaHCPFzD8DC/oXGyOqAWz3JQIwhrzhYb9Wq/8vr5P6bvWswFaUcDXnkU019PRpFaV5r3T2cawI
luuwKmBpmOPmaLEWIbhMpvaJVRKW1hZXghsLx+D0gMRg3CT7Iej/HWv0N0AHnw38BxA42+RkUuMp
TdswzjUK737fAo4CXsPbbjoubcrKDPT8aNdwyoITuAlDs30U8z+AicMpX4DXPWeI1qDlrLvlVMV0
+axnAtbtGjXsW2KxVMoeSa76NFeW/8Z1e/0WRypR5dyFC07KNbaw9Meb9kpJM9IVLZ2yZ5PMS78L
Kt5UJ8LdYmGJSeBjFPRSVbuQLp5fhvHkuRx8jMg7NiGa3DujG6byYYAsulhWWG/vtN8TJHE6zyE9
mMmKlqM39F6ue16DHe8NU/3A+QSv91FM61yuTd/NR8Fqy26zflj0jfCg9s95ilzEojJ2nk8DJS3S
ocwIRG+1cKw4ktVKlafcI/Y7F5VtP+GGG/3y6cIRMiK5Hu7BYAgApTdu0O5pxM9ZdjRcAYjBd952
d74KU3tAinlFbzH5MKhPVjDPSZGptjaPK7WhuGWOzGynYBQ3/ErCOem+VrztsSeuqyIVcrATCs+H
QxLrLP2ZiGqkPyt/NYEA7DrrFW6esMdNX4ImhrVmvsRuIh9VFNfZ7xXloixps/aaHDzOrE/yeGVo
gObWD0aorIikjVyhs9XL6hWD1yTNARb6I/8Bi2SvzU3oqPtF/HlWMYJNEqmOrIrh033LaIY9q/BF
ZrxPxk6+/QJaIoN1mD/4ywN8E4X51UwBD15IVI/tLcGpEhbwYqzYvzpEovy0l3Rj8BxwP1rrJzBn
g+XeWr5GCveCDETrfOx8MtSlBuI4/BaZC/oefuhmmD7C6VwMt41dVIrWHnXI79adqb7CtS32JJaP
N1UP9aJkhHC/yg53FRB7EGymLh7DTzSA3y2A+GiaQSJdQlk/kzYZm2o3BE1Y47xShlEJXwbQTz9i
3rywBB0pGB8p+pcVyd0Id0vY1bioitYC18t4mF/aEMKnXe31dJWFBSBtRb5WdGFHkzSGP5gum+Xv
TrjNJXIJsfQfIrWs8d7HtwEijgf/WzjeeEBs6t9omYyVLucQkdwnjht0VQYs6R7mwBpz1IjXG9Cq
j2Z5Swc4zFZ51sGvJywSJQf2CCtACYtBP3VrRPNeLhmsfGoeTejTRUNr7iO3yuyet2la5Ws3jQzE
n3CFYVSOtNIs+dSNAi8F3DSyNE1ubDbJg22y2h6bboqC40DjMTo1g42hEPeGrN7LBPS4PGq3YnYg
YdsXrpsmr0LQQFbxXzR1c/UgwXEMchd3cKCr1LxGuTdNcI0aCUd/MQjX9XHcbDhKx1oUprINB4RD
BYtEigUcarv9ZIcwKtQCxyuFEFMjshJxgh36443wPSise+R79Eh22k5Jx3iJ6DGYycf+1D6CAQ6T
Zjf59RduwPwuhtnE5BCC0fiY9UkV5sFAsqmc58C8eM43c95CC4isDq9aTujRwU6616lFz0ogeaYU
TRI+rq0dv6Kbv7hiioivc9yFmL3pZZasJSQtE3geQgViB88LWBslqWnBP2MB/ry3tNXPLobFSiGz
ueqPa+zaO0SNdnUZWjncGuJ7/J5BA7Du3Mz444x9DxMHSu3neKPW8dwFTUJxYKH/V5hetehGpPi7
RVdPKA7SOgXLbObAVItaw5APBkCIoch7bxy977IZO7TjTKZljlKRqjxjqQz3SNKbswOFAUacL2Mv
aZmaATuzlgo+1MqfRgQPeNNqPsnOLOogROeWnygdgyhHh6+tf3Oy1GCMICphObARcjD7UC08bPau
cosj+ZL1i/pK+9Z46d4hPjuA1xuL9U6NydLulF9l5Kc/a++b1NDvBzC9V+vJW/RC8wT8a3xXohbp
zkNSPclXyHk69H1oYG77Ma6PHotFfzMjt43mPtzRpiffWzwP9Xe8yrLyWO92CW50+nY1drUHa1Vg
UNimU4elXpuoRE4eAnT9LgM4m3TWQUTjzwvMkmPqTsh34q7Mhj72d7PQqMty3KZ19YDN2G8egiXh
zZMwvd8/rgP8gXZ1OOgB+ilqP8Kwj7VHMPXSk1Atl4VkQrpDJACy3WV4j4eodTHWRoSqdwczUds8
DckahjsuFb0Za+J+pxI0R6u2urRvRf/QxJ1+aRHNNeap8lCiKIuGA4i6S5fkNBQgo6YubH/iqzE/
Y2gwvDxQTiZ30hk57QavS/5N6FSNuzBZVHcTNkP67zxHIy8rbJ53g4bFW1klDWjbHQrcrvDjoRWl
VVn3ccE28RyNykDgCOogzulO9OwBeQWhzsepgdMLPIADXsLdJHi2UtRDjvJ4+OA6nG6nkQc4aWVf
O3aDc1jDyZD3qGKNrjb3sXTFj6AxV/Y+Q8DYfSM3Eymtydzk2FLVUHCieoRfiG78TmXXPGEvpw5N
7r77YpsGoB6+BP6RyRj/6JRAkllYMHpRmc1k1bulFrAImyvEDO4Ss2L4EY7JR0gOljRHaxlau6bJ
+r7UI8F1DN5sWTGquIUU2jLviYs6rlFW+cisM3Qcbis7e90L4LnxB2NqAOtw9qW+wTeZHsgE6tG3
hLcVR7+7q+sc2SHsyzzXs8pBsnNjmVWt9nIUeOK7SZTZE5X1Mg9mMN4/uYR27m6MJBEFUGBjblo7
yZ9zmDn8YIgGQXoNOV2OJsIu0NVDNu1Vquf2JhGpOzUab+t5YJTf+TN2xt2qA+ff4NNk/Qlox9Dl
kUKmyN0yOTUeaIQWwr5RPaIeSCYShcLBzOHOpEi6/zoGS9N/9Rcv6XNYsfX1l6UjSVYQN0R13tS9
gkVJH2YMFCdlflSkBb8DN59aREW3TDItbIb6Dvh1gAIXZhKB2891u9AbrsOmKTrJPf0VpporzatU
sK8B9lZ4brTV/DmqDf/mNW55oS5SX9Sa9g9rJ90PtLfq9kSxddhczFjJZdDFc3dgA+8/p9wwQKAC
k9fD78f8IFMaLnmoQfFeEkW/KJ5k87EyY/aTMuPGQ1yxOXrOdB3FO7UG0T+M+DYps7qP6QnbOLbU
WKBS1a5p/bs4HYY7nqCoynFQULBclfSe5w4X9iPsb/zwgS/ajMcF8efYZFI29Pft6KbmuESy9j93
bpL6Q+Oj3r2Ts7CHurO1BGFgJjd4k/afyKlZHiIyLP2HDoVpeBdN0fQvBzVTl7qFJDiP6OZF1tBh
HIppqJGBZ2IQX+65aCE692GX6D+ygJIGDnMx/eV5NvvUIlfOnABmiCBf6rb37icER50W0VBWxiSi
82EeQ4ZSzMTtoQv7pTqKwRMfyNwt9jbpA7McR+qzPQckY+76pY5PyewPcVEtgfNuO8wO4sY3tz1Y
3/v9Cc3XpD5VfRh+CivVorgITQNGvabhi+85BKqZAcBtTgyQxE310wIjGMOgweggouZQZeNSMSDQ
9Ou0MFUjmAZrtJYeC3Yq8OUzeKNhX+DMJLdKK12XSxoiNCFSGDiHnYf+HXSEoWpjRkTgQ7diQmlr
om+xtU13CrSEVxFLdHgDiUedFjPuvuEHO050r4OUskPsuqDNtXa12c0IWVzyucNiKrGDYnND/Wf/
8SMu+nJQM/FyWlHxe6j1Wu2mJLE3YoGPm81bvwqBHSOy1d61Axt0Hk0GUFEoRIwDZaj7Ye+toFQc
cMkzcJ6kxPFlyP0eiUOI36HDQxCTxh6RmwIkzYPdOzYTyLL0lq3c3gaujm/Xuku93ANW7T/Vw6jc
HqBXEO9ntNZfQpsFa6Fq2HbuPSAF1U1Q98aV4N7CiIQFov7dM1ji5zAMJP4Bn3XgH2bUKN3RRnCC
PUWVW8VtvdotsQZ6rChvDcyScQcknBYU70gdVcjTw7SGEFBi1/EhrYBzUryv2MRVARa/7+5hrjmb
XZ8NwfTFENSJO4efs0PNCv16BQ7FUMwybDjwN1x08I1mVQwzMw/YyYihVS5Imn6sfNanueBVx/Nq
mIC0UF4pyI2anpEigA3+oyDIsM8byLX1Y8TX9Nh4ba1L4Fb+B2zi7VeQHHiUBzbqf3ISdTd0CkDC
JZ3wmpNcUCfCrDFekrJuXPRcQzP1Hb92S5NokE9/qIFRfIMFSPipw9c3H9pAqXYHX5z4pc9WofIw
XPS9iXA4/bsYL/oMg2t/3IGJXz9M1UwdbiQJsB9AaOt3CH0iJIbONuDFUgeeuCMak5XzeVhOcgjH
AdaYgf801Y1Hjlwjgu0uRjdgKuHwnNz2UJ805dCLTO7BZwufaUd0Bt5xUOs8SQjTuPT9ebduycgv
oHRSfnTUl+NjGiHZcqemqFp2UTTStpy0P36MsUn8djMq1QKmYl18Cttx/uxpuJzvJJjv2Y7iuPGx
+9P5zkKbiJWP7+TQ2Kwln4e+mX66IF2G0rQ8VHs/WtpNrhW5R6Pk2J5mKB1NjvMz/NL5satK2k2c
HcM1Yk8uGCw+J4+gRl6Ip8ph5jBRgksoVDp85FAVhMZWNp+cUSFea4XXNjGXPoLRDOwQy8cEeatA
ZClX0CuPywyzmjyQoMvvbO95uowaiFZQjU093BuaYf0xg3Ari5q1S5OLdBCADTvDn2FMzxqYcKGA
PsKBGDhOE4/Nk5EQte2B1upPOm5ALQMZ0egCOib0NwXX9BfuNvaUEtwfc2AJ8tCJANhDZtph+mmy
QI37YfRCedvHlSY/HDID/820MKwYWx7dMd3KXxTAcLOr1yX6PE1MnFzAqnaHkiEWebxw5MxSQIj/
hg3Asx2fNMyvtRoXuFP0DN34HG+/mZ71EFi3NxAwzaXDTnGKUEy3OygLo08ZGywadpyMX7Kwt882
wdHTrsCJClVp/9Ow8jm66axsn+y6MO85QVEw7Ym3oLm5QiugD+h4jo8t1Altjq21fyQOl8ddpHR/
omgCBoV1qCHvY9u5wwITQNwTnN92u4DX5iUA93k8wZ61fZDtyPo8rWIzH3wytkdqh0DcdBuBBJec
uBsAdrUDSiecEVBGs6X7tQJMXwE56y4oZhOinF/YArlVlzjDyjWg9oUirLXNG5qGH0giOO6Dlnr3
CjGUZpcGmf2B2rStC8/g6lamqPHbApZG9qvMWPwBzoZ1d6iaNPqsaQSwbk6S2iH7Yc0AAw+0/jHN
YnvVgYt3CbH9t63twQvp+jqCWnByT33U4QoHDwtY7zqP8TkfXaU+QOKK1NJu+T+OzmM7TiQKw0/E
OUARtzSd1MrJkjYcy7KhilRkiqefr2c74/GoW1B17x/DiRdB1+EhWrxsuZ+DLs6RUmzjflNTMNxP
kcXElEddecdYY2Q6SOnO6RoGi5PEQOevbU6Z2XvZlTVfE7VIw4vNAvZJ8Gu07bSgffleGzndegTC
+LwNmMsVR572RFLSl/GvaqHZjsb0+h7HWLDBBlCr8SBkwAMH2KwT5arrMJ0vXXvMm2HYM8oht3NF
TfGtS3L3y4iirLn4ucxOAzfKS7s17m3rXuvL3GhqUQjXcbY9WXHhYsmh1ilZwTMJHrIt7d7lk+V/
Aw76+swe799tXRvkp2XrsFni/hJfyOTL74wTCxQbj9utcSrZJgxcw3slZGXB4VjLXbC0Fq8+xRwk
DZvOEzuvjuSQRlluK5wVNe8nr2q87EOLzwLwuoa3JspDb+8QNo64md7kB8f3wSdMPFUdOoUhshMQ
J89K3CLaXnXvM1l0xqAjyCwBHzNYS0a4vbc5u9zROk9APXh52LTAQJk5Cf0NBXUsjA8QGWdfGW2D
oW6uOgFSzy/c0ZaTlga56j4otlneBs7AvbMyt3X3IJRG3c5tzPpD7rCrz7WTFyL1lWseMrXVX6oL
scrMPjWqIqIK8d4bFF8b2XTS2pV6rLa7tRb1r9lnAnuv6mD8Xc3S958rIQZKBUd/cm4jGmFvzOrJ
eb/QFMMblQnpgaU2wU9VxrmTQJq1xV2h7eVuHAZ4lKGPpw83l6ECgSRMjxb4LUx6DCYXHQDXpnVd
rPdtpubppZ9HGe0JkOibxBO5hrmhjuYmX8uieotN7E7XX2tAXv+ytJ8i7OriPLMJW3tBgv9rt64z
Tyz1PvG36AHj6Fey8/dlqaJfmFH5oWVNbmBCpuCapVO7Tm0arCLTp65ew/VSRWXzZHhAzY3QOnuL
6LnzXpu2DrtdAQW9fgZa9TekDiKA2WxRW7u6d1fwubmP6ZbkzB+Zl/gonCgVUfw4R6z4lAETW6dm
sIR1V0k0CHdXKPF3oESwEhERMJbMenC31DR2v6TL7M9mb1lKfIlpHKzEseJmSLJ17uShW2DT0s0T
/TuQTmydxtL0304DnXGvRd3/BKOtHsZqFjj3kLa6u9E1GDtLZ130LpRx9wQRj1MrzIv4bEgOc19L
X0ImOYJIrZR4izD+tcKilScQ5XW+jWQwvFQ1rNn34E2T2mlnbDnog9qkFVuAYf9jAU/mbQ38ixvz
Pp3ymcrvW7lpXwM7Yiw8GxK6q9ehKHqZMMR0BQTPBpw6sODFu7KYheRbDA1gdlDeL/7iNU/xMrb/
aA/3aMVC4MVpWudWfxrhCfWJtlI+EPf+wFeDjMw/IT8Jza7tfXkyVua1aUy61ZVCyrILlI/PPiCb
+I4InUCiN4sVUQhx1/0THhtHKpqB1tdgm4Lt6kJpnzDirA+dqvp1pwk8zLhBNa0XARQV6DeH6pTm
Ueuersov8v91OMlHKFfyyiDNsz82GzshHXVowe6OQb/tosDp7yVVnX1SOHL7Df0LRUhxqJ8lpJEy
qaAnZWa9BlBe2mBuxWnQpfoVRDEnR622/M9Qt1m9Z+fmDy8IewnCxZu3JXoCPT+oOsp+tqDu/3qy
Y9heSkcypzf+k0faY3ffEZoyHQYtrD3jpFUcOtk145M/L/rkMN9toI+V3yZFwcZ0AHv39ZHPErpA
X7V5ETNK6eeO/bs7zutivcfVaAgbmrvYOZLl3elzSUb8kJR2sT5GsC5qP7pbi9JaZmYhq2RjZQFN
Gm0KzhzOwW0YHPMhzNpBJsbNynIaVZgBVqrF190WrvbzVKzh76krHLXb/n8+GkwgVboirIYD3xan
JJ/cjT/sfiscmIyh+tM4GXHQrdVi7SxqOzjO0aBkyl+pXvLO6pyXuKFoJFncoRoOcd+JgTCh0IDw
TAIaoaSHLThAl3kKmN/GGLEg09oSv810cwP9RCoiXWJrf4i09Oy0zNvc3GXEbj5swiDF4XCy/zVD
WN1WiL2nY2Ur2uPKYA32iiPlCkXWXYVmhde8iDFb7XS/uIpsMgGEpacxui39SFtnoZ1W7akEavQd
q2c+Jez7LPKiDsoUNm/VN3EZQT+7rKZw1ZE7t/uZSwAAObcA5siV+90LUcL6Rs2o90Xjdmwqk6vr
pJn1+knqwsC9t4rqiOwz3zhea0+eYpmr4caD3+R7cK4PbKXXPA1yRq+zj/pW7kS4gI8NbUZiETgK
KQRkijUe2Wpu0JKJUcRrUrZFTJ8aFxRKErHx0lsNzp991U36vislfCTakiJKWEz0J/OzMgmLehUk
TshIljboUZ8bSdftRS0hW5A1+PQ5EMEtDphw6j7dmnBRt77f6Xof51kEgOKv+SWOrdLcWpRA3rbD
giOqH10oPG8tcPAPeTe1J64p+611a/uv7xoqKoqrQhUkp61pAq+ckufNytZy93++1n7IxXDI5rJp
PtemYoifS9++H8a8Rv++NthtPbd3wFctM/RJhG/bJCF1MmeSQmAWvMWvvATNZvFSSq9yDuOUwWUx
3kwXqOylOA6OB223OTl/Oh/Q4ZxXRLwW4npv1MlGAnQPw2nm5xwyathVdT7xD7IZLl5sRCGaOlTy
wMy8kI1r03WXsGct59iUfriDZiu7a2bH9jyXiPrTHEdQdKoKHBhnSSbUewc/ebNso2l3LVx9zsg0
LdXB6Maykopl4lpq4ei3GlzlvdnMRoTacpUozFFQjWkmByKIcJGr7saCoH7pGJu8N7bBQT96Yu3C
v+DuBTKBUELe1ABCa1othQPGgxaRqTdf2u9y6geNz3bAs4afJTtntSI5bjClJ8/CWQeTouPkrIY1
z8y/wNr4gzNL0AtKjYp5XQybSBD/2KxGXRwfZFT4IedpbdxTVenyReWd/MoneGSyWtocwYITzxvO
zkb9hdNwIBg2uDjJcb5Gw8FsenRTsAKEEMzjyBbhqgJyPeMxvjSmpxgvpAQEhVTtoymaW62/2RQY
BbYorP608GZzskpQqL1TO/N2MWUp9oZ+9xmji9ulPqJ3fWbXmIZ9leMsSOkiDG5c76o+mAvO8h3y
C8MN5xcrTLn2G3tXtd7WP7SGcAiwMXrmklZztHUVmoPTPLWc11EfNI+oeTrvyXb5PX0Fequ208RZ
HiWDPRfBi4q0G+I0U1DYK2ktxT28B2cdzDIgnDt4bozVl6C1JAfm4m0NqgaYpXYWkLdKvMMccfXX
o8r792Dh2P9VebJiBb3e+dzvwuymeBxekfpn5f4aiVWkfM36V7dM4XQnG9tVZ1AWWP/6/4+y2VHl
8Qtm1nnKpUBssOpN/TLaFF1S1iueu1jnisxdKZXAhL3p87oy8lyl1mW0c7uMaJeB4JUPDyiDJwtx
SL1bqf1oDk7tcVWF/Mvf3eL7C6h6ZL8G7Sp/bFOoPEF0Yn+3QxgUl6zv6JmDvAvGg2O0fl16U/+N
dNVve1Kd1HKrp3qK6TWLOnJCRUEs7zaRDHzjOEP+r7aGqNiRHU2QI2ZG+5kdCP35CN6d892zZM1u
hBJL+c7I/T1wpO8aik6WPZFw+Z8JadTriJJ+4QMoJ0gjrwOG7D3PctM+bvLlS4dD+0JVfYxIaRvy
6kA/tYuuoJBBWrfE05Mi0nWEEtlOj35g6+KR8jxvK+TtUIXumqiSrK1U5APgfQc0ebshBEBZZFb/
XxfOxPwSvd690ePWE07SR+alDrTjJNw9Aua6JE7xdtMciWm4jQElpcDD2V3XD0D8Q7da4V6TaLl8
TXNje7tZ9ZN9B/3udHuvIbpt71pZ9RANjbuCVFXcYtkwbfNTsFhBkPa9WbobtVqMDH3Ze3dBJiaz
J+pqLNJtVbG953jTdlJEPl00HXTNvo10v6VjgcTtis+a2yYanOAwm9nxsEJ12uwbSwUBPJ+p3q0Z
eSAQwcR3Xi4oAJ8yGcYc2JMOLhlzwksmPARfIka2OoPTYDjJumA5xHEfPjCGtJ8QXqK/j4ZSnUbb
XZdT2/FXE45RlfeO185kmHVaP1hNGf4LtoopAcI1ag7w8N5Dz+j7CVnQ+gn+GAQ2BIETFNrpNYwS
v0AAcc48ECYrJ9L6bymKzSQKdQjs6KLXMmXKRPoybFAguh48ue+6ZrZJjCXNy7dzFUF42KxMCbob
ZlBbI/3eU3TLfU2TzsgkWkHW7Bu/zlGAQec/d5iN/N24iOEnMxxjFzUiz0gzp3LmVF83SVZZNTFY
Z7l8mIa17l9lid7v1qKB7/UqKt2SyDPbKQBVHj5ZZ4dvqNpa3I9VttYpqpnM31tMrrdbC4+6cxZr
u5XDunoJeojYTwrw/emWYKj+pfB9usR4kjmCzOhz/FHJq+/bLaCqFP2FqZJ5MfVXUE9+ecN95n8v
2STvDQE6r/HQBaSNGx+1O3KJ8o18/znbeTaIK0omO3oE4/fGuyLg4kl0X8Rk9U3B/LNJD0iehJ58
O1VuUd4ZW0lUUnD5ABv9gBwi6qrohiFdFGnhwICkJsjr12WmEPuAIrq3H1Qxc/KwS/Y/jVnVQ91n
Fo9kw2m/G7OqPDgjjSwQiCCxv0xTj0MyW3Q5o4fPzH27bEv/x2+39WFyxRwdGe4zZz9m4xyjYbTi
r02XPgshef+gSqiKnD+hQCu4L2fRHq9dGfjTalEw+i1xXOw4ipbhokS+jrAHxNzt5kCKB23502+u
3cXQGSPade+OTvsrV1uJ/mgg3/PUxPaa3+hyGmA8uzq+d/QUeDuTRVDLBIFV7imPx+aN3buGkl5l
/sAh0IVpgcb3W5tQfYo5B4y/gmO/vLorXlXWinCXgxnxmcnu4WEsy+iQRfRM7MPNzt8qu2hJixyR
HKEeqrIckVzLgZqvQ/cM9REn2UJxMErSQQA+DahaGR+i4qOaZDXsyyjWr5nMOBRQDPiPiGMRcjl8
vqd68GOfoyJXdTL1nTfcTbWVfwKwUrprS9kSLBprjtkgL4cb4W2r2a2tJNWRwLz1L6gexk0i+7dq
NykI7j2RaITHOl0Q99ddJLSfy6lqXeRqq1MQnG7V91tcio8Jf4V7M0fOcsPS5nKncavMR9fbxPZU
An79VpFZrZ2eQrYK1sw8OMhpDt83EqPV/So3N2eDrZpP31jhtF8DvhLOWLmxlcihtfehCUeAn6JS
00lNcYuFNhf5GSxaNYfGCdQlECiP4cQrrtTKGFD+bavc39bqxdYxr6qcjxN37p0CZLZ4Spdep1sR
Cf4/xnU/zCCq4Iiufzm5LAHXdb/vHqPFcov94Ps8mREirE9S4oBFl1w0SMer4ln2YZ7vumny/9RB
iOKopprvzakb50WW1myhkgsI91liqmV3XcjocbDq0f8M57H6I6Uzv5ORgfs8aPl6mdOsDQRLxXMy
+eH2b0ZqMh3doLPY2ppJ3FZoBj8kKr7usEDjhKg7rrQzpNyEl5HubI3Am6lNNp42O8RZOWNxo6vL
mIVLs+sHV715mXDMbiFNxjpu9ZXyp/tnfqrRRsGdZGH1joLHa1EjOHxRrgx8KGP2iEfpjzlVrjJe
fs+24rQhwSm6zWwUlofFLNGSgNXmn1k52ahoLd8hbUpUtUksBfPO8EislM6lVnsw0vqjRsiINGt0
KvqGvJbEmeGaq3MCIB045Z3BBTVU+VPGY424XFoAFUPfREhavKAh43oS7qmYHLs5dY6/PgRQGmo3
IvYJE7JTVpUQNNP31ziRcE5y30C62B7A62NYZtYzcilEGfkwqrd5hqNrkpmt9YakhLJBX7VIRM8Y
ulmZGBUhjiztHYmy9kw69mHc8RfmyOnQP7Rb0iIiHpOiz/QB8L+HMIxN4bFLzPn8FZNB9Ud5WfgX
PVB4Eb0PkOwszPXodGQQp1E8FeM+F6vrHkO+g9cwlq63RwQ3nSfScsZ7mrbKP0tnFfY9Ygx/vhna
tZoeCkdHT/CdbbPTc+8+qoUMspu5deqvBtE3kivPpjuutpbpngLDYEnKSchbRCZjRwF8bb3DEBbo
jhGq71wdcFO4S109tdoKvxeSc+M/iA3FeFCozj34zEXdIZgHfNSTF/+0cwSsJFCW7XsspVR/uGUr
d9E8etapNLPa0K+arbnxx2xdj/Xg1HXaoy70biFDsscpgv8/rH2jgeFFntmHdVCQ+1bXldQWCAkc
xNb6YqN/rQ4sFsGhN4W9Hq5dJDhENh3NKNYmiMUS0q3ZrxFSkOe5m9bPfGjnhymIcn2YsqmDIAj6
LsNJaMOml77ngQTMlugJEHT9S74g/UvsIW4J+684fd6Xxiv7b2LduedM3Skr3ZC1lXciMk337Ndy
WRNbMywg3J9LJ5nKdUqDjiX3WoAjnSQYYbRJ/0Z3ccBeG8LEaL+6z6NruyeiOPtAW4qLD2IazSVv
Zo56EiGQhvVtnf9IjNEBQzfwzIXnQuybpeEshIDVLrrjjiuc8PfKkLrtd9+LG+E5ytql93YBhnVA
n2ieCm6NruzenNEF1mFRhV1crl4DpOTdWB+prGvLU0bj9XNO925523tyapip1XJB46LfDSHqF1Pl
wgGwkhxrdoclEkrKLKuTemKJnL2l49C7i6bFbo6jMy3NSbfSNmkzMgmDNAEEJw6tSFzYuOdOnY+M
G4OxKBFmtU75zVLkYS7qnWXYOxLtC1L8gp5VlJbFxa8sOKEiLBRPQiTWu7ohx22PEK3Z2zJoW9bd
SPOjVGv/6Q0GvY+e6/YcuxpWmScCPnzhtzE8DTpHiNlXnr6LNbdFklumCBKEo332EM2ORDCUGS9+
LGJqbvblRC/BXTizC+0o74jFeazyumHcCKo5LdaAbbREvHQL3dy2RzbY6cmfPPRpuYfhOnGyyO3P
HFvDyKrWtn+jEGAL0f04cpBvcdTsfNRM2cGn0AjdSWW3znkCnaD1IeIkmWkCe+1lVf6EITzZnrI0
Xt6wG6YPC5hdcBqy8CWoMHNzaJGa0UinFVlWpTNXb64sluJQl8J2yFnkct1bhfYhprt54aZpctrh
A6Wj9w3lBAN5HBSgH2pF2r+gG2CfaBHmSuS5QGbZBP9fRHaZmjmr/d3im/mBlAe97nGny363bZOB
IJjHprprII90ImNXtWm5UQubbHzvK+91adYU8hUtxmgF1nHmVJsPA0U5xaHYvKvGYF2ye2+dNei0
pYss6exl/kXEdf+0tP3I2kjRqdxppPc+lCVGmcSvS7nuRDnV23nhaQbMrU324fO/fBQiHF/qga6o
fcMXAWMYzgiN+yrs9Y0AKbkDyZrIFPWuCQsuV8dDv2ylOkSFDonxN3LFgoP6sd/lq22r9Orjhzbl
1PwOMQ2IfaDHpSTI2VWs49NKX07UUjqbSK9FPBt7HAqIDLuMFXtGFNWhwZmIm6nVizXLsD9PmW/f
Nu4UAa05OBkHdI9gB34rgosdYsLC27CoZzrbBxi2sBkuazmHvNSgVN9lZrfBAQCaf5eVXKo7wInx
ZWTuyBIxxvIBQMGP9nL1RfkQ+np6WRphr7+UKHL3PFI9GX83c7Ceq0H0FmR9Vtg/Bqasv296IrFS
1O8ekfdOWY3HzF3Lo4tYX/116KcK/tnaXtsEYQABqcodHBrDo85+pBIBoE5vg/+y9aKu3wPW5B44
VvbXR327PjLa1EDvVh8d+SmFOeGEmG4qUefBKRCVi8g23Oq9AyK27nHp1hXcE/mM5xyb08rn6WHb
M0C7jzxvOFsslPX/mtyzf8gcRHxEPm/wkOFhAmo3OQ5GBdQUH6cFWHs3kUEzQtNWEzJyW3m/QM+c
fq+JU1+hYWf/Jx41dhJkk6inHQTRn6PW9lfW93Fw11fzNv1auOg+uEa2OPUCYut2qDlyDalTB984
Y4Bp+8Xv5f3MxprvldNVZkfltxXxaymXk6ehi1BEFWWQNl0H7tEM2n7pCzjOIz8MSkgWFv2rQhI8
pKC57rB3aWNSexaB6u+AXVH9s4Ks+SkbFBxHNYRiTFsKg599Cdum+o39XwCb+CNUc2HebR5rCoMl
Fc67ON62B4XM19zwdnf6Xa4hIq5kmdv5C5ikG48eBPnKguqNVBFi7Bnfqil31fOofTL1Jz9AW+9t
cf07qz3nVvQLEFEZMrimdUQyfJYvoMmOsR1zQYJYbTu1VdPzGDYYPbg7l5vGmxvC+a0aiSSMIe9q
H3ucyGKqOHv6aQwei6BakbJbeXQ3iHaMrg/MCNNjB5sqd7no4+KjViZXCSMkbQywNw75QpLfBllQ
+UUiKezP4xx2aNmHgIUgixrmUMqyesZkXZsltTwcKkk0Ob1hYhHMFvwQ7uMKuzQeZ2mvr7xc/XxS
alT2MefiO8GUIaQau9G9I+bUMd8z9EG250tGKOqRTo3WaZr0bVwSbJI6IfvQecVq6KH4odY2WdvV
RS2mnG37PXqUED64VFxlxxmWzrvVax0dKjW7zsElKvVnwa1+B9SEGHsFAdr76sr08PXakMbh8v9R
rOYCrLmd/o12tL2VPVLWxOkn+eKRd7WkdjX0D5bxTHtsggr4r7GWmjRePwejExsvOi3e6AVSuujb
dVc6nt98N+HQgUE6XfYPkKXEXOJ2c3noBhwju1LykDHhlPlHUdmQaMysS7yrmw28RYXgzru8RbBy
sxhwoqkeQGlXR9nQDBpcnr1Q1dVJwWWJx95atgdMFrjLljEwl4odnSvZHgtu7cEuxmTDZc205tWY
KSVoYnC/zpg8cNtxIESdaz8jjFir1OF2Du9m3Tfd2dBgibXM45Hcs1+tD8ykqkyUBDdmscaNCPZL
zjEarlhMKfpb20tJbgvdtBzz+TVSjMw3TlmwKInFyi6a+/Jsi2D6pYcMTk7QOoKPX9UI0MaIk+KQ
Wa79a+kZ0ZJaddOLjyvvESc8+EkzZ9WnNc7Zqw2EDA5nxrLddV2f/4DtsU2VIzEkbzYzwR9bgK4C
3THJQ7lW5rHbzMxDX2KOOUZ2Ywdpyd30BOziA29P2HePUZT5b0aoxnqLlcgYh+sw+tW2evtomRtR
WWySqWv2V0I77IaAZWu2kRb2Tj3cVzyo1T7MsUCyly2BvM3zwcAZ8TMBSlBYegNK4tsHb4rs6a3y
6zA/29WYX38/dYFlpFgFAyyTHaSILyhx7kL5AhiZyROpEsUn9hh7BYdrevhDH8vSgTOiaR6a2vbv
6c6R6EeJKnyty8b64FfTmB0yufqtvXK6u1bk4d+ZmuR/bW8z3k9CCz8dt6ivfqZmVP71BHWXFtJY
22+9SwnfDdrmrXmBf/dzTp4xArtRxFP99LyZMHVZ0DH+qsJhUCttd0cc2Ywgy1g0xs9RWV6ycBbr
M9JbcTP1pDUSHIey4NQ02upO7gAQz/QaTd4BFEGiGF9QDEGlqhhGuve+R1tU3DOkZRHpVizjIwFI
uDwVtvTXQdr2HzHk5mbInRJQs4I7RyK4rY9Yf/UTcrW8BdYgX+bJK7zuTbau9T7VVS92E3PHgzPY
VnbSg2XdofHMxje3wXeXElQ6n+i9B8S26lk9MyWKjl9fPrsJBm/7EnVtiCw35glKXNAnIgP81T6F
9RS2RyFz0x09083rPlcT8tBIj756jOkplZ+ijfv4AWBgne/6nuEy1WtwjC3SPMbJ/fI25b5A69gD
M/dg/GOR2a48DRgb2ivZ5f6jVCMDQ9VqfAIeK4sTokb5UJptLh4BH6IikVuw/CXfn+OpwK2+Wgkx
fXI6eNIJW3C6Rm67IQu5oZsGd9hOe9ILj2YFaDr5tR/qfWWEd6xHytIPRU6fxqdLdGRBSJbq4ZwV
2jHwLaCAdDIRLm8UDqyIqVnaojxXeur+cnTnr5sYrXnvVAqqSosBn4yinfmfxRR+QTZvlksbsvXu
PLkQ8jY5m9gvrvbLtKsjFR02IiBxU6wg9lXJ90pjCjew75t6huatHYyuTuaIM051+QsNSVRisozg
ChmAsu7VMlbzjWcD+kcDjBIMYCYtMIr0+Dxl27aXKu8cUppGCg2Py4BX+5207mWECgPDhrtvZcAQ
73sMypVBHlR7tKcguBv/5KDnKyt7U6Ivx7QMPO5aiBPxGCDJ7RyXH6VfI3mgmED7KK/nOAcrs/Fp
MY5OHxCL1ZfgEnB4wFioESGr/OB3xOJeFQLhKzREcb9iyimSpuq89hj5GvHtHGwC6jvS3q3DZP7P
bULjHLYIfiHpCIr5M7DeF2fIufKvK31Uifk8z98cInpFY88YesAm1/6WjgwjfC4cOgkeN7dPzIYh
Nq3YC3Hy+E0GsezF4Rc22ZpcEFlHDkxS3X6HIZ7pHrw13CkGvkuWjxGVaL3X/2EUQEPWLp4fk3LR
tM1ZoJR4biip56Ws1tUHpyzbf/NkR5/ehOWBYCRIXTdfee9jy+Nm1MOgo2NvbCStedCs39Daqjsh
ngvu8Z9L87CNSE9OLPMQjITObxMuytH+wXcGOIZPIb+pbbwkCCGdqtqthVidPQZWTJnhGEQXB/St
OlRbjNWQBAI0fp4TuX/15oS/pl5P9/C0QORN1MxvI+9xzVse1BfMMIjdmgmXlKoFnIVtSvmwDMKz
D2bIPY6SvEdpXyDuvrF8bpyUtrD+gYRw/R1Jx/tndFdeNoMfALrMa2H0MD3+o9hNvAr2UthSao+s
gwxHyrfKGZTRFc1Wp/NE/jd6xRzxDT8guy2Sie2Rt7r/g+KR+P+hgYk6lY4OTgwABCk0rYUbyRoa
dIikRaq06ITrf8asUVOqcr9xd14TF+Ykxs2dz0tVNjeNb8til1tN6J3gvtt6lxM1SHxEa2/Dh08b
hnNGTg7vTrpBjXgJwdyAFIQHP1nCZr1ly5PxjcOKNNzNSJCf2tWrA5IIasl9HjHb7iObSL5Eqdnc
ieUKwThqicN0GTyPv8QKm/JLbvhYjgDjPOZR6Vj9M5lEXrvzMhVfCsu6Am5ZoB58+hT/2ohIbP5z
GV7sIsq/2ATiLQmXrArORLU11UVXoNnPjuwseW62Xm5phqIfgWvTOEBE2FxCpXT52JeLchJgmvar
jmNoJ69pYBEXhwbC/Zg7c5GWuM3vMYFiV2St9DBrB8t6i8cS7j1k8HAT7dYTktQpJJhyKGtvTV1n
LX0uTcpKd3qY5ls3G+SPG41e+xkWq/N7hRdqVGrXXdbs8R4V9xHwVnVcWhOj6qMAId6NHNQPiDGE
+4f3qc4uddG695yTBYdz6y/jbcuBgKGx4vM5txXQmrgpCaJSZx9O8GEpxvl3iBrpx2aXfB7JVvT2
66aGj2iQ+bwvvLFZnhsE32mB7RbXfkfrYhNNYXxDWWZ+stt6gfXM+2IvXbKC0xBFdX4QmRfVZzDX
pqN1O+b05efvV8atpXyb4sEeH6pSqkvIs2PgrTqwhmym9uI4AQITGFWV1c5BUY8nj0D4d2e5Ch9R
osdvTYSPNwmWsPvK58K7ctCK0rE2oAZvF8Miy8Tzy/x320DJoJ4A+6RPA7oi5VJZX1oV8H5JhR0z
sTjX+nOmsvnDZ159zJ2qZXrw3OXHd/rldVWUbzBkTuIQY9H6Ur0c6hTxmHWym6H8HfUjC3kpmjGB
zXLJUEe6LNICEns+ZJ4s2pTyZvsDxVP72/LVcOGJ6LgRCxU+11ra2cWl+OBCrMkqznlEGvcB5SyW
SGKCpmfSkPWWYtzDkKLJE8ku/3F2JstxM1mWfpWyWiesHXDAAZR19yLmCAYnURQlbWCSKGKeHDOe
vj9kb36GaKQp02qVWSYQCMD9+r3nfIfTE5IbN2fgv5oYPDQrbalOcg4qnW8M5fzoYPLaswWmbv6F
NlLTn0PkedlOETTag3sUxQuFuyMJKvAtwS5lQZ3H7eDZB80JCBtdU5dYQqwxtNZJsqjVyjgx8zP0
uX7YpX4rmeAWWXmfM4WkNWQmHrL+MXDm6yKhhKae6ZQ8FrXll1QtVhrsJodGxXZwTWsHs8vjXMwM
AnFckNfrFLsvqZ1pO+HynCzjOAwUKNuhZTy1EvRHUBQQWAFooh9KTluQkvRV2y+CcMtit4Ek3bjI
qQJsYOgzk1tCZZllyWTUoGiGnqS0nITOHVzumb02g/uyAjmnvw9Dk30OmmLKT9lUTLdNGnQ31MEM
K6VtTcgmG7s+B+hGsVgbQUMRLo3u1sLpb+Grcvqrpij9+Qvu//nGFW0VcfS3UE5TzGoabrOHkZxP
4tPoAkLaGWqGBcxT8VwQL6xCp8Rjt987bZ4NO4NRI5stQrpkC8cgvyXzl4+Wrc/+xFnZLg5BBdUE
BlddfNVZ4F7NJsv9isI2/1LLJL/uwS6XmzAL2h2nMA8jG02eI4UuCqa0LCHpk17m7RzKcMUBt1SM
rV23np+r0kY1Uc1OvWnjILgBaNKGZ1qFTpSsdS58bqvuvxhp6JwqTN48VUZo+zGb7H7bICLsViXt
UhrzsWvlz9ZAwMBVl2B461dGbI/lUwZi5VdeS9RjRmuOFp52kPdDbzvjqihl6e4o6Sh+EiAC6Qo2
Yc24LJ3QJTKgN8Nt3gfiqjTVYhXC6JcgqDckMoRF9bhOR2TneOAsmy5tC2lwpatxcjbu0oahMWMH
+Ofwqc+rGiVSe2NMaEVuq9RVP6u2kmj0KRD0drZHXzyxw1XeaSR4b2Z0zuK7isZSYw8blYEewknm
k0qZxxQrY+hbY1fVVISbVtSs4AWazrXA2x+ufeSL2IfZG9dj7PU39Mt9Pqyaum6nU3yqC8F8lFfI
qQgXpzlQIzmME/0cqK4NH1GORs3O4T0K1m1ZQxfymG5h7k87jfMWA2F01wVW9QkZUY8flrOgt4bV
4f+yh85Lj24Z9c/5OEXXndcroD5V7twa0nGsHykcJNTREUqVVcV0o9ssRTuHgijFeKj7SQ0QA4bF
RTaF6l4JogDY1I2KRqjVNc19nuKe52IFtjFPjXGz9eLa/hQsVlgqbmHnW86wNu7kBmkGDqaoFPeI
K5DG9SIsbxbf0XHMkXrQWsnpcOQ6wt5U+3HdcPQu3HhP2YSvQarpQVXwUb9PIQ6wvve9/G4q7ag4
RkGki9+DQdd/hYWC4X7JnLo5oM91r9Gzt0zGagtvg09bjTZQ4PPl50gH75n+U9hoq4P7owDyPGkX
98hKTs70mV64fa87Pf6MmYJ+U8FcyRuZJjMwG07ANGeqIqcKcLMXMwyn34IZTrBq5655SPmDlq4I
099NGuFO5CwWi69N6QaWXBHR4vFpJtxtz8isyn0GpW3pINqnTmJ8C+54nYDMYCJBJ2NrhoQHRYh2
2x3OIXEKZ2XG5Z41Q0cnlpIlEQ4Rs9pa6AjZNYWcf6Ip6ucNAcyed0pTWpBr29bjVZ2zf21TKw1r
4FRWKR9UVkf65BVB96Nk8oEXCqDKl8XRGoNSiMcbVkTqLTdmc97pKKftrBtO69A20FlsUVtF+ffI
qFhzO5Fo/5g0g3kfTWAXDybfTbgKp7S/MTp/6tY+6AUOGU5D5d/UuuvXnOuxjjITGLBumsCH0fqX
xW8zAjm4yv3UabeyIKsKlHeIL4w7CWh/WSo8t4i+vrkMNBgKxBHkcbt1I38TwkqJ10majHcliQFP
Rj7NzedW8obwlvLFowqt8u6RA3zSPbkKaToW2Ll9NMD0PNHqWbz7dVTeBWHK3TAm7c6QOWpCdIgq
q1Z+0ToPcAlhEAxxMrMrcLhHD4nxwFv7ifBufbPVGMBH1L49c4O4bM62Kz2UGmbY3snAVXpnwqh4
IoxS/eBxS+dgB7PgwN7gW90JnY7qgMQ2OZmkj5Zr2TgmTTOaA4ChWtS+65mYeQbgHHu9az8bOQ73
pcc/Oyk1eVd1OQ3nMgzr5jTEgcsEzQMTs6aJ5NEaofOABZb/hhYRM/pyhw8Al1BP9lS8xgLS4eJK
xTxsqGBBd0STxdc29WFgb9ImQqDb6RAJAK1UStYKbDJaAXhp5nbED7RHbVGrrYGVj6KALp/YYLC0
8tVc2JjJZWmJ+7oJcGKzRJZbvK+Rse46NArruJlnCx+Rl+jDMCjWlyQrw+RXztmqhblD5Oyqn4bq
WzTNfnlA22erlWjr8HOs+vCxxwTP7NLxW2cbxoX+QauK5+VFafOtyYRgOoSpxF3hI9JnxvJMBVo9
AeKy5Bh5e7yF9a+0A1MNzMObglUXF/g+Apyi064r++F+JmM2WIkCxS7Mkzx9gCozm3vw7BjSAsXP
cMqC3hoy1jWx4I2hz2Xokgzn5OEOrk5x5oIgKKjmmz2n9uRhalje1yEatpZ/gFby1sXKP+yyAujK
youBwW1k5AcPXS4S89Ysc3VEDdDFazg74Q4Cc5odpiJq4ytEd2xoDUpWcfKB2pYrJmct/gwffiCi
JLVnGqn12QSwZq493Zefm8H2P5uYqO2d5sNZTO+lse+quA73vJ7LKt8ZmlW6q9IdU90O9dBouU+N
ypEZNqOBgKm3+Sb9zrL3Q92h18hiK/f2fdl0ajNgKd0t41p8LthPlw6lTSsUg6OodmM7eJ8MXSL6
iO2izTY+Wv1vE+Qud5OhFf6EEp1pU4DjGCk60Y161VWWkwNEidAwj1rj6TGYlPiITLFlUX7FHNRG
BwUh9qIRLtsiJoxqs05WLTi255499XEsZ1gDCJCs+nbgWjfmjH9iCzzDCLlu1hwmLFPGFS1aqdYj
LvQBaW7qHAMMqt0mKyIapqwcg7/CvfbvNbj24rs8sWh81kynViazxuBqmLpC7LrMgokAH0favxvX
9m68utUD43joOWjmkqYyV7iXXbGOA7+758frM4YZRfnTJwf4a4Wgxz25MkjEwfTF5FM2W1ZxlmM3
K742x/qOvcv9wg6fmtsOxSen3dj0f5raMB+AA3D6bcqBPkeOsldjXHz262a21jk4me40B6EZ7mli
+78rVVXR0ZQiBHxOE95YD7Kr5m1NANF4Bjoh4w0FFXVwXvb6adaBHa204ZUYmI3IRMDiOdTsKRqM
/miqvOXz8bN83MkSE8GmCunub5UD1QPeHsG7TP8Dw32A1ID5QoWob3czrUWaes5oH01awBWDGBvw
mgNL8dSR+O2s4Y3BORjHZiTUT9geSwiCxfukHhObeXRHnztCJnwlPYzt8GD5RDcJEyPAfZYx/oCw
EjxKZRTxATeZ9ZNhEWBOyrMBDGdnWduJ3pu5Vl7TlMy5HMzDaZ/Cm4vwybCXi57AKadfGNQIhyn4
XPTexQoEcPFiY+8qT65DbbZOcrb+LWlf7kLxi/Bp8l35HPrhj3SPFFv8SiWBjfPGnlwz+SZq1YyI
1iqAKGE053fSJxJyP1IF84bTF8g/wegs6VXONr2ElGXhq5GhOT8gj23gSeYuDUXSRwp02IWlArzG
ruBHH0we9W2mGU0cKUxITuc0NaYnRDtiSYzuU9CjThZ5+Ho9wAmYshn/zXnNTs5iMc9XbtYVeEXy
OfNusM62xQ0NaPXNrRnJfTagwHjbib4dFzSQdQG2mCusUTJL5r3CoUqvrIvD+qeP7PGUY96azsjc
xLyXA77hfe9p3d8yTw1uu1KlP0XRNvEnRODoFnkHJ1qUOI05RdSSGBPR9Y77XdLyT0445uJk0+Qh
FUXKD1hi8LSQgtVN2RqnyArEl3QivvOQdmPyWZQtiIO+LAdsBGmIT8jz4uyKB9Pf+U1Zxlu2nzL/
mTTUPNvGiOd63znxdI2eHPT4ZGr1NUqRF45833y2oW4iJLBuON4Wi7qSDpT3SYCnwu5ryWRX0+0f
GLkwQPhUhArxBT6CtDunvhzdnTDyYj8LTkB4dEUNkoJf48o0q75ew0Pz1bZP7N7b9bBU0es70Pqx
XSRdcRykp79B/6wYUUjmV4dihAy5HRoONocEKMR2Svy2vPWdtvjqxHP65IEM5AxkBtPnaU6S8myN
yOm2lDWetQ0t9MubcJzDYNN6EyrMCCAT30aIVovOssmkiIMg8/3Rs5AR5oRVR+CD5qsRgFC3L/0w
tdc8v7TH2xuOvKylLj5lRjIYj8iLSd/1E7Lazi6ZmMEW9XHkMzMTHJLMYSiyA2e4VF83Rt3ciVFW
/bZvhz5GpZBEztYEf/k1RZkV79zGb7s9w5WIcFufA9dYWag8GJLkbISzkfTbzq+rs5RlZcORceds
3wSjxVfsoOLl3GHk3Y/WH1FfVQ4MQCzovrefkTNGK84TFufJ2cwl8Me0LZ9G9iTkHqbR5isMQgXT
M3ryIy4rO8nBXrhdtULSKsc76kGrWsOEpJHrpaVzshIE3sdel0N8rPgtaBMgfa3OKEGHYTujYrpO
vT50boc29dPrYYxHhtFpM+6Rj8bPg2G4gtCuhB/NtGbrSPcM2JOliuUDbwznpYj6erxh9uvqXZPl
jX8aDZyADA8GTOCM1tpwa4L7BITV2OKLUTodnZBZtWz/7kSzB25Ogm1UxR5uBSdfPGoG0UReWwh4
gTPTSDpvVmjeNpUfDnDKlOtsKzjfLAktVdfOrOgZQSwCzDdLY3hGreG8pKXGf+3lCbZjWZbTNb63
6JkqpMoX23u78YcR/d+ylm84+oxMZaMx/FTqhP4u4g06gkILmTBkK/RveGXxTw5ZDJAC6r29Sw8g
OuMWawjfRn3WkcrRZt1DPJSc69pIBvdpbZbPQ4v/GJIDxsJtajZEv0b5TFPD9EyY8C7dTh+WgwVm
y2PRYCPC3vAlyuvSOwVh2X2Zi3l+AKIBf4Fq/DdmqZLFxyXfGAhD4x9kg3oLWM88fRZp7SxihglF
oOLtum9klByI1ArvODYxgFItxvlT5jSckxbqWLkGDwZGwdamkay8tjfdY9Wm+rmrByySlsZWD4+2
xrvk0X2YDgI3QvWlyoDQ7paAsB9OOrbdqeDb3eNWDtqrsS3SFzqKjUBcRu6Zg0yjBT+KB+XF73FL
0clD6cv3G1J4914u6y1QutJfaRnkez/xQ2KichohpzFJMpOh32zRt3VwKqCaqdIbWGVhdgOkhqW4
7FOqXCVp+W7qjCPjcojtg5MnGCxuhTW75VZoH2atU+CjW9ngZNFn4m5vb0q+tO+29tvn2i2DM+Af
gap5aNGDNFVtLhx5TjbU9iqdt7MXmfdwoJE+aT+r7lFHMOJu+JkPDSgwBvicEb8L9O/pBhkvYGfI
seDX56Ay062RSvXCj6XNdQGDOzra8WjRranAIK4DJ0udK7a6LtzDI7KjPS5KfgL+P/uDlxQZO5Mj
3eYcIIluGMtPAa9gU3hPETWKPoQCjLVZFMZvRwTpfJiLLrZ2Y9LN5eKmye9RvNKLtQej/SEgBElk
Gu38kudg9q7Bt2i5i3rR/gJkH/3mPDPexEgb7+2hxPZXZGb1JfVM+cii59/EXd5+9fFJdtvQ8D0s
8rmNW2uwnkIKyS/OPA/DKoSD0HJMmxPSzeFgH1NUTSjiYmGznYupbTYp5wxc7Z6H6r+tOrDMgR04
txkye4MlNOl+cV5mepkNsfkjRqP5ve+k+01UPXkRZgLsiMN26DxkVocwqiTDl20qVcMVfCwl1xmN
iVJ8YySWB8eyDL1hm9P2stcJ5mW9o8tlPMxBPH+3hNZ6Q0C18402Oa85oUSclADP6rsJjgEIA4At
jL6RI93aIY3wFUWMRalUmPGNUaPHXPltWA5b31AZnTNmQZtGx17HQJ0JBHJVa/htT0l2R7hvgMqZ
LQxSVWA3COcCEpfXjjuMyRkWp3hse+oCo88CgmT7kdal8JizDY5bGOvAl7668WbfhLrZOOKbwudw
j3onitYpclQCSAtS5GFhBd2BiQg2/qI2vCeSVF1zY1AD7mhmwiLqsh7YCCFPY7Qr2PHQDaDFW+OO
0skWTxh9TCcHxfYJub3AKwdNBPdZ1TG5HpdRRMGQF6tFhr9omC2z3UfIChYiQJNx5oqZAa8ah9kg
5DDEYyfwhdZeEuBa3zZuAvABeY5h7TNzJF8poAEpUYdXKv/SKdBZaJq59r1WzYLOzfmLplq3z2EM
QIfB3WBWJ2qp8pwMrQlgYxyq35MyxNmiR0MrnwH5tUytqtt5k4+yOuWDlWfahHOycWTls+pKduwb
c0IysZ3z2Mh3VdZ5T5wNiGUTGtziisESe2k8zSD86kS3wGKoAIdd7s2U3YH0Sr3MlsN44ww4GjZ2
Yi1jXsMJHic1ZS9tQZX+4pjUeztIpGZ3ldcAblZA/mDk9zVTxJWdzKXaFsRGDswYaJ2soth2Hoeo
Kpk3eBa9/aSOsZAzD6qeJzXnI3TGtBk2MWbXfgWNrHbIobfU7xyN35WeGvGyCIvCldlzJmD1ofuw
6qALLp4jJPsgYSf/wczDPr0bDK+LruKmUhj5MPHzOWpMr3VZJtiidNjuc2JfAYrafsb505jnnzEt
HeB3pTZ3Zaham5aOZ6MPbAEpXwc1HJ0V6e1Ndhhch44WfjShV0FrOA8xuODnVsFEBuHiD7epr4Nw
7ciGFTaI+X53ToRUYZdpZ3JWk6zKG2i7zO8N+CzwY0fxpBrZ/GzBkKOosShD957qxe+ENKPsht22
vMHMRHR3Ewiz2xo6EAilMwyK3ECY0P+E0n3yhjb5DP6EeRTIPP1Y2TUBndiB+l8Quupy1RPQ+Fvb
pQg2YCcYZEA88+7aTEVUB6y2sOxqO3nx+QSh/1p9wtTJHtR5oADGoxR17q8chG0Pbwp2zirjKOiu
oDCxCBSZGAYc9xo/nc/Y9TTXlBscvUYqA9g86lk1SLybROtgbWUBu0cptXuN+hyDC0ok/wlNeXSw
dAyNR+cDVuTEAci95fdAEgKwvEWwM3ruMmaLUFuYsk6LW5FX1q8STUB19AFG5jDKG/FMsoch11NY
SCyjhWqTvUCtfmN7Y97ufSuY+3WmmW1uJ5J0xB7V3XSjvLHDtjKG5rjJU6f6kYVh/C1AyPhoK38E
9DZqPqZn0gxFvof91DUrlYtQILbpuvuYvIjgkOg0jY9oHaipEdm1R88uTSBSyMefxiL2njzQ+tQv
fT8ie8l7KNPm3P+Ic0m1PrcN6r3M5siJINL5PHu2SzMTLBc2RIeoFWYwbRrdGobpPBp+hhfYSO1s
SfOkx91BMFBoJXKt0BPTclrKAPKdywennVkUqwqnHdPOpm92qi+cb11YKezl1iw/qxlBIYkJodgm
zKlRasDWsJg925xO+YYiB94oRosNcmQX02WFP3AlGIjGW3NyaTPZPcjbVZiztG4iemDbAT5Tx2rD
pH7du4i+b9CBtPDKGAJBthaYIKx4zbX8eiu6Ic0+h5BGAjDXI8NHtJN+v4W3i+8gUOnIOC7wpvzA
hhyHG9ohdnaQEjXdtrJ6+RP2r44PlYgQY0duK8/Q7Pt006HgZ3W3yYPgZTPkV1OH6nPA2dbbytyc
MyRK2Ns20kXLsUG1Q5mKg7E8j8SlfMnRQ/zsSm0UjP48+zFvph5KBt5r2hNhZX6FPZ998no9cfuo
vK59UBSaHOWrNJtOtVBLiA5N+JeCtXVC8VZGHjDFvqLnDgKbXA3XGx/zvhu/1jNid8NLUiTIzdxf
6XikxyxtEcPCRd/9mKHDs65GMgjwhVFjLVgBbFZ7Mpn0ndlbvCADkrrPUyVL4gpLnhKaIezLQBoH
9FSwxbFgKJScxg6BEVyplhDEB/BzofXdUQ0984Hor5uIVfyXbYbWtFMJcOprA3cJveLJ9xKWVwjv
NANz6d3ZWYT9oMPAUW9nK8JWmUSTnDYhEswjO0qXASQtUU43hu186nKnYyfL2JwqPKTdKrZqI6We
VPqk+tj3N0kRuRQpEGLk1h3b/vvsTvKLGU2FtWmYypLR1dcer3VIoN2GJz3RPS4w1UhkR/nV5Agp
aLL4QfstGrBvn6lXphP+ZavdaUlPP2RJwGLP+B4eOHbe8g7tJ0dURrfRY09WKIrvLpTJhnGQR2M+
oOex4UiVfjXgfdRrkJWTu6uY8X4tokaNwGeM8fSvmoMJpyGmTG7msMuIElBHr2sg5v+qI38Y6iIj
icaTuThrckR+SjNK6ALngtlJH+BNAM1dy19hi+kUGxryNTgFQ/ipcpjokOqS0O4rchgNtGFEi9Cl
gwv4ndZ4593VOiq6a0bZFjV8qcPgs9mNYt5Y8Wwf8RrFOU6bOipW//IHKaeC2m6Dtia5Yq7gww3n
VU93/zIrOhYVDcJN5AbqmVld+1jIJF4KKGRYAmfy07/mGTOj6CXuX9VYAWWtQKxooG6lF1Llavcv
zJOtL9wg25bKiuRasHmeREoIzyFBwzx9EAv1Rp6RteSq8a+4AlDFkjn0j2QsU4TAXWTVrtEkTZCm
HEQuu3FoR3kYuzA7z2jsvk9BOh09Ggeb//6v//V///ev8X/C3+Xd/48E/a+iy+/KmM7X//nvtyKG
bGbfFPO2LXzzIutwoKZxWes4+uDuQLoEkpZ2nn/1/lXeik0ClWcjakRh4nsXEYBhMmkigzg9GRbD
VSiML0bX6hvOGePp/SstGVqvgk9ZJ1Cd20Jy9nF4oK8f5pBEYQlTi0hZbcRXw9xZezbTYW0b5EI4
ufyh1QDgnICNq8bpfr1/8eU2Li6+/IamaxP1qphKv754HfVhig+f7IhCJ8dKxORVgurYNWGLQ9Du
Ixg8abZ9/6J/PFumfkz+uJxAUGf5F7/gPFVDGzmo3uamq74ICRi7qGrjFhx+/LeZityY79jSk/B9
yC+7+BkZlo0t+QYYzKqq2RWuX2ywqrabMSBV6W/vyjbpqZiOa0MmVOIi5MsOrL6CgQ9s0lUP2k+y
61HWL3be5zd/fyHOkjYp9CaPUVyEsmWmchA2QQuAk9usRjoCtxar6o4ZOO7M96/1RwAcN2N7hED6
5Ox5WHVfvx84bAlcyX177UIbhSU9WatUlgwsUAmvCMTo//bjXq7nLz8X64qFV+719ZKqDQGdcT2N
Gn8P89HY2t2c3//1XZHrafkMKQStDfvip8rrcGY39yg4iSNbB2Xi7zCMQsZtBfATOagPchH/fOFB
a7t4e33LZSJ0+YmbBj7YXKDBy0TXrC1HMcytwRPZgzd/+etbw11pObzvLs/QvvjB+qU1kMfETcxF
ph6TqmPg4Fb2SwugcI9eNfrbddK1ST5Hy0d7gA/MWm79H1uBQR4AGyQqOgMY72EOSypyJFRrdu+P
8hjfeIq8FkTYgWiyccdc/GowDtrFuABwBg7ogUAXvgC6M2u8a90HAZNvXwoS7fJ/Pm/+67uyApwp
eIiWb9muV4YVi2OAgFAbif3BAvXGByZZM1gLkdqy+l/8XpWFyHCMuBWNjgGHLgfsIRyTfeQMENfm
Ovn7VYrr+cJWyvF5lBdrL1kfQ9b7vIoFKcj7cZDhxiYzbN82ycv7b+Kbz9DyJagRT7hs2K+fISZ/
snNcjOGpZiw/d2Gw1SUB9ckY6v/kpiR2SsEjVI68uFRISW+b8cgqNVhw8iAFHJ0A2wXgB/eD1Mg/
d2vyncF6MldDoEim7eu7QkqO6CYAKQwLp0DMPEDN2YXU4wzkiQt9GbRGrtdaBlOQGV3yafIlB97/
4NF6wvNt0/OkdxnQXnJ4L/QI58EKjJoMJNzmNCv1QXhD8sGC/O9/63WFgH9ZEGKhBNNfy7woT0SY
tyUDMbku5iL6amgmOKt2JNqoQmV2K6IsvYu1tq8YjjVnwvDELVvuvGXU7h2R4ri/p7TqfyPLLjzO
92izmO6nhyQ2ae4a2F8+2LCWL/O9P/fi9zEMZKqp8uQ6ZV4RFhET2GAk+oCgiy24drHOpzaGNQwo
5P3f5N9153tXtl6/GZBRsLgMXLkB3ojgAbJc7t0qGmfr2lT9lb9IAmgSvARa6rOI8+hQd8EHf8Vb
Hx2LP7+XWhYub/nf/7EcYx6yE4m6B6cfbMkghjHeIPc/AgmvP7jU8lH9cb8AFPjCkQErdfHR0XJJ
Oqx79jpovztoNPcMZQrGunBkKyBC7z/dty4ml2BRlB7YH6yLmsev0tZe+LeMHYvQXJemXZ0NN9F7
ZxgzevE2rrMP7s9861l6dAqoSCzlWpdpxj4ea6oIMjgBuDSwfckiQIEdVEeXcv04kfaFGMVSO3CB
w13FTsGEi0yALa2R5NGwfHU1ofquN/hnxK6mWb5//5ksW8PFD4Cp2ASf4tHrYwt5/VsXy+MvQWih
isNY6dXo7W1Gb9v3r/LGU2Bb8ilo2aAsIS5e62Aemb6CPVg3kwCpawNIcR1rhfd+2r1/pTeWVpZv
k43d4olLdfHuZoPsUdtR+zEd0sc5KoJjxXRnTRtlGUGoYt83ZgQL0jfOJIfov19UKahZ6xQ9b1bV
i1csH3F+xkPkrH2jNO5bJfBWiKkqz1ius6/v3+obr7NDxLHNSYEXy7w8QKOQxANccy2EwksKgCSn
lj4dauq5xlhG9NkHz/aNX1GxM/ITEtDtMM17/a4QogPM06Glj2itOdVDCvuvar2ztjz/g0st/9TF
a8mlfNOirOHkfBnhTEpPQzBQwGacuYyAsibuQJTGERBwQtW2gy2sa5KxjA9WiDfv0LM85aC5cRxz
+Vr+sfIh4tQJdCaIaJgudvQ5UZFUMNFxdZSHv/71mEzAI+cb9lxwo68vpQxY8thLKXLnQDzYdZUw
N0B3fMBVmfro8Pra+mAxevPufMWpkj3fdL2Lu3Nka7IG8sKIMGzrrQFU7BqyiZNsYqzlf39c4Sny
EypPWZIK+PX9tRycoMHxKCGrKJRG1Dkued1bXSHvfP9RvnVfrFyeb9nEwbry4r5SMNol+mNnjeHM
IWAI+rCRkVHbIT784AV5a4NevgAOD7R08Hpe3BZefaG6jtsi5MkN15VX9g4yAbc8ANY3YBhHIIez
wS8GzmnT8Fvruj+S5aNPc2dSnP/9nSv2MobnLKqOc7HcNBmpUO4AJ5PQXffQ4YDajX7z2A2YYv+D
K/k+PCz0PewWy2L0jy+D0xsBpfwFVIsWgQLYw0AdWeheScT74Bm/9e27y/mMVDXmvt7FZtGMGolW
g5yiQu57hMfIlI30qo1mhnMCHG0csSZ6/8HnyPkC/y0rNz0K+fr+QhfO4wQ4G0VxFuK0RYaRR8r8
Ntn5oZr94IMT75v3yPjItSmx4Fle/HAlHgfPmuA2BXHZ3buxnazJ4JkPEDXSMy5BIidgFf79MZG1
Wy7SKpOyTl3c4wyCDn0d6PYMraq5XUyj6ARb17rxufZPJ47ib++/NW/dpud6vJu8oYrV7vVThYRm
ByMcj7WanOZxnAGN6xI5a0Ii6Zch8rJzNxjT8/sXfWs5oK8MUdTnOGc7F8uB0IVb2wOkBKww46ac
jGmtMgODANPi/V9fir4nPRm6gksT6OKJkrK9OM2YHWD/NTcR3cozbeV0l9VB/8GO+MZd0SbH5iRc
zozUOK8fZYd9CVNWAynWF2KXoqxkFpIp8Nfey/s3tfxLF3svNj9eSuonujHi4kcbRRA0aWU2a4ms
5EYTWj3i9SzI6Hz/Oss7/sd1JIdgrHKCW7pYSj23LtIEtC16F+0f+FbKvRobRe64BDg1K/dR9mgW
KrZDQhDc9Of7l19WrMvLu0IhLGFQpmgKvX6gni46J3QlX7xwhgc3EPMnVN0gS72+2NVTYXzQcX3j
W3DJOqVDTo9LepcraIc20Y1SRoreHOI8ykv3dymacB0z3gdgssRTIoH89Nc3yZoN/kVKKQQHidc3
CfoYaD9a7XXvA6croUTcKqbTO3iQME04UX7wm/77qV08VTZF3k9POnyD7sXi7WfDxJi0AazWpelP
J8rdX8sS/1O4WDrxTmn47GY0RliYZkwfqLnCzzkdSLV5/8b/fNqOq3wqCkmVRbL4xeeCmQN8U0yj
VCjDuic0MXthJEECKgaEK1AJjruaMNjYq/cv++dL5bh8ptw/thCgDctX/I9tUsEXjj1ClcgvJHEs
LRaUCTGTR/wsv3kJ4w/u8s3Lmd4yY/JNn03z9eVAFppYlxA5LQzAz+h47KPO8MWPxogpOyrBzP31
/S1PlJwvTPAm9/j6gp5aqMTl0GD/MRhLJjJvH+bOVsfECQYCNMv2gzt843ck0I1ruuwjlK0XG6Ws
+zgnZQnrp583h1hW0OuJdtgYQZAeosgIjrNhWLfv3+Wy8rx+ienps55zxOEUx/Hq9V3SoC0ZI/Gp
kumBukmPhAymVDyuWVXPKqrr56RtyA/AZPTB9/PnKr9cWVEZcB5XyK9eX9mGLDTp2mHDhF+6ZfTs
HrX0rDOcn/KDkeEb7w4dXFPSlaOVyyL4+lJGYCVVZNtIHCqYjXqc5i3easTOc/VQBiR5v/9M37wz
fkH6SqjrbOdiV0lzNzLmGOkJFudiV1JBIvMPjB3onOyDh/jWz2fS4PGVz9hJuBcvaWKNeDzyhR8z
YwDstRFubbg7EL7lFwa/1h6g0RKTMBofVHXLovL6vaG+4pKeTxnJE714WdNhIpko1y0WEPpLBilF
u5jGxwefxJ8/HOcP2se8lyw1f3yDvQmTBON3u26aBKQOpoANEJpqB6kT4hDJMB88TnN5Ey5vy10O
Z0yeLKrji89BiwpIcitbhk61fZNknCCjpCDUzJZ1TGpLoPeiajALKJEf6joHVRr77bbtQwnWY6iv
BVC1x/dfpz9/YwW/z6KVx+SZHeTidUJ5HWLB4zdu8gw6RM8i+zVM23EPJ0g9tS1OzEMy4i7coONG
ZPn+1d/4CXzOmVR9/AffxsUy77tqxJdbM9hv5u8h+GMGL4RMT1iaWAJ371/szzqJVchkTMt340jr
cvy8hOICRCSdQiDtPhDIBWTHnYdDkBOZS2PNPZZhDkyya9tk6yBF+Pt+sMtHxPX5KxRA9ovvKaNF
KgA8dWsvTZ45EDXXJLQHgGRT+/79W/3zA+JKFGRYSNm7ud/Xa1JXE82XOuhtrLHAcVxH7T5m3PnB
C/3GVajAOGAupQEziYtfrzZ8MNoi4IHOPrZfwn9OhgUq9f17+XPBc5cW5HI32Ft4XV7fSwmzFpL0
CJ51wXlNkeyPyky+ymGe9//BlRQVnuRkR9fsopLtgZbhXhkIdkWMTJ5p6J5y4MP/j7PzWpIbx9b1
q+zoe86mNxFn9kUm05RTl1zL3DAkdYnegwTJpz8fNXNOKJmM5K656+5qCQUQWFhY6zfofRjZ3e2h
VvYitXMeIRoq1XTWlx8ocrGlsWftGHwfW1gSnXU0B10+aTr1+l1utOmHfIS31zp9/amV9usryajP
ARnSASjYdDoX5x6BXuo7OTAqzAuLR9rh06GU6FKm6mAebs917QP+Ai14vz7fsiGIBkzfOZ0ukeOp
oUmlkMngvifPqB1udSbmZbuMsLjjMqMZyKIiKL3YkW6ASZU2wrasjcl4j95d9alSbP2TroDv3fXC
9fy8LMpXX1eMCnKNB6VG7Wz5MZHrGYYsNPv9AJTyAWOlytekZ/0H5wCDO+qAM56ARu7lOZAjxtCq
iUQ7jEN0QScDrVZjavZ4+b2+SMVUeE8SP2isUhG8HErTYSwDsgb25GBZ4iDSesAJz9qFBnIsr98c
cy1lBhHQAbcWZ05vWkyBeqPf10E7niYPZeyIRvEx64fvt0dai1Y04rhmZngVzenLSdnCyL0pw22j
bqruTjS8kAsXpP/tUdY2OxeqYcGtRRXTWkSryggo/SVwL2sX2xBU+ZGCbqz6PImy37g8r4ZiEmTV
vIQx+QJhssiSJnSWWrvD21W1eueEPcp4rmVHjQEW0uH2rK7O1TwUK2dTJCXTNRc3l4KRN7wi5I7S
Ig/PwJ9DJIhE9IwnW/vF600oqQmOHeXGDFeGtclysReii8A1s4yStLLZBxVemFwBZNXiM7aJ2inL
U/0FyVW3RATKql97zngw/D7oYvNbSOHkYTRMaNmVkNN0DHZQ5RDHMZb9+fayrnxBOnkeMzSA0KhX
UKSYJ5COZsK+QnjzHsQyypwOfm4AwM2Nc3aV582zAjpJu5a1BDBxufsDwCWxMaSzMWc2YM2GtKtp
IMADfEE5Vb1ufyUPS98PTrtx7K5uusXAi62DpguwejOa9kJo8sg7EPWi2IKqqU1JdY/aeuSj5AUD
H/PhRxrL+caBXN1DXAYcfDooVKYvJ47I3iQaD6sTNcKEaheryFr6YZQVjwESAQkUjRplkBGJi40r
fn1gw0J3ii4aGeflwI2jIcGK0xZdvrT/C9WP+puODdEJKozj16oznVJMIF9/UOceOdVArj+AYIvV
lpXiaUVQzrMFxL+nZNXmj50oCvlj6gvluY/aRKGCWzY/bm/lq+gKrIhXMNVbCigG8LrL2drlZNYj
Cjh75BeUCTZJByoex2Lnw+vHIek0SDc9wKTL3hvXhV67DfxpmzLU7KgzNsFDFMFb2fh8axMitFK5
4MhhwLiYUCwmx8yCVJ01kTFvLfFfmNp+qz+7EgGc30dZHMsoRaMd4Q91jxyIODl2gIp75M0qRM6r
SyJ8IZJ1eiSQM2nQLK4LdKTqvI90QDd2qX+JlFF7q3cO3S7wRP7tj7Sy9R2SWlzr7bn3vMTRYZTj
ekUWqHsU31DbQ7MSVXA53jW96p5DnHV3PeLsGx9sJcKRr9g27QMN8U17kUmoTuQomGxpSMzlzQ8q
L99QRJzeSGLCAxT8wrem2VvOcxCVvz3dtY9ozxUuqgnU+5dbBbO7UOQpu6TL7fEELR0jxgSWn47W
zsbltLYrydqBvVEZsa/Ash69nia0kAihAF6eSrWsfYeiwkbMnKPERRrNVqFYCITPgb3oLjuHjonk
Zz3h4ga8ekQ90qnvZr/bYz3bXcp61DcaamsLOFdEZnCnw+t4EaO9Acs4bL70fWMV+aGMuvGI89d4
gte4VQddHcohgKik6xbPycs4pdYwoWg26fsaUuKBaIkwIQZl6E46WxDZ1VXk9qOuSGmQVsXlUGkM
Wj93Mn3f4ol5B4nBvKtwT7kfYC7+KS0jPN3ehmunjk9GZNTJ1GhvXY6Hc0IihM3UDKN5SaErnmMB
ay7FIdcXGEZgXj2VG2OuzZEnz6+yOTWVJWSgAvAeFgNhf/SEup+0Ok38sZZ5AYceH0ZEqIvH27O8
7oywOT2uNtAzBBf4spfTtEobQ4DRIzAnXhfvsviX5PXgaccU+WSE61ANI865xziyUKODb6gdg1KF
Znb7F1mLN8ybJzywL5o0i3iaOho+UVEM/i1x9WcFQxYVjIYtT5TT5I+iFBbUJWTp+7YxtuBw12Nz
/gmwGPlRzqeWdLkGlRLaQz8G2HWVSe13pjmk6OTtdO8IN6n1azOSB5G3yuH2lK+jD8NaGnvZnDFZ
y4cuhH3qWvPFjre6eXDGJHhK0b473x7l+ojOA4D25iXNTaEuJ5e604iR3ACWNrAIPCFmWsi9HIeq
/vTqkRyTKDC/qcnRlskEvugU6QZHh51o6AcvnaKTdL36pE3S3pjU9eGkkT4Dd10bMMYVyCy0Y0sp
2hhovoesulGUqIerCrJUhRscAcQqSA20W0Cl69NJ3xlQKO9dHqO0QS63SedA5u4sQHxwN+OzWeNt
22Azdx4EzNs2Bkf82vWcy0k853kn0mtarmfRp2mL/xQyWdHUwfUdGiJDycPjMQdfs7EZr8/A5WDz
NvqtRVh1QSTljCByGoEQtduiFRF2hq9OlsSqF96+UxLic1y9N+o9KyFIB/aFmALY8znRWUTaUrWE
FdL7pOOeOE/YGPZ7JTI/F4qFW1GF7CnCpNjHDkiY1g2Ox1au9xth8PrT2lyYEKpmdgkBYN5vv82+
jD03Eqo2+mOjePeKHMPTmDnBOc3rCYWhcSuluz6UjEcfGhoLA1KBuRwvQ8IRCSBvxElH956oOA+Y
oUWGH5rdVrHh+sM6KkFG13SbZzFEjMuhUJMZJrQypG9VTY+qYd+Kj7GHZrvWibSDMjxYXzFeaR5C
3Ng3NtX1sjI2HxVks0llZUmxykYNPdWhlL6LVfiThEFzLijIonult6dI1bqNTPl6Wee8kUYw6Y8L
htG4nCuOOYNix47EELEmeHvJsENOA6NTtfl8+2z+anleJnXODHDl6qS1Nve8LofKosajYh+OPtax
yDTKHDzRrjGxSgXqZ3R/9WhmPdso7fwJKndE6z+hObKbBaLxKMBgdyez3N7onV5fKI5OAFZJmuer
bIkCRDyqU4ERo6ISqJgOIucT7Q1ZjD9vz32+ihdTh8dlzYkKJYCrOAhPHNctzURdIWxREILqru4B
/dTxScN3FGyaAcABppTrI9cpjF0+opt3+1dY+dAUXebRKdYhBjFv+t/Oq+kFaMemLpvaUtNHUgRx
VhtLvQcwb2w8hFaHop8GBYeYD/L3cqg2MchCWk36+qQIvNCKSDP3Udui+OwYstt4/KwEQ4rFPLgM
kHDze28xs6jnS6hIlqCEJJVi3+kafGk0de4NKKv7Xmjw1o0xPsESdt+0UxM+h5O2xfdc+8LQWOkQ
ucC4YQQt54yGoK6VA/5CmvY46gY+MTGVuyKf0CvEDRalS13xswx+P1lM9+H2110dnnNF8LDYz8sH
r5m1QZQSOHxNSy00KDUaymkPLdpNrAG9RPDxgKw7VB4qbGIV59V4a5dvQGN5JgXNr8PFNxA20I5u
aAY/7PPqe4Vj4ckIOmsnu7rbOLIrEZKLh70MJ5SqyJLUEmqdK/RJDsikpEhp4KB8lgMgb6RuYlRv
dHG6vbRruxngEZ1bOpkaydPll00wxUxNh+1V997wwWYAH4ajeEiqeAvJsRaN5uLInC6B9VruZNGp
GEfGYB1To9LLu6hwkVvCCA3jgdtzmkPtIh5Ro+DehvMKw3ZJeXWysa/CkhuurA33AXNU6xCUyBCV
nZjeCwvRa+S2vMPtQVcWkot7rsfMyAr9FzrhtwiEzqkjwxRBPTusJCZieAX5lTGbBDUt4l8bYeEX
Im45R3rswI1gkcz8g8vvNgI8zgt1xLIZ9LHU0DsvPAz/pkJ1jlPda9NBBrEo0V3Ox++IMlhoyyO3
iuBvPcvRSCqkcifUBDnQFFeLN+CzxXiiJ6qFR9khJT+htfG1Ux0MZpFu4xthG2NPbxUtVIKd1YS9
e0CpfRD3iR6XT0w8zFBm1l/NGWWvGOQ7pEceTAd9UXYqorLJHKtDlA9VzPdqKe9DidwiHlrOfWZi
pfDqrwgdjtcmIFmLgsn8lX/7igj79W2WZSZP3M777AonfCwRKPhi6P20keaubBgY9C6MUcAE0EcW
Q7WyRmcp6ky/NnL3PTIx+YNQreJsDwgd3p7VyoGYG1lUZWySk6tstmsj+GQdQ9EIHx5Irl1fE1N0
n2Q06OBd6o865kcb81uJZCSX9DlZSVpo5uLLGZPeOAGSZH5e2MXb2InvsLEgCWskyHghtjCGa3P8
fbjFgSiy+UlNXcOf8LvyzsINEVxTJ8wSd17LVdXTIcWJxqzUw+3FXfuOSGSiGcDrkxLpIseMkU5F
bpAirxwH9UtKteZzrYb1xyzNp+fbQ833zOLQ02HhhWACqwLVs5hjq6F6EtKi8+txUg8UETHz7oyf
mOxg4jUo+r7EAOZn3dKguD3wyuIysAN0k4+pQcq5PBZWgo5WH7SanwoHHR6pKx9ATf0sO7V/Mwhw
lfaoFRvrurJ/PAo/VHzpuxPjFpOVboV0ssOYfdC4XBQIlDzlgACTXavj0lSMrnO8PcuVLwlNXJ0B
I3RbKNBezrJFFszrJgRMJVpIXzRVtG9GM8HCl1bexvtybUFnEjdfkyBOmetyKCWDHpYj+YDsqFBR
BxWNdMVbRxQOfRCh63u9cd1nWcEWev0coTYaBhpMZFLWvOq/Bbi4pvRjkET6TRBgISRQSf1QZ0qD
vJqXNxvJzNqCslkpKM7ZMpHgcrDG0UUa01z3iyJwPxnlWGIsEWMaYbvxuJEjrp0Na74OQegDFlki
blLs+wQWMJrveEHT4gOn9Q995lqodfEQpRwzRwKaXvoBVYBuAzS/kqB6AH7INagOM/oiQSS2Tknd
mFgbWJXS341OFp6dAK35fT2G4MREppvv8sCwP+S91f0sWupTt7/r2vSpVM4oejqT/CKXS40vqGPJ
tjZ8O82Rac9aKxlOZplZ37K0Ue8sTMcPEcg/vx15pG0MvjZ96jWgnWZG6RV+wdCHbihtaSAWFhXZ
YXSMsEbsUq/fpx5QWrMM0gcMA2yf52p/gAq/hfda22g8b1FgmFWFuEwvZ5/SdW8UVIdAdBoFQrhC
3cWVZ54V5Dn+gyABQ3hGz5MfXCXokZYmkYNeuZ/LCD3HyO1OOR6vd3mF08ntb7oWARkC0BMPeDLL
xfHRw0JD5iwxfPzqjXAvKZ+8FBJI8g5vF/nQY9f8+iGRWuD8UGMEl4w2zeVChlZZoRXWTMQl2T93
cCYP+HZiXsN/Hb5VAbplt+d4HQhddK1Ql5h1kmaJn8sBERhvbIQCJz/T9OQzeA1UrgJF26Uqdk45
fok7ZJiHjej76+64vEghGxt0cWaxB0oji9My6Coe0Gk/ogAaqqU/9IP2IE0r+CZhlb/PgjF6FGGL
IvZYFfZZ5Il8SnE8Po29p/59ewGuty5ZIGkDPX3obld91R6VU0QiFCp/mAF8UKERfy/ACz5VRV18
uj3U9TElC5zBTFypvIqW6YNu0BtOmmTyO9S2D0Oue4cIv9pDlbfWBy/o8oMq42bH7eqc23wIDreH
v97OcxJKhKDDSq60hJ2HMKVtymGoYiCiWKDakCKRl4BqIDnTm/qx771m40Ov7C7NmJETlMFAobuL
286FJd1jWDj62kzL6DO7ORid4h2waZm+44FUn1LdeXt7mteRGAVnqvQutyyZ5rJ0jEmZNnQ1EoVN
G8cfs1x/bgO3fEckVM6ajNAc5fHvuyTDG+FibScR/MAKg8LmDbqYbJhj2ulFqYr1KvpHYtDDByUD
25+KNNy42K+x9q5L5gK0Ar8fdtKysNqKrsmkhcGFASgUQK1MUJhPMRJ0m6B8w+aRuwyLWT/R5XDn
aOH4Libv+oDcKl6oIkuf9NoJz7cXfu1j07SkWg8MiwxgcahxF0swMyCUxBNkA0xBXcDoGDeF+wB7
C8yVEBq+KzwL3bfbA699cVIpqjXw5UBQ65cxLCkx80oGOfltVclHDIP0v3Brze7c1sj/HodGPZYI
Hhy11JQb+3vtSBG+QIjrvI8pcV+OrJXoYwU1usnU+8WbodVK5qopn9DFEvdNFAYbEWRti3GIOVMW
WFw6X5fj5QB1pRNjTwl9tDsOqFLvSf0wihjccuNimL/WIkQTq1hNOu7Eq2VFt8wx4p0dMpHIHcRb
GhQmgvNCfnz1p6NeM7+pqEuRDy/OTI0I4Oi2yYh7Zz7Ue/wKnbu6QDBHU9LqiOQmVaQ2FriLwvJQ
NvbNyoYlU4P9S47M02qJA6acW/ct1Sp/CqcK96y6vrMqqb/psCZ7oFze7QZtKF8fhUknuNtnsBJ7
Z/EJLVr+VhwXs4Jqi6eraWK5gS/0Ue2tj24a66fbC/wLL7D8jqB1yV+QPbC4dS+3jIGarZ5i7ujT
KE33iD+nB6wqx+MkLfttZXTlVw3lZ3/EM+UwqLgiHppGtU94aKYf4q5Ctx5FSXPv1TyKNn61ld1M
u51oSxUfN/ZlQZJUjj5mK0bfLh39OfWU6c7pu/o90Lfie4gr3EEdkVNNZRN9rng1/kiw/FERjTTL
I46X8WHCP+BREIvOaprIjd2xUvmneELfan4Fm1T/F/EMQng1OUY/+NIqW6R1KikzP0Zm50urGopz
dBR8Uu9tVDJ+SLD/4b4MC/URbWaUCDZWaiXOcAI1lcYdTVlARJcfMU8oDkcl9X+rx6USd700PHYo
PD/MnfbpgJqLcT9it3a28UhG8NwrfnTjWMWHEq0yv3aU4glcrHmKnSp/TBuJCV+XKtbG1l7Jb4iC
JFJoUs7Ngvnnv79t+9qB76UOfhKUAyX6yYwf9LHMH7grva9IuyOvW6L2zlIWY7VTxRj8dXuhVk70
TB6gWQDa3iAiX/4GFmJ9OEaqHK7YwtovxC77Hl+D/qOduTRveoHw9gG3Pvf19wCMK4acaYsAVxb3
QCJqvadjj1ef0lXYjTbYRL9EjaFAodaBP2D07uT63asnS39cM6FbgWIzlo9eK9Awx4ql6uM41FRf
Q2WMzgldz/rk4hUQ78IWt6h7nG7GV1cWqSYStqmcEMQ4bperDAjRxBapoDLUpFWND46HU4uR1hks
5kCZzjjWG+VWsJjj4iKOgTKblVzp0ZP2LC556J86lOkU/frSRvVOC2SKxWBXPXj9+N0Ag3RM1O55
8NL+NKCzsqcB3L2/veDX8YryBAQ77nlQJ8jhXc7bNJJJRlRqfZBm+ieKRRZsOgsBp7ZAy/v2WCvR
B1yLSho7ozBo7i6OfOTx3lEnDsuky7Z8yAlQhW9kkfPF7Jq2ecqncXSPntmMJr7wkBz3bYAGN541
eblF577OBQCDOL8IXeS36GJeTlzGBtImkDGwZies7Npai04Tljkbp/c6yl0OM//8t/ghZAW3xDU6
H3ibG+JM6nYPbYWzAZ4e7Tcv6c3j7UVeG5ADS+UI3AANscWeEondWUOe9njRQZl0SxyDsDKFRIUD
4i4AbrORIa+tI4j5+XNSUEDN7nKCmGxqABLa3jf6Jnwqp7b4oFvD1pV/HYYpVaCWYSDdRJaoLZYR
zJwni7zrsRKo2yNkzNTeeVjQPNOpap4nywue61QxnsoqzH27V83n26u6ckwYm+yGBNWa8SaXs6S0
EZkyYfwobwsf7y2cxkXbPo3TWB9uD3Wd+VP1MoB8EIjInJbsB8SsO32CRONj65RikVIlyqck1537
UNOw9qYdjxNIoQcvvAzSrarbtWjfXHOjNIT+EP2qq3ZArWA1EOqCicaYW+xxBAkeHNmmD4Uq7Brh
IxRrf1kqfo7wSt4HZtX9JeruRx4J40MbT9khraIBgcHeeaRHJN7dXpy1fQAZF8jszC+FbX75Hcpo
MLEUynta2V1FRRuRoXeKXUanUakMA99o10HvrpdIGCWG+h5Rd2sj+Vzb7+QBqKQSxHgmLX6DwC3M
oPH4DaSFA+suCnIAu4nbblR/144xHE+g//BN4dMvwlOKtV6v4zLnK4raf6xLNcVpEhPW8eRNU33s
aRvf3V7a1YlROLN/cTSuu/Zxa+IkUHCQuZg/qYMevDFsHim3R1k7SAiEoMFE0IDhswgX0LmLsoyI
h0Um1INQAseP8x5zsFJ5PX6HogWoeComaM3xfL/cK0EcEW0jB8GM3k1OpZSeb0dqdAhCr9rIldZm
hXAQNRJKUQy62BRdqZVZbHidD6IUpdeuEwc90jE2j6KtiszaxnCI67PIok4BarmAQjRuZRHfRwzO
HnRVJD7G3wVmz4k9u1zIVwP9yQrAes04FcD3y3uSxkZRdfgR+QEkIrS+8+bUDHXoa9i4HW/vjZXI
p6sk2WAseKCQBF5+MABQRkI9rfeF4yI5G0zePiyUBPBI35710OORoJjANWUabBzqlRclykSEPLBI
c/1pKVgd6eCbaAN1vqlE7cciHZ3Yx5TT2WkxwLxzXXnaF2SmccBW8VAb95GknMor1Cxmg3VMqdjN
HW5l3GDnsIKM6N9empUNNuNXqXBS1Z11Sy6XphzdqqWZJn0Tp4PTVGdfKuyB0Au3NwLsShS4GGgR
d9qAJ7yMQFNO4AYGHxURLEsMYbUb1b7rVw1PULiNpA3goOhIXE6ow4BbdgrbWJ8m9eT1fcPLV1MO
jYmSoKsW6hsFPcGNQdduN7iUNp0B3lNQ7hY7TKct0BktRqVdYkflflJGjIANNEP3riz070qVq+hY
qMLwE16aEqsXw3xbGFX1rqpHFKmJHF1KFhWEDwnPzhMnZvh0+0uvLQwo+rnrRkQxlwI8KXaEtlmh
nJJoiv0hw5T1YMSdcghTj9JKMjg+Ztr2RlReG3TGAdJVpX5zpciJqj7+q07Q+y6b+ZxE5dcMmNNB
YE96h3kYfq8B9M/bE51j4uXjh84Et4BFeNEI0YudFiTtBNtGIdPwwuKLXfafUwQyT3ElikdF9MFd
rDlIZY1N+ZAG6cvtwVe6NWTHHEfwj7MPypJcW7kyEJo9369QClo/b5vyTTw6obcby9E6xaXI9nmg
yuMQa5U8NxlwIdkWgF1pom8xnFZi+vwGo18D5HXGZF4eBnwus7DPNL553mZ3hNjhjQz1b8Jpxnt7
qNvT7cmvxVm0ObB+mTM8IFCL4VKcE5Ua74lpssRPnH7gL4u8sg6WrPFlx8E0fgiRiHszWZW3cZ2s
TdWl7kNLm4YRWcrl2JOhJiWW2sLX6tE7eZGKU7SFzsnO85r80NRyo3Myz2W5y9AC5jKZrxaYP5fj
pXkVaV7HeKSmwyHL8TxW7KY8ppbTbbwR1pYVMi1lX2Dw/MMi30iKaUxzzFT92NFlfGhdCx86iqHY
d7XtmYeKeEH1GQ9TYNr6p9ufdOUAzzzGGdQLSPHap0UPyzQPGbsrFPvYKWJ2IMM++Mnlv9Z7s0jE
/WDX7uH2sCtnGPAOTU+Cx1xBWHzNyKozjnYDAzaM7eKcqqrEskyhhhAHyvBucAxZn3pdMd6PYNnR
VWjNrRfLyqqDBqEIbM9NOWS8Lz+wjZmfOylB6yuuSI/emL13qh5760nvjmrlVXeI70d+y+W9cYpW
dha4iBniSpRHI2hR9A5ip/GkyISvJLH7FW9a85SNekWTqtiSMtRXJwlNlhQARWFoT5eTLNTJDSYV
3x05ONb3BgPjezpT+qnps/5uEl3kR6Ed7R0tLv7qsES0IUMA05hUEw+k1A36cAc9Qd71w2D4RQgc
kcBaoO4M8rz9XFdGhGdSYf8pgyk2EFyf+q85bG7Jek7yvsviek+YsNwdRSlc9xK7PkdjvOWtsTpL
dBPn4h8s1iUu03UjLG1bKfCjUsoPyiDvM1TZRiimerOjtz4q+FYO0xM113rj8bMSlkAv8fQhNAFd
Xm5kHXfDqHFa4Qvsqr4QOd/XRhm2gF9BJ1iR/vH2uVnJsqiAzdyOOd5fSY50deJG5JHCt9uKVzR8
xU7f5cWWfsraFgVAxLzgsaGWttiiTt0GfREpwlfrDoONIs1jDOSqdryvXNw9b89pLRYAqZ1vMRQ+
6VJf7lFcXxMr6ydedoo5fmxcsyneTiKAUt7J1niS1KNGLI9Ej7clr+uDTLHou/0rrBBmwF0gpEDn
EoFxipqXv4OC10LfGxr8Ss2qB4T9UY5FL6Jqg0d7KsC7NKHR/IVKiJk/OdGoz5bgfYhiiNB+pNWY
vmhxLn/c/qVWQjM5Lu0gEnewjssAFbVeVmcGLsZALeVjnmBf3QtLHPOwGA9x0+rRDjWdLeGylVHh
E8/oJY/cin7U5UpEeurhPanUfl+19icPjhmeg3Vgvlcr3Rx3NE28hzTqytdPlr4xkFUKWAZ37uK6
bdymB7eKLnafuGq7T2ELPaYlDZy9hxPKAW1poBrcVBvHd222sxwgsGfKg1xJl7M11FiL7GDCr7yw
vE9WrQ88JMwggRbQhNVRFUV3tIdw2Bj2V9lxkV2AOiGHmnut2DQuXjFqoTWpqyug8lPO1pOhtXjS
94aXfR+pob9LvMZIdxk073M3moW901I6Cn4gk1oH6R5hNOsijetrqH6jyghtAQ0zgTXZbiqV8OX2
PlwJBr/ejnPzm0+zzIQ0K41k5UmErppCx4HYzLx4fLYNlDlybBu7ZisgrA1IGKfNyMOa0Lq4mUGw
VRTVUdZSnQqsP2l09tBkVXyfCwQR9rdnt7IDOFzUKeYtwJZf7IBucFs34rr3gyCxPrWN/bGspvzJ
xVHYH+q+OsZ1uJUBrFwa6NyR6f2qfrPhL3fdSKPSTCun9sdSwR4myVoHP3E1Q3/WruWn2pP/QRkc
SjI08vmhMJcCLkfEHdmchMgbClmRTOFPJJM4R+5AEzeNPfTSJk2JnpzQlPm9nGpTSXZFo+vfbq/1
yoeF5Y1ANn3uOaderHVM9yHIm7r2tRyA8eg0xk4JHeJYhKHd8fZYa2uMHA9NcPRPSPEWm8jLKAhw
nGs/Spr+Xahl48dU7fMdQ7unYqqijUreyj6COolPBIpLpAFLFVrHpNQBBoUXYabVb5H7wyl0UJNo
QN5SJH/WVUCG5/b9FvlmJSOYFWsgGpJIo0O2uD2NTEssvaU1FoO+OURoQviay+P49mqufDmkJSlf
01swkDNdhOdY9WLHS6vWz9KuhGJujvcJru/7yEvr1y8knS+aCORU85iLCU3lKPLe6ITvFVZd78IU
YFdahu47VuAFTpFzhOEQHl49Pw9rR2ha9BdRPVvMD8C0WuouSsxB0UzP/YjLLVKhClhALdmI/Ssb
E4mQWSnrX1f7Yig3TZHzrytSuE5EP2WeNwctUdVHKEDOu6LUt8jAa+PRbeB5N2cRVM4vj36XFU2D
5LXw68F0xIGLNZnOrLH3QEqlvx/aztqKb9eEMJoPkM8gHsOWokW6mCPEyDjrx54inZ4hdyAdRB6O
kjp4nuziXisTv25V46MWO1N6p/UUdY/hWItT2KskmmatBgZiXaWlf2+swWlOoWolL25gNeMxR8OS
fEA2Sf524jzOghFG8By2Rfh3JCqBHZzileA3J/dTVrp5vveCQg9PbkYjcCNtvDrznARucJBE4Myp
Pi+iKk+3obPihmmCe3mbcEX5g9Gou6wyp3Ni9T9Yh4+3N+r1kBDyKUvM6m5wUZaKKNEEAjItSsuv
k9btHwAl8XwzM7zrd9QImumopKQ59x1Qnq3M8CrS0D2l98LTlRuERtoiercJLnfjGFp+m6AxcQhn
p/s4YAO89izO4xBIeQ/QaMcD43LDtm6Ah0KNDQ3KJnLcjUiJ76WSGY/j4Obfby/n1eFgLBgvIBJn
Mq+3FFdBp6NwOvTZ/cQIgpNrVM7npjGeOyUKDmXecQ2+erw50wQDzHtRpVR7OTfdyRtMLVlDCkq5
0u1qO/B+RlHcY76dsYXfe0aB7sHtQa+exzMGl9Y+3WcQsleVDoyqGw1zKAZVQ7TR1aT1pyrJ/aaJ
O38ErrO38Br6Uw+NLYeYeUtcpLmMDBNl5qOx4VAOvpxuicNw18aJ7bdRrXzsQ4Bq5wTpjL0eVptm
lL9SteVofEvkTEmt2J+LxW31LlPxg4d24qHLumtFZD7WGJTLHVlH8lZ1ITnuAj3UeZ7XOjLXVpQo
f2ql5b7DTCb/qdc50geMmBs+HJlpBnkWXXSXJg1pr4d12JOaRhoyFUE03HcJpKmdLlTgkk4gymSn
Kgjx7fl+yVe7TMcvt7/ideWZhodqA/ehbjZDyxZvVDOySNjwSPOrMFYfoQrocucNVl7yazZJs5OD
21kHnnbVQ2c1aGU6o9UkO2WIHYEvieHk59u/0XV1af6NZio81SyeqsumutqaUUN5skQ2zIzlgY+a
tsfYCCflgAqjTsNjmniTFC3IhB3+8NmLyXsHecgQ+7z9lKh2u2/wam92Khj4Ymcjyl3606Ca6jGG
hpDu4zZJnotazdBMN+zxC/Vuq9oJ1OrTQ4nJyYdRd1DBylITdwwMmsVdPEkvxmbA0iD3QNT/cXvO
1zsa4Q4k1OGvIslCJfpyR49ZDeNqLCof9p+9H0s9Oze5AO8wya1O13VsgoFEO4enEK38K85q3cAL
CVEk8XW36b5EvWlD4LI1jHnQ9tupPAY34sTqDqPLxRthThUQZLmcHJ50YT6jYH1dJPLADQ9GNmvS
A4kRnM6+aHyldtVdlEzWYQLAcS7GINhHThn/C/D13xde8+0v7/kfZTU2MXrvi3/9nz+rl+K9aF5e
xNO36v/Mf/T//6+Xf/B/nuIfTdmWP8Xy/7r4Q/z9/x7f/ya+XfzLoRCxGN92L8347gXDafFrgPCl
nP/P/+0P/+vl19/yYaxe/vnHj7IrxPy3hXFZ/PHvH939/c8/MHL8bcPNf/+/f/jmW86fe1fm34r4
29WfePnWCv6w949ZO4Y9QVoM9XUWI5Ivv36i/gPcFiIDgD3n3v7MNyjKRkT//MN0+dGMi0RAjeb4
L7xsi7rA/CPjHwg+Q7KaLbVASEHC+X8zf/5XYP3XR2El/v3v/1V0+XMJjb/95x9cmBfhnt3K7zA/
adHk4JbTlmVDt1RSpDRVfV9hClQ/OFPMXqqqubdtK6jLPPeUPUZr57RTmL+ruPWyNyBxE13Hl0kG
FHAn2EDa3xHVjhzNocBLzlAnNQ/mhJZjyxzGiGbKMIkCeCUUzg+l21ret2HM4tmwKtTqP50Jzssj
wNtJOYskH7Jk14VNGH1Is6BTnrjUTS/cGXlWlo9WaobYxcaOdu6TKrTbXV/OuDddRu07tS7Hh9Lt
irfIoLXTXdyl5ieWXKn8gZ5XeBxDmf/pBG3t+l3oDPW4qwutzL9bYtIQuBFGIYPHwAFhrGJzpQ3q
R3U0suANR2isTmBMCvswxogn7GouFLl3ndYyfQ/t2i9mlAf2Uc/6fjgXWMt5yB54WXAYbTJcbIKQ
uCFM1s1EsjtD8wsNNtPeVVwlPOa2DJVjGCKI7hdtK8OnTHjeU24M+fsqxX7l2NStfFQzWeIpH6Mt
AIbRjb8KMYl3Iw5A+g6TtQEvjh4n27FJbPeQS6Uxj2aCBTOwS1fDoBP+Fop8VIv67MnUS/m5SuzK
3hlx48SHLGxibWd1itHuQrj+L/Eoxr9SEAH4jI5kHvRzGDa032ZDUz5Odu6Yu0bYYbCvYy38u8jN
NDkpgfIuz1Rr9DOzbb8FWZDtPa6IPSAh8zHCmPbTSDhyaq46ywmrexModr1v+7p5kGoMAzbWp+Cj
KILkrqrc7ImaTPcW7PFwBOn3wa1t9VOG29P30JiQvoyHbN/nRvYDAANF7jov8mGfpon3p4PSzLAL
kPCl/ah11oOaDMnXrG3YPU4yBMO+wgGGaXEF/zSAvdSYC03Ohy4a0QQvYmvgExcqy904g+43ZVa+
z/syUg8NbuonyAjE8pocjNVi5z7hOtdrO9xX1XAX9TWJSGWpnXKsQ93KdpaeyngftuF4mOqZk6Ca
AjfqQkvFubE6o9tnei7eDaIkwQSGUn7qRI28Uxqn00dTZk2/l7GGi6Yw+xSxDsS+3pSxoqs7lQxi
OrpR33wo6jj++/+ydx7bkSvZen4VvQBK8GYKIB2Z9Cy6CRZZBt4EgAgA8fT3yz7dap0jqe/t2R1o
rRqxyExkAhGx979/E6LFmMmhrNTrUmBgnc6Dsz3LyQ+auBgz34oXIWbjuJWzB8EwG/OfYEnF95EP
X6R2ttr9IVsLWaXrsg14AeRNmLYZtVgH4j7H+TAZD6LzKtLtVjcL4nDyCRXONtW8L0rVUxxVPbcC
oNS6budqKuIuN8qfWW/PaB2KerHjqHT8B6uq8+/MGTGfVX6VHRgkhp+eaqII4dsUvpRzN6F1Q973
aIa5oXamIaq7Jg+ykbpk7L7awsjH2JD8XzwRn8o3HqjlnMPKei6bqn8cZSDn2A0m+4SwDTdGT7nT
q4FVwHwOhNyOqneJcMCQObop28brE7jn1ZqarRzNnStqxVna+uZdaAxZtK/mulYEli6DvLLFxdIx
kMb0c1iM5Rch47o5dTPhmPfeINoacM7csl1E3oH40nRcYzJ5dveRcw067nzp6LOhWyNL1s0YraRw
2voHR7m77kfSl/xElkbwfV5VGyS2TcPDTKxnaC6UVX+3fGPL0rmV7esaOQpLXV2FP8Zu6+7DBXAp
bjyR5ztm5A49iiyyDq9GYfDmmUsdHTXDc4DnEgXJEprNnoik4jeOcZ3YMULv33xiU6erOVRzS1DD
mp27HH3WfvAsjWU14pZiN22ZGe5nv0bMMU2OCHFSWrYs9v01/O7YmCjGOTU5njGWam8Lp8aZufCU
fczWyiaczFqrezEEDrT7sskessYgu811OnEvZpG/+fbcF8kFPsuPvKlak810s+w0FY69JR63bU5B
3rdyJ5jvFKkrsuazNRcnSMaFfS8VLG6XhD0mo/tgWTKR+ObgrSm68unB11aVxyrr/TFdC4CCxCUh
DfrX0BhXg9sP6yW0Qf9AgB9+7205/9JtqG8aJv1tMqE4/pigcuOQ3vt9hqra4trx1tLkAbV5/TTB
sZPpaLvDmOoIbizSgmF7WmTtVYfFI6IN0WpAYUYzUmF8NarSwxq0y9q9A/jBHANR7Qt3TY2Jl/fZ
z1DhUsU91UyvRqKIrCTgKr/3ohuvZRluUOVWveEBsYRVcRim2nzMdReuu7B1xg4fVleetiWw+9Qn
bvdRM3Yd8fuBk0OjrvJXGBn5XbCNS4PRvU2dOobTGCbm2us7d1oixKaYfHLoWov+2eT5clUGlTHE
cpuslZz6bZbJptv5gXrBHnAYd4M30a3OO7U90UgeQQhbXCzYgsdgHu6rRIf+aJhY04J/lDyugRqC
42LRt8VD5TkiNe0+9/eF4TciWSKDqCezc8xPkIfRwoJl6WQcdq1/3214Y8RaCnc645MwOLHTudu9
UXM5yYhmS0JWsKcXplT2g+YHxp5TzSzxky+t7xxdfX1F+onNuTcqvSMY1KENGutsiLt2kmY8cSIP
+z4ftwIJsCX5RUyV3nSoEDsPvmvcRqRWtLj1hTw1rRiWLWWMHf5GvtkTlSF6bcSOljOWR8Ykf/Aa
WbOjE7bfc0xX7gdpls6uWQb8cBkRWVckaxciCYciyNIs9MqnSM9FxiPPHdm5FBEjJLpuus6yzXdQ
yERozIuNTTOWlll/aW+tbsVqI4x2e+HOnBfcxXRAtPRgdW6/XUErVgemFxBFNkgiEFbCzedAZnba
x2Flj2uC7LN+s5xsLVOD0eq5kZtEwB/ouUza2WAD3+gsXz081/FSKyfne19Hlj4wOtFe3M2Glvtp
WceG3XvCiNbVJZjQOvBOSV1U/RxLd+v0kdS5oE18Fs2UUkx5z36peycWBd8/Dt1FdF9FTql2wSBL
97zafr7u4BLYcueNRrjFi0/NTL+q7C9iNjqLGiMLP6c6zz/mVVriCt4PU5qhJSUtrsPJeCRHeKzT
Iix8hOPzVko0tZUbMixV8oGUvTG/0qI1glPrSl+dRx1eltJmDRgfgcGcrQ0r31iWCoPCPhw38n82
ZT0CsTmPDFHqjyVogzm2+6k6eDhnVfuhDTHxKIeepxWHjZqCA7esbt/CQaDMxShm9m6oWEN37/hr
7Z91qbrtznHrRe8MNEPBF4r+ksOGaU8on3REfURMwgoMd87zSRUvFMxVc8jMrFvONhyG6MolKLp/
xEpxWvalNBfrJBZk1vuisqzsB+hnXey9VYbhM21xJM6ek23uo7Nljp3Mlqn/s5zBP6OQ9BgXr05u
DA7UFyTyr3qrDGs/f6jGPG357xt3rMs0Qk/2n7T5f1Ec/e1tMJ1mNkvDBrT7V+JMNA7dZMyiTgd3
JaIsKpv1yQpm9k5KzsoBa7CHs894sko2hxIRkoxIs6Acn//W/v1bnfD/s7/9U0/8L/vl/46d8GVE
9j//0W/+H53wU9OrX39thS9/8kcrbPnf4FtznkI8vVjdXIDwP1phy/l2yaS4KFUxBbiMdP7ZCvvf
YBgQi0l0AIaZf2qFvW9YXmDIiXSeGRf47L/TCuN/9WegiCb3wraCPgNUz/WB4fwZS1mnRvmX6UDS
G0b9gkNc9kPiGMd5rT1m9o0DYpZMwovQ4leFeDSLUS8Hb7XEHEfWCvGqMJagiMnbKZjUerO1y6di
vBuLoJ3TQnb+15R3mBYagTZuB6tQ29FsstxO5TAJGyzbBp7crHLMExePC3LGiNCdqmyKpe0c3CGa
7ENX1OV32H9Wv6MKmIv90gpGL54qw8fAn6onG+N1wrRGB8sCKcyVl1n90odyVIU3uruwwkqYslWS
id6dKZ2dMYvrtV0mGBRZfSfzyYAyhv++dYRo0dGFRKV12w9G4Ke29MckgzXdXtmFl2N6EsCC4PbZ
n1al2JTzrmooN7uoN0/CcvHpyHKhw1jlK6KPzS2is0uS4hmVMEre1bK3uOZTbklpd10O1LuYVbzq
qZ+wJlOOfechhZ2TBserkCsO6nm/AmC+VXluGZzGvsqPglNQpUJX6xtqKvHodNzKWEgTB7eNAMM3
nKrcFpJmNL61uee+YyjhvQT5unzUIhJ3mV8qusTVp77zRqcw9gO6FRxGOEydIUpKJUGNCYjKIn0c
3Caehyjsk7kPX6J8uu6LKkZJ1dLSl/vIMGMxGIAMb+16T0DSdYZ2KdtyqM/ukavoBJigW56maix3
0Ly30t6zU32GRfdgWudeQSoJ9asuav9o93q+1RXbJX5Itmcks90GlA/tlzbs72EGjOq1MhnAULyN
Yn2TN5Y3H/xW361SPptZdFUY1ksz/aqG5V7kL41f/nLJc6xy862U3blVZdzp8E7Ol6+YU6bMmO0Z
ZrK4ziErpjdRNyruqCmW7TC64oGNPiaVfoqdqDuIdkssYgSW4Kpfa+a+co1X3963I/yAMCsOcz2c
dYiKxHZqHAMjsauyCL/ifLafkVs5T36j+x+VOZ0cskyxMV7XtAigp0OjtZ4zFTQYDFg7tZjBE3M5
8vhQU4KgGADcO2Vtxhu0iZLho/xt1+ONH1b3UPCG686bqkQt0/I8bWEyBvVeZvKqyNV4GyjYMHkQ
50qc5ug82mVKOfzo2uYOlWiq3eg1sj7NDee2EIJHarlEapivUEJ3VraBPbi7duRGBtTs2f1mN7Gm
/cU6kPLRnp/8ljhWeTGPH+LK7ONZf/iuesj0/OQEy96oyP2ma4WFmRqYpi7VbeN7e0ztEzPI76bI
ABZxUzdacV0R+zL0r8MCkz7qhNiorvNSYvMAqFB5Z1wn0mgqCLnvjp5Ty53LtdBzHPu5f5LG96L5
Ycvs2mHin29vtl8R+S1+BHQcZnldZs0eJI8kxSPYzY/Cp0zKCyIDZqODuKveCxeeENBOUDwtkfUs
1q4/FG70ZRjRJ4/atYLZZveFiuFftalRPyyRK5NyFM+BaFRiLiuWaa2TBOHw0K7M//0Os3V/YaPq
3vx5PiusRKk8o6Req307D/Zp9i+ULn1wjXlN1zLbVZN3Rxt88LPllye3gqGJtO0H8trwTnY2tPh5
fV+64cWQ7dyo4kabTnbIvLpJeRzbPXhJfb02Em4yL70I9R4ASlDkqput8m8dXb8CjB56mAsJ5hyH
qZYnT4dPKJNJhVj2aG5jre/MsrzCkXvfN0bSuzy9OHzeMt34ioowniwtYyA6r4wd0XQohNRGjHvg
X9Vq9Pc6Y7lOb/ToH6Jdj0HXVk8dNGkXka7bOg9DUN6Z7ZlU1zPu04dBNc9rH9zSHbpejDBJDckg
xqegUo+2sZzccN5Z072xTTop88flUqOK+qqbP5XqOIMmOT4xlbnJ2fSNPH/ZnPHRXq6iZdyrEThh
oDZq17jNkg4j4HWpHWzOlvU61+eAYdhotHlsVeUd3Iozo55z421H12U1LtN+Ew8FKdG9b5w9LBsi
YGAC9JzxTOYNVKi+LZOpa2NX5QEyaxCuag52fWDqOt6wJwcXUqO9r8SAxGjY2FSaFli0cvbSzn5P
q3eqwvpYLkF23XXR+Nl6fp2aKjwGAwCx8imACXJMaqXAw/ATKwRyk1h7OUOl2qcvX5DNjwc9D+e5
cQ9eWcWcq3q+A+c6T9mPsTHPFk1s2PX7WbU7OHyJV0EdlC0iCPuga/klSu9sbv49XUJsO3rvLuve
Gxp23i9tnyLd3QUrYFAe6+nebO10Ma9dvPJ8Z0qtoThGfZvVMe50xaejZ8iAxjJioFtPd3VG19AA
PG7m8lkO09kN3Dc9jbGr5VtbWtdyQ+PsuDrdmL1tTG7EPLO3ruM+aCneu53M/We8xezXcLHyxA7O
Roddbj3cgVWx2fZO+12O3nuoR6Bp/weOGcAL85ce5X6ZjP4L9k86BS/KXChYkClgaQP4F4YgOXQe
DfB6NvZvdEAXuxrzfkNslm76PrJOLb3fZFYssj41QGVmc9qFzCWdVrMLlp+lP35iYMoNn+4Ilbmx
5/Uo2Mwti8Zz9l2A3vycRwaA+xId88DcGSpKPLN8G42A+1Wf80VYD0bDy28vJqaZRrIizL5F+8yQ
UXjVzpj33hhBXHIv0LrHSvXqWOnmuDlviNjC61GvJ3/xbuCd/PY41mpL1zAB7XgGOvC25dhfztKa
gUl4Z42vbtvGnI8vjEevcpwUdbhFD3N2H+bB61rVJxFF+zZr4nX9Cgmcp5Ver4U57CpPJuRuHoRT
XlVR/lzJoYqhwSWtrvbSpT2m8BPx1i27sTJf4YQwBCOZuRqO4zjdytmKS4OV1M8nXIN4oh1vj5D0
Z47jWeJ55c0UyqtlqCFqFr4AhGZwslnPni9YmxkBXc5lcMv45Jw72ckJOA/on/V4pNwqbis+m2+m
YJAHaSnzPiegu3JkXFo7Xf3ss8bnsPbT3O/Bu1r23PWz9f24UXzA7Ym55R4CRyLqD4fkxjTs3oec
CXC0PYZowZ3tw5nLuNRr7Gv1wIx3R3o8g/N3r1PUa3ZcrSVjEjxKinMDIIREJCFNzPesn9Ink5IN
vlbWuekpaKFpljRhEB8TjH+TYHL2XtntvdbaWcwjiHa4jxiLIxhOnLqI59DnXO5ffJJ3q/JdD69F
NW1gw2V7VxqgYeDpi+9CRwJfqPu4aYDEaIFvl1YGIca9s80t86/CAi4Bsc75sbTFqbJNfDD4oNt1
GUIhEd7TYpvZqzdwHhfVkaoEaN6iIrWSxjd2hJPtchoCd9rwFVT7If+pbDfVm4xHqkd8S5LL4bo6
sKa4kFX3uy5TMW52PJ4zZ52pvzMe3Gknd/fh+LBQdz+U1eanqlSx0AN28Iyo4lk4N0Ntvyjxy3BJ
DenvlHmNOf8OTlQakQmxVO6+Gb7CdWVYfg7UJxZPWxSm2eTxeFmH1ie/5lfmqVPd3iE5uPLm/nqC
qfqGPuAw4QfU4GPA9J0chTZj07d3s+s+NRHF1pyf/Hk6WM0ifyGeZd+Zh1QQ49F7NNCrbgiZ7cnH
yekwavqZuFNlQAvx5giLGri7L7Ex6qDYv5SMGU6QTJLIrtB4EHRQgOGmnUUKaTA7T8B3VE5pV4vj
AtcB9+GkEFwfwoLPYDp4RhSXVdKt5DMuwc8JqHYzzGcPQD/SWBuCEs2c4s3AXjiDOQLXxTqYvkrQ
3NV2fs5SLQ8dOLwjOH8yl8lfduUGv9xw+xDjlbNRk2Nz1Kpr1Bk3G7LfcpPeQ7de0rKvmaz8wqss
nnojJSRHxxmlUBfRQpg2i5wVlGX6eMklC0yyd8dqd6l3bL+IJ/zyZGHvF2xxy5Ub5bWnYv1amvXY
VM5NVYwH2PiHqfEOavyVm93OQ4TjZz8AwO5mZ9nnzpJUjZtgUJ7kfXedB83eBzmtim5vqccpOLbt
I9caxZTJSVt4Lz6HDr3qgx21tGcE+tjdDR4SsQyDo5vXe61+OyVNhb09j5N/o3LzHLJZ3rqtPIDY
pHIZ74nETaq2EnHoVDtyYxwEDMbD5hefljRiAbKeeqNV27GjyhkQ2mKKgHZXZ8aTA+Y3BN45IPZl
3VR7zKvguMKdPdV+jlWSNu6iQFL6ADKSC94Ej02o8D01EyiHaWAYApl1M34yg4shatx3OShjfWVV
4z16kmCn8LCCnoeC4qprxjTMuxtnGGNS6PLE8jc68fG3zq3YAAG3cVX1cMzHxPA2o/zpphRxXulc
mEWiuoHkkjBS3Qnw4oMqaDRLO7DiSi4fRch+bnfjUVMqtrTFufnJHJFtwGkY+dm+ZNJE+eN0zzYr
vaX/2EYrShfLDAlMVVeNTRdId3O2R9bgXJbH0pPTMfJwDxm95qkljUtgXcsCDmlSE3e1cBofm711
OTfMaPsZ1FMdY586XoGzz9d2IJ2kyXvjF2EDI55nxpkR+w9kPgcGLB63fz1Ei1Ps/LDYUiFQKTsX
jzsXaDQZajaaUKxnIxS7YGy6gwLr9BcVS4wEPG2eXBml9RTeSHd87bbt2NYdMBmuS1oUOaecQZ77
9Nnm6hAIkjk2S0Q7ZlzJVgFGd+Nuzqv6XjgVXrI21foSE1XZME/tRv+whec5c3FN8Um4p051O9M/
lcPDMB1kMfg7Ri9x1J/8Tf7W5ely7+RehxcNduWWFDD2WG0aCoC/vhQRxj3YH4fTeymEQqUts/l3
ZruZfdyWpapiJFFjtkd9GrZxVWsZMsQcTB8OlTSovnTEH20LOl9iPzb3TvYtvVRjQ6ZN685q07Zo
+ujWlHM0sllY6420Q1meWmrWtyyz1vyYe0QCHvzet8pkFmK4U+06GGmvG+ucdYLTh4AD2E6QZQdj
t1pbcA/vm74ATw++0AtF7W3RdBaHcfYMlYx9yDygcklRusS7j5fKT/YY5fpY36C9C+37DgSNyzGC
2uRj1vLn/0co5+1vXJ0LqPgvEMrP7n/cfOIO2/+JrnP5o79jlPY3NOoWFGGwQDCoCxL5d4zS/gbb
HLccgqBhRiK1+idG6Xy7qIKg5cAzA5K8GGv9k66DIhlYEXvAv5N8/gGf/hfoOn9LHvknXTJAVxai
4Uaz6MLgc/DT/zNCOVdeZ/sYDbPaWCGdv5aHKNwIpeqmMO23KTrYhbPLgOLuDOUdLFGe3GpGFGXX
z01l72S3PFFq0bavhTiPvffitEwfnXaTOyOcGvx8sfsYlTOe/CZD3upmTYqHQr8v6opKzch+NRBC
YxsjYEbB8CpXM/gdDFSGKmqPxMq+BszhUrWGFIrSelK+eTTgecTCQNepWn7Hm6gs5akTH7InO9Ca
fQAEN8PZ/O9zh38LiH/uW/79lWX2JxT+v4bVH371F77X9NeX+m8J0/Nc/ItFMHyWfya4XfIY/nj+
3W9ob3j8YZhhSQHbmUf5j+ffsMJvF7cbAPKL3SgmrigE/sFXc75dCGzMnKILrxQGxf9aAHbwDUUq
JiuX4FgUkSyof2MBWBeu5j8XAG4eUL8dykZ0bRfP77+6gS4h0rVClB0+AqodL9QSRP7YQ/pOIiFN
H3ReTyYl42aRL6g4A9LVv+hUc3wQOLRk1qAuXlt+YmdeNO5cCotpJxnHccR6RUAWI4nVQ9qbQTuk
mLAU4eP/9l3/Xyh3KJkurN8/fQjyNyy0XQFu2lDK/2p+PGzmVIKr/pZsReqBNwXmmdCX44TIrJyj
tNVWEfvbpneWAVEkKz19CBfb/ZVFdpO/Zx2A9oHBKcBVTxpn/ZoHQlvpZHdtkTL8rhNLOY78lOxa
tCfCgmk2OlvvJ94QMOFVjSd98DFtj0+DkVFduo3T37NQLeewtqWvdnJ1vemgFQwu6n4Bmdr24fQm
nW5BW6LGCLxd5WONVbYUGklpDeLesIsoTAqb7OrUFGi4YmqsdY51lUliarIBVNLf8K3O2zIbD3Po
dVCvIHXMsW9X4haGk3gPcXu1roliiACgx3WCWkHlTc/QgFeqrBrwLJSllrtyCuwmHXqDSAZe5AyV
ybWJtF22x4VIjCx21mF7N+zeRBWIF4zxpAXOCXtEHpF/ta0IFXZQycrn0vKHHWGF5XIounxzGImP
fI+jUXeYCcyrWD/4a6OMKQDV8lxEYGAPkVgHuR8zgAzC3HvzsWqF5d2oMm+3vTNPS50qHYEVUbCJ
d6IgbbADNXUZfZAafxK9ngVPRdcxNiC0bNDHUJrwXKplXWipy6bZFyFph8mw5oW+l+ic632IOwva
GWHlQFB0OiVTIov+blGzjGUXBLe56QjnMSDAqUxJtONTzJU9vPc4AkenesnshwWxAWowyL1Xw6x1
vnOVKtb9RlC7m4hcreJ2LjDBibNlAjMK80i0O5TWpjhhNUD+hmO2+iqwRUkOn9mEb3JCpJEqdTkp
HE8Wr0UXQAtroI27Oy9buulk5BN+3qrqWvG+lG31u0cIn8d95+bWz94b1/tgLnSVSNXDfCcRz/20
BNL9K07VJdtn09yGyRxCvNxNkyRRd2RNFTuz9/LiO/5YyxeFk7TjHocsVlKjTTy8IRHMiUdIiX0H
84MXy1eLF3PLftosmAk4I+wEDnftRdEB938fKu1n1z0WLCYDmiW09l0UYToYCQJIRLAo46lx59A9
hYbFYputEPpD37a8qNysBoLIuK73RAPUOFr+sRTnGXJPEVeV4iUGDun1Y+0zzz0S766pXTFHW/s8
meEwtT/d2mmg/M2RZFIWG5dAkgoSIRXwC965/uoytlt5Yx2tw3s41bN9R0QQxlx/PK4axbf3Ji3J
TW+Nmq3hj4duXKCt7sNBmWieJt11Zzh4SNAdv6kBiKbwM8BED+VOaQgeepV7b/YY9v6pg+FoQ24M
nGTwqumB78ThnC8295005frsNcF851sLDVxTFe7Xaiz0TV3W/6zqxjxSKlXXUEnGnSJr7CSZ6BE1
P8xNmoe2OuZt95t5ERQpKpp87xttfUsYN9MKtzbLYo9eSSKez2boqNhTLbuuysxXOJaSrR9/vEpX
SAuGMCB5zOy+RyrEH7HL8/5jaczoutlKwnw3o4OkK2tpgxBkcC/6vnkxsyE6CaKfbxgqbEvc5kN1
7yzzAIupwoo5p6UL4nULiu/N6j2FxQrpqMcikaGsqeb5IbQXKdOIV/DjMQfr5vuZgo23kHCzfEr8
1O6BVEnNtEvNECkvL5QZNLSDFWyPNUqsIoWJ5d37VtufrXDgHjiGfMa3ASosOM7VFqwYyo0hYMkw
L16ae2P5uA1FvfIdhtud7qQAN+3h+XsWEEkzf6+Dubrd7O23WS3ja2j1PYR/LwMkwIKtM06q7bPX
ta6eJBmPp1nI8cynbwg7kfJ9jZhyl4rpXx0tdTI0sj8w1WCMDH10SoOy6q60y4KGezyTOrqG4Awo
sJ0E1Rsrt7KUWHa6LppLM1/8lv3WPrFjM0+AOumD2w3Y+ppw5/hB0BZ3SySiegdGNO69fALPb1xf
i6TgTLCTSrTVGaZYXmCqB2sKqgxwvsY43kgjobLPXkfO0Wo7+0O2Yw+oZwTiC7tK39yBGWxPYhH+
AVmiMKDN2VGdMtiagaKgre9glvm3umnqkzm14YGdRJ7bpQ6SbnLzK1yDxbEhRelDbd2c5BIDyr2g
aYVshZvRF0cjqHQt5vJY9dV8bHtYfrB+LYbCuEXaV6Q2e3TCbWX0scJ+vI7XuVY/jX51f/mF+p2Z
eryBHJanM9XU943k0ffQrIMPA2V3mbrT8DV3C1gIwRZZMpoZbW0eKAvZ3uTxVsRAXFcVI/5rs1Hi
0XVhgtLPwNXCoWb4tYGf/w6rSdyzwyPFDVl7t57jzz8saw6eCOaDmrhY4PN9pnHt7FyMFMbGbhLc
M8KHwd6Cz3Zk1lORe/vIhgnmVeb6tbYW73oOC4vdZshuwqbWPyZTW6+SimtvT9P8gAwxgkCImpNc
wT5tSfdT73OGtXcyBBH4d2sX+lmjVqF1wKeGcgyKkjrW2IZF7z1FJXxAQK1iV9VWV0ODxmGCMZLa
boo+899RIbHYba2iC3AOxm5AOxqTKJfN73BeGGpUyzC9hKPP2c92EDIgKbXmPMlgTBXlbO+7olVA
ErPLYVwtPES0UJ0T7JeyWtc9p0H9Wvt4MuxnXHGuXaDtIB3MqDlM80SEmAiU1yW9IHLrYUPGcESe
7/1qq7y/0gWbe4wCafUTNE2NPhQI/IpE21uJCIJiDPL8yj0Ivyt0VoBAqDYAoJqgZ5vLKy98g4QW
1smKbJbgGm/13SMwR96kBiSvaUcRVKe9y+KCzt4NUdpnnfELkIjx8BIiskgh3EYq8QwbQ45onffL
iqIDgEGVEcfdwN5tGUEEIi3tFo7Cxa1jgMNXpjV5V5Iuz/aNR9IZrCntVRTkO4ZJFtxS32qsj750
rQ/pBNt6LyN8hgh6dGHBl5RCnAGmMuNuUaIAIsJH/N6nUirPVrZaNet/s+er3JPRyp1gLHaOqmh6
Kzd3eOBEDtUVrJoLt4KqA+Ub1prsw+Mw/JTb7DUHsycY7FCvICT7YHU4Phrcg49OhWX9oVIENUEp
CYYE7TCI9rJ4PqQ8B1ZNjCWIbz00wm0Yu2A6eO/BzhPxRQ14kE4dAarLKNzZFHgTVloLSMul72Az
Kf3rLYO+z4BtrY5OllePtlw5V93B9X5THN36bWWBQU+kkFxZzrRmYF2atpp4uWnlkSyNFlr1Wl2T
tuRct1M4uAcTDkINojfV7nVPOs64M8xQ1XHEmLCMC+qM92DIs5Ch4CJua85QL1Fr/+BmBaRgU5pg
7s5gUnSsylmRvRuUYvHFgMchOmVjsTe0bjv6GYp1TRnwOXb5zGBHcywzbKxvRkv6v3IrYARlwLjJ
PKqt3Vr5xm3dtMNHZOVgYFXR8PeEgiAViNxhaeNyVlXNNLqDBTMhDbPhXJY+lN4Jqt+x63qp4kWV
Thh77dLV+9bUQhzsILedWGrPOJswjwQ6Ic+wrmh8ZjgQ6HNeIsWEP8mjLnxbWtiBpeduSCKLMnwR
jlkwl5vYe5LZx9irUoVzZQ+QO5IIZF4mo99xmYXT2y8h9NZz1K18/xvulXUSyCo4++rS3+WmdL8j
venf3WZQh3qOqg8Xli+LoenXn3gBiYdQoPzkExeZe5KG75w625mWkwmzok6gcZofGSoIBi9/awKK
xlrt81bXLzjThxlyEC30XumlD49zuMBBdpkAY0OQZQsjHSv77XhLeW2W5nri/A9PlhPO52jqLlif
0Ujg5sLRzn8wdx7NcSvblv4vPX75At4MelJVQDl6UhSlCUIWLuFt4tf3B53u+8SSguzbg453T8QN
hc6RWAWTuXPvtb61G1AO4UDyibpOFqbPHxOs4c+DrgYr0J1heXQZ4Xc0aArzLO08/W6YEVJaIH7e
HYIcD8mytPStti4Wtt4i5awsUKqtEbePlN/jRvD6M4aa0kMdrQfCpIoRoBY8F0AdKrT1og1q102O
SZ18t52egIMlJXxnNicmYF6M1rfVCm5yL5xDkkZ5KNAp31spPv/WKqyfw2hj/vHT9jNhD/5jrKI4
WEV3O8MVhdjaCI0w3Laly3wzm35E0ywQfHNkeekHTJPbKlkSiGXpJJt90yr3k95W5gg2S1MbsZ6/
mH0DjHUqr1G3o+EnWyOp+tDL3dLa+JKhvZxHkSPeN8cDs7nyxCR93rNZ0gHmTOlJl0lTZMZo1x1t
vtOoPPZgez6mrht/0IXhnI3WYrEg+fBAYvaB6k3drkiSFwzJJEMXzZSc9apbTIRbcbt3lFHeAbxr
kQu4lDb72ZqHI842pLZKHz/MUnf3YCb950Yzw6qwx9uuN1C5R53pXy3S/V7NulhIGko0XlGE5Gev
TPHPjQvvSBQPUF/Q+3qntJqNI7vPj2SK4++OaMaDSnQz8FhUGQpWwrnSMrc1d4gaU4RpdubrW3B1
yQOrpLwuiPMJppq4qhVzICz2eh+tHXZZn1ll5rxUqR9vhy7OkGbolLbwDrcFB79tk43tXUHcS5CY
03g9LfIHcn4/HBEKHVvHlGcrE8ZhjJxtyoZmBY0uih9eVptB6nbNLfNKBmK4GFo7zFqyC/dJXvY3
VtV192UU5QzDdHFq0apIKBc0HMXgJi4D1VizMZc1Na16fzFD/CHU11Enky3D6eyk9dF4D0LlyxLX
84nyoj/kymmRqrsaMyzPukVJKZ/HAitWMHtturZITffjlM1qn9gRkxYCj5hkeT4JtiYRz1uD5/MY
1QQAHuZy8r9aZVo9lJ3Wc/NNBrl1m8j+rE+ky20mklP9oDey8adEgHPj6lQ1rJM+0+q2TvP9JBz1
1UWwwQC2xi9kO/Z417mClwj8MMu9WLL2uzYniORB/S0Us735se3XeUY76OU+d935a5SXHuMpqg7e
XsUoCCYyBxQe44WavLViDQN5OjxaXiGOFOOI3hLNZmjO3GFiR9TsoDZLFPjdYI1hExmfrKbRz2VW
MWIrdVQVzZQ54SzEZ40+7t4Y3XKrZ9l8TiIRH2fOHyCqRB1Qo7C3tlk/brxcj46NwlpG57ZUh9Y1
9Q9z76Zyy7pg54HT85lnUjA+1l4Z4UCYfUwio5/fkTzbfLbj0iGFJu+qJzVHTCTj/lbOjtsep5bh
WOjm1pA9teVY0OT2B61n3JpNyLxGEd0qe2Se347+c6nJNvAcbdqrLs6XcI4ny+G0QnQKqk35QD24
hPpkGg1TR7v9mttl+2XI45aOWTN+Q1CXtztMWLg5hdyPBZIhKk/hbTx/sk7z2NRBV4zihg2w+Tro
Ir9D7dps22isOIIRYHttcPSv9oJu4XGScjpWHJLui3EMXRe0BwFXSn5d0r5WW7Ze/6gnxTk3Ecjq
bZQcdIavx3lYkoOLJuVlolgftrjCvB/tpKlui5res3e9y0wad5xoEWtpznLvLuPw0tiM66rB6Po7
rIoqrJL+M9tx8Zh5JZ6fvJB3hUqOA992P4iBF91zcsb5E0Pf05L1i3aKXa+bAhRp4vPS2s2LV/Q3
dWYUjPl1BwmDm76kZAE9tG2GSmrJmfB1WvrJz7v6IGJmz5krHqsIL0RGq4zUnh6dCG0MQbXNOblC
+eQUV+MAKYbjZLlHYex8FgiddnlsJtcZd6mvcP2hD4rGeZMsBKvR60Hu0hnqOCSWeICbyndAw82r
YD7o7jCcaPrF29WlEbZCWNeRhaGwSl2RBMbSIwnwOxOI8ILVlRLAHtIbrYXkHQ1UdiSQtFFAZFB1
9qtxpjdXl5/dxKSGk+qnTtxc2BgyfTbgt1FYRemu9+3sNPtJSzT54twYrvywCKr/ciy/u5WHFKHr
eIM6IiJuwdRs0Ip1z71VJikz17J/7ixbnJrS6z95pRbBvTXzyrjLqCPmz6XtxTRh3UGTuz4asmHH
ecih3TWlsb5s6gIuNlCYCTtcuhQ0U13JzrNLtKZ7cgv0N6A5Ob4wg6cTFFmp1uwTc6Rx2ZgxVarf
V5rYpFJoH1RjDTsChBCxxdAIzqLU+A842Dt3ChndEztuO4ZOmVJLVVMV26A0cF4fRw4jBaK2tqnP
fV9FyY55O4T0xMPHGqB4n2vMMIMPFKhvWWZmy+XQxT31aD4lJJJs3m6a/61jbq9WYGdNDGII8Hru
hVA9moBc/QCnrE5eMWj2QZFanUNziHvyYYcIAELUqhs3F/XL2z/7j5EDY0CMCY4NdwbK4joR/D3V
xXPGrkHL9sWruvI69c1hHys92y00XXep3gyHypTDg4hyq0C1IbTw7R//58hjjSPmE1ikqeKCuOTA
Ja6diNlZVYeaniQB1HKXBqKfpupbVFj2+FR7lq6x8vvcgllo2tcsy6wuxNRNRTe1RAtvqfmbjDwV
jERHLPVKnpm9RcYe2mkhdlbeNfNdtRAKudFVZop38GDrOPX1wIO6w3JtpkoEqmCNvqC8iASkgdIR
zht6lDv7pE3og8PxMbQtluEBAVJO3gmlUs5MJyk9hjGx1NdRDWDYZ6vLi2K/tDisd/qvqY1osAbe
vXOd//IhPQB/KyabZ4zP+fo+myaLrRs1cuPUbTbuI5OskXOBkW/vsnHf98mU/vAhNtZbZAZc5F9T
JL8iLTowcHk7QZLFREOiQUxwuyl78d95Cdap3KvL6JELij+GxAQS6yC4r9/g25eHlFb1//wf+n/Q
2E7qqMnTTT9If3z456XrjI6kZvSntXPDumF3oZPSryeAt1XOMZ67Rd74ZTLPOCJUj2eim3PKB9mU
PC7dbPKkRA2ihXORNuaE/mzqHe8d6NYvJufvEy8+MHfd5i0ybA0t/QWhFFfnIv0EKZZhEb1wMHNC
az/LuKnHQChe7C8FcGm5m0Ri5dcx9kUCfCsUNTexIvDlTHxObB+krCPmWEaSypARWBcTy9LhprZX
hVadrdMgOgGJvZ16ZTzbdoSEwm+lU9MFy3IrbKibiYMsOGpQSzfeXnhVUfEXFuInJ6bswdRMeq1p
w8wE/Z4nvtS4Vqf7qUucJ3828fGbfV9X77wdF+Q1G5EBbrUVFoMxil9dpgAsDCYKl6HOBn3enNyI
1ONoM/TpEiHynit0hDiezeuu7TlQtWlqqPPiOzHWVa3k1xaHtlu6/x1agJIRLT5d26oPLKJ5dtYc
hbUQE7styDqwjG7X5AOjG1Dh/FGD2E2kYWiz/GkHsSbzvtROkS9Hui7ZCw1+TT29/Za9XkxdQ8OW
xzKCxwqXHsvSxSOcTLpSVh5lm4IQhrWCjrc5EIdjoRX1yUHavwWSBAa6R7QZKEHq7jsv0S8gzn89
inwCLjLEYpt4PagnOMpev0RLMtuqzDr6yUnaVaET6xZFJMplBia/RjpcZtc6kheavKSi6nFeJ+26
suqx8c1O7LrcytpOrZ1BczbaGpJeZViY0/C5zNgEOX1iVBcjnvMAKhxK9CFHENFw2MVqYy+iGIk/
jERgWzQq929f3V8oo9+/HBN2sm+81WQJGwYw7+svZ2Ns1SKn/87JpLmm04JI3Bgkn54OgX/NKXKI
0AO75gnGSfIFLB/tRNfF8ByQ6h3BafZLRMqV5vi3is7oblQZhrJ5JuOywAv86A8qOztDyZqiRXaZ
bZne4GQHBa9fpzM+AFrCtM09/JVYDSBx1fTy7C6AvITHJuIwtH37G1/wj1DEcBbVWFZci19j7rlY
WaSoXMgN8ntvrnM1k6kHZ4iqW3tnqBLKrUfraQx5xqpriQct3dsVfVdqco41SG2TOXj7A10M99cP
BMvMBmHKeB9++2UibGFZKUWEWhdStvNjBaruMcv8EsvRQNYutEFHfRjhODDJBZeTBpOtvOjK98sU
rfrQd8NmYlCdbfCo+T9LEAZ9kBWac+OauamHQ50XP9vUZlRpA5q4HsaykY/a5M2cr9YBJwtN/cmo
OxuxLP36jdI0une/fhdJUE2zXhsFweQxsuNdLIhaDLtI8IhUkBc22thxfLO7KsepUxcUi6rQOyxQ
jLHJQV7MNCWec+54ovEp03GhKE/4KydLbQtWkf7FJ9EzQp24TiCNwjLjA/SK5mAS+BZ6jP05SNrR
AKrP40TLmJOozcDMZFPtSrfwrWOpsnXULoz8Ssla/9D5ir/Jrjj7bKC6gTEZC/8aahxYrdLQpR+Y
fUH5akvpMC3j6goslAPjpl839v+bmOi/o05ope6/oRMav8ivX9rvr6Ry6x/5RypkmkjlSGZbozvR
xLHF/x+pkK79p0VCIL09jd3NI+HmX0ohT/tPuD6UspTTvwy9bBD/Wyrnoj0ietRALrSKjPiD/45S
6PVGAzsViRwKOeoO6LDrJ3y9EgqkPwtSID1QbjcBDPTQy7mCZOpNNRMVdqWjmPVCel5CbapUk/2V
GAvd/fjbBfub2Idv+lvJ9s/HgNHlWp6F49lzLxbkEv8DDzDGBoBqHFeiebb8Y4VbkBFVOkWfGVDR
osjcWr4MjWNgE2p9ZA6Zk2O9GuomuoXJzHYUxVy6rZXE3cnJWbs2mmpGBMeuVcZ373zmdQ/+r01k
hT2j8NJ1nZ3a5T6a63f6rczMssWHTVXRXkzGBWpUqfZp5PY3laPVZ4CQODPoWD50fY81Z8gcNm/M
LFlj6ed4BMjVonR2N24SMb5756OtENrLj8Zn00zImBpiyIvyATc2F1vQ+bQnvTi7ypk3voqzYOb8
G3b9cp+RaXEsqYl3i9D1Q7owM5X6QFX/9id5fSD95xrRtAMoaJiM2C9B/zmTayTRv+AWvshxlUTl
D0UD685uxERB7aVyJSlyRl9U9M6ed/lMrfeH4wkHAA6kSEsvTlNtlHJSi1zuj2MuGtOgObbQRWda
mI/enG08JDHMdxtECm9/6YvN9te3hjSo2xSsvFckxb1+MrAXkpLk0dxFaGEGhUCvgBfX8A6dl7kZ
O17RHrXSmzbtNFgPE7KYjWJwdu/mkf9vB+qaMCXQz60wS3Zy47In4Cxeay/EQwRGLXrgk67IYOro
JrtYRf1q7OKeGcupzQw1bBdnll9qdDvm1qmbGJrfv9bF/5vXnFWLUw2SSFQtvD/OxWtO77FcIgIQ
Aq+xaJUyeGlCxuHRNT38GDwMYtpPKUe6bTzV8ia1IkoAkTZPgERCySQLd/eo6k+tNYurOUvtHfaK
5NAQqfHOgvTnc/trXYTBQAHswM9+fQf7NMNPr00+x65kwNEDW2HbOHRzwPRfG9Daboh0sB7J3o4P
71yjP95dZNAIQB2uE10M3bl4bKtmgWjEKSX0Fk0LYXGoZFsx9WIIJWrtU1p0xkd9kMvP3E/mw1x5
yZl5ShrmHjqjtz/LL4Xlq3WET7A2VXiGiPSjXn59GYYszrRZxevMH+o1eo7Z4VWtWNauelRYDyWk
P3UyWKFvF2V5mD/HhsKMcZLn72hwL/cdoWnpuWyEPn4kIm5XlbEtwg4SV71dqoGumqkp/UrYJsy3
yijmfs/Ij+rFcqXE9axmiBJvf6sLAAqvJ7ZR9hjeTg4AKEwvOlWZpImV6vkYWnbfH8ZhGg56yRFg
onWxG5vKDCkhVbUpjezbPI7i4AGteG+NXn/I60tLKQ6GhX/YmfjF60vLkkw8VDUPoeHU87Lp+qai
ZNMy/drv3Q/l2ml/+2v/5WayuZouib1EXVA2XPxEc2jnWlf+EM6Wmj5pnAEwz0vrydBk6e0aKtRt
3dXzVbNU9ZXPXP9EcwbZpNG79xSr3ztjZlS04LhUysiea/K5A2Yu50RXSE4JAS4ONvY5RjeAe61t
ivoNz69wv739PS4afevt43sQJU9VxULC8fj1lQMhYeEKjcaw73Ai7FpL6wOnGroXS8TNmZRd+xD5
TA9TEdeHeolx9BaV+zh19b2y2jr0k3jYyMhwHiy2PYxl9rQSCr3bKGeMWrOCvrMfGOuVfX2vabiy
5q1rn8Oh+vI18sn0IypxQpnapj9NAx0gbeQBGIVU90mUGAc6DP5xsI3iwRXTN84GGKSgI+26uHFS
fKlKXJF2hYTfc/pbo6L73kPSIIYhWtTHBdEUaohyvkVF/MGNRX4c2+hamBmtaJQqzM7EON7MuH3f
qYH+fIjX10hniWCfJZn54osZvdd4WamPYTRo6qrLxRCM5ljdUsmpY2Ra2TvP8J8/z199JWxkvums
idCvbz0ESNPOInsOOWuXL2YvvlN0pDRr2umrFqd9/k4J8ZefR1QLVhL2AUwr1sXPQ3YFADkfwEPB
L/1APlX+Qyyze4bFuY7ZG/udBfeiA7w+2yvPg/49kHgOyJeBNLSiSi/WYhXWmE62CImYXTZV8Til
OYGcanRvaP1Zj80A6JFoYtCdw1Di8gYjo98Nbh8/4X3Wtn0/O+/sS5cHhV+fDG8CvV9KOV6s15ce
3acvujSaQ1+a+T5Svv5MACb4KOkMN3Pv+QEuaf1HDzRgYxpl906/4G8/3rMYq4GYt3j3Lxavqilg
03WVCol8mz9ootY/M4jYC4u4FQRypJPOov+O57s+QT533/nyf4Skrt+em8P/r0cuqpfX397z+tIE
2jSFXUXNskFQYD+1Vt1sZaMwSWRL9+SPKDZ6KPQpBnxQ9O54ayobqRpiWVQxQ81A3MlkvwcoE394
e0384+rYnCAJg1+9JRw0V2PV70cRRw7pVGiNGTqUAocW/eZtFVc4zI2meZls85sH/eiB0YcZlrLT
Ht/+6X/Wu4Cl+Ic9VdN88hMuqqW0g99nMlYMM2yJ4kFUQ/VhorE43WQdbxVAY0yB23h2sGd3DEcz
GrZVe9B1GE2bOev6f7v05wOtedDEnTgm3+riA8XRMmg4NS3WiQkux9iLYhNpVX8NXH0Ca9RfDaK0
jm9fhr/cBHgLa6sUE9tK8Hp9EyBpRmBGdSvM4w6qReaP+s/expKiCsfdW+NUfHPpPKN+yvi9Shj1
e4XN+hS+2mdsvqtJBLZPlAVd8ovHYE4mx0hGB11mZNJZQzDBTCtPp7Q8KkNrTm2lZcURnh8K9pz/
5CoRYzXdmYCoO3J0m3J9eKOieufdXXsff3wuDEmkqurrbbkMXmPqjoDMGMDb5A0z3kU2o73F7VxO
iO/HJQnIA0QvoLgw5a6snMLcp2OH6A0XtXOcUbAh0xkNTx18Jox+SBY1pwcTABO60yWxH9N0yhCL
pMMS7bvJwM9OxN88vXd91zv4+voi06b34bG0eGBhL65vWxGAVKNNDYGVZNFh7ZZAY8oaWg7JmDBY
jsoYlH1idj3YMJ8QkaoqXW2LWAPFhwIU3e+ZXXe3OuJ0KKLg2uqdqRTcin/3UcQCaRJhwKqFOery
/O9WTi9TqA6hoPmzy6Wyj/2gfWR2718bqZIHr9HVV5toYeUYafj2D/9j01zDf6gwNeYnBmfr9T35
rS9itUkS5WnqhtiuxUNexuOdQ54utBEOD5iQm5u3f96v8un1bVlb2muio20ADHcv3nYaDJ2jJ+iT
E7ccvtbCnPeSMy8hpJZ2xXzSqoLIsqcDeyoA3tjXgnwmxJn8HuAaoi9uqsXNd5hkurNZkBhUqLQR
QUlEIaaHxXtJ3NraTKqjvgIH/U6JoZt/PFTA9Dzs1wRfsPFfbqwJ3i+hDakWljzhN2br+096aYJL
i/X4uZg580oEgMU2Asl65St0S3qs+l09M8/auGaGYskh7P6dmlVfn+XXF9Vk0+N/LjZeus7rXf7t
Lra0TEiLg+6DX0zCB2DfgwKPZ/xD6lhR9XG2Eq06ToqJ6tYyRqcKQOw4V/1iuqfeBquxahHjdIMR
qb32lRFH4VQINZ2nxkcGbbbQQa9qcPT/Lx8c2yULrUPbw72MLeVJMEpnFBAPvBnIYIM5sQzywfHv
SteJPpV9AzIo0iVJk2BfPD2A9jl9HroSDS1btYlxRoxI0tMO2/sGr597GKIZUdkMUI6xsD7YqxdR
aO998D9Xb3Yrg+REl8WFPOiL/WOqe+I3dX0hlk+zyk1s6v0XgnxvdWnG96WOVJ3cYvHZaiGLx0bS
PXmVzICuzeVN1vNiv/1WrW3pywdgPZriccWGSS7IRcXVmyOnDmr+0HFJuIojEyiCMaenyrG766hz
gBh0iXvyqsk/VaKfb6ROuCC/OLqGiv9JzXgVmvF7AMOfBZjN/Iq3A9EBV8i+3NGVrNBdMYZnal/t
JSDWfMsodHpAQxytbQjjbMZ5G/Z9AyLMaYcPcz7LHRSaMVgAMJMvTfgZ42FYbt0o3ynb/7ICcQLy
GGkRtUrQ4q8N8LeXZUUyuq2GvhnhG5Krivb1xneitL4TcFEApptp4n4USvR72xCTFnpCmfNn5KQU
QLIoBMbx2a30a/pn9JIj26mJK4YfqbYiX5LitBilSd6E26ycGTtKqlAuKWVmyqnlvUv9lxuP/GSt
JmmOsABcLKdeDe8sA0IUAhgD/ZEYxLTGjhfOWSzg4Njdco1nrThOY/wkuCZ3qKycgwmAYo9b970Q
S+PPTZeNTNMp4mxmtUwKXy9EDncvGTgZhAm8xmOmleVN2XM3dmR/LxurN/WgV2YHd8awggjKNh2l
TrvzirkMk2bUcJ9MDeGIrBWcTGKfZI3EbDVU2rbcLmmBlgM1m3hy7XFl8SXZ58ZoYFln/Vf0xNkn
WbjO8zvv1p9rPkdYg29D4hlpZ5fHiTYjtzlvHT80eMFuEz03rx0SF0K/lPmX0WXqHudIKw0tRVgN
nvJHGk9fuRH1bulU8tBrufFOxfCXbYieGA1zVri1M3bZo8iIVTFy5i2QdbC8tU5XX6U8rxvaysvO
GHW1d6QcXnx2pRvWBbWbKeI2MPkd/Gytc7toqMvfvkzrnX29BfGRPHQfnG7okF2uQCPA/FnTXZyb
ynY+qqxIdwyKqmtq+jFIRCU+WN37yU9/Pm+0fHnWmIutsQr2+nr89i5DnwdajkeNhye29jQ+jQP6
AHefdQX6oaQozggmqpe0zbJz3WnOz8nMvwDtX7KNgwJln3t9ey2kDyjGMMuzbXTOjUDeuckJuCPl
AcbfvipGHWy1kMelrKOnajSyJzaaq04srfvOVdR/NQ1+v44Wt3V9kVF0ePA4LrvuuSTulC1Rw6LW
wIcz58UBOcfY4CnzDTXvxFgDC+2ZSMQ7FmHoh+Zg+Me56DtcGooj5wYPbLNsFvQb9XMJdT7eGSXw
mQDDuGbcKM0U00bDmN1+nnU5ByPjiP3C4LvbjhnuLBAyzhNhu+olAmrM6KXMn6sZ7mc8JOO2wfJb
kr+k93Uw+JLqPSP7F2s1r0m+6amPB2o3a7rLBz2n/5y4hIQ4iTV/tkuvqzdLnup0NfNInsyui6dg
rEadKIMCdiFQNrHsLH0WPswdGxNk41hSHiNLm26QQq2wXbje91w6jLBZ1uY/WoQ/GbrSGTM+Woh4
PI9UOdHBAHbZ7gqj7zq+oBjyIxVCfk8jp/2ZGsbkbxRfbldMCmAX44HJ2za6hHdadc2NlYzZmp7Y
Vea2mgXup4EwL4Bmrt3o2wysK2cFU4kz3J4GoI5FtgUpog6nJTFhcK4izS+3w1Cx2RcK0FWEDLo9
dHYzHhG89W1oeugXlih2rUCDanxLmoDQTnrFjC3IF5k4uyT2GvJ6mkKL9hMKLX1v5p184OKxHLb5
eqGiPNa2vI1rGkzluN8L5G+I7d9+r/9owPNAspwbNlUFpBhOKK9fsbpxWuT2th4UeqqfMi0vQ+G2
vC+AWK7NhQCjjZplHeps4ierMvMj50f9neP6H702foCxNtvWwTfHZuui3tKsdgEkuBA9lNX9UeZR
fCozWwukl97Ew1Qezdh5BIef0k2N23Mxt6hpXV/sGYr4Qdwrhz5Q2v14++Jcnp7++VTUOCiZmU1o
F6enumH1b5YYw5Qqph8yn2H8D257Nw6xfLFxxIZv/7w/ahdWOE5qbLBwWsGWXFLn63xMSqcd3cDz
Z/+KrKr81GqJ/ESgr7FN7YZ3I7bKG5xy8bFbCpgiGu5Yjlk6bhEn15H7jVmyPDuqLR6g+2SPdgFR
HzOrc60VA2tEgyMVrCnWaUvrdO29pwmmz8VGQbCbhoholRSxVbBnvn6efGu2a/RbUYArZ3GCynJb
79jIxpGYw/vBghGSJKcIkmq316S5PDY8fzG5NIuGs8fWp+s5Rum/zydwhDt95FC7hXNRfYLfOBF4
Aly0T8ocFzdGly8xnkOwySVY0U3jtWVFPnHdP7cluvHIjot95E52cmq6jlSRNK+S+T4pVmQYGSlI
b5baLV8SZ5lY+PquLvc079ASxbWGpYlMq74LKoKXZDDCeViOsSfL/s4nyKIFPefZp/V87e8MrdXt
oGzjCn7hMhZf6zpL65AkhHwJIk4SX1ETlfIwdxlMacdvKRwlnplu46T6Yp2yJTJa5E6tulpyWmM4
DrhfNO3a7ywQsn+iCdN+JQPR4U4OgMdDtj69OJWQEZDtjoz1duSm2DfSM2FRelqKKCMbl+mLpanC
CK05I4azou837QdnHTChdCnjI7M5NP0OY1srkETXdVvQ4hI2MGJY0GDzQgbiKFNvOuh1KsuTK31L
XeOJGrC8TUu9n7QpujYMlnal1ct6rY2HqPIpiFRnEkkFicX6xgLk3dm2j66uB++xM2dSmZg3ZkC3
tcI80BdrHi2zL8UhqgDDbM3Mzm3MB7K7nUSxJtvYOZFMg69Z2Q5MnvHJS4V/12VwDLaJXuVgrvPF
b1mGu+WpxJqKrV/a8g4lJHk0Ih/Ha+xRfbtNgZxsq8kpu4OcMzvbRJWL3hx1uTMHHV5GI+TfEkxi
JzSGNwO8M/notkV6Q53vJqcZR+He1du4fEzxLBfBMhO/9GS4aLfuXLcqx31jsTEFqkrE9zzj7HqM
sb40gVo6ywkg0zcfRNz7Y+g3ZQmbuTBaoPGilzhKRosuGRS+9kyAi6oCqSwY15aRJwgkqs5PNXLb
/am5A2go9a2ZKhgSGd2lKySxubZzoUMSv6Nlw77goN9v0hb48r7Osmm8QrOu8y/zfGjp6hHREyJZ
87KwWmr5ULLNjjuzTNXOLsa8vMMmAr048wYhydTRjRJuMI+uMQ1ufF2SAA9bd5nTB/xzKR72wYvm
K6Mzl/pRLLUDg4t3czqmLUarjbFMSuxnDCRQzL3BZTw25yssQRFnGvCCF3xrs57lfjFymezxS467
iYZ+8SOHZJxutElLrFNRjw7DFP775uATuYVBKxXgBo20ga9BnCF4Q8yd+bCdaMgutzx6eLMLRH7A
1hPZhrFolBs6ECqu9A6AxYEkq4ZFnVMLh7zJ/wysqHO2BRbwXZK67RU3EhAiV2w+4sIBXxh5qf+I
F1R371hQRgV7FNYezJx1FDMxBX2Sk9Gye3ldt4vjwc23o86+eV3rpKhsrJhSNtStNoLZrgiYQtBo
ASaLmq6WhKlJ3d6mlvIfifGx9FNZKPux79Lpu90OFctbhYhwC/3K7EJjkkVyKLAT5cRkWWa3IaSv
/WQZtbS3ELmJxRq7Wi8x0AK0wKwZg2fpNV/HImxkwxBM+Lef8wnz1uRq5rOVt2WDD98mdYZYutg+
AwYvrM1QTJ4dxKqEbZAPoIC2GJHBM5lukX2NKm3qg8WsumdShfCWIt4gASafxbLsxlhY3l4SmZIE
uox7zGg8MTjjLHgq927CFw0Ru1AxzgZ5PEHmzgCL/Vx+y4g8KoLeB9+K1MFerHutr/vThJ0GXZS1
6BPTtrZzrhMrS3Bo5ah4jCFlnahsuIiE9uhtHzS2Q2RqF7tk3cmBV51O9uTv4rHHnmdLr7/XmqH/
sHQtfr9uzPvs2ifrGoEt/QLjg2921k+url2eCw5YgA4pkp6Fwlm7Reu0XE1T1/0wzbaj3byMngxM
t++1oxAL4M4lTVrnAS2siHYYhCZjP8+8+vuZingMMjnHkK9r3IIEDpTmEWj9fBRZJodjPjQVaVzk
ngO76Qt1PUNfHngoQYvjKNWncRPjuc2B+/QUaZ7WQdBvFPuMTS8Nc+iY4CCgh9S7m4LkbHIUbVK8
81w0IIR7De42Hl1P21mlxwOcdLF1MnETlCdBdbq1/YLAtr5c6n6vUMJOGEs04ylHnZw+RgK6xXGQ
k9+esFYtPSrZvKdi64enmoC2M+Pn+F7lvKMkSGb6XZ4UzsvYu9W8zzWNoAdVdfOja3ZYgroCv/gt
zIoJxPPiGtkm7yyW2ATEJJkRTQ9MRjaw1Xe4HhNqvxWus10aDWVGpvfRCf5/MbFHp8bHZBgI2DPJ
GTLPPAcdQl1b9g/T6EbL1nHdydugwpMti/4MzVifzRpsiN7PVTjrtf8jyTyui2c0tCjpD9cdXkAC
oLZZovO3wAGuj/Noz+dlHKdh562r16ZdYnbBnooAirgigANbekrzzR/ofasJSd0unxoVhxnYEPDt
/BYu2NGCBOK3mX5qjbLBJTEl8lnVpoS6QN9bHVvPlRChDWK7cYrgr0t7Sa3jSau0j5GzoP4QK5Xd
h4LSb0Btajc54kIwh4VJWBpIuP6s3Iqj2pjB2dgtcoEJ0QLEOIO9WBh9wrWar4ipZDa7SFDrNWls
NMhmGsynKJ/ZCEsmIVQFKQ0vs1ucB2RH/bh1bBhFT4VMJu2mYGyWnId4+F+UndmunMi2Rb8IiT7g
NSH73bvb9gtySwRt0Abw9XdkPZV3Hdm6D0c6qio7SRIiVqw155jhN7RrsWbk7Y5yJ4k4JIOxy/sa
mXM3fpWjj7s4mDw+jVP+RphBLfR+nmPCIaN2IysccMQwJp63VZCTlm59gS69jftqs5Yf0yLsr8Kp
nnPeFq6rgyyQsLrQYJq8aj6Si1ROO7u1veds3TBD3LrcSPqYQDn3VmETcIDlxLp3G4t+uYhx2vMZ
sV2fiEms58Pit4CgFB77tO5mogCzNYouo4CZQHx4xb2xnTr/oOi+7uhvltPJ+IPM7wnEQXLg0tWq
E0e35EAXI6qWMz2Z5dyS3ja+bEujrZ3YOv+nwCHjHKj5LPt5s3rRJrzvYYb/Qo7Pfswgak8EJU8q
JQXVUbNJyuFhyIob7HXLWxjTY3xhXyVAEJlq3SDHd5z51GCqmw+sGuGw70kBWhMR47xPBLEK0Qn0
eoT4ffL85w6PVL/j+kmqDUw3JR0LOXZnY25cKu3rNAvw451FkwFvw4BHcHockbc59dE2fqXxad+3
4WChUWdoiSszIurmKa/DKTsiaZeMNR0PMPUQOBhFPK2g51D/xAcFGg0IYKVGGhDDIINjpv2w3luM
RYszXzDMXtqpcM8I0LLtvjOrkY+kEwQ9sj7Hso/l6jq/aDp55rLoyraAWUGrnSu/dvdiXBhQ1gO5
g7hJR3FqYOLVvKPK+1py6piSwUJDkI5LtfUPxiJUB/yTn3cnvHk96PHOEW3Ky94S+QBKoM6nxFtr
kDMylNXXHH/ThyqOGnI7wim0d7jAOvcpJq4r43fJh3wXWov4TBZbHj1p3RT9AasX6xBoDzmfVAdC
/tVmVJafAtPIx3Gq3e7KCk4fBvr78mCiOi4vnvE16jZGhIC5F7zthxIydLCL820yd4XPi3pHMsNA
Lax9VZ1VDTdn7zJpeJId0ULAcvoIcDb5tsy1SWgzdzImO/DaKWkK5NDom47tMIH4cQdlpaQNs6Yq
z6tfeORRtCgksWiu8LhxCFOd3x6cFq+l43LQTOdgDcXeF5qYNifjEMEeTBxabuw5o/viRV9HeYN2
ZasNQi0D/UzRWOtz1jgwWaG3Alux7TJ46bzObU/SRzC258CSEdME2Ijcls7ONwy8i3eLjwIkiBcx
LE2y1sX2zVYltgqjZH5BbxqPyaILbqHVsWWbeorGxEbh1IFWaiwL2nQb7fFqKeqdMe9+5v6NQbBU
lvEeIEN5oIm2+pu3GE6li9ERQqmxhX7fWHX3c+mp386tukHEAmiAHPS7WziWaVul95aV5TUxSZjd
doQ1gvWJhAh2/tANfjKXGTF9dTNu06XcbrrYoPb797e3wSRdjT0mKUyuPzKv7N4RV++oNNh0UWH/
W4zH2hwtNogdjmI7O1LFAPMZPgmUO288ju2i1H6UKAON4+S/TNmr8tpNXTkwbvS8y1gJ2Pm2r7W6
WEVs8ITjLSKNJ0IBgqlydlOQdw2KtdGannKDT/WA9aQh+Woo1VEr3y6urL3js+EoEe6Jsg5+dI1x
rDy1N89+F89+fVVj3pzoczcJ9YnTMoD0bPE1hsn9oBYq711d9cshbwsTvY9HtH5ptGnmFYPNUWFP
R59U9XBZhwYWogNFU1kaeMYU+dv7OZ/0fGailN3VOuzDpHCd3id4ynOHg+N0nGf7XFXRPiwmMQNF
2kRxUDnPA1mTjfw6kbVCJIPT93G6uPwZr3T50rWIgPFkkev/UJOlSNOsZ+LEIG+8o28nX/qutb/z
VJQllBDg4DsMPno7U8qP8iHXXQObLJirH4Mjh5O/isoDx2JRHwgyfdbUF2ZYnjNqCzt13XZEJI2F
vE0Cp3PcI5YHIHglBZy4k7jNojsCx7gcYMfEiCgoMHHaC2YiSeia/KZOoUx99GqgQQnbQTFTeaxO
kC607V58NF0Lzm1g42Qodhl8OCLVsvqJKqi8a/zImu6kAG8TU8e59ziCxUT1DNPmyTLu6ALGsuAV
uMo1L52taBh4fj6sx5atRXxgygMYnSTMEmNGbsXj3suXznvU5Rocl2ICEWIDW1Un3pj4s4cOdE/i
YswmQNGynWO3hLjaEp5LQBjo0/yDxCC7uxFfNSVmLS4SSOcKWbXN/YRoTTvDd+867cWXvRLADbeY
5YlB3ikS2FdpC9MFAl8/+w9Du7UQ/hXKpKQtvM0c/CGWV3uV9lczishKJiqdC8oj24BGbQkgoOmg
7m5tKSKByJ5e913kVuFLTODlHsKZQa2iXVb9QOhhvAY2ZIzjpr0QKKXXW3tfOuaaQcWCsdtODjjT
prp1fVFRhgLvy2xEsuU+WeDI/VTPdlhGQNkqWs8wx4q1K896LeMKl1ts0yaPG4ivrcqy5x67WnS4
BYaeeyP6MS2ybP4iN/oLh46B/wrXA2Lto2xhAr2Pu8mKH7xKQEulVS3otaO/ZpeMzOc+btisqLGo
GiDIirSRU865Jq9mMkq1yMhTtiiYz33RZO5ZrD7of2vFX7vrnEF2p2W7LZkW5rWG6oPz8jkqJ+zI
O2LA7I9kWC3rfjRUPvuZUOftoCHbmd2gy+xrUZD2fFhqjlOMHBDep1aUFdAmoayeGD27cAU26FW4
V+iaXa1AefYjN1l8k9COsyTMsmJN4DMsxaOz3DKv6m1zvtfgiRDv2etG6JjOlMQ8DBnrVFQqOApg
ZMV5W8ztjDiM1aXwm9LZOcxNBjKkneVVGbKikgWDH9tglaMciCUPa0JWYZwYGGkynSCkkCAo/P7T
Fkq13oaMAXnCQ8fS0Aakmx0nhLXy0KORY2sKlml8GCf83wm6GhAfbmspknpmA2kpklF3Fj2n4cem
ssuPS1sWX725JJrc7QpJbgxR9nOCETnszvOgyLWVg5GvjKYgy3jhzMcDQH+/NVXOXIFD93LhoDMx
wIMJsW+WligLGlXyomI9W6mapIdtsCOeYgfsmAhsqI7FPU6d7ApASeg7u+45t2fdrP1LwL7xmaAD
gm9wgvvfYhp++b4uskbf+x5NkYOrVb6CXuCEDy2rJAZnpTu5XAHH+tuzLmNU6QLXr5sMNOTBnImi
v/JgkqflWOEsPntDX786q2Qg2fCK+gTaEDaZZOM6mbOTt+19Ka06+thjlUboEcr+UjWlhr5JJQuH
eR5oBYZhPkMXRCMKqXDWWF+Woa1+ziIUWKP8qPjFub5tjlqXW/YQLCsj2KY13re5WWyAC4ETPZA5
TduXS3OjI+RFrkflBPFCZAysZxSAfn+kc6SIfooyiralMva9s9nRmvKjUId7wvKeoZ8Ih+o4j3+i
hYPrkJu6sE83XCWBG8T5PUkdAD9caBhXHAzNRL27TaQUAs+79vXm0u4SUrKfrXE2HiAldjCh+EbQ
n9objzTrGKrvmHwP5PwoUf9EaLOdo2pyvtEbRMZSZREWNGzIcBM3IHUF1I5XiNily6kJpOYTDAX3
c9EvoUxD9Iw6XaYBaNiU1cTOoYV1Nmotaxgu0h58lepw+EWr24hnsojJ4woiY/UvHptTuO+RhzSH
fhPA7rHeeqDyB+bwF3vaYBFQ6kawAK2olvdeQx5yaqo+t1JLccLZ8Vubc5Cxf0FqiDT68nGjels4
rL8bVvoZl2jslvqiZWffAwhW7wxYJ8qAaCUvz2tvvB1CII89sF74piqiwlwDQkHuXD0vWUryC6dI
TjXyKdeCOBg9wHPc0cYQ94QMqO7CeDoEVObZjXnQcS/6B1usAcEi0zpzpAE4PX6drBK2whqZ/thK
lOKVtq0vdUh2H4JLkx+pEJuRjojW92hT1/icIUstqBisNTjA9yPUa6hAZPHqj7N/61kQyERzbwuO
HXJr8QhiDxfOuLUEbNdiWcNP9DA1ES0euDRANXXXnfjGhQZ2E7nDPsNnNV+6ygpwVWeevV1G15kI
W6nKMD6Tk1dgao7sjBaEGiLrTg1zXx4CYwyEP1a07TpDof7p6WCm0sap2lFJ1JN7tNbWJWcV4kDl
PupO2mfqSlC3I4z0R0PV5JxM7QoE7E5MDU4kSzR86QaUMw8kOZnqsgStfvXLQnxDDezKRDajJDWk
6pz3mdfnzzMUd5PYvT1wZOjLYr1i8hyb45B7QdL37Onk7GjEW2vX3sJx6mZa74iQaT9tdsjeZHKv
cNMhaCOmy+HGN2RZ88vUp2/2GQZh9Ek0y00in9GBSmsOhFDznGHdl1TD39qylt/sdsq/ZFAX11Nk
mQwNTlirH7T4prNvJkccIBqsPJpxR2ifjIvpHXYhUBwUfESVGH4ZWr7SBZLFNAgKbpbbQ+J3QX92
C0d86kp7+1GqfuzPA2RRg9YDq/2B91mHx1zRIU+defSIhytLI65tfOt+0hg28h6k4twSsZXJ6NjM
vf2TJqufvYquaMMvzG7X7I7To0+uZuFMzqFsIKO9aDRJJEwuYpl/hi7w05SwmdhLHeMjXC14Er2n
rdvqPimJEZ9TirnBPxShqO6Hcmb+x3i4/NrGErlRsMomrRZfHMHAk2ImN6/3oNIHzpGbwcd0TsYR
3w16Wgm9jjEoFNk6gJzmx6kepAhNe9iYSX+ZF5wVTziFYMpZYi7FlVJySkP2nH0PVI70TvpshtCN
LsvCUyDn+od2h0ASgqGb8QfpcBMCH0Ng0A5S82zf4nY5169EXJHP2lplfC9pXD1nTRlqZmToPZKY
Mcgn4G5qvSOnb4pPpKWrlC2KHcHQafO/1TywH4fMmfTexm5/igtIMxc1jYz3PXVDdeaVP7kpFnu7
+rUEW1Em4FhqfQiCJtyuhYql3BL6436GWKk3J9UyLEsNsvcfnKaLNV0d1/rFbsx5SlvTAOUNtaL9
7pYYoB42TH4FL3GsT0pBQblreg/J0tLRsE9EVbZxUle1rUGCjcP7oQHjT2Kxoo+qpCansAXKEqeF
IqeelL0FMOACtgLBY+SRY2XB3pt3TjYbXLGopUndrDvvQp4lRG0FB8LasWD3aQDdyDuCU0B3aqOa
FGnRMv6Gtcjb9Wr6jTCfoCZd7wPzt/YRtcgY7OTUj+V1mrUH9xY9tzpWhOw9YhsLsx1Bia6VkM/a
T3v+wbArcA1/j7AykVG5Lf6pdDrrk+lYuAB7baVJWaOzjGOXy6JGb5lMBWBp5UsumTnDX8i8s1UZ
GP0YR70wmQYvf1Bj3ReHeR1Gc/QZiRBrnDkNuYyAf0NesOgWPxrmejhn8wLhuPJXGp1DWKJzMZOa
kP76axim9A6tgjERkvi0ZQ48pVvY05ubnQXYYx8oxUmjr9tn3I5OfYDnNouvixMO7zuWvlcSwCa1
x0HYuQyMRu9eugFU9ypato+r7CLngh5YlowUiIdBCevZ1t7TQg7naNKyTkcwZ84pUGT+0mbgXmk5
3l4nANl1WrlKm2NdV9FxkEzmEgh/VXwc0TFznGrVLbN3yJaPQy3a79kQGOapDC0FMEuRnQz64j5p
OOSRuBCJHpKlifwrHL+NSaxFv2wHDdxQyAloPkfe9gkKb6Dx2Q1zEP7kJNQtt4yBNuDEUZnoggEL
CUnWFszbQK+29KSLHCnM4kzFnqlSdGuLus5jpXnkE9SbLJQqlIgMbgege1ht0Mi1ccgcrGK9HmSV
zXK38J8817UzVwnkv1KeTVvJO1vAVScFNu5/LmDECGubCby+ULlVtC2w4x9KVuLpQLxHVJzqmf4N
nTXGqKncjGkepbDRKbV8z/AokLASMFgxA2SGoPo7xof0CZs1c38V+S1reyduXPuq9zJFLu+IfIF0
bBCUamKavrM8+tdJb62ZncJx9uBarhGNGKDWHmcqqAX7blq44/USZJdh0Xa+H7rQ/kKs0C3DcDXL
fPp/SzlwLRMjAUYBsSP0iN91EHlpc2ZzpnjfZvSUBnoq6TgH08W21Ix/sM1/gL1ZmFQ7sI1pfDiH
pYXYTh3mXdYwInPDbO5l2rbwVLY9ISbzKD9o3lkK+Dz/7NhVsPeHlpgRYj+HD3+++reCczYbTHZc
OPgrJCnhGxFHVa9VODMtgZzu+ySPueoshYgZ68zeuRoqhiiNWOibMrz7i4REvNVjYgi+KS0D32E6
zP9/89kMqbbIL1v4xIE7PE4BErVs9B0XVnBsEyzIjrWgDmf6XRyJgzVZ2ofhGh5rYTzvgLkBhINy
6xCOsG7sAKV7RGufUzYSOQPImmWHIltd2ejy58HU5n0hXLM9OKqA9Uu9akqKeI2AeXGAvjDPCAn/
rAUtOqJ39Nwf5EwK7c5l+MOAhSFNsO+zpdYP0MzlJ4jQN492R0rcYs3Iw9duNB8U5myPIJrxh4ec
KaGh23xCBDs9MejoARkVC/kGcia7Mx9GQfgA0lJyQaTNreZHCtUzJcrWfZVFFkapDUzNkNftFl+3
ZXPbdUexbTWvNJ1xht8wjiKRQVv+qEnefs6d1bOfJhLsmIQjp5tfZN7P29HxkV2xQmftl2Ah+y0Z
WmN9QbmCutzOJfB3EOCmpclaWTS0vTJzDvXcdZ+LEKbF3xT3/9EN3X52IpfcGyDiZmv8/X3x6fXS
fSdvHAjkeGCNjXYldqSzy+3fe2PlpAaczrc+Lj/PYUckfFaLQ5Nv91D8GDfX/vxoFNf85xfhP1Lc
29NIbhkQAB+0CBr83y9L0jNxaR0uB0Qo+oHNzP4Yy2I8+sBZwIl2w5FwB+aLUdwDQ5sy72MQGoha
iHYT15Ww0l1Te3+Ry70V43JRvBrcIxc2mA1a5PeLGl3dTTYm/YNV6fzSx7BuOSl0xZkI9G1nOHSe
AxQ3f3Mh3N6837SrABgwcaBOww0LoPGNVDAUI4UTIZCHQdPUVv1A5Vn6/QNaeuQk+J2ZoHF6fmd1
lbp0/vyJvwbSaNRspzwUNghUJ34KSsKYt76kVvrzT/W/rg68B2stHDF+sDcPkIMYumQK6hxYYR8h
uA7DTpV1d6/dapqTP3/Wf1yWVHt+iMwNjwFPBoqP338ByZBZelPOom2N/rdp6Pwc9+067MfZBnO+
Uqt1qnX3ytfrfXOLc4oqLZhOZ9v+z5fy368twBZh90Q1aQswFb9fyUhUnvFt4pAyZcaXkqM77SYV
x0nUEaH858/677YQuQghiQdzb+bjt0szzckJdYXcDp7QHMwF8lDSdEku2LUBR6yBae/rFHHinygG
/vLZ/9FiotCPb3ccYSTOffHm5x2WKGPqxDM/Kf/GCGcAELlzDRZwqIY9bEzA7H/+tq779nnHS09H
28VyhevBfvuaOZMEsacdILxTUfELAjgiQni22/3o1dT0nprmM5Gf9oz4r+yAmDdOe6SBxRGfI5F9
biKfiqSxp/YfSfcYPNlWWQ4JAHXalCXlAE8NkwDiD6kV06yqOPIpf+yHCzKyyvqbm+TtPQRj6jCT
II8GzTcPzRs961guPEWd5ACP1Pkb552tge+HfZrlv7l2eWA+d1GHyrJeWdNqIRsUYzHdDAKXNSUh
gPPJI5t06HL7fpos78si8uIvbMn/dZG3wgO/Iv9D6/3mgUYfXteMuY9T2wrnsFZqWj/YrSUILRsX
Z7hgfpvGr3/+rf/zQnNreERdYgQh4US4L37/VORLdu9D/DlqgsfOdH40lZkfvFCjZfuNgfm9B/f5
1K8MT3amuR0YDYTPE8Pov9n9/jEn/3udDW0PkBXry802eqPP/n4tueWq1mb8dMwcG3ldizrwCn3e
vQ/gOos7Hbq1um6c+coH3ojMOeLAKwRse2SSaSmYYuxiXPHkMyg7nu8QvDLEQEPWO9dZw2tNVhD3
6Or6gWXcKofggflKtR1CLxq6s3FZznakrdny5A4azJ9CwEGE+kDbWC+u6u9rRA7iUvqsc5eCiOXs
LthosKWDob+z23wDH0HRmXOZM3hQgDmA3uJsDGesO8T3w2sASmb9nG+FXTy2fUNDdxnW7arJfQmv
nt/73oM7ImQip8EO73IetSrxJ4kfr4UOjopjmsMPAo93lpq4DswT0ja5JLQvcUb0GGGPf3k83i4F
IdutfTNsYOmnJH67yq5gKek3Lja8eWZYMAZi8kPpe2Izy20B0crr8P4lXWBHM8Yn6VkIAqvIJHGm
pupqL5FB89PZ/fyXUuDt8s867HoCDNMNBYF8/k19gs3TBr6Wr8eN6IR0HHONMbXkbc1vTtW/LCBs
pG+WROAbeFEAjHC0of4Qb/a9FtBhPYRjfkS5JrqbAMxpH7O2K3/VnqXXvYcpAilXgTrseSIX8mM8
RSq6TDQI88d1xpByLKc8sL/k0cR5ewkQGz3Tf5MPcY2sLsnjHOR3iSbJ+dxaTbW876Tqqn1Hmbzs
tR56ex+QFUW2t7Ep94cVFtJ91tJvx8jyzw1vgYA9bHaWz8nE3S/2YjEAkbPSWG7OHwtK5+MEpHY9
DYNfbR+Eg/x7ZzqfyG4foIlzisu4OfoWlrb0Nh59jZ0s+glRnC5K7ghAdjldOQq7ZlytPZy2+otb
587RdsIsvFTOigoXk1ZGJF+JbwmjPUQTan9veETC3QeMz6mtjkzEQFUOcp1C5lH5RKSnZ83Zh4Gh
/TGk714lwVq33xfPnpsDGqSeHBOpu/dx72JI6Tpr+qXbWuz0FpvqO7sGHZ8a1nf9ypjG7ZJRKofA
AlVkCeWQ13/SZZCfc45P9dmfgvnFa3XItpZlbXb2RLb88FhZWeJbLPKJV07T+8hrYnM2TA+9lCn1
8HrbrOJdh8JUJkFhSCxtfRnBn44q75dTuaT7tGpcfzaoKN95VdmLH2UZIUe3ZBfCu58I0ChwdpMJ
slODUzCE4GG5I7W9KkkzM0u4ExHe0j1ym6pDgJVNB1/UDfPVfqGvyPCHUwzSn4mw70jZ0NPKmoDJ
1SPiiqsIbI9tlDuOfyUq8mPIgXVLbGdqPkcLfeCdILKXflaosy9skFt7K9ukVRzbhXBQ0L5OcMqX
YnU/Yp7FcexuI2FPTq/OYra2aI+uL8JHzbiO9WwqdHSqoB3VaSCj4edSzMwdayfnHNlBc7B2COCY
OyBcG821YwOShD5A3dpZnH/bE30J0VzlpHMyl4K1u9BjFxiylJDLrvWk+jYWTaGxGhsYcI6j6jop
e6dlekHC/JawZvMzyCbwkRKT/eamjC/zJ1chfqevQ+ZganmmGPZWHaw68cKhfgcClz6u0yzqGs2l
j32gC4OfW0FqJQMPm6wi02brI3mqDHlbltXokR45Qph8s56WVvRfOf2H8a0ztfIE1MM3v9wC90AZ
xVlH4DhPtO8vhK77tRYMiOUM8mh24sRtasonIzM33xe9py6hUzrlvhln5HZW3byPw2I9N8gIfqAp
6c5hGSnGwm4JBlt78FLOjccvCMCkQnOJTybSqcU5dksKv12jHZNC7065QcwuPTcIgcdg0Ch18MdS
fMNWuMykRX6kHTuRZjfq5cV2KgHTstbOHZJOq0/XUXTNHY1LeJFiEyJ7Me4m42sxDwScoWzhIY36
zf0Ms5qO2qAwEO5oqHG7G2SLeMqc3F7SnjJ22YflsjC8glTXM/POyierquR6WhdaWwjZCndE5EWn
AwsPPgVC/7KRuxFsCqFRnLMKxTc5j8j84a7RajV7qJcEvRAZ2Dyj2u9efZpkYtduQfCi5iXsEy/K
2+t2c8/vbEoELxUl2pFdt5SGFBlSLi9RNPtpgxXgtaYmbZKVtMktbXSRL+e5iKpXelr2ktB98XNy
4OqmTrBtkZjQx0TcrS4tAaNd2DJOoz5XJYaXU1x36jMmRiw0WZwbQrSqTX/MC3SBQNvEwsrHNLHh
qah4tvnrow9GEbjBQCgrPhGyg00PmfdS7TeUP4cNRn23F3VJ5C6tbDsjAK9QG2pLt1ifR7/u431W
hf5To3NGHI0v25chCwM37e3mJg/Z0Eont1nOCK87dhT9e9f/rkvq9v1cb0KfHX/cXk0oKUOIQSNx
D5pX+KlCkI/cBMlSkdLCx5XojuQhytkwwG9XveYJgGH3sGa0QhNniYO9xT9oE6EFglxpB933UAbU
SAsBH16KaF48m3Jh+WnkmH2pa2b1yQSiiOUHWvojcrcAj8labB82yF71bvF79x11G4jqcKYTcYYU
dtOzx/iVki3o25QA9MqifeVa7m6xfashmccW1ZVZ0/KxWJiWso4vi3whJar80ZuNLDm77eQpbCBw
smBZE8mMS+YEnxzmKkDmeyhBF/gLFr7KMGc7Yrr2ySkbXPozer52z6gzTO2VUQ/pBov+1Gvpzmkf
NajSWaaYNvswCeF7rLG/PXWNnR+sGOFSsm22Uqd1pFTaIeR27IOlvZrDKVMA91jN2PyMt0ThQfqj
DMlOdYhkloPb/sTxNiCIqTT3WXZoIpDbVGGEJFHssTBd1h7+Au7KCWfY5qrl1sNuu+8RQ1iblq/r
mSRcFxIt59DL/Pd6iLwFvfU0O0+Lu0Xhhyzk0Uvw/rKpgXKitxXPGUj5AAFGWhRZ/uIWmHlwgM/L
sad6GFjIsWrdovIK7shI61NoUiSfKuZ+D/GAACjl1k5fvLW0smpX5tYsDopVgj9jnBgGXm5V+14s
eEPtxbUHdtOOFJ6ZJB91lbXvfHDMGtdn2vb4v2jXj99LdFoN3osus58jm5wqMcXg8BAjSTIC2Dub
HQHWn8ZAkXEqG8RsB0dI3B5rBAgLfWt5c3jENcOzKs9fSlbl72i/C8VN9PzwaAY8HMh3G3VY1TJ9
FNLOvgfOFi+njJ90L8tafy05KG6HTtXtT5FHiPx63sw60aTxWFgW2pqoFrzFDYtTSS/MGCVs1B7s
XfgwgnFLZoyd0MFNt1wFRx6mwc42m5NFPlCRjBx+OQ0D9HpwK3A9H8D1ZsxuraUTh3Fqw3djWdQk
7foF61gVegN/nmzLD2JbDYlDRbzdzW0JnxMYUHMmitcnUxJ867EfmxxVaxuEdzqDJZnYEYaHQ7b5
eCYXFWH1ixYX6bNVjAVoXj2u2zNmPg10cOh9ImbV4hO+W9Yrc/YwLsgjAaT4Y+nzLtqtSrv+sVhK
0fOcDzT1N1ug7RwjnoM41++cunBz5GjT8GHWa7VRMQZ+Uru3DhG8e6mSfNWMw+tiXNCd0TpryFLr
lu7Ak8IblHsc+Qg1WOc7xjndVwBXOA+cxZ6DR4uhskkitToPG4I6lp7N0UvaNI6Sd83YTP2OLM/s
S0As8s+O5STYzaYI2muzzu4TZjgGPJifxzIkWsdrlrTQ3VJcIgXqMy1rFus7uBha3xCnhd6zHyh/
7xrHzx546bcI3dy87OORReveYgZ/7+i1Ca6Tpph/9tucbCNHAvO8RA0/Uno7SiMjkdFcJ56Nsuzg
Fn1AEo+9rWlc2j46nKKNXq18kTaLExKIXQMYJjrJvJQ4gFe1WZQbwIAIV0Dd2+wE45r4QWacI1LH
dbYoWUzZbY9lEC4tUWrZFO2pqokoo0DPyAmV7YTvH/SDkxYu6oY9eklyeeelolDMbcwqr8QHI/+o
5rZz2LYsy0sH1x/vQUpb9YWkD/V1syeXNvDUqe9ZyG+d4K6ZxrvWQSZ77WqvCh9BHoXzryHI5nlf
IuOfz02x+c9WofzgSEU1sOqjcFum3Yr2o95T2sSfHek3p0UqO9rxt/h4nAagN09qkBEjiNlt7D1x
ovzXhWXhbvODYszvlJ/HxUsVGqJUQ1av+WyiKpfvBWbMmx1Se/lelYVdP6oNPcl9DS22OuAOyc2r
M+ea4/iwRrJBAw36R1Qym48M8dr8pQKPjT2gmz1nYugTDushJJ22QGK4VBGjWencAq+HmPjgkEhq
g5DfMk/wWXtaWlXRPufjgIydYOzOJJ5hdkXqM/3ST77022fUj3jdN4k0gPJS1a/2mqv4b4kZ/+0h
UemjY3EiEXoxFI3fOyhNrgLkAfl0RKrWPgCB+KIx8JkdM2M71Wr5G5z31jj7d8cGcghzAjgiEcAO
iFtvOuMxh+/KrOt0LNZy/jiQOJCwExQvRo7TgWlFNiVxY17hzEz31Lt/843/r4+nAQBcjNYRnco3
X3eKQjrMRN2RH22QL02tBeJi8P3+g/Hl8DF2hvxXNbYop1o13Fme9evP7ZG3n3+b2NAfQczNjaA/
e+ue/AvTQft07XvMUkfaNW20w8FFF4Z67Iz8adxD8ej2W9TONzUemnpqyy798wW8bUvcuiDMZyh2
HLrSxFj8fgGaasIG8r6CC0NNjuQ6v1hK259ivvpdFE7z54C9+C+d9/+gE26fSisIXFjIuJIy//dP
zbHmuSTjgZq3yo9MbNRlNiSJuGhVVWoXmBzyIoquhQNco0L2/QJaov5L/+c/tx4KXvAPPAGEMalD
t3//r1sfRQazML/MUVKGtoQ2AnW72maaTQIAsduuHeSo5kV2fv+jjnP7EaTKOBz+fPv/aRz/+/mn
qAJqArqAOWxIk+zNnYDL0rSOg0y8WIPV5xx1i3m1e222H33QmfkF2Yorkp52SnDzyI2/XCpxdaiA
NY33YzE41X3lG9d6Kpu4HX6ZUVeYgFUo8mvui3I7UQKs8+7/ODuPZkmRNU3/lbHe04Z0wKz7LgIi
jkyta4NlZp1Eg6PFr++HUzW3TxBMMFmba3UtK8vDHRefeEXvtijA9HLOME2X9sjlHYFHMiPBhavU
U3dMK2AxntJqmfowjw6A2rGKyuEkTVUEtwliVvkn6Bdm+RWcuKO/dpIO4oUVBV14Sw1YInwhkKe6
zexuML0UF8Lu1JWumUEhh3GIWZlZqAOEYav8QuN90o5dp+d/Qh3FDnWogQ96EuGwj5TfNdIdVFOy
hxTnZGunSn7RmMSpBZb+ouePNo5lP9tXvfjwKiDayU4HmGXIOvsjyJhTUGLiaFV6/DkBCPJo4RZ8
32EXdSiJrt+gJo8xoVx6590Ue6Uqy9vr20C72Ac0wmjAOShfYvZIcWB1EbSzLEIFHbqT2zjoPA0w
zZT7tkg05XM75egCOEEPMxIcZeWFhjsXx84mMnpdUy/jjBRohX4ecaio74C1TeoN6B2tOpg9RY8/
4VY3nx1o8+HtFFAwOg6Fgv00Ng+gPcfR+io7yxHErnb1RWnqDCvEBARwhlBudQpzdQ5uTR1qwaGr
9MW0XC8AZ6CTAeIlDyZiQ3zqi2MWBxLcYJf29gN0jaG4p/phme8GIxnlKTNRl/3gtCKs7gg7cfJ2
6zIy8a0zBuXQKonzmKJ/aPp0Uq0vejXXGUDfaqwplndB8U1qNvYYU2t2ZLoIeNSnEmM22F5Q4UiR
MfshzmxbC8yFprfJ24lA1b4n/aHhjfD0nBynMam7N0KvCyqIRVW/NxOp8qACz5nuBEJA4nOnoZsV
KokBeAp8hvgU8qE+D31pfG8Uq5MPzUj55YgrpRkBgdWD6FTMtFdASDfgciO9nOdTBrwsfj209UCC
3MzOR7M3J8tLZTi/bzhYeMojIiL8hNggOuWBQlXNtvIhJp/rXDjECTwFwAw0w+gTuv1rq0/c0kem
gYo5+pD1ka8wBz4cwyk9NZbTfZdZiBd4i+TK/aiFgGK7KGlO3Yjbr0cUxxSiLhIgmAb0OgEImM3B
DXJNOTbIysdv+gSJm/tSzdnmuOWK3rNDWQ4/0TsFvX9gA6DNjNpquxiDj0C/H8PaXfJXrVEYKxTZ
DfhVZ3or00aVh1ixm6+kZATCQF9AwjWpHo1vwsatxHutK7N7wEwayHFH4PCLa3N3A+ip1E6BlobR
TaGMmvUAE5BJx4jExdiy5sFXqO5ooLupY9ZIMqBGldda8GRGLXyobBoAjA2oNt432Wg395NSA2VS
RDF8ztOmsw9UgtVu5xVbh0oIHBL3Wov5zWKeYqywBCieSzWK5xB1LcTxwtGt3801Li+EM/NdwUb7
zT7uMh5xwiLqxffQ7NWDRTDadb3OeEauGB/QL/45wXOJPBAnPyKrHn5cv5MumriMh2ea42IcAW4B
DdbzB9JWXJkhEgMbzrYgztj1+CYK3VMND/JbkqMsg6hVj7ek25cHNx5M7dC6+nhDr935povwe2qr
BQmyMP1htpGYRTs6cbwiGOLAd0HKecRD5WMq++IxghYN3zQ2v1yfw7rtvkyBGei4KNr8s7q6VcnP
gqhLUd0LR2RfYBtoJxtelC/smZprqCOIplIGfOygJdxcH3plPUffG4MQQPXIr/Gwo8W26saWZQcu
sgvEqYih3ABfTBHIbYYCBlmgWp37utB7+ETAjYG6NiIE66EMyfx1bCur8/UWFXCPoBFlp4YcG6Ke
0em3JJlwG5Dfmn+KTLDXxExhAqYnSYwHv8eNTo7VAWYO8eZ+JWPbRTaH+tOeRevF3qcJwNqCGuEK
0ox12KIUfRAWZS9hJ0+JL6j3/AoT9Fw1DaIpSHQl2YlTjaUd9zJQWtxfFhF7UGhEjMTM57sxRGsQ
+aGwuhkmlap3EGI3g9M5KnUwL3kIzHqIH2zKEfmNHtZCPyQEVoYPA8jojmobpxPOsSoEE9Q5XPo6
os4/F01mtiAQYkgD5GPwkO3IgGQ006z+rOTd+CnUqzi8A0pEsT4uIy8jK1axN7NyclYzae9SMBw/
JdnhcVi6x9y+zefnjfRbVmRv5FPxoa2fntpX3+V/nZmL/eu/kB/9WUospfCN/ter+GddQgpt1//W
2V9q/vX8x+FT6X9vv5/9H9oGtJnedU/19P6p6bL2eYC//83/3z/8P0/P/5WPk3z67//4WXZFu/zX
wrgszu3FyPb+7byz/JK//97r7zl/78Pw9OfT5V/4y49MN/+TMA7QAZKaNFaJT174kXHkNDrOZJYY
NpkAEoqybqP//g/h/qeKDSOIKZOkhZ4v0XaDJCR/ZFn4kYGhIyegWe0sqNP/O/G3f21D1uz/KfS6
vneWHwDci+SGtFZVn2WJX4SYXWZEtP9c01PkQgqUnf0uS+3GN6OZM8zD9UuH63BsVHwgDi/W6O+f
8lJjdkkYXp6TZWhuPBIscGZgrVYJNf3Uym1SaXl2jR4XrWH5KoZL5zuI2tz/k6Go8+JBSXq0zuKI
ZyNNnwtIxINZ+Xk6osRQyQolRvDJ14fim13MyiU4xvqRPJVs7fz0ayENUYPeBEh0FI2GzoJJjPnS
jgb31mej5mEuepmkGe4qGUYbLkwCiWWFnIV72xpTAMhTlfe4U1R0NRweurGpMcTqEmrn12e4/LfX
3w3IM+C4RXecbXs+Q0JrkSUJjOxKAeIKC6cusFpDKA+kFnJXlIe9YIA0e33Urd2CPiicP8r72oWG
oZsNcqgpRnmopUy4sU6jV3VxgVBl2txdH2r5RKsJ6sQuwsbzhOP5fMG/OBNOq1F4hU3mVQvID1QN
IAQB1+mdqNPRN3V0tOiHB0fIVuOrQDbGTri2sYXYOMt9AEZ6AXKdL3ARR+gjZXxc9D2TB710W+Hx
MVtrZ5z108gBZBzLJtoA8gcf53wc4szRDZMEHAASMneyBRyhOKJ5lEVUQ9uOnNvr67rxCXXAiyqH
0MQlbm1L4ChIhuLWTsqtasatCIFkTBOuo/QQ9iQvN4dyqInwEqPr6Kwi3szE8ks6uUXVuPqZ1dK+
CZ2sfYehzJ6Q79ZmMRgIuVdYHHyw80WEtuY2MFRYRBK5I/rwGlqpQEVewVlvPuYjsCBvsGT0WQVb
/Yg+cu5fX9WN40hlRqMoKawFtLn6irZSaImiRxYqIbry0Q262LMRNr+Dhzt+gsHsgP5ws51PuXH/
sEMBGlKWINh3V3dAOU4UGXTWt0SR5VDhfeLljmERvQ7KfQrN6qarXesku7j+dX26W18WT0muAM3m
TX22Gn5xOHOaNl2bOSZYA30mhe4sYFGp5TuVq+ys7OYkCYiJ5AAL0rY+/7RaA9+cF9D0WkGGp4G1
vRvFqP2QTS9e5RRY3oKadyG/SRMVrd+eJrePgQE27mGUnFfbCi5aEqqShhKt8ey20WO8qWB4Lgoo
0c63vMBFcg8gPr44fFvUw8T6vmtAKKaaylhhDdvBrZCHBDLQnXhKMZCYskfsgHV6iZX4YOQlrYfE
/lMB0bBz7V7UWp9/B+sMIJTbgf7k+XpT6+9hA/A7IgNIAVnrp94u3CPaMBSUJVX9JLKAVbjJHwn2
OielU5+uL/rGhUiIhvij7sDcv8A+Q3BE2gC/J6+hOYXBkZU+AJGK6E2ibQ57Kvr9Nw0ODqLb6hIg
Yvx9PmFZzEivWNQg0YCpTiqsDB9di/gYqsoe92LjmgIXzHm1reeAbzlWL47N3Cu1agW56SHpAMrB
7h39YGrT8EEMXX0X5Ja4rexePtlyyN7UPbp115d249jiW4Yqo4HUBWD21X6mLak2hYJ+R2h1udeZ
ikDbN4Lqi2HszfWhNqaKIxNxsbuAbAmjz6cqZdsXKnqnHiBp9c1kGjGymb08JEPUnKg/6eBdIIch
CgmgCPTe8frwG6/3y+HF6tZA2lsJywncSgMW1OcUp6eqmcqdu+l8qz5H6gBetAXqYPP/rNXWUcU0
SBxwEEzIwL8YcKG+2HZo+CVwmmNATXsPFsqi/W9M9Pd4xtIGIaNlVVfjSURxUfx15RGYSeO7dTP4
UK/4nEP83Y0QMr++iOff8Hk4B30h8naqIeDDV4+ain2Jirhde1SRfAd+lYYnHIm/p9IMTkigaw/I
mpTwALsQHc/I3LkRz5/Uv0fndaPRIUi01tr8SqepTbwk3CBFW26jyTikumjuOxX/wjgbtGNtNcbb
61PeGnRJEtm5YOIv6CZaFyqTriU1+laYPWTFkB3VxkyOLgIev2zExt/ZczfsfNbzJ+55piD6oT3w
kqqUz1ZxUpBkiYNMQn1UKms+UDiwbmM5IVlSzTZVM2QdAbDp3SmcpbGzyBs72OV0qhrMK3DX+vLT
XtxIXUByn+PzecxbKmwtsn6PrYTTova2dqSsrt5dX9+tqVLnWuLBpW8slnP7YjybonCi6wj3gutD
+gsyxr2NVB5wdyEeszKrwKoYaGjItNV37vnNqUK3JF8jHqUadT404NPcDiI+7WQPyQNCUZC323Zc
IMo2kLtxb2mfezCr08pOWlggeLdw6a+uQLXXBT0Usz5KaSCIlENfBAU0wzykL/aptEXleKgkoQA9
m270FBWO+zbB5eTOwKUMIvZg7wWMqyDjr51GLZgqw0IqouZxvgapQvsKHE0N7m/4xPlyTi6KWH6Y
WCjmoDF1GGtdPCahAVNerZExGAbjBG17zyz6/CH663dQnMY3b6kXE72e/w47Bn8BoaM5YjeQMvI0
36dDiLuJKOOdw3X+Evw1FGw6KjvCVAkqVp9dcQs1GvqkPeah7b4yURi66QPZfr2+r7c2Fz5vhrGU
iZY05HxCGi9dNImyPbq1liM14WYndJa0T2onOn9Ui+T3QtO/p4XfnuCeosK5trdog6iyY7Vqj2Od
FSc03UcEugwg5AYyhL8/N0FwRGmcXJXNfD63ygiLKen4WADFq6NU7eJ2BpGPzHKHHtbUVqfr421t
DkHBjTYJZSJ37evYLB4AJRjqY1X3w6mzrfZWLoptNND2rE63riOiPgGkRLA/9NXNa44q1ZMowkyz
XBBz1lx8LGnNvcnMUF905VAKQVMZNZUx2KNfr7zG/vqC+CZCpMQgl/rR6izOEkjNJFDbcnLh3DXu
jOBFjLbqZPftCWBU9zGemuDnFCOMF2Wzi6dPSOVZaUvU8SKw92/QkGm8fAQi+CAynfazqUTBnakh
wC4ye3J2TtJGOEASBp1VsBs4Uau7O9CboNJd6BMDwmCvMPp7hDGhodSJ6OYYjt0bNVaM73EzQaIo
Rvf2+q7YuE7pUVHwsuFAEL+ut0VmJROFzIC7K0qRcorolRz7CstyP1ZQ3AedByb/QMHd/S5rRfhN
17XNwTET58bNivpTYs3G5+u/6XJFeDzJu5eInnDh+bp98ZqZUlZ9a6fyGDgIUtlR5xyixG7vZ5So
/6jUyfiU6pnzLq+b6d0kY/Ht+vCXu3d5uwVLQu2W4GEV5PamNAZAHBQ8LBtJ6SqFiwp56UZvOuW+
Kkvnds6QT9Wmutg5oqsscdm8tHG4vYEgLbzNtd8cfrSBbXYKQ7u2uJXYY93wYKnGTSVD+ctWZnHX
iCF8GN1ARkejF/obDWv5T9cX4PKmgKiqcq/TQbGwSlvdupEdaHNZoOAPJcr2zUynpzhqyRt7Kqe7
fzIUV6i7MGON9e7jFJdlGzAUmjrtj1qpUYhqakh4nEaxc9C2vivW2YTdNAQ0214dtCFNLSMxIEZC
kmtmtIQGfNqNFg4CbNH55wy4/lBVSBsRobn13sW0tal5LrmBaYRCX9XPr/sRqgnaihGCRGmkPwQi
cqAYhigNGTmypHpAN62mpZY6sN7MQtuB21w+pKDrSDaotzw/pqvIAFpYZbd6Jo9J5xQIhPbIssyR
0KFhquWtlqW/HxZCdBY0c1hpehPrRLWfUJ1yTITwE8zIbvHARFGwGS28V9HJfIhDDaTr9a10mWM8
U6sde7lJUWJYfd4A1Rt62kA3eopL6FEm0StsvmzqdA1CgwgJgb5K039wYtG54JkzGZecbvXc9KVM
HJhDJXrObXBjZFb6ajSa8DRaABFAq9j3WFQu4g8htrhJ2aavRRsNf16f+saB5aWjLUupljbCmtfe
OHrhNmFbHmuz135MWp/fwKPIT0hn1Tt3w8ZG4n2mA0SDi9LhsxHSi7t5VrVlm9b4M8CDfGp0t7hH
p3M8IKqE1FOTzNXOZ926E5cYk7xmqfGAxTw/OE2GRdjk4AhBDbi3sPZqg5yyb/oxsJRgOqiZ2f9R
cZfKY0wN6KaxRND6RhjY2fG3V9lYqkzOX3g1d3WG+JNeyay4OnJ3Y9+RuTU9sNHU0PyqqC1eH2xj
NzNVpBkstBFUnqLzWc8OKqdgF6pjOrXWqy7P0VUTg3WLvOU7Lv/w2CuxuhMLLCfkPLOii4sehI0J
B03LNTnWslD3jlF5PgKS0N4OvQVCBKmvn9dntnENU9ZhjCUtp8a9mlmCnm9sTaDhkT4yAB4ZKbr9
cePNNuEYgGv+7JCM0GduZidK/sH2JfzlhqD7tOiPnC9rYYgadVSbeNsIGhSb497rkcMZIWKN2o2I
SjAi16e78SGJIpZOJrV2dvB6um1vl8g+SVQ8c6yJWnxKnMgevmUy+FNt+oVI1iv6729VjiaIqEWA
wFLN1WOT9RA6cuS1jtKOx7s8dZ3X7TAX7yVeRl+vz2/jQmB3ajpPC/uUtT1fUUM2mlQgktAeKlJP
VgiqFUGuPGixA1dLlMVOxLDxjpq2q4EZNomWUAQ7H49vZQNKRjJDTyIJdZKDQTI62ZgjYUvXinJ4
rLW65KFpg/E4T5O9U8va/gEOWQ0lQ/bRasJWj7jaaPEDUJct/qiDrHvUoUdC3+7yRwki74AaUXjo
Crv8mtT6l99fbgcog4WAuEGgsho96bIEdDSugUQYiHIEThUdGhBGXt/r4z0Xfn5zfcDLBGHpa4J+
WoAM/IOzun/tnAqbZWUumuipfYtRWQLKbtR8VRk/Fgn2L33U4bc+468APDz5PKFXjgmhi7ms4vQ7
7rgXVxQ/hp4uyloq5rjQBc6/voonSeearevH1dC+qjHB8icnME/X57w1Cmni4kUEIJic+XyUAL/N
KR0QqjJsZCVgWM3wSeq93pTFf+XsutV1ol7QVHSEacSv35OSOYIj1FEOxkrAw4gxv9NqSB5Yyoa3
1yd0ORTINyooPCRgbrA1P58QdDeuNqFCMnXD4tvAyfjkTI3tDVUsduqBG0MR7Zn0aom0VWAi50O5
OH1Scpt0vwrCeUKVEr3Lg5GEEAvG0pySnZtu2e/ni8gnQuWNaARuL33q8+GsGgYBqEfDryfxQ8mD
/mgNkzzhQUgDJB+UnYW8OPyMtLAliDEpoXADnQ+npVNozPao03WJIj8uRPU6SYr2jTpY/SsVkZN7
gD/IIgRNNN/2da2Ye8dxGWE1YaApNhe1a4ELXXBVZ6VeWUorXlRDey7Yxgu1YHFOCUbzS9Q7aDvj
3WB8AeYNAbrEFSYFDJRMBMWjlkcHI63hdF/fW8sDdvGDSKk0tLUofq7fmkEi1qplORZ+GJb84Uis
kADiVW/1MHs/IQj9ARRJ+4SHzJ6b88anJxQFgetCIqBIuLqY0PFolLaiD5WV8XSPIjBEbDVs0fhF
vQScu9i5ey7LvFz5KBBBUdKx1KSlcL70LtKG3djhd0sZjYJJrYGW8fK55vRinYPRMmrgpJdjMEAx
nujxoLZZmJniwaWpf/WqTnXv+tpvHDZ+EUgQg84Vco2rcz1pcDcKbmhfn6bkrqzw/ZDq5B455e3O
UJdx+AKn4ZnnM1N+5/07nz22v1odLuLjBt25Y4IwwnEo0/5h6s3iBDUnOmDUUBzneUCfvIcdi1Zv
s3O5bHxyolMsEdwFnXXxBXosDrEHMmBX21p1VwYakt8BCumIR8vjgNb0zu2ycdwXbpjpLvJ5Syx+
Pue4yeDwpNA0DSDuEKyj6pWmVMp94xTKk9YgRnU0Fbd6B1BkRBWR0HbPt3pjxoAWlnCHijTluVUp
NQliqqnYhvnUxNJ7XW1hzgfN/KmACv40lC7U+utbauM4C1IOahTUYzTYh+dTRnA7RQc+0PxUUYfo
Pg2N6B6oe2qhXG1VtUcjyKkORZnjNt+ZQbdXgd9YclIPXhAQxigbrGXwosQCJeBEKtIbc3JSsSOG
HlNn4kaijIqHoWXXHzKpBzeV3s8eipX/4K0kwDBZcDh5lwtgZkkNMrGe/WHowC9jE30oNfjk+CsM
/vW13oitTLDb6oIZ425B/+h8scewh8ErHRNBfOxX/VTOxnFg7z86UR0cwiS1vzUo3/hOpDi3aeZm
JjGWZr2eahtOstVGOxKJlx+fJ82g7gijgmhhXfqcKPOhVFxZPiKgyMvHYsQFxKzRw5uz+wK3Q3Sg
6/6G2vTeUlyGXFSmKPfykNNFg51wvhIpShbW6I6YxuAAcIsHUH+PAaO5g5W9PE2EQAvseNldcDhW
d1g80drGM8jyOVZoVYSVfpNUkenjEW4iqc8FsnNrXl7QDEfICruQtgt2UefTUqIGtDPez5hsprlf
BON8NIwmPvCl5en6ZtocikYZhT5bQGZdreCQdY6Cv6/weYw1z+kczg0GK9C87b1rcXMZiT64kFwD
1MRqVnNYx4oWBZaPgMjj2CXhKTYy49jDjvNkjELD9Zlt7cqF32OTbiEUtiYdqLoyzEIju9Nx0fgI
IBgmOIhqr9Wb5L2cEU7MNSO4KQXKI9dH3pyoTa1rkSYje1+t6Uw3tTD6gTWNcZ/tJZ6nI5T1V0Xb
ZLf0S/a6MZvj0Y9RIRc9UzvOt4vmoF0UUgfzEVEZbm0x5B/d0CKvy4LiTsRyj8x0edlSWFsOO6ge
6BNrrUK0KTBZSBlvQGoExsbiHjdZ9eMw5+YpdFNxUDq0uhxUa+9aSFg7W3ZrujQ+KXNx31MjWR3H
dpS5kWYsry4nREYCy7gB0hRSlMfRYx7Dvf748rnOQ1VYsqqACgTRF/TNat/KaUjNsK+FnwZJ/Sqj
h/1BaYRB7NgGvtG09ikU4V58vDkoqRw8B1Q8KVmcf1NsPakKO6XwQVya926I5E4Er+4okXW+nZQe
Lo1s9Z2V3fqwNmklOTuZH8S480G1MTHcaigsv0Gqu/Y67GVODZgU86BFvfgFJzTvkRWLU8AxcYFw
XG1HH3//7AAAXDCeZIIX/e02moa5Ra3eV4MW0vRo9ChSYj4olbn1u67dy4y2NhN1KLIynhGK4atM
0B2dLMspLfqKbkw/1TzRTqA9y28ayHoD9mOZ/rg+wY0Ll7LXwtunRgC5bPlBL0rhaaYiX9dhdjQ0
yJt10RSfMNppjqjr/bw+0sbUKBUY1Nsp+/CQrPZt0qbow5Sz7Utg1qhbfIctFx/jOMm9pBJ73fuN
0cBcg7gmKgG09czcfjGvMsUtYUb+0lc7gzqWQUnC7gzNr1L8dBpUvneCjsvxuIGgyIDTX+oG7irE
RVssyoUSh8dxwrPM5oH2BrRCvBzjb29Ei2QnCHhmxJxfAwK0Dh1eYntSmbUuLtR8B80TkoW6mPSf
aEA5P7EEzd/lQ6++xjXQ/CNHJ/1tFCXhXSwxK8QZHkqfmsfDI60IlUZDsVgwBM4XAljy3etfe/ma
659HdoMaB3o/Dl/ifF+5hkJPvIgCX+iZuOVkSk+fsuHu+ihbq85JMbn7eciJ989Hacp+hIsxBX6c
DKjGNiUSgbn9Mbfd5g4DiJ0dfHkJ0pLjgUFbwdbADC2/5sWeMuj9ETk2i4tV03s60HKURUvsAsJi
PEWWjUR6VOzhSC8PKCUh4ga+8mIGsEZWmEbSJJGYw6OpZrj7zHnkJWlonggzfrtdQ2hH1EyIAhJu
KbSdz6/s3RlL9oa8OIvG+za07YMpMEjGTRu29qBWD3Pp7r0sG/ND70Hj+oEcsQCCzwdNxmik6yZi
YHYW2BY174Cs2t2HvG3bnf7x1lD0FmHTspaARFZDVbmzOJPpEQV1zfglA1EVBwFXgKNgjunN9a25
dUAtXmjGIRPkH1YngMxP4B5VxEfslconKfr6zTDMXeb19Khu1NyQPNTmFHmjo9c/1a4o8TdHmBJl
UviobctT4w5m92kK8TmqwNccr//A54hzdUQtiiGAaDmlqBSufmCZZUYQok+LF+yExF2tIQcZ61J5
k8SWmnhoX0PAH3P97Tzo8nUAKfZVgw/RTVWhgozP1vTGRY4UfAWY1BHFEyxsCmQRdCUqvukWXGTU
tAx6mZUy7lwuK90NICZkd1ztkCEopdMAW51EaYLqyYM2OnZq8aGUanaH61i00KSwkrWBAEV50yJy
K3UEotP2RuFRhZzQOa8zZGkwMqLRen01L24i7jq4hPQC6aTzv6sAacGI4SM+m9hH2dFdWKQNcrZo
7LxNUbh7j8tlfvr9ATkuPAA0rpbCzvm5CdoCFeZRMT1K8OatHjXGvez00bezoryTfbS3ny8OD1w3
hgGfS/FMcN+ej2dXc2daWJF5ZrwY3EJXAZ4AHmEenNG/PrWLVGlp+C2jQEdAnmBNdyfoVZLeArve
D3iEHRqqRL9wobWQJ2jxu0tTFcFLZfCL0m12ht6YpYuED7ctv4FnfHUFKiRjTS4rE4dz9MugaWU+
Wr5wWsyue399lhfRLSNw/igDoq6CcNXy2rx8TdoEVZ4awoWIh/moBJVNhSIYfZnb2Ec4qLbhAFO+
j3SEMbD83AOWXxaCGd9Gxp9Egi0LtPx8/IgRwQ0ljA+lx28CtYtRNOyTW2kL9EIk/fPY5xwFzSnW
Bu0jQtLTq9SW1W2YBoN3fTGWwc7uouXHAOqBUklhg7b2+Y+RoCA0O4T9Euourg1ItPhFUzS/f0gX
XqxjO6iR0Xpc3XhqFfV6YJemB5a/P6HKJ/Ht6wACyh6f99LYSw03Z0WutrA42VNrIu4EQQQl0M70
8M/SUXAOi8cO2eadtbsIS5a1I2lYQG7ciOvQUxtyYCIDJtjcucGfRknQZcSi+JHSNFE8wPLm20l1
7B2C88aFB/yWDJ/KArywtY1BQvCn4clseLHWiq+NXuQoOAmpnmaz0pJja9R7taHtETks1PYoZq9h
drVe9SjEL5Z6/TwccrNMj2pYZYcca3akaPAj/909afAskotRRAasv25tYtqIL2vBeHqnK6iqOe0d
7UZr5x6//HqMQo8RpIpL3LUm0iAgEUaUpyFDzWH6Rq+d5GjU7vR6kF0GcHNSsPAu1cbawRFeLiZB
F26jJieBC0isjgJZEGe64yiY0Alvu6BObk11cI7o8KoPFi5gO9O8vNMZz6RCg8QYD/ez3cKL246u
e+7KxgU03ZrF0bTH4q5z0ZLFEJEIKaBmWlpOcyhzc4/YtnHRMfQi3rJ8SvB6q7tlCk1lAEdteJae
okzaYiCN1aJ+rBs79ycwyYdQw1AKjY7Bt3LkJRWhGO9VrIZ2rp/Lx8VQORSEuhA/iLJXN27bg3kS
CZecovXpMagqBHe01kbDaNqLqrc+L/uKsjzRHQIOq6GaOERoP0A1Iuxay7elMXq1Nim3+Apgd9hg
B3j9rGyOZ7G2C+N4SUzP7+8mM7QBzCjbiY11DJWcBcSq97Hjq8KQbaad9HdrKQGOcDItMEkXRjSd
GATpAiIOqaN2B01NMn9C3fTYafpec/7yEkeTZrnDKbZja7SO7GJMfoVRMFRth93RJbDzjcLZQ1ht
LSDYBQqIhLRUh5cJvzgf4TCFUVDhKDnA8T0EuHkfInMKvDpIfti9re3cbVu3DgAk8FU0iFjE5ee8
GA6vT+wpbA1ia9NURFiJhotUocD2xPamgdntNVqxZ+BxGfFQxmNunAKoInSlzgdFopbmr92auGbi
6HVQErd7O05jd6vaKGbSjhtrfNOr/LOZKvJ+TNXx6/VdunUJQRwmxOC9hL29rMqLWaPmMrkpGDBv
irENztQOUjxSsjea4rofyXclyUzh+ujSDu+uj7z1eanVEuDwXKI/tPq8xtgUpUC+18OBqjo1Zlsd
Ylzpb9ywxTEetwn/+njPLPvzgAowjgn9gE4Kr5izCmSLzFJToYYcyMYdooMeFgK2ZNg5fw4Oia+v
Y1eMVYoSiNwXRmiphymPi9fq2JdftaDAE8JEdc08GGOhhcdylDZJVYyo7GHsyr4/uFE2IIAMMu9L
EwvtFzbqYYtBup43tyD+8VdSq0JSJREieTLsdvyeirGosdnGi/JgJXNX4JnRyx14w8YWW7hBYNq4
Fwi7Vvu6LSP61zME8WqEHxSlQhwMN2uPi+AROuYdavuuqDzk9pDwaos93NBlTk1ARHnetNDq4XCt
j7FrNK60sJZF9kWNv00GsuqHXNTqzyFD/9Xr0A380GqAUhHhT1kODAL0j5U24Wk6t7H5FavHkDZ5
VFfIRLZd8NaKuwozdcrb4wHDCwJv0FwYm4a0XuAeRfmwF5BsXK20hsE8PYsbkBqcHxIEDrGIQEvR
sxVz9DV3yj4MI/5BJOTT8fou3RrKomMMKoGeH7ib86GMrJNS40Cyb4Bd8ulo1WjNzKuRtTv12Y0L
b+EG/Xuo1YNYmMtthyWAZ1kdDky6zL7OS2p0IAuMsgOI1vEWJ+75dH2Gm8NaNgQycmed+O58hqYZ
IqcSM0OnEpijm2ZjLszJDv8UVXbyq+vGyjEwa2dn3I2VpXtKoWtRI6YgsRoXI5RijPg9nlobOd6l
cQVq16keA139eX2GmyMhmkUqw+3NXXM+wywvm3acUjLmyC4ABI/2yTWrWse5TFR/XB9r4ynmZfzf
sVZRxohMXBF2xMpRk6kferRw/kBjW+zcnZszQh+KmgpBI96C5zMyUU8eMl2i7KGFFSjuyn3flXpx
H5fBHldqayic/OhtwUaAfbHalXHpijQAUegZ0oSgVUN3AKqT3updHu2Uyjd2InEFjRBaeKSJa9Bp
n+PApEcB2cxUA3pCy+KkOChUI5oY3qRJpb2fxtz69vsfDGzbsjFoapEDny9ljJGGXfZ8sGzK2Ytx
D41XBzV/fZStVSS9JqCA6sVHW30wyqedwKFhEXSo9W9hXTxJTE/eiyr9B3udqRCkID5FhWv1uQy7
B6Daj4ZXRn38qrQqXhE9DKU/z4Gy8722JkU4DZWOu5j8ZTWWXBQjMncwvEgfWt9Sgd21HUXNcpr2
SLzLf2oVK+gE08i6GPC+6decf6Vo0gb0obkbtSYZMaNHOdVug99GOlLLWzi7MK1ZJTb9+SiysBz8
Xibelbb+QdRXHdGfnE8Y505eL/rg9vqm2JzUUhslbl/SztWkhOJOpsTfzIsplT4W2OlFXoDVkOpf
H2frXMHg//c4y3d8EVMuL45uKIxjDPC0kPGUB92sOtA/7owkhpvdZ5ztndrhRjhJ4kMaTWuBT/fc
e3gxKKwWlHIxM/OMBqLpIQia+EsfT+2pimz7VdY6pdwpuW8tJ/kJ1R70rgnhV4EVBoNN0qls/dqS
xV07y+9FqOo7Wd32IGyShd0C+X/1ak3YUwy6aKjw5H1771YJUH09Hb3f/2ILwUylbEbd6qLNhWlL
Hre64QFkih9RnkHIOItrv5gwTFEC52Fwg1/Xh7ycGJUWneIO+EeBnNAStr74XonW6hJvGcPLyA98
15LivdYbzsfro1ymN0s9BwlVyJlLiWV1DzZ5r0cRRFtYJHZ2g+fY/KAnsfMaOy/poQpdHUp0J7yi
TPb0iy8PASMjkklBmcsK5tj5/FCLkAOwcj6cU+RvDcWIvwBq7h7KtqrvDDMojtYIqPn6dC8PAYWk
pfK4YGghYi2L/mJRqW42WcThg341LKmM5cCjsxXftNqvBa/o6Z8MB5wThtBz3ex8OC0OBao9y3Dl
YvPlxq6H8Xnqj9gE4XCyhxfbmh23pQtVD7NnTsP5cC0uDrWYOeJp38G2ApbniyiNkIWN009plys7
9dytLbrcJgsvkkBkjYyOMRRRkdkwKAiK0KOjOdyqkWPutGC3Ngp4DApTz4WbdQksqRHDg4II0sRt
4tckvsMNSsWJp84DZtZx5fhQ5/a8XDemRhcJQREE+tmhazQwMEq3hZDNl1PC4SHTs+jo9twy1/fH
5YMN9ovUE5QzBodM8fyDmZUt8jZjlC6fANraRXSITdG8QfAr/e1khjhnKaHwd6mmrntxA4WoXuQc
dD3BB1UxkG12ImwH3FmWnmYWnTda4R41eWNDCtr0S7eKLXLRACyqOTZlwUOHtvw35NWde5paxRdF
QXTfCfJ0J/5ZrozzoGThy4K0oEdFj3ON4kXGnqbtPKEF5kzDWzMZMPNrQYKiDBN6WSUHT8lxBRrD
KH/vYA/v/+7XhBxB7KDSo4HCaq2ilQzHRNWdbKD5GD/+4YhArXB36vLjXE7hnsH95dZhsKVowQcV
0K9XeU0+zKPazZjxOFVaowE/mY/1PIkbslTt5vq8LhkQKNCYqL9Doad8ikzD+TYtFFvHLXPK/WjA
3SP+H9LOY9lxo4nST4QIeLMFQfKaNmqnlrRByP3wHigU8PTzVS9mmiCCiKuJkLTpUCcLVZWV5uQ5
qKshTWaW5wBBitdklMU7R8KBJFOHwWBNvrOF3//y+Dfc30fs0q1SrxTcMVvgASgazbVWuHDg4pXP
ema05yRb0wN/vWtFvbUEnIR/9iYwIxvnjJZ+Fc3mND5lRLkgK6j9PV7L/a1QgQqjNKq4x6rM289p
jb3UipoimjVQ7rayVTybo0heMndeqhCZ0OFgA/eWhQ+jJs3A0D36O7EHiJKBE0RrZ/WfR6Nw34vW
Hw6i571leWBCwK+Yit9y8/Gq3IPfdk1r8HKF/ZRKKADKtUFxTJdVOBrJkb37d4Ev+JM99Xt+esuX
hp4ykyl15C3a+xI81HeIWZenzGnQDV39P8YgDQ4i2rslMlJM70sB6CjX3c2I6HE9tVUC26s0ezsU
+RScZtvrn2yFPDey5gi2f3fJscdIAFUoH9bQOzo1dNzXYcwFJ0VLEejoWxo/FvAGfuV44Lw2ggHg
Y5Qt9Mt/HBJmpzeRoMQ9NhD5VtHQiyU42bNMfuMsyY/eOgmo6xBwo+mGgsdSob/StYH1p57lJlTK
hZ6/G9fU/LYi0/KuXHIocYuyoo4kBX1lu67+hPWD319VzXeS+uHJcPvlExVsAWWb1SEy3PQHgd7u
l8Nn0YDhhaVbens46haaZ8l1irJKuu9m3ZvOjiDZ8YdBOzgUd+dQfTjMAMhQLKNbHMIkPUvOpN6I
Ey9/OLNf/znH1XKt8zEFNd8NuTjZZXbEfLdnVSHEAKXx790QIJKpxJSWRIxNM5ZzsMqW+QdHC2MY
cy7VqOnA9M0j5ay9r0qxhAFk2BsB+20814rkc9y5WhmVDjxkfW4u0QABJ3XC+gjIvWuKhg9YM7gE
ye9uN3Beh8VLQAhEI4gwdJ6c7lRkcxylVL7f6o/ZQBj1IHgHI6AKT7emILqc7dlHO3KcK//q0VWL
BOqHZw0pwIsVVPGvj/3//XuqDAJbtBlBgBJii77QJKU2E+hKZMgk70PDbgIlhFm+TL3WvEOxeXjV
JPLPRl40/2TIhp89PW8OXtSdA4QVoB/MrdF42BK4BBXowaZGNwguBi/qMwuRH2m3oQMVxocgDrrQ
rez6wOjOruI6iQkpq/PwbdEtQzUyrIh2cgSHYXaOoSL6uhreQOsFpMTjr7xrivoUpMPMdxCX3e5q
V5NcLjOmkl5PrsNQJhfhm9OHwenLtzsbEDuKVVSNO9016WEfFLZVa5gSXRA28epfNAiVTk3dH5U7
7kJcoh/FZQesV0l1bQe5kipXMKW4gAimCiI9KZxrC1f5yRFB8LfrdPIs0KV86hViAVKpo7Ro76MC
zFZUXaQSFCY2H5WICKXXpIxQDSxDMWkwt7aIBhttPB0UdnbeWmCmAB9UhwAnsPHgq5enaIdOZbRa
QmeCrG+/lDFMVU3c108Gsp3Xx+dl7z5QOCX6c4G2UHq5XZo1USRB+ruMisRsXyrP6c5Na9YXeH/W
U2GggJyneXfgetQibjIWtZ0/Gd08utlSraKHRTOSsYXO6lSVyxeGut1rUxce6i5WegkKD4k1aZvF
748XvGubchbYC95+YJO3C/YNuYwIOpGuyNF6XWt9DIkMQUwOVnrq6+lPZNWMl0m6R8C9vUNE5VjR
4cLYCt7k1nCw1LWvZVkZ6eOKJhy577dcp4CAuzqChe6aIlr78Uwq2qZbU1S2yrrV65KRAuPTWiH2
2wiPgeVJjw+qFHuWUCxldITxIyggNovio0mbab0iAluH6vewaudZ1uU5l15/efvGkYsx9k6wByJx
czNq6oK5q+NuoAitn5cq77swKKvPXddrV6tlYplHUqMJ0Mtvjy3vvVzUIum3YN5TiqG33xPYKQSF
s4OnWzUjMoPcunS9Pjz76Pqdpl4uaehl/neBdGMfImGH8BQ1toNQde+m0ixnwgq3wKu9Wf8SZ4Wq
mxTRaOfB82SmcPXZdXrqyvpPw4cvm1bOEa3bXQrFRVVIE0UMSB667Uq1mVmhvrtgM2P8U9rD9Ane
H/+goLZ3JRlKgbpI1TGY+bz9vGOVLDIdEM3qoZb5WNvsp7/I+MJr+YcXO+166kav/bC40FkcfNS9
h0XJPjA3B1jS26KY51pAY9RXZWQLs29P9pjNZzkUyZPjFP33fGz9P/0Aqeew96vlhLCgfqTMsOfw
1QQ+OAzoPYhKNoufii6FfBTFMB65E+kz2JB0yqNZp3qT1/bRwP/ejVUvKNE7gGoq+7f2stI1klHD
npM75clfgjUyOje/pEFfHtzYvaUx/kPST3WIa7sxlfeoAmaNRdgTZGYYNL7LKH88PJVuvZznYbUP
ztH90vCvisSTrhnVxW0r37V7Y0UHsoiEnD8nPULno06gWYLieXNABwSDkozyRfRGtvFIqUi+EHQs
oipvp+usc9mByotL1Qv74ITekwYouAf/0I1Wz/TW7wVDbVMMrohYtUz+bg6FQGJ0yiCegrl+/bLQ
1PtnlqU8DcGU0RR3pk+iqd3QhK3jUs1zc+AN7/0QP0bxpOISmb7cUtWVuubZ41rgh7Ws/NrUzlyc
Smewn9yZclUYV+3wLZlQVj0IGnbtUmGBadgHa7Bt805mUvWjyIsIHtS/paZlZ6AH3rvJoRROtr1E
1eRYXx57/r0TxTQHVQJFAngHtke+11Iy40Vkz0bJrOBcIGU46+8XCz2N/2CKVw2uPLwAedLtvVzn
KeEvZZt70I0Xx89WbkznImTSH+lP3d9LdKDxd+rFVuD+jcsZhnR0JhtTs202oSiYdR+7dInQItaf
wJuZz29fmnq1QNgACwW6ebu0PnMnsy47bkvtfEQmvjnxltcXf0zXA0t7KyNR4HQosObde7XUmeVr
Mysr3UxxEzG2sHZVEsosG76geV4fgOju30cFESFqZiCDrHK7aba5JJrXeIgxGl13EZ42fOz83jyA
RO6dQmAviu5fzbJvG/SG2VDjr9o8gtpUhFQ+3LNT0Oqa8Dnnx1u1t6CfTamf8lN1sc7ssU5HTPlN
YXwsxji/QuAt/sNVJo+iEQmen4n1TQwueQqNBPEbSMMK+RrUo/8+7qEWdYSM//LoSJ7a8bAvv3M2
lMyIYl/Bb3Gdb5eWDHWl89xnEV20f+KY0k21Wh4aGMyfLcz0vP1L/uDYBlJK0g+9zK25GFYqv4Hc
BB6AbrgMqSt/YUbqbbpnqnxJPqEKYUT7NCu2B7APzMpGLD2LpqoVPUDhuDl1fZv/IVNNfgBeetSR
2DmLzCVQVyAS5aZta2Ew8PlYtNRZlP2JETDn5KYpnMr5Ie3InikePAoL1DN5/TZuapr0VtL+QJve
ytowiVFmEYkx4ospHD0+9nuPrKpjMlFFrEK0u8mYrLRg2hunG5VzrIdIlxh/GzHa6WGcKXaVEj00
H3GCKJWBfk1gTTrBgFJe66muT3PlTn8+/j17S1ewBJ1jSmq1bT3ZzJrPjtZnkLJr2UdjLeP3OD04
ivTkCP+486x6tEjpVtKqZER0cy0GxK/cam2zCK2UMrS8rr8U7QTWOs16AUWREZ+bIlif3rpAXh/A
AcCNYB6A0ez2dqQmbTxfLxi66rPgbMqpR+Qah+DkWX6Qot7fe4vRYuBhzL7TCd5qPADp91q9yLKo
knMZZkMnzgDW0GppmOoPDLh1Hy/t3oWC3lOVVYp9LHKbpzEpDEpshFB/hSruO7Xe6szcoHZ9bOX+
hECd5JErcTloMW8hHVMhkSLm5kVynK2o6vIOrqwBiR3EXw4q/XsLYpaVxAzOqnvS9rmGbK42tCQi
YtcAvTGpPFPmjx4vSN3m25oQFqgKo//BKeQ0354IOEdpC4pURjWUVJ/0PsgvrgPvVE9ueC3430Iv
0epPQ7f4bz8gPOJUF4mGVMtpk6Ywee7JAOXYiBcYKZcxmC6DNSz/1muOWkRdLAdnf+dAEg2p6QbV
QWHo4HaliC7FgzNiL+6rBQhVU54qfUqeA7Nbrm7JTO/BBt5fcZIHIj36r4ZiidnU+Mp2hF+oIkJG
qz6+tgztQnK6mqc4650XmlX2i5VN+UHQsmeUGVV8GJk9JGPqAP8USYjCIjKXUkZMztdns5i8szeg
cWW4k/bONZPmU4a22UFgsXMrAAf/P6Pq0/9kVDd7MBIAIOiEuvGp6Vb/lSbUfOrHMvn8+Lzuro8w
HZJ/bsbdUPJYlP0sWs4r4rjLX4YxI5vhZ1p9ycxFi4aKo1Q33punx8gDGUTkylOLhuJ1s5U2pEKN
TEsZFQ5TKnTdlkjCSf5CDBpQ33P8t7sZ7BGiISagEvnNLrbTGiCaVcso95buRKgznm0YKE+zl3sH
b/COAyC1+0EESN+Lt+h27+JYG0QztTIa6N28rvAtnPvYYsgoz3PDeIILR7vGhl6/b6w5PrC94+Jo
76luGGUYiiKbc1OYMp+6YJ157+YvA0pKH2Vn518fn5idw4mOMpPH8DMRa2zLIURNRo2G6xxNqaXo
FafsyvPeRkW2dAd5yc7hZNiPnqVybNAQbMKZICuKpQnwnn5Nd74vxEpFUq9fKod+X9nmA0Lrojww
urM+SA8o4Sk/avDg3m7gomsrpZlsjtxABmFal3oE1/rwlHvzED7+lGo/bh8LJrkZE2dAnfILTAu3
plxniI1gZtyfE5n9oQGEO9mMSH2mildFOYX/g8rSrj1QmyBxAB9R/bi1t4C4aOeeeMheHP+lKmX2
Pi2TlnljmVR/dcFUHRi8P5AskN6s4mkjad52nAY/7WZprCIyejRSkk6Mr9kgx4OXaMcKzHMKYKQo
gaDIuF1Wmq6FZXbaFHFgGW0GBvGCPlF94JR3Ph5FG0YZgeJwKrcFo1VYw2TwqkYitWaLiHoW13hO
iu9aP2Wvq9HHB1WAnWWpMSnFFEF9inf2dlmNMzcZTd0pChpbv7ae0M7p8ZD9/R0jbKURAS25srNF
Kq++WXSBu07R6AzZL0k/xi9av2R45tmgnDx5v0Bt0h/s2N63hIGCMAUyJ5Va3i4ty7SJeMWZwDRV
/l/w/panJJfyKV2g3c6FPKK+ub/TZGDUHRVJJ+MBW6jmEHTMfLWVQAeqQignzbqX3ubAUL09gvHu
7Br9FZBN1NsYxdxODy9THqzDWHPka9G9dLllXIuUlOSx59hZELcYOJjidmZNmyO/OrnW+wYLknFZ
/mLm/XjO7QZ1wfSIXPXeEngR8NYM1AOTsbc+g2ZV6o15Qyzi6/1He9Cdr0FVrSbDiV2QHizrx9j4
rUfE2o9dgigZF7x5PaHbEhmieTKasrQRcIHXCqK/Zr4XwmtBerXSZXmakmoRV4eYBvafJXNgkKpz
nRS21Z0yjFEm/ntcNWc4FcHYfJvnZflb84fs65La4m/i1gCgXgcT2tNCidkKy9m01ujxBt1fK2YA
KTBAlaE4M7YoEcFgQ2El2RhlCfWaMJVV862gbZQwJudbISTrDGEF88G9uqc+ICSnOsRQAQStHPnN
4xXgcYcqbcdIMOD1XcarBuuxcFbj3E7TMl6zaXYvttLYvfQzw+fuElv/07y+dcO1SO3gwIXd33No
t8kdFYQDjvWtXrdMk3KY6TDAPT5krwOZ8nlJSvSrRDG+FpmXHLw3e/boSYMaoTXOmVWX86fA2Ubq
vTDykeCrcsxTBTfuOeiYvU3BToYT+lkHb8L9ZafMjR45WQkO5u5BHQRtlbIhrsy8rAPr0HMD6+Io
Wt6zolwlHVt67rjq21UhAApMGzBmJOo8uDZI4F5oSfUHJ/b+oitaIkVqyINNPLIJDsTaG02CvGyU
mH52pu7Wf7Ljrgh17uCb0SHKFDEqw+A0grcYgnwBzF4GHeE/8mKhs1bzH5WHGCshuXxy4yb59fFl
3FsaNBXQL8F3qZjRbz9gC/cak0zExa0t/VMPKXkemnUDf5nlln+/3ZYKRDh+FO8p2dzaGrR24sBA
VrUMdvrK6xefKT4V74W21EcqUztOhgNBrKq0mwgUNuvqpazxBAnJmz7pT5oMvBC2uyZsASE9d4sj
TyZp+vnxAtUCbl00ZCbExtBR8y4ALL9dYGx0Mhh15aJlNwFWzNIvVTFPSkzA/7LAGPbcxsK7DIsw
fntsWf3NW8swN4MrAuhH03dzQmWQBOtaso1TR1EVtjWoR/D/s//XYzt7x4XoGK4uNZIGWd7tCv3S
8yYoukg7VirEFX3EsGz9Fr3YVh58zD2HBdEQdnhbyU03pmggLLO2xFCbcfnCHFa5S5tDX5D7/atb
zOL3xyvb2TtCSXhiVLRngR+8XdkqiwytWJWc1o6BTigIzSkL2i4U62o8LSN6xGk6BaGw1iOitZ2z
qgIv0g6uPSvehHygMwyz6gviiGQtmJO0SqQJMrACljlqv9EirEPptfL6eME7W3ljdfN9rTJZ1nWm
0GBB/oNMYbm8GkkiT20wHRG67C9QlZ8VZSjH5vbbsmit0xecmtST7CJtdwHK0lDTmHiD0UyfX/3C
ONK3UH/p5kqopgJkxYp429niJL24kRBxGLAAFjoE0UmffIjn9e14bJ5UOpEqoiJD2FKSlnLWIZDN
eOaC5LexzL3P5erFl96azKOx0x+Tg9sVUd+j2E0AhSCi+sw/PeEQF8Tr2ICQcQe/+uik5fQsktgG
Opw1HwwptX/GpR8jc/CGF/igm8/WXIzrCedQfF4dB88+lq6DwIb7T5La8YlIY/gfvVaqr6WzIA2X
TEfdxr1bxSQdKRqNb0S+NpXQOJnXpmx5Oc10VQRTUIOXPeDKBpBRBI9zc06mej3T19cOHtL7M0eJ
GZeo447pfGzP3OyOzlh4HjRWepstYecX7Se91rs5pGCf/WKsi288T4z7JAeG7+8V5Rg1wURJFCWI
LYpBCAvIyELxd1xc97KOXfBKdl+Gq4jjN7tITKk5Pkid6SJtCavdUY9dKfFZ+aLVzPB6oo20fnY/
OlrTDWExWEe0RbuLU3ki4BDAMVsacl3reihbJp7V0ZmjLAvcS4WMRpiZvfH02D/dHx0WR18V5h4g
5RyezWmPJzO34UGKqtGzL6O5Fv8WWu1/RLB3OLeCYT9nZBBU14sjiP79y4NlPBXNOYon1E5uLVuJ
1XVuwJ1e2lWegkLG75qKly6NZ0gO6qLtvzxe6q5BxJZoXVPxArJ6a5DQtVuCTMXKvte9eozwhWWT
N6eql+YlzQAHP7an3rJbR+LDJUoHiyaFymA3nzaxDYReWvxxhQz6S9Zb80tgwMCzoPwUwc9UfmkA
c1wb0a6hvfZ/vtm67al6usUPoEOySWQTs+wmeoLkf65NXznJKNqGVuXjw4J+PBXMd1wYMavf59k0
ng2zO0Kt7Rzimx+wfW/nTjOq2RujsaOJR3sEDMlYiXeDI48Gne4fIYIKWlf8XgCtdJ9vd1YahRdU
QT1F6F0PEXSQ9kn3IW59/EX3FoS340JSSYQrdntg59lxW9FNUefSso8XHM0STyjB58GbBTQoQlBF
pzVBuKLI1m8XlPGHrWFPU6QXSKbGhl2E9QxPYbtU+inVDlmk9pbGKCGBAysj5tuEZaLuZeu0+hQ5
RVI/+RqONB2b9X0LUvP0+CsaO9dQ1dzg5qAPiCjV9lxYqgvamxOYP0aWib7oYYfFonl/0dIK1hAt
YOeC6vJSXxeTMf9zCvfOR39KnYpO2wTDEGgJYzpTYW6+FEvsvvOaLE+hIHCWI9rn3e+iFBwh4bOo
kas//ykWoO9GNagcp8jMxv5pEtBTyT79miVlcOCcdgonxIlIhUEwACaQUvWtKSn8JOgMPovetMOl
HxpE6jRKum2ft+euT7/kzEtdkc2R3F3dP/nBOr4wstUf7M/O9vA7CCKot5EQbN+ebmEMd4KoLmqm
MkBlNVudEOI290RqazGvmHhvTnZ451w+MNkAoeu2q5qiBtdWeTJHMs2mZ88X1CuFoOjmxNrB2nY8
MoMD4M9xF+SN23aHXjWA8pZZRLVroUTAjNjzmld5hNTIGDFaCERm1MVTt6ZrZFXZEfJy5zRR56Ya
h22V1W1O/uQySps1Pt2WLNFf/NL6q0J851fRH16yHYdIOgcIkltGJXgLx+6gaKn1LIbGuW6t8zQW
7dc17rIDUoDd9QA0p8iMfhId4dsj63SlnZKbiggWqfUlX+f5nJaZQdFUaw92bidMoVYDFQbzLoC8
tzFY5wV1RQdGRI6bVt+mdahfyjiwPhtmYYaiRZqqzgwZVqP99qoUIG9KKdSlDKB2wcYFeBonCsS5
iKqyMyJGboh1uyY/L+loHQQMuz5AsfnRiwPOg+e//aCQG8O35ND568egu+hGlVyrOm/Oski/jI1T
/CIcc3yHL6oi4a5FOAV+c53IjQ6+9p4PIKxmwJxZZbCSG19kTL7f+U05R80CO15YrgP9Jt0o5fe0
tgFMpwtU6Y+fhZ1EAjQ088NMUdLbtTZ3w15Mt1xzmrpBN2Z0/IWFMJXrvfoLMjsSBbKTFsMX9djo
3jVRG0sjHLpVEufb770wSjiZzsT3Jn8KS1dqn62lyX95bGXvmhBZqwNEKMYk+a0VL7cyx+5RwbPG
xDnHsWjCdSm6D9JsjibMd78i54ZnhMIRwIZbU0Gy5BPKXiJC4RgCRSNmxDabRHOGC/LfUVbiW6nb
RyWAvfXxXoGk4MT4vF23Ru3KcCa3aeYIYg7JoZyGJtIn1/wwlc7Rg7y3QArdOqdTdRm2fbuyX2Nz
ThdcjiFS/9l1xiz73MEg7XyzpHqlkga2XMecy6PO0N6dAH1KWQCXxuuxiTHndbHtEaKFqNXhp08I
4qNWDNNlyoz5DKbwiKHjyN4mfo+NWFptjr2sHfNI70R6Lru+uehL4F8SYR2xiu3tooOyvOqUg+zd
klcoPiExLY2INDBs35HcQyF7iu3pjCp4dtAlObK1OaaWZPy/MIEBAEExz/PiBC/1Qj2sWdIjjP6u
KYrFtJYhqaKFeHs4k9HqYIgEAGC1lfNtnMbslIpKP4OIffsMHx1eEBu03VROvS1JFCLQ5sbkbDZa
H1xht/OvZg8KIOB6XB67lD3HBR8OAokK+0Zj4XZVPEB+7ZhCRAxS2ca55nsKNYVw5JX3DiHZAKcd
eibA1xvXlRYZpXbbJyi13eyTrZUuXQUnf2k9OxlgEV6P7vfedinhVmYhyV0ZeLpdmI9IPIQ1CYBZ
IrSL7k72pavRY4vlZB5UPnZNKXwDgq07gyJ0dpPaXGMCXX2pzwWioV85GBM1ASc/MLW3XaBzaZFQ
JCVz3HzGPvZNNIAzEQWxGJ5rcrsvmnaoVrC7ILDkLs8oXd8tWAmGrtVPoRGKGqYorrlbIYDliqkJ
s6YtDt60PT8Myuz/2trs02g1lp97ABhgGyivjDL5r54m/T/HksFOTU+9KGe07D+cevp1sCwAL6fe
qYLEn7KxMm/HbspxUZQ2mn8ro2eCKxn9+CAq2P2OP8Zw1WAzcJtbM05Z5lM9c+iZcM7zZ6NM7Jc0
GYb+qhdgTB/f5F1jzGEprIbCIG+elR6IV5MsLTmBGOw4tFonfVnGXiPVM/Dy4X+wBiAAfko4ipDk
vl2aAYGVLor8Bwyl+eDGM+og0npJykPurr118e2Q1QHzpEYCbi3FRu4ZGjN2YIfKJNLXuH9GEuRb
KhrtAHa8lxqQe5BCkqUj4rMJP9y169064wu2SF191yTMAl5jFor5OjuLcdTDWmrlaZXl98cfc6+S
gUwjLNTwtyjl0c0lSNxAK6qZLAse7fXVnRH5bpylueaTgOF90pxrWdnyl64V2W/wJ8WvPeSI6wm2
7uLcpM1wdfPE+kOPp8p9V7pp/e9kieV/j3/k7j6o3gA+HKqQ7WGGf7zNjYD3L9Bn50uezqBrSy35
JxD5kXrJ3mNBjwaUBYBJ1Yu43XKnZjC183iU6jiAoBb/cHGHBYZ/E+wDql5HQ9V7S1PQFiJdkAlA
Tm/tjbWR8ZRInvZigU2sdvPvtuJAb0b/vySBTBTSQlO5J5SXt6a4uimtSpbmdjmSDMhA9d+h1Bbu
KWuRE/kPPkE9FT50QIx3bdOvRgkMMoVB6Gfk8RMkBONTbWbWCWHD9Pz4eOztGSg4lXeBWgFversw
Ibw0sWeqxEI18BMTDWtZ29TRqqRAWDsQ5R+PDe5tGpVNqgbAtUgYNv5O2N3oW1k+wV5ma89JaUII
XYt05ZKO8cEjtffsQj0HywGFA5Wa3C6OZN5rFhtbjbDF56JwRy0iHRTewX7t2FEdV0bHGGGkJ7V5
lzxzWOoKstrIma302amW7lzGXfX74y+3awVMADAc8qy7TisTPZVAeJhaZDUMzUU0qfmcZOYcXP//
7GzOOhUckIk8gRHQLBkuvmyBbqXZQf/uXi4CBAA0aD/OOA3dbb7h2EEmDIRgo9a00uXFLRtphE1b
4pZEVxa/6WPW/DkvTT89WU1pkIxMKdP2NqiSP9G1Mq2zvjjDs6EnWhpV9JynsM5KD/dmeuMffW0Y
WqhbafZlzOrSjOK2prjQGxCafhB9USs3uFgiFHFtraeJOdqCMkNuP/sDqcS5b4r1a7+U/RFJ9M6F
U+N+sMSQkFA125R4ZncGOmYj5Zv4PrQBVbZ8sdxGPNlNXkPTvxzNN+2dGsJBzs0POPm2k1DEtR20
8EFEkOPmVTjPeh96Y9sepcc7ASGlOSZrCaUpiG0rD+bQVblodbo9fc8gmgnqn2hNj5q2Mq5rX8Ph
R1p0cFR3nImaqqABTQGS/G7zAqx0Fldr5GPqcHo8zbksPg/YC5kPsN8ewlMOD1TjB0YEotBbXzKV
VFVQwR45roVDAawqvlv0hQ9imb3dUi0AxcuppvnU6fkpwm01U5haUtO063TtN5Clcx7OVMejx1d8
r9CowhZa94rPm0f01o4TjIU9mP4IA3U26ZHry+QXUaJqfqrrzP27G2ZmYbp+SOb3c1+PXxBvX/7K
XVczzrZRoHPy+Pfs7SPhG2Ud1I6YQ9hcChCLbQ5sFJdjUbtaE8N8AhH7v9oYj8DRe5bggwO8pWYr
mJG7XXg361KPVxTSfSpivwuDbhcUs4UMY4RGD4LtvSuh9pIcgtIY08W3tgqZFOVgaUNkDJpnvDcT
zwPMKHKtOdlQ2xafg1zzyxDyP/nX4++552QooeJl6KjwWGwC02Uo+8FA5TZKHR2pkWUskdxBn+ej
ESTuicn05T9sIA1Rhmw9mqOMy98uNXU039Y0QRhRmkWoeZoHtTLM/q1rtgdnd3dtBJhqgJ9q3JZ0
oUTz2i5mZ4ya0R6fkXFyT7GTiqtw2+nZURzIj7/l7okByAsTHMgBWh23S+upChPZ4mPsQcSvaaNZ
SOgExouVGkdNjr2l0WBW4ugUkYDT3JoScBWNAuYARogH5zqJJT+lrZddvCEef9WwfxC3/LhXG4QC
E73UClTJgIhS/aCf3A3R3wzLKVMQFU2eUyUmPwhHKV9bWa9JOFeD/Fav9vK3pXU8rDRu08+uVdRH
F2XvE//8MzaXkvrcYCfU4SPBZ4EZn8FN+IId2FDS5D+8GLg7kC4/aBO2GJA0tQSyOMzQQNg2nTK7
NkBx5sOl66V9fnxw9nw5VMDq/inhr+1Lb+hzDkcaGXC6aMWpMM35HaVX/bfHVn54rO0eIgJMVYSC
ikJEbfbQt/tBanJiCrbx3HM+G8vFyvwuAvXPqLHrz+8cK2/epTX4vKaS9rNVJOOVQdO+Cil/yfHS
F5PHTANFlyvY7+ZrHTvO80j+fBCP/0C/3/1WR9HLw/7JQd+81yYsijV0YxOjZf34b5F44jqstaHT
7xltBmoHNJOrwhvE1TSL/iv4/OC31LaKC9q8+Z9ZaxkV+pT+0EZ9O9cH+7V3Cmlikk4abBdJ5e2H
rFt4gwxq4EBTey87dXPsP4HZdP4YGLc9cCo7NQsMAEKiowD9w5ZOvaGmOSTxwsXzLBJkWSXnAq2S
05oBzYEw6Z+R+eynVmZH3nNnkYw7ASuGoIDBuLsb3zfrSgBHQVf0SXMeO8lFd3KCusiwpF8ceJid
dcIczbg3Hoa27XYW1YbvdRY+s0h57NuhO0GuXtuzF85dW78H9mteskL/3ZTzcJBe7K5TUbxRh+e1
32J1vKFhfrRkPIky5QzSxKnOHdSWV134RxQMe16UKrzCUJOcQXCufstPXrRmcmmxjI6LXlvZU7dM
Zlh77RQGOVLH2uh7JyMe5k+JhovR5gzpAWt5s6wTlmlhMvUL+RsJxNaTxyCg0pHWF2J07evqj907
k851WE+H7b799ZKygdhQshRbHV7PzztQ+ZRhxWpoH506cT4zA+a/BDPqKXraF+G6Ll5UQSUfetbi
nf08PnoydmIroqr/+xu2iFefAQ7SEejkW3Pof5M6TWkXzZEv8B3UL7PMgk9DXhVvzwGITWlOc2/I
c7a3doiDVKsq4CNiEHMI44b5GhO2HljZiQLUaAMtK4oJSsPl9jglkLQCIMaKgarD1yTNm/zU2aP3
YZ0X/RynVGoOvNHOS8Xsr2qrUttS/f5bi7qeDVM86HxMO13WsAp6vQnNNLD/ffxW7V3Kn+1s4htG
BtMO3AIFQqdtL7Os4nPXgryZq7k7YAHbXZIJygcxE5LDbUBaGsma6M7EfYAVMcqRUDgxc31Ugdw7
hfCvwi7DUURkZFNgci3YK9ucrZpswvzEjFXsa8vztPRdlOJrn6rFPRrG2v2KMPkojjP+u23z+G4D
W+f0o6Lb1C/6AqH16CBFhohCeuC+d4+iKhyAe4a8cptfGyuwiXGkb+U2cKHXqCkb4erj3xi4K6Ok
HoYv/+GEKIoii3kUAP+bkzj78EgnkpjJ6qwKZllhn/JKjp8t5DOf/4sp4jMSFiDI25EsY1l9bVE9
OWNA/i5dlibq/Nw/e411NLi9t2MIWMG0zr+UqtUr+dMDYfcwyRuaclZd0/06dWvyB5Iezru5NuKv
j1e1d+5VJK9mxCEo2T645PGjN82qnaTn/ldGqMtfNbgLDs7F7oIog5HVQg5H3n67oFHXGDUZefGo
4mkX1D26cC769mmu9fjAN+0dQaZLQDHD9QB/4+ZEJKiUSMPnIW/LKbnAta49lX1efF2tqb9A0xUf
OI69Kw1MgEUpDhs+4+3SekbRE9QKSBBs2UXtpAcf00TK0Kfqcc5SK0Wrd43/erxre9+T/aIaCgqJ
iGUTF7u51rYSjZQoqQr/K2P+MwLhU/sazzCqPza1F5H9ZGqblZA7F13RUmrR/bSSlyzNtA9l42lt
6M5pcPJGp3ovvRp4JO4uiB4b39tM3k2oTIkdKJlvzs3a5pndauC0lXbQe7LNj6XT65FuLuv7zEyP
dNj3LgOgLqYMVKUHfPvtXpqoJcIKOwMLt3WGhWxHXrRBfzutEyJrpHdqtgxPuQ3/xlgQus/aGE1J
ajwbfouoTXFI67R3LjmPipqOMgRQstu1pDEcTmh/cS7XaQGjsyznvKRkPPaOebEKC1WPFGrqx/u1
+wEBrtEpAfYEaPbWaGFWZp4MlAmB7hXXdkSGgpGQo+banhVcMMeekiSoj82piCEAsdyspLEhqxYY
AfoyyxhX58dr2btjhKtwloA+J1VWZ/MnJyxXZnAdwcHP4ej8nuW1DBnqWZLQK9z/ElCpMTUmRXlZ
jDtgLOT75eRS0PBa37nkTlMxWeMfTX3t3SZiUTyjxRgzAcjtipSqe55OOgNC2jjCtG6rQMCprm1V
VM+e1yQHt3evakwUAGJGgRWwuXnHaOfpAC+YoEQ2GYxmtgbXUsvcd7a2puc5BsZvra1z6dZcC8fC
rVGrs+Prai5HWvJ7K6fTrOQ9oIijhXS78nEWs1l68xzRVpr+sewyP1VAXVA/Q4bCSHL797efHfjM
lJIICsfMA9zakx4SG9OIvdocmyfPTpuza7f9d2Et8wGmeu8y0BlV0AkYFO5V1LN48YOZubZU9sEl
CYbi24yI6vXtC4KEiigL4kACyc2CjLJMLUMyCtXGphbWRp5Ei+YTvWrBf5hlYzSHWTZOjiI/2fiQ
pp9TkHfwe+X/h7Pv6q0bZ7v9RQLUyy2lvbd7S+zYuSEyKRQpSmIRqfLrz9LcnNcFMeYDBoMBkjFN
sT1llXyiRGR0JDqi/qtc5/WT7skHdyRaCOibA7YDGc+3BXfbWZTHql1KrM3yYyLsQFap5iNU0gzo
DEVZoy37mUzhBw/qbu2J9Amq/bstweu94anjsoymGeILgfgeizI5G413dWJN92dNzAamKL+vqEs+
2SkfXGho6wFpiO42Uv+3nXQF+AO6eeAH+oDHR3Tuf1lvsrNQsE+ik3dbEsWinfy4s3XSnar3eoa5
h2k65y2Kbq209WoBFBjRdH34+5Z8d6b3UfC6YeEATUIz6PUobacHVO8lRvFuvsiBrLkZYBVyRHD4
0PrgP2uc78NBkAEcdOwXpG+vh2MymY1XqK+NbVmegtCZJvCpgDlrlPzXw4bGIUIDiFDhAsGb8DYM
WdHBpOOkGl0t7iKt+q2xq+gvobb1WWC+/6hXBVYMhdgfjUoI8+5eMq9nFU6sL3qmNGAO8+4loTJS
mLw7rkNQnVEgfAnUW/S5QvGbzNXyn7X89uGRE0IEFWQyFBhfD99D3mvkFuCfHoJHB1TK9IPqd24p
QrHGDBqNL7N+FqS8Owf7oGiW7vh9PAVv56xCA1uxnulm9zuqLRjpxzGAt2fCKTv+fY9+OBRybgDa
UAjH9nk9v3zDk2uzRDXFVmwnK2LcLTmCdWWK9ZPH9t1dhlkheIDWJErluynP66F2/6oc4A7VhBXb
W/YJtS9xO7iFMJUG92MyZfegZbSPf5/hB2cdoKMdL7BnkUDGvh5W41cxM4tUs0Qj5ApWj+iCjdP/
4Tvu00Kyg+cbcOnXo8yw5kXqi30y+Gk4JVkQNyUvIzLNrDr8Hya0YwRwhaFE+tbUlq1FUKUUE4rD
Qj0kPQ4pqmk55Ib+Ps5HWwP1JmA48dhBN/3tlCaUuluZKgh88f5QavFncRWAKb76rK/00Ug7OQ+i
fZgQavmvPx50hqsAZZKxyaOtPCsBWiFaVOGVF5n6r08MNiH6V1gj4B520OjroRg2STAXqIxkis+w
cp7DU7kteEttKs///v0+uP7REAHhHZsCHJm3TEtsAe4hYj40bMydJnaVobiOEeOdd2hh8loVpXr5
70OiOQDE1y4B/K4/D4O4hGOC8EC1Mz+APpoSYZeNRPDOPg1l+VmT/KMj/b/jvYkUFkmxmB72oJmL
0npUU1CLJV7PS0cT6DW07Unp7jOlo32J3r4IKGVg80d48d7ZlAx4rjMb6qGJg2E4oCYe1hIVlUsj
NwOh01hdMShS1MmSx5+cvPfTBY90tw9B+ggWfPFmugXPTK4MbrABUmPnkm1JM0/gfHgmpy9hN+vz
IsZR+fuavj8cO3kVJQakyODRvRW/q2IAV7SHQAP+naAPMQQXC/IIEkMh4j9fYtit+AflDIgsYbjX
h8ONiMywl9FolUv2ZP2ykiWj/ZfeFOqTw/GvyP3rVYQQKLgl6NsBZAEq8uuxRJbLYMPMgMjcJg6r
CVsKMgRj9yKXYQQjEEbBtbY9m2q3RPYacHM8th2oZzHeKsZfctpBVKFMAY395OJ7/2IgqUZYiIsC
1Jfy7cHVftR9l+b4DEEivggU5+oQViuPf1/X99cDOk3ARkDYGiUCaEq9/gDwi5xkWyKwEWEMtjgP
MoLucfXVdeo5nqfyk/bhR5PCgMjTUSkAbHrfZv9TLNjW3KQaFc6mzKf0aEAB17fwJs8/0zb8aFo7
gRZcT4iYvKtuor49bNg4GuRjDeGxqZUdAc6UkaGy7Ma64LOK/nt9Q7B4kMRDoxvYIGzdN7sWsk4h
Sm7YtaVo2fnClvEmHdfxLMf2OqxpFnQkXuLgGuyR9GuxUrAIIaZlr6mr3EuXV7ahXTV+E0OZX9qJ
lZeTFfmftB+zR6XbFG66gj1IFXG0r/SnYJz3txl+exjo7sVZyDy8ZYAUFClzknIDHu40FCSouvBe
b7G8SGC+eVMVU3g1ZGvyvEZB9Uly+dFSAbiwo9MQ/EHm9fWWWKG/tZQ+QWg9pX/cwqqbatPDgZfp
kwH+97Oq4kfDAXIE+i06jjuA+fVwycArGhpumxVORb+GIFvOHFwwoAWRlMT16WfFnQ8uzn9FzQrc
mghi3pb0+ZCnw+QDA6GO2N+0k4kIqqfpuSrnz0SHP3gYMNSe5SEDQO715nCFaTuFHcxyGpsZvx1L
7dRhCJEjXDCAwy9kYsvGMs4/qex/sHcAr0EVE7coappvuzDRjIoDurW2EZLRR5uCqXcCUc8ul1my
lgr1U9u9cCOmU6SAEDz+/QLb1+vNDY4IEzXivQGEd+FNkXOwVJZ2jE0Tzs49C5dCTL3slysTzS0U
11zyBE2CAR4R8cwf1qH7bPyPZg/eAqB5KLOit7bvt/+50Sq7URCvrW0MW7tnBb8NUrS8PddFwOqS
i+3rqtx8psbis47DBztrd11HOopPj5f5TUoBAmEWTYuzjSqDotH5zO7ikLWXgCzI+79/5A+HQjUG
Tey9QvkWwjOBGY2+yQgJmAEOxv3GUuIA36t7Doz334f64Hyi1rPrzZR7SfRta3R0ETj6UN9oXAg7
mtMWmHnCi5wB4hlNa3+wcftZovv3IQGger2EpUjgxgSJTzgnF+iO5iXlyAazPKj5FqxX3mbLf+Xp
Qinv/08SaITXI+oiX0UQUAOw+rY1LDfoCk3rdpV1yWeXwoeT288mur7/Kl+9HmoObMRp2kGotfPJ
N145ebV5FcCaeuVASMkqv/v7An50IGAsgmI2klDcRG/mptpchRuHiGkbO07oOIznlee/eczNHSjQ
60Vhs+oGKgifsXs+iC1QqgCSdPfnQHfqTVwMjQNrE25MQ12Xg1LYmxriWv89SwQrDRWYHQ20t9Lf
XLKr7l2SI81uWKh+jIPcrpMooqBrrtPh7x/yg0MH9z60SlHhgjzH2wKotWrcmEcalVM4TEKbTzfz
DK8IyN5+hvr54BJF9INpoZcHSvLbnn26RrEFqrJvTJI4Wy+R0JfGgf4HYaDAXpRQ0npq/TxcDOnQ
XQkHgN3f5/oe+7S3qDA+ClzIiHH4X2/TrSx8MezYBPzwBZa+8y/vUcXTwZieTIJCTdTm5YEh/iHD
lFcnROufGRl+cFJAp0TKiiAEv8M7WTERrsvEYd2e9rM85iKdb2ddAZ68HHhfybO/z/iD3fpv1RJk
cxwVYCNfTxhy6HahHSYM8Yr2Uo55++id5Z+M8sFhxCj/Fp3CDIn2mzdCuqgtEHJgTrAQfvFhl5Mq
6fV1VSh12cH44AExi0LUt31273y0pRDSgW+OywDSV2/DuqVc29mEKAKwKDtrjSqbQaCVxLiYzyy3
AXpqUdwsWzIei3KRT3//vB8tJqjGaGbt/TQUMF9/3lh0kqoUNQERJRuunOJZI6w4Qsn2Txi08Se5
2kdHFe0e3HcAKyKMfbOYQPKk7cBxKWzYNgsZ7WAv4qHjNxuq/p8clfdLiq47RkHHJUbc9ZYcO5aV
EV5Djq2a6Xrf5hmte1hpEKD2shOk21XDOAUDiuIX+fs3jd5Pc8+okNanEAsC7vTNmmrKrGuZsk2R
MRj9dW3GD7ELDC5a+IBLEq5xelZsc3YoAl/qQ1is3cn6gXbHbmxTEk7aCBLkfQKFwACcH5/O049P
fsn9W78OCIH7RYECRuioGCI8er3yZc7EyGcIiZqFrZfxtr9ErhuJm5YBAljldLXlD2jpNxVL55aE
S56d8cT8ZwgbEgzgeCBxtHPQ0Qp5/WtAWiJXjDnIX41Jfj4F/oVZWHmtPpXHCDKoB0G3z2ql7zc9
qNo7W2TXpwIRZ//z/4lF2RaPnFELlhMcacQh2BYfEQkdzfAE9DoUIavJrOL09w/+flMg9k3RpgOs
B12zt/kbQGVFIh1SbQcHkhrNR1YvPqe3Vsjsk+rBv4iF12tbIDlNcV3iAUYn5M3auhVHouohRUWD
KYWTkab9RixNqphEqp0vJg5V8hP8IfVIkhlYmNoP+fLPZgKfHKpEQNwl3LLyunTG9HVQOP8yxwbO
FEG5lk9Qw1XrEebDbCJ2CO3t6CU8/f7+ud6vEdYmwweDkMTe2XwTpQDZO1IpsCmdkGGdznlRAxUV
/GFjK0GX9P3Xv4/3wfIgO0EIgSIX6i5vszM4J+PHF51pCpGyHHqYqrrfIHn41WQzPtsng72/nABa
Qy6IHg4uXvzH6x2oOiGy1RRwOZfhqK+7OKHZy9zN8K+HhEZf3gD1ks0kgB/v1AQygPNk1jtBjwX6
5uIo512oejVSfYvRP7RkHPO4JWU4ttes56iQO99SlEuC7SZxvYf9QqWqR63A4iaoo8GEgc5lcSe2
of26uU3FJCwgQH+kImtvC1q6q7kMQtaMI+IhomWLNnInE8glAkFoxwNQRhnciymwffUcuCyDezls
/848mF9rvah55cetHQTsHkGgZRd9J11CuhHi5XUllxCcMOjBVZfwd2ECZtlc+OMU6NJdekR47bMB
3hPOBfHEYmgPVtC+TVhI75Kli9QZVMrgiTFE0hQoiuXl901BBOk/51cAQaDUArQ1qlXoP7xeIQBM
4zbOUbdmBa8Igy97nXnWQz65qg5ybYvDJ1sCP+/1kQUDCUrC/wIidsrC6/FgmJJHFvBuAIZl+2xT
rQ4ThJfuhhnK8n8f6v3RQm6KHBU6SkgAkBG/Hgo+AEyD5KmbeNb9iZZRe1ms8ONE7rhegnbyWQL+
b4/r9dzQyMOuwsW3vzRvazvJtCbAPgHBu9IMbqZrbLZvsXDcnTr8D1dDktB/LJR4WYMIlrI7uY5p
X48ozGx1kdOKPo7lMj/iqeYj6dD9pZepMdGvUWmjCR4X/c1Nqbjjy4g6SsvZVt5A8hmJvvZsPu8D
Afk4ZFvxUpsu1yGZYl61ULWrsqfCJuw5g8/2Vx2ZgZIs7zN16JlcGNmcyJ5M27uxBihG/RySuf8S
iiF4mTwQctCUmMunFvXHnhjO7Dk6t3Jr+ODMPRNB+BtYc8h4q4qKjRTrgIB9X41vsUvdE4Tf8gtp
u/j36mFZ0uTpxv9BfGfUIVrg8UKUhHXv7daWPbojQhf3rZf2CRZFG+roAbV9rSyo5Zd9F5WPGwh2
7GawbZiRHvtUfdlcO7d3BU3SCQIHVmyyiVk4ZHe0h454XSHswsGDXsCFLKvlKZnabKqDRPvnwPTc
gpll+HoccQSgwQn5IOgywKqyaxzAZD2qGrS7l91uO51G1N3M0GkKiRugXkcijxrpcURt4qsLBNLX
Ab4hU53TdBXEgfZzublqnO/csgUHxtAF+2R/v73Kd+F0RLLokuPsgqTxZn/POGZAAwP0teRGXURT
Ja/ADBFFbVb8wSeD7ffA/+7tfbACTy2CF1BfAI18fZimCXyJ1WURDFBDWS/SFceSus9APu+gb3tn
Y/ftw8u0F/Cy5PUwaL+nGmy+sI7E0AaHoWTLJSpN9JAx3LvExNXyhbLMXeZeW4jnyjKdiSzDQNTR
EOnPkK3wdt1HfD1xhG1wSsHX3DXC32IzoSAY82Ut4D8xIKz7WjgZeODFsspApzzn2beZweM2telO
BYw0ZBTYnA3bGZRUBCROB71MgBLEAfze1WTU0wLr9wR4qbkFiIINc9vElekKYpUz4ozCtgGVLTWF
cQ1AyUTvVSa65DDauG8JXTiNDl2fw3XDgnBxiFrq7oy3DH9btvuVU0lLyrkc2RFAxc3XsJNcB+Iy
X/yZQ66HU5V4Lg8iqKJ73BTFcJDTUt2a2C7fe8rSjWhOM37SI5ueM67UXel09cOnAY54Sy0++sxy
u9RtPqY/tPIAdXJt3Q2VYNQTZpPIfTW+277SWAUv3cjymwKiYiFYaYbNdZQxiJbqXnVXQVVBhq6T
A/zBUx2Pl6JtF3+Vhq58Ho1OVzjSmP7ctptldbe1OjyGplxe0PibzlezCABCOhp9dWk5ZSRwI6Qe
Ozbeook0imZhG+zhdFl2lDhXjknN4kJcgwqO3YVm2voVZPjiAtYBCO+gL40eSj9SVxKYJsHRYQKh
xZ2QWkGBs5PrdslkPwAyDkOUuoDmznecB/yGMcAAFy50GQOftoftkJLBOB81S1cQ08pFfMnBj4ka
32UaOVkL20ZiCtOphvq+vWMDopYHV2rzvRUh1KAZHAkf0eEbSrLQeH4ZIDUZAA65DL/C0G752Qjp
4q3ugr58XjgzASIey7oa8IfsGcXa9YuXU3nTlvCBrddgqn5u+OW/LEbBwAEaHPnLNEair8MgrR7D
ZaPtweYtVc06bFEB2BCNIdPLEwU/g5nRqV4Lym5dNLRxvUxgERE4FzMBTE6ycNLna2Wfxr60v3wg
w/UARLy6Ab4MTYeER9lVv+m4ayqn+4QYDfIvgIlBGDSVHcXR9AH0ogy0IJIjeovFr2GS628k8QV+
tI5dMp3LMgM5e5OR+4OkYjCHtly2xwyslfWxSBgsTGHGHtiaD2YOrubVZLou2lKIxvMiv4d+C//i
wIbMLrMOX48gf95pc8ZyyJAOOe9POEfswSS+hJ/YYLZJ4E2c/BW0mfvqImPpONeeL/ly2Ll2LZkn
IYfDoHP85u2w+uR8sMvwDDtcuxBdFMGpFRMcBKBT0/7Dl4HejHOpJayPVPicAdZakD5J2L2b4bYM
skOcNjgQSAuDObN3aZDJuM7bNfntjSwmkjowdcgCtZabuC0Ntmjn5RcGKnJ8gtCUvOw8LbOrIqIA
RrI1VeE5nDLSrBai45kgbCiGuM5gMXuVVBrmS8ES47wunXgY6F5eW7pt+UrhoEYB6mW5Ij3tZl9X
C3BXSxIrjTgkSmGQM4JTdpMjIWJn1HN1C1Z+/kMNc2HItMHOpd7dqswRWjbOk8RgU12kIunuWJAy
hOWJU8U327H41M8cSVTG+qRuec7craOx5PcxDH51bYUZJaRp0cIlSI2isgkmvzwUSWzKBgo05QRJ
V7V8KdB4GOopaSlAOayUI8lhau5JtAguj4EZWhCaStpulzadjbzot1T8DCjS1nMp2LgeYPjThkdd
Qr+0BpC5qBqKT7aRclkY3KLWYH6A/+nO3E15dwNtciBJYmja6AtQTnPFT4KqsSUj26r+2rOc/UGn
oigOAPKvyTFIHYQFCrmGP5YZXV0CRZM5a0zUJb+QcSMWGleRnDaHsmO9CxneQZGkp7VWdAImp5gL
QLxjIVFpTLMpvAiCsWI4ilsy12IDTec6xrZT+NOyelBtXNz6Ikq/M17N/GxTas7vQAd28qjHqu2P
g9Th/dpl27prVw63xdxiTeAO1MImhcsN2zqW6lzEWf8j3OVlajiUuvvU92V7gpvtsFysfhkcCcY+
etp6M+Fqjpf2wkPiM0O/Ih6fUbNLPcSlhvmpWyFuTuatmCaYwMEoejYJjssIDoo+9mlX3nsTwb5l
iaYiawAk3sqDdADmEMmzBYPbofxjFpcZYA/08IRjGXoC35dAns8xDX+KdNPqYnN9dA9XjcQdhB3z
iw4Ke+qkpLQlPtJoHmieI3oMTZxv97MR7DJAiIrIgmJZmIWW9nnBlPwa8CC0eBBt/4MvfoyJ0ir8
B/xaHhNK1+naUGzzZl6g73UBUSs7AvmfZvyYtVV1li9+A2EJbrWGWBnCLKedJ1/VCsCfxg3gjzTA
xZn0smrNBEl5oRYNhJfu9vJYtX7XfseDV9E0fQM+YLqVbbTirTQG+o6do6G6GCOFFxNOY/wFUWYK
4/moGse68AArX8zct7xO4QeuEB1EwQXC1Aw0Kuz6TZ5gwTd2IOxyl0IfcB2hMJ8JlcICekqejNG4
C/nm+C/gdllMAp1Kdq4dX2MyJl4Od1Rb8AHHzcf6WpSQN3ncEHrzqxEdlZagu7JVML4cxA5+aaPb
bov6iuRJT91hxbH2NfORTJAZTCV4vHJbDcn9iuaPm+PxACjaZlHtsHY9o6lY20YWY/8USiEo6fSo
bm3QFT9c2uOviZxl0ANazHqrBNgRNWO4qY6KV6IiwBGIbzwQ6h4d5XQ6+C4qliP0VOcYljXdJGo8
ThSi94UCWWTM51jUSMXNUSq2ogjB4jYkvlywO4zN5msV6c0DxbNE81UULcgUd/pJWmdK0weYdqNs
HjFFH4IgckPNgKj5sTBRJY3XIYUOvAqxTGtozE2kx7A4zdxwc6EykCe+cc4RyRXCZd+sCIOphrdl
8VxuqH40cSahHVXEjkKnjUt2Da13WhIUkd18nbWpK8iGnwqI4Ij6RTXFgSTLGCcofDAepGvjxnLG
s6JCgeQd7p14Rw1mXrM+Xm4LtwrYftEwv0NiVZ7b2M1BPWC0X3AvZZA9ZlDosIlM5DEVMU6i5rCA
PnXMxfwYonJeEaoM/QkIAci+COHC9kvRKZscVJ6obyIqZE9E6qOrKvcblqWPkqcWBQbImwVdcAZJ
oqBsXOzT5IS7XF8Vu0gC0WsU/kbBIIM/5eIQCswlbfQiETaFCW3p2VLOPKyFzlpTq2zORAPtiugX
GArBvhoswtaNkq7paFK6IzRdhodkzBg8RNd4VSSpuN5IDMb6dzBi8W50NgU6OpJwP8ArMYxtPTJR
zpcJLihxWXqxjDjLFlgTSOgVF1sPJDZZZ23oEUfS6LrPp+06HWxMm9IxuRIOkBze1SI1KGwAYDbX
0jvVnhxoyg48DI1eubAZfISZK/0Zj4OoOEbjEH/LBpSBTxD8wSHQSxjeIz3i3aGIhrK6ajt4MpKQ
yvlaJlnXncsIjxVRCYf6LEXX5EtoTTQdWreFP+C5ZsIjZbExJyFn/a0IF7SSkEOwu2xGIlXrFkJw
JKtmBWNVu6JlMIUwWmL5UF4gsk5ARkeptD+hcBXkjUbHNIRYe4KzO7R4b47o1wQtyXexNhj8wDMb
ydyYw1tRx5akyDlQrYIfgkGQBxJKDWsN+5VWGb6PhcTQs2VQ+MHmbNeyDl1bIqAcsu+djSddS7gE
4TLCtsZTjvLJlVk0tNNsaAHSitGsClClKPRKuniy18MiO090X2zA6OVWqro02Ld1vsksOaYMFQRC
swqIcaw9iFsYmXmiZuX+sYLnA66evnoSuSsjRJAmpZzANycXJ5rPAPyhs6NKhGHw4yQdYM2PCJxT
BGpp7kuiZ5b8VAP0w0gM/yh7LAOtxNdyWCp0NKCIVpAs84sHg0+htN9XhTy4IunsYQS2MCMAoitV
96Dx4DqrKtiPmC3o7Ulynl5sySIwDehNRac+6/q0TkYB26ItGbqtBjNxiepkcP4u29oZKnPAW/zW
jOUSGQEvrsyo4ZwSD+VQ4AmEJNUdxTX+4rIJL4jAvtxIt+XbFW4GhNXJaBCawOE3/j10Lb03/aCf
7dYH/VXS+TWAuly2HOY2gXTNzlihtaiK7jH066prT+c4R1eprC4FW7N7rEiU1AZpwBGci7g48MEv
T0yswLl0QKxFdeppIuolY8VlDMGVHIcrVNfZvOJxN7wcOLhs6Iw2dM5TiWBLBY0wgVvrypr8T55t
WXWZqal9amE8gtV3fnl2Dt2pppsC82tMK5S1Ip8W59GY+rgubZLcLUm0Dqj4aXm1dKEFmLNr1dd0
ZAgzPRNY5nmCeVKda3jQE5PE/VQPi6KXsYYQXT2DYJo0fGl7WXum2y8eOsIaeFcDyAuvuGsvVetm
Ct+afB4J6prTFzMu2Xbwtk3HC2jLZ7/bgqddwyeFdDyPZlacrSCCjY3l+TQT01XB4zbEZqwzFAzH
U9wrd8xj15ckG3LQaPE3UBXrQ2QC1vejI1vhF4FjVyneYHum/+Dpoz/aQEA8yizKwT4c93kPs3c6
/cr05OLrot+kPSTVlP9e0CWBc+imJDJpBKbEdoKLZq4EKm4dnIEUnu0ef2VLYEv2Kwq2+KfTDNs4
FGIXJgAHwKJDwtffK+XtBRNTriBPAhmY2qMm9s0EKeCVcIPvcdDCIcDFaF36CJHI8k8RrRl8LaKp
bBvhF1tczX063Q8ub18g1pbLhvvQdgSFW7tdbPDa+w0vgOm8RMRVwXk0lD+jsAtnvL8cNQVnSvcl
VjNnZ1MIst1ZSZMZBzBchj/9HM/i0CEw61AIHZLnZZD+hyvEGNSwOAkVijB9hSKMnM1ytnPdFMnU
lmqS+dTr2pWuuA9Mhi4JFKNTAGEpxOzwctPxSiKuwuUymvgEFgvcWAfNkoJAg4j/kbAUaAlYAtDl
HoA+/zXB2OgfJ2zbIY3qBtkANOU6pDMCbxG2P/znlnnPeNql9bpBVCYF6opO38wFTbEaMMJDTajw
MdoJ+OTzMdQ+ew6VR5Mgr4SfSMLHYiQC98xwMEuY/dF5jnzC873lCc0F5N2CA9aM/YXfux/s/ATi
CeM1QwD1JVhUMCEwWIIzjQZNScB5M3icvUN3toNoBUnoDE9bixD/Sfc6gXX74t2vYGD6RmrOfvbd
SL8tK+ffHaJl1KqhAv2oI8g113Rg2+MKD3PMLw3AZJVpuZIEuiGsjiWwgQVyM04izuJrsyLHAdkU
tM3DukTs5OG5/GDWcXpYS45yi1VWdEimNZ5FgwK0a4IWL0QNZW/1tSxgsUpSNi73uK9RQxBLMP9Q
QTr+0WoeFehKvDC139JuIBuk++4h6JV8oY5258gG3J9sm5KHFifo96JGAPckSicjUv4QpduqTXLQ
g3SYz4RCQ7ckIXJQ+Nqna/mokRl60qLc8COK7Ng2QLUU4qBVjvAbescWnZVsM3eo46wSsfUkfI2m
zGDuM6Sg/CKpNnADRNwnL6bNhzsXx/5H1anOX+lVljNak3ORkVDnTF1x05bDAek39LCXah4bbnU1
nndoHfziKPVfVvCCHC4gKlncQ6tsF5hD21HVkP4q7QHxS3+zLcrf086Lf8Ayny+hfUfbOp3a5JFP
XbWSYRhQQHZo5V4XdhsZ3JtySAcDwNVZYt2Qfev7xVHcoDmunHnN/e1aSVT/ozQYzBmuYnWc0r4N
SB5TXOYL3jO0yMIxCOsed/b9FuHZBrN5Qm0SyLgMmk5hNKJQKtjwEOXGrReobqRfNkTL6Pp5JM6H
JYKzEmEowW+oOMrl3PeomdaShxbbxwQo4/c9LPCIMOsQ1W0ZVPKwTsnS18ZJ6J7FANndSpNA8YtV
VVfepGgh/pFwxH0cNRJenMU9km7XrjxntJ8FQrZQz/c4DSgOwS7H3VgmBgMt6nzua1lBJ7fuOpM8
ZumI7sUEr4i9/xIM0ZVuk+miRSGDktmArntaDdv0gfKhkEipowVNz3lTP+d14Y8A5Y66gR4fEw1t
MzgJWONSBAboo/+h87xcrdpvv2SHO/U6HKMZJxTc7+mEUNhfZNsY27NVy+AsX0Pm0BjKHT32c1UN
J4v45Ue1LMhlE7XFR0UT3Td9qsU9fGSD27RQ6ReLXionTufFPRjL/Yvmc8APQ1dkitggxo9cVviS
13nmB6SGc0pRClhWPB0GeWNWJ7jIu6ad6I41ttPuKjms03cEteJb60o8jAUNFMP5L9HHAvTXnaE2
sjlwXBMckK4TyLaKNVSQYQwHCGR0GoFClfGfNPGZJZMHQAu6YguT6MjEtifgrI8LAZQ+fkR4kj+k
cils7WS5XLBRRRVRRRacS79O6eWc6/ncu97xM7nG7WO/oZB01ULnUR8ZJHo5Yn2PFCVNVPayIXFp
DxkK3XgeBApWZ1NR0qpe0fp/hBxQJo5gn41Z4+Sq2yOauOweiCkJX5UIxSk1RtUJ2Hn3kumluDZL
0KHJ1sXhOcD9YkSHyeAgdH3VXUXoZ00k9h2/C+IIb7tx3orDMA30BwP+TxHtDS5GODmDE1bKLe1J
iHDqC119hDBSDt10yD213zY5AANrFG4NAslF8wjiYvBTYAP8nIBsaGv0LOhz2sXi1k6IIOpt/n+c
nddy3FqapV+l4tyjBt5MdPUFkEjDpDcipRuEDAW34Tfs088Hdc30YYrBHHVdnCgFDQjkxjb/v9a3
GoP+OFCXXb+01PiStC77cLDjjtTDoRAXouyVeKupnXLhMvHZIYQUs9x0gxOV+7wTSxHYhCcUfp3a
LDxdZ2mXpil7J4ROwN6LUzAWZt1Jk63X6nEVJG2jHRYK9fQXqqbfZXTGLL9PJraudjGMLkX2RpbU
z2yThZrZlt1GjLrPY/qZaRZ72ZXTVh7bI2vRfxRoMr5VJuDXINeExp5AQrTw4pRJu4ccH9B+6xzf
q6L2ZiyWVNvwZhQOFI+ZqD/T62dzZ2tCjTlEJMuzNKxRDfLZroyNVKj5sJvQ+ixwqsl8rgSa7mNC
/JLutwhNrmZl9rSg8QrtZljWYyaTj5Uc0ZpWjxHRIKuoRNfuLTbSnU9LjbZuIfKLYd30BEDHlAen
ASQCKCvTbwSnnfIu0ovlR4HowT1UZtk/uWka39qNu03jWu32k6IlLdX2VqcuYM65idzA866kN48v
tCzceo9HqjhyIGp+KCJmZmgnnZ/IC0W/Xcal89hbDhKtKMeBm5qliKQqd6F2G7GJoKjjmIIjZ24k
4XrgHjZxnbsbJtbYo3gz9s2+QuxF9agWwC9mMuHFZSuMhMnSHLPr2Yymzw3L9r3Bh5Oi5ZL6z8pN
2PWutLxLaXjVtOMeqxszy2q2sdkUUSk3+JqaEp7lgyJG/rUIT3AcdRjmPlEXJr7YYkATyAd7Z4wR
tX1K+9YXe3LYQehtlH5HGwHuSUL+zHwHRId3RYOXop9bmhSoyLex1M3MCLWYvoWCoQmdSXuTlHGh
+pUNM4zkd1vGYVU28tH0yAw79jQ2unAW2Oc4Dtu4c2t7qUkMIRn7K2qSvN7OCmfsUB0zFhu9TeJl
51F0f8IebaxlY4uTyzzQctrPVK16X3Y5XrKk1WI0RrFTmH6euS41IIW1g+XBjsvQXEqggmz6NLFN
lxwpZKi6vac2vtGMs7UdDFko1wW1Z4Jt61zI+rVO2ja5nmJ3JLugS3M2PORYGjOzaKrneijEpCBA
GWIkne11n9KengO7M5r+qembZtmxgaljxc8iA22TNyHeBEynJ8qDLifThUav50ik/LiwmQdDp9HK
7N6I7WaIfBW8qAAhOjfGo0n4bnndlMqkUohh0TH3nWpjqyJWU2eXXaqK8qwmxVgcsmlsnPXnirQ6
JvAq+gdbGxa2Woq7uNUrAaM6WxvaflxD1h5OBr+vFGvkmL+Mqra3plwfrxqTIjodg3oofwKyHpYq
oJ3MQWzb1nYc/Yy8xSE/2sw6cexK4nGfc5JX5A9XY+28Vt0qsoMJ8Pz0iXZLqz4Wg81eKIg8u9A+
V0ptqfZWCHqE+0gbBprKnbG4yw9lqlZBD9u55GuJdDbfcZmWbmK8xnHPLImEE7wYpqLycmtOrFMv
y0EKA8h3W7MD9VQhUKACQ0cFykPO08E80fWOtR+spVceCkuv2Gn0Y23RLImGdkbiLNWGV8pCd+F+
sxvDdr71tps7cpfSJ40T35zsrO6oQKVm8VK7rDI/PI6uUTi5k5EepzQV8saaG+DYAb43kN+JM0XO
cWqxbOxSYxiKS5UTurlzSdgYQ0HpfLmza/7+ylddWgUg/Enw+xGn8SQe7URVpi/RPLFs0CuZvX3L
+ObWbC33dpTF++GgyYElM1F1WimU18b2YlZ6oM525+TDvitGskRkKdKRpbLvsmsEUUmzrUanry7a
RV2ycLAKI/8C2SNqOOd2bhtS9TTVfYvUZPGzcl60jaHMhUMvg2JLMFtm6b7kvDH3MAGz6bKbLU4z
i8r6GspJgkWA9zx/7uMpeW2nRWsPNpNAvpnMPPqsxG2l+rEyjE9QNmN9O6lefp9WhdH7uOcFIUss
f2YIxSyvvsRdHjmctQxv2sc13xSwbszRIeZ1+dFbTWZtVLTO8w5hpvaEAYkak0XN3vN7jzqcj6lG
uaWTGotN7mbLl7lxqnv80Nrj7Maqw4GpS8OuSdKSJgJ7RD9psNv6tFCSq5Kz960LvQMhs9kVlh/Z
UfJFdnGnBYPVysEv6np+KfRlHtnIDqq60Xq9+T4DJX8Z+3y6UNjsC2QxlX3oO4D3HNLsUDF4Lwi5
zA9GljVoBuRySRtoEGEVD+ax4u0Z/UXvad/Uc0RAr5mO+aVwCMkcOTZwjDTquvCHRK/JCKAxTmee
ItC3YtGmx7qqHcqnjhjKTSOQt2+WhM7vfcaM+KgqbUdNGoYp4RCWk8z0NQxECEKzEX0kPN3HtLEQ
TefV0L6gO3Lvo7zQ8m1cRo5zX5H8/dwQaIlgx5ysH1415DPFGKubN9FsFWVgjVMetrE3rWyH3IHU
DDRMBONECu5lJ7URXIdoisOgjsl+RMxcXVlYmVKO1BbLt9eW1DLAydGvATZJ7WfU1eQS07olgrqP
spjac0d+Lwt/SeOziRzTbyyn/dLErE3hNBfoOTKO7qzGuUfybb9E856yVmxuOrcrkiNqKqUg2TAt
RJhGS/+0IBPoQo6R87fC1pLvgOxd1x8TazoWgJ+G7dw06ZdWjsiV3STJbmVtprQudbdCtzgvki6L
1Nsj5yWOr2D4vavV3hAHWmEnMkDpQx+G5irdXjmUJB/UBbmrPoGjHYvVIEzFb6JFPiQJJ2OfLC7g
+Q47nXZjTvN0KzNjqHkkk6X6CTPQ4setI5jxNA/BVTx0TOeeB1p9p1HSfKaxj/JhyIFSBwxLCtfZ
ktbHeGKLFQ5YdwYmtzWU0FrS5nPeGOaj6k2R8Jn2GTd6N0v9UqnbNvVVOkEvcdzZgjNeh6S76trM
3TIZucmWMNVk26u10gcOzSttKzSvu7O6eFm1f5Z+VcWtfQtaB8xrUTGJ+8qSu3OYpPN8myLNfTDS
pimOrWdXSRiZQxYHDaIDGUZWFLv0ethkbN2WrvhaQqCsP1h9XFPL1Kxmq+lFVmz72vSo/3AApAgr
pyHoZ63/UrL2moHQ4OA8Y7Eol02jon2j7pY4cagmXgol3TG6I52UuXrRssVNw8VU3K9O1blG0DTl
NIS83NATsqIsyHefOs88NGolr4aJlKsAEhJVdrcoygu9UihhJxonuS0bBP1TYw3tK3Moza08Vddi
EZVtlePnpLlBmxEG/ZRl7bLPkFIIarAKrVnkQflTm7TWozYBJj5qrHd3S6HZ7Ac+Fmn+pitDLQ5W
yYV6pLKnO4UelULOPZsq6rB11m6LKbEOQ3b2KqdWWCC/4I4ggEOm82AenSjhOaQ0drGUblDX1KAd
wadvVRrapxxNxzQbcZBCIz9za7/p89aL/pKD4sikorh+/W/y+z7WWIkisNQmKcNHOMnVQ0XEwK6g
hf/nlyI1GbEu9ChWlVPDFgQeTcx57QS1hq7AcFO5i+283yVaU55hlZyqalde8prS/isUAhLdiUIv
GeuS125wgyirSz+PSEvInSLdzVlm+3W/nDMxvDNAVsEwmdTgzVAGnnx0+VwvERISD/3ArB/EMkwH
l4n0zAN8765QNONp1cGf/jZAMLMXTj5lXoCEj8DZEQW4EWn5RgwWbd+stc7IKd8ZGxo57jobedwS
dOrfjg0dhXjX4fAPPLv5lppqvolHNOZpX53Dg7z3/EAjQqtiYmc0nqhEscg1daOkXkAFpH1AEOBc
Cba9Z57fb4a9dVh4+PQYETZ8hVOfbm21FqdDPiZFUsSv8lq/QrWhbVpXMW6Gxh2CTCTRfWNP2ic6
i32oo5F5+OO5BI8Pmm+TNRNHzfoo/vbCcbRzsGnwULsW6XyQekhVUGkZxp9mlWiYu9Yh6VK5I/3Z
OLmQniU4uQk8xaXrDKZPxAB6slGt9edlrM9hO38fKgYQSHpaSG+ZJ72TF05JtI7WCUd4Jcmnb/RP
aG7OMBFeMNql5zKmTw0b652tXl3bWLHz3OHbR5hlnRbR5qDg5WjuVe2UXxu61Ft2Nd+pfhUB/gpz
k8fDeMbK8/sEzXVXQgfv3yppPrmuPbmtwoae98EarG1NXFfQ9KazLby63iixPQeqVmjbj8fLuzdL
YjFjBrExBpy3N4uYZDKbnL6SpJiBlx2pOxq/eTsROOhLM29CXWtQkgL3/+PXn9tdg0RWf62DA+jt
lUuzISComLwgMpbik1CK8n42BKXUcRqLm4/v8vcJAAsvxON1/WM9OgXHpEaX1UPjca0ydnfqODc7
baGP8PFV3hulFidarEW8/9opfYBjeUQZ1WECnawWx3BF36ovi+OMPv7MCvTeWLF0nF+YSZ21F/T2
4S251zUOBKbAQ611Pck5ujbR/nzW4DGo4VKa0eizCcis8ONbfO9Bwr8jBY1ERWy06yP42/SiZCr1
z56T7TLqxRehx1axEZ40xs3H1zm1yq7vIMZKB0OnBXvMOFkbOkUj+2C2PawEWAVBwPLGZVLb0JHA
PomAgfCZ3vrRIoK8Hg33T6Mq18szjVsOnUu4qKfR7/2g056luRxEQLIDE1i7n+kOgXNjBttQlecI
fO+NHJiNK4vVoG5/ytdMgHBkMzbWwO3VYUsGzF1EaNCGfDT3zCJ17konDxaC6JLODQ82tisrFIVG
4EOWR5uiqc3Dx5/hu5daM1p1sBXgxk5ecMpZUdxGpheYSmp+A1RBErqR1p/qNDmXUf771mWN1v7v
S50sRmww7J5GkxcMiQesWidPNKZ+FpLxbSHIJFvy41s7nTV1i43LSnRQfxGerZPrcbgB5tbnfTgq
o7bDfTQhzZq9bb5mBxjGNGydmBKOMYvuzEx2+lB/XRkwEJ7CddU99S5meo+nUdf70O1y92dRVd4h
p/sLGF+rzryD710KYqLK3Axt0DJP5hgb8L6Ypdpjmh3cn0jqzQBbxKMcWuXcMeH081vvCrvYygde
0xhO3zch+lZPY1SsijFd0XHRPrXF2Po0J+x74YpzrrjT2ZPLreZcSDFoFgFentyZJnuCT1xvCCcl
RSNpuzvrl2kCDwVN06ri76B7d+aTO53S1osynbAvM9eDnneyCU2toZFOhTLTpcm5Jubk+wEUyVOL
V3jLjsMKKfJUF0nfuF+TeRof/njIsqXhU+R4ZHDPJy/+ENNEa+dChsXcyp3Mt1V1bxRxf1skrhXS
aq2QjFTnbvqdMYQz3wNt5sE9xDX1dr0YejbzXESGeZvRp7F1ZQnYodo/4zZFS/DxLb73sa5ufNNd
AbgMprcXa3qEIezNJEYpIw28wh6vqzbpbiNtTrayQWym1JV65mPV3hm7WKbAtIIfJNzjlFQuUidW
47yWKNFb/VqnbEvXxbXlNyErb98M4/joJEt+kclOv+OEJ54pChthg2O3If+GVlnkFSmVKewaYVRF
hq8RLn5uB/3uX4lCbQUIojE9HfITh3RSpTNEySoGvUa6i88osfatULp9a1vi+8efxXuj3cHqgiEd
7YJ6urvD7FkWhj32oYEqWkGDqIgoNFA0IZaZyiNZqukG91J0zFPR7SOYF8P247/gF/Xh76619YVj
b2STdA8UGQnF2+HQUuTU1wSjMK/t4kjZrdg65J/vnTjNN3U3L0HVSeuqU5c6tESFjJtPOGz6PqeV
gsDp4z/nvcFJ1IzLPhtYhHmK4kHAH0eVTot5GZPiWMxyvhtUzBVKYn3L69ihxzQ1Z8bme9cE+cDe
F0gsq9XJMjUKVV2UMZYhzqAsMGd9WFtR0rnLZnfIfZp3VBOKyHTOrBzvXpewgJVUiSzhNBFNowu+
JJTZCC83bPoHslzBsT05pHRTEmyzippss7wxz3zk714XuOE6y2HkPv3EK5lMaW+VMlR1YeydLLdt
ZMUyO0a4vjdDNWs0RTCTnZl31sd4OtB4tVjCAGIDcFzfhb9tikfkvb1u4PQAmDk8penUbfTetp4+
HkDvvFEE+2Ab5wWGF3nKEUBLKizpLV1ot1UWelCHDtgCEFF08U9sy0PQ6ZMesDUw4Pn3xuHjq7/z
aHFrqgR4mhqqvdN9B/uEuc21hKEkMvuY2ajmXTKZduxQu1CWOvyApjsHzHln0uKiVFPYFawu9pPx
y0oGadZjzep7esiQU1idZ4rquROlgWONw5+/o6CO9HWRJnVZPV0j3W4FLtuuDE0xK8fO7tq7BGVv
tVXxRqaBKmS8nT1nvv3zZ8vJny0dD1Ynivnt+JE4JizU9DJU+kXu5kor9tKq1RCXrXuro1fHINjO
d/+Di5qUN3TQKOve+e1F66JLVWGxMtt5Uh0nk7p361rK97iup51a6tcE6875mTflne0A2wCGsM5z
1CHwv73oHGWOLcxIhlVUdBS5jf5BkrEpWB9aLKgf3+E7m3SCLXBTM2q52Omhf5AoCPthZMM14y02
sI9dWONiPCj0MX2JezswYHRvZb60Lx9f+bfwUZYeGqEkyK7grDXy9u19quXCEj976ImoFNCfmJvr
hibkTwwY8zapDeJRjbq1vrt1VONdR6OMmEPR1QtB8PcT3RgEifpYJhtUTfgFPv7r3nurWJd5sShS
cog4+RCsYVQVZm7WRRexmktWOuah2L6iM676UTz8Kdnv18Ogdk0Flj0ZWRlvH8acuJrTNBxZkp6a
tSWhF+gUJ3epLvU/XwBWPjC6UWulF5+G4dArMroEP1gYoTHfseX9VPKW75hgOLt4rXXj6UUe/vnj
JBAX7h0IffJ3Tl4kLG2VjYi7D62iolaglf3NmJZz6EUIS0yy3u4/vt57MzGMPdcz2My5pEC9fZxu
qZK7OZdDOJiRup+SXsND38kn3I8a7OkiurarKj9XN3hv0AAyJccF5OVKTXx71SFNvDHGUxCWvWUE
ttegLBOpskEYqKxIAuPMJ/nOTGGgEDYNPk/CQE6vV7vMwLSdx9Ca4/yqttL2udXNeUc9Lf/88QN9
59aolIOC4/4o+drr1/+2fFsLtc5lyUbakMgvHbdxsBHbGBCVHvE3qPjlzLbsnQuauKxZxOn1rWy/
txcsKxMHCmaJMG/iaFva42thpvqeqLQa+lFVnxmg7zxKcJpwfenwwpQ4PRbRSO/p+6pj2DFphSj7
8h26BhN1uX0OHv6L6nayFVr3QSSggfmimnwy8dkJ0jE7naZQZsm8twyoBU2q9HdZn2kbe5Qdx0+1
vE37Tr3oavw1VuctN+rYx19SSNjfcHWbEA6Mdj+sgSyOYUUPcdT21y6HvgvGQ7YvMbHs4ziX5/Bk
7x0Y8ClwSKXoaP0ecrVoBhGa6N9Cq+0qJEIRRixLn6wjEXXlc4WSg13sPMUvHuvxoWpSuCNIhZRX
aVQpphCAAN3m47H5zhpGN4A2mcZex6GB9XaoqEoFGLVlqGi2VBAbFe5KXxqgsqDoqjUz3y+K12Gu
rIwzB7j3rkxtnkI2vQhIRafTjNWTB5/EU5ipzg8CJ0w27Iu8xlFuhZrUxbPdDak/dl5/Zqf5znCl
BUJfiSMbw1XX395yjPurlLU2hUDRE+Rldu6TEWiEVjOci+F+ZyqFsr1eh1o4fJOTezSkiA2Wwwlm
Q7SK882x2KHUmejhTogb56XdO40+nLnBd17/daYhgoKNgaqf1tBnzerbvMLYXs8QTlQUsWi1wXXs
l3EqmQFAe9TBx8Pot2fKaGaDaa29Ccp5pycUWv+VNrn9zNuXdtedlpQ7vTLHHVLKP+0L6lyKAQuh
gl2M+1seXZ2Jwc4cOBir6PIC713q54OLzoiK9pmNzHt3BWnK4BN0gdacrvalVs+ZaytziBWYCn3R
mn1gIVpJkCmNIvz4Ea7L+JuZDYgghUko6RRYEd6evIkuNhmUsGATUuTS1yiwafUvSwWA5ePrvHNT
zD0ceHSeH//z3g5/LQZ6EDfGHIoBDoKJ5wv/Czm/sVc1Xz++1G/Df+Ui2myNmbE5evxiW/5t4bNz
DwTBWjDHttrsZd/VYYe7ciN7Zd5S+p6fVU2M248v+t79UZ4zVpwsJ4HTMKwERh5mVQ3REfI1uBl6
el/O1OwciTj2f3IpgwiC9ebYK719lDa+Nw3V4qpvkqTUWh2qJfhzSOI957/6cf/r+/S/49fq9r8G
Qvef/8G/v1f1DOIrkSf//M+r9HtbddVP+R/rj/2/b3v7Q/95U7+WD7J9fZVXX+vT73zzg/z+f19/
81V+ffMPLBD4gu7613a+f+1w7vy6CH/p+p3/v1/8x+uv3wJs/fVff32v+lKuvy1Oq/Kvf3/p8ONf
f8GP/9tTX3//v794/bXg5x7GVC6vrfha/vjtp16/dvJff2nqP9ekLrq8tPGYgEzmw/F1/Yr1T4I8
mIwQtDASdVQnf/2jrFqZ/Osv0/mnC/lK5WC6Fq2pWP71j67qf33J+idnOWBUbGeY0FbdyP+9+zef
039/bv+AIHRbpaXs/vUX2+aTF5tTGvGwa5Gaujy/7uQ4ZKRdjAAU34huLslLbno5OIIMx6NmZmwA
1EbtAo8zImNHxug7YU5ro+LcFo2IDsnSqGGdeKpvatQ2vU7WD7hxvtTsuQ4y6rWbYqq8Y44j4dJj
034Vc94Cz4YG+qpMScJNF9u8Grw2tEBRH+rYs7E3DN1wMaWLi8onpt6jwDLAJaONpAco/a6PbKrJ
rZRbfHbL58lhazUNGFIPeEMIhB0M66hl00PpVenVxE/vDKdFh10OI0r2Lm5fJHwMzMmy2+LDvhPU
an1vKuFhggNwA6VI4h0+wiwU2Ic3uUnqoN/i9/DbJLV2jW4AMS9SMd1lQB78dWENmJ105AIoqMFQ
1BdgT8adiEtjiw16+D4KmAatYb4CHULUX0EyqDBTB3ruZRe2KGZ/VATlD6MdrihnDReaIDgY7KPm
HMZBdwoc2AC34fkSOjOJLnlRy1n5RjNBbrTay338Okz9WjpfTB1eWt/RJuXz0mrIb/vM2Utp4CKq
7Mb7HGsyvwB3Vz90vUESpTkISJa5+DlBUtrn5bCdIgrkXdLP+wED5CGposjZlKWxk61a7l3ExU9j
C+WqxxZ7FRuLc+wSq7F8gPLDvsIAiUkwFdYRN6oW9HW7HAT25msjVYFL2kW18yo1A4GbraZgoyhh
DxJsCnhzZenMkIR7y/rJhGwfh7ZHchxVy90ymNadXiKCt+sCfwzC653bKO3O87ruOCwpPiIjty/Q
8AN0hlOzd0a80zEf6pMulBFQAnphegP6rgG2EOCYyDYWW7lNYyjaI+QGoW9MGE06nQjftpbIrycH
wx6edYT/9NiLetfJ3PmGHpXvYsHl0Ql140zOM2fqZjuyOCKCizoMWo1zAevHvCKIwgo4CAG1cdJi
40QCQDKu/0PhLsUhKRq5rz0ITfbo7YphUD9RTnEfTTuS29HTNCXwVNhcwhZuKHt7QAqdmS+V6BP0
9kqMRznWy2PklUnmqx3eRc7f2CDMLtNeEpEsyPGG4Tvi7TmIWFUbmHC6vunqSTu4ncXiqpZpskOi
HPEfS4Zj6cBuBr4toFiAkPZmUF8Givawr3r+78xnOfizrWvI6Ufq2paYvmBXVwP8ftO3Uk+sRywa
X3JFa5G6CuMauetRYCTHNahpO0OxtBt8KFHYcbjdjXi+wqoGwVQWPCIJDfWqaUiQKJG37u3JSwAI
gWKZ/M5KEsevZ9F/akZvyf2IViqS3P5FoWz4pA/tilIzx21H+K86TdW+JOJgoyutitk+f6ncTg1H
04meeVX7yyxzxV2RTJ+cyHP2vaUYoa2voxGpmHEzmdm9SBF8z3JKt0qa57dRj8/VzKULCWuc+mu0
+CbE1iqjh1BWTf7J1qdpDyOjv5HG4Lw2U6IdZxfFEGrZzsDUK9MAWfgIZ2pS5WVhqpMSjrGiX+m9
LBDsx2PXbHDIltdkc2bYYgoLg03e7iq4QX7UL9+UsZ2vEvD/P7AKsKc04a7t6rpLgsm0p23nKvjh
MU+9ahEQGY/ft1PyWV6UohiPei5N5PTzthb5U66YFnj3MWsxySt9MV64fTp4N2k1k9yhNH3+3PCq
X1dsXrIAf/pyVynllRu35sZwY/3AUpZEvg5DAA09EvVQOGb5OFXE9B5UNS53SZR39SbTp5D1JvHT
QrnQnXjcYA6XPqHnsy8a4gOw+esidFPlEwpr+7jkRfZI3wC91+hexiNcO9x++oYyJs+9SrLdZEcb
GoRxtxkULz4YZtJfxiCQ1phGc4fvAMJRPnw3GsmK1WfFwYAOvdU0cGcTFFu89VYeoPvFCSeIMcaE
ShQ6hMZwAAJXURDe0lX4buftZ9EBhvKGF0eIaxPCjY14EvtWnEFlKG079VE/YTCMp3ov8/orVIv5
Spmr+NLS1kFCsONepa8X9oY0EEFNsbavF2bKbOmuKYsaL0qkxWEszOICIze+XPhCj3nqzF/YXbsh
UElILXkvEMANHQi4pfqsi+bFG+brfPRusFBGfju0P2TbtMRd02VmYgyZLUZOqc50vVDjRXuVDgeo
ykfp6Ekwm+6dITSUEsr4rRyV6Fl2dbIx8jLdxOWysGx7ZUA6X7ZJXQ+4Up4QSQQkGWOWAWIsjvT4
RiDb2/SEsN8Jkbp+1+eXPb6qJrBYgCtYrWOxN1NPfagHJ/9acDzIfHjZToAFKTqQFtHsOvhezHa9
eJ7JILwACrDsXBuaCBbuiBRrp3rpcd6bUPp7OFwOJhVNr41vHFDrrWaXKdJ3aTgkunbWDwDZ+o0n
CvWurRMHUgF/6g2W0BlHaXehu9l8MTpx9KkaJis7plUjbqco+q6No7hoIxYxG1BA7GgUxek87cZp
qbbUErEKOrVz8PIUc6C0ks/NnFpAimoDmqUS14fSiqYyBDF7cBpWF+Zll/9Y1o6BqW6yCpsGhRP7
Jp9VKEOx0Oq7eFqcr6UubgcI4AP4BhUFeFJ05RUfMRYnCTX3dlzm/pORq89dxRs1uZSPUvgHLmp/
PO1ghrZVCzFeI3DkSY+Uah83g5UEJVtPB8CcupIj2ET4Ne3mDWJc+6VO8Y3EtdHSA2yiKxvI23UC
0vIec+x00Lq82SRKswRz4eIarAwM/PBVle/8jcL0NZVTc1AMrnMdN5F2jHHUb8FRAkM3ZaBbrR4C
GYkul8Q2donAQ+SDkcsnP/eKJOixkGy9PtkpXV3uq6G4gqyj+WQR0YoA0lIFyoDnH9QeivG8N0Ee
SZwyuHzyiIzz3vwiqQMTkuYqk19mWo5d1gYRqa+sjtKbr6sIvtJCYM7F1GrtYwbvjiVEg102aO4U
jJra3A6NUsu9QMm7mXjZyZ3IbKMJUhAdX7DL5AAHXG0MdGiaO1D5MT1yV3nIk4mJC5Mg6eqjXX9a
2qz53NLeVi9hMUSvwmh67SGBAgHBp3aWbUUpJQqW1PnSpsMioBCmpr4tQXIRkwty1bIz98msup+t
ofyspG08jF7kblyMlRg1DBcmk6yLr55RS7zDImvgRUvvujWdnh1I4X6C2aNkG76qXCDD3mkuSUis
u9WDaXbtzuHIsG1Art5bGUOlcTEDEd0eZL1styp2OJe9Fh2mqtAJ/rCg+Ug+8BtLsZ9N9pJbjDzg
AmInCZdpyl7dYnE2Lpksh35mJaUGle/BNdUhn0SzB3e3PJUTDbuh+NKYOsHHEahRh0IZW4j8svTY
iRUL/n3iJ7Tis0Pshe+k6aVpLQ84cPDIE37wNZPWdZbL9rYTeXxgn3LXms1W2PU1npVXvfJoXJX3
jeq9Eqlzn07mdyPXdwowtf1YLfolDO7H0R0PQji3EUdqjFbaAZ50R70MWErXADQxE/vQxnh88SlS
lHX0PGgt9vSjuhFmAg5CLN+mLFq78SPQbseTGWT4xO7u56nR0Dqm1QgVsa8KcoAdaUGDydPvDjvY
O52CyCNNB8o6ibShCulzfIfAA/qoKsagcnSxWSajeIgKI/MXb4IFiO7kAut8HI44sm88a54ps3vt
wDY3jewjRmTFZtWLVzimMt6NMEXnrSdUZZPYbXYf93zLqmxttflKHWtl33lZunfrhdNCIlhdCxLf
DkoslFtnqWw34Ei5XJuCsCVwdDFHLqiBhIVW1wmNrsAgOPTWXI3MTp1CbIAtQeos58Vdzy5nSidI
LR0+GQeRDN0rCj/+AEwgNEzBLFzUyT4fIxw0UUYptOQDtlLmH9ZeozlmUoev5sbTVSFNMiDSF2DB
PIiunJRDOQt2EIW9a6N+CsD2E+WFn1e7rcEpIzV178Uiy03Zv5RANVhM+ociXdTQ6ZdibxtRu3Vd
SAqx5VyUhRwvEsOAhIEP/C5p9EthNhjn+wWsbdw8Yy807htsyj6gyG5Twn+4shsID+bYlIGTiWJH
yFd8sHQl2lWqtxDNSFaFk7r6VaJN+rYpbHOHxKGBBuE0d1nB8F4g1K3myZGdxXQ1WOkdABP4B3JU
DmO9iKuIVChQs6WXhbBci3wr06G4X+T0o88qbT/2IMlITsRfi/MoYcfdK+WlxWsHWqbrrCBFyvHk
6COvbBx799o85s89gC09lNEQmyFx9N1j65ImwJnKM9dfUDiXcWrynzyN79JIL6dgsss6nFtv2SQa
M4KyaHYQJ6sjwixfYqhF1xps1hiIiwLvtkzdDtu/QiSBCwO3EHxakVAv8EzDYRoWDqzISnK3Lm/h
UjgcI7P4FjqhhzG8LO4ta5HbpFWXoME6HBRrzEY7aMsG3AHDDrZH8wOLaPVsSUuMvpyYh/yYEoNZ
pfD3Risy/g9157UkN5Zl2V/pD2jkABe4EK8OuA7JEAzmCyxIZkJrjff+svmxWWAJi/BwC2/Ow1iP
WVmVZWUm4QAurjhn77Wfx8rWtkVsJg99NakexBu5aec63QOjTa6j2HhkMLD56dpJPcxKU2XrulwA
+qNS7cmFjtaUXgvW55j3G1ZNt+L8YSz3Eq4UfxxvER7ZDzUw7o5TamO/LP71YzPYLfWOsrzuEEu6
GLqnR3uWNMO6Ufnuz9PkEt8T/a21pv1CwTXewxEbH/+zkFkFlsIWq0hqOHMjSG4heJUdfD3NjSz1
VbPj4fifAKfmmEIH+B7d6XdqRTbPhB/1pozNmzjqfNcynYDdQnTPsTO+0UbtnxqL3yrQPRYZ/zmt
ub2r1f33anjbv4ql+tWc/lH/E8t3C8z9f/2rQPahfPf82kY/XvP/cCknvqvfLf/aP+t34g+sEwbp
JdSIDcAt/67fafwdg7LUr3aZZS5yq3+V77Q/SFdB+kDt1cQIsbRv/1W+W/4WBXv+efr+ZOPYv1O+
+yVCflOWJ+3RMRAY2ovYYlGZ8+PeNm9boMHBAOFutZy06u4+Mu799tVnQ4lcv8l3k7q1xgfOSAj3
b7Fuf3GiW9QOaz8UntSTlZKVG8QPQBuoD9SPefWsl89yegqHJ3W+Cau7jmTeeOvg343HremTDnFv
Fj+WDeF4ZflfpPbw6/n/Pxuo/wPH4MKFRQD82Tg8Ujjvi7cj8N//0j9GodD+sDAnLp1IVUffscgs
/lFFFuofS04C/zcWAHaK5pthqP8h8GgujShMaiYN/rfDEJcoGsXFxUbDytB+ZxhSeDzpayBrAi9P
H4VZjE/EOW2xpbEfZ7OZ5K5Qq5pdaDkflK6BJVxD8vVn4FDUfcO8a1YIytRNTxfk2ZLlTyiMf/aT
fqAS8hqzXiJ4yGZagyVVzIJc8UKyB+fspN+P/cga7ji9l4rmNYjGYTOBrykWvrINGhoX/nALiXDe
EO76PFggbExQUnmT3SuaHu1Ce1LcoRLuRJnZJb30VnTjXaZOkdv3xUJX0K5tiM8P9XAobO0wxnVw
qJXwaYzav0QM7EKJhu6GfR4rad5Ti+jgC9HL5SuK6m6Fpfq75gy70KxuOBdcjVbyIiztAEM7OAZG
BVco6/ZaSWZDD/zJF7JzO7P8guok2+Zx2nksN+lumNObuanE3lfSo2UVV/YUHdH5GtdRJO+hFj3k
M0BgFeKEO0GB3lRJfBsrU7ru9c5f06K5y/DRHQxOQF097eJekVuMVMQ+xNnaTpqtVRBlIaqGc2IA
WV6Yz22jrubacWudFTMGFBc70MlGXX8IgvGGhAfXMYovRAsgDy53UTWu67neo3Nw81Lf22pw1as6
pRyylMrMZRFfoW8LAB1lGGfLxzTx+Scr68lpwDFErPOTBXVRW9g0wtRA51CmZaclycDe0RLLrycD
GlGsKmulqaM1QMfVOAQ/kprMCaj05dRaXkIewT6sCBGMm3mfh/5DVmtA9+VMKZq9SgBrMW/YnUuD
ZLUwXpP6lLlTl3opkAulC3Yir3aVNK+jFMhSEm9z2sReYCQURBKc+FVwHFjMXQUj1EqpF2IzxQlN
Y2+T5C0BYQAia83ciMb6K7Kp/Bqlv577pFsVYPVXXWRt/bj70RvaVewkwUprCIVJBAbtLNniqeKf
09KtKgitAZ29iyv4M6o+vcKp/hOx0XayicKauvxqTrNnpUnuMrO7rRbWadM/+iCEwOp5CXUIDXA+
nKJ2TeV3G5Uc4aOYGKnBsL9X7G5HOzEoWwkF/2Seu/EA6I0TDZURFbhN+4UU6r2qm1d6Me5NJRlW
PRtTzuMqIDt27BvGz7OfWzfqnBJl3plfNBsscjIUV0pUBeu8rnbJSJnLV/P1NCeULEQ+ubJzvKyV
7gzScF0awUOZQ+woizVB51+HCSQhGN/vaEjg2IU/DKE8T3leHXSYGATi/Zgt67Vu2mMgwh+WSplT
GeUjsrn0R2dGDxKC12hpV7qcrnQI12zidjDqLHcidG4guiQ2tds6L7cYuu8dRbbga5wrNAdPIdS7
oBJrBCMPFeC2UlO+RAsA2alXopoSzNj5o8DYu/ITbYMKa2sCowGH4nzVAfR1oX5jNP7rXDG8Z726
r+3Cg9h/3Zblbo4L8L8YyCWJyBrFd6Ll5Y6QgJ9Wm+5j+6dIWWnVpngYoLRj/SadKSBdvAb7trFz
Jomka13ZmtQrhjoHimaw0Nb93jKsbFOSXKQGR3+hxsLudWXNmKIn8shfwCCEuzY18Atn8Y0h6rsc
FWBFGdk6riq50phwKkU5aGa38XWR3laxlu/NWm7Monus5uZJYDrtIZq79YjAuNAqt1XbzPORGm4H
R6dLU4ZPFPg8M4qoTTpfcT97sJ+ve8vWPLuPdtlxIOfDfHbyp9B+ykjpcCeSPEuNiAFl0O/7qGXy
n/trlaDIbBTPCZTq1vFhoEw/iql2WwNYkDMhtYk41+6adhRrLTXdFiGhHKMbNYbg4sNGc/XIPIJB
us6KfFV0EfhBPt1VPMweOtgnaeV3FqEhq26O+UoEEOnJZ4MvGn0vu+4b3Q1ogbCURbZDiHBHNf9r
J5vO83V8q5j2HLQUTGuZcUMMR+yWc/+zKQgWoNalI6SN77ux/zMj1mY7wH3h/dlP9ZDfOyWerckv
JP2O7HUIAfoZWX1fEFqTzfQ6hWTKtab+69DxVw2UUlowRbRrFec7MleoT6N+GJCHMRWMSzH1q5lo
80M/hs+NkX83A/PKyQH5GOIuyNIXpvN97asgDh1gOR2IGa17VgkfAqikun5X760i52uOeNzxJADd
k0fD2jGspJmrq0rvC5d82wPZAN8Vc6F6h/2C9h28Mm2vJ2H/WDppXj904dqpl9D0zKIOQaMS7MPt
OBisTAvzJXD+HlAgbyaRdczyGtV2gk/XSJ37q6IK/hwH9cWO0wP0wm1d0ARkcUtWgWP9IIzySGvp
NtLpo4JSLTdlP5Yrh5lhZQX515zQ4Y0ZRHeRPj1nqvJXr4Vi5Qzt3pi0L+1SK6hNa0cb536wkmuj
aO+ytHotZhbVGWStbfc3KCMICYk6ryV93oa0SuKKtSsGjT1vNKDHGx34jibljbJ1hwgZVKyLn1Ys
7nidT0xc9VWSlLtEV0KA13YJPqT7Yg0l2QCKOvO5M2UAkaPSMv5Fnf+h9ePCpbx1bJ3yhqUjWaUl
pNjJV9d1DHambeh1imITKdN9ChwECZldbYwiudNs45CV9n1UJLQz5449fZ+mEC6ryI2G4HszAuHp
HeVWN5IfjbBhi/rBitCe+JodDa0ohzaa6VhfB0PGbjs3GaByxEEh2JwyKr5EZfai0Rxhcafn2+ex
C+GlXM9mvba1/iZbtl1tdyXS9CmlUKk4+q6Y6YlCT8BoOa6V2j6S3zbvszLj2xrUrWH0PWmFGkmq
otOuo/KbSf4T3hc3MitvSvp9K9WbpHXI3xwqUPPzSGt6ZnpoNkM2bdLJssAJtHsMa4mrJfOf2Cm+
TxoAbisghqmT6u1kcfoo52+Fz3sysetG1OzhuMe8kuS1EQbUxWk8ovIMXeH0X3QBK72Ns61eci6P
p4bhnOtXEX1xjLiAB52uowFcZP02B7CFTU6+6jqRcW00XKc5RaYexik9nGab2WbjGv1APXWOn6Sd
7acq/1HRqMSQEF1XwajBUxpat24jqlL5sNHakMaFTAgUUa+E9AlJcvCc0ZxcmtFRtQ6KIoKKVvde
GUB4rg2HNKWUmmErjasqy7oVPNSVEWukrdS+S5Xu6zBW3WaGsrfVZSs89HhIveARb0KZMi8GAzjW
sHITtMTct02lorjJLfGqleSB1KwFG/BJN8xzx17vr5jJJ6bE6Nqy81fqesGK0Ah1Ndig4SL0qEob
e50a+CulbZVNlkDTTOIRb2aT3pqTbqxTaT+1YvpidtE32hXXdMyvMKS/Wh1ZRUj3+DUy6dcirIA0
t43uERNQwVYv2Qr4KQyHHCqyFlh/lXpnrpkXIy9OptuBFRciLVix6roqYRM1/XCrCB0oeaXftwtQ
AADRzUB8VGvo7dEeW2vdKcoDJLktId3HTOhwX8nk8zv9Z4nW5WjhIZ1L+6kx7HWt2H8PBE245kiA
ZwqauCClxSwTb0a2vkHPx6elWBjCWcJ1m6SwIU9GMsJAFTYq2g4wm9+mNnABUvgw+4erqVZ9xAnM
+DAIvQiE5z5O/S/DBDGtgvTNlBm/JmN3pWl08LDbDx5Fw5vF8k/EUQzVP2xmSu6wVFWD9bvq7hl9
kIh88ZPwsiffz/cxoepxRrRGjyTDmOZH2wYmHKfVY94E5TqZ9GMjphfFsjn86AmY+HF6FH59Ncb6
Y+abtzYNgSYnaXQgzpOS4yOYnWpJAfjeOP11q8Y0p5TxoMfpbpLD0Qj1fWAatE+QLwOcluspZkNl
FN1dn0JJIq2Lunx1DYAqZD8AbqqPndtAthl+kv445EUC34sBOTWpp3az9Eh1beEj+zupOHeidPZw
6v729bDbSktfA2J+jhUtp+RZyEOVDV8Tm2CxNMj+7JRkLWtnrwD1u1LtNttmbdIdktC8MZw4XfP0
AJ/NG0yO12Uld0vaiV6GL4U1MuuoZbdX06zdoZruNyas9V1VOsRIqLClQsl0jTao25G4zm6cafUw
ha1KZTUdDnqdH2Y5PqH4PU56A8ktIvqOliSqBeC0hJ15IHYOEPYpmKeNsqFym7JNUScYZgg8Woeh
2rTOYdTVZIPhKfLUYXpB84c5TZV3JLisaKrE60X75apJ8xWs5xUpzc92lR8j30aiXugWcSrJK82g
mKdv2a41BJuxdtDoOzXbwF6SU5DXm1gxQaOQFzNVNZ3FOSIGjaaUqw1VdF+H8XcCZuej0clDJvXA
hcEjONUpW8IP6q0aU3j0TY6jOHhv9DC7C0P52kqApBFFyBaE/6qqi40iK3pyXHGQ95ZFe3sGm80u
dhW3/CEGw0Ih19suXihWRRz8AhLEQir9sQQ+bXKYMXvdJYfmic/1B4Wx2zBazhd1JtiV1z9JMCDv
aabJnv8AgPLV1OsMsVS2Mdhbc4Ilt2UaMUK0SpptEvKF/gxJTSE7uAzXpiYmBqICfzEp0yvQEq9a
WLKHg+CERMtUqbuED+0chMzRUOrm1PbMBN2OOSkcIJx1pcWai/vAK82ryVZe4vAeGiccbu0oQX6v
mih/nNuM3MAQ7RGKCR2nqiYCt4n6n3axnsnQAOu88/W9b7R3JYqQrEWoRYriLuyTL6Z+6+TgFCvq
Nyth1V42NfuynA5GUR1MdSygnspNRCvaa0Lz6KiLjEPUL3mAxIIKAZNiZ05I4ETEim7ct+oL/FR/
L0qCBTjkzpkOxZK0aqInv9KDj1yAf89o5tnFTNegxgk/pk/a6DX8Hv1WZBLlmbV18mw/FsN9nqBQ
Qp1yMxfFMWrUazSJ1y1bsNDMn5qifsxK+eAkxbM2aLsmDNuV1JpdNxvrMJweKSMYtJqbO7pHGjsT
Gj6FQHicim9+0WqrrkE1COD1JY5vsqZ6qjNQvEHYJDthTj/r2ThUDUdTkqt2/rAc46GGJ2XXrVSJ
7oosdGLrSJVL6wHvoZ4fejLscBlQPA/4jgkkiA40majr/9AFEZzlup+r+6ifwi3g3pdjZjrXRUk0
W68d1BHBh9r7tyGUvD3KrwPBAcxnE1HHZvgXLdqrUiXvRc22tIvZ1kmSiWAdGZaC4il6mbPXqruT
5SsGCndsk9yziAAFTwslOlbdrkE2BsV4n7U3TU1Ek/SLL2PXoWWMssyTY/gw6ZZyxOgBREVOCb3a
nr2+pd5MlvGIXelJb0RO+25gB1DX2i6Zly3lOtWLn/CUA1qa800dWS4EzmHb1eVONbWbEimL5vc7
s24eo7CoN/n0KmP5alWWtU/Gv0mP28dUErJcva3gst3I2Vpguj81fhGNX3Rjqv2Sg4jcdW3ys/C5
C7uf+ptpAmuMCtwVZjh4VkUeRBvF8ISXKjMJatrGSjJcQmDSkaCvFNyk7lB0yhZBgacTAOcWBR+K
k0fi7zociH8nmXZliNbfCqOIaZjZykE2Vnw0W53GLcpFhANJ4hGzPbtNJ/8visr/vdbG/2/yZMtg
66Av1DoSp1Wsu5/Xmf/3fy1K5f/YN8v/NG/rzWf/oH/XnjW8izhwQCcADdEpZf+j9qw5f6BJVFmq
TCR3uABxkPyzBWKqf0iJRtl0TAPL/9sWiHT+sNEogLtV8RPQQtF/p/a8dDjedECQLtuUv7k+zRQL
A/pSmH6j4jfqBPlyH3H0L4ijartuoHJgHqoYHYy/aOPe1OX/KaB+K5g+dznq3DxpCIF0X07sOa1Z
GUTdY+InBydclwUrak+6CzEIGcJGKEkX/BA82w+3Zzuox/FXQkczTq6XNPjtK7lITUlX9YZBa68l
Ssg7NR0nb2oa4tZ8QgP3TpgGG4dj7+7z+z31fSyP18FlYlj8Ashei0/qzeMF0xdpdpmxZIalCW+0
Ii4ulun286ucdA+WlwgDEWMlbnek8h+uQkdWE0uvWJRDjnSwKTZdbpKRpUbT+vNLnXmg7LNshgxb
TDbMy99/c0M18TG2Xk4zwm4byL+jzOtMVg57kSLdaRErD1p5uaaTP3tk3hQX7lQ7d336NNjsoL/x
iSwP/M31yUib8wojtlfNFWlQsZlqXxAHkcaQdHxsq1Bm9baqO6RzKqli15kR0vDmHSNAyJUqfBjN
QSczOTGSp3lAFwlvt2eXmRHXcDfjEf0Z+Z31Qy2z6NJY/OWIOfnW8ENgGKPHs6STnXgFYmcOu4wO
P6eS0kHYgJKg6mDnO7Gt3GWjSmKxqlz7ua95QImXpMdY7hnc+a4plPSW7ybaCUJJPcX3lf3n7/XU
sLcMIX1hh5kUq/E/n/y2MSLvuPT92SMooVkBmS+3Qde0FG16yK5svarI8r26EuMFbuGZGYELQ1OC
1U7XzqZz/PaFFkaU+5Olz55fWt3Gaqd5X/XD5BF+9lPtLwEuP3wp3JtK25iPcvFh6Se32WTF4CjJ
aHhzNMgNWjjnjpNetnIE5bzPn+iHT3+5FNRjifHLFjhO3t+Y5ptNpTWz4RVlsc19e77t+ir7x9L8
zjj0dj6lO/l+fuMiQgeRszSv6WWfeBBnvzTMOvQNb2xbfzVpbbWODU4FsgZxgeLcRTfbXZgCPryx
5ZowUpZ0edWy9OXvv/kESexsYoJVJEgUf7gbyMa9xkweoh6uA8/Otebx8wf5IdKem8Osw/SGywYc
3CnII0s6KJOID70IvQkFQdRydRZEHviYyGun5FuDlvjYmVX7kPFR7Ujn0teKzJMLk/n5H8LgsWD3
4k485RFz8s0gZSsEGc7KvKNMUV0HKSfxISX/MKM3SdNWadHAEqfMKbja18mQr7ueRfXzR/LxtdMT
hy1KwcGWEIFOhrFZlmVYZYn0SnLgV2akor3CBWcbqE6diMiIpBXBpan3wxQB58BEwYFhEjkvEoz3
793MdTo89LGxBtBoSWwfhWJBjjEtXddMkQzpg5ETS7r8BjtYk3HCpAwBb6OTPw+KMc5BllWqF1r6
jU6U+ZGSgo5oULYXBsyZp4NdDNveYpD/SPLqKiM3kXCrXtelX0wzne9Rl2ZfEPR+K1qCZHHL2OGF
a35Yl7ACY8uHRMfDEbRd3z8cYusIt1M1FXBvVR37RlU4BZmRVzCrPqrh+KNQGCiOXfkbItGzC3ON
dubdICBgpmFMQLuxTpZl8qOhQDY2D1dtLB6zXT3JrDRWY0bsZpPq3SZKFW0dAX72fFFkXhsbxXZS
nWbF6UOu5diITQfG3qsHFvKkKLs1KOl2RRk/8z4fvGcflWVqyweEQ1wur+/N/AHToqTUM6P01gW9
okGpOUBTmyUphEyPItqTR+5mTfoXW8Xk+Pm1zz4noH3sPXGmMze/v7aFEUEbGl5T2zbdTeKT7cRO
sD6UDbVcInRosrIQPo6y1C/c9ceVhwHy5sonXw+4gk60lcmgHOpkDeurdLu8j2EFTr9pzOXsCqZV
R0aC4ErnYPP+Hit0dRRwOtUbwduvq7pkO0HgzzrQtHCLkTI6+GK+xOM991LfXvTk9pzBdNrc4qKR
rWdbzSitXe7nP2bVuEPOaNA2ohRKhqx1nMPyd7cQyw2DlOV4hSoH4MH7G+46i0xDn++9KHEcVkwt
V7Ab832SG/0mVyN5YRCde5VgGMGcc4KB/HHysdEUMdMK1JZnZMTEWomfbP3E/L4Y6C8cX86sONza
cjrUUL3xeZ+cXxQF80rN8u/lWdZ6EdxozIREXE4N7UBnSYCrCFhCpEA0yEiG1jp2aGXnaiguPOMP
UKJfowrUE2Q0+KGc3t4/ZKBptItDoXq13dQrAiwk4ZjUVvM8IfmqKO1bEmpKF5GOAUGY6j6taNQq
UxPekvmibihfjIeCk/L+8y/6A3dj+WHIBHnvC+wFSPv7HxZOZKmQHK55vaQBHiJrqe3yHpnREjY2
o+aYsmEfikh62PJQ4GH6obvAFJhr+rD+/MecW3lMYKdsDthMk8j5/reIlBRWbQbaPlgaFFfNDKhE
l9EunpQlgBaVqp+jsP/8ouc+PeZi07CpN4FuN95f1OxwFVu9Bt44NjlRGL29MzMcVa2zQDlTcgjl
QHe8JtVWq8C3fH51bXnx7041PH9oDTTISGtg/Tt5/nglOJLA4/CCIjf35B6UV5qqmBtjwJah+ClV
LjrhLuFZ+Ictooxa3R9v+Mdml/RY+osk32z6MjX3ZkNWa86p7cLqeO57tSRSCz4lDjenDyhLzHoM
A4jIcU6sJXLiaGO0MbY/PCK/CedZBiNMe7AgXIw54mTuBXlPmHai871qifyrx3yAZS4FmYlEbkOG
q3lhwH1czxaqEhszi49yoTq9f/cDs/+UmBYW7jBEtULrxlXrfNyTUUoWeaVdI8hx00YLnj9/68uY
ev/Sue6yM+CJOpzblt/1Zg03fIEJoOCgKicQDIGjFm5v6/aFsfVxZHMVVJtAufDw8/beX0VgPpKG
LzWvY96/s0vTch0dwCYBku3eJ22QKMQw25XS/2mPtn1hmv84sJers9dnY8ee6vRddn2cDdhlNM9R
QoddqxReSIftKUW15wVVfAkE+XHygOuCEBRK4LK5Pw1fGLRUOmXYCC8r2ExXFWAXScAcu2xSpshS
CtZzExm733+RVB6XwwQFOUgK7x+x7os6i5eLqrkxXAfs2jz87JeQyR+/QKYGjZgOh2+DVfNkmHa0
z2w6qQJrrYHiThbIraqpo+drz7+9z1ouZS3y8GU/cLpi6gj0fNSZvKsynjwtK/vtOKut18FZ23z+
7M4NEEpQEkwf20lhLS/0zUcAaqALYT0Kr1fneTOkyfcQ7hTd7JYC2NQHvz2NLfMrNQvKtNSbT3Nc
ZpNIqV7miBjiJnYxaM074ZCxJBL+6/M7O7PvEGiReV1E/bCHPB2LYq6SGrgR0ZF5l2wGv8A/j2LH
GzWCI6chG70Z+f5dQjy3FzhBj4F2EqTjKWp2YXW7+FNOp1SlJCi0xcrcYOjyepvE+YDle6O36uTa
Sj56bYAwkOUxegHMqXkl0AxXqy8mzpz7PjGzUoyn4kL96GQQ9yxlyD4SDH2jiHc2BJ9R3M4hrUlJ
BCMxkUjrPn8N5wYYCzvIVs4rTO8nt64EWlu2FM28cmELJ7Ep1o0Oe0Etwwc/IWH488udu8EFmeIs
fMAl6eL9eAZ0SSvJZ1LvyCHf6+ror7PUx8Ha5feSVCsOFNEl4NO5BYw9NMVQSL/4u08eagRhAPGx
sSwkU7BWyI48CLjL20I36nuaE/2KRoG6NSuMuJ/f7dmHC8WS1UVlq6afLGHkS3dY+WPhxSVSggKx
9zobtByRKqZ8Xualb+rcHLj4D0gSghALQfP90x3aMTYwjhO76KNf0ElC3kQyJ3bNYmx/fmu/cNAn
yzMHBnYECNspSNgn96b7qkASGfHNNMp4Xba4u1SFRL46QlZchfVKQdiUTvneIeMN/ZvqXNXCflLt
UmFXpGKrw9R1b4LhWIUsgXhsTcXF0rXR5zHeYVL2t2pamF6vR08qeIzd0nN+gqgSHqMSOrxsA7HK
yb7c+gUBfw0hH7u2oVikACfdR3EIxUPM9ZE0R2SuFgq/QNe6C9PzmQdO4qqAE2WrOI9Oj2lo9EQy
jwytcCCn0ixFc0+Vo1iHVTBf+HK0M5/O22udLqNJlKllEAoOIY2uXGUOPJEZRR4VS7PajyhvPdjL
7QYLvLHxEcpu+gY7ehwnKJubiojOSu+2ZNLCCar7/FhNIcBTtHIXHsmZMc/PXDxVPBRpnTLPfMJa
k7LkrDQwTg9EYj/WSZ08tzTPmN/nOfr9b4zWJ1kTGHmxf/3q5rxZIS0rQBG/bOAc0kvv6c+3u8Z3
5KbuMn1jVMMlmurZV05lEqwbuxl2/O+/MSXIbac1Fc1ryAq+jqcUbQxF5XXfTOOFb+zX5Hv6jTFv
wf5bHDviQ4qHEYNFX8osWZ21z3PoY/gMZ135MkoEY26RhNFdMlrWndOqX4aExFaZJNFO9xXnJkqr
8gVKIcmk4q+4azSCzh1AxlkDOw4TZJoxTMhh1g/wlMmt8ouQyhgpAU6i1p4yOiRRc8QcF+rKSJfG
98tB4lf1ezhKMEdIsaxK61lFA46fNPTlwVeq0cIzAjxnJeZmuBudqD6QgZ7N9Jn07qGyqJasqJji
TWNPvghk0vA2TQVY3zQQ5qtM9TFeTSBee0wCRUoIkpXnchMSQRuQV0l85ArcaoZw0Urab46fJn9r
Pfmi3kjK47aCbPFVCXX7qz20AxYn0d0Q5bBErULvWTGN1ZtSdoVgTW/F14xTT7pxBll3TJjkOrqR
Erd/DujxH9RJahusSPxrjZYaN2Vuld+cKULU3LHXWw2zv6YehBg118Ypd1tTb0c3QzvzM5ALjop6
PVmOgJz5TBsOH1ucPMg4P5+Ez00JnI1UzoLwIz62ZthDWF3VUGqkIwMbynyp0i5a612F4B+rF4me
iFU/v+a58Y+hkc+NEClCc05W8EDwNWaSa+rZPOzRsZorkMbTuhmTS2zRs5fSqXSguaTWeBpXJavK
t0XfUnTrmEryUm22+NOKl3nm5Xx+V2dKDIjfmLPw2dF04v7ef9YiVNEblb3qNU5iebrTyqOahWKH
E+2qKazutiW300WCVG2cKdDWNfRsF+2gPKBKy90gSoc1wbnzfphlS4x652w//4Xn3jUodJyu2AvJ
rFzm3Tfz3Gw3o8AMQBhHkBVIt+t0gW2YbtESJRv7yXDVx9aFzeGZipxYZCMEFqArgI538rKHzhCj
1QOYyBGvwkhg7lmTLl/jE+zLH/jPzWJFWGfyJO2gI+Y6G4OnPrbH52nK/IehQly6ipKuuNPGVssv
/LpfbNmT6VFolArZ2bG3orP8/pFkOKqqUvNVL5mjDsVfj+4Ly1Y99isQd/axGzTtJeE0D+dJ6Ogi
FERmN6Guo5mnzBe95EgR/8ZrkeHLNzGhBI2h3sxjDdHEsppvIWjAe8xPEG18NirfK6WxnsYyMn52
hA2YF27nzMIJYZDiFvM8s99pFgaSt7LJM+iWmWJZGyua/mxKCFWjrYI9aqT4/fEkBK0kY4m/Ilzl
pKbGc9Z8jJy82kZFNG6NYDHIiaGJFpp3SWKBUMr5rD8fxGe+aKqnNHQFc9ZiQn3/xurZ7qvcajlt
VFFAvRY7/ozYBDCAUV241JmiLYcoyhyoodiC06h7fy2EsFCzI24QSUyKFA75oW+zdFgDykddEb4H
jd1fO8PMSTOzj7hg8o1STfGfVlOMF17umTLTrxMdhzoUzRiB3/+YuBmc2pcpG8XcqZhjMPP0WTgf
SkDsq1gdcowbqFAR86F0lXF74fIfdSEmY4vwNp4ESgipi/fXHwjaE21IAVfHj/Mz07roYTZmeWz8
IcHdKfV76GmUthOMnraddA/lXNKyAnO80kOTpPA2H5FPA1IsGnW6MPmeG/l8vr/kNsgZTofiPDoA
SgpqX0pWaVtYktdGPW6FYoeHNIinCwvYudM+ijiNT40jGZbsk2kDLyupZRM1lbHxS49+mUDUOlfb
SM0aoFqL1pg60spqdVzEwsMwZSB7JEDk82/B4JGfzF4IdRbBGPUW1Acnr0RIfMZYBoQXLF94NBD3
Gg292H1+lTMDT+eEwqomASsjg3n/4k2ImVqTDrAEUlO7LyYxYWzBZga8d9wg2Mm9RO3rfW5Ewb6r
hvTCTZ67vEbDgBBIEPmkeL6/PJ2iMO1xzHhzT1XOn2Hs5GpheTG5hRvQltJzrN4idrZ6hA+m3H1+
8+eG/VJZ4mhGFh4W+5NnHBIdrYJyFx6Z7SZQu9Q8dmrveJOtZZu2t0Fo0hWgHDnapJ6N6UaCm3E7
n6NlPJgh9MMUuWwkv9jlUF54NMswO33/C10CcSjh2ggj3z+ayOlnVP668CYLf0o4C+2uZnuy1xva
SomOU2Ga50sVgnMXpYuCAJLhTwn4ZFIcO4EUygQtEUzrrq6TG73L501k4b5PO/h3AAkvvILlTzy9
Tba5zHmczzTK3O9vMzacEMsgV3QG4ipxHMQbgazeG7K6ugqtkOh0HK4rgb1hO09KvzhWxsfEqV/T
RU2uyItZvWemG52sHorRiAstql7vf1EK96YrqlKgg47qB8Uyu63Sl09NWZtbkaWXQt/OrHkchwG4
m5yLKRmfFGWSgIKXnua6F2kSs28pOSN17CUhXdqXpvnlzzp92Oh1Kcs4yG0/wEYk31saOOTk0j5u
j5Es6ZmEbUxirQbRtcdgUQywi+JaoVqdze2+xEdwYTY/N8TYkaHb5AEvTPf3jzcKZNPk6pLVixeW
7x5aqTpbTznGGNxuseKWcfH980F29pIolRZdCh/Uad0r1qJiHI2RSW4O25tcG6AL+jXKkgDzN6KW
CXrpgC/o86uenV2YWRahKGBmxKrv77SojYjIKZ+BlOj+vkrxauInM4+VP4FMrLBcJH1hr0nYAG7k
Y/3bzAjpVkELydicIGmosWGuB6zRWLl4QZ//vHPDnNWeiY+VHxG68f7XtelsGw0+Hw8rLmoQIIw7
qyRodKLCvzbi0bn0pS9/4OngQ7QGBYVUNQoWJxMaQ6Ex5gSCLW/B3msJdQETJuDGt4ty6+vlX5EJ
TzIJsuC2TIpmD3bNAR1m59fAOGCm4ZVldzjsP38M5z4/WgxEU9AYWjpf7x+DLIcu51CMHBPR4gx0
a4t2bvJaS88vPPBzo5D9HSJTC10MevD3VwqcJooitHpepQTWlWWkCTXe2dq2xph5FUbb/0PeeTTH
jaxr+q+cmD0UcAmzmLsAypIsqmhEt0FQDt4m/K+fB1R3X7HEFk+fxY2ZmEV3tJqSgEIlMj/zfs97
Hhrxe5qfty6KkmexoUGbZZ6e7wkS5Tg0AasyhzfgmBJu57ZJN9CJdWQU5S0Spdt//kDRvQE0ocLH
2j9ZV6PWZ0nRJCZxhA1ftjbpd8saWoQEYPb7S72hOSNiodcmmO8kTTnNymMjCoXWDAZ1LdV4skIg
BkJ1z7sk7Hy36tjYcjdeR6ScW8gTuj9SPL7AGVXdOKJrz80kY1KIFu++IrBdF7OWIfqlNj2BM/v9
rb4V6BBQosCH0K5xnL/+8pNQhmkqW4gLymTTFg+fi05rzqKmqZk/S9OzTsBm1spIWyOOe88ZZqlO
nL56iGVdc3Ekwgr35OoY9hRdWELmCJ2p3+DriRhDqj0TTrLaUl1kbgx2r+WM03/wdrnkVixBGis0
DV9/bMy/gDsEGReOBEUR1QmZ6oVBQeLQ/ieXwicBn2asHRz7ZN2ZJRi+oGaly6BofEfFYyaLdLwh
avz3fv9lvvQef3me2IGhCAbMyeDKycdyoFXqI3VFeKvyUmPkDXG6nNeuon2GB1wfxggwfD3WXxZP
IyIYAe4DguQ2m3V0hR0IeUXdulIyblsYzBCw72pZA0uSdB59UDachxwXW/zlVYbDg8FXlNp851O8
tTXg+ki+yTSAar6UT36qGE2Nks1h0ptL332E+5cjn8XU/qy268bvQtkTFgDk+f2j094IQRCpLiIp
KoSLYu71ozOUqUsLOfDo6i4+T9m5vDxAMzLaZbxqaKiujMy863Ir3JZlm533JRT639/DstGefHts
TsLmUOYGoLy9voWIbleQ2qyUSoEfoaFf/lg59mM8Mgn/+yu9/WnxxCXWIsmhzff6UlR2XeikurnS
wh7tbUuTvhLj97QYnI2Vlu0WYlTnq/lE5m0pij/iNfHOe/FWoYPUnmIKThMmW8/JYhUm6m+ILeaK
YY50jxDH8O0AJHEvhmHH6nNAMtXxxjJT5aJsKd/nsXBR+7nBGTD993zR3r6dZc3hcops6PTALfMp
AspOzhxBZvWN1ma6Q8PCb9BbsSqIAzzR9yDAiNjWAzXXfWYYTKHCVvMnztZ3vqE3oiA0BioHMmcI
93NyKMfaHCitqpqrNHG68xneKUa7pXIQSg90qtTeEWe9tfQQoSytKEYDfvHaA3ctRBjmHMd0Tj1H
V9I9BjaklNQA3omz37wUbbal26bzkp98MhnCox50mO9wDthERMTWK/CgGGvlvSW2bK2nL9QyIvjn
pZaH/NNOUgzYATAwDDmjdCMPdqK61iW8kHdepmWh/nKZpSKDGlUgnz15mWwnsCX8F/hSxdQ+WxSC
fBQ/gIKRBO5ln7JLakCR1BBUGnavo+cqlJrjDrWlbLNo63QQFt65pyVo/eWeWDc2TXUq4afigWhs
ZD0uBxyetxbCX5SDkVFRMtCbeqNbefMlDibcOudiPgyM4eyjRkbbZGj19e/v5K2FTD2fYQy2GV6v
07d8Yt6rKZfXKqkYss7r5EBGnXlWgUqkjFLxXji/bNS/fHLSdkFArxFZnlywwtlO1CPDRZV6NA14
sKIYn4Aei23HSDF9hxyKdi1SZx2HSX0Ymsjd4Cyc3kXNEL3zWr354ZnMQTDy0o442dGB4wh87CQL
cO4gwgTWvJVZDUxd2uVGRHaXvfO9v3F20gai8bEMECyZ9OsVX4G+ztoaIiAZm+oVAyAjCcTZh5P7
SHUwWbVRX79zzbde6BcBtkZFkOV08kIrU19WQCiNlWqE4VmeFcOKwdLGt+P6vVP65Vw6/XIXTzJE
PcjYcA1+/flscw4HXEAQGVIFXqtMHdESluOa/avx+gIHB6ukRu2mrbuC2aL7WZdrPhJ4ZdMoUOwp
aIdrPdXsM9FW4PaLOr9wTAYgHdpDm7QulBVNeZAtpl7shkjgHhsOQCDMrNzWGND7xWg4m0ix648Z
o5SbKC50tCr2e0W2NwJjyJvL9PXSJf0lJ5tNSHidORsIHvN4pVNqXulRZG3hozULRYsycxpN+wZf
43d2s7eWLLE4o6gOTQj259dPmLEl12lMaEOdY8steBJ5DC1lATElAdmJqv4Hr4hJMVs1aBHSDD65
XtpbdqybNfuDtCdfj0dwamWIvrMKNK+MDWv3+/3orSf78/VOXkmjUmcBhp04r+hA/vSNAcMnukCM
0+6lOaSXXWPgF6RNzeXvL7zkMqdLd6ml8Q94VMRVrx9sJBLaZCoCDPTB6XdHFM4ZDBwygnkCBxa6
6SFnNflxbYebIXHf03S91SlmAJqyPWbqaKJPdclK0yh5SuawmpPO9dSgjB8DwvCzMnPHfVQ4g99K
vd3loxlsBrPVdzXTFM+gm3CdKpoLtws1Cv3S9gd46Jd9nBbvfDNv3uEyZUuuRNGfx/T6CSVawpqf
ap2SBypCqy++GmNNomQLua0XAXxlO1DMJ+CfQNH0jdPSe2C4Wr2QutV4A0Svw1BXxqUaWnLdE2jf
/P4rfKsFgwcy6SqtQG70VOeoSaXWQC4uzRUFBMo4Z+Ya54Ov8WxMm6HBegbxh3Ofham1MRTKwBa2
3B+xT2neOVXfWkwMfLp0/lU2w9N9UKSt1o4LtcvUSNvBl6V+rqTmHop/eGZ1FqD93nyciSA38TTS
Pfz9g3hry//58ieBVR6JBsw4IrpxlOangCoFgy2Uz6DFqJ9+f6kXseHpe8N80MveoKoIEl+virhP
cL6OSoRZaaivBn3K192gMnBtinLfMb1yHTq6vIDOVhDnJNM2VItoXzmcemMRiGuyma+5nty4pJNn
aDXFSmij/UBciFy3UMQlLaDpWcksJPMJHOrcNKSnD2l7EXWz9qgWmbbWCrhTSQlDX4i03I5uj2pH
D4uLgO7oBliCswFUb1wIWtFnotPrTZfhy42H+uD//nG8tNdOHwd+9tSMeVchJ5ycgDwLs9A6tJIc
Vt1VFDHsy+CejQQ4DHygAMZFX3X2mZ5P9SHp52oDz2g4n+PW8mPDnD+WNr5EtJdKz6hte9VBb7mr
B0v/GHZVsTWspOA1T6Zvc4qkVvT2e42Vt5YOQyDaEhNxkp/KAalFDZqeQ/ZsA259yqNmi9463dLy
aN45Wpb94pdHRe+YGWlkjgxJv145wox7p+vpomGTgEkbqhdPSbr8sqKS79ljV6wm5nV/GFb+7dj5
m5+PHUKjAmjr9ulgBqiCXDM7ujTCzrqN0Yv8bhjsZw252Dsp4ltXQnaxfKfmGzm8ltskUApXahrA
lWjWzwK314+pbbwXE7x5JfrcdEIRmyHcev0gGXapmdNlYx7arNrreQGfqteCtW4Pyjvr+81LWcYC
n6FSy972+lJzTbkOIR3fmVkiv7NqvKolIVAcOfU7mcIby4MZHXqsTEMwGrbgzX/ODvNJUOUMaIM0
Mmz3bWiEW6GVjY9EldnrlIbqpLzb6nrj8wl6S5R5ePkZ2zl5lK4pQ6eoXH1lDY67rkIzQ42FXQUc
4PdKu29VA2nu0MFDs0Ia7JzsnBLIiBtMdFKwwSy2k4WoMkY7stixWwclNpr1yDz4RlGa4SmJitqL
nIVV4MC3ZlRFbpWspAjshsgZQYWsOLXFZq4V58LuQ/W61BMdabRRfqv0lupEFhRb+kbhNpbV0+83
vbciA/QwtOZof+J5enrcaZUe/1BaMHVU7mJmLrxKkeFFk0FS74OK6LhLCs+WoC9xZIGtPKrphQl0
0Q+qJAeUl7SrJh+Mg+yLxZPAKu9+f4vLujzZayzqWOS4iLrIPE+iOypZ2jJoi6x8QkJt2mNzlkRq
8M9f+Z+u8suLCAw5GdSSt6MrI+UsimCPmfAFdmkENPD3H+iNCIN1Q8N5IVmwYk/S6Gyg2taSzyN5
ANkV2mm/lTDa0QBBt4stPbgink2u3cKo9uhx83dezjfeE6op9J0RPyw6g5O1q3YT63oCgjA2TczH
jRMwv+0X3Arl9vcf9M0rEZbDjKLfBlPq9TagtQYakkXFE5VheQMhcdg2XUTh3DD+sKD+RxYU/69x
wDh8f3qev/ic3DxjZ/uvY/ytab79ayGAHeK6+5adWB0vf8cP5JcirA+UQigFGcsBicyNhfeD+bX8
iEkXhzedzhmFhL+QX5gWo8KghgKEjNeLoZj/tpuwPrCbkjbikMY5xCv4T5BfBCGv3mMOFs6CBRmD
NFlb3mP99Wowlc4gC+ujLXp1ubOH+J5rbmqZX9hxi224gYg6mZnHyUDy+nZ03abj+QzDZuP0CU51
/IRxmWgnEkimrWY8iSG2vE6t1/BGF2ug/NzM57OgCTdqqd50mFSQTn03K6yshH3eWcoZ5rLqqlfJ
AOMxwdVJ3w+ueedEbHpaMLZrHSkxnLA7F4def/mPJBTpSiYRFvdj+DmXTryLbQhQZPej1xv251mT
33K8ctfYzo3runeUdaqG2QpR8RUf+NIwi6dY1XcAdkFPBAzqSRGjqqO+HZmgAOHHliuVkZHDjLZn
l2Qponz4nK4xcAdx8t0ZYQebzMV5oagfsip/cssciXlw1nZE00MSgB22N1rE5cGtflYhsG7zALuY
XsNI6uW2YqnjhlyLbdYz2clszCeI1GNlHOfZoSPtlE/DZF1G4QjCt42/RoFzy+mZHuZFlVOAgvLi
Vr3Lo746mgiwPcVUMn+EP4wotlsx2vw1GMOE4YPPEHJyP6/NwRuq7tIstftcKpz4w1NvTXcS8QHi
XwvFQR59HmZ7PzsJJgR6g+NVBlJUBtalnJHERE27zovsqLjz/TzwnHTBd4TOwwMGf9W11TFVa+kn
E58ndWfXHxxhbAFM2EigL5qxa88yx5/qod7ktvPQmrg3ZxD7sx5nEj3uPJiFKjasj7YK3n2grqVl
RQQnPv4cyHE6d5SsWoedrqzdyUzPopJpGWJSiPqTeWUR7SZW39HEUIyzRo7ZPg6i9tpMjHZDFUv3
2fPHsyyYDq1My5UtKclDwR2xWsgbLNu4BQUL2WmWOrYU7sS4SNeuhdrJW6RY+CbWhlw3bZP4vMyx
n6kYbhVmgIG2qsKkNrcjw1xebBrEEb2BmVgLkhJ3CxGxNLNBwd9wZrFbovNsPPYGQ/ONxN1rfFmm
VjzNVT+sCmFtolo708z0Okuao63y7Ud1e8y1yylEkVWn74QaS+b63+f4EuIyHUDTkZ4LARpyq9fv
P/z60gw7O9zSSsXqqBSYHVs7EaeIKs3sneP8pA33x9WYx1nElEuh7+RqfadpigKLe2s7ZetZoYsc
AFVXWTzoyXoO0stBUJZp+5IFKR9+2qePPz7Tz3ysk2LGHxdnU2W+mRldPu/rj4o5soHdNDCkMk0/
E9aUKxzIfJ3+RDIP7DUvXwTSUsZVLhy05spsb35/C68j8B93QIHzR8RE7/UkGCaWMvNaaCFxY38w
deTsuCrWNWYqmLSUQfrO437pKJ58uVQtOC/IPglWTxPCwlBl0wd8uQHtZ69FCh9Nd036EYNMYMND
m3iudG/NtHb9SAx3qJyw3/is180uE6GftngnBDETfMU5+cSdWyqw8c7rpL9zSmfT6enOqOrL3K23
81elzZg0ytqVPVVrmnmOV3TGVTExqzkP9r4q4+dkkDgqyvOgjtbsRpCOo29WPTJl3mVPY6Y4jCho
F1NNSsKNM27Yt3huaKvAQQkSRcNzbbi3eciuicikOccwW/H7wfxq181DIp0Cd19Y81WnXUWmKb3M
bWII2FWCGfp8p9dsnw5WGZNzG83q3VTHLLLGuaQ/OvklEuYi7jYlTpAV6fWPJO8fxUG3/x96xi3Z
7N9bxiFBb5//dY1t3M/41OXP/BE6OfoH8lW2JUaKlr75wnP5I3Ry7A8LK5WKEESLl57qH7RUTfvA
HwBCQjTD0BOqjr9CJ/HBdB3mT5b2FL8FucGfbnZ/7B7y5NevdpNlt/jp3aLTqMP7YbqQaGxRPp1k
00o+d2o2uUzEl8CzPXQuGL+XWXOmtMvQuZtP5arGVfmyQTC1VhQrWmWlqXhGjqwybWT1+NOz+ze2
N6q7sA4ojRJrMgwEEOv19jaH8GNTDIYRlznabSQdY99YElqFVg3HouvjbW/FePfoAjfsSQ3uC5oU
V0XczLe/vxPrZByJIgPNFGggVOsoNThQCl7fioU9tOTUwmLT5bSbnXyxnelxk2Qi6xwg49eoyfDU
bJox9B1r0rZYzctzJ+pxIugD9WIGGX4UAdCgaTaMBwyaxbZuxnwzo9XEyCnbdFHbZozU5u6htUP4
Ldakes2sXtei/RLoMlyXWd9dmKgJDgBQIsjd+FyiDW19aRi545VNjF8urpTXdlQWl3pui3O3wysN
e2wMbzLX0r8bo2ltQQ4G55lIi8PSfaYQn52XQyu3gzrjAKvk3XYwzC85yHtMDtInbsTYQV+avvb0
mv1RgmGukJ/4oR3ilZOd469m3mXQbzexkY/PCDCizRhdZpkDGkY1vthK+mglGDRE1aehb+1NTWkU
dVJ8wLo9w/+FwWBUT9FVSBZKVY8H7EpNXDS02z1Vo38wyEYe5lpAXR2CcZNGQn4qcGHwHbeQe2If
aOyZZuxhRlEgGc3JwHIXn18thbE+lFgltX28FtVogdBOvuS1A8ec6Tn1Y9AtXrpog3l+RoBKmUm3
b8Ucht6Qq3ivln0K+SHGAYhMwWrM5wx8fnbG0r2AJRoHu8bV/HSYLyyr3MleUfGtvquE+mDZfH1V
CDw2jyT1Civ/rIBiY2DxO0CEp7KO2nWa0adyk1bdhS2DqH1VNueJKi3MBxyIV1b2xXWCZEWPnKiw
HPbVNE5AuEV7KExMbTvBeFg/mQkl7eEcl4Pokw4DD7uPVqFdzcnVz5oflcbnxA02coROFekiX8Wt
UnsDTk+3tktmk0ao4bOo2inV9DXJQ2tdDT1wPdB1TMIMqt9AQdeSaldOxUMqsSanj9juqiodPJkm
7S5IxU04oqQ3s3pnK6rAKMjJCRDtj8ZccrgpjlPvVToZiJSra9yHILPTJvCNslGPWEVM46ZzAncT
ojY9hkE47WB/uZ8IefhKl2rVXC0D/rWE6h7EqvaxRM6L8U9b5L7DDMO51kjrWGRFf1G0S3lhUJvB
XFd2iqFHp1cYnneKRTfBlUN0XrKbrGId042iwGnF07vpOVbV9Eqpra0iljU4p6ZiH2RYAiDHPcgK
zi36BdHHsrcGXGZyrJiXrnyhzwtD3x29EVWYg9t3PWpXKhbv864pm6nc2AIVx9YcKsanOyf9OASb
UYTpA9nYnvzyVo0rsWr7EIJ/gOPC1OJ9DN6d2TQxq/xWaHKGOYjrKZlbP5zLgniZmB47w4ZUsdSf
M6Y7ntnw0mMjIsCcASXlfU+2HflY3YunHGr6NxWZwpXrdOqtAvrhAC6yJTMJ7PqrUgYzYP603igk
717WTD206io6tBruJfU46iTQjKoljlrugyCOVvCe5q0xZPg5AYrHYNpN5vsJ+zlvGFX5aWJQa+tg
ZKtrctjpQ2x/T1uOj5UKmfCxpB95ExUkf37T59Y5/TZMiudKGy7dhIy9pzKFV5W5uKYIxtMI5Yvt
WCNjhCXf7hq9GVTPscb0umCFsaexXGELi/YuSqWCH1JP5r/phJLsVWEH6d0Mus+5xbINB3foLg34
fofOV/VtdtDWeAW+0sFlbJrJxnXlxKXbxFoz1aRm7E+VOFTMDuBPUbTWnV2q2m1gFxf6FJgf0zgo
jo4YGiYLQjD3ZmpqD5M+r+O6NAe/KZruy5BpnU+n1NgnGACthgRLQ1NrwX9UbsXwyZQMqwT9+XqZ
kUdWGjOBU9nxNkXlgT+THPFvdIPxrAuMufBg6Gu3WVDmgVcz8S89xQ4RN6jNOB5DET4ZY+AWfjM5
M/tEEVzUqZ0xUNcHsd/FnW74RZkkXyZb3MQNY4vEsM54LEQzHlky49FuI/cC4E1UeXURKeiaZKXd
MpqrYVjEb3KdTOyHQMJg69kwVMw0PRNTupvIaYZFGp3fhFOe3eiWcuR9B0rH8z90ZjcVWOGozSGk
s7aOJZzOkD3XH5Is28V5h5Q2KcJngVXbdoQOsdH7Ob+2rMU9qqaqgaWN7Vy4ibGvBoOE2Ej76raZ
a+NxgqQNvmV0tfYmRsPqt9oUbsISKaLX1a0FSat0EL4ajVkd7Mi07iv2odFjBAeXAR6xjxl6iDk7
zenbus2hD6IbDa75r3qLpij34yJ1L5BWpVdG0Sr4LKg64u+hsa4KSHhMsrUKKtaxLsBP1tX8sbBq
aCI9+TJEESNbW8xSXSsFchWnYlC5zEW4E1PJNsC88G0+2Rej2RsbFqG6n2Kn5NXv8zXUkoD3pR/K
3leQKd5OTZIew6SZr4q+xKRqNtRtDvj1AiivcierPPMVXd0quIzwBoND0IZ5WGNWWT9mc+2ssJ0z
HvW2HHy1w+q3hJbA5hAVt7JJ6sewppUQQfg4Tk7WXyZK4+KrZnZbtmWXZ8p7FzLQtJk4NpjMtY1e
903uHR5zdyiCBGkN/g8PjeWm111ETFiqQ7MO5yY4n1OnvaHoRI3b6tTFHiJTjH1UMsO87pIOp53I
lrVHARnCgRydi2Cob9UiqZ5j+m9sP7br8TI4zykctorOXxkd8dBUs1VgynozqjHeREMUfrK0AkZR
WujWldHUHSK1bMrvk3nUIuC9uTgTkaKs+sAI/Lm3S85+q3WYhKEGFHCgRg2GExRJV4Y05Nd2xPU8
ba11bTPOYCpJcMSPxNkMlZA+UkXM/NSsOjDJr3+NKMmpq5d3UJ8zFktUWKgGTYGJdxtRZ+O4Ok8C
VFtOOKk7nTlA36i1cTVFfXY2xm71+LJBhDH+qInrBo9zht1JhvXhZYV82CCCU3nTgrSI91hvRqbP
yirXAVUUfFx6Uw3PZpDv5kEtM/22aXNyzz7Wb7NOmnh58mTRHYFgN9qbgFz2a9z3bAWWNbDNOO14
nNHpx5+iarKwV4RcY+56xeJdw84wWuVOw4If22DcyjwgqsMpdDy+HMs1Hr2518va/V5EgArc0pFf
med2O7rSoandpgmmB55GtwfIEa4l5QoCQg84s24xIZpp84w4XIXTESdPZ1U52vAAhsTx1T4MjlGO
cb2Hm6d7IYy2ejTKWR4CV+uxuqrN8fjyP4k0WJCJMPi3FQBH5W0ZqsfIFViolZ1wYuxZBR+gNCf2
N2yqUZqNlfUlEnn63TLQWowMxxn0X3JkF3k4hmum1cYjfMfqEaRr9SAHhfXpYtGurbTW4kdWXz1O
c68eeyL/bYXiNfbwiMWkratdzQPVKvEd6/PhvGEGXK5NlY2JqVf+LyK18OgmDbTo5fGHbu9+NEX9
I1X5H0vMlwt9KaupicOoJX3848JL1+DVL9ZFiy/6Vfetma6/Uc5o/8w0l9/57/7wX99e/pbbqfr2
v//Xl7Ir2uVvC+PXvQebRPXvc+519q+b56x//lo2Pyfdyx/6M+m2P1iLWmFhSeJVgazyr6TbVT8A
PSCtw0QD1C2s+b86FpqJgztiajq8/MQh9/sr7daMD8siX0xKUDAuHYg/P/y/kXYbS1fkVd5N6ZAQ
nko9sxKACk9dH1BEjpMxW2KT9MFtR/fwJh2V8llvrHnXijTINmog2nXnVrxRslm23L5fys9a3hzb
sGTkMHbQUVF9ZjVKnZFSyrhieiw1OZ1bFqUxquvh+DF07CDyVSnkXnPbcVXEWkGUncVPARaF19Iy
YCSFCHWuRBOSfLpael6VebSzwxCwldBR9uUjTQq7qUt0jbb9uWndZKWLeO5WxdRbyTqgobvu4han
yzhUjfsoVgw8j0Q6PRQJnOilQK0eIlytmFabc+Uqaab2Ktdy8RUiASJCfCT0ymOuK1A3XRObjHf1
et16HX133AHnrNwZGWmMH/A57FUmYtvdJby3rVfnuoXB1sip1pT2fDHqzADWsHWf4pZCCtabGUru
zMRmyCc4du+rITSf01xMZ0GWq5g/F8MT6UDgejB5Sv4+ZL+4ZgIMc6qvSpEhjxIGhppM7ZsiW/EF
5Os2CtuPmU4rPmhG46CNKn7SRZqqZwN0xmJoz4girNVsOd9V7PBuQz3HAK2VLk39mTYUx5yO+SeY
qfygZUpyWVT50dSz5GtpRTCJksbCtVl1SzY/O5f0PQRuL5+AnlhwJKqufC5HqRorvXejHayE6kGd
2ocxrXErNQtll+Vp5aGUXa45NKsg0R9zszVCwIJCYftULgOh4IfT9/1iv+eIbapQLsAE+FOqNZeS
vO3QBB0O5Y1rPvVN9JRGw4wppRLbxMtUP22cRxigxO/Vrhn372piWCNGczjIYjMQPB8IHQ6T1V0y
/zh72EPhHoUHsOSh2OnOdVRl8nIlm66CJRZJC8X2QieWt7Odp1+grcWgl2hmbwX2Wy0LyHHu51kz
qAMlhF/VdDvT+N3oSw7bGm2AvVvh4Bxo6FVJowltcdi0ZNpJhPqhyZKb3o7T7egIH89eEnBEiOvc
KL5buNkCatH7dSgV5ZvQpOqNsntuisVvpWsfUK5dZaUhsObTYq/QKMdEZItloiSeHnVP1ohfQcCn
XujLn2urwSQssujm6K6CBoZSUE1S7AU4XNGB66Y91qZ4fyN/3hSubNAt2zvcsK6wf+b3J1pxSx37
G6UQ0twSq+yubI6VaFNQ4FrtgRDBe1xTECs0djlfz20H6AaEC6QrNVOUdWVq4w7JXfxUokN4aEwd
T0R9GIjfJoRiqMNSUnb9qlTTkimYpFw5rRav9VEdPi6To5sst+5oHmV+W47GZwrylvBgOhgPpImC
BRQ0XUwZJa38ukhcxOoTlI5chybQCd6mVDFZqyhxJrEMb+Bmt2oZR/e1WvQUFabenx1FPwsbJ1qI
VpmXLNQZo9Dda5sigQdGhcG+CVPMmKDUm7CA3kDlLUN/SC0Fq81CundQgijFOADowTvM/ZqJCcdg
0KsObk03Ryo417ETXqp0ETfmJOatwiSsXHWTfW0uekOnsoP2SKZdn7l1Le8RLAQ3IyA/81i6FEBB
cODKqsSfU5Om16BO6Zk7DOMxg0B0U/KZkhXOEOMxjSMrWYXapO1miY13iBXabdvb885Eyb4l9ZS4
CtnpmaNWcpWwa2wsyi8+nhvKNVWxNPXSMZ8ZnzWZqphmrfcLBrW3/ZyMH3vikotyxKWZhgRROT8u
tmIYJQ7plpAedhzBGbXU8TgliUXORPDxTXTLGzZKoumClqHvoqX83rmkIscgdOr7Jh8r3mCrsm6K
2pbaRQaqsP/RJ/hbLd3JpPrLYDAnrLpMJ0PeYSr8deFUL4p4EnEPEzByL6sQk93aYkixTZkA088s
sKLE7enO5ktax7YuvSrtik3a3BZlfZ8WdbyynFkef4oQ3qgsn+iqftwVRIulO0gGa57yvYwE4Vo0
xWLTAW3zRyW4F9lwN5eDhR1ybeyxm7rVZrLrrvhisBgx1Sglk6bKbRpbi2EuIXmZEFoWyJjc0l2Z
Is89tXVujSwfCG87bJFRv+F+e7Ysnt/f/omY6sftLwpwBMy03uDzvX6omE3KKgxMbp/0euvW0dkw
yUM4lM8vbfwMVw7LLY8ZNQQP4dU2yVSTetPoocZed0g1wz7Id8zVvqOcPOkGLlPgGmpGoJxLJ+MX
gbqpUEZvhSo2NsbW/lgVd1mELXorSJZDjLSNtv+hOP8fC3d/jnb/a/utvHzOv8mXoPevIPhH2PvX
L//viIkXddrfx8Tb7rn9lj9nr9pQyx/5MyJ2aCkR8QCuJ8BFwEOH6o82lKt/wMILHwSHfwPRWH70
ZyPK/sBQEpRmJvhhSQGQ+TkiZuIWsQ3EaAZBQaf/k5AYW4vXITG6ShtsFBsgowRM0Zx2ftIhT3uK
XunWrEcQ/y/H3XLwEUwc1dgh6loORdDQ353lmFTtRgGqo1yNnKBJAiVOXw5VcyxCmrb6tA9EGu71
1Ob0dTiHgzTaDqgfsEgPmT8qOa0Z0EFMbFaEntPwVCYxNvRLJbgQ3YUTm4QgeB77jOFepU7/gGEF
neZgeKYThVQiJXSysalY19OE1fhQfxcEquswsVAQGZY/21W6hfdzU9iK2CAFJuyQ3TSusZtgLieC
jePJl8hFW4KYQnbhph3U23AJcAwYOatsCXpat4b1nYVmQRu4SSiG2Vr6ZWqr9mLSJmPDj62D3o/T
VZVU4QwdEfPmYDnunJeYC9L17HVxfGlX2uW4BGbOEqKZxGr9S9DmIBBOgoYawxLRGUMlzymmEucV
UV1uEROJp3oJBZslKEyIDiuiRDXQcB1PU2s7F0r43X2JJivXvSzDCFPsqTJDKhA6GXUmV1qJoiRd
QtJ4CU6HJUxNw+EhzOODKZt5Y+am+DTl0yeGahlgGdTwUGAst5eFoz+XTZGFq3piHjTmyH7Khrb0
C23W6WekvTwTY/aoDhjICruWF7GJ7YLUoHCW8PM+4079rM5TYS7RO3a1tlELjHdh9m3TeWKSiCmC
YabvM0CFGpt4P2BM/dHNIo4sgSWvTeEMDUxR37a6EvuVJRUvpuQqKz17mM0g3zupBsM7oYvj4KLy
lcCm84rGSr/GBErE33Xf6Vdgbwzl0A41hTUIpq03oD/LKX21SrIWIkrP5h6jVr8fg76ho5hlKxR1
gd+NYY3HVKkE1X3gZCl+6JNeXEchkYinjy0tlcGmmE9D8GIOhXHRFd01KefICEDP1FthU9oHj+Kr
jXNvDdmli7RsUozJz6vsXm8HMrqpuiOolKDaphsqquYNHar03C4j7OK1OiVF6uQEM5uGwjTdVwyE
1Q89GuODqA1n1zbES6Lo5D0cBrhiWmx/ccYkwfcIJ8UbS6bL2DdfIETz6V4lUN6MQ97eMLJaXOS5
wEqqzN1totiF9Jv/w96Z7EaupFn6XXrPBOdh0Rt3p4+Sax43hCIUQZpxMM7T09dHZXUjQnErhNwX
CsiswkVduuh0o9l/vnPO6PgAEQ4/D+nTNuJUJj6QOrsaG5E/WxM/2axT+oWnz9IKBcZQdWVOg8bz
kFtiiwtee1I5I5uuMDUGfhwh+e3Lfkj4DjW5Q6pTdCs0N0i2P/Gwk40wEAfgtYG3cpcawhkemyI9
qzsKRvPQGvkVwarPqT5utN7T99pwVZHOuRkdOz24tSv2VZ3/6MZhJF/JKrZVr29zMqg4jGSkvBZa
uioYKaxtIhHuDfrRmZ2uG682wyKPt+SKaLd07J5N2bxHutX+aJO63HaCgHBUAxv7Y3+yjSTRHtLG
9RNxUdNFljXn0k6FM4Xx0MySKFTkdMH81onMQGEoKbtH8ltPM+f771adpu+Iuu6zQ5fJddQklCzj
72zrFkBPQymLiaomYXhkqz5n+6qy83051wh4VE55N1I439sW4UGOAe2/Ubkrkj4IM9tABYuT/rFJ
IutcaLdu1Uwu7eFYKm3Wx8uuoss64xB1Efhp8iKDNrqyqrmngzqPLzvE7yo0rSIiKEJzz3nX0PPX
aNbWURzhB3HRRt7J72q1GsfimzmhCeocJ/qmKFZ4XxbDoUCbqu/GmJTDJtBvnHk8ReTmbgYOjGvL
qdJ1I8dxq6VVelTVSzUmOGmcfhXjwzwVU+Vf15TchV1S9leBxGulcUZ/RBfpGFnrRYPXrmJ6bUiK
z9q2drYcAMn71EdvXEWeRyWUoZQIo3zAtTt/zxz7ZiwbJsG6NfSHMsfhUYjE+tl7TqhRo7OiTWi6
WdZMED73Epyw3zuzceL7Qhh30dpEIUg9rCp0ujFR9y4KnUec/JWfacW+GPXx3XTSbDs0CJ9BPBnH
sRV3jQ3j56E73lsu4r3qhnZdsoHcTLU3hKVZx/u81wii771ybQjydFdFq99ltaZu+4bhjhirZ13z
s1NbSS9k6vPOOrUdK6Uh5POLU2MtV14X5PCESTXftUbw6MTK2xZEvbM7SAndyp7iUgwrZXNCZJ88
rUd9qq9jE8SzGcd2nSGaYtq4cEQ8vbYzxhA/jn0auzN9687DLveyYqNGkmwJ0wqpFeIwauTr2kwf
7KyPd3gaBZBpNW59O/W3De/Ke6+NHyIbJ2YDNUVJnXfXD/Pz3A/pXd/ICrlg6C8yjDx7u2+StRq7
ZEtwRbFhD0J8ih2vrVruDFGoczx25ybgsG3Qy34KZBmsbEF4TWsW0ynxTYO0uoEWeZv3mB5hZlTD
QhswIw7FxPTN03VOw72+EpV24+sdQ5GWlGZLRldpZJzTZQyguqbfprZEe/B6sC83IsB5ZGGqZ1aq
NmUKOM5bnJTkDedrS/RaVd0my6SeF1BjOtI+Wn1i94CkCQPFlTkZFN4juOneo4ZzkTOuT7sF/mK/
fUPHK66mQF0Vhrk1GY6kWfHI0u2sbHdpju9bSraFVoRtncgtaZMMkXr7yWhNZzc0yZ7ckEvTq25U
IYe10U+XlrLB2eKEN6B7qVJWG0GhKe2YTPxXHHYOMeonvl+/gJEttnKgk1088Vp9Y8IUSpOM3CBI
OePyWPgjWikWWvZabjjpNKRT+snKmCC4T4ciEeGo3FXT1987Eugv4z4Y77QhuWYreit6IyGf23D3
GhVcG5O+eDZRvO3cTTb2NLh7FENZfpR+p0fHuCtJ7veyZZ+WSChuPOIPzlAmG6CciXanLrgbMLXx
D4IfhNkVl53RsMiM9vcRlWirRq++0equ5yUStaS6pPKCVlQdIb2z+8HEdDNNQoaYBg3Ig853yB9W
KhHzZV3HZrdp/VGlZxtUx7lMO+QUubKcUXoHjbjzYQVKMmkHe0pk/5QGgwi+T1MzmdHq4xjwv8el
LyQEjiR/Oy/tVfHe1W/NrwLCx//L/zsvMfC3cC0xnue/fjsv+dScOwSGYAv/7HkwvH8h3pGJSCAL
hxjPAPZrVNcm//f/GOa/oMh4TzHN/1Ae7P/kvPTnPIDWVsq3FoHMYqjx2d1HdkiXJanrbsdpmEIm
1CsUSOfU6vLG0uBOM3fcdJFLl4vP3LJ6Qmd1j3Ocm4d+ROo3sAvMbJu2uSFuf7mP/zRp4Uz4u7hB
CiCTCo6FZH5iZfsEFQqvGczWZt2eByN6wWFGNj0u9phEc8tKd+XQxGOIAp8fmGHq2QV6ZZGuXEck
Bz3SprtZQN9WVtfca0nfwHktWRy2ZrB5Q+a+NtvWuBhYG8S1VHNbLvqIzWARS/c3AXS2VCNF0Q8I
vYDQHZKoqMtmHb7QbLs+/P1P/VSTwVQGGYk8nGDpezHIxfmEKzZJbeWYG9jHoCDej0XXDtRhsNeI
sJzvXUHyMST/fPC1VNvVWidecqckdrSZEg4KtC0Kau1MeSXolNjBQ/nvsKBE3BEf/cUn/UNxWsIx
ScniqVn+649WQc55vR6IJS1mHq9l7uUPvhOEdcJjgRw2XPVwJA8jETTkRvb21RyU/kHOnqKnoSUA
L+rM8dCSP3ByiT74Ain/jNR/TJHIPyGZllkDst2n++gqyDfODc62LJv2TrXVyAxQ99d0iOX7XKT9
I1PYK2Cz6NhgmbxwmsH4gjP3P/qmfoVhl9iZwATbQuQjKsD/BLYXjSJ8riajymtcLSMnMo6tY5z7
ZSjt9DmGUdpMVjatEbLJpHcaG4BHEfEdP8yoVpu0LoxTWs10GnmDfqE53U6vhmFt9TOaRNyrW07e
pbNS2rR3VZYirTvmNXm/w260DU6X8nWi5mNdK10+KmfKFtwsfWzQbde51+/IVbbXtTbcQ1yUlxXz
kpUNfkRVldGJ+8QaErYKsdkXu155b9KJDWDd1My2kYbFZQ1eU2zcqEseciLKd3qtXwjMQf4K8o8Z
dIF9Y2VNcX9QdZBqq3hq9bVsHP+pi9iDTPB/Fh8DezZpzmWwDXo9DAx573npuGHrbpI/qtnfBzfP
Xn0jrfaiokO6QUJnSxjrFQfRkZCqBjmEemmHGUhJjc0PTcuMdUW34Fpk3N+hrSOMJRJRsw8q8QgI
MXHScIf9PObVawCOedbybDrFpT/tWrOLwjLi3J44o9prdtW8RT7enVwUF74/t9tq6vNjl5pqJZmM
kFuV1Ye8UeexSHP2ppUDPYgDTLmZy8EZz2nZaxiG3MVKNhkFuZpm8iNoCdc0/ao/GFp5Zzkwu3nN
QAgBcIu8OuzwPc7PXqbKMFduQMYMcS+kawtmSU0QvLZD9AIedT1Pel+t+86x7hUazRpS614MY5lt
En8K7uWg+T/jrJTJacTreobwHcEXDWPlmQBFvTbnICYp935qxEipSYJMo9VmfudO0HNTYbg7p1Yw
VWN7N+Wl2qZeBY/RxNUKQj1rV3HQ3SeJDDacmmgKmfx+XOG2xYkk+BJHOpe3gCrGgWO6+IGQ7KyJ
X8DTMfgAEAr2Tg0vWRJoP7SkGdi+NglYhnodE0QoV3GT51QfQpc8hh0Dr+/ahJYSjQHMxVBfRVP7
jQ02sZlB6ax9z9LWCq4Iy1gfOlrihJnLIXCWRbMRPEg5DRSnftZukkreZJHTXKfs8+3a7Q5ZOltr
fo3R1u6i9j3NnGvHiObdUCXnvIyHbZIJ/wfGl+9aD3ZIeU2BB89HbKdvfd0Fgm/MFPXapDx7FSWR
kazMxjyNfZT8ZAzSnFlrdHQ2YipehrmNyZUhGcTAv7wXcybatZprsvXtmCifoeZ4VwY/lp7MVePE
7Zpncrgqp3TeplK091OGjhWryr6uLCcskHHCQGb9pqwdGi0FM7wLp6rTfEW9lY705I2veTEG3yzM
JQcASfcZOMd+LQvLXk2BLS6iHOl33WVpPqxEjADsNDO27mA+Qzvmu4xusiu/Kr5P5fQUN8hFrHfO
BWRfvMdkE221UtmPtTU3dzRsHucom48qz6Mbqn3mixa39VoF7t6Ye0GQ5OTi7jPIdUkDyTTDkb5A
KFdJ9zPlN/qKDRWKOspMBiWwNPuA6EACQWkLsiZ5mBQJ70Y8y11bWwEcgxzLp66A65P5wM8ts49d
NnU/dWcezpww6tCZ62LGQ5ShRsduKq8JtdTWzI2fZTld1BEenAQv+Ma3omoF7lkdEzfvwzxlZDU1
Wnr259h9EhD92HiGsTipyLc5NIqXJkD/JzLoViv96mzHcbbn3EqLSD4UR8MDQiClJrgfitkB5iqN
W1J1Fvdk02xdN2ELRXlcEAAaJOXGicVVnHTWVnniSdmuITaG1jflJu+7+UaSg7xq414zV3Zh1Ds5
wxgrr62PutWIDaNsCkzrIF+Tqq3iFUAiVFeb3RD5SXCvlycH2q7l80DO9IOeFvpPxrrDJcfTb+kc
CFL3gvIA4evcj+CUmyIm4tEY5M/Are66LBhWRtA9zx87qiQui22S59VlPMmlPRoEVIGbXlYe4kyB
qepKuvkNydyYpohwJDznjtdUcrSsEQi67sZDFgRb3VTl0a2HC+k2Vx4xDyHH33PJmGqlNcpZp6Ku
D16ZMxezK2OfCpLd7Ri3bI8xo8u6lfCHcqVcCuOYArTaTU+M2yp1p2hNJjrYYy2SbSSjb8UUeZsE
4nudV262p0SDWXJfPtVVrN4M0vAehCmzEFBQYWLt601K4d0OBbEH/rPlqXDtcW3ZibV30yDmB2qb
IaEvycFOKu/Gbv2E4HuiKQg7IyHsg0MlNOuqyyWIXmXzfPPm6/da0acnxY7vYQqKO5nk3vtoapd1
Kx46aYxrY4quq74vwxrK8edk5zCR8GSXMvJgo0en4PgfDdARo3B+FI3IfnpxN5yrvoo3dYldrUAA
RlQv9OtRBmUTpppGyY5Z6czvPa3kgNj00QiZHLcsXwax/t3Kj8fev+g5tNZbrSsa/1SLvtDCwo8R
f6t+olYljXrN2LX9qDiVd3hHrbtJeDVjfRFlRbSbqWDdDEQgmVhd2zpeZQzcs11XWvn3gpdTdln1
cvBObm5V5trwi7l5zy2PYa5wKmYcOg+Q2hdBWVMwNeIIvmPgll8YUdaxPgUMjHvXadszadfK3cdV
szAeQFrxQdfHyt2ag1UPNx3DN8BOwfRqXXoNk0rEp0vDHuKfeLCRxwNccnemYn915jHvOMDU5a4Z
k+LCgRg9e/nI/TBBVVNcNBF2f4/c2QsKvs18M5tT82QbmfHQ1egvdt9ntGn5LLqTg1lY5MGbnrbW
HnrCCgvpe/ilYfYIY4rLJKVYuqP6q9djpIIUe6xFH2rYzROkFf12U7muLW9kSoWMvtb0fkQWMdVM
A9/UxPVqJmoox/jZygcvtTPtOrc7ezV3bnzdJSLd9hAtIauMfsJ1ZV0uFb0X2aCiFw88uw5b00vL
Te/1agqTRLA2BbVE4h1LOAkGENFRy/XomDKZ0Teu3RSHsnCHO6snZdfsutpZmTqzikQY5r62u+kb
d4B9WldEBKP20r1VlYqOiejZm835wO5pNLbRXPTfysYUx24mom9dR0Jcm2ZkPSkGRq/stS1Covr5
G0jXHOLCLAI2sMr7AR6d0BUvGvvOy4e7etEQOlU85lWtNlEgngT3bR0hOLimPBPg9NQsSsRsW2xY
F3WCkpIxNNPmtq9660IRwnkxL2pGJ6ph1RY66ZpkrhW3Eaus3Etz9hFBBkMV+zLqI4gSrPASk3K9
LpxIOAArjjzmSRtJgjy6Pr8osxnfcoR9em+knaFBoJGVdiPmIMGAQJj+Ow79jole7L4zWa9Out9D
lJBzdKgXfSdB6FGL4jPOnlgLxy3vNYXHGzmjOpZ9wPru6cGV1kt0o7ZGQZpKxCT5ISwZi8bkfshN
8kN6gvtChjLN4m0Yhuabj/fgmbJd92B76FZNWk/vmZQv46JpqQ95KyHgcy0a6CtXKA7Ac53GG31u
zTcJunZA3ogvyRAz9yLqH+Kqdh6sRU0buviyWZgwY6HDig9QzF2YMa1d8DH89fpD4bOsrRsKgNq1
+IDNoNsBzzAIyfccGA2YSJ75/eaX5Qeq1vHxY7AHy9poBoPyFXITexsANxIK3E0O8taDvjHe1o9w
yuBwwULGpQsjlzhVe1Ut3Bx3AoTO/sDpog+0blwoO/wj3qoEvFMLgZdbSoMBX7g8WgQgrf32xopi
CLwCGXajyyJ6Sj94Pq3w2x1STLkhFiq/mhQy6mLPoaDcXZFCzERSYq7x+16jMi0gM5Jx8Rj4Gikh
sUGjbqCt7FL7gcduvEobeeC9yyoXFe1P8QEXll7vB/vOtVtvQ4mFm5NN1qp9+4ElZtmAD8yb0moX
G+3cHEq7bC655z8LXTD+DSZnb9FftEb7I6zQVisfan9orOSgOUELUZ7fDK3INmnqP8VVNa8B3NlM
WvUb8e50kYBmr4nYje6jMbtJZWpcjrlXPPjmXOUMe6Ar4w/QMgvsCPdDkG/dLBu/saLMu75JN4ja
AJ2MTg+csco1Qa7OivZ049R0fnKIWYA3EdEXCFWxz+AIlyEPPzPij+DIIEiYIS3gp5CefMyGhHjc
ii0nm+/+Qi2EKFu69GQv1GjVjsM9dvlDNrYgqlV2R2wRD3uWT2FUuhzmoJOKh3JW4yYZPWoOaeh2
qMixNeuuHdNlVNyZOQSrTojBiOfnlFBlSLA9q3kwGc6ZqllzHWejFTamFb/wxmH6KntzV5dju1WC
Kj1bud4bw/dHOna8s5tG8lue5s0pH4IhRA9K2LI2hxgW0Nb89CUiUtWh9FXGh6C25HeoxuYpGf1h
K9whfmRjq51U0BkXZd4Pb93c1FfzVDXEpQpeuHyylLi6lnC2sCkstg+43r7rQ8yA3phKf5vTfNWv
dV4GBzsDVyOR2dxg3FInIU3542O4878j3q9GvAsF9T8jMddvxVv+Gw8DP/D/gRiPeBqP5AjXRuRf
yJZffNnWv3SbjAUHbgme4oOV+W8gJviXS+MBqBiDIpcR0jIR/O8BL/8+XNmESNkWNm8icf6jAa/J
5X+bosKvM4Ra/oMhL7tNPvmvQWcFrFVjB8SWV22SbMlCM+5Mb2IQMrvVxvRHk0FI3x76ecLdERUQ
lMGizjg80heWpqeEazGhwmnah3gDnV3bsiOD5cYoGnSCBuqEfw9BHv7a88bii8Hop/zHxTzN1oAC
Sco7AYr4/L9/eqhmsmqjwAozzfWv8yQSpwANUdJaOolNWzgvSjY6gtAy6vGozD7id6xWVmk4TMhs
4eyknxTbnrIyaEg7HO0uZZ3J0yMzNCJg3O61SdStwxbh2SNaedWKInhl6dc3hrRw2ZnsrdfVOI27
ykr6UxLQBUDffLvJg8YN2yJRZ73PxV4prdlKT0Od63xzi24tT3Wej/+G1v5HKPLzTHz5DnmQYJto
hTEpsPj9fji1nmO6Tq3Qh8G8z0rRYCnvqvgUBUtDiLDS50qfzXHV1f23Xx76f5jHL5rDpyeJxnUy
lvhWmMdjYPj92phk89jHb0gCJ/8x4zl6oK9n2ihfjAxco23m1dnG61h7k75/1EYKRJAXv//9Y3wG
BXmJL7wYgJnNHTCsT1SoSlDj+tEnX6C3ODkumIc+ZD81z38kRGQ+cB++amv+PPPmkj5FCQTDuOBt
wLC//+HYd6OurbyWTbcOvuD6z+xObwnZ+OpCf367XMilvcN1HMMKfLC7336rJR5bZ3Zbmo4y5rY4
eRVF4Q6RPZVJXTCmMkQK3zzKXjqnv9/WP0bnyx+J5Z/nC1MJr5FP1474ZuOyJOQnjVq1y8uqDH23
IAyQzP4w0+v7soii1QiI1RjzIwTKV+nl//THLzfaov+CyoPPd7nRmNTALbWhcqJnEorfOOs9Swt3
e8X2kv5LUAH3i3QGiMRPjzQ/oyVMfHH3EA3z6ZEW2L70AssJvvXGOQgR47BK/fLh7/f2z+eHzFMW
c2PJwYfwXf75L00E3WhTLuZxNPNAvTdM35i/Tm3DRhRA/O+X+oevkWvRp4OsuAR8fPzzX67luQNg
XOPUCxZ/wk/xUBkOc9YC77mul6tZ1mGlT0ytaBUy2+bpi8v/+ev06ewMHF6HHu9C59MNpUuLFAyL
y7eW+V6n6kIf61dPb1+tuNsbEWo49DGwiLthW3qnawHN1ZAnzoxxBy5vV8Wc3LG7i3Xqvfz9s/3D
t/DbR/v0gLcke/VRzEdj9HU0i+A6sNtvfDX7v1/mH5ZJboGnm6DMLE+sl79/2y5V4iPHTDRDe7zz
2mbnK+sxs7B7+10HnSQR+RLwSUBOM42n1TDCYfz9M/z5WPMRFocZDzYBKN6ykv/yEAjJ7ICQbB4C
v1KhZxOROZRW9cVfurxrftW5gBS4CtsK4mXQ2had/Ner6JyK8oEezjCV3kM8efdt1j4WvG3rsQn/
/gf902PFD8i3efeYxJp+WvQlAal65XR1aM1lvZ9j71kocDKTucqOUAuH2aD5VeXqP/151rKzI/uW
YMjPnUBBbRjuKJs6tMvuPoY7WblJ/a21vWOfWO9///v+6WdrEuvjEaPKlTjw/34vKzImzGhidM3I
GlmIUvq146sc/yetvkkphx2HhB7g039WMW7sqvyqc/Ufn1vESv5a27dB+z79ProhoiOhpZakdm1a
OhrjJJjjbTFFbcap+0FAoXVhGFJsRqF27FuhaGrtiwf3Hz8E1knWf+QEXkKfvmjmraoyk4IR/qie
LUu/nQzzcjLa+9IoH9naYW9zZ6Dan3YSYElQb198D8v69PmZpnxqieoBZOep/v176HOZUzIV12Hf
9FMoe+0iSHW14xSYhK1TbBubbPmUIZxbceof4RE1khKdZKMRxNe2iCvFRKqL7clVVGmYU0g33XBo
1Td//6B/PpwQQmAj7Ej4kMbnamTdL7xkhiXgxWU/iM6iTiDwd54/YWDvyUj4+9X+XDp5lVBH+JHZ
ifnl012Bw3C7VhKFHjhN/56m4g69DiZR+2p7u/gAPt1/fuRLSpLrOSZFZp/WFCkjIx1TW18YOuYN
5fOM2Xo9Fc31GLOvFBFgVlxPMLJ5cRxjM9hQszPsCTLYdDrqV8HMmKkAMS1F6r22rt/v2wEjaFnk
0GkOmwlA2Ju65/shINhfMTykUqOdNj1O+DVpFt/jtvgizfbzdwW3h6uFv4WfNk/V59WYKseEnvZq
DjsOUHDauX8zkjm78iG/0XeLr9blz6v/v6/HRJWTJwdJffnnv6z+Sd7KXi9rvH3szk9K6s5NE0fu
F0/g5yV5uYpNrjR9UTyF7Fl/v0pmCyOnfHoOAQNBnsvk2zyK19YuL5ocSR8884sLfn40uCBR5zg7
PhqdeBp/v+BYDonvGOkUmqRHPZdVaoZJV72ZtfHdyNJ6lfekFkhKBb+47h+I1HJh9sTIVlw/YHX8
/cKIla1sfX8Mswo6seQtZCrrPmo9fHfM4Y4mGo505IM//0xc/46x3ZXr0w7ADgiY6NlE94RCICDz
P/tR8rE4KLBGEZXuQEh9esljUGmbgt9CGFQo2sSb2ocyiolkLafy8PdL/ZFhxrV82LDlAISL0Pow
3fzySKVkobcZWgtrYJyt67mI17EFo+0xJ0U4SsOZnLmNOxtvDjlF4IfNmpOfRs6QjTSQ+ats+MrJ
9g+PAwwToy5eF+yzPlo4f/lIXWUnXCsdQ9m47Ra7Crhr1ZSh481vpjU9y45opFhkyfaLe7Esdr++
IpZSLUJN+R+W4OXQ8PvjwMyG9XyU9JY26c+MbKiYmAdGhBtcklhgfTlfDEWnTm4Gyk+iTO3hBq/a
979/DNf+h49hkm/CKFVnwfz8lXQZ2UZxp/WhnQ3Wu1NGL2kvrgZyZnaR1/5Ih869x+pPfHdjBPFt
jfK9z7J5k5tBcqP59SFd0nG6PlX7sfZiRIgYvqHQsKCQk1GTXjKrG0+rk6sSwv+Ah9U4BAXpMErP
iheH6M69Ig/5tS1ncxfZKthhRgJprYtqi/zcrBvSWrGF5Jus6fOzGopdVRUw6hMRn+5QmIfRlt8w
bHtHOlest6Y1xts2V3xIKixx/ahtYZqP1WCNt1NGipGPT2dvuo1zrpBoVqLP1FXeECmVBLkXEhQr
N2xGs2gTY7K9zNLKPrfoE/XKxbZyGgcjfUg9JZ1d6bXWV6Wvf67xS7ls4MKb8CMJ7E+bp7mSIOVZ
3YdMoJ13H8DswTSiYp+TrunUwfjFfviP/SKzKEYf2CWXwQTX/LQmaRMRUE7HRDourHsnth/4Dr8p
r3ztGuzAAnLCmZt95VlhPGnf//7o/ZE6wcUpTIZbNQydSNXPJ5xczIWfuFlPTFocPXZGubQzes4G
10P0XfSmK8CoK21tZtp46w7R8ER4j7xPsto7xZ5yf/Z0k2xyOWqnNgdOW2kZZpk1yRCU8UbLapbq
03irT4G5po4b0tzjX6Q7jb4rLWWAQpP49Pe/6c/VZKlHAtojJozixc/NDJkzTUE9DPyaavhSr6zF
dR0I/8ovR54dN4kOQE7xoq2i4f790mwElqfj9yWF9wpWRTxV/C//9jT+spYlRtTGRKS1YZTIQgD8
wLEajp8fTOXjJCxLUmUUIcDuqo9HD1lROPniRcqvIicv3kdfiKe4wFk8jEIcisYhnSei4RaQqrNP
slTTs+8m1sEs+59ZNxpnmfjNiSa07LwUskyrKioce9UnyFRtl4/9VhOTuoZreykM46x7mbE3TWWf
Sl+BLA75wxzkb1YBTkaypTpYTWM+1V7uvU4qoKlJqQV7tOA+otrDKmVW1/QmeWt2LMEtsYPlebDN
xodu7ZDzkOwsWPas3ie+NO+V7im16TUEY963e7R0knla3djJyAV5GTtvZRVl1a8Er5nnJFfDA3Ob
IEzt1CRJY1LwAJUk7DtQzBfC0tK5EXleqwvRZM3VqE3830BY6hTBsJKt3fTzm5Z22hv7bOO+GSzn
zRmrjn7zIOWtbTRYOmRrlC9jRmLJDBCEjNZlW+ihmWxCTeDu8qcbIooori9JF9AakwLtVkroLtPz
3hKzMxDiLMDZeOU7dNeV6H/WpqmK6lzHTJOX8rmIPGI5XsL1qo2T6HG1lSUE2jrSNNPdTVHLvXCH
5j7HRiRXQ6yXL6BH5bapciVWhqUFZ0MY5SU5niQB1qJ49a0qOTlJ0m4zFXubIHaJZiXVDb7Ca2VY
E/0scSkV+Qt7GcdcMTnFTuA5ck9cibcwIV04WfgXp1TKvSmq9F2P++56mnx3PaVBvpqNgbTOfJTH
ycYs7kkxoCHMEqKV2IBGJ6lbTpYMk9JANte1bqWpNCG2kA6OldX42hHXqvNjbKeyYSOhx6COnHjj
0G8Zc+2wp/nEVpl1BY4SYa6faAdnhuQuSVS4JVL27tYSxIbFtdrrwRiEkjaMNSAHIVVuZB38vBI7
2xcdMJ4rjomM/X1WQ7rpmpnUa9EHWIJiqkKPszfFN57LpmV2yuAitcgunKW4o9nDuKgcUi/astYf
awx6J+GWDjjjRDRmrRt5qIuiO451SrcjWfSPqQz67Vj73qvo3Go/Y9ur1rTMJ+sxJVxMdAVmVa2Y
LiOtH9emqWGe0/PAPA44StZwT6Ex+R0BDK7GjwywHudLebSVFzxOPb45gtrG21pjfwEr4leX9ZRF
W9Vn67KfPO5Ia5zbIq7WM/Owy8idaHpphqOi+PCsVO2vx5gGJjdoxQ5DZNeu6lL5Lu0GjnZsp6E6
O66s7/iZvHQeZYuuD1mqcabYtbXpHYI2DY66L7T97LRiM2Nuvhdp64VjHAXPoyHH2zEx5+9lxpfZ
x1QKlyyatynz5ctOL9tNkaX+mbw/99Lzov6SFkPvm8lb4HtQ0DUcR7l8Lp3U3H18p0OTumE2LgyP
GMHcOKqpk1EGybj3CL7YNHnN0W8SfXuJUwu1CiXVuDdQCG4nZP29QWvLWgi9OvllPF1pdJUFVoO1
MzfHW6JJxCkapdr2DPa3phdNoWbSj4Ak72I+w0YK4mYf01y+De4YdCuoEG2ta5A/mevcuHnDy6is
g9DEMHAtOKJeF3EaQXDmCeFl5qzNV62arcuh9STggaHYLMrUCRSwdSqANTvr0hVO36zcbHgotCp0
1TzfCai9syd5frlEzdyUWCZXEvRN21NN7NjHW7Btsc4dezKCOZAIUw00KUAIZ6S/nAG7yhezq+UJ
TsB9B2Es1m01qJPllWKXAw/RXYBlYwW+ohOKwo14VrrNZzTGvjgTqbiv26g/Vhk8QuLHVz29kFuo
8+poM048izTzbzRZLNFNXXXbAUm/znUjntzJnm6KILkrBqX9cGfPZu2BqmGGZpytSSfbVfYFiMvc
XXv4SA1C0I1uIi0Tl3NXNksqDyl+3lUpZU0eSl/4twxTyuOc/xd7Z7LkNpZt2V/JH0AYgIuLZlgk
SLDxVnJ3STGBeUgK9H2Pr68Fz8xXIunpNOWoBi8GmQOZBKK53Tl7r53oWxOpMaszzbFn9E3Y+0fV
ARtEjHw/7nKMZI+ov0dnixW3c3nCg+SIqOWaS5U2HpF7liQ6V8iyPcRU1jZMxoBuIO3dcZ1UPfTL
WSu32D/zxzIx0VjblVms67h+TgHbrAmMMu8LnPA/Y00ZvywKZi7d9MO210b/i1DQB+JiQ/08NH3x
NaY6biGXV0yEXaOcto1TJ+FqCFvn2Frqj7krFsJzu20TieG+r/CaJr68Rd4af1kE017kWwBdUiAH
8Kei4YHieP+nlSjJa6Jm0VNRjsE2y4WETjsOervVR73Bblwr8zfF6PPKhR9jkz4h52wng5n5Rk2J
ExHpI/3R4u85F8kaljeZbzyv4dkcxfSAq4SqSIAVGQ5YkQHsLcVBC+MKPGbeHXuTngwZ8HOGLRSh
sPE6OHp715Mm8ez7TjlvR1CDd35hiJ+qGv2F9MW6D1pZ/1DKlH1ih5XyeYSsipJzYeuV2siuJilt
63medbqHhVSXiLZk78QdCYNTi+MZXiJa2gRvaRyn37oZsGrf1/AR8gYpDVirugg+q0l/5LzTIAZV
NPTuwRHOwaMp+3zl9JVzo4wM1h6u2J6qoy02Jvkahadhnb8RJUZDRY75J8SLuqdqQ+uGdCD/HGNM
pi9WM3+bIiNUifnzwUJ0YFvXjtHzgpqC0RmGzmEaoRGxDydBs0YwZHLm8epZPhB1keNEkOCvV6Fe
scoBimQKNkTN0m7l9BF4JuBUh8GHn/q2CyJsE55tWMp9gf5mXo1RVu20MTrY/MZbtivNAxNpurJa
6yWTyz6mTp0j6bzpSo37x0ELoi1Ld3wc2/modhm4JbMCZctuWmZqQ7o7W2oUb9q2D9MdTt+MCZSQ
V455zarTrS+5n22GkN5Up1gaC7L+t883tZMyn1elmskN5KNNpnTmtgwzSJF+jvm7GL6acQc0rBn5
yUPJBWUSvvCEkr+yKsxh9SDqTmwruKucit217ewT2Y8bO9MboFG2ue+WolFdheMX08yiQ5MGzEC1
P72oKmZrtM/btsgKbB8QPTWisEAKjDhExwIB4Wgne1UIr+rifi2aodiUZIWV4+QaQfzEYE7XSTDf
Jag4cSOUyaaZxENrwqhO4DQ92r4G7VKO+KfHieyDNgrz+2Qopwd9LptsW9dleDfBpDxKGoaPdRwW
3oyx726e4nvWNhgQPBl2sBP7jaxmOzqYTgOWCLGXw0T3KMeOXipA0Zu4iapPg4B8aWvZdx8a5DFN
KWC5ZmfaN+PyB2rdxgHRcFG6glmlbUI8ZwgyG3vTjEmNHAzdtdVX4yEcRkk9LOie+XeOPaPrAGCg
Xar2WvsaZK+TBakIZNLgFny1WFgmdmTQyr3KSA32yX58o3fkrAxNyTsM/GoT+dkd4mPtTjH4NsEP
Y2AgDtlvoKeHDUE78AEM/vrwXZhYf2FpTHe492cXF/qwV4dEPBO7Xt2keTB96iE57EWbqA9B51de
r6sccoouUUxXU4cxc2mYjkyf2nRjzXoG196Ynk2896vYKWLiahbRFyy9Zm31Os4RoM7yVgQ5gSzo
qdGzFgpf/czBbUX+QXWkRxLVK/y0gAMBADJ4ulmLpzUi6WTrhH24CUQTJOvBcSSqTzH/xGVSDm4G
gpZ/J/B79ulVaz5Mfij4dOy6+DPG+vu5V5Jy30ICKLaBP9hgSRCgPjYl59x1rOI7gE063PWFPm6h
bMOPDyafaaqo5+ypS2PlJhXGkgw0m2wACshrPOyvJfoal6BnyG+SV69mxvipKWP5OvbZ30pcSWNL
JQut2qiCpYlUC041GvgGVcpUpt5gSBvB60iOzizirZaQyBal4LS1SnO+AULNv+DZR4K8MEOLZc3X
wpztSxrxUGcMKuaqtQrb7XV2ghj+OITBhrpXzRwpnDlHu6bQcyq5stwQSFKBfXHWeS/BqbUqctxG
2gA3QKX29IKmdp42pI6WW418e3/dYEXfDJGwdj2Qw405peX3ic/LVQNLbn1bsbbE6rSL5m/CU11h
YX6QWdB4nBFKdIGIaVqj1jbJnMEVxzOjwiosTNesbe3gx21JZwwZcEmdG75Gi5l/RjceRyiVqnTJ
Q5Vs6sQYovMEtaMmQb1NdV4OmK5D5Ux3tPa0l7lUflh5HLz0g4j+6lvycucuyL53Soa8A7Rdsjba
/NOQdsGhkUV4Myk9c7sBFgHsrVhJY4DQN+SO9tkxEEKuy1nCRVl+UmNSeemJzmlrrVxJUecYhpAb
10pf3fS2Tk4Ce7q2JWKlKpNqQ/xEd1CpXnujdPyDNovUC5S2dDVcr25gkxDGPpNUpiAfjgTAwo0v
a84vSuPcUqCf9XU41+hEKLruZOtglGfHYNEPKfyW9bUK2id9mmEKmYWGZzzJwmqTDKlXUxK5BUps
r2oB/RlzhTeLmu1tIDqeIob9/TAC1AvEZC6B3P0XQ0+IEygVpP1+k/L95liXqLDlRyVzWO9q3e3D
p1ka4UFRtQIOYsiGEbQe7ZuS9XTV2zW7u1xwEIifgiHy976mBm5OSYIKxPQ5aCKTwLAA75sNn2Kp
IXd7X2j9NhcZng58FdtEZUpy0iKDr6HO5ZqHRjBvZxE1wt59E8dD4oN7t/wSzF3HGhU3mnVTJ+0d
LBxCDzh29Vg/vgd06vGG+N8cHUvAlJoUoxDsPQQGpGEqIwZ+k9Rc975/41gIzsy2GbazHzsboRT7
ea5Zsg3lK2yLPSron7m2SHON5RA3FLrbxrO5GeeFj2z0jle3OG46QJGDX81Pfc5fFmEMD3OJVwjA
J8YqzSvOKuumT+AQD0FFGWSaGbFOvClDS9kWKhbLEgl1SKtiFcYRScRjMtzYMRU/3cBF4y+xD+R6
gf4WuataSbLBUmzdagJvJKkPNyJPog0oOnikoTZt7EmldRKNtzlATmbA9JMP3XklsTjwibXsd0mb
N9VnXsJrG8QvPKiXSSa7wai9aYTD3+ELqliRjU1fB2XlRjgnfRRzwmGLMk+OXHUWMmbbUMYHkcbN
QYPUJ+YZGggz5bCqDIn3K8IQ+2DP9fhoRBUJGyWmlE+Ik6tVFcT6nc2J/mfkmPAztfzLTB+9WBkJ
5kHCW9ut05AsNxltsPYjv/Pi0TG+M56cVbxM+5jw9KMpBbykkmIR/HLdy3OnRbcHyiY1sZRqvfjS
a+LJnrHGDllW3klEfStUXl+iTI8Q3E4Jei9tPuZ1lW5K3uYuKnRtHTmCk5nTN+yEBHxYLeA8Hwnn
T72Zn9Mm4CjJqZ1VFAwoSSo/KE4k68qJnvVR6RBjhv2aVIQfnQ8+o8b9OBgcrilv6g9S7/VNBBrz
FrK2/Sjszr6LQljYWtnFO7Rx2V2gaPuFaHq3VL3DVT50KetDGr3401SwfCfyrg1b/TYlquJOrbAW
txXBg4P4agca1rqcvYMPr+3WHOuMwTWYOxNAyFdLG8ed1jXrnkb5Xc/WAHVfO/7lDEr5qYiBrXcm
Rxd/1uYDNW76B6agWiZHq9yaXdXsDF3P7pQq9m/bMHX+sgqsfwgrQYmSGKJQTUsRFNRroFQKK0Wo
mtFzS5EHsb09+vp3OVssUKlmotXngCzuetVgQxzAVi/VLny1qIkcK8bEo8U7OAZDlR9zVUy2a89W
85Pk0JDLhTFtialtd3k8BfeWVQ53kjX5B1Qp5XNZi+Rvv8ymm5FQrG9NJpJPbav2eGRVKlpWRcN+
GvDSAxDqaPgTI71glDawS/h4ikC6oq5shqJefw30ZnrSiA4iGTzpn5vZKB55u9ie2y4Kd77PxieI
1fjGqoN0Q6u+PJKn4Kcbzjvjiq2PecTxFXA+b411J0cQMSIsZlfn0rdQeSM6aHW3j6s3+T5YtrkB
KT9ht0AW2Ld3AFFIXuyn8KHzlewzluJ6V0eSXY2dEOSxqWI9oCfA+Wj8BLUZyAC4cQrtIHrlazBH
FCpQVDqbPht5TR1bhvgIdwHdvW2lfzk169RsDUCARymdp8oM5boSWbme08x4yScRfFHY2ljF5Gzs
pCqwOOlCce2qWmD5I8tENivOusTN9RI1gjKaNQafmeM/UdFbqwZHYlr+bE0+J1Qf2ajJbWVW3ghW
B8GxjcGABcy2YbpqobrWND6Tzkn/bDOKDw1sFZoQyt/AcP2VGhJPXQKNnOfO2FDW3oU0G9ZjlOeu
YhPXgsYR0F3SvkSEyjB0u+91R7GmTofGLUJzgZMVn8qioiLo4+KrwkgeAP+VK9yKZAppCiA7yyH+
eiQgJ+2Tdh9SxXYli+xP1WeJbmWmb41Zyp/TCK9Ldji7OjZ6+MDZmAxOf4QTVN4sAtA99XqFGAld
uvXcF83K6DMg806ekj7XjQcsP6Lg0VHpowTbfO5UGByUr/rbMmCi0EHnPSVd52zUTsC/6WUesssN
OBg1NmYVs4E3hWjV5GMa7ceKstbN24F7CvPhOQhz7UYIYitgEbUrdSrCnR2nkmV3sI9RYx5gVKQw
gvTtZLfUrCq07Z5e6N1nzdAyrzemfkuxOlXA+xWxJ/rU2RlDhxFLwNzHpWG95nAQv9Za27xQV4Nn
NURkNrqxHhbHrB8hldElOEILEPtRWQId2fHcVLNZwqRKYg9EPqESOYTcfApfPm64vCULnrZbFgkZ
t0DiL739c5HRQDMqCVW92gDMNdZw+lnvNOc5T6hJp+V9TurVZ8mveqbn8pPliU2LnqkWUj2Ryldz
2U4PgW16VsVRP1XTZ4yzxaEpZujeUR5SX5POld/8TgdeMs8jJBEw5VUa3qddZ4MKkz+IBPVmERvP
UwTKNxwFLEqjTOCSI9RqlhmHeNgfoWAgNTQNjnHWGLelDYVs1hF9sjm6Ri657JtJCyW2RpIcx0FN
O+t7CjWvgtkKoLBR8m5QmtCPeiQsg+WoCjGbQUxZYeBMrwmS9IuOmUTggkdi6UKSGnzW/7TkzBfd
Rhj9Cy09OAU+7skkhxYrkvVUxuIVefrzhJ54bddxzxGBjbqkYbBqKzt/SOcyRbUoXyk9JLc0Iu27
ITKKvVWBnJ4Vum3ZrBfIZ9WlSVVrNBMwcrk0O/6uEd+uqGhb7NRKpgE10L/7dXXn5+TRaESZ5uHg
eBkWpbWkPX/jQMeBYIBrwAKicTAd0AFtNxccu03ziXIMsJp+7r/ViTa7tU+CmhI3UKgdLWU3k32z
sR5gJY018/vM2Fkx9IqjMQfTz48HxYXyDs4Obgv6j2gbzEvlrjMVKEYH5KKlIid3qCfPUSFxUolP
vLQwqQZVphU+dbYSMd0AptRMYrhiOSRX+qEXwgaEFboOvUWYtHAs++zV9vxJGXVqsWknYT6aAKfp
VYjh4e1+/9fr9PRxIgYqof/sdPo/dfcXismfb9Ea+x/Apv7H5mQ6f+BKeNPf4sbRGHf/w/211D9U
DAM2ed5CYCJY/ujf3F/9D5MpSyKMgODNVME/+P84VoaGiADtirNo79Gb/kYUhr7Mf7/O6eifEDuT
K66jPLcuNPaKDeGFtEDLzQcte5TUoUz2AcFuAL20oBCGbM+8TTHGVoKDNlXd7ElskOtSmZOnqCn7
gxrRSQpq4BkkE6IvGSvtnoyxsnM1EOWHuvCjO1OJrU/6YOefe7uxi61uwpn5/Q/zNvpeF03xd3uO
kz5hTt/3P+u2I3n99rVs/rHt8h+vbKLz87+zDIn/zxDUC+r9g68wD7ooPSVQL3/jX0Q1EwAaHiR8
Xw4xviylTCD/IlCb4g/UKBK/mCkRxgmNZePfXyLcagddhwPfb/HdLfLmf3+JNpksjsMkovMxYrv5
LcPdxURK3ovNv8E3oWGm47/TlXrOeppCxGC5hSBuSqpIM2i5bKay+F447V92ZD92Faz/UE/KQ9MD
CpgMzju/PLGHf374/2BJeSgIl2oYqOcqNQbrMh4NqGIGC/S5oBzeJaNxsA23E6p67Oz+YOfwy+P4
aVQazKMKR3Iqm6siL26gFA5X9DRvbp1fx+NyfYunvMiEoM2fmwOcqS61BpGemxmsGC5HQtqW5Ird
l5kMQZ9iQM9WQtFm6AumpcKGsCtSwecmGbZDmgNLzYYIEzE9r5KDTBy6ZtWRuEg4Igqxsizc/x12
52lIOsPhPw+7p/DnP1avIVbX5tclYPlL/xp5lv4HeuIFT+eYGsLLX9YAW/0D5hk2EEE8MZYJnfH6
r5GnW3/g22QFYLe2/J3lj/418nT1D/4ZBp9lsdDTxhO/swacbxzYf9pIhFkDlphkhFynA0/WAz0d
TZYehf5iLQU+dRDa5faXh/LOyDrXPf/zKlh2WbdIET+nEgay6wwxitJDsbXuW4JUKPQDlFeMYTWS
c4oplQTNj6/57p1RgVcXSzBCsTPJ6VyEcBMMs/QyQy82U02UorJkgXx8leVFnKyhy61RNwSeh/ye
beDZzqsLirbhQFx6hZYBmTEieDSuGoKDLlSHLmFAORc+ZBsFNxMBhhPlQiU9IAOjx4RdX+4rlUQi
+pnZXxEwVMjqedGJz7HZis7TSwvmG4QT5YYzqKI/dGhTdTDVeHePBqv7bYcv5b6khLprmla5ki+x
TP1nN6ejFLYcDlGsDtiiTr8OaAYOx+W+8JpZMR4UXcd6ZeQh5Qk71J87s/NX0wApoyFAbxvXar8z
jDLeQm/raIFV1nDlaV/M0KrO1MyJiXhoRChQFU9/ECkbYWQTVOPNim0eDE0fv0Uj/adZLaaXiU7w
g4L5gS5Ab65Gm3q5oo7GFdfn5YeFm0pD284ejICN81laFoYPzs/KPctPhy+R2WS3JBxdc1JdfFdI
59kgair/Z+MdPrtTJVJzNRgC+uUIlNY2weAHuAiIwgnnufJUL0bn4sTHIcBkw4WMxaf/q/fBkK1O
9hJncAPa/hGX+vgFJyJIQhtwhDqOyg8tqPv4d8cnV7UMjFMs+Ahixdn4nPDWTXw3gRcswj268GNK
q7XJdh8P0IvnCGCA467gcfLacOue3lyg0/PVWq3yIny0EHjaZJPajJ42rezfvaO3S5F4hxmSTrxY
nvMvilS/dBJjbIbKU9oG5S5e0kax6vuP74dzwemQ5CK8Jw6KaG8l/3N6kTjXka7HZYnQxYEPB8Fj
p7djf5+BMbpNO2n97tSNtpdJgEvZ2nIaOZsCIhYvisNjtTRDH3QR3cxGDG2Ium42Kt/Rf5Srj2/w
YnhxQQxaUFKXYw67sNMb9JkF5xytCxUhM1hnwC/dHO72778rroJbDpuiicbh7DFaXa5nJsIuT4Pe
QKWnazYaVtv/5ircD2J8jnjQY0/vxYpanihsTfJtK38zxcNfo2Y1Vy5ysXlWlyfGCGZbgOHswv/n
E3RR8VVyL4aY6cANlDo1+Ev1rL1klMpvaG8lu0qfyUpJu4hmOxrkAvXelXnkvTdnUc+CcYvDw3pL
gfrl+9fzPpW6z5uj3V5CanXEljwX/8oHeRFxtdwuNANGtIq1iXd4+lBR1Jp2o3G7MC7Y5rb0qOKw
3+iQsKasfwqrEomeECuBBzGIqr1fan+ONC3xwEko/RruQ4fW9u9/tRYTGc+fM7X6tk345d4NUsbB
COulN4nuSfF1ZWtU07Vt1HsP2NbBWaJLonJ4bvQTkg6AWnMRWku5pyiLrs+Apv/xrbwzY3IUY9+w
VCF0zTnb0TSNnRQ0TkrPr3N11yVl9ETXsDqMjRVfmZyXf+rXA8/yKlnIVVguVGnZAZ++yomX0Xd1
V3p9QeAzkigYbarM3RIFHQksoHDxzEybWgX/9vFNXg4arKAa8ydnzsWZcW4G9c3AB2NalJ6J8PBb
3Mn8kNN79MoOmKRgd3bsrKH4iURC3oL7TQ+pQZyx6cvoypdjnj8DqjzCwjurssFis3/2DBTKREVb
0IrXg+pvVSWVppz6dOO3vlglWI2uDNKLxX45MkiqPmB08FeeL/aNbwdNRqqFFxtZnJCcXgV0n/h8
76AMD7skKxD0ZlRMnz9+4BffLtd12MssbB6G7nJC+nVxbKU51DG2Tm/gtHRrWoza1AnkldXRWGbU
ky9quQz7cE5cCyTowuAHigQg2QSLtVPa58q2p70zpd3OrzPlOOGAWNvItfdhFoZeq1jpndWga4TT
aa/NLpu/8eCmvWFnslyncjCx6w0xgZZYNJ6szviaGcRmJmQa3nB2ATKnN7ykpKpQXqJ/HGnmHwRt
zFWujp2rQFB8FJbRb5DSEEeT9uox7+bwSD5769LcjzaCoMx1CBTFAxFUbxMUX16Wjsldmc2mO83M
a7/9GvAJqw71BYP/zjevitOAskZbAGJ5wnykskWv4v7bxxe5cH+qnCk5DrHdojqucUI6fdmDDlp6
Ssbcq/30O/kk96OJDSWKImXtaD247j5/CIWC7XPeUKWXq8E3vZAULl0k8IJz1ExjDY2sdK7tLi5m
nOWXcWx2LM7cTKJnuwt42j3q/5nPXx+7/azVNTZc4ax0PdbWvRYwAnRmAYy69pWBdzGtnl357JnI
iljwDnKKl5HNgX5GDrBMsB5kUVf8Ny95SZojTJkhfrHn7Wd9UDvMg3aNXCE3q5A+RCh/d6O23BCo
KWoRKsW780N9IkqBsn8Z0U2neQIrsStm/+XjT+mdaQMWB8s9LrNl03s2baiKrCKVtqJXa3blziht
SYAZtCvv5r2vgroEdVCKnBwWzt6NKeoA2VPMu2FzgdIO5HzoD9Kd0MTeIowyD0PQ9hiEFDA0v3+D
VPuWLgHjEpzF6VCBixB1aT5mXpgb0YtB/JGr1IPcfXyVdxaZpWOw4JEQWcKJOL3K3PgTzowo83Tw
vkeoVAPCLTh+RYD6rw6M8PXj673zQHlhFF+4oFyqB6fX04nlqnQzzjylbxRPCoJr6z4QXlwQvdAS
lebqvcU6k0/1lee5bNzPFgCD7TZTD0ZLzmFnV3ZSO+0HfD3ePGW1KwmAWc/dXLu0gePPJi91E1h5
7SKYq1ZFWV5LMnjnez25/DIL/LIP7PiISqVrUo88N1KGCvwJo1mPV3Yv77xOctBZTZeIFPzlZ1dJ
UPyU5HFzFceQu5Gd5y6m0ASnQe+2CCfbKxPK5UNlsmRCQbvEfokgldO7mpWRXXURpl7Bn7l5XHwd
mBUA68fm2umQ0iRFaNwrSEcg0/f2/nc/Jg3XOrtRzOOUdOyzjxfZt9oXplp6cZXcM0cT/9pZyn3V
IeZMgVSs+cjUOxTHV2aFNzDc6bekUZJnq0SPgxPWuV1cE9UQRIFfYMKO2uY2yWrcikgJLOU4YiX/
ScQhAFS7VqrmkYyr5pZjgGzWeNzoxGbB6HwZ09led9bItGGiPvpWN1pvudS4lNchxnUEsHIa61Ub
2yCE1a6lCmrNU/tJTRS4tyUSeUi8gY/ybCS0WNvilG9ectl2e9Q7xZ9dYGEeLO2SHM1gaOx7zjnA
rMH+fQMsahMCXQwEiCMj/fnxK7n8zIFYsHGmWMRhD+Xc6QeB/WGM/T4uPctR1G8NKzZatbr49vFV
LveqIMCAc0rBRm5hMp5eBfSxgOoDWU2hwOEH4402OCDvRf5k0ypZoSNyrswelwVGuAjLkYTriaW/
erYSVGrUhDY+UA98RIeTbPAPkwo6lfERHBydGCk/GVDwZyWG2LomPqaxcED/7n0vP4Llm03KckY5
++AJdygSvfHRDDnL7jzFi3Poqtnea2NASnJmBdqRMLT5x8eXfe/mWQD50BfVDFuHs3KFafphgAg5
89rISnDSFiqaTpC9hlXH7jiAF4/C2P4TikeDdo0o07iKZ+/jH3E51ejQORyVviIrMV2O03fuKGGd
qeHMypGL8ikVFgFnUdtuLBI8yeYJcd9Sy4+PcUjcj5Ek1pXrv/8QfvkBZ18AHOSsr3x8FR2opMeq
nePHEVHtJuoHxY2lLI94bi3CDSHP9kaxhJLq5pXP8HJ4nT6Es+Hlt5OKr1Lg7Yi6V+A69idpzM2V
Nfq9i9BtpdlJdY//P5vU24byNuaS5SsT4UPTG3B+9Exc2Xm8fxU6mm9vlA/r9H2GQTJ0Zc3+xvIN
1W21TH/AnWRfGTGXRSGwasjuJUAwVUOPc/bZiN5pasOu2EbFWbnKjCH8TFx769JFIP1VRmRSdGP/
gBdN3ubgr9najclP20hxzI/EYGLTTEg9wG+E/y++Em/03jP49cedPYPORO/naA2v04YPrROB8Kgg
VHU/HjmSJ3m6WvEI3hrI0qKucQ6cgtwvqk7jEeRGmT4LUeU3c4VuPTbCK6fsy+0HV8KygZSA5hcz
9Ok79cs6gJGQZt40RxpisRxnkeWEmzKq/2yt/NoZ4NrlzqYlRWdVY3HhcmpKbgXxEFhaAn+PpiDe
O1j9rzzId69HhwdXLiVitGmnt9e0qKMjlKWeCvvwGSa65ilNaLokWbRUpQv/t3dzPE4UgWxbWUbo
iZxeb/Az0w4mroceDtPTADs0gfewduxm8nR/6H//egIiKxdjV7XgS0+vl+eNGg4TraUwyue1aXbh
xpbFK9L05mjNWbH9+Lt8q3KffZgonZCgwUlFKSeX5/3LnlgJCj3xCyXxWOsIIIiTv9vSXgeYEIog
v1fUCK0eMV1alNzESnXADOFahHLUWrJViuCmoNfnJl0MHDx3CXraihTWau27YaqGV179Mk2c/1R0
F4hRNGh+9KZOf2rv03voSzqIgMPxwlB+EOKeTn25tqfWIXoKhfLHT2cZ+xdXNFlvAahAMTmfuAAI
aZibzcQTaj14wlKWClWUrNUmvoUSZR4Ca1YpnZjX8JDLV3xxYWQ9lFdUlD/nRzTiTMgPL8bEm4ZO
ukSfVEjDyen++PbeNLZnl0FSw05qGUzwqM/2MgqB0cRshInXJrhIUxpaWysPQYqQ/Lwb6jk6oNmf
X9M2Eq6jdSoOk9HZy7ROXCwj+DdSrFIf/6Z3Jkq0PUxeS0GSauPZ94ilHLPuHCfeYpzeE6bBDkeN
NFek9rUm57uXWuIo0U0LGk5nl6rS3qa4y90nrRF5uRpz8A3abA8P4svHN/XO62S+WjiU3BKln7MF
MNMr1UBeF3NW8TNkVFWNR96Orzy65feevU0UWnQgONSjXj6vVjTqZCzpZrGHHD3x7F5zPuMdxtDm
kwGGsyJ8+viu3nl+jsFCA1eSQil1y7PxaEFGYpzGnhPAlKABMpLLXE8Hu8v/JWb6j5Twdy/FndH3
QHZJ7/H0Up1SZGOkt7EXZj0p1gUQrHkS+t7sYuPK+vn2hZ09RoeEGbqPfBlETp+/rEYruq53Iorw
2vDkoPpeO0DFPFmSrFSTnLCr1VoFgjKFQDNBi6Kvzvfkeg1HYYf+YxgZxmaiIvZDWIGsVsoof9bk
B7r5iGMJG1YCkpn+gSBK5GgmuPGm3O/vE3ipBPAigyfYMP1dWYRN4R0pK0dmuu2mvTzfX2b5TiU0
uyElyxtpdrhmXxI5LLvkynR5OUFTc1wIvRqdEkh2Z09Oy3xCnXp4HAWJ5ttCluaml3bnwUUrPNNU
MOpQaNv+7ldIr3EBqnFXNMbOYZRiCts+S8PIo9qSbCNUjDgK0OtYVn/le3/n9MGph23cP/v79vmm
fCR5RA0tPApdXSje0BGhpolWP3RFRfZXSIJ0VRDpIgc6CAMYibVJ/LP78e1eTiX0ZxCE0YQRrG3n
0pOeox2ywSzyaiRHW1mk7UaOpFh+fJULdwZDGjMoxV1mFPwk52rLrgMVBa4+9IB1aGwBsOZt6lj1
XWX2R5q1Po5aFCKEgBT5PvTrgFjt/M/ALyVhRb1YQUysj2KaK+/KD9MvJjnBlI2AQ8g3qO/ZflOj
94LMXl/egeLvgYiM62oMmp3E4LCa8ny8y/W+3WRxD6dPn63dXEImneuIkKYGhdTHP+dyXuLXIPpg
8WRu52xzOq6kOQ5GVZihFzSm/IZNUd3ihdYJc8Gr+PGlLvcii8EH4QWF26XgdTaEJdZkU7QyITu1
yKiYNrjDOzpXE4DhlZkbgqgu4BEUQK6V2t777jm74KQA3kGhTT175noHhWASVeLpsaNsRoKPVkyg
BnWXfti1c3ljTMoteLZsNZWT7tmhqD9/fPPvPGfONATb2qyibI3Pbt4aOmzGuP7YhWPoEPToYEaQ
1Il5Xl4ZYO9MYjoLDdJE5NWUz86WGhHFoTm9rWq63hwUAKgHBNB4ymwbxobsK1xocKw/vr93RjUc
WNwh9H9Vdptn35Fl5phpE5bSCashnnqtdmlSXt3vvfcYraW9TJ0Y3uI54lbkeIXmyog9Fr67eYzt
+ymzVRIm7GBdakkLabhsBxcrHht5lfh6swEa0UUGaH8/qGh82soNrQOAVVr58vEjePe3IXCjrkTr
j5ntdCiFgrxHeyQTc06nu8Q2qpvYxqmJWNO4gi9+72GzViwtaNShqrX8+S+LoZFobWmmGS6/yozn
lZmBTbaMjoj7j+/ocj+Gio4OC/r8N5Hr2UfLZkwBv5SzFRMgtH0DUoYRNT9jXb1n3rqWNvHed7t0
+jQ0e6wM570VUGZqKNESeZwg/e3cGOyZo4pgBiOrtqFFKBw0FePKd/veS3sDQaMbgP50fkCKicGE
Huiw5cyLCFO1GWxNh92t6MW1vulbX/p0X0bZkaWXPSdLE6jQ09dGRrcWDqrPB6Jon0M8tFHd3rEB
vfGlvulDaxfLag8sdAtyG/qU9UmtKgTMzZ0dNcSBUnUf6jvDH5+tst99/KYvtbhotLHuaRTsUG2Q
FnH628h6ViY2e7GXUvok+NOAkzWWmK+1aHDNLJHbIa7Lu1nqxZ5bDDadP/eeBXEIOU1wrYbwzrlu
+Tlvaic2yzQCTn9O1bAnSmrGUtyTGB/haDiOWf2admXyEDTDpyGG+IEanMYAstV1YrbjAX8FaQRV
20ARozH28QNaLnjx7qS6yEkRn1G7PP1BZDaNqj4w8UBCM/bIPZxVXqoVaEVV3+NwpnscOuaXQg/7
3TSX/8WmiZdC4WDJol9URaeX7zE3hmrP63EGwi+FVhkEGJrmlb3Juze5OENQQBOd9ebo+mVe8Yuc
3a8ycRXaJuuQiueLak+aSzVarlKG/Rram7qKByO7a+CJXXnGb3dx8ZA5ZtJZxQfMbv/0Lsc4CxSn
ILW7SmGLGuFj14MLqsw9pGDAMvamwoAtecFm59yLnBnIqeJ7aoJP9QAATfO3pWq5baMRTorUIkoO
up0eWiM5NmhSjJwsuKS8sYL+BuHiulKTR7Uc/pZTeZPrNLr0aCNl8BQU48OkBncaaGQ0MmtUMw74
sNgDJrCeHf1hHJMvWVV8X3atVl1tORwfUKJtOcrdCpvxMbX7RPE9cEqrCkHOkC8nJHufwOIBZbqL
zX5dRv5xDJwDNHFQhN0W+uE+U7SH0sz26hR8V5LhGA7Ghqjqez2ZdKz+BZMgTP22WA9m8bVVxK63
peeT8OVrRGjZQwUtqPr88Xf/7vxo8cEv5UMs12ffvSW6oBoGBiIJEMBtxKhuszaM+BnO/yXtPJrk
xoE2/Yc+RtCbK8liVTu1umVHF4ZGM6IDveev34eKjQ0Vm1tczV50koQCCCQSma9xPt4eau9W4/EF
Wo0yHvLum6GmxFl6J1vvT0mxkZCeIf334gjkvz+KzjiUGMgkNqlgjd01KDQZPnvk1PcjO8k1JbX8
Dzf0aj2HcQI9AKBw1zsZrRWhCnNMz3oPiTgK5dSX8knc3V6xnY/DQUTrBQ8DcspfHebfzms1GZko
aOKeVxYxSCOkdeysCIOsOurI7mQCjESHnpYO7kxbfJ0xNHqc6kSG2bSXR6S3dA8xJvtOK/GWRH2w
PHgr7Hwl8juoo7yIeRhrm8wjp9TX9Ri9nQVV+Id+7NN3sxkeYZv3RyFOUq1eO7Pa9VeiiNDnMlnk
Oe+b3EUJzkQhijv39lfaHQV7OBwH18R/uxcsstRRrGtXmHP9YCbO4PPeyw+qPrt7gbojXC8QOJDB
rufCjb2oWtyn5z5VokDvchjjUbGK71fR6faEfhWrNnEamNtKT2fZQPpt1w3vvlHCaO+czoQH9DuR
Q/RsHIPHC9pa8TNqXeVySlQra1AOiTvDWygSj/eNntup28Th8mBJso6S0KSVuNfIavalQYvxIz7o
/xjhspykqTM+T4mJtE+G4n3jFrMjnpQZgINbV9aAv7xRqZgMmXX3IZLHHs8XZRzG8zSbKbm+pcyo
9fGy+2GBRg2yxIF6Jke6U9xz4mvlJVQbB32kIR++mk2S9hi35yht1caAmDU+GvXoFcpgwrMHX4zg
QKn+JfNuRxG11HPIy4NKO1MzfgBIMSZXy+koFFaZPzf1HKiFqliI7fdIupQYWbwfbeAYAA9V8a3q
kGvi983TxYwWfmrnGEPmtXZufhWVLL92Jh6Jro2i9BcE9Nu/YUx3hRf3MY5R3NnZV47MHf+ywD5b
GPoJRqvRu05lpJ3nqIP5l5al2uot0BmgoMYsQyDOHGO3zqxscmfLLF8a0J+XPleq1G8XfFBZs365
b6o0+lRn6LDMlHvf51grnfoZfQOrXNSnelT6QDbm/OIkViJj46BOjgujlGqmZdbLFyR8bZoLoRQf
uYzsvAvW5hUGSDTtKelsdrbUKGFdygYijgal4cqx/+1RDHRRkXgvN1V/X7a2fpAI7R1ZEm+L0APC
kTbd9WFqYjROcpuautXlkj+10nKK0ec6qGnuBVVOETR9in5cSJsg10cd60n3+Dzy1iOXUY3hvFTG
FKhKOD8to1IHtw/uXoyghOqAdILkZmw7q7I8ypjqMS2toxoGhReNm5KCzJjbn26PtPfNUM+Hbbw6
xIAFv17AYsgXilVTckaFuQukSLNfUdemvJ7PI5KSqvw3Nh3hQVzaW0/IMMBqqAGTvq4/6rfrUPQq
SurIFp+LEe1X9udwp+VTeUYg6wf9Nflgk+ysJkViA0wLdxQo5E222oS9pRRmyysczVXPyYzSr6rk
nwX60cHE9l5nDEWTh8o0YIdtzxhj6KbNSh78pt3kH0Mcyc6y3Sh+DZTGS/TachVgACethZQ94nr+
0KhVe4oWks9okI/YKDsf9+rXrAvz2zrbeVpjK0EvY5pGbyjLDhFbPfeHCDn1OpPyOwezzINLdHex
NbA7a5OXxG0zJm7LtJobzn/bC+ekG3Hl99VsBIuFav/tvbuzjVbDEBRsoADRqFWvp0fYj2xuN1Le
JRMXYOhyEKXpqtaN05jcUqO/Pd4OWeSXQ8n/GXBznY522k8qAOGztYDTi9IJ6FGkUyVsUOc0inbw
6HFKd2VaFIFajZrXCctBwHM6SLrWQ7m51ldTXxIvLndIzZtDO+LbZWJAwd7iQPv4flYUpYtvaKLJ
pxRDnVPX6vVZbjLpolb90XF6owFFxV6nUm9QeaUIAYvjet2BPaEzbuFZADk1o+lUnkrH9vDOfOzM
/t/FMk/6nARm1nwOx/QOPMojCZzHdkAKHycIpfxqqeGdMPNnSx68SfQf1d6ZDw79zs2gQx+kubZW
IcEDXf/IAWpUVK8dotFssV1KC1wu+nI82O07o6BVwTpQ4lxNIzdLkQF5lwspokcy26Pb9yp+d3am
HMxlZ+OtPGPCs70yjTlX15ORBWq3VcKzuZGAUI8YzZ/MrMuwyJnCO/rB1qMjpQgMFiJETzRG19hs
5HPeJj9vn4C3J25tVPLos4iNdEY2h3sM+3a2wpqiX6yWj5nRlpda0tQzT8Lye10jWfv/N976e34L
YHKvIioDxiOw5hRJ4RQk17Rk0amOZ4MyQFMfMN1/EcevT5ZO3wFTzlV6g9LGJqSoDpuGhooewIqK
XystRpU2lDNI0KHdIYy8ALTt3yF5U30Ep4HyYIW47cckbLXO1cqw14JaQRYXReW5QVe5LLSHLm7t
2V/AVLZ+FZmjfYoHhJO9ZW6t3Gs1dMXdIQuV17DiuLiiTSYk0kWZqo92M9c1BdYec4G4b2T8g5HF
+947Rtnhk1Cg4y6DRf7HKbLxOwTn/GtilR0JL3iK0m30tBn8bmmXuybWVTxR2oWSeyGPtvAwfBGm
q0jSEsyTkF/hWsrozYq6s1E7CbP8Ehpljf8DS/U4JJ3oMSqXcl4pkrG4itCNysfWYRk8o45KgRi1
VkFZyycz8/HyEi9TZvWoXc3Jl8xAG/kkh+EkPAujzK9zOOgvGO/UaJUW0yQeaJmtroOlP1pDqwRC
M+Uc4aoFoxMFacUnfn36ODR5o3vZXGShl/WydoS23cEOkrKumFOTkqbNebvebKokUnB5loOCgXqX
ab0mIVDbOKmL30zq6fOMW2s5z+iw66GrtJnl8rsqDn2SPNs1jg+JIy2I8SLdgujDERrtV4F7szUB
W9AXsyC7rtWX65+XTg1a07XtBK3V4joUyR7oRlT3CgMBRkvxyINf4TfqNMxGCTRe5hoVnjGIUS7z
qzmDWA7bh8oqPrAzT398TCE1001CXmN9bq5R8rdjalVo8oTcRYHVxY/joiH310jyS5GU+hdF4vje
Hu7N9UeuSpELR0jUzigOba6/qKvTOK4XhLdRdMbjR7a9JU6HJ1unEDilqB83IfrxmfLXVC3dQdKx
LvPVZ1gHZ4r0Wehbv0HNLVOu9UPcJmc4/bGba9F7cyw+KxkGmlVf/TT04f3t2e4OSNuXVBl1Jjqy
14ubSItdjxWmPONQhWeRFd0Hc4a64szUWfXaQNPT7v644AKon+YgtzyLTIa+iYO4qSxFPDBLuTfJ
YEaBfDk64wdr+eY6WUchh+EuQQcRBv711JxsgjcQMbU6Uqq7yJAp20oiPsXt3J8wKDySx1uXavPt
KO7QpKAByrW9Jb0WE3bPIsZlYDQsnPBg/VJUsrH5KWaXxq/lDWplrG2Lo67NmzRhnehvA29CS40i
NwrbPHhSfD/dfImGIBzaI+TvznJyM5N2g90H/LXF2E2m3g5qMgNYwG7kjDibFXQLTi8mjnBPmXHI
/HublkBWJhNcK84rLmELA5OiSFLTsI7PYaWqF7MX2msVTdp9FbFTWztB9n/uxRmF1fBBwb3ODxOc
u1MnlT7ePiM762vQ/iTvhbFBX3uThlVTWuPTHsUkxPOPwtCid4mBMPjtQd4Y7OI3fDXK5lAgWmQ0
kg1jOMTty4UNk3qq1P5LlQZ2DteHSx/mzqmnII1oSFDi8+dyTj2LjqbrhKmH1j6O2MAB/DGTcRxa
KVRzfJoTOg4JN/okyy9jm77vcpomAB7dpLYaF/jDA0UV89R2XXuQvu7tGKAHay8RpAdn8PoA1n01
hJaaxee2lXR35Alzykz5E7C0wVd144iU9/Z5vK4gCr2w1ihvKNt++GTlUrp0VnSOh/ofKxGqn866
9j6Dcu7nofFqaHN2AjMWPxKAOypHoQiQOJMehtUn+vbn3Imr3KNA10FCEOK2XqSFZnclTP/o7FS4
rEnaGKES1C5eqI6UP4SpB7ZYjgoEOxFo7QCgObCC12DXXC84L8YoVzo2atJ2LwXy7B+dqM8/KGAE
PiqxXntFT3HYFZUVHu3enfkyNCUXzikdImOzeyn+LMqcJMjeWuVDpCyxmyGvDYpH0Me2KCF2WQI5
ffo6WejA5+GLsKw7zax/UM/4pzZIusZ6oPY+/DTjjHauIN2Thu90PS4RUnZ+2/RPUChSBJ/q75ZR
tqc+L7pThCvc7Q+3c9ghAPP6XXGGa//zeg37vjSN2WENpwLjJsfqrABRbuOg5rc7Co/HVRkTZOa2
TE+RM0lgF0TIFdeDz45W4RfO9sEB3P0oYN5oCUGg4Fhs5pJlWFKNqB8Bhlk85Aiwx8iEcpebTA3j
I14SVNAOtsLu1OBtrCoT4F+2nbUMtU5nsLTo3OrOj7pTlJMRJflBTvi2SkAizSlHDpei8NorvJ5a
2YR6agM5QOkhrZ712lTcVllkXFfjPigiTfhUU7IT8D/pk1TVnVc3Qj6B3Uw+AE4bvXGYdCreuvE8
LN3qapsp5LCNtWDKWQh3ynr+lLCdCP7D9gJfgmABVWzKr9e/O02TJOwkmU+CR6xrqkgcoUH+878M
ghggCfkaeTeHscrKsLFrBpHNtjtrKcZQZlNUByFu70OTJcO4oGRDKW4ziobN30hPiw+9IFBRzFbj
9WtWcHsubx9OfOkVKrOK/UCZ3GaoeZ85emh1RNJITj/X46LfCZnuEj44SPBQo/HBh0GdGEE1L9X0
go6LBUIAKGUGEv4yTtjUlFkDmqU4NHTfy1Eo2suMsnJr6K9ef041olEfwT4PuEv676DJEPyH+OXJ
+VLf44ub8pDmboFkoKOmKaAa4s2VplV7tErrQJvkk/4BJMBVOh1Nvk0evyzIkfZZJwVzXjrPWN48
1pFkXxY51wMj1fLnohpXFfvwJ02p/GeoRyQAyzC9VEapvNz+ZDsbAzk/Mns6JqvgpHm9KJHTjg0a
vFJQibn2EdhS3DiEWvOno6xtVLJtIFSr6OPmsmtLBYbFgvKTKdTJxVqruYsxsDzY5G9DKKOwnmsE
5TxtmYW6PJtZoSxhAOBP9Ztqni8JynyeqibTRQVf4smFOh0MSonvzedkWFoX3Kn0FdCzuV7CNpm1
xpi6MBA9YlKJ8lhh7PCDXpAtn3BmGM8VuGTHrZyy0bw+b8WrEVp4CzW5MSnuKC9cwpUlvwK0m1/A
iUlcwvKzmTrOh2jQs29TCSr55ACypQu0qPnHONbUH7VmYmpTWf1sesuQyN96oeSTX+v2LFFF6nL9
bmomJHEdGraooIeZ2vtCW9KP6ep0CqsxcWY3yeMwci0NzKDfKqkz+YlRRqEfDgZ2E7akNinYFxE9
DXOXPDZ5H/41jRIyspNTfU+ifhZulkJkdFWwsi9DX+nI+E/5z6JTi7/TKsIFYolkY6QtaQxsZyfh
XSAlf2d657xLEDgy/bbAYBikompN7HJzIgOzxgrIignhfRmy+Edq15yAMmuT79LoKBjmShN6wGrZ
fzaXGeY75I/PSrlUi9vgsJSd01gtsEnrehBC4Fp/TLrSP5tJ4QC8NMzmMoOvfskV+rygjlTpUWn0
JDxpgHcuca/Ro1YlWXyLJXv8UlR6+yJ0ZcFdS25fbLpHWEvkj1mfYwrW2L1cABiqKLgUY7g65BkP
RBfro6A2+lKnaYifF/Rkvymc+aGk7e1cMEtMdDdDDk3yG7ut5L8rK8O8Vh+dJPF4ExkNcpoZTwX0
2qTWzaXQGQN43tE3pViG2u8VpX+XDnE2nxujknTvf0SXIq5Tq+BIEiuGi13pzouUmQWuL4XxSaBS
kruob4a4UTvdawT+CiNVOwM9reSSTYEIc69PtjClF+S988+3T/96uq/jHTUqyOO0wxCHeUMfiBrH
msIsDYOoRRo0jBFo6EtFPVut+enPRwK5szJQ0cDgZX99FMksarWJcqrjiI08VG38s+uz+p3stMlB
6rk3JwBiqmyQxINO3+QGZRpF8TDFjMTTIKijvHlYqtDw2l76entOb5HwwGtRJkPxhthJd3YzVGZX
ti2xQYMqapFp0jDDkyw6/cQG7cJFMvux3tLpB2Dsx9EATzLLj0Lrr/lsviE/gh8gkwPT6tkEubHS
gNKNoRPkkbkEYjKx3Z1wHSz14pM69w8QpTF1C+3RM8IW2xKb4kbvlA+N1P0bOd9SaXzouvCvxDYf
8FA3f/YVsvJtqlWX26u1810oJMEt5CUrE5I3izXV1qLLGAMFnbSah8b2P6LN+xP86P8tMf9/pYft
3DY6fV1gWjBDaL1tXsx2FALc0vCMxnYQp/XcoN3XWzhHF5OMEoTQJlcHCfLn+47mz6pWteppgVe7
3uFRiKsxw1CatiL569Apsxup6Xjh75r/YSlhOVE/4uAi+bw5TJbS6U5cMBQG7rLbJ3gMARiq0ZPs
loNZ7e5xslL2tw3HBvLp9bQcI+tHtDycYGhGYDJlmFsnByfVU7uozkkAs7gbuXxPkqEMfm1XxV1N
JnFwla9rt93jSOjwxkP7VqV0dv0jzCiJZioVTrCkisCCUaVBHk92kCw0rNHEbT7WE68TYRRHX3V3
ZNoqyD0RUNi71yMbch6nkqBsjv/lcMKDuXaxQbbvpQFpVRydok9zmWJQjb/8wUd+m/8BpMOFF84h
NWVlm//ZEXIqTQQHtwfljrx+pdDfcI7UpvZOpULyzce12E1blPBY06ZJCjyl8SpL/DY1w++wvR5B
11kHDfHd+fAKATFDUeWNQLVOElRjEeMEemLW7+galuzc5AhstH6PNzsF7L3BJaNQalx/xW9tDgPE
hEPCwSgFUk5Do7WBpkziSa7S5qmg8urejmpr1NqOp6665SBzqM29YaHjlDuBMnICqYjrZ2dG9Caq
uupUlhjs6cuAW2Sn4QSAT/lz0YxHff69UEc05Z3AXlGNLcogMRYRyznDh5o13lnx5LxXUwtrLBVZ
FvpdkMHkZPpye857Z+K3QbcSU2OlhCDdGLSlK/mjNcMU3/U8CeDh5S+zozdwmhvdlyzz4+2Bd2dL
JRRcJtQgXuXXH7czp6UBl8THpX+GaEhT+rYmxEXu6sabu7j8gATXj9tj7lSUKcGoQHXXXhIviU0E
6PEMDJFy4oQo8fdS8H7heR7/M+j4m/UaRmEIpSyNOxS6GlhpVNw3aPa6kYSrctgZxOgZF0/EkWaa
J9YXQ2rq963Rme/UBYGCnC0SQNY1L7XugP+hPxzQvlfvBMU1YJloqyIHV/BPVze3Io9eb89ud/si
J47eLbsX6PP1iurpVMblyIoahZRhNgre6qFvHRJ5nBJ+JAId1UyJ4gfZijRXccLmSG5lJ/5Q3eVy
0Sm4UobaRPa4WSxeW1wvXdl0T1iqi6dksvunxtJzb9GK8kk2hhyfWWwmW6Trca2rx/cS7zi/UDLZ
NzNL3OX9ZF9GpMXcGbPTk8hhUWdzbXgD3lNet9jjgyotsjsiuRUi3nlBZQsdySU3nxI8LU/oW8if
DHuY3LZqLd9B5O8kRy3uuipolInf4pkLVoxIDKKapmi0lqdkocN96jWaKDoKXzRQ9birz3a+FE86
qv9fFSXK7m5/rZ0QivIhcr/AHih8bZNouRe1JDfsKaNbjfJsXA3lJNYOQtrO8V6l3ulQoXhNP3Oz
J+LcSELVrkkoDck6RTi+g4FXUj9qWkpFcyZ8Ne/yoOQyCW7Pby+XXXEriFUSvXmYbKJ3mSjDOBjc
tmBy8zs8R+vhAaK62nu2OckhKpzV/E0YqXJXRRwINc7QZROYJMIEm2ZcaXv9L5wq+w9dhQsC1rqS
/GjjeligMt22SDCvft0xdo9/zGhaWRYrk4m4RBa+bVRkc2ZLeEizZoWiXaRIdJ6l4vPaxHXp47ra
+zi0IjfHgyKQnP4IRLh3ijQQvdx3a5Vvi0WNwHpMc1OSpOVAbGc11N2uasXFUMKDELy3BQFsUSoi
AAHm1a4DBh7tFjJ4TFRJhihIbDT0IjmSD7bgW8oa60nyviZABtDhrdr0lORJ3i4NGV4zjkmgtAkO
meBtEeCbSNWElwzp8KFtmuilxR76fgxFIi6JJBLaH2A7eQOVc4cd3uQkH25v0l/I182VvxbMwFZR
UaKwtN5Sv6UYpWNJaWgJJxg7068l59uUgjSU+/xURMalKrOHoRTvnJAaSaS/5qP8dzYsT9Wc30dN
hTfSeBqrxDNkTLYojFed5mXWdJGU8qQiZSw50OojNkyvDT4cnsZVkZY5WN+di5Si3wobQJGSetzm
AZHgop5BcbADHkggXXvwKXnV616rG4+K03W+tQJDD9Zt3RrbdaO/Dl6Bt/LqYXa9bmKWs35ZTLxd
rb79GCap8ewAmygoek8Z0607x+X13vwNcV39CuJ6bNy2d75LDSUptx6S+XmGbP4jBNvY+Po0PaVU
53M3NpL0L1VSELicUUr9IjKji92mREPVm8NQ/ZqFqXLE5t25OFlBWieoKgJ12r4Lph4N+7iY7aBz
vguRLw9I3+Z3RQWizB5Qam5kDNriusnw1IX5cHspd3q0qzaTAVwHRC2E4s2tKUIltCr4JEFKP9i1
0vpBCVucFZuPcmTT+laKQOrFB5zbX2NT+qlDlVGT9kiKd3cXWbSOeB/9ur6vP6iCHHKUAUYLlsh5
h3nkWr9fuC+LJDo5Yd25Vvjv7YnvRR/Q9jyH1iwQONP1iKsDNMAC9m2ljGgQ5bbllTEh6PYov5Az
251KhMODAXoxTObtCU9klFx6rrcumr9B2rWDIm8gpgAQ99UMu/Uqoxle0VC5m7KiuYA47j1HiY1P
djhBXk0s/WwqUX1elrVxmxTjhVZ2/Dij2PiAGKEWiIry7WTG4h2q7n/esFxF1VdM0AoywVvoepXa
RZOKttLsoB7U7IEWnxrI6ti6caQ2Z2dJpadIkqaDkLL7aciRYTzDMAPhcj0o9fAFZZbFDqjMpFQw
axOwZW0cZAh7x45CJWwp2pW88tTrUcylqRotHO1AKNgTwloyKYuOTlAvZfrJMJL2MVkS5yEvBvtD
I2pxMPxeNYQiyCowgzLBSh6+Hj9shtoREuNnc4rUCukYuWSW3JUgI7wujJ0PlkhGsoBxcTGnp3pu
9urBj9hd6RX2BZKP23Hb/JSqBOjVQPXDjnXFnUNLv3RIbvi3D8HtURx5c9QM8IoTlXM7kLSmfezb
AsUAR+r+y1zAyykAzOAJYE14dZdStZkpsLRsVaXHaqBXLD+yEXH5D3MBy4LeESktULbrUYSRabne
D+zNJI4IyOaHAjXEg6C8tzUB4cEXhOe0aqBfD6LaRYdkMNFwigv1WdhL8m5xSMSk2cbQXlhohkwt
wg9YiJ8c0GYHc9x7p9Lr4hfgzwS3dMvyDy0tK3XUljkasYXOVNos8Lzx0Pal2ra/daaTftW1bCpd
TJXkxU1kQ8po50a1fs+LM3NcrHuqCJedIvzZD9TcXEcqB9sHaGTR6ygMlEeVmXlEdamgttc4MH3N
FCtGL6ut6nnBJy7ytJ4/cfKu106K5eSvhM/oVXNE++32R917ppBr0zcmBwPZv7kDQWXE1VALcpgS
ejgQd4PsgVsBiuZ4SXlTnzqtN7xJtuYPt0feu/dWkjAdRWIQDIvrL52pam3SUOcWWqL4fYMdhF+b
2VelaT7Yvf0aW5g+3h7R5H/cXki/j7jZwLqwAbjI3ENoKfu0UX4IS10uML+8ZVykgzO5l3zjvQEG
DFlfeG1bwl7d9Emf9dyyYpSKr3lTTrVboet9qlu0KmIyj8elRX22mKXPsdk59yPqlP6k2ZnX2/0/
oOv/2CAQcjnX+sruAykBnvh6xRtHsnuJJkgQofp2KQp9uP9/eHXsfNerUTYneBniJorWwDojSnBG
TVwPUAU06Sq27fssmpNnSf4P7yk02GwQTBS1eHZr1zNj746Ss4ZZrVxGHgLL7JlrceP2/nkr4MUC
oqOzatz8wvlsNpCJL6FSAlWkuKQOL0bvxOQree1PsRKf2kixPzcYDAdzGzZ+q8/afakV+nf6j8Oz
YoTiPs4kyVt6YBe3f9hO0FzNjEGF8nqWKSpeTx+1WL0bShRq4sXEa94CJI3nJC+lXja8PMtpnmGi
GgyG9sWWm+HT7dHfisg4SDqta4JEAoz8rWVFzkNkoZkRBjwZh8Zz0mh8ikNjqLwE/gYSffgb+pnd
Rq9KvWqnrKT+2E0kyXpYutrA6RHMsGsXPFB8ia7xCTMmEQdpmYj1LHC63MwW+sHP3ol8kGl5G6+k
UICRm/hjTaohpeNacXLU8Wnu+/y+lur+syNi5EUG9FIsCl+B3IbmAfdmJymgHUGvGKo6kJFtbzWT
FQpnPaII1I76f5R06r10WOwD9v3OKL8gkJx0fLqAp1xvCicV6WAuthUoM16trmNXWusaepUfRNW3
5x26KUDLladHlNuWk2VhNVrZDlYQto7wZSmLX+O0ST1Dn6zzxLPHzZ0we72953YGXZstoIuAwqyg
mOvJsR2rKlOwLtFDta3dxXbm96WjfAlNtXksq6X40ViTeZAc7IR0yoZwIteCxS/X+etR8TRKqD/F
VoB4dnRPwbV9nQ1qC3akaGirUi+tlSp81zhgTqbJdN4hH1IFpUkTs7XpXutW9ecPBspkHH1qmSvU
dYsJins7jOxWMwPhhOKiZXV/xuG2Pt1e7rc3J6PAc0WPD1wXNLvriVdCjxO8y8wAxztxacgnfJRE
fBT1Jh4p5ZGI7NFwm63bak7bsavMABaQ6bVy1ZycAQSvbPWhrybDn2fpHH8ee3TUNIQof33332pR
iZAaaZFmM5i0qjlPHT1YUUnjwfZ5G3AYZU3QidGYPW67TE1ralg6tGZghmrma2E7vQxapAHBkxgP
S+RHC8SBtyTTEblwXa/rxIdCI1hsbn2KwjS8rz+fiConF3Nl4pmdSd4sWuTwdFHfJZk1HLUi3g7F
9IBzsKAQh7aVzUogj0MCaQRJOap3MPLCO3nK6vQg6OzMaBUAwiaD7j053SaVoWaQR5CujEDEUvSQ
Jal6GYARBWVtlQfRemcoWLU0alYkIyyszeWq9zFiE0UMrzuRSqTzltrDecTxq3I5KgXtDrUK261e
ZcCzNt8pbuOkbUZHDwojKQNpRAI3GtXxrMAjPNiMOwEUTzBTxvViBQRs4dg00pouXnQ9wAUbnm0W
Iv4YR8Y7eUmyL0qjyGdKdsvBV9vpTLCMnAIdRjUkqC1lXlZ4NOFOraFjyyO4HpG2myrbD4Wl3w8i
a9DBHPTXMVJ/pI6WfMg0YIR4wSTBtDjOOc4M5X5BS8Q3hd4FkZ2JoGob2e0QM3q0wvHz7ai3s0a/
imTky7jHIXR2fWx4kYQ8Ahd6DdjTE+yIDYGng0S7NHkYX24PthPzeHfSfmZtVpz0ujd+i0H06Bwb
+Sc9wBVdeyD1MM7SLA3oHGKAMkv5+Meof9Is4D28dpHmBGF5Pd4oqpEjDCI3XIBtNgos59zOk4NZ
7ezoX2wlDJ1XWYrt4bHSIa0rkTCKOeuvpiPmUySWDrl/wvntBVx/8CbI8ZCFoE7zCAj4FqaKI7ko
tNSiKjg3ynPotBGiBMlRqr0D9kc8iyiOCDfNbFra1+tW59ZkINmqBpgVS/eSY4evbRZVdKXQMcnc
RJfKk11X0x3uY9O/ednMQTHp012DPsQzLRrjwTFphxpJXS6I7giBPoWS4b2SxG5vxUvrAYo03xsi
noM/XSCaw5Qz15ovh8/aBLJOq8vOrGw1yAyK7KIKf9h2E/2XQVYpF8RA8bHb9tCUesl7RJTVAD/v
AYhc2X4zo7r4eHsqbw8LNsk889CWokhE3/36I+h5lKWIEVBaRmHPpQ8Te0vX8UwARoFKdHLk/Lfz
xLkeUL0eUBoheaeTaSF2IXX3s2hKapdx/u9YZsl9/BjD9VP6weN5ZiH10vMSS6Y4QBZq/CvH6Qo2
uOW8tm1Zn6yEGidvyOLcVgjs3V6Xt8eNn0lbbS0f01DZNvy0ZKkB7VlWMCdZ7dU9iWA1yr0LFkA7
+NA7dAPGQjuAIi7xiqvkeknwLXLAcGG/nURIIUI9a3ylLBVPqtMpCIuKSjny3XdyVbY+Sk2zP2S6
5JlFXRzEmLcHnx+CucFayeVBt6X26Q4vNBgfVoAj2XAZQ7Tltdk5Kh7tFK0ZBiYB7QAIM28wSlGx
iDakfU3XIYLuD1npEoVx79Z2zevKqFB/mZFsFLiQPVSgoVGIVJSD77s31dWEcu03gqPb4rLKNObZ
Q88/iCNLx3M1Lj1N7vU/jqQk+ivIGPgCT4tti1GubKVcDZmCpBstP5zH+ZIWVnG6vVfXFO06XjMK
JF4khFbBj+3+kftmgkWjrpQ2CxCgrUwXZbH+HWOLR7eqwHgas/xeJQc4SH32Dskqc76WeFftnvWH
/XbTIinbhaLWWcSlsh661ghPbSiwCleKo6H24hTRidQbiCniJNr1UHgqaFI1873Gfir8IaWjpShJ
iqtyx6Vu6H/+kPn1RKNFBIJ2JeBcj6egdN1K02gFpjqXd2qfCFcMsX2QOuzOivi+nvo1AG9mNSjz
CtyfqCwUlu3RNal4hifFJcnHT9pUi/e3N8ovitibnbI24ijVkD5uD3hC3S8GH8jJA9R0Kot68kKn
V8Egz2GgRlp0t2gDLSQqEYBXk+lexRsS0kclLvmEHi+JYucrcqffyamGakQ+CL+Tkn9gIqpPdPIU
IL9GeVE6pbrvsuGvRUCvcBSwCUOY989FYWknSA+RixZI5CtIsfudAg4lSsMCpP8Sn29PeG99qaKR
nK1UH3nbl9bqXqvmhYqK1Ag1ECILA8oOjAcngPajphxhStcPtl1gwtrqrUkfAKn/622T0QCUw9g2
g7krC3T2e8ezWEc/xlPDiyKtclvoMRc0d83LSP4VwDzBGGBs4udEH+1L3Q+aK0XLHBgLhjqi10dv
lmGSDG2uuGjpD089pj+PEfcjfRO7vXdCe7rY5jD6/bKCPcdovrMWp/GAgMml66AmfKmaEH9knD20
FtVas7RdRrHNcsJ2KzXO6qylD+WEtsD/VErTRUnTWEGWQ6CspKW9Fyn33kKT8cvtj7MXtn5fq83m
r5Q6Zo/RIGodtXabLtc+G52hPNdhqnm1pppn5OUMzwE05d0eeSf4g+dCSM7hyUsRYd02v8WtKSod
vbUSwvJg1I/9hLa6Itr2cnuUnegIOo4rHT3TNUZuUitQslNmwm4OBtFh+yiM6pJo5eNkTO1BGHn7
vMKO67eRNrsuzzWkzkVEGIkiw9PUYsQSA5C2tAA5siQscxtZav7LIsKdIAdek9Sts4kEn6Or25Rb
xyimc+FUEj2D9AjPvLeIVONpj60NIGOLB4/rOKr0ikJh1vQo1MhSgV7aqN53knGEmdsdimixAmjA
8m6NjmOpSSJDERbJZlb7taN+gO2bXtoSlMLtnbHT/uDJ89tQ6wb9bQOWuejB7JpmIJmG9eRYcRW0
YZk96nCwgskJq29SKX6m9tS55lDH98n/Yu9MuuM21jT9V3y8btzCPJxTtxbITCQnkZRkSZY2OLQk
IzDP46+vJ3h9u5jIbKLp3vbOMkUFEIjhG97BJdbri8bx60xtbvvC/p4B+N+Iif4Pj0X/A524C9Sd
bii8uMtz9oVRqOrR0TDN3M9uqeuHuFRt34X7hSxFPM4PVb6YjR9adXvrjmbV7mscMK7suQR6hs5R
/XvaqdNW8fRCykj1XTY5gQfjJbUWDULgio8/8IlMYSM9IYKqnG4Xz/mmecuDUEBVqRoJjAnzTSSP
Rj9dDbp4N0rEc5/Gj3OlXNta8bm0ut1sqPeto+zGBQHa1z/v+fFCtEfhjosHNgziYKdft6X92Oml
tQQI6ofXqLz1OxUdwI1FdH63yVHI0KXPMEmibGW9WENuqFo9YmRLYLWiJhvI3oVpeK8Nrb1zVKie
b30nbiNK1oCQ4LWcVXCqPowtiEp60OtGHUAmzCCxtsqn10d5DrtX96dMP2C4ExFReVi9FEUiZ2kz
yuOuooQgA/pxvvWsaDh0cYfyF35UQa631VWE84lfLeV4hb1dvScuzg7zZIwHBcuAQ5rPyZWSZea9
1yfLnT3aYN+5Xg+JvWhf/hd0DA0UvIVde4XptVo44wFci+nDmNpCNl6AxrFkqfajDyYRxGsZvnmp
58hJTTuQGnvf56otffR1hn2immi7h1O3U4xBPyp6vjwKrwB06cUUP/LcuqKxv8m7P1+bPA5FKsls
h+m19uHAf3eak8SzAyGxLW2To2KkR+bRCs3cT7IFwV9XiXe51CdUM/tnMxQDxPMs9YnsB39s1D5o
oLFuLC/5Xc++O8UUoOTknVyYp4vZU0D1ZAQLQSvCO0Ki4qOdRvXHbkDMuFLVn3bsVFc5lN/AWFCo
fH3VXZoTsjTae+h0wdRZXdT6OKSJnYR2QKo477V4WjArirf8oc/3K3w1pEepFxGNosp4+oq9Fo4t
xW8abSXuvFbYj3fFnH0y4Wkcks57O5KJ4XCJA4/pkJ+tIQqSqtHHjWMHvQidQzgZ8b7WUdJ+feou
NPIYBs8Kk1o0meda9CtvhaEpIw2mIk17HxmlbEfJ/cui195+5r+/jTOSG01j3RhRie60+85VrL3o
p8+vP8j57GIxj8wkUkgw1BB2PZ3dRm81O8pGPZjm7CvJqr6zFAjQkZe5QNKKbmO9nscKDAdnTJqg
2hQAVyWb2hpwRrYLPTAXRel9Cki9P2S5uNXt0nxzI+h0rPXy5E5F9TGlEBiq051tDz8cHTnNvzF/
GA6hVs3uw7ztdP6yMkytxgaZOc9wVN3eUw/GXJUHp+nISZ15qzJyaQItyNdyEgHumzKkfXF7Yck7
S8CwFkxO1fklenUPhJHFobW06fD6q10aigKeSoGEmjbdh9OhCjVHUQJtL+AJhXroYyBkaudiveaE
6cZQl1ahLV+LQwSq5Lr9ia4vBHJcIUg1TfPBKKvqBpnf6hABA7wNq6LeWIZyVZ8em9zFFEVgqEhy
5hrjx3E9pyIuebVFpSQ4UtY7xFi/kvF1+SFU63yvwErcT5m3tQPOD02G1ukRwMQl/lj7UAI4j/U2
yrQAo/vmWOJg4hcY3GxM6OVR2M/IHKG+ty77LJ0y15oba7j5auau66kwoX2w5W92aYXQAyUVRHYI
cttqhVR9UyFfymeTrgCwvOYF684KExmzbjZe6NIKAZTDzUviBGJltZmR0tZgltVaoCZt5ifRZO8b
0ev7iMzf7yARb6SGF+IP4MEatmrIeFlITsl3f7HRJEpvGRVkrjOtix8VF8EgU40sP8WT4ZCzgIRv
oCe+t71Qv1Jrdbk29breNYXT7sKxKjZW7Pn78zjkPsjISFG3deskbElTaWqrAZUk+zCXbg+KL8XU
DdroAbrV01v3/ulwq2uhUEtt4AjC97B1oUCpdRyM3JcBLOPfXh/pfKUS77PxpWIMcdn6QGtRUsjz
gpGk3sfRq8PxkGlFvWE9c75SaSVy81BvJYOEmXb6Nd22QGK39BbE5trimpA8Cgrgn9eU3rZazM8I
+dPDBSQa8kPoxwILogV1OpZX1HlEtqkGfd+Gxm5Up/DbUuiWsa9HlH/8QWnDdD9m4UJUhqv6bQLQ
tAqiphT9DX9ljA5lqwvlqIRpNSBMqDTv58k1vg5mYtS7pXSWvcCz774WY19goLKABe7srkGltojd
9oOu9N+tZKg+4RWWaH5Y9cuXZAmb0e+aHkqkGBSdDkUyZtmDcEfygFxLag39X4VpSRugr5NTflKz
UYPvZozmN6vtOYMn2W/Zv/Xz2+TzQFGoG0jm+uoIwdWJnqk9qMHU5t2xmWKVHFWIr6+PckE2izNX
1jPpWFAUWasfCIJTqGhoyIeTQt83HsV9USwNAnqoIiR3VjUrCTyHwkr2WJnVUEzdoXv0kt6g5hoa
812sWONt2ofdQ7ekIcxAcFZbiak8w04XDuuGkpdsrGD3tAZfLJCesqbSOirKE9rydiV29D9cNIdH
d5n2U2kqi28puqse6yHDrjMMPSC9bWZbI3WQ0ez2HrjQW0oi4ZPVNnEuzbG67LqyQyO/cryOGCHp
agNsQ9werNZBJtSoq/iJRvHgHaPYYgCBiOzitwbOkVCyXIiZJdirwieZKTQfCEJV78y2DK+Mjiog
zGddv4fms9zFTut8UM0JBzK17op2Hzo4hvmolYlih9pkf9B0xEp2Wmh5k5+U6gC7a9Dbuzmpsl0C
XxWmcJ4WT61VYO7aqor2NSZAeReXOK5czflM9QaFef3gov1eAhkBqb4LE/SI/VY05rTPXKsf7gwv
b8m4DIFeiqAdSSWYsvzrC+o8gACJQwAGagFEk7mGNo5qGutTkc6BMdnFreS07o1R5PdNpwBoyT0B
GbwtHux02hKePT8vGRl8BhVEEoczpgVuqbSBPVrzjaUOVzqw1L3hFsPGWrwwClmjgbsKN5+DasXp
GUaQaSpjQpGk65MRKdkF6wNzst8MEMW0Qu59yb4k8FudyppVOwjzdUsQlV18a4MR28V27v6Nd3k5
yip0SGuo4kbTLJCL6n6f13MZeAZ8rtdXxPkNw7sA+iBWYMJQkDidsdFNRwXlK2YsLWq/bGLDN9Ni
2UWccBvJ47Pl4OqgAEgHVpAz0yBvWyUdddYYQz3r4DrMnuKCmPLsS0NW1dxkir5wIihZfddOalTc
KmkDa1oYIz4zkTqXip8YimsfusXsnqpKDHeea4rwaIZz/cmj7i12TaXAfasgBaLlVXuK7zVLj2lf
Wej3XQhndj/UWrJVRb6wo1htspIgjRfAu53OX5piEDVTHQ1mN3Vv5rGLaOO0klir6sWucFvloOQz
FXkhnDffQRJVx8BgrAhi1kSsrBgTHHESPl1kqvssgR5PCVn9O6NIxKAEu7mkiqcvGIHrdeLZnQMS
IeqsVj7uFSPcSi/O40RJDCBf+zcy5XSURm1ySIwmFIDZEJ8Xa+iO4BSzY4kA0C73EJ57fdlf4FhS
4aNRI6sY4AXXgem42FnT04sNcpDPt1mnD+VOi5cvkREivM3m9qeKaNibNeszbCnvERf56uiAlfQN
dyg+NMXSXqtlNGAFhneDMqjIv8UlmKZRr6/MpiYCr5IfZqeKT9CHio0j6Hy+5OnDaUoFBNjCupNs
t5XTq7U5BY2pjcHYFOmdmGP7Y2hNOsa+vb0RWF8ArcjOFpxDhClRfjBX5wTBzRCi7DKh+eSB4E7i
6CYWbXgz6eonezKSAJESCCRoHl6Rc+Q7rTT7d3FlfHr9u116Dho2MuiWnXqqmqcLpZ7DxFanbgSw
WlS/A9vKIAfR/Xssq6j5U1EoygASGPPiYNTj/L7QnMbBD855Kswx35KqOD88ye2k1hthoORCrkLm
KYstlsazmjc9RaNx+jsLobl9Pmf6m28D4EKUNLi1JaLcWt05TiIwjcoYahjG6NswK/2+Bb6zkW9c
ml6q19SDiA0kt3w1vfhgefZgZ2NAgfs3RHXCXTbQrZ0XBGOm7G7prJvJGc2dog/XVpf8QblhCwh3
IYUlVSSpIq0itgYUffqJ9dlyhmwWLOsUDSWLlYTHoh49ZKZR+9T2SpoAnhFMRZ/vunFub8IEL4cy
jrpdHg/mxkkhF/bppcXTULGiu0P3hbT69GnSitLHoFhDkMe28aFqq2U/9mW0wSa8sJLQeEdNTfY8
qdavrhGtdqFHtIyi1HqNEH/UfuwWu098VTHajTc667pIyqIstklJUlLXdS1nHKGEE0/X0NnyGq9R
L4+/ZJUx/2nrsSBijpql9G0klHtC1qpHLR//GT3Pe/MA9zkhl6vL1AS4Fy2530fG+LkpBk25wU0w
aVBKyAoiWJgs70tXLT84KPz8yIYSe6cCQ9xkUFkyOH/ZW8nS+iqWr0UNjuNJtjsA555+KbUqFBPd
MExsAJsdyDrdrxPSzN/7wsCGrxPu+yy0sm+ukkbXZjk678xKqXxknGkexchcV+bQ3Da5o89+kqoe
L6U5V8BvQUgLOOWvH2TrZSUfljIoFRrgRhIwcPqwTVUpdjj1dTCahbMTy+IQtYzLRnS3viYYhbWE
iAlFa+Sj1k370GmkQEBSB4DGYIn25DiZqEo/jOdvBUCS19/pDOwph6O+C7EMDL5EwZ2+FMGY2wmJ
akK++LsV2V2w1IQmmqZUN0YzZVfuYrVgKmvjvTkJ80pVMTX18kS5aq36j6QZuU31qD14JTyPdsqd
23xSr71embfOuQvTr9NVlphedLzp/58+aQbATgxEo0EpbHHvzHV8Z2TCe693dnOtKSXNoc4IG4wo
mvIDdMz5Q+KUsug/A1FJzKTSd0tbGu8Xz9xSRb/0aBzA1MvILijDrA6cYsYO3aryOphwaYfFZ4gg
LaMtW4cLm4Xwh1HgFVBfWhcwnFrFESas8KGem+wedfb2HTZTw66PC+tdFRb2O2Ro04NAV3cjBz3D
g7JKcBLARQm8OWDwNfMqzHXE97A6CTIr/5zbpedHhooOS5Oq/ccJh7D7sIX/arbh1yq1EWdOp3Hj
+6+PW3QkqdmrLoV0KEVUWE4/Px7Olj46xhAMCy7kcWO3N3VD6QoljXpjU1wcSjaqpGKRBF6fDoUE
qhJ3LjJrS+r+bNPZuJ7L+IudV1s8iLN5lS9lkwyQXJERIA17OhJS4WVeOfkQ1CE+pKrAlcdJU+Oj
PTfRoU5RaplQzduHY9b8lqrFcjCNN3MJeAaSYhmZeYTyxvpqsSNmWxu8PlhcQBdGnHdcFt3W4Xlh
TmXq7ZpUX1V8kldzmliLB28y7GG6Fik4yjbckSH1tznJ//71M+3SUHCycHoGjgS+YzWpogWN55R2
D/Qk4yQzo+ymLOf6Zhq3tPDWO1JOHZBQ9gXFcswQVmtysYxpFBH9duGoxS5SaLP0rpVeNbhm+8Zi
tB8w7+0CQEJbJplnvmFyaPSkqDRzVdA2W70kfm1GM1ZNH0Tx3OMZZmi+VfVw6r2o8TWxFBRqRVF/
bIVMvtXlaPcAz3qtqW5n4VVXoU5yy3azAsPIU+wNzeW3OiySjaTn0reQBuwSaCOhNvLnL3sbtDBC
AZ40UEcQCTYK9ccmqoYDWGFr47OvD2EQExJjTSzBEUEbf5X1EsrPPd7ydeB1lbqbTQKifgy3Lsxn
5Y+XwSXDWNTFqJtKuBu83NM3ouAJPiIqZRV9SsWhbLzqWwiwfIG3nWg39NfrYpemlhd9LWa90Xxq
2UmMpqYxhsjg2sZe1Omco5JnpAc1E/pxHCOt8626h0lSDVDY/bzMBohq1Ngn4KG4rvhK7hQK3Ns2
/tJZIVlRgtD/Y5lQaKa83llgrZImbneZXbg/+DfUn5bZd58q04iifTK0Q0FbFQ6cz2rioGkV9XNv
dR1hRWIJwKbmpCQHPW+sPPBCC/EOt9D699agYa2rq9Og+YoWl7e1sjRBW+TWruYr3OV9i2EgvYIo
2cXQ6io/Zzs8dOaAqcfrm3odFjHtCKbKu18yO8+Pfy8xRzOxqiArh2mvGml1HD0fH6ZKi52NseRZ
tPrEhF+U70nWAVLZq0+MRsgMNDuvAiCuzT739HCPjG8KtIYWdeUo4R7Nz63b/Vn/63RUKGo23quy
QkTctwoi+gqKJ9DumDdsFeChsZml+9xupPH4sHgPVp15PU3BMQHrG/JjFA4b9bvlCLyklxleSmzP
4TdEeJbxMNvxfF/3aWkdzbJrRWDqKNyGTWinNKaypTpMaObP17bXxB9miLqDrwhY3Ie47kLdL/B2
OISeQCvNID+fdkpiTPgIkfzpe9q0cOydvItgRRMx9oEzRnGKUISmoj7P+k99zMGm5TC6sTFfN+k0
f1fNfKC3ZJfXprS1nFWssBjG7H9T2NQ4yS+DV3IvWLBMXl85z/3Tk4n1CMzYJQjwccUSQZ7u2KLu
1Fyp2pR6B58zURL6pnnfL4/xUqU5pJIy9XW1MQr2UCq6q66rjI6KWad8WzJkqa7VZSh/Gv0Sg2+j
VOr3eY5O0ywSx/HDeug/9ECHH1RtqA9eu7TdwdRCWzuieMU85YORjrC5pX3DWMxl/vj6653l3hxD
LBZpBWMAAOQDnL6eEL3RpX0TBx1+2JCTBrNf9qah1I/h7CkOXpGxV+1SRXBPZLDmmv0wVV62qybI
Y4fSNTUq1WH5r5DxP04k1dv/+k/+/L2sZoC3olv98b/exd+bsi3/7P5T/tr//munv/RfD8PPpuub
n7+8e6raX4K++PHUxWWx/p2Tf4KR/nqS/VP3dPKHQwHQcH7f/2zmDz/JSbvn4aKfpfyb/7c//OXn
87/y21z9/Oev38seISb+tYjH+vWvH13/+OevsoP8Hy//+b9+dv+U82u7pzl/Kn65brOn4ke7/r2f
T233z18Vx/sHaS/SlQTWVPJJ7n/9Zfz5/CNX+wcdH4rvHAl8Y06kX38pkLQV//xV47eo7RI5clJw
C8lLCqrsXz+C8MhigF1LXo1Lw6//fsLHf22Kf30lJuSvP/9C0eURl5qu/eevZ3UHCZIBO4XQlnwK
ctLTxVVMw1gUlUBPJU67Y0IW8KDnwp8WeD5aO0VBZ2jxV2RkfrijHj066oSPxdLu1VrD0CQdQk6I
0kNueS79qJkTw69iVz9If/rH1hymnTYk1709fM2w4/1Os0m7tidwji8m/tJrrPudz1gfOkyUbZGT
PDNoE8iIx41Bo3wxWKZR+smp5srX6xEdfHsS/f08z0dRz52+00VF7JRUk7Ero3K4orcXP5Q6leRM
m+y7WpmMG1WlcFW5xQSSOhv6j42bVh+mpfqiZlvyEM8EtJPTC9aWhCywDgzZrZAx6IsISnfTuI4A
rwYtKvfioJnNb6jLTF9Ls0Z0xoO9vrOnqnwqZ7P4UNXjJ5ww1XdFhK1InBe5sTONInkc1Lz6nNRL
Nvt664WA1u1e9SMvH38K5LGvC9F9BcVmXOeqGJ6AeuqEAHNevO/cvtwp6kyTFV2s64Y83/E9QUzn
lx34XzMrqmAW8RfVzsJoD54m5CqZLYE4WEy18flD/v9T5cWpIvf5K6dK/wd9gH8dT/IMkn/732eJ
+Q/pWS4jJMgs4M1enCXmP8Bm6XS9XORrwBoRXPx1lujGP6g2UVWgQM//pz7/8iwhjgYpQVIodVeM
txwl6/CcDADyMhpEgLgYxlrdwmXddSlel8OxxTg7aAwt2sdCXzaSgHW+IUeR7mtSMhZ1rzVQuFJK
pxrtbDgqFQSqiaInVEeR7GPF2FKn3RqK2X65MYFoj7Sa8+HIE323OmSfQjc0dwjnqBulDxn5vTwC
eCl0f6RyE10E6i+rkVx3zMxM1/tjWSpw8tCTuMuHscXlsRPVcfC8ClN4taXXrLVfR68xNjpJFz4d
5VdkxBHhlRpEq08HliKUEpY9OaRuU97GPNsJjfLtn44DWuI/KYewhlfxb1uJVgulpo9WKcrtktTx
TZTrCrSzt1MlmFCquKxDWibSpeP002lj7iLujptuOw0ucZqEXwtvq9V0YdpovLEY0f/wrDMqZ2H0
VeQ6YXfU1dCjFdI5HynBbMH1Lo0ixd1Z9pKvtHbC650xjrPK7I6V25m3czmFGCq0W+TedaWDJch3
gXjO+QCCbm36hv28K0ld3THSi+a61szOr6hHXoP5cW4wCnV26Dl4e3yQt1QqL72fi5cd9j/PYcgq
GVMThUyj6Lpj3xPAwmmrDiOJzuHFIXohQjjfzDStqFFQXORh6RudrghnUdG6y/XqWIRauUO+ECOx
KbZ3aDw0byyJkNtx1KIhxjdjR6/VaEIYDGpbTdWx1nLnZtF75zov7ea+dqzi+u1v5VDS4z4woeit
sUNdMQhzyWOa4NSwsLBv8l2Jt3OgLPqb7Vt5q5dDrQJFo8bTs8szhupa46o0U+t2ivKtFzpfDKej
rE6iYVD6Che48pizwSmNmBqQrSh9Y/1XfiFEQikB0Oih27Y6ieI8mfM6iniXJZqvLKGP6JpaMYSg
PN6//oUuvtD/DLU+iYZQdCF2xeUxnB33Gro+hbpY//n6IJcW94v3WV+Kdg/yDkZVeawSIE8AQx3k
KhSNbvTQ+a8PJT/z6VXF1MmyJILH9F7XjQLEssI5VN3ymLRWc4w6OFKxivVD7ObfOQ2zjS91cfpw
s5fpCXIYawUuESlLAlGgPGZOrASKhP+lipO++SPJHj59XgIopP/WAnz1oDgFnMviSHXgcz8N6aHy
zDF4febOPhLFUYI3CpjUMWneyBTmRZxfdomOQ62aHTsXm0sbCvkPA3sQCHAN/myvj3U2bc9jPfdc
pY7IGrPPbRWWRIrZsRrs6SmMCNlJQuJyY5izIjW3OUJI0B6kJ8g5haSko52LosuOqpuKe8X2YghV
LW4GKa6LS1P0D5otpne4dNd30unpIaVi8qXviyXZaYpbgg0VyzunVwQBx5TccgO0HwtYLxsQ/LNV
K5+TSZdMCaTP1rziEPEIK+7i7NhHvfet6ULrXrPL+qhEprNXkZbc6KddmH9qUoAHpOKBxNqffmsT
Wb+ijZzsqGvK51lFgjijQPTWVQtTAqoQwmfQrlCKWUWN6QIQPVXr7JiGWRM4eT0c0CntN6bunPAr
CRkA0FFRkaStNVM/Q8BBVXolPeKWKJ6qTBjz3laMgiKi6VIwa5Nq2FWwEnfFkk+/G4bwjjWyYL9x
kuu+0Nvqo6tF+t04185dbjARfq0MY0rhrF0OVCXKYKxKrUQLe6jev3UfgFgBviFhFdIyW+7JF3tO
h0aCkKZJ+yPDAzzvwak0iG9v7Oyz2AnlLNkcBkcL6IjM7HQUJfLU3qUWe6RAHn6dKzQ4ynGOgnmw
49tmaJq7cJx/OqhJfHz99c6x6HJkzG/Y6bQZwdiejmxUNA1cu0uOjhDJhExnYny0ltl6Kqtmjndj
7ziYT9jG9H5O1LTc19VcowCOxtdyV7moHvlh13rfUtr/3yJhz9MutRB03nLGON9+5BbEd+DlqdSe
aTUDUNTGiQryEYSfAV0h+WaJAmfrLp9382JsFYQvfQ9aOKoUFyLbWOPiMlmRatQlOQKyN3aolCPL
L1OPnd3F4dFOK/Nbn6b2sZrt4tPrX+R844Nx8WQoRqwOMMk4/SACC965FX1ynEK7PHSis3dYUqbH
10c5Kwmr+KUA+4MpCNpOyv6eDoNYpD3GTZYc66RpCj9TEWW1h3xClWsybxxKYTfzrIlPC3WcXYnn
zPVYD6G5H4puukYOynvrNS2fR+Z0ljwr6HWfPk+MeqRWVnZ8bHM1ZfEjN9rE/dYyujC5IFhQN6ZW
wXW9BmQ1yzwtPXolx14o0wGgVHXQEvBYr0/u1iirT6jF4UyrhlHG2ckPKfe5rxfppqL6eTjwDDGi
VkKXlwN8dTSFlPfcfjbFcR7yB7dQjY8ijhpMigR9IB+5/r7dVfVswrFX7Pi3rFTpApd6KQIXtOV1
jPBewX96+g+dTfVnNTnxlo/spZmAlUBdiQMUTMjqdOnKWNEwThXHBA2Aq3xxl0czM5LD6/N9aSJs
1EilWKRM2VejpPWiRQkWHcc4zccby6sxKvB6cSByHzY+rdwWJ8Ery5TmmwZQgUIrK+l0mYoxa2E5
dOJIdeXPKXEe2tjELKxzPlVVGCSu/sfrr3YO3aQ6QKaBlDm1eiiHcoZf3D/C1YalmQpxVLo6PeZ4
wEV+HEbdviaFf9C0ZTwqjd3dTgk6QYsVFUAaDPHIp7S+vP4o57MsKbG0H6BigChw5RH94klQxFSR
kYsFEWG2/GbTyd4LqW1iwJLYOAzOT/vToVaHU7kYnUgGhtIJqwP8HtIrC8m84xR70Z3dI4b0+qtt
jSevg5evZraDWoeMRxE7DeyyMn7EaTrtaMagtATSL3h9PBm8na4ivqqM7WyXhgn4odPxEmKdzlNL
cTREqF3VqWpmfuzQP8OXcdDeKXSSd6OD5HoYdu7XLAm1P19/gEvLiikG5c9dgxjp2rxEGKlStxrr
OKr1+n0D9vWzQ79r14ehcTvylQ+1k2fHbDbTGy+qw0PvCi/1q+Gt5QeOY0gjyD8/16fWpF0xlY4X
ZY04TqNGHY9tt+uHvvEjG1zO6+98af1S/wIgJgulFNxOJz2chkaLykgc0TFIdwuSkH46z+4u06st
vaNL6wlmBWQzXJvpia1Oia5MUJjMnOhYq0LcGGIaD+AmwkMyx4o/iyzZWE/nxywlV9kFpNsnyUWr
8dKhUbw6NqJjuojytmgG7U/VKbbYCednH6MQM1Bl1nm1NYq8npKqazFHO6plOHypYPdImLAW6M4g
dhN52R7/qa2S78VXY4USHFjAJtfQs4haI6FmER3pS1cfl7If3wvNGDcOgAvhEGJJUEaA7kqZl+f9
8uIEUBR3mjIliY5LZubv0yWdv0ea2d7Qjgzv9bF2bjBQFQez0CvqY0mxGwpnegTZn/tOWSz+60v1
XJCDXQG6BOi4LENTmTtdq6JeOECSnKk2vPIhJYL7XIhF4QZtawwlUuOD6hZW41uzUf8sE804qPls
XuFJl7yr9Ci6NopUbN19lz6FDQyYGxbKH/XW04fKVW1UYqWOjuBNjJ+gfIddbg+AjzdeXiY769OR
IwlNT4JBigOrcebRmFu7E9GxZz38UeoVjuANoDQvX6zbqgcfMnuNuPYiWFhVXlXvl2metiLFM9yl
hDqT7EuRF1QnqLecvi1rwetDR0EPbU6W34uxMXfgEvt9J7IWKdnOpQTspfsOVvM93myFn8de+fvr
U3Fhxik5PIPfqafDUzh9hsHhyAJOogQ5tl/v4f9bB9dLm43FL/+V1XzTwJPQS44O6fx3OorcdsIu
RgV/1O6z0k3tu1jkQVFbE+eXt5FwXhqM7QVslgzEhfxyOpgBeWhJh04JpiQF8keydyCesBB4Ltxb
Tv0tZ4xLUyhBYQgFmjBsjNVVC7AOGm7W83KGB8dDS8edEjvphij+xVHonMLmlwzSteFwXyCGYPeN
Ejh9maFwlRALhtNWuebCAQy6m/QXEBj7Y61XQ5NDLE3NKENjJY/R7OaAieTex1YY4c16vAVrE2+8
mvz669XxctDVPoiQD+9hmStBAkvzXVeN3W3dzd5xaEvzDwfE4lXrusMxrMItmasLkyoN14m04WDB
k1+VwNJCoZ4TR0rgRcI8qgOn/jJUy/H1PXYhLGAxSgYrmlpsd/nzFyd/LLHoFtq7gZbb2W5qlmhn
lZ7uYxu8BdS48ELcY1Rw4XWiLrDOhoaw0bJRNF4A7c795I71ctsguroRUj2jAFdfjLASOgHFNlLD
dUtH70q1WRDiCuwGigx4OpEftDBB2iWe1O+GNhbBkqjxDztxs2U3QXb7Dq1PwztcTY+OnQ57TFWj
x7Y3lMhHgxiAKohGZdcOS/VOFJa7xx1o3NBHenY8Xz+1TaKIru1zJreKYVSSmtAJY2yo06y6N7Ox
DY+LZjRu7Ls5cLqrROkFOmeOOn+Is8UcfE8V8fdUKdMPemqFj2J29NjvsIvE84lPXvk2Il3Fbh6j
Pnp886KRobOsRlHup5dxumjq1OttRevxMRwK7eBVXoz8q5IdnAYM6P/TUOu2ozqCn2w6aczYxtMD
10R7revT+K6elnDjG1zYCi/fat3EmIcxDJ0Ss0GBO9VvaG+oVw69k7ta9OPfeSvuVwgb4BUQ2T2d
wL5Mo8SjOxz0atP0e6NKRL9Lcf/7ELq5fXh9Ci/sOyllwZfieJaamKeDYVprDThZI49vdctOEe5y
8EZkJf7OKJDtATAhJLDW0c4Yfk4a1gSV+973ilbxK1FsqRxdikt4mf8ZZrX0Utda1Cmr8XYb6voz
Xpe0vUPFvNMq9c+ki7QnI7R6agKxtVN7HAV92wbX+jdelRgQ3rg8l9dxyehkWmiqGGwqTa74KnIa
PrLo1u5vjIKgNlh95OVxZz39bMvipVqcVqx8DV9N/iSY1TzaiH4uLg5iA+m9/axjcTqKOye4yeQF
jo+q96eY6ggZbwziX3+VizuLRFt2QEjU1iSeniIO+SbLPa57814IJfuMnJN1bKtwq+S2NdTqvi4b
DBZAXGN+mnb5LYL23rEzx2WXTFW+f/tbgVOQl+cz2341lG4P4l++tYMaIYnSJe3NNBfx3hs7529s
YboTxAEgI0jTVg2SlqYbtU22cAlbigiubA5EHfrGFr4QYKEfgJ0rdCv6VWt+SFi06GUMCZ9pHKyb
eo7jmwy02hWEfcOPdbe5HQpRfXl9Fi8OSusTWBPkJyC7pwtwQK+gGFK8NJJhrA6yA4bPtTnell23
PFA27mg1GPHGUX8hDIe1gC8c2wrJuXXMXzWeM7gzq75KUvs+H0cj0F2lOlhZ77xzhLHlcXxhl0nT
a0I5qvsShL56ydRaKrVjL6ObVuz7uCv3Vjlued5cmErq4Bgggh4EXLAW68ZlTJ3VgVFgGQyHMVLd
fUFOsdcqCDdN2tWfaq/fuqAv1Q7o11B5RkNTMvVWazOBn9cMzHRAwJDktCb19r0exUUZ2H3hfu0z
zkizMorHqMVzrIplR21EAuK2SCP9GtD9FjnlwhEAmAwqJKhMYuf1wSktMGasDxD1LsMY2YK+2alq
WAfI9f6d74pMImhyUH9QP1dXqwlIs0nxeggqMNDvB9ScfTMa3I2Q9tLqsRBCJaiVHJ81PcNWylFt
KUrDX2CN9mqS7+O+fbMfLG/ANQMAFc0rIJSr7xj1S5uECaNU4OaDxOmfFoRzj6/v9kuvAkHfJKWh
q0/H63QjpDhZVVkOND5ukwV1TpRNG4wv3n51cp8BHAOJInNouVFeJDWut+hxlmF8YXgNDqQ6ZgGj
K/qNz3JpnYFGgUknnWDoW5+OgmZs1tiiRfu/nd2rUYm0m1AR+XvYuc3+9Wm7NBQ5IOAg2b1ji58O
taAag2oQCvKNU9h7O7Ljg0IWEhRCNTe+0KWh4ExIe0AAHyyE06FSoQ3OMqHDD2Kh2i9Zl19VmpPv
4W5uBnPyhlwlPbSRiOboesIUXBeKNS2BswHMI9Aa6zpOFVhGpXKgSP27o3QYXkf/zdl5LMetA2v4
hS6rmMOWnBkqWZYcj71hOTIHMIHk09+PqrvwcKbE0l2cs7DLggACjUb3H5zPlYfyuKhUYkanf5e9
+Pn2leUpg7gt+Ia143w+3UimUZ7TCyR6DRVGdC5Vvdysjq3w5M5HXFPTi9mSHVO6WMnML/S2f3al
Nbl9Xqr4SnaNrtzHtaUfmlhPgjrStHdWqkNllpU4wm8Zn13R7UmQXDt63K/4EPD8XtWxzmcae30O
UQ1Z8gL3XN/B+SAYiZU7OcRla2VVFSH2rteqCeN8k6DXOC/P6SiwBcCgAj5XGlU+JCTnt4KIzL21
aDhyoPFybOus/jxIczyl1dA9mdmiv90NFcgKpYA1g149t9cV+WfBF6HpE6Jv9ql31fLetNPiDnXD
r69voAvyHKgMFIQQHMMslHLDtjEomwnxc3DtJ9Ouh/m4iEETECFL4JfqOEwneKLz78jIyaYEMnoT
1QQUD2dvaRzfMZKihcaaatOhl3U5hWOvemM4Wl31FzWPHC+pyeFWbaNmvFeHQsCxhMg4fpxaNIqc
jrbdcdRkjf2TpY0VDvVqvhPm1mD577aFWUNLYL3iV6onUKDzVYxnTzauGMcQfbj6XcdrIagqNzXZ
rYt604ykFWqmK39eX9ZtGHoZlSIRHtvgXWjVnY/aWHFe6hpkCLsV3THLC5gz/aj6Vdt1x9eHWn/U
ZoJEoVWBaDVg5tI4HwrGRWS53HVgQUpMfkw9eVoW0wnQ51GekmaVQ0Uw7Ee/uPkObWG7tFRFyZkc
UlDCLbfi+vf/bFAvURJLr5YRfIA5/6Uu+3tRcQ4r21jc5LYb30xLN/14fbbbhX0Zk8ozKeI68FaJ
I3HmqtVHPqdZtPphiSfkeJLaDYDXzTvX8DbLpgKHPuXKv0cdA52nTSiw3EyJjcoWYcQ1inbvaopW
q5x/EI++YlfeznJuA+w6HqV8tuqqx01B/3w5dbQpy3EcRDhVRoecs77cjnEmJn9I8+moJTLzaaHb
txP39j0tdqzhXl/bbYh9+QUosqAfS4+QYtL5LyBw2XYjuxDh3HcORF8uOL9UpzLdCbKX+4bbg8YE
vN8VNrfVxXcHZHiIvE3ouWlcBU2lj78me1wpB3WV3rraYBxKcKTh69O73DoMS919ZUNxbW9ZNphr
83qkJRPmY/Ed46YsaBvxCaLjHkfpyjpSLoJwRYlslYTbfEijcaUitLkOIVdat6Wwa3+OlfnmzdOx
AESv1iM8yaAAnH+tJZaq3YxtHaKoIr9KI1Juyb2rg1op+d6b5HJG0MoQKWU+0ChAt23G0nJswOes
ChMFHxfT6TQfMGRxeH1GlwcOzN7qlUB2TYV927RT61lNKSKUoYgHmOdaj7KwbYTS1OKgU6I94dVr
k+LlQ8WPdx+5/Ga7T1nb5BUvvVCpRy8ANBSfinzXZ/3KpHi4rpppBieLKH2xdNlSJlYdDnaOxMxi
BFlu3nR9mfkSxbadJbwyJz4yRGPsadcMeJP+wpxGTMLS67Cd1OXZ6Ov5JD31rbDa9YFlrGhXMkE2
xNZu14zQXtOEVofY4ZoPEt7sF6NW95T1L88ro1ARWLXTSU7Uzc1dzBUySL0J1WBRoxMMKMr0SImH
U2nsajPwEf69Q9cJ0WQEgMZLCDWCdVn/ucky1RJ5rqh1OKK44qvg/+jTD3vKX9c+DrsbAIsOkMXe
piIKhWyrmApoGlJqgd4sPYQDZa/xdm3D4eEC2JY02QOkdD4Xb4LAWzVeFcpcuP8lc6cdh9mzj7k3
5kHriGgnwbo2qxdeGrcG9fktFrUYtDIX+lKFAw5oJ9dRkqDEyOvNdxMul1QPyFVX39mXNPafLzQN
DY40sqjCGmzRseoKcPt27eyMcmXL0RCCMAF2gMvY22w5A1n+VsMhLkzkiMq1WZXHhWUDcNq/WXKL
PcfDcVXcAv1INWETU5uiT0sl45agQtv7buYCUja+0qv92SbF37IY75Oh+ljP3n2Ttjtt4SvfbL06
QOwy+ErIPN8jso0KSXGhDr0hnoNMGxsQp9XeFK+tJpUw2Mg8jhFQ2gRYnbDYRWbNKHUHILgnwOK4
8Jy67V7Yu0ydKP7j8cR76cVmYTMSNva2AhmiDoGhJ6dIDJbvdsYQRkWXPRpLrAc1+I4bYJ/xB1GY
ezaD15aTnj7dDkiaULTXv/9nc0LpdRoxpHXo1N4ctIpunWiGvlWPd90wFNBWjVx6VBdwXBKNUrVG
WEpJb3VP2aIA8k4xWuMlkxulX+XquHMcLhO11Y8a5UZchQjz24p6rpWVguxnFRbdLO55H/L6i2vz
XauhlO6jhan7AAzEnnnbRZdsnSkK2OTcbBseT5vtaU1xVylRQgib8IuPhlT5HCOne+e2uvkL7frU
H4bEeOrTqr3TyRS/DKB83pykUtB5gYOQLNJ/XMPsP980NUupDapXhlrvKXfZlBXvTJWad2f18Ecz
fXwHIuCtGAMmDkZvvR2QayN8b2IChPe+lejFhS3IsRuMZTy8I+N+J3O8sl0tcvyVnARXn/toMzWi
tWuVehmqGKM9L0mDGA6VhePr2dz2XbrOhY+IvMwq6gww4HwUbOSqoSpkGUaiR2BjafT38FURMOv6
5IDrm/QzkSh+LYb48PrIV+LOKpu2Qq8N3sVbrGhfDnpmtKIMywadXJWHkp8bSLUvuronWniB9XuZ
JQ8nTj98E5Kh81nyp4CHZFOGim3/0prqwVL6d33qHbKifdL78caWpUdG4d6KWRxyRLiEEd+0Tf31
9Tlf+aaUpcmZKURSENyWv/VKxFXPpRUOQ0sERBjE7/N82dk5V1YWDjCv/fUlBfx5E2dzCx1pFGaL
UJF2e4NNRHdTyfGrgpz6zje8ksWwoLw6VpwzRfDNuvZzoVR5BYh5qrTU75zBPYBi8ecUdfDqzS1x
vuJKpGOzkmCQx2ySdCOatKFvHBQu2wbZdlG138xRLjvWxFfC6fqIgrjCpbv6IZzvldKJZWpoeR5a
Xj59Tya9O+KM3Pr1lHl3hRi1u2yMtT0u6IWl6Do5ZoaiGXoIJIabSJYsXlYl8DZCIKm1xKYkL8IS
xs6NU9hI/mSxPEblrD8vWqmhC7vQcsar+SQ7k16t5RZB3CwGbnnC2clCLnpv/GbcZvR815f32uo4
X5BZQfwXpGse1kY9+pkSOX6eVHgFmN6Da2aPUZSmJ12N3ztJ+ZBV8rEUru5n1vT7zYcHzAd1QhJM
Euct5iprKxP/Efhpit1rd0PnCTTvh3EnIF45ous706a1xx7gOj2fLaXGabAqJQtNITsQ0XZ7F/XW
r9encuWEQmhcP/WqlAha7XyQrircxpztLIxA2x2mJFkCr4MjNXjDzkhXTigtHTYyXUoOzxZ0bUzA
b5dszkJ7WvIgTglxnRPz9Uj+l69LnO+9By9q82wX6FKYuq7mXbDULuYmc2QTYb25C1L3ljGh41TG
SvoRhwcrbLypOChT2h66wvX8aZ6T+3aus2Cx03Jn5177lKjmrHxia+1pbU7ymixNWlRmoaaO7XGp
SyVQAFe+UUhine+qZQ/6lcY7WJ3zb+k6SVwktZrBvK3j01BipuiBqDkgBKXuhKbLCb0UcKkcrH7c
nMnzodQ5MaUTlWUIB0u5NaPpZydN9XZnb67Pp/NnNqM4sOy5mGlubydUicjwhiopw6ZC4SOQc5OK
Z5Ncbj7CM4u6oJJoTh3zZHJjX45NJ3yuVP39iqgHIxvJ5Sfl32IMOpDjOjUhGmKHxJzaZ7XLu4ng
UTc/rdqJf+coasPCVcqov1/sbpgPHumqHZTA7X+j1pp+kmU7IftbzsdR1dv3eSZbbN81o8N0p2ir
MpTOvMTwo5BJv1GIgF/UvpN12Flzi16WjbdmpBnfhQHgBEUCozw2tlB/pEj5/lFmU50PTi/RGHNb
T/2ZCGXWjn0xRDemYi3iqDd1ufhj7oDe1FEb9U2cpdOdgHMlj2a9eXoRClYo7rbQOqsiy3rdgCGe
NcvXsfXsbyKz8PDW8AFrykR7p5WmewKiqN85FcZDmpu/tSFLJsvvQN0Q6B61le0bgidooSOfzZVj
L/Fp0sfVxQPF8d509p4r1zbxurFoaDEgTgXnm3iQWMp1HqoHukBIrZ6xRuOh8fbHnkehnr454gaQ
wLbmK15jWJXw2iJM8si4sUo5PhZQ63bO/rW5kE9Cq10VmWjSn8/FjHOWdJGQuJr6E/ZWcRhFpbLT
cbi8LBCO+WeQzYIl+pwm+cwgeZrR5szcPGxSOwnone+RnK4OxUNyVQnmib69/Kp4GWqnHYtwjNUO
ghjuqRGAVX+Y5n5nVpcXE7MCrfNS06VJsQmbC2idGbE6PhCekndd0+vwaetSDQpMJhO/qKY90stl
YseI3OkUdNYn1TZ9zKI29dqMES3RGe8cqv6BNUvn0OLbHqziLKcxM95eq2JQ6q8r7wm4yzaty/OM
WqaXFKE9pvJurI2UfmzacAnPew2bK5sRggkbnvfcajW8KYu5kxyXqvLycE5L+a4odftHLhzl7VVY
utBrE2y1v4I0trmEnK4EH9gaDGPp8lHv6u5bX8Xlzi105WNxosgieFtAndzCkbqyJP+HShJmdREH
SSO0WwQVtSmAVq29k2NqH8bWcXcge1dHxcF8hYkA7N/m/rAiB3sWcx7GsNNOwsR9Ueun7NGOcvVU
x2b2xV48K3z9wr323ZgjDaDVMR6K4XkQQYxYXwtTedg32niTen3kCyd9q0AZEV6jDUXRFFgIl/om
irCUptbVfR7KRcQPUxMVpV9bY70TEddju0kezoZZJ/tPQWbuE9ucEN8Lrd7Nbm3yXMef+vIXujL5
CRNCOywyTMyDuUzcO6OP9uySr3xBVPxpAwPM4/27xX51eIpFiYiycKnM/nFE5CuYzBgryxHv2LEz
21ulLOMvr3/BK08kuojUTqkIoSZGQn8+67Sby6wRAi0La0zFkYvGe0yb1jklUWf8la7b/hpb1bkn
rRoROc6mm0RR9NCG5fhOLfNoZ0ddCeM0AQHH4BZIdrpF/pfETn1SmiyE2i4DOJfFsZo19SASI9k5
p1c2L5qEq7IJmxeI7iYalG4068XEo4ysovczRNWPVTbs5UjXJuSs9SmThHQFEJ6vr5mqrRrBvAyj
PIHRvSzNqVIzF+MN+VZRIM4JrSVOyqoHvNZPzodyajXShMVQifC+x7Zb3alpskf4urZLAUZAKOYO
BKu1OYzDlEB6cfUsNNwoBTYupmNTzfGDmcxKkMS2fQvkc+9ldu1TrQZJJEXMi2bQ+cyyqKwHjL0z
xAUi6WuuLj9MYy0+v34WrtzrtAO5ZF+KpN720YW0WWTqJQ9Ox0rl+xxLpKcqi9A3GSqstfvIsHYi
zrVp4S2PBAb5HnXMzQ7MZtH0Y9xSONFqN7QUszsps7qnTHgtS+clibgZSwcad1t9KBS1HM18zEKv
GOWdmsjpVpYa5jfNkD/FMZRtEpniFkR5+qPrFusUJ+Xyf3LeZ2re/wpBXzkHLC0aayhkUQbZCq11
Gba87hITZ9zF/OIpOBoIFeGKNhr36BRXlpXDZtGwYdKrieH5bhnkICe3nNOwqtXqh5ea7M7Oqw6v
75Zro5CN0Twz4Lzj33U+SqZLMNxzjliMon0XJcBMAzuZt4dD0DqrcDN7H5m69Zf4506iskydo0rS
cMpjJaCsNwaVZs9+qSMw//p8rn0g0OAg0VcU/gWfplxkhVWAk4RaonwT8RQdUqk/KXhoBv+Pgdj2
DLEablxUtD2jGWcHYZraseOgnjv1iDVA4mvRm3khRESoOy+lN/rhF3osuIHpCCvoaOCYgvofjtIn
U4nd4+sTupI4ID5FuRUHu1WIfQ2Z/36k1hpLHchfSB8Q2QjYE1F6crAx6o580+koZ9uZgwgAzOLL
ApIHj3HF2uEQXQQv3j5UPtbOzsqJ3b5NVwhpH3ecL0Q06/fpmHXBCHjXJ1N0DriWRzuV+ovtv44H
2H4tra4crE1Ixp+5RfKqysLRcbD8UOXgu2Yf7+z/K6PQD2AocE5rlXmz/00bVV0e3GmoefKXUIbx
oGpt5L/+/V4YfmeZH2kqNT/eBdQZQR+tnaZ/PqA6tZSQU5GGCrWEhh5AByZEQe6uSDrjg5t6+aMt
8ZLVzVYJnUwbUr9s9fKdoyMzGHf4wgeeNuJ/1MWdXwhUX1tDTscJMCF+V4pyaNPEChIxLErgGGJ+
UrDt/PL6JC6O7zoHnEZo0fBeoy91PocSZclW71kpE5uF7iBEhQh+7dpF6k8ktIfXR9Mvmm+YxZMy
sel5T6352vlwZmrmWaxIlFl0HY2HeBbZ0Y0okd6p1E6iu85ZQbdFO0EtiCbxu13m+NGrZY1yzers
60aaewdpu/qd2IYS1rM+lX4XW/W7tHLGxyQ34+MwROm7epEOqNah8kfEA4PKWMzbvs/csBrV9qaU
pnErIuUHqOo9Pv3l3mOKSDtAp4R6RZQ/n2KqqZUGMgIxp7qwHue8y/zcbNKdc/TCOjrffCitkXes
fgus57bcY+N9oxXZkISRnnr+sOgntdE/JKIH+O596Qb93nSiJ5T4Ct8szROv4lvPxEk5qtogqean
qRo/RSOdDalK1W9lexLFYPgzcj21Me2UPi7XZK1IrdwUEkyAh5uTAvvbU0yajSezGufRr2qzxCh0
GJSd/XUZzRhnfQAAIIHduU1Z4hzJDAQMXJx6F+MjFpPVz5qyf0mvvig/LFRxdwa8NrGV1kFzEzQY
/51/7LxzpnbgajhF3qjcehnvLmNKircmfODmVrTDyq1bu8ebLWV5KaxEmh1QHFp5i79SeliV9v4/
cwErQoK+VgO2nHDbqPulKZlL1s/Ju1gV0m/KPN15Pl0GHJIs8MTrs5GMe0tMTFy9HnMJM6QXjTjY
IvFHt/5TAVDZmc6VvbBmcwD0EDmjXLl5cfRG3NdJ59qnKo7neykKnuCGw9tjtORnMdt75/76eNw1
K/4QBPjmZktNqy8FWdaphN3zXQ4IbeLcN/s9wptHWWvWTuS+svVWIh6AVO5tOOibM7XkVa+h62Wf
XL3X76PEyo7UjKbT6xH76uciFQInCnkN6fDzDQ5530O+bJ2VAXooAZNy0xnzhEaQvUeov7aA3EUE
zhXpBlzpfChjdpEeNBYoLlR/75ZFGO/HiX7H8mC1WbOzDS9Xb5UPRAaIzjpBdCtu1adWXRtRapxa
fbb9pG35UFIxdlK8y9Vb23C0VCmGctm9XIf/ZAg17oMTw+gnV3g/FzvXAlzGvVML5WSnjndtPgAg
TLJjHoWg5M8Xr8dJl4iAkVvrKQVAeWs4lHERvTkQMR/Ar/Sk+Uxcb+ejzEasyjg2dNrQWean+aB9
Vjpt+PTWPQcMiPYMqDWKofBAz0fxkKBM6khiSjcjf4gWTXrKGkv92OlWtDPUlWXj7lxJtuAP8L/d
7LnFRAy5diedvFvcdqNp3Q+lsycEeHUQPg4gf1yN6Gucz2cSkYpEMYPYRTVT7Xfcu1Qqe12my5Lc
mnWwo0k9VljFtqpajQUar2Wp4adZtZ/apC8QWsG6NXnGiWvMnrRIdp2fqw1+zE5UNarfwK2Ob+ul
WxCaWpD9PC62hcvd65/zcvpkQS/wQACdK//gfPpqXPYyhVtxMmM7/1MAuqT/r4qdTvFl9KBsrlLJ
XumvtP03maVXzmVXWJXKItNfc90Zmfm4eBgT0QRWWbQ7J/vqcNA56UyjbQUscDOpDJNocCvqiQOz
3FaNqZ9SG22meFxdqvB924nDF4u4cnBIANbW+yo2skaafyLJGKVma1amdTJHG4cjHNeO6oJf8uuf
6mJWjAJMlFuZpxlsw00Uwa4TAboBb85uTn+bY+8EbTebyAf0vxTFKnfentfmRJGCp4BtrGWXzeGb
mjTrRKtap6kxiwAV+uYYe0axE+mvzQncGUkn0GkKFOtv8c/KCZiKaaOY5slL7DicPLoA5rjI265x
gI2ayZ4M54X4/AvxFpdUzuKLqMRmJ6YDbZsBvdRTJiI6ic0y9hH+IV3R4m9rAgcwzaZJKE3r6Lt3
S6Fbvmhj+QUzDis7ID1XN4Ex6voQuInstWNRa4rBxSHqHmPRHlB2IZt5r8m1hu6z9wStAx4uYNmp
BtOc32zoISOTyjRhntq4mL5WgC6Oc6XYB6OByoZukvswARvYeUJfxqyXUVEZpgKykkk3F8owuYvq
xLxP4iUpHut59O49xD7u3cLFAU1gH+Hndi0PVtwoFWtguycKgfWjWWfRz9Gwh5vXD8CVLUlhAzwa
xOlVzHlzzGJ0HjCDh6jvVYn5OKMi5KvF3L31GmXWCIYickJddbVJOd+SlMt67GV61DF6c34wZWNT
xXL0tx8vIBbcB9qqxH1hodcaeor4R26eZkw4AmtEAXsw2WGvr9i1fYOKAiBFnvaQozYrpldq7hjS
NU4YO9RRULrFdNA8iFJ+i5n0DU8i85aK3ptbv2vpG4IZnYvVjnBLMJ9yZ9YKg/xNoZHoA0aAsNt7
7c4SXpmcq9PDJsITDQm85x9KVuagikHVT+aq7O1pjHNEbE3DGJv73E8JivgK2v2X19d0DbObs4j6
ATsEVBIZ9Vb4z54LE73NmYRBm2J/mKfiUyYn56g1s0tJKxpwz4zU58id/74+8PqxLgdemyWwP1ZV
zvP5Cs1Bt5zYQ1Y8dMd+LIfHHG3623mwtZ2T9lKg2I6FNsD6giHmoF5xPlbeDmkzDLN2qlIVnnWb
NEWAAlvHrKdGyQ8RJbdfCda7BxDb7pEm9XC0MyczAxyW+yOScu0dV4YTZD1Fny4ztfvWEO1dESd4
vzg9cr8KXTNvqNN7wSnxk1kv8azXmm6nMn0laNB4BaVL4KCDv6WdeSh0qXwf7eRZrX2jTHkWRDRO
dg7a1VGQEdEZYSWTbNarK02VKkqvnRS7fd92kfPUR5m2s/PWH7L5KFyRa/hnBO6CTQJQdxQ0J3XQ
TqmyEHXT8afXlDqSY+Pt3PFWf327XZ0SOaFDV5BqwBYcXqVGMkRdo516jFB8tTec23zBoOr1UV5s
4raTosTOjUwspJ6/mVSFN1BbTI16UiursgIY0u03jMUoC1INcX8qeZl8qRM9S4PJQMuNeuIku1Mx
Uqj042xQoUa6WvdXGFPU+C2yn38Mp1t+yKgdc3/CJ9M8Qolo00BpTasIWnDWaYiYH5dXgSdug+C2
Z/+wysbzDqYxo2vG/yDf1oaG23ZjRDgAp5lZfS9l5P726Oz90XgDfxpNV36eegXHZWs2zG9YN+ST
D8vb+mrGHRQCaDC95quw9kC36i4QtsKM1Skokbr94Oaj6gZYmtAegd9ZfyxSmX+LWzHFgWGW+hiM
ar20gda4U7WSZore5xefreP/uLXjJG5X4b4aFZnt2zEgYV+t3ernzqe52G5gSQmwFJ24bGFXn8cA
zy2aBfCTeuJp5hz1qWh87IobDKKmPRWnS0YEL0lqpaD2V7Vh7DfOx1Ktoc27RSynhMeQCHj3Lbc8
2yvu3rJM29upzUYFtcAkGw7FENtfMB9pfuq1LO+HtIqGYC4kVVIzr+pfb16FVeSJBgxSR2zUzf6c
JtFkNdQl8JpCDzxIkQcaiJqvN2KvAH8Z4LmrVyOQ1fB7jfLni0Dsi73WSpZTG2nyiFqueVJUV4IZ
HPcW/PLuZKj1Ac9NtgKSN2nwoPZK79bWjPRmxLtTE1HzrC0mfrymGStPY25hwxPPBjpWry/nZVSh
MqHSt6YhSS1ui2eweqtIInOaT7P0lru8jv56llR3MgN2zeXe5dJac9aVmgGA4nwpmwXv5knzulNU
y9y7EV4/K8fS1Jb8aETz9N20BPhhtY6N2rd7z/4ypm6msg7SBn0ruig6JPVUaIfRKjPdR/hWMf20
N0Tqa5rUkuPkNZZ+5PKfzGNiTeLT5C11EsgonTIwyugy3GAdSM1KlN4kTnHRwUe30CE+VkU0GzeL
TJo8mDrKrT4BH0UUPAOyOEgjCl+PTVlihDIvhZMFpaXH/4l5dJWgccfEPXhV4z4AQ4vNGzsWoEmd
tvb8Jpf6J3UYROyPslTIQqIsHo+j3Zb5MYrL9NkGRVzScYndPngRdj9Egxqvk24lDuE8I9Y+pxYV
B0ObbYyQI738L5376CNY/eJ5dGP7t4gG5SOoNCzdhdJoHx2haV8HY3AVf2rdYsDOqeaNLbrasgEG
6/KdWWg6iGFr8t5XQ1tHvpc7mRXMc+1Mpw4PZsSMHWWpH0qUguirLjVkljFVhpium8uDTDSulz7y
/ioxah61/onadQfnY0nUz2J0izTIG2PMkb1YytJfUquM/NRAaiMUdpOUsLj0KDvQD9Q+mLJNjaMs
9K65KZN2+GJYifGDZmiPQMeK+k5be3y0FSUpfDfm1HyO0qa7T5NFX47C9GSyEsNqI+zrpqoCV83t
Q+ZOpeubVmz+9drIthDAsWawZWYSG7iEzdr7URJi/TyV6he8WMz2RA4Se0e2Svtc1MpYo6mvYZ+k
LXpPXcROvN535ky56QQdSB9RRyUiyi/zt7zLBYvmKpzTZFBm3LSajvfY6DWc4TSlneRFxvDLjSzz
pzLYPeIYpZPeLfzrn2MsZr5M65K0ySXvHqiQLMap6Ubj0zh6xUAOpiY9pz6WXmDrk25jtDUkfyuj
Nh90S6ZP9A5RclAKN30qSEc/uLEoyAs9pxoPvXCp2quZ1vxqF4mP0eAUkqkpHS7yBDuJtPhgjHd1
kls/c2ABNLco/jGz0lvMY5zF89+mza2PuhxtB2l1XaML1duzPEiHTD/ANJWqIxY4CUGqdoflBpxN
VwZRH6tPo63AU7dp2XN3yBgHeyjtt6XrTiBfsrT5q9dW9B21H/GtcmEY+h2voueOgrcR6B5PSQD9
Wvuus987Y/wg0ib6JBuh/OXB1OWBGIeuChBedf5IiAPfsmzQtbD1CnM+6aNRlveFbbLYMs3aX7CT
rAqjusRNTvqQ5KnfumP2WIGwzQLHnN0fjRDjn5QKyzOLE0EXYA9NgYr26Z/aSwYngGSuVL7EPfMH
2vPDp3mWahPWCCbzp4439gej1Iw6GFByjvylybNPlA/TIlDpb2l+BbH+Z+dR6zhiua1bh2GO2CB5
YUX/8c9ScF2DtP08llkSpJZwjgD/bFJyS3E+9MqMapyV5a5vaF3/VBgNAl04azrsyi5ZxdtTj0/Q
VU7S+AZw1HtP6pG4jZAjH0+cKO+9HZsuLmHTTG/c1Oo29jtbp6mYIn7n+JTG5CdSoaX1+YIyI3/S
jHu3tucPRpmpgcwMiLlSnc07sXgae1ZLXHnX6bKB2coTqA8QVo1LnwlKzOIcu7tXLDt9jux+qg55
VVgYqoyq+TFKovLZTkRn8wlrDS8vu9duLIr+T7Vnw/xxaJSQXiFdI46dideA4vUVALghfVgQQf0k
TF1bTrbTWOKuwm5OgNRR4IW0klAapGOePKz2LewNU9rTqea0jadl6usqHIesqShmVW51kzftCGwk
LcF8TnX3X0EVvwsSuoqhG8UmAbep0HMvO2k9uEMLJbvQhfaognKyA1lmwztNdGh6lRgfhlhZEkUr
HPXSOzyR4x6jkURqoWWPxEwBU+RTm2fFr0RXZBxaqTvFp37MqjQsEK/iHURea4SpJT1y1CYhNGVx
2nxngImyZUJ6Av3U0z7igJHTkW4VMoGWTKwCuarMeYAeu/51KfELDdthdNQbDF71xLf4ijkfJoVj
M3nlZPnGELm1D7ex/690UxWpgkyFHFM55vIfFtW4nC1lrz+7el7cGgMNfz+Vop58w4CBf8ycOO1u
IoKxetDjwVFQVKudjzEK4LbvcWe9azl0zp3jNIqKRrhZFL6eVcWfIh1ahLpQCfpGx7u9r9FvjcBa
aS1lzMYhD5+XZn6KvEUZsYOpSmJ4G1mT72QZ1OlMMSsRdGhS3xZTZPk1r4FwEI4aLHH/AO2oexr5
+txF5HKZr2P41Z2sphlZAhQf8P2KV49KmsLDk5lOceaD9oq/dZZSDoHVjgDgaUlld+pgNb9rSmw8
4KzByvzMVMmwyYOV5lBkFVlwNM9C8+PGrtPDPDvKw1Ai70lRxUq+GWZvv1tmIdOQQGlMh0bRuc8S
LVN8x8swSRxKUxAvRTY9WUPWfSvrqKgDo3bSmVhq5ZClpNZEhwWcRu7XUlrjgQNTeMe4HPsfC+2H
EEnp2b2TSZrfiJar45A5JKk/ciu3l2Oay1i7TSol+e6oo9kcGjlqQ0BjKr2p7Ww49lNan7q0gXtl
GrnQgmpuygfWMuMdltZdHaSLEjeBjlbd41JAN/1pzhMF1iHv7U9Naxl/Es+G4Wp3hVSPRe+iCV8x
2cHPNK5rX3VbwkNf2937vG3Fn15w0YWICYLYMrpo5nFH2O3+xHJwuZVU6rJVpM5fNWMq/4yLppMd
iHY2P+WjIn/17e+kOGlZufzGiNn9NhVLRUbXUP2doh50hg6MwPWV0bHFge9m0f7EGPJZDG7/qx+K
8WuNpnXhCzi7X9LJGX/zPiG9a2ytkf6sd6R3JiqBxcc1PXlOhllJwrFIkID0cL8afRD98DFaqx9k
gAjGlATLtMCxUb10/NS2uvO1ca3+v9xNu+ERin/1C+ZvbgdupzmtX0ZK++hMXfrX6iv9P90wmzaI
zSj6S2Djau50k7ILLqpl7PNzqg+DWWmfc7V0Po5iVgHClAqK7HT+C3GYUlKwA6ex8G7JouzpmNfa
dGsvbCdQtOvuyaEJoDaSwBh14955xj0rL/wpaRLYk4hkPat1YcQHqfTVtybKrT85fDyS6Gz0PiuW
nhiw+K3yTxd5yvuqnat3mdSmYzpq+XystLZczQvS4UdZ1uLXLHooWWUU/S9759EcN5al7b/S0euB
Bt5ETPcCQGaCVqIov0FQFAVz4XFhf/08UFdXkSmR+al3X8QsKqpUFBMJd+8573lNs76bUKTxSGRz
eltPHkW7kwjNIbAQoaA/xhgKcg5iQRBc1eI9F0yM5yPOKB/SWskKBA210lyvbacp4agCUIYO633j
g1uxIeUis5xDo2nglvgqJFZYJFLPaFT6Mn+tTvZSv+8zFo2g7wxzDcWsQnVkJZA3GIl3TVB5ziL9
kkf1uuo69QZJuk2yhDqxvFF5VYvfgISWvpaSkeq7Q+4tvvAw/vMZwllJpHvEuhH3NneZz0C3GXZC
uskHAmO9bzUzJlhzzpyuvoT7ditamxQcaavKl5IEkpVKukjfTjq7qJ9lIFFzZ8arr6ewZPy5Tura
V2JuJ69jlVTnltTmlJyI0bguMcjVD709ZN9nWQ101rqIQy+fSweJ17z1HrmhyYCUiGYIOjw1lfOJ
/KkMUwY3fZc7xWiy/i3K/IEE32WMPHeVy66kCyQOUbVbBtJkjLLNeLpigWDaQ7O34zWrohY+/6Xe
SbmEwsiBi9fCE/s40+seIznD+r6lLFOKTpVrndVDPX+DaOk056VpJJ3fK04MNKMnZSCQGXwyjJo3
SUiHjaTuhrl/rZPZW0ZJNxRe0E1WJkJtXucPlSGHuxgKYhKIYUz7QJ9kc5d5WZcEMBSd+ypfiT0d
qmq1fbfg/gUZMdaWbyqy+yhVhmNQpUr3rqgH7PbQkoI3laWVXGK73io7VdpavjP6JiXYjZ3Z8Gdo
4UlY2LmahMqajFyeNdv8+RKxlodRL1Es6M6YZ+SSYOVxsJ0CO4rJHkBdk7w2pmt8I6rpzdg79nvF
wTom0CbJqq2qmRON0hh6X41dUCu8YzGsQx+ywBcFBwusZGzVqO0LQ/9cEBYyXCt937gBNkXVVbok
bX3miSW9LqkTbH8QlVn59KHyM7Y78k2nEUHuz2tt5YGnUIwGvNnI1VZLH+Kgos2oKVgYJPtuu+RU
7XkhbnFcKgx/GCuPUMx+6Cffxmi5Ygbh9dNBcrvdQ+aRdBG4STqmF3pleMsFlRFJCk6juWdF26iw
0So8VYMid7rbQhPD90qwIoaTWNq3ExOim3IQ1Px5Qnt4kcd9wdqBqoCIrqaW6aXSKN3su0vXjORD
lgJX7GzmjZvTqe583HfMO6TgfRoK22rezDMZI5FCGXAQggnirh7V+MsiuNJhR2knAle26k0ztBSN
xqTW+W4cRqXbLo0z3IA/114oxSB731291vDzyuDCSUNPGupJtR6oYWYeJDAexuCQ3yztQmQsPOfp
2MmaCiRpPjqKKrMzgXDns6viMhCua9KtYelVBHIX04LPIRWUPMgB9BPj4JhwTbk480OJV8F5P1o0
r+NKZpaPNgzzHbVpy5jlyi1HH2l7ctWj2Xzjpo19oysuS7bWJqW6W9w21v3RpnoGRs2FA1CSpR7H
GkQTeKnrgQisk3rvjh32anozy29tztwpQiEW7+t59eLQrvrqfuiNTg3/y0jHuiE+bNqLrSGuhU7x
2CqzagX/1di07G3JIB543qFkl5PxzmlAnhILU7UAJ1nitbBT8FIfEDoxuW9Gcct39k75V/4MumHY
CScU639ctRDBPEWKbPKkR1cvAKQShrisHOwFdu32kMSsU95WP4NfzBbRGgPtIVH6aeg3wDSZtLxZ
9lk9sjcPpvc6ndLi2+9CbOBdjNJd2NWAqcdzMS0bl9pYqnnfjeYVfpo29UUPYvzbSJ7jQKjD79hG
lQ9E+vTC5cugjI2mTnsVTSkMYKRPlbqcstr/eeZBYDHBimjomJfyCj09CrtInyaYwZMINeRXZZ6W
b7rSK8612DL2be0aJ0wafjH03hj/EGI3AwVM1o6Q0TVrjdWykmk/mST9WaxMZTeyXxvzBwUDFN+t
WjNoMXL2rZV2pMxvcpu+oPvdFEQL8ZCx6feMbXoFxe/piXdypEZJdIkBUT5FU0NuU4XTwW/fRI6C
Yw5cZc5YOzZXEDrCmsSY5B6hJrrqzukpeEiQefmJ/OkdwzGToRVcfHVjMRyTV0H6iqxORrzG42m8
ygtiZMCXrQMNQhG8fKifXjE8GWGUMhv6YZtyfCg5yyZZx6Lct9Lpgy6tsjf9nE0nXrEN9H86tEJR
A1kKJzwwZkwSnt4cvrxZ9twXbk7BXGekeLXz+zkeQRCVzyjO4HefIpX/dBHx9lLdTS2HaghI+Oh9
KwbyHqVqcauqXARamSuhAx8uwKf/t6V5aA14LiiueAUo0Y7eAX3trTW25LI3SavxM5qvw4pF94mn
4qdb9eMoSD0QaDDQPs5oKvKymgazZQbRKOuOjmD1V63+bV+v7Sj8s4Wrs/Ye85iS0pkcTVYLo5TZ
9i1wuX0myXhce+UP7+f/fqKH6//5P/z5vm6WjnReefTHf15l9yTu1d/l/2y/9udfe/pL/3w9PnRy
6B7+dnXX9H/bD9W3O5nV1fHvPPkIjvTHNwnv5N2TP+zI6ZXLzfDQLW8fUAXJH4dLHurtb/6//vBv
Dz8+5d3SPPzj7/foH+X2aQlf6+9//Ojs2z/+bvNY/vfjj//jZ9d3Jb8W1mVWZfd31d/ePjTD1yK7
P/7dh7te/uPviu2+gpKMzePm7YJ8cCMzTA8/fuTor9i4UDQye9ysYjfuQVXTtP/j75r3atPLwcrB
VoBJ+7a19fXw40fOK6hB+jboNzfaH2T/f3/LN/96c/91p7gof/z5sbAR8tnRG47KHTsQRNvsA1CR
jyksjVLo+WIU046Jletc5KByy76W2BbthSjydzpTjGmHUQgY2xr3+bjvYTW0/tC3xUWvqbUeGopI
6vPeKhb+oqeOh0EDGQyIuM/u1kFnPLAWtfGNwQMxTYJZdOk3jTm8r3JelsCZIBD4ukyUnEY566oz
pma1HRZO577PKq0G7cXXhgpfGnLxs8o1BZZneYtVvbOAMiFVc8VVVZR94nfj5BFQNjhxHjDMXpJD
X+eOwixaGNdCl9YHzc5lE5Bvh3G3Vs74sXZr7zS7uHbGB2+wHFAqpZrfdfQaZSRcd4OcTNscr9u0
xIwvHvumDRQvxbfG8+Jvm3vY4KNb0s1wpLW6he9Z2FeV1jdeICiFryZv9IZzIib1xV+a3qVr7uay
5GVZdcQUE+A0Rk1I2QONFrzbS83NymueVzmFPRakt2UODhdpajFsPfEI8ZIB05vRwuQ6nAhpvdNm
3OB8x+a3A/iZc7/DDQ+HH8OOFT2Y1KyawnqWQ/ollZX6mtZYbfxsdWugWDb/8Zpi25wOfTZ1H/vS
GhlGefD6x52SQRmP2qYR7+jXhRmMmVdeGlk6zj4DwPIqdkb1bnLc/DVxBs5XHKPN3o8pg5H/k2c8
+6TXmxoimyV/XZie/NC0nnADo3HVzK9mFHphGivG19WZk8Xv53x9nzAnnUD/45mJnQ0/Z99CxAa8
VVYlC5a6hzPQNfgDE3vaWs5N7gB0+AQ4jtZhVerWODfNNNVpnaZ4DGp0gOQWWVr/Fjm+0+5xnouv
GmuUeghu5Dxsw//iGjxLfytH4rwvc3PU7agZDF2Eq7m6hBLPsShDt5wLPLBjFIMXNQ4r01mlgMUF
o77oE31u3Muwl3OTBIVMMBnJNZwdA21sPXOPlWSqhENpFSJshFHEB6V1zSvTLnMZJLKHANGRmWYc
Zo3J015kC1y5tO6Ht72WOnRTsTPda+U0j77NkmP6oMPpeFlJxjxwgPFOTOm35sADbm58R+9cK1DE
uJ4NZt9jsmJPKn4rtjFqodQqpO9A4K0Xup2ob/GNihk9VEriBVjgaUgIC/hgnwdLiV0GYxib+9Ys
lI+yx3rX761Z+dBl4zSFWelYH9xpUj96TGJjn86ncrjjWzoGsGW30zKGX4Y7t/de3eJ9ZuYqmSRV
ni0g8t341anE+EaZ5xnv6nExmAzCHP8OIobj+CKgwmCFswH0snxYYliQh9lelzlYMxFr/ui5OIxl
RI6wiHZlUBQz2eciTfp7CedEBlOxupdNApPBr/OW18ZJs/ldOgjr2mQ2DlJZea0Wwgsq9w6+J6B5
yeIwH6mb5KwsONtQkxJJ5YA1XRnWDbnyIdVIU4e61XmQ/jRJx1iyUBNnY3YkoqBtYwbkkba07IAU
nStGHFoTKI7FZMabwXiDaszmGaJLORkXemJhDlGq6n2px8Nd1ZmgzdZE8hxy1MI0/cVeB+0wIyF7
b+Z5BXZDEsitxUPYIOpMM+YYiTV8VG0QRz+R2I/A+1lmzHwQljdhNvLo+pOZMtl3zQkUKeMWaPBY
k+RrEqfmlSqFNfnqoBsk1I/CK4NkttXWd2sFUzVzJF5p7w6GyE+woX7edQz4oLgUEIKNN9CxsYSN
LGpdLYm34tpou1iPPR8k9FTUwA+6/ePyFWOMTYBHcedAuiF1/Gn5qndqOvRzB8cEtyDJjKdT7ECV
vAzDsOZXaa52DIDz+MskUutCWxmZhib6s/2j2uAXu+xxRWtzlogPULPhS0wHeVRmpr3RTq1ttDu7
LrVzsNDxs9Xk/fs2q0wKiz/LkF8caiPtPj1j/EChpCK+QLwCv/fpGVdV7Gl9kTXwtYesDEZztvqd
0CbusicbV7vs2gICWFrq8Ojo09Uh6PM6+8Pe9v8qxEcV4uZ//uet2QrQJxXioXuo7r7dPS4Lt1/4
d1movcJ4gTBgOGBUeBBs/ywLbe0VKDUtJNWYAyFtk9T9uyzUX+GPZKKT324y9R+98r/LQu0VzE8S
L7d8FHYriEK/URYeP7DAAvDBwSI2hAAly/bzR2qFhdSgqnHaPDRyJQ96s7V3ijb2kTVLJ3x0VX7x
wP4kxt6OxdfV/2Xhwxk/PZYGjUabcSIPW8tTrgpwRj+OTTv0+uWLLja8WhTpbhMukXbcvCnAx0g+
ZOTlLmyH8FHygPTDwzSsYKsAuhvNsAfkUobDVNb7cqxz9tzOYzDFwLFyRe+TAER4RsGwyk4bdg6v
XqkfpXHz8qkdN8+cGe0eYA6ygi1I7ohg75DP6ImYw6+KVuwlHUCgzX29Y/dofQMxiF8Mnu2v1AUn
Fpzj5fVfRwbX2R4xSIZH6x7FOzR0/A0wrK2SHQ4PgKuquZzoa3+YgT1ebDgMSkHMq+lH+K9jojZT
KS0bPC8LJysfu7Cz1GYnhnQIVQ/pBlu80YV67sYF+SFJfA9TOPm84LXYTvniBJpQ7FsYUecOe/0B
JhhTO4tG4Xs6udkNNDNZ+RpMpoF9rE4YWA9DfjG7Wv4l72YnRBAFtA1dyrgwoA6dDZM1f/xxA/9v
FXu8itFavrCKDXffHtgqmocnCxm/89dCRnAh/Ea0KuoPt4unC9kmQwY44vmAYvTXQma/4nEBeAEo
g3oPjfSvhcx65aKT3hR0oEAaq9nvLGR8sSfbIdgYegmUXZjxgu8ck65tOjdvMcYhnEvtY9zpq1+T
lBJOMy0OvJETL8SPj3vyQnA4+L1kbOL19rNmlN6LsSxtZtixgkFPsFy5Y12YviQklZ6vU4+aHf4l
OXFW4qTfiJRrqqjpDO1MFatUfVvL1NTPnEH/3OkFM9wqVt7iFcWQN9cW80avqNTCyqCPCHJO+QAj
uzswtFJpTFoXLUgLCW5h5FkUuv4uhe3dBDPpHJk3otiaS/VsWda5D2wrlkO4WDREib2kCcLLBdIR
cdHiZkpTF1qBN+Yn1sMfPrnHl4dcdCRHACHcFDa9x9uKEuMkTtPL5fGK9kvVlc17e2J/3NkK9Ha9
ZdPx7Xl0SISqlC/8l5nsdbOAAKHQ6tDp5yl8zDXnEjizSscrbGZkXl8n7/OmZMpHDl8f4COCjnqt
Vs23GbLAxsrHAaolnMqdVtvat34c83w/sPYy2s0XBnC51fqysqNZlTBHHTt3L9QM7uS0GMpljQBl
vzorn+RMegGNqtSSGyNJxSdoOP4a45J2YlP84cJ5dKU2NI9SUUefhVv10yu1rl3RoFfpoXOurj+O
heZbkA9KYjPJhibpJ28usdNUDhr8NqkNFrtIspMpPp56pukXlTbPt3JSrQNjTIiyPSxbVagfUBkk
h7Kfi92jVeEXu/hP7tO8aKhPCPig8/WoaI72uiJxpkbohQypQJn0rm4cjbP3Keti+EYmjrYkGDLo
n9U0rLJV7svNz7EQ3XhirPHTzrd9D0oniGXOhvYfPWKysOgOrUSGq5TGjhbWgMnWnypafhqe/Djd
zREd5RBF3LHjRp63rVuIXIYYrW09cTeHLsRbZgpmH/TSmCOPWc9uE7f6JKzE5xiw6IFV4xmlFXF9
6ur/vMxtzqqIZfCxN8jhYTl9/GLBBK4cvUbSDFGzvdTrojmD8K1PQbphKXE6lTeqEcPjrkpm/7m+
ni+0LBeD6KrXji4Pxuiu1T7n01N/Gqv4ahq69pQ0fHtmnz7TSPNw+EGyT09Ncfv0S84SAkQXq324
TrYeFl52tWrVuQSbOB/c13KV+r8uy29t36+bh+pWdg8PEgT6GHZ+Alz//wtVbyZkz2/h+7tCFHfV
t7+d9du/+scb+fabf2zklvOKZgSASzVNEhZpJB5v5ARQI5LbIGlMKrbV6o+OhMH9K0jdm9AfVfOP
AuDPnRxu0yusaokrxMiOdsZk8PEbPckPadlfz4+ia+Dd2yGOZlBdNhTkkooiErP1GkpQC7NIZPB5
0V3OsjO+QElR3jtGMX/KBFqDOlunfcnyGSwwcwMF/+mDujZIM7GY/MCS0/7eav3XNzt6olMCWcce
ODoqjLS80M2luRQzkGBOd36lVyIO1M6zdm3iAGWOS3ErjfX9qKTantiGtmC7tWAMrsSfqnh37fFQ
akOj7jWSktx5V1i68fbRnf/VMr21/7+6htsC8qihA4a2CekSIhqwrgqMbuj8Qmnw2HJEeq8WZnqB
fWy9G9cUnoQVmxk0974+4Q5yBMf8dZ2sp0c3XLhvY9qJSG2xb4FlDF6aJdbObS2d0SUp1GBuRZBO
E9xKbRovMMDOTsxLnzZjfx172zAenXldGaRAebqI1ioByWzwg75Jkro/U6weI2ry/97C7gIjhKif
nKgHt/P61dU2nh5z9GpVVzQ9jxoxlPupHGzMzKriqo7Vbydu6HOndbTPIZ5VSnWdRDSiqLhYmxal
Dpqwd6WdTVEOorvLEX8GXoIRr9OUVVTSEu7dZL0WxRR6ljKHHpOCK0/0X6vWNvd1htRfU7T4xE0/
sgj768If7UmKUtRVj/NcpIt8Dqo+y3c2EwcSqg0vMla1Op8oY88TD9DRie30HfBdvku01tvVg5rw
8uJHR8ahczDEnJ5jSq1fo9Ob6faa5UxlMhJgsw11Do/0Ey4ez923I/AMWnomCxij0RrPJQW2BT90
zscDWMjty/ftRz3086PxU3IPMomkMPOpjopRLc5Tx2iRUrpKZBXNfDGWEOx0GMMHpffqcCXi8YyN
uITWiT5GnQftxu2yZZd2qfW6Fi3lIPkwH7EBN6OkSYfIyReCv3V4+vGatAf6BGU3z/V4sFItDbR+
0HaiWCDx6/MOkqm+H+VaXZjj0J7NOCyEjcUpd702X5gJ0Wm9qEn1TZhn0mBdQU5394DIxgkfgl9f
bftYcJgv1poDoNRRFa9qUDeZE4J3d/C4llOpj8+sPLZ3tEK3Hbl7HlTrCIFZv8+KVg1H1uoA6ud1
k5QfUc9+NmUK0c5wQL1LYzlxo48qxX8//oBpT9eARokHB7OUOhKZDTkNUw0CgyZ8SD6o0AAfytGF
+OUykrJDFwDEDIZG8w69J5PWh+1qqdEqNahyLz93z36doyW4mV3sF2qLi92UxiWyqBEJVZ+V0UIT
6NeVeV65SbFrYRb4+lBP4H3Q04q+naPRLOWpr7G9/L96/I9W47HC8LRUtTpKvCSLKj2HXj0SGdIl
8fvWmIwwq0rEPKg2/XRq3d3aee7BddfhxG7wtGD+664crcybAlwZc6WI3GkEgVIVN0zqor2oVLcI
aW2S3cvX+7ln+2h5jheXNwvNXjTCLD70qG/Y7L02VLX23ctHeFpV/3UmR8trB4q/YlkpIoh8eRjj
dh3mQvG4g9pwRu6Ktsv1Rfv48sHo1J+5ccdL45wPFXBxFdGyLt8g5THOax1nObetVfH2TAUr+vPe
RvY0dEVxUSSqm4dyiNEwNKZXSCilG7nebjr7TOkFPKKJq5PJ2A6Kkfn9ltstfC1f1HtLl/EdXE4N
IDE18s9i6YfPqTomYZnKem+hysQ9skvFJsZhMfUn6VSwcavUEwc7zpw3KuKiPKg9LMUDENJR9ZdZ
v+qHcblGc6MPuxXk9QxLFZf6I9Ng5RRl7Li+WolmDm1KtIONuEwLM8MY3ihIoDsm0pXzOrHwZoYS
m+YXmTcUWjDbZWX5Va8rHxezE989V0HcKT2nLi8XRO6fLeqKi2yAWn49epW2Q6GAFC+3ShDNxuh0
XDPzKWc6mDqg7Cn6qL0Bg10e9LS23xkDwxnOrF6/K3Gu3E955u30mFlx1C6VcdPiSl37Db6Wl11u
e++WnuZ8p5nIOTnoUsWbFZQO0FwP3SfLiyfF91JOz0dyuXa70jU665Ikn8BQJP9Tr9NoMIrzQl2V
gvl8hkRV2i1ZNJo+5Hc5srt3RlaK16Ifm7MWzPxgJboifdlZ3PliZLDvj0WTLj7Y+JRF/dIjr6h0
ryPiNNsm9KLSPtnqOBo+gIELZVyzxWscNYiRTKXVP2A/VHyf8sa76FqnGRD99RWGTF6901yYCYGS
dbIN2koy3I+toYQhhk/ru9JducuamIq3VVnBi4a6hjqJcCv7k7JmtfC73kSj0hqERPnOqJWfJig+
MRqpzNR2JmHXpLwiaSojb06NT/lij5Hhiu49CiUYFoIAw9JU8h4Na71U71up2veeNa7KHn/+WYb5
qM/JjZ0ZiKq0RkEiLXKXglMXev3WLMvyQ6LXVRLgtCTUSLQDjmAIDdR9XDC0OGvHXj8TClOLPSyM
dVeWPdzrckbE2FuLZzAvGAXz2yYbYR+7E1cG+7LhxpQVNUOFQcwUIJfRbwdT0ZMwg47CSHWpinBq
UCiXHnJJu/O8C6urhzA31ninYcVGtG5Hrp2b0z35cZKvn73FatsgJRCqCvR4lrdtY1UwAMxFyfc4
SjFXd7G/NudpaAMz9eRNovFckz/l8rBDffhupVUjGcxMsxUkWm7tuhohDYLGtY0UTyv3c4/VwGtM
pexbmc7Dpw51itwpds1zyKOThNZssFtjDpbf9GmaAbCUtve15l0Dgis65zYemuq7YvT2vZuglA7T
ZbQeWgRsEC7aodODsR3G97kCddHHDs77KkdyNdEaGdXDFifyHlFWkcOiWAxsFsx5hrBgmIvmt9pQ
3bVqMlwPGA19XOZh2OtKN7yzOwTS8DAS4ww/ATzCYrAlLYhT/drt3V0yN0AnzbDJShKr2WHHT8hu
ajXnSbHM76RWMnyf87K9c3ichA9Q17WRXpf5XkwpEy38/4zPwHToVCrIVFOppmetjDstkBBJmsgl
GdtXk4UIC2nCzwjiQVu/Cq9rZLT0+bLu9CRXLuMekBlSflK+jdtiZtWUzWfA6qU8V5tYvcoGfOJa
5HvwMhqn/mD2OTd+8Bb3UmtXIXeia/emq0wIqBL0+VrL68uNbCOrnaAVTladDeCsa+5rhbOGS5kh
R6zkkkXjgnm3382e92BtCt5dCZ3yHvvHtvFpKC1xVnnz8LWlZK32bsPi6TcOZJEAuX5xtXj4vvqF
3dkT1PQG3yZkt4e4QcNPEnxjflY9Wd6NxcRqW/Q6ib5eiXrZt4XgeQbRjWPWcNbMICN+CrAzTa1L
bzZ5D1/eAp/Z0Y+NTtvJGKyh6Sig5IIOEsHDWRFjZl+vRhy+fIitCPpFcXTMhIZk0pd48deRLZbu
MEncE5J8WaKXP/2HSd+vPv6oIs1WvfZWR6+iGU/onUYi8sH0GtMfLFKuTYRft4VVbExfE8r3hP5g
jg37fOioXbw6S/dCs+LQtQaoWGZt+Sm74N5c8+xDMzraQdFlGTLHzaLccnKfW8guO4n1vDXd/lrt
8lOJM0eQ85+VzzF3ZM4nfAjlWkT5MOWX6rqBy7mShblujvtsJUquT5gMEhvan7XUSQdGI/Ol1ox/
4ItPWLCPyZMbpv2rC3lUxDopdCPhtllkYbn0Oh/N+GqemvyT0ipobqeyD7OEGFuF1JlDDqdof+IG
PlPyOUfF6+IsxZgOZhbF4M/fctjs1p6QZyR2gO+Xg4F2nbnSELc+kpPpvbTM/k5STwOYDcuoHmyo
ZyNimd6BC7XO5W7WpiwLVBNWH16cY/uB1rRrYN1ZaLbmvkjeKUWZ0HmmRe3t7HS0PytyHi+KyUEh
TkxTzAKCmfaJ7uC563pUNFcmBjQsrmkEmU2n6kk3JIMk+N2AExK6rHYTL9t6k2DUpcaYr8Nc+T0W
9V8P1VE5vXZ1JW2Q+sir7PKznczLbkFSFeZN3pwYUTzTe7jbaT9CojpoXB1GHzmVG8rxXCGBGfln
kCrZt9lYnBMX8Zl16jjVMHHWTEnaRkTZaJiXST+PYVdSfk82RebLD+Jzb+BxAvmmFFQKYy4iw1rT
fTelZgAtA2B2qTUndNh+gtnKlzekonU8e7V3NhGGelATPX448RW2Z/4X7+BxYh5aeOmNQCi8ZbI+
a1CQH3TcEt9oOMXdtAkeFWgdu/eVhsoOioZ1BV/YukHo2AZLz5q65XAdXv4uz7yWx2SZqksyHkwp
IoWyGQUlDodE0U9+jedJoJGpuXO8ZfzPQJNjlzfgGoexU1JHg2tM2DwkbkA8MPEtXVy/ffl8nnuC
jpYZuWjoWDBCAAXL9X1LhAvFDkZyYtLUEw/pMzude/SmN4u3jkzOamCvWSdFtK/DXhAu/PIJPPei
Hb3LLraIK0paFLet1W2ykXc1UqoLtPWLP2H6cuI1eGa5OhZQVeOERAqCTZTODYpkqU7XRaJcJc2y
Xpb4dATTwuttDxho2COSw5dP7scI+BdP/nECTTWXs5b2VY1KXG0/oJHnhAg0ozNRCnP9lOFPDJFW
zROaXgxi0EIycDSYlZewjONWEZeywE8XklUmvlduXX+oTRphnEtGAkJyfPFbCrqtocZ9JwU2L1jx
DautD5gaTG+ach4/OXMWC3/qKvVM1wHTw9gx0xglLeXmQRU9vZmjtB4dBJLUG000DQwDs5MWZIR+
vMniQXyolpKxCB4UUJ1fvjTPoX3OEUiBhJkb37KIA0YY+0XY4qYQjgI8DjYqNLsPIaOmZ4rZfB8G
swvtOa9uXz72EZ3tzw3k2E0VKMTFxUIqhyxLt1xNzHKxqls/L0g/rtDZVzvLaLw1UKgeqGv1BA8h
DWKWDwfe+qpK5kZo3ZGohsaUedfVEscGjKpliHAwKfeYdSSRUeIbiTuJ13wVqlt+MrO0OXgDZkaB
gu0Mjgw0g12YYS6B2c7ULK9baXvyP1vnjl0ZPegE8DZEHsU1H18IaLJNL9dLo3D7IM9E/qlNi+TE
O/zr+YZtb4vto83S1iajqV0CS4S+PuCscrOuWk93mF8XyqgdencqvmCbfkqF+dyWdizyVG2yumv4
8FE1pJeaOwy4OkCmaFI3hk+fNfsBS6A9gv27eHWUT54lVCyf5Pzm5cfnmTV3Ex89Pl2BGVmzYoQX
mT3PiFrYZagNa3aml0V2YiDz3CGOqtaOkYs7j1UaMYobzrAdUANZZjWOTid518/shMfxeji+i7Ih
iCSSRmn4yUQIEUuwuMRsrTmbMZeivzaV+//skh3tIRUCKYARN4lozfvAnVT7DJUTAt1ZdXYvH+KZ
jeRYG5U61bySlyCiEjzvjbY2WFtUhvClFOshlvggvHycH/kIv1jTjwninmxRVXQsXFpsVxcIp42g
t2sSp2scwyvFUK4GtxfnvTq81lhX36BpKXeOVjcfhkrX7nCHLCjStQc07XTj+Df5rlTfYTlVRZti
JG6iAnMoP03ExxW/jP26ufKDQVTBpCgz8pxE7JVOHggCBvBrSms3uirJRcMoXsMUuc9Z3AAQMklz
p3gRdEzDV50UFVhNfTnbaXlTcXt3seiodvJJXIih7wK0J3a42vEXR2btHp3OqeCb517XY59wiQUy
TAadJsttQFPyqs7xUOvswCaAIoTi7hILqKtRp0zxfiR15XPSt0NglIV6op1+5lk/Djytx83OzdCS
qMcF54vurNXtqrc4Lw2qFoyKAPXoanN8ePkJOfIr/nN7+eEu+2g9dNpRqeUikqiQjnqFE1iNbUG1
Rk3fdWfTTEqctHs8woweXZODjjtD9hDgr2oi1LLjgOn+ey9VvKDfzCEGqyMIYcLSEUPf9YvNqGUb
EeahpRd6CMoBXW6pT9GUnrtU2+v16Lsjf8O8JBuSyJmRphl6pWIRUi3Xa2l9lBhp3awF+NHLF+rZ
J+NoJYXtJvKyaTGYwSMvwui2P6iFXL46RD5dYPaDR44t+ou0SNPbSZR1sKY5iWNZdupsn6ltraN1
NhdeluFswdlKjOsXdNJBmSXqf1jjHBt+tn0HlTOhGEi0BHRc1/CgWqdu56zswt48OxeNMus7vVzz
s85q0WOZqv2/7J3ZbtxItq5fpR9g0yCDU8TlyWQOmiVbtmXfEJZscZ5nPv35mGV3SVklJ6qBgw3s
fYC+aKgkkwwGI1as9a/vP3GCfWMLsY+WXN2Yo7IviRJ1O0XSQBOZpycxctqcxsPfv783ltzjLmZy
erE1w4vau9ME5MYX45Xe+E8N+rR+TWrqVDrvyCfhzw/qKFaUU46cyHHDPQx3tarUON2Zw5xdDHXb
eqLwIdbZqb4d0sDw5niM7nLRaZvIiYionTKmSkTphI5Fbdr0gWue48qdewBr/P9srI+bB0wMbtpJ
sl2ndR7f+YJsO9zMlIqUbXz6/Vi/8TqP3XqiSSL87rto34aJ2rUYFK5DXdo3VmfZJ3a2N8I46yiM
a4ZUH/Fd5xJ4qJ67g4EOR0vUFqaY2uFHJ9ZJYHQbSnLliSu+9VBHi42WmdVcyjba8/ratTOK5Jwp
26wtByTb78fNeOupjtYYc2yD3kLACJFWC+/JcEM1UrW4TWvAWHSemN5UFf0HrludUWQP92IMK9hE
EuKxmyNGt4xkY7ujtZ4VcEYrd7o1ORp00fV46nT6xod03ALSqaqFlKlFnE6RNKuB3kgINLR2OxTR
3Giudr8fjLeuY75e3H2n0oRLv+u+NiabYno2XcyFMrYh2cp1mE2p9/vrvPVej9YeleVoxCo7Ijne
zWdpjx+IBlFtUw9pdmLteWPlPrYuKii2tgZkhn2P4dhmbpV11Vb5KUfjtx7gaMExnH7MmfX5vnYA
O1p4PdD3yA4hJ6r2/9EYHYuwE7xZzA77oX0M9WxF56V73ZTzDSju4cT2+sZDHPdT0EzbyXpKeYhQ
yZsyKZCYFfV82/fZqbfwxoQ6lr5rYTQrvNIgmVV++8n36SkqgVqeOXpDKy7NAGe/H6w3opJjehC3
Xo8dILY9OssPTlNeB3EDhb3QUq8HBqLTy3liXr01aMvPX8Q/s8PGMkwcIywcmlYC/fsqdiuDJE14
Crz0lj7j2EG1DUTeyrKP93GMjm/QRv9cHyMNn8Fc7IahadfVUhETZG/gWRrtqob7dV5n0t1g6nsy
Ln/r5R2tBjK0SQvkHKPDoirH1aBk26wN2zC++lVBa7qY4vqsp9lZIeCAedgUxle7a8pi3XeW+QS8
fDhXYIVXOLROEmkcbdhw0wzyU79/60etOv/e9497UEAj2hzv0exCYqWhZNY/TFaHNCIet6JOalie
ZLORHiLqhY61bsxJrSnTdwuXaVhZqW17SLem6yjlNQ6plVNMd6vPkK3lroXtsuozf9ygvYRk5g/B
JoZoB2guvKiH5rLqs2ZVNDMlV3rGdYqxl/0UOJ+dUPa7LDCTbRfUF7zBate3Gj4NUSCuIS96Rn1q
jXhj71o6r15OxrSsYlEaTBTkFeKMViTOKSpGd6vXHBZn8YxdCWf3ulYnFu43Lng40byY/bEfO02n
O2oXS32BdxtP1pA2NyoneZgFvkUuh3vok06d2J7f+NyOcTu15o55uFxQ2Fp5lyAremZZd87cA8Xl
30L62z8O5i8LgG8lGo8N+wbdakL6ztXO7QkCc9PUAcaEydaJjOaxdVzS2W2fglpv6n2EeMFr02J8
/P0MPhgQ/k2yQBxtJDqaE0cjaN31xnAfYO20nvpw6XEd6KEK9N4TvR1ttCCIVrT1p7Q3DfrFUA1y
U2Ib4ZlNqm0Tvf/2+9t54/UeOplevN5xFmVW9oOz0wdozSLonW095821ikJ8qDFiwjs86rYB7p0n
rvjGGnOIyl5ckVpkmzgiQReoxckngSwWSvgYnEexI85I/47/2Tw6nBxeXMcoBrqWxeDu7NbKN2Eq
0ivdwMS7xCf97veDZ+lvxBzm0ctExRwmcgzj/TArcNhWV8gL/BR0TFs4oMweNjiwrWXqqHXpa9mV
AVGvo2ZIaWFj2lHkkVpBDQfujyMYvIfaWLljSbQ5xHO+giyszqn792u+hW1fB8C345x1Z60F6fA1
S/GiXfWF5u/aRDZnAnA3oiPKP9/D3q+HVUhEe2vj3nJDMt38kJrGeAsU0v4eVjn+U43ep/TbNZFz
NaCAiUAM0Gi2jjEiuMmUZhder6nhfYCqo/cWvHO31YInBBp5AZHHF9dAZiJkZ1lC+VPM2blrijL2
6PzF3ME2SZG7k85EB5GqRmgiCeYBk3TTfTePCBI0modTT4Hjdjd+A+VrJTWZ/XBIcnqjC+Pdi0az
+VL3evRNtni8rbWqVpRC6bqfuLXZ/8YLHT8Veva+dcLh3J6QdjSGuimDvkZFMwmYJXXYlet+cjSK
mo0rLosh1/VVqocW0HDVLHaBZCC/d2lqXNLg7GPtAxC889Dn1VunKsJvwq0bJBV+jIzVjjK62c3c
Mh7sthLnaQh0nobLptrpWU4aDwsaE0TxMNTGWpZ+tTc1HicaYIKvJWFdeJuxU4KY9gHEY9Wejz8K
vWz796iKq/c4U/WodKRK4X6UiXqqQIWaAExVug90yyw8vkO/g7U9ZRo1gqAerlu8Wr/nZW0/pNA1
x5XmJK6/dmcr/iTjCE7PIMLk84ALvLseBzn6XjcP8mNbgMRf93NQPsaYg5UrvDPmAiXv1J8ZY2zi
WYeQZ40cCjo36sCOKT0LB4UEAiAQ5rY2PEwGHLTzyOjlx1L40TNmFiLa5VBgEs/NGn8PoxcPjabO
UQRh2oICyRpMeElwnf0Ur4i2s+ginIZ7TuM58skuquItp3V7Rj2fWeMuGSzaDs3eFJsSEzg8jEI3
uhqcaDbIYgz63RCEM1Blp5WrSKjwY4CFbnQljZzWIb0cdfOsn2cdW4spSPNNkSmEozRe5o9RaznV
euxa9XVw1daHYYp8bcTUXKoJPGSCXcSux13NXAeRNazZBkGyR0baXA5pCSiUjG/1Zeqj4Fujz9FW
wzl1yfBClRYOhg3nPZX8Yl1Jl1sHnokojM7Ofm2SBbzr3KCUe44+FN0lO166wcCIF0pkYz2qOOw+
an6TjSu+Cvc8FnSDrhM23AbPTj2+cQq7e/C7qr9A7VCzassa4i2FbPUBFj0GE12JFANVjarj91Rh
il0ea/ZT70BdYC5oMJz9bCYPnlTRxy73XTqZ7YSANs5GhkQ1TbCJ2ryggwDX2WrbqnIOiGj88ioY
xijZsi01dwE+qRDayQlC2E3AFeAfUXcdDsgD5cIinG1kXN2Q3GvViA6VzGb2kXYB/GnGJJSP0ijI
wiSOVWErOCzSwMa27JsZ0iu0q6R3UiDurQ97t6vDjaZ8e95WJNqv02yE9w90KIwgUs+4VtllD9rH
TBuUrF2KgQ5tvyXNnCYdNZtilqAIdb+8p52MVohedy8Tc0jkNlRZ+73vDVvB83Pn7RQpnQqzgXsK
iMiG1mBLpBJYP7NBtT01JLMdrnqrwYeQf0+uxegH+xqomjiHR1NaGx4dxXIZ1ul3BVMJ9+TB6LYN
Cfkvyqp1lq6knRihqu/lmWkhzVxljc0TMH37C9xrAglee7ZvdIipgIjqdjjLzBGQEtYy9h1ffYV6
OVQVbjvM5MmbAgnkeIYntguocD3adn8ls+pTgANbja+NVBej0IIfwIwjZgI6QnrU8+jGylzzyQdY
Onp9XJbwxB1hnwW0nrhbM2Sd2qg5QvyR6xC6SqxFom2hLxUBoEjWyqkINldh2fU+x4CWmlqTJ5On
sGlE9pMBJV+RudQfgDSJFNsF/wYCt3uTwa+6jwqEDnOih8WqEiVsry5OITbqJEZ9ZJ+5dZlS6Gei
l4N/O+opLCqrLY0vboEH38ZuUDki46xuGl+0V2M0fUQrvSi2VJzfa8kM7oRyRvM9HZ1iWjdoSgv6
IZLsa6pSbq6IkslYx75Vn5N9z+a1wZT1sLbEpG2MpK55Ai7ye8Sww/swVuPXoLCaaSdbUxMbJ7Hr
dp1W0TBxLkvBM7Ol61TGi0DfAxROYFql+eMY1f39XOTZdWmm7cL6CuYSPjQYcm/UfCyb8azx93rR
TKDlkwKwtw4qvVtDkcfwoqRZ8wkfdvWFwKAWq4wqN7CUGAcWKFsQlpcqcZJjw+Ljv2M4rn9mdTmJ
cMQk3SWSGnrJh8bcUVnSVmhlL6O+xuBjtEXz/r9Uz8QgapC7Po+zz0gFubVQy8vPvw+I3ojdj+0F
59QH1VK6cjfPE9kX5dykI15wtT+fEi+9dYWjw3gTYyijUTzaOVL72MameRunRo5GaNJPJBbeik+X
UO9F3FhleUrNzKIAEFViM8gGXtxYGFu6Qosd4MHxxFH2jQTGMTHYh8vflOGo7YIkfOAQe6YZA1Lu
LPxeRcV0ljite0J0dEjX/s2R45B1ePFITp3WOj0P4d7v6Nis8OS6dVXd31Bpgl/TNs7edDrEv02c
X9GDZq6xwjE2IgxH4Gx190ml6jkbatblqE0uezAQn2IAaPT4mIMniP42wA3stVVokxd0bbZBcu5s
RBo5txjvlNvIpdbqkJdGEJi7Z4MW1+t2srKNRhVyWxkT3QFKpDfBbEQ70y0TwIT4mzXdNFz2Wjlu
QlfPYLollIch9PIFWPMmH2KQ/XQCeG6HEoVou0Wu2fyEpb6pEn2rEnX4+YtBq4I0RqGYajso6s2Z
wV66MOFCjybGxrN8KwZGNNFomyTaeRO1+nssath0ZHjK4PKNqX7MPO4SQ4P/xkSEO1uAssf0xTan
dkvMe4q0djhU/83MOMhhXjxkR69riFlPsq8hMgCZhC9e4pqxxt45ePJrlMBFPA+0mVbzpsj94EuH
H+8uHrHhEGKezlNBHOfLGrjo0NKU2Cj/yg+APnI2oT0xULcFhjd3SVs81baKtr9fZt6q/hyzCMLC
D/IupfQx+3O7GRAIrjMc6rZ/dCTPrXtbm84T3ovmZTphFKQiqhQCi1jO9FLdmoYarxHjMgt9S32w
QtteiUYZJ+z93lhBxPLzF4MqA/j8s2JQfVm6d8rp0B2QNlwLNdPqVbvWiWzuGyvIsZ17EuhZEjjC
3YVqugXIU+AX2uBKAB0Gj6xkNwf0T/x+xN96pKNFMcMlyKgL4e/0euwvJxRoa0LDYYvxMC14tJWc
GLq3siOHlM2LsUtEUEGZyPxdPzTK9KQxpzdUxs0aTwALVo7hVMKTbaoMBMxN860XfYYQzOl2sih7
TgZTYnhDbNvXKqYmc+Lx3zjm60faXxMqZWtpQ7iv8ZPb5RGJKeThwjsM7j8CXvxP5zLDRH4x4/6C
3dt/i9roJeLi8Ps/GReu8Q76NtRJIBeOXBoHfqGYLaDK8JmBNuHaBHmK9/OTcCH0d8TKFBwEZp5g
X5Zl/BdzT77TBexKAJ9gLvgd+5/wLZYp8OcKapMthE0P34I2NnooXeMoMJllbWqDDPHNpPwEJqqg
DTxKpDorpsjiexSquHL7XvtBNN3eOGMdxH9Mnzd3qtf7xK87sIhNuBmcDpZl4sWnI+IqKWpapjcB
hkLbujJNGrxoWcQh51Qg8TfPijUElEohFgbOUdbLrmrNz/TB2SyxvqeXs+2R6s9OPM9fR5QxtUl9
2QaO1e6xXCFEil0IDsQbWuf0m7qYdBadogArEKPWtbaI61o0wrl27Yyd/RnHOnFqg3m9si5DaoNF
Ao9mAQAVmEi8HlIMIzEBozFlM9VVsymdxrlKaQReGmUyaLb4J5q6r51YzoVayiyv5xLes4JUkTRA
tnALR5cVGd1fem1vdBIny1k6CnVkrymOgnMoSrVRo1EHZ21tDHCGVQW219dtoMWKkt5N0GrWx3LW
kUv3eCle5qXDoUDvnepbErUK7WexJJdjGLgXlTFj4FTGc4LZzJwLe6XMeUxWUbiE7NOU0+bKnRrt
rpahda9LbKvw5BuFuyI4iKzvxEgaTbqllg9b3ID9j6EZxQ+8rPi9m5rWo0yqpN9O4I/afRYbVrp2
KuW8DyYVfYUabTt3LUYwZAZwRTJXyp6qeC87zfkS2JNvXZspRpMfE2tKdxaRSL9Fo2iItXEg5upt
1n92DxxdY1HVXvtdKj4Ejgtpd1qgu/OBvwvVF1YjvF24vEW9MHrzBdeL15PxhO+N7ukHmm9xIPv6
B8rvbOnY/lUH+q9l9O4VNp4wgW2XYcf9Bmdgzq2tDdZNpikMYSaFuSXJAlsY2DbJiP7AHBYH/nBW
DFXoYcUanOU1QOoN6j9oxWBvs20kXbBTVjfNwyolOr+WC+Q4wMuN9s9sntUKdzd56dLsSpe9Ecmn
7MBJhtIEM1ks+GSsJ+nNODCV4S/AV3b4UIBnpuUPDbOLD/OBxEzBHbdUsQCaKxVZIfapC7eZ4exv
c1jOxYHqnMaF1ZHHsUMypwv42W/9bD1rjbFI8XrytOD37tCwhZeqcdRDHfThD8xqKYuZGi1+K5pH
zIfU7Ktd2dBd7FqavFjSw/1FrCnrSwWv/lZUZgG/HJ+3czyQ3JmMtymuxlGh1UUmrO569MSouyPO
8CtjDHCVSooIgrNwm40PLRtpfq5b87oHinyNmn7pZM3G3PAU0NyIwrkWfiqTPrwrQSsh+rFK1e0D
X9JeSnIh2MhYjvGnjLwy2PUgAkNH/iZEwF3OlZWfj1bsz5cqod+TYkGm3keuQnyI+i6jKb1BO9qM
Ncd4MUlwG52f0/85d9o8ew0938We+ljwaJFyps9JpfFiUFxKZ932JAMqVcRPdG4m2dpsZz3bLCjz
Yi0yRzNvlpYwfz3lWB5sEkij19i5t+M6yvz5PQj24osEQv8UtEW0dFNp/t1UxPImTGKXwrddBh+r
zmWOx4PR/ABBlN8qIl59jadzfDdFRks109dTmJ5RRn+utDX7k6Xp2ddajPkzxHhMA1WV9l8b8G+P
Bh7wSyOxQeexPeQO+TkryfR9CUrUv+nTetJXQmF3RPYi6Lp1TInMWLGWp3Kt6+MAzL9I+E4MN1a3
Dm5PyLL6HIpj5ps0fecdxQBQ4wUOdVEurnXO8pwRZQs1IOmmlv9f4YThhQKCysqkBi22kV6UlicG
GLsLyX7+UlFJo2Kbtvk3OygwoBcABuJtnnVkmhU5G3Nb9GBj+VhlLbyI7oEQM+maTmFqXApmNhWI
4MYsUTetzQSoB73Z5ZDtOjrhw5U26HSDA1NP8RUpxzolc6coG09GFeKOaeQhy4Ae0Z/v9HL8NnZk
cr2kcEt9o48lT9a6Ji2FxA1BsKnimsPy2A96eE7OKrHXJQayi0WYzL/JwMpuZ2YvbrRVKGgXr4v5
xpk0OrNT2ftPqitja8vn1n2hSUW/rzQo4nwRkpPvaLsNDbe6wKK2iUsj8ISl16Qnc8pDnqrrRHlD
k9v39DK17j4vzLj2ckf2pKS7lpk5UmT92IHFjFelnkusip0mMU7sakfFVttmS3PwOmezwLOF1COB
2MvwxHBkh6FJIDdpN1CMsWhjNB6tsG9Y48gfOxdsw6M4q+KMgjkg/aamuV9gwlexEHQnYovX55jl
ZhYToYXx6Sxws2PtnCxYD7FXtjda1dl3ZLMLjJrO4zkt31uwH04oR/7uahQKcGrCqMkmRn396HOB
W7jT0Eof0VN2OyDu9IZBk9veTC0o5u2PFyHz39S1DyXkl/GDoxPN4jdgOqauEzgdXa+u87lmQbMA
ggXdXSijPFyFdudi3lyruaMykJv1mowQ1iCxNun5R6xNNd8DvN9i0qYw4PMqFHfTghGDMt/l9G8i
Gg/8tYbyd7gyFUZ26LQ10i24dETtj5x9+GcP5P8/D73g9xo2L+ffooW/nIeuvtUtTjVVxxT4w/dm
Mbc5/NEvgq/+jihxAesRjGM3YzP5fh6LQJFzXGIGuNBzcZ1ZumJ+ocitdwuedGECCg5Oi97o16nI
eseCxH/ikAUNFObjPzkVHfpVX05FxQ1hCgbtnCOJxRLweuqnaEfwIIPQRKEUD1Dluv4+xvSNtk5Q
tvdZH1pnZpe423EwZy9EpPPZmRvrR+aE/rdSc/edNfW5R11ZZStrFBWmuNour8vitk9G7YPVNvJy
Jpa9j2KTxXqI010nBkL0pMy/Vl2j3xdD1P1oSuonAYyW1WSisRjzvrqA+RHeNJntn+NwGK6donah
J02NdS1rxBBuhsk2UndpfHeyzn4AVFzfTvCnIJCPzYegFNSIxjajzjVHZvsh1nIBGbhMn7GJwbS6
mozWxvDG0j8ZxDzf5zhzezRVdnyHgQxFXLNsKaSOlkUAgKEkxrrgaVZp29vF1oRMeJYWxrTxzWB+
cODirIAcFVcFUelXP0MZDpRlJK6HPLPtJjScgBea8KxQifieFn2wqxDqYr14W/qD8ZEcZvkdll77
ifQ5Lq54tup7aAJqPc4le2NawrNiUUTxCtVKX9ELb53LPkzTNRQNpAQYxD+9mMl/s0wth6fXUwOo
9DJrdVD1Cp+y11MDh0yDrjiVe7bTKC+CM32mTxCdDlf5R4vI/waKKEZUL4b/rwsJDfDNj7r+1r5e
SPijXwuJeEdZczEoMBevOHdZE34tJOKdACkqD8TcA130z4XEeYcnBsxaNlS83pauwl8LifMOcjcH
O34IYx7nm3+ykBylem1bKtfgAG7hqWUifVVLtuBFdqOXQ7OowUevc8zmY4y7+5cwGXedldIGlVmD
cT5og3mXVU7xA99c5zbS5vE8N2PtnNNUBxMgEZiYJt2FSK3gbIpE+t4xiM//SBH+o/n2Pz2Jd8ii
vb1pffgW5e2/9j9SLDT+61//p3n6AR6yyP+1UGzv6eZr8V37/u1feBKHaMb+3NYO/+zP2cj+xIzG
ftQm12fKlw4bhvVuwQ9jHYRpweK7Jv49GzX3nUM/DCxbvFNQdx22vJ/zUbP0d6TmbMs97JJky/8J
zXYJof5cvBxmIChkDLzJGyqgzccZYfAbY5QVcC2TsE/xVAMZiq/F7Fdoq3Magz+SpCuLxyCxRtTI
oWZyxjaNThRw3dwwNE8kpo+Ew45D1o8S/fLQlrAFI/P688A8ZyLZmLerNHQBSkkwStTTwarXJoKm
qYieNHaUNtwWdtZ35qpBU9Tsx2ZGy+FFbuHnoCYdBD647Cj3hATvUCt7MVqgP9USiDjSEiwIkkzr
q483UBlqmh5NUdHGYpzXZdYhnsL9Okx3Uzv1GrZSxKtoZ+hEFxztWzuV1S189lFtbU5R7p0RBFI/
dV+sTq/e4jK5sFsk1pG4IJBafn1fwqzMXHOi8zrHuWLazHpnjZc0uHROs6mGVJOkuRyB9wbnvCSv
PhGkWP1ZYqjIlXiDxb4DjXfQptldhQqagGc50JzuM+BKnw2Sb3RX0lIZIUmue3TSCAaMSf9pJfr/
YMW5LzL+91uM9ptL13I7Ty/cJH/e3rLR/Hd5PAq2lN/Ezrf4TLbFv95HT8WrVWb5q197nk2EvCSY
Hfa3Jc/8Inh237HdOLZjEj3/dMb4FTzLd/wqxsUuFrF8d0vQ+2vTc98R6tqclV2XyJqQ8J+sMsTa
L+cnx1TQ3PDnTI6OuN/iF/l6fuZRHyAra7JN4Tvahsrz4Fk0rKIMRg29Yn3lnEan7/kk3A9S7z5E
SJ42JQo7DCRmauKWEyFjIIESthKyX6zJSycNHycc58/DsKKdNK8ujC4ZV5HWq5tAGPp5lU7t5sW4
/02kd5xGl7YjWZN0RcHAgsS2fIYv9u6htIzIN6IMVyu/XmsTBfTMj25tTvpoOul27WJjOLEiLkvK
n0sO8YKND4kFUx/7TmGB+n99zcDWtDYnf73xSz3xTJU+Czf/qvRs+CPAfLPscvyOji90lKzv1DhH
eOQEG8tKv9YxRDSZqfvfD+DfXYOn4Sy/zC6ioNcP03YmR/g2CjYYxcsVrQgQuNu6PPGajpbpw5hR
cmGBpvpAjvW4Sxk3JR1BUKZ5teyUhxHmBYLJz35kQ6moH/q6+1g3xsYF9bKNZ+Muk6f4CctLOXpp
S8nFcqh8UM7TjxIXTtEbqoxh1qmkuEyLIbnCVoA+j741PKpqJ9ttXu/iPx+YeJIgFTtmcYxsQ2dq
NnPu+/gvVtMa+9LHEA/FVUOr38pP3Ztc2Q0qbOvO7uJnCigffv9aCVf++sBKOUuRyzQ4xR9DpZD/
atZMOnATqfK8tCvwGLPYWE78TFF9vksc+y5KhnyX9XR11G76aJnxsxmll6VoYxAAZeMl6BZXhQ7J
CSGHddtZ8rpCLJi52aXUnOs5Tp51jrR5JBOvmCiyTLQX0f1bwQBMOPtmmK7fJgbGkVRPv/cpLp0Q
HbHq9M272UzMVT5HH2yj+pr4zj24/Luitu+kzpUtF+MWc6CkY8ePbuk2q2qu8TzhaiSy89VyG1I5
WBvm7v1QQLEpR+PO6oJHnyQhPov6FznFCgU7/8lOhP1Bh1i5cUQK3j6U9d5pRrEOYy6VNnlJpglP
T9JV851VF9KLGv7pss8uo1jcxY3M/3gyEVtXU19NF1a1rHmRlmxybRjPdbdKrqKkeUAVylO58Yhr
2JwBnBikR3e+2CjbuYZiTMHDhpTmNvnnVg2+N7WNWhcGI6dlRCiwlGiwIX28E5iDrfIqewSbe02e
4NqOW4DRDXZkKf0w28mW947vjGSo4/lKlhZYnTAs10jjo20e5bR66O61AYyQrIMi1UDry2p2zbsy
yR6TyfwkIiE85TYPfhamm4yCGg04+fRxea++m1+SzpWrFFHSTafgJ8YuHM+SPnKy6oCyS0vbWGFt
rqxm5pi/DPJhGEeokRSuKumFOJ1+dAPE1XrBICCWVFuQW2o3hbqCR+peqxAAn12D56omR67KMHq0
8igmWd6WWx1r4lWgBrFptHDeojqc90Vh3xWpY+OxylTgIGZfDAxDCKVkWydcKZ7VhEQIX5lKMxPP
TipgmPRcrfycLa6q0mfoqA8idM8O944zTb7TEY3lEPDXxTh/G3rxjDHufTV25TaM+Vz1mYfsq/DZ
mQJsj4NBrIOGvi8SU/2PLupbKj5TtYeZfQdfv0ApQod9ZHLfNPvPW+U3DzNtFZ4dO4kXoQ1apUhQ
PaNhnFQYQfSN82lHAoVZk7cPs80E0Gzk7oGV74qpfmhHN9mMEuLroFEOJHGUr3JQmutGRSX+dMad
MkpBfwd3psUVf+3nl8tHo5NN3Q0dv+SX/Hj53GkoIfFNlmnVa1aDM7HPP93hQzNlybPd85Glc/YY
1c51OBhXwh9uKl3dZ5irIYFrkqsKO+fNzLq9i3wB7naw7mYfQ9aqGaXHCf86z41hk6eRi2WSujYm
8y5F274STvBoKgYGCBzX8OsHWxSXllY+aBojNbnRZ7fRQDoPvDBUOSVyplC7jyNnugpdiMFWgumD
3S+fqDs/9SYGHqOU9/o8J56fafekHMbV8hMzwJa8SR/zgE8Wz5D7JjS0zbL4tq2beCiBH+JM3EFs
5aMVfBz5MvF1H8mwUfsb6lTjuhWD7VWFBn/JYsmY3Xo8h28yno9ZKb2lmraaAx19LGCra7PtZhAa
Aa/TbXg1dsNN6poWX+mUoOkCRNPZl+mj3VIhtLOwX9yVg61WUfWr+yJ7yubwLLFktFYlX3wT1w+1
Gz5ynnmos/oBODNjbxV4YTs1i7LLPJEh913I8DmNqnl7+E610r2HXzLvKEbhjDvRQ1kXAElLCdky
Rq/laT2TRPba/TglTC5N0UuZlltZTMn73orTT73rT8la9+Nplyr/hw4H3hOjqW00i7/ydQEvC3IP
W6b/jXIDycgl7PPVsjQiwr80XfonV0lmGzuzGSqcDN3hxoDGgnVuN95Kk0WQ6mGyQRpgni3JOSBh
TG2/aiGO8VK0fRDV0ktr7RuMqvDWlJlACw3ztBMs+IldPDgkPPlsSCVdWn5Tbo1gFu8hT2BS3GtT
fdG7EyutuXQhtKFGoxTWrfyl0Wn7zOKWDaebdpB9uYmpZ6XPzLs6JK86j/ANMOxNOKFGcfO5hgBy
k2h5urFr+5tSRuJZBkrwQTWSLgdTfyCxal80Y1Vu/UovvxiaHHcy96crQGvS9vQ4fGwCLXkf6do3
o0o6PGni5f3Fepqt/HLWNgLTik0/VNZ3qvrFPjLMHuABH0ufki3N8Y7ajJMAn2YMcgvjRX8g/fw4
jmzPy+JUFsxgkw1bjvy7ZV8/HLZF4ta7aahxc6Jat270ZV9M/PoiW4INwMPX5sw8zF0+g5IFwwRE
74nMri8so9WA8gw31Iyjr0XOCn5YI7AouKa7Ov+g5fFjkJY+GS+qtu2ih2GJX/aU9D7tC0rDjhvg
9ijvx7mD3VBEz10pbkuzu6oL98kK0y/wCS8SAB5U4okSmhHRKVJ2Esm9vrDW+eAES9y2i8g3F4Cu
VjYEmBW10+lirPTkchpdDiooQr1Cx0OSj+5MJP2HuOmzrUj1zmtHe7wVA3tIMzQk6EqWdSLKB5kv
jyl0KM0j32OK4vRrF4FEL8PHKGD8kjp6LgN+26iWj3YJMA7hAhDOh8lJHquY0YShjW0Ypc0TFbzX
iYIlUFSHOgkFTE6FrrvEcS9OMLBZTQeaVLhJJWuV42r3A1di0Yyfhwhg9Ry56Dt185TtzYFR9Soi
dnROgHS0kaEgND8OEMcpb7rGCDTPdfubEI+Ntg3PSULc+QnE9tKgFSvII32l16lHPHLltNonw60e
YivcufQMwe1jP58tk5Atian/VZu8q7ZxPX8IhgSGNge3ddg0Z34LuV9i3GD62mdOux/sskYeJMtt
NdoUSIKPRtN9j2noMAKcdpY4tE/957KOWzgR0bkTVIRpgB2uba1NzrOJbzn3WbhN1zkblth9iPho
ljmHl8a1mbPqxCbNOlnKCtm0kKokQqVVHbFv2pZJ1AiiYx0NzQyynMaVrEzGtVbO5qbTxAlM3V8O
qM4it6J+xhkbasxi5/vy9Rali7YrkprnCIKQPs0I0gznbHaD57hk9WRjff596H8ATh+9WIFa1eWy
S177mJMgOjNvKz+Frr+MFC/HOlMWoS3tPcGmaeYvnXQphrOrZKm16/8veee1I7mRtukrokAG/cke
pGFWluvqaiudEG3pvefV7xOlEVTJzD+Jmj3ZxQIDQRipFcmwn3mN7zzKcFLMXOgZEkLbtiUB0HAv
3MqYSR0IgeQq1wQDk558H0Oe0ow7pM8dit39ront+liI9HdV1l/1kkinm8lrYv396HDPuw1e6FFU
EgXx7AtU2/d9a7ynFkcgSLipzEQOGUF4o3I6I8EjAZRm2oS0jInaSFpeYjq4Ji46P85Hp+GIKLxP
SVIrNxpoJGoN5mM582+SSH0dY635WLhCjzYNOmc7N+BNnn2e8b9fRnKuYOBhGCZVeuCEkoOFdtJW
DCUXa8ZbjEPmuHHdSZGBHa50fHRnDclOhlt6VH1NLKDhBM/+bRCb818vy/emmtv/STXtdTHtfx1+
FY/fsl/NsjD3f2XJjaOzVvm/i9q2ean2P/7qo+a0+Maf/6f4hh02/SYawwBJkeOQVY1/G06OZWia
Re/IprMkD+Q/xTf7D9AjKrU//oSmq1I6+N/iGy6x/EMEKWTZjKL8G0r8LzD90xNKWZ0qHiVrE5/v
Jbc7LqMJwF2g7mKljR+swkie9VyHeoxinHiKxyQ9hMhd36KprwWwuYseZGrjdzBuba5tcoF2JJAY
tB9FF0aeOmrJ5whIJep+hTk9ilaDRTeIGR+ozMyUu3Qs/8IPYfxuaaqF1XVYJVtbNepfuA6t4V8W
/QIeNOo7BthSPAHxDaSbcnrjuRaWzPkAkSQwreibS0vh96hZyn2MFzA4UgVT0w2+EEfFMvQPLhUt
TSJDo69z1R+l+E379wP7pgP1/0ObVki9g7UDdN/9iBadMf7UP8cGwIctUdcuUHeJ+yAW+efY4OZI
pxU3Z7BNJFiyXvzPsTH+oMAEHIjuGGfGlYSLf46N/geujLTMCG4sIbFZbzk2C2UWfpiQ+C5AVXA/
2FdLslk9mRCFoa3vokn3rEk63iCzRrWAo+ISS/xA5776ABq3vU+1ejABZDTpIZmKOyAA+a80MjEw
sFt7ep/PlWNsTCQOv7VOEN5Dr83vZ0uNwVsWVdUCrAy7d2Ks7/XMNZ4SRbjfcj+KnoIJxKQSRdo2
AMpaPTRTmG0qHIx4bHR8SpD1nlQvU/op37dm1X9G+pQ6m9qRXKV+Bm39P7r0b9re/2Nr5eQx+H/X
x5Tw9trWfu6aZrGr5R/4z64G/vcHeDzbxH6Y8jP13392teb+IRvAdIIljAgBu3/JHY72B9V3jEvB
57ODX16Q/2xqQ/sDqJ2mqvREoXeAMnnLppZYileFaTow+KPS6pEmqLBIeA9Or0tfL0KVUiW+KaWK
q3WXq5G1Dbq47kgz2zLFnjouk9YrqnSun1S1na1n33Hi+MYFmzQ91Qj1gG8Ndd7CDLc6sKY3cUb7
akO3xQE17tfq+6Rwi89hELHp0fyPp00+JJG5L0KKiO8hqfm+pxSZElKpzXOnNra5qRQjkhfJVGGK
p+LJVROLie7ZxE1JbFyhqE9OXjc/XBzZpqdSceNbQQ0W6DRpJ8IzRWQZBzeoBnXrG0CcNCjulIJi
N8go9NCJoKZUpg/m4A/UDZCexV/YwLMVadk8xu88ssPGizGHeaYWJhp+AnUU6oI9wbOqAac0PKuZ
mKpUgaVASuqiL9G9qdPz99rQ7AGsRiTtkq+crk2l5L1gzuAqKkUQUzwb6poUfcaDKku0Otq92rUX
mlmLLokcj9eQvcYdx/+MpSKSHwUoFWgtVY5YiWcUwfqAGkBsBcbwXUW2tIZSG1XhXZFTbv+BX4f2
sS+H5utEgTTZTFEzrvW6Tpky/CIaGDZICG5w/oZ24ekMUMWY4wCJHq63mAR2ZyiF2HXFrOBZTYF+
PqDpGzZ7JwW0vxNVjlVsThCz9jPEaTuFRqgBztBwCdyA6HBgF30+y8o7jMf8CbSp36YWdGG/EO+S
PKFDkYQIkHuGr+BvIkA0JndjYOm/VC2tdtqoADxIklLM3/QARPBntrxjBAca6EjVbBKHZshPrdV9
+9loMa75MPjz5P8w+xFc31YVLanC9voyy5bav9Gf/BYOOtBZnlk6wLydp3Oqxk44Ra0JDDyKnAKu
im5neKjo6Rpt67TnJQcyGcSA7UPeSTC22L5U/312BxV+KocjrBMF30HtAUJD0m5zUCbTdjCzdM1B
cXmhMSpHBttxiYMmWl5kvJkzVGUOxhLNEREgJp2Uk8fT6O9qVENurk/l2ReSKxMSclyEI1SwpadT
GYCewTUtxcPetwhyd5qeCP+mnaj43KK5j5N52w3wP1buhdOknol9gRfqdPbJIwh1F8PiMOfoWRNY
FCsCyEyj1iRPmR9XYE0o+X/Wprrx2swqv13/2rOZZViLchBoF6HrOBKcfu0ssmEqcFJnWGrfyL6a
w4j+N5ZZqMcUxo/ro8kjdbJNpRk7Wn/0TGXus8TX2m0iELixYYkhzNrd1HVpH/xO1w+Kn7pPDdiG
PbWr+TZkgldOCB38s8HxsDZdDMjA5unUdE8/1fdp3kQVWrdIcoxYH24T12jyZ/R+5uRbajoG2H4r
4HcjxjvbLbssSGBRaL2SglRKShIvSoRNa+FuW0BCmJ5s/Hpz2nd4w21VKN7iXTUq1sAzmdDwJN/v
5mJ+PxTNWBx8Fjh7j/pJ3XrWoE0Q7zt/qKbnslXRKRJAJizZ+4hmOqZorQw3aoM1l7bpB1udP1VR
r/S/AhXDiU+DMfSOu0GzME4eMD4UxmOU4+bwPnfR39gGmGRYMdoDemDfJarUNsb4cHAg6wzghh4x
rELMgLJlVU9eMEcCpagOnRXxJaaxaPVUdoLMkDQU+Dmfwjml6hGOqB2Mu9IODeRX9Hmcv3aOiFIc
H01M0oykDCwDbk0XKs6xpCEV37WBqoePde/k8cGaisy44b8RuLMXKmOBZ0fCyPH3FKSAfy8Cg4pg
IhGOHTUbS3GKx9DG0jA7snPtcdiVFGLdHTanEsA8hIqSIHRoC9/cp5XIRv0p08ZqMn7nVD6H+qYq
M1rDu0LPXQr4uWJUob3tdH8yBM0MIuljEGWK88tVUKb5JOohmX7TzyqpFY4FPZHvilnKHhg48Gob
6WMTUp3RBqX5RWRjt0iFoeT9y3XTNL9VdJ+YZJNncSXulRECY7WJgjksdrYGtWifGG2cJGhJNR3Q
6Rhv7i8Gdp/DpraQfbsVHeLuN0OACx+qvWXbH8O8V6CJqlPA66Pkbth8CPNoyp+IXcrfGTU+9zmA
4RZaNFBNLfna0NsOedNTJNIwqRsn9YGoMBLPE8YF+l0/Tg0Y7Q4KGBvXisxbp0XNzcL/1gzGT1NZ
j1jk2n5CD8CY+F0a1dptVGbxQC3VzuuPkZppOGW3A+7RREdBZ83fnVzx0cUtWbJiE6cOFYcDXC4K
hfdNJULNOpQ5AlTlzh2ScJ42ToBZ6Ky0DRysJp/vBjg9+mFEjy09DiXvyrhN0ZfrnODWCRTTrtD2
d434I+XtrPs8h/k8dduqjvEqRGhNCdm6jpaNXiL0FKXTRlUjgG2tOejVF4FUl3oLrBzhfHRufGsu
aMmkZjFsOiMHTUynsbWsXWAoIGxqfTLioz72pbJtyxJpmu2oJKp4cqyJmd0gBTwb3wUqI9GRxQ3L
veGj0rnDZjERtyJB2WurDsMY/zWKWHU87Guq7rEURUkCODna9AAif8AtMsJXs9omYqjsm8FX+/F+
KmwtPDgD3oQPmukE0WegUkHSPfToyjvNfhhClPi3bA5jPJaR2vrO9xT/4uYTrnRJJDZzjacihU17
aLFGQy8NVbGmNxDBthBsGbrbjNKTdewTO9EDzxnzthbvENVVfLyvs9Yu3heOMzYKmAWdm2Iz+7Be
/5yGQbRfOoXKJc1FRVM/Z3andncImxTjUan11n9Q/LB9xpnTMH5MrWmnaw/i6XUtGR3Uy4DXaJpL
xGEvHWD83ET8y/Ftr5rg7BZ50hybrMAk3a5UoBnYxF5/m87HE6itqdCeJObTXtLEYxj5WtdPrpdg
6XSTh0VzU9h0/BydS3qeEe24Pt7pWyi/T8iQXFVdClqSjX/6HCm+1fct4nkezTpny24cvTHs563R
+s290znapsh8sB4WOnrXR17kBC9DSxoNCFIuTwEm8HToriCuSMVMgtaFTXibcFWMECdS/05Vw+qL
avXTMYUIAeuvrvFVRT4n8+IqbpKdVeRrzllnsStBJfQdRA1g3FHhkyHKq26VFuhK5Ayx/xs3Vv02
7jRxNO1oDXN8urzEV5SeVFNHQYEqlKTKn47iK90c84n174QHt9wMpaI2B9y4y/xQjU6de25lKGse
K8tUB7k8SsW0TVhimYct1tjykSos7Nb/XXHK+i0CvnlywCoE/V9y9AFwbpRAom1r2LUb/u326Pix
On29vt7nn07vRgdjLqD1mdqyeQNtvfIhk8rAJ5RSRYdyDOqs2+YpjswPFflhAMUGBYbqjVvcclUw
jVAhTCJpsiy58q9WVujBJERlGDd6H1nxxg/HqT04otOec27H8FA0JveymHv4xpEZ6SuR/GlsK7c5
gGnyFHgdqoOfun46PNbEVmeYke1N8D1uUl1Ut4EYwkcfq8BsJXy/MBaFHaglso4Dan+x0qloZ3A3
GYJ0sEHuAyItmK5m8lRa8bi/vpznQ9HclduJvawLauqnn5V2aj9M6KR6QxjY4Q52eHoXFEoF5Upv
yxXQ+Wla8nJV8MBakGUMYVPrWmReE6Au0wQ7cABH4hxj2Lnb0MAGVJSdv9WdXMWaI1b0N3U4X0Z1
wK8BSNZIw8hPTj8xcBqCX91QPCyG2vcFwrhHy5o64COq+ADQHUq20pv1yhq+ZMn/picMS0GZFgql
aMRZALAuhnVymzBEuNGhsBH9O2QxUsPk6xNYBKFllueqgeIH4ImKDhP3tETHrplUe9i4KlDaNfme
s3WmNGLw8RS5SUO5QxaTgGAhMrZEVeCNlWGLiXENqAYhzQ26E1H71il/uahIeNFzpWK/tPKM61Br
RYcyrOPUfe1FSSbd7LUBHGOS7RwEUn92VoTC8vXNfHo3MeWymG9Z3Eq8ReRm8pV8dUUYfVVgV+E3
hyEZ1Q+I+Q7Pat4MxbbrEKKSTbe1EU/v5JcRXVD0FEpItrkMFztaRahM7wj/DsGA2kydBe9yJbYP
uWjLL2zqr8KI8+cMIMp9QDj3/vrnnj36hPx0PIhq5KJa7uLlHUtDTSvLbw9TQdKZSDHABHvwj6kh
IFvmjebhP23vMGcbV9Z3oVElvxv5G15YQinKXXAFTmcaDTIF1d6xP/RdMB8i1Bk27pi5P+q5H+m5
GwBJhxYtNa2M9mnfDXhfWNYhUU13ZwM2QJiy79GPEGWzsgXO9jnbSGd/axaoYq6axT4vSiwq4rae
Dkiv4vBgduVBaeZvfdav3Zxns89IBjUOAxtO+onLYoeJ1nWHID54NImCGXOh3s5h0x4TjMb+bJWw
uQcCYW0UO2ib/fWFv/SRiJvJ0jyD68vKR2EEeQ06YTpQVSPGM3s0I/Q0+OYytz+vD/VyZk6uMQkM
IXZGRM0F1bpcaUNpxgiKgnZgBpo93ufjRm1rdHUzJzlWqdVs0UbDPMypgscRRetD28TW1lFr9UM5
Txi2pdUXIxPlNiBRw39dyx6yJAl/QT5au3VOV4Ro29V5oulSmJBreTcX5cQ2w4NclA5eYJGpa7ep
MuIQpigpEoJYwifvJE77Ge0TqzC37jSoK6uyHJ6rFSEt+o/yOaWfKFft1e2TIDANOA6t3qGw+2Ou
lPl7GmzfEi3sD1QQ0m0TDu5trkStd32NTp9V3hg5sE2wC78EwNTLYX01sJk1Y2KNoerBosl/pkoy
ZLvQrtVxm6EoCaHZsPrPEe2iT9fHPb1u5bgyoaJf5dKPZWvIy/HVuJpIisBGDAVInCMOFN3FLgdf
fEjDgpXGQen4X4zHGnOwSa6o+p2OV076SLGHUrrp282dPTvDgxLTxann+HuojerK9Xrp80BAwHIE
qMTbubhKFL2s086pVM8yCvddbtZkbW3YmRuojCVlNwuJl7d/IMQdiprc6qym3GGvJhQPHNQaid69
wVCDnepW4oApHHL5fh9vstEoVqQGT++RvxeQddMIZ2FOEiOdjpcaECPHUjCh2HVsgnDqnwf+n11v
Tc5/MZQUTWMwQiHnpcv46tNQ7CB8Fv7szX4e7vGxVpDVKEZnn/ijr7zpEfj7u7gdbYdODKXwpTpk
qw3BBGYZqg4yAfeNGcL9qmqUiKnWPV9fsvMp5AGUR4+4lofQXuzJbLCsGc1F1RO9a+/d0E02qulX
n5KmWqOSnh9zyyTx4tKHLnMea7SumZUxVDMvwfNnbxqdsUNJz9mGA9m+aobFnvslWblbLn0fGbVc
OZboRX3j9ZbsMBdQeyw5gWJHtrtBNLT4OBqDnh6Ji7K1h+38CrUcTjcXCpE6F9LiyAm3Q7uqj9A7
spWueoedN6rfMK6duN2MdaNXuzQUECaogjrTxzgoR/1tundy71BBkH1uvhfW2bJyAxcHTiuSn55A
+4v2XDZu8xLYb0UhYFuiN7U35jh9U2L096Bkelw2Om8XEJXTg2jPaSbMgUEry47A2Gr2MeC1u0PK
TdtXOvZkWQeA/M1bF1UeAZxGvprq0kaKyYUwpY26h/3IV9SzB0+bcmwGMqdZEU28sHMdGSixfemX
2Mu2sdJEY4f2hu6pOsG4yNPuSN5EjIgV8wGjDSmhVpq7t38e1FFwww50ebL30zkFm20CfsRNu4sm
NOgspI06JNRvmrQy99eHOn8pWDKVhgJgad6L5Z6JwJSixzVpXpRBCggjRX8c7Gi490clfE5FlqyM
d+FQskOJ+2xbYkOWTpoZZEFliBlPoEy002bMnI0w+5lUY3tz/cvkJP0b/b1sTLaHowMHhKwnlqEF
vaMhSZDo80o3ar+ihpS1GzXN45WX/XwYKg9U7eikoStwpofizjg+1HmgeQ3mJMgxFpSYtqIQ+pfr
n3N+v1BXAVFDkEQRibfhdE84rjIqTWxonopY9a7lIvJmysA/VeiE297v6z31rd6L3WqtQHu+RSRU
x4SQS9OZItIiUXQQD8yCedSg1ozavjcGxcsrHbmccHwIU2utVnhpOEqTdChhWDrEFKcfmpM4aAEt
IW8AQYGUMFAWtKKx2BGYgR2raLKbleO2HFGW1+EavyDfkENxFw+hr1R+wRe29MfccNu72q9O2Lej
hQQEfeg1b8jlCWA03nUqY6BewEUZi+nMtQz5blQXAcT36rEiKDwoWYEgd5Y6cf7GsOxlMEJdlHpQ
y2WHnk6mSa5ahC2DlR1uxaJ01V2CisPt3AfIipWFtXLoTosKsrQs8YgwkECEUWZeSnw7kUp/tzfa
/ai15jHH++J9hy2OuZu6LL5jvObBn2v/KBrL/MrfVW+8XuT4ACZhz1O5Us/2aiP5XgPI330bpOOW
gmrsTTR4EVmq19TXz9YRDAaixRL8ASADXMbp1I5u7wOA0Ms9EjfTn32cluFTiXRVfGtFZfJ0/fRf
Ggx1Al48SmAcxcXpR/uv07XIIE4q8/jOdxAMwNi7P7ZuU66chgtDUW+UtQiTzeksl3DU/c6oLKPc
z1pYQel1g16F+lg0NACHKv8bkv8/8vAvjMZLzeHj8WE0Z3Eakg5SaN5z9gJ66h5pkvM5qdx414a5
8eH6HC6fcqoqPAegZ9gXZNtLNGBsN11a+Xa7z/y2vUUV+EhuYeylENKmm9B2Lct5zY/6xQ/i9SvE
oFQuCXwpsbFdlncL4pV0qNOi2dulmz8pJttkE1p1e4ObU3Drw+C+s0Xne0DgVH9LrW7aR6MRof0w
K9n7NDfo9qXY8qzcCxfmArgxlXMSYd7Gs/qbm7S5ZtPMR4Qh9+BIuSnK7IipBAB0bqysjry6NIL0
rcPyn7NkiZOCPbfE0gexjY1AByoy7IFLoHNMJ3tj1Ka+BbQ1H9W2puqgrVmNnu0wOabEGbISpALq
8nYPRmUMMWzZI0ec/I50KN4NAcOxKNXmrZtZDoWSEShu2UFdhhx63BUhgs7DfjBMZZNmmIBhOVMd
88lOVuLSZdjBZiJwkyoosMy4hORXv0pKo3mu5sqyhn1jKMYjLKFyq6r+8NYjI0ehWQjtgBwRfN9i
lHQOowq6qXR68w8IeVXeGNmpRx5ASgpC7a5uxey98ZzKQWXPgzMKREkih19/mm62nV6VwbgXldB3
rjkjygds531YRj7iB4PlpV2Xv/XWk/e4xNXJ7yRhlOHX6/n0k1HT4o5BLcPaqYUxP3IPTXtNZNXb
v492DncCh4Au7zLAEeXU5p1DUXcQk/7T0dUxg1OX+1vM/NqPhaGOB58E9fv1Wb1wDF4AkSDPZKHt
rAcZqogK1JDII7P/rXeFdt+BYqHMZkwrxafLI4GPhOlAceQFb/pqKo0sp8Bt6hy4SA1uZkvhanHR
CszopK/cJ8ugmFPAR/071CK8sf1Q8Q2kTfeOk5T3MdRJTE2hMWytRG8Bhvnhk9IH8VapizUz5gWM
jlBHjg1IHYwkVXu2zemOqeGD2yWmfPsWvYmNSlx8dAPY1ak9jsCLs6QvNnnUmM+FZbkzIsmT+6Ti
wvNObermrhLKZ5E2wU0fTVkJcZlWODmtqqzM0IV7QvKEUO/hr/T75T9/tRg+WaRrUG7ca237G97p
9LFHwH7lmjgLoJkKnlUwHLBdQRgsQqHZShPqN6x409vJbckt7Dm1r9+jRKnvtXHSVmoOZ1GmHA+R
J0oOJAm6vfgosFUll2vPeJUhvKalta13RuTRAsCLyeka7HDGYNsMIP9T3AEP14/S2eP5MjxpLBEZ
tYcX/adXc9oZc9L5EYi2yhrTB63SevXQWM74YOPK7cATS7t3rdmaxsP1cS9OMxkmGArZN1tCN2Yt
HcZeZceletrtSG2du6a1xc7KkAfvE2etK3Bhi1uAJdh1nGKdvGhxvPoGaONsaf2+hK2KHl5jxb8o
eZofoUWMLXz62vAmwLg/+3jAorWOgmqnqEb1q8AetNmooZRK7f203ff4YhfIrlrFLnBG59v1iTm/
cdgMJIvUoFgP8DOnm7wpethJRt/vRU9iWs5JqaEvoBXaVqO446/E4ufLIOMJmohUhEyu08XTy2HT
rRKc217H0HcDfmX+E6IGl4zfopbgK9qb71OCCpqVCCtxhInLT79OK9M57WenR6rKEfU2pw44/kpb
qP5bhxUq3j6c/ZLnU4PWwTwsnt/WoKveqXG3b8oINyI6bF/UALy1L4I43l5fuPPbyXlR+iJf5APZ
ZaefBohucpDWmzBj7ZpfojcQu0ns4cv1Uc6DcEIXKSj2zzCLGWyMoZbmo9O+Bw+1a+w2/KrValyR
3Ajxu9IbW3nQdMTEN7QVui8gRHUsW910XyR48qlGlH+oIjiiu+u/62zbEudAhZU1FcrilEZPvz4l
zdMLogRP85twl4F+uilCX0WpXl87ymd7lvK+5PdJ1jrR/vLGDKpg9uF0m14R9d0T2DJjH2TAv9QJ
X8LNlHTjSiHgwoAaNpMOGR2uY9TDT78tHJKuDaHRe05j5vcqi/9Zd+D2OG5oPoSdjUzF9ck8exOI
3+is8ReqcRozezogCRyGAlMsvNFXi3ciCqxnFR2s34EBG2WTgQ+lOKfSRrkNOlfNbhqUZld+wlk0
IkeXUm80pGQjd7HNCPVcPU16nC9gAf+Z08x8VKkRfFWbFltLnCmCHcLaFmQNUa1s8fOtJCUJXJIz
qqocpEWgbodDZ/gW5m20ViS3CZnQPdKJ3THIJmPNxf7s/eM7pXHSi9sNbbHFvi11G4PPucQpblTy
XQQI+ZkZ/Z0hKb8zodfdpBiovvms0DngvoXTzJsLaHOxvG6vkDEwt6aJvhxaJ4jpVWljw36bxRQ/
vnkzAQeV0hKyg3pWgB91fLSNoYUJK8xoZ4hpvIPVWu4KTS8/6OVQe2qQpA89BDZMqUXx6/rwZ9ci
GwVMKlQsehsEbYvDE8QY5HVlqnmzlWS3fodb6OzGa/qOC5gX00gIwWZlGekXAWyTP+NVHKOS6mR1
3hueMqr+l2rMh2OD69XXJksDa9d2vpJCAGuwzk5ncyy3xST6v6g+28b+zd+LXRKqwDR0ZX1r8UOQ
FjSbkh6ZNyaB+bkCdXZEHKJaSZnPryQJOOJ2gMJCrLB8t616dNqcvMxL0aQxBCSjjeqysiDHs3t8
ZtagkBdWkeeadJF6JNHq8pjoiRVI2wXDI1j4EaIftDMVZ61/c37wOfSUdymi8RLTxz1dw0bhxcAL
1PCMyQzQQsSjhwSsuXGxxD1cX6Wz+aPQADOXbwHqSDwor4VX26XNMfvW4St60QBme4Muv7Wxcgxr
tKZ478dJv7s+3tmnMR6b0gUVzjNCs2gxni2i1p5RraR+439SwcftgP/nKBjWte6v3N1ndxqD2Sbw
wpfqKjDs08EUOzOKJo41b8KA5cPsts2nLJ2BJ+tzeEtyRkO+mOeV8OfCoLKEbJi8W/QElhzYrFNq
GA18ISDP8r7sXfXOKmzzwPVq7S23wcnDhBp7fVrPjz2ClrhEyEQNlC7KzKef2iol9k05n6oldfCk
CaXeGpGO8bRl4i+GuheG6zPaappRePhAmOgsI6x5/UdcWFt5JGRfnoo9ENPT36DmQ6AoVsnaZqG5
xxyhB+swpwhIIpx3faizY8jn0relWib9Y4jZT4cq0R3yazgrnvDd5GEYp+BujqFyXR/lwlISLHMs
qDIiImws3idldHPHariyqyI0vDDy420CltRT1Mi4C6zMuIPIsdbwvzSLQJFxL6R9a9BUOv00q7NR
sHJYyZGV3nZpnt6CU8FLa1rVy71w+IG+IN9OPApbe3lFOzgH4lKqs2kA5u8QgVS2eERh4V1W0b0S
iLUW+KX55DUg0gUSS0lusWq6D9NEQuU8/KjEO9EWdCJyzd8Dj3W3ul+Mm85KYu/6Il6cT1qd5Fuc
Cy7v0/nMxGTFFSB5b3Cwyq1aNB1Dobh7vMDDlaEuzCflEkILCLa4aSw1zAEuj6JHIs8zU2UqNnie
TUBLccT8E8qlgb6LXa88fxdmlBEZDig5ieKyXpVZWAJXPlHbEATjDm22GYgzNrQQCet7MYV/TYjn
r2QBFyaUbclYNFd5o5bHPLSr2epYZa7wNNhayCF6g+2EGyvOmsP1tTsLvlGFJ+xHPwWwODO6OICl
OhoicX3V0+FzeomOqV8+BsVOL9NacvhQK3Pmcu/7w5sbZnJkoOLUScgzKfyf7hqjdqY86jLATZGf
7QAVtpiuFSRYrrNWGr+0a6g7yNCNyAJo0+lQbocaip4A2YrLAFxThSh/3PXZOxE28POVdq3IeWn9
UHozZUFc8s0XByIBoR10ExdMIDeONQGh8A2kVkA6/Ly+fBdHojtH+sLDRNh7+mWxUiU2Yv18VDjl
4ucwZZ31XlNCVdtMIpi/Xh/tfB5JhXl+eIAkamP58M5zLfTE5aIuyZs9xXCTfUTKeED1Ir1VU9qR
18c7/zopO0GJFEVzQhp1MY8tWAJkHXLD60LVvDFS0A0hElJ/WY4fPl8f6sLzLscC5s5eBIr2Yhr+
Kkzr0HMg/+/Q8BjtEsUna7DTFF2+yK6rA9ILceCZLQzWR6sWCY6GAL+RIyxrvaDdR3HND47Xf9H5
xYPsPrkpgHvZh1t6wJR0d9F8TagJB75vVhtexCT4PlrGnO3MqQ+yPZV0QJx2HyXaytgXFpqcmCan
hK8AbJb//NVkoBBWaqPfm5hRQmXgCXHEbR4Kx4MJjO8U0OOVkO78Gnq5YWlyEtSZgPBOB0yjeSAE
yV2va7Dz7aY++uo7fY5QY6ju40ppHjLd9zeD3xcr9/t5lYszSjEc7C1gaoFW2OnQod3qWd6N4DlR
hPc3ZsDi9xUgwDjrym9zr493WQ49NTJz614dAR1XfVkcinkcPhp2hQ+8i+jr9bU/n3/KW1QuZdbl
ElsvSgU97G89sgrCIqMI70zRdPtkqvO7sCjmx9J0VmqXl4YDNgfun7YMfBp5Dl8tN0A+njnAup5C
F+BDJdAf2MZOn6C9Y/fzvkoNN115d86PNnUQmVaCMCWWXlZeWEyn1CBsenoSIh+XoSOOFH1oFV6v
ucEa6GShAMfFDwKEyBmJcZS6QO4tHpsZwyZoiryoyDbVO8Mpx43VdOJ5bOd8ZzV9uzPnBNJ6lmbf
uT2/oplhb7ORbqqJy+nKt5+H1vj4AFDk2iYEBR55Ot1ZAjqr02pBuyVrD2nronMM/ytc03E9X1bG
YVeT4qLh4yyDa7URfZ+GVLeQUQ8/Zqod3Vmplt1lgAk3eM58v75pL3wW8ARg0bL8rf8toPFqFzWJ
lQehAbo0GZljlBykwW+hPl0f5cLG4Wt4EmQ2DadwsVdLpw3KmWK+V6Sx8bEd8VPeuMkw3HV51Yk3
pye0jWQxCeFA0FFLEvlUJRMJsE99sAnDb5jimt9gIgXzkXKwgke22Y7KIarRr1i5Dy98JdVIrkPe
dAnCFKdbpNXsVkZrMiWauzsT2YxoozR4/zaTon66PqMXtglj0ZQjHJOR7mI7OholgtGgnmWiHHcb
clnuYh1JBFgg4R5l1XAFhXxxPNkAZhk5/MtXvXGs0elsi5c2mf2bFFfpW5tg5ehUCYa3VH72/8X3
kbcTAUqg9ZIjSEhbW3U7GZ6exdbeFaBoMeu1t4lMxCbfatdeFLk4J+Al3msON4EL1BVJ1TldPD2Z
Qh3HAcOr6tmuvTJv7Q9KNFYAMvy62atOY2sbsCdGsFHKpgt3dorBwjzRCVYReN4CLl67cs72Ez8J
hDsXLrtKB2xz+pNmkKe1CeLay0n/7vjV0z4fgWik9pTs3jjdDCUBcBYcWKqky7crRG05oilqeDRe
y8eg7MZDOI/hvo3hMPTwn1e209m1w3hgzWSR0uL+WRIyzcj3EYrTDa8VNTzDJqPNvZknrbVWLoOz
OeQWIEcClkbJnJLh4lFOUKmyyz4RB45m7LU4Zx8mF2VzbvIv16fw7JPAl3HvsFA0S9F4XURDo6M0
VgDm+6DDa/nApjFvYSmEK5TO81H4T9MSlxeMKildp3sCuRMBuLsxD1qh6Nk+SpBDDTb+mI6N8+ap
41okC4eiiw2rvWzxzFj/tmPROgcfdtMP+kvWjZ9PiGMl6vBm7K4NVVViaBkJWtXy9KXY1puFXjmH
KDFoH6l1u0McSb/39fYuVRV/pedxPovksADKAElIcbPlruiTLkmsunQOhjWNe+qe852PFMTN9R3x
UiV+fadAKZe8Bsm6o1oGH+h0sXrLBgpctMUO40fN2uhaneb1EaZzZ+3cuBRBv+k7IGcPnBCmVEDs
8A/0SUP9FnICUuMtVqkub0hjp5uhztN2mybYhG2CsZlqTwOK/xfu0NmvsAzqD0M5O+8gAetPpp8Y
KfFwOn0CQtvd+YklPgxj16qboMsdbQvxXyACjKfDj3hsy24L7Vd9GB11/BYOAv3HisrwXRtTy9vZ
+PbRVKyFO99Sw+L+S4yyFXhe4L+zsSAwooMtoG24Agrno1r0bX/vl7Y+7os0sX66egPPWIRG+NGv
0+FbJuYQpIRNceQ+aAzkjrh8qvbGN9vgsWj6ofW6zFZ6zzKraN4BY8sKz0auotoEiRrbe2sQgfbk
1GXzc+iKLD/Q4XX2Pio2CGeZ4zz81AMYlbtg5DQCT9SjodtOtZlkmNylYZLuUiPGheO2ywdUBWKL
ZjRqVt1ghQfNjJEm2yDmWvt4+rpJl73LkREP90EdmP4v3Ri7eE/ggbZlhLV8dmzLcXa2TphVWrON
DKWumML/TdmZ9caJdGH4FyGxL7c0vbjbu53EyQ1KnAQoKHYo4Nd/D/lu4nbk1ow0ySgTma2WU+95
F3sAPaAczZqdtFQgg1DHhznWdiQZiemKJNRp+iXrxmmA36xgZDka5vnLGHtWvoSEMLXBvqM9b0cX
RiQD7s2ABN9gpkFyIdCJ5tNZ1UBbYzHqdEy2WSKqvajtPpJQR4owTexlN9CbCJNqyVDFltW27f34
wvXPqwgKegrA1WkBlQVV/bpa/1VtjktXzYiPxZbMoerYe933eBzKnetrzc4zq/75wuOeX4/DPysX
m9oqhafNePa8Dva70Do9cUwsWcc7FZiy3S1Ta+JZWtIojBaCAdSVbdamc+V1GPBuMewyTxM5i8He
mxzT2Xu2IIJnJKEjxrq01XG3b2xckxLs+PNvVUe0TAgnetJvKiIY4yd0a6inLPxHm1siSPQjvVWr
CTHT4leNufAgKcPHL33iGdXWbJTZR66XA1s4Vj4R59i5Pa5gUhnxnSS4pItw7yxzLLsTKiHaGGX7
tYOO5OHXoKX0ZNHiPdcmOv67HDr7taHVTRWum+4PfcxGe9uSO1HeBpg9WHvV66lxMIWZ/zZskWNf
rzccsUJWDRHcK8+sHzsxJl/5UtLdGBj33WCDn403nqMtW6WaPntS2HfpJ+51yn7kDv2bz4nQkuW6
X2YYJLHVeBU+C9KDcVnmqI8xFYB/Phldp+6zCV/Y/awFVYHIfLJuAgKks5/WEpR7zrPQTnK6MIG9
dWiIaaEYaEeTe+2gpQSvEW07R3nWSvOl6ZNmqg8qI67q4ONpm2EhKhIDuha2Zn2YKXdxjiZnUy0a
26BJ7q1Z6NMTToPGz56yzjgBmhkJvjh1QHPUNwu5jQOsAjd2i0vZy8cj8Y+J9pupt9q3cMgCFsCn
F6T/bOh3aaZMlrwKr39pNN2mAcvxdmiJmfCpVlVJHzpM+3aH7Yb7XEzx9DtIWBbu6zJma88rmMJh
15pQy3rgneGweGX2Q/fL9Dap2Mi3crRx2LMMs7bJanODhDg2U0e0iyvhbIYyS83yjjGuBKadOh6w
9bwYPd9Lr0gq1xJVP8Cz1uSOiO+42uq6csh4aUqr1fEiw2ntemw9Iw974s2qYaOnJTTOCpFpfqNJ
kWVbcsb8EYNXzPT8LzYh5ctXV1t858Vsi+qH36UWdnz4bXVXfpYUCV6DuoU7HeuBWdwGM16Jv7I5
DmoWIrcT823vki5+nId82MpyMcVujfpqW16TRYoJiUtF943enreZCZTB8i2tg/4oltSpJeuZM8fh
HDdNFmXLWC2hQRBXTKqImd/aZhV02CeWZfzVdeXohiSgz81VNnjVvBMJs/uGuMQa1huDsd/EmSWO
cddqA/undLr5AQO0YAhNfVq8nZOhGckdkJiHFvvvwxykU76BTDfoV3OJm9lJo8R/0Iht8vPQbyfV
sVWa7axt0tbrxafc9MyXpZXxgJFqy+zDYUZr0jaSRU9KGpEt2hzFRZ07kVf5jrahs5FW7qYjpxYL
QmhV/upYNssF0sZYjyp00yrT7/QS56dXj/zchUB7q5LbPm0HpYeQPUXxQOHifJ6assufQZ6XSCsN
4R8d4SevbVEYj/WQjMYVr588gQbXy5ee+ZMccHziIwuY140Wxc5i7i1dCC9UboXwHpcp6wUCfeZg
sDtkEVun1ewzvP/m72SFBsZdh/HK/L0OOovPZJhTcTvlKVGhyFWm54RIEbEx9V5F0IlpzPZjUR6S
CuOoaFY11lJEK6UO4m08s8ywwFS3+FRqc/yNGLDeust6cpyiTCg93aG+lgeH6Fvz2cMGLLvuMF4D
N6rHKnuOrU4Kc68KL/OugpbRP5Dr0lttE4H/5HK72Kqcn/G/dH7Z/E/YIfYC5TW0cEgt5jAQed/t
y4Rt7pA0Rhq729luO3tDxM8ivnsL/ZsvKo5tjeLcxfnhlPqasI/pkvoeCXa5dd2S36cOc43s9yYN
Gs86LbEmjajoRT3SlsaKFGGMPwVbsxrM4icNtDE48bMcitXYGuqt7jXefiBSDsPFJEsnazsmWraQ
BIj5BolHXVd/G43GKrZd55qvekwn4HWs66yLUrn0yYM2WO1n22jQp5TuZM37WZl2RYZYmp2GYcrn
mxbt1AQAxe6yLXpDuwLT0Cj+xpEaOhyaICBZbMYHdaevMoYJBF6mL4g4iupGKDl8ako8vn9Tg1kE
oaE9rI84vykjnIRu/Ez0VFwyFXi35cOLZaGl/w3PB7jy7IAk7MEctabTj1o+FcWe/Jl5CXOP3twU
CqczjE0/tJr2dGl9P6us4GezRyBXpcuC4Oq8E5HMkAzSqXaOOeVi+eC3C6bqG4CR9tUy09S9ddpx
iTH+gXSw1YZWTvs6laxm9qQ5y30wYYYW+rlafjvzvDibrirHfghjByfQ/aLF3Q+lujFXYa+U7iG2
N/xrQsYbMyIsexjzC+DyWa4vIlg6KmsLHAx2PTmf06FtTmT5RIP96Btdgn7TqobiChe3oI2wa88p
myu89Iuy8j/ZpdPIbSO92rv37dniJDDR/bjWyiTT16ONYTdhRQc6fuSQJdB3JYlJ9pwspbXF96Uy
vnR5L452VRvOU2nn9hff6Q2i8TJ8Rq/cepD+BXb5HyLE34UwbbdVa049inDjvQQm6KGpxok1HhWs
qHpXlLp+M7icpOu+Le/ErOfBtrcHQdBIMsUpTO/ua0swihXNmNceNX/+atPb+QUfroBTKufxkz2M
P/1YmZdkpitucH6rUBBNdNDs2gCbb2tmm45r63WzOip3nmsVTnUnqjARNc3ocGJAdWSKCf3W09VU
7VYS3H81dOFlYd6+drah0YAIrFPur6rdHlL6oLGrH3swz080schTgoaOoapgy5kSSe368XQy1ln6
9qF1qP/YWXhrw/kd9sCj9rWvle4RoofQoV/UVRX5I4eLE+GFwr+FoI137phk/lEzgULmsCVimtyM
wctjM7SGNvAe8rFbZJh3hH49C+H6Araqg5HdRKAlsXUsELcu/1XftgU9qgvPsJ4t3jwC4NZ67v8/
5P3ObWAgFzR3rMk/Jp2vrmoKojtw+OC6bSbv19AqbcNfIP7s4zf3/qqAsGDCFgRwRsz5vA2soYnN
Afi3Ljzh7FvRBupQKW/075NiLtLnPLB6/9o3sIC+VOOuI/HtE/PFVrk+ZkNc/U9c0V/jpMwtDWyo
lqcu14NrX/k4EPeIk5KHjLboPWmVqg5FYxEaauCKb96lOUaUO5swFCzRWsxxD3y87HYWYiR4aG5a
p9hP0ixepsREBWKJGukB55vyd8czWrioxnVwQdf4buT9oTPTt0Rr+Idm/XawJ12XDqZeakfPHTCR
zJLvyunnX+wlzj17YbKdDSJdcLF0fs3OEl+A986yaVh3A0xVYOVwWmA/wQ7x7eXNMatLnLbz07hY
jRERtaaui74hF0ZReshoynJcsCcrtZsnD7i0Yed3unss1p2JiNZcel+txKmSrelR4MabcZGx/OHL
IbuZvdivdvnCkZOY2srrpjCFnKZtC9bolnjUwTf7ewVp/RoLSJsoVJswBOQsNWLJsExr+6ftaDYn
0WnGyibpDbffYq6eJic6VoF5GmZTkQJLTpv2te45Kosr21KuvwGyCvQ0dNYgT5QycafvPx7174gA
62tjabNAeiH68tvb11aqJQAY08VJucm0hFYw90ejW9QtCHq1BwcQp4DeeKgbyc968o0jqqL++8c3
cT5y2CRxooD4AJQJy+kcrg+qOktidxhPZUsn6KqIqUVC5rhBpMk4gm0StOnqkU2kkLXTnErPTnZG
QuXuP98GHfFVr8dC4ENDePsqpmVRhl+k/Sn35tbaKtebNgNG9tPGMVNphKmf9VsnybWbcZIFQb5F
dWEQ/4FV/l4IeBN/gp/gmzgr6fHsa7RBCiSXpc2JEIzE36+mDEvYjT5uoks/EAKSxdPYXHPEan/Y
Te+bJADY1W3eT0O7hPhle8emSHCjqMde63ZDm41t1BqNm/dhr5tzf/BHfRBEfhbddbXo5fQ95hsH
x1FV/qm0Y7yHNK+oj12QtFjz+21TuzuH6I99TAZBuf34jZ/3GHhcuvDrg7K5ru5Lb9+4MkxrSTSv
Omm++zrpvjZGIs2/pE1f2xdajO964uu1wA8gGPB96fudXUuI3i8IualOo9JeyWvrbGLgJRk8YzNn
+3oAGw2zlhjdXVv28pOK0zRaMjl8BZEbryDFXZx75wU3C71Od4WhD+uEEuWswzIDaKp2Fu1Jg/qa
bfp+TEIsj5t+oztAmBuzy5ZLWtg/4vm3I2z1naIqYXyzeJyX2ywnrj41/XDC0s7nVOQUtXUYK7Mb
Dyrv8dW0q0aO2anTSSl+mlEN1ncNaRdk0Rd98bKkAFQvhMbFd1kaaMm2DIr2xMnO9IBGW2P4iWO8
mnaeuxTxXoDe9+HiJl4WlXku3K8jeSfsWVaZKecWiUuuHtBjselyru1fNLvKNLFrcBmqNuPIUg1w
Y0/+LSKiJrkw+M6cH3GPWc1rUa4z01aHKP9sRNQq1shBHquT5Vr97Zw6egLvpKuJQaVD6eMFlhtJ
1DpdsxCK1NevqDsmf2cIoWZEdQzSI+IIPcogfGRYZ7np56JOqvkwLYYmono2ravRiYeL3Ox1YJx9
Q0QnHDNWnQutOfPttOlLCACpqtqT5zGC77qKnf0mS0GHDQP73VOTG86tvrROvNfMwknvtNHOu81g
uTm26UT2eF8+nsf/mFxwWkCLofHQeX4nBzRbffZz2BAsnVZ9mtwRDuVAzoRhVHdD46f3hMTG99T4
5lXrOI0IdZzN6pXKOn1JWkiTF4q5f0ytNVF35ZysVORzis+UylipobBOHUAyeM/iqtAzymVvN/T7
F5029IUrvttIYd2svFl6pawuq4Hj249SDWNhxJrenyw1Ju1G1V45baxeZnrEx5R1Gba2MrtHQ/CX
tn4FzBppYEZwbvLCci58kfcvgMfnJvBkQCX07m6UZ8eJXrvtyek8N7sqFppgkZ7Yo/vDS1RWRx0Z
I9rVx8NgnTB/jUvKBAhHsIbXGYXf4rn8Cs34xIrp0iIgwoQw53lYnrU1BYiyImubC2/8H1ejFePR
QuecTeGyFvR/Fc0II0uWBm8VBhhLuV2KRV82MxZ7R4uEtd8fP9pZ35NHM1AIwDCnp8uk+zMB/rpY
PrujU+eLvV36pQU7pDdCW1KzLpwE3j8TQwcSDAcR5OPvbHXqwJm8GHr9NpPVom5Go3PTL2qgqX3A
8DGOL4Av56f5tcfDyQOF/HqUR4O5HqH/eqxZH9MhdoRLGI7tGGJTEWmWc0QcSPnGkh3Me6+0ZEyu
pEEhhqzYnIcxCoa4+KGtlJctnZ40JwiVkTVuSXPslibC6GyhiWqTchO5QjS1CP2R2DLjUu16tg5y
9zT0sYqhMYbAmvb32d2PYNievbgPXeDKe9pSgQBMtLGrByy5WSpXfiPIgPikWOBXU5dV8SjrWr3U
tim6C6XbOtr+GvvrvXAL1PNILNbe+FnxOMy6U1alnT6WidcZYWIn7iYtJuObalPvKZ0mD9QxKC6w
Qc6mOVddNR38w4xbUwzPtrBS9BQKahwffFXGP+Mhlc+x5i/LD61suioq8JuYL9gqnOVhrH1Brkkg
H1RlJgKEjbdvnaRoDqKDrj/MfJvgqibAuTzVdlX6ck0FN7GRsGTu7uMukVgaBZNb1F81dvolmgOV
tKSC91hcXFgNzs4Q613BH1sN9uD7wE44q5zrxY5JlOumBz1ftr1XzO6GwXGlTGE7eKbY5TGebFYi
UPDSOqQQodpLFeb6if8aAqx+2JayL6N9g4fBWerti8m9npSZOTYeysZIMkz/yXHYt7W2aC8WATb3
S1+qcpu1YztilTx36acYQog8lkgS9Pxo4T9khJDLHYn9AcvRpR72nyb12xtkoQDepYMMWYQbfXuD
bdXGXq73LrSDxliwIBuQjyV0ZdN6JiZKl9q13c4YnIO1B2kZGsPiGRvRYsTzoPsqGHctZAAaT5Cp
bLa40irKJ7O0ku4Uq6m8WjAvVr9bWCHkDDca8D8EPiW7nRSJisN2wJsfzK+MsTjdGHbbP8lJpj2t
/LnO/Kioa83vIzPRjAMpro7aTcYcyLs4KOt8pwWJyMOh9sf5wW9aF0RE6/Gmakdqoa0oEkc7VnHm
tJsBv5VnPMMzC2v2Ph5wrJSz6G/p0pv2Q52bCU3oQhPKvS+7Ce/Rcm4AwEjMq4eDOWVY7RFooD1y
V8ULwBO9fcUHLTZOoTLKZD2f5XFoplvY+ra8j6vS7S5hYOezjMG0atQ5C3twFV0A17ffqtYqyHF2
bzyoRo3XpNpJQAcSpjelqA25KW1RmFFe5JnaJazhkTkprGSTdG2rIVi9wAdYR8bbkYM2js4Lld1q
gngu7OorZSdDZTeP/RLfqW5KDwHwM6lpHWhHGee/fbuMD8YYVxdWm39eGHASYIwpznry9jVoyq5N
/Hraxymw0wP9Mhl6Jcw6/ljeC3/WXpDo84ctGujDx1v+eUXHJ4AfzyOvokDPpwP99tppXTAWpjl9
rJWXBlHXjCIARIYmu0Fhk2/cPi6s52w0vM2i19mjQpH+pQiEvLCwvH8HMAy5GRNGI5Src8q+Rre0
FZU2PA4eI500LTM0Cjlfy3Fu97rdZN9JBk03Re9qnz9+BWebGm8AKOQPiQ0AHZLz2YpWENrZSllp
D75Behn5ImM6X2eiFXYEd3BGDNqPBolfVXBxMf3zVG+HHM9KAANqTAsC9Boa/HdpomcQ89qgKx7V
2q0BsbaaYj29zMSKgs2stMeK1FMZLsGER0Ua2OXyNE0Ox61+DiyRRpk2CXWttJHOAochFT+YLHfT
7wku0yx+zYgVFXmEMS7kitCmdN8nZlBtpkDFxfVUD2kT+mluzqFbTxMRnktr0KnOy/ZUqaSShIAx
C7f9SK9G+sKcN1LXJxSPdPmhpBEcX0emh+cqZpapne+AbKtxB66iCdJ9mnzoninMqnvXmpdvMStg
/OAQfe3uJxgf5RbK9RKgiNBFt++8zG42S++Sg5C6g+69Lj0qhg0xg3V8xPWmYHHosS/Zg28K9z72
E3ldCrqv+1kGzhphoJkDr4oX1h/bvum8qAYxHSJvxLZqIzvThR5A76p5gskuuvsy9nt5wl1c4FML
yZiWauWMsVFu0lJmtITxjc53Hmr5R0QiHqneadx+yWE2cAjtxDJ9dVzpfFvP8z68s6G7h3dTuvsh
G6Wg19kSakykEx4J0EvVwZelpj4re24PeTYJyFSu1WrXSlHihX6t5nTrCnq/bFPlCJeD4I3OFj9b
RWsVU6PKhAWTzI3dfPNV4rn3q2hpuYfxrBlXsAKdLt3MgZdsOyoia0MVZy3NoVGlfiNYgUWzW9TS
YjcuB7a3xZuZ0lNVW/3X1jVUdY0MtADkgA34C82Zf18qqT6b1Tz5IdYPYxklZVUHkSlhPpAqaBJi
XiTBAVISh6SNLmlFboI0hbiAbMw/pk0Wz3tHkT1LLDRNYeUv4gvHyiKIZm3l8riFVTYbc0lgO+yh
7enipbI6Eezrpa7nDX1aiHVt5XcByhUnjTctIXS48Th2GxRXszUV+pVvlOOPppBJHmFzUNUzi+bo
f+o4eFrXQyIHD3lZqjUh3q+jJw9NIUyxYUEYT4ZHEN5Tj8UMhIEZ4A57Cxm48x0DoZDfO5My5zae
zEpdaU6wOKGjaaLee4PWS3iHKpcnUIbeeUaFkozXS6M7pDZPqfm6LHPO5FI1KnZlSt/JadiSqEzc
1SiL7VTZ9V56yjaeNSg1S7Jzs7S7gvVU9uZuLWqoqKSnfyJ1HoNjzcB+FyFN7FQ74UPrkLeykqSV
bZ0UCHeziLx7GO1KFPfmMsw4eOZSiy8Q4N8vkqhbaJxThAPiAem9Xagg+kIFcbP+EeaLGcGC87ei
TvXrWa/ST9UwrF5ntv1fN2Qm3XquR8K6Qqj22d4EQg2FAwHXY17QbZGyyJ594VevgdeBVFfMZ+ME
nB3fleRyXyIjvt+QHActKycOmoygPWe1tvT1DsMDy3lgMC+GEQ4+9ucydJmgKD/X3PE0nuV4C3UQ
QVfUYVWeHj7emf6xOWN0a0CIXD1TIdycvQC3k4twpyx7LCed0qgtkvyuozl1ZcsmfrJG3T441kyw
Y794D1OAfEXrM+3CCfTs+MX+yKTEMXllrrM3n3utTaKdisCo5GPhSCMnI7fP5mTP/CL3IYHLql85
Rut6F+qBf111NbTDqgko+/+Eub8O7YUEwLWLpX70CCB8qHBo/dXH5XKAYF/gG0iz5cLZ6h/FqAuy
A9sbLSyHW+vsoD3W6MYaq6weOy8py4NWTvm0hfNFmH1TVV5kDKnv386N+lwmmtjTXO5gxlLN3bSI
ee4//vTvR5+r050B+2HwrbYNb+dbncJ5rA2jflRtVXzr+rq5lnPsbBQ99VNOF4dYmIRVQU3acGHW
/WOqU5Og/QdWQPb1rh7y2KWLqakeLRycb8fB0qNJOcP3CXA5nAuHs63oxePHz/v+c2OBC/yEwwFD
HVfOt89bGA3GlHMtHscBMmadCXZBTVUyD6es3tEvgmb48RX/PMdZ7WVhjmWgiWV5eTfBldtSLXSV
/ZBnCxzXkmgD0AzXT8dDws5qIIF2it2Cx5G16xu71Fi/4zTov7AaaHiU+M26H/dJ1RwHu7DELRgF
m3Icm8sTdw6DnsVFLmmoVbMV/Jw9OcDTzWfs/zZGLGerC4espZaLPn6wd0MHiwHYESzSWC2v2dpv
XyU6kwoywyiepCeKJQo6pzlo8B73Rj3qBy8gXCz0gIjgDpbepXzHM4SCwbpieqxaVBQ0+c7jKHLR
K0viU/9kO6nadZrOkKFSQmRbNJuyHfMDZmDWnQUt8agRSfX08bOfY/Tr9VeojF/pjyO4WcfZX8sG
XvoGlOVWf2S2KGujiSKoKKFH5xcu5dkDuJUdNovudXvRuOXzUKdFEZI+432CZSBpH0rn88e39G46
sXbhVLmiEauKyj4f2fTcG61ATizyrHi00C4cMG9cYrjdtnPAKyi+Hpf2khPDu/mEvR1T1whW3y4T
/PPte1hgk8cg4fZjE2uxfyKQHGOnRsIor5ogPyjYqq8fP+cZqsubJ3Rlfb30H1drvbOzfKpREwxT
Mj8Okyafu0arHr3MEPu0oLr++FLvXylYP/x7TC7YmOmfvH04rGVhEqsgearTuv1SKfOrynz3VHK8
l+EQD/nW1WrxXw/pVLGrQxGdRRZmgIu3F21p8kF1a+LHrLOSE2c2f0PAekWZFzu3buN5p6ak7AuZ
2eMFAPT9q+XKKPbp7gKIMbrfXnoxp2rKiyF9qsBmDuitIMQaY5vcxS1CtQv7IA0dftybhRFHK4Yr
FCt6yOvYfXu5isHMGSrzHik/mvYB9oRqqLaWXCqkltLufukeqv3nBXltivzAwJhtogQXoVsN2LKG
6yabhl3fG4g3zFr76TdNnu26LJP3yg9kvLMgg7ThookMli8oU3ps/LyzihB3yN4POxwTO9r1adxE
veeMGb5MaDOulDKqAev4wBhejcwPitvcIduLU1ZuG9Ndv7a/w57ML/swqK7MaMl4zedaZvJTI4q0
gAqXuStUPibLNhn05tVgQcijyhVtsplFZ42hyyp927UD6hYKax1GUVq2v/zOnmU4D13d3zh9p30V
EJ2HW1iQ3ee0rbQXvxy612IxLLFFfrXcu46M7U0ypk5/rVuD82hPcnmFNczhE6s5I8xHoOUNSh+i
RDPTjIewmJP0Rlkm3t4KJ1Bx7KWoHofYGPqrsuwWJ6roTGwIcYHWltB8KsOhl4u+sQNfya3uTkty
ILFb32g+0tTPzWRowX5Iuvq3En7OrCjQqu4LX1fpU8nJXfvVmqRt3sPiFhFlZTXtnEBU+gmfWvc6
EVahhQC7/W/+hb9OkaleA3dU1tbuh6wMAW3GT5qaG/NL1dblse3YF44otSx/izPaIKI5NYavFnt6
tUXGhSkAAF43wnmG4B3W0K4pnPlzNzKH1oErTBhd5d7ORYJdsa7T57r3OS1NO1+v5vbaBrvIPjmd
kE0Uc9qbNh1R0cVhmqjVwjQtR2/j2JVzaKtSGpDs0S6EQzUIe+8Q6jPcNDPYycbFSW387DlNHh+x
jBrNcbuYcbbkG85bQf1NmhByQqdJys8DKrY8mpNx2I+zn1pPEz6oNvKZooVfQimahtSnsxWmZsAB
FX+tZYqyqvJfAO8D97VpoclGWIz0n5rEDsSmN4UnTtidllU098ZsX0sfEeAVZPzs+0Dutburkkzj
KD9aw1hFY63Ea8I29SWBu/dNFqVsQ02vyx1MrMC5FVni35Do4ZVb8lNi7wX4u6ojoLvZI0e5Rqbm
Mf7TMENZlSEhG5yfLP599zA4arodNBiiEVRjmgYDi9sQSrenK5ZVlvFSoH3T7/N+IYY69DLXffRj
QH8IZxLEqcWj7cBhkFUETCBXzRCKPm3mbZdnTXZnt+T87YKeQOJP1TjZQR9i5pyqkFuddYFTMy2k
jZNqJV6HoyqqMO5gRx1qwuV75k0up63n4TQbQhCxnBuRtv1LW6rhdWW+/STB0tA2ik87XXdj0H0r
McLKrksy9qqraS5rzB9m1w3tTEzeVd5JR17pGDaPVGNl9uIMZSd/xq3f20ACg+luzEGYrw2S1viQ
10NQkllA5R2peobWQfhj015BxS4cwA2s9x6g5NfuJrda1b/G3Tzmx7HHWfZJDE5hHMpmxrmKfpaW
75t8kk5IlCxyCsYjIgif3eKAydVEe7FqcYeW6ZjjY5RlJBdAkx+j1eBwYm3wkjTSRz+2r7R0EMnR
8+LS5g2aOLj6QpoxCF6RGVEft/att0zeLCJROVm2o1x1AQrton5BLpypcHBihKUhogBrwVjLJl1D
E2a6KykgnE89USfDzRgDp22k4ZctxEp3qEI7Md3PKm5QgsV2294MvNXBiZoZ+v/JqlNjITIPkAK3
YEPI3eQ49VZ0Jm2E3EaIvIHoLtzHwIUeUaCKSG13MzU5vlNGlWtdWKL32/IDzGbvIoT9lZMY8WsR
dfnJMoxuOIwBH+g27mdvQkehLxhpZxV+uaXndN/rEZbrLfoXb6SWagtzM1u1lR7nXtfw0En7YvIi
VGCVuddQka2pCVP7u1KB0EKvqLRfGmr9ESVD4DTEs8XeJQOcc5oyJZHvedCjKQBXGft5wpdX1z2E
mbF58pM0na46Ugau0gaPgSjHmQRDcKfu3N9JHmR3gF2ahg6R2WiUekv7aYADuEXZnzubImMkbZ3G
lr8MryUCMVVx3W8crBn1vchade3NmQz+c5WFemMtHyl2oDqc0/QS14MlZKTtk8RorGa/GoLtVBh+
qLn6qG1tNx2jrEjaS8ko748QFKxQygHlaTK+awoFra7x4nrcZZEWsrUHbSX3/eDDpF+mPmXF7Xtl
brJxVi94KzcqVEueXDJRfl9AUzqbK5EOoR8dAuttEdQAxBaqMqqnBVHIj4brwn5KFRq1tNI2aKv0
q/9a1KKq5rQPcrFyjM+pNbalbN7mbD3CBkiuu9QRdaTbeIpOztw9Yqaeo3CuBnWh3Hv/nFwW+owL
1Ib29zyFeGk7aXaJsh5VGlC6LWm6Y0vxb/NikbeuWz3996fkLAQkjBHV+0M3HNe5tMzOeoQM2X2b
ZuGEukiGzQR5aN4MDn6tTaMX/xVNoYePLz7223RscLo6w/KqGtqSGNPiyRk4joRJ0OAcUsnxDpFu
j4J+rrWwp7uGeLDzL1n2vB/PsNhgjsHRAmp4Rz/JpF6CnI3+46BqpFRQWeFpEym/aS0n7aIht7ND
twAubmrkSF+UipG/fPzW/3ELUCGxheBQuFpqnJ3NoAy00zjk5VM/5Vo4qxyfRWWUlhcmTVDTIl/K
MNGV91IGWjDiIuCMFywV3g8zlkLaepgd6FjKnp+eQHL1MW+87oljjrWnqah63JoM+2gnZKt3Zlt+
+viR312QnGtgWz66zQbGmno2f/VOaHC6zSeDOIybRiFTVJntHOnsNEckIpcset9jtQCH8CEcQJ0V
Mj3nHXgV3q6IMOMnpyrbhg6S27NRBRBHwkHTkopA6cz9pBbfe7bdAb67aanqToNQeMk95T0Ist4K
z80iwrxGp/D22T0HsWMjxvjJLgeFRY5d3vp+U2NJUKLFMYoy25lGqUUq0eOvxRr8nRmt9S2dB+Ox
9hc8JT7+Fv+4IQcIdyWW8S3oNp+dKGeLNpDP+vZsYJNwrdMK+ToUmA5uMgfBFEZZXRY1MJmAx8wF
W/r/UXZmu5Fi6RZ+IiTm4RZish1pZ9jpnG5QZlYV8wY2M0/fH+6bCsIyqqNWdeu01Dhgj/+/1rci
jQtJ5jEbLL1Sf7d9tcUqu5kRsJGsBVD79q3owF6/oiz0vFpqcU4HRpWjT+yB+6tt8uGnGc/WmcXi
+2Q1xgnPvnqXJaVVbbyS9fCERohgltb7MlQw0a0+kTfpoZV3ubwodVLF9/haZP7ZqYTbnDB7Aa4F
WIgt8OPvsK6b8FBmBb49/I/0VdaQXBGJpEhz1/2cQdn4q225NR8b/r/6UVfZA/b2WMjuYAxFLTeW
/XVNkvUPthWaMSCMVOjXC5DaSSRrCoV8ZCze75CglE9VORO9kOre4O2tOVV+5HAezKCxmym++/h3
35T2F6Em2gaoOPyHRdxx/bVR7EmJzTq6lKIef426gh9XzKSFGk2e/cCK1R49M1IupFGm+Fqy7rXq
+tl3OYBv1a5u1gn+lgV8CWkT3fRS6r7+W0jYNBu0DvlFK5LpfiHm7blFpacQstSDseR9+p3nRSFM
kqY4hu6cfe3lHBqnjXeyPOffVR4eT5EWZPqyLWGmW+0JaaIZ3UCx+DL1qriT01Q8mnJ0uAciUfoj
Adr9csyxeTGEq/xNgTLCdGxtLNK3w8KmroWSmDWT4txaz+ZlWP3TvLcuHVFVZWCLLi0xR5jqq1Rb
c9rFZie6wMSrZPtkO3X6/uOXcDsh2AxxeMJSwBOAqPf6W3TgTdOxVscLDI7ikpETfZidzgv0UJTH
3BiUO17R1rl6ebHXLx4F5VtSJlJGSnqrxZDQIKOviqi7NO3ceb4dChLkhtxS7qjspMePf+HNOkMg
J++Www/eMabAap1LUA3IutC0i6vmXeRDlaBWUTThPwlBB4eIsKyNW8N6YWWnBR3DNsjTaD/cUPiL
sSFJHUmXOc/eaexn8cmOx2R6RHbR3zGOs690sq09NVyHGTbnsbvxUd/7yazqHHQWRiQYvOuPSnSj
Vkq1Vi8z7KvwQM2rnx6jDux5KBJNu8tp4eUb7fGbgcyvRsDP2wPioXPlu35mgr6kaLJJvRD6kYBn
aefmRGmlMwPV7R3jTBWp+E5FMCwCswzjvz7+yO+882UvYUmn2MLBevWL7bZmzghpXNjTytbHcye/
VQvON2shDZ3YvdKjiKlSYRlwghCn28YCezOkDTw+NO7AcDKL0Vpf/3yaDZU6Kbp+men/tDszqRTz
LtNAt0kvjJKNIba29yynOe5kLFw6P3vx1F0/rokF/CnV8y4iBf23q+vewmfQluZwRorQlseuyUB+
FGHcGlgibWSZpZWNym/EJIZBxbrvjVMn0JlFiZfApvX6PDf83owRLwW1WTXFQ9tMauWACrXiA72y
1ArK1OKWVDmd61d6E++xdYO08QkmAZEUcFVFjds3MSXxpKp6AByjm1i70VoO/a1ntk9JP6btRmtA
M/itV6sJ74Iz9RJRu/T61lTJpk/akm6SfcmnkZJTX15SKFQmvh7gXGUXcpyPk9x56JKq3DdjOxzN
yha/OjeevkOQ6Y9oR9WtP+pmb8Ensyg3ltFIXtq65xWbem/FoGsumqDYfUyUSHpn0geKTgtyVyhH
XnhFlRH8hLevWr1QjhGrWPKcapXYQj7cLPL8MaDw0ANzISBwb7UEon2L5TyW80XXRZwDSYnDXTKN
Ux84WmXt8ToPfpqFxu7jSfneY7E7LwkBnHnc9ZkDk5QD9KXULg60FetOsSWJb+TXUrWu66pXzg2y
qENTt+1Go+qdych+xiqw7GjcOJf//l8t0FFi5ETXp14Qo2X/2NKdd7FUdALRsQ7WG79ybeZc5iLq
RR7I/ZaT/Xo3o24kvHnu1UuIZ+RHhEaoCzruZYJCXx7vUArM6QPy/WEXd5Wj7+tooGGhiVTeaWiM
z650pv4zkBz7e69nhu7Xymw7/hhJdSftNp32Q0U34qVDoB0HIGoSZwfQqD4lWJp7v8wq4e3MIckx
j8h+0b5rU5v44Dq9Ysv+9OYT/tdkQ6bMkEaeuiDSUOGvgwP0NIvqwajaBzHApPwUhQ2V8blPwexj
zEjCz1VmUtakP14UQZjP9p8Kh9ZwBgQcP3rKDMtKDNTUDh3px+q9Onq5csRohLK6RL49PFRG3v9M
dXJ49smkKIdwygyxcQtYn4bffgXHPiKmWTvwcq0GSJbm5awjQsckmmfNl9artac0t2u6M3SWUj8L
0zm5p3jcP0nRdOJiUG/rfI2yc/wV87jYcJWsti92ak7mmI/ehLB0WJeZ9K8By8Hbi2s6nOeMdysz
7L9zNgdqpjXGznbo/6k+k6n8qie2GHbDhBPQT5W5MDY28dvPy+V9uYth+eCuwppx/Yc0lvTm0bLT
cxqaY90Fohya4XtpobwM6C1lMAsnR9IySBo6075oetvZzUJrzxPK8fZhcGVrxegaIf5o7CMlhy5f
6TxNakFpFKr7t5lEI2gulDtnp5JTDnMmKkVgh6icNw4Fq/WHFD3dxaeDqJtrBtvl6q3G0OaGNgr1
MyWtrvmmllpyRy920HaUpKu0C/BDhNZhljg2Xj9e+t4YylfzhGcvmTZI15gv/AHXL1LtPUCSXWM+
wKAzR+T8iEiJ9I4TPPDwC4uh+JISch7zt8AGwznXZHmfBHk4yKbx60xvR5rraQj0tbWj73i7ca02
feRahwTtL1u41WYPRaeizNUB9qE+RReuUtPKC+UBnVj9Q3e78hmlJpSErPBaeVbCRF26TPpUEG4o
M3p5SVs0ftyNYx1onjCe2tGF/Zx36RSdgQ/JezeG+baHBxm1gdEjFKUlxSj8XjTdJA5FTtApbEvu
Cm3W19Eh0rRqfMXakXxte3S0uxZu3x/FQW9yLhszxmbSlO4fNyEX+L4oZP9XEdKz8DnpNFxwGJjF
sfS4dR1tR6ke8tIC2dkWOrf0DMv0CZgafggnTFEn+4D4EvdcUaXHwdxQUT7YuTV5D5SalPo41I52
l1VemfADzX7ab3xhPuD1B6bIxV5K7+iN/7O6UBcDxU69m+MzzJtq2NEI6U6mSnvnCEZ8PrXZqH37
+Im3kxNFGg+keLx4L2/GM31Ph502jc91mZjdX14/6D/Brrv9kejKqCJjaNbYIOpQ6I5PCd0JYCeB
ccSFm1q0HW0BEiwGLTzTXdfU6D7LEm06zlFpjTszLXUbIpeXfJ2UakgercgtnVOHlMjYWO3eHFLX
7w4PItIVjm0sXTdBAIU6WZCAlfisy6pN74Y2FZUGegKmte81VXoX60OY3Ht1V3rowtMy1otASmc8
DAQbYFrvs/DM3t/q+9Jty7SBL6mr36yk9p4sqtzwvk09R+Yw6OhFH2FQT1/qCtrMXnomgeUGq/w9
RNfsJZsTTRyZMir+dcuWc7Ybm2wkHVJJwTUGWhLqWAIaM3/bVh23pT7npdBmP/62q9sTSxW2Cwq1
3CBoNLF0Xi8XHbnIddR63oOD5PzvynUs5KUJ1DvNDD+rCl/L72mPUJqJhbf1OVYH6LeHYzTD+0Lr
hS+zerjnTNEMmNl9GLiesRG36YCXgHxf8duJyzR65SKVO8DIPO0XhSIreW0gCNi/LXdISJAAwNQH
tqJrvyC/tK30heZMTwYC/V6719JsSl8pACJS8XM377sxiK1K+cokncE0WWERPYZ1rCY7GJQuQY4z
Tq8DPojM+xppsffkhrPRMKpZ5CSlAtBGnOS88hHebJmdmlHWv0dtRDSxccd6e+fXo3RpCTHdcPnR
v1i/ltlKmY2Vaj2MXVWUkA2AInqPmlV3e4QsdXMwuM8frSIV2TG2lOK7qbBW0jF2rXquIE8h5P+7
lrGd3Kv0zhJfEAys/PBkjRUgpfQlDqQs2XSKI67JJkWePqRjLd26VfYlXU9OIALnGQa9ImeztdzU
rI8o/6Nihw/Ps39aBdf5F60e3fKTmyVRs3OatOELWu4Ep3NME/NOGnhEX2hxCuNzBvO5P7dYbRF3
xONcBYOWTNbeRH/BFaCodA0ZijuLoxRqOLzAy+S18nc5F1mAjXj0nCx9FmgmESWM9iQr+AhVHX4r
U1pYbFjUFYjvdTMz/W6HBpyLhpmjvKIdpbDXijGF51zjmAhNNDmQwrwJYKFQKvlPkmQuTMOKi9LX
j6fW2114/R0d2hIYdgmNQNZ8PbeSXLXgpnTaQ14t3VQ7k+4vDqlR/mdudJH/0dxUxH6rhfMeLPSU
7Kd4Mbf2DhNg1zlaHElfhlOjf+J4nWlP8k2PncrWeI3A8C8QugJg3s8ysXrnJYoztlpLHWqDXX2O
++9Vkzvxnzru5V7gTwq9vVc3phd4bcru70bz+OJRoEpwSCAgqGKOnhtXlHdWF/4mEiFttPQu8ILr
N4B7yM3dwpsebJSQDUYir/tsKKbRfWLO6eqDKXssBF7fJc2ntFXnZNj4A25PYgZ5rUsbnTKQdeOd
oOUz0ujutYfOpsz+KWvV6JM0uxZ4QB6qFBLSAioWOOVZHj7++stJ/vrjcwDDObEcx2D1rQkRcV5S
jO/K9Aypcsiw9SviMuo5iXWqVTkbK+naZ89KSlkbVAE2NpPxti6CtZYqDaJS3QctKnrJBciNjOgU
EmNNGLgxiPJ7V5ODEAzGUGUBDCnFYiFUFO1QqK3uNru8m5rhoZ7S8egS8GX66hyl/UVUItfvGK5D
kcP3FW208ZpuPxCjYiHM0won32ENCFC1zE3jpFce8EK62hGYoYoDc67c4rnE28BmYPVftY71cuPB
73wfXC28Ksh9/HNtOaA3VI5KmyZnN067EUElFYNXtYvAc6MYGq1+qxF8OxfovcMi4hSF15Jl/Xou
oC3q6jhN0nObeiVJqSow8l3PETr8zGnaTZ5cNdQqpJtN/LsjQKi5fDwgl7m2GpALwAyUwcIDonh3
/XxuWE4KccF7qDuR3o/hctVnWVUvHW2TT3oezv3G2eKtAHH9SAIrFn4CNCTm9jqngO5wXhVq5HDb
1RzYUiMNhwsGPdk8KGop6+951CZNkI0SLWoMlQ5hjbBi97MWTcUPO9KiEFJ1D1P7BS8qcFddnQp7
q0X6zvHWgp+OUoi2NWyMdQ1XVQan8mwZnWsv5OzoT0qfzX/6oe0elQn+iS+LBPdLtjTtszyunpbU
p4XA3IbaUyyqVkQHHERKe7ZbzAG+rRex8uiJ3EZoMGGiOymjYf1WQk2Rya7jG4hD5BR9tFFduJ1L
lokeCPcB3TYACsuQ/9dlXnR1NTd0tc/lqGn3aZSiD+rVJFZOSZwjofYVg11xj0dTVFt+8reY5tW3
ttjnuPUuKgP8atcPLwwrzQgXdx6GfKg+k5vZf7dclH7CR+yP4NiphoglZG5Vl/ifNgxtri70pfmn
VqY7y+FG1aNQmV4muNaSHbwTxa/ZRAv4mtJXnb8Sp9AhcVQSr/xR15Nxsuysj0K4q/FynW8j6Fp7
z6VsE4xzIZAWO07d7JvBU8ZzrWEB+SNrpUrkUzzETSP3sdKnIvKnKivpNA29LZzzaND9/dITe3AH
LK4yD00BQM9n4V5E06SGNT5gUvGLqdpxm8GcaAcR9e2fg6FGY34wq3zhT308dW+qNMydpcq/WBmQ
ha8XSSd1KoR9NbUOe1aHIHN1UjikrhTfoggWZ4BECiLUQasQMd0npSN+paVmKt3dx3/GO+ML3dDS
QKPFQ69j1WrI4E0vNYHo7LJiFjvFa7gduPGsoqhuzOE4N7a7y6QFBfo/PxgDHGMakQfSsLVQClAm
15GI3AuUBV3GMZ70BtnHJX+CIlEUFkV6xhKzdTd64wmtxjQHcPpprAymcZNl58QFJ9k+nB8WTbfj
BDLtbXmYQJ7mfpm7/d/qWKWh38ON9+5D050/yVaIdh82g6mgZjdhKg9J6j6k6eTue056zlLW08LD
7MFlx9XvFVC/VdCc38IsAwPWNMXUfOLwqrmnkHLE9BB7U2o/9JPVt7/yidSBR8WBfPU812b2qx9r
qiZKPQCDsUKA2sOe7gKE/V1jZqHod3Cptqi3bxvV9VtZwLwcatnHcDLrq2GwtAwcQ6geUuoyxf5M
D1/ujDYT03MNouYrM5ZjAkgO7wt3g/IHrPPeHXfYf+cGYTTtCXEUIlX+QkALsPbjofLOX8cSZFDY
hPu8mCjWhcQetUEcuniA827GpQfOYojvTC3hnuHNmescI61sPg1xZ4evejUWHLLJC0lqeETYDL94
uH+NHXirxPzVT5VMzP88mKn/ctzBpIVLjHl0vVC2DtXdEefqubeG9F51U4wWUlJjie7MloFyJKeZ
XFoTgbWQG+fE2zPAcqW0EeLpC/BirQUZpnbOejD2RFE07j9E0SDgdGRyQnLQoU6yq8TcOGbdVrxJ
3KSkyyHcXXIT1gYa3UkrPQ314myNOOwfujxM7JMXDu5RJuKCp2T+J4Oc5sMOnr7YckDQXA9eeVHh
BlYbC9haFfz2yqnlcVDGZXlbZUaq6lZ63rTndO6VKQnQP6v9jnKbO8KNsUbN/GxBNXvqQOMqAZh6
K790c90TrUOPET+GP2C9jUluUJEvvtTl0Js21IOwVV6bXDHDC6uQEt81wMKq04KAjj/PSNLsrWOz
ffMlWYRRioMRXrxRnGKvR1FOlkFh1ElzjoSbpT9Tw4jFM7JgF9Q8ndl7E1lyCbGc9RKiKpBC7Ax5
Mnwl6j07JLZCagdblwZqRKEkLuA4UwAKWFOdHyHufPGC1l48qzTr4FDkc/gzzHon8mv88/murAr3
NXG43fi1NrHc0/cMnaMmcnwL4DrqxMx3QPXN4d4qswQvYByOC6ggdTWl3bXkPxWnsAsLFy6CbkU/
bUKV+p2pZKq1p6VbAsEJY663s94Q12NZoiseIys3PDrNnvkzHFJNuW9H3W6elXy0l7OZjckBN5CL
nFXTk1NryYTuZ4Y4465jXNa+Npht61cqfee9NtNWubPhmYaneNTgBVq5ztEOrKlDKHtLW+2XndFu
f0sarqLKJ7wdp0JuZy5KuWZwc+WbDRoeREBsSFDJH69iNzstnKflGsfJGTmFtW7LWDDSLeJkorNi
C637HVs9jrcQf+c9iUkKfLSYU8ciwNhaPW9OGjyYpZ3GgUN5mUXieli1cUU/xEUEPc2L4LoxvPHc
8lJa4LRWrfwkkCFp7pNaq5yTBNBdBhMLym9rEPaPOa8z8prUMfOmH2qiqsSA0hzQZ9sfklJ0d5lN
rMF9ZGrk0/otzOvfMRvJVh7iWvHIJEdwTIPtTcpOt3AlUdDHbDYKXaRnT6EMctTSydkZk4VLw5Dh
mb4NdHaXRBuKWfmQHwtKKXFgpprhO1nmEIwBUH2jDHG7CvI3cYbDXM2yA9RstegDw1BbmRfFmZHf
TgS/mGaK5riUzrmJMB0FBLSwWxMiYhyaqJa/hRN6PzCHEcepGOXQff14gN0uH5zjlj41/b8Fr7K6
KkStw1kG4eiZo8Ss+nU3Fbu2hvAC+pzebddsQSzePKhXp4Y3EOCCz0YORf9itS/nHBvyrCsJH8jc
KoYWXJNbRPKHmqEHJGcxoISZ4OEszVzGfTB1A69h58JZQ1FRRErdf9bwYogHjtwRUFRCAjzAzSaF
i8F3y2gu4o3JsHyTq7/YpdFMVxLLJKZMDt/XcwHgKD27brDOzgjdrctK58XN20n6Ol7LF+zrGN8K
9MVPoo+djX7o7XWKJt4i4ULYg62X/Wr1cIKESEzxjDODxhXZndJo1dfWVEtSdQY3IqqkdYyYVr+o
8J/oeytpUiv0x0kSa+PgrMPJyZ0UZyO9N9WPyQP5HbfuVH6q8iGTlwX7Mx0xNebgNUjE0gMJHvky
1P1IwRl2uBEHruJ1cwZuJ0umF1VVTPdPpsnsbzMTCWlPetJngVYYUxzo9NS/JPi1Rn+CL+fsQ9PB
gkjcUOs9CHUsdSK++sbDRYToPEHQY+q1le5YaxRtN6mqiH7oXSnPQxqjUvBztIlGF0REPlxGQ8Pv
+/Hwv6mXsTqwMmhANRx6D/Dlrl8vXUBKs7Uq7kfZlxaiopZZoM2OekQV3T3jVSVey1rylbh6PUxW
Vxxw+JUntSK1ikW7PU6m1O5NLXafUzFAXrcJFPPJk9u6hKy3AkpU/N9yAeG8xoF2tSLHYKJTHOTy
Huu8dXLzPPmrpNh9mjAt7StdLZ/y7D9iuVgCF/mKRYcR2irPXz2TEkI5hI0y3Oc12IJkrPogVHUR
YPEfThoHEz8xnH5jyC9Lzr+nGx0HhHSIMjmfUS12VvWpKq0wYLt1dxLmXHyxHFCCfkzzoPUblYr+
xghYL4BvT2MtIhGeqjDy+OsB4LSeQkdP7U4VAY3UwUSi+h3Yqmo3aWPMAPUAV/3Hk//yzKVCgr6B
UUduyPUzI70f6pr0mBMCfOsbYCY57yo3ysSjiTqN2CtF5l+KltPWxoPfe7XshlzVUJwssrDrB4Nf
8Mi817pT2TZy5wxWOR/wfCeNj6LC2apW3LxairG0VoEloYrDdLKaW9JGiCS4994V5hjvxsxO9x7H
gAMZ4L9lxVH/47n8Vna4Gjg8D8cFD0QMtYSiXv+6rvAGTKOzfZKQs3Nyl+op6pAuL4r7z5jJzCFw
utmen+xkqu5lplT2OSe8pPpcF5I7dz1r0U9SU/QEPpeigFZrDcQjKTZAZafbqfXD1XL1V82KNu71
CdrTzh7K9ItIMart2fA875S4Qr9AEYN2mQmYAWchPXs4eUlexK/eNMPQOog2xK69Z8CZ4Z8kKizt
V0xbmMUD1nY7D0Gtdm3+R1KCwu9eRxYe5CK16hhwZUkpT4gkbIO6K7o/Oky55EEF4JYfiIBxom8Z
V97urkGTtavJTIvuiKLr68AwJ4v1nFVWPw+chffCRbsVyNpAJakPTl/WiB8MjUuQiDGQiykSaJWd
vpdfnNTLyr8//ljvjA3Kgx7lI48zprpOk1U0k+sQOIC7qYy0+Ysepxo6skL9exjl3D3mU6ZvTPSb
sU9be+FGUMPhPGOtIfhe0nPWs/LkLpNa/oiCVJMHtIrqTyVpk3L/8c9bHxkIWPl/G8MA1s2xYTXD
i7JsqSFMqH2I6TSoK1A6BJE/7tyQcFOkmNVeNNCtfE8ptmwt7/xQxEYL0hP2CPfs1XHFSgY3LPBA
M8nHEBWGrt5HWmV8Mme9//Pxz1z+p1YzbvFmusiuOZ+AjbyecTnhctzXpH1iHxn8Wi9TIklINks3
vt07z3FRNdO6Q8uJxnb1kzSvge5cJu4pAphgfuvVfrDuC2mq3dYKebPLQjOBtoFNj9AClpLVCpkk
OgEXxPackJCHT/Rih2c1ciFpFKKaCa/N6Z15Q59v9GRW4+VNwcnQpBoE55jL/OqxGtf2TvajcalS
L9rnGcmetlETZCoNozphnM+Fz2XG+UcRsXn6+COuT+RvD6cqukhHcSYRyHr9FU1ogFnThPpF8+Bp
4QX3srAOGnfu5d0E/tV4afp0OI5OZRDBpVjik4cvNydk2FIfonh2p31ktYNFHZ0IxU9p0w9PWSZc
fffxH7paM97+To82EhdSJILUra7/Ti0izIfQd+0iJ0f9qoswTYOsGbuAxToXO+nK5OXjJ95+Firc
tIKWTXrhVK2eSClORfkg9QtRZXP01ImpeY11JZ92o9NrLZYxVfsBQTiO7gynMb9+/PTVHZzfi1mU
/iD/XIrs64rZ1PZGRTtAv3QLAL0ZNeuPE1p9oAiYcwpRnjscq96hyWnaN4o9b4yL29dNTZf6Mtfo
BWL1Fp39ry4Sv9JEMj4bl6gijqYvK6IxrUJ/9WABa0Hlmu28sWquVq63H8w/QBdxd4d+sxqIYCE7
j9B58xIS0zMGmWP2r0qZUn8wk1r//PHbXc30/z+MLiy+K14y97rr0USEn6o3lbAu7USZ+HF0WuUf
CBEAjm1DHT+RLxdzBmv/u00DNLar8S8HE5y7/o280lQpGGsXWhbZb0VBFRFQz3HuTSiV//HO8PYb
UfYugCbNWyBU179RB0AxtMjgLrSNON2mo6Jc7D5Un+BqIteLMXjtyqYbN/qPt/46xuxi3F+U/jZH
69X2p8eJLfUyNC9VNHtkJZig+2XXOVVgJca4E6Jo/mpAy+A7V0ilna1oj+VL//HxF37/zyCla4F+
sZ5rq0+slOCPRsUxL72haODPjOxgA3oGMRYJ5UFrY/veTqfqzxQn7iOqpRCvabLlQViXfJaPgBaD
3VFjmtq0lq8/AhnpbVlzYOAjNF19p00wfo6AMyJkOFECRLNHofV5zkZbYHXJwLN4wzAvC0qcn7Am
19PGZvPOxIYPx35NkxiW6NqJb0pT5JnMzEtdZCjDZBIf4G7r+9TxsnMbVnJj3b6d1lDgOAXBL+ep
tGOuX0CcYuIhfTf8PNfYDQjaKapvao7IXVCjkBtryO2iyUmE+WVCn+dcst5JvTCLlUqvsos2VqJ7
amU6G8exGfqdYSsxIZhu0js7Edf1D5vooO+e2sO22riK3K4t9Ia4jbB4U+a78aG3VBmV0prKS9k1
xW/+ni5Ih8GQQVYW7nwMw0h/yELCfT4e8DcflnWa0b7QMykZYTy/ftEam1IfDYAdEFKM4kBb1sdO
DRq0rZpDRd9742fePg9+BALaRV+OvnVdYC3h+E9oRMNLmY1xeNcanfhiVqjNACNFTbvPzHH+b40r
1Ow8khe61EBYQdcHawH5HxqT610aq626u9KzkmOdO6QGV5YYh6M622a28VrXheS3hy7Gae6yjKwb
f01s0zfJyyJ6zjU9IuCHODP5HSaTO38Zm9FMd7LhiHqv117+iQICbuLJI252wXQX413d1rLe94Md
KxsT62asQy8iBoJLFKJZpCar44kXT1aFpcy7FE7bvWaSwCzwTi6EIa705lNfZ9xWaXDmF9EXgsu3
k2y4zN4ZAbjYUW6peIjpUKz+gl4r6tKYpui5J4HrXo8S/UdYwtZ0WxllQabl0VbXdPlf/NeVY/kW
NBIZ4ESycExf65THkDwAUB/eBZz6rDyURl7c5ZXrMptHAr8zd67MXZyQzRxQJqDX9PEUu1nLTMwp
QB2462Bpo3N7PcVyrUdXD1vrOUb0kx6GzMmPTZVF8dGih7Qxv25/Kwm4y+9cdDwWzfbrh/VGm4hw
qLPnVFHauwoN9pfZqo2f+PS+e1DiDoA1EayDHYLL8/HvvN07l28KO5RzGBIic/1so4TA68AJfU7B
4HyF+mseifxS79pBkT/s2Cqh16FcaEMFic4gkn9GOFUbk/2dibfggKmWYQtfEJqrA6GwSfOBw+5c
jIZ8UUlvuG1fkjFSrCcaAtABYKZzeklw0S+RsaMSnkxFZKOv1UMqyGiK9bMc9HneGPZvd+jrUQjT
A30Bfoi36vxqGIi21EXvZh6nOLb2PbHbVr2Dv+f0fi7ViYBz8odD8qMjtXtw7SapAwJ0mn2Muiw6
uUS1QPdKhzANYHWk8ObKsfhGtJlr3GPpUUyq4xNQ3JSWwKFzvPEfCtH95xao/PxMQmA1BPSm6mof
4174vfHll/rq+reBifE01ledbWz10tM0mzWn7ZlhtqtIwvYMJ7DB81JJclpc8kkE/V8zATfAmHnI
Jx0DhyOzs6P2W4EUN/uoaS/lQ5SDtgmwYV3z7th2HBuv9AUtl0WnODeir5GtSWffqEPU+4XrotuK
bJm+fPwS3nkwmxoVKqxw3EXWBQcbNH4ZsgRdPEtqxLTg4vhOKyDrj1DCSVvL5v5LHMXKvDHtbpcX
TmQqvSbavqTYr4tULAQk6OZj9Ny2llaAxNfqAMV0rZHMOqYbhfbbk+kSugG6lTIHlzx1fcNzK1RK
PTjx5y7Po7+R5zTZse1To30alMGz9hN0oCUHxkbRWCBHLV9gqSnVztCy2tg1aq1szKv3Vh2uK8t2
9qZmWF8clChqzbq34+dkEM5rxW7+2JUqvizNgHIK9bz26R6Od0VhhvhllH5Eehe3x4+//htYbDUF
3qAYi7GWAtlaE4w+F1xTG3mXQelEdWcmyuz6pDLo5ALhW5z3RVL2wPSSTMJP7B3re2Q18A4rM0+7
01gqInwNjakNfcXMSSZGbR0jp66dJ53krM+YpOLCzylj1UE4jeJlIlLBCkhmt9pHoFxT4ndmEX2a
ozj/2+k4eFDsFsZZeqBdD1FmpMmLqyZdHCDfcCE1WtCz6CBkUKWhH4f2vabJfG91KCEPcaUkUxDW
SC6OVtkqxy53gaZbIdB97Lpq6O3g3pTJn1SLa0rnHUE7WToZadD0jHvyRZqGLEpLa2J/EVUi3fGG
VPU534rP6MT76dzimht2XanE9b2qzarxy7Byc7pvWlOf9iPBXGRnxG6JSDCp5yeCP42flSc0rDtZ
mrx+/PHebnXrjwf+mp0DghuGg9UpuO/K3NJrO7y0ppj+msRQz8fYVWwbbVqXmEFJcAPmkQm/oF80
btH91tnKIqLSvSI/ZE0re1/2dftowmeN/N4tuz9gKOskyMKyqTYOFG89l9Wfu+gANO783Bf4k683
+USMWDoiT7nEsyj6HaZNzEZlFE4qz7bi+KHX+7x+itpGdY8K6ipJMs/ATaYpwt70K8CoXKrkYPS1
r4ydau4Z2h2tpSaN/HkwtN9zqDIOjFytfmlDmr04hZqaeyCf6rjTWsBje7zIxZNVkem+V1C78OCm
wNMGM1SvGeV9ZvJvkFnu8pr35VdxP9X7FgXD1vxfTjTrl4EBmDsiastl779+GSoFGQKOvPBCK9tQ
f7HRkTbi42+MI1pUU2V+FzTHiAseJqE+4gP27r1EVcp7/FDqYAVhT1ZqSdVn6w57e9BFtkFIFkI9
lmZuAtd/mN06ZmlPhnjO6KDLJ0PG848U10ryiOTYOmHraTb24dsnUo2l7MbBngYs5oTrJ8aj0VZl
5hXPuKp0lRwf+q5T4fTSj5qJFlO5Ja5974GAgFju6E5Si17++3/V+xBN0U0Im+q5sAf3xA5IJsvU
0Wau0DxpR7UJq+b08Vy93WYppaOnZR9/r/KcR0rhzVpXPYMSbyzfJBq9yY1ZC7pCpIHRFfAWJc2t
jcfe3ps43yxtJ6p+IMzXx4oCw4drJY54Hrw6dB4TCMxlkHpj/RfJRHiSacHPHvTkpfM7k5BsIwvT
O9ltbPbvvHBmPLc3WjDg8bzVmOqdPtElJ5hnSGCk0zRo3lgP4x+2ien6f5SdR3PbSBqGfxGqkMMV
zKSy5DQXlGXLiA2ggUb89fvAe7FIl1jeqT2Nx81udPjCGypZ1VfC6b+MB+eVVg3SnvTeznMXNcaD
hphT81ThE7QTVfRfUILwgpzU7jArTJ4+/rh/ecyZGq1Ytg1igxeumSW6Q8M0WfIpwpLA2GZTAqXG
R5A8Iki2pm1DvJFsiHEM89RTT+ZR6qsifYInpfIrqfLf5g6/h+vxN97pt4TGH5tbRwkFs4i+eYqj
aNjF5lzfWLlhzfA5q3uscwEFfzz7393t91fZwvQjhuQUI651LspBx8pGyaADjJnaOGRGie68UiAb
g/1ce9TSs6ZrfIwZYobWMRMCbQif9F5HKbAMiXcHtTIz6SOVrZeahay74UFMR7QyRAg8J8WWlo27
blzq5UrvZuARHddIAuOrs75ZfZX326TR4RUOPrLToDCr1nkIRu+a3/lfzvCCnKDhDoyY47SEtH+s
bGBnmjW6qniSTVe86EnhbmEzwwrIrOFY13N+4N07fLy4f0kMaYcsFBNCRRey29mjKeBWl000e082
yp5PfE7QDOZo/SeHxty5Wpt9oaOstknQsdJx7NZHaRiauYpAMgnMC43pn88WXSIThx7erEU+c1ml
P1ZhClTqtahAPsWpkePAPGFOLHDfGoGY+uZNnaNldyVyuNzSSzkZqg0NDKDV50QbhByGPOtz76mA
vaKhsY6EK4swfUozdDsgdzbjldDqMjthRAt7xKXgt0jkvp/kgGsKwDdGzKN5/pakyl4V85y6YSPL
fvPxJ4ZXwd/27gCh3YyE0fL+cW0xz/ejRU4uCfKSgFvam7vvia3Q+oCLD7b4lTJMO7bbGHZrj2ql
Sk0M+4YcWeo46WL7Eye7CL6iKKe1esiJktMJ5VENI4WozYq9U7mF/sZ5a11kb7LeX1c5YLrvyoyw
/nSiGWRahq1vs4ftHh9HHSdCAKOKeAtF9fGgj6gvvMTKiu27RYk5D2sHChsLYWSd9Z0CFZSI42jW
E3F+T/muWAOw0qYjBh3mrRmL1ulWiDbpCPDbTmeSUU6B+UkjR+MhqJPxhRy3n/FBtLHgdIQVbTHG
wQ4aemeXh1oWeV+83urvloA+3zdgU7bOMCZqLTMqv+uB81gg/gMyMow1fUym1YBtof4J8qfSw5yQ
M1rVQzM/+poMvE3hBP1rYuNvufadSr8XatCfjdExJjd0SruPDllW1dGNm8Q+mNnUcB6FH7UlgoCF
8cUp83YCEW5ED1k1QmYU8OWbdWUp84141LE+lxzD6lTFDnatUOrk64xpyPemo3y263SjPXGeNQRl
0JCYwzyvpvSlqWi4Wlirf8UYUj6mdiynFX2k6EnkFKTQV83zlegp060rWbQnVFWrbJXK0Xty0fD/
HMVD/5J7efSjzwOjCKm+l+LQm3H8tQad90Zp0og2yFjL+Ble/WytRE4eEBaIOVgrTHtUcVdafTTc
ZfpQvSKBQxY1GRnlX2kFCQYABfYjCHuYGHFN1AvrdRq0ukJrvmxfZwgj/ikxkkxiWefjQ4SFWJBs
SRJj+9afIxU8gkPAE0DThXvyzWn4RLmzyrbwsssTYZofrBoXzw5ehQRZlimd5KM7l0ptoCnFKswy
t8bXntjce/JwHfNCHZWb/xzPq753tTnkd0wqWc9T73ebGRT9EZCzMEN70LvhefKhzK3nGdf6TRPl
8q2OkMQk3NOHeVVFXld86ugemjgmVKjg231reC9YdUevg016+ww5d+xPvp5rcuXVXZTsEoFxLQWZ
qW/WkaymeVVD+bQV7AJHsc3ptn1vFO0QsOSGLjYZPpHL8YpxBE5TZYzrjnY77npjYpCLBTVC2OkC
UFxlukRw3DV742tfYnvwzailbd7HCFd3zxbL/5UKTtW/2omHoWaIEYFZHZK4GG703miq/+IBmO4j
rdgZraqhwTkRo/HW+9G1cTb8apPUdu9aZDDnrUDqYApr11fHSk+DMVzYGxafCMFSJ2+D+9qOGueU
x40+QmDpYdxNDd7bq2EayJrWEbYhdygeOuLIHyw2CqeN0V0hsEh5siBWWnSfiRX2fkTG+Vk4eYJz
oF6rQzHLgVhTqWkOC9CPeujEYvbW02xL7wkpvbji++atv9aE3vYr1cjhvpnn2TiQ/mg7t8+cYAcF
FUyail1MXNJuSvttGSgsEk1ZTGgQI24RH9wZFNpLb9dBc8d8o+pTlmUj2WTRII9nSNN9gB4RGxtb
KPGmNFxkrjyVFwEDrzYwjgXUQNudJvj7e92iXFJjRz0BrDGdxwj90RyqSIQgXA+z4WjPcLR2URHl
1wANF88XjSrwvsiGEW4D+F3+/R9vNCC02O9J8J7cotR+5lX8oihZpGsTJ7D2Svh38Tg7aJyTJtL9
W/K3c9tE3caGCZ6Kj1ZFX22rehavCamNDKPJcZ5M1UxXAtzLaJuGhEPLnZnBngdE8X52M5Ul9MNM
XGUQet6gD6rfpWNV/oQiYtwZTTsedbe1dsbs9NMKOapIhmNvf/341T7PrGhyA1mhdsmtTmn8Ak5N
l1NAHRLP5mRVZmjVdMGMrkpftarIto2ekUrN2NeN+KUMiDg2ovvnlhRkBiyFqF1DMgsuaHWiAvyJ
mVjxDDFXRls9M8c3rejoUuQND+8RK1LzSj55WUh1kBckIGXGJLTkO+/XHis6hLa4JZ5aK63CwsHx
JfNkfCtbSWyAiWB9N2At7q+ntmhf6wpiMOXuCVSZTbH3X+NCzteiuE6uQzAK2+79j0E3jYqhWY5P
/oBi5pQZaoXAgULJwVHeY6C0a3Tzv5wreoDkd2CFQBWc43xBTHtz0VnTk1MXUKFl4uyFlQ+fJ1VF
1zj655fHssFo8FMOWcQkIem/n5yb+VoU+3H13DmNGa8DSwVISEo8OQMvUzdJ1zQPNCDF28f72uev
/TMWZVjbgCdAU58oH8rm+2GToUYcrjHrZx++WHQflSX7iYPYfpmtJN7VcV/Fa1GSb91aeAl9+Xj0
8wVeRl/8KDjYwN/o+b4fnegu6msUGJ8pAiEUL8rKe0SFrD+4bY9TzceDnd9c2PZR4gI6SkSOSrx1
FuR7c55ZLvynZ3NQ+oiXU5CE4BYxGqWPZr7acZ0kV4a8aKfRyictxzMQJixa+ec1UFCWQwUEWr4I
zUL3OVz0uSxskEovIyyTIt6DjhyMz5U+EqsTz8/BGsCM9VrFJq3Pxo+NaYVsloeATgLfLIzHzM+2
YG3NG8eKXB5YK9baVSJQiyPD7oMtMlio8SPdVcTPPEj6FPYRitBhgRSd+/zxkl5uWqaH7g2p04I8
Pmc0dFmUDmQz6kXFo3ha0Io3DRnCS67GaaWNrXsa0zz59fGgF7BOBqSHtNDWqfegTrHs6T+eO9HF
fj37ZfWC/Tg6SaJB6GrVeWl8ip3Ocw4JZt5rPCoFHO2pcbyjb9R4P7VaY+2Q3e5reMDdVO9IaMd9
MBHn7M1JU+PTx79zee7fH61FIJWrivgWlcTzcn3qAInJZWs+T01ZI5dMtUTtLGhiV67Fy0PEOAHL
ShZOsfFcD9dQVUzF2TKfe9lm07acvZ8OmLN0ZfQ6bY5/nxTXIfMhieX4np9Ykdd2i8jas1ZqWFfl
cZkcPEyzpisvz98m9ec4ZzkyIPasGHQcNsgGpA9ZBSRCiFDKFK3p+wAl+3hafxsOgWvdAlQIN+e8
PYd3k1eP/mw9p/S/Cdrq9OQ4afFDT/LyWnX0cl9Q+gZbvty8DHkOQEizUnlJapJrRPnwbdDqyA17
6pqf/nVK1PUXGs5yPmEjnD0oUuoovdJFfolHaWAK26mZh5Nu2yrNGvP148EunpFFkWWR/aG1qxOk
nN2tLgqlho8N44tV5V2zTkQZvJL6IUvud/Z0A04sfXHSrP41Q8carhyAi1toGRwIInRi+r682O/v
A+AC1pxTkXghb8I4MIBSbcHw84Mwi+Ii2qk6Lw9G5M6Hf580GgPEwMDhFs7r+3FhxMBJhGb6kqgm
opmD8c+m9Lr4ZcZH+aVCzpfqRKe7aWg70v3n5wwIA4UUMGOo3oG6PRvdw+pOs2oJnyqjXGoNOey1
sdS+262sD13SXqvKXRyRZTyCazYt8F4Ej97PFnRnlAiAhS/oK/vaMRkMUW/HLirAz6CMEaw/XtyL
U4K22AK+WiSssNc41/syXRQ5Cb4wAm1iJaidCPtnMNfXnLguJKZpxy94uyW0hCVpnQeVtp0UvLRi
evFTCiT/4QxuIbsr/Rizu6bvbt2CWtre7Nwg2li0rqiyDq6Uclc6wXQsvNQpwsId2nkfpY5CldWp
UULBeLcdEvLeqZmP0pVF8+L7Sb2vdL0x8BjTOrHK+xmrVURuyOtDVZLTqx0UfcQE8Khz8b1vsu9J
2iLT8PHKXnxIRFV5MTxi+gUmcd4taYjlPIX4wMvsah54jNH7amA/uZNud02N43IomP0UVPEuguOP
lvf7PTPMZgwVL2lekNdWL0mSB+ZqSNsnDP6cbvvxtC5jrd8q9dCSsD8hO/otKPFHWADiNiV5NJuX
biGj7aKxLfbeYAfWCqkT1fwKdJW1C8JldnaJ1dXPYP5nKufzSLnDiFqB2EM5z0m51ltPe5x0Ic2V
J9sR2EAf23gP2vH8I4t9ehG4SZq/HOK1Pd2Dqd5qCn0gdKOTVt5LGDbiCqLl4n5dPC9Qw1koEwTK
55IqHPEmT13RvRhe2yPth2MKovZ19zCaTfVlMr16Y2ONvcuoO1/ZLhdh8/L14BFzEqmRX8ToRiBk
HOHJ+FInVPNQFaxpneM3a3erJtVluxNJPF9zYbi40pfTSPsQ6hAHFKjU+43TSZ9HEs7yiyGNbtxp
9DRBpdQZlguEa8NdicPMtmjzf35KGJcGIsoKRAPQcc42bNM4cZpaTf9iWhiLh3xV/ZhY88GHofOt
J0PGG9k1r9VULo7JEh3C/6Jhq3tEcGfBTp+MTaZQN3opO6qa+HoB5AiDXivENhq8ot58fFIusnq6
lh7wEZTyeDy41s9mCdoIXFs5JZ8m0OqnVNKMNpIhu6HWd5s21c61U+N+kTu9o1Tn7DumfCebof23
ncXThdIVrxedLgDP1Mzef2S0UhLHqWmCe4KwYutNpKnbwEQHoWjxmV25KN5W/xZX/h7Tpq+EURNh
CmCA92OiTCgQPo40jLD8TEGGAdsKMqtJ7ibR/ffxOp99VsYCAIBliQuU/Hfu+X4sTzqywOo2QIVZ
b38Mo4g2HYroeOR4k/7wr2NhZslCLmQERjxPbkVcaH7sDcnRjxy0f/vRQVQcoeVmrWofRNfHo53d
CcwMGiihD1xrzglQxfczW5QUXaTSo0NdBPa+CKb2Qc8mucZyyF+bpmivuE78ZTweLWDJVB5+537v
xys1LuPMTtwDOnR96MNf3/d6hWiNkk2wy/D+vhYX/H1EuvvkVYBVnLMZGibU7rmbnUMpnc+pL40H
Hu72CPN0WDXO0O8+XtBlq/+RKy4LSm0TRDICAwu342y4XMUd4mY4eeSgQtboFtmh5ujVxupyI4x0
bdqnQs1gqIJiFwWW2H48/PmN8Ht8LneWF94MFbazYFK4CLdpqvAP2PEm3xJfFqe4HPVvlBTEN7/X
FJ3FwMxXllP6N8LWp10EwPQoZlu/8lPOXrr//xK6sNSj3EVQ8yzBdCyayyO17EOJXPPa6ebpB6oa
3rZBG/Gekl8OSguF4X2OzOvbx6tweV4h4qKczsMTAIU6F1abaU+0hHPuQYMYfgT7h9F4ItJnr5LX
+MXL9zz/3ryqfHV9+ez+2TUkYPOQHjFUXdr1dujSas2Th/sthh47dwLv//HUzt7T36sKT451BTtI
srBM/Y/YCA22xskng+1sTLZFKTNrTz7OpSuj1Zt1M9EdXrGqzZVhL6dJ9xdzPuoPC77snLcDJAfh
k2i0D16aJF9pWonQnbtxO1qtvkI707iSNFxOE1kGIluIFMS2VJrfTzOYaXlp8WAd+sLG4npIzXVg
J+opisrICSXZ4IPWmbSZPl7dy43DsKT09AaYKdj598PGZaQvt67NddinOyOWzsFviQcxP3QfPx7q
bzME7eNTWOL1cs+PBwlu1PZK2IdJNvqvls7llyijMITfvTuPISW6+RYT0mr815WlKEKajTIlwdji
efR+igguyghDgODggqe6lSbaQatSC5wbJSbjRgMKu2p8N73yWl/sn2VUUrMF0gbp7Xy2HuihVnS9
Dx3K9h5iT6GUZEKT+m7bKEmFIrf9KyNefEq0IHQ2K+Ny/3Dxv5/niDtx5I+mc8i8ycQ6pRTJPp30
KEyKWr8WjBDv8Ne9vweQSvzjc55FfvR0TGxgWlQ0XWt4Eg7EkEPduIjBQEAagnBsgjwIgYQ3zh3w
3lp/RbyqhXlleeqgl/0YIf6eOogT9OaA0AdoC7dZmTO1UzT0SaDDtszEtKlcJCg2FnimhzhbMM2W
PukvPN5juzLRItZgQMcDPdfYqboH3RKR2Mx9JOQXs3WH6WYQWuM/9BUKtxsvCWpnb0+ybNaTHUXm
V4D9ab+yffblcTYrr9hafadX676p5/4z8D/TeuZxM3BfEZhChDooIhGWeRF9qgCF4RBaYv+zqQwj
/lxWhhavTZF2d7VVlmRmTPYOjwORnOQwyCctG0e6wKlbeJu0t+VzQfD13TOF96zsaMYfzwq0/dDE
1i8TR5RX3elbbQWbr6wArWtpFtYFIpShws/9wM+0QVPVXS43KMqm3THu2uRhmIXp3vmuQJmhgQZ/
76V6/ASNJf9WEiwil8LyhR6GAccsclSysvB5rFYoFfrik2GUALCHfLC/ohzaULY0jFlu4ilS1s7v
SjrsYtR+NNIuzM2gScdYzxYyAyH/XXdCF9xHu1M0QQjWrahPqTcFUREmudXfen0AcCJDMtC99SN6
4isKpRrOUG5iurdJNrCsM6L/z51s4mgn+jy5bTBkbkLdr4cfeexgPwvspUMlJdZ+ZJ6BhQv4r+Jb
XGQoL4EiaKT+qBU1GstOIYrigbTQ1l5zS87HVsR+8DoEuci2Y2JKse57DYDpIOsxOGp1q99QHQSp
0E6TBIymxhFhHAeqx33p4TETCrMu7K3hVryujW5UOycBeHYPDR80YC97kOjgnuJ8NyBfPK5SP071
H7XRZ/Wt7qHsv5F0dtxfbZDGycrBGqu7r4Sy5k1sCecXKqiI3XFnNDdeiygtfRbVGs595Ixg5Xx3
rvKthzTYGoWWqPusF804GStbWfaN8mghdyG1dTng1zKN2puQwfxo47k0f6enUE3lRkSdeEUpIlPf
zCnSvteD4vRIeDRAl+toqgoceNSMjg2uu1SR46rpKoU3U6LHzzKxvHKda1NfnLyprLCUz119yrmx
01xfKRArbUi1OdeeOY3AOQuz6o8D5BaU25O28X7kytQ8qvu912wxi1JTEPJ4J1/yTKM0ngPUW9pZ
yvmhY/It94UaEBvD+AvMHgS2Z+X2s7UfUUF9AKBpeEe31Wq5qtKpeGtkKm06JrXUNjiyyp7f1hbq
CzqHgzrinyz2Xq4SFMImp/JPcVUNcl/OBgx4HsOhDmtUr6dT0Um7/UlFLG1/9ppd1w9JXtOMWWGB
0Nd7XzmVs7JF1xxKrB2ooE39MIXoOCOIrwWDjlqa0pz6hsqAXdznw1jAqbas6SdCtsG4LlKubJQp
p1QDxo9i9IaVNdsH2sK2v0Y6z/jSNEP5kDqa62/jxh+rcDIrJ8UyLs84GO3cPZcuhqyoYlZBEyZ1
28W37eLLhCCQQk/RAP5u0lSn1AEYRvduacgCWXb7Kg0OGVIDn0p0qFF79GL+QGANbdh5bgwWrWKr
bJHyLo6NjQEfBAfXPAltcUMQpSoAB9F+yjdF1I3ZelJS/xyIWWvWA05LaI+lY0cZ0UvFwbcaXCQV
NmpUWeYZTWYMI017J3EMsG+kjN3/SjH690jE0CFt7a4De1PYfbbxetbhtRmyMaaD0cX9auyrEQlY
9CrRcnfHyAob6lnxtnaaLsZysklRQwTYhC8e6f+bRhv811DEwesIPPHFbSzprJb8tgLlFIw/+y7j
9rEQvzxlKk6eZrdCS74PBi6OIkmCz5rWW8XBTPRM7tB1mg8Z25RuW1RFX8a4kOCg/S79b8w9/daT
kFDW2lx3t4mZ+/Eqmaeu3/idNh6CoK2+FhoA5HCYzNoDW60p+HGB9avRzNZbVW4r5SYSNUWobvTS
n5iOlNRSK68KFqvNgksIdXotQY7AnrczIK1ghy0y+iaq6TVjBZ2EjzS3Kr9PEqw0EaUxp0cTk5UE
rJjTFfdBko+fwUEWj1kapfNWC1xZ3duZ1OxHy9ZoG4YEzFF7GFFY/6WmxQarsXKZPxbj7JwmNeBA
q2lT+V8dqfGbnkgn30KvDswtOrXNTbK083DmVfZdO+WuEQ6dCxuuX0pQO2nM7o1XAuwNPaAuLwVV
4DfU+Qx5GGdvQEhLtnwVGy18Em/DL1Ydmg9iZWE4VWxlFZMlR6ouAXBFiHnvrZ7FDXMUom8R1rJt
Hhxb3PbO4H4aolqHYiqd4EhzPHbWbmtn4tBEcmgPFpmf2mCz2Ombpgo0nJqyDnhikbXyxkr7AuK/
mybtOq2wUVw5LX3K0E2VM9w6OK7cD2S9cp3pZatTVBULaM5y05siiINx61ela93Y8BF/Zk0EkjFB
2BtvgUGoLESuon3yhe2BgvXTItuQ+HdvnS/qb8pC/2tD7VbtyWh1Gj5I87thlDj5o0ijugNkrhd9
aGh5B78h4GPtoDx0TyDh8Joi/DPup6r2iLHwKf4W5KY335eF7YNCzTDiCw1yljIcW0IYXpyyQgIW
Fx8ttHNDeVxDgfHDs9NyQIR/ULdK85vvWqwP+Y2lD+2bIagnhXOFM8CzLgq4Sn1T+l8sp5XtyhhE
/5ZpxpgfOpwRy71p1FF84k9YwarW2sQLWzPp7n365tnJT9rhp9fHcCUTVzrqs1GpvN7EbaNTfC2E
Zezhry7mTfOE7mVqG8rcpbOvnpyky1ImSE64bq3I9/E9jJqI+olZ301dDW48aXIjCxUxsPWGooRK
d/5sRvla1m6/CaoWqA9RY//W856obeWPSI0P8QjK08kHF8HN2Iu/BnYLApAGh5mt2c99sHJi1/ZD
EwpgchgrMWU7TfcnL2w6XaanzphKmxKqFZX7Ih+SDbB1J9oVXmt9ThM5VxuFiRBOa91EXBYE8/SM
BPQod+lIGLnBZNWl6ESchqScNjreXgRB/qSl2mBtY9CQ/qqePf8hiw1wEyXQ+Ns6sKr42BoSCLU1
GXa+7/LYf0uCEq4c4vq9uxVjmVUrkSSR5H31zWad1x1fPaiSUh3hTsFec2B3JF8kMKEGvmQHa6gE
4Lh2JwI8EPpgO/YFkhFE7LVriNsIbehoJ+sI38C0itLskCONwUEc4ICEVB2RcS6nFNCYiVlb9eTa
jjEcEzY9IOZSRi/enGhNaGqx0SFGHVQ/sUDKIZA4hIKOx2tzHExkobuh4ADkeYRWXgHjA3tNiq3Q
a/Wu2LRBDL+iBTk8A3aeCekKieJ6aGMYjamo17Hp12469vqyqTNBbT+ON6XtJzpc9MozHuAw5S2c
NAE9VQ8U0liTk+SnfJxHfz3ObX7vVmbVnIQw1bpFUktgbVMpzm9bz6N6cVQXtGsaX/wCb3bEp1Jg
w/mi10Y0rCCdKQ6ACT1xOzRahamy1SbGgcy+M/JwrGo13pswe/KD6UwiCNsK9QMu8KTexqpvhjgE
Zw8AZBF+JMr2TATlkZiJ2i+V34wNVQ6/j9dGX2TVFssOL9i0stMec8rr1n9+wt8c1hCVohXkTVdb
18jnaQ+qtg1CA26ueu03NcPKzhTVLWK4LWGKKLQnWc3Di98EBSAB2akcGVlEGbVGcX/7BKcIPGmq
rG7oLpn5wbZ70PBGUPHlKmOYujs0Hr1gBQygHm7tVhDOUGTMtAcia0IvJ5al94zljPYNOrUV/TcP
srlTKMirndYinXaFmvi3igLdJWpQFJDJfs+KF05OHaZTsX0AO3yce8BYJmDZVdRp9lYX06+FLLv7
uIjxuyBynvai0R9QIEcOFe7F+yx7QApF4rxnHehReNmNBR/TWgsCeMSps3FIF+dd3HaNpJHmMUq4
hsJ66M197miNucXcCl1el5jkE6iQONnEXOFeSC03/Umfga/gGnFyozeA5tZId7gvdtDZ5Q3S+MYP
imvl1pySKbn1nJyPp+h9auuu7xCpajWSzafay1LzZI6DGBFZQCV9M9lFz2K0ebYq9Kq894eeSzHU
MIwb/8trqA5hNfv2L9otkX0wROJ/Qh48mm4qOTpfXIVcR1jyhPyCjUYSGLiRlm6VPWsF2ZcP2IQz
KvFWTxsf/eB8UNisVAUsKoV2kr/DrLFWx9TD/O6ApJOutpSG5tPkDma5NbAGNDbJ5OafpsDvkk+1
FqF1TUqISKLdwanmdVDRlX7DReECcRx4QeAeaG5QJjnbNdTT2gHZvOSoBaX9NLTWfJOL1KQ5Phcj
JerY+wFKstklY/fy8ea5rNDAmgGBRDUKpA6gk/d7Jyazx+isyo6Bco++J6I3xPwX2NuQXqMwX5Sf
kLGF97SgzAAj2OfIKuyMRh0OiHsYUxp/k+LsISo7repGQBqIiitr+pcqPONRuaQtBsoXPOj7qdGs
r+kDRM7BrYN0b6Zz9qDNAxbbReNOn80GSyaPjXIy0w6j0T7yiAG7vraPOjz+t4+X+eIDg6jB04KP
jE4+aK+zjgBhoRmoEjQd9pD9vqk7EwYDrmmgSAEmCm79/9rOfM2SKPKu1Br/NjSaGHxfVCEc8Obv
l8Go44qGoe4erHiJ60hftoQKzTagR0KoGpXdV49lOnm51m8/nvXfPgEtANSSceIBLPrbMOePQrll
g/wQ3uQeaIegmFdKywu5GqJFhUDrVtRFMDceKK8YoaEQ2Q7RaUQSV/Fq3qF5XIxXbue/bEEEIfln
0WuknXi22y3Lq/sY/ZjDNPftrh7KQK61UdOP3VjUKZW0bLxGUPvL8i8alAhggbWmqH3Wlm0DRPvz
anAOaIKba8QY4t3gIBQMnyQ5msY07toGNylrtsXTx6v/l6cIZByATs62ZXNfv//wrTHiTzDSpQiU
8rdFFGffqbr2+K0H2qHDpnTxy5jFv283eu8035ejx6Fb1uPPT26KKF7qZ3iaoKbwvSgCK9n2JoS1
wfSGak05JV7ZULpQIp7m4BpG5m/LvXSd+J+BeO/58JM2zspDfPQQ5BD/SvTXTv44DQ9yUF65apMm
+hGnVbsvieLFlYf4su2IVBTQDmAxoPZAA72fegnlr6DAQV+1o9IQZpJLaUWijtVq0A5lFmZgvlej
Scbkpr17i6Z08c+9E04yBANa1hDGg/M7r+p6K2ix3jggU2iC15XxAcDQTe6V8xUMzeXZXgSf8DtA
vRUhWvNcNbH1BtQiZ+6Vjppuv7VKNIx5IX0KZyKxC3nTiwLKToM3m7cNZJ7Jx4A6e7IFOe7fDL3R
X2vLXfgH4gsZ4GkJu3ZB1nDpv/8ALvK3BjaU/iGppbMzG4L40Cbq37lFMJ9GME0Zhsvj/OAVUhWn
Tsep4GSXUCxOAmmLNVrWVCxyI202mmiB0P/jgaTBz6bk+uc+BDN/1qYM/JYn2O+yY1H31GPdDOo1
ucDaiD3zbbarTY9UWXNl0IsDwaC0DOH7gNAAvXp2/c+t3dJ/yPOjIwwtCRs3Nu8aL5enJI6L+dAW
qdFRQ5myZB/rsAX/9TpgeFo/aI4ZuJpijvH+kzi6NHlzbYyrBnivqgQ8HrY03SgvFYbcZ/AqgYxA
XIBt5/bPHy/45dzhfv8OxlEKAb17Fhjz5Qdzpgt9iOIGFxqzRivJRAttFbfxcIQIWR0aVw1yJfVO
//Xx2JeWER7dYa6DRT4O6NP5bWCRFk21mNKDjknhJ+y9m3KnG2ok88poVQNoDOqbsZTgS9pEqOjz
YOJwsq67XlgUErByXtuq6st4NePUWHw3/LE2T9hIxfouF421d7t8/Prxj754H5fXYsFN0bNbaEFn
B6guB43an10TMsHipUjxdcJ7ZWs6zc9+DOxrJpCXwSfDOawP2Qv/P0dOGf1Ia1a69aGIEbq3Kaz+
wv4n36rSaLMrzfOL13CZGp2kRWli0f08m5peYT43VoB5YxvIZN6B2oIqabkYQRpjmm4Gv9df0nTq
r4Qcl/ckKwqSiKYrQFFu/LNXYVFb4GbsjUMTiH48UlU1N8oq+9uU0OubTEhbG0T3IUkHhYjCrNLa
t6bqKTiDa4ivQH8uVhzGHwgx9Eyo+iOSeLYK9aRRaFHSOhjI1HyBATvc21ZsBQcR2H35bwxOHRk6
oM1sJuiNoFXPZ445x+CUFTAciltgHfHlbox9ysbzD5oJXAG7jgaC+QTttLgiLXyxkX1uWSSboXDC
T+IXvL92FindtCTJPczuWJihydm5tUp6U5XZ37u1d/vxublcVoYDrmDgTUwKdx7nxhgDj9TU+kMD
8Xtdqyl7gMSY7cahuBZfXexjZkYrHdgqKAlAXGfxpGPDc0/nsj+YqZ7thG1GmwzBsZWIKXVizWPe
CSNW//wlF4wjvfxlPSGqLj/qj6AOGIingCT3h6ArB3+dlG7Rr/pCp9ND49Iu9vEs5VsmxVgcPl7Z
iyscvDq3J/KGC4aU2Ob9yDXVGg8BxfkAfCz6Ys+x+Ui51nQ2VtTr7XFKPaza8OZCtAM9KPQdPh7+
crV/Y7hIj5HKRWLw7PnqhGg0shP7gAliAMle95KwsIvqqIbc3OSteJMGCnMfD3q5m8A5LqowRM8O
YdzZjZGOuZZNvKWHKq3zY2H8j7Pz2o1bydbwExFgDrdkB6lbsmxLatm+IeSwizkVQ5FPPx91bqyW
oIbPYAbYGBu7mmTVqhX+4IxWhO+d10Ua/aX46uPV3hwV3M6h6KC/vVLO3tAypyBhIGB43bFpm6lE
taFhgiVEwvzQraY/dHZ5w/+8JOTfFZ0Hdhbc7Nl2Sit8nvxi6o/A8wwmnVPB7K3ISBBAtitxaETb
X3jK9Z296pEFdItQ2YGdsNLKz1NDrEmqmI00HHWszo190iOFe930DAz/fPxsbwxFaRYBliLgwSdh
wfMsr2P072YZzH9UeermOtWkW0Uprdv0t5DKvfcdqeYgWmjMIeIBsea7zv4tb5mnZJ+Z0k7pr7ry
JjfEcdy7hMh++7G9NfZTnVGT4nNvvT5O6D+g1SYG/diUNCdDExJ0aIIj+OJji3ZVyvlCE+bN8QVl
D8Jp1c03AOaca1dhkYhIrgoY3hZKeQfpLfYnnNz+U4aR7EXsGsOXrLX0q2ycsv3HH+LNKQq8te2x
IkBfgP7rn/8Vs4BgO32J6dkRe8vRHcLSsoAoOyp2yxs8zZILefbbDbY+KoBaGlyAus6r7aW38KmL
q/po+XVnnzSv1otdWUBgubCT375SKmsLryRmbZDXzyUDoEkxl3W15liQ0aTzFvm3cdWaHvKn0pl9
da0BuurQetbK8Zcb2/X3j9/r+fpYSayiBdDgAJOBXF632F/vdUyF3nEVJkf0dcvvVm7aeDo6yMKb
q2pH3NXZM9znZW9rYyE2H699Ho5f1l67C9x/K73wrILKVathQMLaNbdrmHYISTICYaLoNcu3fiqr
k0o69fTxoudnZl2UHUxRCZSYMuLsxuWwZ/5cdOkxjTn2YQqm6as9tThB9Qpzz4z5urgQIM9VGrhn
V6EAzFqhMXDxnkuuAnc0cVlZsiM2qskWqZ/4GoHn/rPlpf3GVW5xhSZ+Ew2YNhtR1wNW8+BUXXjb
73zptZcAEB5TTHb2WbDIwLW0kmnVEe669RQwp7vTECA++qMNQM2JM3UIPG3aOKiwXDhNLxfr3/F6
fQEUIgBBSXagrZzd+xIEj4FYWXZMmCbib8AEGJK5YJgVVrj7PHYFeC5mbx1GvEuzLNcwFrU4yoXG
4LyfRgyzOnPe4VOZ7UDsWxukmNyrBrD2kVFC9jzK5KIM90sr9exHw/znULA1yVbOa+2houB0u2o5
dFOQfXIV8rgbbQK2GqKkhyJS2lcIN2N4mEXAWgr1OcuE+E8O1mpykOVI2XZcKA+V2co/wLqmR0ul
orjSMtPVQtPlsrgJQCym32G0FGoXB3Ua35SWwOV+ZNh8A96mFKektZM/KtXzYOtV7nRCDHscd/Fs
dlcz41wQ343Q/kuaWBkoT1hxMjOpyZr2jgHFcAMbsVuqkO5dlW2kHAb5MDOjz3eqbRskP9Fu0M09
5ALb4EvoTvlc1q2xJapqyY92aWf5qTaDoWVXAoWJMKa1Pg8KdZPHuneEDLXZGES/LS3p6Fe2VdV/
EoSO74xkGX5UynArnMzM8VEwfkL1aEnVf/1kNBpozi5vr3PXolIMCHljaNt9etTa2LG3Q+FNuzp2
6DQtuDDtTCvx40MQdPilqsLA7AFgzVg81IBesrvO6PXpykIa4hMcnRWW4A2IUUzO0iO/WzPpiZDH
8rRt2rV5edsVeXxtozmowiBz2+HL7LbKiIyaiTbZIHA4BMakFJvWw94dIWz6AZtUL6fHqY/L6g76
j6ijulowfNT90T3OEFjjyBkGmsJBuvTXeSPrPpxrtJJ63F3HEF0k/wfkV+xlTbNV+SZj4jlsBDa1
3xHgtPUwm3rEtBwvUT8HxM+HMAU69sefUKf4NOYWLvd9YZpfg2HuxKcK2875tiFOwMYe29KL8kWB
Uynn3jq6GZqoIeJ5ndymzAh+wM2UX6ZkyVczY2+W+0WkXhIxw08QORqsYOdNiO7tjdhmiwC7nxFo
8mW+Y/yP8hmStKYZ4czs67vWWrryaipbXWzJbHCKM6q2/z3Oov2l642TbUdm8sVn24ub/GbxY9vY
a6PTGrdB3Fr0ZQbXPy2DszTXwQjUxfGcafiSLoVl3NBFLH55Khn0EMEJJif7bGwke42C8N4XmFD+
GVolmmPTBz2YwMEqfwDv8MV/oB6S/IszlZ76z2HSl28r2IIxemSNG19Zom3wkB7yCoAC3an9ROVB
laqs+fNgZWW6ta1W9NdzoAT6VGIBJVpyBpoN8rdSbuJYYeUma6LktbJH2uygDnTjKwdXs+5jVQDf
8MYEUfzCmuxfjGOnYiPGFfGUp5VthstQ9P0jQCjzyU8Ie5/llPVbWRe68ZAmA1iz2ECneDN7RJZv
2RxPlNKYMLkBzgqL/dtweUk4Ftt6F3n5Un5Ztfcey0Ik+WZIdOeRVpzKH5EL1ovHyvaUDAs6n/K6
Filym6PQik5DZbqeDNgyYOHGTT4tQfVMuJbPzAmXH5WR6b91DAVSLMCB3vzoZY7crt5Jf48OcGBs
citux31sTPEANAFb2I1yQF9DWBj5i3bQi+5gSHoxIaJK+lfEutf2oOqdm0kvIa7h14VUPh4wcXVs
O0yHI3sU+Psu0jKizNPh9cLvHO6UbGltt3q3lN81JikAQXEz5Hw4Y9tHnIeuuWGGGg9bvcUVK9KV
S+/N7JPkgKcet4nFxfAMw7cRIQh8tw9RFwuOxmCrbrvUk+fs4qpxamDHU662dbbE32Q6T11EY1PW
jK2C+tsIabWNEKftvs1Bw6GNqWefrFQE37MBKalbzxTBRk/Q8DtoXRzvg9rW9GgUciiv6BghehQW
NHEPzWKm+R6EKdlN2WAIo6IMdwEgnyiqfzWSarYPNc6nybWJ8O516yxD/aVhhN2YIbp1ibEBSpne
BnY+zIeBi/2g0W03NohgVu52xcOfggI85oZUDSGxWBqTRkSure9JiTrOvglAQ++p2DJv4wNO0aNE
rRYhriHR0wlnMB2ISAdjVd8HJdfbk50WZvW5GaQnDxirARPKGrMpYe3OnXZVJ434E0vHgBhM3B7t
bV8attogWgr8eAYKiWEmc3j/WyDM4AmH2nSJ9LksPfzTkcvYAMN18ZMXAOivgbP701Wa2DhDAdPu
wU9lA72fu7nv4/qTzNxxOtL6WsBQlyAzgGPVaSX775OeNOn1hJDBTeEHeX5Tjp06lEiQ6l/HQNkH
6iUU/bAO04bN7PaNQTY9tteWgcD7hvreLK+bceyzaMKmNNg41C33Cs+zRxt5R/uqq2cveYpJSafP
K5jsOwGk/tlbiXa7QH8tDskMj/qbQ5dj2iYoBupo9WulsfERqMsfQG8Z7WHwEcdrcY9Lt3rmCOOZ
0kFDFNRs65uVEXMNxx3XzbJwa5TzXNmYDhggmKcS/mO6NHs1NEvDSVZ23t8syN15n5a+mro/g5t4
f5KirusdXTC7v9LRj/uNoCx4YKQ5XFAGsZ0xCjYYANebFUcBqInKYr84Zdf9pFM6NRvXL+w/Qc1P
iYIZ7b0dGHHD3ihXOMavJnGN6iZYkEkGdw8ou3hC26/JrvGSNJL/4iE2bdQk4+pJFVDerkSKDEHk
F+V4hRCm7V9bWuqcCoPe5LAtZ52eAB3g5Og5s3K2XdVp1tWsea0N3d02iyNe99Nz6qUYxmeOpmvH
pEVY4GgPXiEizLJs7yYefX2PaAVFWF0h3PuoKz3Yz4x1EN7SsSTaofVRVz8FcUJEVd1i9+V5qDJE
CkyJuy+4T43d+jldFIPiIA1ljyh+bQOTg2tB1+sTEUqkG12IepuMOCRcrzZHOZLMiUS5oDE0vYFV
7pcnzcpAZTbaYMe7srK48NsWmTNQNea0MdPKTPbegkzhjhxxBJCIzGEWjgaSh7fVDFY60ibRDVtD
FGLYuH3vPKlgmkXU8CNrtERbL9tOdVD8bOd2JXIHI8DFPi28nW8nI2mMX8dkaEELatfSgkdTzJ78
6WV1quXk1Prwn1d7QMXqPoOaOOop/cMxMf3strMXw+xDt1yy27xqCud69vx0U8Rl6my1RVnoW1qV
O4fG5EknqprGirekwDPoNy93bZCnmpf+wJ27INdNJnWX00LFCwFY5LBJK3/0P9GPkcld6VXINM5o
Je5LHNtJ6ZhoBXutl14FdLIWM9C5FrNJ2DlNkCMwFILk9D7D5cmb2y6lY/KVDlJ2Qj5tqa5U0CFg
SoZhtpsJeblvWj2CcUe0sSjNaGRk3lyh+YrFV5cWjraFiwZ6v3WAqY2Vo8ZoQvRAwY0FVlaFRZto
0y8zrcUUek1t2Vs2NyA13yxnGpP0siMCTun+yHM777aYKEw5kYrW3kaZHoIXbYoRveg1KaJ2suRt
arnS/eQ18M+CUAcu3BxrbLPR5NfABUcJeRlu5lpmgLYubOSn9ckPqluQ5k1H4zXW2iyqSY7LmwnB
+Yw9W2iALIBarxk3Tf4vWFMMDsmj3WreivlFPCVzy3IGRN3JB9VVTr4xagRttqnn4uFhKVzQ3CXT
5l/TggrfBlrKdN3qeQfaDhmP4FbExQJp3eImMD83wSS/LLoY8hvoFUEHtUAGnahgEiHKcbOURvLD
1Zyku46HYCZu0Rkxv2p+nyPcaq25JyxUKbYSQZgEHS6/0LwwqJGVZBa0JNaOG3VAZTZjJrLpZVGJ
TSWmArl5ZKxuE8zYfgLEbxiv94GX7LW8GK9SK1ANetl5noc9MBz9ZlomzYrA+qfdxqA5Ve7KlHwt
woUsfmBp7FP7dl7qQ9p27rRnE7UO9KVM6VEsAyu/mwu5aHtHGiUdwyZpIxMhteDTOKSkS3aSVMap
XFbMaDFXSX5I4g4ZAJUPUm4B2DZXrihSfYswFgWeASoYV4kc8OXGqWudSTOjIC1OQ6cN2ppI1gZV
NGqZh7xY1efTT18jIQmL3nfUVgRBoW8glzlN6EBam6/JR8z+alnJ1EsbuB1SgZoXg4BllojT0qp4
t5aMOIKmEA+c3Mj92yoQ9rLlLcNNTnD0G8O+WdyH0jXJPlceijjKuZQtbCMXbtPQK2g/RalSglUt
tlPhL8kDKq/xLiDLF9VmmILu5MXmmB1au04fjHT25m0xw4vtwz6D8h6azZDVW5VWCKCO3dAVV3Js
+f/XvrB/pNGklSQ7HbB+wLWDgzK5ykG/l6nrfI+XGZxnbC6avwUbSuaMm0ijEEvulx7lbO4NI0py
YkQdppiJ5DcqdT15q7lmfeubqjSvhMQkjpMMnxP7ciRxp3BKlM53K+c8Gscu/ub6wH9CF/7ZBo0c
hzcJuqSNmklV3kEgFOdtkUIef8yD3fMMlqnklgwk5u0DuHZPuHg34GPdacwPXOn+FqXzpdogJRb8
6YggeQwKwu27X31eZ99b5G7VqSxqKHl6DL+wmlLrFzyQdr71JGjW/WRU4gc6GeN80LEumjGwqfP+
i4y7/lDanVFvkqm0pqu8N82d0aDAAVo4adNDWXsC95Q5X6psPy5B4mwE9oJcZFY6gIWgG6j5D7ih
jN1hov56bhdh/NekKOqEhY/h494a+LaKi6zcBsrRl001WBgbhI2Vtm0SNouEBkR+DgzSlPD8QgHc
+4thqlzfAQgtlkNFh7nfeUvdqA1FjTNFYEHqx7lsAY2CrXCDeVu2OZFUdxb7ycOCXW3nMTaarQHw
3Ni0VmpGAwP58glx+iXYlVjpuvcm2GX52Gp9627SBWOfjVicxN7NXup7oZ06ix+ham4sP2LpKvWJ
S3jqN0Tu0rkeaU5T+To6CLMW9W9FwMw8EzzOUuQHu+fnwxUhiolIZPSK99gSuxLtZLDd4QLOJLFD
TDDLCnlOYUwkie7Sbyl09DokEbSn2yHv5Bd4IjLbu25lOvuVZ3CYXABXoVGU0HacbDHa/WIggwnq
A/uS25zD89ylBIqNFcSZv8vaMZshEbRpnm5jKynVp8Bte+/ERWt4j0jGk+6HAIq6ZyN2ZPa5hShs
3PiSnmuEG3W73EJ8MsB/z/PKT/Xa4CeRlXusqlXSYLxNNhnq7QxUu5OwYrbFoLXpTmVCf5JANvWo
GxIA1DFe8KBd50n8cUXW69RxrtaL0DbSWKsudBnf9nQtx0apkzmBzz/4axfyr35yZyw5e0zvjgbS
UeNd5hqCYOkXYPrhUzb7zqMf8bVk5/6jrQhNVlAOyPk6wKLBL53z6V0rk36W18XRqvVqhzg9gUjT
4ICGXpr1e4lg+HhAK8i1LrV31/Hz60YhE1wUD4AEMOQLjLPuZo9OcyFMVgYVQgpHpV1o9L0ak5m4
EDqMLK/8KVQOgcNEwSF0O9ONBposv41RlBeG128QCgz/LIaAwOZARjLGPZuUSE85k+1o+bH0gV9w
3S/LgZZhUdMFaZrHFvxxf5zzjqEVzI8fmZfQEgC+Ao3OgIXxcbf9TdOZ4MF/yczJuRzkB15vB03N
RRKYvbhJR6c4mcWSXUsDkQWiWAH5J2+Ql+w9iBXoxm8/XvpNo98CIwVKk8kkynv+uXprywEdbFAo
Bw//1W/m0MU7zbZgftjWeIR8ecmu/s2jsvER2QOPgi8GVK2zaQY+WmKprDk/TElbR8k0OXcO8vi3
C7+RLbD2oqb+icOYXPri68ji1f5j5VWLZfXug+N7rseiXArjzg6Kg1Qg2rf57HfZF8sZZgUD8wXG
MAjc/GYwMZGfqApTtZkMZ+dVKKbMegc/yJ2HOdh2+VgFT5mm9GWfE53sneMWWYJ5GMaE14WPlh1y
5ybuex9/qvMBCYNjPpJHjsBYBnjJy5//FTUqVZbATvLsUQq5bG3YrGVoJ5IwDzOL+76B5ntDV6YB
UdPkCn8CHLEI8q4MLuyas/j18kuYn6/sEfAu/JrXG3atjnFHUNmjhThhvknQ8NtP6ZLsjWbpvgXj
bG3RKr2Ec30JEX99QpYFjoEcGvZlnBbvHBgh+24ZU+UVj3mVNndIVORQ8fXSuu6mesnCeCXnh0ky
tk1oc2fuOx/Ui49LHJ3cBronglV4yVz4KmcnaP1RNMxRFyeeIvtyPp/L4sCYdEHMaMoq6UNYw8PG
k9YAD08iBxMm7eCRF0LwEZummruWxnFmQuQtau3BV232uyXO/yoh/FShlYChjMwiGfZyKqYLCKHz
OT2/1Vulx3mBdNBM9wW/99cOIgVx5NIm8z2HpK1ICpHWwsQMGmaIYZicQiadaNgBAzUwWqMe1CLM
Dov/7FErv/Ft5Hycm7o+DZlh/qtNzPrbcA4FJEpo9g17HTa/+m1A86whUPekvPIITDv4akon1cO2
asprhzd6CR739suxorXewUQjl/+8XrGyAzlW2qDuizSGpZUPSXwTUN8gM0AXLQ0bZRX/qAr18gV4
PHtFiQFGO3cFHvKxNEdPqfuUHuhXz/XnbzksridjzrMNh97+7+PteRZvX9YDUMj3Znjucu+/fsbV
7arnO6p7e3Hg4VeyBoRbzI9m42ktGuEaKV8cyM8Ug80FtPR7S4N0WKeDKIohX/16aVehfUGKON8j
7y6vBl9zVlkq51fd6HKXD459rY/Cfywru3/8+KHXh3odJ1bNTxs7YmYyK77nbOXSAOkuWZlrPf+C
vEDbYTtEb1UTpnUBJvbOWozmoZshKG8DsTy7u0XTBnNpz8t9Phjym6H8/rgKYQ1oRCDce2FE/M6O
ZTHQtYwd0EU617tjkjfmgI7nexy7sAjoSYMNDD+HAYCxPqDUkbeoqX38Mt9dE1pBAFrK439np2Tq
Ry1Q1J73BI9fKGpNTeRLO9B2dd7ZqCP1sukvpMfvvVMH9S9g7RZiSO7ZOzXoHFlIDPOYqG7eN2Z9
V8ncOhXz/PPjZ3t7j3Eq/lpo3cJ/xRwYmCsmeJnvCc8rgz/DdLhDtacbSu8xxvboClql8+vjRd+8
UJAiZP6gJuFrrAi714s6bbH4ReqpB6dLKbyDZKKZEueB0+7SGpQOmkGQNi98xRem2d9nAhUtgHVr
6DdWONQ5sEG2zWIUntc8ggi2kL1bkDvfqqAge0ibrPxctyjCXwszM6/ahNHHzl9aQ7+uTHMI9iKx
ZHtYjCfPbbonkSzeZ7ut5A7u+XLTTmbU9k5UeCP03tj1kiEqlTvr+7m1co1K3kHom75xgNgMhknJ
vbBjddXHou0iN5GVG4omQ48F9I312RIJIw9MPrvTmKKGgWH7PH3LgsSKf9PEEMtzlanmdz3O/o0y
R0jv2GAmEqa06ecXXtp5lUBpRqECkwgoFxEU8NjrT2U3oxfPgLUfO0oFyDsig8xl9rOK90YHqQtY
gcMAJaNv8ZNhHm3vwpk8lHYc2lTdXGET+W97h7BG68VdZdNt8ONvTECbJpGeH/ePRjUFNuCKGv/Z
uNIwT6GCyTel7KYLh/FN1rWuCRRorZjAAgFNef0SBI33dqrr8XGqjGEKUwrtIcqQyKhoFy2TvfWM
fPwdYM7sR60v9VsRTJNCMmO0Mfw1lroDq4RnannhXZxHifV3OeDaOUSEeoCHr3+XamBXWPHUPHr9
WN6KZYivABaJZb3QaCn884uHoxpwi2IoB7nv7DKjR+Bi8kk3xnYS62ccD/4vW1iT2DAimZAS8Pyp
vLD7zoMTzweMb4UCURMiaGC+fj5p9QAUvHZ41EpGwV1QtSfgePpOymL61RER62OBrsx0Aby/xrxX
gQKA3VoQs7r7Ygr0etkSAUPmbbb2YKF0Kvdm73p31uDL74aXIZ5WEvQJV5VXH7Mlqy991JfC+/Xy
bGxQk3TwgF1755jCLkbsgO6594C6EuMPR/mF+r5kYnY2Tud6/aO0cAHzy8lhy9Xxo29YmnM1zwka
SKbd58+lsNJgP9lE2T3jXHnvzxmqLbkpDbld7BGv2H6e7GrDsMXMsMPoKpcif/C7KztulTZRO0Bd
U3uMqFNA11i7IpBj5MY0bFRDfwPZAz149OcVi77EVQetRxjZVrPHJN/nNTsBkP/QDttJxCZG90Wq
9bdKJcF0x1Qh+EMZ5zd/pmye7fsZY47mi4PwAeuO3QxBONTRfe9u3VgP/N//uInZv+C0XDCwgPtI
IF5/2lQfvNZfRPCAEgW6FB7yMw944pXHxkwbd4sVRn1J5/XNJsaeF+gx24mylari7CoHMFAjXkEz
VFVpC9ohS+y7fq4KZp7CFauyD5ORr4Yw6nj38cO+uzJnlf4GbS7znAOMKMhCv3qsHrn1Jk4KXUm9
N4c7rzJ01J9nDA2K+DKKcQ0Ef+9fB84HOHWkSoB7o6l/Fii8XHIRc/utIxEkiTtpOE+IYHjBocV7
wtvRlptGHEoXbBkzTT9iRKLV0YAMSnLANMpND4Ff0zvVx7R/LplOX0quzt8LDa8XOjbBxbL4tWd3
Wpxkem1hVPc45G5nhwBqmmdEIbt6G8+2elbOHN+36ABom4+/x3m4flkX0v3KbKB6P6enJN0IeEVV
4qQ5cQMep0avoRv9L+mY1NuPl3rTKfm/tQClc2lBQD/3a54nA5yBoWmPnWrksZd98zzGOOtpqWlE
jdGm1rb0y8CJJE7z2TW1gXvdO54MLuTr57F0/R0r/9kyoQRxZ5/t/txmgo95cvw4j8q3rha8E78V
sqyYpU6o3tgrGCiqxLCYN2XKVfmPlxZ3lcnzv/gGQVw1zz71Yvh540EAPalY1zP4FIj+jHU8PWWM
riHoMom78ObfPvC6IoGb65hOzXk7UZjEHg3hqxPiT8PBzp1mM5XT9Kks4L6HncXtrAt3rmFFunL/
8Vdfn+bVyeNpQWAaJqxHGMnnDeYUCA2yF31+akWh73U56Td1McQAAvrMAac1jds+s5w7HBG7Lb3x
6sLHfrvBX3hCNik2xSAg/NfRNU/m2Af/mZ/EOE9Hzai9vQNwfZsPtnbpmnzvPbO31+KILBC1h9dr
SY9xSWykxUktTbUbE6f8Lj17CjXYZXuId8t3Wq841vdFfqkGfRs/Vml7F6rkqtwBV+f10kM7aYyh
g/zkLy5o/y7I7vVkaLct6JjDIoP2KdaYx3z8bc9rJnYy7VvQNR72Oitt8vWiSpWMbSTNcRS0YNOC
YEIIODXQWojSNMtVCMTKuERveOdJ18KeITl6DmSZZ11OzUBjqkvr8gTmzz30w9I/sLMWslmcFCh5
LPdbv2ji37cRYjoBL5ZuDf63Z4c264N4GaylOoG0ODDoE1Y00V3ZmlOM2tXHr/WdI0N7BslqWmur
cMH5ll04rKjmlqc6jscfZayCrWGjZYN7cnONhrd5bOhLfccty7iFwH3pq76/PKCjF7Y2feTXX5WX
L5DLcfmqgyrVUQ2dX4VQSejilkPtfW1n+PKJETMtTChYNy3+G+6FGPneR6atgai1Dt0O6P3r39Cn
im51nFenGC7hib8hN7mHdGqvdJRNg2wWodJq+Y+9sXU/I1pEkuti/84We71qU6ZBNzVpdVpmV1y5
gdLdLVLXcl830hWRqvs20qsAxk5LgfXxR3/vLFE6vRhwAdE539ZUrFnOYa1O3gxeK5qA24I0kepP
jPRUsa0XdHkv7Ok3hTR9SOY+HkeXJsTKKHn9vMkIxNxLreyp0cx5oLXcwRRNpz7Z9g6COKAWC4CE
wtA+qZFMYU8C7Ry8DlYZKCM9Ky7UOG8ThPX3wI6mbEQUBTby699jOglmvH2SPs2xsIA61tMY71OO
CrHFbkBkJtRBahvkTeptddVnzabDVXeIUrph/oUP8uYYEEXRVF8TFXOdp5y9nFlPY380LUGemPW/
ZhANN8mE6+t+yBRaKb3U8UipgEE50eCaWXZdeWBDPt4U7/4GusE6RQ/GHucfyJpxSmdonz510lk2
EzyPK61Ji+c8H58nffEeU6tEAbWKkyUSbZ5ciO9vTiGvgIkW1zZnggno2X1WT81UOygdPlW68Lac
lzZjNhx3m7Hvg+8GI/sbJNTSCynpm9YGpC5mSWvOgEQsY8mzAFRjQbrIrNNOaPDlmxpnej1KG8q4
wgzSx9JWHjLH7bwCYvobG8jBVT/nuIcKfbqb2JgXesnvfQTG42urnl/EjfN6VyoKEpg0nniyFFIh
YVJBqlBzvegojWR6aJWzdyPivLuqZ7/ecG6XC7vgTVrB+1hnE+uYiPrwvPg2nJWG6y5IArupeADF
E5xWda6bwrOLR1ezXdR80rb4pZZ8On28Ad9EJZbGnNblWFICMeV8/eygd7GCdtgBhpL1FWpIki/R
0kxq0/ngjI2//3i9d3Yc5SgzK3qiPoPv9ff81fq1ltQYQXikT2RY0/2gFz2lmKlHburom8WJ7c+J
YDd8vOg7D8netoEgUh3S21jf/1+L5n6OovVkZk8Bor93ML8JK63hIm0usazWLrGz3ntGLJCQBODd
cs2sf/7XcjOlgQurLGdYLXy0RbUlMuk6wAtN0Nl0BYhgyyyCC8HV4d/6Kg+HKcldvk7aMUV7c6tr
zQQrXfn5U2Xh76ZXCdJqw6LDncnpt3z8Qt97wsBbE1EQDAYZ4usntAdJSIU1cBo9LNYVzer7xpiR
Al8yD8ydk1PU6smXjxd955SYJroazAZQI2AI/nrRJXE1Sx9L7aQNWtCEIsjyJ2uqvI0onHFDtm6N
UQX28+hlrnfhhL5zk5KL0oV1AYvQnD4f6CHwoJuZ48YnUWPYF5pQbjp4T52ZIPNsxCBQXdwTC6TX
UcqNqz5qMBGlDQv/Osz7Ytp//C7efGxa5MzkqW/5CGuG/vpdJCSOcwPu/4QYuH7tzg6oz1SOur8p
eoAHFz73m/Ozrsa+ogBZ9/W5h0RnmiKXg56cfC0NtvFY6vs2zg9DhVoMYtxzcP/x011a7+xmjs1W
9Qra5GkQefpn8WKZhF47TiV6vu7PtBC9+f94QjTTqCTBx5CZnO0tTIoadHvs5JS2zbPQBrhJvZc/
SOBqPGCVfvv3B1xnew54MNr755M2hsJZRrsxO+m9TL+CBi0PpSe6nRYzNY9ICP3s+uMV324YykeD
xthqKorn7FmcT10x0YZrspOrD9hNBKMBJlGn9TE2pX7pbb4JD7DFKRx5nXB5Df28B+gj62jQc81O
fkas04D6x4dq9Ppmo7pyXja+F1vXRgLYevfxU77dOCy8Dt/pSRAqzsVRjNnMHek66SlRoMqiuQkK
baPZaW5sweTLR2hm8Ps+XvNNWFoflnEiRuscEOC6r48iFAYUROMhP/V9Xz/GKeQYoMNB8MnTlP8Q
L8X8O7a6EsOCIskv2U+9zajpcjGxpdEK/4jc4ey71n2a2lpu5SeSm/hH2flIaZeJJfZaGTs/0QNM
EddolQmdO6F2l7NUW0gE7T/HI36Gi2j3mtiDlzhLJGNcKUuYWdmJwdQybrvMycVWz6eZIZ3mPXz8
xt/ka+szk6+uGSQ6Y+fbC7L1LINGy2G76GgPB5WSP7uZvq3PfblLA1oGIZC95kdVCTDvsDby08e/
4J19Ru38krCveqbnDcYyTRY/X+g5oUQwmF+apUn2uWA0FOGMIHb6UhTGvyapazuTK4jBOOfqzdjN
YKihNMvJT0s7dHLTioD+tes39b0GQe0KSm3wC7JNP+yzwRI9t0GcXMAxvXOsGWbTSwQqhIrseZpa
4CqhOVgjnIBp+lrYGF5xO3ba+EunrRxsGUZM/hMc0/rCqV57968yGx7dJyZz9wIkZIry+oRB9ySB
6+LiVNpZJrdZNZrzFfjJ8sJXfef5GLlSmdCOQH/hfF+5Awj7shTVKUil9c3pfZiAcNQjCXfogdch
7hQM5As3z9tiCGQd+5jyDzsdWk9nl11rKAx84qw8YdGrxHMe202xRzp0oAGlWeKeVLKzNzrX+vBT
H2z0Fwz03TqYueNwjcJ6v2y1dsouFUXvXBgI5sCaYB5KbXSebSEPbghUwcqTYbVJsm1gF4WMRfzx
iPx3py5k6O+shiAwWta8fkgS50PX2gbqMDR8URhtQ/s/zs6rx22kWcO/iABzuKXCKEzweILGviG8
Xi9zzvz15+k5NxYliJgP8M3awLa62V1dXfWGZ4DnqFpS87Tifw0YfeFCzL42HI9/MhnQ4LAhZzGb
nliVyxWIOihuHWxyjTfWinpX/Z+ER9mP28HiyvZl/di74HgQfZg7Uyl1i3sMHhQQMQxtugs8nIQO
XpTFb7fHuTopTZiooQpBljbbSEg35BGhIX8fi7j4oTjQnJClp0ueK91CBL5y5yGmQP0Gp2eEz+ab
A4VRNHyQn3g37anFQEopuyMUMWWXTJg7ZbWpvKJwHW2TSWsXZOWuhF7uGeRzebjS35n3szJA6lqg
jdm7XKaYGehmxf6PPeuuhtD60jbRkn32lahAtBO7hOyX5vws1R5GwKFaYuXvluyr3x3fTNY1rzB0
yJL4IfCK0t/QjwLKeftrXpsnGn5gTXjeE5HE1/7rEak0ZROOWlm8o6hQrnBICDeFFudrbawB6aMu
fffF8fieYNFV2gvgtPmP8/GSEfZSOSbKu05r+Ig5QA24RafzDs8XYmoNU3SpX3ixYRlFnHVKUBRt
ELM6H1LSbcrsOFC8+yipboNkrJ/ioMGJIB1qwNS353eZKdEQpGkDKhJteiQCZ7dIojU5MG9FfY+U
sX6xsrL/Zvfw2LZpCgQJycDCKHedosCWTaQEQ6zS2oMWWJLFuthOoi9JKKACRv5A6nY+aY22I3IJ
ivaOuZm8g346nLA9gnRgdxnmg8YdZmXRkp3jBQKZXIkqD7QL2qFCLGw2+Szp89GPdfUdH6nkFAUd
goFoxH5rx1qFWTUM5T/yoOFGJzfTKSuqaD34FlZl2CPis12iVTBWwfDn9ie52OL8KIoytGgxJqRS
MvtReRzXstwa2ruUJeE/XR0mHq4WvaPCP/b8dFeFFeCP22Ne7jnGRPMOPSnQZSgbnS9/w2M9ygdT
ey8y2/oVYc33WKK2AH8sUDe3h7qI+2J6gjcAXF8IK4mf8tcJhqg4iQtUf++GXm9WyK1kybrqpSX1
sWs7StRuCYkkh/q8murbrayXo29gjJYU97T19Z9+h1tI7Sv1vwa2H4nbatrSFXDt4yE1ChYKQANO
wrOFNKVxyGN+0XvTyrHptkYH9zCs0WWhv259DK2DtM/tBb327YSSHNkZsf8Chls1JW0Mv9LeoSHo
95Jv6eVd0g/oY+SdvaRDefn16JgwMbIEghOjnX+9HE9dKY0j7b0KNVV6tFDK0DZNVcvm79uzurhL
eTUBzuAL0qpB1HN2CmCmApiZDMyKNRmBYr0R73En9uTvAbFsm9konK97DZYHErZWsrBJLzcPoxMX
Ee0XmdDcP5iqYZEFrWm8F6GCPrxUIPfVl+UODaFq7UPBlFzHHMvt7Tlfbp7zUdXzxU3iMkwSVWJU
eexeAhRf9jl8KHgZqvFfBE964XK7tsZksYRb0nQHjb7z8SpUDnrcC813NNuTTWKrwYZSYuiWpl8/
IExSriIPwWYsYNr/YabMleIAiq1cdmKb/RUEos7HT6edzHf0q3DgTHQ5XAXZVFeb3EHcLRh93HC+
vriis0WtjvT2osTeDRY2i1VivpdJrO9goXkbvcXKcg2k0AQfG5vlP7dHvLaJaDLKZIR09zg355OU
RiCKMRZd701h2qeuGtR0O4TY76wiX4U8raQ5Td2mRml4iQd0fWiGBTWpsP/Fv/+1vgMzKg1Urt5B
4weYJXkV3oUV3cOqUuo9Dk2sPBj9JbdZEd3OnqQQHCi3iGITGsfYb58PG4+jnUUYK56Q9JB3BlI/
AzC3/I9NS61xkwQmMFBha41YiY8im/nV/QyIkDq0oPPZkDvns267RoZ4LBWnNvRVBJnq5qSESrvh
77xVgar3m1KN2tFKq2Bh5Iv1FvwHC0wurQ0WfA5d0PLBqBHiK0+RH2UoNCj6puy7/E7rwxANlsI/
hGlSLVzaV1YbZBPYIKQYgdrO2w1lUdiQ7urqFFRwdqrcL++RBKzukH+yN7g5KRtM7YsNtqDld71v
pIUzfJk60j0X3UFho6yLz37+tYvMN5wMpbOTiQJHi+KD5PwxQeVOT7I2TvqdRbKEbappSDWpS5hl
Owm/c3Mf4za6EK8v7kB+Cl8cHpOAEBhzldNiiHU+QFyfYExhfOpPGmaTY/grUnpjoeKkXlyBYiya
C8DKqOsBWzyftl9FSJXVenWCZlk4K5+09mXsrVbZYHpX31djK/kbklkPraUoyDBvErpzJSY/lJ+C
EGqkPkhRjdNgQume2Ae1BOckH+faSLK+aYEheVtkFU3EpIuomVZOm0+hiz5ri54WzH1rFeTx9JLU
UEa/GLGYGiUXblswRsIf+3xqU4IARYM5wElFNnU95cKAzXSqdYh5275pi0fyumKBCntx6TGmDXMT
2RkOEbHjfEwgkQAxLb854TZqMVdhpz7QS5om5PBku/h6bVgMKJD6grMApnwWpMAWOZVndM0JrRb9
VNQ0Hwn+0ta3ZOlAwRCwS9eW0UaJpixdBbbWoi6CXfKXl5oZ0wYVzQCHTvP5tDskPPJBLtoTuKbg
iV/6o01C/67Th3Qjt5W68xp1Ccx1cd8jWG4A6iA+I21tzHE+gx/BHRv09pSUKHWvcs40GBIDgZl2
lPVDb6X2nabi7OdSc/q4Pd9Pmtv53SCqPby1+IN9mTH/zmpRQznvkhPV6eCtj+V0Zw9Va63KzM+g
C5f1uMVGGE2sJg36+0Fxqp9Bg3iVVKH9tW9rpYU310n5vz1K708RflXbFhmXHRLGvqsV34J8K0uq
s4vg9d2FLVDvhQziMt4yAx4sgMcJ8QS9808Wj3JX4aiSnIx4jH40cLPuG6TcVFdHJmMjJUqyVloa
C3CCA7ecNHV/ewmvnBSYL/RUKEkAJJ+zPpzGq3NfztNTYWvBtxJVtcdAwkIVs0I0jPzCWqgpzd3c
QRsinw1slg+GzLA6/2RtEieY1SvZiSZ6dV+rVrzDDqND6XKaOtzi9PzJcfzgtVSttHW9bpSlVYZs
03MMbfUxQXjpZZyqoUUnToduPFnlO6X6aQ323lknhtmsASxKz/Qw49bN66SNV4MxebtKU9MXDYbY
yhon9EhTjfstTEv9Po4DXlK3l1UVae5sZ4r2H89f2Mj0yGZHcZAcZFsLNT054JDxq8FiFgsBs8oz
tzHq/idYKQfd/RhBHfp0mr/BRDsu9oLDr22xbbGbVdoV4T/1VEgfzhTo1RZimm64Q0HNQwBlxtBN
OGYH4DroRllqYD4UapJJq9szmTuefH4wPhN1FIGXobN5vkNLejxVjiU4aU9YVRtdjRBpLBA7WakU
jXej5eTjGvK48UgvIxL3i2Ltka/1Xn0swZ/rXu9/aTLNszUO1Qmip+lkblVZSlaouPx3+8fOTpMQ
WNZBJ2PKBacNyMvsCQAEHHBpqXsHQBPllsa9sqZakKOAqkHRqktr3aG4dYcyCWKwXRNubg8/O0yf
w1PrgIaMFQnM59lSRV5SA/p3UOzU4uwuz7DCiZWUiodtB+TqwRdFCqiS0tTm3CIfRGGPHPH80xST
Z1WZNCWHEZkhEwxXr5rfMV+2ZSGcbNW/U5SSYR0m0SL1eZacfg4tuFtcs/QheXDNhx5jL2/8BFX/
VH5E1iINVxoQjDcJ4bFolendf74cjAsLPMeGfA7Ls4fHHUhFBWT4+bCpZ5s0Xkd6+LI8aq7Wx/md
PWbR9yDvMzSgYDLemZXFZjMa1X6M0w6eXEHL4bdZobZ9+3Nf/TUcDKAhoItNeV6vNlSMpQRG/NDU
UoAVypB6m65NtFddQgjcxXtQFRpbzvROfzYipvdFHa1wl56iJ0rdzUJsnV3Fn4tDg5wKEYVXUpHZ
9jOLvu3kVE4PTdr/Cc2620xZhQpX7mlUjWgxuZaKNqccqMhl3V4KEc7+CndiaAjpgjtJBU5kseff
JcHfT64QrTtIAaVdM1Dy0SU6/KNzu7zdHupTin4+Fk0CFDKoLQPtnk0TWaqs7do4x3cgSPealkC7
z5I6fIYhl+ev9VDlP3zZkoIthFXQrauiUfwPqaEAfNQpSKhrIIC54QJQLv/0Zme9tVoQK1sZlYvx
5faPvbYuJL8U3smPuGNFwPrrzZyUU9OFcV0c+lEZX+vSf4/Gqn3QPNNbiNNXRyLlJYWwebvNU14U
j0tbyvzi4Euyup1M30IQl0fcJi38Pt7entaVnUbIYVYcfAhAc5SSA0Fz8DSlOGBCD6AYcbt+2OP0
4T/2UqWgot1p6QtyBDoyJVNq9wsb/cpcMWSgsE9B2zYvC/tyNFFIi4tDU6bRUxuk5rd6qvsfitxr
u6/OlIEU8ltuMIAQc4ChlFedXo9ZdyCTR/+4wVlUyiRjTzqRPEiSGTxQxn9rVX+p1Dx7EYLZBCbK
oXJgwNAcnpPYyqyTLQ/RUKSF7fA+bdnPrniyLyzlRRynvguTj7oZ4VSoSZxv0MYOzVCVq/YwWYmy
GRpJRf+9mu5kaZRWTVXVu8EvT7fX9OKWFqxfOmA2dDiM3OYdEpNHtVWYRnGoVIDhK7tJyk2OMuur
POD0iKxZbn3Li8pARdrzkQ2Lq6T59/ZPuDJt4GcwuXglCku02T1SI7MZqHB89rReLCSy+wJLe3Wa
jpHdY+CSU4pykzbrFnbT5Uc1KSRZsFEU8uALYoKcxZHRowV2yHG3D1ylk+JnrUFk/vbsLi8m9g4J
G3VmCs6CWHT+VaWwABqFsfchcDCteeuhJiDzBXglf68mRxncMYxCVLqdUJH2sa1mzbZHvcx3bTvJ
8mZXtLj5fr/9oy6/urCYEmh04MgOagPnv6kCu9ipvdQdkpYKHrXKEmtxPR72RJlMcz1niP94kddv
cLIp9lqD+cjtH3C5+PwAAW0R9FDHmr/RpRZN3tZI+oMi+9q/2ihprSsl+vTlE0UpGCCeKB0JsLdI
Ev8O+WZfjXVhdYcO8csfiZa8U8yxNwAti3vYc/1OiLsuZiJiw55dinRcAZaTg4BtoQIx++Jh0SAH
a6rDYWTXfsPeryhWfAy5dZVSaFKCs+xfQ6vRkCVsBpMEUfHKbYYZ2bhGjIPS5sB2DR+NUAoAEPJe
4aWRDMZKM/qI1C6ua2udKtAsV2iios0Ik9vDnwBHb520q8Yf1LIqiHJxBFhqSBvl2Chy5mHBOdhd
6gaTlzzBhg2Kl9gGskc/YASsbXVN++o7Zsb/ChWy4gVR4Qo9VUqc+qtu5lL7xIGyd1k4xspPBecH
58/UKTWPOkmDN9SGXW/eC6KZ4lLdqky3U6jF85oMIMOixtmwyaS8OaHFUbx7ResUh9LItV8wVWpI
mmlWjqpLfFCyNVoBprEqSqwK6eu2yV0xFE12IueU/mSoWDs74bWJXCbLkrswIZFX7NLhvyAfnHs9
w0LNZe81Nhrr1uTcdSCI7JVvKN29M4Rq5eJQUr3p0Ri/xh1VfDzMPQdLgq4GUu0hUznc5Vj7vkqw
uFgv7BV0d0IwH6MYvKaC06QOngriTI+GP3EUBiUlaEofaFtiCrDX8Zn6ldRGj8Z/ZWnSA9Le3UuE
Ymz5gz5v983DVt1b84IsVLezJn96KmADlK6mVlb/TYUSIrlUeMIXD2m6eOWbXhJv9LIo7b1SNvhb
llGKC14d9gFmLUaYVv+xSEgPl3S1slUb2RT2MF+wf3pJ0uYL2c38Fcp1SNQQaHTyDViDxqxOMiHR
a5JbVgdb6+X3wMbS3g09VFLdKAVBpiJhP66kKNWbBxAkg+qtUNgRG6xo5afEcHysS7ymHTAopQq7
TRtmv4+CCRUe1+QJg6C0oxXTUiAWee/sWIpfC2GYlhg4ytn1GtuhTwUjrA8WgmJrE/vZzk3VKEdE
v21BsFrDd2T6cpyyqvSxxjYTTpKqHJq4sn+C/5uWIHAXmRPL6Nhc9VxAEGCc2b3XIYaTNqpZoUyP
E3zk6chQjlKPbpWvjAuX3byWL74ZxDMuOmFBB+5g9iiAQRyRXWf1gePNh+L+GXoUH0FP0mHvvqUK
svOVzSPZSvL0ezCUwdZLAEMt7J0rc0YSAjAGgZ83yvyp6vBQbDuvxlawHs07HCC6h7Sqw02i5crC
UBcFAJoXjGTRNyEPhzpxHvtVkNCkHL1+SCu1fE7iDM+Dzh+JDEkelMqqK4Li4/atdpHJQEXhXcEi
A26nHjC/borMavpSLQ+6EhjPeZTme+Dg0oOap9MfSfKRzgeUu7SvxRvrbF+buvD4EyhZgXGfo9Ki
LlMzpxn1I448lHYRgTd/Qinq0MI1YfjhCV/7WyM06mpFcjv+00foy6zHqZFC4W0iL9y5F+tuIkxm
gbkH9sejYE6Mn5KmJquyjGNNl2Y/8WDZNokurRW1lVbq0C2h7sWxnU2fYj+Fb2pM1Pbm1b2pMwEp
VIF+rDrD2HAf9L+jRK2U7YSrY06HoY6e/QDVqYcsjRFw+uInB9vIqnNIRDYJ/+h8l+ljHQwKrjpH
z+AQtwipITZQ9cfKMBBfR2I3/aY7uSRvbw97ZZFtoQGJbg6PfARAzoc1ykGzu9ZWjzhjOKtUscPq
PSFR/J0Efia/RyZ6hrdHvEgZhbwFwDx4DaIlOYdzjgGGupLjKUcrHNV3uzCyrTIp6h0qI9pvbCwd
DHyw/UHYWVfvdEp7xQIM+8p3hntF0xnmJvF7zv3x+xrclKopxwrqwUc6tNqLVMFzwJ1P2sXpIO8T
0y8fClmwmW/P/SJqASDj+6I9Ck2GGtvsXKttk/KXjnKMx2asXSxSp1e1chAC91F0Xeg/XoZqRgPO
hOIB4wE0naWPNCT7HG66cuSwCmleCVEHuOiqG5DjrjPi2g4iWPanRBf/BXtNtd8P6hB9ebnPf8Vs
znoHkh4JD+VYVp5/MnKTkFlYk4ZHjTdMP5Al1ldF6vsVjLTMzxfuq2srjtwDqHek60APz9ZgTJHe
zwZWfGg9OkjI+2M5o4IcpI1hhQuf93JnIY0JVBB4v3gEz1HYfmqmslma6jGQ+1g7trKNg0me+nvs
Ds0Qgwm9+e1J8RQ+JF7eZgvf+/IoU6MzVCA6fGxasuLg/fVG0aJgzPEhNY/S5OEK5SOVPq7HNhyf
rMIK1zQujAU5gKsjCtwKzAJBrpgFD9voWyenVnrUsrTYJBig164sZ8pz4VTmppNU9etfk/c9JSZu
ZCFDLu7Nv6aot4gqoC9rHUsF/qc29Vq6SUEvyxgmNeXCYFe+JoRyuAykeBRt5mrnpiQbuN1b6jGG
1fg0aLH5ggr9dFC7qXRjOeuRIzTicJ0XnrXw9LvYtaK5BK6XvAaPwosCTt8hdF+lE1plua/XWzke
ZDLjeCpyeJooGC7s24vvSKWbHUtAQFwXpMas+CrjQUVqI5fMNC6EjVK4RxgoPoZAxfcJ6kdfXVlw
jYRBmrwwxmnmz8Yzqwi9O2zIjoYRSdui5GQWTtisAnqZGyWPlVMsBeGbknTa8xcDMCOTSWgwJYRn
sz7bQE4nGZ2hjtWxiRr1WTYn7SkGpriKsLko3NtjXSRxjAW6yCDygjQCo32+WYOUyO6EenVsdXyT
DL+JDxW3OY46HaAFhbegq0blUhX3yrcEZ8/+oWAMzkibjeqHUHAyf1CPddoY/qruQ+m1Kg3npcNe
YYOwU7uweS6vGdA06L3QKyEUwIGfhdgpCG1TArBzlDw9+Y4nhFf9NuXIUtiyZkaZzzVDPXr3DKH2
k4I72iMQ5AUOdakwX1Q8vDw6Gk8g5El4pdB6n/8aPKc4WoE9His1t7ZyKpxQ/fE3adtSvL0syEFo
piFDLZm4K8Do5x84b9I2qCxlOvrUENK9Opk8zjvZK+/UPqOyi/K53a8HDWmIEsma6lWeSGcwkcn1
cQR6FBXR2+0tdxGy+EWog8BSFdqXcBrPf1GhJ+Cwsew6FkPjozFkKnWy8kKeSEccwpAQRKfbDld+
kIXNXcbL2369/QMu9zyBkqhF2xLUzAVme0zt0adZNhx1HDoAywOJWdHFSMzdVIaqvg1xme5/Qg3T
FosJs1c5lx4EORrsvNQ+u3fa+dwJWI3Be8F/apGknY6JxSewjnFbA9R3JdwakYdJ+9yPfw1tFrcb
35/yCAm/JHZelAj5c2ddGEaDoQVTs5SFiD7fLHwSoU8h5CnBZaCLObudBzEEKrL9k9+Mjl7fD5nE
wxGcV1NbOzuXUFmUtTTQKc0PvqlsJo8Cb+JOpVXme6kJGnBzxIxp6fjOtgyrxZYhQSJikDRcIDG9
KXPQ/HIw6aSQN7o9Jex6FwDnqNaViQJhNxrjg6Hg6botulFNv/joFONT3Px8xZOOX0iv1XRTFdZF
vS9trbhL+QwmlwE4499dZvl3atENydYZkzhO3UTps2KPdJc8IuDsDSuEb7xkIZ6JM/LXM/DzB/E6
QR6A61DlWJ/voyyJJS+QIu0+wYxu10B0Gd0An7Gl60F88PNxoCbRKcEQgChycekmjTOadQIWx0ok
nA1xxBtiF+kHy1olGR7Wmy7NcnOVhVOTuqBbwGGVQw1O8vaJncVLpsvPEL0LKg5XzNBbGtmllkv2
fWxgd+WmEj/arUrEECAGw6xcGO5yuzEcvQvgl7QYoYmer66TGDBRB9O+b3V12NrxqOR7XfIwjc2D
eFUm4bC2JMVcyzXiSwtf9trY0G7pb1LMQY1NXJ1/ZY9hW6bF0CX2vcRLHzkiSlf0obxe3QN59qVd
xLvPcYNwzF5gdaLhdHulZ7FRrDS4AhTXaSOQ1M3bxnDBom7kQXov1UjO6XBM1kQsYztJuBZU4yjt
6iBcSgeuzBkSDRLo9Dm5GuZKCQoB34jlxrnnOR6V60SLcOOkkTSuTT2Mjn7dY4YE/vtZq3pFXTjc
12bMaxenGpCUVCYvcpEObS2KTfcc02JjdU6yGyNPezBl5VRnQbehgm5vb6/yJwPp7FxBq1TpfJJE
CLnOOTcVVyB/mKZxfJBjX4vWY6TX9j9ACZXX3NAR5vaNzhEifF1nvmZyPPofQ1XQoaQPE35L7cR4
wa81Sb6DXNOHVWL4o2G542Bl/qkxW68q3EmelHblyMV4h2HKtMRcnJ9I0ZkmIgjxm096nwhQf23T
qrOl3G4U7R5jvXwzOpESrTSnch5aORylhfM4/0QUYmi18LyBAMVizZuKsppOakZJ7Ojj/rhR6gh7
diXvD2bUTdgpR8r3tjOWyiAXoY+JkTEB9dBx0wHWcj7DIZiSQpfAtrVWpPiuWii19UrvVmnllRUh
jPPapKDLaEp5A82upA+QtVvVgoW1gCmeHw8mLWjMoq/KjuGAnv+S3BlwRqTO/zBiQ4hrtyNN07rI
lb4zt5I09ndFafX1bszwOPuJ2rCDod3t/frZGP97vwriGQLYZG28FAQB5PwnIHCSYQtdyvcO2qL+
mo9c+EiuAnZ2o7a0pLXnT/ExGmXZ31O3Vd6qHrof3V6thrPW57jDaStk+PvosfIIASX9r9yaVsiv
OZ6HTn84tLvMK9XsCWM3c1gxoFm/Fn4QmJtE0fDgpX4UaM+p10/G3TB0w4dRKO2wt7xWlldRXbXd
nW+kebfx9UALVo0q+081KX6wBTnd8BeJgzaGrU0gzdFa61S5pEGX2mtMBLPG5f0g6bjQopbIz6mH
14IXZ1O4NBTjeC2Bx8e4swNwXG/0vk+UZ0DUw77yHX94UrRaRfYUyrK+7vFytH5E/TS9ygFINVcJ
Uhg6t7/HxYGAk0ec/nxCUY21ZpcEbqFWgFRrcI84tqxsDbUrn/xSkx5rbBTXRpqW+Y5kcqkqOnu2
cfqIVWIL6tDIYPKLjfrXodcmv09ro3Duba2cVrkU1/s6E7D6bBzM5xjDxC92UBiRhI/KhQjAQv5k
tvUzB2URlK2c+zYz7LWHvvRz2xj9mowTc+Lbi3qR/TIYGt7Y5DA5BCTnYSYeaI/VVRE8gHOblF1s
hKDXAG3LmjvR2hypycm5vS6jsRHumBYu21YzyvE6NILgKE5xsnDyLxecXwTSiTayWIM5Baj2bNrf
kMceMrsy/hmxtn/jiU6rvRYOX0pjLbUXLsK6WALCHlxtmoZQP8+/MNneEEIk9B9yQ2uOKsNuaWmG
B7MfjIV792IoJNogk8FHFGK7vFbOh2qDzuOdZar3FRjGx1YNh0eprEIcVKG83P6y81COehmlOPoG
PINpxs2z5W6s/BZAk3lMnLCUNk1dOpuu8QzTHU2OtysVjbNHehcVZT0YfjjZaH27/QvEup3FT1Iq
oShMxZWjY875EUNftUVZJe2DHFhmvk4Q2k/u/XJMx1+3B/pUc5yPhGKbg+6eqAkasy9Y+jD/Ymzq
eQ6Bbl/Vk2bdDz0OH+si9bRvY454jVuOShHwiEP+Y+X3aiptuXepgbvQs03pVWlBfD9gpqTwtkja
Hh9HPccg3I4MevSYyZrOe8N7HU8tAC3vnu9onbWQiF5sfVYMBVcU3Sj6gWyezUOpqpbSLMxNqiPN
oa0t5QmdI+XgIYD6X1tJSxidK+NxuQnyCpGGJupsOypdrVQKjikPbTflq0T30l/cVOroxlr6LS1y
cyGEX2x/KtHQHgQkCd44ie/59q+lyOhIR5sHe0IEsw5Nj7vGjKdfPEXb19ub4uK6EGNxXYDo42zT
OT0fCxyMEyE31jzIZaU+KNEgbR078o6KX6rbujWG/9RgGBc+4MWgtKOhIQD1IWwz5uwR1Vu+3ePA
jMqkNQnWF3qBptrHd0pbgK8D4mOtujiPf96e6sVBE6OStaGOQmmJ5vT5VL0xV/H7buSHQplAFEpG
OP4AZRjsbw9z8fVATpETsVuEiREB+nyYgh6ZjjeG8mBVNg62aqanR/JX81ntLWVze6yLnclYYkNy
mpkVNbzzsaDeDXKIMfHDEOrZgTOgbvGDmQ5GiFITnkBZ8X57wGuTEzVDrEJAkfEwOx+wkEPqYFGH
LzYSXLLL7kVZfgJotUd+pV/aJ5/44LOIxZOem4ArngUCETk76ZBsIQGORvw4eb5ur6OK8vB6cKKW
dq8C33cqS81BLdqo3vPCjD8AAKFq7CNYYbi5g1EIqsEOBiX+0HzXQCoVq9SEUiVDP+9d6myW9BMj
AquGCoMF1O96SNmKY2Ul3U8SNy/Ntklb4M/cJW363se9/b0aNHJEOR3B+2PFHRYnQLESrhK31/lT
a+p85qohMPyCN8JqzxN7D7UN8Ay+8mDGplw7vCEqe8KjiufauPG1wA6PBlZET9TafLwxfV//FmkF
FvSRTu5Ph7RO2wNE7ELdx+FgU2qKDGtw0zSuoaGjDeZghqGq8XveoxeXbSq66P19mqBVUa9GpIYr
2NShmrff85rl+0EmrIRrr24GaSHazYLBJ5WH9IWMgkNDxFPPt1SHdhgKpVVxMhNF+hjztHtENhX3
d4BIm8Cr411heOnC+s6L/v8/KjGAiiasLxqe56MOaowSYGDkJ1o2yX4gQd51OFcfhU7Avaxl03tM
IRQfMtk4DH6SrsIRQ+3bH/nKzMWlAl0F1BEvp1nsbYZUzmUokKcKRJ2LLCX6iL2d/NDaYnjUtLFZ
cx15Cz1PkYj/tbHExHks84eyHfXtOWBC0RMetaVWn7rcrDY9PWwoUPm4DwL1LRjbaW9gkOlm6dgt
BH0RGs4HZkDokHChIMsw7/MVd/DEbpU6708sbr9vas3fE72kzVDIv9LCrhfC8OU8RXVOdFFUGinO
vI8C9p2olA3dyemBt1omTJdytId1bgXa2teS6LnG8Pi5d9qlMt38scASk5swOMeXCgFlyfOZQgRQ
kiFsxlPhOd2hxUGcmqDu0KRLlDfZk+NtkcQpzJuSNDOS7HFdQ5LaDZK69G6Zhev//yUkSUhBUI2h
6n/+S4JhKtO8b4aTN4zqn4aEY2doVXSqy9JY+Lzz7PJzLKFKwKMTmVFSifOx4i6UzMSox5PTDQ5v
8nCa4Dp2qCKu4smyAzcpQDnSNMtCxw2NYvqn7RRMJZqOBsc+yJ3gjSzLSVetF5VPWoHu4josBk06
xGmf/jQMNBXdSFUy3eWTNv6qbz3j7faJvLZeqPbQoReFbUDx53Ow7bGkIGAMJ9aUzt5YgDnBlnUs
7lDFqhbykcsDYQkRfB4eovFDYfd8sKAr86mBpnmyrNBD7KXy4s2UTnhYdlaDVU6p2v0SgUMcsvND
yDOHC4UU5ROFMDuEht8lYEJb5ZTiJrhSNalb81T0R1ceZfsYVIFyl5VoZjaxOvnUReJh4bVzZdIA
LahgixVGrG52oyfI1pmo26qnnsfFJlLN/D5NR9ntC9n8Lwzz7vvtL3oZY2lv8k5A9YUPesFAUr2q
nAK0Q05SY3sb04rTVc2gG1OpnK3kF/7aDpB7vz3o1Ul+ogMA/pk0DM6/LE8FhJKBQJwKyKl3XqYk
+7RNm0djaopNxnZaOHuX2xYAhGhZsnMxE7i4SBpHSiYIuyefPtMHrKOmdjW/VZ7HoTOUr72YOeds
WNEiFdtW4Btnk5smrcriWjtZWaUEsDIcSmE9UgOVS9ynTp43PCN9vY/KDdYG1rc0lKwve8Q4VCPI
jpBUBCfAKTr/EfQqC1SDNPME7kMJXR0V97sROObK8HN5dNs6RcLBWJRwuLhUGNaGU0V5XgiCzJ8Q
qYTEqQFH5JRN8AxM3sV0QDFJXEeRZJwsxK+OVq2Odza+i7sv7ilHjEppHZQj6fD8zcSJlqRAm4wT
atTRT8ztooMzetazXqjZpg+xI/ofxgO9gz4fFXbqBecrbI+DPXKJGyc90jPCtkX7B7xHFD7aXR7c
VdipLszw4qgyQ5ISEnLqhyAbZ+kQcjrQPzirp0GS+resyOGj4hWwlZSKxk+QdW8VMLQlKvmVUVE5
EDxIXEmovoiz/FfhMk6nPgEGLJ3G0HpzAt9b5YrSrlPxwBdmQ39SuamXoMoXB5YQzLuNrjWuE8Rj
8e9/DUqZPsG2UJVO8CHSX0Vjcg9qZfHWdZb1dvs7Xm5ZMRQ1UlGyIxDOYpEdyzqvpl46eWYoH4s+
KO60IdA/Kg0HqV7Xedw0HY84pP6WcP1Xh6Y1DNJNqPbMSfp5V7TKEAb+h4b24Pg9CWv9u2OkeMkm
kHBKBGUkY6s4KZSXrIf5sxCoLqKwqIJ/4kYJVuK2OV/ksYwEr7YKPvSoyP+zs7E9DINVPkN6lQ2S
L3vJ1+TqgOBVIRGKEvhcYVIfHKl3CjX4GAI/DdxORf0Dts4PxCwzV5ITY+HAXNlFQsqSkSggw+aY
ZStJU2np5GvOaSxCvyZvIplYSS3ub26qE4IW1vPacNiToB/5CSqcFyo7E9vGUbM8Wp9avDFK+peu
rHryTq36pPzqFYpZIrU26nuczksUQ1LYeHR6E81N9IeVXTt0+rZpEBFdGWifGGuzLsr97ZNyZX4M
ycOIVEzgYNXz/VLEZkECG/ofhdHCmdeCTnqpknwYQCCV/94e68pWQYUSugKeddSi5vSPgIa3ZiGH
8FHFTrGmiRg/gTSL75qxibZgrP/8D8OxjpRNdR6c816JBLnfGAnbH2U7RShDRo1+UKOq2fqKMUnw
4ODA/C8jCjtZoBnUiWaHD+HEtlKiJPhI1DxuVpWfht2hjjJLXVdTFsV4vcR469we9NoXpE4rnjus
Lrfl+RfsAl2aYlqOJylKJPmhxF0zW+H3NTZbmL/G0pV85eoguH2ijlA4uMAmAPmsg9RJgw/Mc+ki
0h+Rsm3ltNLdFA1l8YDi0kOMI8kCr+RyliqngmuZs/9pZnY+SyWtQl7PafhhVypeA2Bcjf/j7Lx2
3Ua2MP1EBJjDLZV2lsO2JfuGaLfdZDEVc3r6+ejBDCxKEOGDAxin2w2UqlhhhT9sZDXwUmvj2jG8
ORZ3Nzheyn5XpW9dagmeQ6U4h3mkPwJSNvbA0dtXxCvkyom/PRR8BpXBECZY3GZV45qjUVRMCzVt
uR2kqu+wVbA/empQ//1dxhpyVf+/wean648HWO0LVylVNzoXcd+XvnS6sfFD3Y6VBzfO1wr61xuF
0egezt4IBDdLPnulaK2nGEyt8Dpz3LShi+BPhpM3luWufJsQD3nOuS7e//Y4/IZRcsvMgJ0rXp1W
htHcshVnKrbiQUtb7wyiESZQpMg1h/QbX4+CB5kWzHmqO8vHobAh8PWRLs4t0/riFQbQk8CZZRhk
av5tusObQC2Yy5ObZa7lX368Uh+HrOqn6DxmhvmCkZTymja9vunHei2TuzUt0D8OacZss7NUxUbB
JkU5SInOUzRknLW6NjHHbvs63PAwONHKBXb9LMyKW/AvEJxFmm65UWL2ZavbSXyu0F/4YPfySx/Z
ClyPVnsXfdt+ur9BrgO0y+EWMf5oy8hCyyA65/0EgghEYcbj0/fed7e2y6MXwiF6r/sCLlfCD9rd
H31lssuMRhG46nl1GJ/tTnTUA/TOD4iePih9NeFuYGYr2+bWeFybvPCcfIq389//cebzIIAEyft3
9iq3f068WPkcuk6H2+Bo/VNR+l+rvt0cENoOhLy5YbIkAMpGlznPhzh3oxd8Vgc9f5V2WGwad0of
AVu3f8dUQtMLMji8NPpOKJCAIr+coGe2RtkByTubFJQNv4aHrr62Y1T2u7zV8+nBa0vVee7FMMUb
+nNrksm35ovWzizQDJgcYOjl+J3iNGFAn/7sFmZP87Igfhqd8pTlqvzJaqx1Dm4dThSmZkyyxrBL
wmOaKsKI6kCc06LqPqV9S63DABX4aIdTviY0e3Mw/KFYY6rYUL4vJ0eftIN8pUZnqQR1e6yarnzU
ZTEWbwOgxJUi/XUJGUgzDChodjwalMQWexWPA60H2hqfM/pSAT1n9Pg2wyAswEje1Pjon6TfXcA8
Gz3qa/5t1gu/1bXkZSARWwmMbzxfMy0L+hk462tFqTzP065LCw6OJm3raITeQJMtCrx9H7CzUQxp
I/FAaQ0Y1P0r4tochXWYWdJA2/RZ8XT+Kn+c2aDJhJG2TXKOcz2It2XQjF9MO6g2dp14pm9y7/On
NlJeroUsTnlf5sQOjeW9jVPbvTZ6sQbUnz/0RQmVnwR6loNLBDE3GC5/klFkDoypID7nmZWNmy6m
DOabHOzD/bnfOE2Ygjq0eMi9KRUsxgkHFBIskIZn3SwGEnQV4fhpqlP0UEZY1G1ZOx/vj3jjOeBW
JPGgK2Qi37aI2fWE5x29+OychlnwPI60SjFknRB+CPTppyg95VMdaDVELtdZMS+8MdkZRMjlzFme
m/SXi5rYUZ4ME1qcRpefy1ptxo1mixJrPyVHQstevZtvfEWkAylDz/pX9PgWXfpO7WiQAug963HW
9jtZQiT1EeGwm5UtfGNmSJBREkAElYRvmaQPqRaCTiyyc5GYaugnoBG3ZiVmmKNV4iZq12t8/1uX
BwRsSkxgSMACLol/bWxYFSJf2bkSgb6vHPrBYz3pv6guhk+NmYsHim/Nhk6yaW3mvhzwyynex5oy
frm/o27cHC41fuInsmoAA4vj25V6OI1823NU6Z5CqTSONwJdPpADtXMWqoNnopGou/ujLpccOCyU
Q25Ocl0VNuvi5KA13jpUS8dT2WnFYy/N6ikWLXdn0Xe/nMQL/1ZxfR4QJQl6bNxRBEKLAaeq4y1i
pvTVDPd5iMPmUfZTNfj0W9oXbfDEX0b284Bk8nP/ZM4DlwoeANPCDL8f/WQgtp0/RIgw/EJGSKm3
dTKtdfbmj/TnhTcPRl+P6I8CNFjXebn/uINTKoMVBnfqKZiSNN5SSM3qT4rnhNHWKPN0WrmFbn29
2ZVpTvPoGC9D7iCXhFSuNp2itHa1PUaJWfqCQIbx1Wk9dxsmxtBs72+Y+fssZ8hbS9EHCS2e9sX3
K7tI84Yc5xMIfZMf2bQ1KtXKn/uOFHEjJ1J4dPiyb5RtpkMrPPSt7/+A5TmZlxgRA8rPc+BEfHG5
xKVVFEVXxNoJ9oeV+XqrG58yi2acEnrmj05p4w+d6aWf74+6vAP/76jkpdBJ5mbK4nSGU2t1UzNq
J7UstdwvcnItH+cUc2V5b3xRE82AOQslnrliJI0ZDAZRCPU0Ob1ZH6ymrrpti3y6OIhYV987vbf/
1mGCuc3Ni1kDk7IFuhiXK6o0GW7RntRPmY7Rwh4bRNrwPiY/In5qAyp8PmU5qXy7v6JXsBKGZT1B
HOCmzZoai7qCMSFebrS9cYrrSX6IVDPbqgg85cjKlj3/NwIhbsLa60Yz2lVDD89Pr+yV6PHGgaU5
/rvcP1N1lrspNmqtTcrWpC7spNWmdu3gUY1oaPlWaq9xr5dBwzxj4NcujUBwtLj4XC40/kVDiVGt
cUqCcfKeVE0ptwX03cZLKrT7LI/aTW048qX0nLUi440NzAXBiQHeATp7KRwkiswraFSbp2402mwL
Aj82d14TrimZ3djAvN3QDH+rxeNCcDnHPNVLshfDBCxkVR4OB3F0wJM2MM/9OMXf6I+V3sP9nXRz
WWdqG61rbvolnr5KFHrhImBqfR+OhzosQGE20GpMPzAM5aWZvFTbdoMZnNN+WoOw3LgQ0bSaMclU
4mgvLO4jCEg5XYeB9wVR0H8KYFvVYcgzPdmj698/DUqfj4915/WfrCYkGYgthHf+/hVHMZSMg6oj
V+Iy4YI6U3QgQ7UTbIo4eR4VaDY+anCFd8yg+2svue6ilXh/2W9OnFod2gzoqsHjuvzSIoQvgzSp
fiqqSE/elGDItrWKje3OSLve2YRCTHMAnEtra/EfzzyRSDvf/xG3thuNj///I/TLH6HoyJlNWqGf
SlVrjiCqsm8Z5ZGdnVs1vgiZsTLpG68PtwTxyyzaQMi4eAdKBx28ENutk66AxOBVTjt050b9PW5o
Eu7GNBx/ZoNnByvvwq1xeU6IjqnZg/JfBP3NmDau1iXGKZJV/U+EOHLwGmWqouwFOMxsH4yx+12f
OVx/v7488uTyBsg/IsTF+vY1UPXCNE6UmOsdVFlvH4BuTH3dnsRusoY1+6FbE3XYxXNG/9uQ4HJA
JNPp0FW1eXKlVr8kXt+9SkfGsFbKxMUgOc8jwPaUrdZ8324OjIoDAMNZTXUZuiU4EOdOJY2T0ktt
L3Ce9Ps+qV49tYcVXIhA4iM66lH6P3xZQAoIQVG7QHxkcYwyc+g0M6yMky2N+m0Y2+FTl3X0e/Sy
RAmEpuyAcCzavGt0jltPHzCYOYPk9gJQernSWhlJ0QsVcIoBpHOLu53bHNTBrHtgylXR/y/znJUj
wPqR4aiLk2M1adiD9jFPdhulp6RQpg8wN93Az/Wp4KxWkbGTEW2ow/0dfHOaXMyUiOlsX4lETHoS
SXCavA5uBOtVGyf6T0J4OXINKWWczf3hbm0jVBEIo3jJwW/Ot+afGUBujoNVZeZJFeaborh4WwMX
3rPE9T41pukoDWX8dn/MW1Mki6XwhGQdYfliTC1UqqDtiKQ8dai+GEo5qXvwaemeQly9xuK/PRjw
JI+McWYJXE4QTUBcdzuHbVMqzi9co/R0M/UdSFFzVJthf39q809fpBtzfgM0jNID+L/F6QgDTMI1
u7ZPEFeDZ71oZbaVg3wtq+qsFHF60LgV3Sekf3U/C4JiZfgbX5ObCGQ9Lxxl8KXSMfghDIwcaZ/q
cRjsg9IFdogOotmfqnyYqgeUPiCumZkY1+zZb0ycPYvbMUA8BJeWTaIg7h0b/jojW2Y/S/8a2yDW
ReM3RfAfQYYd+2GoU+HqB4knxSCFqf79iZ31aKliAoAkG1lsqxite2lmqnOS8D8PXabhUqgM9DYi
z5qQi+Wq2NNGXRNluPGk06mahSeJLOjtLIbVXBp9qHs6p7I3VLErLSPpfK30/lPisNX9wu6Nla98
a61n9NZ88eNLsOTQjcak8pmFc2qVPmzbTTrE0Y+ijbNoq3ZtoOyNfKyVg2dOEqflytHfK/7NmkjE
rXlTyZ6BgjMwcfkQDLo+qiNySae4yip/anrbV8ohqnwrDj7hhxyt0ZFvbe4/B1zETtjkNEo6BvZJ
bRUZ7xowI5/E4KndQwDaZOsiaZr7Whwq5e7+ob5xhZDA0ygEZQi61lsUFCu9HoY0L/nCeVQUWGXX
6Na1QB02Zti0K+TPOUJZ3CCAZ2kpg/ecCSKL+8rQB/SqzcA6hUllBj720sL0c7cbVuoStyZFggVw
DEFM4COLmwrxY2RfYHKfcPosJ4QX0D78GA0FLkBiMMbq9PdrOGM3UNSaBfyXu8VUUzg3k2Gd5IgS
7ZOIXKfeBIVN4zMuc3dFb+5GijWXWiBD8KwBoFosomOGscpVb53sHK4QzyeoJr1v1M95ljlfLK9V
j9lY5Z/QFRxWbqGbQ4O2h7ZFwedKNMbOU+oDvW2eBt5ckOyGWj+aiZnHjzqAo+pJR2ILSnk0ip8K
//yXCg2/rRKBuSPSyh/4S8+H6I/3HI+Jrk6axjkZEbLUUdfF39WuNDdj6VQreO/r8wiYCvMNtg/P
DSHh5VA6Jhy9KTT9FKhh1W8UWRc/UaOxx32aGla7c1UBV1otc7qx9zfT9dWjU/thhSHi8dguP6+r
DG3Tk0ic8twOt4jChdkWcTFT/zzbQzxMVhN1/90f8vq4MCR6RJzKWbFkWbrUjKwMe6sDo1tm7Uuo
mCLblOSwG1UR0Vp3+foOAIGN+zqSr6BKrgIk1ZugxafCPumdFP9qzqjV+zD1yjWBpVvriMwF6icz
Xo1A9/ILDnqj2SEy7ifLnap8nySOmLbx6CjWwTaks03sYFgTQbmxa4C7UAwFwjlrQs/n548N6raO
XVtJ5Z3ouBrlvi4lTam4jO0ZqVMHz4Xbub/g/ZZrpcrrV5MsmHIL6fBsH7NUuWIRR3q6YEYDKS1v
g5Z5uBd0N8XerUPjn6x2p+3Ya5PYKGrUmlvUV5O1GsSNBf/zNyxbU6VeI4gdhuKcW2pyDOtGxLuk
wEJ167ZomJsE+8FfX4Vz8g+2fS684z2x+MZu7zZth/rYmSdnip6xAeqMTSm8xPBtfMnR4ouLyo/H
rPkaxE27cu1f34bz6EhtmMg5UICYF+SPry1GMmdJheOsB5b2PlIICDaEE/Z71ZhgboY8/kCIKpHh
z4yVi/jGieW0EiFR/CeVshfXk1HWdpqatnIaqMY8mwp86yxxlM8NeKDD/cvh1medTbGIEOD7X4nG
pBAvp3xIwjPqLJWP7kn4wYuDcdtO6Wd98Kz3+8PdOEL23FCYZTng0C5tpcHBqPhMJcopzSOcWlH8
GcZdxuKLnYkH+hD61QgWLXQGe6WXe+NimlnrDIuYIrnxIgSr2xCVRjuIztTZR3ufdH3oHBpHWP/D
glL8RaKSLJjyyvw7/tg2nVHEsowscdZwvD3wyAyoUkLVSt2pqw/CUiix31/TW5+QJ4VeGN3VWfDm
csQq64QXD4Y4N5AW+70AIJAfvLGyogdYBE71mKEO/PH+mLe+I70hAnj6uaQti8ORJQGK9CZIYb1B
rqGf1GGTKRheWLLxPtqtVe1qM1vzF751LKj9Uh1jdenLLwZVJugleumG5wgW7ODH3IaPujCyj3UF
ZfH+BG+OhaU7yT4AO+rsl4saU59TQBWBmk/78oOaqMUmQEvG28q2V/OVPXNrbxJ28fXgfICaX9SH
cge9RAdJoXOiN9k/qpbI8NCkosy3fz8pUCLE6Kwe7IPFA1ZHU1UbSeadUuF0exzAnGBjNE1oPFrj
VDvvfz8aW4NWAWa2hM2LfWlYyCZoiupRDupVxDrr2Y3XbNRc7OrYiH7eH+3WGpLM0mBnagBC5r//
49wNQeFEKZHGyaK9/4YuExAgQFFVsrs/zq1ngYf4N+CKa3MpuzHTt9ykTYMTXQ8re/BCR7zSKHFf
Jw0YKxJobt6BhEJq8J+QDK9aGf5WKEB1hLSVqi0y74tFVdXOhRhTKqdk8tzMVwys6yDYy2dZdxDT
B6/cs8TigN1JUu+yvM6/3J//rZM/i+2xT2fdkauaQRglRRBzg0dtEbwG8NpeE3KWl9yaUpoPNl2h
KjNWTuONDiZmEMAkEZWA6oG00OXXNXMN59VAeCctHKvkVcoq8GuMPI0DRi4m/oF5kIWuj7yarj/T
L8veAguT6HOODMSv+wugzafxMs2lRAaqmPyBdJAy4OVvCSm7doUng1OWYp/iVyz3A6T5IkCQQWue
1M4LD6GWNFisjtZBAROcbUhLtV1A12zcpE6ZbEsrX+Pd3HoGMGvitOHyBjZrcYmEtW5N9AADKFUy
M7dDnZb9Y5GoAor3GLYPCoawj/eX4uaQHHGso9kJtAQvVwJ93jbUpemchmZCWE0xyuaVn9e7O8Mc
DEKzKLO+3h/yNwdlsfrAdn5D74CvkktdjlkgkpFnfWvjel642ilSPYyL2RmKtqfIXNU+HAvd8GWs
ZNUmiroQJVBD/ZZMQ/Ax8FQUehMZ5Y9eGQz52VBaDF3u/8IbFwQ/aya2kcMTAyxeKeFILzCsMKCP
U8Sl741Z621G8uhT0+lK3PuFbmU7y0hd64NV1MZaFn/jo8ziW5RgEBkgIFzsg2EaE7fGz/w8DrX1
Svm93dqVm2/MmNRBs61xDQ65mDDkT6r9c6zKBkDrdnkjIJpTg2BASXFMovKzGdul6ieKqj2UHojX
fVqSYz8EziyUDEfEnvb313u+8f7YEPPwtNuR2EXWEbGZJYAabyo3JKYLXhGCkljR6W3Qb7rZ2YOG
MYYr90e7nixX3txxn5GIcy/0cvuVmjN78Uj9tZAi34xtGu0cM8r2nhKLB8tN5KPHrbCFNVWtZEPL
O5CJ/i6OEPoYDI2az+XQdjvWYRtN+qvdhPFzNZSCukxkb5rYMxwfJEe2LYpGf21K1XiwR7fxcZ+o
16o0i+3Fr5jrUvwP8Ax8puXtl0dqbLZxZ74EGGwc6xbJikAQ7wWJHDc6pmFrzO7FgwNPlCrtjDWd
gVA6HITLaXceybUcG17ZLJl+lVX8rZ9de5OBfCxLG3MTT7H7cP8rX+2p+QCBcyVWAqiH8vvlmKJx
lRAMd/zaS0U8h+1g//Ba+7vwvGylZnq1nDOAY54Y5CmWdtlQGo3AVKteTV6nRMYYL2tBUW6NvB9t
hG7C9juk0GbtwN6anTHzRohu50ds/vs/QqW26OqKdk/ymsZN/jiFrYIFUA/GDPu28P3vV3LmhcFM
h90ALPByrC5y6zqK7eR1CJCdckNN+8cAp/HDyEW3Fprdmhd0H8R+KdLw7RZnUzJ6FppawtksUB+q
LBo5rto+AiGNV7LJW5+NWB3NOm6fGe14OS0z6ngDgizl0inmbd+qr6KP44MVY7ayi0OtWfNzvj4G
3DbcOIxJ9VBb2gYbRkykWfPRBGXar5aI3a9u4NYBXnlxw+mXE/IGQKvW1K6urx12KEcQwD/lb4A3
81L8sVtGNaUm6jp8Qa+L/smtxNx1aQ0sGTe9Zl+Mo/PdVjxNbLLYnL7Taxi+6jhe7+7vo0Xcyy3A
rwBzQ4uOihBAsstf0aaW1Y2TYMFbdfigsvJWVP5MwqFTHytXVj6p02RsMcAJNwilrgk+X31vQHOU
5eeqH3bpV32UyYFF7ab9eDSbVHbPKKyazQ4wW1xaSMaqaciN31mBuxJLLL385uSa3iRqdIwKIOU3
qPqPxW8aUZoVKI2jk4jStf28VJLPhlEikLQpq6KTHUFWhF9LQ5Hwkzb7tD3LwIKWYSuZrW3GwI1/
YjQpG7/rZO9ZPrBLp39yMisdX5xA6KZPvaT9cf9rLWNkfvfvBAmmLUgWYFKLClbvFMhEd2X7JnAQ
3cpxbLFNiDrpE3sZ7kbW+CY6tRI8R56mfBaJ9A6xpxfNpscwRd2opozem6AJV3bRMnqEs61Ru6WN
Q4AGKtBdbGbK614gla5768TY4tuZp2m0SRvFPoaFaJpdZzbVF4TMonr03QHbz6awzZpgunLjDSiv
YviYWHA0N6rQvfioDbGirdyYVzt9rjrCaQFqBUYdMu3lTheyNaXaxMmbOg6Fu4kMHbHL1orfshoj
6a2M+9rce0HrYt/uBlV9sBEMW0OsXN02NjEOFpJIX4DZJ62+/BGuJXuECqrmzc6A5LRQKH9YcanW
O9fLKYbKpNvmpjOd7m+b66lTOEMJlEYbGIQrN4fGaquqU+zmDeRVux/KoHu0x3iw/QYRf0foG2ll
8VYZC/djYTvdyp1+Y3RaJFBnwMgS3CwJnDKw+6FVvfYt9FRka5tebfeWY/X6gZKaGv4DU735QGJY
0Brr0mFWzkJXd6WwdnXR/IaOgo6dEQnOVQ9OhhTheQGaN12xg72rRGQQmjv+dGst2JS6Un27v+Q3
xpvdrUAfoAgE3G1xICqHQi/Vr/hYk8qH/jBWpth4eVJ80LJU/rKRBUoO94e8vhx4oel8cQaJIJnl
Iv4Y3ViiJt/mx5Aw1/VHGYyh4hNUKgYab22AnbZtRBXHrshMdZcNit3uCX2rQvotuK6vlg4t88VI
WkNgqmqWkTqsXBTzT7hIKmiXU+UABwiCGFz/vFf+uHdH2UeeXvbiqNdjlr0N9RgCn6ra4GuCaNka
LPx65yFdxCrzsLD/KDdejsbwsTX0ZXH0nHzEaVrpI/6kjw6L63PZuN8QODZ8pB/sp7EU6ppAwW8P
+sVsaS2RuXHsYLQtm5JVnFUx7NMIxJSIj0k3GMYG0rkUHwY7KIE/DubYfo0AdORbp03i4i3qEjP1
Sy73b3WVjAFSdpb7lQutCjftFHghFmmkY/tUzchA6nG0gAW7Ba2yYoix1bUcqQ8HN9El7QYrJwqd
QBX4tSoN8y1nn7+isBl/zDxY6n4rRP4ReqruHUqrb6utM4hp2NYlMga7QBppFoIBqHHNhBZN47wO
lM+xFHr8MQqd5keA/8X0bhsxKOUw9Ng5E/oS3CNlor+nihN8xUzLM57saRjjnZM6QfoLbEpdPCcU
7o0vuVAhfnlGWhlbKzLDYAttqSufssZMezqPc+ID1qEs9jDAreGpgPfpPBlZnb8NRl2IjTU4U/2o
4ARsPHZxPFZHthDIx6GbKBj20kuB+Chh7cAWVYtI2d8/bzd2F+kqKpY01QGXXoXFKo6XUR6Lo9U0
/dNYyeFdx8HvJaCOyekz6/KXkpTWiJCpJjK2WbpWCb7+BVBmwNmQwvELQOtd7m+q5y2nmygGndL2
U6Wk0XsUZc22clRopHWK9ZpQVPPNFEWwB5q7Bq+6Hp9TDKYClQN2kbfkdKeVMyF+rgcUBYE97mPp
gWHzEM1KN7qbzJQor5ps8xy7bfnaIsiUbj16qsnKy/674n15zki4uGP5HTMtYdlDTS17nKSni6PI
p8nx8SUV6me3MuqXvu9q19f0LHvhXXbOOfavT4h0pGfovaH7aeLxt09pXBTxuxbQ0PlmpYipP8dp
rVhr7hXXb4JLsjYrPRN10oBcXEd1iS4L4gzlUcNZ6WnUY5itUcbT5CvU0xQE1VT57/09umQHEpi5
tDxpSVDShkG2HFNk+BJ5Xpcfu3rS+p2i9vm7cOu82sluZvCmkYWxuJ9otYi/TJFnZBs9V/rXXotL
TC8VI0ysb/d/0+8H/+JzzWEia0DZeWboL2s91pQj4tBn2odKVqn3VgRR23wYSeL1l1CN637b1ZFn
+2luetHH0Ros5dVJihFLKVV2M544jtJ3BPdkv1GbDr8RvVSaZNdVY558xfSiLw5NNvbe+1C0Y7iT
iKu/VchADZ9QPM2GfREYoboS5PzWb1xMirYBSnG8a/yxfPCNsk3cNjeND9ijT4/qGE7/uq3Mjc+O
HoQHoym9+CTKknPpRb3wnjwUCNJHs2mbk2GXMt1GGBm+2GZqmqcqjcoXp6dcccCQrlVetDzpsi+e
JcT4KXMod26q3MlOaaCLbqVEsyRhz7gvGBgcKEpDvJBLUkRk93nsZGl7VGvU7SCLGhLRWFXK8FPX
147ws0nxoodMWD0W7Wlb+g0QvM9TaIbGLqGFwX892E2xkrJd3TX8FmSvMWAEaTM7T1zedSKKuzbP
uuGYZ9LRHlDHC98mUcqnAGrFJsnT7FsZGAKirdMN71PvipXQ5er08gMYGwA2ZdnrS6YLYqn3jjcc
zRZLRh8HFvNnZlfC2vQacAW1idbw5tclArpuc7EMRB4wDQSALudsRHSbTQyRjirE+B9q3z2NUxjv
Zz8SPyYt9/zBTZBW05xAfqhJdF8pnazBeK9z5flXUPKeS4U0p7zFyg+DXhoNSckR8hW6um1Zms1W
yQf9SYGWFG46JdeGR7VDjlqiO5U/G4Mbi8nvyswYZikROIeDMhnxq2U3nblV+hqut+al1Ox7q4Yn
Zo3amtnr9cXHr6aOCheWjJkLcBEMa7A+QLmMlFLrApvQVO9+8H5k0062+vQWNNO/Dj8yAR5bOTul
VhD+ivv8oyJt5S/hwJwo0MdoHBF1A4lDifXyM5rCDNsimRewMJ19FLs/TfQx3lUMhN+StC68v62l
M95vNXEIL/A3lzWdScxkrsYdj1znFYr+9fShqF3z4Ao9/By1k+VPg8f5cNrKOt+/26/y2xnEP7Nb
QSFTVfu9o/+I7ynZV5SxO/s41V3ztQuSWqAvHmrOLqBn/cGo0/8EDM2v90e9PppkWtR5aR0wOjSy
ywXGvHPwitpyji58qc4HfpfsO8eevmVNHb+2pfjv/nhXWQzlAyL6ma83q/EvgbK101V1r0TWcZoA
g2SlPry3TdVuZk/6v772LodaTG2yk0pxZWwd7TzDU8+NKvxeVOAg26iM+j0igOKQeFm6G4whPqIF
sMb4vA6usJ6lTEjdHoAeAcyiZBFK1KtjOnzHARHF5NHMiqJ+qIJqSvzWK6sHFJ6B3tixm/2bN720
iBnwCXhMm9J86+gc/TCmLv5Y4kXVbjBeFfs8ica17sn1vjNmBB+q6STAONbMO+SPfadA/R8IQvVj
ofQIqatDu1Xtqn9HsgT9Ml2Z0kNAJ1f+bZcBB6tZZm8WjaIet+yh2J4xVDER+hHHY3UTuE6xqSPT
+SiptD5QaAgf72+83yTtiygDyQEUaUGVYc0+9yEv5+nVYjALuCvHkXtVOySEFYYfJKmt+YUK2OUp
alQkpV3VHh61tgd424S1p/AiQwPZdDD4lU0srKA7YBOtHcmihv7FmFoFM6vRVH8VunDHg9PkzUOr
qWMAYkyWiV+6gyOzTaCr8VbqRurtwAz11qFtNPy3dJF0GnUk0018PcvHmcfiTOG21hUr+Wi1lnlA
U6BFeEpV+s8UBKv8O/hV/atpTAo3w8xF8jtR9I9R043BUwXg7Jyh7fJRtHUbvPSkydKvMApHujrv
G+vX/VW9Ps7oDgC5ojxI4wEAz+WiWnUtW1lpzrGhXxZtg8wKlF0O3ZyuZ9sGa/yq35rJy49ILEMZ
hCr07LF0OR64IAXCgGodtRZX140hTaK/hNaEX6mWenBKp54O2ijazCf97+TO6LiuHwHAKQ+RcPTm
ey/BqiO2NkFvmHu/2xZgjuYLD7M6JEASjbJenRG33V+oW7+c4HaGZ2DNxsOyWKmsgDMU9klzDEJQ
fk6Z6dFWn2rz6FAxtd5Ds1U2gMAV/b8saZNdQvvK/aCVTV76do7y9k6AMjlUBcUCILWt7BJfBT7R
/qN4Um6g7+XpZ1Y8nNbay9fR40zmxt0RkRAsf5fq62EiWrvE1+PIkUBuTMjIV3PHeKqlLPzKU7xt
PpTfvQ61ft6Qv261kpWyuRxQ1ZDXr24nrJfcPOnb5jjycn7UvCD6LoHBIuQszMM0ttXXqu66Nb78
vI0W2wxEExACMKEEQcu3WGlSZUJhWB7rAdONLXJvwdYpXOOhGOpgO7hV3TxyPWYPWSjxN7u/Va6f
ZFIIWgI8jhSc3eXg0pSWcK20Ombw6R/UEnbXRnUD4lbKkOc8VJN/7g944wWAbssjZaFBCuR2sTWR
cZJ2NsbdUcJT7LZDIAdt1mEPsRWI+k3UFSGpQpZ8uT/sjUWm7jHTFnEXgWM3/6w/Hp4mKafJjdr+
6JIopWd+AKadjoP337YP66L+WVF3sV7zycrlZycYm5W76+b48HV0JkiDYxnmtpWSE4bJ9ujiJ5EA
BMFyuTVG4LejVwUpO86G5a2MaHIcpGKpa52fW8s+Q1T4wrQyeX0v52/0+F+mWtIdYzxWSmCIsXD3
ptsFH40ciT90RhWq34MiVgobN/bXHGRSReAygq6w+Nw0uryuGD3mPQHH0nsBqzHCYOWHHghu0z7w
1kKMG5cfvCEgBXPPlGd4KaCS24lRsnv74+A6YnjKByP/jzs+NbaJYyf1M5r/yc9kbiEetNQL/u0r
p1O2VTl0wUZXOtt8Nno9UQ5KXik4pYZ2UlAfc+zMR161BZlqujGi552wd/f36O+o4PImmBlPFIKo
hJPALut0vR7rUo75dIw10X/UITwa2wJtMXr5RlC8DGESf4hCytObCSXpaKfYBLjbqeua6rmOIiFp
hiIG50scXMDYYW9a+qNHT3iDslXhPRTwFWq/d6rCeM41qSfnorWTfiPTwflPnRrtBM2e8yeoQ3sH
Q/YIkvZTiF/0/YlebwooMgiEzD6RM2ZpkWgNqaMVhqOgomCo8UPFo/QlJPt8zaCdbjkV3Uo4dt32
pIzF4ZttAmaCq73onjca9tueWnVHzS2TdPLbfIhpBdtl3fmG22btI9egmeBv5k7m96gV/TNnKfJ2
Fgq78VbPLRxOLVEaJ7R3W/FRsyf7x9+uyewsxX1I8W/Gei4OqJKh4j/U5nTUvUgz/BZTVPyvPPHU
kR/vUWXG1O/+iNdXAiPOWk5kumA5lpWwaii8qVf66diYVez3Zqo/hYPyHrgFF5RUW/XfnJvocH/Q
609PoWRWbeF1pRS9ZFlLt8vcCvrnUepy3OZ5YvrJALPHTdWHfnCq9/vDXYeMl8Mtrh8cafAEDHr1
2I1ov8Ozab4jzHzO4lFfeWCuI5cZDkvdhcSWrH4ZnCauOWhpVajHIhvrvdP1gfN/SDvTHbmNZVs/
EQHOw98ae1CrW5IlU/pDyJbMeU6OT3++7HOB08UiimjdDcMGrA1HJTMzMoYVa52oPVnZP20rpVxS
vYVdAWgbvJDlnLrpPh7T0XvnbChZDoUEWJYk9wGSoMsUu4tzz5miwHp2tKmZd/TqdXCAoXpsUVvb
uFYreykjcVw70Dxcrvz4b95UM3LrsoDC4rnts/kMpGKC9dHK0OZtWvuenCfXTre3c80iD6gDMIAD
RBJwaTEKGhPN5FF71mqFEVAnjc7eaI7ZPsy78DAP7Va0snJ+ZGlKcq0BAQIJcGmwCVutBa6lPxf9
PM5HM7d690XNTA9tHl0PzI08VTq+yweAMFDOuUm+F8nOd2kOeTfd6xtPey5jHEyuQPRyRjmx0Teq
4NfRiEQT0t0gEJEZzgKeokTVDGgo1Z8HUXZ7rTVpBGXWcMqRid6TVan30B8lB7RWqSO/ewu5ISRU
UvIIru/FFvahYYw1pdnnNKvThwg2pXsjAHnSMZx5gMxoEzYq17L8pkxgMFlLEMNhXWxhXFNcRLFQ
R2+5MPdjlIzn0mu7D0UWRh+0IPH2HorFn9A50Z+g5Pf2cdNNRwjANqUaVhyuZPKhSgO4hUEX6ULe
3BeS7LowkLJ75knOvsyNlv4qiP7vTNzusCu03JwPmqK7ysY9XTvEVKfhepR1t6s6YzdUUyzJ5J7p
+hpnb3D7eKdID2QbgbPxjK3ashjNgMyZOu0yZ6YAZabMaKrPVln3P+pEab6gcQggutescOMBW7Ul
cRTkumDTlgXvEpaGSB9ZV2Xk468+CJHPJaftzZ9l5yI+f/vgru2epApFLk+VQ3SLc6Qlpjc3VFKf
Icjx7mDFhzUuKdqT16rzd5r9zEQ2c/z1ttG1JYIQAQ/0eoSXhauyMruua2btOYYx/hOCFOpDrtcI
H9J4oYP6B8ZkFwPuAgqmy/MpWreaAhodz2U6J9WjCu/k0XAVWIVjJbM2PueKK6cyAz4ObSFwVleJ
5+B2kB4luHLbSrxDCvmTSqLt6T/qelAOHezj75Snkm+jRbyJCyD8YAsXrmeO8sgslcx4dhS3PjCo
YBRMLrvJQTJP7LTGcE4caW0Dt76yhcDIqFzxQNJaWDbEJqfphm428T9xpX/n2c60n9RS2jseOdN8
L3wKYBGSgrSAAMoCdZA/5o2LcckOvHmyqa/GTXY/FP3vqmXCQ2RUyDmfqbGlJrRyKzAoaf+5EgSw
i1vhuEU1xtS0nm2jUrt/e0k/d0cN0urOnOmA8reOVOlBwGg/bxCrr5km9nDQ8wXgz5e9XGucWQl0
G4nxrDhK9QJ6K0/PjjHl7hnQWvqDDGlgwjYf/iTusWHLgZqRogkV98VHtsNUFBE+/HlW7PTQtE7e
HbV4Dp7m0K2f1S4rm42C3toZkuJukstW0pkslhoi5aQaraE/UzZWXmLkfpxDXfZJekrtOU83PuxK
T8525JWUaA2QGstG2KhVjI0xqfwCOVf44EZebh+cXFA2KJT5gQAtPvVaCmuZyMWDYjhh/DGqlPCB
eor2+bZPugbLoY5F4EUeL+cQGEa43GXXyMKUyejsJQ5t9rrshWHu4mKMP5fNPD7yqoj7NpkqKPXt
gQl1a4QmrxqbX+AmqVkjOVPuGbDf4oK/jqCoMVPYkHRN3Llla0lrAMM5lmheAmZB0l0cVIQVgLU+
gACiHqwPypcUbNUuntCM33j3Xn3jZUjD4SOblSM/3Lqlog4otjRCtktw6Kvf8EODwI8s6wMcN845
0tL8c9EU/VHosbmzu7B5GKyk33A015fP1Rlip+ckp8qv6IcpjSNjXLjjCwFN0u3HGAzcSHnkE7wU
ibdzdWYg21rVtyRirp8NziPFWeBMtLiYPrg8DkUlsj7xquFlCoz+9+x64p6ZoFb5CnyfJ9gyQyd8
90sFwpTqFUE5Ag5XFUtzytFJEpH7nIfaOWpSXd+1IikZYcvdz/lcBz9vH/nryy7TSNTKYMvjDXi9
nW98eDTHg4DY2UHNQJS/+763qI/awd8DuuJfbpu6vl3ICgPwIX6S8rAc5cvPaeYhj22RNh8R15rv
O3Ms7ru6dNKjN+TBg5kFw3MfdeoxEqnR7Gv4Lr9ahohKaNK12I+Mqfw3TrVSbJzwqzyIiQuwpwZd
WzAuANcuf5beBLUA8tJ8zDu9/s0Y8cisE72M8u72+q9Ok9SHIo+ESUWy6C+HmYUXF6YWdNNHpjrc
4WwWETfGFKToVhsWv8PZtk//fxYXHzxIbGFOsMZ+7JjUaPeKa2Z3QSjaDzF4mHMc6+fb9paHSepU
0AECYAConFO8eKtqu1UYaorzp6ow03ueZeOpNIJnLUrfPRr4agrGYUha+BtlzMtNy+p8KsIqz59i
J6DHZaJxDMQvK31AtMiWu8L+qUEgN+1TDdKW28tcuiNpm9YJg/YUuMF6ape2u9Ya9aFzs6dxpCcV
Z7XNGGDu7kK70ypYsVzjdwH59PfbVuXb88YPy+nW1xEFfDotbSCDl1adVhOqPqrB3x2KEfk/ZlH1
Pmi34K6eatV7SpCNyz+jOmjZLxp8Vd6+nsMtToPFyl9/gyzrE+5J/pKraje9rD6YZ+VvuLSD6FAX
nkomUgMQ/zVQzayAXNl1AHQnbKrj7eUv36H/tc2ILfeHLjctrMv1a7SZ9R7Wez8Z+/7odmGyr9TA
OpVRoHh3jpU6/9UEbx9bs2jOaiGi5DjbjbLxM1a/wJtfsTh3fdsObd+igDgZZTvcZUY1gm6Njbn5
ZMfx+HuYzQR6jqQxt7Qs5fqW+08ji6Mum2dXU1FZkKOrlRrK3wx8oRxeTabxqa3IJnj2kQ28/bUX
EcfrxwZWR2rGnAJTUfIzvHkWrNhS6yYcIh8gcaN+VvVCV3ajhtzsgQgkfDRb4aa/iVmHc1EV7ZYj
WbjK/zVPzCGpY+H/XM7fObNVEdfWoR80iCF6VZ48z0VRf089MPpEWYW9EfOuXS7GMngFaBaaXLTL
9RrK5IVD6YToZQzucJgp7h9BtCXGQeDS6MeaijMe+sSdkr0oGbjaU01W6o1YeG2L0RWiZycRRDxF
l79irqtOK+cq9B0UuO8GwwsOxtRah9oGtH17g9dNScASOTZpjfzzNxusWBn2Zyv0tXFIvzW6ZMrR
PaZ/NNE7W3nbmjHePmJrhusoOC4cpqExHW8LBHbR8RyfKDSa2anK6gp1dy229PflwK+HB+F2INW8
5aQvi6/IWz7MrVsHf0d1o4FySY1oOg1KG85HRnEH532P7Ks5UOrk268DZEtyNL0VY1hKliWrht9y
cPT0kFaV+zJFQ7gLg+n9xL+U/gmipPAHjIXLaT+Ka2HWq5Xyt0mctqs8B/K8rA+LvzwzyraEZFbu
hUvG7Um6AZa3bBSZDeSdCkKJf4Mcifasc37QAJvdd3N1106991dhxM7JSJUh3bklUuMb93Ll5BAq
4ohk/sM/FntZ0QEDQNWGvtCm5K7tJvHYRUAxmEPimb99JZaZqNxJjFELp70AjG+pNGVRkyHH7BRe
2LIpPjqh4vyKqqKJD/z/62M+JE28n1OVimY3z2q5r10JsivA5vSHuq3eLVcnfxAoUYbTZNsMuMjl
JQ3CMR+zTONoVdpwZrKCGlIeQdZajaJ70PgGW/CQtf1mrylvMgDgXH3vPI2Vpo2s3Df1/r/Qyef8
QJHVM/Ytvu/OmZX4OWBk5xgEhnvXGFvm17Zb0u7J2hklgdcM4o1XCvXc1LI4QJLJSowfmTtAph3N
5s8Cx//r9m6vmqK6ymS+Kvkv5Z+/MWU7YdcaXpP4XRwpwV6Fw6fYQdM6VLtRzeqNtG7lPSXkpwet
8XjTx1pkkqY+JqNgRMHP5s5oPpeVlasvdmJXw1fquI63n72+z/8NNK09NxYlmE+3V7vyoLq84zyo
stRKZ/pytRXA5yDM3MSvQnMCFAHR8X/kmuZfjtFa/Sm3x2gL4Lz6gSWQTfZCKGIv4lUY8NjgVEl8
s7CncW+PlpMRsdG9ew6SUftxe4Fr1mSRzKbMKwHpC2uBGBtjjOsU5bAxyCnN1+HsPOe5m+v/xMNg
vv+NgfaH1FkFvyXpWC6/Z9bl4IdUJ/FLE7my3YCXLA6iLee72imjLZTJ+uL+z9oi6Ax05qi1ME58
Q0DL8Wmq5yZ4BDJt/XJFtMV9sGbsVTNLjmRS6lsszQIAb/YK2sJFlQbi85hkibufO8RpP+kMdFsb
XnftZkgYMaPA+JwrTBiFvlKZmin2dcXo851VQZmjF6CXdrlBEe4cDq5XGkBI+/YX5MCD+IObQWuQ
IyMxeChpXO5kRde+DCsn9du2cX62zuSctWRIj6XSGp9iwKlbz8zq94XmUjL6IRmwZLMQpt3FOqBp
f9AadT54KdwBOx3ypGGfq/VmC3TVHLV9OEjAw/OEXq6vr6JeVPBS+3ZkMOnaNtqc7lvVyffCHZoN
2SH5sRY5Cp0HmfkzYUtRaRHoTYFoC5Elme91g1s/qlM8G48Dox0b0euKO/OYFKOzyTgSm7dwp4bj
hX1TG7kf5KOdnbTYtJJxFw/NdLJqZZ4fSicztxhPVo1CDAvtow7JwjLwGozIqXspRNmNQQH92Qhm
Z6d049AeRJka9kmDHHdLanJl+1BypcMJDRpF+WViEkJkaOm1mvqK1USwxmgUQM2GnDuoYgZkC2Zv
bjvS1VXyVjGsBrIfXNvleZn0Zgzntkx9q56G714x3k2hblT7qtZyQYl7EFvJnnx7loeGdhmjmuwo
QJ3F26QBRk8mCGr8OS+Lz+aMt6XEO9vd3qrxsk90zEG1q2rn5O9/lWEXhpEVsnaexmVPd2YizUVc
IfMpbef1yaogknHSNjeeshkV+X006kbc7cIqUN19o+S9++32x17bXfAJMn3wJEe//PM3QQikcT10
Jnbu63la/nJ7T3mye8MO9gyoj+f324IaiIRBRiAgJC9teQq0vXHQoK0Z1taHWCuKr6RGQbBLVPHz
tqk1NyApLWjV0e0gnLw0pZiCUATie78IQm085JNwwiMzXVvSAmufD4AXSCqCYwOXc2mnbGx9MIVT
+GHkWv/Qu3YRlewKaDsKtHBvr2nVlkSJUxOR9DiLdwLyKxthbi/33dbK7mDfKV9QdnYcGCOMrem6
VVt4TzDaNFyu8uWwg3OPsdHMr1PUr+7TdGjPosBFnDWGy/+6vbC166cTpxELexzDZSUVLoDIKy3U
SdM+sVH+UK2dy9TIczpAOrLrxvF3Yxrj/W2jqysElgLmkngfXqzLnWMaYS67jIPfpK35IRNZ92uy
mn46WAI88uG2sTWXRq0WoiryNMZyllsnQVuayslPsiJzzk1h5NMu1hoQHOqsh8h/F8zMn24bXVsh
STp9K6hm5VjI5Qo9OJeV2ESB1VWbMt6NHvDW0pjcxyp0tuANq7bkPDekEtQEzIUtyn+2HsxB7nvW
QBvaZjbsWFoDslKaEW01BNe+5isLIEsD6bq83LHpxK6d2fA5UgjPTxAPZTlQ4KY5ankTuQ/kxO/s
w8nEnDF1wKP/z+TitLgArCsk2Qo/b2En+RBnRv8Dxaqm3ru12n0eappGt3dvdZGSBwqnTLdmCRhJ
atG3QyZK31bR5WLyfPwYKLGW7Hr03O8nLSm+/IFBEiWcmCRNMhdNKGtu50rz8tKPnCg/D2znzrZj
dd/lTfvI8zRvuLPVBb6xtzgygxXmmRkWpT/UPHuskE2k9Gj+JvYufmZa5W7UNuUlW77ylO2pNoKM
AeG48NVTy3EJ26b0HTVv8kNjjzpzcaVbb4SGa3eBCEGSjkOzwz8v7101dl4XUsBBb7irv2eaody1
YV5+EpP3Pvzk66mU6FsCCER2eO8uLc1CTrkUfemjC5joxwycxs86izZDwLWtkvyBkmoPua+rLnRY
JAn6NaWfOE34KS/r4Esyt90dU3afi7oxNoKiLXOLjRpA8QIZTUq/caUCX58X3q4sNKWk/q+H1cF2
2j9IOZmEAmIgTz97twhNiJu9udPNwm8AIpgHJ3GMkx3kTf3FavR0i+dt7SRSk4A1jdF1qb5yuW+R
UtRpGA0l5PSW85IoXQyhXV1ZG0/cSmJLaE5wSYMQT7LM84axT4N2sgq/gwI/eHT1SO3OWWXX54rM
5YOwULHYN0FUqgwCVVskzmu7+Nb64s1TnVaGKy6h0Wyon8IyDdtTnmult0uhK1APXoUC020XtvZd
5QeVYFPZHFy4sKKxISBKtMIfuzwZzrqiDfWp6NUt5OC6HTI/ZvdgK102AmuRU9AnVfAhh1Wqf71Y
G6oXj/LPO6lZXi+4ZGaB+VgSoy51bRNnnMo57rgJdZwr5yhvHswRmqWscD5GZRkUf/DocPhlKEsa
RIv18mA21RwoZIGlb45BX++yISgPU5jNd00tOnsfWd4W1Gv1jAJ+YI4AzCDtukuLRW2kVd0qpa8o
Q/PglnO7L8Bp/TfTFjxzW9tPyIVl96POy3f7sKxFndYby4sr34hiMIYsrfy5TdyjMg7TXaa0+S5t
i+g8I1j5t1cFyuEPjAIBlbB3attLPwOpThUiKV76cKDBQ4S8oLurBgaUE0KZg4ob7/buYG49SasH
1kFYHGUVkC/WIsGt0qGiUx7icFx6J2elSx33KDFvG0/f6jd9Y2exm96sUpFIbIKWoT4y2Rr/i3yg
JlmnaMofYzjKn9JQiA+3P+ragwstOe+TTfgJhO/yDMWwlYHgk/nDnCvjOYFrTj3VxlgZH2BLtaYN
t7pqzoAmU1buSVkWgQtZQ9uNjZf6cKDoyj+oWHXpk9pZld3vZLc4+X57eWubB6OXSv+FiQxgUpfL
E+bI2xuJgqGhhkKdpmUEhHXj2VsKsWsem/6AnMii6ApD4KUhW6utEvHqzHfSMv5HlHo435WMEBan
iiEpxvIso7u7vbZVkzLzM6EqoDy4WNusT4Y6eSL3keTKo2fPAtv+X19qon0IBUIS+wwWtWYjvljC
wF7dKisEi8GQ7LWUKD302lFjR0EQcA6tn+0MavdENJVrvzWzL+dDbmaZfu566E6fsyHTHNhAG2FY
cOCZQ9TtnJLZrXNTt1H8YSLY+3r7q6ydMPJSwNdSkJgi+OVGtMIOuxryX9+swvlLwUxjv5uSbLoP
c8/7ctvW2pWlLwSUiF2gXrI4zWS/oogNJfM7ZjGbgxpF1fBFF2YS7FQq8XsvTX647pzbG3bXTjVY
NK4QC7wGWECpIIhCuLR902XeN4aYhRLvNXRWt1B/a2dMhkBQCctR02WJqxgboSTVlPstzFfBQY+D
6T+EllVofYPih9Vq0/n2J11bmuR8oaYBQdJVwdvJStDDU8yhVnIxforE3GTnpnSLYX/b0No5kZfH
sCVA9gozwgtmzWlBVirSzIh2vdbE3Z2rTl17aqNpcDdezNUPCW0kVxWUChjKy2OZVz1y8DYIt0KM
4zmGquvRnZFl28Uidpx9Eo1j8CefEl1w2XynlLUUHmpSgGWqrhS+lqB9dpzLgG6ICeT89+0vubo0
1LxkQMeZXNbW0ryCG1iQ/NqKiGn/dBHqqzHkqMNeF2NkHxLwdFvieTLCWCak8mNKkn05FbK4enlq
lOkEnZo/OsiHWGpSdLvAntuDM7sT07n0/z4Atwvu8iStXqirVv/cXvXa3ScNoRhLskqmuthQVJXw
7nQMfBUx+XgXCFWrmL0VIZNMFXArtbVriDNjx/522/Da5wZhzMIB5OLmFrFXMiU8kyT/vlsq6pFg
HV5quxeefaAZ3H5tQbDNG0HC6loJuNCalMw4y5hdrSqjd4SS+6JwhuSUekyrPihK1TU/lWSOoDxs
BApTOyjm0q0gd902nkBi2fAIi+9cZ5U1SCyoPxtUBEIryZ1HFEkkOsfNiu+jG7XGrjdA0m10w9Yc
BE0Fev4Mgl/PjKj21NqT0lJxT6CcRAU8bcdH18bxfWZuJom2StRrABYQXcxUAXzi2i5nqqoWumU3
Tai7N4P2zRqje3PQqbqr3Rh+iJwm/dEkffSQqE7zTU8L1FosPf+idZP16fYJu/7kvJ9Uz/jodP55
YC59lRaPpTMDGvSVoK3RB1ecR1fkScRUEPyWuwpMCYh9b2xfbtu9PtnYfSV15rlhWmER0PSgL+Le
cSPfcPrqrGdmkBy5uJbYZ3E3y62u0o14dAWXKm0yw0JjUM6MLPyIOo8QTUHkSKYtUmfXO3N2p1MU
Hb56itE0O1pLtvMwxl6bnaYg/UWa0HrhTk/Gamtq8Nql8VNIAFD2pmlwNQ/pOMy6W50T+0lNZjMz
uPK7GuI5fshrVGqOwWiP4qwgV0+GoOTu3hKp6Zxvb8HKIeRHQH3AtAYl22tKdUoDhZXT0HcSIlhI
tEvxb2F01q5KW/voxMgKoK4JaI1DPPmxPfAvsxCqcbKUdpPj5zoakLybkoUF3kpAw/KOvumwVfos
IBQdI38eXRuCCrPS8hO1PGgGb6971ZCEv8u2KWXBhVMtJxXckhZGfh0xZgvRcBoPp8zJmi1czYah
5bPR6I1t1UmNIcOr72KKFPAowyhRbWzk2l0CtQOTnYS641Auv5zbqGqaumPstykcbzsqXap6NuHm
Gk61zeA9LIVqvaX6KpPFy0eZU8NMKAM0zNjBrHlptKZVqxShHvshfCDRIyPE4z+eloUfx7IYszOo
imjcGcPcn4upttONPVw9uyyEgEAONdpLElo9tjrNqGvUHfuu/OYY0fChj0RoncaQ+tAuayMYs8My
sedjQrXW3GljP9gFkweu9ruoVFEfbp+q6yeE70FEZMjOI39JR/vm+ApTTYLAqxI/GaziW6bODb0W
NOmOds49um1r7WBBwg6LKUUmXNriqkRtpbXanKS+YCRofIKdRYcqvGlGb6v4s25JilVIddJroGUM
B6SIWlYVmvZ0qEDOiv8Qhqi2uiprn49Ymfod0AL+vqhNJJne1o6SAu7Rs4/qGJXflV78O82TE24c
nbUlSdpiYlguApWQy43KAojocnSefX7GkB1hae3gGacv0G4gz9Z8PCR/iLLw4AALWTw3uQ0OvoCT
3Y+jyJk+e+WQxT/hk4qTHaKMVfwxdaM+YCZQrbtzr4jwWQx2sEWqs/bAv/0ViwdeNXqkGfI68YVo
1bvezSAIzAmcD2JozAcrs/RHkBVdv5FyrZmVzkEKDoErXAI2Epq4VldFie9EQ5EewjA076HLUf8C
Z4Ua3dxBJ/GB4dV5i9Z97SBBqQ7mSPLlXPUM4m5AJb7WEz8GH/8ImJL4RXcQjpJ88/YWpHzVGnX0
1xIEcNxFxOpFE2Pqw5j48IZlx3oavS9eXE2U8Mb4y+1Lv3ac8O5gtiQ+n/7S5bkt+6I2rSpNmJuK
IHZEKKASO4ZAk2QftqGl71vHAIRbpWkW70LGUPeqFpnu59u/Ym3BkITIhISUBNz+5a9otK6bewbi
fDeABGmvjrFWfSrzeHB2Rl8ienvb3NrTBmUzvevXUfLlK6MzIiaGjCe0otDzu7fUb0OHCkICaeJX
MN3Jhrn11f2fOek73jjxsDYnbc5z5G1tI22OaMk53qdqnoFXkNzGW6/Y2iV5LSlJ1LiMeS7N5a1w
9UYrQ99G3Cb7kOtq0EL9iM5NfG4ST/nhBPVgHSOlsavT7Q+7ulJKFAA6eD+uSmc8g9PIWBRwfcse
PiOCJBVVlCo7uAWcj7dtrW4iU8nM/8nphKvC7DSAvW2wFdXasEfszHqsq07dAdOPDpEzOu9uYMtx
CxXsNrO5sJssPLxixhNsb0roz6ZZjIcot0PvoMxduOHg174hwTvldAoTvCcLB+8MAry90iV+K+r4
OWmaXBZdlDSv90LXO31jWWufkdILyEIQuAC2FlfPy/s86GrC9ZH+EyJNs2n9VKbSOLrukHybR2Pz
7Vhd4Cug0eVJJjK/PJ9GSjHUBiTiF3nYn7I+8qq9kpYCelDIeQ63T8mqMRrLsqvGg7kcZENGICwh
Xoz8SDea/AjvYTntdChGBMR1kEfdtrb6MYFQIdwmdY2WaE27Rbe+iZ3IH2hRPCGpUD1pIDYPoHAS
ax+rMbHi+y1SfgTZJDnoyXovP6bGdM6UdOQ3UPIWcO6I/6wmSD8VdTcctaGPNj7n2gLfmFu+TI1t
K10JtbNfIlp1KOaRNA6KiiP5cfzfTDXh958sT87CWUC0rxqU3cicPUJFbB90ir8Awj1Zk438XdHZ
0y6orP4PXDXtQarGBItSjPLyc9Z2ENcajQW/twtt2ldKPf3VpiLwzkT6xv3txa0lO1wBSw7FQ+yx
rBzoMEMNAxULP9Nq9ahT87urgNk/2pHqKTvXaEuItVVvNyPR8/O26bV9pPjJIDEj78Sti2ODOF2m
ov6V+pMwvmfKqCY7O2zTR1Mb0TQN1ezv2/bW3iRqnXxYPAy11oW9NM1bq1BGxjMcu/5NaVUUh7xM
i2Nvl8Yd4ax35wWNPh9vm127/ZS8+J+k2r2amYYshck2pwNI2Y36/ThQiNo3NkNMRVIp+cbdWDVG
miE1mpmBX9K3CaeM21CNMlBqfeszAc0NsZy+OzaO2Y2nP1gZWFQyAUAzQIgvD2qmxoVIrAzJmpBR
CYhP80+uktEwaq3oTwKKV/wdkBnQ/csJx3wM87mHQMwfla6e7xxUfH7aVVS8wDFk7cSEisFO70N9
a+J59ZBCuAP4QvJuLTui4+g4CSkxCWlSN9/N0nU/EsjO5zmGM/Uup7DubJyXhUUJnuTOU8fjVpBc
LaFWKcGwVykRFSoxq4966f6tmW2EmMX8YcirdCP2XlyK/7XmEFNIhjZA2YunN00UkCeWyJ9sdUB3
NoSRWd9NKPAEx0oLm33LsNbDXNtGt3FSrw0zXcehoTjLVWOM6fLw1FGQxak55k9JEE0PYVJ+7djY
liGbQLuL05Gwo8rG9zWbWS2VSfrowEbYUPiYLo3mzKwGVhEWT6HrToANM8NrT1lsjrwjVmCg/je0
5cbruLZQAHpQU0G3AfR3sdC+DgM94ao84e21k5G13p1qILsVIr320k52tod8fsvowg+8LhSuGKbJ
SaoIFxdGw6ifGBuqiqd6MtpjH8+aeQzDbn5KwJtszXGbfLU3BTPqvDRUDJMeMlcTsYOFH2jrOADM
YnnHUANRI4nTA8aBc3XcyviXVwNDHkhtWgvUoriLi1XVhhZkfd56xyiAsSWYTPMzWuT9Top8PQtX
lBsv8ao94kNJ5GyRly7sDYmuKUPleMekrJxTW3AyCzLBI7Chcc8I+Ya55aa9Lk/GGbK2QE1qcTo1
PKgbKbp3zNyq/hEroj5Wwo7PFKq3pvxXtgx8HOtCDYUwcVnA1VqLcczGRC4hL61DGepiX+jinbMt
HAxas7Q1ZRkTpOOyp2rVQxIYxegdRwTMd6FZ2kczQlJB14r8ZCuweZXMyZ8h4dE3nOj1+rAsXybI
Knjtl6SbqBXmemD33rFPDO9ka0OHhl+4Nae0ZWVx8PXQA6XRCe+IH9Me6fDZp8hGaeD2M3t9CuVa
5PkjxwTEII/Nm9Q9HTSjKozGO8IEK8UWB5MaCXQCriW6Yyxab3fb3tqqJKqJOohs4C2pZZipqxsT
ybxjOzvJKZ7Jnykn6qfbVtZWJRHFFg0rxAeWVtRArRqRh+6xmV37LmWUL9o1euHQ4TcmYnnQL+9d
FxJAgPhBv2lS7W6Jc1GdOehGoaWnuXfLJ2FP9RNT18nh9rquLjGxCWIY8N/gqjjyi90KU80WRooY
Vj3r9V61eUPHpkiOII62mHCuFNGk4hfultcMhhKY0RbnT7ErRWl1NIXasE6+ZvRlz5bXKfM+13Tn
h5l34gX/Hx+N1o2inSit4FnYrf07zNsONSKoV82Ns7p87OQvYh4D7BjfGFL3xeqrOUNuIBjSkxe1
+X1utMXDSJR2oOECp7w9aw8THN8b5YO1T/7WqDxqby9IHJZNBSPNCTbb5iS0JjgECgMFfYJm9/t3
l14BOTykJZK9/NKU1fB1lQhTZlTGsN4gfIout5gK6s9JscU3tLYwiwdPasDQTl1yTXZB2ilGlyH9
0cYMdJObuDa1T7e1T8D06y0axKsryebJRFBS1dOBWfKj90iOTCIv0hPj0PFHFaYwZpNgfUngezjl
ifNO8JImDwswIlYG7SJPrHREb/YNFETQmzqvwGTWOvSkw3iEyaM41CFR2e19W6S50hSjC4zSEIJJ
uNTipuiRqYeF1wdHs3BC92vPtG5+Z6VR2dybGY3kfYb0iN4hlm4h/NPXA1pkt3/Byl6SkkmAKueH
VuYi0FY1YYRO0ilHPRisX0FjJ9phzI3qJbDistxwQis7SemOZarAYYG8LUoIajgzjyRUIom0HIHU
FDGSO8KRePukGwYPsrJmrjZAldffmItB5kkAA7SZMbfL7SyyFFYiVyIMhtzZ6/ksDtWgd6eZYZwX
zmx3EGETQV5ShRvLXVqW1Cyvt0T2KZnhX8RpIrBRigJZ85gj7jCfparEj9gz2o9MiTHPh+5l6+1t
PW8ekzSCNPF9Oysb7uR8MjtkVhL0xeW6m8QJnQCp0Ec1d91mjwhl/S+qJsaxp5G74V/lf+ttqP1q
C9gxKu20S8hKL23FIDgoY0T9Y9j2enRseshKoBKe6vvMiHVx8Oo0ST67djjci6QInQ+EDF54vr3g
pZPnR4CfAiWHAyRVXcapRqRkaeolwyNzFeVd4OnhJy+Z3M9J1XqfgKKIk5Xr3ufbRpdHGkvM2ZO/
ycMl53QuVy74NbNTAV6KahCiv5kOp3x08hiuEkcl0Wbxs8CNRO8r8FODu7Qqf9UbF+WmkaHD1Dw8
Dk0yp9+02cmswwC80vrbtJkm3pNWD3/dXunSU0ibgFZgSpB9aRLVS5uqUlq93mbTY6G0s3uE3ajv
D2ijpdrOjdthS0Bh5cMCliHaexUaI9u/NNdXVFGLwZse0WCzz70lwq+pybvdT3pU7bspibdCpOvz
A+ia5gXEiTbR2NIZK5rq1W4Uz4/ajKfYWZoAH1a3QrtXQ1Wx73qeg48CMoKNrsYSWiF3k4AMfCdJ
D8isJboAzYTGCuJpeBShpnx1m6DrdnEeO9qhmYsX3a0dBtqAIr4EbWAnp8aMtK+BAmfMPVBFsSVJ
ee21iNzwHBrU6hRel0MLXm+Ksuij8bFOuvA748jhQ1qqv7uhVL5wqZxnWI+TzzxXWzWtayciQ0bZ
44Q5RkrEXO74nHR5Wyv18BiMxXjSYyM8hCCnv4FR0z4UUZR8GuimP5nB3D4rmg2j2O0DvrpwAL2Q
6+HKYLO4tB/0wJQth22grtV/gWPea6DO7WHPgFHDnvdRGGffaqPOfoNeLL/dNr5y+GgM0qQgQgdZ
vyTYiqDL7IKRxWfRrBwRoEmfGm/UmTKfenEYLNEiBKg2G6n9qlWSOEkPJDH2izdihBUJgglneIzK
KD5OpjM9OggSHHQ1rRrK7KI44zO3NMCWuEB54OHrltzWpnyirkremhpZAiVFgBBw9k9y6A7cVlzu
NTvyXvJgjI99OYYnK7WeFRn5aUjRnf/gg4NW4MkijyUxutxtmm94TbjvH5Uo6H96cGpFkRpR66ep
+DmI4vqzUCLvdNuoDB0v30kWDoxb5iFSeWdhFNIXMWvCHXnwG/usQP1R7aDjDH7dNrO2rYSVNH4h
PuDzLraVSXhJPJ3Byt2ODd7LmaCgUxW12o967IR7o03/h7MraY5TV6O/iCpmxBboyXiMfR0nGyrD
jRCTJEAg6de/Q1bX7a505a3jimiQ9E1n8B4MPIbFlTzgQozY2olku8+gGHx+hEPT6aplPXZxIsS+
6ufqcZXjyzD1w5Wde+mwYp0Y6j1o1wLH+P7zoUR0lT8tuhRwUHmZpDH/+LwlR4d2/rpPEqMeqD+m
qL1AUr5yYV/4lYj1IMlBCQ9X5flXrCw8LtGzNaUPSfYMB2gt/aXh401gPe+av/iFWxHdWVwI4FKg
Z5Wchfqg7oilbDKlNy4+ahARFHU4+yeU2AAxsf6n75LgV6yblzBoxI+/3ki/m+AQFofwHTRP37/l
GEW8XbzEluFSmWqPnBIMtowJWdFcG5XWt8PClFskgNJeUzC58IWh5QvoDWZjmz3WWWalggb0x1Yj
HMOlxslgJVfb29AaBrw0QW9hbGA87c6OK7OGLcM1hutv16Szs4prEdRPVNVwOT1/8Spsq7UbHXzl
lCxYaUgjp6ABuMl3g8/skK+O6XidS8xhhhySatQ9DdZrRIEGROxD6Lap5S7c1Oe/ukPHZNmyjhfK
XxN3uRK6LtwrxMehw2wWLPAPGYTd1BZZ4OvSHVfzRsIqzBNXNn85Ud/ubUyAwVQKcO6QB55thyXq
5sire1OitdAkO8+6/S4MoCoAdkjfDAcdKfdK9XZh+4OCstnHY3yIwnzbJf/JdCFqLJrGN7ZM0RaC
MeO4LPe2Sdz7AbrWD/Ps0QFuCEkgT20dr9/Y6MJH5M+H4MJxx4wUUiWAgaADcT5HCMHyd+aocfEI
C/hLbqvYSwVTQAmtwKXr/rJrtL1j3JzIe4H6glveWYhoQDoEvrh3yy7m5k4ECr7RZpPCPA2076/B
vS5ECtRrmy7K79XOrcNgysC6ClJuJQnoemhIqD8xqBi/uoFyj5roJVNpa65UL5e+KaQIkWIDp4hh
8NmVhoipudfXbtnAMyOfxjS8mYSpM0/4/Q5gO0gUAur85BAmHqpA0itB+NJvhqjP5n31u3l9tny9
JjWgw55XogmZ/OiVTW4xGapvOuF5PEeGXfMiNpvXxp/30fb/nl8oSDVweNCM+NjoJY5f03ZcvDIW
wVoxKEfYTt2PiNTQH6iIM4e5LxJW/frzspfuUahoIXrgYkCkPDu0OnAH5js4mLXTBgVUb4JnYtwx
9xywxyBo3uxGjeli0OnuCsnnUp6H0RsOLQaMaNifT3EjF9OOZp1suaB9xXK1HZ0JfYHRS166tFVN
1iwgo3+ZoepU32JaDwhlC0Y99A0r768NyLYzjEEgRj7wqILm0Vn3KRxCHKBF2LIeRvhptnAhA9Wp
zowr1sKs45yt7jIeoIiZnlQDIZaKh242BfU1pNClgg9AwE1YcetHAzL3/lKD9j5tSIQnGZxFfjMq
Ft90q518mig7MqODInFiDpyLGtFFt8zwm3RGG8VbKU7kn7fHhdMAnCAKbcAYIPF4jnKtEQEbsvr4
RtAiO0bozO1w29i1gOakuPdbF6z8YajllUN4YVcC9IJb7jdq8CMovI75gOm6KU3qTC5IzNwseYvO
Dt3xmAwRVMQnGBqSSouiCT10Da/87gu3OnqQmPFgGA1ZofNqP3DQuVMQYSxr44Z7UVmZjQSMVdIn
3t/nqptzCcbdEGSDIeTZCQy5HheM/hDDYO5bmqkB1Q0nUmQrLrw7f4KVaTaZpu0hKREE8vDnD3zx
FAJTgGOIJA5jrbMQ6gw8nBzXwxf2FpYvoYnuPa9teUZgLX+jHS4LUB/EQ9SHKLE1eutZJDm4aH9+
jksvfHNWRb0HFBkwXe83fedy6UXTtulDDy57g2EFFcaHQT1zrvzkC+kQWjlopmzC48iK/PdLBXCi
UeBhuSWKLf9Jxt2085nnPf35B10IY+9WObtPqBwBy5ixyhx33udZd9XbkPhk740EapCeIs/JUHUn
oLrGIoApx+c/L39+cME7xhbFf/hbNgoX9fsfiUyQRZpYU7Zjld6RpJNvrdTNZ9f0rEEk8dMhg45z
eCU/Of/VMLiC4Q8mIygrYLdxPvzpMfMZfeh9lgBuWiDhgdRJs4BJc2j7WajCxEyg0Srks5zJMhZd
i+7XFTrO+VbanmFLP0HxQDX94c5KvXVKTeslpSHNAmIFZqZh4Y0NUB5dOyV/CfJC7olpJoFMEVAD
6OSf15pdColqsAaTkiLj/6fvG5n3U9WXsU3XJwNnV1D3yDV5+fNs4fei6PLiXeMzx+f3MiWqEeEw
kLIF/ihPBTHAk81z8szDdryHEmgy7f52Q4FsDZ1hYLjxeZHsv99QUkz4dLUgpalA8nbVrJ5q7Y5l
pJyJFaMz8Wf4Bwz2SiT4uI+x7G96KFpucAc9W7ZVEY/CriYlbfzo5AUKttrIQdMnVSu/6AeT5KZK
9LXr6PyOwPvdwFbbWHjzQzgH0fCgi6FWn2IPiVhB5iap07To4xBmOX9+rRc2KxbCeABgfPgSnNex
4aiqmUJgvOwTNGAg1672sor8Uw+i85Ur4eJSAEfgUoA9yAeZqYnLkKVrQ8rIqvpuGiMfjDgp8tWn
/MpmubQU4hkKY0wPCYid7zfLBFpZAqZlWgoVyTvP7dY9YFDR53VJrlm8XTgJ+C3b/HfDR2DA834p
FIUpxPX7tFQOXR5Gm+D4Qfa7XCtaP05Cp6c/f7BLOwOqI8Cqo7u8oUDer6c9DlW5ZPTKhrUzqAa2
/VH59XLlBV7a9oBRYuiLBtSGwH2/CphCgJkgqytJwmEpbvppAtIkmaOTAH24OgRRNRyWgJFr8Izt
y/y3DNk2/ib+t+FNfrfp3i+cVBPwqKoNSuHPns1goGhuQnidHafI8aocAET/0MeuuVWw6nbyKuqv
ombPk7/fjwCjJDDVoB30AfLCB+ydlMZ+uSoZgpsWJrwYO97tx14v0JmKO4EsoWFdZv0O86U/f99L
bz7ZxBbRIAXs+pyOvOI6kGFIgzKpJ/gEajEelwEHhDn1+GyYQ7IJTsBXir9Lm2q7WbcfDf7/+XkB
9sZBO6v2ygBC9QXD2O47m7n88uef9iHXw5uF5xday9GGmkXS9/7jugMnNYD6fjkMaXMzYEizi+cJ
jmrO7O8wY08AbXPEvaRwYe9mY3kxsfSadPOFFww3xBCvGHsMelTb3fGfno0fQSjN9qlX6ihcQrqD
f/YU5pBM6b2814Fu592C+RX1c3DscEbyP7+EC7sLFuHoC2P4HcUfSF4sWNQST25YqpXSO9YT74Xy
OdnXEMiac2N1/2+QDE5BiLrWlb5wVaGnsDX3cStuH+L9L0c84ZNpZVgyBorCEQJ5KsonsHregklH
ot7JeXV9euUquXAXQ4AG3xzYGCxLztA/FZWpu0IZqdQQBttVkZ0+gVlBQL0O4uOf3+2FywN1DGqZ
jWq6Nd/f/0AIOFCxCuGXTtAMfD+P/hoXy0hFGAFgC0HMvEZBET2soTOwZwkn6NOwilT8/WmCYgk+
Ll41PvT5e4Z1xYjsKPXhjZx2aTazsNuRRIT2yla68D0h0YEvCdtTSNufHydiVp9MIQvKmaX0F0dD
asxsJKcdnciaqXq5RmG+cHQ2OgFanhjH4QecbSBLoMjE/SEol9W137q1xRhwsk9sEeQAdPF6a5u0
v9KOu/QjcV5chPFt4XO8U+gvCq7AdVB2Ewy1ybqEwBsBE+tFKtyhML4GAr+4Hga82EEowNH/eL+H
oOOG7HWBOCtrQlYkVahB/xqHHNKf3QEJjDr9ec9euA/Q3ABBGcuhk5xuz/Of66hFJGiUFXHZVYsP
IR30jFP9pa4NUTu4TnuaHqspxbAXcve1o/crtDqvgTwvXMzo+gNflYLHu0mnbR/+Pw8B+RMu6rmL
SyJDIkTu9V4t/ll7lSDFGJl0b6OmWRZ/N6fN0LwAOALtwHzyuVFZV+n2Wvr78aWgbILpGIobdH4/
CGrqFL4ehsu4HNBh73aUT+qmbaIlp0HYPrXQfXoiU5u+kmD4P8I/1ga8GwMldEQ+kleUBSkJm6tc
O7voHLEEOpNU8TbJHZeL5XYlM1tytN88mk3Auv/75w3x8b7EZof8DiIT5t7QDXv/Law/c485VVjC
25yHmR369bD0Nm4y6Qbdlavq4425LbapWwIICzzF9jD//fCNj0gYDlGZDMzsSFMP+1bWyTFYp2ck
INVrCj+nhyGoh4NVSzNcucEuLo93jHYnOD8g6L5fnikmItg5hSXWM7dApGGS1kfVp7X2oC5hKnFf
K8BhizXphM7CCRXwlXTr4tuGLPL2FnBTn6NbUmiVJYlNEI6jvn8xbvdp8ld+YlpfO+iXVgKdFZkP
oCvI3s8O+mh5I+OahKUj6yO8I6oflIXuPlx0/ZcdPeBDNsQEJC9hd4Ive3aFIdzKAQpGEaAq6SQe
ofME7a49UAO9fuxrBXfIAv7E6RvwnC4tLVR/X/9+C2+uQAh+MIH8YEbGgrbpIhlHZWvXoBy7SX9y
a6myWsJJ6s9Lfcxct4EfEN2YmWxGd9u//2cDt6YNFF/SqHQoVNdyMMsB3aZxMHz+8zofwwKkNtHR
QV8cUf1DTLewxhChkEmJernee0Q/QQV6qbO2coOMV/ZaI+vSbkHvDDIHuP7Q4Tk7mFQgFkqF9apw
MTqbpgDV0LwOwzFeBnFlw3yM6/hxoCFvTQAEofPJqSNFIlHmJCUnXfwKevw6lil8XPqfhuhw/Oav
UErPxmrm4ZXod+m14oKB5OM2SEer//3nI7NaI7et4nJ0MTLPSOSQXPAoyp2+a9rM4+33v/+OSJVw
v2JUijOyRZ7/7JcxkD7hlMQlpJHEfCRd0I1ZOHf0YRn7dN2BLnWtV3bp7QJYg+2DtBtwprNPuciF
BItxYmT8Qj7KZViOdSLjh0io7mgZdae8I2y41he8FENxnyEfDpBVfLCowb3ZQnwROygZQ5HPQEWi
YB3b7rZhoim8aDZmt0L95lkr9y+tJhC20REBNhI+IUjdEEzfv2WfwxOM1YyUQ+WovLads2N9zfar
dOHYBzfEK9vowmkBfYJAB2HT4f2Q+Cvf5ZPnYj00daMTAHrkFjpQ/dc1IN6V7u6FHYvds2kSbm/2
Q3c30ShiQ2nQmYtFsIMrHoQYK1BCbOctYBcl14hFF9dD5xHpGdTNMJJ6/yqbpavipEIDcpgXCSa0
k97buBffrWum+75drsHCL71K9JKhhRaAkQOq2/v1WLLAl9sxMQCWw1BMekY0bgD81IFxrsH7P4wa
kd5tAotbbg86HVS23y/WDL2YupSmJWTTo/3cM+elJw3sXgdp9k00jnnoBC1u2cQshQelUZolVeR9
RlM2uAKb+nhc8CjbxG/TgsL45exiiBlybMxBUoQrCOqCfFR/HkzkLTvL5u4UeyZ4DUNJ+R4qDcO3
P19K58rKW5oLUhdQ+LCkAMY0OIti/kioD6PbtOys74JiOwxTtibp9G1y2dJlOuyXU5j2audU3FFZ
xBN4F0bpHHaFCRfyeYC70EPikGvnGNfU2f6DphuSYZQm29nCzOq8HqJSiJaPDlQwPR8AIR61bZCj
PTbPed3SPsjivnK7YjEmeRojFPrZPBqN6aGCER90rNZxKCInVf/AyjgKdqoGDiBPA4W6Kuh4NBax
B+GpCgoi0c5CDCvItQ5hAQwBLF2Ad2Ls6zbnOXqic5x8jaomMDl0UH09502TQion70O/81SuIVtF
Vbba3mtsvkwLq+4b6w7tZ0y7xuUbdX3J9kOMHOEI/kpTT5lo4qh6dZQ/zn5W9UGiIUjTOYbC94eM
4/rvwreXfIzNsjoxlF77dX0Jw5GyOw2/abWvYTjtfkFrgZsHwfjAToEInfQtWuuEHCvXYIiYTQgB
3pKlcqmmAwc3EHZXvqVpfyPGboEsdkNjeopdEcKxZiGV9xgRCcRrK9Qi8ppRHdssAi9LQKPQxRuy
bWv/Vcw1ncq80DbiZEYf3K3UkJEdJrrK/tYQsYQPNYWFQAkX55Ad/HDqCISpfeh9ZaA690cpUrc7
DWCc6n8AzdB9PnjdWO381MQh5ANH0x4ZQat3F8Byw2TQl4iivTNOFdnBzMHrc4x/qIQnDPWnp1V5
vv0JySI/uHPWCIbRoAF38PNKI9OP944GtS5bCOaRjyqOa/szcsaW7QlMUuq7WcGpYa9bx52fEjp0
9tDGUIQuQOXf2FReDxJBCXTbQvUJ8Feb5mPXafIGD0iu/8VYW3vQeI9RGd50MTSHf8CSYeCiWOfV
sGi3gm8d5lzCjnbKvMDKrstIPdC6z4DOCpSfa8zYNk1mDs7WP76CkB48oStn5ndpZ0RVwKlsZnPW
BZw6DbSRoKV1a+MB4zWH63k9+iAN4c9sx7hgOSZCcc3uKjsn4x1zQEGDhWpsgs4rmBw8e9SYZ8H0
eQQe1LmnwTZwz4O5jWmdi7WP5WfDtdfdNDoOq/0QdAD87axyGnqMNOQ35A659Ag9FbRZybxmnpFr
vYIjbIGsK/oRh7TPhqkS8c2QJiATWwxJ+AmS+1P66AkWNHHuKVj23i8VpdNPWtmW5VATaSZvV8e9
mqYcZtwA/YSpjFvoO1cOLqZ0XfGKc8wlakg8e7zGvK5QkfWGXdRYbXeDA0RqppWTJt8c6B9t+ESP
342LaXhWee2cZhvdqH9tJ0er3SwElHZS1LlocPejaF/RkyEOBNurWeytxHDPzwO/jv37BCNOW1TL
FPq3KopldDIkQSlVdBwAkoNvql5+rXoMCW6GPib2ee0WqevcMZPysma1Lf0p2KgA63G9iqXIZxvp
Wjf3HTeeDqDfD0A9OQmHX4611q1wVxFFxbFxZaJOoIY13Z12J988TpGZphVoV1qlpR5pZLOeN0n4
s+U+zMozt1mXJmNB6mxw1CVxq59V2DvmWyC4GF+hNarFzQghxfYTZRQKMqDiUKh7oesUou8OwbFM
pjZMH6vRVe5NDUalLRsnnnz/VHOTVCKbOIYHhU9naHrs+ygGXgJyyX38tQ6kQ38wtYwREEIYXe5q
XzXq0Arhyr2vFp/e4OOO4oeA1MR4B3dfx7hZHLYuzgJUl+r1u6JDa/eghpGmyzwVLcuRrhCkQJgh
s/cD/X2X0gzykq755FQj/iggrGqPo2+gqNeiW0cfxCTVcu/V0llOrph6/YoNksR5sGqp8ngMJ3FY
Yk/LY+0vbn00s9i2+zDq5bvh0A+x5ThTjJ7ipfOa0zzzFc65hokFl5RwMBDy6ci8bwsADNOpIXJQ
ez27lf42CASUnACMBDXXmJNNdDOg4yaNvQoyTa825SGEhSsZgrnh0jp0v4IWKqKboTbGzPtOQ97q
DapTkH9YCYKCt0fY6dUhFXEqJth7AdK5q0G4mJNc2KbheVOtqzgiBkr5AmEMPr0BKecavosVdJS/
aoPtg2ChpyFBkQP8knjwPQaLjZYAgnafxDV6m6DfQ7Qcc189pDnES2N+6l3FnBPWTuJnu5qV/VNT
nOqTiwpVH4XjM0DMo4gblnVhym6XOa5mVKYT6b5FsROvpcIcZJPonVsTvWIC0HZvphNr7MO/Fmfm
2EeAKnAEzXbyDq2MjFozg552fFCA/Myf0GMOeYGMnaM3OYpIxCIDTA3VSioBFHw06GsPu6EhAB5k
fdRzAqdTzmDPJJBF38kGTuS7diFOMGdALFNW9KBcO/ngkHhS2ayRhmYKwiL8WBs1IlhIwHdzfFsf
Ehw9C+MjhXeJzTbvlbRMB5fXuxY6Z/WXKOapuQliPYbrTgd9st4A+E7SL2paHPaJLqmvILc6qTE4
jmNSpZmeZjCKsk7GwpeFi3MKs3g4U/yjXCCGb5UNK+ew2IGxegfEMEsElCljZr+10yq6X9MoXTwh
R6c7fYQRjbSvvKnDtskFKmabm7CH11yuwxnfFK5pqX6wcxqYPZxPMF36Hjh2kWGOOKmr5wqyBXsY
r8gZ8LJJ14cBvET/njJT8xKzMxBcC3A+KigDedsb6YCg/IlbadC7mfddAV0DkDKNb6FUPVjbycdG
OvhUZoVXYg54jRtljkijX13dsudkHOsFkRsGTDdKLRPyM6pV2WpT/ZBswhTegU+f3Jk6cUQO9+Po
S9QQwu6FGEh76CYyDgc1tEjAXWhggOcM1aA9iJ0wElSi8tEPheVrimdV3nC/jlWUYDXAnQ+GT5WX
iWVefjKioCZNCGVfx6Cir2NgXMAaabJ4e9ar7jkIaBU96M6uzQ4gEAVVnXZ2eXoA2SVs98okUt3q
th/p0XMUkJuSIYze9N2wPusgqPSjlMRJv1RD67EMnOH4U4gGsvPJgXrl+kP2sOPwuLcEOdK+6tHY
CJ9TB0vkla7bq58tCHBt3oUifJ5mHjzCctmGWTr4qSyhWtgWZiMCnVzuQplDJHpuit6bY2TC0OJE
agdLSp0bajx+wG1Lo6PwJx3ChjaYngWmAAxBAa/p35GHcswTD3q2BYkrRQseivq5WrAhcy9x+mfG
pfjZEjJXBz9V3Hy1fRJ0P42FrmhukjbGbq6F5+oCgqPwCKpXTC6/IsFU6ZPTSr6+zj407YDcpbo/
WsjmQJyzd5r+FnmSQCd7apHMjAjmEvl6JZMnhDfm3qwYToZFSkyoMggIE3fPsF1tnwW0SX5VwG6h
OEtRHh4osCviIBtky/lqeNUCE7CE6tEfMUK8VZ5Y17fQwdgqE1ytww6GFzQ9thxDAyRRltJDo2Ia
RIXs/RjbJwp0spvDOoFVl4ElUOrhGrxdFuWygxdSJ2ZI79KYZ2qJ3E9d2+l/G3folyLCk7y0gZPO
O4Sw0M9isizmwVbGS1FFhUgT4PNuTcoKC3EDkUedlG3RmgWK+hgv93XRSA9O1w6hiThy8MvTLwif
fbRrEKWcA4Zp2laZdd3RKVYOQhhm1aQfDm1Apuq+HtuAfm6TMRl2q3Cn4NCsoctzU0fRuIdqDVvv
JjMqTJTEMPFv6JqobuckLUIcDXCdfZGN5f5pwwAykBRWnR5psAb8cxAu8QF+0SOgP31gVJ/1rW7r
XbrGbH1EZZGsBXJG0gCqKT178gWIo6gWIdLcVqXLSUNxrIMmucENAqhrFo1kjPOmlWpPAeVfinhN
e4E36s+Yffu6rwo4+KxJDqpdLQ8WRK05Cwlt+898dINl37uBsEWitDJFS3gFfx0Y3bgnDa+6eOd3
IxRDG9GCjhi0ETUvdh0TFz56HTf5wKE97uIIIcWiR9RVRs8vFl1UACmA0E5XQHsnb+5V5jQx7VgZ
VTrx5KOzBAi1aw5/Rs9HYz7GPKJbiHuTzJ0XFpWUE9EoiWuaIIEF7fxW2sWDHheuIugNhlr8y+Y2
kCAM+sbcxT0E8O9ROw/h9xpftC8U3AWw3xZvRg1HQyw1pQNgpp5W8bOpgD4tGqVQBGnIb70RgORx
9kYneDNhwPTJk1WHYY1fr8HJo2oeb4QfULi+EdMOGXOn9Bkai9E/MBo3XyPksm6m5QIZy0EZQcBN
8Uy3wykOxryNDSXf4FLnNrmjMHMBI7WzUC8XbXAKbBc+9ai30CiZvFSezODAlEx6QxBnEA4xpBAj
n+aMaQcCpxVJdV842miSc8GXB9V6gAl5tQayoWsqfy5bHhrcB6CIZQ36k01hvGCsM75ZCR81a2mQ
11yEb+h4pGzPGZmDnPZikLmEtI7YNVYAwxWQOglhk9vWQzaQPjYwEOwR5mwPnuw0DW6chf5MfqXL
RL8MNQTMsySs41/umNLvsU1sn68NpKiCdBQe/qkyd5GzIRPcLloS5Bxp4+xEGtIu8wWN3lYMhH/V
eumXvIYviMnjdOm/tvCNR+nEcA0UAI1zVD+iGaqTbVwFt1kOBLEfdCwC4hMdlWIOGbJ9uNGHXhZA
a+F7pJ1VZi2GzDqTULh4iUcUJxnzddzsdNslDhBySdfmK9ij4NyuqhWF48yTg7s0UU/D2o9pXqGL
cesskNvLll55006GhkKLHUmmkwWT2aTFQ1OpnPtjz7LeqsHLGYqTOl/5mCYZFB3rh0G7ZsxiSB/a
w4Ia5CFu6w1yXkV62YNcD6Ns5AXzLfy1wL7VobJvIAKj7lsradEdkBqS2hQyIS/KbzjP1yRsf6A8
42AJO6MZj3o7e7cLPD283JOMwYBtScEkTs3kPZLAtpBHcNPl0QnDVhXMGFi6D4BL3a5Qo7kDbaIT
eYoLEjKJdBK//KmJ3V0FQyoBaSWHH+Yed3QBtFQz5QncBhAsNfRcs46iLM4cnWJyatMBKq5TPPq/
HAZj59ybIKOSY5d1Y75AVfZTiCfzdsB60Xo3u0bbomYGknotmhZJ1jLVv4jB12tGtEB0qCck9AWN
mfejD1y9FIp7XlM0aDziWWgTIzQDSPWoAg1/riF26m/cn4cWtN7WdTIUtEC7R6pbC2SUM91bFCd3
gFqhCwpB3QgFnQbjYQfxqniBLmwLyghJ5vjzylFkz4Rqiro3nl8xJx+iLIhs4ON2toGGVp4LfOXa
ABpY6QlSZek04wM3E0GCQ2yNmsALGlXhHW8ZnA/Pgrrgc/wzcTaKau8blvttIuEJYnBuXO+1rSey
VbbRd8Ea76tuyVqko4GsjlsNzb1a0GzBbVKRF0nNyPZjECPg1kD8yEwCd4MeCLfBG+RRvQ5Uikig
LEfv4IhjNgS4KKXXZ9M66SBrAhkmxeBbQ/F/r/0O4kwCLP8ASnUZgEv1WniW8g5vB2Eim7TnVeDB
9SE4vYOJkYMm8LjYAPXxmlWyXcBDpd4is0Q0PoWAIO/7whuIex+zaXYRnF3IUQIynfo5jZv0Zxhw
Bi4bLr435tcRy+IqgeZiMi78CfnPDIHsAH6imYnhgpz5yAbWJ4AXKwAEDB5L4uRKdFaCDrqls3GQ
9Agh1zxhnQ4f4gqIXrwRz9+D3Y8Ol9e7UVVEbGDfkTH4YN5I5fxc+dRGO92N8fOAoNznXNUC9bVL
6l9uM/N5h/aT+dr7XPGiV6jasrkGMy23cFuZngFcpv1Dncx6uuduIG+SJWbPrBmJynjtNXcKQXrY
WwKY7003SzzkoBKPY7qgKrGjQ1/B2HOdm7zRoouQ3AeYPIbI448tmolJDol38PBACI+rDHvL8rxH
Q6LeA87W8X2IvpPZo3+IooXD6jWDc6hFXOdLVechBKrnnEbg8O6QXIxN2aHPzHYuJirpi7vYCn3N
eO1QKEL42awOIzsJvUvU/GLu252v3OYpZk7onnycmDUHMXZQPzrHBTKad2Oobj2JFv+pUuAgHCtm
YUuaIhcQBUx2x2cR2AZtF6g0AWQx+BJdYVTJcy7NlKBGF354ZzBN9zI9QOMBWOs48g9UT3CfMIuq
8SdzEtITchHt5qR3rM7cAAoZOQammDV5A+yajkJDIS4nLAJPZ65D/Gun1kXA32g1/Z3j2GEuljDE
CfZhquUe3QYgQDaKuD1AfL1pMAYB5igH5dFNc1TkC8swYK+nQy/VgPIrHdfoLYmaZNknE/pBeTer
ps/QDp3nH4LpCAMFB7Vn3lCS9MVAImhoZpYMjGADuNzb2sG/kyZlXyxqmvaJWH99BXyNiVyIGEsN
M4w37uoG3fXDQJXzPKPD62dy7EeGCdTCE54v1vFAxuJV/Cv0BQLcAPWXPpMsRQk8wFsb5x7QHme3
oirSufUn/yTSWcrDANjFKwXmss8XCjq39CNu91WkxtexTds5M9hpTdGh3uuhPYKBzg6RHi3DgE91
sguTPnno4TCDA1yvs7tv4w63Ha57sUtS5rQ5Rgvmky8d8uZShzQ3hFrlPfpS9shvfCRvO7CTpzFD
VJHB3da1lbAcNNaeEgCyPjFwNqZinWpARtseh3Lv2QUC5zjSas3TGrXvCSSU6lG6M5U7JSLvE2Ju
Souqd4e3aVWRzOwm21IyeI6GuyGUKH3SNQg+deiWskz8j6Lz2I0b2cLwExXAHLZMHZQtS7K8IWSP
XMwsksX49PP1ZnCBufZI3WTVOX+kk/hP7dPRQWMOhwAG6lkBR5SSfylVYdnx7DnDhYbHY46l087/
+O7F9zyHnYpq5oF/5F2y3HR9dTSRMTobXMQgy1tuFBxCFlaNrFJdL6FMq27tg7jxp+Zvbx9qShWJ
J9y/x7489tq1/zi3xSeaDtaHE8tAKyGKm/7aBezayR4UVp6sapk/y7b3vjz4wH+5WfZfMhQkAua5
GM3IOBxrS7lcmKqqqQUMm1oCWe5rOp5SSgmnPqnBA/id2eoi5db7U7NMYxvrandf+G79nZfZ6d6d
we9rEk+KW7JtsbjvLcuOGQfqmB3GV8+fY362ts9k3S3ghlPA9ZUT0tFFvXMUWzpzQj/c3so3ArDy
MQ5wm7VpDpVxZB5Az+uw+beUBHd9G+kt2pKybo/hvFvb/IqOpSsSZ9TH8zBxw6VB18/HXQkovKes
WXxdJQEOYdwuAirIopFP8rEvThV7JCGMsc4He40VEEmXjrQH6SicUZJF7tYUrGpEIvM5F51Xxod2
jsd2vsm9WmbfjS+1Cgeggqn0E38cgqRqFkJ3PAIYM7AES2aOMW1/Te50L5V7Ky8LMWF10m2QIxBz
E5k4a16AflROX2Sz0/EJduTW9lE/lMXr3Htg6jy73a/e3DZmpdVb67gl5FFFeu6752MohyEhRbx6
g2o3yhiW+/jOFxajRDbN6MaqLoPXrR8G/zQcQ/477EVzXcWo53vpOcWldIvJY7w317fKXbUVVygr
Nqgl3e0JviL6vnVZVJf6GPwwC3IioWMX5kiw2eniCtay6siFur0ODhrxyBqPcY0XYyruUCHVY9x4
Vq6SmovmyjY8kDjgj7ZO2omWmXjcEZzEw6iKG+oW9gYeAnBNINSlh8qt5a2WZDjk20RQ05C68E7M
Y0xiVVJLoV+Zp/slWmwaNKO1qC0M31jO/9l5gEW4tvrjgV/8KB5cVxTrtdwXVn2rdeVXQA6TiMYF
EDq+FQE/UJFdcXZT0v2p9gAEPSg3qtaqoZl/HeMu8mhvgyGPZ7CJPZOY596NDY+nASv3mReeeHOk
kX/RVDAFzD01WPV+hBh1gV/rCIdwb1xHW/YUX5qFe2czky6x7ezd2zHK/N/GCbxHLNH1k4OP1I7A
/fs52ghaNWNpmOKz2gSp6nXIChgjoz6qVNDHBr9n95sVtXkXNHE7i5tAr7aAn2oVknG0eDyIybrg
IkwdfZSMertyvcibFek8fSj9MsFCPk9JYAeQiazGvB9bNa4wI8Lt2gjL07Ak6+iyCxhjsdtXdx6E
GS/zBEKknKV79untwnG7adrEiBFr/6u2sEOTlLfbL39Rq8x2NxRLAl605Bchx856FIhHm0x6gL1c
16V/TzD2agHhtOUvcybDkMHX6lvQAvZEGh2GfclMpzGxdnkGN6VaTN4Nf9gH5s59Kz9sxeOX+UWh
h6g/uuI7GIKD+HJTl/y10i+cRECX8udbaw3OJRtNkM1uAYK2maV9Cp2iKU6igVw4japTy6PGTepH
VrcCAsJ7LOzJI5NsinNoCGKm2apkf+OMztB95es5N/U8MIdY5s9q84vjBHbNIDu1xVonPtk121OJ
IZg3p2mBbW8P+g+cTiNZ+c06mlwSdJg3vPAUzYEEhse6RtLzVnUq9WSlbeEMOuvVTI35PgeqjkAQ
QuPsOY37wZnKw0ktRc3T16xyj2xvdgUXPEMJtvRxv1P1qEEoV6H3SIBYlZGG5QOnl9VWkSKogzBe
Da8cYqsqmB9DluUmyruQ0L0eZPrD4m3Nk2206Lrot5nyMB49/jlIs7621RS+Hr3gdUbyBvq4dMfN
wOVs1dcOhcNU0yFbSAu5W+a5Msf9YKpz8y+7DQmltbdmPhLDF8XVJ33nQxcFKmYzGNkTUJeETVp5
q1aM9Ugu0LkZBHDXy1KKGGbBfcecWy0x8QX1kcyz5fzqBrkRbjPYwQMBjQzuhrmO9/AXvTxBGprt
NfDdvH4Q7T7Jn7jMBnFGbMKVbx7OAvGvzP0zLOcBTqwlcuHOHcpKf/BETFY0uprgjIrJAWw+t9Yq
7gJvgfCzW7tKy0L5HPd+uQSZXHNILuHaP8IxL6x02zrB/7v2SoNoaNkzoBu4UR9uArv9cQWAad95
DYu2jvJwtfaHpjOr9nXlzn/PpdXur8QH8pETiRW0qU3Wwx9ntKc248eiFJRShNx+mjSOvs96M/Xw
kCPrnk+rVUxpsDDdn/uu5UpUB1EpkTM63u+ttzUx0i0v3bkncd0+G6vqjFcH+cKR7HvrTOkUeCOH
MrkxO8egPl6Msm13KgoXeKPoMMfCPXUAV2Y0dBA697sCeYgcRlZN2dPGP2uQ74OlnNgn92LBqPu/
Gh9BCo6lcNme1ab5QrchsDR4aeX2r9VUiDY+Fnuo7ihbC+1M0fEQPh+Lt4hMe/2iUlIU2/6uCCjP
i2wLCvXsHp2xQDXbpY77zln7+6JscL3ePqT1rgsP1/u5ElW/PZo8YZJZBjLPfT3cibqOFOnjOFSp
U7IYM0zS7PRQb2r/2+0t99bCtXMeAyt/X8GdsB4tG1wYzHvgR8M8jkuS13L8My/QfincWP37QCBU
pDS4NWGyeHuH31gXzePient7kWKeY+CgJR6M4oWFeuRMq5+4b95zL8jj0BvHP806jxdONPcXZcEO
GyWtn78PPHfi0Vwdlt0JBwBvTPBFOax691f3oyalg+ixRr3JJSgjHpEhstuZgytx6r47laNs3k29
OV5mqEYDFRTbb9/ZwpC7qsnn/xrbrB89g1521Bu9N0fOMBziOodl0MfocsBCq3EkuEYvbvh9zBqq
Ajd5eZaDG9KhuAFc5bn0/w62I52M2z90fvT+rqysYFrbkraSNdGLRu1F7lJ61pk2suMEaW7fgXeB
6zl9+8NCipqBbwRdJMpi+etYpJtPSCM4b5xKp2OgqiVbu15vmV2G1vFUteQGFS4RISmMf5cabkEk
G/YxNwnYSiBy/Mr9qroCGCCYb8eLlHv+BxpbfQXV/oTQPOyS2qcoIprHsOPytLDXRZPoUJiJwfLT
UWrA0Ymm8zk5Vr2caFR2xtjTRqsppeWOigpaWo2ERyfsI07XsWGQZLXQ27EYvLYOywKFE/PLkq/T
ZSpx+LI0hfVvBoT2EaWrwQrmje555Jm02cZmG22mknWQNU1Z/COtywPqZpv7tMlTMlnPgv1vL3Er
xGuuym+/4Etx3aPQL/hN/Qj5XF1Avs3dY+VufpPR3TXav4Y96L5XtdWAzYYGmfZ1sX+QnCtZD44b
AOSahriv23AMf+0ogOzHyu6WX8Uxzh1IY7uJc97MTYUwZwxXjhXUK9HhitVP2kHw9gfagi8cUROf
7Pzw82ww/HJ8GESzetB9hftdBL3xH5JYOUW48Q3jx85UhH3HLtfqdW8MrJNtsATfFDDy5uRbVadd
t03FyV19mNeRIeweSVV9RWNlknciUXM4fFcCHmObUu3WvfrBI8gCqNqtNjNDG9Malx6lI+nK8Dsk
mJJ6/a1VMS9ocSwuG8H5b55NfExAmgMgW2LDliz3+7gNJv+5IUQ+zgUtT2UVUA7P1qILZvTOnbLC
dOUaIxDqwi5ukIDUSe6bdCo04cYIPx4eP5WXs/01PrKzbA53h12bnUPdTNXTlBxFrURsVqb68BpE
NNFaOjP5IsNRBdEyyxxxQ2iDjtoEXYQMNw6XQSAKf4pGtP6IwVavLq9yNMMt2pRyv4VeuulxFwvD
nXOQEokUheahmljSv5SR6T6enHHT9J1J5DNrgGg12TvdiCjfKzVfm+PYrey2GQB+GTxF3griHnHr
Onmqd26vKNx8qu6kOoYU2gHlR6irEMmRM5cMjgIg5dbqhOKlQl3EIr0PUBmKytXx6vXF4Z19PH86
0e4o90sja6dIS34ZN1s2J1ggfdyuiLyuch+KrWpeVLGNHyw0OQu3MLofMjfdC3eNNpLwmAc20aO7
QfVzIy5je8g2wmndV2lejt2PHRr3T7Xt4aOjbLUyx4zlP81ICeAMA9vHcobQB+g+Fuvs7zazF/K2
p8rYl29DlPUSbYjn7Kgdwvau6it9GQAaSWCB67pNpia10G1jfbO0twgPbav92fttXSXjYEK91ZNs
zAgVl+HHZqC3z6Zotwv3/XFHpagBt+kUskk4nV7kYfC/oE5WLNXCDJImaHZimNeCD97PDeRsntmv
bgT9sYepDpzxalXN+u6QEu/GfZ73W1que3PdYOb6K4mjjUMit5hdTI1D9WzJtV7uFgoa/5UdMsoI
Vz7ZtBYEmE2dsjm+71bvZRMuH9QEtPUEWcdEfQu6KitWEzFMPpBJnTeRPkKGcWsr1ZsbVO035yEC
kFo2xbMRGEV6u+qPJJjtIP8OkARmQZBDtFam26AWGfLxPScFAzKWwTggbT93m6RuO84CbnJCCq0C
AREvTeNwoW07d8TmjOtMbQPuWMQYcs0WNPv34bFxv4BWN1NM2vFRpkg8oI1Fv+jmR12Z3afTglDE
q2O29qU2Gt3c+71sYbWsWak9KQurgERDX5nC/ejmNPF7IjnVrttGoE1dB3/PY5y6Y1GqpPEGB37B
rlgatoMU7NPAGtE96nA21ksOWARJSl3rMOzVjwm6vE51Iavmtclr/EwVPy6zQ8uvSDkRBAi1p4Zz
1mWua74I0i6vdNH0OnaP2gFfFKgU7ifJqpRw/0nzdBA7x7btrgLJQttZ4H2eaIxzjeie3X8nsSbW
FnE5ka6abk4aX+v/trqWOT90QAUpMD9y3Znl54/n94WVQBG7RRw2wjbixsj9L9fdCGPYIK6TTQ6Y
7fs6LDKf6vP7xlnHv3yq4ttQu1LpwBJqnO3O96HOkFDCTuWSIZSyp3FGYVj10x8k1mzsCMitB5rk
j58Tr1Mfl7lY7nZm8S01u8r4Q675er+Tt1WcVmEEP1bMJk5kNc08nr35YJp1W11bMS9K1WDaJa0w
ttuFYCyNihQka8h7BoWemCYWhNx/P9wd2EZbix2eHZWr/HlqHFledgQdXuw7y9qSWuXbM4WFpWtl
pVAGF8BMf2kyHOTqwpo3oXHaPQ+ObzSb6fEgLmiIazOfep5Q1PlulBv+Cl0whuFycvJty8+rNaJ4
0hWV164KGEjqKqjsC0sQVraZt92NOStXgZEd+C87msp+JDcUgYhpqdJMjOkAXAWMnf1IupuhmMW7
rfgoyjIQvw8WKHnqAcWamCe0X0zK3lS3Xrgg3SVBowqetyE98hNqblFkO2RT+dnsg3nG6+p663kl
76eNvdo6uLJRyUmeacV10nut8RUiav2uXG01/Aj55J5MlhD/9ie5m6ud1/EVLrWa41HkAX9ykJzU
CG2MH6X0VgTKWKCqyBFwK5s/tb+qHG3ZA7G5ssjstds+6lqPZbyWlWdnDrsZNA0tyPNpnseNIyD0
a/MyCe7rU12SuHtPa54SGfuXT5ctdJZ/YsYCxawA8YwzHhYhkmFdxjtbz5Q6dDnnQBDUfLxCDP8t
jefNp6DUucMEUtYHB45wxntv48uL26FcXnSLmhNcyB3tKBxvMnsBrdtlbn5U8ulobB0m3mw7c+Zx
R/j/LF/571hi8y3b4DD9axUG0x+b9xr8o7VA5JRHOVZkANiSk9dK1CrH2LUxw9P4YCqjuqvMyclq
sawPoSpMwgW4Eh57mgzekEhOXno0WBoQBQaT/YDAF5pMjLb9onznkPE4kF16pfbV+emOQ/jUOsNe
J3D9LS2Ri9u9YgK02zuJ/GMBWy4M+LEgF+c5HIBVvK23jNSHcmSncar3fZb6eGur3qvPB7/xI5bQ
miA3D0HMSdSWuscPhNRlWHBI3HQi1cC1jVOXS92TXoLKc5WRs2qHWfdwWYx9e8JuLhyiOVAmOi1M
UphrUDSiUGNCUeU/EiLD/eTjOdqTKjzGv6hi0QIXYNsaasM5shUvdmqWRX4lDlerdLG38m2fPJ61
G5v5Y98lezuk6k0+LgttxHopy89NAPtGHvcwQtf8d9NO/j1E9faCFGX/D0+Uj88AmBuEBpEr6SVF
3fb3S+mge+nWxUnn0q3eZ2UCw6zchImB6HaPFMzOD3Qy899tQTnJYlD5z7Z3q+buCiLKbpi+upvl
Flynog9/9lDGjzTDNN9TOLNNTYWjr9VQu8+ltSxP/WjOvwxlhwwd4bI+DfxwAP3KbT6qgaH+0O68
RVqNznd78KYi2yLrrZZue9cOh8HchQ0vcUJjexhaAyqRu6R1fXpsx6P1jr/mDPCulps4X7vtLx2w
/exVw1zTQHlZ0jPiIXC29AYcp+XsDVm9dep0mH73rbbGvujc9S7TbHRvkzmZd9KZBDSqw0rkdqpI
wh6qz52sBwSUc8oevb4gPf2v6BbJ58EP01UkE4nGZLIgmQklS5sf56YIv/DfEfFR3fgnNZwMX+kn
dHDe2+2FPtUWlJ7Y+LHXwynPnS31KeiCe6kAwC1ndyKifCGY3aH5RMgbPsL9ZmHYvHRNYEFvctfG
fehk1bJPd5Ksh86Yf6NQ+G7nFSlCt9/1SBQj/i1Fp7a33U9q6n/mI8GZcalQ4qxvpRKsV6R9zrEO
1NInKOW8t+DWgZW6/mTHHbvmg1t4Phpxpcf/PO+wvKw2G//hmJrhsk7eJIF+xwElfNAjHimXR3zr
PN1gBqi9g26esqNf+jktqnonzEaZfuwFtftLW4d4OTCAvo8BppCil+NTLzr534penNGKFIcvr3WM
j5mF4rcYhfOzE635BJvdPxtT014HKdYpMYraziR3xb3ZL20aAkTfweozJc+71f7rkVkitOm3Igoc
5aUzyiH4dyt83LV7UxotOgVnbX6bNdqoqAnN6trAF58CNNIQZqStv3vdHnxpbv2rBV36L2xRHPmP
JjzJgJZ/BrNmzhkylBLbA6mV3Zs0NVN8MAx3QGXY1lt5qFcr18aXi/MkZQyAvF0G8LrwsD7F6CAV
PWornafReQt4V871upTQGQtAZlm/Su7tZ9O3+avE6Ft/yvBmuthcid7P3a+cuQ3sodVNSN3D0swg
1/z3UB7tPSMypcGcXf6zWTvNB5ezD3WXW1dDEPqJCGLPezrpSuO0rUFzZ3QosxEOiQ56xWy3P7Yj
ipfNw5fTlJV49Lt6+3FUo7VF9jRY2aKs8rdYcvuzXMdhw3Ax7heGNbFgHXHyV7ID2s+NOB9Ew6ZT
fo9FbvP3y7wEGhkW6zeAgP6BIUmhVtk9nrmtb/h7KgjyZxTglAgwY8vwYraOAIsMMTBxjBBaswcS
28Cy8r7JHn+M6toyXfvBfkBMqe408sg7CwFHpP3ueNrIDSti5HmmSNy1QwgZFBx1DXtkClTYP4eq
3mH0QRDfcjmVLzWkN9JSQ2zAzbKXv+c972b8VkiI9CH6/4p5ksmENC6IPO2GLA1uSSuFWRX7gGLQ
cR9CxshHJTS2JA//1194FRSIthMcb30X4ukPcXhhHPNuTqyrFML6w3jV0rCFWlRfDuXkN2LlsIrh
zFBiOi+2NkrryjYGUnSEQszffTusRgTGZrzbxTB5yMZxtH/mC2L4cz3Itf27zI4/nzT+w/p33eyt
wcIX5GPK3nK4cTCL+idKSLdBnFJ3ZpuiM6H2eZgadbBMdZ5JEtGhRmw529HVbs8vt9bWFbtHvV/Y
NTRCvlsrJ54fwAYSlAZsWQqnLTW1wY9x2Bv9JrwCvV0Mg18eWekPuf+saVy3HmSLODp1XRlc8MQc
/xGPXbZxsbdzcS7YBfrnrmVoyNAFbZuRFaPZBsdjL7zBV9nEnlHJ0+SD1ZVRMCxqwYwXqr18HQZ0
uQv3nj6Czw7qwUvdsuz1z9lub3KPxlb7jmvBRbc8newRVUeJi+6gSbTf4R5ShLIBMgZ95AOuYYGU
wrhvelSMNM9BybDd9kZlTQqNN+TSEG9I7TaZ2KtXmI8dTFNwttpJ53yekDnDXw45CzB1PQZz0Rcr
p7Ljo52ORZyQopV6joIFLa/NAJ/P1GYZwRTsE1Vk7MxG5gflKn/OwudiDmZiJx+RxYwzmMZkGzXl
oFgI3jyzmbvLgtPOhxRh7r46SAZCVtptXWNHWjn55w3CzLRE9VffF46v84Tfu5wMWDQr2H7xjRTI
8L11+5ox3Bo/95GT8vfkG+3GfkBbN3uPnGRrfBKQbZE8czC51i/erM3xUcHoWhes1L11IkFjRCnv
jJAzPAm1whi1NW356Ck4PUSRk2GnDtSNf2r6vNP/PK+rJ5gaFMivuBry7qO3ZxMeerUsEBJ7G5hX
l1KZ5ePW4oIFOKdjxopLjEj56di8DZaNJY2rwzaEZvBtUZ8mMiDu6M5AuZEf+D0Cu8yEZZf2r0KX
vniA8dz5esdJTPtjDsUV/MTZgsHA6IqevNujD6vnBumwjw6ys/Mzbko/j0iX349Lu2PQe5rCcsph
+32b/eIQ/EeLiE8rkGcRzPu2xyVYmdNloLl9+UJaj1s90ebBgXwEBpKKzlMuGBANZuP4JIoFKCSS
YqhlGGt4C9c98QuG/tk0/BqlMs7kublgZZ9hj/0RKj3y1l5Kgp3YoN1fRhPM5pdTeTkmkVXjWUlx
FqscyhMz1C06KB/D+dRLhqBU8RNaZtLoydEne6dj075wtgdM2XM5ghV1lrLt38oQPCL+VAtL0EHt
s3tHAu/WsJCdlTO/4rNxt/t8AbmNOOlEn+R8nf6M+u8GhsS26BR6DCD53HyvjN4enl0UQ9VTbgbw
4gMgxfgPzWcrr07AX4NbqUC6HdlgKPKqtLcuJzSMa/5FIvc6/huH3p0unQVgm6LyLXKeWbkPp9mf
1/aepAURnvwA4OIs/f6gQqTL8zwxfQShcbg6tvMb16lTpcTor+tzhZ5JZBOIIJ7WDht2tPsBEBlu
ZBjsomMpBw2Uw5EKaSmPh9QidScx6mK1ErNqePazAMRbfjAz6qGD/xabbVzdcCjnNeN6sSAQxtIv
xd0uWjSuujTECLFdk7LO9eF16NsZera1Ybfr5vHOcZZQQbpOunKSwXfErkFL9G6+ig36AZaJpfzV
O/CJIL417eVB1Hvnn9wGTuht3Voa2zA28O9v9DC6gm3E93W3IhNabrLkvYopCRyGT9zG1XqRvWm7
nHK4WnuS6dwKc0OodJXufCjzfs5dcmxf+6GHXrDs3qnu+lwZ6IRtacAApAGo8PCk/aqqfiuzkryq
7PrW0SS9j1U2zxiAWktnc2X2Sl06bEbteGr4SHb17mnw+k8D74q1A9Ly2j/3gTs13puV2/ibo4Jy
Bi8xyzko2ajk0ATXTsnu38JJEsaiWaowc6VeMDCjzTeOU77Z9XpPRDlW2IONann28ZLibCWX5sVf
F5OFyK7bLV4bYn14Mybbmv70JK+buBVdSAYvK3s6RJ7msB/rNgYRFdW979bC+fSPni5QSo7mLuuU
S6FDpDiKCwO7Oha8y+A5YX7f+p4JJtFQqedcBd7rJrU5Lzlo0TWGdzsEQH9BujBDYA9W1z8Mlqrr
q889C5mzQnb0ETKCNeRhOlYz8zqQ2XNjbzQt4o+xR/lhi1r2ZzDKUFjnxdyVbb6NdNLvfwvf7ouP
ribJy0aPioNWR/COx4Saie6qLlqm2kMdVGk0QhsNDUXqLuALFmvkOunrZIcAVelKm5O677SJ4YaM
pNqf4omM1PKlCyCqu6gJth7RMZRgE+1iLMOvkdDASQLOi6IsCA8kMztzxspZrZTAfs9engJ37o4L
DmvV/cEfAeHBb2GLF6VAPe/NADF1kSgh2dfadZvzHxi3NYUDK6hFHuEVRuDcW3Rj3/F82TWU0SFd
iVk0F9tpZIL9zz28QV8dnRNGIRZvhjHxh1C9HkYRjr8KgazA4VyrQ3WFENICSBKCrB9xfzg5e07N
51QkRbBCdzLwDF68yaCuTyzrChtE47bN34YgseLZI/Si/Ydqcij+2eut05Mye+LJUbgjZtuZ00pj
wLg1uHg48RDaibBk6wLHlot8x+PQVJcZmWr/5KFHKF4aE99VdlSO313WvdIMQgcJUM3FLnuXldnH
VYjFMzhcAwoZqd3X0mnuJKL2NIPPsk6qXbJGaVHhHdfhvpwK1zBln1QLXMEZGyekfH5rbbsz5trr
0qEdze+9a5r6BZm+Oy1oVHn3ri16rmtlAZQyqmMH/tXPYZD/RaU+ryJqZhTVyYAqzA8SL1e++mNs
dX7s511Kf353O/IsuqiwCHaKJKklZLzA6QDkB4usXaJ83YB9a7M2z0+GVi5LpqBeh892BGzHHWmY
2weSi6XDbMH9Y/60kdhwMwmn7Mekc5CfPSprD2C9dtOQJ4NwMNQwjloFWJJZ5xmXPwfrAngOWxUM
Aopx0bCfWWNVN+EYFKkNoW5s1sW0trE65cxL87n3GfcrJsCqFp8HUAfK1rI0wg9n7glwiIEnc71F
s+9UzX+M+BLhLvGzbC0ufGx+v9vaH0jpAGz9AQU023GFdpuBCw61e5YIsPZ3iQaMzArBdZ30gfCc
v9wvg3Fa8ZgRtZqXANpLQSBAGdmDmw9ZGZbW8IjtUpRpoHfl/Jf7hr9MsWO0zppVpHdVjCTolzd+
QOmNX4BXlAY7JF9VsSkcEKEI5x1e3N1tLHTeshTkCcwBjIYwFk2w3NQtihLqvJvc28ws1Zvwlw3R
vTuXVZvpUfvFP51znKEYlVuz/sR+HewnznhyzVmANkngOPOhefOQYWxELMheYpnK7v7sR5evRqKa
hVliHhdeEK9bdv8nufdrdY/YBld3tdz0AaM/l+257GcDDQpdG6Q16Km295+ODhfnRlV46g5bMSuV
8Ku92pgh8XH9JltkHE+Diw/trMOt6TVPshLbKxETMHiZ2ieAmd1dcBmdOqaeIqFV1TL3TKwojE91
IFl4+apX99S6s4eaEiGTZeMrm7YcgXy/S4x2a2417j2f+7E/zlthq8zRyxL+wZPKiZUYgdZ0o8jS
2n8q2m8/UYM5n8oxN24xhbiovK9mFzAwRWZKMoNrzWZxZ1qdwADGc16N6Ec0GFRCcVFz3OtitKYP
ps9p+LBW7Nh0BnNVrfcN44M8M4j5Y7LPmMebC897NwXJzlSFq3bxuUAFe9Sig59GjdciOA2iniXq
0bw6KKZqOjLDAxVuUzbU065fLbvV64q4dC06B/JBod6kswet0XSecIlVmtiiY+6fTJ83uwPmnw4e
YTVWxfaKBl8Uzwfr8/67RqEivlyS5rY/taSw8dJzsJYHSlPDDL/4WPv9tI8eeijMk1slE6NVekNu
NwSs1AYFCMdf8suwOjGsLY7Fm+qHaMQhw4pS2JGrNQAAz+GwiCEiA8MRIewjKm1uby5cb7g/iDCe
xhS40e879A3T4tmJQ25EW52dxVbVG90KPcpy1A7u9l94yHH/CyRg6L8Qd571Y8bB6v8r5nq1vo1t
mJY6ghR1GuuhQUn9P0fn1dw2DoXRX8QZNrC8qkuWa2zHzgvHTmEDC8ACgr9+j/ZtZ2eS2BIL7lfO
NcM+c9u5PSq3HLi/B5POccJLKjej2HlLB1FiGyvd026R7ljKo0TvB8vg02k/4baX4XGZ8zZ57nK4
KHcgTtX4Urd9Ih60crL2RWOxVh+qI9p1KMya9g8ubly0CZywYgcP8335JRD/s7MgPs17hLeot5tZ
ol1u3SJkNaOHBRS+rej/0YtrObNCPwna29+Ax31dZpsE+hahtCzs0rxCMDy7YA6buyx3V/lTCCnS
Fzpt9PcZk2u/3Xk9T+RTmlWRd1IoXOE+7ngC3Y1cF+oI/Ckg6dO7QISTgv0UO7vQOb/YUrnmBhlY
mUEEWIaFh5JVYfBELmcNT5EH8qnkQwmmaTzqJCU3g+1tVpo8wsblZeYCi6IdJYK4OWNLKX+FQx2i
7Ez5Wjr7BvNGjLxzSZOpHds7CuJfnUgc/Q0vppHT1lCehM5vlbOEd73x2sXZrfhY/09qC3Vk8r4V
PUzawKuo7Ia0ZuD8NQHHkZ7dklG2HIlRmvJBKKo3rLleg+KQyyEXpzFEuirAUDBbXIZlpeRFT72b
bvHUiCL2Pd+aaxmKvaYnEmBy5Z9pYrfhoV2dZuTw0axAADoabMk9Z7DWe5ppzVm9p44PXMLnyTrd
j5WK2kOhlkn0JElSN/riqF7AFaMFzEg2NFHLnElGBr+a1JXzyQAhFq5owkvLNgyJtg87opc59O6S
IsdcXdOlKFtm87Yeg08HrSp8VjUPrHOxYHHctWSBKQnyzpohldSetxvaKCnQEqu8rS4TTmkFs2jl
YQaYRaFxg4tRxWHlD6bPcxFZfRxAXg2vmgDJ7fnWBXH03lim97+AE5L+bYpaSZkr85eY+l2LhfpO
ocaFZBKRpX2fuzTQB8X43H0SGbAZOTxoJeVv07tz/0zw0eEgR0WR25j0hT8/OxaSMT6aV6w74pay
eU6a6RZh8ZTH8V8nE43JOZLGiTdppzIVXYtOEq7XObGOwzpW83S0YF7KfQj0QsBo0OQvrnUe0wJO
w2VpfnRh2KePfb3iPppx4nc1Cac3b8dSt8l8mIKPt+fsI3j2HpsKmeki0cbrveCzT9NtveRpeMzj
RH8ONxgAHc/UEiWZA898JdMIzfGC1ofhxCwH1YXzNEsEr3FPE/BXloQl2jwzXs+Z38d3qN5X6ASG
Exvh2ZqDfUSik9xaRpGQrETvfErYpuMr1tTYvuEZ449uumkozD1JBLPe/mEk1M6kNE/8dkTRLr20
tfrRK3Rex3ubdh4idDYGrAohzkqnZW7dgE678kf7wHuzw5RyRvodxC27epgLzPYiZCaoajE05IcD
YgQVulb5kKWhcrYUQkf9tdhh7U/ktrtym5cRAISE4w5JozI3AEHZPTMJkWwQBSRGi0qTRd+HRSDT
t6XvUlK9YZ+44YbHV6GYP3xYPRuksUXQhUkUP3JCy3RX0oFL3taWpj1VyzLjsbYvvYpNSlp0I3Xy
TsUOBTORe+2669xMJuFD7vmcPM51qNjdHKnOt/0TGZypEC8MVgG7q9nKGoevVeoG5rxoCYAaxRYR
Om9sGqMzVWVwAJLn+s+yacvxWVgU8LcRdoL34SaYoIcMUIm8o0sMz3V25y7JNlEhsgi0QtwnD2Ya
6+ZSl0NHRTQvQ7a6HAsbGpYp6gDyfkVE1xYkbbvbxlK8cb9qGO1FK6vxV5dOPR9G4XkXk6RO+Ugj
rmcU1B1HmV1LKaQ9OnOPQbwhnEjJbwd0iSAAzl0Bp6AhhVFQ8qh1zNhKrSDT6x4HGA01IcPPHOaU
Uaj3MJ3m9BFltylPPG1wpND7HD/57HpOvR9WKx/VkE+P3D9FRBQxWsBe+DY5luPyhho70S5wjIjL
WEKxy4/M6FWdZ8qn4a7iPaWqbZm36JkxS5j8F5mRVBq3cVvl6+cICgMwHDuiOvIKhL4zLq0gbKd5
nyoypgQDi8rz98CCSM017pwMTyuuFPo/oZWUCJozwb2MbU7YHDKFLE9+OY5NcX/D3ui91KslyTQw
hrWPNaKAW56n27ms5CBBKbDdTfPYkVEiuxlNSX5BpGL2e+hNSl2BxL0Yp39MwrQlt7g+t+RVG1Vy
+aGNBxLswEZ2r71j6rfu33VQqQpY5acL3zn44VJPLAyaOj7RdcWD2NHXzeyz7Au3eQHwkkTmHK9B
2MsLrZOxeqCgUx06hu/6Lyr6nCAQ1YTwRmqowER8b3r1TDQxvvaj+b1QEON9ma/mBV0iiY9u15V/
ipw86mZdxBTEqK7u4DSblcdXcHCmdP0ZclP8yWaQTWwQAi+2YaQM7upw0eYfx3vvKQ/bEkNzKlJv
JybqShSglP+4DGhUB+lkRX12Er89NNIWAU3NZXievVusg+DyHP/ykFQ7SCMGpAzJIYKVhsJy9UND
HGwfCt7C9fdMr9P1mMrTYkZ08ofAvPGcjZNg40ZdZN/1bDlhbBiVPHnokOZusVR/Wh+Gnn4ijcVV
z1tPewODTzjfJoKwE2xvpg9EmrZQhJf8hY45uWti84eBVzxojDgf4mdePO63lAUJcEo/wcWIuOiO
pJ0ZzGfQYD7XaMdEu51qnwZ8QQcsQ+wpsdaDxq7+Ds+u/Tv7LQz8mJjUK8GdgKADGFT/Y2gS1mzI
jtzZSUy9qi9V0gYe9PO08fftMFTTtSTJqJ4FK9GCnwRwx/Bn3oST/5gliBl3DjtO9V1J6ABKjIwa
X/9EwgzFGT6WvPSDWpDbozZNyd6AeT2mWQFIl1/Wqc+VzLKRUGreRcE3Sb1Wu1tdAYY7k8mJq0MR
rHS3Is9NnYehlDNid2OZeDZYvsn6XtSiMfcEiYBCmP9p8XC2i6eQqCjECTmm6yVtnGj8dHhbJiPH
RURNVJW24N9g/403EXmDtzUTQcGqw1KYVc4VyL3yXLtorStnh7EsW0TYtImXPV/ckjZUJEhNYO91
sknrrQjXmvgXODYUUmK6WTv/DBBMQ9JnCfK9Vw9OeMcxKnLvcrJ4051DHSokJ1p39fQzFEI5Fzcl
pY/8LhafFFw6zPrko+GLLydV4OBYoCDMeaxrWqd92tWPhE6XlhNXENd7T2gODJxrDE+VxKwRjBcg
MjWZ9yjlOVV6/M1MNQSUq2YJ+30i2yU6yCqFteMDQaREWFFw7XfkRMYvhubF7BKmcAqllbE/Fqeq
UFB9EwBbyolKPvjKrN2tpBE9sYp8nveyyXOzH7AgqyeTmTTYubzRiwcr7a2MYKpfJX2dh5xoIo08
j/jzPpLCvqiKjPU1cABy3S08IvG0au1fJF0mjsgcOpDK15jK1DMiHW1OiE1ucFQ+zWmC5yjmTzqo
s7PkkUc1aSIl/8i7pxw2CQ+y5HSLv4QbcBO9x5WQUBwLpyii4BSXZnwkPFsHvw18iZzmaMi6H4dk
q9WUumY1EDoGlVYoQMWhJFyitykztkAT6zn1sqBkqLQ1e7b3sqAgdxn3eTKaECjtttLuOEOycJyU
83Xn/eN5KgknKUp0TXvJS8Ks4ZEiWTHtPNSwdT8sNg+RNf3mO1ms3w/bJVHdJ0xPisRlPDXJbdfh
6KRcpCgYtMUouvYEG/tivrCEUfKlZz7olOMq2jiC5N4VTndaF1faZyAetKmYrQf7ZgsixpBp2iq0
j11XB/9UEHR/6YS64piKJH8IMo6Y+6qcOFW5LTMKozIjIfHwgQ3LtMLK8UMQY50POYetc5yXEKTH
zJEAKNYy4GeDqnDTrJtorA8ZGZYXYvEV5S1axFcQgh3tcTLb3oHfI3ih6tV+eZ5fl6eKL6c5SK0F
mgKERruJOaQ4F/7y5VA58Vr+6MXyf6WL49glc1kIuwN5QCKIoZUbF10pwqwwxe9ARvNrzBPut+OH
ib2Waoz1w9i56o3faAg/86Yepm9RIAEhao91e/LKWXfnQmqMUdX1ebbHRIaPkqcDvQTPUobHFenq
fQ9tggh6UTbTs0+k3Z4cpGlQJp6s8yuXVvvNOmQZHVZdZi8TUmCw60NO1/uGYNTMVUD1ErlAFMkO
HCrR6pwNI6RZ9OC67ZetR5Fvubg5FZWMhmrvs46h/q5bCVQKYSsbJAXpVviVv3MdbMJNkpKrpHGm
5BydQBPnADiSimMhbYKeG8nu2TTW9VucGNXslhmN/JdThv1y9hXIkCfXzTN7o0SxYJUody9joA3K
44C5KgKtm8odcOA2Kb27aj/VpUMCDSyceMjdYfyLXueIPxNk0w89eGX1AxuYJEiM2/yAPwg4NlmN
f8Yr4y2fK9c6J1TO5A/Sk7ykDsQuWhlh0e/DOI6fyYiP1SEaDHAW+p8e7GXwwA0AAZZJb6UGYweo
hTI1OVr6Go8BLVdkwEyVwAfq1aHFJ8be385Y/eqN7qg+ZojeliNWDV4DSGHvPmRwc6pzlwoCxlmQ
r+KiUm5/bHgveczdue2244K/ckExnCUnqh5M39x5xBx7XjQ7ap5jD4zAmgefdOa87UCAecSmkviH
YRzrD5oL5p8DTPVGIugsMyrZVPeQ1lmTHYshcc9NL1V4RbKkXznUN+wLo1XxWiP5wPxjWvC3QFiT
o8VgRN4X0qMB7rDC8F61sXp0WZAst6wDa/8YLhw82Zkl4hEqHosj8NcdlpY0GLcbr2y9CEWEMMiu
buOaPcZzOsQnTgIYo7OpXSJn2EfstjKrfuFpQJh3LYth2cEyWslaYjwH6dGOan1oY9E/jZkJ5TG6
GeIRpk18jJZ+gNia0g0o7zpWdoXBoeWLqk/YIDlDMrOWt1fOIGJ9SXpkF+/d6x0xqj3lwoIoAE2T
5peZIq+61gP13SOntmZkAWuU/bE4bHfZ5CX9cTQVtLuA4sFHQS4co5SZ+T2C68Hox/GJHRkR7wnn
tAAVHr9mSZXmyElzbXd5JXgUIstTCc/ryOcW4+wc3uVwDN39itBlv0Ch4Ol/W9W1VKndrCkkwME+
c1mLSi03yclIqOTO5U/GzSvOW8+bJlY8MsiH8AQvn73JNtiZXlF6OVmirsgWa8kx53nzLod0PXWD
N+Uf0l0zsIo+gKT5UGrbapoWJHV3k4kAUgy+5wUbP5jTBwi7E26SIiVyIIaLZ+Q4DlihxON+I4Wt
2aZE47SmLM3rayVev4zTRwm+doES1C31LgAYlu7x/aH2auODz+EKubjUMfVpZnflQ2LLeNnFjZ1Z
KFPMU+m9sIpkrv8sSikchCzpgfgAm/GCn4SoWIGw9xmNurOvY1BTY9ulnwrnJd0jyaGCl7L3p1Pf
jNTEkyyfLhTRRPI7sWAfPnjG2+IKdELvlpTcOG7KtJxLPkqEkSaBF008o/zj1xGLp3mLCov/oMwj
M/zSvkqYc/+Gif4fveRegh/wxcpjcmiHutmp0pAppiFk82tIFBQ5pzIgP/yGkM7ZByoP96RsrDya
Ol3EwXZa2h+lz8JQjNQ06S8KrmlBSsjP1DHRjaBp2yPrbqqVSC1aMPzXGkkSR+PUm2Ihj5UAl8iJ
0lcH8jpMm7FZ5HOEJd7vytGv+8NS+BNAFFnz7syT1Ez3S1/1l55rna5ZvDrHpr8t05ta5T5nqnKS
fRWI6bqq1SMHvnJn30mSpTSmOzWdq4Aq/i73p5oCgC2JhWaZhwW6YfdXT9BwjIfrQgmdCWp19LXN
FR26dubA9qod3oxHf2aQ2cRWVOJXM9K42tQI/n94xeZPyUAD/0h1rHp2jBPCQbiZRejOetEkmvDg
nQ0cD7wp4y3iVxzdGitcK0zutAyhrSiapjvrqeJJAyjgz89z/nNgmZzZ0avw5C909inYEAxcH6Aa
jfkW9Sgmb4pyB5dLCiLkaeyHhHpHKkYHj0J2v03s7PyKBmdcKDJ6jHBTBdKN2v34vdiZwtYN10Ag
KWKHGxvk5gdY9szKHlsC35YuHoGAeAFRKyjG5leEslo+ysrNJyrLDnBDHpmNHp86rX1K7/SOqmPh
RpxjJ2emjsBirxYfYWXViF4GagRLCkiaul1THnUX9NO94qQ7nVRt8u+54iGMsuour7mdTbCf7ArO
qcS9UzsEIc400LRdtZVshDkBDp9R64tqek3zUkSHJjBmOpjKqN9FykH7NhSPL23lCADVE+E8iDtR
AFmHGK2hS7yGPyUhf7mvaxvUm6WouIhDyYt/wyRvPtK8j9udbNug2gF9mPG6ej85tmtXUgjsy2uT
W/k2gpwgJNm29S+Chrm862Hhvns+HJ078EXBMz6/fAexs+Lm+flwSZJ5omFOEIfw22oNZcpsWQP5
QDwt+YujmsfnEOybuRCy69RDGon2PA09mVKAEekbxWug6rOkVk3wqurtQ9jkVOzLGguumOcq2GMq
THtyhZZ+mJokkg5LoPobtisj3AvIKP0bzXNjzSFknp8PVS9wHjIfHvehZ2FBtgVCkV7qjCDLjp5i
bU71HERnAInjEYThSPnAFCnJbcPh5IFuZePuy846tLp7dllQhiOU7hO3PZZBweackagdk99qa549
dexGB8Bk65uXVb5zX3SYVTcEuqaTCCmAGzgDl23G8hP/1eWStf2cxg8yqjLnBWsK9yhZhB4vbqSC
4byoXOpDSRDc2VROmv5aVAaKQnLiA767+NSxomHJ3RPtSKbftMUQeVV1IjDdnSUWH5TNq4S3x0Bg
wq2hNu+GKfayjgi5rRCIAhvjG65x2za7PoOsDXQ8H6dPz08ZNzbZUIxvMzvB0H69Ue+m0YnLF3kL
C2/GNnXUY63ZIXUcJcsKz1RCHXscKzcGEzYrgjurqplnhwHtYruSs2NwZN+Vvk5z0ra/B4gHj2Zk
6r5mGmQsEVRy+ggxIZjwzThUUXtF4QcsBuduVqQmXB7+xtKA3HXrWj3XYSx/Z/yOP4aKYYeOPx8k
ouU8v4IHHTWCo1zxf2MLdB/mOfZAL8iDB30bI4Xnfd3uynhN+lNkyWzxWKtT76LjNL4sgw3eRVI2
D6wvBqzjEWl7L1wfIlcY+5BKETGXH5bjE/wXCubDPaFJPPN8IcBJKX3yup1XOG38tRq2ZVzYPpgU
x3JgJmfKRBve9fDrKBE7UBHBovC4qUaqGVs/hO26icHhvOHd8gVXts14LhTzMh44XcpkV4s5AGzc
OdXHICLzBsYcDbEH+fZOViKrr6y2c4bPKI9ZlufOhT6gWUj3AQCzuG8D7AacyrL6bd28vRZa6urv
4AeuZkcLsjQH/QTaKUseMK04DwOvnGc74nCZcFUfhmocVZaG7+1EdL96G1maUL+N46ruE9zf5isR
oVBP5KHMvxFqX7WV3ur94jTVtxcY1bohC2Hq71449VMzuDUBvciHLGdrNyW47o3W3PvCpUvERINy
Mqau1s9pITAbY77tq52r8vcUZK7z7VKVpbAYaxsfuCwyZhnGL7nz/JheEBZheFoGpIAztJs5fMaH
i92XZuUkwsO36cRyJ93CT55jevPBjkT/Ul+8rhn/zF7q9sfJpLK7Y2GkxMopBfZka8idbVSilhnx
zg7uzvgR6tJmFM6qfsg+bNIn8rf+wj/Zun+7ukzDiy8S3/2gzzq9dKPMzGUomzmmEuF5A7xXsrlP
zCYye+3pJ2Tbmdz6stfgYV8W4oAdlsM0nNMKzf1HB6CXXRvBJI51O8AD53wPcYl6QkUy4pOYWiTu
E8i75WZOyHuyVYylC6c6JXlJ865K68PgJoTCUuyZbQgneg90nJWcUxk6wZM2bBm8ZtYfiV6pelq2
uGDIio1Jl+fC5iz14ug+zlsblOKzXrTX5dsu9xqzafqsIZ8t4N6RUVEFTR8OBSARdRb8DTskg3uX
5NVPiHuVe8wwJmIoQv74IgwvqV1UdP7KcpG+Gv8I4GhYfSnKDGxaPux9w/dMuGYoPaSVdejErqyw
ma+FQtjzRTOFH/GopuA74fR5HliQgAzIlpr6dxDaYNhy0OmoGXBHEIfIxvSC1OAx1q9Nfy1HVk7u
qMVlcFY7pqpt4eJnbaDm6c829Ar8+k4LQZM4Vt9p3QKJ0GuoSxypkfA/ON/1j5MFTBBgocM/a0Nb
4z43k8XkSuoMD6BjpFHD5DOqMQp3GzZ6cFyDxEtqYNbSYWptZ+h0YDhjriUZyuGRXSsINhi3ebwV
tbGQTAf2PGrC5xpSUs2eEcas7gYdJAx1Ig6RIYpNJCa8Ev4e1lMfDVt217YKBcfz3zixR5D4gxay
WF1DZgkKMW18Xkv/PEuoHDqu7n6zMCBnaQUjBY/iDJ1u487Z+ETrc+LtzQuyAByZmFdDzOQ3yHdo
DWk5G8vo4MIHo/dM0llYsZw8DsfLBh2GtqeC2/Q8EF8lKyhhqGwUiaFgBxNy+izqFaZojXLFqpWw
iar7co1BZ8Q0FYj1irn7WAcM91u8KAYuZZoXudrpyBUDkAfmgfOsyMxkHNgqdQnS1KVWKRwfWnA9
hf+C1EXWcIJAHkpbO9/E60l5CZ1Wj9PS85DLQHn1qL9Sv5O0ABAbV+wiQwv1h23d3zRjj7LDrS4C
P3SXBov/3vuF+2No5q7dY0iTv66nxuebmOflD0JJ8yYoAgqQXFg1G78JJjbwoJzQnYC814CBiwQ1
1Wb97Golv9fIL6CJYtKwLK8JabVl45ih3NVRhIKOtrrxgqR5KUxMCkkaArf8anP028JUPfGlRXZb
QPFQ9ODK0jm4RdSzH9zewrZNXfRPqun9nIJnieBA1G0stoFNAfGyMXaVW4/x7HVqI/XEq1MCKBQ8
0ekztiy2j0hdvzeuITO/FN36c2oiQoDcmU2xjecoeSy9mYMCk/ZEMdJ3rNxMnk9IFNJmB28no2R3
yGi+JFt2OjceE0KFAk72v3+fB3/9giFQxRQ2SU/nGIbA5cVc/LvNxyDrV3f5Ece1AOdG2IpjHJ83
Z7Yc7dO2rPkIu8mh52bpKbts1HhUfrzA2oXXm2xuccsja2falI6tptxeoYaU24r7+QzfLlEXK7GD
NwVcC/qyRUK+1dB7+TR+bQjBg4B9nmsfX0m2WfJbUqaFYRJR/D3EfZS8e7ZBOJecYV/QOPlPkqy3
BTblwI3pjFMf79cuhvUxQN1b936Syecy94qvfrqRB2ncOYeW106x1f3A1QUNJ3uIvIY+MacHzEI+
CN7GNks5TMd5unTbpbyNIk3bckqSftTl+24OBkS/qlSEKdgd9ka6FLedIsytim1TfZ49oiG7kaDB
X2d18r9sAtI+Tn7in7OoWX/OPAenbTrI+GNZHF1gOpXlG+Vg8yEb4SfUwMLpMQGW5G67wMDem13e
WpuSUfZHOngZAm40wQ7CwmboDyoi6wgRxBDpVdXiUsVD9zO1qFqXjA/vNzFCOCLA5Bjx17qILzEx
1vIgO+gIhADGad9OWfwYCetM+0E0xdVvFh7JwZJVBawO0T/OQ5v8tiW3y4FCRups2KHkN3vgkRiM
MzYFOjTuL+sIIubQtV8wnSaxmGAnhAayihnl/fGK2CPRFy5iOJXTkD3XTQAWYybgX+wW2MXdtutG
A5VKl24oNybwfS4W14QXGmfOV4r8lHIGX+oHPkt864GVkGesL34DWkD5dGjZ5sSMNSz9XVehd++S
NLD8H6T+H0GGmaY2WDweZ0ZA/ZTdKVLTT0EAarxrUDgZIIUe5tbPinRUfEgGYP1UgdBM9JPURGM3
bFTi7m1XBXQClzlP7nJRJt+urwl9B51W/8xM8oAVIZ0ZWfw5Avb8vXqQUcJN4/U6ebjRAUijcVl1
hN6QqAOS/CQ6Wv9oYHtPH5IOgKaMzIaFBTIRySX2y2TliWx1j5ZAiGEe2QTrctT9iIVFoz9Ypkhx
ApeKpYmjBn8YJ5tXjiqS5YTfTOmqm7U9VSxG4GwY1wXLu1I62aII1FepI53sk8KTQJZVVHz3PJi+
qEywsqsbu7Rgwi6Q7ZZ2pLGq0Sf/pGkfrdm2KVQ8dpdVB0FyRgju6dumxGr5+LXQU3ideRE1f1nP
Y5lqx8Fvbyuh9G2UAePWMFL06ZT+ij0CYztE2VxQMsOSOfp9W1yDhtjx9naYg9gvF+polhIAjU6p
h2q7lmgOkyw8Ov9BZr7wpEOiB17fLlcL4DwFHe+zW54Pt2sMsSGYrbN6EbQsVESzJ2bXR8nRnSJz
jkZznlat32q34s+xjsL2j+WCILKJpZN8pRlUK05ldAw2LZnr+snk9cBGljqrv2Mk1/Q0xWPy5ujE
WPKGEXWaoOmmf8qGdMQa6JF8MQ5oXrZEM9Xv4fQl+pgOqnsltqjFZuLYC7aijRt25eR6id9GNhy+
GtjdhAmCdLAnbwngWucs1bHHlGJ1vxdd6za7MR6DBzyfaeRRgO6abOhr1erOeLocv3NsVvevQ17d
5y0xSHg7FL+PJliip9yguP7sS4PtXAVub85dnTQUwkGndXKLmFXKrwm/cxx2bUHfmDOFzanjbjxa
f86V4Yabi5R0/GeeRhCA/CqOvJbtGqSAWQaBnZxVStwNCRFMliqVWbUZQ9GzWgqq0+A/JtntGNiz
AGAFyFlEJOGCuq6IgBhjt9huBXAuoiHNsu9dmWmo3X4dmEceLUXzV2B061OIcMvijwlVfwNFKG9/
0G/v7ItXRfbFEmFFqlrmhBu8i6AXcq2WBir8Wvk/VtT3gtd4OhdvsJ3T5WcxVHN3db3R9+8LVoHz
uKuqEJgCfYHsbiLLx3qjhjrcPo6oJ9E+rv83oCr9iJJQQTzqq1rvelZ5c1QVOCwbtPZseEwmbe1J
yU7f8XrnVUPfzsx/kMRYbyTIHxE6sBkBs6n19Vtuqza+N7VIxc6d+Il/yqnqwg9apV78HMN25dMm
kozsCimL8BCbsaZHHuIdR+seNt0eryhzD2aa8iOn8TLeSuNjtHP5Td2mIck7fJEJRwiFc0TmMbMG
8Q5oDxDJXC6zeqMtBQgjT3Q2PWAJdGLfTWjsn9PKPSL5zuD4Hsg0yPIZ3hgOSRhN8p3QpIo2o7Lm
sRgMhKN2nVciovBc41MgRb/cYeoq/70b+nXeOUKzBnKD702n22SuV/3DLFiCs6ZzMT4NLMDr37sg
4jJBS0H2ECSyuej/GHxd8kRxQxxj9YYYmuhE1p41mYa4DkNJy3oFYPQh1Rnso/6OiZSxqyHpEz6z
nUInbwGwLpqvRDGyz8SPCvcFtuEM/osp9wKURscPEwmU4Sqxa49oH21LCp/wwplqCRCf1UOV/AbG
KXBzCD77zrmcnah65cBIUB4wv9TuvG0qiiyvSazb8JUSWABOEB2OCh9BSGc7ALCgMEgl2YV1DkPg
tSQLER057rsnohEyecX8YyeXR66y3PWR9Z9MUxb2JIAfXI3JvdcsrSkgOrQF9vXUlhfRumhveBY5
eJWy4bCUjlz62yWY5XVRt0ZJNOGdPTcOXvplpH9Dq5e6CF2D2ULnIVY4OueVTGRBi9GFTfgYDDmb
I4N1MPYBG4moJhu+y+BX7eHafnJPVWJP0JPIB5OK4BU+STKcv9gcT/AyRlJgl5uM9dywtN6iWHDI
jWlFbOKQd/PFR+RS922He08zLBvvVeqkJAJdIHwxjbSUeqrGvqeBAFa6SPGDR8JS90GQqldCTu0X
M2ycfaX8ml9TPKBo1r5f46SUa/uPnptO0Mukj4e0LEtRnJcuL55JYa/5bgR/MGwnMK/QS7AP7lF7
NcYc31Ipt8qvbo8jQZtrq5zG34kqVM1LZvvBO4Rrw5w6LmRXwaeY1bL/y40fRdKI5FCnLUKBSAqc
iHZewHlkjUp3IaYSV11Zmm438z523gWSbvQxjs5bTuOGMkXnHMOYV0XY8glvWAzhJ/dseFlnpJug
47WuKRj5HFnT3qkeunBZKRmPdYk9qRWOWmLj5Tr6rKnmmAbKnCUcaTP1K/WFpLvvpKvfrNL9Dee2
eu5ThVrs3GsQ6eET5Pw6PE7c7fqYWO64987neLUZPXhzQOfSuT5Wo0g/iyKJ/yZEiDkQrOn8p26i
hmUPw9SDJADo/kOPUcPyTXbvtMRx2uWduZZMhy1n7xq2RKXY8GUKDiOKqtYpQ8Gkec26kuLs9QK4
EAkJaqRryfaFY0kF4ysmuGB/3BgH9jEldArqVGHq7htb5uU2IllYHaWrSlZ9Nuq3TKXbMWc7PcFJ
JzXBKeew1u0FIf+rSrH1dyjrrkFU7H0DYpW2NznnWj7OVgkcJEgp7jtEHKh00KoZAee48dfrslbA
er0g7adTEw29OlgX0Z1wjvLllq2vnnOq6W4zoAcVjC4/IuG5ZTWjiyIY03LaZdhgz4JzJERR2MfD
QHh1KrkOrdPan+H/22YqtZRUbX3Wvt0TsV/OnITC4t73u/6DybQZjr4XCaAIwwSgPfeLYUdNq6eV
A0HtEEStOTgxS0I27NK1y6EZUl2em5LMOyQUL0Xx5KZB5YtMvBz/4+jMluTEtSj6RUQgAQJecx5q
nu0Xosp2M08CIeDr78r71tHRbldlgnSGvddO2C/VD4IKYb0GgZqC/ZiE8pbzkU9Fe5JB5j8lZvK7
X0FOjDThIctgjmxzw4+EEDFobBX7TlzZEVA2wPLEFeTSGS3tkpQwDkIqKl/1inI7zlLVPfuLqM6+
qnIHzK03rAfBcKx7UtM6/IvRvbLCWJZI1NehTZedkTcWNtOldTc5DOuvTGtZbzgtBoenCTw/wTcY
Lp4qGXX5QVBw3JJM2sL/6hHNYz6fc+dbeC7+NjY9fr1HjWe8fDsBn6hOrB/Wl1WmfTwfJXYknwIb
i77k67Aem3lvdZwrkib0IXWdUGqmymEPC1MP26cuiwPHifOEgrET23bEah2T7leqeh8pP5y2TcZK
AXW19uhMTWN+L0NUXoMZodY2ZvYeH5XxVA89CbaPopQMqXC3S600Nzh2gPBMMy1mtP2Ki8A24IpZ
iaxgB1b2mSqL0b42ai6dzwwN4lWbKpy3Cl7OciBJkCDU3kE3QEVJJQzYaB0/V0xB9QEpHojk0YAo
Qj/cPnPAua9EhCTrs+5DCjx2m21DrTTjOau6G4M5CGoHEEI1fhFch6hDoCNCEdsk7wlKuN8sE2XB
dzgzwEAcJb1TW0f1o+j99rttbvSQtYeZ3Mfx4t0VzsDlP65yhqtUtO617sRifmo3j7tnFwPjgYK5
o6dfAtW8ia4O0kvIoru6uAzKjn7uaSQVcyPd5471IZoPoeS3L25PSh5JS+5fG7RwULwIm+cC/NDu
FdEkCZWJEQy/hUi73dqlUL4JiiQ8iB2Cl70u85T4uxo5RLib+RbK/Y2l6nPEE+V5oINaGm76URcv
enEn9+gbAjg3cDAYsrBXA6QxSRejDjNz4yRHlsmKxeGQJmFwTKbO3JYhg7e++Jme/5J0of71lER3
UCEzBAqS9OrjoMNpfUdMTrURiDn5q02XjvdaOMkTBw6ELITLI1gxD3Trxhup8s//zwj5cu3CBYkG
XifyzximZD+7PYaSPaRyTs66yxrn2xlw9kqpy+ixzPLgA7NH6/5iudpEL7bhnERKyVXoEqS8dsFW
BO46/vLmyXXYGt2kD7ss66MENQjW5Y2lA0AhX2edPueAecM3NDo+aCyWos6vYfX9K6irRQMQLAR2
qbg0UMhN4MFPd/kX4FQDzDpQrJqLFWFqdz4lzx1SvyG95yuqfmHpLAndGLpwIu6hHe7NANITxm03
TddRZITKbTKvTnmh+cqb75S5kPryu2GQNA5NSUQXI1e06vREfC2G75cKD6SWz9lTk8Md1aNzh/kP
bMyIkeU3rIM44gxwk+msdTQ3pypEr3vwQw7cS0aFF5xcL0juKzrJ9cnvVkQfQ7jOKYEhmUzPdMGo
sTcui8rk0t+yuJ/QFKzr0c2Dzn00HhDyGlgaUgBRw7XSVW+oUht+W/yPZSyD58Yr9eVmkl337W1B
ACzDe1KArP7JhVnabkIlhVqYXPEdDkBxwRasWMK1UZoOb+Vkh+nP6NRDMyL80uHy0kZZ5ey1nW8P
upSK1oFK6i2VJcnQG8uD9M1GzpG/bgoHbw8NMfGehM1NfI47mrX7ug7VZSXaIrhDXclUMOIVHz8Z
YprqGFeeM2+zIR6hwSx62IFOqcb9wNCC2zS62WC3lfLV/L0kyQCfmMd3HtdtHK723QHk7T0GYL1Y
P5Mvzbh/1y0OJvhbz3aPql33D8wS1XBoaSpQYWQVjTuCxnL+HpfGMFjUnf1T2C5ZnoJp7jFvj1NM
cA7nLda2wAbTM5MUIdDf3fRVXDnZAwzMsGYCx0CNZT6hWlsZLLZ5JrBzqI7ZxEJxa8kQubj1qMi7
sCOnaJkXXbsD3xc+3iy5tEvkM/obNYvaeWrIJFs2gTcQtTL28BcPrsUODgGMQPidDZz0lQwQKS4o
fEN+DZNO9UGDEXibewD7WwjqIfkp85SxfpunMA0PdS6cC0lKaFZkAZVnzyqUaqobI9FvC6I9ceEU
SJsI6CgKUS9QhFNX71YwOurgMXX7ceNiSVhHxMMD46CbOBMa7S7Fjb3yaczw+jB+UIHYzIAHY2BR
NwcGMKzYoYzfyGeSHMltOMIa9/pu1iTReJ3dMdRtn9ICP/a2TwY6BRTumlyEW0LwIgDObaPRmVy2
emPwJ+xq076POL/lIytfV257lQqknwAL79EdllcNbXHdrgXGMlLS6sJeCNor/gnQQOkhBX129UKd
p3APvH5+b4reQd48xs61IFVJ3eWut8aXPA/aCmCWP/+LZWfyT46y6bmO87C9sKvFK7sJWZA9F7GY
b6Ri1zJJjCY0pB6hlgSZzx3NhWVlyiBKUOYIM+KgJcd63Cdt1n5hQlyrR77NprngoSOobcnBoZ3Z
IWIq4DH3lr8FJQ93hlFDvcXXJ0kqkIywd1w07OedLrHEdDdEElFQJ1VA+kiJrr3Dfx9thMFbFQHO
dRHZ5u2lAiYNwodp2CnsiaCAJcgwa2fQQpGAzsL0ZUUZGJ7YEqr5vRpDTCgD5IaT9nWZbpGy3zIo
CcJpX8YU/Y6Kbe28RjPWSo43ln1PjA/8Z6dlLvCU8gkRl54ljHh8DKzH0CkQqXZsvL7bmsjhTWe1
QVsQ+vPRWer8nr299I8FJ8jFurPNkIYA43yI/cCQnMIBXHh4X4OoecQ46x4VqTYgK9tGD4clQ9D/
yroyfSNItelOTRk5R1uPpJG4faQvZcS88Xlm3Vl8Y5M3cO4iteZ/deEQiAoXlAefBanXf05INi6h
07tkZs641qfeSes7u+LK3cy69OAchxjrtxGu5+6yGOjYbMHioDqExpkh7SzEN/BvLGQdwe+5c8h4
YCoxsU0jVyVIHycQePMFkg9A9gza53/ADw1aJvZ6L3z/Gb9fFObhvvRAEaAnGCvzWVVJi586ZGco
yShmAsm+pdlzHWr/OHLr4Mwh2Els9FIBIsVqYe7qhl3Vk6txQTG7wD9MImre7m1fwB1kAbJS/oLx
JdXSDsm6T6wFnRswkgnvfGimT9lEht22y7Lyc6yjwjtExM7npKuvwePSiDHZ41PqA9yKNwj3yirn
GRENCw5muh5yiELEvzEhAbwBJDL2Dy1D8XCDrqb7DZMuY/KU3EiHBaUci7EJB42jqoLAvoIWbxMs
YBKeY+uiJZRu0T23VGXuiUZBfgaDEayHi8ieyB9t1qfZRZ2FBg0tNm7q1b2iOiJ4bNZdFL9kYR3p
/SoLzVh4lP8xEbW0dzx5fymp7QWhKApkl7MYNMqk3f9u4mcSKIlV9C696sxzBM8o2DqORf6DOg3f
6ELw142O3ZNRZMrqrxhyFOxbKrvoALLFT95MNGQXAeKy+od/yYM/h/1VouTLhx4goWUyT2C3N7vT
0cCfmD98mln3byK8Pj9F6J0YCmJgBpkvmrcpCdDPrH6e4v9Ne7JAd6zLpvEKECOCLI+daL9C48eq
0PjL6wAIhEorzpb4F1mAIYQdCRgQskmTPRCysPBKLx7io8wJZQ62cs5JYszRkl6TKC/+G0KFxkyB
PxsZykSFwKRwy9rEvE5RFE46fZ31Ot3ZhWXxtiWUNtm6Y70QmYjR7FFy1wxvQRMl7WboxyY/NpPj
g4SI5/SBlRq/uNSGcL1GtPIajzABNzpZ8QxYFKycU4hdfqiwTcpf7DN332hDBuIprKB9nMzg9MfW
x6V/JKbgVhk6LNrPfd2Xp1mj8N8uVbhi6kuFvgKWnX9Q99QVARJUWg9Lbvxklw1tBLvYoH/fAUMM
sKMqYAeI7IlwOLk6WlLiCPyEbD5Rl8l/jIs4MmCFmHhHx+x8o4ume8xaF5Rj4vum/iiXZGXNFGBd
f6WvB53qhLSMWxQSaMdkEcoTEXpmOai1Vd3FVlnQ3lHqzfyH0gn+g7E3QqwaZHhM4igi4FDV6G9T
7PT9mTxBXHMLrLGEUTof2Ec05t4b2PWIDbHCVwWXJpXwNgqEgisuDH1iutGNX2nUhaG6epTJy69m
nbVznonivB9UjRWJSaP/oRCxqG0++ERtwTBYCWGwTjsgAVRZhyiQLExAAG6s1ZH3J/OPNi5h9xWI
dt4GTTzZCQR6Bo9OF0beog18iLDuwECPRR1Nu5xKWkMRm9LB7DCbm23Ijfa+7pdHUELSRx0bD7e+
Czv1XhZeMh1gHJATgwIfLnc7uZHeEC4Lk5QL19wRZ3kDWqHOpTdZZgdIk1esO9YIRu9iu+jPyZLp
RA2DIG3PBAv3QRRK8w5LdyR3kjbgl9Ety+QOMTHHOqQ1FyE/sVWbhHYmJmJ5GF9AWpFNQU/qYFtz
ZXfRg1X6zqUZvtEWx9Aehdv0D7ym2Xpdysn/XTglXTspHcN6VxaL+z0QTNRtk7UL3wdbNnTlePlJ
JuUkzbb4p+uFBT/twB6Go3qnOU7JUSg8pydhxI0f5tIdo/uhslzQYDPEe2b7+IFJdZlz52UVc/LG
2rtGtoRDwU2ZDnoFjXZf2jx/nIWN0m3farL2nMI02YWLp3ysaVuJghRhHN3PjFmxanuj918BfeMo
wqVErw9D8sAUxFEXiJgzh4VMsicuM9duWGQrsbdrjgYza4HNSZQwPE5973xh55d/oqonXhOncn8k
Dqj610mn/WlGwtMQISUM4ulki6KBOpuKp4D8SghDvnSQYsLXoxmWC1OK7SBGdOiJGFjrJt5IcmvL
9PZuIsxNbnmpoUCN3YqcbxPy8C67dF0Cs+18qD07YZ3y0DLI87Z1l3v+M1v00uxnopxuK/hJJ/t1
BfWNWtWpu3uKBlL/NhOJhq88MA3Jh0wv6aK8ZPxQZUsp5hbESmH5jlGNiomXYt9EiNJ30A9wig+4
fP/5coreS8pa0pnnrPuBLolaRM52MfedbWX/6bHx24e6MgEjQ4fFCQz38ZNIDwBNCi3jo9tlqNbJ
akaxA1rrsyYLKt5ivYAckXPaB2yqpvES1NHs7krpsSApyXF+WnyG3aehGOfxbIc8egFpwNzAZ2oR
86MbEodzPnPylsDpbAiooMtv4oQMRRyhWXSK+iBEyiNxXZ6JCkeMDIRMEvVHhOSHRw/h/KAxTuBy
Wa3v58Cm6bM3hWiqmdt9IfRB8BME2Cr3TJ4yluxp5TfDZ9Am8XqmWzMTfNE2Bq0eJat70nzSzL9J
A3Rv1KSgeiGJY3lcTEibkmE4O+NxS+tDR2Jm+8CqK7pC4g146BSmHZALLdzpldya6lqDZhPHRP+f
zz5HEXjSFhj+SEbWPl4TXx9zH6zHb1T68tHOFIU7QSSG2UoNuYvqawG2sUUAkhFWMtsurPSmgzhQ
HvEJThghA0dILi9fVOQQeOvzJL2Q6W9ph+cafhsT4zHAw/URuOQCfNcgKtQ1hjMLTCwOUyO6pyjz
0VTv+NuaxeG6LgWjC2aeHstQLkQLAymqiD5e4QzwYOcTs32BuOYVpIJtD3a20TOFpd/ux3Vurt1Q
udMuED7e9XalIPmiLcrSI1uDiVF4KYdL7EHN21FsePG+GtXw3iyG9qDLXAt1aMmDUxsyc95LLdVf
TMKGw9FwfWy6ppGfxSSjK+jJ4itqCbnYENFiyMvTqv9utUtH3bfELRCFi2JmE7Ago8MRY/CEmDMh
LS9sh2g/6qFpMT225dlDZGNOS9vO/pHxDMlBlJAsbucSpfWRxIb210qGp/PlugtZ6w5UvIp+JplO
pJfOTzEmXwQWTl+2346DTHcbgz2ghlUtUkJC+BxGH5muvd+wbNfyPBIocD8AWJk3MlnG/6BaFGq3
+h522VXh6D6RQ2HVnulZW18mu96sCwCYkK2SAhez3sPIjtYtGP6EIg1+sq7H6h05Y7ViryP+OZsa
vBK4VKvsnDXCecbdrjGlRUgu7shnSNwr9XmCFHqRvQ2OLSFa6ZmQ3mpXmwS5xhbyUVKf4hggydV6
CxgaeAQI2XwG2ls6mjq7srldnpOch/SEnXPhblYZiZ864ApF0gdH50BljzxuDW0fvGKLI7azTk3m
7bEfYSNAqGotaAyfJCbIanQu+cD8HCK6Z7J8H46VIj0DTtEy31oI/CVgSvT6FU/GBmfHrYb8T1mW
WBSdWkvCV8Dxo+XbUD+uVPb8OTh7BzaspRa7AkOHtycmivw91fo0tDXt3AoIAnsgyVH8j3cYq5Ds
A4gY91T78T+DjHREftyzCGp92oVNQNvPHEdX6WfqNYw0HxVrmOSVvDh8lkAaY4ybvCQIYa5LNXTe
P6qQtThMXFD/WrJwfnUjIdrnOOqhWVkWNCvCBsnWhCewiS/YK/SFVII0uXT9IF7HWNW8lmwrxKHC
T2UvZEfM/5HK7P5pmAJVtxemivaYbxRL0DHq1p12IXSjJXSGB3Bt1nmXE1aoZMmZMjBvLD0a5TRH
ssV0rDRvNYAZ9z5JmWX/7UriAo4LkkQ+UzBW/hcPIOaL7QDpKTllfPnyR6vRFeclR83HfKubneoU
hp5bYl6V/n800T0C/pmv6JLMiiTZnSP8EX2kzxTurxMUFOAR7x5hCcmg3TMELAzFDlLe5CQWHspL
gtsVS4dEPMqJJKHRJ4HrdyFJrsittyphlGt2coYWCzoFzgmbOM8JuMaMxyXkJpmj7jvAzPBGY4qe
fRoDX9+D3VDqRYievTN2lyk/uBM/8QPqaMRZdgj0WTmO8s5rGFTM5HyFVWuC1OXRyzhBf0j7sHrg
OU1IOJuY0gM9LgHQhGOt9jl0LJ+PlGXyfHEzRHjMiIMofK/xOACKq3TosSBuzZebd/K7RzsTvw24
EwHjsyC8xHYwpO2qInzhnHdIOFsso1bYBM3d1PkEcfZrjVYfgk18GlhSkWsvRu9qwAbPR0pMmu3O
iSKmi/ha6l0QzX5wQGIQVp9ewerjnFlK8rc4A2GyMWOaqXuiJhBBw5VWOeqColbZKyPZgOa9ZFCg
jmMPxZvRbn0DU8QBfFbQ6SG7m92aOvSsm7An1fQVgZVfP6xwqvIDk7Tkp2mBlOJZRI52qEcyMre1
sCykaJHI8ZvDbv5y1mn+ykKrnFMXdKF/z0wNLx9SynKngZT8bUznI2dUhQfPdRDC2dR4uy3aQsWg
aUWrUG6WycUzXxgz231N8E1MrpXfNafRIcdyH+iITFcXCItzbtWkzYWbSUynyKP7esFJM928hTWt
7pjCZM9jlvWbFacBoWS+S9xO5CbBb4oHTpShoRI7yoWBxSZB0IC0tiLO6FjHPjHzGDxBncoxsE9o
r6PqPWRsd4sQNvLKL7B4nIzIRXZlEkPY9DwYvXHVLdWvGKP6AmGgyyfnRQ0NMpfcAFnB5Yte4wNg
rwIliHMHxb1FHqD22hRDfk3IdEaE6/hZeV066ze/VkVu3zc/lE6+u0D2ofhuBnanJ9zoaXxovcF7
GCP6FyzfWepspxKoxYX7ZoU+SQnI3ylU47wUsKoYz6xdv46vtnXbEvW3gThwMfDJ1MEEjMAubCbM
8p3Jcvq6kUxBzdh1Yu6YJO4OTEPmM7IRdZqdcVGHDgTgLkQFOqaTe3W0q6LtTPpgd6eqiWTFmBEc
A+TcTxtL+BlnJxgLyHPZVpQ6erhtXVAtFXkNWdIA9Nog7A2vhUxSMsQh2iB7Jz2cnhgxFIDXW/fS
TmtYHOeoLvw96Te8PGoA8gI5kQfhlTlzBFtoiTnbwZc4djunaNbQusY+t1g7pskfLCxT/Nxpbt67
cl4Vn4/iz8aPhTLL8EYWni6eFfqcmzrHiISqgZwc3MssM88N3CtQfJD58NYXS64gWmFKPoRzLGkX
INd3yPryJDm2KgPWvxEznxMWihyK6rqrZ09LAsJDv/mk0Z2fXeU1AhBtjg+BAZm6uCySHJp4x0cY
H5bylfTtlawuWwHu2GNdrKOd5FjFUZN37dGovg/f/Tinq2QZuR6wYeNy6GH+jMi+2dSwfbJs8fNQ
hu8cr6jBcQ4r3icdGuIQIW39HqZQ/s3AyaEr4qiEQxozLkJm4bqfGYNXIilRDBJN7nbB7zkvSa2m
FCEZni6ToMmkI4gHtgnX5RMqIJK8PNF4j/2iAhLVoI1TL7ZDyDm26RMIPtjONbwHWca5u1+QNd1C
T1TgHlcArW8smtmjNGiqy6NipIEMLP1/JDLQPlwhRkv34s8yLqDPK0IEdE0lw4JwJKF01LP/GxUK
tBI2ZngMl4i5PKTVPqiuca2Dg8eQgliXvlLzjtJRcrKSRYeyXBUzSzdjEHpx/nRw2XFHMHzmek62
UDXSf/no9gQuthNo6Xj1/pqcFL60SvIfeiCwFmgQ/0KPJdtB4BE/ezWjsg0B5IXzwzmMlD8ZeAj3
FIlEf1aOCJGUVdAH79rWh0fne6ZvTvmMKhYRHKDyh4x2+3fNrKrYhTos3tzOf5zNHFePupjlXRia
ct4uOvDIiFlCMI7x4rjeqVezD+qDdSAzcbAPOUcEWs1X+vRRHditrqQZrIYyp6qWgkq0HqivoPyt
tsF+WdM/QilCAAjBvimfw05O+b2Ra/lHrK0v9nWNtcHwmzm0PVv69/WnXNAQHuvV6+Yt6lSit1ND
T3gRjP6GbROKots4pWqRPDS1+6mn0n72og/7Qx1ZEe91IRzv2qZx8sUzMfVHOKZB+jlVALm3oTMw
IA/DRd3XCz3FLkLvR0z03KXEPPWJXLhhE/kWR5Zwui4e1+lD9xYEp40D964l4aTeASohGZTBlzfv
WuFnH83i4rzySjAZWI3YL8a7OUZvt3XnYajv8Za0VLRNg2pnEYt7dZeAsOoO5ylwjCg1Lmq3oqb2
e3Nx/rkvExas/EpAWtf8Zmw+woXWGVaphSdxTqoXOt/0C/wewzWsWMy0TJik/jZIXQcvYlqj9q13
AzEDiOxaBUduq7PWGe/WJjTddqHvyV+noNccYnMYxLsYiRlGwokxH1gzPCkzMmPdJ5XPoW5cvHGD
Y/gZbxoTTCkMWEFB8YBPYkiPTTvgfu2quothpsNm6lhj9GnB7Kzo8O/0nWU42eTKIPS1TiSQh2PD
o6moBk+07jEj0MSu97iOMxayvYPdXj/JLu/Fgc6raz+Wxl1J7vK8bowPZZ4M+MhVhkd5UHicX+rO
N3ywkOWATiAyNrgtWWbHy0WvyBgPM3E59X0fNUrdFfnI+XgVqd+SrIJSO5rA2XHO+XAPusAcWcsb
88Meag6+EjakxYfOarTMRKDAStiKgVDbXaG7tblzGdajJquZ4IIJi5IRXFQf4o6fGKFXR9Hwx1+z
Cr8TiDVWFQh1OxM4l8Iwpz6ubp3lT32FVnNDw9/zH9XWZkDsUvIC0LxP+m4UczX/KtJWEsDmLD4x
DW7VbOPOH65k0fjrqwtnzrt0UwUcyhHLFJ4NjfC8ySlBiQ8lj4IZQ6MWyl2/B8N0tKwP/tD/WLwB
ZSgQmVFEoqTikm6gAKVgg+ikoIdeNCtVs02MJ1f6Y5DaOwHhExKCcm2zG1s0xLtYOqZ6cQsy//Sm
V4Tn3uuFiwu51wiw6Z71gzIvhfSG5p5Cahk+Akv3y2yzTNNd4My4Bj2EuLBLVDv+GQNvzR5wzcu7
Rhj9hszbrU9eL6GDKcwgLgODljibxaMSrBrJLKgVjcsmKO/Hu2I2cJArm8xoTfrpRgRrAUX9agrU
sdiAyuin5P2ye8CiqiKShZJzM2aAxJCiujEEdL4YPzx6fYyqOwfFq05LvA6s20jMrLYotghDBdWM
GymmDCRANgTax6rd2u5+biVtetMDkyZqd0Y7WBK6Ep/L0TfRl2Bs+9mi/EXzggjnPquKfH1wpsmt
f4MY0flTg+ES0g6YmBU5uK7i8NXQp/U7WAv2ux0cSvY2oDI5oYdPvtAGd2doZaju0cW5vPS0U3dT
3aNiHG+FGrGOTJzeWDj04RWgLr4CF/Gl2Np+FvPJoCuQ+74Wo3rKeHgxhFUQPh4cQ6bDbuba+4k0
cvqjVIHJcEAyXNxoEaliJ5quii880aRTQPi75TPY7hebkUrvAkUvAElkWC4z37e7tQGD5bseXQGq
Ddiz41V3XbqaU2BWUf9dg2hxLvwNYf2ai35+Ivl1du8c6QafVIZ+XZHePBfgNqEzoC3ZdsUQic+5
9uelPPJdlCmLaOyDAZNFIk5/d5lnkkPlhcVHziqVmLWSlw/b3g2g/srCMs5Yf8fN+J4Uaaqx2EuN
iRIUXiUOARVadc/6OUl+8/KuHjBcFvpoF/osdXd0mDff/lhb4pLxN+mwBgMgi+J7LAF23s5KOqAi
kPLGOimDUO5kVDHYM1UyoKE0ee73r5Z/rM5lwCnMGcrk2X9r13G+ZHEBgqHnbiHdpmixKHcKZjyQ
4OD2qJWF+qYN84fPGmPphSfMoqKfIpxZslM0giSq+1B+UyDEP/iwAv8URgUZ9Rlk++6zYnPSkTjF
t46ZfxEIzXoQgweJSvwzIC7+ASkDUYGwrgZ7IGlMjogskm5mFBLWIyOqyP8AEamIbKsmx3tHo++3
R4vwSJzLGwGIcooMoxcV4OcxdpyqUwX8PNsXgejwfSKOu9qsS2OilHBZ7D2B84/SxUnObjfjMRrW
ovzhJde/LTZ3aLLK9b7YH5FLt0BFjI+ZkoQ2s0XrvpowEUTYTkP6sfa1eQIzxeS6xe2AvI1gaRwe
rT81P1Rlsf1XOh73SxcQi7lLjc7nC+aS+qWJTfRfBn7EkskubYQYNoKMVWRjU26Rhs/rRzj78jws
eCW3jsfWcjsyke1Y4XAVHVmoJkiBGwMlJW8C/7WN9FLitoJIpUV1q5g6UXssLm6R6mjOi5lxITGj
52ickNXU3VTXh3ycld5ZKjOiICGykyiM0Ji837ljbZzFaYtERufMLsFTImakNhOahBIjD4aYcmdf
BkFwL0vHoPlYveKR64VN/BRLCUtehwGL+3ZWfbjNHU6nAykqc3RM5vDGBgeuXYyfSXmjDVU6SjW6
HRcj5pDa4bsUOdi1CIAQhl/SECb8BwNzU+nVbw3CHN5zCjl/YzGqQI3FHi2HF2ti5AAbtParvJ+w
Ev+35qDCt9r6TrmtF2Y5EBHIwqmhuqWvQno4q3jmlw82e1TQMADpxplDDPBJc9Ei4Q2t828o+vzq
121cXto17bKTo9LmvikJzsb010+T3Mz56pHd7TPV2U0Yyn7NOOTSS64g8n1QORRX4+qmuFlo4/be
khzh/lkCSfIUPt0E5I4j9RePDVzuFJNCv2V+HIA3UkX64QnMNce+ligtz4C96/nXhDcA+eocxNXR
MDl7gRAY/Z2Q8aHDn2rh/7LJaOZ7Yn6I8kQfC7AZFn9LCNiICX8TZbJj0yiaP7gsonuichEweLg8
XkMryR9GM+G7j5HD0Ks/i9Vd2W8CYDEPjQhGcmNcXYunYJ1z7xhwG8VIwR2/1N3BTGVle0TopCYY
4GEICKngmyByl2tM5ReCJBOhP20gQpcOzQorfNaFvRv9xRUV+fwQ5D+f0ONMIXHHSHM3dT4wfsDP
aMHhuMOCXToXAyD7ZlFQpHy6JRx3NW4XKs/5Lu5I5j741o0ukCWSnykEqbkzlfC6L+rIqSDTnrPi
WwLJ+ABjYogFSZt/oZ7ssfFn7wNLRvgv40Ym6kLQEeARJ5mLoPOHGG2B3ckeFh7GlLn9j/56Wk6z
W4Dr6wgA+UCTzaGPoY7buE9cNiFhL5nSZFYFyRVM8PobVcr6jS3T+w3WmF9GRqx1mOBhqTuESIhu
UTqY7nLCXNbTaigZtvhJsC7FlIJfRESLlU8+jucTSRzm5hSkOX9kblyoJ9RTjYvMhYqrvw9yqdY7
aIXOssMtGOInJ0IF9p+4cbd0Q5fEux0CBtToquqfvlN2OHcAmmAbhF5RXRN4Vg5AZmJRXgKXP1Vs
ElSZDIPR2nN8gowQ9wBcS2yFkw5f1m4kZQOZfk6CtcHXxttAInLOFfruda7zFyO88E4hfDL3ec7G
hNsbNQGhKfjS2p326rp4uKnb33lLyJMZimrZgsEpJKvYpTxJ0Zcgq8uEeK4/eFkQf46J9E+GWBQW
pIU/36m4GPxzQSgnTDZqfmj2WI5IV8lj1vbth1MVNY1YTtdMli2G+L031YTt+GaSI9y1zHa/Zy11
uPN6Ma5HFrflcomYa7F7h7jc/EVHHPNBFLzf7a9aARI84ivw7OEWDrR8BKUzjduivLE/gVuQJsJa
q0/iF6/gPady9RWeMez9QJYiMAa67Eir3RRoVTZu65Cdm6aUUxcV10MPiBfNeXK4XefAYCqStKQ/
3tStnpBvDeuyjC3oMjRbj6B1uV0J6JxeKyr57ABHy31pU9CbG/f2LTPYrMf8iL2njBlxtJyoVTpa
lES2du9cN6pPxE6SVUGLtPYnwD0IBQpK+1/FEmJmiDlpTxMqV35f5GdPAGlU8gN7LMc7k6qekifR
5AGyXlru2V+QXJFkgQP7cgogdUUcue9WLojujC/Yl87K05AaR2fZu9LrvadsmVZuG5z8iIHQT7+N
mVxwIq55fz+5XM+x7Gx8yHzBZIqFbLOi9K188m7RfOgX+gmNiRcf0b+o7r3+SsaAJatgzs0d730d
ost1uzeEGQR/o+egf9FOaROAhIvJ9qYNgseCPeEKPxPDaK779aflfU/prgxcY8bygcC1yaIPEApM
2wRqAs5XogrCE54bduCAZGDu9bR/SK68WBZHj1OnOQ90YdNeQ1puzIHlSS73fK8Cs3tmI3ZLlfHW
fc98Jx52umXToo6oOkbORzcHSSleZFnQ5fU6cJzj2HqLPgZy4FOQ+f/4Oo8lS5EwS79KW68bG4Q7
OGPTs7hcGVqL3GARkZFo6YADTz8f/QCzqUVmVlXGveD+i3O+wy6BRzFBH5Jbi/06CmlKmi0LJUJr
M3Pa21kWB78zfJeYFChSOxCadYDzajjYaKzMrHnFmKyWTwgXl+Uub7FX8SyDsW3GqeUyJSnhlmXo
yEB05HQ7AUiQXyw5XISw9NXDqatBzl+QTKKwygqICpHEqfGyGcFS7merwyZRT/o2tyhwyXZc2O1Y
szswG04GqsahdBH7EXKQ4BRCzzBcGYsLY48JhqOTvLU6ufLJvwVWr1Vyz1QdBpDBp2MOgRLr/Drl
A5kplA0peLqEVMoPVdjlbZjAMSCRGecMhm2k4IMnIoalHOex1alvgaAEIl6HhnevmZczYqjT8XFN
NAknTB7UFckbpC+2RZxcO4WlwrfOHsdzSQZIsfPVhDSCJLAFNRlj+U0bYPpV2PUJZqdrbti+psET
8CMIvkzp1V3l2ARVNXjTfldSLoc9AkojInuzKZz9Kp1hGsmQLtxCumrQVXni3KYLFNdRkjZAAVQr
daR+Gc19SyrSoaRBDw4JIA7vRquw7w49QSZiN43gCI5F7lJxTeSp5ZcZLNpvl8wo7LAjAtokF/Bf
v5Ifd079AKw3xBYSVc4sn7L10k0GIGGWU7DzJguC1cFk9clpYHPDSjfouKLvWvQkgce3odvpXBRa
/9H5PEgUTeQ9bynf4By4t/tRZ+0N3tlOTWefND59Vdhu6aDj4Tr9cLoW90FlYA4hyeoqvhrjzmw2
OzyLEUJ3AI49bcxXF7TFhOJg6ZYJYSZ4l8/YLpsTOLHKfhOIwYsn+B1xfzcDwlo596ktzAxz0d+C
UrMYm53L6pnZ4gppAb0anuFdx6Atf/arAPVBQK62YnGfUhHn1O74lIpE+3d4JsgBYgOwMVpWwoWW
qHE1W4aimPTmW6kKMu2ygoGiE0r/ccnIHTgHqeLM2vkls3OS7AaiblDpcvyzGS8XVrPxQZSqpo3i
qRRxfnRTQi7hs4zghp+KynbCDcBi6fkpRKKPzKKTbTXsCiIsl+RIg1GKbr8uTfhHWmWR7jvHWvVr
S3JbsS9RJN9hOZufMyvOzQ6/K4OemS5eRRpy8W3NQPKp6imU2U1qc+UpD5WmxLj/lFhJRjdjCGk/
EpqZXwJE08uphVQrPi269ZyMFtQ/eTRZeQLeb81KuJR60uvnKgxC3IiXuwSka7umRT0Lh+x7yMZq
y78Kjd/deYy3uA8ZgKJhV7IoY9alSEqXYVfFLXoWO8jgsYmUEfHdGCAvuVZQ5NgIVjH6yD13nRRH
MrotRZoF8eTNHQdgLBB1JpL9I0Z6wFpRz7EkyBcPEsgygKmgge7p35rR3bksHCG3o2PLyh/loULj
tORcRodP1hYAtYLoRiSJ1AGpdWN1s7vcjnUi278MA2emN7Fj+5jXGzdzTjX4I1R6JYZ2DPKQn1c1
HJDfF8lX46jQPYg5nZNrF9TKSLKlM6fx+jFzXf1NUcPNlFHaLh8Jd8GPsG9RiMwUu7p07vIs3LxT
NL9vfYVP74m9oyc+Wm+wgHi4YnKym8Zee3mYZ3AuB+TCxfgr6CFEzFI1hY3RT1y+8o69razQMjYx
HFsqHS+9V8SjOyiasrzHbFcuU3+Hm3MqDpyDZX0PIEqgJQRxl9xkEunGQ+/QYH/Hs4b7dHC0mGOW
x8g6U7zyLGn8H0k54W7S37j88LjZ8HiMTLGuQhvm8seCNQ8JfKVbO2Pv1rArMobVXrt3MW2HB4p8
2Df8F8ENf4XzuPrJi8DewFKRFUsWnBpWy9O3FsrpceamrXU0Te87J9UN1MwrWMAUElFAxsZeowgL
Cb9SsbExTVeUWJFrkaHCnjsNmhtU4GFCuFq2ChYuqFqm5KKdXtpwuzrfLN8NscHBaRI+K1KIvDiT
P4ucuhnhpZsm+0k07YK40oTVzVx0bkNuekoHPcUwQL4dI+HYGEZRA8IHLoH4HuYHtwOePYdVVpja
UHfrdsJ+qjNQlsHUAnUBzKxa97Tmaz/fwaANBBM3CDkIfuw5fJ0ZeZQHXYVLcBrx2OhjizY7n6NK
DhWJ95Bu7Geyg0jWZDjl9hfbazW5wpkoSs48LD0eAJMmnhg8g5q0ApLDZ3ozzBSrmwESRAyEJj+k
voGGC4/hCFWwq4tzBeRBNBgwOAxJT5sCh7eW6KDc3i3sxtvPYhgG/8XvEMqSt9T7xBKZgNTLqMlN
6mms5HS07I+ZhIXtPsixlvCLbCu+63Ep6gi3nTa7OYlt8VmotM/Ta96bwMMWXaDLb/ASgMzfERfC
Kc1I2CbDL7H7GGqZDyJup/LOh4LZC/IaWIfNAJ7gFeEtoGNu+WF6Lu6PmdmHd8O+orB//RplPVLc
2QJfjFhaKMIkCqahUItJM/dtZPNgGwNx9tpk9JAYLqwUriqfSevZCJVtbkfb41QnKoTMK8wzaPAG
Zv6RRMrxp6SOm/6ib2DsR4SRq0bSUDooKQJCi+bKM8Z6GgjBoKsShodeOJ3v+/i/2avfBqDHxYPy
IOiMMHUBOuEEbdLxaaT86sIrptkaUFyE6zMDv1Nj9y2zuwBikMnvgBM2Rh0bIGtdd8D361YgFms7
sFUENh+f9EL2gUG9rvJ1OhZ1HpSfMXXAdK148oaTqXuyKaokzAxr9FqH52l2BnNqbYcEPksLcEWM
LTC6GmdZSFfaKKMXxv3DhAw4RcfZ68oFD2aUIlE9gfZ1qEZ/vpT0VqhB+ZCqfYVejUUyagUGZnmZ
PaGU7Zjzy6kg2aijbYgWfBDtvq6p+feWCQdKI+YXdGtpTTodyml3p71lSM8MbORyDtj82XtWWvaL
ywMUnm1Clb855RkyVrkvbhpvIMTW7df3rrTd8WBXRW2whWvcWwKzCDMlGaMiwG3AXLSd0+lCRFT8
qxuPOOVWxkr/Ig+R8ovWxmn5SlDART4yFnkmXLkzj6jniL0ZZw+6QpPrKjgy14OBXHTaihqi1Vj3
eZM1sczjRNL7Fk+fwWiyKvFdKNNcow3JAeoVK12UQ9VOQVTKGZNH4mJmUyBJMYx3RXatdd+E10AX
pgY3c4mOLSHE3j2wmqJUC5KEyJIgz3iwAqvJUW82s1w5FCE3IuVV6Yc1NNl6rkA2ap5tp46vOQWQ
SQ2TGn5Sto4vdmnPrHxxnKGUdxrq4Vog/2A2RZ3AUJyGbacK1cjdjF0OqMTi8w5YIE+JVwr98I8D
JEA+LB6FyIHqxkeAQoOSXpEuE0z3SMXz7KJDOdjXwVwu8kAyRPqqJ6EU6l96wFv45d1brhBXfvl1
wlSuluC09rFkL3BsC8f6kyhZ/g44ymu+DUe/jta6YKki86+KDEqvb2AxWPzJ4WWF0MZb/ubk290T
luTKvawkt/2Uid82oJwgjKPna9eMxMDEuKz5cnOtoW/+DhMaMGikYbg+kpuV3jcQn5ZTXFWyi9jw
buE1jR00h4A0Z0Jm+qA+ozJOxd5pm7BjBorI8XFw2TUdh55Yqvt1YLL/zLaKFA4+n7ThuCUeacfC
QJ5okaDlpbp4A6Hg/ZNNlp+RVIO5x7iVvYhuTLqr3PdAX5CzAxfdV5Z9tyQTzl+iRaunyRZTc6z8
xVEkLIWCKD1Qt91O+Jl+7uq5YDjNYXTMETfXJ5U1yb0SrLbPk8e0i9idMsSWOhEVebB05wOPEmls
77yAAfR9WlfGBzU+CswNelAMZJLcinwnw4JABoAILsxY5ktgOTi9RxMI2oQ6wdxDBnR3B5eXuB3L
D3CcOoiHCKnFGkMMRehbp7qPScUoUAoUTJ9FT1RPn7GHJljUemjUDJQQrk3u7RClJagycTptpzWm
tmPn8xp/xQlGtn0QW/IJ3RHQ+rE2yWNX2flfYeX2Tc2YnEHc/0C6rFAi2y/WdTsQ8d4jSqyWAQb7
kDNKA8db30gwFejDBm1vOuk5DslAAmdWbNDC4RrWQIDcTK/cNn5RmR/HoQYOSDKAshE02WUiimCb
M+H+Qwo4CbK5rLUa9rbfdss12vakvUGchiViztNPqr7FJ8SrTV5GvB7yysiUxCucDcV7bQ3td054
/N8cyqZztSU5v1g9ksuILWN91fEjZfsUKznjGoe8jZfG0eFbwjn6JOeiLdF/cfjaaPB7+6UCqdte
SOOZjuz9+JRVHBBE6LXSRAHic01xAzh2Bv4cfzO28pBzQCkrT7bMPfdsdyr7WW17/atYLpG4OK75
KYRgiyvPKm11ptRbWFOG/PQkVNsJVlVenZAm1zbBvkL8QbRXIvXNAEhQsB3nSWFu0kjInaJgZkYC
03plximAv4XQ/hap1ZBc+AY9oM0O2ud9bcuCRUcb0tHNVhED6R5K7VwPeBiz3ejN+Kq4eeu7pc/M
hD3BOFCJXKfeeyt0nZt17bu3URXjBz5HcDqhpYriECTUkdE4OFuHmCXtn45hEMyTjCHbZ21N+m+/
2hjvw8EQhoRYJPfVdenW/vSN847xLPBh/zsxCy/l6Ipu3rHcs3+JPV1+2bTW4023xsgxd34dJz8O
Ep4CTt2qvbPKSPreNQB3OE1Rw7tHZOSqvh07Jeujpq3zIi/oZP8sqphFOLF24RF54EjGB1Gu20vb
Dy8mgcJyYI26oQQRURCQRN1Oghr8F7rdvE49HEcI3SIzCAwTSZq6nz7rYHmjSQObX2rc00BtvLQi
thfREmZnawLr48WWc1FjWBLnUvSUxf4Qy/oaWRkZoQAnmp/cWplGZxT2z6oRxQdOsuQ7hoNnDvXC
3Y2aI6QzHaYAZ3sm+vu4pUqMknSCmt4MffIJWhv7Edgmn9VcE3cMgxKWeIgeJWAfdI3jXgYeWVgE
VZVVVAhc/gTcB1soobDEE+IfFo5+RhDzTDy3eqgc3/sLMGACdC5676tM0ZOcsVvQEXsNYh/Cvpbg
4BNnVN972EYK7u/MLu4cG6Pencl6uVFQ4R9golK4y/elVOsF6voMorCaQSbaVdh6+2x28Lu0ptCC
ar4bQWOiLxzO3dTMgM2gaTgnJ0QhyN+qIrxoAEWyT7EV2zvcHWp8ND0tz071WFWvGi3zcz3SJVwv
XdoBCO+ZAOxWGiB5SK0xD46c3cuFlkIgBibK1bfujMCGEZztmKbngMHUm94Zi6b2fdWyR/iHrQaf
9mEMWmCjxwkxdZbcsvwjRPrEosHTwyEP8JTSf7iTzPmci+TZmm2ZAWMK47G/qUfpvXKIB8FBpmmu
oyUok0+NY0L/XRf81eLALHdwIt/g3SawW3jVV5eW/vU4YB/AXoKUoCIECo3xvljE2N0ixFv0cTRL
g6AQSYw17yWVWMzT7lq4ILuY0d0TO14cERJWbrcrltINYTQEbv/uw3ltTrhw2+ZuwRlqYZuM4T1H
ILjq9IHkr8xl8r0ytEF1syAeZnEK1QF/OYk4UMf8MiossZprw8GYnVcOaHRexAYmeJARGV3Qjww0
kyKYtqABP+TQwPJWRqu059d0DXuB21dX/RFZkVMdHBSJTzLBZLYPKvKDGKdY5WtOQoB7G7c+xSsD
CeSmTPZ78cpUbvwNeYGplZWciAScfa5lvD++zTaQ4NqIp2Y7/oOmq05+K6fg3DqMltlqgbA5s9xx
k7/EeyGGBFco/GPTpgi9Awy+6ZkEncVjcS56u76W6TiMf7ng3ewWKASfV45hb4PoNOLZ3er1J5QQ
SfwMZWrbKC6rAE5QLjzWx80xnh7NCuqLOy5R7lnIBNElVez4Hizpkp2SBNP/rtMzpjI6ciTr9PI2
g5XUoXnxKRkh0/ilqqJcUfNGNQol50nS1LNbqIhSz+9ThUGVGwCEVLFCdqYogvoIvEEpqQATtcsD
VY9LLoCCCnUL3FH+agAdyw1jDKVfJscm9I2ZeIeAKLCCS1UASXo0GaXvR4tjwj97CcMhJFS1wXqe
rtNuSaQ1vqepVM1VYxDURkxWW5t4q64P771m1vaBQaXN3UA8ZfPPdVgJHpGvSRinaZ0yAvXgeD6j
b5/Ky5QaRmbMY0KkTwnSTvHoIUD9HPGDebc9qcXD0YkpMGAouNh9loKv6ziR3L7RIvrZdBHmvpQE
7b5HdPLDhATfNykB4gYx4OwAiyfKAFmqFbfpS1up5Yu6Ypkeu5AAZyKKjCNPKOBcLENWK1S1Q2te
t7dJUuv8mrSGIL9rG5Y/+xCAIStrvB41wx2g3R6GTWyAAPhdD7oqA3AFhwk9VtuFRAXgVtM3DcqX
oX+cKxnnL2MxZej7+Vo4tJacZTzXTBhbD5nvBH3/QqdhiB5NnKRiA2WtA0EUnYgH/73FoDIDsRjx
rPM7ygvfBxUu+m8e0kafMUKN8jwp6WTvXHmO9cDE3MRPIsk7faaMIVnQzIGHZ9xzuFIqqUX9MKPN
Tg/bzsc52xLP28HPUG7RU7POZtdkk0ESC+zmcSUpTilzNDGzkC6sHtGRODKbNlTYLmFG6qpNMNwc
fJnp6gcgAVyLOQ2yj06Y5DILbCwMlFxysRCNTK+uz6QD0Vxn5osz5XjCRGL8n5i8dR31DKZJHyos
LtEgnNw7RuFEkRQ5z+p+u8H8berqv4cuaCEG3nCiWAA2YGmQCQHfrLXTn9fJHjdaVYehyg6Re7Ky
WYoWqIACRdrXar2KA6xMzLxmmJHdpOwOQKAhj0czF0qiYkCg0pdq/mPVWfm4pGGaYpxKJYpNpNiQ
m2Hivc8t9yOWyD55tVOYL0znjXVrYXLAqaR5oSIEeVTziNbEtEXwZm/orYd/mWlRI1lI8Nkot5nk
X4GQwUDdykCWUwD+xXiNBVmiJo7ZIeP128t4xAqJ/Btpcm1W9V74Rd7sO+T2H+j6We5l/mzImcVn
+ImmxiUwiCyViy+JrztMDMbfhnXb8Wi3Wu56HtJbmIYMNsuiUeM7WNHya11dvSHVTGxFaTB6j6CC
zJNx4+GTzMr6n6tF8R2TN3vlumYE4tgizN/NXObY3JAWfTEcRXnVL13fHno4DNYhrMr8IxxrEHgO
+ufPDJ/as4U2PkXejPxkb7As3lUpgVm7sG/QXwFx6390QbXCnt0tHrHSem+h7bn/iiz7n7SmcQyi
VVU96uzR72zIl05BNCDqY7Z3Se3sfcflXJyRnhZ7tsjVtUKZCfmImONuh4IRprIBV1pz6HX4FxfR
kV6EPZJFRh5zrpGKwuKoUj4mIVfknLdrvmCj6FLEazulbToCuj2rxNEnmn+9aLUfkabZ/1JnNdnB
NXWQUcDUUDvz2g2uB0SHNk4qwSZcNS0/a0e4TUZbEYTlle+VA8YizquRsCiEq8pGo4JeMY+nE4dB
9WumTnxbhvN2A4JX1tXY+t1PwIovRMNX1SS/hgzkD4kF+eowrqK7GzxHPXPnJP6ZJD7iGxZ0s8Aw
aj6n3ci5SvdmZUF/6RmBgvebkvK57zShlC73NYm+DUvbg8PK5Z/Qo/ViUASf165172Eqb3QdsEya
nVmRIjjhao9MmLvVKYsTTGhLWqrrvlzD1xoKxhiNcBxQNzYNtpHMpUhBBYK9N2Qj+GAhmukuplLu
0zQN6WMXO9yFiSBAC+hAMt85eqoBcyAl93YpcLJrTH3rtz1RnUepR9b1zp/pwtmwOjhqxTTPb8Ze
4GTSjLL3ZGfdo872ambCaVhdJGKnKRp7OTyyVute8mRpbvOaeKwdmhkGZ1IH+rGE+siYJgnmf06R
ox1hE+afvGIom+Ngk09+tCwS6CN05wRYqm5e/2Cf6p5VPyWISOzNGzxMTl0dqZtINOe9b6bItiin
DrXMVhOZTIG3Qkxn75jxFQ95Yaff2J4CZkSmkdkeD2P+FNLYBlSNcfU1elbwE+bDlO95EsjIamnJ
nkJoP/w1HHw8B5YI3XW42RSiNaksJm1rW7z24YJOpbKMvElap3aPIZVTtwt0zgGa9AySiA3iXN2F
wMk++nkOMB/7fP9UDTGPBhcaAiHOBtjsY5s5D2Qhck4B5HK+EvZEPFTNKE56GcoPObrlB+CW+nMY
PISVjr2IGxYO+Utc+7Cgh5px/WWq8upUztD+9jN77U9kOHRIcdAh5TcrIihqh5yyN3AbyJsuavP0
DOWB5bjG3jpdRE37rGIE3+CdFvZcPS8jeKa2pRwg2AaRlRPY0IzpHcmTLNbghyz33oAxk/1HRbf5
7PkWocsYQBR2oM57XHALzQcLJ9afMk2ne6Mw6VFeu5KibarEugmxmIKBlCtfLRul1w7rqI0mMklC
s2fao/ODjQgIIadmDrzTY7jh19m2MM1pAudN8f6yUPfrAvS4odndJX0yDhHDoallL44S4IBwAt4z
ucbFuyT4y96thSHWvOi1Ais3pSRDdDqmBUvAholjxVF5p4I1uUYY0857+Pd58pnr1PuXIXXyd2i4
NOP1csCEUaXNVwaq4drOzAb/Nw50YrqORBGsstTvcH+d5Z5hbQ/9A8XWbTrPbnVx8hmSCdCOClSR
20H2zGlcmnPd55vwEgYF3Keut5ODBXp5ugZVyTJR9Cg8GVY48m7qKut3RIx9kttfHV5rYrDOkWj6
4y+Vg/p93ATs3iQ3yWvRwyQM87Z7LuYq+A57bbhFOQPxqcICOSy2K6AqMQq9EaMAs0mDBqpHAU0r
T6Qewo3jnuzMrnfdaib6AIAc8lBshHB0uvJEYnGDQ6hL4vQs2wbSiDJU74cU/pjkUJfmn0eCUXJw
aIUGttja2kwJrb5g5XQ+AKyzw519bqIoY17NPtcCgw6MdApqBh62jHfcaKxGgH2xfRgzFT4hVePq
xraW3LITZo1l2xO9ne2Y+r0kHDeHrt/Ebwj1sXXGifFO7cDiki8HP7lDLuGWmTmrzV9d07u5bfXZ
l1WdXlNAiHu+/w5VeJun31iQm9dKVYyf21gk1VUCYYPBvGUzIchYJeljP6nmOSYhh/K5SOStwOUE
fmf2zWeSDNzS7DhEv08dNwkOk0+O/c52qxZdDxPrvWHTpXZTjkMSob7u7z0aX7z50uq+edPJw/D9
uPk34/ohTxaJBUJVMeZfKsRB7Y10ksfaTuFA4cwbHkPihhg15k19QcDeTsyfAmLHtqKTYUcwu+8l
kHn2IeyKNy8zMTTgKlV9KZN0G//rAr3giEmYvAL2r9xGXYra1vNmnlICZuq7GeD2TwKniLCbtcu6
KB2K5E0jJ515cevhTjXVbLHE4GXducWIe6X0+oGEgzD+5QFnnANpuGa4ntvPnIzVc7LWfb2Xg17+
OFgvHlk4DDJivN6B+oaHdRevw/bEkFn3HgSLuZBUK+xo1aG98ahi4BlOMhUJYJJ5/XCQOt/iBsRY
YY+ANPj4bMZugZxadPqETRuooimMRz4Muv1ldmB32SxWKVoKSzb7MrS8W4cCjKyWrFLXpH9jVeLr
dJu913usDpfZoxgbCJi0I8v0LjtsqhOsQM4amkNfWH5/QKTNp88xFLyVImNmmyLuYe7Rtd6Z558f
ra2c7t13Fe1bNU/MMQYEz49LtVmlKG7Vvgavn2+DHmyxHSUtvqFS0JaNmAbOPa4bAluyaXol1LB+
pvGevuc0L7AVaWJyLEYNbVQzs6x2KZHidpSslXNyB8IOqVc3827v1cUbkvX+TUPey7kcNydDZi1s
rENg3vAYcgK9vCkL/nGoqGCP9yRXB1MO5iuFivW+tuxfd77HFPdAXFzmnzuFseyUULPeazXSeqEO
z9F+mTJ78wTuBVCcBNNfpdqqn9AVpmh1MMjj04rr+TNtqbWitGZSuYfV6Fw4uWjoNSKUcm8hFzBn
rATJHWYutloekw+ojBnXDslklcwjvIZ+iAc/S7gDWHUDSU8a812VbHyOOKP0wSE6gC1hh9iGcWff
W3u2+FP6xHw5odxqG2s/44S074Y5d+Z9WJfozBbFmvYykDD6gp9XnwEG2qwHV+SOrGtZsbLCdvPx
kI9rDHqBR8LbQ+LxPkdrgBvZk0A5XFKFmf24PS6Sj5e36MA2G+YGDSi0SnSDPZlcVuB3RwvbMw0U
ceALLEFSx+emo7wqlYANoQThBoiUyH1ls6ptEIhhY07KMd0YUXxydWBT7p4CssqSY+f48x+dzRvx
pXcxDLNyFSgYkHsQ2zWMzRezVgG2wMWGsrOQG7/mAG2gxDhk6O26GvHlXhQFLB7bzhCH9BC1wdRl
jfM1tECmI45w936FN4RMRhqyoyY0WwSxDmJhmR9uWFmdFma9OHOe6WNd+eW7WpZU7looWwgwqBfK
86DbkBRpnHzxiawu2hCmh6BKe1qbf/mY44F0B9Rcl8oKNLRCShlmj8KI+JwwKsHaPpN/DW+ovF2X
SVhcL8lUv/gB8Sd7bBNxeJdzPv8ZU5OyK2o65ey7Oja0r+T5fjMYgDUyzrplqMQuz3uEDdP2e/yW
+UNW9J5B1sBv7jEsr7wXWEnI3FYUOXtPWunHKipU30nmJQ/lVHvDgXQncZoCm0ylWRbjLfXenJ1c
WspsJ7iIbN7+EZqOtgrnB8BT/uWMsF6ivrXq/gVOu3qs7JHNolnd3j7JEWUouuWe5o4dQga/GwIV
Mx63y7+wnda/mMudJirtGM8G0ZPOerCEn1o4unB3cKxnFjMV+hRIexR3KamX054Ls6eSgez1MRUK
UF8/Dv6X8FfV443xHISYSbqlU/vjdI5HKRBCEmFXHxUV76/HADLZ5+jIKTCxtTxgF+LClQ1rO0xY
w69iRNMzknADYEq44uLTZOO6B0shqzcUQ6zuWj2IAwMVFCFM9GjkSkgLL8zb2puOoRweq7KvzUsF
0DDYIchh24I2h1RlZMwuY8k8yDdcP9GjSSWzs7ZlFfAUVwvQe8at498VZVV+0D0Si72DXuOj4HT/
W3McPS8gaLOolv56ULSc8PGbRL55Y15f25okk71oPLbonmz+VIGHjAaGVPsA2Cy9Xz0lMBqM5fKP
Ke38a2Nn+aScbK8U89Z834L4g1olhupQQht9S/mCn1hSoRQqRkb7WdoAru/CWqApr7ZJW9iOemaJ
UxE7hZmnuOMNg2lErTuZFuQ70c7jX4ovZqi8lG1ePiKaSX00qqqZXEYRHM97J11GDhHblVP4HOJF
q49DOvnBznUWU2C36e0gnnaVYg89RqszL8NNVrgN+2WEVvoPOQB8TEHBjpkBt85s75LA6R9Z3TRL
h/KIsTJ79np1mXhFjlWxAc54PrcYjcHLTgNxgTO77sXmTemcJCwEtx5a2MuG6fBIfe/AhwxF6M0P
LrIZvBSSE6x7iN3AZXkDW8Anfy33yzF5c33HrlQ08p3jAO1yCfgfRhYYy+ecUGgg+aYNxmui60Jx
FOOSy5NPoGH9g6fVDeBFuK02MBjbxj8AdgCSeOWFkFmp/xNnBDqflo6Pi5eh5zzcpmoMdH1WIZlL
/jV+fRYQhyxVGR/I7LUQdw66wB0hDqAIZzAqKbl1O5v5vr11D3T4ePpmSrXQWh9KOP3VCck3qzsQ
nhySlRi48LmhdHCVkx9oRbNTN6ROIHYicBWj1cYCM4Dac9LHV4A5JANHaYplHeSCy/GD+yd9z0MI
Y7u8R5dKZZHVDh5aX3r059R6e0Fk6Z1EWk/efY9UpNScTzv819afnoHbP1+I/o1Zbq+jHNQABVVF
UEs0ZLF8Z6lNgs/YuA4aPEno+T5rMNDs7USVXjRNfv9vkwyTAWBEvmFPeokPHyk7WeeFB3IUALmg
HZuXf8rHaE0QdjWzEULWT+WDpaE44MOyz0gKXckIou1v29GSyw7ad/gdlGY5QnpnOk+kxoDyaByY
ogXCQxVnxiH7nJHo/0kIyssOc+3VzJ1o1kgcYy8mz/w92L0rmob1jGGKKh9AMEVZO3cg3JNVjoJ/
WupWVC3gb/q6ABHQOuA4nH2q1QgCaNwfIB4REN9IUkWyqQ4/mKwjX8EKW/lXPit8JJW6QAAZDpX1
ZPuC+Yz08u5fyhB2iapVyvFa5b37TM2HcisJKYx3q01y6MEINC87KQErCdv28gvZJ/hJ2pqFSoT5
EfVR5ioy3D1hBd3VsD0i+xzbjHWyzbxmEKQcxLtxnAdJRIBZDvLDWdWrT0fLMhUdhUt23uRiBEP7
SZZIV5Cmbhb0YTNrLGo4l6FP22IA53gg/4wmGIE3NIKa4JAx7ZV/1n09XOWxTvx9NrlmipSMGUaA
X+FPw9WRu7xu4m+URPo9RBVKkYrJ4lc6nfcXQNjEY+IvPNmtOwCLn+HW7rIBeOkea5t4D22mv8ea
KfUjgjHmS/xsxXlEY/8IYmn+lrXX3ro+gbbHjB1OfCCqRoQHTQgbN6a3oY28nr31XrgYjyPZ8QWT
z+D3ZUSqBlM1WK6hvYO0BbNATfHCsjTP/9ZlTTZrrWvrDqhTCfstsPuruqjhKwe+6k5VRoDjJcRy
f20PffERpBzIZIQCEtzDO0CDiLoZ/ZIz+CLYxWtWvaPxcPD5AeP6TrNi+TEQjOmvUZvonVySLNsx
GKb3oR0GOsvHwc2vmYm++qlrPt11aB5iyRfFfLFmEFFbcOuJEPPA5S7G/sorWbOmH7OnwtkmrFnl
LROQdcXzJsicw343M7Wh28NEQPGKISBITP5lN0BbnSKb8CxYgBzwPa3Ze7g4gb9P0RKGx5YFdbuj
IGBTAFRZYtJzuKwBnJsUUAQBWzh/sc+R3BaYH5q/hZjkbh6u+R6xDeVOnG1dF9O43chRBMyydaXa
mArBpwzFZkteK2g09F41cjjyKO5psWY6diuT45nJZN9Fo+/IBzA+8xf+xf4rp2P5YZebjDR86/xR
4i1+Yv85fIDt7p9nGOVQhlIHvI7j+fzEQCD5IP4L5xvqSyr9QweftD13dpAC1ujDiQyusWURdJWh
6yeeysdH4B7+8z/+1//9Pz/z/05+m4emXFiz/0c9Vg9NVg/6v/9T/Od/sFXYfvXy97//M/CkbQsp
QlSVAQNPNKj8/s/XU1Yn/GHnv1I7S3WvWTS3XjXcTqDw2zidHv7//5Pg/5F2prtxI8u2fiICTE5J
/q0qqTTalmS7aP8h7PZuzvPMpz8fvXHuUVEEC9Jt7I0G2oCjkhkZGRmxYq1zIyYPBNUxHFtohuno
lmWfG5ns0LQhi4jdOlfHL0QjFDuV0n+qPNvY6+MEfh9emOC4bXX+W18t7b9WLR3lFp0WlNAXVnm6
d3YLbanrSNk8JWZkveh6pihXaIOFTHSNgPbsxFKP5I5MUm8bt9aMSx1mZk2yK8biuwIqoQABmtSN
6mp8mOfL7CfSKu8B5lYvuy2qqmeUadvm6me2NZ4zMM1LXc6/6dVeihSdX6tRExcNLUalJ+p/f2ip
hj+6icG0MRD9ddYL5G+2za58Z6FiEuVp1XGQZz832wE0K8wyjF2rHJ5Tj8JyZ8egdMj46OAPvElP
sZhhSMBpE2e/bXzhv/MmY9ymqWkzqCd0cW581EbajFkdu4lWkojmTLjcAcFO2pttOyvfVqiGxWyI
1Fio5ZzbsSqem5hhkQoaN4oSENe5kCis9F3zvYfh8ZghufBj26rJ37pwYQHkk2TNkobBJMa5VZtu
8+BlMnJx8pl2lKHMEemAIgJ2mDdF8LhtbvVjclxwWYPZDDn/nFcOxJADAj1KEbsgh+h+isg8BXoA
99W2mZWzIVRHtUCa25YlzaXDiKkeYLRIXC8fmPdET6dCUJ3emeS6AT9VBpp3vW1ybfuEinuC1gdx
a85//mplKN7rJtKqsRv2hhY+93ZMNqdgabzy+8LIf9qlr3YwePI4vts2vfZRUVnigBBiJciJc9N+
DRM9xNisthip00fQ7pZQ3frdBzz0tZ2Fh9pdPNkiNJkQAXDHgHfpvwB5K6/QP2PUIAjh18398PcH
FkexS7OgWNa4Qc4XJwp7olqsJ6508qb7HMel1j1ZQJkOH7GjOxaIVZvvuPiITODJdGDw1x14fkH8
XauT/5xX4B8vOMrqblmC7oatQ5S2XBC9eUBFbZa6AJBn0Xtz8K8gNEV+cXtBqw7paCqNUFVIW1vs
VpKYHuW2IHMtpqi+kUAE4kpXdQcevqiWvPBMvRag6CKy1W3La6ePYZr/tayr51tGDGMeA0ycC3m4
+lnIBG5FQo9g6ARi4N91Q51r2+LaWjVVg7wH9LrGMTi3CKFVhIZknblRC6jXI+V4bKohfVIhNoa4
MaeZSckovmB1LXZquCTNf8tiGnhhNSyNqejrLHORVHFosKhT8RsOwsKV6Db8s73CtW/62tbCPWnt
5gNDbuxmqDffHaWZSbVKlIkHBoifOubNn///DC7cxwFKr+pdlLmpnVQsTrHC7IrZouJF1Jrxo8yY
aP2A3xC9ICGmYMHDcvE9AzQktQKpOzfvE+NI68xsHu0IYbv9lNgm7Gkyssr77WWunUbNFgbXriZM
Y3lKgIYz/lq1iUszuC73lYe47NVA8/rC51z10P+zszwTZhaVIrKTBF7S4Bed2JExh0B/Cu3YtL8i
AduHt0j4yksJ26qLvjK7iJ4NXB9BJ+vE7eCqElRPUg9cUknT74gmvRFeiG1r5rj+bNuRQmMrF04T
NFBqTGGYAt5TveuYOalbMkMfguk0/Lq9cWsfVBecdtOyLRUBkPMjz3VY+Iy5kv5qxvDPPHtwl+lA
D3aJ7R95rd7wzm4vbOLaISS8mKrJPxrYiHObVkoB3wy4AHu6QXIP+VFxy5STvEery6eAmJXVw/Yq
xRwrl/mZrjOrCIZFczRbOzc5QlfYWIrBtWQ3wS8J7qDqululywFlgKSay0MMrlIPGugaKnbRXJv9
LKy5/TNW99UCtAVnpiNtc/7zV8nN5DSVmep25Co+tBg76DPae9h1GMXmxUHNddva6tbaJMOmoKXH
3p5bMyMFQcIxiFwPaPItQ8EF4HqGjJ+tlApgkZT2aXBU40KEXYsEOoyic/5m6AxYn1s1oEybq7Fz
JhyoDBOMXX2oqSQOh+3VrX1LEhkyYJuJKFMsHDdhyhucSRe7BmJA9+3gFe31EE+lAJlQehfC27ox
k9Noa9qcDp8vqst75C6cMXJhMzV+QQOt3Km5b0HVqrZX2+taOxyGbqm88+kAOMbCVKOPYKwUnV0T
qo2GPI2f/RCU4xf0PoDTMyBYXtixNT+hnGWYsBzYqq4ujmOZ5moqGc9126aCrDnIh/73WFuUWVqd
YWIE/KqhOlKPgZN5e61rn5XjwGS9wdNbVRcZjl17JReiINmnYo/OZ1iIqykz9f5gw/ZwwZhYtWZq
SHAj8oyHLtbJjehlI8gvF3hrtS8okn/VhITjQ5b6UWGY6kAQaJn4tsb+xYBEGRbIwLK/1AwJ3tM3
NGE8QmKN1ha13u+xUlq3259DzL9gGaXIM+ciDAUeUuhzN0N5NU8QPE1c5ucBansW2mlKNf0nZkAd
/JqIAe2a+lPnoFcJ+6dokCjh3addB6hhbP+WtWPM89mRHC6L+thia5q+VwUM5pGb5Mg4QiioQkyS
92odfOCue21ouSuRNtRxkfOUTdX651TA0nLQOiHEbZuDPL9wuubos/zCEteVgBY0k7H68y+s1iYY
TbukCkFfKN8DlFXAHlWWpO0D3xvFOWQ9AWmHnyAiqvfb33TNOPRB85U3P2+1+SC+Cv+WToUEnSn7
JOGOAjkdMZ/+BXUHQ3mBWneMjiUdz+gRztW4+RpIQG3H7R+wcgJI7/F/ak9Mx4jF6tuiD6qa33Uy
NRiqYJ1NWuvGaMzsOxCqQH//cgn/NPe56SiLLN/TSQe/AyU0h1mctnqB9BLqNVHCMHJtgvgPDzKr
YbjJ/L56UCrQeh+4/zRJjkGiQYeWAvn559YGBgjj0nBOApS9PVesCa0U8EvnaRRo1ngGKOZnE5W/
7MLdtBZqYKPRDEuC4qHJtTjIMzqsjOh8nKzOos/WtZogxPiT86VIARlfUzP2s2emh8Ac2k6vnMie
GZlQEc67UjwH0m696frhwYexB6WRYmz1x3FglsHddoj1H2rP0ZdzTrRbuKROq5AZU807OTAu5Ucq
dGhTq2Y3foHPQ4XeZKQpJjqbDprdDFN766kz9CMIw4HOedGZ3tEvua4QsXZiecQb7KNI1OhC/rbm
uFSDHG5fjdNrLr5nxWBi7xWqfeoVpjZRum8fQiQo/oFApZ3enzZppMLsyN8YvKytxTBi+ipK2ie9
gwKZNthEz7Aoe3GvdJlfwixa94GxL1rhhJ+3t2NexiI6zafT5GTqBg/hxTIRaxg0MhDnBJ4dVoW2
QW+iTwQvfiMDA/O5rsz8X6b9k591IZLnAd7x6Gb7J6wkAxSHTL41wzUQGizCMZL0JgPinnMC3UaP
Fs4YZouL3PjWehNjMVoX2T/h7Y7N2227K2kPWTGUVqauc2iWySrK2S0jfsI7MRvTgzXhzs1mCjm4
r/0pDo+QBYfZhbXO4W75uWEaFoKrwKbzsEi1JiOG7aXwvFMMrXJ4V3T02KI41xwU/xiHZaqxregv
MUMNA1vQ/dhe8ZpPI6dHE8ChSi3MhXW40TLBjJhyilJFGw9M2CUAajW71KObzmiq8cLVJ+a/cLFc
aHz4ypZuERDtxVnvO7wHsXWPUnEtapAEtrydvDgX3/1oUJ+7Mh9fomac6frDElTdoEU3tpJBf5gi
JsynyXL1SrE99UIxey3tIeOhxKwKXX97KaNUguhUoSsnE86N7341dY8x34bWKvSN0aGruxSKvsaC
kDBLGDKl7e18SQL4m6A2mj/X9sasuCIXsSrnx4ugOrO4NzxJmQolSuWUeLQMeBSakfGfKQnBylGV
qg4k7oN2wf1XXJFXuNDhmKEFxXjo+V2VSktFgdF3Tm0p9bsc2XikbRG5tg+OVcbA1JC6qo8UP3wP
4GeYeN+317yS7rFc6qhUvlVhGLOzvkpNRIJyHYAMeVL6OEWN1CmYOR478FLbdta+LV0LE6oq+uK6
tggvAuReyWiEc0rCFNxUNgr1QQYduhw11KhQ/+dd97RtciWi6cQUqjfYpfa9WNogOicPUDQ4gaWq
76Ne74NjE2oxcDgEB/eAp2gx535P1Nk2vLrWv70TJvuJLvOev/qmZguExel751RDMn2XFl4JLEqD
sViqUn7rhA/1wAcsUnonnOlCWPbCizra1yOcFt4J7mPnTgk1/wdjtEzQULSFixjRU3G9bXEliHFT
8QSf+15cGov9rNoc0K7XOKeYYHrtQzp9H2vh17ga2m/bltY8lEySyMWR1My/mcyrr0l/vmzI4OzT
WBnhgUkkdEWUfpy0D+waY6pgfFU6lW+iJDSe1NlTxT4ZZd0c1cYogz2zBdazrsDTep3livi5vbK1
b8iBABTxtym7vHKtQbQh0wP4ycyMx7APPcS9AsyKCbYOQan31zJ0Uzh8RuqLcyXq3C2HIAgjxLUp
/gBqA0yZTyCJgh6CE9VmJGV7bWu7xo1ugccgyyShODcWQdcMD3bonGyc8cqkSTODjyCj/MCuvbaj
ndvRu3LQk25yTrA59c+Jg+Tdda4zgAJFz8yfYGtN+md7aSvbNndbbMfkOwpytnOTYrQ7ZEd0+6Ro
2i/Di53TpE+nKi6tp21Da8VLLNmSVyg3Nwz555bSbIDGA5ruk2MjJZk2lfqI+pMv4fWtsiPkKMi9
mg6DtrkS2iezB1ev1UXyn+2fsRLODKoBZCsmSahcFmsannJoPQ34TQMdvR5Z4luPmuMee+kngf7p
hWWvfF8eyRRKqdSoTPMtglmOLGrYeo5yglGfBHyy/afYCwR0NprTvt9N57zTNHmAo8unLmw5ceml
mWZ4J2XKYFJH/mtEMTecK6bv/ogmcnSCQhsJJ3WI862ExA/xsUgoJ8OuQd/CKA+ms0pNpb5BVi+r
v4kI+PWFZ8VKckHImI+7DlqA1t65UYZ9PL9qJp+GEAJVL0Hm21dCG9AqMXsY6w/IlmjBYxH4IfrU
Q3nJcdbyO+xLUB80hYECL/wXxU2rKgfPdxl4Ed21hiM5zAZ0sxQBWL8nYfraLWWJECxmhhhQPCTZ
D4agoZVmLByJh/fvAT+FxrFDoqgai4NrgQ7RMqn4LmMnTAwK+GNpqmawT8Rg5yNzEl+3DWorRwf8
C0hlsgGuSWP+81d3F/C3AjYpyQbYCkzA1EVMN+URVN6MvQgkpINISvpfgHDqaIkXRWS4XdJ1E7Jp
KCxdq3BvRjc+WiowEtiTCD/BcAoJbU83rLp2LAPyJpEaPsz+E7d/fxq4QR8ju1bEZ7uex624WdQY
6GbSA0v1CkNeFUA6/AcIwZrq9/Zq17yNUpZK5QCmC27q88X60F/VvdEqJ2TJPRmDyCyd4XMqxuzr
0GXyKRUyvR0SSz50CCVdbRtfCxo8b+A5hNcPh1u4WlmDNg+dyHehga+/eyHkPUi6ZfUupsp5wdb8
dy3eUyCZJKmdpMLF4+V8oZBAMMVvjt4JEgmeiDAteBVUFDAXQcDcP6JWyJi7yXhwDTl4r/Y76OCN
6IIzr2S3dHiJWkQvjXL8ok6ra3Vbjc38qIOkDAVXpK78Fy8L1GcCedIfWobSH8fGHNJ/3/+ludPn
BgwfgHLi+ep9mTKdIxvv5MHydmXVDNAi68osmhqY03Hb1toNaEoHLBKFe3DHy8JIWZrAi5maIYcP
JqgaitR7UBXAkxDuRMMXkaMEdW3bjQbHmMlIFCKF4JaZkqyG4kIpau0ZbdpUSGg50Zx9A4rKEEoV
KHXxbrfs8KFFnu2LVjjW0R4FyoSekr1IBBqQ1LBgdklN/buVIElaV8rE0YNbaxcOfu5cuFfW3IDN
sKga0N8kkTzfjdahYNB2tncqtBSCbAvAs3qTI9uu7pBVKMROhQcRTh0pP+B/tuGYFOTJYY0leMOX
TikKBJdPYWIzvifrof2sBrNGm0/5fj8poK2uUJ5GxnnbJ9Ziqg0CzkRR1gQ7srhJg6A3ffgBnZMe
w+xoQ0u0U9sk/JxF4hZ69f7Ctq+ag3GUPGym71k+P9QpZ8q5CXB3p0q/WQMF0F0RKdp+kDCY3HHz
hd2n7RWuxRcCKJkzTVyAW4ujDctCXzhRy552SDfvQs9CJRVmiPhTQSuOibrSSBkGi9vkW2XU2bUR
NPbL9k9YC6esFt5cchWYu+f0/tXFlTOQVVeD5ZxCJB9uOpKkBipT+aeNgi6/kMKv3RvzdUGCQH3A
XJZdwphKujWwXBNelBvG+JjL4RIc/qQqMBaB7rXyZE0NnNR2AcrzAyHGouhjWtQIwCBbixfEqORw
nLfcHH1FdSdAEvfZ8i0jujJQHDSurLjn7DSj5466fe0HgOCvzRxs5+27vzgFSTAfVCUtLrHFQa4F
AIUKVvJTM4+GDVohy6PZN786pSzDC198ZXd5daqUnKg/Uv5Z7G4aT1BjIRvgTmkV3sZw4cA4idTm
tWkafXkhQq0coLnLQOZB141q6/znr1yp7dQBWZswdDtG759mCNpu9NLksWMyDmGv/FIffeX0/G2k
grZguuYN4oN5uIh5zDJ0Wz3WGXSOwgFG6qqpkgfLH/+y6Y3WbzWdjDumAILgflBbBG3fv5tzMWau
WcAR/wYNiW54jAYHuAFlbq0Dfsu/9gA+XaNW9QsR6m8/a5GPWK+NLVyn6RgNagctdGHVc/4JwSSr
xzQS7bEaoc0n1Yb9YUcqAYGIyRv8pck7mON3A8NdTFowl0P1WTetX7aST9qeEd2xuuADaw5H/2a+
pgBtOJZ+7gN6bADrD/iFo2oM0CxVgW0cU72BN5wiOCxK219/1eXAuqtEUNqQ+sIc+ngmQDsHcxWj
0deJhvzU9QAlNayRAH2CB8Nqf2+bXN8Ex4KcW9JAIeU/X6IXBL4PCsV3M80BWbVjWsx6RhRnhFcA
eur8plOh8bltoBl6yFLHQhrHkbEMdi3krbcquQtlrTIGjIRuVfHHbo1eXMA5r+0CtZj54qRoR6Hw
/CdmrB/pVbDqAcQLEZRcBmoOqA7cKBXkPBf2YNXY3P8F2TkjkRbfA8pnmdaWEroCfU7/cz0pTXM9
IXfaHCco3f7d/vxzxFoegbmBoM+ZMBCzRVJQduYoERqI3LTMguRg1uAVn2GLmy5eF9qaJZwYKIkp
wM0sLIFKN6FVSWH6LBU4OGNK3b8gbWB+TEP4uNyDeIL1QQM0S7E5Gm49PSquwLPmCDKa5Q2E8t31
9trXvN0EdM3NSbWI5/b5tiZN0QZ6r0au/TMKq+7OzJTyk/CC0EMgwqgvxfO1nJy7EhDbf+2Zi/J2
bdS+Dk9F6BpGJLpb9Lba9LrVB6a+VSu4L6myeF/Qt/D3ltWgD8QLiEn0NCjz4ANR1gJ7SpkfpBv7
f77y+S4hg4KgTMvSctwhYxsdpqzT/5g0UPfv/8pcmoZF6VQlF1z489T0zsSgaMTojgn9fz3IFJ3I
FljfTu1KBAtIzdQLuclKZkQBlVtEp2g0h5bz9Q2IcGkiT0M35W2bPTreEDdHAeXhIzypfnwdlr0/
HtsC0kvkUoYM7vntRa/dpRxgqo90hR3Eu89/QAEDMCkBuZFSN3O1Iu0K6JFo8OwbXWFUVA342VcD
RcdvCLGEO6lkxgcguMyjsXrqoBRB9TnQvMofFMVqPZXT7eq50n3vixGR5sThnkq71N1e7lrMogRD
vmmSioplL7oiuwdJWAduAB9YdGdBw3eFhoR+nWZ5q95sG1urjgGO4R3DBBrVhL/n7NXC+qFoGb+i
JIhKA0oKVSp+VdQd9KNIc26NTFenu6BJIFaAaCV0frdkL/BAR07Df6lZxIU8Yi2O4N86Q8Fg8tAS
Of/Qod5mMvdGH7o/Rd75E1lSWxoyvCpGyD8O9GHSL9ufYPbfZdSmXMNpIvPF9MK9zKE2okjnzky9
BrZizdM64w5GTSu/KhTT35eK3cGNAMOofyFyrFumOfhfy38Ld6++verFKkKhNhmwbbf6FZ1ds3tm
kNkBwj4o8jF1UoBaDglRdvWBNdvSJO0GIwWy5fwrG6i+KFwuvjsyyPQE4tC7s2vYN391/NGuA/dj
38lJLf/zfrN/MZ5zgqJJudhcAXKRQmQTgM4VzXUHG9guJIzfBLBgfO+KfmggVoji6QOrtWkRcp6Y
ytOWbzu4bs128Cm55jD/v3go2LzUKOzdlSq8aNdxiv7Rzk8U9PK2l7tWrCFYcMvPIRuY03zUX20w
bEYmt2+onFpousZ7G+LxW0geoLbx1Uai1sgwfGKHlbwHYouEsZQHpcQZ9qJqJwgC1EL71gCt9j+Q
g9HJoRWO32u8OM9/lw6L0YwP891mCJikQzui/wkFYfPHjhvvx/ZHWDvQlAd1CZpnDjILWxYULnix
4bt+AlncPu/k0B3Kiukh2Yn2kEC49JHtNvBrqgYMYVtzmvbqq1P0Ym5JTUJ31sB5HibkZ+2wGP7V
0riDxJeqwkFVLvYaV9dpUJEFXDmH74Vvw6sQwlkdBG40hZNLP6dVv/ROqU/PHrCm6mBAKXup4z77
zzJ0kd1SD6JwwdW4+LYQDkEgbHahC8VI/aOK6pltcrKLvdRTu71wDa9FK17OmDLIPLkszj9rrqVZ
WDE6yAhtUMPtgXzKE68GdB7yQa+S60TG0H9UYQ6V1ftdaIYCUwmiVEDp89yyPkUNDzYu3wC6n19d
HNgP8FN1kKlrwc9ypIlwIc1a+64Ue7kRZ5wq23lu0FMSDTIFPXARRwB3raE9o97FtVk0V9DGROEF
CNJKhkVDE/58Hol0D5YdKhjEipmgh6czz/T6oUamqiAY+CN0Z+lUj5/aNkYgRCYz11GIHGpxvf2B
V9YrgRzOA4a0pWiJn69Xh6w5n5DOcmEg0w6FVvB2aEz7zwjK8WXb1Mox4W2EC82obqZhFjcPkkVw
Hxlp5A5GhkLsNBmiuFOoBSEtaA/AP3snG8sLDrTiulQWLGceoqQ8vTybVouQSFYbIc+lThwcpwoc
KBKF/Be+N/O+8pPk6AlwrhfcaA40i+PJU8i0eQDwD7Xb888qod3pFKRXTwBrZyUyNeyKp7QtmaXa
/qir6+P4s0LeQwyKnhsaLU+z/GoA62wg8L5PEonuREw52TvY8FwnT3WuW/Wefj3o/m3Ta/vJuZxH
myg5CHsRbI1AQ+BlTIBY+H3+AAmYcd1FRQOxv6EdGqGMF6LQ2jcFPjJP3fDY5NCcL5U5rTJBJgug
QQfF760wY0Cyskj6CziVtVIKBAkALGgx6TxrF886uL8yxYEL7wQesb+NoEeHPk/pb0c5KnsIeOKv
Wgod0tGvcgiMe+UPpR7IZnyrseDLMy1YvSbZlGi46t0Fv1qLF8w56uAgSLDfNB/KdIJfvq3tE2gh
R70rEQj1bzTZ9O3XCGUGZVcqRvsMkEIvjwbdKf/2/XtO1kA1jkEr/r3Yc9l1JrR7oGUReUH7JajH
wwhk73ocLHOPyMoHBoMl8B9QkUQOjX7P+Z7zJgl05MW8U810+W+10LUcIS4LKYZDWExKuLMaqsf3
w4Qm9tP2UtfcDcwC1/p88wAbPDftQRdNhyJVTp4EkbXXlbLtoLuX9T8fsMMdx+DajAJZwnE9JItS
mEDpJ03hcBMXlUz2BgW6SwiQtUhPnxfSBupUUiwLhDmEvnBsAEeEf7DZQ4eV3oPaRaS2zcNv20ta
N0UhkjST9+WyZ5WljQLxMqZ0JY5vulT9HXtV/62ouUs/YAlcAzAo0lnKMOebpMFXhdJu6J3SMGgO
cZajT1t06gM+7F24qtcWRcWNSsS8VW+IDMrY7KaUdvNJhHCDj2mdIu0eIlm78wunv3BXroV1shDQ
qrxMGY+df8yrRBZ+6lqHh1g5WYGPwlSo9mi+y6KbEEJA+/zWoe043Tn6lF/YuvlALS8uZ47njkr6
bCwrLnpCPdYEEOzyNKl+cT6Kl0Sqv4tWcx5EFHgQtFszN35YlA9N3FQX0pGVddsq+QikH1QC3vTb
FY952MbveJ6kTvai1Okw7sfOKe41s0t+WqUTvlQO9I8XwurKVcZjjYtl7mJzlS4KATH0hKNvx4Gb
SDv7Md/TQC9ruJgtJTaeyRqiC8Fl1SAuO4dwXsRLv23gKu8KMyKvRSrnOxzY3peh9l9E2saCiyTx
LyzwbTADB0WRcka6Y3EJ8y5nYt0cYqzTCKHaM6yL3FckYfqv7eP4ZvsYHWHnwINQn6WdOi/7ldvq
kZpmCoq1bg1Z2YuTCbvZdYMsgp0c9QbCOd0OYck0382VsbC7SA1g6YgGgZaEy3w3l4InzSdoDPMj
uvc9EkuhCtH76L33LpyNUr8RwiEcgKA/X2wy4JgBsiZux24eePoZh7iCahdFK+0Zksv8vbEOezwv
aRIzLzvH8HN7ghlIKqXQU1jMsHfMSRS6ukP+tVA+hwCOkvcexdncXBekNGZz8y5SWMQyck32cQlx
ug0dTdDnB5R+spu4MqtjXhjWHgFfeeFcvHUgjj+vd+IzmE+QQudrHIe8SA1zyN25fHI7aM597IUw
D1s91e60jKg8Bn11Aab4JrLrGOUVbfHsI9qaC6/tvbwKYG7NXYGIkzwEVKiekzFSx0PZXHwFrRoD
tMtWMulBs/18hXFhjrB9JIVbku98b/O8eJIFHX5ov9XhvRnzvLBXthbZWhfaVa+NWeEmIzIuV3CX
Q8ML2BCu0u1z/yaczYZmAAOJ2txnXbwitamIaEv1MKcUhf3Ux7Cxoj4d7z3pa5CA2u2FFH3NTZhC
t6np8RgABH3+EQdugwrIYuY2jFzfNjjHLdTvY79DX9S8l3mtPJVhc7W9yDe5N4t8bXThJsIMEdLU
o9xNq3x6wDMUBF/DAdluG7mX722Z+L8DZDJ3HXJNFwLrmtdAOQS2EZChbsnFB0YWxh7ga8gBFWQ1
eK7E7g5DB4P2gdb2cNpe6JvLYl4o6TZcfDNTxpJTzLMTCYK9yV1o+cunGKlm2NDzLLtUBF/9oEzg
M4kvmcJaHnZN0aUy1W3mTiPtSSdFWsp3pv9Uqvd7yKU6wtFqBrTViiy5ELrfZDl/V/i/lumnnftP
OXWaj7xe5sIub38vbIpn1gTgVWt9pDTazvk66cWAhB2SXN4Mlla+bn/itQMjJB8YpKiAE2AR54wW
+vUCNUQXUMS9phXGJw3paSQPEDHsBi37uW1u5byAs4HKkZhKA3FZZiocgjZnH6aj3GioRgwpQpk2
RUmCR/wVmlD7oUeU4Xrb6soimavjBYBtxmeXZcMYNpPMae3MBa4v70M1944M12V3DD0ieRhDCVK+
N80BvsRFDLoa1IXkDlnsa9FX9Zw5ulnRxFdDUGnlTQX3bfPuq/jcziL+5HC0DBC7Zi4k1B6yPMyZ
H7u20ySa0hQ/tj/jirPy2Gbf2AyQxctcsU1DEoIwT91aL0rBTLfT3oq2qv+ZkdRuGUeMJiMbwGNs
V81KL88REpLOcftHrO6lyRgU2Qe387IQW7WlCCn+spcQq1Naiqej33j2DQnJdJwacPPb9lYCHjg0
W4DIw+abZKcVCtPOnZ65RYwUiNIQ5XY1bdebaXKy7ILbrC4OTDGMhioDbMtMTjNLZFU9PycQhS3i
U/n0TE9dva3qQHxC/dK/cBxXF8cLa8ajcUKWpEBC+mjNTiwuj7vqYWgNpd4VbR9kByUcHP3CMVw7
/HBPUh6k8UNTeV79q6TcKjRZJXWYu5wOlHEjFFgmT6pPwm7bL1zq05Wn1/Lf9+8frH+gYeDyoHiz
yB59S81iVNo5IYawH51CMOYFc/7PTKaXGEPWdo+ZCmbn6TGpBJrz9YkcYup+ROGnaeA3f0j1KFTu
ctS8xkdy5MH7qbYKvcULPrP6VZlaBd9FMZL/n1uF+p9yNdM7blSo6leQZLZ+bNQh/i1Kzf5aevFj
rgZQRG9/1pUrU8DGSxz/W1tZlntlYwCZ1OvUVb06/OagRrprWq2wD3YfChRJM9MJdsFoa/lNgIB1
cCHPW10002DQBMzETkusKr2e3BMKpF1JAg+653nBrnNKz94pTSWu2mCC7DrpYLfeXvXaDpsMzvwd
iyT2LMI6xAVNgLouwaCvUhBN9rTnjixuonImWAcv84FlzoMVwLkId7xjz/eWiTY9Q5sQsj6hJT+Q
rSgPFfPJXya16W7NBkTpPtb84gLsem1v8eGZ/YE+BV2Zc6uoLHk6SFWowjQPXusRXiDSIP8kVEQV
h75VrlrdaP6JmyB+2f6+a9tKGm1TrbP4l7rwZbRh0ImsISkru0Y+QlmOrhsiBOmuKIrxoFVpcXDM
4hI32sq9RnSZ0QBYpWkrztdbdSoEHqHPekn2bkzd6p97VHoP2chE5SGsC4RYYlSSUfVyPPM5qDr5
e3vds9+cFbtmdllAAUA1cWg6fue/YIo7oXolvyDTJju6C7s0+Ez/xB6ut+2sxHvszO8UuhbiDdJG
iwKjKiVUQyUCJYihJWPb3lZTFecotqFLcPMBc0wwUk6e6Q2WgDxqMBrleCtyob3Ak3Lmt7QHyzO8
iVmzPIHQ7/1RCb/9P4OLYD/1k8V7GfbulkiL4I9Uhl2rOPWpqHgEIuWG3NsQZr/jsp8uQHhWQgOm
AdLQRp3HgRZHVVa5FscSXiXdRy5oZ7WIy1+j2tF+L53e+RPDMH/BaVYOCxZnUDVMekDmFxZhKR8a
AyFTtyqr4LOqBxKQ1oD6KTpN1b+o1TsIeVno22xv6tppeW128Y3bDn0/YSix6/jVr7zI5X1mNDFa
MnlX/iq86h4g0Wd0xdo7tFLz8mrb+upnphwNrAIiMxKl85NSZyPgqIYdnrrCd8Ee3pepP/5qVGM8
Go3s359f81wAtsMTjf8tPRjK7liJ+jhxrbb5XVc52lC6L1ylE+YlqumVqAusj4I+ZGNQcy0fKaJt
vcxRAzjgE/XOK4v0Tq+8od3Vit8ewyZsEAYOvFmh+P146Dn8vDK92FKkAOMQ/uXEFVXEWI0sHXnl
KIZ5akgDL3zRNa/lngQZDoyDiLe4QsGj0/uPjcjN07ZDFGXSmu5OK5MOST9FOodY0RAw60o0n262
XWct+FHooo3HPAQ40oXrZK3vNIkC6ht063g/mIyj2QwG/GO0dXshT1g1RQ7IK/Av5GthyoMVvBWB
ErlAkKtbu5zq2y5n8jOBTfz5A6uijcqSGMviBjs/EEo+mvGINqeLKG50tBEH3A1xa3wKJRfJB0yh
pTxzJFLEXw4vyAnHFbM2QjWViCV28WhcW4GBMlSQyHy4EGfWzgOkL//P2sJRmjEeoH+EGlFDoA7F
tgJo16PwemMfJmgElKgeeTsohOWxMOvsQgr0FtvNkQAcCJEI7Ab4y+KzToAvVb/DetqSECKG3iew
eGpaD58CY2ISjPWgPVCGM19SVLyR6ADlf5eg9n1phmPNlyAmI+QxmcUbZpEbaGU7IsoYpW7a1/11
F8TynsZ8dWWZqELv3r/D4NmhiGF6mZOyCAQISjNtJZSEKwXJhzBtI7EvwhpQddnQet42tvaNweEY
MxclfJ80MM5dNzHrQhmzPHLpmzYjOF8R91ejOrVXXVIhxKtbou33Nfqv451Aae2Tg7hacQD1VT5t
/5SVoMT7kNiLAAaqCUuAoO9EwVAnkMuFeSIfsrDXnb1U+p3p/eOl8bznqXbJv1duMprfyAfCHTNj
2Rbfmk6Yhf4sAK8SzOlvE2ieuJZo5coffVSVEAOEdha///akywdCBqbqOcNfpAyNlsO6Og2ha7dZ
dOdNQ47OtNMPN4yZqp/8TlXeTcUNwmd+mpqYm1lyFpEQSgcVEU8Pwt9RkTuGhu1bhDiTL4yu2nsr
8vtLBldSaTAzbCQpAtQZy+aU3je5KjsMRiKy9m2jDflVLHqhXviUay4DMzUPYB7dXGgL562Fbw2+
sPmUnRI/aVGN9neaG71/39Pi9I9lYVNb9OCYGN5rmRNDa2rGr1EmAtVwfmzCELSEJhjxyXqHh3VH
3TyAvkkvEoC8sQ8fCTjaam86mfzzzmMy+w3XGk80yB0hdDi3DPmQCtWw07q+oD2+l8hjtXSmrYCR
7tAa9L3IpuZ67MSlUPEmBmJ4rhoBSgGiSHXl3HCU2XaYD2kPIX5TPeZ5d+e38BAjBZ/27y2JzUnl
zMhLk0PQbFw4LCpPSE07gXRjox5P6EUOzyGiUnunG+V7o+1sipYwEQeAA6fkfFVl1ZtDJyLptrQ+
+6tcAQ9wpQfmcJ9myMBt792bcDMviyoYWTO4G3BT58aKSCejiozkh82U+pVf+9O/Rm+Np6BW82+z
n13KZ98ckHlxGkU1qv2MOi4p3KdCT+qqibMffWCmV0ZVVwHKWU56nzjF9BMSsuEWqk3nA8vkHQ8s
DRUlRqIW2+d5jZUNDKj/KJ3KOmSZqqg7Zk9APjpWeoMKbiM+ZNFELoVdguh00cIpOIkRzfDkR1pM
/W5gxvcxla3/GCByeF3kdn/B3pu8iO9K3mzPjBszhe7/cHZeu20rbbi+IgLs5ZQSJctyHMfLKfYJ
YTsOh70N69Xvh/n3BiLKsOCNhayTIBjNcMpX3rKa4WTY1aCMbv44wgcKpi5WAqla43e6Ld0O61ZR
+3k6JiQOXvhJCyMeDLJ4GLbgkbnXz1LOvEgE1slT8l+lNdhgzht5ybxoTQYixCHmokTBswixkKDn
dJ8iJ6J0dmtoz9pYT7uyqeQjpT6oAbMKQdkQj9XYKrsUlsB36g7tTdK134BDyYePj8tfSaB/SjL8
DuB+f/UIF4Aj9+3p7yhKCVJEnesnS89spfINJRv7Ix7LHVrrnYfQlF/CKYgDtDBUeBJpEhmt72BT
P3ydM3M2r6LOLbtXKdHk2ObSc384OOe9OCnALvgt2IIjvx+XABnAtnr9bTPY7RtYXesnBsZq62tm
3t8ald3Frxemttwrp1PD2gxkDGS65apb3zvSlkMVh1r8NA7AnW9BOsgnjG2xiSbsBVs/OWoUpKhE
W1exUZtGUNujmhlBERfZfJzUStPunFgRmT8LZxDbqUiiCaZnPFd7ZSrT8FYDUl0ekoiiB4aVaOwc
qlzPtW9pyl86dm9YF5ATq9uNtx7gBAd+IZovipVL0eKf1sIMoC90nHp6Bmpc3uudF3e+p2GtIHUv
2tlFf4EiBnl1vYgIlwKcAOpHgZTgcX2fxkOhZDDxnqwsrqy90k4kYj7A+Nq+nvPRiYK6R+p64wCL
0b40HcQxD42jKbDCUiuw0XbMfNckkfukCqFo29Cb8sQH/tW7mzq2K4FTvWiK+xz7y9Qfyjn6anVw
P24sVxrYx0tvKPbCrbXiZ2uGYXRsUDWa66/zKKtafsEWNt+bBj2W+zlBVPIqLTvMIbElUCocfs1m
7Pd0Y5prNSnyFsvfUYvvZi0avhR2o7sQGLvkxW4Fpoel2cwPZoEGz7ZVes5k5mT1Lpmmsb/ClTMN
92XS6+1mzKIS+7isTpJdV3ljdz26c0MFbjCm0L4t+zx7TSmL9b6jh00dOAZOgs+TOSEo36aZk2yy
PLUif0SL00x2djaE8X/wQLJHb2LJjgWNcmdTW3mWfKlq9Lo7igUmrXlfWrWlHI06dJ4cwiMRGLWX
fa2buZNILGBDvreQUIuC1psy8zDi/FptpQ5uMpj7ZqgCHGcz6cts9O6RV9UrXx2s1tuD1EtDf7Kg
qm/GqDUwEq6MSe7g9HTxoVGo06BsMCv3LY9ZeFWiPJD7wK9G8eDVQ+UGhWYLd9t2oFtvClWtMiS3
7dzrA5Q91HgDFnd0jr1Zag7NA9TlNnUdJtCDptH9YVAmtY/OpHv1A9mT2d1apVWYYADm9Frv0BH4
rxKc2ZumaMZb1Wq6zs8sEXto1c5NdKh7ffR4AJvaCkyj1PK90nlO8kVN9dS+rWJpg+5FWn++amM3
8XzpClDs+VxA0DdH5Rh3NOQ2vZoMxVOEMlq3GXnmX1y7daZNbZfVHdfnsmqJGY2Ye+tiOhpoS2S3
TjnMv6NZCrSyZelUmAsjo4L4Q6Y2oaP7VR8P7oY3y572EeYx+e08qIqW+UbK5VptlRwJgS8mgUn4
gNWN1h3qOvK0L6baKMUhxJd6LDdGVxf5A172SrQb0T4Uz1pv18XXVnUyWW5bmYV6MIR6hRaVk8dq
8iNURCd0f9Bap9Q3+RDn1n8q0EP7mJdArA5OXUYlTSOyhw1Hr5MPqqvoRbTTZ8Oo8KmPFaf3h9w2
w+thsEfcSpo4ShvY3X3mJtLHTgSZxybUU7HV7Smkso6x0q9qEpH6XUSNej/THIz8hnshOcRczdoO
yX/9LcQz7GhqKAVsYYvjO6r3jWo8zEKZhmfNqAzgKL3aJd+HqrduTcUQ9Y3V8Tb53FAIJ7tuhL9q
HQ7euIksXTbb3rMB5wx6mav3+BYnbx1QV+tWVcmLJip7tj8qST5vcGu19jMyz5qvNo79Ys+F8bNG
DkNjewucs+1pxnk4rIwhgwTqtK1fonIUbfQ6wpy0dtqyRXHLRVrCzKsRwNEca8jmzt2rizF2vmlT
Jb9rAS66vrBLd7wqaLZMft9GIda8TlHm1zWWVO1OFVIcZiMztG0jcTL3vUlOEiU8JenUgKCqzLco
1Lpfe2VWar817ULbmqFVir1hJrqJ1bGFC/GugTGaHnqYSy1YBEwcrUeESfLXsDc511mXtWKLKG1v
foWPJ7vrrEGP9gZF+qTPd4k6m/Z13ITip5UlU7vNZsMSiPXreIY7dWQ9QENPhq0yTw4mseg+9mXk
1y559EZHN/trZKah/JV5IJc2tIn0BIdAdZldWfXKlt6+Xu2IAhDpqjquqG9lr/dX6lDoJG0NXJJN
Pop8PrZDFnZf4V8jmJDB0P3V0Dz6w/NmRt+jYpp2o4a61at07EjfWO0M1Aul/6zdW9Vc3Kle6lmb
0m4SKzBGs6t2Ey2nflPZtTnuFJqbILhTnDD9KQX5eJXRJRHbIjSdn7izxtNxkAvb2M0sszt00lts
UMu49IdZyuKmScF8BZUdj/ah0Ab2Myxt3fbpI5bNvRkXcbUHy9TbQagWYNLbylG0m75Hb0jbtkhW
aS9TjkzVrQrNFCq9NSaZfhMthVTQABHrCQt87DYh2Uz1s0uGqoz38NTxaN5mlZjzzcfR0KqdQeNv
8UMCzkLNi2rUWuye5nnYeVM6PyeR1fZXZSSzhxqV6e5raISccZdnBFdrpjjuSimNys+Lzv2kTM7y
K6jwEbdQLUGqZc32w+tAw5za1p5DI8PLmEv/lya9tIBickmM8ixUYihydyrgsDXJqM3TUAnyQiIi
WenP3IrFr3aS0dERcfMkq3nq95XmpJcMTlYZC5OzqZECCUaIkTx+XTZIkcpKCWzFi5eZwvIVpxpu
tT7XbqSCTFpU4SjglBUOCqPUqgufd1U5WPq6VBcpVvzNCa01wK6wBjpDjZK8SFmN9Sad7PgxpyS1
tccsu5QzLEt3Eli7AIX/9uQACsG2XpX02iZyLfpTyXMkpHKfwImSX3g7ynKrwWdwt1ZEIXdfWL3l
fc1z6N9Brcq6D5poJihLjQRmAZyy+hACyn8wQQP3lHml1/8JB+GW5haqfhf/GBShqjt4Jrl6iL2m
/V0Xtp1xb7p5eZwBOfZXxHqFcQHrerZxIOsjMUJqxmEk2V3VnfpktFskpaznmWi5WV5zLbpLddEc
B6Vv2LR1VzYXal1nn48xF/r6wpxchOdWWVjTFe6kU/B9Xl6tzocfMcTXnULpxC+9qLukgmutUyMW
h9LIUveHBcvWWc0xGpAbnUWsPo8JTmi7qtKK7m5UWpzKLRKZIbAabYbVw9eztoWeuU+gM3p9Q3MG
ttSE9MeY+QmMzuw/USPCZ+9hks7NrV4VnXaF2bXt3c+4e1f4lS/uyoVfGYao3uKpCi3C8x52wuiX
CH3E3ytesigI0eHIbz03y/ONDnQxDfRO1x7RmBw03zbrGuxkRReNJKdK2usyF7N4MJvKau6iQi87
vNSNsSu3oLzVaKPg5q24G+Q6w+SQm4BK/TIOdQyPIW0qgaOnVtJvpN1rzg41YBzIN6PZOmjncFlQ
IA/y3uoXc/FSFjTRwqTq23tz5gn76YVRXrw4orHaT9auuKsWoiDpnQothtrV6spChTiJh2aYHukX
REE8FzgWidi9dWbjBYtH5UKfa/0k2LDfSJDhclFI1Wlpnd6QshGjNgipPiolucLOntJoNympfqdm
VhbtVXfut7qbGYmfCkQ7/NYuU/PCxl8fNn4Dyrxc0ZRAaLetVU2HSFWizCv0x8iOjI3jpulDMZTC
p4JvEnJAZbtQjDwrvPwdkYMNegL9ACoDp7NOK62z6qTVHx2TqCKWkPcz0cS7oQxDXxnseY86h7Yp
YvlDiZXkqHVmtHHr7JKg/jszZ+U59AhWUGjSV/W03BI5BzwzHkMZxwcV5lVg9s30DeCVeuxkN1x9
HAD89Y3/99Zm4guJlQdqUVfltTideDM53WANtvk4JV7725GZfeuR99hH6DSO6sdd4npbKdM522P/
pZDiNkoTdHpfzdtwAJ+2A2sRXihorKqnNEv4UWjKwmOgXmuuiQURFjwdVDfzERiQ2OhoLQVuWXeq
P/fF8JSXaBHs5sYI1Z8XVmNZ3vVq0MGEbsOreS5n2qYT+DZuxkch3PAHGJMm3yKuWV3VQhpeIEox
zds0TMRj6pXNT7qnSQDxVtU++dosCwDxj1sYoDFEjuVl+KeiY3pxmVjDaD12be/eJY3ubEJP2JIg
sHYIOt0y7fYfz/2dNcfxh8o/FZ2FUru6/OlGqsqMau1jFcd/ksEsj6pZ4j6VQ7vaUq6TP3Ai0j+H
G1o+NAIhMIpNlIQXEY3TefYaJQk17+zHfhzUK1MV+HIM8zzeU+A2fddKo0tknHeuN0SslkVF7AFY
y2plPWLsrK8K67Fo2rkJiqmZj/i9OLOPLHd4Cz5LphsjsfphAx+o3KiNMV1or68jwmXSTJUCNo2B
Rdz1dNKdUUs1a5m0ihrAXgL+uCZGLzcjSdZWTaEe5rFRbKfRuuR4dFa3W4YGNwpCC/wq3kfL9fPP
vuoMCmzYF7qP8Rimw5ekYEfci8y0QIOklt4F6IelzS1Ub2Mz2Z1rBD0Z/LBJ0Cm/LZG8E4c8GZSr
3g67+Q/m83oX+ypdh3jXto42vo7mILsEpxyh3c/QK9xNBZnrBmpQW336kaACSasKPX26RwDUT+dS
NyUCVWXGMlY84YnVycQXo5mBlvDS9FYDUXQhnD7fO4wIuI0+kksPYi2kb0dmqElq1I/9AOloNhX5
a1TktJMiz6897KuuWkOd9hVP2z7jIb1wKSxb8/Ry4utxMToEact5Wb1ROBJKk9zYfvR60e11t5Tb
SHgjarTjvPv4MnjnPeTy5UiiQQtQkobH6eIKqqlTOFb2oz00KLp16DcdpKd1wi9r25Tb3u0yqlid
9gVD+cK7khy3QKevBewursro05cTP4dnCgi76i7d9NOfgyiS2WeTZj/Wk95/E3ZYB6Kasp0jKs2f
YZbuncz8pFwplxODsuDQsJB4R3zudNDRVWBfVtJ+JER09napDi+J4wAKaeHvfK7x+n/HQsODAj7C
eevkiRKx0TZJaj9qpZ78GFBT9AtU/w9tWRYXvu359bPMC2GN5cUHP766c2sPWJbCl3/M7B57K15g
v4/0ZjOl5SG2ImUTzSg56lYUX9i/7w+MChfAeXht6zkKg5qQ2Vv2ozK03naM++IKbwpcoAoPMe2u
DPqheQ4tLb9w366VRFhcRHUYlAScmBLJ09MPafVdbJmizp7MEaWSB/DFnuYbbqTR+u3UzC8tuj27
KTcGc1fnZu1s2VuphjlONeRHU2iSDT9UVJHb3kgCA8eVS2aZ7xw4eopE+AuGFkLzuvMXl7JMy3w0
nkQln8IwS3dWn4iNkWX6No2wIASLaW7Mdq78OhqzTTtG3j6hdLf9+OSfXzJYVYHCxKgDwQN7HYDK
WG07IXr3EbEuAfCoH+/auleep8FSLlWfzkMOEJCoRZBZm3T315A6AOZVbpOBPaZ0II6hZjSHUFgJ
oHtV+TFrMkVfs7l0qpdTe3qL0icC707th948QcDpZkjmyMlmu4+fGt2geUET/rHDp6IlqTI79Be7
8ffHK/regOjPLTYJS9lp7e9EWWIQkakmT31rTT8B8LaB1+jqHkLD9KuT6svHw/0NjtcTJL6AmrK4
udGyPp0g3Fun6hwneqpjt7L/K/NUrzbU01r1mAk19pWK0igCW7/bUYTHxsBa0Z8cqe0rYt6gt9sU
JOUQd9nOGnCi/1VBdb2wJO98eITMPO5xYhDIl6sIaPLGyYjD1n0MG7PalhaBVzLKjGpYOryaeef6
jUh4YD5emXe2NoKt8MvILaB8renRSpvVM/bajIrGC3ClVL+ZvdH6pSpJe0mu9PyuY2/9lZUk2iQ4
WX7LP4GWkllJJtBNe1KdONnUbdnv86bN/ILw/WgLtbuftK7aRCmkks/OktEgUgA8w03xjHZQYVLQ
Dp3InpAUcwwflFKxGVocQfw0Ny9J776z2RgNNB3QTCjK6CGv5onfVjcNbfqEbaaqbwpZjzgXmgjx
3ikJxo6BKUtr2kYZal9Blg6u8wxVe/xa0YMNfUsP1T8qQojOcar6egrQoXSTh1S27NNPLgu5FNhq
BxMkCs1n9bsYW0zcSqR4iScenU2J3eiWKHkKA4SpL+Enzr7+Eqkg60kKSwYLmON0VeY0b7B58sRL
rofpTW+n2d7Nc/rkLI/fl4rxvbHjG6PtmwtP7Nlds5SJKCAQnyJPBSPjdGBRjFTKKOw9J7wPz5To
5mPfV+O3KqvHZ6ghl+w/3h8PEBdxONWps2JR4RilOab6c9jmxZWeYdfVj0UWFAjm1X6EKvOF6tR7
A5LBoB1Pc4ancjVBJ8yGOA5H8xkghvs896N9V2R0x1R8D7dGb160cj6riXI9YdvEGf6btTnrT6mp
ouksXXl186azt+VQSzIeXdACD724OBqNyPqXTJscSzkICM/lPYhoKf8rjKmOdrEx93VzlWvj1F74
1sTjfM2Tm37hAMOV4BF1tPO4plWjpJGoMb+CChCIB+teK4ikwPLGzmYYC9cKb1xqN/tIcbP5q9nQ
DaIt2JLcKYklvNsq0vMtIjSFsx01Kx9uZdUhDVM4ptpeNYUzFIdRiRAayiBaI8AIKMq6mtvYjK8a
rDv73aD2ufJLhh3wRwqVRha4nRSvBrGCwKZHEp0PvRYX92mGDLzYwAAtpiSwK6Opa7+gc/yd/q0y
/fKEdB4Ni8T4i2bG5iOxeZK9zmYfdUHiFZnYAFjIXoSUTuxXhYPtXoVj6N6LalT2h36cxF2tN5Qq
ZGXwTzeWSjKC+h5d0OFQRrYV3ztJ0t2jVRmOV0oR5v+Z4JkmX1lwTNspcWgDKulYHSdd6g+z10rt
acpnLLfKNM2Trz0tgKONJmTsz3QUs8USxM6/t+aoqgd3bMG6+XMLbnrb2kZy40F5da/NyDU634mU
BuOUrElxUI4rTx7olIj6rc2pHG3aWmvoyMx6eZ/ARzZp0sdpdoOfkKHy+bzwu+V0+Lu0WjnZvmWn
JvJBg1C2cQk1YI9Us3IT5vnobeLBKZsHu56EOgSdWVdpEdghmrwCL6BIuLsRSPuvWUlU8zUVfTLs
4pwq786rFeOPGYdzmUNkcj0K5vYAJGq48ACfXYtLOWsBfBPfwltdl/U0L1LjvFKnV64IuRfZ0O1i
U0a7Jav2G/B3iO9iua3GQ3ohBTgb2YEkBoiWPiolF56B03uxtJEGyKfe/G0Pat4gMAGvaAuCTvtG
f6n83oDOwX6C6mfp7SW28TQOPn5+zkoHBB6IsqA0BW5wIcqd/oApH2Mrz4voj0SjL/pmuNL9pQza
TCCWN1/hnCfJca7DJkhEl3/ndZouxPVnIRc4W2oHtCLJvOg2rwIS2m1aQeKSvhDea/sYT5toWxVT
Yfjol9wqGMq5NNO96hJocn1hU02kkknATci9BN2r3CtzazlWjWq/TEi47+p5qg+V7lb7DPVRFBJr
HDA+XmlzdSnSxkZ1ApkGup/gb9dejl0WoTfsjN4Lim3ODIaoz3xleaMvgODW0eSCegdpyyuEnodN
SfH0i6qKUs28st4LlaLYN8e2f7DKKH8DdGN9UhgN+ScECpZ4kuhFX7ygTsfSJzOcYn0IX1Rcoa6S
dpbXbVyr6OIiz1L3F6WU/wbg/74sfwcElgT5j8NCGHM6IJLYWRZ7pUfT2hLfnN7rv4YuJOReHeRh
wvgt8sOKmkHeVObBqKtnXVbK1ccf8iwl/vsj4HQRR7FzwQac/oim1yoa25n3kted3mxDe3b9mAjv
u5D9dD1MrhkIO0lfhzEK33QxD18zq1Bz38pVd/fxb1nfH//7KZSq6Q9RM16TpLOiU8dZ9t5L5bmd
ffD6vmj8vsOU1PcGVGy2hlbPtB/L5JvWTdG3j0c/39J8fnRU/t/oq4VAiMu0OuQ+X+qhiLd2607R
xhCX3XrPzyrjuIRVUNCpQazJVpOhj4MnWxY809P/TA9Ojj1La8/TOBzt2JsvtHneGw/sCvxnLIGA
5K7upLJ37cnzJvdlHCwDNdcRu/NpGjY45JhPsm7iC+/Pe0cW8gaRMYcWePyyzv8kZf2C5B3zyHvJ
osa608cmeiyEOx5mM8kukcnemxuddEoNC9mI6PF0rLQhImxwPn7BqN4Z92VnZ8fSiN3ZVzLFw7Y3
s4zvn94mYAU0shvKNogZrZbT1IrBVZIyfFFCrYs2Ld2raKemPOUXrth3TsNiW8BHo1NJo3aV9FV4
f0w4FIQvrVqVm7IIPVARlRLYGPZe6c2UbeoybB6SpGn3H0/xnS+4ZBnQ96EaUJdefUFdIsBp1o33
omHj7u1ndU5wrTLNOVBH4HcXoob1m8mpR46SBB4RRRS/1qx2O9alkmmR8pKZitkuBdkp81vdFq9h
pWREETL3I8MLf308yXe2Dpc8AhBUxtilZ3Vn3FSoMFssb9hECE2U/RWp4nhQMDIIrLS7ZO/y3nhw
VSDGkMIx5hK7/HMsaAY2maZOysuCj7hWYOVs+xIWVaC4cXJjsgqX2u3vfcZFB4s4aKHI6KvPSNsp
8UIkTF4iNDejLazacKPodlJsCpGEF3brO7cnY5EpcfT/9r9Op5dZg2gr0YcvhVl1Oo1kE3iZNs7q
hdvlvd1C3EG+T/ee7bI68V7f1EY6O+GLk0fdYdaHKUizNL6mbx3eOPWcHZppDi88ku8NuhiQU9SG
hwdm43RyYxmWXtp20atCprAxs2YI8JHG0ENo9VVXdeaXSo+TC6fwfFD00ihm6jRQUdNY8w2GsFfj
ULWj1y4W0GNzq+7pEEFK27ljVN8UeuNVPixwc/vxwTj/koy7REDUtaABrY15qFg3YyQczkQqjcav
+RCEJJSM/nw8zvn25AJFo4nlBG9Dn/Z0UXFFs/O27MTrODjejTHlk58Mjn1v6ooXfH6ohUUB3oPc
gB98OlQexWmC8WDMUEN+Myl68oC3JNhmpCw+fa38NWCE/cKbu8BqToeK6la00DqYlWcUX3KlVQ7j
pHEUenHjirbcfTyzdzYJ2hw8Dtyhi5jN6lYxw8rJuxj+Tqu21jZ2RvnLU4zskHtJDGbO0FGgLS8J
s6/TLBaRDgo64bQuKPOt5wi+pSnMooxfVXUY9oaehFsDl1Q/nlLjlgqzhGc46j8AeYyBl6r2havm
vY1DaLGUwhb21lqLP4zryakNJX6lOtcfeCaTjekU2b0z9/Hh4+U9v7TJCqhkI43OWWC3nn5Nq3R7
a7br/LUdM6MO1Dwu0zsXyXz9OxUq+S2qIF1fEp56b1BqYRw0kklCm9U3zas0BcJelq/aAMlXxcf4
G3Uh42YaC3GFyMZ44XZ7ZzzqBCTOGHiSyq0DjcKz5wb4U/lqNI7lA2WO0RYdWrkdpsH8k1AmvvDi
n3/A5RWkIYXGHkXNdT0TYFBSRN2YvaqTPu/cMnK+97GBMZDWz5/0juHzQbJDsphuBChdqsWnX5Aw
ohTDUKWvSkin4GFKG9L/0Atz5VBCF3j4eL+czWzJ42C/L8JWtH/XS4nKZFQNRixfF5mnJ4n2ka8R
oPL4Kkb//zEWmRkIiaXUQTHsdGagxypbnePu1VBLC5QAslYBbyIEj1aJL7Ugzu4ZknBqs0tuxMzI
E08H6004y3Woj6/e2LY3Rhjbm7oarK9jnxx6LwlivUgvnL2zdwi0HGBg8Gk6x8BbIzLLyg2LLEr0
VzVVCV/wxKvVQKdWeCHvO/9mC6kPs3E69VTpjOV4/BOYeWnf9uRp+qukRwG7Fo+RazGGvdxkqncp
ClzW6STl53stWDv4p+gv0wM+HUxrLTgvnZf9zqzOAPxYWN/hhSabecwcAKBxsYHI5gVRqhe/P96a
Z9UGZEKRWFhUrtGfVUEonQ5tjLaRd03f/KFkaj/HCJ0dyaym+zqBbZQ10fC7QjzwITG18Rq3SfeH
nk/DhbVeW4UteGfHQKuUQjpxDX9Of0RcKGNYzpZ8Mwyw3cFsJ2HjW3EX1dTFpg55k1hF+wixf/O7
YuYCUNxkaFf5YDUpNeNcf5Yp6PdDpmqluruwQusdt1A0eM4QqiVLRsBi9eOMGAERmVn6G2JFxn1v
hsazAtLqFxXvBgczDTrbSPUoqMlEj3VS9M7GsxRt4TSWSzBh9j+aOR1/wsLoLikynEFIlx8HgHRx
WGOnAh8+XTmtcTPZa7P+pjbS+xLTefql4QNZ+3rrGl8HOIKD70lklfyBcn3u050QYts31XAlTQGF
Vpi1sC58z/XTsfwoEmEiAbKaha19+qOcnjixT23tbZ6y8c2qtfKPlVFVNflq94iVXfI8e2f/cECp
US9WmGTf5joSh1iUC2103pKyUXGjGAqJKqKTS78WbfS1bKtCvXHEpPpmlnTutuSpvg8Ls/fhB+a/
i4l4Zid0mSfbjzfP+UpQ+l2SdRIgMN3rvMTNSnQlOi38nXbWs5LaIe3+oh9uQgftxjxp3j4ebn0f
U+mltw43n61GQrKuVYZe10KF0KO3iEfAn1U8YlqlVo5N1crDYBT9tTm4Ivh40PXl9XdQvLuo8IPb
pfJ7+rWhywk4ZgxazkBWpSHMPS0vD0Jgqd116J7uRzRmDm0Eo/fjkd9ZXe5o6toUuhew8uqzD7Oo
LatTojd0iobHSrrlViSxcTS7Md2Orrj6eLiz1YVBhOYotzSvHRokq4kSKalxnCTJGwenzX0DYa3X
0eimFomOfPCpa6HQa5n9pTxz/RQhBcKqLgURQAXnBWEN15oO14j0rck4OlBuym3kNaGF1y/v3md3
LIPR2oRZTii2aFeffs2qcfTeLbr0DWhFPPk1nFYlyAyqH+DvlQDhjqb6ZOTO/KjjQz0zwAURS6zu
MEiSCY3yPn+zoqi4akLXPcIGDg9zDIT140/4zlIyFABcHhpEbNacuxlSd5WqVf4mMj0Ock9TdqPQ
9QJaIgWCC/M6257LvHAcWTJMzDHWOiRUIRNNwXbsDfSi2MTpaFx1NKP209Qrdzmec/8/4yFU4xJk
AsxdO+aoElRTosXlW5xYEYoQVVnLg6qP1jFqilLxq8o0LkAnz87+MkVOw3LdgA9df7pU0JNXUid/
s5Nk/BYmdRU0ZWL7TZcCuFFbXd7UprXYJFfDpaDpnW/J84IOEntnSfyWv/8nQpssEoYIqueb6MYS
OlNfl1dtPSQxne7cvvt447zzLRmMtIR7nFh+TdUoCiPOM6Mt3+YiNYIS9/oASOG471Fl3AxQ7y7c
Ne+Ox8tJ63TBkq0XNtf1TlT5WL51TWJfUZBIcQts8jseruKq5Zm/0A44X0zUlTTquuCjF/Oh1WLW
Y+5EQ66lb7MzqPd11NVbCszTHYX8S9jx85CTIApuE4nzX90zdXWPahX4ToKl7C1y6woTnlnP0Fxw
7Z9eqyffcIyHM5aoNcip3vhqwznctf1cX2ghni8wP4IGAa8HOiRUtk53D1XJSU2mksPpzMneSssE
uYnC+O2MVXrVeuVn0TqMhEcXcFiKBpSa1vVsdI37Sipz8dZO5nPb1fIqMni4qtnZxqRKu4+36/nn
BBpGJ5ay5GJdvpatgiLUpUaodG9Gaoa3sTojXJN48cE0+rfPjwSSkLCD5j7t7VWsF3vYZEql6d/C
Qa9uZt0TwdBH8Q6z+Wb/8VCr9xdYF5KWoGOBMGjIgK3teKa5RapDyfU/UVGa8IVbPaCqFv2ootY+
5K4VbUOhtpdIK++OukDKuOcMAuxlI/1zzQwANQcppPYHwoNpBtKt9R/SlN0ehI7xalR69rNDZEX7
3GW+TJZiCC0eknme/3X+SWcWRLQm9T+TPmm4cBWhcR+hyf1N5G2o+Una9Bde/uWZ/ScJ/d+IiPTR
el7ugHU51B7xj9GjwvgjRrpIUVfOP/TEUS5UeVbn7n+jLLMixoDSu4bn5ZLCZFFoxh8JjueA4Aow
yUGB+lmmBS6Tk45v6Odwawz5tzrPE0WKSby9utvcsRs9JTeNP3WJy3aw/D/f11MMhSPuAEnNBBwf
79TV8fvfiNzecBeoEpLbnu6Zqi5QCdQz8w8QxDhovcQ+xAK1UqU3leDjoc7Xk2SLPgBtMv6jLXc6
VDd48eLMJSJfjaZmAiE2x1urLUNExNUc6oTRvXx6RJTVSIgNE+gGf05H1CK3HCyQM5FvJq133bne
t4Ss19smjQnRt8XA7cLOPD+CSI6xjjzzPPhwGE5HnEIMSFMT6Q6/09BV+9JBREEIRJn+tNnoBvid
Rc8GaLji+eOZLg/R6YlgvEV1kBwWavYaSOyllrC9rEFYFdSn+iUaO3FAJcz1jbqKfkZ5qt2hdYPj
idOaR3tSnUuu0+f7CN1KuE68lAhNsASnE5e619tSLZPITy0T8AmWjl9ZZSjcZnmJIXJ2/BcdVGAu
y1iUvdZmn1VRDorSOn1EvwX9FBDbqPj0VR5Vn/2aDATJhv0DjYrzuHztfy5UZ6jHqenVkR0b5nMa
eOju69tMIuL1reBKtH0QdTK67nQUOC7cPn9BuCeflMGJ45bKIX0K7rnTwcPaFkM1G2ylEPrStJup
IupHkVXRXZwbCJFlriNVsOGADbeTUqvetRYiTQYLaS43dRLZhV8X5SR9PR1yssBRI1ZJfIQRYvOu
zNFV2yC1IE0fpKyNOS4qH/GzlXSl8s1uKlFcW4nSqxDtMcvzDVudiIu1EbGk6v9Qd169dWNrmv4r
hbpnNXMY9OkLkjsqWraCfUPYss2cM3/9PJTd09rcgjjGwVwMTuGgXLa1yMUVvvAG24MbGg6Oqvjm
N5SKsqcgDVBj1CejUtqNN1WmkrsUgSb4QhVqHU/vr/azXcZlM3sjEU1TNkZm+XRqqCiXSjIokm/r
VlofstpLrxS1TJ0gKLIvJILDU22a1RozYJFC0DVCJYMzjB1Oek0acTpspyE0o9ap7NsBFKL60Jf5
WDl9hxLfRVJ0RnKEK9VfoOhWpJuSJshaHnF2gkKBmRWH584c3NQl8kaH5gW9p1cClKhka7QBvjbU
scHyi05uZe03XfW1lVP77KUZE2lLNDuInOay7+lLgxRHSKdDT8lWtfx7jpXbTYY+OY3b3jrKw6Du
NND9W32Y9JUd8MbbEnVjVs3VO9MxFmcp6VGsWTFaivZYhXuj8ct478vy5N81oVKrlzlRcLoSa5+t
LHrkFKNmAVCIVpBOTt9W8tU2aikURiBwVdVuUCJsHKnSpNROe79whEKwrioALN7KUfNSXzvZ7mQ0
YCBnZh9IEii/pyMjlpRbqaJAMWnErsmOA+lkXTlFq0jJYwPXH4Sx2krN3sQRMGwcwwS+cznoYdZe
GVnPFb4lo0bjokL38aZtJyGwpUoGhp4KaVu4ptWou4BgFR5fUaMfTZCN4JsNldc3vgdxoreuSngs
HgyFZBWxJXp23oXVsJtlW8gMKcQvS6injZqmYnitxxRZXPSpq8JNADn+oaQ30R1nHi7wZD3oXFLI
P52PmPhZJO+RH3urdTX53koCOx0//tlBshxkMelx2zfKJAXyo/IRuQzBHkY7vLFW1tRyHS8HWSSR
TYD7tyb48iOpm61Iji8cq/Bgrun/LpfuYhhlcTrpBpTsQnh5F39v3Ikfx8PamyyjjOUQiwwq9zWN
JIJvgtBAcCk1tjC6+rP/qbmX797/MMtTZznS4tQpoZAbYsVI0k18RIVL22hXwRE7lveHWZuzxUUi
g/XP4d3Jj95V5kau+BGn+tt/b4jFKRb2auMJXig/clA7quvZwUbYvj/Ei4vJ67NjOVuL4CvEgkgp
Sl6j/Fpel7ttCOvAbu87cPrfQ8EOn6yD7woHpOK0tYroUitguU+X2V8aCmXc9Lxf5O8qdV97zpje
inVjV4J2lGQbPZhrzdz4ykFSBFvQSgA5B0G8mOotz+z2aHbonxBnqyEYvz8ty5B0OSuLE0QEvB8l
A2soML6l/Yc6+9xWK+fHmxuC62KuP9M7WZI25YDIDw0O1k9sf0qP0hfri+/623z//pu8uUxfDbPY
DfkYhVYQM0z+M97nz+OTcBh3/94Qi50g6EWjpLQrH9uNv5mX6Wj/aTT98j1evcViJzQKdPIpmYc4
Fpf+UT6Uh3htJ8wn0NlOeDXGYidUgVoYlcoY0k1m2d0lmCxc16pvRWW3ihN/F7/9e9O2iBdq3xKF
JmX15z+nC+FBOWa7tY+/5KX/2mGv3mmxjo1YCgoBUelH70txKe/yL/ptz7197Kpt8xDcq5PdPAUr
5ixrK25xMTZxPlRByJjj6AiPeukKhWN90u//vdlb3IxZ4ScoPDJ7/WbY/1p0yuH9Id68fCmaEi8j
3sU2PQ0jcNiZAOnF8qNRHXPho6l+1PrJVvrP/94wi7Ut5r6XRBPDFMHG0nZRfCwKJ1RXNulLO/r1
8ibFh25E6qPjLQAWaHEBNwa88yoRp89WbQaZLYVD+8ED3thBE4eYvs2zHGVClLDCvYBZR+bGaDX+
DONKJezACmGl6rCcXAAZ4K5mECtQF1rHi3Np7IdKiRpP+mzGCfZv4pDdVETIhGulYpOGDiuR1DyL
p68/i+HQ4UYMiKLqkp2E0hqPE1vBF19LLdX2ojDB1dkz1sLC5c1B9E/SQx4AbhXgzFKuvh08ZLlV
2fvc1bJZBg5Yt1Y8khhPpuTQrKr/0LELQA0wOWJckPIz1/3lkn1VaEiAq4Z+lRRflDLVHPZdJjqm
gJuVoU1YAEdNsSYauNzg5M1cWXOdGNELBXeZ033RUKcCe6WEX2tZCC+mIA5vdDwNrxA0Nm+mfMov
EwD7K8XGs+83+4NJJpOKMA2tlcVmTJVEHASEl1HwlEGhUHXYYQwgO+/vxbOvhyr+3GkHyE0NDrTX
6asJhYngeiplXyuhtAoHCe78ozVbKu+AmKQrN875K8GEmT02wR+Spi5FSc2CeiDGN+nXQs/aywrb
xg9Zqa1N3Pw1ThY+APgZRiYhKASlYQk1FjykitRY1+/DIO+2haBrV50RSvvITx96s9P3ArYVhS0I
UudMbdevZOLLPhjAEBqJJnkpHBw239IBWxOTuBQC37wvA64FqK6DWX01BhHgeJYHLcq2ZhWGYK0n
WLyfUKTMZMvWfT8WfsQJf2xl0l8Alov5oO6PBh8QU/5lCfHmOvQQZlf9h0ZA+xgpkLg2sp3WNp3/
IUW6w7iomkyVXDrQVe34CCFbtqiy+j5WqC0UP/DwbUfPqVHPixtbh5Ctl7aV1Hp9TOVaK1zS3aZL
ndGnuLUf1TpS/9DaiCmlLwLXEUQU64c5PV2lZWJha9DH6v3Y6cI1KGFEhTu6s4+VmUrdFhGcHBDU
+zvjbNObNPUoTbEFaRIBfDods2IBB6aemveFxKRR9PRspDCMIxrzysEDJ3yl5ka5cgOfr132PLAi
3pZMHjz+6aCe3HfJVNTefVAHNL6qSK0TnDRrBY5425jGLukVaTyEaSdmMAPkzHPlHg7zyqmwzChf
HIfh9gIGYUeCkzx9jG5Ow1Qo1vf65NfTNYoqfuXiQK4rhwDUWelOFfW8DRWagkQwSj1tJdg5O5Zm
VZG5w0I1DRLGsrQkRoWqhaKcP0zxGPY0BaJh2GqlNwZ21ur+2sF0NhxzDd6OxQUCCMDr4oA3/crA
bcOIH5IpSaj51BkMeCGCVm7HzPun91fW2ezOhBZuTMDK3M3AQ09nt48hkWlBK9xjNzV+SFqldYpE
yXZF7Pe2OVFbGpNocCnYmStr+vxseikQ4p0z/w8o32JRU6XS0IdJqgclqITrKrWsS7WLrOt8bDWH
l1YvlDiVP0ieGlyrUvBTlpp0JS4721fcaDNfcCYM8i9LxqClpbEq+CXROJdNNOvyxZtC7uPvfa9l
R7X0P4folm3+bMrR9qZNDwaKOAjz7iVmR1P7OaJotYeqyLPbmi7ohz7t1e4D0uHTz142Gt1NtamM
rr1g8tb6PcsPTvmZ/jYLC34N1+3SiRNl9DLuzH540HPDvPQSypDf6kK2EidUooquAWiedDeqTb/L
R0Rx//Srv5S/uQ5pAvD/ZygXr/Mpferh+NCTHElOEMnmMYvNNj4qHSY0dg52/Tqr5eJjVNb6MevG
8JuSe4O2crotQ+D5OYDmQ66YkYyUqk8XvqBJvTW2pfhQ1o032gQJRbXr5SapEMLzfZBFbVqsIGDO
xwR4jEwAw/5quJ2O2Q4pLg9I9T9YWKO4jdpZN1NpIT0SCy4onzXB5+XqBheG0w+6JiQdIqJzi5Mk
1ppJruuieogmBEOCrumvEPeYtoJl+bJdstDR+E3r7+8v72VgpcBC4IZCXpXVxV2/2NZ+rCkFiHnt
QWmxlZ5lLqNHTR2VtTvxrXHYPKgGMhj9pMW9kLa9GVbo/nBOdkJ4nDwhMZxUrip1ZckuD2ReCEQm
ZzHIkJkWM//+qxi/bkYLmbZWevDjobZjycs3PcLddiB6axaG55uToYjqIQQAdQVuejqU1UKdxGRJ
ekDgPL9Upsq4aHvVozXLEoWNELlNkE/fkg6Jo/e/2vnShHE3+9ABgOGbLVHEUm0ZaJbK4gPmacY2
SypDPJZEHKZdEr5+UlpslP54RKj/tIJZogSES8hEH2diXHei/2AEcb31dKPZWlJmbUzkTWwDQuUK
RONsNwA4hbmFBiOoF2y+FnPrZ3Tvx6ydHqJcTnbVSFkpA97riOyRg5+K+qbI26f33/FsjYIZnvEL
6nydz1qbp99T6mII6FU2PcS5JdzEiaJulXrMVy6UN0cxQWNBRIcgtyQUez6uBi2WgQ+WNDTuWCYq
lkPBsHJg8ug87evgHcGpGVOHGy8eibBWFlmg1mVTi1RGeO8JlYCgXzViWKoreRl/G/QyrEU7iGFH
aDZAtNKKbCUKg+xpqjotnRXhQVB/B2dRj3u9T0xsVpokwOU2ynCbcRJAV9Y3WiHGGNsWYgzek2JF
Xlc6QqD3lWUDuG4FruhB1ydHmXovvamVvIVOnA11o+9ofLcUuiIYKJLTj1Wgxa6Hses4ILxrFOmF
X3j4Bth05qn87uqaRRI4UTMpOtV2E8ugA84uYPltuNmJCfijSjv68UqiFp22bzEBxqRjzOVS0u0A
hHRsUJlEedLuekgal1aEQ801HA6l6l0EhYYy3mhlbcYX6JIF+VMYyXn+EX24IIwOGLypsKF7XfRw
VRqzYfQDu5BkbHzsACmbUrBluUgwp5GUvCPPERqdfmCvleWByoYUPU6RjKe9HXgoVsj21BeB3pIp
Ua/Yp6I2TjdNjRTSjqzOjH+C87Iwn1B9lB5vPG1sKXtiWRhtK4yxwmc4VVm2CXGLITHFvxCMiQjo
vDv23CDeluRbj37mQxOL2xJVn97RyqnTHxTEk0pb0WI53Q5hPom3pq8GzaXsJ1qIi41StLFvJ0ow
y8RFDXaitqHGbXLdSF4C4GVo8XbeQ6E2hL3vK013p4KDSdEu5rzfWIOVaLdxhUfLZ1Gk0DI4UpQi
w+HAWlKVikWS5f5BkoX8B6rZxaxcKw/hxkuUXttqPg4vO8vKBNEd5XqoP+IrWGe7kVA32BXU5cdD
oBdJ5xaD4kVulwV+7Rqm4KtO7/VJf9H6SqXusGmxeqcqFWyXVK8rqiNWk7r5MTaF1nwavdGqJifq
gLtsBiHJfSes2kDbId6SBrATdLPbEo/BWdDMGpPdZDKrzh752aHbSeBTYscKcSxBYAaYszHast6b
ccVix0Jrg6BFiTkfTofNeCsEgjAd6Uj5zU3ftXL4uZNrVdv1HmiS+6lLFNzi/WTo7RQdvumrH+Gx
t8ELpU0zgrp6NnCj+FaLn6DjAJ82dCXQzY1qFOhwok6qKltdx3L+CqClOhNb9Q7hFtuvtVrM4LSM
0MVts0VGylYSr64+8QhmfxjIWpN9VHaWuGlVZUjvciCoxY+SND/GYAdpk9vRlEpNdEJUsYDCyT0S
XzLLD9OdclLH3CliQxszR0ykqkannqg4dfl0SogT3IR5ynWhBgYeyknodd6XkkfCmEfAWs3T3KRW
EeHoy8wbvqrdMHhQcxQf0eY04yC4imIv9Q/QO0NTd/KiiZrZRUrMpE9mGqCTqYIYIAwKMz+aNBsW
asvNKmW+IO27Dkj79wzwRNjsYzliPly5JCP6DlfCDDcZDCTr2/v3xdktjOTGL4NPsjGqpYuYhpeJ
sHhLhE9SUmdgwEQghU5SVcOVnoQcOGJWhCvX4jK6gaoMrJZjmxwQ+uiynAHKB3hQJaSfo8AoG9fz
ZavatkKoDM/IqWjGz/ffcBnhqHNcCCSLoBucBmDC0xsxizBGsKq4YrjespzWK6rgB7SFzLyIq44z
R44jo8v48FNT7wJZG6TP7z/B2QuDeJrNzy2AtjDXl+gUIP1FwcGTPBbYtj1agRJ8H0Sz/iCrJXZ+
fzzWi7LPrNcIvHd5Mys1RoZjY0SPLaqt+7zQBtmlLt10dpCWZrkSw53NLa4e5NKUvVW0sZCtOp1b
WR0FnNva+FHqc9zSAL1Zd/jTNrd9mKY7DAnlz4S5sewWRpI/vv+mZx0OkOAUEtBuANqPIsAynwpV
TcA8OW0e0ZP3PhV6RPliW/tDUeCfLGRqu0l8rO0dPDTl57wa/QF6E/yD1nDkSR2kD53hCcNK3fql
sfA6ZEE5kdSA6YAgw3JbTkmdhjAk/Up8QHOuU8JdgIIUuvGZSWRyy5k1DMm2AfysUtCJJoNaYhRU
5pOfGSlQvLpL6hw5cBHnG8cqM9PfUxDMdN/Fgo0zRin6VQXMs+VJTkxVH2muWd0VsNrpR7SEfPQV
L5OfBgQB9V1qlLG87wuLSIgIKVjLOM6qMLPSPJEjUTFQ/pnjcjpeWLISw1ETn9JoUpVryu/y4Hqm
UhfbcChT8FO9z/Gwk2WhiSTb4Ajyb/1C65VtpRm4T76/js7WMJBfgmXAkwhHz490+jhDKcp+oxrh
U117xkZK4gHIHOq6WiTVrjwF3dabtNIZhDhb6VGdT/ysBcI/yAEBHNUW0S0fXwgLboUn0jLiTWUK
kE8uPEtF0hX+dvqHtQD0mwmjZ/6EPvOLlsl52vT1lBL6PhmTER/gk4UHvbaEuzBoooPeyskfwlkY
D+EvieP+xXlkaTaVCVLVeMlQP0lN7mF1pHfpQxOmXuU2ZS5Xdj1psO6U1FNXehDn80oKNGvtz/sP
cPyiCtHTxp2P+uFJCzGeOZaRJWRXQZhNkWtkyHWvzOsbC3q+0hDAh+WO6vhSxCKjQZb2XV89CRCf
xE9hVBO316WZ4Xgy+mp0pEKArF6O/UbqggJuBjdAJTJ0zDyM14oUywud1G8Wa+ZREE8G+TxPzqva
QRqnZhB3ffA0w1PdUdO9Q61cV4bi+NS09u/vnfOZJruABkjlmLiFEU8HGzwZhe96tJ5MJBPuoSBI
t1Gho7Mton559/5YL52jk5N1FlgndoV9gAIiuN7TwTw9ayy9rYSntMl88ir0cY06dJCfteiE5kWS
jh9yYvv0EkkrUcD9FfGBh6KknXdZKILvNzR/ZpMLbGCq3rsXo3KYbacxjDX3VdPV0lU8FkFyTIGu
IaSOSZh2Hwxm//H9FzmbNCD/BARUQ5EGoUs9f8FXX6jxcZQ1MlF6pJFjBEfWRvnZJCkM0CiIdcH9
09GQskB3FKnql17GYtaUtBLRyU31R1WItUcMbYGV6YK2KYvCXNkI8746+UCzaga6ZrBsZsXMZS98
RMMNS1pdmzGo0pyN+W5YTvU+RSbdpZWi2hGf9cC1G238Sc3/NK6cBZVnIXa8IMABLzufrQZqKA5L
89EjHwnpGFlZvE18vFQufF+0hJXY52yjQa+bZZJhMc3jLqkFLdqnlHxEdJy1tnHUblKcqPX9I1NQ
A+nOohWczXI8Vg0AZ3rVNOEp5i4BZHGIpbXVi/K3TtZvTbPzj1Wst5/6PH0kI1pz5D4bjdbEXLGH
K41UDljj00Va1H0T01MYniEO0HufKhEfXCO3wp1sFGGxGVEnXqsILqs9wFX0OUqfCTGcqEt+X9I1
Vd/Gk/hsWV52C80iu2gjo1zZEG+8GdXpWf5kvvFJeU7fDLvVMFPNXHwWWq970Dpt2GBlkLj5iGij
LQvljz/bgPgyiQC1KcBT8we+sRivxS+ckNSLn7EyF+3SCpJN142p3UXltBJQnL8aXRY+Gtud8jHh
3OmrUYhibqukec4GvdqJxdTvSEquCgLIKxSVuj/MNV7Q7+B5Zp7DzHpbDEcQG5WjPo2obfazs4bZ
bH3VTxw919d8puYf9fpo0QjyqU/Pe4CjEznR0zcbohnTYKDJUxttjk97Oh1C1BkuA2ySH97/XmeT
yIfCfgBpMy5RMsZFeIoKrT4qk9Y+j42VPJnotJi+ERb4PjbBvvL1lWttDi9P32zeXlQ3qUdzkS4X
vSZO4BNgyDz7RmE8aZGoUUMbxB5j69YYsg06G0BeZ+iR/4fnJU1IZAloi7HluI6W3VC1L8RxMrP0
2cq55WyiOM+eyIKdocMVemWtnM8q5wm9bDrNnF4sztMPWOllh3GsNnKe6Nbez+PupwHz4NFM6J63
fr52fp2BjaG/0Ged1SVApIBdWmQ1lLiCBJKT8A2BG3P4pgNxmw6CEYWe5JhJ5WW1Y0xjXMibCRuN
/lAMIUYTWRnmwWH0NBQJ7S5kMdpFazap23RhlDWYgvVZ1FxE3AuyLYmhKLS4DSleKtktQkKGk0TI
HAs4j1YtDRRkaIo1LazlTM5YELSNuAFoYcOkW2QNYi2l6agj/D160niXU8HcJ9ZYbhBzij9r0tiv
fLnl1oNBRMnixbmHc4y87fTLiW0heHJZKV8QM4occCGDjc99vIvpfq0lz8sbYBZs4uqecWacKJDZ
TsfKQ/aASir8DanHTv9RiFaErJg/+q2QuC0+O/nWn0rKyHKkcRs6XQgIcrDDciaLOlYzW0U40NUi
JXJrMF0qfixq1docv/gVrEzMWQFCR7YEaAyJ/kzGBW51+rTcnEGXeEXy3KpW0/+QS4xmIah2cY9P
N7VcYaMEtRj/6HwBz/mhQZn+g49Dceb4ZhZCUYrogJX5SlyyOFAoxszqPHCS2NxYBC3jhJbMaBIE
sbkzcgIRWemsLXQP6myi6W9ipJJ2dZGnm/cPzWUO9DIqJFbLgB2MxdmyiJD6VeTpidbcIQoGNifq
g32SWeUxlyl+VFrfXRBAdFuVU9vRoendYIO6Bkxf7Iz5GQArEXgCHWSHLBXpWnOqck+1yruij4vI
QeNMMp20Hc2dUdXmdeOHwRrP743Jpqo3qyAAyyLrWixYcLx9MeRSeRe3o3Kb9UOxE3CjeQp8q3FN
kyNn8lR59/5kvzkoqEg6bwAaztREhRCAUJP21V2KFc8hoFexE6UyvEJSzXMgM3a2kEf9yhdeHAMv
k4tkmMaiosIFNOp0sZeaWVB9aeo7KO1wzaKKQ04BwgyX8k912n+NpVNOpHuEY/AyjkkioaLLIVd3
QS7o2aGlgCDi7ZGr3sU01bW/zSCW0duRzUi6q6RIHd3Ak6vIVk1BbuCySX75Z5cluh4cfkQDM5YQ
hNQS1jhBdBvoiuR3fRsp8N7MZN9YIs0Ub4hXNvDiEPw11BwMMCL1saWIB7I6jdyLGbYvSehfCZbU
bdo8WAu2F8nayyjQvzlsuf8JABbXSCOF5Bplkd0N+RhctXn9PKXC8BGsW4AQk1ZtFOQ8cPCKyj0Q
yi/vr+DlYppnk7qxOstAQFBdQmEjwTeizlfDO2Gyog/c0oJj5VN3RB0vX9ksb8zmjCacAwEyJ1BA
p+uWBtSQCFqa3wkdKoR+PTQ3OADEX99/oTdmc0aFUJsA8YpT2iJoTNLYwzBIKO5iCbYermiVE3me
7ipWYGy6Vi333ajSpi5nX3MM2NfE4pZH36yGAvucCwnk75zWnL5lUsa9YrQ9h75YBTeiV9ClFpVQ
TFw0+IsvmeZ7a3f1vOFfBa4soBkeSs6NDNysrDWfUq/KGKA6ijgo5fYO71LE2GpJlF05m7DpAfeT
+W5C7/Q685r22Sqb9AiKpXlurSB9lhD0+5bwHr8duf7jefhf6Kzd/hq8/q//5NfPeQGT1w+axS//
6yp8rvI6/9n85/zX/s8fO/1L/3VT/Mg+NtWPH83V12L5J0/+Ij//9/ju1+bryS82GbK344f2RzXe
/ajbpHkZhCed/+T/7W/+9ePlp3waix//+vsZ//hm/ml+mGd///6tw/d//Y3u8av1OP/83795/TXl
731qq7j+62v2/S/na/ic138d6oRf1Wc/4sfXuvnX34Ih/SPBWKB7AlSbI3Y+zfofv35L/gdU5vxB
FSAroNX57FleNQEPIf3Dl8YlC7kYKsgwAv7+C9Hq37/FdYRIMYCXWaMLuP5/T8bJZ/ufz/hX1qa3
eZg19b/+Pq3IA8+hKQB5nRahSTBI7H66skZhRMC2mfwtuMjmYcRYBjWVHAuhRCXNbMKfXRUVD4qU
r2zi01Pp97hoGrKwX6Bk8yZ/taKnEXI0ptX+lpmT3Y4Q7i6qh9IJxaxdy51Pj6VfY7F35rBhnuxl
E4SpbDvKAP4WXErsmGnob2tdntxXy+D3zL6eyfmJ/2eP/hoFzgFWpbO2OiCv0zeqYUqmusQoGJKl
m6ZO+63hSUhBRYBN+2BIL4Xc28jqrqr79PD+2KdRysvYOuqBxCmsJIoti6+o9S2+OQljDyhmbYxA
vayE6SoX23ArV6G0wehlLfR94wPCMjLkGVpLaLTUwVA0LyJSSPxt75Wh4yEkzfRGE+gRLfijWuev
t0OyHmYKL0f9Y3H6WVZQVJx7wkaoi/BW9gbRtaYsPGCOFV8I9fhFi8ULE5DEPiHhXYkQFjy/X6Nz
h85vSe+KWuvpd9WFOmZsTdgUXW46QWFMO3EsFTvtAhMBWalyFXkybDMbMcSKJsWWm05wJQzFlCl+
4rLkL4mhtjInb03/zJ3jyUCdntlhTpKG6HuuCBtVTaytjkGBgzBFYSNIVG7fX1xvzQCJBpULLlsO
saXiEvokfZioYbDtfCu/yDtP+xbkZvIl60rtvuzEzrV0DNdR3z608aVQpqKjtNSdw3Iot1PXTB+4
kKS1lPBFi3Sx4UhC6GnPSjBzVef0w2AUVPhNrXJ0AWcK7SoxEFMRRzQ8w8KScrs0E/NT4o/StULB
2LeLfgyclFTo2sqV/ghURXhsZ1CMPUpJ4NYq0DM/y4ryUm7lLeZahuc2Kd3gylQvQ4xEUpAMaJkE
Rmbj5gEuRu+1j96As/Zatnu+n2ER0jRiNxNgsO5PXy020BCnGC5sqsCYvYSn9sKworS261wcRMfL
AxG55Vy3zVEYBleBRUELe+xkux2ywrCrIRiv0kHQGqfoCusxxb9vdEvfD4KNpKxCFF88I04/BZcX
ERH7kzMWebrT5x1KYGe03LzNhKWF21RRW+Isk8V2qlXpRRTk0l2dBFLO4YsuBqQo8zaS276zo9ET
YlsqvRT0mNJATxzkxscuuabM3yf8h0a2BDrC8qx5Y6r+xyKf+lsQWMGHyvM9DHHzwbgIg1i7DcGU
Ecej25tkWz8UTfLwFnUNUH/ykX6NdhfqngnQrEZPIpdGC+GubLqPKRTeR0RezxQN2q2EXuLKEXJ+
/8yaiFzUkCOhBCzLjkpH4dtXVG/jKWF3nxSjuMvMUlu5f94ehWoqtEH075e3XDFhviJYorexfLN2
e3n8kRf6mvzpebjAq8xCsrOzDVXU+Vh6dW0LeRlOpdZ7G6nXG1cDVPFUyYC/0V1NkCHEWawt+lld
KJNXrrg3RkZdimCA9hp3wLKTFwG2wUWttjadpmAbFIyxE/TxhAhNndko/YNjCB4EzDBXPp58ftLO
ZwzLmwgCzMayuFkFeigEkWJtlFxUUAoZTO9B6ar6q4z9tGpDYRTcVBLRRwz7NHbEUZz2+ZAWmtNG
clHbg2kUl0Bnx+9R7V2WaD65ssepYeObXX3y5Ei4QO5a+TQJfgFWNcuCO+AP6bOeCOqNUljRLVBK
b/f+mX4erPw6ODExeBHrW3zHoVDKsaDktwnAnmzV3rQ+Flp5V+NXdJEbQ7uFXHJNDSbYWcJq0v32
lLLhZoQ4uIUl5yqeVCyZxMra5HHR7hqUARxPoNKRCYUBSbvsbgAM53Yx4gGKJxY3LMCm7ZSIyi2e
vCMKxuZDbHi5jbTi5KryNIBcMbJ9gazqxqp7wDRVDxBKLH74CtoabVp9TcLCu25wDV87q+dr5vTs
m7lFnNWorJIVLtmz/jDgwdIZxqb0ZeNu4jixKYyFF0HaIMUy9pXswBq3DmGDpU6ildZhSKv81qtq
/+H9j7ooks6hCsxaTuLZ/o0PtBTgoiCrKCFg9E0HBo8Lua2+YnOHHJfS1gdzkoQbI5joi6l+apc1
tat4NC4lpWruVh6ExOVsTgiBgYMAgsUqarG8LL5m0tcBD1JWl1krH6ZJE1EawTeZCK2xE4r9TqL4
l2MtqHulqK2dFOWJW4SytrJ/31jp9F6YG3hRxEvm4moKFBlPDgK7DTbeyr0fxOYVGkn9RS1lpQtX
1dgZvvTVIvu8AOJQrmTubxzKyiynTL1g7tYv06u89MAHlow+YJl1BWTP3CqpWv1ag/8vkvHuR9W0
1Y+/yMXrv7Zt9v1rQ/77/0NaPrfF/+O/M92ztPz+418PYeWH2Zv5+Px3f+fjuvrPbAI511UhO7BG
+WS/83Fd+2f+StQBZy4E+4hl+zsfl8x/IOZTiqTcRIP+xTXrdz4uGf/QnAAUCSoTuxRYRH+Sjy8X
DCRYUE1g1aBhzHn/ItcRsL/t/Uz2XPxDtuin70bT27yamDcS1XnzvT6wlkMsdsTMl7OUniGGQL2S
i2EXzu5/nfXx/WFOy2RQ0l/eBDYO1yac/6V4QkNt3m9E0XNx/d7maoow3OgiHfcg5O1KbPDS0Vy+
kkQGAEpijkKXcDtLy6tSnEYco7vuIpCai9zM4HKJLjzeXZnFsB+7C6CXOzWIj2E6XjejugeJuZ9n
FxDvThT0lddfxivz6wMgofbK4cOzKaeREoVyKcmnwXPzQLjDW3sf9LSEpPbCnz9sZd6D5l/B4q0N
Oa+tV8GZKvsjVQLuzFT0H7ORYZvQGbLWyaCVC2iAasOa9Nhby/X1Wy4O+saMda0qecsiiZxIDI7o
Te7fX0dnt9o8k9xnMzPfAHCxXEgRJsC56Td8XC+/ncTsS2aqe4GxiLiv9FS96vT2om4iepL5LRjF
tfGXl9k8PiHvnGfOosnLLVlh34rlSOW5evelUKubiRb1WCf7OLMuTS88okZwpEV611vJvoTFH9TN
SrL/EkMs1zcOLbO965xnnTEHvdH0lS713DGlvjRFn6EvXRZE2/TL7rNicvMQMdS23yi+cqRZX9um
HB7NgEau5G2ysoUWwfdh47EULhOrvYitDOBrvO+K3tbafAWOurx0X6ZM5Zu9WIwCSz1diWVVZDqc
Fz7ZqF81dQQBDPkquXWgKn0U6vrCUrWrTKy/vb9U3jrZ4H0AypkVizGROx029dC28XqUCoqs/2Yh
dl/k3abSg7v3h3nRzl9+Di50EjqwU1wLi0MaeVXJqxrs6WLxEyHsLRin2k4nZVM0+VaMtGPUqUey
bfxbhcv5iIly9IdG4VIercs+Sz4U2bQjJLKFcHIHw/+AG/0mbTS7EdrAVkbOo3HYmZG/FfJkbxXl
TeFPyLiObs/ag711FGlUMfioBSuJAeI2TNLZy9HQRdPEwBVlud2mwDRjoTEsN5OsT4GR3spDd+Fr
1hW+pm5Cn4VSEbatSredwuYw6IVvN/HXtvY3VhpBoFJJycPPA1SlhJS3oATRDzcly28QVKcYyTYw
HukE9BU8GqdGle4zo9smlcIJqe8RE7obK9YlBKIpFjZG3OLfNu5kI9kPcrcZlMmFxLrLUizlzG4z
z6QYIjUic7IiyivV/TejRriq1MCZarbPfw+s/hpu3Y2XfimN4TpQ6kNEOXaUhW07BHe40dU2Ajuu
l6etHXeRE/sw/oxu49UaxIDo80A3fx5QTfNbdvklJtH/m70zXY7bSLv0rcwNQIF9+TkAamGxKIqk
SC1/ELRlY993XP08SVltFlRmjXrii5hvpiNa0Q7TVAKJzHc97zme1ervwynzOzP7Us/ddW7Z30ZN
2iKtsKuRMZuj5LBM6kEKCjdYFp/pir0oERpy86zq8QGIy4chDuFJjppb0s8bO5x3gxntjDG/LtuM
sDR4WJz6Wao0zaua6b06cm11+ylX4nsr7W7jOjP8akk/DnNVuk2RfYDeee/o4UYKo03PJJltS1Tk
4m92kbk4o10ZxhsYcTexpX6KE76oaT8lwi8Y5LGzs+ksD/nMjbEztJu0sd0B4yEMSWn+iQqSK+yu
2OtqrrZaQTf6K4YbPq2Cf6UZ36ZQ3xeikoPb21tmdc9E37EJMj9frAdpHK+zWNo2hXQUf1c5LLtw
aW+dNDpYUbBpu+w4gbPMxxd6pXnXS/pHmlKbIYwOiHK4aRCDNlkeA824MQ0OnrRcUU656cIeuY7s
WDnTDnqbY4J+ai05d8Lq0L3fhYp2Y2fRDvm1TZ0Y+5CpRb2P7sdiIJmvHBAT4/TbnEvbhHE+/rgV
vCve1PZXSeY8kFc8UrraTF0jJgU4IKOSH5Na3qEU7+YW91Zpr9ra9ORAB5EUHaRu3BZpcjCNcDNa
wzUjnpScZr8KuqtsYAxtXHxICVD/gNM97O8DPfHsurmluIUsyOxrc+aHde4XI78TcgitEVpZR/m9
LXJm+WTm2dTmqm/1g/jUTGy6MbU9RhafpAGNJn3cKMBd5HDwsjrctaW01cNpS4nBdluHczz0V90Y
3hMcH9J5oZIevJwBRlAPsw7SKV12tRpssmjxLTV8MCkZ6sxzCsdqqh9tpfdKJTkYyrgJ2dZGfBq6
KkoTf4HshyvCiCLnZMjzvaEEj7k6XbBQ54w8vTGqBhAuCWzpqZFfmhqpD6qCPiRCt5bdUbOddr2h
XnD7L3CStR10GJkX9DgMzq0Rl0mgM3iKzqQ/OumfEbe4MUM3zMoPmTH7raIf4jnf9wWTu3PZb2qp
+JAW4WfhU2E++RQNnKSWgUnT7j5ZU3YMZMNLptl/2xWthMu+R9mU5OEjh3id+tQqzOy0JCrywHZ8
SZkNhozlzJ2d5ffR0PeJqh0m/h9Uw0Ex+98WTb3RjWlnJRRmQ+RKLjzKuThJ4KFeAiUGAcXPX4Wf
TIqOmZaZjj+P0X3c2R/1YvmNKeBdl+c+BAAbVeuui7F+jq3Oqy2MxUUtg7Nn49UjrHYDFXEpb2Eg
g2Fqem/V8ChHZfWctNbHt9/13OFAEgL4EyMSVCXXDfkhqwFXdZrjL2P2pZL1G9OSNqR1+25xXu5I
MQQby5r9HjNUa9HnubnVHWmrYYWcoIFpFS4pKHHKJj7kPdc26i9UHs6Fzfhves+0zBz+YbUXJmIO
mdUojt+XzNPOwyZqMDx00ZJ0dM2M0eUm2PSS8yiFsIjnuLe39+hM/mfR9EZzQPDgQHp0ehykxNKi
epIdiqNfpzba2IH6O4DPTVZcSv/O5D20HOiGAWonLNPWK1W6VaZQVvpqcpX32sZMVD8JbJ/Jkp1W
6VjkC5Aa2rk/B0ks6TBaK8Q9f9LnyNCyzjugkH6lE4jhOHrD8OyGFjOBbqOokcvA2Ub8UGSdMf31
XrMh6B/TvTgRMFV4em0cZm3czPqwzRd1b8zZ3jQzUJTGoV2aq7YLPy/xtK1Kedfnw6Yehw3S1v7E
7+TTsLGIgpowvIE57Ajd71OVSw9TGm2Sur1FOMwbbOcYpzi/yDgAB/Ti0DgASTy0OU3DJrnLk9G1
4D6ozeTrTFY1T9aTnNXHhocWv99Nw3ZOok1XaXvabAdbUD/Y/WbU8XFT9FlEYz3rFW1/bdTRpsq6
q6EIb6Yk8ZS+u9XnYDMQBc6LflDkZWeTZotb0jv8vG1uZSymk+l7ESyNY+9BJ/A51CVfdMmLLjlQ
qvtzsNO9Rq6s99N97Swf+mKS3TQZtiYaS0PcXqF/vRGRloWz7YYB75btg0jaRLJ0b6fhzlDCHd7u
oM/T77raXS+hYHFAmKHRD4H6Na6D+6XKNkS8162T4qOrCdQD1nqwj8DQrjJms6Piq9KHu0CKvboM
nuSWENy0j5QhvHmg28R3CJbOaytOgRPfhUSfNVGvVYZENc5xtnQ3a6LDqHUMoUEo0dW3ch7eO3BX
MMcMQnTYxguBIR5Vnoz9MGkA0fgzSg9jHf85sX9l0l/n9sdmmMn0DE93+m0nx16Mw1fT2V+C9C6l
fEpZ+H6xnE3TET9lmT/K804EMnriPNl6rrpmoN200uQ7NEwC8hFQdrdWMb8f4uFaT3H4Cd+UsxY6
A4Q0DHeZ03tmIxcruU/QjC7ar7QlPXoYH0TNyA4Iq4xxp1TaYcyHq2qODhpeqNMXP4rTu2WOGYQb
rwuS09JI7woS1sRpbF9q2DZ+ORoSguQqehC1EHFGzGnehZipYcQ8cQaFi4XV4Gq2UkrFy06Xc87r
uHH07srEusK9sengMVCbZQcniCe+TSP1GzM3PSuSHqySDZJIO+nWGlO6VxoiufEjV/rxbWO3klHF
D0OLTwsAgDIsNA71glNrB3A16Xl3h62VHkQ+oOr9NSi/rTgGRaLv4zR8sMAOxPq8awPCQM25kJb+
ZHB5BIqWNFWEPgNN8dNHKOVabmQNzZU2CzdDgc6wChkr/A1z3l3w9WS6awMoijH0GoW2jSDYXL0v
VD5SUUjwXMEmcQBZONOR6xo3biNgcYuvLYTxrZ7eSUa0qbHDSa081dH0ta6j+2que3oS6iGopOMQ
jVsSGTrqIzoZzGlOoenpJSkntkFJcE3zQKQumdIxSePDsGQ9M8MizBGbS5JWVeEOopa9MpMUxCWV
j3E3mr0nil0LFB3utEw7s5p3o+BaKvN0HwT9NW33Q2lpN2WqHQyN+pEV35N/3MMHtaN59B7x8l1D
/8mN0G5e7Jrgf9Zvyiws/Dgy3Ta3Fq+Pwk+JvUQupDXvC2V+P3YiA4VZ09XUbkLDASu45Ee9MW9Q
APsM58WdlJYfugbSDnsKNo1BUlFhL/vcwsZyVgsSRzW4b5TgQU5NtxilDXb45e07pg2yQnqQcLae
mkf3vQrP1yxne13vfpMgWpiRYnZTW9ubRfXBNvurgeuLYtShDaX7NElNXxqCh9I0PEXjC4S1dMzT
8FOnkRGSORZDUW2CethgCQ5hnO/GODkEdvGhM0jqwPUcIpI1tSAHhu0UtpnJa8Pwvu7kLRZZS/F1
nX2UVOchZU1KZpD7dVt5yY61rB2Aut3Y5NOZ5GzEvWhBN2iFvp+U2eeYHWaSfc3kipJn9Maw7aro
UCXjNm3Ce2FmmVZ4VEYmUbveG5oGFhUYjV/+cifZx1OWulkfe8iR8KTghVWc4tLsGUWBcr9Nvdru
HtSKXmAwJh7l/W+W2YV+bxtXStRKbhfV2h6cDWKCZcrIwJ8wAlVuS1Pd1YPokEnpPm2n95o9+wbK
wJCmPKep/QAfzHvYw+5MbIvVlUeReCcY5YVEqpK736Ims10plxo3lZb5UM3ZXddZT4Ya3UP0c19j
nDfQKmCw7PxDCBmnSLGjJEthNUKFsgGOgEVTp9CTTLgLg3BjQq3co8vej+PGrsitEVcF8XElkye7
Tv/VjEnjibczxYldE5vpMvR0XSragZL/IbPMj21LdFIv0/vUmgy3tKwCvSEtw7cnX5xiiLZakvs9
LZJr4embIrwQO5+xHLRJiZkBGxI9rWv1HeWtfG5lC+mTkeiIzcTx0qG8bvXimFKdeNsy/7wcdNiU
qAWOhvbfmpNWjs1o0rqCBCnrr0V8EpE120XxLE56NV2C7p9xBNCfCCVDsjIqoOuRkBlcNGjQ0fJL
jH5Ggt3EFo3WRd5Rs/FiJf0qz9EDPEDHOMr3cdt7E7Dsl3f+L+gHfixz/rdu/52gef8R5ft/I3ZX
gMH/uUn48AwIlj5h8TtI4BcMbxf98T92zR/F87cY4cwTDK/4q370DMHwMt9GUVR0s/Hx5J0/eobK
O3rVqmi5f8fp4nV/9Ay1d9CvMxDH2eNEiCryj5ah+g5+Nc4iVWrKyGRJv9IyfFGve12pEBJzYryA
kX3ambQ2Tx1/4EiNLS1t6itDYbbumIuihOkMsJtUTltnbtKm6qOeatpTMjtF5Kpja38Yuqx9ZELK
lUcVxiWd6aGtTjMn2amBkXxOcos5kGkqj1WMQLenMAL6kVwD9tJR6x/mrsznTc9YyD5p1QuztT+l
17wRk6EAc8EsIse+DmWY6rMsKNRSf4zb1g9nrKNejaWbEA94xtxC49aS1LeIJ/nyXGY3WtPqd71d
pbslq6C7gG/MmxIYEjJ9PGRwAuKslcfURIcrWOCo64qmvVAwWhsanpnRJMFKgWaz0OY6/Qp2g/yf
NKcpUwB5vu3GZdogiPsExozcK69Ltwva8UIcthoFA/DBogJiAShKZ0x9zcvDR3K00lYT3xkS9TFN
5qeKFoGr9KrjlZZ+q5qNuU00mZDKtOJt1ReXONB/6r2KRxBTwkL/AIDbWluRuZZxtgYeoSoaawPv
GAUxXSk+TwqUp5kRWTdyazd+NBFRKVIibdIZrjRE32k6m3N0HcWKRiE2/b3KR8lNNEm+sEnquj7A
E0IDT8GQQJUBinWxBgIIpLYKi03SnqgY90PpNZBBDZ3iDkXv1k1J4fbWhN9ikaeDmpvHTPsGtQus
hrmXQkM2qzspzHeAkqBxt31kThk2+TLbqPbpnyr0G+tW2sbOQ9NfYiddx/Qvj87cOMIKDNn9NPhR
R0lR5KrJhKVUKu4yNblfFhbjl+kyukwOV5c66SJJOLUlgplIEDuA8QObLAofr4p4tjGQXDpKAqpK
mrejnUGrUiW7chjzjZi8uVF77be+S2Ary0pCkHSpXAv5VbdVesm1W9PcdcGQXXisn7eBpxIsoszc
K4Lv/vSpoAdBXqPnqZxmgkofJRlB99bssbElIot96/+6A31zbuXEQ97+NwbVYKX+2V+6TdyRsb2J
rOEv+OEl9XecURwajhCcJKHd315SfycGjdFhENXhF4f3Ly9pvwOxQW8drmaMJvjhv92k/Y5heb63
yC+FH/0lN7k+Qy8wAiw0eTrDGdA2nJ6heWmaamqpDbd6A1vmOLVe0Zoufag+m/98tU3/mxAbmHOg
AKeRDcBy5ZHlFnq0oaVB3BVG7y5hmGzMWq42TtQ+vb2Seq7qboNJMgS2mJ73quo+LQUMHjGvtYyR
V2jO9WA/Ffk0+sqsp9u8aWIXjoErMw0kPxirz7M1US+SP0RxWH7NtT/JeSVFp+kn5bLPGH0L66Wr
aanqDbqWb6Lk+9XiQpwfOFq7SfEZkA8UiFoGciBUO/0Mid3kxjiKsvSsxe7S1gwLjKUwIotF/yKY
fTBQ+oUk4KX38NqswZ3LoSQ6Ar1MPXzdJsmy2Mj6Oadem9gUauvyjvz1zwxidHK35mYMkO3JpbGE
ukqCUlZTNvpsOjeDXroFfHx+jfpAHNt3kd4xQSRrntZSlAjrm2p4gq1s3MaKMnsAoQzqnTBgGnlR
e3bofJ0N083SqnwYG/NuGloIUHQUq+do0b3etKONYcW71JAjP8itwFWqYPaaxml9ZHM3LURLn5it
97RpiC/EWGcSFcJGwfPxAlsDHXn6Ieh6hiMyG44f2f3kNxa8Ttqcfisypn1jAK+0LsLPEGiZVGuD
oxw4h4zRNZdyyyVWuJ+bWGLUjXtC+YxHIlc7fZS5TC09Z07Blx0KOLia1p8rQPpJbuNxEcN1swys
cqz6aaTo9Pi7zpt1NF6N+tM4mM2F1slPluL0cda1LUfvSytF99N3pIpOmVaH/qA1DkMtTzRvL/XN
1h6Xo0ngSA6AXBGVw59i3SmEBnRwbL+ug8x1xo7ya2VeSoNf8s7VDYCsDPUJwVagYAVP9zjXKT4o
8SDy4CBxh6n7qkGP6Flxf8Ms8uBCkQqbu60dqgiMdKDQnLAqSsuuaUXGvjUz2YtKq6VEmwNnUyka
ZMO+KKxvWtG37uDc9FCA3CwjAt6S1m/hOCS9LuOdpEswKoPzdZ3hvbbEg1dHzmNjKLc9ss3XlZmh
8dGmlVuHEdwrcVVuKnTUZjPv3lMaspW4v6pDKhrQLDd+LlnMTkT5Rp9QYbWy4FmSk29pMX4JQ7k+
2lnuSg5YGXuSG4HpsNw0fhygL3Zts1Zcs2yZ8YnoaqQFs8POUFxi6z57lknEAAUpTKqx3af7HE1Z
PZpp5vhWls0bavyIb6NsVhjlvjOkj9EQldeKHJlbYl/JtUKfqfEJXLjtDfzahR7cOvIVZ0uQL5Ei
UJ2GPu70YSyn6mFmoBVmNej1au1ournMfD+0T6ML71TrVhFi1W+7pLOL2oIFDQQrUNnVovIy5hgJ
Fi3CD0PXOdvQHDpXb+qbJW4YlEsTao/Jl7cXPWvOgK5Sh0eJCZO8MmfFCDB0gH7Qb43+qqX2BNX8
lO4G9rQcJJhJ2/6rVS6SO5QW/a40vs5pftmtFF14/RUrqWgFkG+QAHKnwb9TGTjd9KAzlrLqQ8cP
m5EWUS4PXiBTx44sWLxkWGq8hRKDV4dTcwga5FfqtrM3qiXBhDxOB5sybdkz2zA1yf7tTXrBRqyN
AOeSmU2RCEFacvpoaZyFoahe+U7+RbPq7BY1jhmpJWM0t7Q7FS6PXO1gi74Cc7SYwXwDVzXWAq6A
TZIbnZ+G+ChFhuUaKQa3rJwvLaLnXtbCmZBo9yBTWi9qE2c3OQt/G80Kz6KmTd/QDYbkprZHe0Oj
8ssUzzAfQElpps+mPDg0qDkdwCTSMdk7YwANtRQWVDpjhJelunJHM3oGZgsJ/TJv21JZjlZ4W1vF
5Ek5ja0ibK8lue79MZdAG7LRYTglvjnXlk/3FXxKnd3FqX4BmHnOUyCoYAirSpjnrIyqEUHq0AeW
7Y+JM/haL1E6BufQxY+xqv6lDfdfUNX7b5yQCGjrGwlJWTzHzR8ndTrxGz8yEPsdjBCCHNMCw47l
4Uc/6nQA+AVGHxIXJGEQhuVW/qjTqe/4L6lF/z1Q/6pQJ0OqL0rVDhM+/PKvFOq0tWWkRAiTFA1C
gCNisZVlLGc1YT41V/yK2aBPCFCXHkxFyI4sSUNcgXxbjUzl4jlNVj8xayk/NLoOp2hs2teGwy3Q
5eVzMOo9nPWI6ngykRkUBbISuX2E2d2MmQKjr6FFW7ThRyibEBRfCrmj952aj30fVpk7NpPzJc0K
+4bAw/xDipHjdQP4qq+mSU2wO6lNu2o2ze1sD+i09nm0ZWPU2h3LMfhitcry8OobnsmWzm0L/gn6
FfT6dBK9U6uELMCiGIGq+O1QB4ATtdLPiqHaGK1W+1NYlFftEjSbHGqR3cvK/7lSr/ksBML3n6+U
xxDY78/l6ZXiN/6+UkwhM6NnkSHIMMK+ulLOO/gU+NeiCfxX5v7qSonzySQNNVwKbziaH7VvmC2A
8ctM1JOL64Lc6MdQz19H5TvNyPls8mX6/rVHI+Gl9AnfCeEGtGBr1oU5lnUpWkzVR6ZR+rbUQ/Q+
bcauuh6qRt6ng2r6pWkV26rSTa9Y5C8L1dJr8jCLeH6pg8UNkdFlaFwhv2gH7S6GZd1blKoZXX1s
i8jTq7Z5CBVkfXWkNyO4JEtrr0TQWO4LxSOBHuT4iiJvYGxKuwR2kMebIWGI9aaLYmjvrdSFe3r5
Yus1ghqGM7bWRm7BWtgRLcdSIe+iSE0DDt2HLPcTcFsRwBKwRFMX9BeoldYOS1ggsiw2A6FabCRf
83V5rxdDwnJXqL7UZweGZEaP/OlJjqsJMMlYfadR/c/1OrlenO1/vl4Pz789n94t/vMfd0t7JyZH
mVUgL/urKvbDXfEjUShjborPxK0jsvhxt5g3gxmLShtkJtT8RS3jx93iRwpZnoh/BXsA/Oq/cLdW
cp4ikCVO5GrRiqHAj0s9PSxKUpnWgo6xv3SOtJtTa6/VKHba/finuixuO34E/N8S942/t6Fy5Sgx
EvJL9V5DTtAvlwat2kG9oS4DKk7Tb4zue8z/n+N1crz48m8cL9HQ3PRtxxhn354eNH7xx0FT31GH
BCNMv8ii9S4Ck78PGjyhMrochLEvVdvXB41JR5EOvBwqAqrXB03nEMIsxn8BbSvcG79w0H5i8hAd
cUqYdDDhouRYc6JfWyXQi3OaFApxUR1Y3mwFnj49h1PY7QunH7zWoPgGVrKJPxHZCwiJ+aCiWarq
lCwTRjlApOmfldFOkA+wfguRGdo1WftBGWW3Qx7at63yQQ00eacl4105Ll6XJLP366HE/w8tA2yV
kG24cCRvnp+b7o8TXq2/fvHHkdTecXgEHR2YddEQeBVXaO8UUQQUOpmE3UQYfx9J+x2gf8iG4IGA
fUA0zv9l+/gR7WKCAOUlTDF+5USeyeFpNzlURumqUslZs010ZRlBTaJr5JOIRTaKObiOUT8ZSDmV
1VMXQloSlMXHvphHSsqh7qVZnHmoMTGMYiafuKwjHdfoEtz/DOwOiB/Md4wvU175qd87ZiCqC2PQ
/CodR7drh2JvNPI1HYzfyEWljZwFX6WOxmaULR+qqmEmAb0vPSuf5kWeryzGijL4KprKflSURnbH
anSBC95QM8vIqDOQaz3gRAz4h2UJ0MwarWxjpMiTNGjKb310WzPPsUXTL4VSqp1AgLYzCmtoK0jV
MkNHJF+Dmsr8X79d/whE+X+kGSeuwD9fq/+JkRcsFSfRhPiV7xeKMv47AZUgHuDqvE59IT14B0OF
CjGzTeOFHsi/rpPE78BIRweAEQHoNqEv+9d9knSNxhzFNERj4ApRGIj/lRt1muNRCEVaExtPVUxo
X72AYV6b+DAvrc6JRvVo3RaFCwYFzZ3xc4mk9yXNG5Et/p0R/LwSXuv1SksY6CiODeoxtRU3ljdM
55qZuzC19L6pryWYIV99hjPZ62lI/fN64uevOuaTsoRyprFeZ93COXU1ZH4wXRLWPbcIVWWKiaCL
ceMrcEkF37Uh1bNyZCjFT7Kvav47XKy7qNQuvI3YnfXuEfXh9+mQ4pBXb5NbTTzNQ6gei9a+quMK
jtvIS6vv1/kfm4BnVgFACG7EYjpFlGtO9ywbKJ2Weakfw2kYP3ZzUHmZHFt+mrXa/u3Pw+levxBL
UVpgKhh89HpW16KKWoRZo8O8AxObZWVM3OpR8EuCES+HwAJeiHHWQCu95LuvD8FQqhUIMk0/Mt8U
+9pgfOzDMdoslV3dzEN7CRayYtD5vh4oVfrpdMwgIl1t4GCHUi2wZ0foE3uVGqiVP5Yjg3nuFE9h
zG7CmuvGRjPErj0O8iFNw+a5b/Ip9dvSaQ2wSUYwgl9ZmswbANc+98lYhVvF6FCpJE1MPqIJuUCc
ICd/RnUzxn5MS+dLGFtq/2GYR2efVGlqbNKJH144hKvZpe+vJ6oNnETR/18z2PftKOvh0utHaFVB
+Cv1ez2NQz+SxATqYnlTIN3mev+VmcrlkLVSC4jH1i51SMWlWt0FB2wVJA40zMwXOpDXH9Wsgtrs
BjYZ1iAFFK7swj1+k9hz7LZzsqXevDGqzi0c+YrZqktX/twmkH5xReDahjZ4LXWkl5YcdKgjHHX6
x54WVvNdody3Tbts9I4ZlTgB/GbLNWMfyVUqNdqtYU3mhYLBmaegtkPJEk8ghurXVHQd5RImnXrj
qCpp/dnsi2APiOPLMCTpniI380uZnN70qKvupLqrNkoQK/sWHuCrX7zH+DRcmOioEReCTjo1GZXm
tNpol9K1mc7mbnas6WGBiOyCYVoB6jh5LCPIsCF0QjCR3PR0GfrlrdaqPSS7oW8Fy2Gyqm8O4G0X
3UHkzCM6EQq4r7qJb8KHX39DaEpxkpgRKmerMijU5unYhIt0bSuHRqEeZF4YW/vJiYh3+3sBfeVE
5gWpvBTWw2tVvcvnw9B4vXMlGxdMoTA9J7fGAEBGjI4qItUJDO/pDpaZpfQO+rvX3aApnhIbD7rU
bOMGhGCSBOke7dZo8/bOnXmxkyVXZwN4YZO3qeVcW7dZ/UVRH+30sdUe317kJ5+1eq/VyRjTKGQQ
xXSuQ/nrWNCMuhqzu7eXOPMeBG8o9gFPYvPWwAOqPXCNQrR5RAzWQ0Tec6DMmMK7AbKFt1f6ySuS
679eafWRxpZ0G7296Ag/yLY0bCZopk9vL3HmHIhIlCoUcR88EuJlX8VFtT2oU14n0XGs+mg3LDW6
yGG7KULzOg2q+aaNYvmC3zj3Vjh7BpJEPYPJ7dMlh2zuu7rqWDJsdvU8fmlM68Pbb3VpidVRoyw7
12XNEg1lWlezGnhFjUsh5U8hLF8H3TVBrCOmS9cKPMoS9E0V9NGRixqEw8Gm+oY7Z1BnC37Xrh86
W7tg+M4dPeZYSQ+oBf08JtFDaatmGkuG6o0cquLUSeNdzDzTv7F/f6+zPuIKfIYMnY7R0UybnT4q
aKXO+SVh1p+SDbF/xJXwdaHKx1j86TkgCW5iA12+o3JrFpAquP2c3Q7JvLPJUutLwdjZr/VqtdVB
z9PUWmKI/Y85dSe1zw8k1t/yCI5RR/MDVDWbtvKM0bpg9F4878rQnrzlKgZUZnOQ0oB1m+heRj+g
dXqIIxiaciNV/TzUkEKEBt16pvL63svT6yj7I4z2eRt4sfR1bG7y+Pdx0IEndjfhONDeY74YyKCT
7lrN2E1l56OJ6irodzfzv2HpXn8h8QVfGYdOtmo7z+ToWI10F4kp2EJ/Ahhn5M9vH7hzZuj1Siuv
Ohqd2RswEhyj/q6Rq/f1En0Lm0/ok6guwOHvVcB/TGxWcMyX+AG8DfzsVE2pUa2x5oPTS6O1aNER
zARzg3vo8532q7I07jL3X7TB/hiSkE71ZynxGbkPsrukQui9YbB3AXJXQB10Z1KchHzYta1taFyC
BJ1xYycPuNr5IOkRTLAdLH8JcbRMgPm+n2TaXMt8yS2fs5WC/QwmE2oLMN2ffuRYnkyl6pXomJVZ
4/dQ3rm9rl/iPj9nuV6vsroGM5w5QG4mrkH83PZgOaWvsLsdcvWS2ufZ16FxxnwHZLDUJ09fJ8la
IyU5jo4QL0VV6Q/qJUrrc98Ggr+/VqBmcroCWjPL2Ay8Sidlbuo0rt3c/TtxjPWiOqAxoU5zZ/VV
+rIDCh0v0TFQ7sJZ2zM3DGKvupB2n30VqrvMLcAECLL79FXKuCq0ivHsozj60vBULV/H6kJucnYN
utPURIQ8zxp9o5qlbMaJGcH5cxMgCZm2u8S4JGH4cwKEMwHS/q9VVvulaQtvWEfxcVIL2c07XfVb
M4wQGwKhGyfqjalVn6t4ZBjW+GK0Xb4JtWa64J7PWbHXD7E65BP80Wgb8arLBJKyznRYVqZYc+OZ
GU4bzgm5HC8Vac6uCfAewBilBiR3Tz9hEM9ynfZ8wqt8HoDNTa4NaFlXb+f7t0302Rv8aqFVTGVM
Zt8MljBJQ+9K2rNBXQgntVBb/z9baBXCJyJrGSY7OpbOQzdU7gSGxtAOdlVt3l7o7Mmkd8D0gmi4
rYno8G0wbFJIORbSY5hYm2Z+lOJLAcDZbQNnCW6YiTNnTbDSq7U2NlISHxP1TwuMaZq8R0bX1xnW
e/ttVgIA350aUH24HUQVgFry6UmY+kJC1SuOj4NmupAb+Ha+q8eb4rc0ovxR7CdPTtwF+HaxbRk7
/jVZ3ZflaUMzSGFBxc583Wr5dMyS2JrEizqPnfYYkX9dMiXn8v6TNVZHQ0VztZgM1jB1aUcUbB3M
Od5U2w5Wlrlud1L2jbmEC8fkjEdhRAQFGIUSC1WHlWlhenIkUA1jaCTHuwRGeCjII/ftj3fmKFJN
4GSrJj1gSlmn3y6w+k6COSw+Br2xJTWWtHTTBPWFI3L2TV6tsrIVvSkl3aQV8TECw95btQv0+t9Y
QnT3oP3iD77r9EVKoD2wCXXxcbFv+qLZhoN5YYUzF4pEleq6SZ2YXsnqDDhDhIJx0cbHRn6K1Ztx
Ku8jgV/ILhQWz30STIMQiWFwkxt8+iaxFrRRVhucZ/MPPb+XxscuuxTmnUlKaLb8vcbqzpQt3Q+G
X+OjHi39IUy1GjCtXkFNWB3QxPqUOG16J9v13Zikl9KvS++32sdukWupH1ibKWNneEqML53z59un
egWz/24TXr/f6jQsdqxMTHPFR4h7FHNn7M3ZXQY3gPJL+yOfa9dSdnpPc7PyrPzS5p47KK8XFxvw
OntRtbGPRi0+pj08JAV0P5/iXHad9Pe33/LsOgLPynAvr7yWx9Wr3k7lyCCI+mxOz/A/6fVHWb7/
NxYRk0kI8NJbXytrlpNuJrpwipq119Nd7CnWdXbpSJx9k1eLrHbMLBQp0hYLh4iuNsDO+N5sVIbN
mlTz4km/JFNxfjlAVcL3Au1dLUdvWsprFcNqRZnbhpVvdoeshrpFvXQUzgRJdAgciOBoxwsa8NOj
MOl63Tco3R4bQLhE1Goyembc+/rUuPlFTrdzZvb1aivLocxBUPcJqy0IhH8SvCJNdoeyDg2mqEXA
W3Or6XEsMb/WRhBdzrN+wUaetSt00WSBvkBsYGVXiqlKA8XCRjI9VsLoZ5leP4+228iD7sM2F7hZ
DUVrM6fjrgyq9sJhPWtaXi2/Mi1OrSqdIrZbgnGoj5FakB4vlmFf4plVZYU6mJgWx4ICjFp9VHT1
bEnuG2GgO1eSbusBrq3pJsk/x2JEq/kEFU15RVTk00+7kNScqV3ZQFgAnAuA38+jzrJJUSzq4+PT
XLZuxDxcNkRemV5bk7bVrH8jTztZTtykV6ashP41zxqWk6fMNay7rPljSZ7etjDnPtrrV1olL5C6
TZY6sUY1HMryOe7vZuPCrp27hq+XWFU1bCmK6noQSzC4flOo8HHu7fmPVrlw/M/Giejl8XUg7xDT
+af7FQTKAAkQ57+NICaOY7cM78MKGFovfeuj6igXS+AVw1WXphfY3c8vrXIuVQDPRECrpSvYNZVS
uPS8CrUrc2FO0xkZ3YyVCtVdOWOGL6ibHfU95Qgfxrgz8/ySjvlZv0teQyfQpikILPT0/RMpQ3sJ
Me5jq96V5lxu0575vUH7lsfNDTJcRw1eXlE21Cp5k0m7YbyKC/lCi+nsgXr1EKtKjNw1KEHoU3ys
lRuHOSS5vbvYLDt7DxkXRxpRZD7rQrVttOmQdSUBVKOkHshv88owQzTis8W4QrZGd5t5vpaNSr/g
9M8eZUbHQQbTQkOr4nSHzRGW6SFj4a7K5IMy6LtEURbPLszB/1+knVlv29iyhX8RAc7DKynJtiJn
djrJC+EkDud55q+/H33OSaRtXhFJA41Gow2oWHvXnqpWrWUFhr1DVm26u75C16cVoDGPEHZ1+Gwu
jXbwcsdpV7GtG9J9Vz0k/a2qwefVHhRphzC419mf/ETfR0oK+Z68779c/4C1g003Fr4k2MPpKhDC
aqBLsTP75ZUS+/cWrC6UpzaW7mrQnJkQgsaOI9OsB54ocvFpLiu4Pu41s3Kv+7EaNb+NiGmvOgxB
bocYkbLyM7fTOPkwAsDLmuhdH31P041YWZb8i4MKNawFqr0I/4gHle/r9eSU+JQd52miTfpItjnM
Nk7d1ZBEthKeGPBF1PQuo6NXIMDzTUJytCcXGJdnGV9TI98p0fa6W3UJEmHTpPJF3lCIRCWN6ykd
sRWPthdFqtcWPyFy3RvDxpEhYDz/84RgjXFBZMLY0oWF5gxp2ZYNW3mRotLl/wing4rwlfFqTn3v
zrFLj2Jb1MJpbXq0KiPN1R+G6cf1gFmNyrOPWP5+dv7mrcVhgqD4KY4fwzry2ug4R9+u21gNSrJE
SxIAAN7zQJzZyOwylIFwRCeYIlzDvoUYyQurt0F4sEoQ0xvW1j36bU0IlsBPZqOqeacb0MzVtGw3
Cl3G7667tLpfnLkkXilyPaWZlblr1coz/a9B+Vcr+cyCsCNZGvCmomHQoOptzfdB5u/DcD6ksB46
n+o52Nid/p9o/D1swvbUjVZcjz40D33se+r4JkkqeLveFNHdUgrqomM5FolryO9juuBgrNyFResG
RGSyBfnZGFtxU0lMZYijDM/DRdPFQjI8ca/P3mqIwOIBzAaAFXmpy6CfZwmp7nRil4y6n01nzXez
aXzOR63YuDOtbiZnhoTVVQ2VMaYmgzomjwrifGnOlTrL6EVuNlzasiREPXogOhg5LOUzlMpqcaR0
A8xhl28JJ6/OzplLQuTDXNiVWjuwYczBQv3/lES0lf27+RFif4LEv6g7bMzWQxZqUDx/U5Js/++M
CAEPRhiCcBSKTzaTkvg/QRxsXuLWZ2UhkdO5V9Bichlocqw3mT4SaJmS3gz5DBfnz0keT220EWjr
Ef3bkDD9WpCHqDEwYlZlvsq0J3uy97DybczL6jmMSDf0AtC+vaB0L9vBooeYy/cYGBYoLs1yQX5D
i6cY+zqNlFd2oGzRk6x79tumsFYL6Cx61E0jijOPsjLtibhyLDd2v9UTCpQjEOely1TcEEo5QN1e
mXlVFD+TVHPN/laPnnrZg71uzOW7P488eBmeoe+LspQQFZCLd7EzOuT6w1y+qQpJh/g7Hm4aOLQ3
TD0XYcQbGgXEpSmPqisA/csIbLoEUjgwkUCS5tsGhgWbQytJ901Y3BTljdMelkckerf7BHJva35n
WN2HtoOzV269RJITd4aR+Lr/a6sCKWcNoBkki4CiL79JtfvZKdBTOUXRuOMqp+Q/81Zyx25/3c7a
VoWcHrAiiqfgGYVFMcRT2Y52iuAUFL7BT4pg139/LWrOf1/YCuPQJ/MkZfGpyEH2mK6mJGiR/FNO
9MdzQEIfed3e6gscbDfwTDguqBQIBhEZ1qu5XRxyhupAD75+mBM4l+ORluCgVBN6aZzAq8zEcctg
zD5PDhjd6x+xth4XfBvQMNKOpkjQp8EiWxgmTivBJzWQPUphkvnpuo21iYMxhh5lOknYZpa/n10Y
k3zu2lkt4hNkUA8Nr30XeFj5F5sZWzLd40unONjiSyNVVE1TMeXxqWpyuLDksPdk0EC7viy/N2XP
Ye3QiX3dsbWIoSRrom1FRh1Kh0ub5IXrSS6m+DTJ90Hz0BuplxRfFD/zsux+cooNF5cjTFz81oLc
pocNEQyxayNKHWoUIYprdmx9KlGG777E6u2Yw1ftv1XKt7w/N6Jj1SLSKzBMACHlqXbpYKHJUSql
Znzqmz13Hjq8ebdMrVfoASlTC8ay8XNl2Ifrwyp0Ci9PKchu6Hyg44BaJkWtS7ONUWZlOAYUKr5b
Bz3dVdkrJfW6b/4TGZpR8ZzxVE03OowU8rFPjrMJSwzwlmAzHf8ycvkQnlOQ24DBAkt9+SEDYMK0
DKrw5EynTt4p+UYAraSGMfCsa4ezC8T50sAUyhWqcOAkk4EnRxvt5lup9t9CNAOS+mEYn6a89Ia6
8jTJfz115kZEvQxgzFOZXNiV6ON/7gs5W5lVaUEbNTfhibPGDZLaHajI90rttfDKfaGuuGHv5Y2D
FjDuEezfiGtC5nTpLiToeZ3DAHKqrAaGgK8NRAH98D01D2EWbxxLa7aWHmCoI+mGB2sg2CqlLCwC
YCAa3B9q9mH+KFkzUGgXicfr8fpyD9Upu4IMBZYGAEqEQDldaIXIJPP+0H8mUJk66VFJoo1QebkU
deruCy8FPfzLXn3pTqa0sD5kpILaiPJI9lCNKFQ+TuajlD+p/zjDxot4JTIwB1PAgrVe6sqX5mqE
toxmomZRDNC5SNJO8//R/YOa3NmFw4Xqx/UhXFsIF/bUS3sSiJQob3jmK2Z6KH3F60vjLg2tG1vp
P2nghoPx59x+le7SqHW3Mhor+cplcH97KwxuHdrjYE+kTaRQurXsEc05/+Bb5RGBmxiWWqcz9k1p
3/pDe1DlYleiIMAbYGN1rFwI+IylQESvEnrCL5rLZB9FlyWzYjrjndqqni5/neJPUxrdNGnjadqX
qQvcXts6O1cCmOXvgNYmX8q9UriI+JmsBE6Rss0hxWgj1kIJhzr3VgivJCWA0QN2XBoSyC+KMUy6
NkKWCLT7PP2Qb0J5V4aTlyDXHuoKAhzug3Fn3szwAEpu0WywMK5sB8iHknyHsJBK3POZc7bVLRtE
hbQqWSvruwJHUhp/rOsnJ34bx983YnnZWS7PaebwzNSylM9M2Van29KAqWp4jKenwngdIT9vBu/R
a9FNNDAORfHPhs1lfVyxKWZZ9NlSSooprNekcZvXcCxGxavYvxm/tfX70NBd/tEdMmg3G4bXnKWE
RNaFpCePbOGIDPya4R5ZOmF60vsnuXpMnhoYTQOUNu32o24HB1TU9tetLhcr0Vs48bh0LR2SPAYu
R9gvlLqbRt7HY71fErso1tGQO3tqvrENrmDVwEGeWRLurnbSzGqw5NGyufPoYpSaf/Ja3fPk0hx6
Zr1CSr1JfhWW4VtVzW5C570/jX8M8OEbFpwSnSis0+dt4yyexsafY3nxtpckBa7xAdkRC4CIqcWF
d31gV5cobxJuYMAriGJhZCe/mcNMmSJaaQtP19rbtHwTINdi3Va6nrjohSo63bWWv4NjFX6A3lXT
5BTG875W/YfrH7Ny5OH3728Rxt5U+1jrCupyOSnDEqoY33lMrNo14VKfu8yNQyjWt86Ctb3w3Ojy
97PBdmjLWp7z7MFK8uCUcPHl1sEenv7CNSiWF80/HoDiMDeladBE4rBcZ+W2tm+0ztnBjbuz9fop
tnezrnlxJ99eN7pym+VpRHmHzi+ummLFt0Cr05RDhdxLSptEX+qSl2lat3GKra3NcyvCYaIWyDhV
A8kXVUpv2lC97ap32kDiYQsHsGpIYeNeuMAhPVr+fjZT2Wj0nd9JhAeJtD1wPqgmDeunzgJE5yaw
N255q6PHZRmaMXqAyPdcmmtnwx6qQqeLagIhM79DpnN3fX5WHVo6D7keG3R8CKGXdA1ISok9PKtg
EzPuFblAe/e4mV1cu2eoSzXsf4aEkesmKZ/HxZASGicrQ1ILBvx47O+oEuyUpjfdaB4PshN/J+3w
5d85KYTHqBlB3S7nsDnfxjNaXW/LInaVYNoIw9XpgqiWlBR1YJhhLqfLLukV9KEuPHGf8mjW0bJ5
f92TlSsyvRV0Ii6Pp0U79tKCltZDSqsInQ9qvqNI6nNTNpXPaYswBuVm68+Uap9fxUsvBwxdYOgx
J4SHllYJ/5vOgbjdTyaQ2Nv2zysp9P6fmRACY5K0PqaNMzpN7fu4H3cNbDXqtNWKvhrnZ1aEqdGM
XFaRZaSv8meBC5b1jnaOuXy8Pj3Lr4h3hHNfhItJyWUXxgF8GVX0stJqX42vkvH1GHdeGW+EwpZH
QihkTk5BGFj5qSubezuejkX4NFb/qHH9/rpTq4bgUVmk+eAlfn5Gne15XSL1ClKNXC3laadXn5QJ
BUYZVst64yKwBNOL0TszJNwDgHHVRrA8Nxul5G6uLC9Ax/jq5wihX3dpdZ7oTwUGBQfRi+pdnZWK
kyfME7wA3oSKNFXCj21MWU0vwp/Xba0u2TNbwhJSAI6OcwwuxNKb+c2Q+/JNNtlvWkt5qpHsQwZ+
+mbKc3Fz3ezqrMF6AyspF1ZaDi53CqVRMz2EfPhkyW2xtwJ6RYrc/5AjduiiyTL+zda3iFLA2bdg
fgQvG6iZ9MrAXGqRazWKhMOeHsONmF+LEDLXsL8v9ED8x6VTc+2XVlmm/4H6sYZb7d32Lr5lRFhY
UWJnvb2gbBLl2BpQRKMyX2zxg6wdFUvjBJk+UjhcjC498csKbL5DrqOxtOqD0lfwakpxsfEAXand
6IB6f5sRpiUOOr2d8pFT13GK2zyuNLB26de0jrNDmjrQS7cw1KNX2u1HpzP3vprIu96Xwl0Oa+q+
nyHFGlJTgy00crj8zujQmuZm68pyjxFX/vlnCsE6Bqr5HxBQjSqOOYAaaPdjAFEFctS2fuz8V5qT
eLz22s0c1/psLzqgUK/SIiaMkIJigeNEVLSaPY3W9nTIH64vxLW9hkzdLwOCb5oBkU00k2XiwvMK
iKG9r/V8bxl9RnonRF0z2lj5q1etZ60ahU17yfRextYwUbILJm7DRlk6+7KTCgTPZARI8yHZJ2oN
m2sHM3lu86gr26L8UhvFVpZ5dVjZCbjxoePKrnD5DWk8mF3oq5xOyld6J524dsPk2/WRXdtZydbT
ngnIGH5fYQ3lAUwgqp9QBLR2snqstGYn8fLPv4JYCJqN8vhz9vFFjJ5ZE0ZVcQpTzjX2nkiVD/A7
ytPETXl6RxFo37flQarRopm4lHV7W23urru6ul0YcLmQjYXbABLvi3cHvKRlmOvsSXl/U9ve+Dfb
N3P16/cF5/we0UfUrLm4+Bk8xIU7R1uX42XbfDF+ZyaEiJDGWZqsgRNCr5BEVaODqrxqpu42lj8W
2idjdDcvr6sr78zi8vezi0trDLGkzTgV69/TUbJdJ0QfG3m7ZgqfYuVwfYpWI/7MmnA2ZbKk2sNM
NMaAl+eqfrMcGl1Q/0VihjNdN2GGgAhHFEHxFbuX4+fuheSxir+hPv03HSGcGiSFTXQoIM0TWXY4
GJKuntiy5nBHCe5jbiPw8HHcYp1YXVK8lACEL2lgLg6XE9QBo0hDmURXijg4hJVenH2cTQC7LYpD
lu7a2gCdQkiKIupupszeSg6vTRmJPKq30MdS/xOmTDErPSoGXvOG+jMF6UQRpcP09bhY2aX4daaK
Wwt1NXE31rQskvMCIzUUlJqGXkl3k8bajqTFrggLd8g39oqVhbaw4To852G9JfdyOarARqCfVahK
A4HzYj9+o8ucqCo0gpPzyTCiYycfW2urbLssX2F5g3SlK38RUoSqTtihasmsq86s4lPtkLszTelj
EyX3CF/4u1y20j9/KrBZAWkHEApvicjrXOjJmOpj8ozLSClRlsr9YG/kYVe2jwsbqjCO6BbagR/H
p5YC5aT7x8RCIny8H9BQiuzdX0TJUqeALY1iiFil9AfucFrQxyfUtpc6fta6laGHB9WX00MhD49S
FcDMPppP1+2uLAHwtL/tCtPW6nY621IZn6TW04N72X5stghF1kzgFlotC4XSi5dIwRtLdtIhPjkD
gg0+uvL5u37cgEIv3ymGHwShgKEpqtAxJ/jRmH0nOwFGLBWUzlOBwOT1gVqLb5oLaHh1Fvy4uO+O
SmPQIGnFp+WWCEVDdDBBYOb+++tm1oLu3IxwSjZa7vNwA/0QpdDXpAfVvlNvIzQz9fjzdUtr+9K5
JeF0JO1WafWEQ9Z0kPo6d1NZ/jwaFcU+xc3tfar9eUujDnvb7yEUNqZcp4oA73t80pxHw7o3ERmo
QpdGm3/n2LI/nh37jjW1DbfF+AShuz7AnCQhAEyyJ/mUVLWLtu7Gfrsa37/dEkslca8ZreVrxPdM
ldbyG69ZOB677Od1v9aOS8aPQiKNS6TjRCDenBhOkks+yJgchJaVfYH2/k4e6tdx0X6v+kMvP9VP
RkhKcC7kLWKX1XAB2bDoR1MfEWUXar+vfQTvQaohIG81Zb4zlZw2fJRXSotmtRkOp+/XHd4yKeSD
INryUYTB5KAob9KOu0gOOWMMk0fT3OlpuQ+D4i/2/AW/8T8vhW0Evs687NUkOSVm7JWhGRzqTCvc
YlAktw7T22zokw2Tq+HDbW55qMNlI9YVyxnC2HoBEavpvqPMHpOebMyNQsKqEXqwl+YoenxFecJR
akoaVSjD6N0jmM2we9gsW67OFs/Opf9pEV4QVndahsjpybz4okH1konmMvmbX/LqBNao3qr+xn68
vhrO7AnLPJGKMM8r7JVR/C6oBncuj/Z8r0SHXm32sq+6mXaXpF/Krff16lj+Niy21TlSJUPkoJGw
Vu5ynR5F095T/H97PfjXrQAtXI5M1pswnHab+U00mmBvyIdbxbFOa6inbq4bWTs1oWqUl04ljk6x
cR76PitqM4zEhnJK6vRVr/uP102s+bEA6ki2QnsCg/blbmyq4UDWBRMJGPkpf9SdB1j5/sIGBEr0
FPDFL4rVuZEVnRFF3Hjbo0SnXzbVbkz2/bqVtRsAeONfVpRLT+ygh6vGDNjn63e5Nu/HFma57GhI
xsaBIqh9P1ddFmTzL0vCzdMcUx+28ZaDMgzqOyk1MncESHbbduG4r6Oy3gVaa72TJRgVKz0z38Zq
+q4Zhi9w3YeuFMzjTaEEkVvqdrELp6hy5bmb3TGUoVWu7X9sM6DNvqCzvtEC566KI/r7ojS8sca2
O7VA96Hu5CHUB80Wy8pqOHC/XWDy1PtFzIhfalDRkH8+zXGM+GW75+YeWVuH1TN6SLwO8qhzeL/S
4gz273KuNH/mPRYAczbSA3Dno6NNnq1nSx+IuUfD7EFNP6j6gnoG5VW/C834kxJXXm++1fJvXRwi
RYxk1/AaXuTMfgeo/iCrD4Gkeka+b9PXEjxnLkF9uB5ha+labbnEQlJMqZw7xeVnZzEME3LIbdws
X8VD9i7qQffOxZ2BhrE8zacpDu/bDIx4jgKp24fQKBfdTdU0bmFFO9XSjlOk7v1q2hLEXJ22sw8T
VnGimXHZGEC2zQ5t4bh0o2Oj+7fX3d8ysvz9/OI2xo6WamC2mzTypE/V+JTbG9mT1Q2PzmTQ2gtd
kdgwWVVTRbzU3A3H97ETe7K8sd2tbhJnBgQfwqZqJinCwJDuoD4lvFT1QxJ8uj5Sa68E9czK8hVn
I1XEfZE3MY/t0b7L+yOSm3A6pK/jdiMg1870czvCG6FWbIdgYiNSjdeWtBtBX0MIWksOdYMfROB1
r9YS1+CBIQYAdsQCEGenm21kDyqijKuQps7eYNE/izZOIb1vml1cK6945PfS1oNh2QxebBZnZoU5
K3xJKeaBhEkd7m1oLHUutG45j54SWm6jOZ45Km6nVFvY+tVZPLMrzGI0RHaaLEkMzX8jg3zCMYWG
OMPZ19yor4/tqi06rJcmHirUYsJkaug0mQxmsreOaZv4bqLQlY/+ceNHJHy36H+XIXsxpGfmhBMs
toyo12sC1AkeqStBNPBQZBun/uoNkEYIqA3BdqL1IGzyTp3pRjHSm6D6IxLfZXicbU+ZH306rjNY
XIL2BqHWT5Dm5nX88Dfj+cu2eI7lc5X144DtIX3rT81tqzceSCC3tJ8cZHSuG1sfzd/GhJtH2Et1
UVr0fEi8gniWpMVNB2z2XZ7M2V/gctHogEtp6Xii0iocQbqCRnUxkIh6VRqVp5YwDsvjRi1lNRjP
bAinydzBLpgNChu93Llta6Mw/GjW8Q75K5dy318M3pmxZXDP9kqWw1RApB2fMqv8R5GivW9YP1CI
2l03s7550W0NpwosA7Kot2R2VdCGNS1ppVa7k5G+KX3jVZkd+6K4k5L5dZkfS8fLvm2YXeb+xUqz
F8K3hUIUOMOle2Mn51Y2Y7ZC66iILS8rH+DYavuPI0qpWl+4GiXAm7nawtytHqVUCUgw866knezS
MHJ4ZjyjsoGqQmYhwj6Od4MvNzfX/duyIrjnK/Q51+piBb5aT7LQc/cTtq/rVlYXGEiQhSYV7QKx
kgjqs0vHmoMHsXWn2zsL2fS8UYtfdvMXE3VmQ4hDvaK7IRt5pGhxqC65ecObU5lDbgq9kZ6kf+mS
cLi05NlMs8ElzT/aw6OyS5Ktltd1jyDSQuOD7O6iqXa+spJuNEJtwoSMnIn204CorP0Y5/9VuP1/
CanXQmBJxIOng9PQsoVAm0zdioaBsyRtZ6AKd1Oo7/98+s8tCEGmBrGWqGrDa8H6XjQgHvw3VbV5
u1n3A2JGcuFIsolvEikapVQaOO7r5kgn8hjs7DjZUdrd6bzGJm9M75XsVpLrQx68z/LXuV9vxMTa
vkuLG8UhaEghylm+8GwrnJK5R+WFCdMJcBjs4R/r9H1nGrs8MnezkTz8xbie2RNDPnVap82wJ2X2
Hb3rntaV91Ixbbwb1lppaN3TdLqU4Ryi5nXpVxWgXJeNPBy6vtzV1r0zTG5ZHUmqwQTYQ6QY2m7G
+03Ld9IIPfnHbkt7YPFEXNznXyDEaBTLZZ9PfIGdf+pq4zBnjmfHW5y8qxF05qcQp0USJaPVYsU0
DhDH2fLGubzlhXD2a+VcAzNYxrF+Tfc/Z+Qg5RsxuO4DmDRoMwySHEIM9movGUnLE9f2tW9hYNpe
WCrz7m8C77cRIfBiWBlyf2nMJSEUVerRNr63fr4Rduuj9duIsMMmRpNrw7zccaPy1g/sXTkqt5uI
81Urzygx6BnhQ1ieaGdr1u6ruLBl7n6FWcH60UGh1/SQW86SlB2uj9rq9kBT/SLcAXxdFKIulaKc
ghhToWLurc8omrpjcWsMwV7/q7EDcEUwL/J8IqVvGhYGaa15qVHLXh58XWDnTbaR9F47nxZU1/+M
CItS01uDw4ubn6NGpqvMA2pzw2QdND3L4QbTthC5q+NnLDKFpG+WDoHLqYosu0YOTCa0TUkhAdnG
Hh004UFSknqXOzolk2jINt4Ga43LGp3Sv6wKryA9zMq5RdnyNDf1UW1mz1Tkm0mB2qrI93Pv3FlT
v1Mf9d45jJHzg+6Q15YRnMz47ZzER016t6CVFkaZ68G0Grf0wFJvAH+qiPlroACVOjs2126yb4l1
U+uBZ1Mx/XdWBOeNtGkmo3I40WTeelRKnQdz2sqSr8YROINnbUraYAUjQ5DLGTfd5FSoiEIXj74M
9ZozeXO/EbDrY/Y/Q4iWXQaQX9AkNElS/JwrT3r9KFuti8jg3+yOv/wBlnJphkekHDc9/pTOuFMD
59bUk126STG8hPuLM/HMjHBa6U0sLcAX2BF89UBB9i1t804ceV17vzQM0vPxF8cXtJLwPcBWQCur
cHxlfhLLUsJ6D+XX43slw6e/CLdzC8LhVQ5DWM0y21Y4fAjnp6m/76Kt3PVaENA9sgjm0Y5Dufdy
dtSiTGzIrrmM5vFtWOi39FnHRrgRA2uTAzaT/mMu7gu5w6UVSbKaoEvi5BShfQsP9T4BAUA1Q5Fy
T6pmN443JmdtczQWFculF9dCNvnSoEa3rzb7bUL/Txe5eTf5P4I5sjy76m2vdJAWUH3lb3ZkcF3o
kSztOHCVXxr1x9Sx+yFLTrr+ucwPHKY30icj9KK6vLm+Ea2O55klITKMIa/HPKiTk98Ph6UHNfQP
td1DX8Ge51RDcCtrW9G4bpPnF51oNOiLJDh9NaiFNg/JqavATFOYLW7KVkvvZidBkyoZ5T2P932U
xOZGFn011wFtzS/Lwo44Ff5Y5tCLnqZ6osVXCUAUT/ddpyAt6IEOC10VJac6/gaye+O8W1seXE6W
HCbEUDQ9X05pntIaqxZGgspB8s+YT9OdPiWfo8kMNjbjVSfpu1sUtJEkBgt5aWmqQrtII26q2lDu
C58rd+j1SXEwvjWa+aovP2WDs2vsH9cDaW2dnFkVKSTUybf7TOfqWij3YfsqLyWQxh/G4AhQc2Mo
1861c1PCOZANKmSYSxUhAzLSAGmr6vsmCigKPlz36VnsVDwKzi0JR4GET3KyoLPqws2jdF9FAIzG
7AmAW+KTobL6QyKnrj5Rh/SHz112E4/HYnici/71sLVUl6X44mPA0UB7AL8KsIfLee2sILPCgtSt
WZc79K3GrDxc93ctRlEa+WVBGNiI0hhkMliAc3TXJdaegd18GKzHJ32AlAm5a75oYpJ9iztlNHKH
Do2blI70QqaZiDun7++GuXcLbVTdtuteSelWy/ZqkJ6ZFhahXStR4c+8FOr0oLB/B6PrZDXk8a03
mJvUPMuEvJyw344KZ5VtZQZXee7VofMAftUzg+jQNgnahap80+g3wwihpSO/aWNp47xfDRWaLamc
asiqvgAI+7GlBsYC7Qoebf9nEGwsjNUVePb7whZTRqjSJDWIOPRvyrp+Y+U3RljsYYfecGTd0CJl
CdqTyrtwEMZT4ozpRMZdV4v9mM4I1ik3c36QwONfj/3V0OAGBmPUwhYn4j0MPeZmuaDv2kz2lkIu
6tv7qLH3lWbs6q0WkNWVdmZNCMRQaxIKlAyg5Nz7NsgPuPTNr9c9WibhPPxIKaHVsmCnUKk2HPGY
zfx0lONgoZooXlOUdBBgfIylfZF500fd2pgo0SHRmBARk1wjuK0E6amM5fcaSUi7re7Vodn9K59E
daestgubVsf05Bvwzriz7E4DSn4e2iN14Q1bFdYNr0xhQ6x6Cb4XGa9M1EbS5r5U3pnWxsEphvgy
cgYIdNvkhq6/UBrpgKUN4ZylJzm+lR+brw60NcX0dH3ctowI09M2g96nGkYyrXfNgUdG4nER8Sbn
LyaIxPbCM4L2B2iZy0MKKL1VQqGenoascc3kbrRdo38aFONoScaBp66XZtmGzTXnqPuBbYbxg38t
fz9LNSm1aY1zX6YnK5bd1L8r4VGJ+nj3x2jEZarODS17yJkhzRxo3Mqa9GQ34FvkYxH9kM0/Tck+
G4FGxbKW5jtyZ5dGHGPmGbIYUcOQwXpq1RtnS0tgJa55zIBZsPk3J4QQ141md7HcyBm9vfEhr46T
k7jZvFVMX5kXml11mvAXqB7ZrEtPIOVNJxgHslM+SO/MsdjZje1Zxpd4q9t/+SFhp8MQtVJooKBn
FR/Qfm8vMmlOdmq7cXGnsrbuXuLpwKQoqK+B8ob5aTkkLl2x/baOh1LJTkrzDvo5z6aJPI3uKyc4
NMbGvr02Ob9sLUN3aWuczKSPZSYnT539EO9bHZLUYeOVsG6EwQIRTUOy2MIUpKHSA2rLTo1ptadc
Aykm1b180ps+OFzfe1ZNcQrR8ILSEey5l/7EuZxLap/mp0i+adtsh/J5hHLEnxvhorNIxkBORrv/
pZGIV6bW5nF+CqJ3LXB5pW3RodI2Xh5rrvB+XEgewYTamrC76UFmhhxs+WknNbcQM9/9hROGjsgI
giqAnQUnemeou7Io8gXQoxj33Kr04g9RBUsgsy3/MiGs/NaKeXbGeDCAwZs/5+nR7n7+hRemgowA
yWQFHZ/LqUhIn8mlhomonL2FRpe+EG9T635tc1naCYGew2pFNePSCiLqXHB6rKBBthsizZXUd4bx
BYGiv5lzsj+gfcE0Q2ByachM65Kck5KfpgL9jWVS+vzx+oit7S4LDOK/JkRQjtU3FaT6as51/b2h
PzRIQM9k/mV5QgJpqxi3NnDLqEF6QJjBLn3pT0q2X7FqJz+NUX4X67HHeiTlvgvnP1W6X2Lt3JKw
8DtFKuegM/OT4n4ZNtb7lhfL38+O4sjMZj0srfxkRHtJR9F+KcPAcPbHE6MqixSVZTL3ZBwvrcRK
jlwzXHGnOf06jd2dkt/OcnSbpQbE33+Is2C0LmwJy0aeTKSUJGwNR32Kdi2vkFOqbEXzyrgtZws4
Kc5l2s8Fj2q1kQqpz7MToptkvyTQ1m31fUZ4dGfJCC1cH7/nyBVO5gtzglM8tcPEMgvMfW1CyPaa
901WH/TAd1s06KuPxvgDpgptcrP4YAcn/caUds1wcrTAYxsBO3wrbY3Ayh5+8UnCxpEFRZzFDiMQ
9q+6/DQPb0Lz9rrbK/cRTMBzjAYedwYR2zSntebMdplBf5VBi/1eqR+uG1j34bcB4Rwq0h4UxGLA
sho31u7y+u3gHP6dDWGfqKxamxqpzk6d/aEPHgbbdzcrnS8oA5egPx+pxdGzZax0eh8HM9cQ6PU6
T1Wi9oPdOPbONMbAG4uqfaOVAUpXphLu5zQpXFWSlUOkt8ldOzopzB6q4XV5n7y/7vzWDArLJMgC
20qWAbbtD/n0Q+q//bvfF9ZFJLc05gYMrpnOe8dAQJCy1nUTqzFCSy6AcbQl4ba5HNpZahKTghn7
fHvTf5CU47vrv786RDbpQpBn1tI6dfn7/ZhYgZTw+0oou2p4HJutlbplQZiEXotyy5+i/FR0tUc3
Om3EN9d9WB0jbvOAi58TZYIPGsdTYEpzdpLix2g8yvnXZgsxsHzkix3wzITgxKSNZj4BXoLuKnaz
0uvUg/xhsrcKymtjBRRMo1Il05SnCbcUXW76uOp4oETdo9x+bbQtpo21oTozIGKVJr8bYKPnMecg
ZSsN3X1myvdxkPz88xk5NyPcTxszCaBgwYzeW25r3Suh5Fm76zY2xkpXLyN3GnQNVg8VV4LOVeyP
6lYtZG3OQVXRbwQnNCkJYXXDHWnADvH88FVvSUc/mdLrctEJb+ctpfhVX1Re8OQlqFSICTEl160Q
4TPeceWnETJCKkwbNy2xWrds0SSkf1kQZkQqDWe0Qpzx5+pnbiWJOwx3Bbwalv55TO5Rlt2yuOWT
MD911s/ocy8+pYkrpw9pt/H4fYHA/49Pi3LsIhgHpOsyArosViptsLJTH6Q92qnhE801uzlpNFcz
vWRwSanv4tn4XMjTHUzTh+sBuMy/uCcAVoeR95nhSuwXyadynlDezbhWlqQvw/BYAZqw8k/zoN/U
8rhFarQ+oL/tCdtcMJe8n0xO2d54iMunvt84Clbj/cwfYTgbtZsLU+L3D+pP/fOXjV9f3XkYcBrM
gFxBSn05WUbX6hoZq+w0SgfDjlwohNNiK+ZWp2TJTsga6VgC49KIRk3fLKwgP2VT/K1KSS0H495s
blNV321lfF9An57Dz9Bt8LRYRKXi0piSdMHQRmREBgRmb3x9grtgQqRmtqfeUwwJkqbEMD/YLZx3
IY1lh7ip3pVx/KW3obuoy1n3+iAIdooTO7eJ36a2V5VR5DnduPWGWx18NDjJepnLu0EY/Mws665q
E95ZveE2TzGND3Pw52kPSEENBU4sUjeQuV4Ox5gWulVnOTeJwKcPBnpqbI1/SoH7POhnVoRBd9pO
y1QdK2Wwa4ebSH891w/29+sre324/uOKSepOyODEkB9MKa/pk9UeW+cQDR/aLcr01cX2Xz8WE8J+
LJvxkMA2mQO22o/lMdfvy9LbTElsOSKuB/KgUkCj+qnqvk3lQ1+/7rbo0LdMCI8YA5IraxgWR+g3
nF1HOc5btLOrJhDLhVgF+iD6gi4jS8+LIrbDOj/5tv9am4zItSQ5dMl/7a7P++qkQFsEsRU5Yu7c
l4YCX6tmKec5Oej1QRkBCoUKZEL+vtgiOF/CVDw7lqf70lVF2ku8W8hxC1CpZe+wWhBPAXTbO9v/
IU3faUK6DbNHOJT+j7TrWo5bV7ZfxCrm8ApyojjKkm29sGzLYk5gAMmvv4s6527PYLiJsk95v9l7
mgAa3Y0OawnWtuQ9ziVy1zOzRzZVTV74tixhzOQ1EA4UitbEXU27rxgF8H3hS2zY0/6+rmTSmsfa
VklDfb3dpMm39fNaMvef1gbjYgqeMJxZy8JELlIH93SQ8X4hY+lmtle86cHzupwlvUCSHRl2E3Oh
VwqosXKyqhoKiH6NKrnLbrppm6YCIUsHhKy0CtIdgJLhz6XyjZhUyLtJh2WzfmkJJb2oHW3pGiEB
BoAsOHl03XEa0HSKmVgVnOMQFfk3K6upawIK2096TOevb9hVd8hspk1AIVkoGQHwnUeKtrQ2aKUJ
VsGYnIiUD00hb8Mk3siqX8nKw5S1hBq//hxTbZaLxanoR5lplMx5D84yEehWt6omYrhXwEWsksh1
4l/J9OfZ9xnDHpU3oFfY4Cm4FGJFCRvUaEh9y8jMJwrE8K02aMOxavtAFOMuxO0IcIEoNeetdZR4
LmVVMe1YaI/o/o2DbR3Fd1o0AGKk9aZ6N1jHoMScsAGEtVZ7UTGGajn9A8CoSHGyHbArpUqOXrgY
peigu1s/4oU7cfFhszqf7bTJ+lZOnR4dlYrzLQKDSgw6JzNO9oklSIFcDdjgUC9EcYcKCFkrMroO
sDgdAFJlAAgf4+mlsx2iaXeKtg8qH6AVaG8HY1cC9xN7f7NUdOKhBxsXiCeLKY1ezgJkSv4DIhJ+
AKUWL7SDmn1dl7NwQbHO33K4C4p64eg0JpoLczYGdy3L84MRj89NX7SC+7koCR2+ILzGDbX4ziLb
mCSDVVPqg3fTM4y3KALQ8GBu19dz1Xj3eXBnYjiT1tdmkFWqim5JDF9ZTuwi20CmIthOSv8DHeaw
AfUmbempD/VbuWRby2l3ujpUJJenjR12rsysw/pHLS4dVxdm3IHL4PsqqWlOtcVwoeK+Jeph5uZN
BKXfBbcEkwdUm3kuFoAO3J2dMgyZodKNOyvb8Z4W1MuM4QUIhQ+53L0O9iALFHRRICZHERzNlTqe
/XMIWB3h5Zb6ofQFsy0e4LfKb13KvHT4WN+9RXN0Jom7ipqB2NisIWkcn1XlWUpSokgJMW0k+wHk
xp7XxS1llkHTBMY2MCUhu8evLEmdJKoTKfVZgmFVGegMG2PmOMw0OXRbINWQoU5bT4mCgaRd1gOP
Iqz3elUoBCMTQIBqBy+ilf0398cBwy7q0XNnN2f8bPSu9ga6/f2mOKLOTOqJgpvwaX3xi5p6JoTf
67HrImUKIIQgGtSBQ+auC1gw4YBoxvWfQR/RyMn5scLO+ipRrNRPRup4+vjQzZm0sHqIULPcrMua
d4QLeCEL05EYJpsDbC5UKwKIHyrYNqPQ3iht91HX3K+LuMKvgbmBjJktFVEUnCb3TkjKvpctMOf4
7VQfCntmqcajG7wRTeoWKnp96tcyfZ3ATFWb2TeVJegcBX8rChBMKd1iRNmqFX3TwiFefBP3AqtV
A4U62059J9W+TvG0z9A0oYNorNYIG55yYF8USu/17S2lDZRZ/p6o5ZsOW5nqsSCYWDATF9/C2aU2
SNRRDtEHh3ZC/WD2mUXkdKyOVlcBr2LCRN+QT2y3fiqLBw+mcmRjYHDBgXYZJxRxVLGW4VBqI2mA
HtHg9aHI059bdYw//JbCbbMcDpXdhQ5CsmjnJHdmcyiC1/WFLMW0FzK47WNx42R2he3L2UuMmEpF
7CXTDzv8CGTbpSMoOS1tD8jZv7mmgOdzDIScMviMLncw7VQwSKILa54yM/Nj1H9vX2QRTOqSpcXq
fkvhzqkqMVs06VMGSnlDRRvG0G6yLE73tGqVzIt7ZbqxTId+SVhCD1U3SLfIbqUbCciwrgJYSAwc
Nx0pkyAQhH/LCvT7w7ijzRog7bEyyQCR399LAn+2eD3PVs2dqdk1YwAjiLZNuSANgFXH4VdsPaxr
zqKdPRPCeQump1pDgQfmd2G4CUOLdONHExnEsSOBXxJJ4lyGXLROVEhorAWZUaiepn0/7an258+f
C02ZP+Is8kfvO5BnQujj0B3rsPLM4AAkIYHSL9oqPOA0IGOjNMmzNKcAaUFEgD1rk8A1ui3MZdL8
AEQ20PXXT2dRv35L4tu11LydcPjw5YrFjlP3mMTm3xinMwnc1TIxZm6PKowTsKhvlf6+NF/WlzDH
0VfO9UwAd0XCvE+SNsFmKcyAdT3mALbNrXtg28+BSagDEUb0glg+HwOYLwba7MHxcakEZqkESTSi
v3Xq82Y3NUH40OTBLnQCksNYIYrvRKBHi3cVQ/szn6WDgIXbxhJmEAqB10Stf0udm8ZMQFoi6kD8
DM6v9vJMCrewybTHIR9MeBIW+frglgAGKjIy6DKp1KEgk94QaWqeOgSgzKbRTD1P0gJvlh55XCdv
NkB4IcwIXZ0OnoaWrBYAF12AXEv3ZCmFCMZrISJHqWMu3888vJhNuzyIfujnbiB8LzgaiNmMHot+
atoxk7+2JxOwfOuatngGYEnE1A9yEZjmuJQWtwmW0s3xuE1PMtzSru1Ut9aZI+ijEgma//7MyPTW
ILd5ibgJrQOuYT1YwKUVk+0s3v2z5XCmLAIKfp+ZWE4q79FK3wlin6UK5dxrjsAHA5IKBF2uQmrQ
eZZQrKIujkpduEpxSIsO+GAowTzPqCdhu3myCtF7cHlZwAEAOYmDZuf58p5tXpnlgEsssSxgAOpW
eLJ6R+CUF7UOSbb/l8ClKjLLGjCLAB/QgfN90CyixvJbHN5IVZ0RO/IHXRRIz3p8dS/PJM428GxN
YxHE1TiPpmQgLK7MKCd9v7E6EMmoIWkijJGzQ6LI3hRlX5palAFe39ErxIhEVzM5tbBeahbgKc73
ZS3wqouu+5/1ARzycn00aRD6DVhfzTTSTeG9Het3rW4SHWwN65dYtBjOxHVRNzjpvJWYHndOomer
6Ne5kKqTWnnKBmxVfRx2+/UvX75QGKcAMjGKJ6iRXO5SH0slWE7w6WXduTTpd31pAmN2OhST8jUu
NeaikPpEne4popEfdaKu/sXFgfoXOVUACgPt91K+zSRLUubBmGbMGqJiXOWxqOnwY32ZSw2XyF+j
O0IFbTxWydkNR41yLUuKzEfm051QLR9yBQhJeDViormsbtBC14KkUD/q7Dlup03ay9sgi0CPqBE0
dG1HpT5QcMzMLMUsMr+vf97SJpx/HWc1qxZznvGAr5ObjISNTar0dV3CUkCD17w8UywDbZ4v7Gid
paVVjVmgPDuEtNkkcb3tAask7xEd4D0Pwmw98dZlLkU05zI5k5aaNuAirHnPw+9Jr3/SOefVc4Dt
TJuPdVmLegxWinmoE5OKV2n9XgcHmqUgfLK01xwNhOA/PZRgHk1Bsz4V5knvNwoNN0NkvMVpKQre
PrvdeWN6Ln4+4TNjapdJlNvhmPmYIwOETbpD6R7javWur+VT2z6GoGAbTDTu0psaFaKCRT2hSB54
gMGPOrpFE+fWQew1BZOrF5LAuSz5fgy9Iuq358ZSvoijRC2LcgObo4zbMr7Nn1MRNfriWx482iqw
hsCMAyd5uQFpamq0dPDaLevMzQKM1jePilG6eSg/NjYop4NgYzduIPVEcPKz+bva+jPJnAVTsiZQ
e1WG8WUTmeEvInZbtL+G6hcQhzVtInKBDrP6RkJYqQT6phEZl39ZO6b7ZAtzEKh1X65dVkO77C0K
3y1XrlU/lHYxN+S6/Ti5k4qedSc/hu0NjXuB9V68YcgA6WCjQ58bnxdvc4P1fciw6YHq5wbmYhrN
7UpKLLvZ1bFoiHFRjc7EcUqOBo6MxtGAiCF8TBmwN6KHGQBm/TxFa+Is9RRTUyn1DmkTjRLA9p2o
8h1AJrlTHZRURAK/KAwzWBgpRN5Z5zm07ZLVmJKD7qjUcWO2oQaYQ+W3Cok8ISu4SBa3e2Vf2wWd
80FxsUkavOeaH6MEDgDMg+q1CPZ1KfgBwuI/C+N2sUoH+JRZWJT3W8k62oq6Rbuvm+EurJ/XsuU9
E8U5Ly3u5RBkaUgsmD9yWt6k6k1gSJsQxPKj9QOhK8BnO7v2q6oXRHiL+giqMSQ0DATm/IDrBI4q
0ylgdBU7clv2QePaZSIyy0XPideZirI0+NP4nkg7c0ql7bCTSmTv7PDYJLmX9jDmwRagrEglklYR
wbMvnt6ZzFmVzryJhe4yM2WQ6dBDrr4VOqastXxnG9bj+uEtCsLWoafAQi3807KdCcLQm130bQ0X
nQ3jrhz7HmFQNXmNHDrAmigFb47FAwO4xX/Lzzx+T9SGtG4Z/FAGTjFFfeljSkxRcvAzlrtyCDMe
IXpLENNeTabJgFNvK1hF5mReazfdIbBQjjUqxc07G2Qs2QtNwJ85/UyabFehnaJXtlGe7qfQK0db
VNpa3GMHDkrF6Df2mDtM2spZ1znQUtrd1k0+EbvsiK5PGwDHipzh0garoKWDkTbBwsHfiNAIyi5Q
dURB6DiFqL5/6YU3fjZU/P6eC+EWBPaxFlQmBqb/I8BzFsccPV3rarlkKs8lcJGjwhKmtpGJEywz
V+3elX5nRhppUedVMfy3LmzpfACKLzszHO3cSnt52UagCcohwjc0n5RuXSTHahgPTXSrdbgN66IW
jwfY5jP9OqiBVPVSVIUWEgQBdvZJR0RVr2jQXSUaARQJ4Z6LudWOeWRi8wznpQBaVRxvxGBwIiGc
M9MDhVmxZgHXoj/akuKaxUmiopuzqGhn28WdTAHWoaCi2C6ZufYecJnrpzFr0ZUeo9HdxLEjbuNR
oqcuSQxnwmRhb9bPSK+6dEpfgKB7HGYcmrL6GQopERYVG73a4F5HpxM67C4VYEZLTTW8Rf04rn3D
RGuNdogrVA7R6Ywk5/r6FrcP1AszKzomnXiQmErTg7ppUwzngzLcHWWL7exEE6FGL2qCiU6JmYcA
PBycTve5VkTSkGNuMHUKN1Fr3dXNToE/ZsVufUGLNxUEATBwn9PaXK5gkBLHoDJGFB2mbyv9lUbh
duhSYonA7ZbX9I8gvo7fomPVCkqMuVWdQ2g/bBz2koL24H9aDo82UbcN3kwgHgBMdUBYbv+g9n0E
mqPcDDfrkpY0YWbPQaQ0cwFcPc7GMmt0M8z9sJ1A22TqXfoTkwkihVvSbuDNAgoCeC0YjeHeQVmv
AYjahPdhY38zSnCxVVj9ijrlUaeojOfB0/qylvQBFltz5lF3dBlzls5meRjWMqZoa0pBf/0LtEkk
lJptISKkWqzlnkvizF1uYQyByU3uJwDacdUxQse00xgPjW6b21C2U7caaXvQQyD1jbLzqzOD0O00
WQL2juMnUm26Ta6Ff3Efzr+KsyZSnMT9MOA+VNqrZb8r8neU86K8E7zIlm4DcD+RNgB3GWIqbvEq
K/IIzYmwI2m1Mdvj7E0YyLLWD3PJGgOiYsb6BKY6ergvTaOZgShxUDEQqJZNSOzOC7vyzWrrY6NK
m6RDTjpWBNdiSX9wJzAtYNhohdK4zAE1wrZAHTHHIOWkkai/B1yzq3SZTIZOZCZFsjgziYay1jbm
cTF023wt4k2XJV6IhEAQiMCyl24h0nyYykfDjqrwTTuInEpZGo3c19ThkwguALqV0rS7LDO3VZYK
emCW3kfoJbPRuzvzXPHRtq5QvcpbNEGPOaC0zM68bYavWufcRMaNhhYg/F9HZzAF8KPKvF+880Yf
G/hikKAE7Ah39/UoMwcpwpitESGrFLUPQdzcFUgS5La20wxkbKfCzcvkJNfsxpwCErPmL8wPoDot
8O1iBAgcspcaq45JPKoW5nCdsT6y2vqSJ5pbpf3eqkXVoUXtQeYaTcs4WrR8XYqCTqalYmC6oZhG
f3DYrYXmwH40TrYw9l4QNZMK6aCjAu6WIXNOtmgLcB2MaDQH9L1NJ5d2g1cXFvoFXtYv/KIgvAQR
CAHiC1Nsl2tSlcooagsnWCsnwzbui/yjGI+Saf35o9OQMWkwI9UqyHNwx2Q0doq0GKYodEk+hGhr
zMFq8jcj0xdSOFtS60PU2KDx+qSLSayH2AhJUv5FyHohhbMi2tRGVTRPAfS9dNejJ9OUnlSpnQuE
RRt7gdUKbP/SPYPEGdYH6MXwAdwpVSNjRlzNEzyW2ZHMzFwnfTCN19GERweOKhBAy7AntfwlBMwc
BnQO61qy4HxmMHSk9JG3xn3nNL90CqlnpYx7rg+kyj/w0Pgb8J8LGdxzszFRGVFBvOPnekVQGtds
nRi5oMazuBDU+MGZbMHn8P0dcZahFlkBzAbYkFaBVAR9SBxRs8XSnVJBzA2DDOI1DENd3qluquW+
LrPSn2IdpFKjWZEg135Vcn0HRC3qrZ/NojQF9COYf0SehZ9/6RJ9AIWxjdmQcDpQtSVhXT91WuQV
hYidaMGpGQDEgKlFdwwmRDnFlw2ANsZ6WM6YoTQgU35IzBuL7bWErK9p6ZjAVYdCIXpiEIVw1qKW
1aoyA6nwzbrcFEF7RH74lPba4/8mhjMXQ2ICA1pLSx8A/5i6tHLiMME8yXwzOQ+JMerfK+G2TLWb
oQDWaemzPiNK/9HV9V/tFdDLQCE998rP+nGWPeyaSC6tDosw61cIMJ0Xuf9Y36eF6GKeBf9HBKfQ
IDC1pxiTsL6CAWQSjz0lTjuhPWGTxsONNeieVFc34CR+XZe7FPEj54sZITAeoE2Ub5cDHHbYtpYB
kI2SajunyqtdFWsdiYO2gAexYXoRaO2GQTVemWZhBLmy3LRItI2dWPoBpU+wUVYjQCvXP2zpzmEU
eyb8mYny+EnaijIQ8CJr66v1uAMfBh4j03bUTuUkyostdX8D4R0YeHNYBxc9X5Wz4x2UvsGDAFdB
SYzDaNfbKT1otb2xGMhwWldGKZXFzh5IP25477TGNrCYN5bxPbMHV6VPpi5qllpSaQATAHQey0cm
lbs1dAR6RBiXpV/URk3smYMi0oNe4POWTMC5FO7iUAYc9l6Dzg1DAxDknBquGgEJ0g5GEbL0onuF
f8UQoQaGA2RqLvdYK0s1VqaiRDLow6oVl6HNrIrnIiWTgWB0Uyn7Qb0ZCzR6O9bBrIe/MOHozbNn
yDMMmnyO5J+dcRXmiZkXtETp8jiqx/ytqSoiuMNL+4l3nYWniOYgpORObWRFnbddjVNrJC/OdhMN
vGgQPENEQrhDM4Yc0BEWFlKivQ3xlz3WRDX+RgiSDXBFgO1EMv/ytBw5aLTMGiAkekBOwK3pqejZ
XxwJ+mHQBIpqE/aLC8AdlgMmnZUVBvKbkljZqeqTX6qBiURQhv+5MUGHlAmuevQGoGBwuZ4mAQxd
29aVn9BmlxTSj1H9qeTxDS7vuqAF9w0PoWu4Vqiiga7sUtCYyDFwl9oSKDltQJxK2kpteLQtPC0S
5hn5l3VxC8pwIW62I2dabbVBjjxYU/p2N5Kg/A7CHmKWf8p9jVgOE7mfhSbwwcNTXEoJhryWo0CG
XqMnuGibXbiPjVTgxZdmNcGshTcfzgeMzXzvRiBH0OihqvxGsnfM0e+j8KXq4pOJ8dWpqWYCG7TS
ukVCSRPkOzSPuGnWChR/wfCinAYU2U8UUTR4XC4VgxRFFndN5dtldSgpPRYi6N0FDcGAH3LiaO2c
rRG3mahadFmXZBXY9AxSB7eRvgvDgmh5RIJB5NoWloNkNcIK1MnAEckPgFhmWNhWNlZ+kCjaBCbi
pn4zoghPtnU9XFoUquoA9Md8FprOOKPE9C6YplGFvXDabJvXanEwQUy87QtdIUGFOT97inSB+1pY
HGJxVJiwOgBn88SlOep+rAdIG7jSq006dWCFT9S/GH2febhwVPN4JEB7LhWiVWxDcganwgSGY+/a
SkqPceRIR70cGsENWNjE+ZTALY83xjXTTEHlDkld1Eti/IPtYPTaUa/BOWNOprYtitghVtlqgqTB
0iZCILJoFopDwFO9XN/QOp2UB0XtZwH9LkVzi7oT7Na1Y8FKoekeA+/I1GHykYdDjANDpkOk137U
nGxAb1CnAnKFCAlrSQpyZPZngyX6s7irmxpBUpRWQn0N6LnW9IKSMJU2f76Scxnc5U3CQW20JKV+
Vmrursb8n5IKej2WDgSdA3jVIlpyTD4D1vaj2tgspvCKyd6e6K88+ZshbkBPYSYMbXI4E/6RqbWK
QTutophkNnchCNKVOtx0XbBf363rEB6LkOcst46nBQCNL3WrKGkzAckTj3Qz9Kn+ZiqU0LwlfSwC
3BRJ4m9pUmXw7lGJ0YsnK/mWB5ixM+9S6dv6gq7PBguCHcDR4LF2dTZNYpntCGpi3/mhjKQVPclF
P8+lZyrgOoUdIiJfSi3PsLwiNb3/bQFcyKXXZhxGHRbANo3bHdZ//PoC4qkCvHuEV3A6QMu9PG40
LIxtZeLzabCznIK07asdCWzkogzkapE10KBYfBe3XBdIDIcWToA+2PEroItl9WV9GUunABvyjwjO
lxkqbcJ6MKG19kiK/hUAdOsCrpUV6E0wuPO1gMPkr4VeyNGY6Urpp81ASWTKnU+VClX5qgIJjsQm
gZ9caFy7FMjdjmpgGEsCFI1Pe9ced1XlNS99vaHhVjrGxUnpBYogWiCnx2FR6IOMeqVvloHm2nod
HIZc+lbIaEzVaE4FFnNW2sv8z7w8oEBghttCiD8f6FkQnAdSVHTahOVJGvOKFqNWOuIAhdGN2r/X
WusNSimRYGQC+3btsGfBaHCREV4ZGB+/FNwH4IHTAryS0LYDLqa8CD1wAgQNeNrSh3WdWVrjXD+Y
MdUxQMWjnWN0LOkKFQGWY1E/B/qdVR4DcDfY+VYNElLaFjFFQd31RcB0ISCF4CXgtE2L29cyLTUE
OXLja9qvdobYFgxqLWzfxe9z21eoicVSDb/PhhiJh9uAJOFdGZPUFmzegj7C0WHbEIGgV4yHgpgh
OsHhpzYI6t9ZdgtdAPce+C5E0fbigmYxANdGnMNzn+R5Y1jTEDR+ZBr7ygIuynMnle5U98fMENQF
583hlB4uHIIQKOCtxHc6lCNez6oct/CtMSkBa6NHeE18W9e6RSHgIZnznjPWCxdS0VKaQluHkBD7
VSavfbfNmtd1GQuabdtnMriQSlKAKdWFWQtAGdm1s+RYo7l1AE3EGMubqPqlMbD5tmoseLEsKrcN
hjwgtM6xKad8tNcDcxzzFugjj0XxAJ52gYBFpcNrFhxnqFIAt/LSOGR2iWG6sml9ub7PhgA5msGD
RRpUdbO+gQsrQX3YQll2zhRqVyspalkb2dD5MSAcNhqr+0PTxo7Iiczem1M49NXgzYrKNzqgeK/V
Sm0UOJ3e+SP40DMney0j+9QrypalLTFz9jh2+aM+FUcj3pnpUbFfzf5tfaXXqoK2K7T3zGi0ePfx
hh7+EZVNU+uBnRIUmwidBdtEUpEVVllAqJpmmyhEaR7UJgdjGPPDuvTrA4V0JA5Bbaogl8Tf7rZC
WNjWdu9j4M7tnYlk8g7unVSm4El2bUYuBXF2F7x0RRAGVu+nyb7ItqzaMoz2hCfJFJ3pfH8vzxSV
djguVBuBVYwg/VJHmzigdmP2zG9ZUqcA8c5APq+B4rAAcK4bT0CwdJw8cNF9Tkk1hMpWkptyt76v
10YGHzEzd+szWwhyTZcfESu5mbTQYD+fAg+8m0RKBiJR/Y/v45yXRWUXFwVFQz4BDXLBYjQY4Bht
tknum3AelfSjSkQTf62j89sdAKBgjcDjx5i16CwYaVA7yUCNB1RBo5ZvKq2bTpGEWSetz763FlC5
zVFu9no2PqERXRMEJJ+ZuMsDBUwrpnMAMYemcItfZDX1kz2UluIbAC4adZBhTc9VdsreWeKlN870
OKoJkXs36LZGemwf8UO7MXjuPwr9KQ0Oshm7Igy262tjz2PMQFnEXCIy//OGnW1IroJv1Sgj1Y+H
ptqMVKbWg1Mkfe0akVFiMK9CRUdgEhcGlQCuByCfeWACR82Xh/tOzfo2m0BnZPVEw+hZ7nQYb7QJ
QE2JXjtemVmbcUo21Pxzc4yiLThDMHqIRBim9C7XGypJVjaZovhaLoEFLzUNv4nb+nn90izsKpqB
0MmF5wOwTXlOpTqjPfrfQ+xqESsHuTepREqM45FOw0MbXJajwChd31L4MMSDaCKbsUf5PFidTINt
VaPqY7pSBWSfCSytHxk1aH5KhjK2BZq88GZB9QvEx3O1FWMbfPmvpKhrJGWj+LLp5bWrW2BzI5Xm
AT4fBG/ObY4xnOGPLfylTC4UkZPAoMwulU8wjIrdd15p1C4wyNfPbsFEACUWWolePKCU2OqlhqQ1
HhXI9Cm+les9dSejVXI3K2mBd0uW1qWLfl3whthVO3lhNGEELZcA3bj+EddOBrG38pnTBwbEFa4z
iMtsaZB6fISkqDvkmGxvAObZVkmodTCmeMs6PRZcyyWZcwwOUDbkT1CNu1w4gPKnAfB6ij+Mtj+a
0WlEBRB0rw4F1Yfsh04iWOTSTqNbAwU/C+1zgLi7FJhJWqO3wDL0i4L9jCIMKwJtUs3RYgnYyX2R
pK5UNqROqUB7Fy4LvACuP7wr2mD4fl2FRiqNB9g8dAlKG3tg7fdSzR23BX39KHDiC5YAAB5w4pj/
QY8sj47u5DkCTbAZAOMpfGx7jLGn9aYzgUWE2GRdZ64jTXg11E+RdsEcwRVobsqkivYAhAMTgB59
r03ab1WJyoLNW5aCRDGaOnHv+b680IjLSYEF8tFXHZN8rLp9WjFRp/jSEeH1jh+CWqAwOG/rmVti
rC1ZZiWab2f55Mta96FHYevW6KQUWJVlSfOoMFpvURqZb8WZpAo3DXz1meYHmfFjYMbTaLS3Uh/8
Wj+cRTHw+gg+EKIDM+1SDMrRKJ9muYZGGxUAPkPo7OZsyb6q5UmQhJtdGBdlYC0m3CvCcDj2+alw
tqIpkg2pCU0VmPDZEY1RrlZ/qans5v29Jkk7/PfHS0NFDlZDwdSSpfNLqy1LjTo04vvd8K2YMuJg
uE0VwcZcqx2q0NA4dGAid2nZ3P7JehYbAAg3AaKsY0S9Gr8l5pAKDNKiEHRcodAyUxnYnEEqYwp9
HkII0ZtO9uq6RNmP2ZUd/40ggIPjkhuoJvEjMU6XVmVh1OYMrlm7apEj7gmnon3/05PB8aNeCqoT
mHXM/V1qgjyBAxoknyYIUZtc3jSO1df7fkQIRLqiVpLHPxcHvQMTNNKz88P6UlzXBhSYbpHlZxbt
SG/1T3pk780/h+pA381/go95WlTjxExdzQBCHVt+JNX+LAUgbH+cvnHQ64nMGth60JTAw/s4WW6W
mRRaft/GL3i0BKjyWe91Zosm8a7dwywIqLWfSUoY7cst0xOUfwM7tVBUfGtS6bkExVGub2NFlCBY
EmSgng3PoINtimdIpayTgyoChLNZOm7IgNAbYqxdBrKz6HjWJV1RfTK0aMqdjOMBbNZGbd80u/JY
BzRM8Giv69t1wIJA5Z81gZ3xcvOitnbwIIUkLTgpJb0FFlMlNbdKWOORKsiGLq8KRgFUe4Dr5t/i
rMY1nmrsn5rEkVuEarSlVXxf5mVxU9iN4OIuGCI0l6HPAl2maPPhV9YBuL3LZYaoIUJlnkhK+Gqh
0/nn+v4tSpkrZYgzEYHxU9dxqhpBodYqkImSqiaFptKdguDvj10fYOI/27axfYgtOR2vK6UNqxwA
8a2VZV7iYGwnk2TNrU1l2PzFijACAugVzIGg1/5SI8pYVQrWtIjs9Lh3gRHcA//DsgUVjcV9+yR/
hnmAAZ///szBAnZ3Avt8D6iLJHceMWGZbM0isr31tVxpN5B7YbQxwGbJSCDyTyyJAYgvBOiR3+Uh
oYH+CMI4r9Hgzi39SSsbwdbx+HioIsw6AGeNZktMWPFtAKjcpzTrFfU5Jd7p1B9q8uPwfCC1Ryry
7dZw3b3kPQjWyGcCroRysYqkKZWjlhAaHVrPi4/047i/eV/fSO7qXsngjmtAd0qCZIz67L19EQTD
fN/k1W9zYYnSWnEaZPjt7Wk43IWHhBzdfbARiOETR1diuCvUS2rQOGi0f349GaQkdwM57H7e+8S9
3T/tPcF+ffrpswDyShoXErfBRKk1H8qN91XZvp3Y493h8eduI+1uWxfQX65IDT796ZrEOaQ9u1Ej
8jBpPW+jd1K29DB5b5F7OBxItd+QgvQbzX1JyNOHcxAslc9jXC2VMxiTLo+pTGfBgGr+MkHJ2V64
utkP/fvqrm5yYP7/6m6Ae0W87TMZ9ofEe7z/+WXcuq707d1b1/jlE0QX70xSj2y4yYVIaLnvJmpK
6vPX1jttG3L3GHmPu59kUxHFDcjxwXuVtgKZi6s8k8ld5Q79tUGQBOpzcZCn3e3of7PJ7ab0mruj
y8jTk0ye9q/rMvnW8P8c35lM7mrHGRs0B5m2Zy86oD/VnYj+rhzLdyjLPvQeHkTjH8v26kwgd98D
1mHTJ0d9Zm6oE9Xz9oH7ngjimvlHrvTlTAh325NQY3PVSn3WXfk+ePxfN4273lZpFgkeDepz5UEb
02nTPw8/xsTfZ7v9i0tfHjJXJJJ7kl6dE3e/NZZLcYvQ4Hl0ywyZ/a8/Xbc4WYeH/RF9FdsHoTZy
zvNKIHevU6dDkicOtWfPfN9/vCqCpAGP7cL/Pt/NZk0j1eUYindzkkjjlviz+6Z6x4jsPZE6fM4v
rejD1bhBGspGP+E2g9vRPeXkdHd393x4NA+/7u+Ju/n+HWKPjHjvolTost/5rYl8J1okRY0mKZB8
83XwTpG7PRzuiW+Tb6Hruu8CLeHBEa82lbMgStM1gyHj0CL/xnt7a9yQDOTefN61I3H3D+/hD+HW
CowW30RBKSYfetnEAm+28Kv9U+Y1u8hDGUb5GAm72adPIwm9ZCd0CoJLznenULvUMrTdq8/t9vV0
iu5P6X67DcnhUfd2vrXzXcVVPeru3x/WbabgZvDDUiEQ8so0x1X88RyTkIg6tIWHyFkXtCPQrJhd
z8kbvO12Io+7e7LZbI5PH8JIZTn8OtNPzq5Ydh6HBYPG3Lw1DyAmvPdCby+IEf7lEiBKRP7JweQz
Z/OnOFESTUk1rOhtm3kTlPJwD196TEjlPuwfHjSyfkT80Nd/L8JviZwDwJD8oIyzxJvs8NYf9MJF
4NWfRrJ/EIEq/Euo8FsWd1407sJBAbzoc05evTfFe94+wrL83BE327w8PTy8C7bzs0P22pr9Fsid
WaArRVibCUyz96N7vJsAK+6B6t6tBzKRA5h7iE+Gzff463H/FEbkIyLZw/z02E/3KYGPEjzsl13T
78/hPIXDKl1JG6zfS/cjI/khf/JE/E//oqf/COFnv9u6CPK+xZrLdF99MeiW7F+O+9eO/G+L+VTl
szjaVjurnUosxviRPruB2xFDEFrycyC8bn7q05mISqdgX88j7fnVuzOTDfOOR4+Rfc+IQFH+j7Qv
221cWbL9IgIUZ75mktQsWTZly34h7HKZFOd5+vq76Nu4ZaXZyu5zq7APzsYGFIzMiMgYV8z75gAu
+S+9Y1ElkzgNxhyTjK5MVPy9dDZirEVnWZx3h3s7ym300aZpHQY5CG2Fp+DJa2yPrPyn01UkWw6p
/+Yp/8cTY0vyHjD313AS/v0FC9PJQMFWRt5E+y05x1vfPeVwlimND6/0KeRMz3wnJu6oHpuJ6Roj
8cTqOqnexXlz1u63LVsSYiNsPeO9w1+evMy/c/84ZuxLq/vVqE80G/qsbSrFOmzgrggP288V111h
GmZ+ySZjWrKhKcIoh2xutwPdOwJxnPWyJUsbAeQGgfJ9M82xHOxex67oiiE0Qc0KPLI41c+rLx5H
PNGUJ45/aBsaWYA4I04cYfXAZj/1hbv5FgN4qcKzHVxak6/0k1aG+m+/mDR772jA4Kawv47g8mIo
3nvK5u+H2tNy7fuWLgPVlvu3D+KSh5fX1856RwDOuSUuW4xXCQwRwNBFk9Av4OIZiA3p1YqpxfGr
vguFd5RLZqxIYwZxKn4/JJd9vn77EAhifDh0RLeXxCDvITkHcBgGApeBY/ZnfTok9VUgIEwTXgyL
KqbTZFnJZAQIlT2erC3n96c38BdrP36fYU3DEswEuOhwzE1EIEjl10T8HNa8m5pV3x9kGOOowAZ7
6sTGM5xhfX+wp+D6vs7OB24/aDCuVWtcvSoywUpCagdGYu9cSbs1rlbkhvtgmVs9pzOHS5ExgH3k
e36apNPlSMvaupgEM9w9RUSz4j0v847jD+4YA3htah2b9RLZLZ3Smm6q35WxdX5anb54WdXvodx7
QsE4TsboJ52i4CQb0LGcwNJ2NtT3xGOKI3xslUJSRGVUNPAUYjDCffrqiP/BEQqO4H17Ij8tX57q
XZ6AxPNeocW5JTFmqg2Ha80nPblzZN+m6gcdKSqwBdoHnWG5vWjLt2Qj9CQ9rFYF79Dmnad/ksA2
AZhGmWSeitvZ70M0wdrwKjpS4Mnl5v14h8cYh9gTCsDZglJhX6yj4/TkMd3+iYkND5dun7PV/cua
fz5+cMZYCWwkwpLRHIcok4RckN5cPz7q9KEmD7vXVUwNyr22KVt679oYmxEVY1976N1wr8+asOyp
vVqdTDd5QTsfJ/LjMscYiyz2/RCz/ZOxgMerE3C3Xj4qUxXGphtYDM6r9Q2scI83xmIUmXcdBA0E
sYLubbs/OuuajIfqD119nU7/wUmi2QEFM/SnTGVUNg5qPRM9fEoNd2aCOXZ0opyCwmqlDQYKjJf7
gvJd7Ltl7ZYY4890GCJoF1EBrd5ekL5CYme9XJon1Ezwh/NCzmSib4lNMvRDtU2hLQA6PhFDipOM
O+yPCqw1sQ9VM5WEeOQmkbvHG/PiF5VStmMHcljAXlsDlTYFAWqwpe93GNZx1R4xDOW8zzyajKL7
SjpE4bWUXXTsJamdYXa8E5/Qrcu5t9/ezO1RMgoepNck7hfgzbogMgLIy9WuBmeT2k+r1Shw3d7f
9uuWHKPdi1AwF10DtraXvaiR9F3cQdHu8/T7Dbulwah1WrZXv8MUnFt0lnMJqPIgYlkUpfepzDz/
t2QYZR7KPjMAPiKjOrEVgQJkZz5J6HBUGtos4HDwpHCSsntSyLgAuhHWmlCBniUf96UbCWTcIx/G
tVIcyWOjoGFEi2wpfV9R8rc88wRuOpY7bLBtUjlcjFErcDvRQC4QAigwPKc/l9ZS7CR41Dn0OPLN
xj+CaUpjPp3a/vn6HjjdQ8oz6px7kRnr0PpRhYlVMDScLtvQVTpLE5z4OUdiYcuR7Bn39kbm2LBH
UK96Mhqg9by3BLIn3rqlCLGeOsJLmc8U325JMYZBD6RaMzwcHDr3w5o0DwHo8LJBM/nJWyqMPQiS
TKkzA1Se95fm+W2wTTLmm8YqtSlwfLKpRl5jQg7C63a/FY77rUWLI+rGqPz8/76XLNqAds0Ab95P
gn/VSLP8C+ArOFYrfh8GT2IYyxGJsdGMAx7mjqIm2IVrnQLTK9WIRS2O+HNsocwYjWYR+lXtt8hR
kq2VtwS95n+iJ55p4iiZMln9H+/xWAEAsesmsVTJ3jKWJnl7O7pkucTa6IA8cwzvJHl3LIjCuBpp
6QURcA1l99L7tkrKnWUSHygatnpqgz2/7qFw6DHeRiVlpRQAHAwliWNQbHaopurUWjyYVsNL4M0U
CG70gR2sEwupEuPpJPGoeG9wuTPiHNco6/jr63qH3iDua8l7x1hIVr3xar/owJ4Fc3zck2TfrSnX
9eWJCGNO/KowvHoElYZ2m2QgSHrVCSHCWV3CUqLQwDPLHE+DbWqvhsEENjmkZDw+G6cCpaqGmwqa
Cfxur4txNcogq72uqyaH/mKNyHj1lrfcR4F9X+R5h8cYjBHLGevOnKxkQsZtyvl1nqn/NZaWB6XY
tuAiec40YmyuOa2MtYJZasd8NXlvGOdiWATltKoGIPp/n1lric+mI302EpFW1YpXcOaJNgtCFxox
YIxkkLL2cG4XliPuK6d4xUvGSwrOZPtvJIFFfWqG8opuepDS0DNw0YBYib9HVLkqsvY34lOZ2v2y
gPp+ccMhntFgG9yLVKvkIcd7IqPMsXckG/1cV0REyV63zWXTEiqRM21obqV7jjHmvC/sOg0pjZoo
mZ6yuLaVkboCjQ1LHXnREPcmGfOx8OCSNiXoDJOiBRbCr9hBzhIuFoejmVTb7U0yLsmiGodE7nMZ
HTvPe4xQN4/qYXxDss1H6Y2bcJsp8d2SY0yI1GLyrJgCMDRF7PMPg0zO3JZb5Z6++s6jyY7gY/o/
SUQVZDr6fNGPjiXZXWOjGDXa9qpW6X2DNZPpuOWK8TtKKRsibQqZn9UF/PvtmBNx2VGgj9iYMKMk
JKuVbhk8stPTf4dLFsjXj5UEmFHTYWLLUu5RKpLI+vIdnnc8b5CBi4f5T9QB2HbhKOvDsosGOMcN
xeYA4aRUlOdUzfPyjwbj5rTmohmww3EyXtv+xUaKg3zx6ij/TdrmHxHGtymMpOxHD0QuUxdoRdcJ
RdPRAR1Hm3S5+g/jl3/kmFhJjzpgnAzwArb7yz7Z08qiT0gjco5uMga/peAflcmh++GOaloqayMW
ALvPuUgAf8WzENOh3Pt9xhi1tWREixK/H5HnvWwtDgfEYCtuh9a8yv5jgzFERdb2Xt9/C0D1bjrj
du/gD5pM60+TpofiSrodHVZ4zQyHfoVnjgrPv9P/yDOGadATTykbkHeODjqgbUwAc1yBmU7kyUr8
I8H4Nde00AJFnTi84IFGI/LRddH05i9tNMGjrXTzZVpfHOGYN7hAOplwM74X/N1KhxApHUCeR4RE
AQl30SF+Ff8qx2ad2tgH7D2FK27/4sxJYogFS1QmCDuAXTJs9mpi+l47iu7gVSP2csn+qx/VWDQf
5iJqfONV2mWGOayupoRldBgFPcBH+l9OWaFcj51QGJBXp6FIbLpnNB19YgtVECTRzatTGPtETm0j
e7kvMzOR0tRCAkgUDFFM+0lvj1a/eoOYVYXk9pGrLTRyBQ7lfQrfoz+M7oHENBj0f4fFGDYMFRMG
UlFKcOsjconXyNq/+SU9xqgx+ofjerF9FOgyXe1eNNJZOQGnktPsqt3BPrfLJ44wzTIMLA1skptg
r1gw/AhAzmra5GgeDpAykAtLrXhYHXP+iCoCrgZQFtjiBGCQ20ONE8w7+7UP766mF+CWBsTUSZeT
qCNI1G7QQ9+HlnbwOCc9Y0QB/DZh98qyDjh05gX3DclXmlICWUUmWbtqe6DkcT30SSKY6wSMIICi
gd2EJbps2xFmhmK/yExYgGPx1r54O2Gz+QK+v/pg3RecObW/ocQ8CpHa+WMegFLpbHUSuqYdLazI
Wm0bYtDSuU9tLhzAhIhqYlHCtIaE3XCexYUCBwGWLSIR2Rep3Upk9JEYkdEl89hSBZMW1XgQ9r1G
2uUZJS6LI5pzRRJ0rIgTTMWEv8Ve4OD3fal4AlzmjXT46Ff1lVxXcNB1cZms6dVJqTUeeTBwMw0g
BqhiwctiwtIE+MuttIaqWI+DmCiuXK5Dc9V0GhUB7kfDx3xpartmoI0O2AFy/7znAnGcNaa/IKuY
TWRn0cQOuBC6tzBdJMbtdiuti3VApJcTz5Z/9xkxAjuN+U7wUkC0wRz7LX+JEGppX8ggZA0DtYp3
ceovKJ9jctTWPpoqBZK8t/h/8n4R0BdsSi4seSMStJMCl27xwHtD5zztmw9izEO4MNM6FiTTrWz/
sI+d66aib/5KIPohjkl7CO0sICdeZ+L0q/eOgbEOXhd4qo8pdTe+EvMx2kGRnlb373TGx/7BGFCi
b0960QA4MQY2tTu0VhoAQ37bb5X1VeV5czNu1g0dRmKNxqyqhQ8623Dd2INJ284xDwqpXGrHqYWB
frLBWuP7zM3EzTdEmWcsrJXEbzDi74LmaAOQpxWtzHuve/SRqu59WhwR+QVGmvqRqhS5NsmstOne
ZaurSOgkVNXIYSNTW7tkFjdNe19CNJGxt0EXC+GY4Fitci3YPT2k1OfY9BllxHIgDNwDM0sF0jw7
RSlUlRBnnWe6siWTdIldPr01Lkfqn4VjvW5f1GV1DhF5qkRX936EhaVOFFEfBbr1+Ji/xaSsSRS7
vrrkIVD85h6gpiKW1gD5SATzjFCJde8nmM733LGwtArDuMk6U0xsZEGbcBw7Og/M9rc8gR62SQC9
Y4KW0phYoU9FLCYpIs+9iLbrBhSViwvvsdamK7tV+lsijO3T0PJp5iWIPF+Ofx1na9Atcl3Owlq0
JFlly71jbfcYQziuMdPqr4Ljw+tmYweH98PhIG+SB0TjJ6Cfk83m6tDN5om+85I33+W8e5843cuP
0M+/jr7mqfhECx32Hx8msuetlaGdeV8Qd3nYoGlq3GwWdLRXaBXAJhHeQzQp7q8PAJqFCRwDtAiy
r+549QGaW3oeqoGjg13C6mpcda/5QOJVdhReeT0ss1fyjxyb8EgAMhaNpem5ipHTULuoBQecYcb9
xKX/oMBIsl/IQIdpQaF00vW1Im8FEe1iU1CTBgf/NSf9c0klju3/bo5mjxH4JlhqDdgyEYd5e4/X
Ijf6NEuVaSo2IwVR6PFKnEeyRN/RDuJ0RscMT3hmpmngQ8AXnQBJgH3yXX39KTxV7IXVtVNcBBUL
Cw2laM8pLO94eO9IZje2Dl/u6f2+cf4u2TKc3hBlNBez7N5CqUG0tKA1FcFY0vWvZ62d/WX7aVqf
n9nK6tpVkUFtNimlJw1ro3Jy+t8/g7fMM8qNfc6tUBf4DgWJICfbxNb15J+8hzUZLqmtvSgfgnuf
9RkbecM5o6uSaKhDWDSKm17JWy4TbQ0UZp4XPKOPN0QYR8UPpSrOVBCxzOOb9vcRkDn9EkW0031e
fjsrN6fH9loFVar3pdQqrrEMjo8P8kb4vE+AJ5zstMlwzXVPNEFhPIpvNRJBsoWJgvWSKNau33SX
mNBzx7FmMxMUYEvDpgcAhwEagZ3Yi4YEsLfxgNPDqDhmGHzbrfYuEaZhwe3jUqdLqtIncTuQa0q+
TvKaw/Tssf6gz2TaBKXH3my1n5QjQQPiVMVxCurCedmvI/rwMs1YH85PwSawkTXn3OlMcvSWe0Y1
4aGl1xD7yN32cn3XNtDMfoWGSxh1++Fll60PAGoIeG0Ic6bv5swZRUSsj/88nfk0gGo5R3XlrjUB
c3CPum2jqWTzNXxMJ+5bFreKNastP86bUUl5qDSkM0Ab7Rg+SoHP8dOajCfbTh7elV2IFDQ1/5N+
iNtzZnQUm09bfcRaN4QwTmq5MH5LBS2YrzpPnmdiYlBCCg6LTpFRAUzW7bOimdcw9Y0FbhTq87HY
rpcx2QGIwEY94moNhNd9NIPzcUtwyn/8eFKyq6/XixEEt9b+DaVAyNCjYT1q1hItptLks1IkILjV
nlnT+oPPyW34SRbtCmjuB1n0l+xzZ6Gs44O0+9Td7Sl+m4aeeAWROcfr5mQZTdXHJNPNHhQburWc
aFUs21X/klHz8S+6h5Y1Kk3v53O5j3DK5vqkHvW1Yce2cuAY/Hn1+cE6o7RSHaiLIMGHROh42Tvt
GnjTGAxZXne7nbzJySaz0Fkk/g/qsHOu0s0ZMJpbYKvaQo1AurCf0c+GuYpsWQ5weMXViTt/NePx
3xBjVFXx5LZvK3HiM3xoU7fJqKqTUrQj7ahFnHB1Jnt2K8eMikqCLGR5PlEbaZvCDopPr5sKbY6n
qSpq3Tf7vINksdYBhiv42JENrdkjvDBIiwobJnqmeR4ghnDM/Ewb+A1vLBCdUWLjsVzC6Bn7YgOU
F0KWmCbCMBvGjmlqXy2d86zNNFzcUmTMUBZE0TWqQVFFAenNWUbrFecEZx/Of1pgMHanGuvEiDtQ
yC1HXWFH78G2DxuEO/B8eMnO+XfyBzHG2lxltZTVFNfVWsamIhK13G//4MGwlsIyXiWOYAkWb8fR
vHPygyxjcgIzCaVFBLIJ2e73GCaBP+SsDYuQP2TXWQj1Nivf+VzxhnF4JsZgTEyM9VHxkIHw82UL
l8RxFrAw2VmwyfLPzkZUuXkSrJTGNKQ8WZ3u7Ve08INnxsSEdVx1SgfSGQkeNLogmFjAY7JDm6T9
btMnpPpOxn8QAv40NezCjWQwQuSyQVScRqpwt25CH9dLz1keJHRVcUSXxyJjasIgik2lganZbrWO
ligQT5Xo/2Q84kYJ2a0RtVoaUQBgfTd4DZ6kTw01VOG1I9sTT1C/2x/vXBoLvdubC0ETIxnyEuzU
Y3TAbPW+eS53C+tjPe13II+PeB93Bwmj+AeNwJ3f2fryFTj+1wn5I/r4/zthNm0W+t1ibCZ9lewF
wXWSiC53mNoNbOXxPqmZ1qTbQ2bsUJ2qC61vcMjQUIGI7866J4RcKcT13C8xo3n64qnI72rrLUnG
GrXo94rFVEXMkjvxEfiy4hr9DCsqWKbVbZ+Au+Nb5quwq3hFiO9OyXv3zBikMPTVMq7BLDZPWtiU
TmvBenSQnGyWhUfQ34u+5akehC5Z6NHW2j6tnujr6wtck5G+HtBidP/0Z9rFb4+CMVRYM1cGuYhX
QNsX9oeAyGW9WLY2RfakIZ/3ifE8QLYyYoh5FQwVzj36AuKpjYSbAyys9XW5SIj053UaV9R3SGZY
K/qOfDAM5f0PmE733ukzDpEWRE06hAoe1Y8/EW+VwUyB6fYoGatUyZnc+R3uNoTaEuCz2Yd3+z4D
nGABGxNuvfZ+rK+9OMLyqf7WKUiEtRoPAcVYiYCyoUC6ZokgrH4MiV2YK5GkZ47qTCf06wSBfqiJ
KLADoXJxS1/0Gv8aYvGJu0136ofyB6hRHAqzbskPCozjUw5yjZ4AUIiCk5Ts2sYaBKoK5Pn+Sc47
kD/oMGYHiNJ6II+QRZGi/mgvH15eFnRqvoSvygvY50XjBzHG4CQ19jlP4ZZbm6TMj8ZXm5yx3pn0
qV25w7ZBQy0PfXxS3Hs3xVga0xjatFrgHK9flwrrZ4RNw1sUNR8r/2CLMR5lEFbeIjFQySWXCQZr
wq94PJ8nkCTOdfHkjnFqxL72tWrAAW6vqTVuFWs0LIvrpfJkj7EPqRSF2IajT+7iBbNGvUjij94G
PMbV+upWJsCMnrn9iPM0dWRUsApQMVjUCjE08RQpgYqZLSs+whDiIfrqtghiVp/cgv+kPL+F4v8R
Ywe3SrUVsi4KVUQV1t6KseDDMggFdgWX0uwTiz0C/8UWO8NVGMNC8v2riugCg0gmyS5cHMf5iPMH
DcZUDCVWWKuS953CeGsDguaJpUQ2ACeKlxz5m2lagHH/QYsxF9mI1baDB1rmam/J6MtypHVvJ6+H
hjcqLs9r7r+jY4wFWkKwo0oSYAFxSVNp6u24b+x8bVXUcR8fH5cmze3dcvfa7A5Asdh8fQEhkDtn
Mh+B/uCYMSC96QW+V0IwTSedpsi9tdOspS2viXCmw+/2ZBkjEl2Vpgk9HwqwbS0gRSNAm1A60i3y
QagdbehTSk8niwe0Ne/5/OCPMSmLro09eQB/z5f9RXea/Xg6nCfxodzoaM56TW0+2JUtKsCzZ260
bdpC9rpYdasNyqEZlhohPSI8X9fKBY4WnM3PrXX/eZt+kVV0bPDACgUJuVGFRTbwxSIvy0RWXUXL
sEvtSnpeG8/kzbAUsOYQXYKovwFgnhEPNfW9TBcnnki+ICWh74u/vDds1t35SYSRjbYJYsFoMxXz
6cR6q96jg0gv2+Rrf8F6ZxmpHmvY/Q/gb+fM5E+yjGgoSqZ5+TiR3ddWcJ0G/ytMPXtuTSprCTAo
u6YbCOXn/UubzZL8pMu8P0rWjEI3JJPR1MHvN1gSMCV39hm4djynZE4ofxJj3FUxM+q6THLVHRtq
FIfE24zvQbw0LR4ixaym/aP0y2mtK7X1sIwTx3lBL7T8Eu027RnogzyOZtN0Pwkx3mmbRGrQTIQi
VIKAIOwgnw503+UDphgkR+VjGU0/+N8rAfr48N9/JNFDxaiVZrqwiACJEF3e9OuTj0LBPUDm8cEC
8DauELCCTGldjKWOcreONq58Gzz6IbEs3kl+D33eY4yxWGPoN6qMXWQucvWXvYpU9UVYiQUZTUv7
Q63V84RVO2zwz/KESdvzeWOP9CWN0ZRNAW/D+57Zp/7nzTLWRpaLvh1kfA+qTk5iZ8v+sbVXcscN
C+ZuFDtxgduEChBWnDA3WgIPrumTDoSElOzNiwQ4WcdHfeCJp+xzjt9PSsylKq1gmGEDSuMT3Gch
pjoxnRaWBm2gMKdTIptAmDgmZk7rf1JlLtaUhkTvi151Q5MMkZUsxRqps/EB9Z4JDUtC9veTV2+Z
fpMVJuy5MNCYrALXne10arEqvS4HVXUvlwXgljI0PJIFCRzVtPJVUVoesVVkYk+0WSUe8EKHJYdp
3gcwl4rlpXATJUV10Y/pvWP3sOS2KzGgfvKuiBT9tRkmCYZiKV85lGcfsJ+sM5cclr0g9DFYTyur
eEaFVnw16W7XIPUMV4Poyxcqoi8yOI287eizAe5P0sxNIyHra3EA0vkfye5LV5HWGlrdGw99cJ0l
vRqvpklFbxuhWzzeZJgp45z6nIDrU1cxLn2B5YoM76KZgvEx0JGIBqjXcf+cPfqnICbnc/cSoK75
eZ/eDOCbidjsHz2G4STBPEejg942zOGfBwuqWS3xMAiYv6CdGfnvwdkBl9ncqUAuzexgOWD0ayX/
B5NtJloOJUWRsMpx8sJuXwW/EyMV4H26G2NuSVRIoJ86R93UU21lWHUfp5MyEjTu8PRsRrdv6DLu
Q1LqgYfpNh3hOHCpAZpxKTDS6n6M0LVHZa24f1Ig/27Gt029XwnrL507K8b7AsanKLA9bkglfIG/
Ul8whvyBmdbT80XZXLbV5tN3hhXn0uekfJoM0LGTD/ubMLNze9ZDDlyNBG1ibhc9XF3JQkFn2CbO
lMY5Vdtgqb7el7JvrA7GmN0QZFgc4vTqx60AKUNvNzYRBvTYW9eV2NrCOVm/b568w9PGJsHzd30J
TQNoGagBWB1hhoDzKdOjx3yKgnWdmBnCbCbWhDCfUmGDZW92leAavhP1CVF01/gohWV5fVAxp7TI
N538mo06UbuvJHOi5hR21tXsyVXMSS69F/leDUsSwgTGQAJdReGuwwq59NgatO3XQtxQyXBL4RCM
dgHY378Jr190Lqz+ycJ3XeSHAzXk2VDn2MbpLp6qL7leS2YAyN/G3HsLOz8J68KjbePeP7c5N/GG
KOMmDqO26IykEFxBtEr4Tk74KSxsdTvCnXEoMY50sRfds4helhOvG3MurL4hzrxFcZDoQWyC47RB
s/FTFIuW/6DJj0NuZQXWBguPUspJe890d0NF/gkKCxlRyEah9EYuuKpEi8rxDLqQsBbub7v9AGSw
/Lco180fj/zRVTIqsIlFuOA9BhxZVRjjPMYCJt8knLks0VCifx+PU2kyt3vBxhgp9lGsOJc8neON
ckArMJdkYGEottj/gjYzGkMUxLL3XN+gzj475E+KHTq6TmLUCw82bW109NDkyFHKb4m9R5cRrjI3
QjWQQLdarOuXcotFcgCRr6i8QiLFcvciCmqxQ5aVs3RTy1n6yxDucxisn2Lb1NC8mS5jKj/cP43f
Cejv08C0DQ4C4EysmVTFrNc0T/Lc4tm8EqOKSPuB4tNHkVil+SSIDdFyju/zW9IZmox5MtraSwNF
RqO1/kfemieVbs48yKvfJaVbIr8ymhmwQzF557lIkiUrPHo6uWxzqw1s7SFaYtjGeNA9W8XiZMAC
OXiBUeT7AoyENP6vJXz6ErTWY6O0Ki/wL7cvkVkMbSylGtiVPRT8jx/HCVA6rKzUw4TNJug5kvY7
+84QZM5XLNQySFrVc/tyVddotm4/m72+H+3ycEhcmGzniuygtOLQ/e1n3dJld22kbZ56OHHP3UZf
20t0yEhiY1ls9OY5L9F1apZDl8EUvZgPp6f49HTiyPKsZv87aJ3RMCPO4oVcGZ6bqUSsSC2S2hZO
yQO8Ghjs+8R+z49MzGJeFXtcTQ1LiJkMVOM3Zi0qgeBulaV3Ch/SnWcPJLTR00SVDWDC0WeKpRj+
csQ80GvSTvV5zHI9fd3/jt9+DvMdjE+J3blGli0ED3ACy6jA8mpb2tHIulpX5yu064J8bTX7Ps3f
g7QMTUaijUBYYF2wL7gWFlRaTr9z4j+uc42Iu96T7k2RybvmrKTtZng5rVaxrb+/D9b7GV4uz7Od
RJk1qth4j/ZibN9DPMG8HqZf+JU3wNPB7MizjyTg6LbH4JIcFBptjGW37xZkE9sVQkllZW7qt3BT
0k2xIBZvqm3Wqv38FCYTMch9KXgNPqWKV2r90otUlbfdk78gYY9pe2F9/xIWE2sM6yagORG7TLxj
0OHWrORGV2P9ELQcfkpzgB21eyy6QE0qQIHo8z6xXxGbiTVDeC11XcO6Qyz1vKWViHqSmRqETK3p
AHy6dCsYmIU6mO59Or8Tnd+EMCGJ1XYybpUhVF/Dpiz0EA4JsZLH5q2NkF7VjurXu2TFdnteIeWv
c8EEfmeRbsmyTYNtpGdIeWKtZ46UGc5SCcmucDQHTjtvxdKc4ZjWdiMgw/9IcEBuzzLqOzMLM9Bq
p96OU7ty5FV3jt7cyV4QNPNg9Zf9pLxkR9Sr0FbzAbXptg3l9RfPPf03HyLffkhmFHqTpfiQQiPK
ITQ3mmdLtDdOjf6npklD8o6z1+B39nA65x+8M+oa5YPYjxFIPm/3vZV/Os7b23673a5yoNlVxxRa
rNHj8NetCtKc7cRdTFmB4hXPc8pP0s5qEMppiipjJzImlW4PYLHIIhRgVMGNfbvJgV+1Ff1jXmOp
udOYSyOmWn+4vpo97dplZTocUZ+M5C/9xROCdCmaJjB/zFDPTSVomg5GVCfePsWM0pX6odU5EjB9
P7NpJwgP4nyWYVyBhilkaSF/m5QfQVUaClGUNTq21y6OLY5WzFKeD/CrvIufV00kORB6YjWzxp5p
7vn90DTBWTIOaDKgSbiWo1MuXDQF4LepI9DE1gAH4PnPqfxqbOWR4oCHfKNKWzW0R9PjeJuz+oZ5
cl3GZDkgCb5Nzg+msba+zK7o6TiPwimo131xUrpz379UyO7l1MioVDxLQ03k6tJKVjjqdjuS8Tns
3nWdtphR1v3MkkeSx3+Fjl7NKx0zp9P2umxhS3x5rXn+4uQ5sIIxLQXHingFS0XZVhpfzz0s0W79
s+zoHnYhxBdFh8NYp2RsiJJRQ7bTcln4dECIljzEPsel+HZI2Q8AoIKKXecSACLYnkO97pIqLtTg
nKSo4T0YQOC34Mel6+69VqzufQTytFU9j/l+UbzWOYAyNCDL6x9ZRtG6EhahpToJUAoco6aNPOU2
FTsT3sfH4pyYdOETUXtUTHK128EWVTvRHSyZXSy9nWlQ0+mjtfaSj3Q8XNeNRzCBvjCtbBNojocJ
9U8PiQi33nsUK4fChMgCaa5W8N5h95f3eV9FZ82VKZuKgZamSaoZ3yqoGk8VPS04CyENjgUJLxI1
NgGNLQeI8BQKZNnoR0zJw1Gx4lVk2fnjJnLe9feVvlat2jFXnc9N78w8kjpqZUAxmWI2YJkwhjuR
AkX3BwU6Nu4XObmONH9odJGopb8qin27vyZUiEn2ZGRWKqxU76nsSftYa7RReNr126TgWyRsIYQb
jCw+6wYPqHKl4xBezzUmk/P1sLDid9xw8VcNnSHqSR65pU+lhSWom8kP6kgVtmRAScG/2lLsCGtT
pWlkL9qXTuB5h7+NERLM+ANdgt+CavStiU3ysIiyLrmeg7VwCZzMe6jClfhVIfQ+eAXJMVSdkUj4
M/5NordQ3JshhgXElfS/boI28R0KRAjj1VhLJjP+ctb3Wll35fUcDw/mE9RH3SVnlBma4SQ0V6D4
OOVfDRn40RKNZfGkt5x3dyYyA9AMKiyL6ZnDZjTmIK5CMpaLQAjPBRoMWlqNNNNp9rfyXjJbGLZd
AUSRXUvK5gB3VSgf+8wpfLszSPbhHyN17wlw+5wqPIaPdUlVThJicupu7c3t100y9sNCl31QjfL0
dTXGdQMaXvEwwQSPezN79ETS1tZ9vZ4JkHW8CKgIyNikPCG73BIsyrEZ6jFIzqG0y7EP41307Ca0
CnGb7T3PgYm5umK5WsgkOGchHQvi8zoYfic4sWkbK8MBzCOiArZg3UAvLUOxlaP03CxTbLt58F7R
4gXranUvzTo+iz7nWZlR1Bt6jAgkGpZseyHopeKXiecOnZP3T/W3PzMxpMB3hyelYYH47aH2SbrQ
fTNNz0Cv9LEQ+Kv7+B9Mp01eESMrN1QYWVl4mKrU/DI9t8a6OfVb2am35gbJar9cZZayFRqO7kyy
wBKUTUPHEgR0tEhsUgH9HrUgy0F29sqvOnD6+rnNdvdPbiZ0BJboDxoT0z8UILtOu3EL0MjXl1oi
YrjVXGEpbssBVan7tOZuSUFwBXOtK6puMufnmYkv1W2dneFLNIONbFcK3PHKXjz/H9Kua8dxJNl+
EQF680orypRKJancC1HdXaK3Sf/197DmYkZK8YqYuZie3cU2oGBmRkaGOXGCWewknDura1nUNSva
MkqkkeRn5XdXwe7o7CYItnH0ytR7+Z00BmntJLceL3AmzwrHE/6tjM5/vEo/TBRXmxk1pZBpoVKc
A8yUH+FAKO9x5raMjbHDgbBtiZnGFvssXMpk1JHPruOT36yYg69tGekz5CKd5/TSX6mAY3W6FJl8
aiTZSlHea+a1Ie5ILJW4bYhsy3qAZ4IWvQF+YmTkzdFbypXeax9ylHi8pmsFd5qOh4tMaIOw68pz
EJqS9JlnO7FZCETurS9EIIeADILMI+Ke3NGr/Uoy4jGeNpZnsH3rfX+sADMIX9hOWg1udpBfHh/P
fclBU0HwJshgl4LfgMzFrTig4YSBZUl5RjK0bXSFM1o3qJygeZJdYlYv3IuExmwtjuFv/pFLh1m6
bJMdur3Q+ADcZg3ZO/grNO1FFKVdyoU91tsDbAdKNB/pfyCHO73decTQnptVIS68OPecXtOqr4RS
qUml71igNyF015/48y/7V3RMRjPZcGCcWddo7LAtQ3FAcnKUXCNqV483fe6ItSmawL3H3DH60hek
9QSuq8uzNJqFp3e96sQ9UMWaZmZfYW1IhDUeS/xhYr7bZZnHokEAwoE38PaYE02ovbIZMKPJFHo7
R10xyzid4y31Ur42oCoqdc3KGMNjzSSzuNBucr0TjfEFOBs93AyykaHy9lVGyOHygwnPLEGrUYWh
QYFRJcboG+S5/84KowdkpHELsN+GRjPu+mBVpSv5F0+MllmVhVUgNllkzrqfPYBAciKdw8IUkLTR
SsT1fKiOrVSdA0Fn68RIqrcoNfzSruLBELrPMHdY71UL7PhjkF560RS7o/CNIpMkgbTfyDQwuNmC
amnpKkJ5hwBwXbktYFS8ySIURSlMWWm9GSibhjNzzcb/KSGf/fiQfprvqEO6WQWllVyZFDIrydUZ
Le2hZioAHCk7Aaxc45Zcxl9AS6AE5DnZN2aB+x+j6kaRzSmONxiKuiKREY9rnnUGc5DNqF51maON
zwm7FRkrL+zKM4IXSdjnz8pn+CIUVii8+R0mSqKwPFj+Xvxde5aSbzEj0XvrmU3lCPJa1g4Kgrrv
MnKq1GTC11hzSLyPOXtkVl5s85JRPeWIuYunISqsuC0NMdBHB40SAX4lWDOSHsmGAPFbUlpsZXOt
MXTPwa8mMEuNRyoHf547YF8DaWE773s7KaWY3sMrSxrWRJArVazO/Dpyd8z7vnHSUk+QS3NYE+Sd
gS7DtdXH7wIjexG9WplTOaG9VP6XpmOjj1VG0wC8SxChcD/RwNV3lC0TgJhMrc7Cvrsov/On8ql2
A5sDCYR/Srd2hlkz+8EY7fjJ15Wd5ERPmKCK9Pw50d8MsF1iJBGLGWToNWSNV8zyPa8kh7fDfbQQ
Pc6kIFXu+kupwGiociEmjFKdWYUYGblM7dryMXuRHJxqbAdL8u69n1t5VHq5LHpBqHzsDLevbIJ6
zTSxdgQtiGoGtud6Nvck7hPMLm4WLPBMmeZGMl2OFDJWTmEzoBuH+NXftNLL+CHuOtUgRJebj3Fw
4XfkZhSvcwmqwR8fX3V+5tW73mmBuupdLHtQf+y0tuKN0Dd6JJ2BBnr3cRP00EZNzhTcfJMZ0odn
kHVu5RvBncApj7/j/9BNGWSyaAYDMR91AhIqoV2aTt+xKb/kAzH6TWZWo83LiD43uC7sNO8xcYtM
by7sW/Hcl2aJRMtT/YeNDO23skrTVJfWpZO3VhTrns4QXSsNBsxGjT1pTbzvTgzndOPWM2ozNdsn
n9ebX9GhhRFZx6anLKxpxn3H2SoCMAVAU/DKTyn66r5x3ZBoqRKS89CZQQ/n8SLnmqFmyarhtyxb
GlHJPFXKv46aIRU+FHIKqobkC3WiKtumUih50GXR8hK9ee37QFc+g43fHuUlRteZatMkTUGaWkXQ
rPzYvqs1liIPSA4TkXOA7A75Dmrelutdlb8BGCQWqzH6LbWhXgtOiIkFjZEl/IJHMXt1rz6AysVF
QRN0bB6Tsxi7CUCicLvdOnZVsukXrMRM2u92rZRVksesCgQVa2XXO2YfnUab/dqDOkg20lU9tbIh
41dPbfvGWwMqn9RFrKYnRmbU1lehl/YlcVeYnICnyvDtpahqJiK4OQjqAqFjUBhScfq42OWKVRqJ
uty/PL6l94RReMkUpBcREKA35e6WypmMtGft/2h0RD5K6ZRIK2mfxuBfVc7ysCkbhylsBUxCDBAT
u7JGntaq+48evIiDw4b7xx80k7GZPkhBTIfPQcVmyvRdq5/qJ0Mr4/QVPOFN8NTbHfw+eE01ZoAy
2xEjfCTWUDWAeHTGe04M6U+yzpYAnHM6iNASrIwy7h2YlW+/AmhluSilGjoIzv6mtL3gdcx/ewQA
A69fiFPmZKGPVlGUaVywSOcuyyKOu04O6jPw2PVvODIMMtxIFqL+gMz3wvbyMx6DOiFTAVJR4NRS
MWCgkLbPx7I+C91G5d7VCwPOYUUB+Y8e+44gEUP1rZLEaz5eSK/MxYPctWjqXnNykRZhVtTn6jf3
KxYEQxhMUTLyWgV5VGgQvRHN/ChLTv9ExNDIgDLIq426FGjPlICBCLvaAurS51mXY6gxqc+YLOye
oqMEM/ehOEcVyeK9YvILV2zWoF7Lo+5xKxZ+wXKQ57FrDBuM+V2JGbNFhIrLoe5ctTG4WGc5Q2lX
yklrF6zprOelccKEu/95QKgT14TRy5m6qc9NioJKsSlESywNr98VtWRVWmQQDm0Ape7JpwVdm36Z
9k6vJVMHPmSNzBG0GJ0j0ulNBqdYSY10tHwWlcDvmJhj/ZWVv9PhSJoNr7n+8JbWRv/x+DPuGWCm
UiA8ZAE2hWWFH4fpyqLEXNBLiYINGOAEP4MFXTT5zCh3Q6Rr5+Lzoj4dJNRwQpszzpKbblQrshqd
rCSXX7oC04rvdgRlNhGZ4Im1crqdV58SxGEjlDlMeht/Dru2tJBmVKfMyNBhmOb4xeSbWHSVwAjf
ub3amXmxerwZP97f3ReAdRQJAhWvu0KdCT+NXedJSs7ce25Jzx0SgjWf6CJrseEGcQogTsQBXpj0
9rABt4jjJSjJR981oq11VaEOFr5j4O4u8A2pN5TQAXyw7Q6Pv3LOIiKn9/dHUje08EpeiyRsU5Xr
Q2mEeF3TTVmgTOsb8BofC7tvrZr0Q+Mx+QBU9jgWyr2SuBTzTUmFJ9AAQZasuyP6BRBomsN7fBrc
wELqb6FeNXszrkRSetAoWQz2KkLOdYxsIgLXwHvKIjNSFoKBmQLi7dqmYOFK4aomyjF7/GdtGqhG
im2DtjjBRNbeQl+EC+bSrQCis8TKQCn9eF9nD3FC9P60tIMY8lZ0kiWtUjQtOatrbt/5iVGNkBI1
+0RZeECnx/hOp68kUQfIjV2hJQEk1RmI5LuMkWyflG+PlzNTxpm28p/1UGfmCxHXiiBTOyOldmZ+
yZeoXGXAcAhbOdPZ3A12xFtIJs54gOCqFzlO5jSJx1yO2y1sutAXlVYCPXUdWBFsY1x8SMKCjvwE
pNT23UihTELj9WoIkixy7taDIVrNdzlxYRdmsyqt2kye/Y3wq0dSjjNYuzVC/KdgdG5rsW6PPtj+
KT4uIeRnVAdaA0LfqVqmogfvdt1aJSFzGzHknHRvoYJR2+2hRVtqaAuIobu2/y/bfCWO0p8uDJJy
ZDxyLrPvJsdwFfVXEYcL12H2LEU0BE3HKWPOyu2a4IFHY43RvOdGM2LvkgropoiXAMFzQjhVxcvC
ckjwS9RRFlzfMEMUNWffs3wRE3NrkJ0vtZXNKgxgP2jnQvmFV+k3hKlkkYGn2JwrM3F7kzPF7wAc
pCPaUiu0SVqqGxqpq+5jFyFj8AKWcdAbGsIe0ApLXPFmpV8e380Z5A8g/sjzs0g1oMpL58G0zlO1
Ms+bM5fppVOeuV9sY/qWZhC7Ro5LMZCURsOxyILGw5S2GzReKbZobFo0hvV6uUmWHvo5Db7+IOq0
lXjUmkzMmrPCvYSykScbpluHcWiqke6Lvg44GtIZdqrqvNCtx3fekTFs41UeFkzj3AOAAUYa2uJQ
AJHvApme6yu1bavmvElRaAd3mNvux5XyMuwHdEMjuZ5Yqd5uzWLN7aqFZ3zGLt/InrT16vHxhFJt
Yxan0qOoPnK7us8X3u5Jn2nThZFJE9AN00sUhbLJwyiSIh2b5iykAJr1u7rYeM0qIc+iZy+o2GQE
rkVpEw4HPYyocQDFh/9xu5iw5VSlEf3u7Hdm/Q44EyBZDoAVGcgfd2jkHLY+2GhUozNXKCw+Fn6X
d0L9QUTfBpBJQJGqCo1aHftcHIukbE955L6PuGL1L28Psu9umy+8BrTi/kiSUSXEUBbkgOgpn23S
eHkS8c2pSXS+S9dFx+6CCJPEgvoQDS6QswsbSyvJXwJBVjjBZtC8R5ksOWT5qK7U5sTwyAejb7AV
yYJ9nxUx4cZRegcmhwblYJR4ksVa2J6SFJVePkDzy7807j+LQPMh4EeShkI4FeLJWsBkaVi1J26U
bUZ7LoVY9/1yYR13ZYdJDCAkOJqpz5HVhFsdbOSGa8dJTGXKTrVVHXWtrrtXde2vODMzGUuxQsy0
KV3O0JzcLZ4aN1jxegd7t6CQ9EMzfQnQciIroiwG1m9qwdyokhHOUntCoSVcIaJSQUegpwzGJW0C
dsVu+dxtfuUbgurHvxetasjLYIgFEjP4DmoT2CRSKy3uTzIqCaE17HJMh4+empdYPErkJDZuy+9k
/lnKrOgJTHsL8mmTg5WrwFYhPSrgEcfsIkq8VgRllJf9KQwDo2SAe1TPqEYR0SXKQuQqTOd5a3Mm
WQIaO4DjAD6UOm+1E5nO9xvIUlgdT6sWHcR2J6JYx6CnGfYc1S+lTc0IEZysOKkYGG39xyOWLFT6
UL0FZB0Xrx3ZJOh1FzYx5+SZ5UV6URsytwYM98jVazm3uBhox1JcenvuTebt51MnJVVex1QKtqpW
XB49sJyOip//EmuXJNY1QU80I/n8L9rBAVQrAkwBBaUUMwxELw6Ctj/FqlmTFbGEZlNs2jUvWsVb
zh0H8CRpbhs/SR8N0IH/RTqmzCC4hiei0Y4rev1rhR3r/tRUL2LfGBX6jwdPx3XWPcAeBU7ni1Wm
VsjDuExkcbmRd6+c2i98x7Sxt3qjoRcaTyKsBLxNkdJRGYgZBJY9e2KLmDEKXkzhaw7ZghGYoo8b
KUBwAGgNxn8WfSKoQt7ehDLnmaFHS/YpUWNdSHbDYHfsMxdZjzf1rlcXtw1yUIP/kQMrfisHauTF
If761O+1Y17pZN27xEA5+ORtVUavfL1dp9vtR+cOm2Adcgu2/e5F/BGv4OEFkGpKmd6Kb5UWk/Vy
iJe2fr8LO6sIP1oO5URuAuSOC6u9Kx/+rFaEFwv7KolAcN6KGxq5RzQCcVxxKrmVUq5IZqUC5jBF
ekgUox6LVYAhyiQtdlHTfIUl+cL8KyManHLJzM+eMHCTsgxFQiBP7bwwxlnOTd/SVyAv7hNnjHYV
8xwLi6ueNpHWJcAjBZlHnx3MO7XJo1SKKJyG3EkiljgcspOYGSrzkr7wU30/QAxTDabf7HuG0wFi
MuM4XXDZ544ZjUjAzvDIVYBO4HbfZdUrlK5IuFPSXUbNqZMD30AkC/b55CSV7ILbc5eVnM4Z+6qi
KQRzBuS7Zywfsrj3FBZEg+BD0V83mGDzud+7J7cFNfX2rTEB9taPAZooV4fXx1dq7lyvZVO7nQqE
1/xgurn9U0Neq00J0H89Oo+l3OHzfpaoSoC1wbmbaky3W9pEadjVSsaddlgb2CFFB3EOxtvpdm44
IPt3nBgM0e6J02Nr1MFmdxYs/Pmauu4H/bJIIXQXuP71QfChwOqDo6bRUa3iRUkpe+zJbEGpnBun
z93n+/suNkajsTunNJOnytmsjsenpwPYtt4e78dd4WESDxuGqaSaitGHd12zHcDIfUy4k0Isck5B
15DIlSEg/x5lJcYdCjoPD/LQjh+pkq215wXxc3dMASIPjyLI2u44uNKh9eFaVtxJQEozAby7WlVB
ArzSQWs/+y5Fo/K55yWrljCsMDaF7lSm0yS0x58x2Qz6pk/csTysmyACGHCrFArakuJA7LkTL9t5
YpUdqtpfxSsf2213DuHMPBb3U5Kn5QGKDyOGFkpU8ygbVjWSSoqY405y/hRzmILqjL2G1/gJ8+Hr
Dh0Ao7QSErP3bM0zSXGOXkVMvJNjp5dPQqrL/laWjB7Dh6LRYlsD8+HS6hewXYmb97uRZPqQWsXS
4L+7mtGkKnAucViwSIjf+dtdGvoazB4Vrg58heB93IQoiokrDgxbxwuYEB/v0YxiKKgEApc8Tf+9
I1AB7i1OGMykPQnvQKaDg/r78e/PHPnN71NHMMp+mQlhDQ71P0h/SOjVdduNKjmrx2LuPPOphvrP
Mmh/RENpJWoHLOMTMYg5mM3C/V3YJhpYkyqDX5YMfp8zPVPbcR+PP/+uUIczv/l+6sxraWhZucXv
T/yQCv7tnsR16+pBaOQLsmYegBtRVGChCV2hFBpEebtfoSXtosPjtSxt1eSgXmV+itCThGH6ff4S
2KjVL/bZLAmY/v5KQDjETSNNKhXr6EfTx62KdiOz2aLv/jLxDiyzwi0o8Q9l65XE0QuyDtg1EeOH
CKa8afqe0xGBARzyG1g6a7D7p9VlCUQ145TcnNOk8ldC0aIoVGmKZWJ4hWwwXyv15c/jk5p7lGBj
kF5CehAREx1jxoxM4n4anrVjd9mRM/J1qzfPEYbIbbqFqtfMBb0RRWlFFIa9ImYDRrl9xBvFEkOd
3ywRrS7JoBRDa5GtCATIYEuDGHrw1Cxt2PRAUQ+KiugKAQE6XxCTU3cnSBS2ZhJuUj0g6gyABhxQ
1A76kpy76HlqIbuSQ+0WJkHwIoNn9OSjbC1+ub4rOPEzILRPSywP0y89WhG1Z0xceFUWYkVg4/cW
QtHZ87haBeUDIkCS8jjCb6dEBza22y7mg5b2ibojYi5VBZnmKZ0w1/UF0HHRFtBXkL0sXcYZC3Bz
INNlvbqMMmDt1RhA0MZ/sX/FhmB15oJzNHPfb0RMn3AlwpfQrRAx4PaX1zt/45mt1bnswjM5Y/uv
ZdAAqwjsqHIEKsRT+NI4yatmLo3lnBUAFxtUQ/CxFdrNVSKf9wCsgjuhc6YP4PNji7X081SAjJlF
RS6m+HlyiZ5zZxwwGv2xhDnvC9izf1ZAvcSqx/G1BwMwNeznOrTqpde/15pzXCULB760GMqYKEOe
tT0ynSdTQvakMfLTwlJmbwcGzKLyiH6QuyRNEqdB23DgsweHa66H+jcx+cW5bjOv8ZT8/lsIdSR1
NpRt0kFIYBaW9q/TiJMhvPp16jRYpZTKocGv54iUecMG3Y6EIVVLXvBdgR/+140c6iz8KGxjkoHf
3cRU4MNr5ko2t+K6RTLkWTtytR7KsHej0MFoYT2T75JiIvypcMyFY581u1cyKJOO82DzMMJaXl+R
lgfyA/4KZnnXvs5vD4fDElT1DttH792k51eGS5PD2uvxup/ClbtTXozzETOSNu9P5vZ8eby0WRN5
tTLK3OdjUXVhrMG1PCS26G5HcLgtLWdp9yhLLwZxHqk1VhO5RA+368vh8RrmXP0bVaPs/IC2ZIzR
xfHsNv5T5p5OLzX4HvQFMfOKpoH8DNSQPHD4t4cyxmpW1ZI0TSbN0B35jcaYc77EsjcnhJNQVsMj
D1Y5Gl3XgmUkUvMAxLqG6gwWh8gILAB6teBHzBnKazH0pSnQYTY0mIigOuEKsbrjLwCP5/TqWgB1
YzziK0w9QgBQMJfyzL//jtbD0rWcs8bXQqhr4uVdPfQshLAJ5jESXTjkrrzn1r5JVvl/eOevZVEX
JSrBdST3kMU73NZb5e6SOz9/JKgBKqiFAXlBWX3wHoHVucd8j1FDH6kuutEIn2jhpsypF4gvJGQQ
kcHRftrzrgxLLbdRXHmCgAjoXTCrt2yDbIxRGMiJwoptMBb19b9IRM5FBfYc6Xc63z+y/lDnGKtw
CvV8p/vrvHf6dftkrIA8PEjmH8ZujH6/dFp3MzAmCwqmnr/FUqox5F7kMZEqYBaFKbF6dMzQ+gZ2
O/NyAL/b5YLOQ/xDViqwqRI4zZa8259sLB0FXH8ApS8sZqK2So4PwE6PNp7A19fajHeKpT8/v7xw
T8dLYAXWZfXn8X7z0/N9J3eCqKBrduo6oW521npdyhbR9BxCMnor07MMztwC1MzrJ8PicNzeKUK9
DhhifXHVc9HcD0jlf6VT115q+TCqeUh/fYX0jc3FhufKru98rNEmdwTnbWhmzhLAbdbXuBZLnTam
WnC1TCDWAy2Y+idbY2DpNMHl8d7OXp6rraWOtA8LkfUrSGFlcz+xkPY6wkguWHBiZ3MI16uh3kuF
1A2TtJBD1uBEzPVd99LspMQEturwZ8GGinOP87Uw6lWL67hmpATCxN2UKOsSXVh5z9rLLzCMfXZW
9OaZcNenju8eK243qfyccxMHc2GEBYY41TrznH2DAtQ3j5f1+euMUsPCwytNruKdTqP+ijIwCjyS
TJnG2utkKVa7v1y89/fEVZCkUnTVmfhA+9V0FCfXFZ8HDhB01ohTS//9OwZZOcYAV6vCqgG3JGZk
qVD/9erPZUpo+XZmXArncvmzaPPmjQ+S/4A0SEB00CAcgfeTfEiRBCIWfyi2PYbhnHInsIO3yrWJ
Q3Tf9X5njmCswz34Fc3cRMu2+1hZ73DYPxbw6iMoLYr6NI/HBB8h7JOtgGbW5Jju4rO2KyHNt4NN
+bxErTjZlrtzAkgBNUd0uyFEuvWQyk6phKIckdIt2sKYiKEMOFLFwjWcdfcETmDhg2EcFegAb8UU
nZqjia/E5Kh3NL+6o9uJgGeYAFdZC5o364hfi6IMC98xgpwquXgCRG10pbfMDQyudLTPixIBhMnr
oNm5qLZvygvUR3P+07Vgyta0KghZhbEQT9U2tHD7DBkNA0sG7R4IhwlceKR4gNM0FlgoKkarSBQC
e6SMp4KUujS8RfVxiJxSlJy3PgE0mat0MVsqWc0sDe1CqH8DgIf/pqG7WS8OUVu37GmjSRZxvN+g
Dcr3SwzdMy/RjRTKriViXbQ84rZTJF38L6YxWkx5Ge2k/zP8qUFXoQSLVab7pxe3fepFAWuxJPEK
dePitE0UAeHoqcC4ES8RbG18JQFq7Wi38zOjaKsjwNZENDzpHPD2wn2/X/CtdGrBRV02fdly3Ylt
zRHdD2Ut2F4e6oXoFrVoyMqqivkNKJkW5N4/IJCrSqAyE8DGyIqUw9ElQ6MOag5Y0mAn7ZpRiD7m
I1CbhSXGT8FwqTQ78kEf1m8kCTM7NOUFUF6nzg2v/VM3C+/ZjCuAzwEJ4NRRDBzrz1ty5eGKvs8r
sVb1J+U3EQ9jdSjHVc58the5Be3CEW9os1qih5wxE7dCqT0IRfi9nAhoFsPWlsoRq2r0tt+WCoZT
RqtheGdq0AS5at79ys0h2nccaAmZUB+zr0Hc1dl54UymB/HWEN9+D2Uh2bLtQmh/fxpLc8g2SoyH
MbfkDM2eB597HnQ+ys1FnNSPb3kvFiQ1oE9AioluvRyTLi+5tutP7Jr3DUV8UUjv+LzkkOIzUj8E
xS7l9ClKwMl/1NCP2Oe7grjx6ArtTkiMtHzuuU6vg5MwOLK4V8NywbWa1v3oA6lzagO0tBEWCMCo
E94LjQmcsAk2TMaPC7fxrhEYyFio4T9bQZ2AEg8BAzrP/uRXr7F3VMD3jCwo+vDjwmbkk4LmwcEU
AHvCFqTrqjR4b8eQl4g7VMmR423W/1jQiTnrpADGh4YJFMPRsHb7akrhWKiCz/UnLQnV3srSIjZ8
MRa/tEEd7Uwqv2tgw/eVVHoWy/UbJgJKEmXsry5R04Uk5PRsXp2DwkI3cDXB6w4QOCJbylaNvJah
cVaJtmJ0rFnsw2cUrpfmIE4/8n8LQW3pdsHIGMlBwajRVoP9r3bCALWXraj/5vxuxQggxukXXZNJ
ge5kovSPCB6YJ47uGInAz191ghdtcfKd9MwIlamhzU9RVVvAQCKk+Hs9qJTCknJBMQIwnGSlVagZ
WRepYj0+8dlNRu/3D3JSvCPrQ/jLxTXBt4RQtnoMdzmmjfQe2p7UJUdidtlXoqZPuTK6xdA1cRNr
0TZiA4ewABVynPN4NdQz85fKqNBdcJNxABxN6n0lYgBQuJP7IN4KZMcHqimDzaKURyMJwT0pv/4H
YegrRRIBFwatYrfCNLVpmbqAsIoEr728rsWpjRyt++BNKJolajnKKv21tAn+jRZ9VHlkammCoLR1
rEEakx48BWRN2ToZhQXTN3tE6AJV4ZdgWXR6qepQ1ZOUMN6mNfMpRcrwDG7yYCHrN6dyWA5sn4LW
gztS0yAISykWinjLTny26Q4pzlpv/SDXs2ZB1NymoV1qCgJQOsJIztsjItroFVFUxVtxzXlG9pm/
/XsVuP59ypnrpLRgoq6MtwpnsqPgZElgqsmwLtjc6pLIfixtfjUInVSUoLEqKsLVyqSVsga2qmdl
PQUWXUCTSJstNudSTuKPqoGI4W85lKpl7OAzKO5G2yTZxjnRA7Y2FPJW+qHOeanNAR/VF98kXjKM
s4oxIUFlPIvom6IMfpskaVEHsEVZuyYdMYLyLUj/JGNkPt7HOS1X/pHzE/BcWYkK05hryYchytJ9
Fe5JsGBTZ89JAGcMoHYw7z9w46vfV2Nf8QiYNLcltyviCsC/daAxC4uYM3VoBvxbCKXabZDHIV/i
qsaZ6cV/Ag0eQSyD0IFZdzW7ANSlkxV/qcSVNErRvTTrumaYbN1gZxjRGEgE3BUG91EQR8757TCq
+4Q9yslo+B2IwEUwL5VuoVljwJuh/5lWh7RxFTBQcwZJXthcb1gFhIil9PL4bOfeczQD8MCJyHgo
6axKmHGeTETsfZYYGvPJy4wl1X+YTtEZxiXC2Y8Xov/Zw74SSO2M2oE3Q25iWLPKM2utAFcbyBWH
hUh19rSvpFBXQwlUpQ9ZSKmb78zPLCZesdoJ9JlJ0S0o1uztADIJPVVw5ZD1u7WZQjCETD/APAO6
+1uLVy3pfz8+o/kt+0fC9AVX9yPyeq5WwXey7YrcKqo0wuiewohqKVy4iLMGBY11MvCVIhompg+5
EhSkRA0JX8dbLfr0otCIu3XnNUa0cDto/py/bseVnOk7ruSg7Nv5EoNnJk3WPWjrs3bThxu1K52i
ai20v3jJr4A/N01mDP1G64odABuHuiCrbEDaJicLGzyrLVffQ9mGqkRjO1Ld8bY3lSBadZJyzEHk
VYJXyK/DpQ6c2eOUFRaFSPSl3eFm47byZKbNceU0BG3lumpHvSsWLsB0jWifGSQeiAlYBS6QSl2A
TCi0bsR0i62kdO9lIB6EkNh5tJVzsyllO1JAtPlYS+kkwc+poowLvlsNi0P64vZUUcqFM9ZCpK+i
+Z5ZtenaK98ZpTGkciPn4EMWMcKZwGtB3uTjsfA5zYUbBtg4eojR6kctN++0IWXQQbn1mWdmbF0t
r60egwEztlkACD6WdBcAoa2cMBWov7bcWK6DjLHV6tBp0jMiF/3/syaBdl/UIaoVWYYkLak3gjbs
E7/eMWljsOG/bcr/6+z+3j+kGm7PDgS3aRgwSbwNx0TvmM9Kfe6zr/+wHoHnwfIjs8q9DA7ZwTTF
Las7RxTBDEd2cV4ayUgWLPJPHwyt/Ohe+FsSZZKlimF8lm9xnwfVEENg6TGICtB5BiyeHJH/+N2w
S/rK0dL0ecCYP7QyHJBMeA6An+dGdkW+SJOc46i1fZ8bdJCMxt1H0I2rgSUg9RJ7N0AdHoxfPEJA
dsmtm79IUxswcGkAu9P8V13mJ2kDoM8268ZzJAmYKeFUw29ODQxVMggTbxpJfJJSdRP4NViZhAX7
PKvi4GcA5AoOmUQPmmjypuhQB8VlSr3Y4SJVdts8FV6FkSufKqYoFp6dOYOI3AkS19MICZAH3iof
WpD6CCMBoXwJIabINrJdZ2kNo1gu4f7o5Pxfiq4K6FsA6TMIpilFb+VBECIGsjB+oWUK0Ahh5kqe
FEcQEa1ZdTirfmXJHihoU/L8WP/nHAX1SjSllXVQ98VQcvE24bTcUKRWMfqWX6IOm91MEMSj7oAY
W6AdOn4MIvh6Egx/UU43ual3LHpEHi9lTkOQMUAtBVwDqExNf3/1gI8eC38k9+DeZrU7KijgxNUK
cHeigzhvIa01t20aZhJMoxEm/Dfl/eSxQEolYxDI8/FR6VEfyskSecHcpl3LoDSQr5lMDrppPT76
tcHRMGbmok86u2mTa6UqgLCj6Hq7aWqZ8qmUaLBKdW8n/mdRMEYQNnYULb0cs1t2JYk6nkGbOg88
FZKEi5qB+ae9PD7/2f26EkA5TEU5dTD72K+QdZCO0+OQNRZdmKX9ovyJJlAiD82ueC8YJLKRJKp2
Q2vzbGb/h8WAeQENX+rkv1BypC6va7bAYrTqkKcTZeR5jF4fy5g9kSsZlH/i+Wo8JAGUOGPOLQkN
GIP/ciWRgAaRPGpliHRvtasldVKpaZxsMWTGqkjt1MKhjGvLl5eiBLoIPtlQxDoCgE4aGInQInor
SpR5NEtpDUwMCTtQV8OhY5i4Mzmp1Ti94f140/oeawRJxZiiV78Lg7drkqjaSC3oZXKWSS1F6lDC
Y+TL432eUcybT6MU839Iu84ex3Vk+4sEKIevSg5yu9udZ74IE3okUTlR4de/o97dOzYtmOj7FheL
Cyy2yyRLxWLVqXMMYRzJ1OKVL9LGGcZ9l+n2YHKesOsbALgXCGswooj4d7kBQkTzHixG5CBKkRuV
6pZEL4Ng1wpYWMPXZgIHKlp2FA1K4Dl01BcCMmBgVOaJua6tVkepH+QLYH1HqnD5OxJDwtx3iSqD
0Qh+J3gWOBKU8uXrW3puhLkxpyIyVUJhZEJpK1EmL8EoPSgEtrfNLE7D5GzAHSgq7iaMmCG9uFxL
Fo8JcoQcYZ4Ybl8Idjy6AlxZASfQ1y2B1w6NEgxS4x3GnF6Ya22jC7CE3+HVQuzGfQUi+UAbeJnc
8pvZNYHVEe+hBbQCDOLlmiLoXHRCh/c0KuKJK3fq3ihoac9C+w11qtKhSRV5txe35hLnJpkwYFV6
3mHqfzktcGiE02OmEjciknvbzNppLQIdoG7AQLrCplFpI0XFLE04rUGGVAWNQcRGt3F/r2mZynlY
ri7JQNsPbQpgd9l0OJwGs44I4rM6vXTbTHvm9bRWgvPCRYbGtgF8jWww8UwqwCikdVF2yGLQ5BWQ
oXNGq+G9j1eWcWGFcXAxq2pRKpIMOZM/9qOdImyCbYrzPF21glOBNhBwihAFvnQ5rW5qSZpJdggl
lBUhctfcmV3NyWQXv2X8GjDqv0aYpchZnORmlOOuKY3Bm4f0SRwazY0JaHITFRPTndCbEC8knBfk
+uJQ6wYXAZjG2VY4WLf7mVqosqOVmrhi3XplNwyuwVNZWvFurO+vHSZCQAQ+SgDqzQ5FRbZW8Rob
YKQvQSXKk0JZCRCLyjmqJTrAFYBWXJ7W0NQquJKa7KAr0jbMOwQJ9Shn8pZC0xiMt/Hu9me7uoFQ
2gSeRkalhGWegbBTExtNkR26XPbxMHaF/k+bGRz3WKvvgVFBRbzWwWiLf7lcVlbFs5y1WNYwRgji
4GjvMugup6DpAo3w1IfHwfw5EOM96sCKP0NNkfopEAzpsyV5AgbczYK38tUjPftJzE5rVqyFqJ9k
h7HxKJ5EabFd7jHaJ5znyuqR/jX0KUVz9jSSSmpOE22zAw1fxhDz8O2AclfpFKOf9zxE9lqpQBMx
HgFkMIgDABe63OlYbjtsbZUdyglomD7PyK4eAJ6loBCBCkFenMzK7B8LJaLeTFLigjnuhzqo5FTT
wnr/F94FEhZdhUol+kXMZ6PnUlaSGd6FSQ+AdqCWUxmiW6QR5/L5TDDZ+INBdPAkIxXFncAcpjnL
3WwJ2OMQ6BgbxbAegUcrgKurTo0c+iIBAk7tN1RVIOmzUdM/OZrA6VOancaY4+xrn9TZb2En+pWZ
ptkow7EI6IgzwBLiEXIVOSflXPOqcytMpgegmAwyFpyzmL4Jpa2qNlU3yoI3v32E7FjhktsvzG3/
29pPqooz9y3HPEZtvkYj0+4bp2s2H1XrTDK4k+zpyajsPnT/hJywvvZtnttkCiOqAq5nxUS4ECvF
y9EFyAm4k/IXNDh5y1uS1SvPwc0BUADCrspmzB3RrQhwMnyd9cloXfRMEZBmbS+Rndy6sfAkGKCH
g+bVE2dfRY7h5Yed7WulDLhPkwH7ChYPge6H3psVuxyhW/HZEBRR5qN1xvlSVp3zbLnMzlZ9k4FD
p0d4ILot0NYGTRX/PbRqBWhF6GYuhKss6UTU5lNLZ/hMNpduBPUoa3gReHzbq18AGt3AOIl4drLa
c7RtwOma4pvvpe+x0oCWR8F7ZK4Ee8x44pEsGPrzK9BQgEWKgbEedPUuTws66blA1SI/mGoP7nFp
B5TMNpr9Tn+yxF04UC+qPa3+Trp/cWBQ38ZbTlZgW1924cxNEuTvEbRb8kNYHYcIrTeonmY8I2tb
uVgAEckyEMeWCEGvk+utYeWHxtB/94P43FbUH3P5uQJ+a0x4KelVtohoAvQWSEHRj8IQFnNHTSMq
zQKJxsCAEEbiCaLkx8h/WymIFHUTtTyq5DV7WBouGSAmUWpjriEz7zIyDuMQyL1V/ioMULMj5EWQ
L4uJTwvtB9pX5hYM9zPnoXLtNlgpiE/xIAKtHcCyzEpF8DaNjTgMQdfr5CHX4vRxTPW3RJ2tbQEp
IFGpf/edKB+UgtBDrGv6zlIKmRPkro4XvwKxTdFwvMgKWLDuULRT3wnxGOS9gnrs96LQQGMIfH0V
iGj03w5sV7Eb72cAnzQ8pSFwKbN0VQ3V0ipKDRzueFQo8VJVuwMgZpsUOudlc33r47ME5BceBLUT
MOmyWWURxelkwFT3ru6HO8ExnOQleknv1AdyFPbNS/mz/Tk9fnl9MIqKLWosqBBfXe/CPOaNYY7B
tIBLh9KxzNSTBcyBxTyEyspWLghrqMKj9Y7jY7xnmluzL/NuCsaUQkRqn3XQpZbuivT19pIW/7+4
A7GPYAcGAyyosRfY32WMMfJSlybST4FM3qL6nfCwF2ufAfiYAL9E6ASJAhs9LbTWciU1p6BsEl8w
XolUQAMvdUhZHMysgHo7svzKcGb5fdDNzddXhzm9JQFFhQeP+svVKWI/Z2VijQEe+zKGycFIn2c1
j71y5ax0sF6hQwbKLoxdMDGmG6WkSTEnG7SQjNc78dQk4l3ZNphLQOnq9opW4hl0D1EXg2tIILFk
/EKW52Ku2wjbqVfU7aheu7QaGrco5fxnYiTiAZP6aFrmrejdtnx1sUNvCUVxPCwAn7OAEbrcy3g2
kmnKtTGoMmpjGnBxx1rndBtXjYDxBlEL1Rd815dGREUopUyOp0BMQ7utNQdGZPmrKeayEgvQaFwJ
SCDYF+kkdaKS9skU9NlHmna2hMeJNTgmZ8NWQi+KYui6gS0RwZCtJJVypDZ9LU5Bpv8yBF9DVyzL
9ipUkkzKg5Esjsx8xvi0lmcWlFQBI1n29SxV0BShC5MumQM0FjZ5FT3TOd9Pyh8iyo4sO1LzAppO
zjNk7azAuw10EEIwElbGIUboVtT4KQjBGH8N1VNhZi5qJRyHX9tFhFvDQCjE25b9hMGU38dlYkwB
JDPsVPCqVvnIJjBFV0YwQJ/1tpOvhMOlrSiammmiGsxSwZSi2jRpM89BkfTNh5lnoL0HLs/8+kUC
KRtdXYAPYN3/ZJA9O652zPSSqNoUJHGruhWYXU4NJOHvaYpoX0qdzGEZXosa4H4GX94yDIAWwaV7
KJ06WCEmpwKpyLdiFUDS/hdt7MZI/bae/VbjiUes+CNygaUqB+JprJIJUy3pLSNVYzGYtc6LJQip
pIBQKa96u8llD6Kz6E5xEq6VKAyTi1aRpYFpmyXv7HrSCjmBybiO/c7KPWhWFfWHUnP2csUhDbDp
62j2YMRfYqc8ptlAEUvvxSBsQagbTkT9XpZG7Fd6bG6ETM3uxTmsN7f9cuUAlzYIYMsqpBzhmZcH
OOla0haGDF7F8WS2vR9mIMfWbCvU8GyM7bzY3ra3tpnn9hiHqfAGV7UCDqNBgsubQ6/bEN5VtraR
5zZkZk1TZjYhdAKgOLozstPQDZ4FWYkMOl8ZZ/tWQhVQEEt/ZxEbQWns0lQBTvgC88JTABzVRmiB
Ks6p1wwhZ6R0ZdfwhEI0XGBvsMbsWjfWYBZSqymYRkgqJGFzGkWP9DToKl5vc80UxGZE1PsQrIAL
ulxRnqZNUuQF7rDKwYT5i6DmyyyR7JpaxMnq1zbv3NTyU86CVWlMstJLMJVpjxLm3HCzhDMnIK74
AvB6n6zxnwBFxgZmPUWxI+MU6BDbllQoMPfQmEoMu+LVC1ciPEI7GgYIFCBYVRmvy7GCWEsResNK
geAz9eT54/a3cw0rwpMRyRnY3HFpLfjHyw0TuliWRlXCYqLqVCYPYbQ1u+dK3IEIyKMLQ4OxT8Xn
21bXTglDUYh98DsEXCbVhU/OeR7LuFI0YbKFZN4qSppA1KH/+rUPMVm0KXBeECNlvyWiECUaDKwO
7hCFtUugea5ZPBL19U3UYGJ5vC6ip5ebaOpDM+kCzqkqiTsJf9LwxwCd58KBXIJwnHgomZUAi5YL
8lt4xnIrM+a6CAU5Q8jmAAgHkGgDrJrbQmpsiLxvpmkfK4J3+7xWPmAYxKvBhA42RIkYg6FYznHW
VnOgjhrAuGX5ksQATITAWPjVLP+6bY1lvFhSGWgoAw8rIRHF6THmLDmKjX5s56Cu1WGvGANmQ9E1
dAxIeW4rjEzZk0pqO2liM0gTSDArYlLc6wYIn+1ksrogzeeCc2OvfIpovSMJAuwZNL7sVJYszcIk
dx2SrT4WkaNC2pHWFY+IaeXDWITrILGAZwUax8zXiPJxAWWTfg6GvXiafvP4IlcyHUzBowgJ8BuQ
XGyRrhPNSBXLAalVaEBNCnNFj2b2KzOgJRVmIuY8oASsjDyavJV4CVYGZCAGKnegJmS+dqFHKNGN
CVunj3bYFi6dHvMCV0E7u/38k+M8y73FvC7OrbFtrKHpochQUPjq3nivX8fELnwTaoNQAi13Ms/a
6o6ipoN/EGQQSS+//HCs4cMtdrQxuqCSxS0mCLc11D6n/leW3WvhC6aa7pTWNWa3roJa9OSBHED9
3VmRk2uPuQhBlwSCNrd3Ye2DRenSAJYS98aVjEs86zMmauFHivKoyndkILY6H0nOW/71ZmN6GAMX
uJ9EoGBZyU1IwCsAwCIS6cOLaj0Z6NnX2V3Z/NGk7pUkKqSE70N9L4Rff0PCMNp1Ktano2i4+NzZ
PR9Blyo1tBqn3P6sLWpHSG9N6ujaR/M91uy45QFHrw8aIA4kMLglJRk17uXLPTM4iVCOSOsGSaZY
HBEj0YDtcYLQfJQxbjHsSAUyw0ybOGHnOiAsZhcEyZIIoCt9aXaw5qEwOoRCPXsTlE1nPc0JJ9xe
3yYLPAWxdlFYQh2D2cqmzzBfFsME5GumKXGnQbFV69WaZsAvSz/8Ms7XgD0kHBhuRJFLZRPP3sha
QVMRDsRMlrelis4vXjDxd6lKOAWa63b+pynLUlBMBv3k1TMLEmYjrpI5qH4VdbHJhd7t1fbQdKPd
1bE7UDwpowIDVnEwtsehq0/5fNDVzCn7iKLdPzhqxlM8WXMkOKyJ7wUgPPzn8kTTRdAhznGXSvk3
zJzYk9+jJypv2+jQodD45XwY71p8okChL7AXtmQ6R7WpE12cg7A8DsIfDCj2PFDh9c14aYJZENov
TZiqEjZ5eKPzT+Xr7yEMA2EqB71PTPqBIeZyw7pc14t6eSsDge5DgAyfXty/Ckby1cEjOAugkQia
KFmC/0Zm7PQYyU6jBG9yoJv1TQ+cya5qjqCs0E+3o/P1hXhpSbm0BIodxNIaluRYtonU+5aVuJg9
CqYodkOLE0LWvu/zdS3ndxa5VFQPpYnCGhH2HyCdiBRHm7xK2Nxe1FqkAsAM08qoa8hoAV6aaSYt
1zpzcQOwzYRZ5VZo/40TT/j2GjiyHBMGZFA3WToqKhMRx0prkMOguiAgZOiJPSi9TeKpsMe4dof4
d2E1T9JY3Q+L4rpgt4nFuVtX0tPLX8A4PL7dIkQ6g6ugI74Qt4clalqRtZ9SH6+YTOxes6Tyk9CV
My+F5rbIg5yu7jW0mrDPgF5JbGMy7Ft1oB32QKyOJrAGpXYQuq9O1C/7rALoudRqcccyWZsm0Kzq
KCoe+vCjmB8x88QtoK9FDpwj0AzwF3RdmO9gEIuuwz2BLMWl2+bltj9ep0D4/Wd/nHH7XJXbaDbx
xzthn5aPVXw365jX9G5bWf2UAUlbRIRRYWPbKXKEdiUEGZDbNtuwdDQhGEqbNE4/+LcNrV0beL8u
IsmY1wUk9/LzEicjlLoKhtDXuRPi+T4L0w/M9r8q8jYM6bOM171tlJz64ZqjQRwPnzUiyNIvurRK
QDyYDmIqBlXaOqS5E+T7Avj4f7G0MyPMSWkiAY5GI2IwUuu1inqvHKkPagKnMqGcl8peYxg+6Os4
AWstLuIdt3QugTnF6i7XlkwtivVDjXjfPOvGg173tqLeY2cJwXuhebu9yLWdxNgW2ito7aHtzAQN
OasmOCusWd343gpRIIztIRfI7raZNa8/N8MsqrDirq7jSgySwtOok5OAFKhnv962suaMAAp8TlHg
rmRjcGSlCjrOjRhE20w6yrWtTz71QgFknhFPgmB145bnKjqjwL2zPdmpVvV6kHF9adAWzePIk8ib
hevl9opW9w24cDSYFyIiFlkCPeG6xWiEGJjJdsKUFlXuDXTaIGV4287aakBXAxIelIuu6ftBthuR
pqVIZhAkVAiDSdgwify8bWVtNedWGGdrCiWv+3gQg+HUtx+S8S5MG/nLczu4IJBZ412/KDLimcl8
P4Bv0qwUxWCS99O06UQn7EGgxdmwtQALB0NfBjN7aIIuG3qWvQg4/WqaFBGTo8cCa1D71hkjx6KT
x+9MLj/5snYggXEH8CL8NxTE2GZrMcoocI0CDeYZKXM3pgTiYc34dPt0rjk20JOB/NRybcATrpTS
8NvFhkwhDeo8qI33oQAzX1BUB1P+JkivTe2GYMf+UB8GssmLIAHVRzYdzKdE2Mcgr3PV1A4d9afS
u23m3/5pK5XMy5/GbLc4ta01Yoo0KH/QXeY+zpvJ/yYetG8cO8vFcb3Tf7dg8eCzYyWpVYRmDDsd
mArmuyECz3zpGpZXKLu4ta1vQ3pSlW38wo0nn4nLLdPMTZri6JWBwnRT7hJxp4QbrUDp2ZalvdZu
c/KmJo70LsSGPYV+mDvJcyk8VD6oahohs63HWUe1NTqk21n1ZOujkzeNfmjmuwj/Z2jW+PELeawi
u+ggLinsCxPD27Md8vRBPwsOt5bBPItMY6CNQi0atJh7T/YNeYGyBlSlXzpJhwJ65RiGTVBv6mN/
Hpx4+ijv2rz0I+ExIZsUCHJS7szxXavinRpo0btUPxSFq6nQKqxUTMS52Zw6Wm8X5gsR/rRDZCdg
lSCcu/+zA3lrGctVc+YIejwaVj1GQ6AWD2gOjpU7K1CIi7YL+cxsU6d8iX/ldrMzQndGvOwLO73X
SkfHKUBaHhiZeJsYR8FJo7fJdKm162jspuQVwsW1HnT3yWncRXvZU8HwZvUeNs3GsTR7KX8q/fJB
GB15uldPpnXKyUsqHEdxU9nD0/haS3aS3tOjDikiSLtj7E8+iOG9lbtgu7G4NM9LTL7aCCCblIVm
apm2vtyIajKFdkTJIQBjFiB/Uw6h4aaed3ldRo45FnJAygwKv4p+n035AMmfHvxt48QbNP+kfbn8
IbKE9ydq0NAPROGE+T6kjNY9CCOHYIa7AIPpSBp9pqh3o7LqzE0XmB+1odoNgBTgd/QyS/cUcWdN
31PNssmgeKNmT6ixgAoapLHZkHrgGNsuxd4sTu1atOtecLpNrzdbc6nsY07WzIOu1beizklfuWth
NlXuS7murBi4RmE/xY7xrm0FfBblvRJEqTdGJjC43jhurd5NclBtxagWozVZ7lLpntwrhq0K28RL
6KYEc7ns0vJ36cd7FBgNiAv0Nq4Lm8fUfH13Y/sX5lSUVE1gVZjtj6uSDmAZHoLv6u5Befhy3L38
68yGJEqMR2WGvx52M86i8XN505nArZfO0s0QpKNFZ6+b8m+9cmirCI+mmFe7/Rx8v/IwTNdANR4P
GuTfl65ukoaIeU8GIEqme0EUHsAHZpdD/FCm2r5IZruSG4CXEcZKNAwm2RVrJwyzTSlbj705P8V0
+oX63V3cmIWd0faO1uEWXZvHMMpxqE4iKW6E2UXBt0ZpW8yDB/JbxQyM/nEoAIc2dCcSeIHs6vPF
xgIJBvlPeZFrZi60SlRonpnFEDQEmrM1ccucotnhheh53D5DltMf7bFLU4yHVI2k1k3UDMgd9Mcm
KjC0C8xKqZ/ACvKiaImbFQJw34YrKtMdHbJ3mlZu8djFH1nbQUY+21JTtHvlx9DslVx1ZG3cyPmW
8yuvcyn8ygVhgCQHjVGNOeQwombZxvMQRFli+JNAfUh8tW4e6bpbCB05lALE1iIDMT9VvV7QardT
KXGFdrLsOiskZ24FFR9e3/s1ACW+ChqKQxwVIJ8Yi8JLatNGlMxRZ5l1PBk73W9ltXu8vQyWy/c/
m41cGmh6UFOAM+LSVzH4sCiJtkNQgvTRkEH62IMnVCi1nTrTTavtTHMzTj9UwbHiu9oiiyBjIQ2+
KU27CpnMkP6Q69m9/auu318y0DVo4qEJgplCg/EA4PekZWuHYDDDxwJ6yuVJilS/b/MtYKk1DeK5
42SGK8cJk5gDXVqTSFmZh+UIcc7YSkWYTBtnJnvQR/6bRUG514Imtom3xZIynmUCVWcMQpcB/V4g
AYjjTScfDRmiHHSToefc78uJg8tedokJQ8BU/jXIeChGJAutLGFwGD0lsaGeOmqbSfMo74tdwRXj
vFBTXmga0JVjsdiNJYxDNmLzJGNLSrJFjnWnHSPx2P5qXmkW+pHECRJLHL9e21+LzAswzMwwnyNY
TMi2dcpfwJvveh7ccdUIUhYAbJeOvcn4RA++YFMvpSEwq9DOp+9WKPhJ/qjEdNfn3ymvEbDq9Wfm
GAcp1HyuyhhrynbDnag75n27E4hd7FuOY6xcwaCm/LsuxjEmWZ3qdIIhSl7kcpEp/m0IB5B0cb6p
ldcW/OLMEPPa6tsMcgImYqTynm/6j/Bb7ih/VMx32i2nubHugmemmPspk+cOM+QwRR6aB0W0Ba/3
c1f3mz0uEIPzKfM2kIlPM+qulTHC2OTkjxjjH+7BInE7BK5U4S/3jslkiILegtEse3cfP9DO7n5S
yLrHe9HvdwC08fSJuRvIXARprDVtiVwi6HwMB9Qv+UbZiBDcFHYaEMU8qofrOtHF6ti+XVGPVqka
04Aew5b2x3aEL/JAAmt327n7seCFhPadlYj4fvvMrhMn3xaxXczuHMiFA7+IbZChb0xftF2DevF3
zle2ukT4HHo5AIJjCPgy3gtjUhRCiPCLaYR91iLSj5Jd8AYJ1/3kzAzjixbJ80QQ8DFHway45UdX
uiMqDRSK6L4VR85UI/LHHvitHE4KxFsg46GGIEuELFemmnom2cTaxoSeJuczWP3UUFFGNwxEUxiC
vtzFKu8j0lEZz4Vip27IQQnKzNYdct90tt7b5S7zRGoLJ7XhJLzrH8QyMwYdUiTX7MxYB3aVFPwh
cFFUQ6g8b/t3Sys9owjMFGpSIqaOqm/gTHMGNeTEl0/MOXu9LQQ2mHBcpkvYN2o2d23VhRqutzo+
qdmm1d+MjG7U4jCL95oC0tnoZ6PaKgEblnwnJYmrRkHfbobmeVp+nPVNtPxI3X6dJNZY8DZANQJz
uJBXMlEiTEoKitgMgyfJYzX8Eebv0/DKOfI1v/pr4wokRuQk7oC7GQNy0PQtuPX8LIiPOqSPQDd1
0p/sAWLGt22umlySTbB/ASbC8gaJQmFElYRlTeOPVj6O5UY1TrdNrCUTAOH/Y2L5CWfpn6FAoaLH
BFYQvqjOvO1s6zjuY14qtpZDnFthgo4GUik8PtIRIe/JsFJbJ8JmzgB40TeNuGu7LZcMTFo3uahV
oeavg33kcmFyNeQFWCXGAGQZXrmNPLQXjGMNmVXLabZ0P+6Nh+Tn7OtQXVR2tzd1LTqgZ/KPbSY6
GHlhavNcYKZsQ9E9wXTeXn+5beJ68H5xeXT9FwSRDGIdxkaOApCktrDRuMBbb81dsum26cZwqo36
KPi5z1MhX9Iv9uM/N8jkgbmYqmNXweDgjDaP+Wh1x85Ww+R+rZIPBuly7Fg+YMS9vpfGn7FAjzhB
zjfFagIuT8uLjWM8fmzCKRwp1iE8+fVjBXmw6Ac4lnbUNnfzNtnXbrrXd/Vu3GRb+Z0cjW/hcQra
B05quPptA1YDWhXQm2Jaj/FPCNl2cooVa2D3PmaCZktVwbumljO5OjMFGhvQHAD6iW1fm8AjVspy
ZpafvHRP6t70QDi9TQ7Nsd311Of45HKp3zLHXL0K0dOyLCpMOf5pt9ZThy9P8RNPCqrt8DC8x8fs
xxPqv5wLf9V3zhbJBP+0mLNEtxbHBF3/4AEuCRGb57TnFPE4Zj5fFWeRMhfHoi91mKHmVoCI1Hw/
q8eJV5lfKzMBlvHPkX3e/2dmQPSO+R6jhJl6m+euual2em3bhQu1DVfat0+qDWGr9EHzakc50b20
N/9/+8nmNlNUglqtr7Gf+rs4buJYstNmBI0tJ51Y/QI+KVwxAAHAybLhZyvFtKholW03BvW8AYgU
feyJN5C6GrPOTDBZaG6AgDdEgT8YLQJ06lHCVnJ8fomz1z6/ENH+ZxWMz5dJRclkYhX5aajt4psm
21lxV9BHoOY+dBFTo0DMc4yywkb/iWFn62JcXjciXco6rAvV88hWfs6H6Ye5abZgwfONO/EXEl79
F9nulW94TgiVzaNoWIGDIYj+8wOAMr88O7Xrx9RqG/yA6b619X3r6L/Vym4HFHNsTL7/6HkE5be9
BRWxS4tT21AxqbDPoIQwhU2SeG335ab3sii4omQY+Mgs5ijzSNDVRkP4MjHRob/m0VP9AK5hm9vD
X03izy0x5yeG9dCGLT6x9HXYgw3Xl3fVNtxWDnhK/lVQRvJlYD52ITFmLpqwnWNRhwhWQGX3XqHQ
hbOV9+E4v1mRrR+M/fBb753wV+nipVtEvOfK6g10Zp35yKMwLlSo0SFrzh2IuJR/LJT8dtFHKtuo
MppP9e+24DZzVh8qIOv5Z83Md580lVxTQH6AU0dn04oOouIq7Y7cj4romFljm9OpsHZR9hbrP604
tq3UD4dd0v1Ko+ItKl7ISI/dpGwn3hDRcrJX4eLslzE+VoN8q1Sr5TSaN1UWwJPkzYYt/yqSU5RB
G+9fvVTPt4JxtTIBJ/csUbha6ClQHcWtXDs7tOFxXaLTYxfbQ5W7ybO1+zeB8e9K2VqKFKpknkOs
lNS77KGZIozSvemNH9HnRvpdZ9+phJTLPHVcrMF6bnxmmokVvWBhUIrg+MVTeKefoDPpWU7lDa5p
1+64b2yZEzlW75kzg8slcXaVdZYmJuEAccXILCW3FkZMJYaCwindrGYgZ1aYDDyRpWySyYBlkW0j
2xLeFla6V7kv3WV7bvgo2yjUpjJNo34JtWCO2Mn0Wy7e95Jqk9BWKn1py5fCvTJRzq22uP4ts0yg
Qs6jilOG5YE3KXWsY+ib26mz67fbjrl2kWAmG/IoaKroGCy5PKs8bGKSdfMYlFPi6OOGVsgaeTQw
q0YwroLhPTBcwdKlkVGQyoK0Cl7u8t6qJKfuTrLGG47hGWGiXFyCTkULZTxxldeoN21R33XF4+3d
WvNs7WwhTLwilUqjVoYNM3wKyU8BQm+3DawFxHMDzHEMzYA5CQkGgK8yJ6eH9k7l6fUOgyJjiWE1
zoW0uh7UrjDgiCY4hhYvD4ZUrdRLJcxVO8HhUUOsHsjZH2cOZIw1kpY9/ni6RUvwXeC8QD4nttkv
ZBkW+t+PZw5jqUaOY42/L0Mm/DTej5AnsusT+SGdoucOStp27d8+ndVQem6SPR7TNIfOkPCCTF7A
AwRgXrjvjNrpc801WzBEtR+gOyump6puABEUwa4K2dUp+sb5HcvWMUvHGMqycBT5LMx6X55bE0Zq
RwwVH1SW5IZDNaX6YZpJvCfylEWemmn6ZCeDCFCZlIn5UxhXKtgriCSNu7QxrC3FnHLmCmotpqBl
y829phXjodOsPgJMrOLh+Nd+7zJTitNCrLmagTKJmQndsLh1izHhos+FX2VdZxs5sianCLU4MGaF
NwyyanSJNlCVwpAT2/Ac5VFMwPiOFxV9kYcfVrurKxXvnt+V+nT7PFY8fZkjxwsAlGmAXSz/+9mF
R6HNkg0ZLKWjorpqHetbIjelg4eBxfH6lUWBuwus6SC8xduXPflIqYReFYGqhfaLWKeY55wPEOUK
hbtJz59vL2vlCgLYFWASlEqWMQbG2yerUcNWDQG8p+IbKq+AWlnHZSRPKY8imV0QaZxuW1y50zFi
BSnAhXVCsVhibIpOEcbbJRGTDFbk53NquSbE7XY9KOBa6Jts/oW5ZSNRUMbYLPu2jwuzKIcC6GEL
lJkKmiRCp25S0fyIjIZ3Pa0cHOaSllkWBSPsV6yriZlDU23IpEAtQ5AHN048zk6KSXZdnZ+bjtdy
Wjs7CUR6AIyImFxkoUB1FRt6B0A7uJRmP5m2XdtYbkIEz4yMfWsU77UufXx9NxeCF+wkcOUgCGW+
AiMSxTA3xSD9o+TKn7yrITfxS5K1P//CDo4MoBMJs/BsrbdLGgOKtr0UFOlLoaYOBtU7yW7bLyoz
L2UFhA68fEEMLC1oyMv1SHKtFWlHQbRYxu+GVfnDrLmgP+U44VoDHtPDGK8FZ4OCVylzCZdt2uoA
JEmBLFTzSdPyzs3xCvOlURo906KGN41d+2FaRABNLo12VDN5rI8r3rlIBC9kWNCXuiJX6OV0jBL0
CgMT8NQupX5mVr4ZRXedJXtx+vv2Ca69+C/MMZFFUuNShXyFFBhEdCo0JSujdtXxJ0KolaUbHReQ
rkbOWOh+DCHSrydZsA6ef0AcgW1UmQfROElhXYCPNSil0jZCXHlzuBksE3Dpu6raZKL6OxMqzhDs
ygeJ+xpcN8vcDQR5GKMmeHpb7L4U5EX8DEXd4q2gyk4Qn0st8xW94qBO1w5UA64RBBYwqLHfvykV
cWhRAHZB7OQWBODysDokdernbQRBVS3kFPDXlofEFVO+i8iQyLLYyuksi6Wey0EUO7OITijggFF9
RyMwRzcHAgDLbRdaXR9kVDAWBiJ2dGEvP85umnq9RM85KOfeXoiPrYOWJdscqOxc5pFzrVxLmMj5
xxhb7NbnYTRro5WDnmL2h0o1BprwqM2TJH7oKE9PkckmTNAuYf4atTdMly5T44ynzEqXgXq1UE6N
2jkxuTdQHRrG19v7x5zXpxGwmuAmwrzgcmCX+4fOrWKEaqOczOGHYZ3mobWj5JCGO5BK0VJ0b1tj
Tuu/1pBEIMCAmOhzRv4sQRLbpqaGPCqndE4EeyCJJ/dZ66mJ4VZooM8d5ZQgmBP7j0HMT+MfSCkC
zn65PGscG0glS8oJsDrSnxoA9YtsH4FK8PbCmAfUf+0gcqJMujyfl20+W5gChbusRFg/NUTpnaW1
ZUPQvt/ctrK+mr9WGGevkkEjCZWVU4zuqdZuFjLJMaptaD/fNrTmepjRxNsC+kTa1bZlbV4TYinK
SRVEJwe4PCk1G9wZt62sL+evFfly0yLgOHHJYTmqpvn/R9p37ViqQ9t+ERI5vAIrVoTuqg4vqDqB
yZhg4OvvcN17zl7LhZbVfXfovaWSamJ7enrGMVjxiBES39aoL53tlS1HUHIlw9BlY0IQtA9DG3HW
vbqOxNBuaQAQPvlNBb4BFnW9mHVZiTUYuEg9WoiR1yXTU2GWMqy+reuKpxkJaxTsMPMo6HPjjYx3
z5nR6H1y0ydLbabYAzh/q0+fUsUADpE+z6fbx7R1aTFFDz8L6X+8IMLKjK4d8wnTd1FN6c6lvxMl
XlHMwORYCAqi/W1hWzpxKYx/zMVFcpO5L/NWgU7oDy35ZranjAaJJQHj2FqSC2o/B+3gMK4iCLIy
ATzJbogZAQDn1Zp3KyZK9HsAfxwHXYZXtSWLz9YhRHcseJHCkRllR0Byxcwo+0ym7zZewNT4VQ3T
Lm8le7ehglA9DtiNojaCXX4NLvZON9PFdOfcjtJkpSc0+WK6pAQT+O0T2lgPt3KIvtBaBFMn3FpK
XY2OAKuO0nrUgXNjRZNGA9SAAZ6GXJhF0q+3BW6oBEaiQYYLgEpMI4nDSNZqFnaRV07U4vaFCuj/
Aqez7jBzjpmwRQZnsCkNlWZUhYBCp4tP1FCwvml6SFsGK6sC5PlA+zRb5TwGs766PwBgmRmS12Pj
VmPOE1AVeBR5C6Jg18eRGIu54pVSugcDkBgrhvrqU167j02C5rmUShRlwx6Cnwlw7YhEMS0rDhh3
Faajqt4yogQ4QXbzVmVzsM6ypOLmTl5IEd7E2hjWrmtgN9COZ0xop4SDzRqU2v7htbpajrB9uToX
Vg7oiEgzVzQSa82bzZACdJJOOhi3pfwOjgpZJNh4lNKur1hnsKwZ8xSYvcN8MNdIWchzl04YEyjB
MPDoGRjga/wOvDjUne4W68lgoZIGWXZcK6D9dZ0h8X/52i4ygNzx0B2QRgCXCS1+wH6+/qBar6ia
tIkRrR5itOTPUuoBeQRkzJpEbV+B14Wlx7+/jwgoEFUghYcpFOFc567RC7tqragE/I0DIsmp+FQt
vzOULG8L2lBTjO5zCHK4GujnEtbW14ujDuCriBbl0UXXKDAgbUk0tqGjVyIEk5mvS4uCxGBH2bqS
g1vbp0ItJsw8l5YPa9NIVrRhocG24wKizbGQIRSxGdOJZbnuAvJZb0h65y1t5Rt10kgs9Na+vSNL
8w4nThhxrRPuAl6vYSqsKB1yePNADqAEGMKy8HnjLhiogUDpcB9gLgUxvQ0nfgETRJSZu9zB8CU6
tlfQ6ozmiwpa6Nu6sKHnEAb/GlEzPB9R6QCiNwIhmFoRotlDkw4BA4g7/VEvL32Z7VVQ6xSv/yAR
0AhoEAA4IXofrncRzO/pZDaQuKT6i5FlxXmsjJeeDg6aw8Eg7ZQkO02LooQrkF7D28I3XgQD5MqA
M8A7a5uqoJf1UqQJyRsrss29lbwZoRKo45GN51w2S7V1AzA0hpw8jhKU78IyO7hJiaoMuM2K4Vf6
93nM/DLpg8KLbi9pU13Q0oQ5MQSAAHy83k/bYzNSnIkVYbBqN6i/B+PNofEAcBomq9VuiYLNQBXG
MBwQGAiGw+sBrAUTZUfo0XpYU38ObE9yQGK2jhteTt76vzKEExpcJy+1orYjd1r2OeteUhtQAfR3
U1dBO2QgGJ8PfZo850Rm8rdODBVUpMB5Shdh9PVGjvXM0sZb7aiywUmyGk6osySwBu/J1cif24cm
Vrrel3kpTFCPISV0rfPFjmw9acgBlRRV3YGAub13Js37qa3MBmQksZ+9YjpPGIp6UPqx+L5MirvP
NBdJmQQ6ngZ9oXtfbn/b5j6YFnA8PfwJ9/p6H/KMacjHlHaUdM3PZfiupwAISKvvVSLl6uW/Snhl
kYABzC1Q8jgYtqC7edJ1//eZAEGcD/RMRQuT2jkOgxKsmp/VnT82/e9hrva69nZ7lVtPBmhMkeFG
VQlQhcIqTVIvNkCd7Aiz64eSSZ6KrT28/O2CM28llqLZJX47MCeAm1IE5XooX26vgN8EcfOQ71Q1
3ETAyNpC9D24a7+4QNGN3OYxxQD3rJ//JfrG1uCyIzyFtfwwg2GVQ1mrjRMl1V2DtYCv/fYitjYK
aEkAH+NIpnhUr5WNLHPqaF3nRDTjWEZLegTBhhRgZmur8NK40GcLI38O//lFBLfYSVP0y2wjUXXI
MNj1Sc66zK2DeBqXIgRVXkBk4M4TRKhKenBcdCF5ZJe4wKzId3qXBnRWT4SyABiif5/uAUwTD4NB
PIZLJPgLrEyQuOB2q0l2NPdCrXd8kPnq4ySxzVuP54UgMU3rlZNSTKMOm4WZ53oCZsS9oiEhp1Bf
rTTfMyRJxs1TA/41UsMwD2AsuT610aCLq7WeHbWt5aN7d5+6CZqDZajPEjFiHVsbVoPlK8Rk1HGf
ql5jRxB0/QRPt8TX2jI5QH1EEz7CKkBqCSZHAXdhh+SzEw1O6ldDHjAqw/bZuk4YP0Z/MDIwoJIR
7M6yYmKSrilsgtIGOuvBYhRVeu4PUt6fDUlQN1xZgLvjcMT21aWdM9TqFDty1FcGf3uld4CmAb+m
xLXf8Dmu5AhKkAzzOlY5VlQCHsaNMcbnj04VOnq0OKMkX7ChCf/JQpux4AF4bExYzRVOHQxfx6iV
mweuefxri8dBPxCtIE+ASqCwoHXJJk/N8TTAUJhhY9QtoC1XGmh06X2qO7Ke8Q2tA64aYGGByAvX
Rkyhe4PmJq6OxEs3/EQPV1Brn24vaHPXLgQIC8pTAGklJgQQ7VtRPvYGBkzT020Zm9oGkH9giyM9
hjrftSkoqiHt26V2Ims4adYfNGWQNurRvnBbDP9UwYhjr/4TIxhxczI0hY5YSmmTZGdR4BECb2Py
60YjQd8vb2MzWqfObrxPWdlKzJ1YteU+oYmoGQwu6AjBrJWgfuA/zhLMcbmRhXYJfVqO9QRE7xdE
nD6A+I5Z9kmv3kYrnsxRcsnEDvsPogXTpHdKtxIHog3I1IzhTOl60LIidGClftZAS06TeZca5rH2
yqc+KSVuwPbadTRSaDoAY9AteX3ArAAxVDcVaNAFINE4p2fwRp2RBAFMzT1mS+90O7vL2xZYbW4T
N8XX2+e+dUfwyHCsZkzDAAzzWnpXmsXU4LWJ9KkHuGupFwFRVZm7u/F+ohTooRUGKoxMBTd1F17I
ujZlU3XUjeAZ+jP9BqynPTPjHLg8jOzZ+Of2orZiDBQWgEEHH5HPGggX08KAlDInqgvckHCePxVu
2DQAcDy2anIE0Ww42DRc3c/KNL+0nU+9DMhassLKlvlGOAfGS9Dd8L29XnPbj9DWofKih3TYJ+px
ooGrhKWsHWdLDOCsUJBHSgH9MYIvXKB5zEkXpOgVZu+YNx3RK7Mb011r26dUl1iJLWOE+RsE9ZBo
o6/3ek3O2IHqlZl2VM4tQGBq1CPL3rBOld7aex0cXZLbuWVgkUNwUJpChx/KhtfylkVJlYIYCEw9
DPeoVmv4yOkDNS2X0XJtroyjlyJ/jbY0kVfBBdaj5U1Y2TINaGlyABHAGs3v0vuM2JJ3UBwrerc5
1oUw4cpbA0h7e3i0EegKAa/AltI+tlYD1DoFNEwh0Bknf+rMPjRS0uy0udpZeo5xkkH/3CSNChSD
ZtkzI9MDljjaM/pDu91cdsYZUVF9VJYcg/JEhrGxZSn41qCyCVAPW6QIyVCwVSnQyqOuWV4APHPC
bknegW0RcKzA6AlHQSwEFVlXLy5i5YiU9u9W674v6iKb6dq6L7wLgiP+ctoc4b7oadHPw2Bh7y0W
lIl2cMfxbnaTINUoQHmyv5sleD9q5LR5kIICGsI9QYPLoiIA9rKjtWLag2VwjLvFYwcTzIo/ynme
otumb0uPEbai+xQ6jOYVYXneuPT25ME5zQAzZC3o0Osbvwc4olfvb0vaOizcFwD9Y2Fw6QQlrhQ0
rrKGu8GTQ/aLh2tp250MKWRzPXDqDaDKInQQX462x5SE3XIXq2aHQm+AfwiYvhZRWCmbpNlc0IUo
/ohdPFKuRYg22yhDoqF4CglIHH23smXTF1smDc4oAMEt3UbJQ3B1dN5ukYJOK/KSVvcVe+j9zFkn
AGslspBIJko4IcbKCVVV7tQ39oFVtuuPBFNp5bxK/OCt1CW4wtDmjxoWGrFFzssE84KFbeYIvurn
fPqjOENol4dy3hOnAN5gsfPIcyqDydhUDeTvUW+H32qI0euiAYfOyyHUaptzNZrP1G2ezQxwn3Yf
/4Ouw5vgE+28U1hQjaxL2DKVyNWoZvloZCgJqn85Xf1uKBAdc6ABTuwqVmyHMrWpV81ONHXDiXl0
nyfpa5up96CO+HF7NVsm8EKU6G2XzC261YWowuzPlv2bGF/0sdvz/msph87WIXEyEPzDYc9ELG34
CROSNK4TsWaXAua4ArbxrpQ15MukCJq+aipm0uF4Rprut2vcziHy122zv71vW1LQ2AkGWcTKyHHy
n18YCKxRa7UKFk8fq3tCznpq+MvcBQp6s/5aEopSsHgIknnUJ0hK3dVVNB4PtWBjCBB0fQV9zM4d
qsp3vU4W/G/oAzxI5AeRxYMGitmmxEuNxaCZF809OdSrBw8EpxksShPMxfi7MpJS4gFtmFoLg+jQ
dgMpcJANXu9kjW6+bpwbL7Ls8ndHKqAzzYqMGWQjpEV7KvxBrAiofq6gFH1FrYqxwYvoGOglMHah
GYCsXDu//d60u9sntmFrLfzFUQuBUgTf5XpFlQavwiWjF2n52vpqrqd+b5PPrWkdbgvaOiwk0kzE
FbxcLr4fiZd1a2ZQL8q133199qiytyGsbPTAMb7clrW5KMB9cmHAmBJpk+GStxjVWLwoHWM0udXa
QyEDQN+4UzxO+18RfLkXd6rIMwJOiAn75pkBCiX7FCjIalqHhGWSS7W1cwiGePyCvCpc7GtR+kyq
jnVYzeT8mHLj3LxQTCivfL5JVlDbUj30qaC+rKGM9GHCvaSN7U2oZkUTAcNkkHW7x/zsDgBeRkXp
9hlt5Q+A6v+fLCEmWwqXpgtVsYNlUJ3XH+jg9GJyIpO/U4DMJYMY2jqw/8QBH/96F1m6NI0C6PzI
AbpJf6d39/MXW/11e1Hb+8fRc9GEgnq1fi0E4wxK7y6mFzH2vSevmvlSeSHrR99Ln3SzCGcZccGm
bgBf7H8ECgZpspjlpvrqoSMs9V0bqGLa12J9btT7qeslxm/rVtlg7OLmDw/JO6Tbhco3k6otKJN5
qMRHPfs8Nc+sG4LbG7h1SnDN+aUFMicqCNcbuNrz0leA3oyAnRZodWQ1c5iYf6T87VtrcTDKAm8W
OJkfyks1JqcGrYeiJ9lQhGgmbWOPqtVDrdeHf1gRhg4QaqBchnrZ9YrA3Ujr1Uygd8YrBrn8hsTI
rWT/UHnhBgI1BMTfKDAKj0ZrDg3zVJpENAkLKxg9v3I+316JCJnFXT3IACEd76nko0bXS6mqwcTs
pJpgVNnK99jd/uRqQx9Qs84DID/X91qZf9F1l+6QS1sDBujYc9049WGsNOUpX7QpNNdsPVSZoe6M
qUBvlqEuD3oG+JgBM9m72x/MvVshN/zeyIFkFljL0cV4/b0dkBrnwfGSaFjVh4Smz7VyXyefymk6
WChNLd632/K2LiNvHPkfeYJFS/IsbSbgJ0dosfeAMY0ydZ++pTJSlK2o5XJdom+qKtgvzUqSKLP0
X16igWEor0KKzAlaW4COryF0SfZ5X/jUlOUFti4OGtB4cQ/Z1w8Xx13LYikwuxUR9gb4QV8Zfrit
LNexZQUA7gwxiCmQVREUzQG6s0GGPImqxQEstsKKg1YY34bOBKCoYsvAxTbODWNPfJoFhCag/+Cf
c2HYNKZ7yZDB6FhWrJM/3TjxW2qDuKyWcRJvPBCIxniPBtQR8+XCK+S1K7qC21KJCpAemg3gJ6sl
0Kb7ZeLDyIFZJMHayF71jTNDzhPohx6PA/G0X68vqd1yKVuH34MF3WF+pqS+TCm3ZGBannOTIW2N
5V3L6Kgy58piKlHO9MOE4ZKk1vdesbt9wz5K4a2CSBpz1nLQQwnbl2odBtxbKIaO+5Vmpm+AZFQ3
/3qA4VrKB1uaaB46eZLIrlmQmE2YyfjJPio4l4Cyr4VRdZDNCBqXqLwtkdVJVALa0PiasCxUhodq
ev6X7fpPDFf8C8UemVolBmlwj2qF3hHPXM9aUh+b2pNBC3+8QtcLEkwtmXuTjCDgixyg9fRhFloH
7zD/5UwmHiBUmlCGRb7GcNCsLWxbRXo4IJPu8RGtKnEDVd076KjKAd1YGBJvZ8M/5fPWkKXxVick
h643jxrzUGltCy0Y9tX4pC5TYJn3C6sCpdzbxXOpf06Zsi+9RtIdsvHOcsk2R5C3eIencGyIXNq+
tbCZTf9Dy1+o4dcO2BeqfWsfdCNes33focOOuE/Jc033qrIDe4Y3P6lZ8dVM3M+0kk2rfTRb+CJs
hmqgPxKDeIIFASOQZRDk+DHU9b0GEDuxg6k54/GZX/QxC9Lwtt7yX3f9cKMxBgkETI9hXgQ3/Xrr
kVykAzzsBJBHMIp0UrIwb1pT4mtuGBPupnM2DwTzoK68lsIUNQVYf49tXmCuih1cQr+TTRVu7BzG
UPC2wLez4JcJO9c4pGCKAoO/dvPe64NyesUgM3cE2yVclp+V8+v23m14B2B3QH4bzbpA60fb7vWy
wKJkDvVAlchp+pnuOkUDToGCURngp6zD/MOeaK77mPeoPisoTI1Bh/bdAdPig/f3jQxcgT0HTzjo
zdGBff0pVj91iltbSqRVForzXfc2m5Ns4FCEkuZWAQgkeBAQGqNu+iGyW6bZWxoDC3ZLX9erk+mA
MQmekLG4gTfsyxpQcA+uUTxhZGE/KpjX+vvmQXwC7+RFWxdQ98XQyKodO0VhV4mYfs7pFzCuuX0A
/o7bR7ulsJdShO1s6VJYiecokdJ+7d1nA+yq7SqR8dFnxkp4JggOCipW4qUYlYFqNC3SGKkTUh4O
DnvJm3D51Pz9yCOSMxyyhYM/IAkvqOkKuAK2alUa5+kBzcNh0T54ax6Mxbe/37RLOcKb4fT22A92
mcZZjsa3pTt3fHavlbwWG+/f1WoEk03Wrk8tG9uW5yuKI+dmOiaW7dcZoGhkR7Sp8I7u4XKbaHq2
VUEPurlrR83t03htvpXGDsCbueYeDUV7tsxT1pZhTp+tsvPnqNe70zh3sv67d3gqwUBj0Oa/LxAO
zwbhY5v2Qxq/EttHJ4Lh2yysovGOOH5WBC1B6iigSXAfVJ3kddzaabzKPD8AYPUPqAGdXnKCuimN
Od/essv7/0dxOC+Sm7B124B/j1AHaVGEvkLgvgL7AYAMRhqX9Kltd+54yJhENzfcQIB2/ydCeOeY
YulNspppzJOIikF923h0yuwgHfvdeoWAIIOuY4e3K4m+jAfAaScjNIuH54Wce/J7pndD2wUkfRvp
U6ISWXMQd8RFBbkQKMY59Qo6aKoOWVzbtj+tvzslB4cgFphwMIT7Rst8HVDsZd77t6/7lv3i87k2
UvFIoL97dRcuL6+7glkeggva7gvXgpv0haGMvJio6T24owyebOsIL+UJWtIMFd5Np89ibwTiyhKt
ReJzpFrZIMf7tKW4o3CJkEXCq47/EYKSDlATc1+zLNaLo7V8afu7zP7J3Manzj1azuAKN+mDDlLK
OtbW73P9qVf2XTUdSPcP9+LyQ4QVOyRTMcCiZzGd7sr0e6+/ZrNEfbauHqd6t5FrwoMqsouWXj6v
mW5kcQs9GRI9UAFEOUyyatWWrqAm5gIuA/MjGBe+dk/mUTdyz04JOLhCrfk+t92rVh3zeHCGt8L9
fFsxtxTlUphw193MpAUb3AzuO1AmZ/Ou0J4z6uv9sPv/EyS+DpWGzqPeyWJCirBdfmtlHZi9hsSJ
LpEk7h8m0PB+8ykDJHzAPSU+rQNus5HkLOrqnZer+14L2w7oTUaYrTsvkTyxHwIyUZzwxo4aAEPJ
UjAwS5jw7wK9DrXsx+r8TO1Yt7XQXX4tZG8RSSeM+OCgZ8hQgRmD4RxkLUEWcK0lemsRy0oMNVpp
ty8VEFaaLovprFQBgIpOA1H/3D7ALYGItpAj4tVajFZdC6w0Sie7qDR0zoJyrbaPpfrqDHjtLBJM
REb7tyUNwRaSbKhXYaRDOESdNU7HjFaL5oLUgdU7P5Ja3SfU/TpOS0RSUxYUiG8RMKQQDWCAEfEA
Wm3EhgG3apu+xQhEtKpF4EzWfW2sr6rSnJHXDtJyfDa6ZDd0riQXwo/p0n4KYsXmgYUAE3spIBaO
xR8PToqn9q+3D04mQjDROTAvEGZmyP8W+rkqhz0KnpIrJ1pG3v6ARnQk2HGNgAUgnBZt06wdHZLG
XlrtV8c74Lk4Evrl9kI+HtG1FK4zF4+oaXtkSkr45upcgnmzCWrDCyrtU1kWoAFGpc57QCHy022h
sqVxa3MhFLCNiT4NEGqMmGlN0Qna7LxOk9xmvkHXaoCloQcUIIjomUQp41rKUphrO1uQYta9b9Au
cHoWYJq0zGVtWTJJgjYk3lIrxVKnMUhOkV2Y1R34WQpZWX1z10AxZHNsJCSvhfUwqx7nvoUUCzRK
tQdcly6UvscfcgpQOyQqeXcPri0y/4KUTmlV15zhC7PZQVt9qvi9g+Hj8rnf10X2PvNcYHouBGZE
dFsrPt4pSIYSw21FNgzwfNfnVZc1SExGD+eV6RWcmxywr7np7G9L2dhFZCngNcLXAPqEmL22azPt
E7xmsafXJ2Ao+IOWngr76baUDY24ksJ/fqHhqZLpBTDIslhz3V1Wv7T2ORvavdJJRvk/BIj8uBC/
I0BE6glpJ77cC0Gz0eaGWcGxMZK3YgTVS+aGVh2185+OPlb991HV/MU6sRljGWDLrP4WGOVdPhLC
6GLBpmLM7Vo+munRCJvWBK+kFmagPq3nl+UTOvRl3vfWufEJAP4yA9PKEu6YnlZu72WIJPJkPdQT
qA0m5eiYz39/bhhE5Gyp6P1B7Hm9nBm9g26ZzSTWLAJkFyfQk6deRf+zjMNgS0FQFUDwAjQBzDUL
JnCwa+qM7kJiyz2AhPAEm5GpoAyfE0nqc+tWAU8UWXTAnaEGLq4o7dKiBl9CnBjZd9DzFr6mpkV4
e9s+OGxI0atonoMqYveghcLpAKQAbOF1W8TV+FIt0egAa18bTqW5d4tmj/aPYO1yHyGMbCjovaJ1
beV5Hzb+tkGAyW/09Ynp46K6qWHkseIsvgUqxdU9qDaG0p9mZT12Djk4bTCSO9Pp9+rQhbT8SnMZ
f8nHTUYDIeeJQNMOGrlEtChKkqRVSFLETVTHMuCaDykYbC4G35GdQC3+XS2vl1ibrFVyJy3jtMIs
w8kDOXYSz+N4T6bi6Km7Av135NEp2oObHcB+8+Rlx6bVI1gciTJ9vISY+EQ1GFE3Dtl85zO8sDbU
JADXmZYqXsqfRvsLfZIdk1i0LRHQJLT5ocvUQv30erFEB0OBhx70mH7txift4a+707CbwP/5T4Bg
MbOstBrgE1dxYlm+0t21vrbA4X7Ikai/fSs2lwJkXUzE4SEF6+z1UpY8GaqRdVXMxvnEkqPd1I+l
qZxuS/loSVy+VXDn0XeC5mbh2aTrQPvR1Ko4W+yzifqGXv4Aq8hztfy6LWjDNYAk3DGemUAQLSZc
HNKq6ZLoOJqyDwiQScevQw2gleLcjH2ggQDJNuFEJrKuuK0LcCVYiN7X1HYXJYdgu40z1vlT80LM
czubh7Jqg2JSwhb/KQIw3Bt4eMblD1xXG+lCL769BWIYzHUH0GkofgOagKMZX58oQKnQxL3aVdxN
o5/mqZ+yzw072TA9psNBqCUatCnv3f9HczJaeoWFA1nbdZAUwX3TlhezHYBjXrY1Rap1tk/M0PJg
1epynzfmdLy9Um42BbOK+AMGHeUluBhiO3nZTMoMJB3ABprj2S4RCTihq4bENb/MyiwRtmXEgQXm
4SHkKS+AO13va1daFITqa42bUsFZQdvJk5m3JBzbJMwV1gbVQIa9VZlDiEk45dC4TnkP5hx60poq
O6bDUoTuXJeSYZ+t7UdxFvcKFgNQTIKpYBh8rJeuhUn36nszsV4quzwZZXJa2uSxq59ojvbF2/u+
qevArUVrES9woSJ9vRUWeMXnkdh17GiP89eMHSYD5n3uDij8dulh6jK/mZ5t56xrvc+bZIrX8tzK
EAk3HjSU8TB8xBH80FMlKHrToS8nTeoG7PYYaFuNzt1pILeSPCdbpgu87uDfQBEYb4rgNQyaWemI
nZrYPaAc9Fo6oSo5wS0TfClBuECGtVB9VSEhgwtC9F/ZGpkSEe/KKVwVJI4w94NBD3SLW1yLLh7F
ng06Q3qnjlfV81GdMZWvyU5nP82DC86Sug3N5Khnqs/qHbXPZfkGjDR2lwDetvqzNF/rR8AzrPOO
DQeGiMvS96OKKstttdrYB2yxhguGFBcarYR9GJQRoL0apnPtfDksA6cBAOZoRmV51g+zyrCQqEZj
nhVFI5cTX15vxlpZo1abU43Q3qx8p3WBu64G6AjfjdZZ/dGS1xbV8dYKiiRUpM0LGwp1JZ3//OIo
vHpdWZ0hL64Cr8p9XNmjop0L8vYPm8mjHQ85UdSkhawdGAaLBQ2OMAuJgkCn8AdwEeSZLOIR6Snd
973kcTgiBD6YLFwPtQadu5LBFKTrsW/B3pY+Tcj9956/ot2K5Q+0PeQrQwTbBJ4b12SPHkTAoAUg
k/SJe85fCHlK5/0wB1o7+uBoONTuvZbQs8IkpboNe4HICNlhwN3AQxSxRcnAgD2lO3VcNoCBslzM
RI5tIWsK2jpe9IIBkMjjfD1ik0Hrzes82WYdd+wtndUDAWJzs/qZ++f2AX9MiqEmzmE+MeUELDRx
LlrVysIthrKJO+eTh4ZX0v9xkyJY0Ijm/WBlxBJbcj83ntsriYLVz+ehzDOUPmIXeHJdHXbgTW6L
P3pXhZNCJMI2LylgndDdjcZrNEIKCqxloChYTdbEyxLkDdiY29fGefb6PqR0CFJivxbjiU4mchZm
1BFJbmQrWIRHwUGR8L6geV60ESU67pCGgS/XtH7NZl8l2UPiTvvOUZ5Zu3yvm9Q3x+lzNfcgdu9X
ybOzpay4VciCA84MLo5gsLOFJFOGNsm4VhNl3w9d/WXpFVWSStiQwhFp0aSNeAmPqXB7PTsr87Ir
2njuemfH3HU+VTnVJK7ThqoiKwLnCZE9H2IT9rJX7M5zJrONR/NrmT6CW/mQqNpRI9rea53AYeiE
mP6yaRJ2CW1y6GpEgymePBFpjnaNTcGc1MVVMbiBrTVGME2mDHZ040pAALQDSDlI1r0zIF3Y8nLN
6lRR+i4GQMpntdyRdDo6KQuI/VvaabDxPF7JEt6N1szdrkF2ILYWlB9X8y7rl7PlMYnmfzwsKD2Y
NXgHERIFYlOjVVcq6buaxqq5H8fZOJp6Z+7pnJ/zvH3UCf0+DKq+d9xMNrr50ZOFZIDeclcLff1i
C06Ji7CAnozGS3VucoRI3iMyQUpehIYXq4ls4ufjfnJx6EDgA7fIvfO7cXF2dNLReebYNK7ssJ/u
lOYRTTMSK7axmfhiNK8hIYFqljh2TSFb88p6iDXW3aEB7sntvxfkDgCSe5T4vjdkZ0jdm4932uMa
j3wduvLh7AmWg1GmgwohH7BlrbVfWK4HyogGzdvPz8buYQrf4MOHyLIgVXG9e5NN61Ir7TGmzk/F
imqr8av8620ZW7uH0RsQgHD8ZbzZ1zI8VnTEaa0xzg0tVIkCR7XIzlNfBmcwpPwp2hTNRjLKoY1s
NfrSPZOjuSCBgH+vpYJvyO6LYhhiqzKemsFDt6Jx8qbUR/Gny6z7lRC/KPKvY5GFdkLCKX/My15i
mDfyGPwrOAkqL/Uiurn+igok0XkyNkMMZoTQnnd4KP2x3PXLN9N41BTVb5op6DATcHvLRc42+HPX
cvmZXNwKpXA7xuZuiMc/zA1d0y+UuAVozxpaj9krmG6y3YzqlOF7deDIwpSNV/dKushQVKWrhUcX
0lWivtHpF2OHNDX9Wet3sOJLfwSYFjBwQhOP7u2Ff7TkvI6kAQ0RTYacUPd63TPSm04+UUiuf1nW
SWenokVFc/TXvt/dFvWegbwOxq5l6deyAAZaFIgAoGEck+nQJk+D+VozwBiABAPI0Eun+O2PbwZ7
qvsUGY37yvuJIiRlu1miZrJVCyG0uaCu36fTEOvZdLI8oEGARt56q3T3fjGJRNhGrMDXjVQ4zBL2
UwxCQcLgAOSwGuLWLvVfrsHUM/JF3gKOX5X+GdeR0YAsybDuCoA7jL6b5KoGOjxaN3tzYuNuTfKq
fe4GlKjSyjJ/9HXelj6ZS+dTU9V6C2CGglm71dZJZOZU70NA1BfKQVPLtjpkjTWqp7m3c+POVers
iRisliHGi1y+7xcIqRjkAsGkgqSMen24/egVs24tOFxf3TWH+Zg/GUfnmJzVHTgcQQPhs/Fg331q
ftgpmIRDR5Kb3rRflx8gaDKhxkyteh3i4Wub700/jfRdVdzN889VPebd6Dsn2oWFJnFYP8Y9OFxD
R1sKZhMwLCAqdcvyYsyw7pGMZdDaSeKPel0dZyeZvjhVksaSW8Q38sMtuhAo6m5RN9QDzFCczx2Y
frqjjj4cRz8VThMOyDpW82tlrgHoxG8L3nhfUeLA0AH+RIZVBG/CPQX1lqYPMal0IyjSgvnWtKb7
21I23lckKGCIkNuDyyy+r4o10EF1yjHuqruBfEv037oh8fQ20ngIMC5kCG+Mk6SOmoLLKLatr+oU
d+V5oju2a7p7BsiC/g6NMP2L7Y93ev9Au7cUDdi3F7lp7y+/QHhtap2t6ciKEV76OUvHB9obYUF/
ZwVmonfDnWsMd5SNn4dChtWwdYjI/0Bd+cw8cJKub2mb9bqn0G6MldVVPzU53BdMBiQvt9e3KQUp
BWTiUSRCvvRaCjBq0q7V6RhbVqOeSp12JwuTxJL2xI1QGVk9OLAAgEBHJsor12ISOuVJWxhjjNm9
vfnmHuygCUDR/moEw2NtSvRf5xdLvHiX4oS9y4xpGFuijzEjGLm1yFwANXYev5vMzsK1zcf7lirr
E0YJMbJvaPWdYSfIA2nuGACwh+zWNR1C5DTUR4xv56hgV+6pnOtpr2Yr2/cK5nBNPeleu8IrHxt1
Bbx6SmQjRB8dLDT68351VA/QGfABi39B6GP2xJ3iSmmzX0ZXZkHNqPbcsFS7X/s2wRy2UQLZAFwN
AOBp1+GsAU32520N+XDN8RUIs95HpYG0J0Zbo+FM/ZKXDO3jxokAl4Rm6WkYZGhJHxSRi4EaIkcH
Uj3851pDlGxBo5Y+Mtz0/0Paly3JrSNLfhHNuC+vXHJj1iqpSkcvNElV4gKS4AouXz+OOnOnK5Gc
hKlvP7S1mdoqEkAwEIjwcLfK76k72DN4XSbMOtxeztUl8GEH5WXwPfPilBCTDaUm6bR003OLLnRY
GtWfmoER0CwXqFTlNLxtbXPzQGr3P9b4qj/lqnrhWnWKhOnZ9uok8OxSidYSLO8dCiV/G44/FoY2
E58yxsissIE1abs5afvpGS0Hv9WTU1mx0MlXyeW9fU7/MSNcoi1AP4UB3qznzLW+YrQ9OenMyyRx
f3PbQAAAImGdp/tCVMrVcWryjGHbim5fQ8LSbrvT5GrR7dPZ9IX/mBFBWqNnEpdhrPR50N8Hdpog
JMyKL60+S+xIliMKGzpkbSzFwtG4mFR20M0o+tG3B10S9nhUu4h6qCPhG0I5EugeDB8KQbbxiJ6T
ZJ6e1aLN/qFOAkbTrEuYP6k2i0xgxMMk15cQ0mKyKsLGCkGXhe4eqCgAXxJf9GUDFQOnKufnUekD
t8RD0O4iDVPTtw9sa4UgUEWkgLoFmNX4z/j0OWVajl3T6IxiVtSYz3oPhepy1oIuw9JGFzDxSja5
s+EjnDofk5yAayBpFjZVb3pwCOrrDNSIUfltN0LuUy3e84xiNmMelsPtFcrMCTeX2xkGK+xpfp6m
aec5a+8P4A/wm6SaQytxJffyxseMAXc4DKojmNm9gk8NelcbmTo/12V1MFW2R3Prb+GjcMrPJoRP
2Rz1CXxx+vxsl69mP4W9ckfMn0kik8fZ9MD/LOXjMv3kGnU3ApWtG/MzKV8hShJppIUOySIJTMKG
odSiY04GGRlKSoDxiw3ADK9C4pitHteNQ3aqlYAVIxvW8LYTbFtBwwQs0Lxfzp3k01pU0iejQzo9
RlN03uu5/ceu80pyEYp1lH/XgsoYtwB2GtGzZ1Ks44DziSn0phq/G4r1sVa75dHsmz7KqEZ2SWVF
aeN28L+enBVaTn4xF2uUzWBvzsD0fmrU1fYh2TwHt7dAzPz/76/jKilcpAP4zss9cPMZ0wP6pMdZ
tmJiR/f1zNsT2ztOWh1WZZxY4InOx7jvnlR3X7eOn64vXbV3ddSdHMl3wj/yT5H148cAq8W5byBh
jmLf5Y9RFLWoFHTeoQ8RjP1Pryr8ju6TZfFtIjG1dfY2MAOoqGES+KqqlqG+1FNd0eJescYDga8F
JZkbiR9/aHuJK8KcPHCG8DG0PoRIWtZdU7ExhYtVpX6gq24epiRjB2vG9uZurT6v5lCE1E1faYJz
trJJ3U/GeDQT8hU0duNxdJF0dgvEm7ShbXcQuIMAxMSMwMRf9osuwcB93SmhO5Q6arxgu+0TrYxc
lyqhZ6z2gVmQPKjrVguHSXmxDFIdM6Yl2Fb1ez/O5g5A3Cy67VbCBfJxkMB4aZiMACz1iqS1dShh
02rqcQvumcPoqklsNg35bWb9P1PF3AM0RN1wLjvjz39hGC9xiDkC43Al05cRz6BD6unxqti7Lmnu
66zeNX334KjLwUiXEy1lnPVbngT6ONCpAugLEQMh01XysZszszTiDGVcaHmd5n6RdZfE5/HHhmLm
DIMpgHGhhyCmgyCOQ6HfgKxxvV/6XbvPXvp/vNXPE396s38RmTCgWDu6MiisCp0dbdQTGCyM2U+r
SPulEL/8aX8huW/8TB9TIxwTX0YIuW0WtRQNivFYrphdmw1xtA76w/GUPLIsLB/InX1m5k4dfe0e
1B0v42M3SK4BEc/171qB/0DUcUD1K1L89rU5zyqm8OJ+HIN0vSvykE6Rpb66BUrchU8936Avhar4
ZfFHiprbDMHg0oTOOeDiQJQJdcKZJpDknhI9VhQXFFSFiTl9UKOugemm1bGiIAZnqr1Gq6v1v7tU
aXdt6tATTU2A5732S61oqW9rA0AWed2d+27+cvujEu78f/cH81AgOUE5D3HsMiznnoKWjIJaqda4
6zOt+jHSjcHaU2OS1YG2AgcfvfrXFApel6aAVKkBp02NeDUiO88A0Tx6OuqHJT0iKTjrsoejWDER
1gb6x0uDE1nsTidY22g2p6Vld0ul7ialvQdZ0q7oaNDosWaUO8VeAoA5g67+eXtzN1eMJhV/j0Ou
UFT3RnGcof2aG7HZA3A+tP33RlVD3Vl/NDbBE2ZN93VOJAn+ls+hXYeNRocXjXgR1GCryaykhavG
uXEis7tPrDQwF/3eW9+G1xT6HkZozHep08RAz4QrfkjrTPsFvS/557fhXvjecQkjB4GUtcgqk6Re
UmdrqcVOVe1y62vSK3ELIpc8Ktn9AniZ3qgntXlI7UMHUG2dPKbuDzVJJVfHRvKBrBM9WpwByNKu
Hj1O2peGOWlxQu9x0gg/SbSsCXBM78TLZTFHeIBwv4M1F3NRaG97IOy89DsIxLVTk+ha7Kadb2nz
rqqXvduQ18m2fPScjKQJc6jwlfroz1bsOGlYV+nT3PWPeT1EyiIrDG1dMbwGAHEFJMNoVwgvMLbY
WUUVR4s7tX1Z9W+ZiYHxsvriMbDlL6B7nVHw8NL5OBivei1Dn2/tPq9+IQyiXgRPuNyPkdj26M3I
x5ii7KrlpPUkqqfSx7y6JsNF8zRSSMpQK/ofWyjIXtoyOpq54KHRYq0/LS9D7U+m773aZ3s45dIm
8kZ6wCmKMCWG/+I4/ktjBY7eLRuix6YBORS2BB7IZbO3p6L7StHlm+z0zh6WYAEQrcOAQvK0QCHl
dojZ+gkgKeTjhSqgKSI81rPHgpijhw8M9b5QqW2UyJxS1qcQq8EfLo1uF8qKKI4hTRFit27OOYZb
cjzaWLLXUmCwra9G1wd2RyPHyE4U3A4sCdlAjmpb+8kct+O6a5rmT7Zoew8RqJxyMD+8UQiCzWt1
1JoMCGL1CDFfyed3HXR5EuWAlRKwCDwDhKhfmg1UI0mvx0M3Tnh1RW36LR+i3jiqSZinzvvtA9gw
h1wURE6o62KKSpznN+xC0boZj6wmZV4wLeAz6qxDZ9EgZ5ApHboFF/gka0BuJFOIpiA1RpnXwqmL
manmZTVCnaaDDcGLavtXlQCa7oWeVdyNgMk7L8X6u2zfzDTSeNGFDDIE5P/nF3D9R8zGQOlW2GcQ
onjKpCx6POdTgYEHeiya5DyqEEF2f1Xan0wpvqSTdXSU/h01M9zzdcBmtr+9/dffO98HFw8SgOhA
zSLEljkr65Qz1sT2t8pyosyEAnS1GwGHGT3r0JInQBluW9wIppcmhRBTdzStWIUHkKWMY5gTo905
62o860MxRe4C1TGzMOu33sQQZFcaZTBUuesrYyPTSueGLmPd5Q8R7hlauHaOoK7HnlIou7nM2sfF
W8ud2TH16faiNwIAbIEVA0hFfP448ctQZytFzyjQ3HGXmbvCBKLaNvMXyAjWzAqU/iEHPbnh03mO
moSChP2+VPz1ZbADO3mo5p07/wbKYtEA8kTZlviQb5Edy/Wte/kLhd1I04ygm6rrcUqTNzPLfSgJ
gakxWmY/SeZTU37BXNsuV18T91hVZ6R/qXaf4501ymriYtcJ0fLypwjX7dqBgnHFZsYjcI9fIFCr
qQEzjhM7lG1QNWFXSCqEInvfvxYBqMfQG1IcMOZdHg/4lzyQzrp6rBr95E/Tgz3563TuGtcvLO2o
u29t0Rw0IBXQA62HXad9XUDSMmTQgGx3SxqPJHBTya/6UOUUHRQ/B8VfXoUBlcblr2r1pqVKg+cz
5J3Kr/qS91GdsjlUl/WuSwzlYbWKnJPwOs8F6zHt79VqlA7ak5Y4YFUz7X+ccZhCL7HdoKVZGeae
yw6Z1//E/yn28Gx+hATFd21wyGlwyvqJEr26H9HsDmdg2gJzrZYjG3vtvwg6XKyKp5LAZYuFUn7l
24wpHyWQifmoDy5PVPOgWWVSJaCu/Wh4KUgpqap5Ptgm3L+/4pBX8sl7LlV61Qo23WrQDXBFxTYz
w7ZD/9X23SaHEq6vLLYPaQxZ10BEM3EHA5wHMGmcJfrpH/HhUz3VdhQnAdmyEVf2CJ1fpnZfZubS
cMzL7Deo6JazYbKl8POe1Af0wcHHtRrnlGgdEBv5Ajh36v2cmkEDqLst3z0Kpcm6bLOz0iYyvoqN
SICrH1UbrpGHqTHhZiJzWhatxowYXIv71tSZn7WjHo7QZwj0PJF15q9TMLSW4d3QgwZlALLsSy+v
Z6YV48DMWBm+62buUxn50cYdh4ABekaguDF75wnhBPQrnZmWkxknoI8oaBu2aNMY9hPEBzl3yaEk
fv96O97zPyl8uaDuBeu6g2kPTPoKa6IVZU4zFGa8ooV/qAy1uCvHDuyGmasF6lgUUTPaze620a24
iascrQ6kUoAYibQwNoLYYJa5FXcr/Q5yw2NrZF+T3Dus4/jQsjhNIeq95iczGSShaiOLwzsVMFq8
EVHwEMtEs1d7rcVcM/Y63TsOIAyPIP8ORm1I9e5yAmy7j+mH965OO0ks4TFQ2Gl+rXI9FOSleCpf
ek/i2KMLfkUrLpnnE1rBV1+6RXJ9b7goH+EB4xQSYkynC1kSkEwoRKGPEZMOnGgpeGl8T2llo11b
mwh0JVouXHMDNDuXS5krBYDuxbJidWDxZBqBk/2ck2OWZlGzJCjVSqWU+OaIm4c3JepqeFsCQSys
i0E9exwa14rnNEyfeZMFcUf1oTk/LGhkBt2PP5WsfLrxaSADwhima2DICIHmcpW4FfqxoZUde/m3
utqpZJ+Dz2JJq6Ams6THsGULpUuQaGNywzNE2Wt9btMRTSQ7dkZ9n9toybUaBqyUvVFXvpd9//vv
7yO/g0YUitHQkrhc2qj1rTKYmhMPyh1om60hqvM9pVBq1ckTG92zZ4YVlWk/XrsNeFSxo5iA4dNU
HyXcT1dL17p5Zi2JE1fJFKW1xgJm4b3g2RAxnKfQNqoi8LpZJrN5/U188Hnjq4DrYIhL+PBA4bFS
vFfdWO/Ismu04tCRQiZIu9EhvLQi1NoXBWwp1KzdeGyz70ZK/FUDQ4lShIlLd0afhJBUfZxeDYDc
vSzuE8Vn2Rsr8qiREble+xJ+CWI6MgdVwzQEP4ZP2+wobaGoY+rGTatGVX6HknezjL7uZWhDSqoS
1zfwpS2h2Zd4fcts3BVxnRWPUM/CM9yOjPKhKVdZ0Nm4NLgtlFeREGHU0xbWVc6T2Vpd58Ya31KF
5T9zqBaCva8h4Zh2JACCVD+llQ18AwAfd3ZLptfbH86WK30QHsA+Oq1idWQmdEnY1LuxkoEvUB2G
yTca09zftrK5UmAoAGiDuwJwKPhSP6WmutajG6fFl7lp/Kyy/NJ4qEC1OqvVvkhaRD43LPLftw1v
nSaKPiimod4AKS/uWZ88R3fYPDYpdpi2VXtcp3l+slL1zslm9c6wJ/X49+ZA3eLiNgTXGC6US3NE
gfwiI6v7cSMqysPU/cgzPF40WRFl69g+GxIigDcbdGnbxY0ZuBvwZMbolX97KTILwolBJHEZpwoW
VDPWvZclk7jEVujkamSoP+ImuqJIn4GlN5VBdWMwzPjJG3saH4x1D3onS1ZVu85B+Vw8+I4wSoWr
Xeyl1BWxqnlU3Nij/yS1j0x6TMNyiYJ69ifr72Z48dhAEoZxTOSfpopGsxA+crfDppW2G1cEw+km
TboAAqeWJEhdZ14QS0LzHsQS6O5ixOnSz9hgj3PX9U5cK9/orAaLS4NykSxFZkRw5oZAqVLNBycu
9Mzvmeo32t3/2ojoyMZYuwko+uK6TAO9uceIWgji2du+vLESpFp4AXJidcxbCtmdp+Hpri+ZGi95
egCVYpy3JGjNLrxtZsOl8YpCqEEBVwVHKv+kPgWbTp8mK8c8fmzneeil9KFJz8QEWZL5upagfO5n
CRpzI7oZyFnBLoE7kVdyLw0u9VqtiNhq3Dh72/rqBNTofE9WodnaPeigYLoRWSPw+PxXfFpWrabz
uFSrGiN3Zgc3L0Oi1M4um2W9ni1DgL24/DEDyoyraz5VVHXQsX9Au//o7DaoM++RdZMk8myaQUsV
6BcE3qu6KxqeNmikYcbAmGrm3GXFl9H69veugHvno54FXxCz+6whamN6vRpX7eAv3a5mLGLNO6tf
oQ4n607zS+zyKQHRdS7NC1IKrmzGF/z5gPAoctEHVeP0fkjuhpaGrW2jWHcaJU/NjTsB0zPoDvKw
g3qK4AkQO1zVwhnUWLF/mckf8ETf3jXZ3xdu617TiZlN+Pvrcu/Sn//d30eexQtCSNs/spRPG2XM
WlHaLYM8qdv2CJpgnSBed7i9iC33Qn0L0njgKkd/Q4jNrVVlXVNoakzoe2m0ATjGoMwmyWs2j/yT
ESE2J5amAM6jYyUsB3Uwe4Afp1b201B/YD5AkgpshZnPKxJitN6nKWGDqsYD6/eG/rOeR5/YJLRk
8q5bARQhGppIfA4fJMKXjmwswIoyHF0MrnrqJ/3LvD5jftawd5WsdrHpaogyuBVQ3AWFw6WpZEjx
cO09xGrOyrSCSV4GZtjaNQuIaGiZ8EldEfZtWpO24omvxpgo/KkP5rMKMQWj8MuU7G573KYlRGjc
PQAnIQZcriVTrNXJ0PiMbWNXmb7V4jkKfiPZBOrW6fDojHY8OPjRmLo04xI2ZRUyn9gaPX+8H7RI
QY1YYw50hTI0qyW59NZ3hG44sJ94W4O6V4hqTU4yaqCEEDsJtPDQqcb/J6IyuYsNpM0HoBe3DVJD
4AuES7sqACOynJx3+Nu7Op3jnFiLX9TubrBOtjf6Q576GkakBpqeZ7UME5n0+da+gosW5DQgB0fO
KASMRE+9vNOIFi/D4JvjC3UfPQJTy76zQ1o+3XYWmTXBWVa7sTE6VAFhWmV+ZzZRn6oTxEt9N92t
yhK1g0El2epWsEJJBlIKvDIDKNul46g1KTsNAkVxk+xNUMu5E9vr3nvRlQEz519/vz6g2fGghj8A
QyR82GpbEIbBDjUGBwrgyl48ogbjpktYtD4wmL6Vl5LwuLk8yDyCpBCjD3hnXi7PLlJDmykcVQcw
WAcjBKuh8FEdUHVGkilDTWx9FoDsIkLiIkY2K5yfaxcrWoW9FjfQg7BPenJnFRIyro02MdKJTzaE
L71ac+pZBH0qyBb4wHvh8zODwf06aVq4mBBDqg/oh7H89yDjvNjaS577IZ+xMFYq3tC4UUe9x5Qb
L+OtIA+g6e/JVgKIlSDdlITNrZ0EEwU0TZGy84fh5blpGTPGJYUtGwTqCbFe6rYJhr6SeP+2GQvF
QZAlc+rDSzO4gsCHoo1o+tEnY8S0HvGnUsYpunUFwBnQqQSqGQVBvq+fMhvUIVsFfRgtntI2gPxj
qix+5z6us+RNuHFtmjgXqKaiGG/gpXtpp7abXjH5W2AuyerPaNcddNrLhBI2VsPDBC8WoWJkilWb
1dSWmdazGrtjNUepYfaRsWo+S+cwdRtFEhE3DghvGxQXQYbFRS0Fb6cTtYxsQi5lFl8K527tn6Uq
UdsmOFUGgiDaDMJHm+DBNCYjbmgQkniQvbbv6qVnEP3pJecjMySsZXZ70rRYbGw3f8DX22RPiyVJ
0jdNoBPDWVL5QK9wYWIeStNzvpZlrX13OeH+8muZZtOmn4HdirOk4gMR/axSciXPpkyLDS2B0OPi
mUd0TV9vXxWbboZnOjoGCAOgmbp05gnzLRbRGi0uzWkIm8QigWJayWFYs/4t9wCtvW1vK67ybBOU
1SARup4/WHtvsuhYa7G6tuMROndraFptEaDUo6JWpGSRk1cWtFtbODorMFah6Q24yyYZAmpr5bze
rKIyBskY0eUHL0fOoxRIOWjhp/pd7yUvrA5tZXyWLJknL8LbFE8HF7AOPLpcMJxf7rGO4cMF9J9a
vO46TC2fBuOQlf6efEXKOEg8c+PyABc9R5Txah9i+qUtTK95zJlgC8gv32oOyYIEA+q+TtPsTPPb
7ZVt5FEcUQD0Iqj2MXgpLKzBGPGs9jhLWsVVHSsuILn2j3VsQtd4GV1JjNq2huYWorsObCD/90/x
XUPLus06LK3DDVxFIH/sA/Ot7UJNRqK35Rq4pP6fJSHCD0OB4F/BEoNYsfOrqX5M1hTYteSstqLI
JzNi0ltOXg5OWiRNvfsKrqZAzX5C5vv2EfGfKvreZxtC1E1ncM9CUhH+4Lt72uxHJ7of1mB8m0rJ
arY8DyknyPhA1omPSjie1XNbRuiMVMJo9NDt1zoynbw7IkUdg7pq0gdIbMluyavlASOJbBPYWWBp
0EYW3L0HJ6hTAAMR6+vq60l6nFL2fRh3s+cdmdn4+fo2kezl9p5enRvKTDwsI8cAZA4g/UtHVLvc
ZB3TlVip6IPSHgu1evasXpaBXoUNbgZYWI4c4Q9O8ckAOhzFMxMlLqs21Lyv9ht0dVrMSWH0Lt2N
eXuca0kxdWNluArQyMXAEsZqxPd6TVYMNZhqdiaAIHGZPLb63iRxSZkR4cpZEPxZS/TsnKvHLI+g
IWC43//6hC7WIWxdAsFfo7JgIrN76Mf9mfAFy4QXrq5n/lD+tFeC6ymth0fdtGRn+1Tvur++M/DX
ASrB14SSM5/Wu/Qxlpf48w5OYqrvUdP3rVfP+aecd+l8GuifFArgLvt7t+Z1e67phEYzClCXJlvb
bCBNt2bQKwb62evAOOwEM5OEiavYyheGuhKfK8EPV4XYOqUZWkGDnZ2RYweKSoD56H2tOi3sz20f
uIpHl4bEZ5Rau7bSQxDuDOIVPH5fq/yc2HsMHgaqDOF17dGoBHESIBSesKarSzdRDDBZWtU5x2fT
ooNXpn7+17cF/vBnI8LxsN5EgWSFESUDT5UHC0q/q6q//jhhBdOwPK11r5lxk8UqGCvM6ry6P0Hg
FtTlqc4kJ3ONquBL+WREWMrAMoJyoVGdnRSAqWqKWOWEXUO+Ly678wrQWE9J5+ujGWULUIhGhxHD
pj0DpxjMXYNhJFn5YusAbf7+NTk5D8b9Ll0/ywY6szrPz152biwHbap9Kxtpl9gQVYnMdTGLTMvy
8+z96FQv4N9wO8rq1DIrwn1vksyjfYeVdPY3q298KHCNeuff/rRkRoQIPtX90uTcCDSWcojNaMsQ
Wnkqecd9sLBd5C5cAgZQCWB88HGhNnh5Kr2e5xS65NW5Z6VP3OywJKlPTNAaB+5I7tSxiSjIKMAM
cNboK+hcjbLbsb4CXpsEpHyH8xzU3jzqeeOv3RTe3oTrQIb3OdrO+IWonxvieXpqNjXAcdFzY/aA
DjsK2Y2aXQU55D2jxRjz/W171/fNpT3hZKHKkmrEyegZuqihufag+/hfWhCOlZRjtg4ToeeZpIFt
v+ey98J1tna5BOFaZmqyZJaFJaCfycbO7wrYUd41+6mjdoiyaGTPkotUtmvCLQ2SUDwpm5KeDWqF
mnXHHFWyaxsfw4Uf8H//9CzxJtrRMSnoedT28+rFq3WyiIzqetOIg+cjGH9Re3KEo1msPEvLuaFg
fMRLBI3b76xBDEnq7v3vvYzf/3ii44NDV/1yNSRXKQZcW3quMtB8YmY+N+8xHSYDQ218PGgHIblB
JQiiY+LcstYDx61gdPhcQW/MCdzvU49ZSxmZ/JYVJBmgOeDqfa74xO+H0htzZDVnokRVoz6BmvkP
2NCAWZeBUTbcDCeDsTmw/6CHIQ7K1hMGkZld07O31jRO7EzfeXn/cvtsNpyAtzs11BCQHAH4cnk2
EFlxG7My6blQ0/44Q3P9lzJPhT+gfCcL8Vtb99mW4HCTS3SUhmErX7+pbXe0rH9m3MlmLaOkvIbF
4dGIii0vwyArvOLiHNiCygmz8YU6yq5ERhCsZNw3XRcYRhkyFZKpbfpQZvaxHx5vb+hGPLowLWwo
ikoVZ4bAV4WuuA/f18MSqWhGo6F884rOd5TyPOaLrNu1ubngZcagOpJFyD9cHqRGkl4jHaXn3p/d
p1L1s+zgsOPtxW16y3+MiK9UEESAS4ThS1bBEZw038YCIsK1w2SdrS3XR6kEZX2MBqO+L2wicKLQ
MhkXeOWQmSeD0jlcynb2b6/mOpvnJTSQh/DREMjA8n//FGV1t7OImaQNsif0BZUqnp3xHpWw3znG
Wn3P1CWv783dwzAI/BGacGAIurRn0NGsQflPz25O64gsK42UsnN3VM1kpGVbGwh+Q96E4bxeYizs
yWjZnUGas9cm+17vMfaaWCMwMrd3cGtFgBUheACCihkJ0elGrcIvoM25dx8XG4qfeAn1FYtuW9lY
DIoHHPoFnBTiu3BOQ166EPkZmrOp7sHjDAv/Rd6FwghSQjDCg9JFvAqzoVDKrGPtmeTNo0vLmGbr
u6ln71Zt/PXVDroLDNHgZQDSE3RvL51gLCtSa15enYvip0Jf8Sownafb+3V9KpcmhByX67qNjBbV
Gc2+meU+hiy0+tttG9dhDjYw74BCLYCmcIHLZawZZCo6GzZK1h4TGwTp39rpzk2fjXKvgp9GlXga
35bLvP3SnrBtYBVG20yHPQ/1CvVuCUj9bXKPqkyycWvvkA1BFQ81dZRi+L9/jgkE/0EFvzo3ULKp
Uzsu8zsT5Ay3d+/aCtIhEN+hHgYmGBi6tOIWNLWVeq7O82xG8/LMzDqUFpOujwhGXAPNbANZEbKI
SyNti+DZ2njcT+0a0NnxzQmzBuxPns0Bhi3pvqelZF3Xl9ClSSFuD4s+OCPDS7+wlECbXhyg9OAQ
k6xsv7l/YBpFqRTlHsARLpcGYFFuz6oOO5MZVZiQ8sA0IMXQbqwGyAPOaPpBUyHSli8NLiFiO9VZ
b8rASTS8yioUDdQv0qO6jnCI0p8sCXF0WSu1GSxY8sbXfL7zJplW37UBILKgJoDkAP04QDEvN0x3
FQ0FpSWJ2+pQk3635DJ43vVm8XEkDv5E7gXwp3C5gdfe0JqeerEydhFRXtJqxXB3feLs7Lc/nms2
G47FAngJ3C0YSMLz73Ixy6o1IHRsE8Ao3uoh9NQXNDzA2Z/4+uIrq35gygnDzoq7/GpQSWiGc9od
jSGPLNkAzbUfop4FemfAtjg0XZzUawpvXA22gu5scadz47AyWie0CTpPrQ6SVfMNvIyAIJbjPFlo
EANq6QkxI+sKYF/JkKAXMuwb933IisgY6GFW9NNclY92raKS3/us/AXS4m9ULySTZxuLxabzHoUH
kOoVs+EEqrUerxwlbgwW6sY5T7/VqazWdB3n8UDEgDjSI9z56AJenu1MwR88Daiwtmay8+zZR3RM
F2+3ZD9G4+ftLd1YEBwVjRCOH7DxZLy05VpdazQszc/gbPxVOj9q7YnU1sttIxtfHgIIrkrckRjl
FEkO274aSGuR9JzP7RiuIDsD54kpw6lsbBv4fHEfo4sJ1xBjvV6O7bqgOA203R1YWe6N/r4wn7SK
QXT11+0F8ezh0g/x6kWHG5JqGqYeDSG70Ctw/WeJgkKdy8Iq648oTidGv4NCcFA2f1pbUty/PiXY
w1A9PyV8YaIgypghZV4zL4fG5XIws/VsNUrsgUjj9rLEHeTVaZQnMLXNybnwPy+dITfn1cnJiCJn
XrG47ZUWLaSq3qlUQe4M3tCgwG785SeF0TsUXjBhANwP/luUbK2KtDTxCi3OfX1StG+8pTT8ub0u
0f9gArOwXL2UMzReNRb7JHdqneTknDkYz6Fz+iW1KtmY9vXmWXhsgGsIjq6jgcnP8FPWlE9uAdnB
gZwTQNhcYCsSR48WNv2mYCwsIJF6e02iS/A1AVAE+jCApRwsSzAH1VHVAo/b2elRogWTfIHZln9u
2xCzpw8bEA30UFPi6oGCPzijmxedN5MzlMODpQEkh/6050dwGfjz+LXqfNb9+HuLmOzFXYK0E483
oZK5VnpeNS4pwaKv/e7GfH2EdO704CKwh23fFccssZf93E79nrS9jJFL/Kz5enGrgNEJ5Qswhgjr
VWeQ1HZqUZ5ND/wVxeAemtH6PrhTOE7z3lhP0qRna4eBEbT5HmPQ1xEutLkbzByCKeXZXSHYgolf
I0imYWeqreOXCikCqzRoVHVqAoUp1ku+96ssAgvGOxzYZIQx1PJE9KwyKqM7W2V9XkcXyWredntL
K1lgQi4mdPqp2atD00ZEb8aD1oDm20/nwjvW8zwafm3XSwQ1avZMh6SM86qjzyUE1CTFpI2PF/P5
EEVDissxYUKsZakF4RtDK89QuiFRqZjdj9JSOkld4oq36WMruKAkCEyApRQnkUAjVrta60K1+Btt
/hQPwDvSvf0VRIzJHdGDBpoB74ZyuO3uGzGDw+oBekQ6g09M+Ig9A9J5q4bjb7Q/HXvP7nXlVH0p
vt22suHWF1aEtNQcHVqh31OeSR2nSI4IFNWdr+DDaq3SV2U0P7ZwN/67kf9Zk/AJW8bgpE1hlOeh
suZg0rsU3DWWGiWlsUZpP6Th7dVtBEJgRUD/gU8XpC9icsFSQjj/T3leKNgacd+fKlNy/W4dE5YF
pifOm4K/dhlrrZKMPb6g8kzHBuKpauHd4VGUnWqtdB6pXq5+08kyza1DA0gFwRBpNee+v7SJClI+
kAr+OCaPSwRFWV9bf2ftn+L99vZtRCDw66PugxeLifqVYGdxs1Z1OjzDe6ZgqBSKY88Q8+vvmqRu
o2VSrCPKrdn9QpVfQM3KWmOb1jkTLH8zg2FEcBaFYDodtDjVuZ3JLisn8NG3/zgt8NldxJTuy9pn
P2oi8ZgtD0Vyjfqjh1IZRkAut3YypxY4VhuVh4T4vPc5Z09J98WNbu/slmPihkYvBsk8aDb5v39K
COrcGpwJCnbncjj1IKMx0rtG1vLf8kyMTn40cjFxKPK8TYY1TovKbeS+cwB4AZIFTudPMnnKj1GV
zxkv/6ohGw0oGH+XAD19uRiI+ZiTVzX1eWkec4gA1qkagIK76J8M1Vdr8O3RXTUCU/CjSwZfaR6o
FyaKF3V26k/Qs8wSAyDrwcFgdP7QT9+17ACN11Ozyl7GW7v++YfyHfu062ODn8+Kvj4bINFFwxra
6LuVVJKzvXYhPGbA+8TlLVH/E4fx1bFdpoUAJ6azb+TZwJt71coDqMll19L1clCc5ySWwLiC7UQM
A0M7As3YqPV5rqivgbNJ0X61Y+GrKw04J4g1AU80ZN808sVVFbzzCdCpq89Ga5cpb7cdeiNdgG4K
AK64JFEhvnos1hOGwRY7AR6n2411lNyX3n5Y3/LqhARhlw3ToVp1cGZDYm5+a6z8qTW6YLH/TPnu
9i+5gjDgs734JULUWu22UXSIJ51tJzSXCIinhzFiO7Yrj9mje2JH45kynzC/L3cNvV+Jj/mL27/h
qsEm/gbhWm0M4EHATY0Sc/h9irKARP74fbiXfXofIJnLT+9yrUKMzLtBUarBQ4yM/g9pX7YbN9I0
+0QEuC+33HrV1pQsyzeEZckkiyzu+9OfKM184+5q/k3MHAzgEWBYyawlKysrMqLzJL8/tjvVk54t
v9jjrNunT8l+PvSHdmt4j2CP9YUNWIM32Fub6OH3lga1jbaobb8p3NwD27BvrITT65MK34f7DvYC
u7/pXJyrxppUIELNj1Wa1n6qzNj/plE7UtZ1G1EjitfEeujlebs2BQu7EJZZjUTGncHgr1zKnBFd
JiQ/prNgt+Wm6pw6s5t2d3uml8yAvQmgetb3hYLnZUihAtICcazyo6hlGW4+UI1Qi7saolnJWjlm
aSx13D4gi4ULK8QEL01ZiOWmVSJ6jTXI+jSARbv+qIQHMKkBj1O9aelagGEfz68ulj0xrlz0KvDd
ELOZTYBQxfkxgz6bWPnC8GnAMfIjRBN7KKGhPANLbHTUpO2w0vJ91bPAdtCZbb5ig2bIsAUqNj/W
8y8r3jQSCtjRW1a1UBOyq+KpG38VvR91KzeKVbtc9Aih05aSAnYtU/eNwXJp81jEO2lvYR1BLHvu
wP84/SigDXJ7JS1Fcwji4EmSveShTHw5vUQu5ryfamwVoSZOnOYED/GoGUlNsfbGtrSS8DzLaFCQ
WkHN/dJUrE4DGibV/JhooPm14ljYdGDJsY1wmP3CaolHdKMDHWFerWyXr5SRX1Jnpi2upjjQas6A
Y8+Pka45Sqq+WPqPdvAli/i92u6kFrKKqjeDZzOwJhf3y2HcJ/LrWGd3oV5vpvYRhfqt/KhXuGXe
noCrlly25M6/jZt6Q00UA7wjmHprLxtuI22jGG0qjMvLj6ZHyxtxZ8HxZa2cFl+PZteDwjrbQEMB
QRfO8KC3lVXlGBR6QiFl9wAO9PCbXjiftS05qKzYrZN5sl3ar29QO3FSF20mTukkfuSzn1MX+ZQX
rqQxbBFcfRRqR6imM1C0xkW2tm51S0gHBNB80yWFU0wPM/WLLN/EdkUsu57XaOKudwA6BdkkAKmK
kh//Wg4tl1HuwN52JNms2UYdHUJLjGwhrra3Z/o6aJ8bQsn+cv2TWmlkNW0B6+vNQ5garxHovGrV
dGpxZRDVq0FklhhMmRHcogHu0hIkigZUUQDUsLr4HdWlzukzGq8csgsL99IKt36aTu/iVu+B7DIs
JIGtI5efVlU5uNE5UzHbsQZZtA7iBoIHWYXGLjV1pTa3OHWoejNud3R2fX3hWWatqcMsjGxEDesF
hdpauhPll9uTdh204CR6jxGvFFQQ+JM2qcwmD8WhOA5PRruvnFKz59gJv6fxShy4vjddGmJzeuaL
KVc5MYDHP7YW2uJdodz0uq89i/XKtl+087XfWYUbHl3amVJFrUgnYsxaDbvpVSKB1XROUu9NEOHe
HrzFFX9mi83fmU9x2FZmGcFWC3YgxZuk2Ikqb7UYch0zMHRnZthnnJkhXS2ooTkC3GU4kW6jdRr4
p8gb3Kj1Rtm/7dPa+HG3OTMya0onqTjqyW8zJihMnjLU/wR9lehmzS3uaJ66lOZlJgPW1RXo5srv
iDHWtiyPtgy0c5/74SQ9TEq00hm05iD7rLPRbAboZWU6HKxn9S4L1S2E2F1t2KJGYRvKCvJ72UcE
XcNgNXaevraRxgj4aQ3Gxt9h8qHJra1RG4tRooljPI7SsLIkl737Y5CbvnwG7GOqMKiS9k5CuzEr
p9mF6oN+ur1MlqMj6FX/5xk3e3qP1CoGcd2RJMfumyaYz1PrDeTHVPebedhayNuttNvhno4WqZU1
+tWGcnmKsh3xxzg3h+DnzSTcwcsjoOu5nZRNagtaikp+DdilHenTd0Oa8FgBDKbhkdQCmaVSJa+h
rhNXpyTfm60Aik8BTN4rw8KOnqsv08G8iFsSqggqt1dpZPVCOABtR++TQ+UIhi28pI9dIFN7fvwv
tljPNpOUAiCBC3WaQhsrmXA8xOYmUb8rha2Eo6MHzeC04ptsIscpN//JpoUyHqpTrD3ycvdYGU6R
RkMsav1J1LzQ+t5XgQwNaOUkDC/R/DlWKycU84IfUbC8AVyN0iHax7hjuJSkJuwpguxc5o+xZd21
0uTd9mppl+L9C9gOVnO+4o4YxAwEhrmJtWxsW4SBgR7ibnAG8ZGGmR23Pyr13z3BMuIAaPviZsuA
1qjtcbvH6ohpNK0B8dOodZT2Q2pewnlli7LT52zgrmxwm6Ts4nHIC2E8QSsO5ASpA95spw+/3R47
LuD8ZQWU0UDFMJwGL1SbC2WahXU8ncJ2FoMYlRMX5WWyrUqJekKdyPd6OA0riRGXtfxtFI++IHcD
h6DGHbyV1XYdCqfjKa5VnfHyCxR6sXE1Tf6cqPUvUACpr8Dvlv4QC2Gzu+0yX4f6Mg8AGCyDvgo3
Pm6TV8I8C1TAyA6kvDfnraAcNWCfi37Xo810kMmp07bW8O8ym7+toggKSi0kNnwRXdfqfCYDmU5q
d1KFzOtiV+h+DPp+iJ9vO8i+n185MAEZNnCDQKuJG94kBQIqtuLxZFgouZhh7YdFqtt41BIdJVTX
rohLs4kbOprVACEH5SZ3Zhk0nYYcOLHTFCnNyWqGMbE1Uuu9b8XTnOHN24Q+4BRNYOIJ9SKa/8PA
IslmNS20/+saF2HUbE6lvJfn01zWgC0mrkmt7djSz0wY3xSlX5O3vdoy0IHBAwyoDUCJgyoXN7yo
P1S0r/ruFCPXmTTIZOABuO7fhfhXvqb8djWVzBZeuXF90FAo5MtbkjLXWSOY3UlPBj8vZRA9AofZ
RztZXhnF610BU4wTGCEaDeXAfl4eDUU69Eaj1D1eszpPH+6wXDdqOPpd+JEZpR11pd3FyXOnCys5
Dxe+TXAuywinOI7YkOJZ/dKwQaG0nA4m1NLLyBmTdzPeJzFgQdCPfutDbbOqq7IwqGBUAAIURwV6
ZXTl0mCGi/pc5Il4qoHOhI5UGJdP8khwje9XzvhlS3jQAvoNuBPeNTNO6jotiHiSk9dSBtJuQyKU
LIQ1ANzCEKIRBzoeEBFhpStuCCMpGcd4tsRTWhv3pdx6yJKOaGmtjNpuCTmWI3kv6Moj75Jz50bl
y2GUolhLOmAQTlGTOE28E6MP7P9Jef+X0QyUMIBX4byFfwAScmctQaLYVRN8iz9ESHzK5JsuV86k
rJwKV1Hsq3WSUZUw0gGcTJfelG3UDFLaSKcyjt/kSUUzk0tV6V6N+yPgDF2se7f94ouqWPeokTPc
IqrILI/gHIt6KRKVUVVP2I3+DH03dAZuzMxycjmzCVRZRhP0410ZVGIKcaxfK+avpw8VCeCuMKoM
wiazNXV2kerrUCg0fTZPbdNBwOc+L9JNXuPdnHqFGFjJ73J8I/NTvqmULUlST9d/CGhzWBkFFlUu
zipU0lC++CK+YXV8bi9aU67kYaaHp0yoY4aQEQ4DckmMhbSGm7uO20DPA/eHp2UcVWgKuXQ4MadM
ynQ5Dqio2srREh6qBsdS6YTpy8rYsq/mvMLTPPILAC3QHsdjBAZcTagxdUmgNJm2j6Lq+zAk0n06
5bKv5QJ9tTIZ3DEiRL2aTJx3laQ/NOnQ7NO8PSi6IK8kXFejrGGA0R6MAhH6o1BSu3RdK5XEKCV8
T28+NP3zkA9eaij+itdXWwhWoLfC3rUYtIT3OkVfjxR/eR259Lfx0Lvv45b8TpzhrYBKbumYduYZ
rkXs8XGVuPH6/PqyjrAOfBZaF3h4fylLITTn+yQYzdTu5meDBnH31JoJ0Fi/i7L2ZDwGT2saQdz1
hqGr0WYJFA1ab/Hexa9fUYbMLoC0SZBWkadNYObTcndlXFn0vlhNnA32DWc7FV7hDSRms/cdqZXs
ENfyksLuf5d2+WKs1FeWx/HMI26tCEmWy73YJkHnDYNHBEd3OzdypM41iLsG+VgbPm5PqpqAtugO
xoSR2KHykcTWSnbBczz8PUOgUATwAM/wXy/jZ6OnhBbtogHrAiXeXXqIniyv3wMQ0HuiW98NW+EZ
nAFroIqrWMOmTEHShmcbCCJ/ab6fGU2K1tBTGX4RnMQOGKPc2MhwHrfmqUnSH1ReK4tdRXPOIDdr
WRajfhVhjUR5ZFMr2hP5vda/62W/sj6WQgnyNMY7hI0OFv/LxdgkdZbK2pgEiaTiMU6H0kiGjNEZ
THGNom3NFLfujTiTQWwEU1MWTAIEMazQxm1jbYEsbi9cHdCSgQrfVf6p0ygdZznE9hI/o0La6HH7
1FDlLhn3WVbulJ+DXO2ETLhPjTUWXx5E+dfiPLPN5VBZqNTofrKSQDWcOXMS0y19sFTV4Xsl3FWy
baS7qIe4r41rze2osrBgwIoNQl/cRVnLLDePUa0lutRjW4hGsUur6WSpo2VnaGdQupasjPHCTAKa
xyh9cVEDJpUzlhUtHs0SzGQN4W4Ht8WTABDtpjeVFa8W9h17lYeYqAFaP5xGl6szH8wMH4K5lB60
LqhUL1FQrvXov+RQYfPGqoNAxyNnQYMBl7tlGjiec9AiBsjIt4L1kmb3xJRWqkxXWT0zgv56hBGI
CgAmf+kMXv3quKszEoCBeybHpK1dQToRaQPVS3ssW1cRVpJgvjL7l19nJrkwkiqxjHs6SPiL3wDg
x4X9PXfNt0/5QzIc3ZYtW982a21mfC36b6MoHKDhAP1ZfEOUlM9IEWNKgllx6O/inv5QvWEz73Sn
THe0d8wVGMXyuP6xx63GhmgV8NOw13d767XMnmIRLEmOWgGcvVnDgK0Z4yYxryehJUoJNtPYgqYp
bn+R6RijawgBtXbDaOJqsSabdH21+Fo5fzzkprHXatJlBB5G4QDowHMl2mPqlsrgZMropeFnNPg1
ajXasHI6rM4ld6BneqaI44Q1K/0qOrLrJXMrvFTRFJD22ENdrYecptnHjkXuu2aNaYCNJZcoYcP8
cZtFh7NTV0VbsUjB9x9MqpB7WdnPyJOq3LsdOZcyJFzYEDw1pkWPV8pLMzUtp6InOQnyI2KELRub
rNglst3EXi3Yw3xYexVaXENnBrmoRgFFADs+plN35i2JbQjj2mgpmV4/bnvGA1H+2olnhrjjqAqh
4ShLMJR8m36XgXEwP+lPUEMNXvYgUftXZiv7t6Nc2PPo5CfJkV5uf8Dy8jn7AH5riupIphbLp5js
6ATJXeVu8EV/cKvndmPs3BVzbB9cLZgzc/zmBD5z7keYG10oPv+QPx/Vh9JTYmfcHK1Hl3xqKxbX
ZpLbmGXcahT8wySow7teBTQ+GFBqkBiGJj4Vz4SsAT+XjnloUTICViht4F3rcq0KUl+gAwQzOpT3
IyBF+e/sR134t8dxeRj/GOE2faVEZIqKhgRhJUM0e9bfY7mWnGQa14SwlhImBh0xWNUQYH++Spmn
JG8g00aCViNoythPfrhTjl3zoun7iPyq6u30DP09kM2Lzm0n/4/N8cc056XRyCB2gJhpYI4PYfbZ
6AeldRoIMVeRPYmHRnbr6pf+3P0knaM23yI1tsNfGYjvm+pJs15V0ycAMt3+qOXp/fNNXMSjdKjA
H4zhiIgQulqVdj6F6JYLvs5AmAfvtrXVIeDSHtSIaVIYBQ6zJvbrL2qArLcz6z3S+se2xZv4uNcz
pyz34++YSLvB3I6ST1IIrwJVnDjyjIP2SVF2XbaG91neWX9Ggv39WewHKSGYWdjsiPQg73VnpLve
tl6iR3GNVYIFheug8Y8lnm9Nw7ufphdsELRasqepTtxGzdeY6v+PUPjHDBf0C9WKzXKAQ5b1Ihte
euxrO1Vs6pqvZB9/3p5ZXpf5r8gPDltWhwfGgGcCEuJOaKO2xxFDPdG6B1vzpuifmYTVJPuV9ZLt
SP0yNM6h/DCbw9T5mbDDC730dvs7llfYn+/gz1bdSsdOVBFKcn1bzI4G2PxGne8yfcJuf6D6PSAA
bdnYsuaOUOgYi4Y9h4Dg95g2T0K47YSfOrXV08pnLZS20Czyz/Dw9wrSz6WSATQR9H38Jph+3myn
GCrsD7isNVnxpHaVAzWPfV1uU+uXTN5obyfSCQX/SSFe3qno59iWk59XbqYlu0y+i2jhzrVxUAY7
MycIaa49qyyHyrNv5g7zAV3CaY53jUB9KX5kQfpU3dHN6A3P6mv8lAbC2jvg4ilwZo87uzOmGASp
cxJUYTT7UwO5TrWC5B6aelblUJd2O6I/FH0snAPQPrjc7RmF7IZkYHPkCiDfBcgOabQT+5NiuaW4
beMZhfNnZfb11pnN3g7p8wThmMlWqdMg2Tdam0YrS3cxLTz/Ji4Wl+hLFcq2wnhDWLeZ31QBn0US
txBmX2l/pZlpl/0PvGH4txfn4kSfG+ai8qDIs1q12DNxdCjyQAEvs5I8GBWUAB6KxMfrZIhGXLc0
jhD6vm176b59bpqLuuVQKQaZYboUBYjPoqk6OtJSsuPvprzWhbYUd89sfY3/WYTXy9oiLf4L6kKy
VTGxx7Uts3SanlvgQq6qEqnBYxMJqDxts0ne0arZzoXsiEa8gixbvKIBbA6KaxAUQACPsxUl+lTK
Irxpcg+noif8NJxyUzrjXX83rWQJy0vzzBgXCubZaOuqH2BMhHyuM3Rub5SH0gvByJp2W2H+Pulr
usiLtYRzD7l4IOh4vG4UxEy5p/ZUOlq7rWWnfrYeIFRRRImNSobZOWhbMIRvIEu9vTKXotG5dT61
H5vMkBtEv7Ayi02EmpBrjSrOrQHp/W1Ti0f1uS32LWcrMy7zOi/AtRJExUGfHSreSWINPuE7s7OF
8dgPiRPVD4VvrqUii2HwbF65MCiNxjinEwzHxnZUflcoYVjOaIPwZZMYH8bzbT+XDsFzN7kAlwqW
Vpe4+QZJfl+LuUcAskL/YtijUhTNyIbd2/aWvWMscXipZ4/Al8Pag6RGiNoJQX6nMb1gNEM45bCh
rWsGSr1ai2U7js/rAAb6xxy3XiMlBUecCfcstJeXXnQnnQwH8mPIJ6BXjir02t1sMaChgognQvCb
opZ+6V9d5x2tQxMGY8GylSGZ7VlDEeH2KC49gEiMAe9/ZrjjQU5yoAETnMske4gVdEX7RvWAZnZs
UFtlqrufYM0BCl7P7WKKbUV2DH2tLLQYWc++gTsnxtJC9wLBNwzQDN8oB0myxc8id8rmtf5QHktX
T+8z6dks942Q4+l9rcbIt+N+5bd/BgG9YpdjHcV9ImSdhMNZxCPrPnrpc1szX7oUaKFNBUmSdNum
p3Q4mk/Fa1puLGGfZGgDnIjTy2RDDTDiyY9J9TaYJ0Knzf/XHEFY/fLzcnT+ofiCz6PiJkPXT3cf
t5uufZ9TP4fKgunP4ZOQHlux34kQqiFzb5vVGgPq4v7+Z5KuqCbncFT7QdZRPttYsUuh1/IUrIlz
LJ57EGmB7jhWJFNav/Q0k+WuEiM5CaxDSvDiIU+emnxQ45i3P0jd2V0pubXpaf3byhCzaMFv73PD
3DaYhxSkr8OUBGH6rYt/0+d7gOL3YmtH04dA7O796bbBpSUPehtw9OA5gtGoXTpatlMMRfUGcUMj
aNF6EOlLE6FDiazl3Uth5NwQ51iSza2omBXeGsfBLpPB0cxvt11ZWhjnFrjdG/aVZrQNXEm10pGh
2T0PxzR7GMh7lftavyY9vGgOqGgQtqFiBa2By5GjUqIKGpupVqqcqszdMM1s2kwgCNKIA0JUyVVI
7d/2ke/V/ooQrA8ehsFqg9eqS6tEEowSGpqw6ra/hADssVroPtLE7reVm34oniP3zvbfosB5s3wz
VDqWszhXMNuhNm/XD9EP5ST68w/xVfgv6e2ZhzwDkpTQfNAHPI6RLHT0/qAYbhs96dZKmrCYbUKz
EJViBjbBpe9yJIF8UftJYeXqtBNxAxFGN5GT4gXd30dZz+unekonm1aVdQRNTfuophrZ3Z5NtkT4
zX7+CWxznmVkVmMqAu0ICQzJVevWjrtdn092bh4EdSW5Xtp+QDB+wV7Q0cZXJDuxBQtShXJQZFbm
npa1ZqP0Jbi3HVos0Bi4LWBpotsZvVGXHhlNX+Agx93EmII+2g/VN+w7Zf5dfeaAbIK2rUvt5GPW
fPIeiu5gbcPSAw/U++3PWHL2/Cu4TVJMUic0De57USTqG70ogUoVITJy28piQg0cKqBajDYQXfKX
zs6d3ocNQfKexR7YuCH+InvgEBSKRzRS4dx2KvNOPPbtx7ha3fva5/zSObfNLZ12HgejtpAG6uMD
lDj2YSvsu4Lu6Pgii/teZK+SxBmbN7n8lfSZM0l+2h8nAe/Mu755nzS3J1tN2jWFj/XvRuFPoSS7
VCJbNaEQ2xB2ZEy9pN/8pzHDZQDoXWC++THTdTRGtROy5YGCP+i9EO/mWdsKtgqKy/lbnO4S1EPr
0jdWDgc2F9fjhSZtFS2qEpB1l3PVzhak1ZEjBU2sAmKTWSCzUOJqMwmQir7t4+LqA+3i/0yxI/5s
V+vZMGf9MOO5Bh0EXtyW8xb9Jc+3jbAlfMsf7hrQmyEwm62Ia2spbdN9XE+OHqV2HIVBGP0MB9Mz
ojUY1GJWBFrxfzxjnp951lchgEsUk2dK0S6CKoCWE8dQcF3tEjdSCjcGOlKfj2Nji2Ryb3u8NIOg
MmI4JeChQSp0aRzddHk/gI0vUEFT5smFlvtCGgtuSvT8P8RlRvUqIiMCKSfPYSxA7gut9BYrVVG7
xft70rvgqvLEXveifCUDW/QLDJCMZwPyKHzIRIW10icSp4ESxlDfigGxTYYmcbt8Xrs8rpni4qKa
TwC0UJoGVZvpmxTXYS9No8QXqblWzFkMUIx+9G+3dO4qI3apEMpEzwKxrDPFa826zezIaozOr5N+
ru7CWRrotBc01LIccVAgPzckQwgWoVnSvBRPhYlX6nKibBUSptKOzkbUHVpLHmVXTgh+jpRcqZxu
MAT6ZERFUv+WxLhCHVGXx80UaqSwtbzWp4M5yKC8jvSxqba1WEJ/pu/FprVBkFGYDrYRmrbWDoeF
KMCEOhh0CVUBEIlfLldrollSyUqKjKny3me7cj8bJ7F/oVvdJuABuL05lg5eZIW4kgF8Drg2L3ZR
zSmaEs02C2rzQ9LrvYEzKVTDGIgKMRCKz6YEWZOA0nM2H7spvxsST02f8yH0B+VzFIJQ+4ACx8ft
r1pIkRWUYtBWB6QrGM+4oJtbQ9aOZUQDNa5tWRDtXMx9PQPvWemDUMEuh7fbBpciFCx+9Uuwd1de
oBmJY9lMQkKD1m8lO4cQqmN/Kj/nly6Advl/MAbeW6b8B2ZLALoup5h01ChA4wQqnl0f0E1X2f23
bO/QB7KvVsBACzsXGI4/pthqO4u8RQxbcs/8ynA8x6bxGZfxT02ia6FvcSGdW2JfcmZJG8IQYmSw
NO2HdIumabxEhNMLhCpA/LUthLvcg+S7iq5MtBh/M8VXdDWjt5mULyuju7R4EA0tMPEyllf+xKYm
9PRKWtFgrO9G2UtHJxNHzwLp1Iv8vT5VlZc/RTnTaKfiZGfJKZfteNxoxen2hywk6Qw+8893cOdO
bVQzqYSCBpS2NohNpArqmQxaEq1RQi2FjHNL3HrSy1wf0NVLg9xPnoq1R/ivLiwuZbhwhFtDRpRM
Ux5iQJPJMQqX1BuSPhNQSx3yz+q9iO3+cwYkwRFfp23+Yt4PmPi1nHnp5ZR1HKCzEPR5TNnwcnm1
mRpDvabF8gof651u3pedM7piY1udXb/VvSMNv9pvkG3Ma7tRIFj2WPW2tDFqXDbzVcz64rYCoA+S
kYxRx+LmluZzn8kVvqbbjxBYn8O3XjhQEw9RU7lthQMwAbH2puoPY9f6tG9A3prstfhfkjWx27WC
FQbCboAoQVzIxcl2TkdBUnoafJPUn1BEsk0TYjq9l2mgh3XlfhtKgSq8perPQVk7qBZnBOrvyKog
qMKaMS9nZKzCqjbNEev7hJZPb6fu5vdqk2zoznjqvRdQwTniu+WKYEBrDt1KXFta8n+MXxU8xbiv
81KdaQB2YCAVmgMVV6H1bBL5dc/uomDjBYYZomCXDmrZ1ID+WsSSm/d66WSq3+CxA1qnjvatfrEg
Km149ZrC1VdF5JZVrjykoUkRpMPMM7d3By93EzDo+e2D6oSTPdqdmz4Ke8V727UP2nF83uSn/n68
j7fa78LFC/Apeb8dxr7qGbc+iLuax2jub8wCH6TZ8r75WfrvsdM45OOuQsdB73aeFlhbiKV9Vtun
4mDhG+uDcPrVuIYXbawX0wVWYNduo7vMfkM+t5Hw72bb2HTPxM6c2x/LEwF+7YjzOeMWZVtUbST3
+FgQYKLPjD4lupMFrSO48qsnnTSv24b34mu3a53tbdPXxw6QzEj+GTIbj558jVtuKoOo6lQHmQCB
DxBNWrGPJ+MO4QlVthBF39v2mCeX04KWJ6xOIIoZWIx/XimVNO+rumwD8wWO9rtfgGjW36i7Vn9d
qHcxOlGmawOiVwi5c0FGG1STokMOhpJdDIBBd7Lk4zCotjGWrpDuqg5twivYcLa1eOcMEHOxaiWo
qEXuRGusPqqKomgDlWgHiaBj14o/6l7xe7n8fXscryMJ9NxECFBJsIauLm55hyNVExPQqiBqxCNo
JXCTWpOUvM4ELk1wi9IkQ17qU9UGxjD6WVPijW9bVW5iSsDIrJwJK+7w/UD5lOqdlsDW2KqnKEt9
JVxDQa+Z4BaEWOqkkDrmzgQxwUizSfR6e06u9xImH1d1sOXizytplrgJi6rXMsxJOUHBBM1ZTWy6
c1K4WlZ4pBp+W2K90u+7ZpM70oG3UcUwpG1AQ+IoerWbzMjO6SPiid31wNqo29tOLg0jyBJAZMAE
rkHAc3m8EIUYuZpjGLV50r3JIGCE0sXvt40s1BrZUP6xwh0nQ1SrWSVheVd28wJaMDc9voadPe8d
LXHHlYbw5TH8Y4z9/dkdIGnzYtasvA0mZ5rs5Kf1o51AW/fttk/XydelS9x2olYN9vwQVkY/fo6/
rZ3AS7v1z4iBQ+PSCWnALEQtYo/WqJ4wB5rVI8EL0KnRqSvH1VKYOzfF7aQhLQE4m1kMb36VIOEB
O+2L8G9pUXEmsvEygHuEHArCHBdMJbWKmySBlXkUXFpuEknxa4W8t51p356ZZX/+WGJL/mz+LSsm
YyG3bVDkVm6HMmSLpfwA3NE3oSpWMsDFVYAmcyS/gH6j+/fSlta2Y0q0CWutitw8BhpPep+RlN32
aHn/ILMGJzoQ2Vc6AAMw9KU0w0xc30UNQNly7QlWvitNMGzHnmxE9+CydopI+Q6iZW+MxrfbX7Do
J0uv0WwNChtekTGJKEg6crENsvStsOBmdoziNXjxmhFu4+oddNVpLMFLS/DjIT5kwvBIhWQlxi5c
JaHVhHwaPASMXVbiolEYWUJnqCEWCP0MUVkSTTCCZg4YH2kNgdWU2tn8KQ/galYgKzZ6pKdeV+A9
oiAPWlo4Mq6gVfJczvH29igvJI6XX8aNANAqVdLVBo4cXCJdoXbDUw2g++9w9ui9sR0koIJd48W4
13pf/zADM2xsTQ3W7jXXwQefgTd13HFl8ODzDQ1dq+ZmOPZo7kstJ5YfR1k6ZHQ/UVvTVx/d2JF2
mWWxSjVu0wBFswdNzmdBELSpUcuOoZHnxJ7ork5/Fpan/Yiqn7jj2kB6CvQTbEIre/f66AMMCZw6
oHxB3mXxJMNmOYIkxEALY2z80PRDnb7fns2FnBUGGD+Biuc8tCkzz88CUd2pc5GppA/aZuh12ypT
UbrrU7z0H2lnWskGP1vvkmB2iqtSc4YUfVoZW1kATsu9/S3XWwsN9HjrY3cCdIfyL+BiOkepGcZj
gCK1lLhg4RC3ZNLF0oWO3xrfxHUAhjEZeiXsUsBYZy797gQqReCyHAMhy3YqnRqnlBAzRjLi7piv
pc6LrilQAwKHiYK3TH43j3PRmU05BoC5iHswwev3Iwhvd7IhkpXMYtEU0GsmogZEjngAf5joYpqr
PRybQF2F3tRsK2uFAkpqNBvenrDFMWSyL7jssMsH+5TztWMmfRWH8hiQImnsSN7GKXhHp2n0Om2a
vdvGFmCkjFcKVUpAQVg3BDeGeHkfkE2XUyCOgvVoRXrT24UWgdkKhELW7ETGVKaP2MeZk0ZR7Ru0
Nep9UhnZe9n1uPMZRZiNEByW+ud2oBn9dvsDr7cqvo8xsKINmKm1cSlK3XXgqEZLYBACPHyghpqz
zi55ZRiux/xL40nE4jUZHQ53mBtzZAiVIkxBhYauA7rwp70uCPGuLZrkWVSHagWxt+AVZhecOMDg
oI2auyXdHqHrpcm4M//8Lm6EUCCSQz1Sp0B/Ut7Tnf56+9cvPE1c/n4uloHSJYK0HH6/DE2BH+kh
DnZWY6MJrHyhGfv/ir3rI+jSHjcXGiVKB57aCbhNSJUcsmYjvRL9x1hvRmBFTfU0Cp7U2uKuJLGD
Rzp7GJ/q+KNS13r4F5D/l1/CRbO51LWoHBV010ae0h30n3p5J6McV/0kfpU7Yq6B9tXqHn6ujADL
8C/PxUu7XASwZFWY8XYzBZ31vazcOt02s09DH2/Vr9GvbHPb3NLaR+ciw69KrADBXWeUHrI0tMnn
IEllvL4XyQRsdfhgJVVo93KxRkG8uJ4UHLrIvhjHN09xkTQto/gv5qBTZFdPPlNw6z+Hu7dZ2na9
CdbxxPRve7i023TwyIDqHBAKXEIuI+pkSU2iDOKMa4He+EQkpT8Z7Vqhiv0WftbOrXDjWGVWHI5D
PwdmXTi1FG6KctPdoeffDg+mRVZS2aVdAg0fUHLi6o7znduVWZvlBBJoc2CZEb0XcU+ws9aodpLQ
KJtGLYKekGL3H8bxzCa3M3upHgYEadgUewKQUDluaFWY2/9iBU/wKIgByXrVo4ZcuzXaBK+/stre
QWf8+wCs0oqRpUXPyAUtJlmoI+G9XBJjCun5TsQTs/z/SLuu5ch1ZPlDywh680rXRpQfaaR5YYzR
kCDoQf/1N6lz71E3xNuImd3jYmMiugigUACqsjK7KblOFCtUY+0ht+zSn4mhCyZuK0QjQgNvhRec
gf7ac2tIX0pVXBfy44Ijzh3tvvuJaS5vjLJvBCfZxtUThGbIJK50hmBQtDnHSAZ90VlsL4+APWqH
aSohEUJZ5UH/YfZKKifPQ4e6ozVCh6ZpIdBsjY4puC1tzi5q5xpuL/gPf1taG1MUa0TuYkHe9JhR
iNwTrZ99isyJly72r7/wGBso3PWWAGvcYi5ULSYrBq2aNUwsXApFdu22lrw/t4I+AgsohZXXlBdZ
NQpJbYwxlR8ra7wvKW3c3ukf/jsbfAxxeskiOXyfFpLikqFLvMER1TI3SuXAsOGWYyAiIsPN8+ta
1CptrZhgBRn8I7pt2ZVlz84hnubuoZeRmKM2g1ZWAmr/XG+BL01m01XiZA4aAL0Dg0hOOLIRUhHN
vPi9ZJIvSa3nXprPRNDJtbV1wAGDmgbaEaFDzJ2FKKU3pVOoMvCfcexTHE+PQwfCpz7L6ePlyd82
BelDAJpAdMrz5kqZWiaMOvIjk/rZU/N0eKqYrbvGDCTIZVNbJxKqliAnXEWVIb9xHhAmwyAkZxp8
Se6TmyXLlkBXO/lvvOnEChcKuraAuAgiNiioez1M+7o6mHmvC+4Pm9MGeWhw/uJJjUzR+VhsNZ8G
aibKI5gtwMA5ADtYL2p2g5SUKdiCG8028NwPWzzBdq0DhJNJtvxYIKOACpDdlkOkQOxi3CfaIvfR
MBMNguNsGVpfc5pi3mvEkZkLeXqGkn1u9EiR5brpysRgidu1BlqfKz1Do8LlFd6eFQvUq7KFrB3/
NoXGQi91SiyjQY7WR6WzjJdZHtl93FeOoOSyTjB/8YAWKYB8eL8AIc1tEUDirLpzqAJ0o/o0LcaP
tlEfUuMxUdAAgtvzii3pBFeqreGBbGo9YyADByGq80VvU31pJgabY1unoJeH1FUtpWkI8EQiMLV1
0wEZOPTVsPags9TOTc24DgxKVSuPaQY2+6vO9Kc4gPZsOwruBFub8tTQ+ucnD+84jqma2dXqyOVd
kRIvTwpB4mnjYMTxBOAG8l2gk+XJjUd9fWqvXpGw5Fh2bJeB3cM1xgLAlqfLDrh1z0aFdpVux16w
4B3nw5mHNnWmAcORwXXuqcngm12qh2RqpxtbbyWvI9UYda2Oyr5hX5u9PX8tJK0WzOpG5wfSJagB
4K4KX1H4BHKdo3caMr0KYBKmm1T59aSjN199bm2IIKiK1xz1DgQ/ieqPNV74s3nD8j7o8+G2qKqD
VCaTYGtu7JezD7LPJ6ZuK0ca1XW/pJ6pk1DNq6sYs9DPo0sh+dnMkS4CAW/4FmyCEM5COMAbi9sv
9lRDWIww2EwKX8/u5FLUK749qg8L3DaZ8ORyuhYW9DaNwxwVPWd67Efy1A4tkhnkvp7iqHFGwTtk
K4F0NjLOzRakdeu87ZTHufxl0q/SDUQe3GqZv2Syvqsy4ladX8/Ec7QmQEftDa1c4ggIWDeqJJhc
6FarwDwDo8WTpJdLiTu1hBgBVJYGnEotjR61DK8cFYA1ywLJx/iYmV0YK5PplpkWaZNIaHh1Gy4M
n30D51YWw4nizDgH25H232VJxsuvHIb+6zTgprSA7Dsa6aD6S1GKhLM3w8rJ8Lkj2BztUiHr8C10
I0j2T9xePd36seSiZPJ2UPmwxB/ATdtkCSDLiJGPOWTkofN+g+R19tx8GW/1HyLelI1TBlMKViyU
nzRclrhd08aEpEPWKo9mF+nao8RCfRZk4jZOlzMT3LYZBjXP57FBdDJ/YkRgGVSL78lo4zg7XA7I
24v0MRhuo3TFaIymiY1SLB4QQnvDLtzKrG7zSXAh27rfn42JuxDgzjlDeAmhoEd+tqGHtghNpnua
/qaiTimlo68onpRpdxCiDSd7Vw9YPOK3+hzOg/lVL7Q3g8i/Lg9/Mz6drOU6PSenq4K3mVIYmGhb
eU2JL8e1q0PBnnxj0m2p3Grp42V7Ww9h1J2RYjXBy4yeQ85g2WckQ44C94bBbeGrGlgSvpu/CtW1
gVSqH5gIBrsdhU4srr52MsSiWuR5WuedpXFQN1BMWpxdDUHUOdnp0veKRmOv7upKrlw2PBudIBRv
njEn5rkA1BfNDGHTfoVcOhBctZXMZUmTBYJ53dyUkL5ANgP0mWCUPB+lVU0gzCthxrQ99emgY/cv
oOiKVBfZGpBreKJnzOYWPTHIuTPEiAgqZdg4OvRD5rx1e1sNJOW1qFO/W14uD080Os5rkr6ryeJg
Deuq/sb6vPTsTFHcIs+pd9nS5oY4GRbnLaM1W+M8wdJidEFh3FM7aLU9MyNn9up68ZCMEljcjEAn
FjkHcYqxyEYLFq2h3Nnxfh5eWIGmuSG8PDJ+IwAwh97CE8kgbmja0uhqVsTQQepf0MDpKS0gP5ZS
X6lIB606KSphvu5UbkkebPaQznHrX/6EdSgnh/GnL+CHmjSkQ59zFeHhC+k+So3UpSbKFlZxBe1w
f5F2lw1yfvO/BgFSRJoCtJU8GlmXOyDJYgxZz5HGjr202Me2SEWEW8B3I2BjAt4SnNcAXHOH1bSU
pT0NWRVNxi9tuoqrBLRYbmIIxsKf8v/YWQeC7mJkYXnEjjwkKYhPoJ3lJLlvqy+OlyuVpxiu4jnq
Tv0xVI9dSgTXcv6h8G4V9oB2BqoczRPcLUae9bpF4aOKkmdJOmYRqHCzL7IZFsDPa7tZmdzmV0zC
ptk1szfpPhNSPa1+yXuNbgCHiazMmhfj7hvyotexJlnQezzeNq7jrv9ooeO+VG6oAh9yrL+Tl+br
Zc/ZclXdAogIGG+8pPlzSusnbVQsyLXluDB2+S0BnVleV15Bdqp2XSeiDrcte7iFQDoaLW5wJs6J
ipEZg5RodWRP3VPVPukVuS7zlxLveEuCtA/r7i8PcGtr4FiCJh1Swcjqc7Oq1EZdOVXaRGprDzej
OveHfLSOeTsr+8uW3kUm+AVEMn+VkEVGBPjN87NJgTaT2VqkidZ1S/bdIdkn+/YwQqc8YW68A27q
YB+Tq+5A93j27tv0Oskj2QdvW5SKWtf5G8i7Q59+DTfTSrvQ0s6zJtKq10rKvNh+yeLrLLZ2zJTC
ujGOkF+BAuDT5VnY3EindrkTmun2EoMWo4mmaQr1wh8K2wMFTjw9YY0V6tmN5DvJS5KHysOA/tvq
toXQWi/aThu7CQ1QKG+/658pvCzGYGZxWY/4DOqMfmZdZ+3kKlPvakbi6ZUgT/yefueWXkH1HjAQ
KExr0Mk4X3onsTpdMusmurLWnfsMQmQfiNaw2hv4/99+KO6KPk2CNPznL+q9AVfpoS8qiN3EMzzZ
V7wpmCFuLLuaoCCydSJqSJFCAg4wnPUIPv86Og8Aw0yYC71fXEiuQgiGvC7GdMes5SBnEloSroEG
Oox0DmYj33eNJZigjdXQkD1bGcDRxvSpJkP1vCzssWBRP0KEB+KPbjsfUuU2w+v4sv9tBBjsc8QX
dCMAJMI3PBM9lZcRTUfRaN90YKfQ8msmd165HNsJ5IF/9qxaNxmsoRSKc8pASo3bZJk1qjWE5VjE
clfdLXheu4VIb+LzToYPg+/ehnClBRezuFuhwaqUMtw3ozz5puaDT/c2+m/z3s9VyyWNP9T1TSyi
a+YuiJBKgFFgPgEwNZBHNrjzkEi0dIxuTCPUKWmwDGoZSWj8DayhpddloVYeQ5+u12sM6jYLEaQq
P/kLGPhXaXJlRcmtSd5zj03z2FyqaUmjOYfa1YhKn0f1Ig4cqF4dkxFSu3TuC8G1bY1MZ5sYLber
4vJalUVT1Xsv0MkLKkOazM5LLY0qVfaaWHmdGHhZ/9A9VxuA06+oMTgpf97GOusn1YKNNA1KI0Cn
jOWEcajn3xJR7nNjDs9MrX9+MhyN2vZi12YawVUeida45nxnDA9So98p5cPlYYlscetVqX3Ra4ae
RuXgJvWj+pL8igdIuQpmb2srrOIrQGKtrZDQzTsf09DLs22UCvwi+9r2JiSQb6xml18l1M+vim7Z
T/Xb5ZHxOJx1I5yZ5M4zNFRJWmGsXlFPDwBUXeU4rshk+ObceXYC/WrSQUhvupenxAUD/qK/FZTu
Ln/F5vyejJs7XwbWtZYhYdyV5VcspPvi2pLQCnfZyvornzbAmukC0wfaj/ik/cCypZ5VeAxL0RuM
TBGx7he6iBZRFZjhBjPTrixRIoZjsh0gPjuyVK6jSTuF3BP/Gv0uZfXQLq6w9fzTA2ZdyZPhcXG0
UotRcmLYTdW31F6CZdK9kQB83Qmi1+cD992SBTlQAJtQYuVG6CzooSgXQiJq60lAah34YmVCGnqp
HpVMIV5By1cUY35WHRrTQZtRe3NaftGARBec/VtjBgwCiX8dpxPKpOcbhrbpVM4NxkzV+miQwLYH
dIMvriSwsxU7oZKFZgtUe3Dt4ua2dxpisspOI4PWbNdX6ldr1BtBgP50tmNaT41wES0rKiXTZgOD
aembOXrVz1qnXqKg+5qAZrDuM+/yhticPRA/rfVcKFjyN/qeUY1MKkblyHd0fnWsGvyJXqc+Xjbz
+cmLgakqbmcgM8EtSeYOW9tITDtDk35UDRCT2imd6WUZ+IjQXAgkDWi6PekORAaCjbg1nSoQxQ6A
xXjW816a6KQsjXaCl8r7dApJ5Vk/2thDgnCsROT+W/5xaovzj7FPY0oK2EIx1RsL/FMLgpfIAucc
STyp8zTDAqgWwVXcunn/ZynO95MAqHJL04EzR/81h5uwcdlTc7aQCB2tvihBvxV7T398DZonp3U+
zBlQMHABuWm9yfxmgI6vZN8EjrZudz7Cn1rhzk9bMdLSHNYhoCj0lQTD/qcd5oHp7i8bEo1mXayT
0chqa0iyhMVIkyfwp+8auXFtTVT02l7yjwXhwmweO3k56zOJFmq4pL8v9P9yxTmvjXWzsrMK04Vu
Lq9M75mSC/agaAic12ptByzljCH04PSeIZ/YEQFAYyuGqbjK4wjAmY5r9flSSIqSAlqLpWig89SA
krPM7MBh35o6uLzmm+FkzZ7JK9kUsGrnhgZjYFBPLrHFbf1gZOTZ0W6Z9oCzCa/7tQFlFjjZ5jGr
nlhcv+jEyxZVb4w6gcX0TkJWRc/d+jG/mn3DchUPlLdDJTgPNt36xCA3l6OMRlUTKatIsZ4SWgQN
RAZNkRGeW+I9ziCHAJAcGrJXMNj5sGhbsrZhMonUexPItys5d/WnJDB3fUCvim/GvR7m7vgl+24d
s8Q9NFloCnyGhzr98wmqDg7+NZ+BbqXzT2CNVEwqM0mUz+F4v/wsfLO5cuLjUt8buR7N2jNDFutW
+pmktWv9odLbJ+vcBLA0T8YZ6LFIZt81oLJJJ3tyc22Pb8X8NwcT0uZ4a6K70AEk/HykTlqlRhnr
6xY3HXdVQfHBfCIqXW9tc9y+kGOVIcENlMC5FSNe6Z6g1BoB8rF3nOw4o0X48vbb2ufAvKL1Cyis
NUt/bgJ4nh4wGBuhHbyJehUmL+b8PE2CdOrq4fwBYoAiahWFN0D1wB0go60RtUtiWEFLeuniehl2
eu91AICDFGGZB09LRbwWm6++U6Pc0KiGba6bMFrM31C3GWPZbXfGV1N5M5M5NPv0EA/Pl2dza5yQ
fQVBLeqMyMpzx3EH7jQzzhwS4dYlIZmbBEtk3zVF+FeDAx0m0tO4+K156vN1o0ZsVxVLs8iaJjyF
dij6WTNxTeTjpfQ+nTQ3I1DpEuVH+Tr9+yYzcfdDpuxd/oQL1xVjjQkpUxJpOHWIziCsW4Ae3AD9
W+I1yc38VVJuQXNzVON7aN+qPyC604TtW2Z+sTRD4Lx8B+o/X/NevwINqgml+vNZkGwnZ+gBI9Ec
TI/6c3lv/1jC/iG5Hx/MA6poe0wMuveH+xZ8+z9QoLi83Oq6nrxfAzKOstM/9rmjhNiolksa7OeV
G18bvvFzugP02B3vO+D+vim75coJpKAY3SG+STywPx3yvfl0+Ss2ne7kI7jjRWXgYZYb+Lk6PjUm
Go00220Xry32qhWmqCHkIKu8bHLr0F5JjBCaQDWHR8D5vNdJRkEfDxn5fNGOJrTQrf56KP0mdcLk
rvhx2di6iJ8n+cMYd51yyOikCYWx+Uj22WOvYmuJwuDmW8oEHBi4sHUq+WsIUfpeqqCQGA0ruLEA
X5HZ/U5i6EPr2rGmzd16LdUcep3ErwQo3MtD3N5WKCACL4oqNP51PqFVnbQxg0pZNHuIj/S+yvzy
MXtZOnfcjXdtEpJb2XNeq0fpVXodHV9gfn2DfJpicPEA5AlyKiSlz81baq8sCbrYIvN+OhDqx8+U
us1LfBe7TfnyS2Btc9dg767FBdD/8P2RKaupNIEYIGq7aS+P9+O1/ZP0rlrZrjQ+da1n+E+iJvHN
TQJHhWwE6pYgBuBGiLRzXYLDN+q/W/v+iXoAMREPTQSCqdzcGSd2uNceOp/KesjGLDKMZ2dBtc72
SyfS9e/SYWgnQfzZPOLWN/j/jWqd6ZOrrKnCaUkJa53/G2mpL7HfR8sNCpbCFOrqAZ88xFoxqPCO
1UvOLRVL58RUwvxVUAGY0rBBj4HXpHtiB+ZheJ60XU7d6plZ1yrKpLEoAb51TQGS+l/zXKAvoVwX
1xQDDacfGljSEkGM2XaPj9/nAjm1nHgxCH5fvdZn11kFPspry/qCFw86Kt1GYO7/WbgPe1zMziYb
Te2ARUQl096yzNqVdXHo7Lu4MoFsRlfLTaKBjEv02BKsIl/SG5RJVs0CZrWQRkczuLyxt4/Dj1Xi
aa+qkmQxazCLQzgH8fcu1NFuc2DP0ovj27vkmOZuLrvzz/jV+qYrrnw9h6DdU5vd5e8QjZLbFeow
1MvA8BkJ+jRl6dsw3LaNKCey3h4/bQhcm1FyUpC95KdSylKEzHXrLX5yfLX2s2dcdV+JF1+19+Sx
CTLBoDYDy4k9LrDIeiXbYJXMIlrtCv1+WdnS2IM2XhvzbYVO98tTuH0enpjj5tCQ2gH1NZgD7N3N
BrDC6bul9pvIop5R37VCTPb6BLg0n+ufn4SyuncAvk4wn6NXBPM9LhJHFv1CM787Bezwh8jzfy6O
J8NbV/fEWqWZA86Id2t1pHo6JJKG34b3+/IsbkatEyuro55Y0Xorme12yqJib9/Nvn4lhG+KLKx/
fmIBZChlmWqw0H+frnAXv56uiqAOMoCPaAi9GB/kzA8QBr48rnddiEuLxYVjwMHxLE7hHfpOGdBh
r4P+l/mAqgGXQI9OwGr0R89+6n+VdvJee029Zlft5SukIvaGj+5ibw7/EEr6aUm5EL6MjVnmNpY0
1gvYMSyALoteBBTY2va4swAV8X5P4gvcrE6BfEolaK+DbiKNa2QYBBt9c3KBqnJUlBBWpRhuIEjx
oD5BHDztwgHi0Tv9OB6b3fAr3+XR9JhclZGDTA7z2j2L6l33u3phu+ILaCKD/tD79U3ys94JUzvr
fudX/PSjuANLi1WS5BM+SrptQzWofeahQTYAL7JXe3p42b82q6cn1ngCmFklNcvxksZBonsEVN6N
+7N0C68EeQFa5QR3Nm0r9pya42LroqJ8aRYYXA/u0HE/vfxSwhQOnd6O37VbOYDq0tc2KI7GTtnH
tzWOrewa1x3VRQvfrnuy3Wkv7QrAdi5Pwzv1zIVJ5wtJ6KrttVjGd/nytXQrHYCHP2i9BwqLFoLb
XwjECOZnbV9+x6PvaF4BH2PdpwFUA9/M2mV4hn5JfmqefCdHmRvfpAJH5dto3nfc6bRxIZsthSFV
FKukAa303Kx/W97r4ire8U1Iui5wQJ6mx07qvNEzGJOPjktcbRe+QPPRzYLvorfg1vXhdFhc1DaM
BDCMdf/l+luf32n170KUqvwMd0Pi7tQGF7d7Sc50UBzBwRE101vJHVxwxodzmPgTCOuRvdk9/77s
TZtvzFObXNCGcq9kOAw2E3sO6772SAmoWZzvumTe1/FylHq2J2N3P9H+1nbSmwGM9XUOZq9l3mlK
EySK/bT0t5KomiGcDS7iTXOfOWzGlzmPFAC4OdD2PUThcsjaS94QSP78Uh5rwa7fvIOfzgcX0vpx
bNJxwTrLO/Kw7AHJuNf9Imz8TnBX3HpcnBjiq+lg+IhNucfwxsCIlivddXZZMLrp/eUF3vRbkCKh
nr5SFvLlYEaZPEtFQiNKWr9VoFBXeZmoUef99PkUkz6svM/qyY1DhwyPUUkpjZT2QLLfypTuLXvv
4NU0zcPdRGo3NR0IY9VeVvbeoI37VPGKePY6QNzypfgySpZb9t1Oi6sQPI4o8ul72khBkrVBZ2m3
K01p3OSPDgWXCxNxTawbi/t8IO/Q8418OipOfB6gVkageosujXS0K9Rd6+oQ/1STp3IUrMaWe0Gu
DDkdZAeBredLBEU3QTyFWoDCdc2+svNb1oaEBo68U+kTONTYkKBhX5R/2HACXB0syGOCfwqAe86p
GXpN8MJjJEoAfmsH8CmbuD1XIpEygRk+XzUnOmV90SHx2R3R7ubPSup1ci7YoltWAGFcaenACgLI
5PntFgsJfUYdiTcG/wl6+U1Yqt1wByAkPyysX3DizY3kVJ3OUEjNl/JqrIxjYU9h287PSy+Hl7fn
GsQ4z7OxLyFugFIn0Inrp5yYitulWWYVVWE1D+hAfHtWtCCfwEWRBZPJ8t2Q2gJE0RrRP5s0NBUE
IEAmWlzSi4xDhscr5m+cAuh+uy0dIdFqurlT7oF38C4PcHO1IEHyf9a4W5RisclSKmAR9NHvzO80
/hGLbkSiAXGvUmA5bdZLKok6a5l2Mcg+fKkA16xRTG+9kaKrU9dFSf5Nm+jkXHsd0AJvcE6opC2T
pBylPgXk/Ol12Fu7ZoFsu+BNtXFIoC72YYbzRFbrtZpUqJ02rfpQjqAlSGJP6qT9tChBU0tkxfZI
k0gveHMD6EhgOOp74z23aLkKvVmDGQBDZOPPyVh2jpr6I80rj6KN5bKDbO4AZLiBVkL0hQDD+Q4A
Z4s6Nh2GSJRD42lAy2oeaO2bMK53/50lblSSbs4aK1GXQQuVkjy1iatqURbM3VUpsLTpHSdj4jwS
bQld1Suon67NWmXAyNEuvZg+jfHfxMITQ9xlG8RtrW7T1VAm77LqCCGLoGgEaKgtbIQN9aB/l4hz
9rEZHIkuWKJU73eQrw+r7+mwM+1I0b7lxa60UE4zUzdhs8dawVSuv/0pWpkg5wDD6Tu5I+ceeiaZ
RoMihLa8Lcn9JOoxEf0+5xSWFrNuQDthlJDfhvxNeJZs/T64DEBFa0H4QjVXVzkJ8IPNLGfuCpxW
NahgU205Tqoj6lPc2q+nRrircmcUeWXU2fseAt6LogMo0+/s/vflDbQVy9ESuIILkYD4VA7T524k
pkJJ1DrXlL61qkh5dGvfIIEIcirUy01D58YxGzaDxDEmC7krs513ciK5iA6uUhwl6ORcHs3WSxW3
oQ9r3K0opVYf2xQInCwdRwpaKBA8zGmCNpq8c6B3rw5BIdPuS5Wx+8WCMg729XjT96UB8tmC+WM5
Ptl0yQUBcdNjPj6LZyawl7ay0nHFPpFE8kZd1kPayiId2821RMIK1C0AdCGpdO6XLWvmbjAbADa1
yUMoFC/m1tmF9rx/LXA7a+jLqet6WABm+bGCgII0xS5RR9eEyKquu7WqH7s/VIhYsw/gitNQ9dfe
KQw5o0qXKmtpHieXCV6YgV4xVt/1vewp3dorlCb7y060MY1n9rhIb9nF1DQN7MGPXGjpoB3pem7+
4jw+s8KF+TTN8UBRYKV2rvXpOu9/5+S6NwUv0s2xIMqipRIUk4CLnbsEyCs0KoN9NAJz9j6H1i4a
yP6QwfKf9QEvmWGpoLlDf+qZjctzv5UQdEDV9e+PcZPfA/hmUh3nEsv6LCwTcmBSmtyxrgrmjIB2
jpZVWFnVbzpQGmVmA9yZlnydW205sKkXtWq/A0u4swrfY606G9ZK9XY+uP+YiUH0IsdpnDj5VWk2
Rzn5XtP4KyE0dFLTNWsk4DW0bi5uBrUvZFxcOw8rqu4sSq9yfXyVM/PH5UnaCKl4l6861cC7g4qS
W1Qtcboi1zBHkuSTJTCumuELMlepKBUnssMF0yxuarAx4nKV1tURml57eRncJjUOSqVctVm1uzys
jRPvdFj8i13OzcIYeyCOoPMLmN0Q+3F8bJjg8SKywi0os6B/N6dY0MKV47sXaj3HmiCAbJvQoZiI
xrgV73q2If6jZEYXTy3mTQXD0DgdRz/XXrTh/m+m68PKunont5AmtVI65LBCLHeCCmbk0EAYpTYO
LqwJ3pQrPxbesrwRputZvwB91th272aTYXkznUTwrtVhP22yEyucQwMnY5e6Kq2XkKNlj54Omth4
uWNy5hoQxO1EvI3bjv0xKs6xNYtlyAcQFOWN7ioz6yeaf6vzO9lkQHGLOIUvDg4ceNypXCgtKE9X
CFWmqaD6g1R3nrvyS1/dUpBWC9NRmxHfQPv82iCJ1kxuLpEsspAawtjG2sM5yV7H7Omy4+nrFvm0
XOixww0Y+jxAa5x73qDbUwWuJWRxu4QEWWE1fmKnlTc3VHLnocy+9KVsuHpP86DJGhpCHv1l0tjo
OuDqdpWaQYPexOLqXfMbLCOJC9EOzVvIUHjYO44HHe7vRs56t1PK5zSdqW8VWQweUMV2WaolCdo7
QaTlLGR+dvo69gYlSW+XMVH8qkLXad3ktls2QxsgKQJ22cmcIiUFZYQul1agJKPklnprgqpB08LL
k7M9/R9zw01/ajd0qbMki2owGdXp4EuJ4Om2GV3QOAZwEzrxPlHnIerYPdKyyGYb90oSafM+lwfX
EN26ttKaOF8+7KwjPYkvZp9bWSXDjnksnAD0U5LhxTruykfyUzpolWDiNiPNiTkuaFZLhkqEBadK
79xewKMlmjLOYUFT3amxgt+ugBjVb9vj8np51UUGuFU3h641qxlzlWQxiHKe2tHyEgiUZM//nR0u
cJW5ptVdAztxfuzanQ1EMLuWVcEGF4zG4SJWX/WyUmiYrvipv7HvyJdJ0DezGRI/1pq7Mf7HkiBk
0ADpiTKsQlwmo092n/4Yu8ARTdhmpD+xxF0ngV3Q1KWAJSUP0Ubag8YocdFuKYu6qbf3/b+7had5
VhNtRukchqB7ZE3EHdJrbB738vJvjgalDOOd3QrqMOdbUmdjj9Vfl799cACwksweu9J2rTdTRFmx
OZ71uY7/Ic/B32GYlJRVOZUAfsg7XH9dbSrcRoQj2xyPBQbaNecPWfM1JpyEmBxsBhIxmiyyR19D
41/JLLewUhfNf40puC5t+hySn8hag1saD4xzW04D/bqqQlKIFUFGgmkIgcCrCjTWBrUI47QZy05s
rRvsZFxIx4+Z1MMWFGeBTEsFJ4Do57lwpi5DEesjIMx9j6wQo7rl90ksCAKbDnAyBi6kQXGkaC0Z
Yyinm854M6pjTVLBXXxz/UE4Ag0VPE8BLz+fpwQlBrxakRhCxj1d0HKYK26bp24lR2MuWP/N80yF
6JGpAxgMDSBuUZK6l/oF15ZIRbEkmIflxhobeZewUvGTuScemtOudXvW/bmfaneylVoQvbemdC3Z
omEYcB+w354PF0q8K2lBhSldfmXJl+kvekShV/Xx+9zpYNppXdIWcOsm6fySmq5V/mg0gV9s9X5B
AQSrpSGxj75kbtG0BlwtqYaKYD1e5XLTeMhWR113N/WQlFUbqO0QEAYDwYIFpcV91tvhaHTuZNxZ
RKTHsjWjuCmi9epdfk7mZhTqZ2Y8pfgWBdI5PnJCjVfl+e3ARE/hTUMryQog+yAs5nmpWOXEqg0C
+WhY1LclLp1AI1LvE+y74HKMXxeJv1yDqFxTQR0DRQa+rkuqbkprq0fDWUWfhrqP6vm2lA/ponqM
vVRoZVwKwTbcCo2YQRD/QocLEZKbRWPq6dSyCS9JmoTFvoU8YZp5c6JCVTlxYxH9wdb14tQc56Zp
0VVqqyjIrxHroDjFl7wuADJQGreVyeEvZvNjaDwiAxIxYAQYMDS7eka7vpuOrVs6izs9aOq9li6+
LOo/2ALUgnwEjyNUv0BNw/tk2TUkWwjaM8spNBR6VYEtKX+wIdhnO5Dwy/z0yiS3DRkFl4OtU8FC
u6sBpmFjZQk4jy6lopqDqSOxkTYk+Y18PISdx0r5ixh2aoW7gsiZs+B0w+iMIdvXGp44Wbh0dXh5
2bZc5NQKd20rcmeW+xxWLHX+pjIXl7gjaMk8ootgLlsbG904IL7C/QNpPu4sZXCOVJfxXI6RLtiD
cfIHGpVlj6TTX9QAwG+FZxv6O3Gx4XX9psYuhnh9I5iLDU7NhaZ+zhqR0M+mF3xY4ZEA6gyxME1H
wkbS3nS8yUELI/CzzZQokCcgLgHexQaH0LmjdSWaH7UOlSmjCRyg/buwepKlmyZxoTnndG/9dJh/
oRvemF+ypPTyxSuqg8ruLrvI1t3BRk8kek3RMguU7vlXaIvUd1ZTowmYHsiYhGl1aMjNYM6hlora
c7fccRXCgDCUBnwKv3SS1bZd3QLRMcTFbmDea5EnHoF24uUhbcXhEzP82qWKXdSWvOIqnnrqmqNr
/5Jf4+yWipp8ts6YU0PcJp4GzWiGHqcZ/d2+whSd3IdFCszYF7UXbG0vlJkRlUwZlYH3RpKTm7AN
VnlchRDrb9tHEMj9OezFOf11robSAmOQxwZ+vQDGZZEj6FjQFvUa47WN95fXZmsgIO8zkHbHZRVN
v+fuVkgFWNbWDu1yah/MxnhIq25vSG9/YQWVBrTMGYYOvs1zK3OKX+1AABQVXQbqVFcfH615ELjZ
Zo0FNV+grUCTDCpT7rzvRyqzKQe4ZmqDBkULrel9w/lCwZlclFDVmfdOsTPTHVhO3FI7SrIVXh7m
1n5ybNPE3xoQCDznBJXbTB1mTKbVZj2axJ2wBjbLp0XZuomUpH+c/kHaFd3o7z386GrjZnXppbio
HTxluqnxhg5Ej824XxMnRi24bnweGCzh4IJT2iqktFYvOnH3pXespGnRdoUHIAHDDGhmZNIGULVA
6mx3eRI/e+S5Lc4jF6b0rM5gq3g2c3fBMqoCC9ujwfV6bT8HRyoX6Atbqktm4HlGR6A9M0XL9mVV
MHcwyf+Q9mW9keNIt79IgPblldpy85ppu1wvgl1la5eoffn198jz3ZlMppBEz6AajXYX4BDJIBmM
OHGORUwjNf9He8x2nkGUrjV9B1yIgA4X61spvrHDuIwn6xOH5DjIqPAcNBj3b+sqLHt1wutcoB/A
rj4WTXYvhBmPP2kFY/MjjI3PBjwTdbrlCjvzhqAwc7MIMR4pK4gcRraRi0TH26QKE4TxLdGtZJM1
aC1pPjq6banh3naRtQVE19q/P4AZqZDLgz7PeBAm1ouk3aXCneIOPKjeSsCLYeJVhPoveoohiXA5
TLFoVKHBo/qQxW5bU4ISaDQkTljlOFnQAqRGdq8VRK1cjYe9XVvKM9NszAsVJ0hNL71kBXrxMh/g
DYmXbFl576KsLSNqW0h7oY/C7AIo5uUiHVtMYie4Wr0x3yn64FHpADGIE01/xsmptN4Gb7eCFe1S
kI1BziOX326v5Qqq//I7mN2hZ3So6gbfkb5+Nba+qx3t8Bm8Rx59tXaVJ+z0x/xonEKHY3c5HS8f
pJd2mfd+VU3SpBVwIoh/F26h2gvOgy4Sp/JObF30nBW8POdKrgY2kQ8C6cVCCisyNkUrL4cAIgmH
sGjRha/aDXSax9RdsHB6sOv6iijdIZo5D+GV/oRLu4u/ne1YvW4hfiFhjksilOSh1/3IUR+rF6Ax
Ee21z5VJ9JBEKRnepk/OPC9+dDXPoJJEPkwHQwvb90LjFEwcAk5bVdCIWP+xusiNotGXrdHrovIu
aYvHDIJAUo+BZ7+1YuKFhct5dPUF0LREcL9ge1mqkZr2QZVEIvJH03Av1mj/sppPxFhvVSPcNb36
zhnxqmchGQsYIkRCoX16OdvdnFezlc6gBxBLB0j3XSwMEGug5rP2YiZ2I77V41YDpytJRc5sr52M
8C194UHAPcCy4dRGhaJ2J6OE+QBfLh6Uws04RY7V2TwzwfiSgTgmCAwJp3/kmHlKihr8UzoR4s6u
eGDB61cf/PbMFhML5PqshJOhIrndmX9aSyUQpXi+vVrLYlw5BySvFCBOsF5srn4q6h7JLjgHZEKJ
0gouik9lD1416SsW7kyhIyXvZlk73RWskA4JN5AjsRlbRZ8nMZp1RFMatr/+GxxPktxxzrfVZToz
svz92ZZP6pKCWd/Agzm3Sjex9NDtLZHMzSIibbQRqas84thc9T50ivzwYiDpxtzLdWLi/si15DDK
r4UYETN9NcbfJUCIt9dsbWwgaMYTC0IzC5vD5dhiEMdRucYGGzESB7jJ/jAFWu+ocx/b8pD+BduD
xLG5enYvhWnwoC2xx1UMHET9lFu4kwd9X72N06MOXZ86Dm2lsOwx25nVU25w9trahKrAAIJUH24C
77wcaFokfa+Y2M4R6JgEO0iQghYeIWjHuSBWJ/TMDuMsc6qPWqbDTj/Wn2J5bNLIt95AXulNQmCR
26unruw4kOwCbbmkgxGAXA6qmmmZCm2cHow3CfQKPN7wxcnYDX3+6xnnUKgsj8WQp4dq/j2EAaFg
wKfCsRN2chvZ0/h1ezRrm/ncHLNEFNETwK8F2skGjZTDkwmqNi7J59ohdW6EWZ/GaqMqqxdgYG+B
p+oxGDJHGp+00bFMNw0B+eIC6Ze06q1pZPZyIbTjWENx9xCWflFvkvAVpLqkR45ZqN8goihpv5JZ
fbo9mav+fuYazM1JQW055m2WIvEBPi7pGR05RJIeZuRybhtajYiQuDEMFdKmeKozWeWukdOgnaEO
FYt+rYN3rM1IOFgQH+mih0mI/VjT3XGAqHi67cXAk/LZLY8aqMJmsdyLQcfZgWtuBEpICDwtDVao
5V5uilHKWk3Q6vQwiXeG+oInIrd9YG1yf1KKKKVB0ZMdMgSq1HjMtPSAnASR+u+F6TpsdCJLvNld
c1eU0pAAg5oN3hbMDhflwhKqWU8PJSgco23YS/u2CPfZ0vdd7JQ5PfU1BxC8dqigPoDcBBK4oLtm
XhG9oUxio6jpoVZGkuBNygWgrWDwF/rbJVQACA3HMXOw1LUVDHGFoqAZPqDb3k6Eu6VLdHCG/Pe8
lyi6qxSUJvAiFd1m8Dr9H5fHYR9xw486wNL0d+kiVSSMNF8ehWlnFl5EhZfCCv55YvPSCLMD1Qi6
aeDHw6swKDylTkltjDaf/3XN3c/G8nPZnkUnYVNZrangIZQ18jYcn5Cb3PD9cNUKQJYLITk6WtjY
jlJrMBfEzyGZ0ahRSADgVoX0IVgdj95p7dJBKgnNsiBJXhrtLteGWh0KnyYiHypk9pBZPmRgobUH
2mGCU8jvmlCEQED0cPsUW93RYFoHjSfcURMZq2GsoUQlLuFBvZ0EY1+h+aPDclX/1fAW8QbQUYpg
DJIvh6dguepiGR5A95tEMTbg0NISPG5ixcvLCXoEvHBrdenOLDL7WUTbbFRqiJGrdNoqld9NkGzR
OOHV6qoZeGCg2RyiGyxLh1ZXStD28I9U/4XemcbTgq00vFYUl0/NqeusHlBLZUlBhtrEsXg5hW2U
QRnctJDSMYb2Mcxl4aHMq8697RGrIzIBncezE87IpoQhK28ApYXYqkOWcal/QF73vmvAoXPbzury
nNlhHEJsjDSeTDTRy+67SDh34apbo4lkoSHFNcXC6Hot7MoqMpHXltFlKc92O0J2XHgsc064oaxd
VOD6hVQ4hB8WRpzLRRGxa2fotONIbwbzvRVSzZmC0bKBnYl2wdKsmswh0gbhfEiqRLZBrBERVe30
Pe0FF7l33RGzXN1Uo/QSCRJEkAo586iVZFtpUtArH9DZaeqkeYvbUfPAUyESM0aGtJyz5z6vB2Kk
HVIxkUwf+gTfEY6dBMESGm/GbIjtUgfkTiz1yQX6J/X7Mo/2IX4zURKAo6B4xBN7X04MNupbtKPw
7AZFHuKiywkByXNlltqcHkYhPU6tekQqQ3/KUiVzKhpG75FQa5zVXr1XgXAGTAOPK0gXMVdOHepU
j5URcclEaqikEtW23qST8ZZ+iX/yv5LhJLUNBN1tD14f6b+tskXJOJdSUUlglTql1exG4z2svwQl
3A7ay21LazsfJO8WWipRRAGhwuWcphr6vZsSc6pWABzWYnqqg4o3iWvhOsrGP1QAIIZg40fkuGqp
E6YUDVHyZmzfUqt+FAFPska/sjZ5MRAxq0gXn26PbaXmhnvtzC6zeDF+q9BbiLuiUqBkENOXWYqr
B6oF4j4fw+IpLMIEbS/D5AymJmwDWfpVhJLijFNOt4AMRJx1XX2nn30Ry2tnAgVXCWgPg4YSoQfj
M5Q8+U//IZKudMyGY23tqEL9DbqbqAHjjc4MX2gaqe0iGAsTtOzV2yxH828OIXVed/26ISB+kARA
KYKtWcWROqUWTt0DpHZEVB+ktiXGB0/7eXVTALMIug/IX0EO8tJVm6kB+2eNc8ggnyCUs3eZz/GX
1c1wZoG5OKau7voCwCxU9xRo0Dy1G7CYbBT3b0QmR3BM8Af9jxaZMz7TjDTphx4kysaf2kWSL1O7
d6FoN1K0AXQaqcvJvNP6kijQBzAy0hc85Z+1S3lBgv7/WV3m5CzYzcJOm8ZlVkFe4YBOdZv68Sni
echPWvnq7D4zs9zZZ2YmocqDpIGZEaco0aC8CO0rPybhb6T4idcc0LAVO2/IA7ooAzjVNnzo3Zev
2eVB/dbGi6QbCtIIaNC2wYy3V3oQlsgBbtVqthOw5tRgE6fV66S6eaPjZVZyduFaNIIQGEkyMMHj
1cnEVkgTxqqUJxnakKGIYYnxXzRY3ucpL022akdDnABsN9rj2dtxqgEjAMAEdpqnke5Ucwt61dvu
umJioRXGrOlLOoDNMhrNnGVVOUAf09Xesn3EY9xd2eESIngNirZoisdtdOkkKHl1NC7HbMl7qEAN
bKoeGpG2HPzzJbmwwyxJo/ZGoVt9dsjpNzDWoEPgotFXjkTASdATj4GgE5gVzA3jNDUFfcoONDOg
oX63tK024hcXYb26JLq1gJtR7dbZJvcotAQx6/TsMEi+1twNiQsgzn+x6mcmmHM3NDNzrBOYAHKl
KXYwAQ782ybWqvYLxguwGHmhj2KbLJDjbYWsAwYn8LV94CUermvS2tPm7wsv/7MWFVzYYk55pNF7
JWpgK0lejGGnDGAFB0jUUkoiRk6hO6Curkt3yJ6V7A8vhaGsOsbZSJkTPw67QqiWkQoRsf6YGZn2
4X1/EF9mDylaO9t/SpvWGfetG3ud0x0TO9tUTvnS+dA83k+euqldFBLihbj1CKY57km9EqxdTA9z
QBZ6TZV8mZ5XyRHdkcxbGdYMWye1HThv5aMImpdXi0TubR9Y9eSziWE2P0R35oQiPjtkQ+DXmjuI
sm/O3m0jqyfMmRFm548d9Kt1CiMaPSG8zoVncXyT7MniOPQPmoq57y5mcfmQs/tujM1S1ZbRSE5H
qvtuJ3nmVrcVvB9KO7KTrbRJ76k3O8Zedypbuv/d7OptBEY+X3FAne6IjuqBws3ujtD+kr3sSYI2
bbSZiI6ZV0jqxB6fE3NZW/arl1LjknrG/chmEakVTJW8AFmhI15vptm5PftrqBVA+XDpIs2ogQKY
2XpRIHZGJkBMgaKhXyFz7gUpOo/b1yZzw4rQjBh6/pAbnHtrbc+dm2X2nKwLTabFGJaRGF47otkl
HeWDpHcfeh/xFEtXAgyMEWraS/Z+IXS/XHkdbhwqGsaYyvo2aXxk2aQi9LKNpXmNwQlZ1/wZb1Mk
9RBhQCyCOZvVOAg0uvSlNnVtJ2KxR27bbcqnWBzBY/3PM1JLv8K/jTGrl2dQbgh6wLaVaLrXjOYu
7N51o3fiuiKilHqDyhMTW104C7pV6LqFR5rMmWCGyPnRAk1XSQNo30QrkC7r6FcqalUiCXpDNrcd
dN0eErIaxCoA6Gd2rZWAiszq0a4UStvf2yRBvDZS3mt48TZ2kyGFgWIK6rRIJDFnkBiPodwsHUlU
ehUp9XqkbeT4KFe/InU7dNtQjkiG1l8j/arUTV6/3R7j2jl7bp4Z41TE05wFFBoKgQ7YbonsVTAf
w6p+vm1neV1eDxMV8CXtjGwPs+kouI9CIGvR+qW8q6K2V5J2U+dH2fyopMcsyd2+5dFMrA/tPyaZ
rRcCLQwACFBT6JdoHFCsfaktMH65XnHGtrbtUIr499gYvwyVXJilHEs4JbXf6pZDp/6pNWlkK3pF
BGgM3J7LtXP53B7jMnMsBGgKW/wSTEax+tyZf28b4M0c4xTi0FlSsBigJ62LbFoeVY1zCPP8YTk3
z27EKkGLRl/B74oO8mQZ6GA73HLiI4j3lDSDrtK3AozX7WGtrpOEFhNsZRFqocw6TchuCrICEDJ9
HBHFhHY6bFKFtPTjtp3V6UOCEOlgvIyuWAyDSkyDeYGwJY3xOQV9agdScDeOPMrOVT9Q8J5YSNyW
nuTLOdSqTDOLdoGrjS96txG0438xDtBLiKoJzQXIbl/+/jjqSqTEgDcaQDWVa0CuAFcq9jzagbUC
Nzqj/mNn8ZUzXwjEKRX0AbUNQYKpwMtTME2ief8baTh/MGTAZirVzmrzHd1VLSmaRy0FqlseDzkW
M0R37O1xr537Mg5jZJXlBXXNjFsRxmpKh6VChlyhtkU6f06JyRMCWreC6BMCZqDhY3WABGgKC9qM
UQMZ3NDPFk9CdXhUU07sueqMoJb7/2aYwyIP9aEFrRIKR2BMhMBxOqIfKOPhFpcpOTve8fi3MAqc
6z9t8fjvyyVUa1mCM7bSUa1zEh2HxBdblYQqaELiypHyjrOVmVGx9tjMaTCqSdpqjXQc9W1jgFk4
KMgscnpbeEaYcArAjjiYYgxKHiy3U+0UiJJAfLntbOxj92oo8uXUyQK0HYYaVsSn5gO6Xv5z8Lfe
/EnuK5wbnJuK8bnFFnrokHwCphfygGwHfj5YCsj5ROlY1rV2sIJAeg5KTfyM8KR3gCnROJXEdXvA
VSzt5ZbCJmnVRDEBB4K93vAnbT+WEhHkAkgtY8OZRead+n8j+48lZhYHSyzrAdfwMSxdPdtWFsLC
4i5x1Oq9yR4Qug2DzPFB5gr7l0kEbQtYGD+whXQVlbqxVCbpSIt52Io1RZ2sLgrPAtjWbTtxftaS
OptIrqrjJhxVZcsZ8+J/zKZDEUWGXgJ6GdFJtPjv2bmJdoakXUrgx/w1+Vs1ZDxp98OvHBIE7X0x
cka7shkujDHniNBnrV7C2rGJ6T4XazdrU3uaWpczKJ4dJvbILaOkSgk7Q687WhQ+dJUJbqN5V0Eb
rpXstIMaFsQQiJ4VD3Swtmaa7sQo9dNQdqSp929/z+oin80xcxegzR68RoOGYYfzKVR3UjnfxWll
T5KyjzOg4gvRFZKGMwur++bMKnOcQvGvgFY7rA5Z57V66AVB7KSF7LX9xDHFmW8W3jIKZWIZA5yo
BQ/MoM6/jOZ+Vg1eIonNs/1rt/xnSD/JgDNn7SHUBjgKhiTm37nxq6+zXSeZZJZKNy5lUmXCJsKV
IeqzVwoqQWeCrac8TS7Oav6cxWcfoTVlX4Y9nEtAqj8etB1ymfdqou+1tne0qttmGYjxFd4cr53x
2DwLjRuI1FBRWBbhzG5YpapgxAKOivexRUGM9GS2d71fPFE0MpD+/bbTspmV/5vs/9hjNmuVgIMU
mVUsamRuKIRsaay4Zd7bI0Wrk4rkEcpJOZjkRjBDN1bsceyvOhWIMIyl3w8gSeY0tqxUa6velI5F
B9zAlNwNUwLIWX8/o6jSW4OvTchlTfq+mQHxQ/k+gTJtvNGFmXQKB3m0uuZn38K8POtRakfwAUpH
JfMGET0NoD9zjMlFqXdG3jT9b6488L5hdoGaR4LkcqnBrVtl6JOXjtP4Ds7tYfYkKDbxhO5/Wp6u
zv4zM8yo0NPbFINRyscig9YBMGNga6Q1sPKqmEDJqKNo/bSTobFI0ySBnWvAeDUtHVzFLC2nMed0
Jzdj4EedMLq9PL3HxljtDWiW7CDkpLqzDOiHkZazg96f/j7MabK97STM6+XHR0FpiJyYCPklia1H
D6GFaF4N5WMaVA9tXR7DzuQ1yq/5IerQIIheCi8QCr5cjNhMuh79H5glfZo2sRIaW7OR0JIfQP/y
9nBWDzg8YxDlQPYSFVTmpiiHSUWenMpHI1V+p4nu6Zk/yPeyAgZFaK3EspOJH1EV21nauNqInGpR
Wu7tj2BeuHimAUcDahQ8b/EPtt/leI2RzkFsNM0JfbV4qWU2UoJOoHxTPXRC+fm2sauYHxIL6LRF
BIS3ugZgwaUxIRYmVRL65tSn9ChU8lM8QtOath2h4rwVZgq/FweRcyGzzYDLGHGoLEwAS0oVPbGX
ZkOwRc+5MjanZp48s+19mh3q9AkbTWhmr51+1SiziaewdXup94dmO0PWS2ud24Nndax+PgPlT/CL
4GklAdF4+RlpA3rrybSa0xy/zA+FYgP+lPW+0ZEATePu5IeCaxQAt5VLP9U+1r1ccrsnSt1I27UT
tFhJdYgkP1YI6uBBCTZupxv3UkY64aE58nIfbMn9X98rK+ATRBcKYkbmXIqMSmnSKmhOdGt85l+x
29sV1P/mTeC0e/GxdhXcR82m9lpv2HQHSHAdh33rzA/i/bRJOH4qXR3KizzH2dcwx5dQqqlgxpg9
2e9c5Kjtzg2JYCNex8UYkD9fk5OQ79DhPBNW9ocMvl4wgICACkquy9+f3cN5N1ehVYjtSYqdUS/t
Tn5b5LSlEicmzs7bLnJ9IkBkAirHSG2AhhZOy7hI1UxD0Lbw1KSnG6OoT0X6btXUT6MWOlDhoUwl
Z5YgZqAP363w1ZlvQ8YDp16HHstHqAt4DBlz/GF2aRK0ci9QvTml0O4o9RoI1eQpfNJKJ1Fle2qd
UghJZfVuUA1Ll5/0izMLK8cEcmEgKQFWANSrJjPnQVzEolnE7UlN3gKI5Q7lVxLKWyUvSGeIxKAP
NI2242tTbwd6R7NwU0et3SiOFv6KJTCJyionImBhfMteUCRkvVXkRdDZZjDXgjDIWlflSntSGrCd
KYeytoXQHxGNjgkpLc0Zu+949PXksRJHAkoQN1VkTnJhmfeLCxzfgH4p5P1B8Id/Md+gD0VdBLif
TmFZoXphASlpDjIPQ3EdCS5mNHRlLdpIinEllFBHE5iF++6EFvAmtPPUTc3XWLk3Ki8bTkHpoO+z
6/5y1nw5TC4Ht4gwLVh20BficGTWvLcAEBWTSDua8wZlvel+Gm11BEWqtrcmgogAdctx3Mzc18z1
ngP4AeQPJp7jyKkBF3a5wwXwI8tGJZtHR9h428/YRccykWxb33OOkusLgLHEbKxM1lpNqmFp8umh
3hbOSL4KYjozirqqDc0D25MgM9duehRqezf2TUeH4Jzkxk60yz1xH3rzI6/d8KdF+WLmma9aIqKz
E67UlE7TcA4cO3uyRyf5a+6KbQFtR8g9EGUvbTIvc0r7CzAr4DccdISgtqx7gi97hi+TCaKPqUf9
jNMQcnXeM5/FPEjmTBGbpcvuONggCLYNtyAUwC6eIhfboQ85rsvlZxxPAktcWSY/dspXqLhj0IVz
Csmft4+aBKQ5BEQkHG//YUW/mnNk+pEsBt4RGJ/LObdEYci1QjOPszdgzpWNtpk3sS3tkvvJyR2U
Yu1FddDZYV792zttGQ9jehFkQAwCzA+YFRnThVy18hj31jEqT6Z8V0EvMKnfY3qXoUJ629TKEiLF
iwZPGXfnkva6HOWg9HpUJ2hPjCdSVjYA5yEasijiFuRjHJEnGbh8OTOyc3OsksYsRTNcuRKOBgqg
VfKZN/946pbqNXQ0QDym4KHGTJ1WjYpUA+53UlpKFK0hJvXADGAjgLClkNc0d71QC6oaNK6LGhMy
5cwGUIWwSZAAgTXAiAMFRF3v8pva7CeeaO6qoR8hPOxyeMby92cHQKZOfVm0SnySzQqQCjc/UeTP
qk0Vc27Ra3/AnAElDmIa0cJxy1xgHXKfmiHEyck4ZjpgKGrmlkFLKsHOShKLsgumn9seeP3oRe+D
vhD7SAAxa1dLhkxfSZM0TE4tNM+7u091N9nfAkkechstkX4K/cp30Wl9ij+RyyvYsHBtHC4wD4ZG
9MWAjhcHzeXUmmortqOSJSf9pbJnB4Kdm8azuzfOKK8erYwZ5gobpCqpkyhPTjlwsRrQsZNbkcj+
nIm8rd3QV0l03zk1ALIZEETvL9QOHd49Ii/+eLn9LsfK7I4MAYvRxPgI+ivcCASCQXZPOhzdMwRh
VWd0H2doBINfnVDfJDhc0WX1IJKCs+Rr3nw+5cx1pie5FOoiptwgk/SgGLYK6Va6T+vj7Um/ClIx
54t2CrLlBqIx9jBo1EnXi7RNThoSg2YRQfJZFWViSE/DFurDt439vA3ZyT23xoyq6roY5CpNcmo+
Ujeze88icCfbdGVbtg0PYAjSedSVyOjMzuczgOe+Doh77JcHCE0CDtaS5l0n3VYktQ+NS7+zv2uS
bAQnsSFV74xO6whbk7MWLFjxx/+NhedPRAcf7jrms6Mk6etUVpNT7ylOv9/OJNwYpHuaIVItA6g9
2eKudei28hMvfHruvMHTSbkVPSXD3fuRO8VuHMkxdoRHnj7y6vrhdsLpYKgA2jJbcxxa3Bbx8mmd
BSjQpu1mp62kjY44I1FILj7fXsK17YHeFV0E8S16sVTGnmymVi70VYpOPH1bzJldBltdMA4CL9F3
HcDDM88tMadB3VV41I2wJE5E8cLKqzovMPZZ5auOgNzCL7Hc/m9jY7Z+VFtUEQqKsXVQ1Ikeu/G+
j0fScvBjbNkf7oRelOXyBQ0zqpKshm6cp4UEeoXkJBtO3e3z7BQiGJ236FEhCmD4nYp4dN73wmbw
06MELpCvhnemX68jvgGaKgvjDuIoFuIozkOkSUKcnvRpUxsPQbwPqjtZ+rw9o6tDhQjNT6MK0BoW
EzuN8oiXt5imp9GzHpT3ys2/6WPiyNvUNXwAoVzIkZSk4qSiOWavEhADWthCaCKkp/bQ+epT+dQ4
nWe5867zRI/uDAcnz4PMGez1kY0AEbtwydMhv8ti3bMsHLJUHtNTJHjBnXrfpJspQIpB4qA0WHXk
xX8QeWD36TpIY69apsUY714aitlpPjRPvwxSEQT6EEPxwC1Mnv3Hw+HN/3r8+gp+DQ/pg0BJz+O+
XhkqcssQAUD+GoRNPz2bZ7FWDhl7EGhVxSn4XXjCh+RCUdvhuM51mIX6LhpxAe9RQE/Aht0Tlaqg
r8fiNO3U1+539BD+Br7C1zbC8/S3dYdj8IaD9S4VSUmdhLdHl9Pl8qaC9YWfCQ1jIDRmE+j1oLR5
FSnFiTrjAVWBfegDIA1lF9z02R0PcPmTu71ljjlWpQlySqmmw9w23+RPI9SsbXFr3dd7fQs1zI3i
VC/afeNBpsJv/fhYvFinwBU33ZuREPNeeM9euAvAmwLmABatOBGotXwTAPDU0+3KjzwA0h3ZKb3g
nidyurreZzPOnL6U9nEdl0ZxEoSWzOaTkt1p04Pa2Vb9ogw2yKtvO9h1tHm5wsylToXeGMGDWpzE
4F7uM0ep9rH6DymRl62KDm90/WsoLiIbyqxrrIeTYtRidGrA2SO9UV6aa2UQIE1A2AZJUzyCFWYQ
fWGBTlKWopNm/B3bR6Hw44AHOVrZ7Ij6Uc0EPwPiRJayddRya1T1Mjk9KI7qPsuk4TyortOSeFuc
W2BuCaQlCyGgsCCFz+h7ImbyKGV34uSX2l9T9sqTGu7Vg/ZhQaQJNdzbfrCSOjm3fnVZoCKVy/IE
6+rvsLKH1/RL8+Z99jk44R1RNlPiqtuYbumLQnSenPXKNYxZlUHHBScBhIzJlKtFoXRKXeHJk5MB
j51N/aTzIGrLxjk/WxBiIBcPI6DI1CA+wuzjZh7iRi/D8hROAkm1exMZUc4UsnuXNcHs3aILjDbM
YaI4DN/CHwzntXqVP/JddIzxVtJ2aUDm7+w+fxxOIicfeZXo/5dx9PthJjFGNsPQ10NdmlMC4ydl
T98iOzrqh8wVHrEZIsK7Gdgdx1pbdsvZ1ZeWY0XHxRroAZyxPWQR0hr96+0JZaP6xQhiXwkaWMg3
XUEkwSA1V50qljh6Td2rXtLcHme0SPFIrK9e9qyhxT/PRlMNbZ7Tai5PCgkmO9yXL9le2tF7c8O7
4rimmInTZ5GaMoiZTsI+uKPb7CH0w0P0nBAe+eHaCp1P3jK552OyUhy7OgwZGl7swd8K/Sepf3uB
Vp0OpR0VVWAEQBB1uTQi6YKSBpJUnoadCqpM0n/SN+sFlLovxqOWkJxTNLl6DWGhkOyE4B0SkUjc
qcxC1bhp6BKSnJQHOSPDc/NkPiDS3Cvf8QPvUFrxvgtbzEq1oLcPIyGrTuk+3rUk2FRe98YjWFx+
CXMqXRhhVinSzRE8/zASbbNHZSM+yAeey62OA+hASGHiLYmi1+UaxQCgyymtqtP8Z/hQ7qNPpSby
W/Bx2xV+mjKZkeCKR1EXenjoCWYL4rKWZoCpl9Up+xXZ4/7Z97xxTxAp3gfkzX7aJKTb3Da5Mnew
aEoiTrulnsvc+mA4TLtQbKpT/hxWRH5ofbgdh7h8ZRctKhh4ycDZlj64y8kLCyGtSkGoT6J0l2QW
EQFMD0POxbFmBOU5oKeB3hChD3lpBJQludTTqDnF0jYBOgyUhiaABLdn6/r+w3Npyd6jGIgXE4vm
1zKrrmhVABtiUBQcM2h5lF2Wuf+bFWYoYiegZx581Kg3HgW5JOU4ccZxBQDBNGEgFs4AlD7wIGIu
cq0046QJYKKTdrP6IQqWp8u2riMd9UgnMnmt3Ze2Fe4EBRxa26LguMTqRKpQIYDv4VnE1lykVE81
Jcyb09hD0BzSm7nd1ZPEG+a6GWDqAS1GLZXFuWhRF0xTCHhNjc5bDZTedjnbRW9DiwUQSfmXmP7u
59/omoHCpcRjumEDsmWOgbJZDna0YANIeOmRs5AD2hcAn0GneqOJb4GeuJP8CkVozjCvXf/SEBMy
SYCwAf5uNCew7tk5+vh6iu4O/7ZTXlVF2eEsX3F2FwqaVOpRCRCERkAX4jV342f4VYDCe1tsgFJC
TTB2qL8xBjJ6tfMkk11EOqI5S/Y9RKL92OHH29+0trzQlgIVy0Ltf1WojuZSy3Mw8Z0aI46eJUu0
nHmOGs4ReVUy+Rk5EP24RMA2aLGnsjFPc2SaQotigrmT9vmz44l24Ul7A5knYFCzjb5HzVd2bGvL
uax/AGCXNwLW9sw2c3Z2VS8CDgvb4PB4u0Mx2qZOvdV3/UPjISPslduP0sudVxFcKpl7/Ht7gn+a
GW6Zly8XPeupInVh2J0AwfRMnz5oSBGJPt0GGUGO3dP8cWPYg4cixrN8GO+LHa/qfYURYGef3UZD
Pg6ighkITbtsP423sdkFxq828oy3RLWlCI+8xksr0kh+Icx+3kLVzBGLv5MCatbyADJR3SghCiY4
ZZOAh8DWBSe38H/n5y70y/FLgzbJADL8cmOJ3u0JXAlVkRoAZBuXEhiMUfe8nEBtSPQo7oAdCakd
00MTurqwFzbNW3FnHXiX+dp+wM0HOiiku5az59IY7SSxrgSxO4ndR6+mRBpi5/Z41s40hCUoXAB3
g9Y8JnaMk1g1xiTtTugJzXZjWxZbMAXWtthZFgEEvuLYWwlWAf0C/gboL/TaSCzkrplStLdneYfn
i0bukqN2tzkC0vZ9e1g/tQbWz8/NsE5mZEYhJDAz+Wiv3WlH7Y+097w7ydEf601w8LXfxCfkuSfP
W8tNPlxh+/Qkkuj3Uwe8x5HaE/nmDF1Z9tatb1pW++zAFetm1qwO36RPJDX3iQFo2bMYeRaqGKgm
IpP4lL+gqkVPs+Z1vyBfAHojILINp9pMYJlr3PZFSfbSdyttG/nTcmSN1IdgciJe/uuq0rns0fPp
Y+6GOm/aom2y7iSn+6a/U6gNWoXv0Ctsy7EHMuzxE+Q0SOImbu3b8rPzlEmcrfaDZrg1X4xvymMv
CnJQdqch96fUBzC9FD+B1wpr29oI1lOj7az8KR8eKjoTZdhndBuLn1TP7MwgqJfkua0Iv2bTTu+M
+v+R9mVNjttMkL+IEeBNvvKQ1Gr1wT6mZ+aFMSfvCyAJgr9+k+PPawniimGvx+FwuB1dxFUoVGVl
Bq4VCPdlBN69CA08mI0j13YVB+Pr7/aOcjAQeKqyp8VTU4ST40O1Xh0e0/Zxip9zBkpoBtVBEHxw
r4TSzK+i2g8npw1na6ffZT/yJLt3EmCavWTapOK5zqBoNmiF8TeKakuR/XLfMJeNoJsf2Nvnr0/f
AZpRvP4OepbPivcdKsUoPS/lZ2T3FVCRJKCoWv40Pv4d/1EBqOjx8RgeiXf8Vh7e9RCciLjaXyHi
ANCVQMr6rz/8UPs4A7eP4dpphzQJOn4NhKVgJZS85UBpVU22QFho35WE/Mis4cH4yL/ZysFydzXt
35zhU57Tra1zfdJQFtCWjmZwaOA9dDljepOVMbJ2/Rs3x9ljc/fVyN3PJE8e3GwmG+d67UoACSlY
5VE6QjpXLgHrOc3qwVpwu3p5X4k3ZrKgJUZgIzNtfc71p2r0WLeVm1yLJC7MSsej0ztCtQUu7D6B
a6Z9NjqvfC2OybsVcODW9FD1NU+5I4GKNJtyx8BJ0x3Sf1sMgadAOWdJMC/4mit5EG5nraGA+/JN
I8fMc52dlidB/y5eQXI36QAohHggPhntRvS6+ErJN6CapkH8BvghiL1KK1yJvDIoQRyjmA+NlnhM
28IMXaEm/4zszIQ0v0raISc1xf1bp+5bLCVYSkYt3Y/JrlCOrd+0CH/593Gf8E+3T81K1gBzemZZ
Sk5Yba65VYrB4RGzo3ego8ZJ/jV6P34A34DlVH2KSyoJXPzZwmFc1UflYUsxh2Yk9TykKcCxD8Zx
RB8nfEpyTOFTgIfXPqM3C5SUO7HF53kFGJTtSo9kbsc0cRRMNwspoBqpb/kqIIPFyQQKXq/wIIm9
ZldHReAC+KJtFE6v6gySeflN4FZxMjagE0YKsj0pj/aj+zJ92I/2w7QfvrvP6cNW2u7/scpI4QJu
jUYRGYVME220kgknJ5686lPx0r6mu/ng+s2PFINPvQqaEV/0t1cWksSrgvjRCW/vs5VE5bLP/vkC
aamJDkRBZWCpWz20Sz/eQ3CsOhRg/sy9WPPiJ9KFhP/csLp2naFJBbXTpdsOrGyXztlRSFzrDGGQ
+mO6s9DPCuX7ryQ09F2W3KG9mzyr4uTgcflqlG8DAyJW8/tiY70X/3DtP/75CCkW48wsSWph8p1y
4GGqwlfzTG/80Wo/bo931VMt6sx4KzjgqJYsucnkak1ror1i/qU1D4T2/m0DyypdDeXMgOQKXb0d
QNpE+rfppHw2DyYeQvfzu7UxYau33B+V6f+NQ3KH6kxrW+dq/1b81n8on4tf7rtzMl67p7rZGND6
vjwbkeT/ZlG3c6bD1Dx42ldICFYPZep3gAvfk9P04IL37svtOVSXXylPIpiGUAaDejgytZL3sQnI
asC/2b+1oPj9AtzSl+pommDcnD5BcIfd22/VR1JDJW8j47F6y5wZlqXiDEYUhBUuOkHwCKcna+9+
du8hKIQnwe9qlz1vKYavuZ0lhYVLE3ERNqW0jnmNLtRaw4uv7x7wqE4tujfzd2q8024+9FPYoLIE
GY0SoFXhTeRgGD6tdQ+avUNzpFXs10V9aOpds0VNtDYVF18mLfvAqa7GAo8OIz9o3b2J7pPxOdW+
1AWUgR5jZdd96R/mY5l/v734Vw5JRd8cQMgLTQdiVbkRmTop7weEUxH60VwA/S0fl+DLIJ67mIYq
j9HRv4Ubv87XAlO5EA5jBRwwd8lcHVnCDBTOWxalylMiothVgsl4qnsgduhRfKTgwbNOzbDTQfzs
BrnYk+HX7VFfZ8HwCYAFoPNtYQ8D2OvSDzetk6aZ27NosNF27CngkiRfS60P04bsVFPxLRtvrcdM
3JXdnZ0GXfWsKb9nIdC61T25UJX5mShg3fUHZWNBrjza8mXoQFooYHAJyVXp2ewHir5RFuksDUbj
1Cm/e/bGxefecg86rsvbM3F1FyzmLJBuI4JHGPDnxJy9y/umUsAOwllkJQWkEO5dMMJYbAt3tlxr
Fx5GsqJJ0206VSmsiUW8+m33o9f3YIAfu4ARZJDIS1Hscu1Qx5XfDYd6focKwIZbXV/ws3EuX3g2
TjKkppmg/TkaOj9P672t9GHe1ZCkEndsbgI1842i9WaUKIsvX6buZBRf+/4dlDJhnAZxczRs5rn5
M3rP1KQ+/IdFQDIWG5KAOVeOvxqtJpmVz1DAAARhSA5TzPxyvPv3RpDsQtMXwPIQfpZe0oPjZLS3
YxaNjvKdsYweCnsu96ipb1E7XGc5sdwQFMFzfTlcgFBfTjbThxTEamofjaT/amVxmEwPcwaUsrHX
EuaDTWLpPNIPdRUw/WUcXvTpaA6H7Lm7z2N0T1X9aS5fU20HCqT0a+bnIUc/bBU/jd1dM+4b2+Pg
/ej8rttCbKzukyU0WwCg0FaQKVSaCYrLs2v3UaGo9+B8ChU+eiIVLxmaW4zG8CvnWWG/FwHVlCE0
tb/jHe6x7JlnQBZDJKgod9rnAe+Tvg1KgwTQOd7Yy9chAqbXhbagjSYfVGL+JLDO9rIhRN5VJu+j
jgcQLylwI53QRR6HI/W6V/snIJwiuL15Vq6JC5OSv+zVPDEtCpPQja0eBuCNlOlFF9GIh0r9jW/2
Cy6bUXYYCxoY9WmUWg251pXBQSLjlAzR8Lvv0Rxvee5LFb+IZz5RD3HqITM3GtJWHCHYEyCmgnaS
pQ1Teg9MOlCqtcmnCNmcOahajn6RRCugeGlvydcuUYY0uMW7I4eO1mN0GUhRMWlcmqpiniJgroJW
g6CVm/hNdxiSDU691TGdGVp+frZR1FFLaNuTKRr7vV22Xp8fB7HFenQV4yOAOB+NFFM5jOGOZRgN
Lz6S/Hsbf7q99a7zaJIBae+JWLWyPIEBU/VU+zAOfip2aItA2RPcuPPj+GnciPevFwg8BosHIxoq
4xjc5bwZ2lAWdpxOUdNkzT412+K+50QEziwaINO1LZ7/6zsf5Q000CBhh95fqOte2ptjMwckg05R
ktmH/qk0Ei+OWViJIZgLbPgk3+oCv140ABiAzdBgFuk7uQd7NEBThWLcFJWOi7Rphpbvora3rFy/
LMCE8OdhAdl1OC35IhAl2CKdzMREjp19R8vK2QHHoPmctEUw0Ko9TIpSHEqKtwUT9e/RGUSYTfbo
JRDgCMHilHhoMRl3gOgloVNM5V5P6FaSeZney/OIr4TcqL5k8hw0519OfzaamduBtDZyW+65buYT
oA5V7gQO3+XuFgvA2tSfW5MWm7kuMzWBuHfsmiBh5sFg9QZwdG1AmobWUzS2L6oC0v6FwqgxcKMQ
kQ6wV/yemdhGD5b+iagvt8+mdh3YwTvjoBjo5kfsIqumFmWcmUY1iChtm11afiV0BwV3L+/96Yk+
2wnaG5yP1OEBVIZwbL9m+UuV7HP3HkwHLXqPxx/mlzqzPWfh5Jg2Qulr9wcejj/VdBOZcJQRLteV
QyXcFR0XUVckp8wEFMTthNel9RZr+9qSAg3v4GGJlCyO8KUhqxlsjSu9iGanf0wMetCq9P32TK+a
QP8kphn1BBi6NGEroEM1OMaSqimeLLUK7uGObIptL4G4fBQWLCwupaURVoaGicZSO2qZImpiSInE
8Av7xFb7gJpN76eDIz7MjI2HWkmpXwnBQoivVseeUuZXfa4Ftwe9toB4n0HDHi92HEzp2VCWvGlp
rorIZPaTiY1TDtUT6I32t82suPtFkFe1wMaFyrYM6SpLG3vDIiLKePpSgxWjmOuQ0m9ii21s7Vxa
UFPC5bIU0eU4fzaZpXV6MUdszH/Rwg1q/MNDnSjQZvet69lWeeY6bMOb/sygdAL6Xkt0hycwOPR7
rua+2v4w6reSALjtac4PfQxvT+VKbAqLqD6BUwWoezj9y306g+CxqgBUiqr8qA56oKnH2CrBaNZ7
CZ7VifFTDMZOzMmTTfI7VicbT6m1c4JmRFAqLpkjxMmX9nmudjq4LOcIGMrZp3rS7kHxuyVGcJ2w
x8VmA28Gx+faeFFJx1HQVKm6zEbywi4OahuMIqCZp/VBXFle/qrbezQtg4Vr3yruvh26QJ+1ezD7
MJRms+Irtw551R1pr79uzP914IwPQ18OqDzBh46TfDn+SmM9rU182KQ8WYCxaLqfKqHWPanvervL
zK98K8e7dkgxEQAUAZqNzifpXakZKJUXhj7j9CShEus7YCru6nLrBbJ2SJeOXJBo6uDPl4teGnRZ
p5LMczRNY4nm8hzsFU5HPSsFgRJPf96ex5WIDME3uJyQocJGlsX1+rQt3KlPSKQ2Pdk3WfHulIrp
k0TvT1WdV/uKqnY4GtNW48rKiYVhMIhCMhnZWDkWAdzZMQRLYfhVO9I3vte4P9fH/rc6fLk9xJV1
u7AkxSEVqXS1zTFEt6rvOhOUH6CWTIX9fNvM2oBQ7FiI0JZ+StkhGFU5u33diMh5KH2cke7TS2P6
euo3xLttaW3Nzi1Jt4WoQXwTN7BEi51r/QKM0KckKtC/TZw3Nu5uW1sbF1BD2PQAnl8zqyVpS3ju
UhHZpAztNAEQSw10JxAOFK3JS92iQBq/3ba5NkI8ShYoJihxrrqmIBsPSt5KwwjRkWBEAi3dYI6r
QVC5G/MNsN6WLSlhViaOE5cu7l7ik8cGOH7QVGj3zYaVNUeKVgFgqTUCKgVwBF36K6Nv7MrpDBEJ
FwDEoXlqeB2YU76Lc+uuKE+5ElIgUPizmfF9PfefFGQc4p+u9UhMUN37NBLOz2H+cXuiV5zNxVct
Pz97OE+KyhUlQxg0Jeh4dsY7LQcxDvjBChAH3za1Os9nEyAdw9jBIYSWp4gSzSg9VqPqoyUQjsRL
BDs351jiLUXclTAEJVeI16M9Hk5GjndEnRR5OWfw2D2J4mTfxiR007ux/A7d8NujW3MyC9EixCxw
M6A39nIiY3UuRqo3cwRw3XDgsSN2ioGnYK7P3d1tUytlBcBnMaZFeXVxn9KObYQFvzm3c1SUr1T7
VBW/SvtH/+TkQTY/9vRTqXzU7X1fBcBUgsku39+2vzZUBB5AKqI/FrgM6R4kjsJ4WgrMqjEV+6pm
P6CWmoQzg3rBbUtrruePdhiuCAf3obQ7NVD3uULFjcsnv3rRXxvxpN/PWgaCg12Sbm3Q1XEtSmX/
syZtUDrNbaI01hyZHWqPI0DCThZ2Q7LxZr2G3S3ZCFzsaKnAixIdHJdbpRcI0BNDmSNjDKDuTpBu
byPX/VLT1qsYgF5tmJuHUaE+z39SFsTIjhTPse7lxbFjd52We+D+L1tfmx/N6S1rHa/g9oNVbzxK
1g4ssq9ApKF1FR0g0jrHU2dMjhnPERDbxNOp/jyAet4fC6r6bpqNAQMZtt84/X/IEqHHABkb5EWh
miKnfTvBWmaDOy+yP0PtwNBY4CSAiN9V3RRUH7e32MqiI8pCyRuxJLDocu9ggU4ngccfiVIQCYZq
Wqle2zdZSIeyPdw29ScbIb05UeaCOjceRUi6WcuEnznbPHc5t2yuRo6dvFklqYImRuRcTqrmz4JC
TBBc48FEFTTyzxYYKs1Z3Q2UVIcEjuyFZlMNEeyMevNgFfcOot+dPY58p2dZ4tHSHR5yzagDp1Qp
BBwaJ6zpACmp2YrVz/o4DSGyzXoILET1XAqSvkxp4kBxdmyCEv1eG15q5WYBt8XyoEXKCYU3aZe3
Q9/l6VDrUTOcqp4+VOLZYSgZOM7GNl1zh+eWZH9UpVnTzWOpR5W9A34BANIZkRAN07o5qNmjXYIZ
DEpxReo1RrLLv4r4fqiFZ0/Kl9sLbGD9pPVdWGjxJiRQ9kY96HJ9B9T+qOviQ4haB8xAgn0LEHeN
28KxODexbOezLdQr1Ty5daFHhXlvNY82RYMBYgk+aHt7Ok3s0QYSEEnVUpx6S/ga2InyUAfqJ3/5
L2PFcwg3Oi49uadKLVjBeqvTI5MoJ10ZfWiNbz3xlif09Xz+Y0PaQjkdiNr3rR4Jv9aD0tpXflP6
9p4eCxp2cVB+/v8ak7yRtBHtVWWFMWVIvZtAZgGCfdvCNb4G2CC0pOBIgK4HrWjSkPSJtrNTK0bE
prvJ+s2Mj94zxK8B0i8/Oi1UdrftXXs3mEPLGMovi9ch0gXKem2mKQj6IuzMXVY/TdWBlGzDyPW2
h6IrgbqVBReJwqsU+kDejlkFWDwjnqJ1XdQ9WLlRVdo45svMXG4GUA/AeS61JPzDkvItCqvspFEs
M+p3Vgca+fmk+EoWUfPzu5pv4SNX5g1tlegBQQc2sp22FAqUxZiwIkvMyOqqUwfomBLU+vivUbVQ
q7ORPFqEsHHLyfuNTjbhus0wpLilO4hUU+hm9GCBhSzQqZ7SLLSM2dl1BVcPvLVB9TbY6aOt982+
05LmwM0i31jLZWDyLKPrDgklXPq4EqUris45mInG1oxY6NifFeJ1xg8OuJmyv70xl413aQf9ddgZ
FnJooNK7YpHqZwuU5EyN5jQwie41P6xpZ4qtFofrdTSAEMeba9EfQG+NNJx0oT8SlaXiBdmVe9Cp
QUKS6m6IfBo93B7RygNvsbWcax11QEBtMOQz1+ziCiUmM9VInT8y5n7oUx5qKK0XJOAsHO3MH2zm
oWWxd2bArvaZpR0Kw2uau0wBQOuNGkEB/M348/Z3XbFboPCFNl5s5GWmEUZLPqCzQPueoXYVcZBo
9WACHfhz231m3fx97FW/Q86yHEFWmxBfz5/yJkPh74l2Hw3hbx2QIlat/dRnZ+PheX2cgYcyMFHw
hsj0y05DHTmnIDrUIlU52lXjcdFA3sp3aLpr5k+T4rViw7uvxAmLSVhbNt1yjV4u0MSTWs3xk6h6
EWMFsH4c5E2ZewkpfKVH3EByxxsfO9ezCv0p5SExcz8e7buEDhvH7E8y6HL/g9YI/MBL0xe4ieX9
73RNMXKRGhGnsRtqdlHtulidDqPoWNQYLfHaRomBFjNGL3Ya66AAsY0+VD7+3tgei3e++hIcd3XR
awNwVXpMFpRVVqJkRmSrk2emoa186dGBzZzcU8EgXD72PrnvIERsh7ctX+8ATMGZYSlaIn1h68zA
FBRuC05J0aDjpcJL1q/co1I8s3Tj3bWSsQcvM6oemrlIdhM5lR07igoQFLWi9NSkb4PgIADfK1GO
FKTCvbqvPZN7zNV3pN2AXKz4BpiGu4Pgw9LRLKOhC72KlWQcrEi3My+rdM81vvIYIBY4B5JCxbgE
zeSOtqHOvOQH3ERDwxZKqXF7EMZDlt8lSRm6zrTxXdfefvksOHswp0DwTcZnaE7W17nBrUgxtYPO
7toElNizGtSNuYv/PQhWNXUVchRoxTew1WRe2zFVDa6bwo4GtMB2Jwqe1CWbmItdnr8K4H+fKH9o
jLs0F/e2uhVMXt84pg6YDUHmBOt/lZ4deI0SiTvaUa+HHDSXVvw6QoFueC3Hn2X3Yn+aQJddT/l+
XvrAPoDcEtNG+/xy20hH7eITpECJoA+bThm3I6v1VWWnFZ+APUXy9MHp73NwhN8+X9d33+WApYOt
O+pcK8psR3j+Wj5vIdlktwJYEqfZerBfg3qxtCgQIQ5ElInErRSc8bqf074y7GhK0VTZfkpRerPu
1RlYbqPp75CdyAG8sIMyfiiG59vjXF3YM9vSrELbJwc7rW5Hrr3P2ucmfkmgAr/hPP6cUGntgOzQ
cUxAmojO7mW2z253QBjMmpV6/mIoBDukK2MjCxI7HsGDULO8C9xcRSG573RgOrIefL0PHVOnj6xN
2s7L0QkdHybCsm8dBGs+FNeFqgyKLPVjXk1gcxgbAa0iF/9zEtSkRF/GmKV1fOiLnDh+O5ezA7EM
YHmDMeH2L7QmZ60Ptt6m8rNJpe+OyavPRiqUb828ZANwCmZ7n+sVbneTz7Z1BGGIMuwMo0WaUM2A
CfSV2lh+KQTnfV705bd+ZtAmAuMHyEr1GDJJJQUQyUqL6YOTIeZBnVkj2jR1tfLrXEe3TtN3du0X
VtV8zu1pwIvMbJTnCnRe4AhDgdT0BXQEneeJInb/BYpyHZuAT8hgAAEuvtOKs9qbqtisH2f4uo+B
DSVI5NG2cSrUsuz8lsZVAOYxDnrBwSknUGT1ymkmegLxKGTYWGBhboqAmzP/blkpq3xWjSi+DJrW
uHtlNo3kW+W28DhkMJtulzUG+DVF1Yz6u2BGeRIxEGobuX7p5AH9g+ogLva/hSel14M9GaJOG+hb
6iXKpZliRUNWj54zbNzd0g36l52F+9yB8A1A/pIdcM7E8wyx2FNTxe59LlzH16vJDLqiysBwwume
usy5a7QuUFT6L1nF/mcdKgd4wywVUenMF6Iq4qSz89N4cr+j2nv7VEu+8s9vh0QEnsiI1paE2eV5
y1OtiPVqzk9lKUJq93eZ2fscxa2qfdPYvrH+HYLwyp7kLd0pcTpbgT0be9RQCnT+Nd5mm5B04V5Z
kWKepmVqragqmtWtCSvkPszMfbL6/ji67SEvNjzj8tvOfNZf1vASMZA9B22xXCJfOJEE5DXyEzVm
4jdVMvn6pM7B7ZWScxp/mQFbCl6MgPUBVnq5VG3TVD3afvNTZzY7gxwUQAc1nzp8PyMnLcoyQBd6
wPKt5Ibk+K/sLj8/c8ltm+qKbmHJrOrRHfd9xXZu+zy0WwNcncaz8UnHzCwLVWu6RQx48sQr33g3
rjkLNB7839lbDsLZKBQXl+e4zJ7GkKdUvpGEAP+3xamzagUAyEU1CnI4RDpOvDXzbjIVHFa33XON
eVZlIMz5d/HkXytyZkU+RK6ZoscqQTen+smKW7/X4KZLEjbiF9Pfb2+71aPkOqjXIHkCDOviHM/n
jTC4WTALn5CENj3dBMGgXmQk0GiS76FJDvL4tthSTlibRhBgLg4X1Al4uV4aTepYxTbLipNq/Oqh
D47cObopotsjWzUC7j+k7dD2fNVLGGO4VevUxWky1MfRJI9Jbz5OoDW4bWZtAqHVBxk6AKfxEJUW
a6yqUWhFV5xssSvoN9s41UkA8sig2Or5Wh/QP5Ykr8dHNIQoGiSlse/uQJWH1+TtoawaAJRv0RVC
hC9fRQnXp6HtYaAjVehMeyLQdZNsbO41d4Ny1P81Ih0hqwRFCxma4tSiU6YIm+Ro1/t5Kym4OhRc
qcg+Lo9VIq2KDsDyXBCOxach6RAd1n6K2/z2fK0NBUH60niF1x/QrJfbuJibGAzTZnGiaWig1TL2
XTzDtfC2FfnV+8cdnJuRjihBgMVsPStPhKLBHEkm7tNZ/aKKBjXPObZiiJ1XZYAMVRpO8YAes95G
y72hDB7pocbYiNbXbVHv8UZVwp5aIN7IpiQY9Xn0zWmE1pzQ57fbX722AGcfLb9Sqdq2QGpibvh4
Uru9PoeqtXEvr8U2CyTdxF7Fc/iqADzmeTLSHkVc634Y3jsje9LY6OFxCrnMX1ynGwuxOiTgFF08
XZCjlDs+OpI0zaDy/FS5fR6MvUnudQriGZfm5v727K3dlYvM3N+mpCWn1MinPB/yEwvtcIv/bn0c
gMUBQeOA0Uu68OeSDypd5q1ErzzqAX7azr7LN9zv6uFAieZvK9J1T3WRzKUBK0xDLbVoj6YofXf4
BnKW19uTtToebAN0XuBSwT12eQwZwPqtAK3Gqc++mXY0JxEv/8tgAN5aajNoUJBhKVY5dKLsEQKi
+1dww7NntDe70Wb4vPYUWVQF/7YjuS3DZYWizYjFqkEPzRY9hgq61hThM7DsQIjNd1VQY6YbE7ga
egIlDkyzDZzIVYORQIkGUoMInoTZ+mn5hJzyHpRd08ihf5H5afxDS2zfYeh8vb10q/sc7xLgFwEa
QAL3cunaRssnnSMQKPPc7+LfbrPVPbG6Oc4sLD8/i2+QxTJoyvC4m+J3Ph2RHPb48On2KFYd0VLA
RTOmaekyn2SaWRa3cjzhnHpPMj9Go68aumyXQ0BtCzW0Fm78KRb/z5Y0Y4yPBYAWsFW0wAs34Bs0
ngDJsg2608wt4NDq8ixpTeAxUfGQ81GpNWdoPEEI5SSEgLm0fm6aciObJyt5/rne8KuXLjpEayhl
XK6QPS19gjQvTqgTug7zkMtj2XE3Od8ULeybT8YriO5I+YH+8hzSf0z3wLA1TUHLC6/Q6t3ttVyb
34UVFNCzpRlGfjAPSj+LqayK00jqsK4iDbAOAb48pwJ6yt0IINY2J1rooQa1dLcjWXQ59CZGijcj
iB3Lu4ZUXuc+VFApuT2gNZeyHOxFSRvcvfLrVahuG0/Q8DgNvXLM8wr0MGXYUuIVo0oxLBD2V73X
mMpWp/ja5gGIAygOQF7RVSMFer1V9GpHkL4hvH6tsWZ8Ku5uj211sc5MSO6yGAxrUMAsekJyz7KN
V9V8yHW6q7vBn2x9Y7G2jEknr1raaxXTXNJRu4JDsRFMOzTbJcZ0Gg1nw9iaSzmfPMltKcOkQnUb
xopWPJnlHFiZ4ZW8Cu34kZV1WGqbYebqZtTRB4FQamGJkmKOauky1VpWnCqGPIdXI7s3+Aw8rhB8
TzVgIa2agmTcqWrQnQ4qusBzlUH9VTTad6Pq7c7L0g4QVIShw4+K2uy5EkWWhyYX2W5JvULiiPJf
iUsBCbFZTN7Syc5izxqK+HkoVSfG4UbS8UEpymkjVFwfm4tXDcpGoFOUQh7VmYpigPIb8H7ID6le
0h/AzrJx0laNoNcKiE78hS7Jy9McJ6j9CqTzTkpceNq8Rw+jR4xvt7f86qlCAeiPSDh8p7wLlbLG
i6PAI5BDaygDPWvYTADj37ayzIec8oK/x2w56IuB2uDlUHJnHqgDbaUTGiYGjiYVgOiOmzCe1bEA
V2zbAN8SXACXVtKJ1cy24f7AVuj6w9vtMawux9JrgxINeEFlWEjugL+eOfjtpvte5I92Sr0+/XTb
xuoIzmxIDpwY0KGuM7yYGQQ87+KmVrwuc1hw24rMt/XXFYm37AJ2QpFfTg3OvRIDxLi8meedKL3P
zoPwxgTA1QNy9GXxYh5Ilftk2Jvvty2v+TzA0lBmxIMHrHXSCk0CTAZWaeGCyioRsmQAz4RdQ5t9
nJt7hZOTZtZbEvRr63Zuc/n5WcSmDqTOWW9g79V8B7GDB1CBhIxOG5O6PjQIvZlIi6PSILuEjDHK
uV2cUkMPoKMcdLkRaKR+dgfiVXSjliEjFf4sIZBqJq5DbPYrKBR07EejTUbsdUjKjo8phIiOtAab
yXGw9v3ng/t2e+XWZhGZZFSKl64zCClfzqI91ah190gadM1zaWlIiYKaIm/C21bWJhEqocDGAVaO
eEmy0mZ6bVajgrUyRYDea8HAPefej6Q6tU39H/zr0jEGImEgD1AsuRwSKnJ4Ss46tO5zcP11+x5y
48NWA8LqiM6MSFGLYlkxsi0awqVm8vMRwM9sN+uTH8dOoA/R7elbXSQD8DAAtJeDLe3BRtT52KXY
gyOhXsOjpaQ3bqETtowsIz47T3njFpzUMFKgfJfP8R796wCLZRvnacuM9Ap39RJlTAXHth+8Kd0X
ysOWlOeWBelSGqtZsIQuKSUAitoRjPaQ9M3sDTjh4tLkqw8STX+viZy4Eok5JXqH6XJM5o+g1KPz
f6iRLQEWklaoIsD7XC6IyWOzie3l0OSWZ7vf87wIahCn/Ye9ZUHhYOlKXNhWL62odde7uoJxmOR3
TR+SbABNwX86kmdGpCVps3KIndIpThkDK4kJdDpYx7fKIWvBCNpW/h6JIVULijbjXbp4akc9dt/K
+F4twy3oxaoNG1xHC5H+IiN1OVs5YAgOq2IEv+mHPvyu9T1PT52xsfJbViQPpgonS9F7CqesPtQB
OtURTj+P44ZXWbeC3riFeX3ptL0cCx3xgtXyvDwxsz5o6bHoXQio7t3m2+0dtizu1UmBxPbfdqR9
nDgZpCta9NwB4+Bqrk9ahieK8BxI6WX693Ik/mbAtTU2KcZuBlS6+6JCLvxr7r4PjzZ4SMB+cntg
MsTtz2WNhD6CAsDcFmDt5QwCgoPrEnNxqufn2dEOkw5yYHZX9r7e471CPGb8aue3bgb0TDfC29bX
3Bwal3FvA6G9UN5dGjfmGq90dwIcAcLIoI+lD3b26baJ1YTf0jOsIeUC0g+5i9IqiMrcHFW/1ohT
XyPl3sjEoz2CQ6Z80cXTAJ7RGphOk/3LbqhlajWUlpAPWP4FAe3l6CDtoqNLBs5vbr4owKt2nlke
e+KjvP379iBXtgokL1Xk5WAKbVfS9pxBfCGmqUNLKJDXSP0ZQ7cri0O9lZFbt4OROJCiNWxZAbab
lTbvVFqeHEN5nwz2beT2XS2SY4Pn6MbOXNkbGNM/tpZvObvLE9J0EL3ty5PdH80sxKjSccNHrQRA
FyakBdK6whSNjeGMHS7AKgP7nqbnz7QsItDpHFyI1dxep5ULFwB20J0bS90RWJXLMVW63rHGwF4k
6ccMyKyzVdZc8VMXBqQRlU7J9KlH3DgrCBjDThP7pLpznpMm3VmU7f8t3/Zfe3yheoD+DeoFMllx
S3tTLSFndeKJ9UvRzGfIhm+E96ubblEdQMMd6LTkKGVyZ1uZBMbUD379s+3vE/eQtBsh3erKAKYH
5icIcgE/dLkyEyMxBDXg4Gs0vIyOuUunfx9s4Yr6x8LyBWf7eSaJG3dZibOTWh5qN+jg+C8n5szC
cqLOLCA3r1dihgVLizrAd0r6E8XU/2AEVSEQzhgoQWEbXxoxc1ttkhL3RWXft98H9y7euBPWVuLc
gDQKi7fCKGoY0BsPHay82DiDa0cEdS106aDyRMBjeDkAQslooEyMAZCx9QwzQSOleyg127NB52rw
SBXk1dTSw+2jv7aLz81KJ3MSfcnrti5PafxA2C/FQP4bbZnJVplp7b7Du/Gf8Ul36oQUVG5pGF9e
OtkprjXF73teBmDyei7Np1KoTyJzv9bcsFBMj7foy5dfL0VKF+alMDlRx8HQWpin8dNcvqFpAzIU
A+iChNn4LN7INazPKgoKyNigbPOHg+tsy2cjS8tWhzWI4KQA2WrQeS+PtblF27lqR9MXC3/0paVd
j5eymhouVg8Yi3k4ms2xLo+QArm9R5atfTV3IOMChOdPokZaOsU2cprMuMZhIuYRRrJZqv4/pH3X
biS5su0XJZDevKYrL9tSt/SSUBtlMr13X38XNfd0V1E8RXQfDDAD7A0oisxgBBmxYi2RCebz5InV
gXkMJnR9QP7JrK9AeN/apWjslL9hv5fCklRmloMJaRupNSsp9AV6KmsTOv8UjDDkhxsP3rEoRzNn
uQaIsGnH/NjbT3Zs+whHU90IAgY3INGKIHCzGMH+kO858zFlkdpI6rFlmiSVftGgGSKlxl/yX30k
UmQ33IItnFCU6i6XsvSlWik1rHSK6ePjg+6+UcCrPfqqInAz3oKQitDDAa8uVWO/NAWwdWkVvZIf
nbqC/o2Vyx7q34tg23ieRqktYAcaKJ9gSdKqGiOg3IhDBChsLXqhLAy5I4u63jxPw+sFxxK9DgC4
mcxdj71dGbkGjwbeZ5NNrq15xBK8M7mLQWn4oxtBr9mXW5YrVdvHqoqTiWvI+AwyMrsThDLeZRTc
df9jguVOWLTcTHoVX6WAmG6bbpfxZMYbRbYgOSSqZfI8QKPIC8zTYb5EZpejkaxZjbE4dk0c4uFF
y87XQxnXAuqk+PYqcGE286zMVQlv5gR3EU3KXAn0guU/gOswD/rHAvP0L+pxNrSP53H31mXFvhze
5fwptnJB4uYm1HNDzOMqiS0CjgQsBWDHKN5j4lS7N55QZ17GUAe32fQPN6xze4xDp4PmTC29xtGt
oziOFjQFgpcP79CAkxLzBqBEwwllPo+dDcuQmXhcqZG2kVrTzTqIjPSvUSUi1OFaAi0H0P44nxii
vDw5TVG11qAgRGvyc9XcOagqEA09sEIkFMM7ojqgFXhdacCSsZC1xOkjsKfMH+/Fjmg7OEMmTGs8
tz43whwcRIGsTnsEtdg0UDXYg9DgH74+OJYV2lfFi8eiyzzLNqk+ROMwwsJUdJgNAkDE+CUbgrcI
d6/OjDB5U4sVyVQL7JVOCt8Z3ukBBdOIfz0GiKwwV95JH+OsI7BSl5gSzEfb8ma7gV4aaE0EyYbu
O3tzAhUdoqeDqUQUXS53rVn0EgyciM/jN/M9fyzXzN1K0Odov4qaTbwwDeptUJQA/oQ3KfN9chmS
DOWaFkenBcXyWrbTzy4Gn06SyNL9UpZvozmIaKS5Zwg+DU0e4NYxBHW5OiWeoF2eZwVSaYTW5+y1
Wedq5eib06/rn4xnyTBRqVeAMsV9ivlkREqkpirz4qgYx64u/Tq5BzmwK7WC4TieawDaRWkDIK0B
TfTLFc1TW49OXBbHIYga73srYngR/X1mx+pylOy2wDpk6zBUR8Cu4/Hu+lbxXO58CcwZwpzWXNaQ
paW1nHk6ZG/VdABG1xu0X2gNYHpyf90eL/SAKACASagTQT+eyXcKWkIlWB0LnNkFBD26O/wDtg+3
QVoqBTIGNxEmKahd280xhPmOWRNhyq8JSvMbeWlBW2xVXpGJhOq4iRXAHwrBAdIfEe/SCYoVN8+6
qGAv6u66Irmv0CKIZUy2pqbkzvn3uHyfSKhEq+DT8bz83DCzle0YqUrRwXCXtJj4gww2GcOouM9F
wGCeG4KPkBa3KeMrS+/TE8MoFwduLg0bq9pHw+ZfWp6U8vC3CcbTC7le5w7zVMePzSLeMuzH+P26
64mWwbg6OHvSeAbx9xHSK1Ma5ORkzZv/mwkm8Jh5Ejkt6HHpTmFOAjulV4IDxF8FRcegUk45tS7d
TTNSEHa1fXFUtXgN8QyDXJ5mvRuLEgfXF8MLDXgnolyATIHWJ3NLSOOyVsoRluy5BydEo4x4yBlA
FDvtLENWJe5PQ2Q227Xpldd1VEWNfe5K/9hn4UB1DsUUA1LrR1N+xfeKsqd/+142yARxfBE02LPb
x1JO+5g4Qnbt2RXUlldPF40GcM/pmRHmnEr2hBRs2cWRxNMmjmd/Gu+Jrd7V0z/ch4DN+r0a5oqf
R45sLoWBSATCUEygofJidYIrN+/iAJ5X4L9BJ4LLMGsjA1FRY0TFUUtk8FqfOrt1S1lyA8Gti1eA
Q46g7VAZz+JPJbESEi2dpH2sRVJdqH8mj/aXMTkJMxJvReeWmCRu9GZX2qOODAjVh6R8ipp3PR/D
vovcehS9wui3Zm94FpUGNAA8B88rc3onIL6h0gRj2XsFgjqMWhw0/84evCVy81dTqPLJO0Pn9pjF
jQUZiZLCJbR1OFqjOUOAq/Ls0nTNPgkWjA8AUTxvJucXeM3CZFL3/WB8c9TZazJTELm4G40KB2WA
hFwuq3slRyPY2qDMdBzk/ZRo4dBFnlUeeuMxmvTd9djFsYWHAZ1XohT3n0CXEKRYbEyukqNUO+Zt
s8imq8XQfJAmDGRZXVFBc63KBQGTFcOg1S+NQuLpNQC0Miy3j1FYPYF6BTliuMWLnkEmAq7w2XEb
9Xapm8DRyJ2SnnJpBPng6zyhoqx8Vaoh6JN3rRRR7XDCDn4MLfTKFmjCWfCVOTnSYIw1OapOH5ah
0YH6A+RLTSV46vHt0GoSUgRSOHP/KQ0jkUt1IJjXSJsQUzedq+tkDjCPNW0x5tYIIgN1WeYIQTRN
pv/ggo9ppcsEKIGElco3YZMHTKqvWVT6w2z8pTDBf5/yzAoTtKEsSiwthRUNk89lGyYkLM1c4KWc
04l6HyqLQC9h6pFt4oDarEv0diJHMLpvLPWuqKVdRP7l+5wZoUfl7CleFyWe9/aIJgpmQ9MvkfYL
fJCaIC1wnYBuGl77KMew1eUM9Iy1YmElo6rtMzn4tS6gtMoExcWP18Gnb39mhgmfZDEWdY1mcoyz
xMuUfWbeEl3a1MbiTb3+CEI7V43vlfJpkXdOZ3pON/tR0/m6etPjMd0Gzny00jcwjlj2ttW2OMtH
Ket21QRqWeXW2AE9Gwy1FETdyRbd3HgxCUBSjPBpAIrY7PTjqE5NlSgaOYKMrZUOzS57GX/V/4Ai
w6n/bYUtWRaQix57HVZwBcXdzstAtTb0uqBSwV0L6hRAd2IURmbLvHOhoMtMrZSaF6HBs65efBf1
YA/68veBHOkCKGrUiAG/oI535r3KbElDP6AFaABOfZfb8c+2J6q/RoW0MeIFFewaaeS6Td6xPLfJ
nJg1kaa8G7A4pAzPLN5mZU8GQa7gHRhM02OECnVLA6M+l+sy+hlcMTlJj2j+gP7r1FnfK2sTh9dX
ovOCJeaVkAFQh0OhlFmKkua1Ghcw0wT6ZjxKW3AtlH60A12QB7Z1cMC5lqu4lZe7RZiEWfDy9LX1
tP3TGBjb+K71OtWddtYGZDdu62W7zH8u3dJLN/lu/CX4rVgxe7bPfypTYh2XIYmIlaRHUuIu1H1P
tM11AzyQmHZugXnQSPPY5WqEzdDMbIN+XGjO4NOUv+RqE8zgJrPTfWtQcmrLAiefaMCdpbD9SCln
5j+mxs9cOZqyuNQHLFAFvzPo0IbV7V4Bv4TyxO34Fn3r3+YbyMon9yj5XV853wtASAzoGIcNEnpF
o5zmFTheGqj85nlZ+4mlGIJjwxIu/rdAoPNtpDIMojhMzjSjskHCbkEuJoVG+hpNJLDMdFsPbgZu
I+JCb8VFQ7Bc/H7OH/Rpix6kCekvTHjGIHhahE0PXpRCVeH3D2IOmVNAZjOOMdFsQd2+xdwDJKpm
1fL0CLWnWZDM+cun1BU4aaCdNZlQZSRJIYP4Ge7VLV4dZf6qJm4WfUtAUz6ctFP5fVYrVxtDdUzD
+aQ8yEsYK3cVKjZQW7z+xbkrP/stzLlvUqipVeCPOkKB3Fp/TBK4n6ptZbp1Jupe82ZdMPVoALKD
qi69Bl6GshziD44xYco+ku9LMEn2Se9myklq9tFihVFM3Kj3LQfa08FMaf2gMjGNgkos9+p9/iNY
36sJugEKRsrxgp8OI6KWt3an2CWVG3/p353ZV15Td8HAw5fui2j2j5cwzo0zfpYA/6IXGob/l7jw
Z/MVLStPqGFFo9On+IjqOaXOxSazl0WHtEszr1hhu8tx8VXVfVfup+K7rB3H8Q3Qjn/IUJhDAdYU
/Mlg/6BB5SxcGWtdOpDLxOHp9w1BZxKoT1Kh7iNCJvAqqBBh1KBqhKItngXapaU4rSMJELz0WGaj
VyYPjWJ5tJsXgerNGTHEgSiNR+LD9SPCG/ABFT3IZihTOwqbjN8WWpZaRYJx17l2wmbNvTUPo/bn
1LrKMUudk7M+gdlunwquyixn4H9hEjcZAJ9xT0M35HK5ipzUWj6p6dFRf6TqjEZiFRgGcafqUCax
3yY6sFyL20OONl9X1yTdFm8sQSWCd/+AF/3+EUywmqOSpJ0BAgHZ+grEnTeBpgAjn7v0L9lOP1YL
FwJMDUhRBd/4crXaXBg29DQzrNa3+3B963M3Hj3yw8ZZFLwPeHkOLQWMggAX55hs30eZzUKCgACe
OsT4BWG5CcpYqSUIrfQHs+fQwqw5huxQxMAc2uWCumxaC+QUuI0RQF4zaQLtrUqOAygFRc1gXhQ/
N8XEFQDg0KetYWryqmflmD/WQI26/3AMzo0wp0+vkjXLJhixVP91mCBx7I5euroqOIABR7u/bo67
e9C4kkG9pEI9mrFmpZWd2jGsRZa8W3TafnahijorYOgA428ncHNeZLYcgETQtMdRZ19DFojtKUYI
QXPSiFc20cnJ8/eojUTJn/epoG0CLWN0VRGfGa+AknHsZDL4Rnqt3RoKBE6Kw9pvoEWuJAeIEsRN
6RLzRnWeoS/UTmEum9tu9JL1S6yIMEu8Y2CDkxRgY/wHYjWXHjpXk9yC/QqcZ1qd7WyrTwMSd4rg
sPHyEQ4ZELRgcsbUBRNBymrVlnrW0+M6Rpskl4KSAK6fdD4E5t2+3HfNeJ9atSDR8z4ohn1UMD7g
XoF/Xa4NVDgY/kAT5JiMtge2Bwsys8JUy9vAcyNM6lOUSlcmYOiPa3tfr896sgoOncpzl3MLzCeK
VhRsjAqblzi3lTn4EQb1jaLayyCVKK3VLWL6rC4GaZ8Ut2l2knBjzQw3bTKqnT5hxE138coPppwA
xmndpFMQ52uoa5tOcUul3fZqaBHRvLzoVzOfPFtaCcPT9JNnx6WC5rsNwY1XknugtBbsEP87Q6Ad
fKKAsqvU+85uHyCJMLLKQZIEEwDwSsSVUFLMlfB6NOJ+aIDl0TXBLQADDZdWoBGhjlkEK0lrA2hO
PPBvX7fAXceZBeZDS52yznOPLasUAFUn07NBwl2K4El8KxYwcKjDUlXIy3UMsZ4XQ4dTYc2WP6L1
Q2tY87K5vhZe7IZAwG8rzFoKEjUJyAfAdbSe1MjwnekXmn5jm+MyCvLe+O80uj9uDlCIh9oXEDGo
4jPeVk3LrBcOuEJIeYN6XjFnpwEsm0Dqxf/ibIBVoXytYqLQYBZG2igru2j+j4pywY3BmZ5URcTs
Sn8ve3HAsMFvK8x6sNQVUngrnG2og3yAXiLEY6R4v3ai9z4vNNMSI/QlMKcMzO+lO1hm1vZWhA+V
mwThpPIawzPybxjVqPUsUMYAFdLrrsGNDGcWqeucHVdSWrGUEBykrhr9SFXDxWli1x7jbdUnX9tI
1GrhuqIBZBkV08D0E/vFqqxoshUrzMrWwfRya2xns9uVJXQbmjwm/gR/gsBUKnqs0D/86SOeGWY+
YgImzJmUyPMmHTEfTqr+C4NW/+KP0LjVAaGjPIUqs5sAzUVrBLbcyNE2QIRmqKJ0puAmxv1kYA5D
DxfRz2RHYOIIpNGkR8xAA9QdtHQ3f3VGEHnr1cbJBsGlmdWgoIcZIhxo11BCDDrffLkkvYzGrpcQ
B+2auImybsFX6eClNaIjDrHXyktO8r5wgyHPN5YZWM3DdQflHD6qXg4dXzTEoDfNPPaSWJMUI88z
1KZQfgcj/rcmAc12NVleFFeCSwrXGIqtmMBC0Vq2meRlDe2cZxIoXyZ5KaFrlo9e1Rca1OZJFuBC
KiJu4tqzAU+mpB/olrOnIbONyZh6UCDMGgZcR2VfLJ0nQ+NaJcmP6xvJOQBAWkNGABo+yJtsRblo
bLWWcfjQLsf0QJzPKCthON7X6ygVOI3IFBNUuqVKEwnUOUclQgWADK4yp24LcY7rK+IVZuGZiCWU
UhfMs8yZnmJSL2gvYLbWfIBKhVf52ZdsJ7vRbXWsvTE09pJX7aTddbOc83dhlQnSuBakUiHTm5SX
eJb7y9pk/nUL9EwxsQrKUWiaUJo7dBgZC1IOtZfBwpxmO42gn5GhqJRML9dtcFINUhqmg3UH7yyH
fQ0n0JaxagOTk3qTzJDhtQ5ynAVrBUEPJahI8ULVxKT360Z5jgFkiA7KB0zMo+98GUyWKU+rSrNx
D8VcVta+5qjjS6Lvw0kxaG5hAg1VGgxMsGDcwmyttMcD6tjHnZc5aijHD8Y+sTxZehKy3/KcAYhf
BAswH0FMgnk+FstgQl4BxqryuXCMkLxqaeROaeEB0PcPm4cpICDmKQ/rJ5a3um5l0ItgXWmluXEk
yRuAsAqvbheRojd3VWemmMeatEIWQa9xgAlAAXL/Ok0Pi33bok7S1KLEzHN2DJ4g2KKqheYFE+CH
sR7yYsKynPhhhI5vUemCrMyrUyJ1UbZPG+UfDMRful2aTYk1acghmCJ2Y6fBnXcBnmbxMqjYkG7d
kOKngeK3I//DTCzlWsRTXrcx3Ms6vCaZ2RSnGB6uITD/MjYenvTXvYKXQqBMg4AO54PcBz1yZxc4
9O6TFBU18GIt+Zd8mCHPVe1J6gRE1AbnHd5zS0y0HROyDFCjArNb30IOhpjQQI5m1bONXBYEQJEp
JgBCvCudqwo8JE3yXhfvY/tq6wJQE3/fEMhxdFGcN5mD25qFk1cWViPrqVdJhQeAbFnFIRkE6YK/
FoDG6IsYE7+sfzd1vrY11jLNwVhtqUaIoDDNX8ofC8xSbK2OOx2edrQX7zswQ9HhX6ZbgEj6Y4K5
2EbrAFlhSp8UqS9J7bbj2ypKeqJ9YmIOqFTKBFyG4A6od3poQPJue/2k8IIaCOooSTmEjD+1Dcx6
SZyFgO0DqhLtUEPR6ZRFu8m+/3ndDi+gndthPkerZVAdLmFnhJAA+FWltNj8vQWQYqPA4qA6irB2
eebtyHAqawZzVqv4wMMs2vP1v/8B0mQvIOcGmAucU0+SGmWUVgG651oXqEFVeWjQxVtrfZzI+1ru
UrTfizWYxtqrv0KJzFwhzPe6FI6b7tN4V/vgF5ZEBCA8HwHxNMZGcd8DmIxZ+LJIfdvZ+F2WDUZa
6dcc3wvBuLzPh24WGmggGUGuZcLc1GizNVoOch8kd2uMHeiG4LzyGs64ef0xwSwjitXCqSSIPvVF
uo3V05JOnjn7QOrfRinQ51okuwpAj3PzpW9tt3nMKh8yZJtKyXwteTDIoa1FuBberYliWuBWQAHg
sXXpU4tWj9k44DfFVnVSzcdk+amkzUEttZtW03cQbBHB1OkqPzkZ4C303UNnzZiNzuVVHUHoCL6I
6k5RmrC2fg60Il0czOLpukPz8GeQUqNzgMDtwXuYG0ANcaiqVsGeZZ/MfXmUt/ZJ8/vQOIxb1Tfu
M68IzEdy6m/X76Ap9HUXomC+BFhP7+l+EVob2RVLI3M97c+PYvvvs1RAVj3Dj4pUHCI93eLa7Y2O
viWyvcmWzu9BQqkPp3nRPZuQ+7Kb7+ze/gqkb3h9f3hQgPP9Ybsg6Iz0UacjhUi3xVbaZjfFPgqV
r9EWvJPHdDPsRFLJ9OOyHx9fHQOZmGoHWzITJPUoq9WZ5qwB06zJ5Krz17EGbbigesDz6nMzTN4q
4OmqlGCL5/FRbTxSBUjC2RbxqRdY4nWldTQ3QC2Nuh3uSTR2nV/EWn3UUgs9zKHRHx2j/enE/UHP
jd5dyRcbUqlZUALWELWWr7SmILfxAiOe9niI4EWnICtcGu8GqVAbcPweM20TrZbX9Ek4VyJUOu/E
ApoNKAOAkChRMrsZa4tmNCkwfQgVrpk2EtCYUCF1MCJRj/qPpJMErSquQfRrQdz9oYTKBCVUpvp+
NrGnyc7eGSQsvPa+FJURuHt3ZoTZO0WdYhA160ANolczgoawcV5VW3DCeGcdo4a/V8J4x5qMAGCb
BjmGruDTf1AzsEfp/E8zcXSoOyur6Z9egtwv3OygbdIaCDXd74/yr+6+vFsPyjctTHe6h9fiHdgQ
Nsr81JO9LYKeaPSDXPstTGZz5BaPHQe/xUn8+JD8TDzjmxECNYVOeB5Ee+2ohEhsZTgdk/4wb4Ap
yu70Q/EyB9Vt9KO47W+yMHPnJwdgA/96kOPeas43igaLsxM6JqscJTG8CeEtACss4kEQg9UuWIhX
oOi9r1+c3rXh0N6yI7tZupl+9gGBnOzWEjwKRI7N5CNLXVSyUscuUKLKn4mf7hLBUBEvwv5ZLfLs
5Wolue4TqFDBrf3hZIbtSbCd1z0aPbjLv0+MvJINCZ9aDoLYu/6prm8P5gUu/3apR1Nl0C+FW+WP
yl892RfNs14/9VDsvjThSFmECx5+vmke5GI/mVvFvru+CtEO0f//zN8kcx2mnMKRpXGPM+p2ikg1
QrRPn6JKlKCDQ/cpd0cNvKBQT/iZgb0H9Y3ra+E1vkG4/j8BDLHqcjEK0l482jDlR9WN6r0DaPuS
+tmNGnyJD9MTadxf4GhUw+xOPSx4TW+yb+NTvhVN7Yr2lAkwqRzpegZIyHG1T9WMW1oiupxTv/3f
QxguD5cLXRU5bpsB6UAH3lpzM1957jfoYN5Cctm6LTfX91XkhkwgmKCmprU5End5DOevg6Cfwe3e
nH01tvigQWC0jeli+p/LjeTNj9kmRyVqcVWvfsTjjmzb+maqTovoqsCtzZ9bZsKDmrTVojRYWOXW
voN/HdPRjbfqS7drdtPGucEo2wTBOIGf0v268vU+oORnZ04fE4yGRnDTFdzItluRsDPc0S+Xd81+
TAaBs4isMUGksWZJAuEzObY+pja/jdtsF3uKlwT/Jydh0Q5zIukzUWkgkfwmqcNMy4PGFOQL7lqg
HoIZIDT6MEZx6fe5NTg1Cm9YC1J3sgeaTAuS2Su+LgcRbRrfLc9sMc7RJmVixin2TZaARJlV11lV
d56tzegALtMuEEn5plRukhf3ZLAAhM43pm1sbLMY3T4TAcC5MeXs1zDZxp7VpF9spAKLjKm3ztaD
XmtCtDX9K58888wK4yuWvkyRTD0zOuX+GlpbOdSO9hHXDRKOoWignZsZzqwxucdetNlEtRjZn7gF
Zj521uTX1r9cas+MMOmnmjLFmWV6xkslWJqnpZAEni/6NEzWGXSjbwoHFpzytZgOlSxCXPCfbWdr
YBIKppASYxpgQdKe00EPonS3pENYZAGwJGTaK8noV5B8sFExvH6qRQeOSTRVbqZyRx2ieCf7YlMH
ykF60lH52V2387+ctg+MI4XXsjGxJXM7O/EANKqagf+3HAxT9ciQDcSr56JUfFuuFgMPumyZXIg/
T/epYkNQuFmtFVIzlVZvB1UpySYqCxPTsD1BOnRKTUSlRhf8+YT8+Z3MCUlGdHlRpUAEikJ9xn28
rd0gVu/mSbAj3KsxeEyoYgnGhdiWk6msqqnReaI2izxM2EDcO4ymxh+lX4Kt5x76M0tMoJNHotnx
EgOt3eVeamJsxoGw/Jf5occk45MOgQoTEQ1iW5ryeN00d40Q2TZ0PNVBlsr4tdE5uVRqBSQb1cIl
qaa4o+0EZqTt8Z1F93XulzszxriytsrVOMyYWknI+rpMsbazypm21xLZa0aMSi3QNwvtpRUVhLln
CHq50LZFGxsT+JdJC+qnrZEUgAn30XcH1VEy3S7qMZ7CNr5NgSYCKOX6tnJXemaQ/qCz+0VuKFKU
jDC4dNMGbMfAK93MYMNJFHSRDMNP1v11gzSGfjoUNsYsAPbBnBX7HdcGyh+A9uDwvqdauV+U7tlU
MA903Qo3XUBXVdPBcUxJ+S6XVREI69lzlx5DC5p68waaV6nuxiIeQ24nFmAN+sEwaQ+R70s7E/CC
i1VhNSUYDVZMLqo/KrJZpNxV2jsMprpVAyitCJP6wfLGbiKkZ+AfGHxFC45ZHhmSaoRgCp3gm4/L
1twnm+kUv04P1uQO98W9uUMW/q5K7nqot+X9ElYo/w6PzeC2Tyi9b0SvKW5IPv9BzD70U2pnMf1B
i2eFTpAFlldt2kMaZk96mN1qL+n9Kkx1NH5e2wUmmSb5ok1RBKMy1p/efY/8NpA2q6ccfxR3oocN
z6POV8jEHwtMN1YrfWx5Gf7CcJlbBtd99kMg8Np6mMO/drpByAQTaDbdOFBpvnE674hK60G9ax+a
be0NWwShUNlHL/Gu3Q87+ev1n8D35zPHYsNBAeVYc8BPyHeGr2+yfe+2boRXr+gJwAvnZ9vJPuSi
Vo2KzIEh0Pi0/X1d78GDDcGw5+sL4kWbczNMvgKwcIXaGcIbCuWyq3kiuKkmcAv2LjLGa2ubJdah
3TbbIZjRhIm8+kXfu9ZNdaPv4mDdzxvt0fCmcPHJJi9dPSi/p+F6s/jzTXKcvuK/e9XNvifb0jME
NwPejBdAhr8jBTvmkq5pghomft9SPrcA/p10r05ckkNyySM3pS9b3yPnYOKZcn3juffQc8NMiJq7
2CzAo4UQ5U2e7KaeddBd2y92qmsLDg4vh52bYoLPWo5NUdTUlwJj196hLBDQiqdgQSJXYqJNrPca
tJZg5TT/vMt2s9u5YzDCp35BZmPn3BaCWodoVUzAGZV+aUgCe71vBk44+HRdIlUI0TFkQo4u1zZx
RhhZFVe6WfcZbFzftw9A65WoxoKVDPD+YBmYRsb4JqrSNejSvWqvBqZvPNe38m4YvfFU3szPFcL3
8PMNEjDXfwF3jRjqpG1ZwJY0xj2clciptSJHO+09ZmKd+bXTnqxBUG7gBgLQp2C8EGOxYFK5vAks
GHSKo6IH8Nxwm3LwIM+WOv4ae0JFaX6yxYAARuhx4wCk8tJUBSbJstAwJaA9WmC/t8MJky82eZ4V
JRxt1UML1h0we2ENOniGMDx3Moq3Agwk1/eV22TFwB6mNzFAB6lW+lg4uzumcmHOaYQlK7031T9j
M2zqYISqxDciv7agUjLX2XXSIiiM46rtRbhIHo2CDmpvKtGAWTdUeS7tI7jntjFTdHqte0P2Q19m
VwdXZDltp/ciDSdIkU47Zd7Pzk/B0rlfG9xjdHAQWFOW8Vm2E0OvE6DIVXt0EVfn6oWAMgGzSJK+
rQY57IsNmtB0uB/XRq/X7+W+cdeldqk6ikhLi2blT0cMiAPogoEhGhQblxtRQkHNqHM6i5aVtpu3
0uNQOY+kh56eg5HKIM3TxJ2A/gbFVvYi2AqaQq8ZZ1Js1tdtK9WYuIAQmZ+0yhddexnjI6ZPdmuq
33QDGNOKOKjek39QEdCB9UUHF3hzAySbl8tGlSOu+gFzOZB+6e0TsY9TfTuL2Bp5m0sHWGzKhYsT
x3h5WZHW7E0H2aUdDzEp92o9YGXNlyZR8Vrq39ZW+QaCuB/X95XnYedmmeJB1K2YL1phVt30GEyI
6yKQotKNrObUL4PgKPNyG0D78GQHdLVA01/u5GJqUt2v2MmsfoeYYIV5W6FyFC+fgfcIVKv0zKrs
07bT8ySRUPCCZ8Repb3g1qdXpZ+lwTKAHahSBGGfW7EHITt67aj/YlKACZOy2lT/jebUBjqj3Vvc
gPy/6dyyvXe2Qy6FdYIuE6amZQcdBLJtVBRu+zWwa/utTmRB84y7xZikAfEKVA+AFLnc4kGSc11K
8D01vXUl5SnTMJFriebvuNcusPkYKASBGBHv60sz05LWamZLOBPgddF2Q5+5cmZhLnL0xzQA6Ype
e6T00Pu57q7c5YFvhbLpAqf+0as+ywXRuhpF0qdQwRttqrdgzKY/RQI35a4OjBMGJIXgR0DcX65O
VXo11+oB6HRCqoNdypqXaV0SOJGc7vpV7UPUP7XDUuN/quwXbWrMw4Bqu6AWxSP5APoKSFsK3QNO
nrkL9u2YOhIqjsdxuYszvyWTC9VEVzO2lhVUa2BI2glCUc3a+XGZvKj6NtJPEooQFdWy7uPt32/+
+c9hPB3a2EaLgRtATa10O4D0ZZ2fSknkW7xACB5MjLCDrQEz80ygh5RwOU0NskzRWYHlvC5ze6gs
DAebIHHs4htLbdymErEoM44FlDmKHHSECSfZAUUVEwcx790lapGSByU274DVCeLsTbJmQUKnp+8s
iVErqBbh71P6VcqceOlY4CptnCx20gfItH+Vov4GE1KimhRzD/3Pho3ZLxD3gwmAnVOPNGWM9VlK
H/CI8MbkUEx7G3Qw7fjlujdw7YD7x0FtGbIkrHynpEV9CRhi9tCnuT/HSWiTgx41O4sI0EzcTTsz
xJzGeY5LJYI0+oPcf4/Kp7V9ur4Qwd9n1TsBpjTNdamyB8fKvjvgdnVMUcOTvcP+91H+rEFnPjwI
+yogLIvsAUiDUwseBPyjHKDuhkfrboaymNfoeJdfXxhbZvlklblTRI2RS5qElZmvc7j8iu70HZCD
x+jr+nLdEuf0wAd++wJL0hyb0mgi82YPs92Fcm5jrJIM4ezIosk/Jjj8/xUBSEfZeDEXwOwjqqNA
XI5t9pDmHkYoUlAruW3h6sdyIy788Vf1xxizfWNilChswFht3xZv040Uu10DMRy/dKE1782nEhVO
f/i7KPtpiUwkiom+qJPUZA+DXh+XFfU4YBTBqCWi8GAuSh92FNPBZQysGRRIfBmLoqY2kzqy7Ps8
Uu9WvOOi2kAuN/dLf98XL0Q4D847ZyooLDBGibsS0tqlQZKC6A7Kms69Nj0q9n6BsuZ1L+QaoO8T
3QExySfyE1UeOxNskM595xx1+3aNRU983pbh8oGeAoIrWAeYSDSAxTBvrSi6r3rVi5RbSkJPuiIE
WAnYO72RBY999gLw8Y3w9FYBjf1vbuFyy5QaauJqk0j3EMYuFtfMdX8gz+30XI/LrgBUo/GH4dGp
0CN6lolb6YUbOaHR1F5aCaLk58MAWD8aQ2AmQA4DO+XlT6mqMauaepbuMcftae0cFNDdc1IBBwJb
SMSKIVGK0U10OzCojbfQpZlcaqwmKtP44fB9eUi/GeZ+3RhAOe7IDz3yulrYU/gcUUwot2FBeNFi
VWzlEviCUk+MnDyYPUrgiCXNuinv8veEKGFchkRUCuMEZbBv42pDEdxQrGTvAJYkzzPesOSh0gyv
S4qN7nx1fhiJbyjeoOT71UpOKwbsrp8NnlmQmgEyjjoGRkjZsYHU0ioQr4zkocNz0DdtdJEKZ7SC
SGunh7Royp3lTKij1FOyy0ijPDl45IfXf8RnH8KbzNYxbYf3HxWPuPy40lhAeqxbyUNNFtuD9jeO
T19Ju9qIRKzJzLsWfgTJDXrNUoHJcT4x3VvjMo2KnJYP1mPcueG8Tx+64/XVfPacSxPMarTBiPJy
pCYU15aCfnAtFOVK+35d80MebzGcH/y9RYROcE2i+EIJuS73b4xJYRM5Lx9acIvF7uq4pXaMHb8a
vFHXXVPUAOSt8NweE+80o1S0zIA9HRV1eXWTOlCNYM32FDCZf1Efri+PrTh+fLQzeyxpQZTXK8kI
7EmKZ/dvZusawyHBWH9fb4vKG4E6ILu+qRB/dC+574E/Fgn6sXVk+hugSK4iR+GCjokX6sNnL8yi
y+Ux+3+kfWmP47jO9S8y4H35KtnOXkuSWrq/GNVdXd733b/+OS687+1E8Y0wd4DBzIcahBZFUhR1
eGh42VEvG6Ltq/GhEz48/yC15zTftcXvuvhlpcT8GqTnJjedLJdoHSZEGcJdnOck8dPtVIkcz1k4
CebPwtYjPqIZj22TaEG6EaKvDZ+V2oK/1819+kP6UGhgEPGXf6pTUq20Q7+pXRlThDnBY8EOIBz9
C2ANQumGnQYWNQkgiXqUH6XWQunCbhH8V0OBlAGtpsnB4DjW7c0Ca8XVZb57A2vyfT2/2IKsxeNg
pQjZMVCzc3yUTaRB6YtfxCuOvS0EibmLHwQ/uPphaXNCcSGorqtmjOQkP/bNh6r2xPJ2vQ2/Sp0f
XwDsfIXAnJnnWkOVIwfcZFdybjbfbAFX90G0V4MNGXMWsasoNDAfMLaKGOq1qB5Lp9jnD8lGfdaf
5W208bfmZnq2fgbH/qytgOuxK2pteBNH2EKHiZPgSj5j7JqJ8eMpCp/HDJwoXX0KyxBkhTaozfGf
J0zQA7rp0RrRptjxBgZ/30PvrX22ggvlV4WfDYjg6lGm2QbgTGC5ml22btZoe9gN63Dlb3QXfX5g
KZeflafYzV15La+SFW+I9O3ROGsB9UjwboHdTWS7uPpSBAW2Dy3o0kEtPlR5i0sTUcSNJqyU/Nho
bg+KN47tyVgeu3y07qPJfeawQqfM9fJLvSiGMiy1o0bkL/CbYkbpwd9jINCTR/JHHv7mdqeRaCCP
RIKDLEfFDMlrceJo6nUrC/rxPXn0f6oZbSOiPxYHXNWmyBY5adyNYwEjhjwRpK0ArMxNT9fSYrwV
x34SW0fZctpuk4D9XaUjERSNp8ZFSaAnmCeWYnWsB9VdWVdtnljHbt3turfsVB7kHx76ZMx1/Bit
aifYZ3/UmiOWJ5Xxm3hM8FzlQeoYfHnPQv+FCVykWRlBxYv78y9dmcmsyYv1MV6StpVfDzU0WVTo
IHjzBfCUlzppj5UIFDi1xlc5+IlXIpjrukUXU8arb9/ceXDVxmCR76d9tK6xN26vwKsmULHesdUA
e1d2MfX91YP+ct8dFpZ5JWX2lotgICVekfZT7x1T4r794zIIswTm4mm2uSCKgBEf2wfgNY3Hc//k
taQgKMOv7i/j9voyizIQyjUwdeG4ZtZRJiC4FXrFO4rPIurvvy03O3k/xA0MPwqp92Y98aaise8P
IGXFPQLEvuBdAu8euFSuVeeNoq+2muSfhLW/Czt72Fkg/t6m7qldi7+qg/mQv2m2ZnNWOrswY5g6
7AEDs8BJI6I+fS1WQ4l2CtQgOKWqi9tKTTFSQgF/voKpE6XLG7O7YIUgnEbdHwFznrXLOFxZmVbZ
Z2FwwjSdlZGSHt0Yj15KRE5nwk3qgZ1DmoV7J0CDCFxMxqvncRZOYLLCpQHtdJ95d0LvPBkbHmb3
1lDAg2xChDG/YswsVtfqq3JMEvPrIDnh0c1c6X8qkQRvwZuA02AfusEf7XP4Z0APYICvJTIbNsie
D5Szn5yk31lBujdMLKnxmEo63hvNTXBkBDEGqfZD6Ys+lhb6ZCDa0cCAd2V93/xu4gUjg02c5M5I
JBwxp+7JcpCI3v917u4w5gYCS7OMFPx8cM4fahrZxkOsr9t3O7U1AZkgARSBI3L+4it/YlbEBPoO
7AV+PUFk7/zqXxKZArjy7JjN1qOfzxj3e1/cTUbPSJv38CLeWmI3GdW8wBLmlxDvCdh9ZHvTwXpS
ee0OS7IsRApwcsl4XGHBq5LcWqVUy9irnAB8J6DE8ntsqbmeO8N4GIVbNQKuAiFgiQD212IH8wSD
Ek+9H/cnUwiixzbqazzGGjyinVsTR2jA0wqeISELwJRr9QViI5R9kKmnOLU7zdFwKdw1+dOkPt/f
plszhxxc93CaIGu7GbiqamOSREKrnsDvIjV4ahVoaP64L+M2NQTU/VIIY+xpOqll2Q/q6T3+gDmE
x8BN3rJX/Xf3Eb/dl3V74fmWBb5otI5gh9g4ngHiA669ST017hD/VH9mHcHF2lJ+p95THG+0YiBJ
vOsxhgY1b+l5pj6tXutqY6HPoiX1PuERay7uJBh3//8HMW7Xa5MUjYmknsrXdHRyjCeKVNC3gP1M
2XDWPhvFtYdDz0AQ4VV5LjmypU2lmNpaxDzB066n7xaa+n6qzoRRNIEd0oH+qM8fH18jObWE10N1
c3jOSr8QPDvohbP7pZ7FTaBgXtRLrAMcGX34Gx6/PouSwvFyKQRcz9dCRDWbDGOSIeRQnIrNL28T
ryyAsawV2Ljd+6q8LRQxwpjTEy8AKM8i6z111VpEYejROCo+WZFmi55e4j91D7pnCzw9LnvKfxR5
4/ZJPlmTGEGR8atylqmKRnjp2TgIBxRUnftLvElEmBUyh6hVlIkUISqc7PJ5070KnBLLbdbI/D5z
gBrS0MaNB7uXn9OSRrIdPI2p3YKriBhODa9MbbS8/J5GR+VefefdYRwBh4EFCkq0n6CWxdhjoQg9
3nQD7VTtQYWx8/aN4z3CTlb1jkfhvLRll7LYZ4vIytNS1zz1JK6GfWST308arZx8Pzzd3y+WnGi2
/ytBjEnWaOFRhdBAqD5VZ1dpSLMTf6hP2a62W9sEfrd6AVqkIMJT7f/zdOVaNnMcdeWgYCCLpZ6q
wPF33tMTmVbCT201fSnUDwhX4EJAuVorY5xgxfbjuIJSNTK5otOtrVWFjm+ORm+P8utVMSaaFvmY
loOgnnoabbKn8uCXBL0XUKhCu5dg277VnKxy4TC4WhdzEgLaW2Xg/NZO5ion+8Hh+PTNgsD2gCsh
xlKpqI5ILGJCjZsBcFoVJFFgNZCKN7BGcVR2c8TMEgwJiKUZqYp/roNwaCXpfEM0TsW7+GW4UQRn
FmoyuglScSe2A16mfGMJGG2PYSe4l6FOgdmb898vjpYqzLU0VCT/DBYk6YzedcydgnNjqo0RuWYF
pIMGHvBjZwW8YHwTIGfJyPWADEah2GBbrwIl9LspHfyzkW9M3HRLpK59+8lR6M0t91sKSsOgHcM1
l00nPc8PMI8E69PKwFVCp0LfcVMDeLBS62mjG7GdrKTGX90Xu6RVtHrhRRK1BHAtMtuoAFjTYBK6
fwZgiE76Aa9mtMDwujxYSdFvJZnIfXk3dj/zzaPFC/VPhGOMJrrexUZRgkoZ5eA8bkXH3/obyek5
pe7bIussA9Y/c8OBwpx9+0uFIbTCTg3OwUbdDvthp2/qveoClslx4tujjZHEaM9TytGIVS04V64A
Ui5QcG/LQ7WOaeGgxeg53EhbDL7jYQNuEyBGLKPEGNN3236C2H4bPIVrlWZP0vOP6KHcmC4Xk75g
l1faZGJjFrSTIOR6cI4fzj6mzZ0wx9uNDuU652lz1tbVYc0si4mJpSz6XuxhWcLaXBkuaPY+ceHZ
So64Dg4CJ7FbNMQLI5md/iKc9KmpBEmGZYUPj9Jb9pG7vPXMucXtcsCFCM8CDo8FrmaKlWixqARn
kfaOvvXXwxrUX4+og9x3qdt8AHrDSxngNfPN98beUfTP9VivwnPuTK5MJzuxQZu30+14M1GFwpnt
0EUb5fqVI/jWNObJP3hAQ3MIHvzZ6zYg+brhASj/bf6gcMZLSvJlrNQdj658waWvJTG7pQ5S5Scd
JDV2t5mI5xbOm+LUu5xzbt6i59BPc7mk2WwuzCLo89Cb5iUpuDY9/OyefrumrR1GNzj6P/AwxjtG
eSpkTrVijCYA1SFvRKQSqOG06ItCRZVLMbAoCBxTgFDr6OhhwephkqolSPyjM8qaeF63pQfzUXLQ
knlSj/fNgqU7MwFXAij0rygm6c7DyUgAuYnOpVPtE7ekif2zc1OSrjGmcN0XZHySH83HcqN983aN
x+H3JzpIeLNmed+hzyq52MsoxaleNviOfptsJHhGszef8f4l0tHJXN/xV+Gmd9v3eJO8Rg/WSqEN
elGNDdeoZuu8jgRXCmGZjAOzNJFh4kMKu7FrMtVUODZvv3+Acv9QrULXczwn+seArrkzDFPUZhSw
jCkUjMvEqZx3GmbhnTsX6AZlH9BpN3nUtMXHct98bGn0XBzKN4lHmnEbWK/lMh6UJtlczIJc/0Pd
SjtZwnuyyDGx29B6LYPxmqEIQuCsvr0GHeHkl257p9TlHRHzecNuG9pwwIWvAZSNbPbafgQ5bMYa
A4bOmbavo6dR+/RGXvBmKe++neVSCHO8Fp5UVO0IIeJK3Xorcdt/v8nXbgiARbvyVvWqWkvbyTFW
upvbuduveeWi28sC5ozNdMszLaYmq4yljFbjK6CRT846+HQHpSNxTO+HhHk/WE1eSmBsImmjqIzk
Kjl3aOQbi4fUzGg3OkKMma1Hpcn/+YmIAdBgqp8tH9Tu7ItRJBsRZjap8blWnoeWNgKgdo7fHwUF
nGGSowGC4KXiJm/lVQXyQ7BtYXywnaObstjrAaiwcve+ApZMCTcIDAnGd+GxjjGlSk5buKIMFXtF
a6O+OtkpRqY4cVd93Jd0W4aA38+EIriYYTgs/OTaavvJNHO9L9Jz+1U/SLuU7v1N+Vt6iQ7SE0fU
kuEA/YreCTwNgnxcvhZVxFFTNGGZnqdkGmU65n7xR+3bUKAtGqP+GE2TGxiH3Ex7dFDV76M8jDpN
fK8/6FKTo21asCJcdGoh+V1reluuON83L5U1u8vvY1QR6tHo+2WTnuN8N2Tj3gJzRjChhV0MbTn5
zHEmqFqG0bWlrbwEA4AY/fP9T1jUkA7SZkCEQTzLDknUxFDo0ylJz4WpbS1Q3Ao1CDX/sQzwJc8D
+zDRCJdH5pgr0rT1UQdOz6ZYALQayT618s7iWPBSZgQ+HmOGECFoaRoTJdCXgYaWKc3Old3Zky0h
nTU3uq0Com5t8eC91jnIjtunMYRejD/EqCY8OmOoBnMfyKRUFcBqlJ1B+DoTgaIH/sn5KFZr44mX
YC7sE0QZ6DMDQAoH5vz3i1RBM7qyaLwcGDD6xKuvLmvu4seZdVjeYGRjVWRnr277R0uo5HdtjKpn
oWhbGsw7SySx001QLBsFbLKoJQxyBjBWoYOOmsCqMVMpoXWRzFjwwKoDzt7evpVouJIDIazg3Qwh
ikUiNp4x+oVpdGexoCbwJQH6v0Au9Vz6fxp0HQMOZR37bhPJ4Qkdf6RsMVK8PvttQEdMmfJsRXAs
BTiHcl/xaNK+zffaifFtqGLhtRxYRLTjXW+NOIllogtVfxbKdelLbuH9akWE6OjoB2gFn9ZjVjux
VpLUcEMh3HgdcFuY1JiWRMCskvfBem+EPWAreeLqmhOk6yT4ajET2Hw0wSaG/7utDqDSCTuAzKeC
gFFPHxuSF46AipaIR73iXVBBUngoi9oWvd+ZmDvBQ/gn7VZV/EuP3q2e1IDD3/fq2yNTA0n0N14c
o0BlNrYiiDZRJ2n9OQUagWR6pztim4iuGoVftVqCJFs2P7tW4HEtf5/2jL5RDFXQeIByEOp6zFkt
hSA8a0QTYMDhzdOGzSC6ub/Js+OYH8XwSTHAkP1qDa+hgHw5IIUlOcWj8kvfyMI23YunyLAj06TR
A+ilCp9q0mNQA8m5UXeq6Wq6LR3GEATbw7MxOoUTPsmWi2lApKjIcMj1VRfSUnmx/siWfV+ht3Bb
pAPAhMPHwZiA8hOTNGZa3RteJfRnMQ4A8AVzkPoIKvdap4a6CqZDWxaYCG0bzxrVd5p/0o1DWQ3E
iFbmQxqQIOZhXZU5ZLKqvvwixrSHSh3iMfD6cxdmRHL70o3Lp9iitd/QwkpXo46x5zZeRfK9vtGD
j+7VC0glPGkiTZt3obMxf9Az1zDGwxg4k2HL6SEDJ4lgSwAue+s4KWE5dGx2vt0EvNP/5m0F8HrM
aMa4DkzaBm6LOXfiPi6GSR7is0Zsb3TGATdX5zQS7YlHlHyTPTGSmAePWDZCtcj6+Bx5grYZMHOc
VtNg2r0EXq/7VnJzs5hFAVeF9hMUbuAD19Gm9MwuKacJU8qIbYxuRwGTAdsl7458c97MYjTEMwXH
qQ4y+msxtdlGCRDYEGMBUY8MqaWy2fBOte+a8ZWBQQxCB7ZpnkgF+rdrMZIlF6kh1/m5rgZhnflq
DlZZMfTilVTquUbz0UAvT9Ko1WpK2raiiZqEJu3jMa5IV4rAPglTaBY0w3yokWbeiDFxHkY1AftV
hHW0itq28x9CQQgCMqBlRyKK4smnslAsmCbGDnU01cc6IUWL6TFUDOIeUbbyLBSkAr3/SCwh8tx2
ygKFTpnQ/QxzkNZTsRoNHlHl7TEMZShApaJOBfwaurqvlSGqVdanlpScB7fZlA+KXa8CN8QTXfTw
oa6TgbQcW7pNYBiJzC7rXdtNnY+sv3GL/SFUtmlPww0C3ISpFYLtHbn44puMdz4q0e07U9GBjYNF
i7RjFRcKAFG4Zzw0bl+7QBdjkFvr1p3TZK/qrv4M0MqAPPi+29wW6CAYrczoZlBxbICg7lq5UmF6
oxSm6bl2DKJuDwHVN40znjlBfD58GIO+EsNoNDGCMW0wjezc0vTlx+mLByjjroM5/WoLFAp+AQHe
ytg1ZP+gOBGh/xzSyKiLOYtEo5uKop7X4ZQkQpgxyUMAQAblbMuSPVxuC3PCaOHk1VaKbQEIxsWS
XNcn6sYkPjW2EfmnFFkYig4rwF0HD3/AnWAw/LUVdJVoVqEyi7N7p9nIf2qbdK8V0d8+7y/sJjti
BDHmFgxTNPZFmJ7fwUGz80nkpC7H1G5fWWYZuLQhSKOwDqu+XgxyJDzujDlkuI9Q22Yf70/P3Lrs
4g5dSJGvpURmWaKnDFJQdpCIK63R3wloyctLQb84l9ElpQE7MFNHg+YHbxLXogbJjBMp9LOzEJD3
fAADfOST9fr+ziwcoKjuocVFxIOphbT9WkheWUqpKi1uUsT7qTxmm46IzYrWHNLNRUe9lDPr9eLG
1iL1FYQMct4nj1gH4p+bhGxPJq8NfElpl3IYk84TZVCsEHK8Z5nWVH/Eg4rDMbWbPBCWdimDsWbM
92zbQm+y887TCPq6Pgce1+NtVYgRwcQ1oTZQEmhrqCvZyCuRCo7wU6En3tPrrA02Pl+uZNbmxa6I
U6NooYSVRBt961b7uUlxY1RHNSOn4IVXPF06DS6lMQYtSZ1kjTUWhW6Ejzgk9IuzMbPi7yyHnf+U
oFioVzpu7s1GtaMt59eX8oPLfWe7gYoMIykxGzA761sMENccnTxUdP05UoWUb/fdkmcAbEnUqHS/
q4IyO48UCSeZp5qUdrqX0CvDrQvOmf89tTG+Ccbxrsu7at4XJAKuHJHYDV3B5lgbxzXZok3U64NQ
TTC2xh5OGPi+qmho82bS3AIArz2HrY3kyTD2YwzFlV+Rq27+WLsNmjI1Jz6Na3kn42r1en+reMti
cpw+EjS/GCHQDo9/0v12zVsSx21YwuLcS0RPESHgXaXSWv2dUN6LAk8CEwb6ohTaSYRjmofd5A4E
l22e73POGfYwC1R/SmINm9+DnaNcVc4WV3TCOTEXc4C/EQYddNfxbASplmzU3WzJI+32oMn+7N3t
2qTC5vP+rnOCwQ1hT+VPalopcBo7oJH1vHdeRJH0RH2rA5JRXpcL5/y8vSkotS+JwhzaXFvDGA5a
fKR2si0oT4VLCc6lCplg4Mu+5PnFdzCY53yYtHInW1tXO3CrN5QmlKPHOS3778EHXTzXW+bXpppX
yuw+Mfmp7CJbt/cv8SPPie6f2WjrvRbTeGXUNyP0h7Khuqkx03zNWcj9KKqy83wwSXqQwwq2h4tq
czKfgh11qMlrvOcawuzLF0d2VtRNL4D+4yx+EVK7E6VgfSS8o+5+RDBUJiJ0mSJlo440qqd45jQp
EMCPAQ2pSrqPDPdT46vdC6vM4V3oluXOWEVUqtAEwATT2K8GH9UJRG+nsg81wcx0TrheDkR/JTD6
S7WwF8U8yc7SKT8KtNkqeKjlsejzlsGoTyq1vhLBAYGs+idK8e5aebpvbTwBTCol6kOIqgkEpBNJ
SEbM39HLfQn/xdD+oygWjmG1aJcZR4g49Kat0+nBUTJnS0ceRnnWxW0A+CtnDhAXBg3yf+RVWZyh
RiC+Rrb5+JI4HN/k7LnOXHLmqUoqBjjO1mwRAR1ug7MtDhwh/yVl+7sQJnJGRaeNlREhxLjmKgX+
WSDxqrajh2TNc8/5g+/pjAmaSV+lStrgahjtd+Ccdk2FdPTHdMjomlcVWw6cf1fFBE6pbLo+0kK8
6m3fQ6KfOEu5Rf1852t/f5/x+MyqQ6lqsTdSvTWIJNuSRqQH4QFvNyR1K+IkQD8dj/GfkBoDkZFd
cQLCsqErKB7PHHxA8jIRQdY6rQja+TERQ7yGjUSMNcBGYA+jvLNutoCbbbuQxIQFdHu2SaHhTVb+
U/q0QkknIJa9Gw4FXXOS7aXy6fwc+59VMRHCSLMkDTusakTbC0ig9x/USdbbr1cFWYrMsf3Fi9df
YSxlAWpjPcrBEBZsghMt3fuhaDHYXfw6EyHM0so9BIjs/PpzCsgx/X26//uL4QGl0JlyYS6+M9tS
AhUMBgikv/Zg2+l6fIlSgszqvpD5R272/kIIsx9FUVaFNCDPMVc4SFcv6Pn4dxIUJvmtBLQgBT5S
7OB9Ihiggh52cc1JDxc3+u8q2CnDoD79f1nvcfXMsdjFXb74aSZIy2MIHGcNBcmv/UrDQAJ1zdln
ngTl+qQpmsKK0dyKUAZsXeOcvOO/XAITlj2g3ICRgYDkqaO97XCv0Mux6kJJTDQGQ1o/BgZMFUQ7
x185feptcV9Rzjo4tso+dyVWBaopFVLG5/df1gcyzM9/5QxsyA0soZFaGQKC87SOV/vcrVb3JSwe
WxeKYnx6HJs01/CEdE42/ouIiXCcc2v5tL8QwPizmRdCmcz3JHX1WtnKzgzmmIG5sxyv5iyEDa2G
2k9RXMItygdM1j1nlHczX9hswI00jCgC6EkEovDaK9LSw4WiUXKkLbiZY06PSzKfZ1FL6rqSMi/z
Issr0FJu4V942nQU95dENhhggaeakZfeL/j4lZz57xdypLzMBnFeDe7/m1lhI892FzZEA7gJEHoQ
5+gSi6KPVQWzFnUtx03clRPAWYeSs+VLNawrEYyywNIPthUBIryfrdO/PhZu/VI4oi290vgzIBxv
Xzj+rqQxKrOKXJqaQs/P797BFUuqgkEDMwVo9ee+S/LkMC5ZyWbfJPUsBxhzzMx+oN4D7+LFk8F4
Jc4QQdM7aG6k+sp7RqXRBna+IuX5/loWzsFLnbGV5rgxeiOe5YA9meQdt5iwUBXRJKB8Z2Ao4HTs
zFyr6SVJmKCr8LV3amJiejZRkC/y3X+pkHUlilGZJ/Tgb5MhSkMXrIFLixtgqjksIHBGIr7xCj6L
O/R3Zd8n3IWD1pHSxtG8Mo1YrkA7ivnkX5zjZTnaXAhhMkZZ9Ye2HSAkJtFmNzrTA+okL5xciCuF
yVhGrbGMQISU0lFXh3hXUv9F+noZ3ziCeCpj8pahmGLAJL5V1n5Ia/3kZD+/7tvzLdoKJDBAXoto
1ATbOQYWXMfNvJf6qjfU+YrsHeKHYjNu0wdvdfbs8BAeAIXY/xhex31uAwfh3Jf9/dtManwlmzmB
fMCVRYz8QzEjoMlnZYd2jTEudhWsUsdX1y1Y3kt08lf9trMBBcccmU6hojNScIYMP/J05goJd2jT
UL/SreGUW8VNcmJWJD2YB3kbY+7enzImVUTSX5WCCS0keu/3mW/73rr1U6ockhSDI9fih2euMDlP
fTNjGgwfQB2G1bmZVl2GCSabRiedz3kXXTh8wWqhobcSbQvA/DA5e5dlIACvJNx+JbvYTRp5CW1O
psITwfhCZ+Bqq1j9XBOXqavvP068xoulrPRqFYwjKIKsj3IjZue8Iu+lI1PFJ5kGPT7zenuXotWV
KMYXWkxuNPUKq6mdaFMk9B1siBUtEzq/uxiblHM2LsT5K3GMW1iBDM78FOJ24h9AoaQf901/KYRc
/T5j+qqpJs0ExOh5esQrvwFEV0Azsn7N1/LxvqiFxOhKEpNTlEAuKL4ESeNKpod6Zf5e/zsBTBqh
xloVKfo0PyKJ9Jf+VHEWsBAFrxbApA+DVOdZFsFVUBreqE6VkI/1F2e7eb4yf8PF4VT2ody3MQw5
RM+dO7bOqKx59ab7GwHU4LUMTMit9NyAjPbrkK9Uu3j1OEj8+5oCOfe1hFiZGtMTsRPeS066c28R
mtuUc8bylsH4vFfqmC5cYhm7DoX6l/6fcpLNrBn/CYw3HTiJVA9KKeI1JSeHkET2ETM9eZ0YvCUw
zg0W/cwf6hF1HxGPkomNecWcrr6Fu8LVKhj39oRM76VkDh/hFjhhV+bBzjkBRGdfnYY4rGXPgwRh
J24P86sJqLQG98W3eb2v931DFxn/FlGjn2oDO1KWxCTUBxKhXHPj+2z9TC5wpTHGy4vc0JS4wZ68
424l45Q3aLk3XreclOp+XNdZohm0oOVKpmIx501DeJcQjqbYFBdWrVpRgh8XO9udSPonPDQlt5jM
0dS3ZVzEqjxN1boPEA97qrg/575KnYRPEe+6ywkm30/uF2I81Qg0L4eBacR1xRP9zB1O0F2UgMFf
oPtQMaLh5q6jm+BH6BQ4iQE0VT4R7Zn0n5wsaAlbjb6Mv1KY0F5nyhT6lgxHWRvErpN1ieqDiyG6
Ngizc+LhcbtbiQAV50gs4gd9tW7Qit++fTkf4uOWV0ddDD1/v4Y1EeTioSKIWHNM8p+l/QP4ao5W
F43wQgJzCORynvulBwlNQywqPO16uOv9E38xul2IYI4ANEMWmZxBxCu2TYeU3CP3JfAWwWR7ER6H
BLWBjSeV7YbE3Ac6KSjHNDj29/2ScmHhSRuUct9DiEaCjtS4eViPLtpi8vP9xfDkMIeB2pp1WDZQ
10h/VpNroSmCOtrLfSE8jTFpXjWYYa1jV867au8Cm2hXrxWnPMWzXeYgCLt+iPMeIoxHt9tFa15k
45nVvMSL/ah1I7fKGvuBRmOMMwa58Om+jngCmFBgZRPetRH/z9PpXTu2LhdXvRia/zrG92X7YgVq
NARxOlPUg3t/Y5H3+GEgeNZMtr57fyWcrfhuFLwQ1A4KGnoFCMp+5+QRnh5+cnz8ezruzYF8sRbG
yWuhbfVWwm6XTmNLrkg1vCthfh8emkP0lHYVNZ6dipw+eWB4jiWzA/00NWjnHshZiZJdR+Rt2xPt
877+OC7JcoRjhlIxFiVkRJveMV9/SytjNf35d/Hl+wX8YpMGs7WKzICQnmo5aLdsif6oHv6lEMbv
Fa8cE9CuwO/LVwSwh3SDpivKg+csvSpfnqJstyEO2GbsZoOzB2uFdtiObppz+R676q+duuaJu2Vb
mG8BF8bHhIKo9rq+q2F8791e0p1wfzijC/EpHtBdPGyVV0qHwcY6pdj5Qvfo/1jZuPgAJlRErZ9o
IAKYjfDgr/2tejLJybDN/+XG9lcM+3SrdkOfBfNh/S6uduM3SAWdhPmv+9a+XKe5EMPkBFNgZEXp
YfcGHA3AwX1+eDRbcXxq6fXictO+M7ELexcRLEYjgM6AJe0djC/yMJATTKYg5ZEPESkQPXjcMdyV
MYlC6IUGmuOgQLvJSB6RD9TRQneN4Sf/UoXq9eEU9FE5qiFUiFtp+hKu3j4yajzxKmqc2Me+ySWi
4BmppH1DfgfibzpHPP7LhTABA+2UQ6oNEHFI164bfWa1S5P3+0IWl4FGxhlZg6nQbAsvJruXQ5Wb
yBRA6vwjB3mcvg7/l8B3IYPx0CIOdUFKIAOTjzA8nkpb9X3c8YqoiwfFXyk3J3qpaXiw1ufcLfqh
PAOHP4N9Dc5alm/zF2IYB9VNsE8YyN/O9kiDJ4tgcDeRts3D+v6+fCNabg71CznMoY7JDabf5JAT
FyuMUv3pkZl1jFAHHJqb7UN93kUbwTW3NTFwIypA1IuOas4VfLmUe/ERjM/m4ArVi3BerJzv/GcM
ENJPOEPeAiKsUpt3liyHiAtxjOdOgYeG1xGGsjvI6Ja1pW4Gycgr3rIWk78LOUyaH6Z5n+a1MV/t
8DJB3jvb305fX/d3kONZ7CjXKu2S0BchBG1o5etO7gluRmhGuS9ljgH3zITN9Acr8EDeDEgOiIZI
j1E0/1Ouf6GseZ0XZ8WYpcFYdrMh6kS10dz8+e9WwESHUG7Q3tTj9wf0gjxkXFjD7Ch3NMQe3GgC
H8dYg4a+n2ndX74TbuhH5PDYEJY6G0Dz8J9QygKvgl5GVUzAQmZcg0wfJwLUL8a9cfH/HMtiT+9u
0L3c87GilID4mbYkeH5t0SQsPAZPxaYSVx1ehdG2Y5zv7xQnwrK974LZZ/Mz9HwLt07CY3cGX4Cr
BzbHpBeXB7KxGesHkDmrR/SfVYivFoJO+9rs4s1LbHOj+GIEuJDBRNexD2Oh7yFjp6+yvbiV7IGM
Cv343+6ZJvp3wVcJ6iiW/QC0WXHoYxA59uo1OYNw+dUnIThTcDTd35zFe+aFICam6V3a1qUYzYIM
zHNBdyAPZrxs4BcimHwEk5wnKZniGYYkITsdnZr+GSjOcjsgvCrzoq1dyGLi2tAMI2ZsQW9dTB/A
6ocbRGhbvJxh+cS5EMMEN2syp8KIIOZ9sqf9k/7Y7p9zTplvWW+Y2okuflgzxhVcR9C6m0YMgshm
qEPn5h/9B/JSWttjTlRXtrkmN2cgNwHvrzhjtv2LgF1HGBcmiEWOy+zkjq9gKSRPE/XeJYdzwi1r
70ISkwuVVmZ1kQZJIiZiPwa2irlMKRbEM4ZF276Qw3grRq62goLRkWcboxcEnHMC541/cSUGEBoY
CDK3qLOP/G2vdnGfVjA3sEnqdM475nIzH8m+dF5fCmJUlnneoKdeM7tp/BBiYlZX2c3+10BKW/4N
i6j35bmh/8tGXUplFCgKjadOIxSokOk9xb2yAcl8h5oQT9D8Q6ztXQpiEsZB6oRhTNv8bKAumPxQ
aU2OGZmc6qHYckqEi251KYvJFpNI9LOmxJ41LjK40ZFmr3Jru0C04A2tWApHl7KY6KqNLYxQx7Z1
M1vuGp0cuQ26fvt+DJd41jH//cJ1jVqxMNgbYgq8d86sw+A1fcSkCph8RxsHU8h8hEEuLRxPLBNs
gZGVjMaq5wA1udUGJIe2+qE6wC43TvIw/JRedf58+yWnvlQpE3rjBPDlGHyG8IQpJ+3r6Biu4Vrv
/UdAfTyUGSYVNSd94rYacQ2HicdhpwymVmG5FbSMBjZa7EAhA+7YYsUlo5iN8L87xM1kFSVNdDlR
Z8Nx5Zk5fe9Ke52mmkPGE896lpKavxoF2dK19eCaHQkN2mRgpMmn7Pjkd2+3G2/3zLHS+XfurYmJ
Jv9H2nU1R28j2z90WcUcXsEwnKyRRvGFJX2SmHPmr7+H8u5qBHEHtbZdtsvl3WkCaHQ3OpzT90Xf
qAnkAIXoLbUD56Oxs4MIEglmTM1aEmVPjCku/D6HqMmRUf4HwRAK2xm6HpnBzfxL1xZFWROFk0U+
KHFQmh4Rpe8cSfoY5ZOB4mPGWxXi6spSO7dvVkb7Whbd/wxbjTwqCFPlLxw1gBtTSploYVgF9Tg3
XWqoCUlwpnaBF39mXj+95Wv3HzlfnvDCxCDiVji//ZJTv/SOYGerv9E/CthMIGQBQF3HgBO1FE6X
uSbRhlkPMfs4nxm3V17ZLIZLegjOVw21el7EWBhlQfze4GofWLdAK+BNJ4N23Cir+9h5v75ji/bi
Ug61HkWox6DTIAc4+n9AtUvC9egYKwHFZ99i9fp/HQCtiBfS6AMaQllOPRHSQCpM3obtn+lhw0JL
+qqaXBNCmYrJ66symM1SD4q6lEh/8Jyz1JEAy8g63k6Wg9frjb+WZXv4jNyNsWaxtSyWKS6XSRmR
JOTFtOPxBVO3UfLt/fbkH1rCk0O/RtilM7R+ycNdSqPsiDe1scZNkKYAdQCJjPapeb2uJUv36lIC
ZT8GeRygpHAq/it667rA1NbXBfzmXIaFuJRAxSCaOPKNUmMNlSXOoDaTlaEPXCPKOiVPe/8Umgnp
nRvZt4Z723rdZOYny0ouPc0vP4GKT1pOMyZfmUMu4A3ESOSK5JOF7c6SQQUjWpiCy2UOtdqHdWE3
9qtvsZaxmNe8XAdlOco6a0Zd+VIHDeynZ3QR257Vodvknt8aN9cPjrUgynwECS/k6Ww+pKMzixnM
EYWP6zLm37hyn+nkd+PnXj028JNIBImvMklB3QZuBUaEwdBxupYtjpMYDiGk9FA7gDtPgXn4/GcL
ocxCJg+1znHYLCtEsEticzJjdEyx+goX7QHwInUV0IWyQj/JjagQ8rzj8/OL5Ezr+EZ2ry9DWNyq
bwH0I7zgQOYclhPWkQW2o25UcwAIRETEnFTw6oesMpl0abOJ+aUEFzIpox5JiR9pJfwuEOHNnKgY
1p6jW9XqTN4xy+M/XSN1VmKZF1WcYhMRv8smB1JE8T5xYlM9d+ZrYHNrfh5w7VYMLVz2kADXF0Xc
YUmilb3rCwlgmwLSDqvOip5rM+BJft5EA7P+sRR+Atr2P5KoHeVkGKNRgiRFhMY3jkL2Q25Nq1Zk
jhOxRFGb2WtqPgiBOHsoJ7Li/W4DCH12FXb+md868r0iyhECzjfUUwlnVscu0sXgfpaJ/EewzX5y
WPrBkkW5RAS0WRElWNLkdEAcjwJAyklmfTyFGFFh5YgWa9qXZ0W5x7pXshRImhj1AQKTZKc7o0Ii
oFnNrxK0DG5zF+UyM1hdv+iLhvdCQyiPCFTWIec7SJX0VV0/FO2N3qyUez6551sn5cl1aYvVR6Qr
wfcFzGUkx6ktjQuN5/hYwivluHbQbtfvdwO6x/5OxfZSDLWXoMArAG0oz29zg7QyEbbFi/rGusfz
7fmti9+LofYubgAdL/hYDHr6ShI8zcOgO49oD0A3vL5vy6f0LYmKKVpQ/k61gUcPb6f2R0J28xOS
FWMyD2cOBC6eVpVRtH45H46V7PaZBYR9eHrJZl2rZd/1vRg6nvA0mVMDiMluLGewWru+L9f83fDa
k8isrJaRvp6/+sop0fUzLgHlRO7hFj9NGSkOBbo7MybG1JfN/iVFBoc50E5nmunZPF7sncABfDQo
oXEzlJ7gPIWW+dCGZuxKbuCIZ3Tmr7vbxPZYSrioGRdyKQuP9gdZLRLIrVDReCnvb8qb03XdW9y/
CwmUYS/QxRgpNSRsvT2GD03YdcYJsdZA2fQRpPcol0ECWFdS1z8MHuDhjn3t+v3fmd5Fivz7nCgD
pGSVP5Y8ZGGAzxJueZKtTqxpw9m6/NQFgHjLmBEXwHml/Zq4k2W/SXJDbs/WmuVm58+79tM/j/v6
wf4O8X5+JnWwytSOgT9JLRBVaifd947JKriyNoI62B4Q0L0vYyPebm9Yfams36YOUh2aVG01/HZq
MnnCFt5XP7eG9h++wbUA027PknVbW4DrsXc+nO/d+93D9TNYmBn4KYnyIQUsIdfNWxSTNVCLe7KF
wbhTLeKYd7fZavti4b7Zlo3RQ5vREfhViL6mTJRX8TBRGVcdFGDvvPT34b1up+YHwKf3Vne8DSzQ
va9NN7yzzda6cw+p5Zm+Y6zfr+8A6xwppwPW2IjvKnyEc4vcKMNv/nY1P3eXcjVtp4/8qOPHB/LB
uuULabXLH/81Zae3ilL7vtKeH2KbO6Sr4i0hwHCP7i2OxaB2/drT43b/ZMPBd/nTU4mCN1WKOG/4
DeMoWV9JXfeSqz0vLKHL//iXZ8kX3rWbWsnwZlMF7GhWY+d1BVRp2MaR49OwH/HVCiGEkRVfyFP+
1BHqemdx2oTGrCNAv7+tDVvM70/JbeMgpWzt3nctcEPH7U56aBRT2wdvwUCiXcSC4hfnI/3vF/3X
XF0veKOmz3cMZNamRGKwLjq7Oa9dk8wtnaf7kaxc+/MfqgN1s0dNyzqOx8YOxGT8tMRSNepiDwUa
P2MVv41HWVyS+JSvNvZxN5Jb0zq1ZOe+mu937dZcWTO220aKrJIVxzI+gcpzX7+Tv+mW9B968hWa
Xyh4GAgY55iwnu1LS1Dhjixn760rIhL7AywA16WBZ++6QnyZtgtxvWhMWp9ALUuytgyyHizuLSbv
MUqmtcuRdeVgrDAleUlk2YoPezTIKGvOXgfOdj0ivS36RHo7KoenJjNbcXseAOoPttzU3iuE90lp
+4XtTm67eqpXR523pT/qSQC720oGhe/K2Eng0yOBTkKQTw6bEsgWRN8Lt0AFIX6AttRk3SakuVE/
BXRRrgG/gP/BZIXbAUydoP5aJbvHTylCiV4/VJZwV2dWdNN5oPC4zXZFY+cPmpObDT6X+6O/KtFX
R0SUkX4lOeAWrc185yG5lK4E8H3sb/IZL+1jz68bZ1U4HwZRMOG6RsXM5Delve8hNIzdwYpa1LSR
0lDeeHvaDseSdHdH3Q5MJLLBRKaagVU4kU6e1iUBwTS8WW4OR/TwOlxD1o6ygqYaqYnnqAnYYIm8
7lYusCButVVo25qNjPTeOPnbIkMZ46RvUhvQnr1ToHSevClg0JvIaA2CaXxoW3EtN0RJUfE93ARW
PpC1Gs59U+oWCbpTA3rN3rPeFUxn6KTszd0r/5auNo/l9lBaysNR7OyO3IE+LbNS4D1Ja846eZvi
XjsrBQHiKiCNQRpkcwiNVwAcFlDXUA9db40ub6/bzX3+ltamsgosU2+BGxM62gG+z25MrQCSF+ba
0KIBHQGZQDwhe+et7cK964kETNzs8723xKP7ft8/KhIhwcZSN+Nav8XAxQbdsi6pPtSerDYqlH/i
SLM3SYbIw5Rhuv6AoumsScSpQF0RfWimsY4OaHU5EvuuIoldWrEFpK8OHMePndmBx2kTW5+tABgo
tyLrjbQ3p9MhdHgi3Fb3ASzgGYEvzqM7HNb4Pzs9KQZsGjJXHb7F8k3svqu+HxR0Bpk6fhQ7wZlP
gZW9TSsH6OwZ/lWwtylxwLX0yKHY/+7Z+VsPiOsEzbky6a2wsI3EPriPZvIhr4759tCaWCkAJTSU
hFch+FHOxcq4EYRtQlorvv+Alxuh+TtvB/DYYv+OQVEiF+Sdd0VSu5PmbFbJJie3xrufkeAztMYn
z7nXbkBZXdy3qLlucowcW7hoPBls5OtdIq02ay6zPB9aGditme1R8F6ZyvtrbAI9VrqdYX82rVXX
JnETgq39g0wotz4kDRmP9Taxq5gQd22XAIk3LMxM+7Z4wyHeiY8FcUfTw958wlYBj5Q02/v3p/T4
kDrDKdhHr1Y2OJPL4zK0yX6jYv3XDdqSm1UAZCRrsiRjyJc2n2oQaRwXeh16cCUHV38gL+FhbshI
rCYl+lF1Zhh4Y42j2oTo+2a4I6Z8KqYSplqqEtnoAB8ppKawDc9nJwSefuugd+gmXxeInKUbA2Y0
2zNeEF9ro5z7j7VTUZeaBhGf6ZBdjuTlbADFIDQ9giyle32TF5p7MIFwscmzQ7xwGjzvaxgH57rz
kxXae6DeSIfyCZdFAZ2vxq5x/c6u/RRHvcF8vUkmtcKZFgV5fBYeIrIVHFwA1rIW4j8sSwKliiRK
KiDqfi5LLLpA7Dy/PxsE1f6Md2AhMUqf36DXPQIeVnnDRJBbqADMa/uWSW1lXEZt6uuQCWT3LIAb
BLdL6Hz2jLWxQpSfS7t+/Kzfoj55kHIx6gpEKNYt4yt/p39+xj7UQQd+LVSgc5sDcIPEtnJQANzf
k5whRmTJoWJxQJDlXJ1AzpMDQDVC9kfOfNmffRuujrggW3rY2jy5e3BZ+IoLGnaRD1K/am0XF8eP
61JI59cLilms1wsrEqYHoDR9KHpufr48bDvHCaxzhD6SjDyeEYA4t8S118pq8xAQE1Dx76O58S1W
u8xXDzhlgX6sjwrGPVlMymbA+p4sa3/7fjy6JXlGaOlsc5LaaKJ0HOh5bm67rWeBagr4bz6xJhRH
zc/VaTDtO3sjb+/gGshNaN1+wlmvNx/ux4GHh3qUyH4fIARzdfu6Rn9Nkl75broOxxldDcAGRMGC
c/Ss/Xpv9fjUF0dxazwbMKyWOhLZgcEwP7Iq+Izb9PUeuFCJaBJARj2nfVLTZqmb/LsU9+NCfT0H
L35c7YNsKOfHhHX2yX497/TKtN/OaIkJCMK0zGot6z3EW3BETmeO1hTLRGilEjydGLndLxj/a5v8
0wb9n1SoCReL+BjwLljrp9tH/ySvn1Z7a12a+k1DbHdlkjv8E5MzaCtQbRsfaK7cO5BsAibDZWkr
4zLSFSgu0HS1mw8diIosVzyvhV6rgfS/BLJUjEz8ciXB6KdNCtJcPFgqAWFQ/6S7GBPlrHrLOuUl
a3Ypi7LHSoC+MkDadbCaod25fzxyN5/l9SuyFFyAqvp7RZRtHr0wjQdVAcKTuY9v31IzecU0AxMB
fgECAN7wQg5lm41Er3NDgRwND77efpHeKlCCAO02A3A5h5Z8sJwS+/6zcq4vkLWLVAq0rSNUeJOv
XeRt/0WD77nTesJqimOJ0X/GGEFkjFNYYHlW4hEpJd6fFEqR4AZeX85ipgeDOuAQFY0vlr+fgpRA
i3Nv0BGj7QUMb8EfVC6HF2eA5qAKr4jU8p3e1dbJx4ywUDIu+1JF4VI6ddeFQirGsJylt7e39Tqz
368vbzHleimAUvoxqSuhliBASJ10tHLNFj3z2V/ztW08jJ6Fo2MRF/0XmcCH1ERNANc5dXb85MXc
aOBS7w3AE6mbCInxxp5sM7v/W6v7lkT5UQ5sra0UYXWW9xBNVm3h8RpbrcvjwDhGZnIxBTTP+v1r
WbTzA4R4VnUhllVYCunBOSkQb81jUgkQ/hpQiQhjcUtO6VLez8rV/8XyMPmpgMUlz5OrHFamiEJs
sPHvrstZeorBknyvi36KeUHtySGeQ0ik5K5sSZ3D2cUWrRTiNgVBV7L3EFfgXb+JUENXD6VGWEZl
Kbz/8Q3UPQjA/lIH80GOSBjFduPqO8G+K9/+8aZS98GLOA7T6TjEERw6mB8BlY5zrx/+xiT/bJ6/
N5VyA5EolkY3fi1oRrFLAbTQO2DXWjFXNN+m3y70WxLlCEJVl8dkwIpmvlAD0FkdxtMxPXeYp+c8
xEoR8hQhBiqZklkKSrmCjOcqwxDme+4AuvJGtbiVD4nCzXUFXXYF3wukzEkkBxkX+Hj6pZgZiVcJ
MJdfQ2Y3kTir2LV9pGxJK+kGKJdwYvKpR0YVnL8mAIRRYCwQ2Bqm54SAGl11sJ6bZM+t/WPtsvr5
GEdJN14kXJ2KngzfOpr1fdsCM0b1C0sN7M77/J/3FPi2qiyKCLwAcksdXdqPRZVzWGznPNUACasw
eXDH8q3L+Y8LKdTJqa0xTT7YwM8PBgnMeCADEFt9UlsimmQSO3T8u/GNKXXhIH+sjTpIOU0kOZWh
lp3zFVPirSrYyEU6GybzxsKBXYj6NetTe2Lol/PdSwmP2VjFFq07VguuxBJC+QFBVUvfB8gjhiuM
bfacIU/WuLJdnozb6ZTo8wgz+t3MAoFK7n5WJ9HdwXpnZHOPHKllYQTVAnqNxbsGs8l+KQr9sQG0
78jTMcvmE8Ze87pZmgZ6ed683c1HsX0s0AFIVHck3Hr0UEW7rsJLPkMR0AxqyBieAf07JTtTeD+O
ItiF0cQsoLfbvRbM8PBrwp2yCj+EUI4p7aMe/aAQUtrpwTjIx/be36jrcqXY4SnGTO/sEw+Z7W4H
pMI/WzRkfWYnDil0MmLQgpW8WHpe/Pgeyn8ZsTKUtYbvqZy9aPMyWQ12d2jQoMUaL2fuL+XCUk4r
WrWGKMub6zAxMJDv74xn1otpwbz/WBHlv3j02yZKADH7N39zo0NleqLa13Vl8QpdqApl7sS25Et5
hIzixttVtuyc8IZnhPKsdVDGLlaFyOcbZF/30U1o/+FWFZ5gf8fn/tgtyrhhjEeMKh4rKe3azu3W
RhM23HvKJlReCuMvRdEN7YkvDAocb3/GjDLRttLWR8ntkDvNfbFnrWsp6fFDGGXkjAm90DKH3ROO
whMPQ7Jfa6h+CpaDYcMXeTPu/U1iqbAn1nO7NrNXxc1NztzZkkxg2jxilutNsJdQh0IRzPacw8bt
nq9r0VL668dH0hYn6MQimXdEHzCs8BhKKH5h1lnrnbxzA3XVSiSXrLBaATM+Eo7hSCbFDCaz4s0k
tb0IxSM0zo+FHQVWNG2q4lSXK764Y3zm/BlXbJZG2awIO6k2DcoOvOltlEd/O3xVPlc2vwVAsBsR
Exv09l4CECV0HhjCl6+aqkkYspDBXkMd5KCqo5IHOMjR7F+fUKvsSYOCeWaFm36f6KjvTWYxETs8
y0d4rhb/NSb91rAKi/Els6Rf2wAOWBVhji7+osvkRU7yOTBLIjCOOiTKBZTBUb39KNc3gxtilOkZ
tbe7iMhbTMFZrKGmZUv9XfzhKUudSZVnBB2eVVJrxh8gHk3XuKR3jFUuWp0LKZSR9uNCFTIf282b
1Ttnxs/IyrNwcZc9wYUQykQngIQS9QhCEEk8qBjSCfEa7M88OV0/soVsyGW9jEazbvmSr+QCcoA5
fCveSXgButclLBu1i6VQVnqqUj1tZvWEU+uOH8+Jm1uM2Jq5XZSNlhSM9lYZZIxgzhDcYttt6ncz
WrF4EBav2vdavr7jImvtBx1qZl8aBu0e1tyt6nTIUV3fsWWjp2iSrCJBJiNHi2t2ISWU+TBri7hH
2hTYIt6DEZvSFr0iCKt1J3HN5/k9JqI7S0aWQHmoVu8MFV8OMi++gNJxOUj8ZpKC/vw0ZARQgv6m
2xroXJjH6iLCb7O9fgAOJZiXsxXzNbFoTC+EU7o/GpLMDTGEDy2GtNcZ8XY26WybYbSX2lrR/6yp
igziU8OQqUWGUdBKgVL1uGMyOhW6EGcKMA1zyMDFtg9deVMSZbKaxzYi9RksgtuihNniI4BFqo/x
Hf7uFqyusUXrcvFR1OJR6tEmNekQN4GzKYlN+XwPwP/68bqKLV8YXZAw4CLIkvDFRXOhYuCaycIE
BCLncTOhkvRs3jMLDfP2/XIGOtwAz6uYNqCpzj2QIgyBN8wryZ7Ul618So7qergdUpKBq/flxGqk
XconKBiJl3CcyAPJGnWgOebXFc5L+nP4GT/MvLNzZjk0d87jnwOqOD7R9sJpQt/NXbAqIsLY0tnH
0+sFqCjqELqoKpJERbxjzudDxKc9TOmI+YrqHNvArNzxIG8dVnesSWVhNgLXxFFmNcyFItTjsgfc
DLghyoMzAMLfQ/eVya0UFhzaV63vlzQRvAqKpuG60Ng9flb1ZaZDXyprcKJzk5q+ZqqQlri2uXt+
nhAM5s88JqLfGdu6pEbihWQqumm8ycvDru7/gsVHR9VuzmyAAvdddERSIsPHcIlLN/BSIBVy+qPk
5VyLpQYe2Uu7hCgJ4Z2GZeSXrBxU1ZA0bdYalVKXLp6mpAKAOLrZdCKBDrDMzFo+pQU4jPnXQXdU
zjAxamcawHrKD17ynHLuqL1GgUi6YpMLaG/Muo6ouSsEGObnGR+4MOunoMX6+wMpBavFPJSK+Tbh
KmlOvPGJv//wAJnx7Ju8m5Rs2M+lYORSIuXF1SjrJN3HzktAvis3SQ2rXEtzFyLnPanq+jDtDRSE
ArNDjA88Ciaq7VL8KsIm8oaqGoqqUR8QhJykjRE+QAFe5e7WwFDBYB44Zh532VJ9C9LnPO+F+dX7
apyaWccegOyOoainmMi24WR3ArDLNzI0wTq8itvCbDMSbYybZs/KcS1V4XC8/1kr/WqQOrGL+RKf
sJ3xzLt1/1Hui8dsO63S9SumSEFv79qR7UYr78BKJC2FUaKsqpiuFDTxFyDulHhikhQjntTlnDVD
rx+zn2VhOBzqeyGDOktZT9CDl0PGvrnJYnPOpWwQuKzukZckaKHhLFbKY/nGfIuky1WeUBb92E89
CtHKNsUrbG6WtW8A2B7sOUtYl2/Mwt+i07kQSVlHz4uL0YvgZK2Z1qw+gbEbmGMYNYbWsMFgFqUp
EkhSFVU2ZJ3aU35KOrCUyHDpayfkzcwC/JF67HfNS7QZGcmdxdcccuX/Fka7HK9NgZ9SQ9iDhlwL
asMC6JtEABMlrEhwMWt+KYraRTVMYmDViv3ZWzXvAJAKDqK2rnMHf5Z2gHLccK+sJqQd+5ZRaVkq
cYI993uVlLcx2mRU+xSiG0cjx0i0m4agTyI5NejJQFc4K0hajPwuBc5nfGF60qxMY/CVzDmmSECK
EQYOMGuEQ+vi3/HcijoT+km6JqpUKBvjTTamhjIHgIAyQTvV/IYYzD+i5QY2u69g8aGJQEEW8QbD
XwqlnVKschwQaGBVBgmNwHrLdRPhq3g6qik4kEnX5kZjFakGENLOK8OSNEklVCBC1FvV9lqx+ZQ4
TfhzfRukWeyv0Akjt/rMkmyIXy1/FxvOTzGXC308nBM82WRTaJ9GcZNIZGh7YgS5owNTJnnhAcAq
YLJGv42mP21MSumUoESUPCmvRoKedqV8S4STmBFxfETqzq6rfS59pmJpJmjLFN/igsQ8GsNJnJlq
tRrrNaAaNJVRkV803ADIQZQNTCiDXkuuRLzWS9FwBuVgpH50d1kOWNLX+E66v75ry4f5LYkuzJWa
4FeiCEnR2gD8NyYx/Ldx2MTgwsLpvYTBKkJWq18zxC4UWBVU5/69wK9xxIvDmqM1H+BkA0YdBfTY
oU4nmZuGmelfinRm2mS0ahjgZ9Wo2CoapInnUEM+hyAynQ71DSsX9vXaoLXuUgJ1GXSJy2OMzwxn
LUe/KucRdbRHu8owDhJupt1gkG6dHQvZVJ7EYJ0EK6/AXAvIWULSDi7g2WpTlCxeArVov+eRT4ug
rZM5FmvdX3EbkEB26iHRrbZwDeZTaik2hk2UeEkW0FGl0EZR6vk4LeBIKyv93Hecqa4L8K3YZvHR
7dlh35JWX4qjTOKUyX3Fyf1sg+eX2/6cARJMsx/nuohuf94hacpMcixpwKVMKsczespQo1O9B286
8ohHoIHl4HdR1ynAO3axlVuI/VyFBcmzGHheiqWeyFnRpuE0QWwOLGvgQRwBoQBTROQe0b1szZER
7/ZoaCy3+bayon1uo8rJSC8tWcQ56YIeMFUDfTilm7nSeqle83N7wVtiafZkviYr1rzFYg7rQgqd
q8siPOL8UupxlUvyduQISigmqPoa0tzFu2irlawRi8UA8FIkFUfkjZgAIgoLG235YzpbzovV7WTL
v+lWshv/CWyGtVqKxy7lUfdk4DIenZyQty/ArxQW5sd0iEH0jYLM/D57Z6U/l97iCpCcBAEXkwcx
98/YoeHiIh07hGRy5yVWoOGFOoRNYnIT4Buvr21ZR75FUc/jfvR4UWh1pLxX0lOtkFKzNAxpcQDz
FZ1JZkhbdDcKIA5lDeDROlpofq7Mb9TQC2SszEJoW9/mG8+Ce7lVtxGzP3B5E79FUba/7UZO6COE
RSPYNof1WBLPQncBSmiZbdV33BpNAyxFWXrYXi6PunF8OQ0hGpznhy1vtgff/tNaE1onMmb5Xp51
gHY8F6LoR1BV9rXESRCVpNCLxhTkwEpUU0Af1rSJW6vIEjt5H9J9nodm21qN3U9PkT6RHhhk2UaS
90Zv9R4yhJuwXiu+D1U2q9bxWtN4aY1zkm891e6SP03wVBd7I3ifAGCSuWPsBMAY8+0cL6/KU3a9
fOTrQzS4XsKgM118W6LTUhM0Q5EloAT91BYkjnU9AQrz+Wn7wqtmjo5O2zwZ1meB8TmL2aT0FXXQ
e3opjzo+j5fyupO8AdjcI7ogDWCPPKC0Z61v17eaeWM/PmsjMRUzcTfNCvgkoE72j5hFeL9+J7+C
rl/fgd4PtNmJkqLJ1HfkMehuM70fz09PyFlMAFAFrt/kolVhwNgI2RH7NUI3Qbe6K8xi9QlmcdQi
t6frX0F5ayC8izKASAFewquqImqU0UMndDLGvRLtCg3xb2fiJMzpQRskkqaTKU6GeV0epdD/kgc4
FgFkCRKk/jzssR70xgfHwM6I7wEs60TRRkcOqtUZ66Lswl9yJOyuDuZXXZFpExTWnq+PRrTj5M+A
Q2SFDtdG5BimYFEK4NcNVUdhiVfkn6vx5bhvuiaLd3md7JX2A2h2jj99XN8yKrj5aykXQuaPuIii
xzIty3Yq4p2Mcd+x/OQxsi3fTKmV9RXDcs/fe6GSv0RRLonj0nKoB6wH0MKgMG35nCGAckS/BFDH
ktVx2ILyId6pvfQoAAUPkC72UMlrDQ+vgJfXujfYYaRV5PoeLqrdxR5SNsYbcmPwMyzMr733RouJ
Eg7vk8ptJ14qGSpOJ0D+WqQCpeM1DU91WscrIARpPpiNd11jy8GJH0xevclSR++Omf+qC8hDTHtN
C0ih7n3+yU8xnMb15pCwOIMX1fPiQ6gISikMsZd7fEgRRqYg3otqTIppdX1rF3UGNSlN1fAmhxX/
qZ5GXOS930E9BR8ELqB0ChKVoTWLp3chgjq9cepGleugNX4dHCpVsbSqdgJNfk9rlXF4i1t2IYoy
yl6Zy303ryasP/kC0GHBR6HZ13dsWYYiA28azaUC/RpXClno+b6JdxWfmTr3UemYnmfVvVlCqLNP
jCYtWty3nT6dOC8mfLfvRo2xW4umCSXff6+E8h59OoK3zoAQMQVRb7EquDNQSs2py83cf/47u4ZK
pI4aqIia0k89E/lu9JsKSjBnmcrqvtBkUsUMTVvcNV1UUNvEUxl0Oz+FdGHad0HRxjut9nqSAVXd
1Yfcc5oiZtUMWKLm/35h1vs8EQQvx9552UPWgpusPIH1iWH3Fi+nDsgfHalDNPRTQsYKvQ+e1Me7
utLu+0n/AGIPQwfod9pf5g7ZK55XBI03aJKlVAtUOa3HeJdqfkvioDsIcrrN0sTym9YJ0+amwTUV
u2iP0QWz7Gw180O7DgMrlvxdr3qMgHJxYy++hzpDUYg7L1CHec0jyftTrXwU8cN1ZVywSAqP8XFe
R4sYUN8oo1dlHdbZQk+ytnUHXo9Wqlgg85sgdOx51kuRzmvPW/xDHGUAC9HIO3/AMaZF72QVzEX/
Jkz8vc73j1kFsOFkHWNiCOU9KU3trEC3msA45oVAUQHdDK/zWDA6aaSf6soNaOzPxg6hTlQRvk6J
wrVoDJzsQMRTA6gPw//uV34IpI4xVgN+NKop3jWiBOzmUkMawMt0hpQFC/ZDCnVBatBdyBmodHZj
/qlHQHMRlFWv+qSI7esaQz+K/zrDiw2k7BfijDZqcpzh2N4G6qkIQXUh7RHvKzcx7ooMuvhq34AT
oO0YRuC/iJbQnyMBtMzQqbOT+UTn41qCU1PvYnhnv3C0kPDxKhZCW1dGUAh7ex04Oap4QATIEL9w
H7HFKAGLkiShn4MK+TP0cYxZLMa7qUutuMGzFXRIye317V0ILBVe0hRUQTUV2kn5bb1IdEnQ22gX
fqYgLTx58hZd2SSZdiKivVT9uC6OHjr76zS/5X1NZF9Y77LO/YrvumgXpE6frYNd7AanNrHa/ogi
CUmAiTO81OJ5RHeOkNu+/FHV74Jy9BIzUyx/Rp2xhSO3AgTMP/wyyvGLhiI0sYKdUBMyiUR69lZw
ZaEb7Iy74uwjI73STwLArg3Cz/UOogQ2z99kXmq66E17NtbXP2jBBaHHD4ovA0oET3zqewYtaowO
jQC7Qv4c1JdcZxzF4g2W8Qc4gNHjRzeecVEL5Qv4aAem6m3QP4QdEYHjo3yC6+N4fSlfk5/U+2ju
V9Q1FbdIhkf9aQQL0RcaMcRrWUCxj3vsU0uQH8QGME1VDdN7BpmalcjaTs99YBE52XAMFKesWotD
+K+qLwOr4LlolfG6xQSJrAqyQn1QiA8NBgMf1PIbo1upBbC7gHHu+OJLm90mybbUUJvQraxYhfK9
aBXtyyS7QRIBliph3PPFg1Z0QcdJGIahzAd1cSU0PognILtGu0HNTUV5NkKG01284xcCKC84VZKQ
GQM0yasfWn1c9eWwlvSNUv6pZP15kB4SAGhfP/FF23UhkjIrQgQ9KDqIzJJ7Odz4aMQOE8m6LoSu
Iv9lTFC8EjUDGDHiV4R1sXOwmbkQpTqkFFFuJ82k2jHYGR3w+8DXGk3jeGE2EZ8fYivElMGqE8KO
4QgXN3euIUhImaDnnLqmqdqXfRBwMKDFq/QILbLxbs34GD1Dk6lrp+tLXtRb3CMDBbu5sCb+1JWO
lzw/9bDiUVaOsFbWMI6k7l2lyzbxzcA3zAEN/OCvm3shkLooHp8HlTQgH9Q1e3/CA0Jgqf/iBqLW
KSm6pOrIY/5cUhwWghLrYbyTuJhEyf+TdmXLbcNK9otYxQXcXrlIsiw7thNn8Qsrm7mDJLjz6+fA
M3MjwSihklt5yIOr1ATQaPRy+vT3egyNPqQ/nDJOKCgNbJVvLxcIYBVPpgHkKryr4DFAoGTh7rt2
BjtOTsWyxaSo4rTWwsKOiB5nJA2vH5wIJPlfXUV4hEwtFgru68tldgPytUWaladsmKuoq408dJfW
iUZUa/b1iFIosM5bpFXuntl+cTDdlT2tfpor9FV2M1E5MWwf5Kh4XgT30KL+kJcjvgOUeHi2QvPL
9YWKw2veFnougH/A2aVMLW02lgbn6eytqP6exvPe+Fof3F32cwBNzacmLABiOYET78kOLQsUiOV9
cQPkQP+h+sthj+++RfAdXb3qqyLDt8ClcfZGo8eG9TrZ865mj2x8MZJTVimMrdRpPF+/cNDLNmk0
AUnl6W6tgvbr3caiFVUVkKkhnoNZAI5aVVCVvSAG6vgIvZFLAnLgcsvnxB/IolfIWZRukHWvpvPt
+qGKON//28g/EoRL2jDNckq+kWOYAeOLgglmAp2sHD2p+cGPrUOfBPmaK14RhVhLF67qsOoj8/oS
ibgpKAj9bs4xWonH6Rttpptl+GBWQbp8TulzWvXBpqMX11EYXPlxmo6PpLsPkyF2w5GuxxODNMbJ
Gdrf5UTbwF2NXVWgC21YPlRutUertp3loZYe+tQ8mtQ8KDafPyGiDTbgp3mWhRMwRZDuWlRLi0Zg
5OSN7DMt6sApYBs3Lawd82CiyUw3lwB87eFYaLuF/Iu9PBcvaFc16dgAD0+A7QMLnLRhZ3cAPhsZ
4SgYnUWWWyhedqmROluxoG5GUdjd0vJHdfxOc/RsIhGX6qr5ubKHANzkIJczPZcYovuQ06HRVyMp
TukGDlUdiMUsZvNXK33Rm1NtdzuLMEWOReqyWDruKfKXfOK1YH7LEp28Wa/DIrk9XISvw+JHZfE1
r1HqpZjdy+6SeXusp1nx/shMhAVHnzhQIwyMFOS6aGHswDOMVHDpBN4Cr1YVrnJbKmopccHjr4Oy
ATUq4a5Os7H2pQYj1Pp3FoB8df55XFCTS1+vXwduP6/JER2uzBwyLUVyHhOkompI8tCqLDjO5ohn
BS8s4olS1RMtc7vO1ya4XcPWMt1rkUPdyp3XfV5+ec3LGJlsDqqp/4eTgntguWhe9JA2EvYxZRja
MxcMprZ51RLw49ov1zdQdrkQ9+Cfh4ADrDaXr4W/LExzN6TRt49Ff6ctaZQPvcJyvxXY352Sj6K0
B6OpYyWXQkC0maZ+heTFkA/mIU+8NVrzZogwR1oLe80yDuucavFCc4DbpmoEIdFghMzu7MD0WPtS
TeVj6XtRkyZJmLkz95ZWFi8N88Kk1+rQr1JLsfOyjYFTBJ8QXw3Il7AxJRqxilzX4BoNS1j2N54X
OJOj2BmpEKDNUfjBHbHfAENn7pGGWv6Ul1112vKgrRHqvpDh4foBy+46HizcQVOHTyDCB/MxQfE8
y6tThYy/Mb3SRsXSJbsPiOJhSQA+gIqKPk7ftyTTsQjkikINsUfdp2Hv3MFcjyZqZbPCbEo37Uye
oE2EIn71kBI6peYjq8luauZQmZuWLQqeP3wdlGUIkv+XKpvZk01Nt69OhYmeohImxdhiW19iX2e7
sSkOpFcxbcpO6lykYMvsSeubYmLVqU2/I08d6V6j0Gmp/3IuQlBqX6/sgSVzdRq7yd2j2c4Mcz1D
43XXpXuKyC5kzbDtW91tjlreIvliQV3qDDjfbvDRZvj3unn+OdblJldbpY2ujRVniPZKDy3gKgSD
7FXHeF2Ds/rxh53r0tkFs72ZdG4zVKehecTzk0RGceecmpNmh4liLohMLeESYoi8j14dNEBcihoc
L6nqqa1O9nRrmo/GmAWm9nx9w2TPqguYM2oHaKs3fOHhLtEbyhKDn1/jhxPF5CfrZjTQNq+6Y9J9
w6MDOIuLYoVo/UYGSrqJkuqEKxJuy7Yn+kthv2TUPiZZE7HVjbNSFfxL1RPPhM7rNHzGn7A8gHxA
zGW41cnEiGl9th8bOod5hVZY69M8bbG1fqndMnQL1EmzOUr8ThU8yfwJjKEC3gXhk48e3MtDxDM0
JcaW8HVnW8DLRYGz0SIcFu+4ujTWwJl//UglhsbBIDmDgxdNx/QEa7aRuWnMpUZFVkPHYnXrttFE
Pqwb5ilWL7nquZesz8HCcCUwA9Nx3vq8z+5DQscumyuca2aezPILXX6y721zv6lKezI5LgdEgWUC
rbxvTB9nckpauigDO9VpprckOZWO/WHt+2cbZPyOaXy/voWydAocCwL2UILSKTpCL0+t9HPPnbi0
3q1B/DEZbdT2YNgoWeGjvA2Enl9Px7lyhxADppxQz8i8Lyum7a9/iOR6Aj1MHAuMRNzNEc6yaw2m
G2NdnzTWhVP7cxsjD97oqOoKlNxOcGugEmBh2DYKUoKWDkZT0mVp6xMjSHLOQ9B7N92N5YfGFhDy
m4Jk6/rCpMf5R6AY985NT7vM4AK7KG9iVNi3L/pwNKr4uhxZbcCB1vDp3i4vkQpvIO56MrEEO9gX
B4phCK/g6iHRkIUe8MNPKVINX7b98oqpDXZ4qMDZrPCWpCd4Jl94INsir5fchvzCQeygf9TaPDL8
KRiKTbGlsnuPWYu49QQrRlntUmet1Jgx6MWuTk0Sa3qxKwt00thOtpsb/0CLDmRivqm6KPxBFRxx
B4+gh1wf4HZgn74UanIOPS8Z6pMLvO/90uvfjMQBeMJPMj+Yq6YNvbasd0nl2fdjurV701vo81LS
LPKLeYsxgRXB9/Uzl7ybDqpIYDvQATS03i73makgc0JNLynrE02nerfV1RjmGQySO5kqOI9MjeGk
vhk/QDlElBUrW1aAVLY6udtvh63HST/OEYK5/aSpgCky/BreEIKheehPx3xDQZNbw8qNKaf1yWBs
vp8yN4kTXTeAPczSGJwB+aGhjRfnQASEqzED84FXIl7msY2rmfWxMdMJUAh9vl02zIHQ+65RbLx0
NxxYaB/DHyzUTS6VYbBora8rq1F9bZp92bTW3qaZvysbp4o3m+QPJEnozfXTll0wAD05ns6FvRZT
D/2QW9sANOZpcwH6dq2Hdf3KHL0J9ES1Pq7MorLjLQebhkVMgpLt5fqMKs/TmULZW3a0nceqUV1h
yVpcHaUKPrAQRVOx94BaGLawpTji1n6a8id0NM0GZtSohkpLzgm8xHApdWQeXWjB5TqGPEUixVhx
ThneUw8tTltgL1qwmsNNt/y8fj6STXMBptPhYhLgqXVBbQ1a+6mTGbiN9EMx3NVUNctWJgAU3wis
Yd1hafmmnl33padlZRRYTd+0XlxaBmbV9IO7v74M2dGArAadKDzmRZXlUkqJxn17SiDlBUg6H21k
RVCpOjRk53IuQ1iJQ1vO+8hXArQQUlxlXKNLHjgAFbhfYiE5885/FiNc1BVqvFYjBI0oGVjLFhrL
MxKYf28OLqQID5LeT2udNJCijfulPbI0IN7N1oR5oyjEqPZN8F4S0+m0mUDQvO43PbRe25d5jRzV
7ZQqGqAsNvIqDtIS/O9nijatnWXZ1MNAaIJKPUOQGKOKZip2TaZoNiyA5aBab6EscCmlr5exQbm+
Oel98t1PHpLM3c2ld0irVqHSEi0ALAfZVIQJlouR15eSBovlFsYT4Hzazr1lpAcfX0bqQ05SK/7r
2wMEAkRw1D/yUkJc3jFvAd2uX588DY2+3XNbv1o9miiYIvkoC/hQ7OUE4T6GyABYdbkmu6atW7Zm
feJ5xyeNfB4dMNifwOoZzNqtF25WOA8P2hBdX58s8Y52EQvGG/OUsUbBymVLwr0Lqz7pzXBYszIm
05NP59sZFCbOkt41NkMG69Z1NIVkiboAGIvIyIb5Q1+4ebngdPQTlLCglDzCHYgVpM23BePZzOfr
K5TKAS0OOlWR6DfF+KvVmLN0Bk4w7dAyugRNfxzZHVXh8WQ6aWILMf8HbS/vnqa0BzS7HXN6qszX
br7zlxcjU1gLuQhgHHwCDiM0Alzu2LjBX9Xdmp4W7YW6LxlwYXP1eH23JKbCM30EkOg24CgrQQ2z
evGywmnelmGjjNjX/3IcZwIEC960+sKcoqMn5t8B4b1taABld8pqiOzUeQULdwogFIxRv9yrNjVa
WlgtPXXGHTC7lhshQktUhkgmBTkEgqIVcAMAo11Kofo6MfCc0pMx3WKgZEDKH1P6NW++Xj8UqRik
eZGDR1YZWLFLMdpq6qwbR3oCenhfxz0YTjtzCP1OYcHF1jlezvbsP4LejMXZQ7G6Zcm0ZoKGjX5g
eUMMgbuqzB/hNPbTLY978rkLKvtTUYErc0udk9f7xw2EmtNv3f/018sGnOfNPQaOCY7Y5bLtzWjX
IUPljNIXMn1LnCfNecjtv39MLqQIj33ajnNjUBSyK38++rFdgqW0VTXMysysj3ATHfPArKI3V3hH
0Flm5i5B9QqIi2Z1MUgSe9npYCStjjboS3IMK7SoghBCYjAg1PO45QMqSiSEKOrW6AowCZ1yfZ+B
Hq/QHoxB8XBJdJPTxyFLYdiYCytOw0G5FlNaxxUtXmSNphmEqk2zK9FwlaDX+bo+cDUXopgLUcJt
8xng6Z0HUat+5xTTbY7Jgky/Qc4r1OjvrKeH1Iivi+Qqdk0kX/3ZhUgsqvfLAOy/tzx3EW1uXdcJ
evAOGqtqQrNqdYK2Z2wDQ6sLUa0dJ5/XrnkonFs6vjDnoSu/JX6r2E1ZqtBHghmVTmgGmPGEBxiX
ImGrAUD81j8WuhkwLQMXbxdvxIrWLAtIHsxNaLoIGOrO+/sSwYVw4T4gRq0Ns8VZmvR1No3AsB6d
8df1w5P5VBdCyOXpuUNmZ57HV4j8WRE53zUjdMHMpgdeFvh6sGogO9x3tquwo/x3Ra0531lBUREk
p+tMsThjaqKpHaPU6RT7x63SNRGCYq7DlqR6ArxEn4XzHgBEB6xk/Y2qwK9aiaCUruEAJ5Ya5Wk+
7haFOyP/bT4vEYMTkeIUXjV0UPZN4mOXkKM1T6rHQ/aW4fD/8/MiQ1XTO5OR8Ep7dbM+k339uz76
YfURCJYPLD42WrjG/g0nir+udIpV+YLjUdRj384EmURtYP19nyZ9nBiakmCSZzren/+f1QmXt/b7
ilU1VgecOCij+azYJiQYYKuadiYzSxy/axuoRSFNIWgASCwGIy1tZEbvUPDRbjOQKvcRyv/Ivii2
TiVKeIlRprEoGyFqxghiy5/DNPMigyHtbH7th5tyfKKrKjOmkikooaavjPUdZDaoZbN5B1BbwIpd
v44H6t+O+m9fu/kHBfmzoWIOKzUzDUaZYJXGvhz2aNS9/vuydCtg0HA0EIhwAllhG7O26ROaoDvH
tUL/9NTelkctdn80+z74aYFW60k/EEyzvS5V5mqcCxX20aOzNk4uhLIojZ9UfJyyZxhTeZG6JEAb
og/60pCbOSJnjfgAG5rfjOZO1/WDUz8j+KmKv696IL76I0nYvMTNDCMrgHVxu6jJl+BHB9tK6t31
3ZJq3ZkUYbcQYE14GhL+MGFY9NyGi3279bdp+WxSTNFiHGehSmq9N0zIZXL/HvEdYlFbWBk109wD
/TsqgwA87AxjfpyZrlIDiVPBpSA3q5tvOBvB/DlrBX63qqpQHlucoNJ2xRR2lr03JyPo058raNXo
kt9OnxNbca/eO6KQjDT6WzIVEHZhT+FfO6NHgb2ZDIxZM1ExsYooUwBuFEJE/hSnb3P400A2EPNu
rioeuvbWc0IUYiQ9sBeLEYt/1ZLr1WYC2FN1+qFJvxZji+CyjEvAStnwxeyeDWRN/OW0firq/URd
4B+M9rBqraL9S6o1yOihJq+j1+pdH5zGLIfVWLBT31soPtrb8/WroBAgNr5Ztc/armqA4wDlU0Jf
ClXfpyT0wl5ychAO8eRl8UvjUXrWWDMXe2lm4Hnq7V3bP1D9bqIPxYpp8PRYLXqQriqeNH6fLl9o
iOW4c6Td8XKKZni1fe6BLBBbxQjB2C9Te6jzOh50L1JiF6W76CDhAcgIv37CtVsKg5bTwoVlbuBq
DwimFT7tewOP5fDiCxrVEFK+cZedRUJFYpvZlkFCmTnwoDGpAn2QTaNKQajE8IWeiUECDTBPLqYG
xIoTJvT0brXHf1oMR656IDpDCvJSSsHQHz0mG2pIdc9butFOqaUK91bSZA2KPKiczbObgH4IIU5R
oexJ9BJLuSd1gKYHv0fYeF+Me2K+2L0VpskQZmsJfhJwNqvSnlITci5e2MkSwOM8qXGxPExPc937
2vlo5nno6XdahUF/U6S1oEsZX7zCjgezO7ggi6zBIRY4SkqP9883dsJAxh4ZLIcTFF1uNyazeklN
cAPJvmM/05yhnfx3gc5y9aa/94svRQmv3JJWtlZ0WHXB6D4BAXl6v+blrpnXsM6jxqsDYw7pz7+3
YefrEyxMmzjDtK51xROzLnluJtXbzX9AtCXARaDLAd4P3nBhVR3TG13fgA7UdZygG3f5U5o+p+Tg
7JdnTVPcDpnlskwT9h6MmuBhEZZTbXpLyQppeTplO6MF+0ayaisE9+WNM7oVyFrRoO+6VXR9HxWC
RWyNyyxqg2IcN4bXOw7pHFXGz8Xe2+XHDCjQ68K4/r/b0z+rFE2mx8y2cEoIm/NfXn2XrIrfl7kK
Z7sowsmLCkDSvub+SOMFNnlO7TTAcLjAoApnUm5oTAD1eKrPARDq8nq5YK9x9WWqTiuyiPPwWqfD
fZvd9T8b7WhaPzVrb1pJrIOBcLKOYKS/vo/SQ7O4t4fUMUHW6FI6R+3V4wiLbaGXNb1BMsV46qMh
7Obf1wVJrciZIGGZU6GRtrSB+GTL74mEzqmgcY8hJGhB/+8E8RWfvUFFvS7jNmBFxbdsl62Yo5Cj
CUURpskeOoAxkDZFIROUbVw9z4SYnVu0VovVLPUL2tjz/o5mr9fXIdVAFC05pB4PkEjT4DXZ0vq1
CY8fU9Hq0AhVLo70RM4ECGuYAJYpFxMC2hsDFOBpmIe6wv98a495d03PZAhPtaa71dJYkNEcneCZ
BOURQO3jgx+3h98sqMIEI7P6mIW/KKLbMPTCr9aui1/JQVN8ifTAzj5E0HN9K6rCWvEhln1TDPf6
vNO7j9cPTGRFhTLg9TqTIag4qK9Y0TeQwU4m+pdvu9vye/bTeu0xKjQG4fRuCm0WtE/aR+/QRaOC
jkAc7vhOvKD4Y+lltbFB/Bi7O+h9uAX1EaQEdRtutyTQAjdsdkDMpUHxuY0ZpujmEYsw2G1n7On3
7bP5o/5hxMaNib9c3xmpkQEEh9MAAMIgcgGMdWkVo2bBWH+3IhuQx5NxcG7c/PDfiRE2wCn01AQr
LZzc6lhjet78ykAVQw9W9wuo2n+xAGdrEp7ZbWHelnBgub2kwZBgxBFSuZaiPCPVWgwDBYc9scGn
JGgtSfxK80YIcbNntO0Fjva5Z9Pu+rZJEu3Q2zMpgt4aNdq2CxNodRdnk4/RmBwscprtb5P7gtJr
N3ghaPFKwFYzVVFIauR83UPDIgDWoBq4tKNWk9BcS3BkuTEu+3SzSLB6zIiMmnU06DxLBQCWNN9i
sSjBIxp+e28Fq0e8dJhz6iE2J1s0Yuz5hEFY4E61rbu5xcDTrgkZnH37sUxRvCmBoiAKzZHehrMv
EGyiAZK0VBvxBXo4219YiftI99UR4A23UDmD8v39s1pBgXwnmxFJJDBJGzhKst9L+VFLwAFSfL6u
QzIXF0QfGBCFbl5ETOJtcG1g+4aiPtlfM0wrcqPe/ULz9cFOP5jDEJudtrsuUNKQj5mMeBUBHQeu
B51tl5qzmDZ4kqoMABSfkWM/W3UwWEMR59M0g06srMEP5Ww7hPj5zbg2WYzmPe3gD/34YS5bKzQa
TPqZh0T71PjJd+rWI8rlyFjb3QqeBvSVBhTEDvFUj+gvoqN3LDNGgFFa/DvPyP1bwFjTm+trkh0W
p+5GiRn8/++YIqu00XpASKuT5vU7ZGODdsjDQS9j5v09kwl2j9jINyAmQZRrXu7ehEGSpQO215ON
x8lkcUq7QNMVZyTN3XBkJO/yscAIKWgFbwpM+gyGZfk5vqC3vtmjQLnAwwSnbK8wldLN+yNL5JVq
hoKAhhm3Col52h3t5mgbN7qtSu3JIlRAZOGTIZ5D07qwJJ1sjptyXP2Wmkm4zWsatd70jdAtD/1m
/l6UY7UzWBUSUoOQclrj6zoiTdGefcC7dbbTgL4QoMzbCGkc9L98MkP/y/QjnQJtjqZ/yeiA2sjD
0FHUmd/NfTO9jjSpjvXWmC3ZhOvO9lUrkm4pMNTgY0FbLYp+l7qYE6ftu1mDjWIRGN2226HeVeQu
sx69LyWGKny7voMyt5dDtv9fnPDaFUuVA88Nk4gi/S9WPRvJtE/NNnbqIhoGhVPG1UH0f9Hlhp4e
MLI470gOlmFome/itCwt3OhO+1n1y33h3dhe8QEo1S9LYysunXR5aJNFvQ3YJnijl7u5Jm439dlU
n8p6iNLu1hnRXoYWEFT/slLxksncEwLAEVqNQM+hvyWxzqIgNpbmapTAwDcd23VaG+uNf2wwKOUf
TuxMjKAgGNpIvLoYuRh0CDXZfgLPCZBFkZlsx3zzBoU86R3jiCXeNAgmbnGCo54l4Pp00SVkNp+X
4VCAwJJRdiAp8OqYKEGbPYpXWfd16IlCtMw3OJcs+AZmlaGE6jT1aUqj3q4why2y02U/9NoRahf6
8+P1rZWdIDjMTFSH4RCZb8mJsxM0Kq0wO4LWCaN/pE4e0vwub1QUyDKVPBciuFzOomNWRQI1qdxD
1hhBUTTRDMr5cj/WKkyfdEF4Pgl69dBpIHarGA5ryJjZQPw6NQknY6XhpoH+0rV11bKkohznjRsC
KxDp39ytN9xxmqGW1oRhBsa2Ro3u3ZgA7CvuNFdw0YqgjYF3ICISQKH28k431upsa5sA5eu1gTYu
0Zh91kFBVrbx36sDlB5rgS7AalmXgjA/APT7Fpom1vLYgFBXv8n/ZSlnEgRdGEY6eKsFoHTW3zVl
PLGwTm6oKnsvu0bn6+BHd6bWRaljmJqBdeT2TtvKaJ6edBJ0z15CY2+cPl3fNenxnK2J//1MWgZG
+NHlgHaEgku85RYaJUc3XFo32xEXAdV1cZLFQQ8ME/E02mgAor8U5xSzTQuCN6XPlmDdjrPzAySX
5nCk3X1dKgyEZG1I+gO/CeweUtciCZPfjE07j9wgdYe1P6EfPHOScFJN0ZDcJVRy8PoDX/lmjS7X
VKL9IaVAlZ10dEPbXtiNR1tTXViJHboQImwciguLbfFugJLGIwvX6Q5U27QD5YrCissEoc6GIYyc
vg+cJJersVZ7W/0S9xWVwywlsba8OFoVjM4L0MYKbZAdEEC2AHyjuAfAtKDqprnWWoHZLdzvTcq4
aI4geNwmhd+rkiJsndvapdFvkFIbRxtjq/XA7B4LlbMpAb/wOgmaOjEkDJsnVkpGrQNXCivpqTZR
1LU+eR4yViPBq+82J78nJ6t/1QA401HLTon3Wupkj/FaKGlkxq1FVUUAWWYEXDLAW4BciJMumJcH
OdB1oAQNjKhHxdmSBZ4HGKnG7owmxdC0B1KFlh+N09fUxyTtyvh9/aK/0ckIdh/igcsFDhj92LZg
LIk2rEvaA9BNy3zfJsd5vum0W5ZpKPlNj3h1dmm/Ij/Th2wZ9dCmz7PeYXrA3eKAVOHW1n4n7m4s
9/N4T4HpnY3jZP2mSGpo5m1u7uvhxlPx/EgockDnwMEG6IzUgSkWtozVujZmWw/ovhtVOWonTnqo
MGYODT5ZiLFJdtCma6wZW+hqU4CvmvSgye/L+c5YMBltc/cIVz/MvSri5Xv1bi8xARecAcQGVRS3
qmdGWl+cCTEvQNqa2aTxAid535JuUJSNJTff05GvRyu7xRs9+N/PpKQLYZnf5gCkVUcdxMbWd8RL
vvugKoFL+svRUIDEGY9jOP+2IGg0kp7YDGwL/sdsPk7ZT5d+oyDGaawirPSIzdvt0qcf/O8F+z3U
v7N8+jiaLMDb5+rlAa3pilBAYiB4IQQtyQAPoa1L+J4ZquACSs75+MtwqMbXcTP3W+E+za3KjMtE
geER/bAomWHCmWBdpyTfko7PMqjzMvKyGxOjPDEePPSpCjUhl4TABg07ONJ3pFVkyz3SAvb/dfD3
c3ffOl9XFfBJVjUAY+cfIYJzhxKuRuexA8zf9KIq8UOt+qF5NLRT+95dfvX7wkY2YZ12njV8zJI+
ypLDYE27FPlgHCeQYNpp+HsgHSat865WlLZ424pwnIXmOazdAAjc2Fcj2eXz0Wm/Lar2NcmdvJAi
3Emqt/aAHkG0BOzbg0Ih+RcK991DOzh8WD5vGjQBlzfRNqZ+GxJAbIf+iEbQ+mj7t8y7fb1uoiV+
C8wcur8RJKI7V8xfr6BXQm0fBHSoA3pbGwDLFSRP/yADz6GP2pIHpLXglDsMSH/Mq0GO3Pxkb6c6
RRewqp1Apum8u/T/ZQgvzapXddIxyEByF4BJEhblDncd7Jd+dH01sjPnk6VA1ofHAeM7Ls8FhmJq
nQxg0Ly5Jzn4x1MV+47EP8Y82D8SBK1KfOD36xoS1u2gLwBU+TuwQKFtAI0Rtq1YjnTj0JYNuhY0
taKP5nI51sKwcRNgQvmTnccrQTIVM7evb5lMlcEygN/n2W4Q/F7KAKqHmWsCGcZX1/vRPbnjc5ei
41PhtUr37UyMkNp0KUJPd+RIuxcNaM/AScAGr3/S3ade5SVI0mLwETD4iONugPkU1K0xaeptFLht
WvUfXNJ/9FP9vnJQf/EK55Oh6Xv07qOBpV4U91VyXBeCBW9ZAzNIlbewOGa6RD0xkd/vA3DQBkRn
CgMkWyOfdctnEADKLWaKU7K5qTaB33SDz7gZN/78q/2AoRLGs6X3YeWYu+taInMJUDX4j0Ax6kAu
ZSyrAS5B0nTGg+0O6a6waHmfLkMd12wsdqwyh2AsDXRPJJgBZQF1EvoLW8McRGDBPOXTbkXC/lM9
V7mDBkWbNjsTJJE7DB1bFAV5WZLt4nPFmwPyVctLQcDq1dYp85+zLn8oErDuJre5H/So3RR1Go3L
Gnj23we1Pjc9UGiAst6NhyjRmViaGXbKRiQ4GGswGT88HeVVR1PYbpMbZ+EZ4tOD4BJ5YGNF9+/l
3U0o7dzWhLNi9aAY7mKvGILF9iKQpR6s/taqb1PMokNNMOw9ui+ywHB3tPtJ88OQ+JHe7n3MQFyQ
PgZJ+ToEhd9+tUbVzZfFOWdf+Y6dc1j7tEqaEf0odTz135AxC9b1w2SNOw0kuQCCf8kwSZKym366
t8by4brmSgwPMO2YPAj4ETi8ReCYubVal5VwsyrOHPboJDTU2tCY1iBNMCfZNf5LeYLmVe1catuM
MxnyE3qMAmsmN6l/0w4YgIrin/ZP4oDGA0M6avhvQe9ZTJBrmbeULjYXFKWB5j1rVh847hxoGPqh
mZ/GtFe8SW/48ndK90Z8wtvz8a5fKl0LY0btFcNl7BlV36lES2KRB5k1HJnmYEooZmpiqCd9ZgU7
VLO+yxM39LrtuV6Tm8R4qrdTa1kgRS4+DM2u8Xep5X2+fuQyO4w5t/yZRpECs7Uuv9BzutRlOdpo
zGkCPkNDY7/pDrvWXGNns1ZFu53MFGPr+fbD1QYG5VJa1rqj2WBcwqlsmphgPjwFDsdBT5mVPnQY
gNv35u+NOofra5T4hvzMAVBG4ozXEi6lDgMFGxMQwiBO+qS5NNiWg7t9vS5Duo9o2+X9XcDGiwmT
Ru/Qj9/B/3SL78Pg8I4GTlWaqyY0yOQgEAAlHMeJACx4uZakTtn/ksiaxbH11wDDy0M67pxUlc7i
PySq7rkgwV5qZm/R1IEj2mfjru7ST4v3iAkmExn2C0tiq0/313dQ4lyB0wrgKfSqcwC+oBsAtzTT
8Ib+TZ6XlNxRcqdPYeu5x9pU0d1JZYGFFRVxEC2BvOxyFxt9ntLBQDuGlxNwvM9j3ICutPXvhzI/
YHKXiq9Y+sYiCfEfgYIKsmSo1toBnjqvf23arsrIs6H/wMSGqBnDJX3cChIluOZgI/6HXXVQguR0
FBhiIsQstPKnfhnRIkVoVAXECtcsqlWhhAw66yP6QjIHPXfgKxXODlTMdl8QQD2Z66eHSeOw+L7b
IncbCcpLnranTlLd0rJLbx2nW+LCmx4zI/U/5p1p3xngRlCYXtmdx+xcno4FpAqNI5cn3LtT5nfV
DKx8jx4L/9Vjj0uq8iylx4pyHU9m4T80vF1K6QbXmUbLAIKIzPczBhI2ixvZU300Ugf/D3sz96Ne
I0d7fCyHbXf9bOXbDjYd3n8Bayo2ldLNou4yuwgU0gqT3xJziro1r2K9zRA8zt0UwvQNISlpEhXj
4qHnaaHh4CBwncZWO+kbRgtf/ybpvgPDhhyTgxy4GFXq9dJUuc1xZGMVlIUbbOtLOapYrmX3Fyfr
GSAc5MP+hPvr+bQfm5mTjvZdtAH8EetF6wdJPhb7bqzv+/rx+rJkApHkgh5xGle85JcH7TsgK54m
9OP1hXNXz98MHa3Pd2RjRycvb67L4h8vWt5zWYJSbb6TLBtvtOozPhjWTLQ4XYmreBSluou5kMAy
Iv5H1MxfmjNvqCFeNac+7mzhd+0OhDVFnGVesgMnHCa5rvNysPVxja3FoLFTbb4RUJqw0+rVzv76
gmVPDW+JwvwAVJ1wnpdfYjVsdSb0YZ/I1oKHdwLgMAUx9m5KyyWsrGzACAP/05wPk8JIyB5TuIEg
wEIvrIso5FIwTbuMFAl2erJeGRL2PrnrxyLy/gHzjPyXDzHITTjvJkG0ZtkvJMECARmCk+OR8oA6
QRcNa6oK6KVLQqbNAdRQB0ukYO/XCY9A3+Jlsy3Ae9lwV1oY/Vu+IvxXWB/ZTUeyFFAkPp4KVv9y
80hLkrnnDQs1e0KTfpBjypdZr/9gTzC4yQLzLzQDueZLKWgpB1HshBprAy/9DuHC82Bl7mHz0yS4
roWynYOPiFy2+QbJE6642WR+ansosBbcnHeB29wv1U87U4Tb0m07EyPc7nWjU155oHhEBdfMX9PZ
DnxV1V26FF4FQPEHgwbEziMA/cvhDb/os8csaSPQ7rmYK5fV369vmXQtf+SI8SKKdZR5FM9f3jM+
yDrD8I+2VFgHmTlEyI4yLodI2iJLHQxTW+IhgTk0LFAl1VECZbu+Dvl+/RHB/35mCudVo9pAAcJs
kz1NvIiYD2gk1P8BRI7A4I+Y/yHtOrZbN5btF3EtEEScdiMxiyIVJ1g6R0fIRI5f/zZ4/SyyBbPX
9bU9kCcsVHelrrCLkWUN8V8hFuAkRqfF/KnWl4X75z4nvMNiTGlXFHXqYaJsM/c1Mstz6gkqx2hO
X/o3F4zeu+hMmUn5CI09V4HlWPiGhmEz4Mb/GwOjI7iBy1Uw8sju+ED3ue6pLgjVUmQtxI9FhPkY
7ev+gU1dPcqDwDcDoiPSHuOBXl19qvhnL2rREgV11NX3Up4RjPsYXVhxxHg8Ftarj6hjePzq6JRm
zWWgZL076AAIVBAZxoeg+cB8fYpNI/7speg8c9791yEL+sCBeo/GOfz3ox8hj9DlobZQzqjDiEf/
MGglETz08ovRsi3e/ttjxOAaZm4ukJVIHjFyF3U5AEfO6Bcoz1h0+dWnm6x994CVdZ/Mz0gBkM5I
VYz4wnPcFmM8Z7E4DGKBBJVoByaE28zMOY05OvTzpkAE4TzGILDDRmKRRYRUTXS9QMdIC3wPRTA0
IbGKJoOD6wF7pFB4EGxZ7p37rE3EYyNcNZAcAcuqInvM6JW8aPs28ZGKB3RtGNjy4mvRuiFBcxud
AQInkiLSBSmNhn4juP+1ToM2Eo/QahwtprZvtSCIBWSBYlRq4FyX2QIw0W2H0VGeDvxUtlsyjJ2V
0qCStGx8jOYlCROrQs5fmT8qmnX/LEdDeqtrt3QYQ6vI+fw8YAh7o7WJGeVov2237aKiXX9qBd6a
0J/2cCQ2bjuEwCB2YCKueT6E4az1EXGd93G8n5cVUBA4CHTsS08bwefkEf1ggallbG9ighO5rLVU
D932tBZo7pF651vYp2t5FCvFDp39df/8Lmsxrg7wBzlGzyphEM5KDnItTTF4Q7ZYWpwUtDAxrvEs
bEzxbVcgPVsQulGp+RRYXy1JrMhY8dIXbC3lx5cwp5umKTqA+1l72mqq8a79iQ661bnkUc3W9Omr
+ug31Mfo4n3+uVQZr6DHddUkGaga3qOVkNKRMcUnmj6a4L8IGjvEhpxtf6tyrpktUvzgltHDJpaL
XNBw7v0TwvZqtlSwNAd7bGjXEEV4TR+6nAZv1XP1lfcexc6CwNJPg/QS7hQssKZF+Ov+QTCm8Mf3
MArrh6oflSXOIUGimtiCpTkZzSgnJL481++JG6OvJao2ZVOATGNEAz0vhZVaE2/3HJKPxiTHmsj7
FjWIR5F2ywHTk+p7YCdb8XUnWPab/lGQwnYJpc2XYLXG7k2wFvTAqy+zMzR/nQVWuIwlEmTzGUnE
Kp4oOgted4oI7CNF35sJTJ6lR/9bULIflBjpC9w2SbMelAbL6E4h8nbRQ0Uji3PsrMf5QYeRNlXq
tAD1iO5UF+S9WWaYTS0DsooMh7eRgXt4jCAt+rLO5BgsKdtoV+/q7bDT7awksc3TXbbv7QdXjDAV
ipLoYQGuMmOGeosqYOlOQzpxOVfJ+evY+Q5GrLJVklBUgXKN5MoyDGiBJdLoTuA4IrYA9NfHoPog
A416bEy4daz6GdkAUYVkZ5utNlCU8x/nPom2D2pPUutLc+hglstwXWxbh+PT/8FnfNNmYjJlqPGo
znEQXWFoH129Lh4KieYFrUzllB5kq0JXNFKG903GNFnsAUIYgToFkq+3LHeRsmgASN2eoggbSw9q
dQw/E29hL4Bp32AHCaBbfy/QSCVnS94QBRMe/ue0r0gzHGvZOSikfnRb+m5WUy0kXW/o8rrPsKWL
w+c0LWWEGkf2CJH9LZuyB/CzrsHNVla9GrApkuTLxPi8f5g8Iozbl3S3wlpCMCSuXFtfx+Rt/pxw
GJnWTYwG/j8njLOP6jRVhtH6iu0Jvq1D2+Be6u0qWfX9Rk2fNI/jXkdl/2HurwgylnTQC3+R1uAq
N7PPxWpOeWjzXJak28upBl0ssLuzPcnEyB8Ra8KGdmZnRxz9ZtGB/pK477NjTKibLUqUMUFIs2WM
65uYcqnP9E0kqxDj2y8t0UyN3pcJdnD6L5poBMH6JMzXaMx9JZi1QUIfNFuq1tT9wqy4/xaZD/HH
OVsnRmwe7xMcFfbndX3TY66r94XIbXzQq+RPlMufsndskm2e9CrnEPoH0/FNibk2H8Or0bnxu9Pr
Lw+FaPogGW+x0zqlw9vKxOOJuTf9HIS+FuoI8OSXIEWnoEtLTgfyPwjhNzeszxOkVKrGgEH4ip78
ipyJYNRrz5hxjMS0H0eS5P8FgrG4SViI1dDj2IKvVxhZa4nFPr0hkvW/shRoncHqw1HwWBSEXhAA
E+Cmo2tFN5OzV+lLcgqJc1/epp3mFRmGn2bhSVWogUwtA2GYyrE1I6mtnF6iz8pMXssZUTaAGyKN
PVt9YaQyX/M2L07GvVdfwDiSZihEr5DxBSGeP7QjJZA5NPLh8Q50tN8/VOuKDvPmD0Mvq7Q8Gw/U
p6HlPiD3uHyLD63Da7XhcMS6q7kWhQu3BKXU9HY+fXSdaAlwcY5t4lFh/NWQxmFYF6CyOPonhYZG
bgjW8PV1X0CmLeD3sbEWEGOhYTZEIOP+WexTgqbiP7qpGa41O8Rmtl3x4JunDdMVQcYEpklWekoC
go2lkn26rRzPXqx2PdGX6/nyPne8M2SMoBAJ7bz2QEt3gFoD4ZPNjfTKW5rEo8IYQDkABJY6qrK4
ndVEJx4RjupWIylHxMffYSUcY2tY/gJ0gzFDcuuJ23lVLqQ+6k+V0CyAu+kWRhMEqd1krc4JKyZf
7aj4YzwH9XBgho08X+Vyz/LQxAJWb5xU4q2bh2wPsPfQkIhqz83UJS5RLJ+sNSx8fv9XD5wr2uy0
N5YqSpIUg7YV7/296z80Zv0i6IZmuql5X0Amxf+aFqNlstIHpZ6BVp2upeE9dkkcGH29jE3NNSLh
QUFXa7QsDRHaJ9n/I3Em+qhcVKaBmg1D8uVu14YC2HQPT/IxvkJnkKkfOPSmgsVrZhnV64UwbqQE
9AoDWfLXwJxRYSkfzuvYRT7qzaNfqUt5YGyTcd04aoJ5E+B14g11K0q5NrYSxKMLetxaAXZg0keF
BA0VjePxi7fCZzJSuKbGRAoBVsojbQhq2I20yyJa2h4SGquh54Uk42H90MYrthjPWqReGCnKuTsZ
i8EoTJGIxHG+XFPZ8Z7hbCfrJUq95olR/EwAOmhQgqfX80Yl0U76WCSGRhqTJyA8nhitj5TAh5UB
obXl0+ZFXQfL6t0xXIoednpfGKeM5hVPLMguds5jX0UPUt6zl5NyMzMM7rnxaDDK3Zd+HMQtaDy3
9HUd7d4XhuUbwZNsJhmhRyTDnu8zdckd3xEKidHowdOUuG5gTtb7kkbmr185WW6t94VvniQj7M16
Azi6o2c4tNtS54zU2vKTt7ebp3ASo+YumsAX7ny8xW1mRR71lug3p47jWZ9OwwMNnIyYry+S8bFF
XiyKegDLPX1VSbxXDIWMuH6qwWuN410nY0hkN66EPAeliBjBTjK8pUY+FxzPx86n/kfZVAUYiGPV
SmKRW7Q2i+O8mEOvpY9qH4tm/db8wij6Bg/QxwVRTMc4lvsjbddIPgGSriU4V146cdLVX30EY1yq
rpinwH2H5BrbYuM/zC2r/shJs3x8QbLN43X4TQZlyhU9xsJEaVOUagh6mfH8is43mv/eUXrg8TX+
zA/1wHgjCtE6sN/Ys036vlxkiYyzRWBhtkufUF5JfVr6r2gwR5dFYdCnmIo/GclHopqNo5uKsZk/
rWqy3qbIyXA64Scz7miz/Zsp5uz0Si86IQBB4f1dJeIq8iyPPD4+DgRV1VVi75cn38gBqbTKj1/O
If11cHyTPlGz+2pMjz459HiA7eMJ8sjnvbNmbHkcaWgsyCU4DSDyrvvlfUs37ZO+ub744asAMfZT
WU0y/DwGcD1bOq5WzuFw4ES8kxp/RYQx4EmjzrHuEESMJKeSAQw7Cqm8z8lon9hzUgXA9AMIGpAt
bKQrFHPMnigDRN9/XERzI4tEjqubCruwMRsd4Jh0Q+zOhCReGmVS2CX96dyGFnZ7UTnHIhEFzdE8
j8dCk16Ml4qF7iOEBhbEsvV2ILzVpYIi32n7a6HYAVErkvx5RGOEpZvSg21T8yi8fBXv0W9a2KH5
haWK2MhufnLu7TIS/uNQr76Dubi68ps6b1AjfjW2KcnJPlqhwCYRfMpMoMSmBTlitRP+/Yq3Leka
c8251vnPU1cwvIpVe5iNR+zJesEWO8Ibya3aE3ZIoat31WyAnheSbB1sKlNHeI2OYgdzWJzL/imy
t2QZd+gqRTO0MsjKxMUFaMsNRo1Mniu87DC7PWCQgWbAaCNJL7MzEnNgCSzcum9Pio11nO7KO5s6
OR8HA+UAnei/QmzoMiSabc66oQDL88P7ffZIURIp3zbPIW9x0oQ5uP0extrMqqHCeogQT5lIlxsj
VXN9Oa/l9isTMgmQ+XO1S0kxz/OT3jcaoGoXakCEthYD4kopBklaKTnzTCC7cAnqMH6VgnZ6qPa4
Cg66f2WkEjUUXSAbIBdPUjLTgdRbYGJ2J+5LY/d1pk/N9hhu05f7BuWnk7slyoRfwgIYFq46Rw3A
zp9Ky90fEQo592lMSdllbTZW6oxKz1RMdFFrZxiRGaWsNyPTN2Qba+4IT8wmgjvlP+u5/6LD6HGc
VEGZZ6BT08oKngereJnvkmVGKspLDEk/Y55bWsxlzaNeDfUUtNrVeXPCWuh9jo4J1QCG6GL5CvOx
WntEBr5yjd2zlaGsxMTozfRxaXu+EX4MpmQN1Aw2uhm6hnpoNz1B87WBzbhbg5uj+Ok1bj+WueS6
i6S4h3xDsuJlbm5PmqGa4lIhq8x2KcecTknU9W0zNqUQBjlG3/B426/Q8O3HmXIZGk+XNSjXNJjg
2g3rQZ9JOP3xngE2ipJ85ah0tp2tMvrf5zZvT4/xiLna537bXk4vJftq7VomoOE4QfSUA7jmiAkE
3VxJ0aoIIvl2bqOzgNfFMK2DaCDCKBD66NhGr9hrqxY4RWNDx977Y358levnf6Pl3xSYY6rLbtZH
HSio0PLQyByNJIZncM3kKKw/7/6bDnNSfa2oxWxslZGt/WtMX1NiaW/Nc2Jxg/PRXtyjxMTKnuvL
RRdfONoHdmgk9EzwDG4d7iN4WkG/eWIcUikI4ULHKvNTaYannCAYb4l0VAhabkLbM/I1D21iIvM0
CvXfFNm0ZZ8nmRzqOMXn8pDTPwPdJXvP4IQXk472mgpjkUNfihpdQSVMJoP1yzeEN3czp2gbU42I
48i4HDEWOVDOvuCOt5WQ2rRQkf3czYza+XcnNy5DQrg24jYyxlQRZl4pi5c2k3fvAP+cEXRcI/1K
eF1hE69DXNIVKcaUtudOzaP5hRSyFVZK/RfMc1mznbekZzspac7x1NMu9IoiY1hLBfjt2RkVxXDZ
Gb+ibbca0GbnWQde8D9pj64IMdZCdctzKUXI7ubmKxBCSGQAyWt53yKNluCH/l7RYC3FrCmCUI86
1MtfY2hTvOIcF48JxkDIKZr63QxZ1XW8HJyGREtUhnjAfJfJ3ntsMMZhvhjkelbjqM6vhdXTd/+4
LSka5hBtoKtmJdD5EjsXjZRk6JETP6U3lSpEsjTLfFNq/FEa/UO0XMnLltfPMfJ358vYZ3U9V/w0
zyEtW2k14GE9LvrgLbW8PGnvEWFsiN5VdZVIIPLcnMn23aUxYhYZexO22oMrGR0ViG/uVo9ENwNb
OBnnP7HNVXrOTV8M3VVsXqiBG0f6xZDpRNhuUTfDhJ7zlix3TzQFRqfyyIvMJ0iOGwcwVjsiz/3E
fYy7EusU6vb0OlhIcFdOaaRHTtQxZWHGmhn+wYrrEQELN3zFlwpQo8Ad21iw18lCOsFq1vAFdGbH
pk++XPp5XyNZqK3xjQPsNxBDoz12yf2Y9Y7O0qw/Q5bXpUITPDm3VoquSgSkHgAvrDlNjLOtPSYV
ER7vk77gzjJydEOaYXUmngP5LMGY5l8YUka6q9sAC2b8gld/mxnvaLAls11O8IdvqLS1xAfp2NGP
6NjtpDWl6WalL0fJ86zYVh840dNEDfP2ZBi3IspNAVBznAz6vOkcTwdgBO5ksw1JbR21nblzd/KS
V3Ke6LgYqQKEBWODGIi8VByv7v8sl9jyEMCCLUARW0tQr7FibCBFO5hKUUBdHbFvcjUzgBmIFxtP
GibCnhvqjLeREzy0Cxc5csEW7a1ozh1E8Wa3yoj6frbTl5Qn7uMdszKgYDwOC5PRpYfe/Vtxj9ys
qV0J7MqkwMqd2sa7gcir2Wr0cbx3gzj6sB/UAKcyYnPDkcuM4S7iumsiFaUNPLnUtWUtLHGlknBf
rAMa7mZ2ZprOAe3kxKRvPcF+EXJf5Ce1e8Rz+esDWHYRVKZ+NdZWKrw954gcEhvbbLdpS3aAqgXq
CkH971/EfJjYQ7s0klnYpchOTHeDkvjZQkMaVFxhitiykNjbPaCq6f2+z95E8UO5ocRodImRmjBY
uCixOB16QWK4wMHKsalp4ZGAeqcz2qcH+hCY5uw9pJ4heiQhIXXU0/yBW5sfRYe97Gu2Gf2Ve6E/
S03Rn3S361ZnIFy9S1EukSxv/HURqgF1tQTDG0JS2FKWSY7bouWdcyK8j2ACRkywB42X4+wXx1Bf
xhj5bwhWfTVWLRuxbLlvKrbQkTqmGbpJdbSXWwBCEmDUmuX9L5k09NfHwah2LS7UuK5VVE5yY7aR
OpoubDV1pIgqhtCttqFP+36nesugWsdUtAXa/1IXBucrJiLAGwlhosyiEgFBMNcRoEASDcXAUMHG
xaathiprRBAHXnllymdfc81EnOekkEIN0AxQuBQR0ctbY/eEx9RE1HXDFBN1npGvxasATC1EAiQd
cZ4BOMwMlqVKsSQzSSIiDQ9z/aXWP8PGUoLHoDoJgpFXh0SuOdsVJnLntzrI2LgIo+hyfB61fUjJ
NiFDTd+DXbjcnpfhsvj0TNXMVCNYqnZtnMkbFhkbppZQg5ffmOj+x4dgxwlAOQD+Kv+YEHQrwZUD
rz89d6/v2vYdtXP9I7Z3BkE0PEbEgcFLAk5lbG9oMjqfuaHaCCFoCgcZhmV+3AaOZGIPzoNvVE6L
68G0lEt56YKpkPiGLqPms7b/S6xVAK+qpTPTHfWont+BkSoBmr6w0DnZoEnSSiKax2vtbC00UohP
i/lqFpJF8oIBIr+09JYIw1rNSpJX2ypaZgX1jvc1cFIBR5gSjLDpI0zurcMtBQWVlTzoTwtLojOq
r3a8LA2PAqMNQ1Y2s671+1PihIZO4x3VP+/zMOXGUZz6mwdGxOcAw9CFYuSBLH7RzuaJ0aTR+Pv3
0XV0e0ZuKKRi1YMDY8AhZfuKvFH3130eLoEc454ACzGWDgH7AcxHxh7HOWozeAj0p3Il2pIpg9Ij
oIvpHwXtcc2BG3pMXMsNPcbyDlIlS+IM9PTjmI1HdrxEV6iy9OzW0m1ATFsC2iFO97mcsIyA4cLm
JrR44KnBDt1Ec+C+Fz0KebV4OM8wZKTvpGJO6so5e8ivZ5yFRxMXd0OOEb289FK9CkFuATWcaSqR
zoda02g4T4mevLh6TbPg+T6LUym1G6KMNHrzXPHR8tGj+SF9ru16m+Bp+LvcLJ4C9BzeJzbaEVZo
rs7zYnOvXgf9rEr0OEKB1veKU5T6RtH7zv9GgnndS3UvYickSCQ1dp8Uv8J4+S8IYC8kRvcg+5CN
W+3S1bT06lEmtAiBqJpifY1xn8KoOj9O6YoC4wW0WaAGgdv3Jw/N6r7RclSX9/PjJV1dQrzQ6kW3
AAMBUGHFyNDhaAOVp7BT+jq/YoKxD+Wszjx1vAc5Bg5OfSaii3Ggs051QKGUnKhhYswYSEpX1Bjr
EM9jNRiSeX9ar7eXkjty3qf49ymlZEl+bxpzE23IG0Y66dlcHYvtmZ63n8gZk//t5hjv5M7ELg0D
fIYwNKRc/G6xeLrKee/ASS26YpYxE2UsY6Q6FvoTuqVREfRaq1NEjpBc1sXdE0LGLIR6gBV7eIOg
jW5rtY8BVip6RN91JDw+Pi5KvIc2Z7Iix+BMkv3xS3v8Wuunz3Vv3z/RqSz81c3+wDFVZ1XUdAmk
VTj4D90yeWz2cyf59JAk52GmTp4rVh2MvW9AlLwcyZViSEFSC6KI23OLM9EWn37NDbQmHcoVCUa1
5VALlKQHCYRUKMpv98PydLZO3Rq5P9s2N62RoZO2whP+qC+/Pjm2flLzr6gzmu8DnkQOVdypXrzK
+cv5bCYl574mGcTpIQGIjh+sU7w1Ll0fyl3QBMMJW0x+i2Fg1HpHva78rHOhMucR9kG4WP1+X0gm
+cKuawW5CWUE4LolKuVo9BqCaDgV+daNdkX1MAe47v9Gg2GsTqt5kJbxcAq1X2ndEF1czTze/mYe
I4zSSXrsxoIewnQVDV0slk02N3OE//dZmYzdsM4CYC7A+gOyl3h7XoOaDfV8SIdLFW2t2TMyJzPq
Wmcys1MDKIccglOJq3HV7QUfDi8pFjcViYle1bpsQMS7bZDGwbrSTXESn3/t04NFcmOjFuSteEwe
CtIvj2fqHO5zPJXZufkAxj9IclflSVwOp/VrFxAPkdxDb25/ZZaV0MeA5oZZG1lOzx/mSjQKVKiC
PYqyvJzOpSj+w6henQMjqKU0eMoCcJan5+dttnkvya8+pR6xZ9TGUJ/3sBMxihYZPtpqQzwLOOo/
qZtX1BkR1obZDDtliuHUZAfJO7bYkyRkT66cmWKDoNadm5xTH0/1HruMOHeC7vZCBXbXaN3ozfe9
bv0qtx1Z/gmobYbIQRc0PR4PM+PA88SLSVX6ZpZFFJPrqE5EfaS9ftXs9/DzXXoaEE8tiW02Zmu8
rT6Oq9b5WgmEvjWm+RQSXjFk0p9cAKKxtBGAj4y5raTW85P+jPMW/6Szx0I63T9f3u+PR3Dlr7yg
lWZZAzUOk/dIe1J4YINTvy8KwJsel8AAMo0JpYtQLOddpQwnVUlfF37xqqfdv7DcwLAakeXQzAfU
xlsW2qgZhtwXhpObB0Tvl7X8nPbG/WOayqrg/L+JjHxendMg6WUYygO0TrYUKsQYxCyOp5dENLyH
ymwtdGPWCVFPHLKjFWWlfwTERllf0oHDxCi7oIaJmNbw9W3YzULa6uj/pp6nVykQVaXcJUNSBi5N
FjDGa6XX9W0QztWYVB06N0kdZLGVxymWPN//LnHiuwBUiW3Z41IujHgz3xUobXFGC8Uc1n8mUh8t
XFa+TbanAZWE2RNKriFZ6StAoawcp3aenfvkp96baALGsjtg6eIPFr5soQVJ4oXD/GS8biUarLBK
wVx9HTi2bqrx4JoMu1Io16JCkwdwmZsJQU9P8o6VyG/8TpvRhjG3fEOHURJXjv0+aUFn5iCe2+5/
dYAUooNtwriR48Hh+ZAp541WEbRxjA4Nmw4YlVl4Xt43uTw/oW00Jf5+acOYbgTLXHF086e7UCEd
mIFEXzh2pQmM2mjYZ5EHNQYuDask/duGDrxwZyK4vyXBWDBX689dW8QI7lfDmpib1e7Yc8R9QhBu
aTCu38uDYQY4dcyNojKc0yXZ9IbJOaoJob4lwuiUGCC88IHMfVrPiPS2QwsBNdDiwvNq3ANjXPhM
QJMiolAkpbcLzKmcH3mT+bxLZ1y221dpVhfjpZeH/vWoPHKMMef3Lwxe2WIdO9uGIcXvl3hKngmt
7CPHvozyf6uQN1dxkYcrCsGiQUdAAwoyGSfhA+o7jvPJuwkeH6ORvaLiZUOSNzIuIvrQP4Baxpv9
mCi13rIxsnlFwA+xpmNAVzDe37KT2jiqFaSqJwceus9EM/0tJUbP5TBFPloCpWG/fa3p6+u7T519
Sn/tt1aGYZ4O05Z7RGmcmJynM2wGWci8opRH5Z+/vj80hGxMMyRPHM38aZ5H5jAFAcDXcakeozDn
UKkCt0gxEoJmDBhmPDDI8HZf5CbA1m6JMEoz6Lk4K+fni6V8etwDaKtzHh+9bV0Zj5tDNBh6Rjy0
riKry6HMYU9iUv1+M87Bi6Dsb+pH9Lxsypz4VmBXjoYjnT9uyIuZLjGe+4Q+U/Xtyxswa6XRBVcf
JsplN2dw6Za5ktdsBhynQsBBP2tPz1t4DGtJHlS6KcwXc0d5QvsPhvDve2VHTUut1D3/DHJ5juoG
SnHrg/GvTNU3CUYDO0nBZNuYGDdyEqX0BbB4IW+t7ERZ+/bYGOXTKywDbrGU9LQ1LMv6Iz7YDxtz
HPMK6XPC6Vbh3hHjbjvVV9U+w6EhpzdYe2uOS7IL5+xsULPJ0AHKxxj6+Qy75Y/xvo0QF22GGspp
WNcW1U/35f8frOT3HTF+V27OWBGblODoNdptMXV8QmmW+E62M7h9KD9fs7esMKYkQm9dKKY4PWPb
AQ0itDD0QIl5DNBhphs8BzBRCL8lxxiVNJRKV5AgGet1Qowtrmu5fGio/adyHhFdrjBgrGPAg+fY
/iFe+vtI2eGaXigxizQDm4lH5fcVRFFDo1jpcIRx2oF+k2Hi5hQ7V2WMaSMTmhJhqewNp+U1Nojj
b/wMBb5pME66T/qg0P1R3o1Xq6ToZkWuRTGIadJjZmNik/fo4DHFmAy599uoz/P+pDzJeGVay4T+
kQwbQ3BvGHnlHSH3qhjjsVDmlZrKEJFzCmAyb1u+rjBdfzhwrmqilfBGFNntBnN/kXneSAdiCJuB
OgA6Y22Tmo6+xLJkXp6K509lxmiEaj7oQpzBlyRo0L34ktMf8hv5cbypqOMZxifHjvzsc7rlkLEj
ui9JgeKBYkS2RrstLfiUvcEhwnHW7Ias0EUqts4gHa8GethOZImcP0Z6MTu81kyeHk/kXG9ZYuxH
GZViO9fA0hrk3kHPtx7JH9eyzTP6A6HXX4fPT4GzlmvS3IuihgVlAnbmXB6vV1EAhqhKxPeQFLUm
6SugVO8f4bRGX/0+48Gytj+72M86tk48Y4Lh/X2/REJPImgG0nCUjsPT6FFjf5iQK4KMKHZADZgj
8Q8VQ/kLKGXjw55amtm83edsVNV7dBgBjGWs5WlqHJzsSEb7cv/HJzJgkIUrLhjXlSlFomJR5nhs
APDEKPRmvlrQlaM/tIQbCk4awStijODVal8qWNyE8nWMtAGKhLzExLQ9+qbAthF4tTdL1RDsZMgh
7WHW/4zmCMkDQIrwbN+kZbiixfipZtGjCdLFxehWuM8cVDt9cvjkBRccvbnk7K70por///oXRwC2
2/evf6L6cXP9F3t79eteKTR1PAbLz+v/dLS+R451yu2ljUT8ZqCtYe52iZFYDl55PNYm8o231Bkv
pWp9VYk6TnCNpuVhGc8xhV5g+N2qKC1/AS7R+XSOT8KaOxI06swdnWJHFJO4wNby8XEU1jR23ypS
YAGmaPkLjtHjCPzFEl8dr36enSMPOMsnda8tZWRNOTI4HbdfySBjHIr5MIuqdDxBA7UMRLl7vK0q
FDJag656h1e34JmLizxdMVQ0QKcGRPWYMlMxzmD9x8gapkxXxr/KAlzxxlgLWT9L6lkb4SEwJaDS
uf1GV4dDxTGv0+/FbzLseGKBTQlZNB5h0BEBotACsRAz8KLKeZFPYMncSDuLr9/q+V9CtzYEU3bc
1T5/fWreMcbE9fCT4e0VT0x42wXzdJ7ko1gk5Dkn1caSN4gqVKSDAfBkRq8r7rN7/Mk7KsUmn3tA
4QI+FLeFrBQxStKti6OO7Yrjcun7Rmv6ZXzFHWM2ylysEzmEVuH1Mz5+/gDNDMGLSZ2v9YGHKDCd
BLuixgQWghYOouyCMQO1gq2VmGgdWj6Whv22Mlc9OTp4nqw/77M4HeciKwWwEknDTnvGt4hNp1TZ
HK/XBXAT99nxtMT7RFwSE9fnYCz466u9ZPw4ZKedzTdZRm4yfzHLNPFC9vV1j2XE2EJgIqin8m4M
6ukX+ngz9JkLDsoyvKLiRP1iVJBv6swbKUATfywWFcpitNqEp/ftknQU9E+7HQ+d6x/CxW9ajAyF
2F7lyQNorZ/XlTF2hgXEerQrlBpgO00E3veP9h+E9psgI0a5J+VCMT6exxcnzCZgWBXDRv7roOw4
tLjSw4Smi0QvsUBm9OqC/YqZvu0YDLvWi23uPkxEw6bhcLgbf/Gn9n9zx/ihRmvCsBujb3hykkBk
0LphfxQ2F+X/H2KGb0pMwJonAlbPzWDanqvfKllAO5b22RkQ6b9gT8hAJQuwURz2/sHNfhNlXJHq
l38lU0uzMtY+OlS0DbEx61pT+ikvD57x+czrCOOoA+rsOPMrX1tVvtToYyxbGMarQLeqs0cfdWl0
ds3h7x/c+v/zp7K7VUVfTZJkfMu863vXWBIJOXd6eVHzGs0W41H9s6SoAmNiqqAF1IE/Pj4Ny9iP
IfpjYlvB+h1JTmRgwN9mYzpzSo+OAZw1JzAO8RMvhTadHfzb1KjsZD1MupoU6uggofvWKSDIx5Bh
hfwB92ynffH32TKWppmps4VajAILZAIMWp4dPLC1HcdjKDwyjH3RFt6iLVqQ0SKi+5g+e+3p4ndC
KiMO8H/j6CsG1kqyPGv4jOVv2968rVZ4Fx1Nkyx9yzV+/37BAMsr+mH1Q7qhny4ezauVieczdtBz
nuvTCaqrC2BM1Exxy9Ads9sGYPWyJaacZwgbDhyzNP1E+z57xiwFmMLs3DHpkGLkls7eBYseHB6o
12hx7kk0Y5HU+TnVvPEJPSxzwyUj1ul9NqYTNleHxZifxhMrsezARkSQPDy8oldlxM57xJQZqaCq
O5MGD4CWPB7WXJTa6TTH30fIlmXDTHZ1YXwhbkG1pLop/KYrr+LEdByzjg3dt8Yu0sooxBZGaAky
iYixEK3aDdkgIVvQI0AheCUcjknHathbgmnf4eUbIuW2fs/HUWwEWI8PChCcRPK1wm6FY2jfv0We
yF/eB1f2vM46tDNdaoHKym3J/AA7ILd4bxj/IyHG4lS+kPXV+KxObfcN7h7bDZwjVzDux4oqW6QN
hS7SFh0E43mdAQNF3wlvwTGmh0tseJ+jy3v8jopdMO2ujq6ZiV4gz0bpeN5u53D5WKxD7IieHdSG
j9RZvKk8AeH4qYvLvCIZyVo71884xLWPll5aGt7pwDNP96MmLHm5lUEPSPZVlICtrRE4SH3sk9ev
/AXLNfCk4MLfXpbi3DtExor41aI9z8+Q+M4y3teYm9zuT8vHYPvnFO8f0ZvUL8ifP4TQEi3mQBLT
N+tjdOwdh3eynFBYZZN0YYnX6XlUvcJYv77vrdMDdvbA6R8P6jKmnGCYp3aXl8DVRfaLYIjzke2Z
Y2U+cZ2FSUdsWs5lcrwAm6eTgxD7pMcqN6BwG0PaahkZYkPg6TaPDPNGCmv3r4KLZckOCuk6fST0
Y4UaPnTv/0j7ruXGkWXbL0IEvHktGIJWoihD6QXRarZAGMIR/uvvKp5zRlA1NuvG7D2xYx4mQsks
ZK1Ku5LngnLuwC00nhzdGP4fkKy3qHQHjyCMu3+xeY4nm4hra2R5rjpu2bBwkFB6WMZevf4N1KeD
Drxebw5isdm4Pi200exhCdHqD0bFTxxdeJ+GcTa04qKEJa2hO2jfps8J2scXLv0yqLy9coTRP3bn
MrOJuHOfdngtoQuYCD6ekTcNNptbmWN9+eSlk/5D5uofH4Clgh0KK1IKatvNxRE1kul+rPlpv0mt
g1LC1kt1kdVPAwbeeKvGOWfKJueyNpHEVoKa6+5Lfq92X5xbOzPfPM05/LX0smmiNM6o23z5tUX3
eWIvlt5WXXgwxadwgfIz2bkYZOrIFxqsONbPFc74IIWA3ufqCu1y94hyxfOH56zVrVQ6nT0WbtDs
zQd7eHP2/tch3cY5YGv9X6Ijm7arm1gfTXRK0PoPSJnhJaPdI8U/HF3/Q5r1Hxu6zelNsKTKFKm/
qvRLRr/QRmbY8hFdaxwpPHNhgiBEdXGOBbbo/cntwtdJ/jzwesY5mKgwgctwNsxITNC2gqg8WhkL
n4dSvLifXW4nZVashVdIOG4vO9H+IAVyUiAEXwhLDohwAJFtgWsUtW50SiTS2dh8sQlJsnhaPO6q
J1TuOaKo/34Hr25pgcnnD5Mm6To8J8+O0+lkRA85+YVM5pnjZHMMQGVyJqlQNnU0QiMEkzlobRGs
qJyaDie7BhLln16bIoiFmQ5IknY2iG2cB2xsDckfxNMEU6S7+NaGcMVaNh5J/HzIomAjm6VhiM68
Gc7kDOVQCoyQwrDlv3qJ+6w7f5CocVG1p9kSfk/xrHs6kcfcpqAXztc4wzfTyLr3rZfk875RzAd9
EwHMXaoxGpFiwhyWjikg7+MTQR+qjikh7zvUyvbrf2eFE4HME50pRmI2AT1BslwuAg9dUyRwh6f7
es1eq4kUaqST72QWl6zPI+rWjw544niQPZvUmPx51o8P0/RslfQq6ftokZJbSYADpDxbY310bJT4
32DhuAZLF22O/4NwfGNXtn9AZoin02yW4Vsn1knvRsU8dzQ7ft584tMY2AO91sHlYjnS+5VXiZuF
8Ikw5tnVRCuT5f8R5mxTT/ztOzx9ZuFuIoJx01M9sazoluVUbenpDVl+BKg89/wW9v4FqhMp6k9D
a9L2eokUnFrqfGCdz58e9FcE9Dxo4QkL975Rc4UxaFCG3TAoJoQ5x2O1uZB1Z6voDPXUd9F8KJf+
tfE4EunPv6ceCw9lJoNGDxITMOXnC4LsMEHBxNeWPGvnfS4GF7DvC640behFER2DOmiJWmgoOW9Q
LEFYai07DL6+3teOZ4QMSAhoHsnymt5itSJCgtkTbsmJd34MUCiRVbQWNcJsGW37tWX36B/+os5d
jP9zTH4+R/NtjKyr3oy9XloWpL1ukdfHEYJD1nkCARb+QeWJMixgrUBDRJSk7x/lfIl2Ipp5kRM5
EeLBgqFUoCmlRKUG8qSdbR2Kh5AMj787r12NK2UbJnChff++9PlphYl0Fk6SMm8vtF91/XH5c/U0
WOjedF95tBnziYyJHAZT1HEI5XzEASskAKX97tJh+c7KP0S8ZOx8gmYiicGVSK6tLlapbW5peyCY
5BPchRXqaj6P92W+Y2sii4EV9aJcNPEMH6Byjo2LMhce5ppgFQXG5FAC4nwrzq37y3vPQyyApdDv
oPXxM4TjtnxCIQStA9g4z8VnzkvNevKargVCPUBaY29LErrSAgtuOPduvpQ1OUAGSAwo1JQ0c96s
0g3WHnwpa+1CQizs22GHzhfXh+IpxaBK3wSiGBmQd5ueTh3rQ3i8/5V4fiHrxY+JQpWCCO/h4iLJ
1ZLfaPE1yQ6p3r2vPN8Xx7EJ1p8Hj2xmKgFVaJs60i4j+hM3g8JxCdmhlCbqBrmmh4YuO/L0h44i
uOhWdvcV59HkCWJAItetq2EUELTFBttlxGHT4f11BhiKWJEVkyas1zr4TK/L+x+Ch6S3TRgTxzmV
rSK7yvjzjd2tnJ4uPP89rsqlvea56PRS/O1a6IikVIsuuGYwO9LQIVXGiOHMP41j5w52OfA2Ls5m
6JRvEcyXCARdzs0MIjxpLT+mRObCC08J5mtcR8z7XgJ4LWh53m6bj9hRQNjwNpBsgU1s6IZCvojz
heYdpW+lGLQ2zaSrlAEi5Y8Ua4Q3j+77yuY8qPOxh4qlUGCTBXEuO2cijeZZaouG+n0XMthb+GPo
l6kJ5p8wB4hniOM/zALARB7jPkidcqnpqOPz+DvF4I6yAm5yzo0ngrE3pWqjsrVa+qnAJ4A2sgfM
SiyRbUS+DQ9rwqtGzHtj2O+jWIoFsmWWi0y7Dmo+UnrQxr6Q6EpGn9KJUK/s4+yY0Tr4vTpgRiPy
sq0Sr/e8BrZZ05yIZ4x/0IOsbc4Q/xDu4aJ8hZyHfD4JMxHA2L5w1s1WCigzKTlvtmf7wYud5mVJ
nsQTOgH7xQHDV+kLLwUzn8WciGXsH4dthMOo98+9M5LLS7RAn+21hlfL0W/WXiZy9J+RXWb1gngx
sTvv9dXAVzOd4aF849jk7EM+kcEEPbTFsDZK6LJ2AjAWof0FZW/t/cQRQ7/EX1A7EUNNZQLq2M9a
nVW6d7B8irCs5enWw4iS1WHgKUQv0T1J9FAnklCu6lLjAoXiFpxk9dUmXvInXITakhda3UpF/1mU
zPZmyZp5LvUR5rdGU6j+J5HBd61GiypE9jw/E2xuoSzfZ0/cnZy9EWM2e61xTGTe8fvnYGW2aSuL
6ut1kHCwjpMWhKDBLyPZ0+HAXbfDsXqZ7dkqwMWSWAHWDa6Ldo3K2QXY4RvLPcdSZr2LiUIMaHRx
2gkJWMGe49QLs5Bc25TEoPFtl6pIJGkVOYq+DurjizA+1orXmUvOD7hvqn/zWij1ecxi+lW3ol28
X6NdCv6RwUCOMHCNghe3zlc/JwozaDKiYFhJFs5VjZammBEpsZuF/Lt6bRRbVElUkn6xkk/9enS1
81HnxXmzHspEPAMyVmcEeqeCUPnyFSUkelyFvKd8PpKciGAwJsSeaOMaw0YxVwyap2SNp5xgiY2x
+qW4B4c7lMVTiQGbRMtC0UjpF3S6X9gxTNPjndO7FfFtDrDJPFkM3LQhluaYEWS9OnTPQ+5i94uT
77YfzWibB5IvN5vCbTz9QatAXpA4vMQDRz7bmRVVOki2r7CezKk/dy6eofvXgacg25PVXMqisxL6
CB2PwWoZucBvT16icEdTHE7ur/2V7vm2w011UMu7A69sc1YPsusopxfD2RanZU+emz8h8Qo/UG1Q
a/va831N5wOPbzNlW7PMJEaHUX+Tl5POPWMvRrLRvQxpMo6k+w+7zNZwikjD3laKcdQvG2ysoN0U
/u+U0I7b3a8cC7Adjnc7nzeaKMegTJ7reaFGuOa5+6p+1asiJSvuLNd9h0++ZY8nb29qRddGHeHw
YQJe+K3a/erSYi/0/dPjPBA3PJ0I6VtzLGJ6u72nr/t/eb7FYXJIDHAUTZeWBV1nUDmN4QyRnTwZ
6qIK3LYkxau1RVNU4+c8Hjyu4TEYYpZCnrU1ju18hpNHFoAr9H4hsccbmuHcKLae0yhV3yf0+yS/
4sP4y79/fBwoYss3SqZHijjgw2yDhWd4Fw7UcoyL7a0yjaSMVHpK6PtLUNh/BynbfQU4lnULNyaW
pQ2CFBY5FAiWmP64ru7/dU40BgLUn56p1DbtYHT0dhy33Yp2Y9ebLPKuqQ1CSbSa7g+27b7vnhaF
xgOc2Yj927DZDiusIZItraaAszqae0RKReeceLOw8yH7RAo1v8n5qUWL8a8LFATLsuR9UIKDBUiV
UT7Bvhub20FIz+vO+3B7uSbiQB0SdVFCzzN1qprYMsE5IluMwiTXzeYdIIMMkhBiDksAMjQVOR7z
y6Hw49cxOJx5MR8PqNk2q0TQ66qh8FZ5122AZEe14BNR3I/6sN3755eSpTwIFbotZcCipbdyW7bE
3vPFcK4sO+yY9VfZbGTEYt1qq9vmY2K3qN9hnmtwcHJr5ZHb38qLh1juWjFRxPSiQqThI2PsEkwz
+HbonXhtW7y3gu2ZsjQxlq70SnWak2ON7u5w0k4oqNE64X8ZE7FtU1qniGNZw/oSFLSi1xZb+Vqn
xSqxARxvFTHrlSt699Hq5oPcuV03AtXJ7UqiJA+DFDKVBuQhTyn5XYOqCdRDnFeDA7psMSZvFFkV
YixVsmoSBeTKA/X/EF+hiwSbWkxLZad8yqhtM9nC0hSwhTiZJzwl23cbe99Wh8hzuPyL82ULkHr+
nzgG5RsjNxtseKeFBDpRuE/Wz+ZS/R1hVaHl+KuY+Ad/z3ka/8PH+hbKeHdNIUrWhS4lGR/W3tIT
7PEJy+y/uAhPg++/jeJbDoPw1+HSKq1Az3INcs6HZeCgZZwyUlXY1gYePa7A+WzOt0Dqc0yssAaV
ZXEOILBCOySdf8OAJiXQpJ4y3hU8KxindzimP+/IfAtlwF7ETFKjmDDJ1zVEetuuw67Nx+AgOyLo
9O19ueZtDv0PqP8tknEBS7Gsz52IDwiCmSsxHzeU6g4kXxzN5p/Mf8Sw0eIZjHpjRQOP13SzHezR
Q74o3w4RXTPMHQflGMtN58m3s66CosmxQJeDed5H9qz+ShISeL/yxuXoxbt0bKgYJmKdqXRFFeaG
wrXmeRg995dkhV6Dw8uuWSrwDHjtPfPO9PdZUvUn6gmFFKhmDiu5GE6A9dPniKMVD7nYMNEIsHra
aCmUYNeqTI7qApXd185c6B7S6Q7nleHZBoMhuZWEHYpvAOI1Rv2it/umd3vr70AHGxu2gRJmiXaD
KOcor7BFG0tGPynlVo+Jk8iuMV6+uSzR25OCfstJF5j7vP8TuOfJgElRq0WU9NCw2Fx2n5kDDLlu
Nm8bPAc+r612NsQ3DBNbLk0sOmWd/RJrVuWiiNEfegV/GTYpeKA0QQb4vkqzDtZECvPN0r5TL50M
jkyhtlPNLXNXwxKweBkX60vNMcfZRnVNVwy67Qhb1liWfjARlGd9oNPyDjCq/cxt0JcB/63dH915
RHty6DXr0NN3pxCEp6bL+Xxz920qnnl7Mq00UeeCeOxQzdGZdf5z/yxnq0lTAYx5SEE0gGwcFcD1
1vv0/ujL2qcNvShtZjDG06vg3Rc4m1GfCmTeGcm4ZHp3QT0QPEVr1S386NFfv94XMmchUxnMw9L3
tWqJEWQcj57Tg58qLjlR82z6YiKCpdJP6qqLFfph1tviEL+Vv9GfEV7tE3cp8ty7PBVEg7QJ4raN
1JoRpWvAmEKwCpxHNAilZEN9Ul93OQdHzYnFq6kw6plMhJl90ytRD2FXF+PaLu/1mA1UDEXTQPwv
ob7NZkuksJFAOy3SNgcDE9lSTUwQr1XQZS8UBKMXHH3mDGEqj9GnldHG3UWQp0QkfkvJeZ+BF/W+
sc1eoakQ5k0MparrWxlCKu+4hrfWuB/Ze+TK71eLRMtaQ9K/g25ffiDa8aLkEkPcXhH2q01/AH3k
Jl+tC+tI14QRIJEgv7L9LBcEYaC0IKPr+xKnRYn7DRn4vXaChsIG1IUwd+uA211/psm7AVpy0G/W
xTdUGbVlSTcU2WRCdkWWhLHs6PeDYkfpf0Ew3pHhjYcZt/D/r1OcyGIu2oABg0twhazXtUG8j+LR
8OOHHrU4pwJdm3MIXDQBHmzdA08gHjVuHnn+YCc/gDHWJMEEXSfhBzjHjwA8iIgwfHjDBs/nmbvk
00Nl7FUPL7lyKSBnDe6X4i083L8Ps3duogZjjXki9EFf4c+niJPEZeO4fsXleJ7L5Ux1YIywOec5
yDQknBW6vT6WJFq0tups3jJM09oNkZYdx1GcTX1MJdJTnVyyMczzMsghkaYjjp4nuFePHA7cGSie
ZsyD3EdqJ2NDDKV4wry3BSn2Sn26/4lmX6+pMswjrBpDL6XIW1OvBiObWEivEvmNA4yzrudUCvMM
d4U0hmgggJQC3ckjzOFiZ+uF+7LyQ48HFfR2/HV94aOhaco0MSbECNPzDHNWmgJhNV2i4UoofPoA
RM7JUcO6I4ZNIlqBFauipEIM7Wc69o6xUwm6y1Gb+1fH960Rm0i89qkWmKNBNfK2mYNaeGU/2uQM
l/rU/3/05c+j7UQgA0DhWU5kLZTpeBdGyI6fiqM6KTpPv3iqzbatGxNJDARdUjG2kgSniKuEbMP5
8QpWgxEtJOtHEZVr4Gt0ENeQe9Jd3kXmGAqbV8zN4moGpQ6KfSd4HBebw8r/0pamzft89L24ZykM
RIGB3krGFnLW3cryMBLwNu4le6+hZfG+Tc47IJPTZKApiuTkWlo4zdcEeXo02Hk95hkte7FY7HDX
vva+ad8XyTUVBqUKvc77MoGpOJWj3Rr7ek9x5GX2Kjsr3knOQuJEPwatlLMcmucaF8FpKY+BssuP
ggaU5zZ48y43gyHqqJdZbALjRSQd2qWwS9fX37uvDrnLkrslh/fZVMa5aQWpiC89zrD8UN4w96Uq
pHbJi7so4ODXoMLwTXWxR6IdUFNyM8Szz/T3obK930Ufq5FUQfrr1cVK8XDnbZuFciHYOTXu38W3
/Suv83j+1ZmIZPAlACVoJmJ9MG0dA2g+vQM1v7AG4pX7ITl3XGXwJb1gVrS8ajhal9K7FjURXPXN
P92/BXOh2QTFVPWnS4CWSCEPOty7UllE9ULAPOVSfLPq7X0xs/4a+rWxcAybHDWRud5wjE1zlE10
Hi/Gnc8fDZ0/rO+/z9zlpBZlvdXx90vXAX80XZbReIODOdT7esw7uBNFmHscgYSiDSwIQpO77SRP
4SrcjqKtN6Ta7lH532nPPadt/z8A1bdyzJU22iqNJQUyNZBvE9HFImcUoX+bZHUuyenEZRWYtQld
gRmLEs7NZA5TxSLnNqCWV8Ez/cweLi8a5ipqpGLrl8IOQWPNH7mkOvz10uiWaaKjH7m3G0HaxDWV
MZZQWwH2i4JMAfzfAtH8s2TLy77CgpyBJJ6/T21Z/FdvwEQsc53P1dhakRyP8FRxx6TYfnux/Wbt
K1xg1uh9vachc5+VGrt45BiiHP0jJ4qXOVg+4j1hSOLtDwqsj+7b++BJdkBeVqsVOk6PNLSBC4Pq
1+kELjd7945Yag+g4by98/Y1OQQGA0Ik/BMzxy/bKr4GRNthgSLoMqQl5+7Qv3PvBBhvohFBsybS
bwzVtvlWVki4tAv7S3nM17rLETb7Dk6UYhCnU1u9lFMoBc/ziK1HSCbsJBxgavPS07OkiFjZ9o/t
MvclGM+tqQ9UFFhwzMVRwU6KMHGDjU+ZfXzfBrltTfQOg/4Y9ad+IRZLYbyjWSMe5+anZqF28mtY
hDLOoZaKWJp7dD7GtdJ4ln17/s8vaki4E0s3V/PeR2XAqRaMWpIViKNV2tE5e8un5fnBzGxkxaLY
8QGKgW3KfgFWCpjxYUU3Tu1feR7xrCvwrTWbyxQ75SwlEWwLn6BzP67YEBZslAWm61HfpHu8Tv8u
jJqIpM7zBLLGa2wO6QDNg4R45UqMiQAfZOFG2Nbha+8Nt5uA82UNBqzC4IxxGwEC1+oCzod0Qc1l
Ja4jbKACX8WJl02aTxdMFGQQS42xKXRsqTy0yceH4cH3QebJQR8O8BsM+CRF1OeaASEooF5AIYoy
LTf/zIFegwEepOrluKlDuqZ47VmeJtouHjLwvvI4MXhQajCo0wh4O4UrtHmFP4qdKj0JwcNPh945
x3ZLM9+5d+xu7EtntOjuDWjnQGfHGwNzSUAdZGylnQjq7uvya49STmDrLtcz5eC4wSCMFjRXUahw
nAmWdTjRXnmic5cYP7Ezgfx3MG4w8BKreoiLTWVVZH3cypktngqU2LHClGjOv4sJv02eTdYWWVYb
WUIf6Y/rInkJtyBgPIC+qSPChpftmXez/nk2TAY/oux8KbockLUFZnmfGSLebA2O0+jgr/+lhzzR
jAEPzOQOiQB2HdrEeH4YEVLjBHmDYzz7NxnI6HtLNvOQwrCT7HsDdRE0SDrIF/C2T3AlMbjRdLIp
NxXsHyNWtzQj+I82KBasuThPT+bOTTMZ9DCSMFFi9TyioITeGVBTURJu+C28nhke3poMeMhZkQqx
AltfH6/blmR+QcBHJHPnmWe7LiYOC+vgB2qeZZcWZzcszjmBMxa5gmtYdrDJalIMTlERnVw38JZO
63O0s1r7/q2+NfPdO1IGQQTDyoN4gJkg2YMRUd1W1tiknDqRCxq1ZVDaAciOvQ6NoXLkhrbp40UN
4UvQeIfPlMS1JQZkGkm+JHqJWz+sPK+0rQGr4sGtLCxRIcFWxfvKz6eUv28iu8E4GaUxV0TYExKU
WyyMWoLhefv0ZhLsLrOWJ440ajTsUZsq1mDoiok93LeAduKllI2staORwh1UnHyrYFBw4UcPmX2K
tyeEORxpc3dlKo0x4RFJvLy1IA1TNSRzIvttgHfCjVDn8pJTMYzHPaZ5i66Uy81pEEgCPkh/+OTV
mGbNYiqFsdLsnEVZp938HzT4R+BwAzk9qlncAvlsA/ZUEmOAQxlLSRtAnwrlwXrEyjfMtdu00RHx
wxdiFgvrRnnfai5Cmgi9/aiJZaRaFgxnjX6ro9OK0G9zpjyJCJBOPCPkiWKeOs0cM1CsQBRN7h4d
C+mLjlyP6gXSXk/p8b+zQnbiwJCQvajohwsW54MyEv2Cui6tNsQ8/o7Z7qjpITIPXgUW9NC8QrNh
UWKEbO1hstjE5gv0OoZEs5wSXfS2uKbijaWBFuPglvTl8svM+oPTH8K8h8lZbs81vXnO1qlrAulY
U47/fSFngATs6ZXjgM42wZiqaSG603R00zG343wRtEgornCqMUENa/0/piXOt6S/+2/8+hbDXI3Q
qhvBbDPgF2a7MHAPurwXWs7heWMcOextUKVRqk16BRGHhPsQ64oikB0SHNx9hWYf38m53T7k5NoZ
ZzQEhAoUwrvrUaal3u/BA49sHn1zkBZY83K8s3OcU5EUtSciCw17rMwUItHYDCqbj63iXVbatlmK
qMRFeFed+zrOdsVOBTK3Qmlbwew6qmP6UIJG2d8PC44I3vei/32iUzeoY9o0BXQ6jpukJNY+hrdE
+0adE2+LkDT/iP5jhOwYTqrqiSi2sPXXIyDL0dERAHojH8wLHK2oNd+x9tvk+kQrzRRDXY5KGj86
ov1wtvOSVL76bKy+DsY73Qv7/7EZlqcd85oKmqyDxwlCx4dX7HOgKebYKdbJJnkGrwqv9XGWM2pq
HAxwhHUeZalErfHotYc4cODmYWUXasJvp68vLnH/vEvy/e0YABGvISrQKsRRPpKjA1/TN+zumQsg
sz6JqchgRLfgb4mMQQ7XS69XqolUMtjLur3mais7lr10wY2/ZzWaSGICkkZO1NCEUjhA7S3GABWG
p4QleAo4UDVX7NLQASupWPQimVhV+fOOyedLVge1imusLp6LT+upe69KtA2tw8/7dj9XR/whiXEQ
+koXhMzUIGl9fPA+n+u3J8v985sg0geJfWp3RON6xjN3DTNvkiiZlk6LK8wHC8RzXuahNT7ryNW8
CiS3y842Qabrls7LodgWi/+d5TzxwGvO30MNDOQAsqGoIhoJfx5sNAwXKVFzEYDsBatnut6avA/O
7he2gHC5/W4TTQyo/JDGwH9YZFU69I14S9HmWEmGG/7L8q7kMySx9wQem/S2c/D9V7UzPYz8FTb4
V/w1Qq37n3ku9NFlKC6DhUIy9JsZTOAtarWiybqziOrZeiu7pYpCOLxqERL9L2tJFzFxJFIwYXT/
IZH5yLU4RH2P1R3P6SMKw4YBvlWkg9HzNLzt4Ve/8hMtM77uD4nM7RxaIQ7HIBZpKXKrOMEzZT5D
uoW73HjOk/ghieL65DSz9DKC5DeBFbXIzz6MoyOf3ny78a3nE95BmRIM2ugW5b1S6syDocuSbKE6
DIonmPBPwVUuKwjzUhiURnqvhRGPG9DpuFh1bxC8kLFNq6PIymBSoFyY7ya6Aj7TN2thx73drX0s
uwEltn1+LZ7sy8PBaXlpw7mW9x+/kPkI7fnSVViJhV/YrFCYwKqKLextrBa1C65AHI1NbHNzUYlG
d22an2BkbHl973Pw+eNHMN+nTNTkchZxTKCz1giGd1GT8EwSc90tet5/GfnkezAPeByHVl5ZGbRF
1N0e5PfLs/vyVX7ywvu5StcPjZinuxtHuHZnaNSsHMe3ahCPo1ob7LdrjSjkjMHGwku2FqYK4NEu
sMJ5iz0lMAjh1Uh8m1s1ngt6fvwe5m2XE7zEeks/s+N8qu/jp+6AhwVslzVpMfJIc0brwOIkcOZi
vqlUtulFuAbyNZWo1PV22EV7uQQt4Nl5VJeLcNMjTYDNXGd3IFgcgfa96/oUOsO6+eRB2yzQfH91
tvslNsJzb5n4GQOKiMiCLCo/8HpsWbWweo0Do9Rhv2NhLONeF+appaeliPcZ1z2InfbJR2KCO+g2
j2kTpZjIQW7OaiU0N0Ee0uKpQqQQafHeFjDOgYEOG8qFGXfX2O2w7inIQFoCMiYxbwsomJPBTVa5
Pfoh+XzwzgXR0HqzS1OSO3BSi8Vh1S/sHTib7CYCHRZFWBrUo2Rv2snbvyle/bA2BsqKaz5aZx13
Dnh6RPUKM17Yrcd/tzggcgP9yWtixEkIlgmcfLAfpIJcgpCYwdfFCWPvnP/qAhKOjhATrNOwVoP6
wTGwGZ/2h5YMhOWFpbZigPNHMkq0hchTT2qELtEx93j3hvN6qQyIYeAwzSSDfmqHLg51Q0zrb2g4
1/jnBQ8y6e/+y64URRctU5I1g218EhqhuXYGTjUdPIuk3U4Pfolrw3D/zflN5DDnZ/RSgNODnFfP
CWKCLImI3mFqlxxBs0gwEcScXqf0nXW+VvT06AOfrBrv/YzX4L6Yue5auIff58YgOzKGtRYEENPY
teMNO2UdgNxxQ34v8bJkxK+3t8xFuuUmS2Yt8VsyO2obq2bYtg0k91iL9vYn8MJTTMbeTgFA3DVs
s5duIowJBBodXBiSReFOdq92hHcrAMxgedKBW82fiU+nJ3rzVib3Oy3aM9arQC+FbNcSGtk1971a
8BIYvNNj8FszAk1TC0gRHuBdvWMaGv0uaL+w79vHXErrhzYsXlsVGGCpveuG7ch/Agd82mqBKeVm
KTj+iba6RA/7PUfq7JM7+VwMFptyVqZdRM+wtdMHc9N48rHeOcXLl+Cczgvu+uq5EsQPNRkX8mJe
pKowIBCkBJJz3TYNOXw1n8Aq7tpxaRYXJ8oxEHK9ZqJ50agsLKX6KIm3DEkKrrcDNz84R8D4Qy0G
RMQxxhDCBaIKp/boltOotDFYbBHdTlzh6RKtR7vaf40v/iFbfBm0dYjzClAJd3D5Zl+T24AtQ2fL
ovZD49Dc1n+/8jrQ5oL8qZK3/z4RYYKF41LWENHYtw3AiLaFEaPtXz74M+0Tj+pm3nVC3slEZC1K
kslciUuiCdcOsyrP+qoqSLfN/yTby8vvs7+qE+fQPCDmXdOCJuck51pidXkil7kUvdHEUlFD7nmz
PlbPSEgpKyQy7AOaCDkXcCZl80MUcx3EsK+iqwBRCUmfpR3K/YcT54rPIvJEG+YWJEFYFaYJEYWz
fWjfDBejcgc/XfDyhfMh6kQQcwfMUky1Rh3gGVQ+EpMXknyhKoS5PdpDKLuVSaSnym2c5Nl1C8yg
e8K+Q5hPXng9zXNXQZF0EevTUEBCagZXZWKnkXEWA00faTKqSGylJA7PCZrN+yiyjGhMwr9Ulkr/
miThVaxNetu8p6B1AzT1Vgv7a9+hCQUjwJxvOOd0TcUxR6toeTwMOcQlxPn4GMnDAuzTKdm9+NyO
odkQdCqLcVSEQcAjfqWqIQbeHh+ePdBdLwJfBcMJkudc/2v2a30fJRt8pkj8mlr6P0ep2/0FzhAi
7edw0bugWD3tz7xcyi22Y6FyoiEbZ6ZKMCI2MHC/I6J8JuNKkNwIu9pX5nrlLjDe94dsArJbEcoy
pOurvYNU3kl/Ai3arxDsJA7n686BwPT3UBdkYq+yWQmlRE9cvLjVdb1YPJ3B3/v73R7QCvll17L3
r4Z49alMxq0RBiXW0ivOYH08npEkJm+7lewHO477xFONgXBTES5VmUIMbn8jYbVV1O9r+Vco2GK1
sIzN/ZPk2S7L2G8oehiiww43/zkkdBGaa8X2crEgaAFHqJfZ8R9geMnl6ZnzNBQZDSmSRJPBOnOa
LWqR2BsSIFgRwKxMjiCdw7Rj3pO+tFGa4RnMnE86Fcec6qXF63S9QhycqHbTx3bs2/sAY2zL++c5
fzW/1WIewsDI8/ZKDdN4OqBBEROj9//+7Es7VYR5/uQgjUC4JUARp5ft80Fa6MeV+om99374wB3u
mvWxp+KYpzCsZT02KdRgKW7qOIXqD15ou4P3Xi5X9YfPHR+fY1rENfs+QQa4L3FnYkQCCqJQnTlY
/4MdRJQycvFIdwfYtDreEdNtiO7yznYuPJqKZnB8kJNQNtOz9Pw6LPAcY3lj0hGdZ/ocE2Hb1Kvc
vCp5gSOtD50Dcgo0GHAgZDZynihiUEUn8Fheu2IYseYFDgylqgTBuU2HKZ/MDcgjsJvv1wGrmk/c
bzdX859+O7Y7XWmjoc/NEAfoNK6AL4es3YLnts8Vj39IYaAjG2WtajNYyKvzkcYEe5rDR5G8iAS9
E6FDt2Px3Fv6F/9+/v6xSbZM2Jt9oVQWzrOpiESC5XihvRqoIKDm+sX5eLMlAwV7M1BXUdFZw1L1
xGOll712kZ6bwXbEF4nWq3b5o216PPq+uW5TfSqKAZO2ruVWt1KJPmmOGC4jDE26zcNqkFxuq9ks
Ak/UYpDElNMa+zMy2MbRSdzKV2wHvGWc4GDW65sIYcBD7/pOvjYQ4pglEX/r/uHyxgFg+lL8ZQsT
EQxItGoxpkmFz9PBFvzQfb6S0jaXxodkr2qdS/0yb+3f8li4KAtRrjoT3wj1NGUt+cVjcbGLsnAF
yzlf1v3oth2pPCtxQKwvF5jcVGI3bx7vq31zz++ozUJKlmFnhoKk6fP66mLUvWiBKnRiugnJa7DA
jAPJPp+eUEx2Yk8DvZT+HB0xQ7ZcueVSz0mzhJfP7cmZBezJ2TBuoH7JikYbYum5MEnS+eNoI9U0
kC/9wnnWeTfFYDDHKjVcFQFfIZOds4WxUv+891cvq7IgXO49akH3jprxVbS0MS7RgKOmeZHtdhmD
7Kwli83mfbXisjTO9fBNMYAdjImE8YJULqRt+4hg12Vsq8fgjUchN5uZUDRDQW4C3BY6u+5cb8Ja
aeIc18YOd4pTLoKl8pT5/ZNKl+5WCGpRL0P9RDklRH+5b7zz7+FEOHNno7jVAzUrJXgxoDfePuj2
A7zdpxq5rcrtbVqd9x316V89G99iWZKNIpXKGtuwpGet8DN/Z/ehra7RVkGXi/yrAvDkgG8Vy8mb
3wdSrQQSDhiNLNvWywnWb1mtg/z/mkt+NmuhuookE/jx0LTDnKemgHwiGCr6bniyq9sIeJ9+E6wT
Wx2+QJR6/+vNP4jf0thjjOSgaC7DVUJyiRblwlX/SUdUk8JBHwFH1uwDMpHFeE7WxSpGTYFm220c
OnrnqjKaaEvvpf44JFgLs+C9WPN5kYlEBsPiKsi0sYJ2Cmm9TLY3K9Dbur0rWyjeOKfxcF9DzqdT
GCCLqyLIR6WTnr1ukfmqdxA527W5n4uBr+iSjELaQUIlOMNjDX7ZBBt0lmve1OA8Jk9Ojom1snOs
Kk2Gk3OQpotcFIkxBolueT45+qzLPpHE+En1FdwF2rWXkEw6OjRSfZbIc/mS20tzs/hl28mDf0jd
A7xPXp/NPG5ORLNuU6N1idzVUHL9sf3wnoeSYJMisVP/TETaq7/3ebDFuwOMEzUmlyJQa2iLc9Uk
WyxJ9JKt6fT/YajJIV41n/nn/2PtOpYjR5LsF8EMKhCIK1QqJHWxSF5gxRLQWuPr94G7050MYjKs
Z/bSl7KmZwQ8XD5/fl0rNxsPYIX4l0Xht8tHCo20ikGmvEOGDnja6MZn1tjSzm6rY2aLi2ib8ejf
EvkiWq+NBY0I1PQZ5D2RDbz8sqsP7bspSis/ntQXf34hibMpSfOv+yQlWCnQ4fBW6/w8vAKVdC48
9kAefj88Yatk/23aSxEAQuXBGNG9EuW3q5pe+yGcqVHLTm8mZdUlsDo0t5lXgNLv5eOjrhSnwHII
vqrg3fD8JTRsmjJL8EI7IPe9t+7ArBZl+9OISMM7Gu/o0gkkbmZqF3fNGZ+s6WOmTf36UpVbLLie
PyBo+tPSCLNsTXSdnP1R24jJ5gJZtdt461KIl8KfbRPczKWFITplBxK318l1v+90UAphtgYLcdH6
YY5zEl20SJk5A0VU3TCiEM+n8Fcde29t47bBgxVmjOuZrqkQZ44UQODzgOHMILLXd6BNBOta8r2C
jyxc+7/VV84QdYGiFBqFsCSzzyfvvSZ2Ve3MGweo1MSO/xOGbePCCOlcWFOu3I2GDHU9ITpEXhdb
zIaH3AeoNl3X049w98o98hsyq3bWSRmvHuXZKY/RbZtg6utwuC2c2paI1e1sBImnzI7OYNzMzr+E
qNiPDRvXfgFnlcI8SAyjn+GmvfMJW1/Ot639Hlvp8bCSwrvZ/lhZqvf67VE4dSYIQQhnhsJ8Mosh
hBk6O8Djtt9FDmyLZuXyO378+0UoHAwKVrcqA77j4J2BVdO8yiu/jcxlLpBTyNoex/fCtofdERDQ
3c/Bvnu4y3c9EKnfInD4gKFjt+zk25vBxcbzzN4/T+NuEiTUm5VVrGE11mwIQH4eFRS3HZXqWV4t
lbTHAHN2mJw2dUjsSZk1HtjzscG69dO9qL602ZO+FMw94WmIWKeEH4Lle2IVsYWBj5ezPIN84di/
yvUZo/WikuRmVHgplXvLdZgxpQbZ0BMqgy+35/whDW0lB5pOFzytzbDwUhL3ivO4M8CUtEpiwLnr
dtHZA+7yqLnKmb5ef8ebONALYTxSCLzavV6mEHbCCFJYe+lbdGs85ZHTH+ySwufU7h4rwXLnxr3R
7GPh7vGwDWqJ/N7aoOVf8+Xv4F6zHCHxLpv10E3kSA/ZbNnVcWUxun7ezUz6Ug73dpWwqKecLTgv
xshub2v7AVuvdtR2rSN82zqfndii1vGWvbiUyaUsfVcOUb3gbFNvv3sJmgEAbB+FHOkiFf0A4lyY
jVpP/09FT92jtnsF5eC9aYs89RqAXPtQXNCQJ0to4GPhAtnt+ZxiFhuI3YitsNZf4p7l+jmuSePi
gmQoayMKIC1oLEzXH4/D7kd1vBdo31aYd/mBOIvC4qErulBRntT0ID2gH71EdiCJJr63BoSMSzGc
CSE9U4fCXHXvGdCkW0CTDg/W3XcX1EpgFDqJCalF34qzJMukJG2Srd/q1DkOAfHDN+Crb2svIsDf
CqsqW7Hrxfl4EMY0ZhkmwCEOLErMK04YkcC+GYAjrr/hzRaiYWDqySC6qhA+9lAWEikaGAyfymVP
1zJuYi/vY+R8O6KFnyD2EFZwtiLlS4mcdeqUUopKRUPUeGoAIpYAWEAyiUrY/b0kaGhv6uLF4XgD
VUVL34+rkuAW9cImuMTn6xe4aY8uRHD2qDEGCdsGVOVJ6q36TL6Dcae3Yyy8/Y882YWgVT8vDFKx
yFkSDzjLaDvZXWk3jbXO0Z6ErGxbUf3l9+GMUhdGdAhifJ/TEFiIso832O6c3t4/ruxBwk7Qpp5f
HIszSpImdckk6fBV9Gf1qmAhRK44qeygeCLkTRRpHmeaomjodPqhDifv7XaxaqgDOsigNxBmD6Jj
ceaplksGggNcYuWApWhxyh39Jh1hJkQNwvW1fDHqF/fHmSUZBNGl2ZG1YngenpSHo+p8Wz3vdS3f
rDxdKIXBYcLKKm7MuIAYFJT13cv57e32gDEMrDr1XXQkv9mnaHddpMgy8QyQQyoVg5xCM8AAeW6Q
yqpu1HjJzalKLCRD/+VFGpytGM2m15gMcc8vkqUfgC4AYuP6kQTmiIe5RLSeOiWBiCixxt8yUBP2
oIo0YtszomNM15lqShhnkcIZi2RSMP4iowp28I0H7/D7LrZ3cIwgX7KxkFRcP9uMOC9kcsYJGxz1
LgoNvGKMf70N/nwjgeJfFPt9BF1flf3vo3GmaeomNarbVQxGN0Hrt1iVh+XaqFUFtghcsxqDa7I4
w5Q342DmyB6eQMavPATWUZj0bavD36fhzFGsNkSJarqaPuQmL+faPU8RSH21s/6S31a7P3txFLNt
3P+Wydkl7DhqwF+PU6Hc+NKoVhdZ1M1+hJX1iHq1wDdu29u/hXG2aVE7I+oyHHAVdo4P11/TZpnY
+EvpDJmzSVM/Jkmq4SzUeweU+uHhUOzXajhwfyX2u9kCcZvh84U4Lm6pTH0MFgJxEqKJl9GtHrNT
8wwuF0cgaMukUzRHV3JkHeBNTi/kMSqyGWgMjPE6wetd7qCwj7lFgZQtD3UphdOECVMEad5DCloJ
DEV93XI1F/vwBKfZxBReyuGUIMnqUZtryPnYIwOykacD8LCY9/3xA4vURWDQTXDqhTjeUaXqAhr+
HOLAveN4IeKJJ++WWj0wLOf5HmAFat2uowzWQ/s631XEunNnv8HSVIwE74vzff0dfEfXr3qzyHL5
mzjNybESuo7a9YNOzvkJE/YW1sECNASLDDLSX8wXvDt9y3ZdCuR8GZloqqHHriL6UHfpbOlviA7y
P+gwjO751orPD6WdeU+HhwfQ6U928owaH7HB0J4zAFldxXUL68ZG70zE0rdlES5/GOebKjJJalPi
hz03gIEwMd/gln27FMA5ornoy36q1qv2zq2dyZa2+19mQ+VV5I02yx+XsjhvNLCpaOX1nQK0isFB
VEAK5/AEwlv59Wfy3bDKQ4Vx++c6EEHQRLe4/vtFKqB340SGVcc17JxnN5l7XV83q5GXB+MMkJpn
UTt/fKXTy1uE5c8P1PWhrQk2zQvLEltekFLGVIZtdGAP4G6Rdoo8TwhZnpr+CD4n1evWj2amvkkF
QexmRHkpiru3Qe67ucBIzNMJHINvb4UDVhuX7XIHk8sC8yo6FXeFoB6OJlJAlLx7Pr/rT6knsKub
UJ3Lw3D2eyEdxs4zSKgeBxeTBSuhhEAPtl3E35+GM91sJeinIUQ4q93AwtYDADpiDOxmcnFxFB7V
Ni2VriVsWPXZ8+bzU3T72/q5Ipwws/pn3u+Tnejz/BuT/NfReATbAg6gSV56eKWXswfORdjC3R1C
5HVwT1Tx2OzvXJ6PM8eBag7GpOB8IMZ4Ku9DKzxmEcD1FnqBO6xbtB+r2voD4nPpbkUz/xLo4mYt
81I+Z3XXKZ9kUSF/3gGxAKMIsCqyAJHvXdWBj5gvxXC2l5KOBksHdcHcS2uF527tlwh08t8Y3b8/
HGcuMhNsE0mNs6AMgq3ZVtqDVDKxcs+pdp19/IMxuvs/MbYDCN7CVvR3eTjOdlSI1Zu+hFyoC2y8
+Trs5ff2XSRGdIec3Zinf5nek2PevzDr3P/o9noHVFqCrwbm4d2KnhGcbSt7uzwbZ0pyZYoyNcbZ
sPTgjGV/pRX9EB1MdH+cLTGMIK2q1VmWVnanowPyMbgm0o7twOcv7eDpmknTpL2pQQWh58Q7vKdH
TA0sPsI9ZuN5Rw83R7s/6Sf1hBkJwS0KTsjTNxsFkWDxYVJOnnIKj8yuvdg7gWpRIGfb+/99Rs6a
oFWs9sqCmzyhkzl11iitIAoHtSxQaL7nHbrh4n2Mm5MYFzrCEzkvbJJl1uN0K2sasEcfRIXYfYZx
jJ93O//VjdyPYYxWmKgIngQ/xipXZEZrer3XaXG8A6CFYN14lO5WfD8Yq4XdeNF35CxMOi4zLTXc
L6AZ2B+r7bGHvbWB8n9ddzWEHpBd2EF9/aOK/BFP9ZyptEJ1A4fEbDBoIOFrn37vQJnjuxjJF13p
pjRTkU2i6QoyWkPnAkiW5FKQrkc8Lx5KREAbWLXzneyOOCFgt5bgdFtXeinvy5V2pp6tCRCY8I4o
HrbWE6DhzqxZxL6RvaONQUUGIIyohrMVhWH6mapEW4NLonw+p5pV0TBjpzOU1uvfKADqlejZb2nn
pQjuNZKkjhWtVaCdjnP7PnqPAuO8GRxdCuCd98JClWQQgJrXmmQAloH8GfNPLmZOsM9IIG/Lgl6K
41RDKoe6k2JcmdlYQwis+W+BgE2M66UEThl6Ek0Y/4AEdI3RuXu38jUCAongdaUTyuE8NujIhqAf
IAeZ/QuYMyP7aUfvEfqAv0Agav3JfORzeSTOa0fxnKHM9XEkB4Yx85QdWPPwlEQVtc3U7FIS56r7
po6wV3ZZjRPQgkoLina9Wy1/ZB3B7OuI2e63goNLiZzjNulQNiiq4HPVlv6EgE7s0QTPlK/ZlF0V
pWSEiH4F6CF2RDSOivV3YCTu/zxf/1YC/ea7CkVVawmNJ1zg7EaxZyrihdDb1u4vq8N3Ekopb8s8
wDcinSs3z2myo5MVSXYT27UCNkmaOapTTU/XDyYwRHxzoWxmVozrJYKtIwEt1XFvi7Y5bNbyLnSB
9xtZgWlkvKu14vHyYtg6aCphinw3frrBVmahtm+2Mi7lcaZC79PUHFZj5LwoL/Kf0moOt0Cq5jt9
tBeMF+2PpWJ9qyPr/vGX8KmJPiNnP0i76Ms4r8KdEbubVsZGkd3YCuUuz8fbjameM1WGpmB0on1o
7XWtWn53s8cqWaCcBZovMogGZzuGOZjVLFo15OU8gZrRezKdh5017b79EoQzm8WJy4NxRqOtCmyt
1fDKwO6u7duf5PXXdW3fjEcvJPA1g2XAygTslsZhzvC72j62MBz8+LBOngC2AOTe7nHEstWTqLMr
MPV84aAg07IoCS4x3t0LwZAi887PzCrakNZyj7/+7JCfp+iAejW6kcOTTuwsA90dyjzCrtq/iQb/
slf8OFuUBSaRwg+fgroYVpqACPY9dF/B2fLDtduDyDMLTDA/QKuBenyiyRrRNHfx3aOIT1pkpfgh
tlShTQagzqrnJeKL1M33rXW24tDSQksfwBffpwgCRK9ZeI+cwajSdNJACbGqJLZcL/vIWRd3/8Cy
4f09kDv/5XPmFz7Jw5QbS4UXgPjm7CnOU419wwSbwg8wVb9Epkrgo/kdTwEZSZ2oH++NeOe36Fd4
n96lT+UBtur/4SFwBqQy1DCvp1WcgyDx5fws716Ylyh2WFrBAxpiMbZOXjcposfHFw9oEyygiP2w
xqi8eLcPO/1p5x6PHwN6QqY3gXvhywW1GWtzQXHCEaCal/M5QJu5dPcsce9F+y8EoYHJ5Sh13nWL
rn18u+Cu9FEeEPV1NjvzF+aYLw8MZgnIwZoGgS0eyTIY1V/R23pEu0DkWzarqZeiuAwlzetq1gs8
M2C6QEyG3Bzl2xBLUO9M37L8V+xJwbYe7OpZFwOJqIRExoVf/gQ0cRSqCg4KQggvc5r9bme7QEgh
g1mRFYIk5oM5+UpmwdcFBpIMJJ0hrrdRqEZpHBuiJwsjlnc767tf/EDc9Th/f8zuq5WZXzhxtkni
cHnZXISS5dSYKIX81CqAwNGdILb+IAkQnFMUMJhcbALWmViStNV2oreeuxGw9qLytFBHOZsyGxLF
lqVVR5FiLHtt9w3IEUfoxEWhCb/PSUGpM1ZqyGm8F4BHkHc+ZehEB87DobN0x0Jz1XbtfSrZomKE
SF0YV/AYwDm6pBpEv6w4HO/9gCVo8ArTft0su5vuA29nWBN2pvj2DQYfrPYk+b+y0RJVfDiLA4VQ
sWGKMkI0qmvyx76vyw5l1IIStGw6P8s8Uu/f5hQMWK1mj7obi4AZXBD9IYthj5WsMVWmhHBJAimX
bpqDrvdTGZVQhdmsYHbu6eFsX3cQq2G5eIurIIBMqMxQNiMK4adlg6kF/42i9n7XD8+hOeceY5Im
EMI2rs6QzZUSHzeng/Ljc82qV+eqDPt28RtSSoNtaHMW2lkx6O9ZkFWdQxKp0G4m7MDJTkmS9A9M
i0y2Swcjo+cyKHVimY1mLhYWK0e90+qT8UvrKlK5AaHxm0kSIOoALMaGlIl1izVhaOFGG0c0UmpJ
qR/ypsD2lK4q2XM5Rdqfci7rnyA8WG6zxEyfilRt7rNultwsDHLwA1ANDUh1GrDSTyuz0qmWfnxI
5j6/HYFvRzWaMql3B22sf6pFmb7ncxA/JUGUFRYpqvI+SBc9szFobZw1ENaCJ3toIs2umzh6iVJV
rq1gGGVAk6Nx9tSlHdgOuLeMePlQpvETVtdhZZ2WsfncgCla96JYlY4TKoLvBkj3OysqO00+K3Wc
3Q+5tBQ3RSwpub3Ic9i5UR3ogArlo/QUynH6sqDa8TbSlh7AJTq/wCClmSUnfVHaWtGYP4oky2q3
zctBcaSgzGI3G/r+MazVQfYmU0sUJydKnWCCtChRCIq6Ftvne9X41i6YRHTbIikDS1EY+xHFJUn3
/TQn2LPXL9L9gL4WKpRx3ZUOayOlc9MatJjWMpDxNS7Ccjn0uDvDIsOodYd5CnNFoHw8cGRVcYoh
JKDBDRMbPj46iRfvFpuvo1YFb4pvYNpuspV5KFtLL40x8uSFjRmohKn80DclKgx5xuLHruxojAvR
Ct0a+hKfQqnZ0NrarOQ/giqbmEXTRPVVbDTLbaIUTYJbIbrhqJVhDm6GIjVmOIw4p5aS0u5splTO
rRh5N1Zfa3SobV1W5bOJlTRuUy31zz5Ymtph6ID8lqqwSJ1iMBHamyNlGOpJ1eg0Vix4pHGeS3ul
z/Leo+3QTLuONf3saFk2FRZWUdCHqR1l2ZFmEmbuMC1ziQVdbbhUVl9rFIulmsacBfPwG7aKmoZK
sCxBgSHhizTJPFRRYcyjPxqV3Y07Q4u8of4tZYUoA1/LwpyxQmFbB+8nM2FITM5xmwDPYsNHOPlm
EioPi2RMFmOt4c1JJbsFYigr7qcuserCBCZKgqXoAyp5JUVPVSYsdEe9TjrrH1vQlSMCJBGUYN+k
wXngSZtSo9PzyQcibLY1KoGfyTD+XBfCpZfQYU3HKAOcj0rhFQhnQKe+b8s+1hffoMQzh9KOaHfs
WwPl8/k3CyLBm9kSR2TZhHMwGFV5b78sxqCXSyj7pWGS2z7QE49WUN68mYe7Ml+orcWT7F4/41c9
gguSdZWYhg6eD95JZGZLx3aSFj+uEuaSvkeK25T9kbR66ZSEKIIPx1U9Pu6UyPhkuqFQDOav2nZh
F4YWO5llNZL9KImpHYZ6dWaDNDgE202O14/GJZr/K0oxZRkm2oRH58J7Omoaa9RE9mUsMz4Qo/ih
diZGLmNQEerBstwUhtLZmSLV3nXB/Kzgh2Rs3wXykhGsifjI7y8OKUtFHGKTyeKD9d5mterK5rAf
e3YPqhp71hNHnZ6GLrUX7RCX7WTF4OG3qiARpNofH+/z09WIIiOQ0WVDZ2Ad/nzZTNZahiEqxdeJ
JtvYZqGpFh2NwUqmonYjRaFuXzWGDVM52fMSVzZLhtbL4z7F/zKFVj4Ov+uY6navdMUp72XpLMvL
8q0b29HDEqfGAZ9odiiaie2LOqoeCwA0rbmYA6/Ik/rGDMvu8frlfo2dcCY4F3w8BDWMrz3KVaxW
rdrLvjbNN5Vaf+8qTTTsuaGkIC8iDNcGVmOTJ3Go5rjpEdFM/hJ23VlVp8CBPsfvVO1FZFNfReky
ROkK+qdI+T5KCReqkoPcrgRHheqXaa1bjHTzvs2X3NbRxBW8hy1RBvSAMAycw2NwmZFcGGUyIXrw
GXGN0W6D3ZgLXvfXkBNXBn+P7T1wq1jj81nhqM4iXCvT/EaO65PatbMrD8R4KHKtPSEiMCyjNzqb
TEZos2UeIoF8HqCEl7f+AEIQvWNgwTQ4Z9WwrCFaoGm+MnkEG9OtgCXOmL5Luu6w2W3NaqcvrVXJ
ozeEpV3Mh+vauf0DGDFNTWc4LuV8hpmbGsuN9Qb03Omn0E17EPzL9ZHqy7Mif6uV+lBQzU8k81Ye
W2uIW/f6T9j4zAi9dLwPqlNs0OTMXt1D/jwoMHtlPnxrFL08JjQzdTsKAqURXPjGB1cRHSgQg+cC
mufPH3zUaNIleif7uawBiJvQBUtKB133aNqOz6MUB26rDqlX0CS3tYWVgsN+dV+6ampAuDNVhdLx
DT8zmqQA2iT7Q6uwE5njwYWWt4hpjeytKKRSYH2++hTII1QBvawOTy1z7itQJHmpGZH9uEiMPVWK
4ggAYOaZoTrcZWmQ30jBqN+aJa0FxpwvbKyqra33rOpMBac2H42oKK6PgP/JfqZiDrZk93MyP5cS
OM76EfOI7D4qo6c2Ifai14KvvHFqiDZNpJOrQ+M9aRzq0WRKOHUtF2tQYAfDa5n42F1pVbSy43Z3
XYX/zVn/Frjq+IVV1OJAVfUeAlk9WlL9mpqp12r5rVlhoippj3EUH4u6LqyRKgLZG89Ho4qB74tY
DAmB+ln0kmZaZEi16htYkeCAu1Wx03wAMyfKZwJRX12ZrlPdwJJAAEoUVB0+i5rjOOq1ulB9D+NH
9vUr5HsIq7pc/nHeh8VVD2ZFNAX9qSyRhFvF1B/NwjgvQfZLjtsbAJgdKa0PVR0/jEvkqu/jOHxP
WOuGsuQGKRa4you1JH/UenbD0bi7/vs2Hq6O0B1R2Rp0wgV+Prs5G7RKpk71iRbZg1Hacf2WFKhg
Yxr1uqTV5H8OgnARF5I4XeoXcJIUIyTRyK0kJ6GWdBdlp2/XpYjOw9l9uYwNuSaj6qfp4MjDuTM6
LyCHilHnPxDEFAILryC85AMGo6pZOwWN6hctuxmbt6SrPHMkFlEEldStE8GBYpKbakA98dSKJJkm
xcTmdz9LMqcwfpSVsde00ZVSKtDVrXeA1BK5HChLZI0vh7GA0oHooeaTpCv2Ic2/IY4Y9tfvbcMz
ExXrpJFy4KkZ6gc86sKmKKlkKGGWKr7WBqE9mv14wK61cLEaQ+2tMiaLaxhTu29MWh3mqu/dGWHo
eTRZ943pdBBc79dDE0RhsOQaMeE3+Ti2iyR9iJpU9ttWXSxsAG53aj2kAm35as0I4gBVR3YnqyaG
8j4/szSl8J74kH4+JIfFCM5d1x9CQxBZfvUPCGBhKjXsqEVVgp8z6+ZcSteCuJ+qrdvlpVdXBFW8
5TTL04+gVu+1SWA6vyonwT4J3JtsUoTe/KxHrrORDbqCzAYUsvdK1Q5OWgTG0TT6xZdGY/rHKoos
CqEbMbFmAqfkTLWEgo9ZLg3Cuk4tTlFptP5gRKXIVn1VCkPWdeTiCDAQRPMJW9LQUo/lSffLXCdO
p6ftbizDf/7eKKpcJpaGQSkY9OKzUmRSkw5RCymRnhMnnVDRKfvcFFzZV9WDFGy/RYWbobLA8zEt
NC+CqdN035yC2kfqqLzj7bP7um019/rb/mriocaQhhKfQRAEap8P1ObKEidZQnyp6pIdqXJ4LLmQ
93mmars5GebnSOpF3nvrfBqyfPhZVNnNjybRhT2ZAhrkRdkRP270IXeiPklmS0aFWbf0tgyJwI19
VQ1qomzCYPNhJJHcfD5jWcxYST7WxF9yUCmYw9J7fduJ2EK2DoXyJkMqinqBxueIrEqHpQYK1qfg
nSiXW5aGeyVRBVZp63shezc1EK5TrIXhmku5XnVE7XLDj824tYdBzw5Gpo17Mygj7P5EM6A2h1Cg
JBtHY7g3xO7oKBGVcVpf6sY0sF4nfmpUg2NG0XRChlhZs8I6gaiN+JVCFsN6axXpCdhXPn8sbSZp
oweM+LVJs12Zz9IpK1JjbyhN7/e0CQ9FFvX7WTI0Wx/V5JRPsyLCn294PIqyF1CcOgqZCjT186+I
pyEEcrUwfCYXyAqmY6eHrl68GplvFIpVKp0VGuhcWFr+SIVJw9Z9w5+ba5laQ91h/feL91E1TA6D
RSZ+lNLYStpocvRojizE3pXgvjdFIddGrxArt5GjfBYVThKV+t40fNOITPlEtHYa75I5zlSLScOk
Cchgvj5FEwGrrOjMUA2dfpT/Lk6WZ1lU661m+FIZBE9NRtvf1RTIAhf39VCrFEQHBL3ClVbn86Ha
xZBgXWXDVxuz+aEOTPMyDe0uK07bXvAgN0+EOA97lBhMKA9vL6lEskzKqM+6aAQdjNaOpTeWwPsL
nMKmIIMaaOYqyLJ48I9Sm6RoB3wpOOviOQtovpcluTpf9wc8tgLJz+rd0BcwUZXAE+QMTJug4VMa
ceAT7C9+YRWmkc2klW6bsRmO/UjkUzgtyrGYpNlNwM/opYmc79o87x9qJTvoCagh5TTIXJrUwc6U
Bv1N7tLue1LN1S2NRsMZmi79RdFaFJj5ja+umbpu6vgUsqyw1XRe6BYdG6T+cRv4NA8DuwxRTjVy
8kiyWfDJN2wUHie0C74L8T3hWVR7OqEDS9TA7+C+FEuRo+jFgK/OXNRN4p91adRPetTXg6MZQ1R4
JvhhnocUTBOCI/PTtOvXQoCKcBgagZY438wpMwxcyElk+oGZYJA2kSeQPINO0DHD1KsTGuxBvRg4
aY6wrhmlxu3m4CbOWXM7RmN6zlLzWW8S7ZTB8AvS1I3PgfAF8dhKWYPwmYssZKUfWNeHpm/2xvxk
hGhLlnlY3S8otgiexleniGzOhIeH5qIczyM2u36tchVVeh5Zbhv5T60LraZPLSywtYLqHxsXhllN
BS8QKbiK/35Ws1kL256UND+X5o3BsHJisQwq2Lz79e7WlgOqg6iiw07xxWAcBd21VE3PS4HObD4p
v3RlWGwjRM3q+nv/kg1oKNWggsJwKGRUfBNLS1kBMFWZnQM409ssjdfSa0TtLCDJEU9n8K7LW933
p5LCCkQh5pp+ozsIW/b59iKZ5mWP7vq5yGX9cUaZxRn0noKgbvy9BB0BOqVbHCXS2IMqT4VA+pds
C9IRuKPQDfuA7gTnGPo66LSmG8rzkIb6OSmWxa3Uadq1Ufc7laL4tozkxo5YqjxeP/YXDV0FI9DV
EE3AV/C9O63PtXDJWXme6oEtlqaFlQ7wQhAq1qyiX+TlS9f8Tqpp/qevEIJhoFBpRq6Hvg/3CmMp
abHiJarO/VIAZ4KI0oU6xZaZjZ3gYXw1i6ssIitENWGBATv6/G0TUiRqpuXVmdRj4BRNxfxuQpiG
HQjK3RLJ0R9zSPRj0E0JVpiGsXqngL5hf/2m+fUsiCnwKyj6pGgiwux80OxeuIHRDCNAGarqvCiN
8ahLgK3IZFrRC1TDBfTLORnnwpPlsn/MCdjcrThL53twLWTWwlLj2EmEel3A3tVwKbyFzd5kNJKN
Wb3qx/Xf+uWZf/xUdBzQeEGhjbfeVTwQBlKv6pwGie5mqnlTIMreVYWpvV+X9CV4gCTYYXQzZU1G
z51rZ6LtkyqGRMrzwpTYqY0hs1BgyAV2+KsxWV8XqFx1E5N+6M19VoDYbIM6NmoNHdAA603roVBR
/W2M/L5r5WS0jaIj0+H6yb7eIQiiNRWhytrbBKzus0zk4nOGV234tb6Ey2NRp+BvKoAvqm+rCSsn
3X8qTkdbWIZm4T2bTOaOSMBSv3R9Zvrp2ANoRdG1Nc/YMy4TK5ajsP3HaI0VfoYXhb/A4MX4Wlel
N20tzSb1QzXVYiuQzQRLKQwWhYLI/Os96jgSZCjwnwj/uMcLlVmatIhNfwLEzyYmxWJJQMXSxzGI
SCxQlK/q+FkY5wVQwYsIGKexqxn4HgsZFRaiTYn5j609Urd1lSFcDdab8qG52ZbRkg8S9WNwFey0
pRlgbIkyWLG+kr+NFMEC6XRMNGlGKgAZfTX4CENR8UIjBsECQmpOLYNkbkYSMX8xJ6caglM8xUAH
tE/LoOxq6em6Vm7cJ+iEDYOqim7KX2qVYTeXY4II0e/rbKbWTORMsjvTSJkgXPiiJbq+5jgMUmS6
low+H0s3seRzMKvSl410H1P4a8zBSy5TRX0zkSDOUxu1qWENS1n6mTE4avGnHO9pFQt8xZdrw2mQ
IcpEwYICsIZxuU4QzG0UB1MJ2FCXeElZPhVynwsqvJtCPuBWKJwzZCifr6yJpEwKTFr6/RADyEjC
Pr6Rw6Io/umbWg/zsaMO5QoU9LhPQ1iGkhEzS38K4+Aw5iy20VduBVJ4vYZXh04jjAGoS0YjlzO3
UZeDoxGp0cmY7UpJ7R4k7UHiNnTeTeE/NO2QBZge9marKMTgYXI3NxozJRUJyCmT78xusmuHdp1z
/eV8CRc+hBhrw4+hAAIYyefPM2fzWqlgxklODAkY1ih5XnRaPA9IiY71zMKXDrnqcQFGbxdqS2yb
Wqt/l3sjvDemJtv1kllYjR62x6LKGuz+1X+WJdNay0j00BAEDHz8uv5YAhSIYQIbCvezfp2L2Ab5
XZCYS2GcwmdauR7ZKe5wHl6vXwmPnQcABL0pVBp0iu7AulGKk6Itc2PmmXkCuC+3saerPCgRk2z0
fJodOoKTU8xN7XZTbTqJGac3RttOO6kzihAlwT44lqpZu9i8Gt1QrHg9Uykunxq57B6y3MSOqHmU
dssSBYnTtKHsdJ3CsDx07knr6hT4bitSgOgVWC4+NsGh2FrpNikwn6ibcgYF4Op8mRbDPOmgYi+r
naK2B6l/S1HfuH59IkH8N5Jn4Dpaap6G5QRog62NmpXHt+nw/B/IgRtFhRBVbTQ1P3+lRS26LtYh
h5IZO+wNlxXx2/+QdmW7cevK9osEaB5eNfUkuz10Eicvgh3Hkqh5oETp6++S9zlJN1unheybINnA
DuASyWKxhlWrKrX22GT4t0UtXHqEh39EcaYF1B+lmMemeegs+hDm+lej9rvxrtPAYiQPK/ZyTRh3
UIKRguGkxLrAmSdE7p3QPG27td6IpUOy8CBKAPlBy/l4TM5oovRAfR+yfsJcDyUvdm3ZmFtzpPeq
MUorZzWfxXnUOysf4B+gH8BRwbvinCuxV2JMgoO4obGYneoFdRs5WaOn5nmZEEFIygwclwx5VnQe
v5Qi50Us0BwGg5xUtZNoUVh5fdz139qoNzA52hjk13ZoZ1s6ZjFzWDtS6ohM7kYnLS16oqZYxG4T
DVFkI6+uRGC3K1NVQdfmOL31ep496iAqV7wiVeUQ7lOkSD/FqlGA0B9pM5guij4IZxM5qteqYlfG
T5dQEpu5OJGbBLqQu1i5orJJI5pwAIS//tIbtr4VJUcgm7BducJXkSw2Eh6ujELpp+PIdyFWrU4K
06RRAAKOzq/va7t4Gxt3D0bYtffnSjUA5kXhUkaqDMH3FRxbGmkSGhKLAosAk9Obj0D0b9VGwzCx
QrA76UdfR26pEFTG8m8T/hfBdVdp743CGnbz6uZdforBBYk50jVSmQxR0An7XCRw7epNJm+MwbQN
odj8pU35FGbgOQNIHMSDnLChK0ct7sYoSLJviSJ4/fjRx6eszA49e7ktivclcZqY6YLClYHTnJt6
Li2l0IGIswU8PJBI7crhnqHPYYyPt4VcWRQd7gPKmeBshG8Ml/JSiKWBl0wsjSRocvOOhl9DKd0M
cY6jWoksruBJWA4kYS0WEknwAzgD2VtWGMY5A4hMEg6agcFsCuKMrlbK56FWxk3KSuZlkhb5eiSl
Dyw2W3+MzdQeYrPfoB9HfhQHwNZLCa51Dc/lIYRbf6SF8lT2lvEEgDJmnd3eHZ4neDZNFqr/KGfP
jjYc4cvtUUP0jiRDQoIYrTfqTooCpu1Q780frL2EITuv7XsYun74WPzCN98WPv/sC+v7KRsRNOwv
DofPpupFGLcSChMBzZFzc9oymB7BWWGRDRvsegWcclU6/Gel/5WG+VuXKx0TQNjBb0KCmrzHUb1L
qtGVJ3VjaKZvWOhEGg99arrFN9jSzJhW1rooHsVhdAKgGohKMSe+RvtPM4oaCaS8t9W6BCgtRPlS
6220Ktm1yPAsaA+a9j1qvtFWdWMChN7t/V6wI9b5J3BXoZTSVEs1Hfs9vkbkq4EZhaHg9p3oKGtI
q4U3ASHVDJxGnW8O8y83O2aGWiHOJkE4bof6g4WTHfU/cnQ5ytEXLV1rsb6+5DLy5bOtVhEFi5+t
W2f+91AoXdbINA6kJOhN3QEfv1sAE67lb7e3cOEFgiQZ4Q+gXYDq82GJGSaRTOBBB72v2bJT32UY
ah3rduW2Kwp7bR2RNQNsAbl4gEBQP7ncwkGoRLNUFYxyHeS548LOhS/5mhC+hxn3H1LmyVo4JCTp
+JIskdoJFcQoCQaPBeFed5501YtcAYMPycrLsnRI56Jm9Tw7JJIV6A3NIKoufwmCEz0W1qFrViKx
q0aVeUEAFJswavC5FL7mpJOxTcqiTQJ5Uz8pL6KHbjy7MfzH+i1jwEkWX25rxNIxncvjjimtR00m
FPJKEE5llZvFKD2Na+nNa1N5uSruPqXa2BKhhZRk8hLPB8ZJ8ppH65e6km3k+8A/9WEOM2GRDSRw
eQdcMCLFCHUtQS/KN0PJH8So3JRG/GQ2qV9NlpMUrdOoL1ZUMdvsmuM0Ch81+lAFur29rwsGExEU
AkOE1oAlYPmX6lLDja6MPCeBcZSO+lfzXXd/lq64bZwIv28LW1LNc1nzIZ+p5sTGyprhVkFb7CsZ
DU3GW1NTe2BrI12WtAX3GR4CAg4Eu7PdPBOUJXVcZ+ZAAh1DpoohsamGifBkxee5Kj/PlwCtEkj4
G/iFyONSzAwHiIp2IgEKzo/kQd8DE5o/5U/9SQpqJ3TLtLBHDD37+10EWNJAOwHS/kh5XkqNVQwv
mlSVBJFIbQG+CtqdbeRoenXF1Vq0WjPeT0ErI4Z48E6qgThegpomwYvm66M9HYYHdEtirDYCoBWr
taiH57K4V7OaCJMyAbIGZx6T96O1v8FLsOehocPKAz1v0KVDhCLN2bLkyw1sG1HukB1OgtbTvH/1
wwGcQkUZCBy8Xpc/XJR6OY5C9Di0pHsopRxsynDM3L9XAWByfwvhVoDoUNIn1sCd1CJbr7pjpZR2
aj1GjbmiA4t7hSy+YSFMu6bplNWaWVZKSUCMnNiNQI6iMKxVeRafe4Cv4FTMHJlAHV9uGqvLqmky
3NdR7tmmiSU8k9akuQ0AwihPmD9HEHOgZqplXlcwywsHi6woxbXXhjYgQPxAFYGrjBjm8hMQzjOM
JxNhBxMNEwst89CgDd2LReVjbCvNZWCvWdH5JSuFETmoGKMmD8+DM4fhhOnHYTpfZGJtkKyZtgh+
U4dgxtbK4hYML7wbwByA50MvNl8G1yuR1kMRpYGkfZTYP7gESto4cyPtbcVcWNKFIO4go5jSSiUC
CTQ584BR34eDFoAQw7stZuGdnmNNtL9Ic56HN4ERuvT7PEnTIBms2qvCIhrscbLedJK3DoqRsU3M
ULK7whwidPkPqxCo5XX++QDu6CYhaRDclGnQSuKLLIgbKmrHbBS2oagPNjPVe6Ir3+qo3o60jWyU
OIGfJHXm5ITGLsty0U6ATF4xC0tfNVPqzuEAAAh8AboogcUDu0MaxI1mG4x42fRkVNpKhnJJmVBu
Q9UZaT0kibhYtiZKTIFhm9fe3tX1a6wcJTnZWkjU3D7lpeUoSJHgoIHNRK/P5ZVMkIdKRCvDcpTG
k8AxCn+hrf+6pKOjPe5MCm+wqWIMYZunAfV0YCDi4ovU/irRY/3l9mpm1edeHVSotBlWi+YN9OFd
rmZQeosMzZQFgmwVTtNXJULSwbstZGnLzoVwixm1rlKjUsyCOHMUTwbLz9//fAPpOqTC0AMO9+dy
EXnUKG2rVXgO2hc5+0rkbUM+botYUi9UohBjYh4kaBS4+EWqc4zZtmqIiO7z8ImlOxq6er67LWXp
NACCxWMDUIGs8SxFNQ21hmmwiEo5Vb/QvAbmSw19ziuGdylOAjD2jxzupW7aqhQGKU6D6iWDNyjE
digVoJMJbTHqnKYWN2Ge7bOqtqcxyIz4vpDUlfu69LpefAN3aGWb0Qq0UxhnAgatd1St9F/m9+rQ
mG5cevHj7Y1deEfRvIz8O5AbwB7wrjeiwqTVBpIGpRCMSX5kWefo7XZIYy+u1lqzFtQdCVSkClAO
xCPKI/Npk6gRaBzTIGeT3ekfUVvYmaGtXKoFjUQLD9CzqPkjg/ZJanoWTfRCHQ9hM+IMzTcx61CW
8cFDg0Ncw7MuLgfJYHSHAbGmi5xlJZFJ65bJeKZpY8tl5EzTfizWMI8Lqj8XUefup7m7UeEu2FAX
SUsMA2bV1KGNkSO2zb/YMRw9atbA7qhA11+aiWxoSdS1ehrUzc9keuz7BM8zBmU0z7eVbelk0JiH
tmmoGhw3bsN0EqrABVtYCvxgZYjBExQ5SrYBVdfKRV46GhiKGbuJgA/8LpcrQqGnYYDzZoGWY2qU
+s0CU49B/j6ym03FjOOdiU54jHva132Y9y2E6OCSNT0rOkrxXZ2toUvmbeGeIpSSZiTXXEwCwpZb
DLpKWJtDTpuGdpKkXtMku1Sv3Q7NaWW0j6m5RyPEiru7FOJBHjpboBZ40a+6x3LajNMg4XEK5Ed0
DFBb3BRHE+wqLn3vU0DyVg7tOj064yf+COTUoxIJGqzSWeBJ9jJX+DJ5hafsbuvgkpAZnQY0HIIk
tBVebmaqTWKe92MWTNJDymzDkSvg/fx3tfp2W9CSHdfwKiJ/CJw/8r3crSLExPTsXsnQrGLnnlk8
pX6W2sbX6VeUOuNazWLpbp1L4zS+EKtaQN4UythHQJW/qRG1e7F11pOj80/i1fFc0mywzuzrVEZS
rAkqdpAeJiPbsh94GovB63SnTJ0+PSTEbyuX1vvUv72lC4/VxY7Ot/5McqUrSs4sGV1Nd1UcMK99
b6ltvv3/hHC3rY+mKYkMHBtrNz/Ia/p9Kp3w6baMJfOERmiEznD+AVnhZYhNTK0xy4O2I+8lmm/a
Cd1Meuv+/8RwT4fQiiwehTwPqlbbFkW8m7Lxh6GSNbdpaTlwAT/B6ogyeEMIqFuoFFOaBwO6oG2K
9ho/HaK50KCtZdOWXkO8HwA5zbyKcM0vVQCoEQCgpCIPLIXojhSiUVfHlI7b+7ZwlwC5R0QGHCkS
Q7wHwaLGsjDTBQa3TZxYA5FAKzsojQITtyJpKbOMTmAYPQnFexRpuGtrmLWZUZNlAaF72sa21t3L
2be63NAKyIufYr8fk7c8ekXpuZY0Z+zW3IvFtc4kPkjmzDw6XAhCwqZU2AB1L8WtgaCtSvwhTOaB
Nbf3dKGmipAQNRW4fwCuoWfy8uTiFtyO+JNjLLPiq87kvuV7Zv+yFeStC8ySTFFeWRG5oCwXIjll
mdJoTNUhyVH16H1xP3iil9hxZz9I+3rHNpjuviJx4SJAILrHLQRDwHzMH3RmoCSp1KxehGkMs3xT
gg8M1Skhfri9rAUrCH4WdSaPm8+LZx6ieoW+jy7MglRR0bq7mTKMiFAeu/Cr0K6kzBceS7i1YO5Q
0X8CnifO4HY18DlaittWgPzG7vOIgBKQ5Jt8VNmuoognc/Rg3iXowPwXO4leLDCrIS2LhAL3TCNZ
I8s5fgWGGvT9LxqQ/u8BJGg3A14dNX7oJYjTLg9L6cOyiqM4Dmj3VgGGL2pohaT7HK2rFgrRtw9t
QTOQkQVwBPi3ub2Mu+fgMGt1YRqTYIorp6j3baTazbgSzC3cZXiHcKEB4EU4zudlQfKZy6mmoh6m
PuYTdUXtQ7dQ0/h79Mjc5/VHDqcWiRHDMVRRDjO0Jz00XCq8kvIJoO4Vm7Gg6bDxSP7PphE6yDmE
pqSxBrS1SQDKU89EwOAmmoTSvATnM09/TH0lrRzT4g7+lgjM8KVOqK2kVOg7SILKyBwV4b9Mngpw
rOpitrK2RYU4k8Sbw6wihVSEKCm2IaBUg4gF6q+MGitBypoczgZatGYzZWAS5DUqeApxtRxh5Box
yHxXOJ8QjgzSMyqgg0jQcXcJ/WthqpkFQBSNxjaWlG57ZVgLU5eFAJmIZh2gEvnDSYdWEweCbBaq
sJMefRjp+H77li7YOyzjjwTuUPooSmkmQUIqtl6mvoLB12lEYytId+AtcBHaObcFLi0JkTCq8p8h
Pk+QQC2CFmAdAlHqPRZgRhDH5uttEdcKoMyvLYBMM0QDm3ep0uD8CZmUw4YLlemUcWp33Rtbq41c
b9wsBNRwMxswsOmckL410okiTx6UVehnlnZPlC+Jrh5ixo5x3oGuxdjeXtb1TQW0Hw8EarkwRrCp
l8tqQkG1gOHOAzRp2z0eIvYQmaee/LVBuBTDXR+VWlkn0DIP0EEAfmWD3k/Vvb6GkltbDPc6JFXY
xU1R4Z3VvSzTEjtpkWHM68xurF+39+3apmJBc2EJ1TsDZWJuQbIlZCYRhxyIoGOYVF87cNtUrMWy
gKGNdfe2tCW9ANUAEuhwpFEA5fQiFKkArxCedExQ2U+QHBPY1xrTSeum+0C/03pS5krd59uLkhm8
2blJkWfPEyKjw5jeigZqRhq3BUTTBVNXuVUoW+MKWhAF3wHMDcAtwIHnwwQD2KpyjKU+SJNQvctZ
9sJIJPuTodHN7W28MhN40gGLmCk+5lYmPtPYhLos1HXfByipuoJRuXG2khaZn9ILA34pgcdG5GGm
t02FteC2CjalIvUgsfGnIu22AO8RRxAb2Ve11nJZyqQvtxd4nWya5eOJR90UwFeNZ/aIzVIq4IT2
Qf9TlR9VZycZNshTgPEEc6bTYKbQbYFXivkpD2kMxFwo7vB9TmZe6mltYr2sdcpfMdBQ4KGn7iSs
PPNX142TM+vQWUTQ12GMlk8ZcpgfabVtyKfIbZR7ebUov6iNxp8VcVdNoSqRQwsrgsbXX0Esu0t+
WV5nN16CGdWim/orZ7a2tPnfz5YWRUlc9wBQBHfTz4fYlfZ/jT+a9w7s38h8omqMJ+xSADz2qB1q
7N30s0ycySll17utBVd2l5PAGcOyQsYxn7Wg1Q8ZaE3DVgO1KRiSf96Wcx3mc4I4A4/ubSrXmoLr
lTyR1k2aB1W1u20Q9naV2ZgN8Y0pm1R7X6N5WhU8W5azQ6q0OpqyCIK1o2xVtugMflw73wZfEbfa
/nvzWtkre7qoh2enNv/7mcSpq1MplnBqnfg1Ve7U6GumrNC+rIngVL0ME3FMiIrdVB569jaYd6Xy
Y+XEZk//yiCeLYPTbuAWpzyflS+Ncxe0X1bsqC9Va6du92QVm1BeMRRLJh6MiGhIh/+MmJRbE1jS
iQLu1T4QE2aLIR5jpVoRsbRt5yK4JbUx2qlJlAyBzOxhpx+Slcd+bQmzzT07eQxjKCADS+jID7k7
kv5p5UzWBHDxYKxIQlur8RCEyD5UOzQO1PG98jqc+jvzXjx8SY7EyR5vC13ZNJ7iPesiQGeNaAiy
onZLqXZK4BMLfQW3tSgFfBsgOpyzLeb872dbVyXgHsgKHE3IHNkGEKBZCTSW3juQTP0WwKkXSHSG
rO3SISjegd1wiHZq803fe02yUddKEYtGByEa5oKYKPaBHOZyNXGRhTKYhIZglH6IMw25jwwVJixi
DJTpqD9wSCurW/Jefguce6Q5gX3KusaYBTqV4oiJY7x1YGkZMFoGGbIVNV/eyv+sDsKuniWaDiYp
ByQyxw/LttnH699rA4iQEOOiHwPuMe+jm9QY0MwGnauax4KcsvhuJKfbar2wiAsR3INUllVlpCA7
DWTpe5m947rW5bFF//+DVK5c24VH9kLUfKvPdFumFbqOMeIlyLMWiY5XxfzOMEFEWotBl+Wg2ItS
7OeMi0s5s3EbegV3CCpgDaZTmEjkYTKMaq1pwILngxX9kcQZupkBQxoNXKauJE6KeT1qIXip4ggh
s/WV3VuweSCNNpFSQQO1BSzP5aoicZRHs8oGYNypXaiTPSD7dVsXFjcOs3s+w2jwGXLGR5OUqUsr
KPQg7vM68kGZaKv6VmX59ragpX1DwhoVZXTBoC7PaYJZM21QM8rQ9E/thO2y6ptZfJ/zaxL9e/8e
6XGU5+f5ETMO5HLbspIMSaKUDDj5/tQKdiF5Ve0Ab5L+NTQJRHrnkrhFyaSMBlFtWYCJB2CiUkjs
0KZYC6Svq8mzGEAN8AeVQzjGlwsC3VNkaEnPgk5xqkD0wnIjClum21O2qXflWnfukn04F8ep3WDm
RikwHFWspAf9XZAjNxm/yZEnSRugjFcaLBaev4vFcac1Ii9psRSL03ri5qVo5+Fj/5fchwCpoaCH
Vwl4YQBp0M5xuYPEElhB2omdgOyKT4pWqDsz0tcKF9zGXUnh3r4ijbNEySR20l7IsAGVyiCBZvEp
VV+F4eX2deIbGnhZfPecTholF1rISoVAyL+bOUjJfug/5CJIUFXrejtOt+S+ZM/yeI/Idq3axaPl
/pGPYixIrBC5XxUv48SsFXC+MYzllcEs5+a9Z4NjTtuRO3T9mv7X2+v9xCGd+eRX8rirVuiFkeCQ
2UndZN2zNrn9dhz9avNRoJZXbIbt+IY/28Qf8bewyzbu2jDPzzGEtz6Bs5X9nHNqNYz1McXvmXns
0ORTFr1Xkm2LllVyMNB4MUjJkaad25Tf9e51BGhvKnYoGDpmeUjjX2Xt6Rg2yA5d1cE7eZqKTdpq
96aAeYfm4FTCQ9vVu06X9gOGlo8r9YBlpQFiyUTWH/gD3tqHna5TGhvshOkSohNu5t/NTvHn/8YO
a3wmb+K9e/voOMv/z8kBkvfJUouSDme9qtFCj6UssBMDzE11q7JGQSca1cQewOTshsY4gfMNTeu3
xS5rzJlczoyxOup0NdXZqZUR3fduUgy+Bv9ADR9Q4EnV1B+Eb1K1ifo7au2GCARglp3Itj5obqy/
5ClQv9rgJOGdUBzKla/jG3b+2RUDlVywYuoI+ji3NTMxfGvqcRSNSmw9ec+qe+T3MhNVpx04ioxB
sJt9uFp04FlT/5ELViS0sqC6iwz6pSXMBBVNqBFOQ4t7n+hgfwHTiB6OdmUWbmiNdhRlGHvnCeGh
Qc5AuquqE7IWEjggJprY+aQcjAi8Xg9jua/ArHz70Ja2BVEQQGdIq4IphHd5en0o9LAy6alh9zlG
F1XJE3SVqYmT9gXmBJ6iyh7GQFtxGRZ0FC1aCvgA0dYC2iB+V4y6wJQ0oT9N4tdWKjeTvmnL2mdF
7inD3wUs8wlAFojLwFOC0g4PFLCsHK0Oqokx7exYqbHdD19TwddlZOUP6JVRn1a2lMtm/CNvxo8C
zgLeOZ7etFeFQpswK/40prR8ZiySvQpy0eKtOiLahDwlwyCbBIf5LEeDsc8KzK+8/Q0LDyNIegEA
ApMmAhuVM96VmmVyk1j96cmMZWSYVVtEE6Xwnk2Nk6111X4WHDk7DQgwMEmwcSKoJDlp2WRRocj1
4ZTqY3E/qZrwlBmdgOmFaaSDQqUr94xC45WqGd2oA9tygbp/MVrUS8ZJDoTJxJBFXRmdMQTJFtzj
yqcGMR3a1fRAE/ML5kYqriGPujMZYPzuw6pwagvGDENuO0/B6M9GaquNQGPJFwbM/VTHTrUp6LB8
VRyRCm6pAnujKfW0YuKXFBk2DxxyqIEA0MspMovFOkryFGmRrPgG/vVHVXgzhse+vm+VL7cPlc/b
fyoWAMNAHKC+iFFjnOeWmd0AbpZyOKmhZ6k7zCrdWRLmbcWVXQ0fPUgHgQb7NraDkxsCUMVrZXQe
VvSfD4BbjPG6KAbyKMuqp9FkCPVwqlU/ZOaG1rE/j4CtShfkh4dm2hXJPkclX1d/ivS5pCA4rjHR
eHwpSPRwezeWVFwHnzNmVWKqA8LAS7uqFZPWq1o1nITwR01/jtYxrexGt43yftVB51Ie/6wbhSfU
wgHcBqL6UhbIxvIhLuhwkjvyBhimnRo6fLDkqP/shcrBBGAqr6CBlg/7TCb3mkYNk6tS7oeTEgo/
FXNDwk1Z4QmN9mXWbgBvcUcKNh2J2WExuXK3ipbj4oT/LBpbPJeaRbBIXy56qjqwWUrdcMrVg0p2
NQ207C6lR0zr7byEOSW6dJrqIBGY0Mkt7qY1JqbFE0YjzX8/gLtaDc1rdZy1TYkFT8tym2mFHz6o
IA+noBYzCnXFx19b8fxBZ8kTPOE6ITqOmYzSPZPaXZ1bgUbX8o+Lby4u8O+FcWGLMGCEmkWws6PQ
bqW0dkVE5ZW+SwRmY4wdsjXzvLfYJ5qda5vb1+Z/6NVv4XyONWSyMYwqFtll/p2uO5WHbLv54k1f
ntvtitO1fIKYjIinfh7ZwOmwEDZIsreQZeTfa3Hbpc8F8J3jkxJ+tVZELW/qTDyozNIQd14eXhJH
TE7EZjgNxa8hudPBVB0iei9ctK8hF1aG/kfZffybzUQnFviqZ3L8K++p7Aqx63FJKd4uE3Q7voZw
qcKsZUew7F7bmrTb0W4b/7ot+JOq+OrJPRPMPQWYV2VmpTbgck5g4HsCVeWXSQTcpIINhB2M5/nF
JbHFBMPsIozJ2A3DXdWZWwvO3dARB2NJd0Q9xfVDLT7LIQX98Qa5LoakGpV7O1W3Zr8SUc724tYn
c15CWw8doyX2CtxC2c5Ehi0atp2w1rO4tDVIq4HlcubUhLvH2a2YDSWdMKziRKw7zY+9gjpKW9n5
11Db6BHGW7sZeAHAPJy9tV+s5iQUaHyYQru0wgdZuEMEr5d3IDLbN8CePLBpMyhbhvj+9gkuXA3g
d0Q0AYFjHdEI95XoRI6lSph3Y5NPexY+asoOQ9DdUT3W2hrD4bIwDCYA3TBeS74PI0wmlgq5hntY
gAB5GykDJhPYevpTRA9+0ZMV73PhpLG2P+I4+wbIuAQqd3U4WXYThBvfGP/V5v0WwAMoCNM0zBoX
h1OVtU4t6t5YvEb7aKNN6HEb1ojpZ8XkFPd8OZ+W5+xZqIVqUNsRyzlodr+yVZ+4lVs/nDORaqV0
adHjh8vkOQQQTjZa5FvUXRHVbqN2btsdhc42up2JmxIyEURNKpA8zbEJm72cdHfpuJai5tOf88uP
BaPPDug89CLx7bjgX5Yj9K9BN8XywTLC6j4es3mCfCcbjjmM6fde0n7BuTf2GmmbwtZo8ZfA63++
AX2S+ACgXzEL6tKc92pFrViBylb1Yyw/oZaO0eB6FDmqvBKKLr2IM7nLb1Gcn0FqVlqNouN21Max
LrbdS4186Ji0gSjsk5+N5pK7EDws4doU+EXFQuTwmR1AcYuziEoahk0jCRBMS9MWrAGzihnp1lRs
wa2Zw97fYuZ/P9PflhUVGc1wOInj1kxGv28PpcOqxqbfI7pp6JEezMkGNVE2gnyyeJVWNvizee1K
x88+gDvLrpJIk2kxksE75vcnjN9I7NSjm9bpHo6ar/g/BHty74hoj+59n207h206B1FEuX28bXWX
r5uqotscTMiArXFeQhSOOUU1CQm57J5hTjkwKCLIRBs3a14I2cD/s1v1qX7p2s5WJiec7i361Dk0
/H77Q3hCzn/0++xDuJCiTstyypMSaaFjX9ov2H/pqc23nYHhBJsck0UznMiTQZwecas8BFP6JDV+
NzltSt2u9sEAkh5jdKgWf0kn9c+XIXuPAG9ONPNE3i1cYMtMEnZS+vIlser3sTvE+evt9c936kol
0I81U8qDMZoPLkylGzWJ4BwKJgnI6oI8ORQTV28Krww7MF6u4QcX79pcSARuGg8uf9cKVDyGnBJ2
AtkH2SvtlL6OMSlW+skXr9qZFO6qMUsJM0OqsXcpVQMMLY4OlRLHfql11vPtHfwcJXS1hSitwNmx
MOKcp0gxqVg0SYcthD/V+50/7uWNvEHT/BfBjzfVC7TFZz9dshP3rTeOx3ITBd/S3ehbP6gf7SqP
+tJm8IuP+FUznJbu8HfvPSd+5qw5BEvOuYVA/fe3chYA/KxAFFSwAESO7XK0mYSsQHiHmT+pLNtm
vQ2jp+7u32TiLsRylj0EH0eid1BlobpLxB9l+NwrO7M4aoCB5Q+VBCtz+1AWz/9snVwEWaamlMZm
xk5Gn4z7krHGK2nf7HQzWeu6XkrGYHFIYc3TGXFPucU1YHnOo6Rhp9Ib9p0vb4oHyRV+6s/z6YIW
P9D9YtNuby9w8d6eCeUW2AtsbksoYD+FITxgIljiVE2pBk0ba3ZcKpENALCx4u4tv9BnUjmHMgeb
nlnEWKo8lB7bat0EaPOx2WKeWlPcgflIDpHV9YR8zWosn+fvPeaDSonC0wxR2T6JWneUETegwGQK
w4ox/B/X448Y/jHIMCmOdhUKXRbS/A+pZTq9uE9CWzbeo+99EduG9Cys+Z5LpQmk/eWZSxKt0xoP
GM9DOZUoaPROibiNcssxkDPtEkzMTVwY453GJqcLfcCTN00RuUAguar00Bbfrfa1NnbCayR8yOwA
zjVHV9dClqXS2cXHceotNUJfpAquUh56Edm09LEjJ1N1x2GXozXAwfDy0tXSA6Gm3YHiyPr7xO6F
fE7ThcTCfGsBR18VkZN4eRmkhtdVjWNUa/X/xXgJ766CEXVgYOKHxglK0fdqg1cjVF/kcavT77oA
tp3N7av7P477jxjO3Qz1qJhm8MSJCL4KmgaUQlTzucuPaPXxajQrweWRARUx3Qy6pkEhTMDVSvgf
ubEVyyMTKjtLDlLaO3IirdzxtT3gXs5EUGtT7jt2Akeco6axU4S+JpSPdJUAcdlwnm039xixsDR6
SaR4FdLSJ0mQWvd1Tb5X1oNFtkVUHSbxuzI95eKedNuQUhe8l3vBDGprDbC+tGjQFeDBmEdRXk3z
Tcy4Y1o5wrwYNXtVk36WozKXVboU9Hmure3yrLS8z3AuUOFCgc5SSVwDRBDdt/qDInY2iHBp4ifl
PpfXygVLbwVKiyJInWeWRJ6BxBw7RWZliBv8GpVvbbwTQRdOa2MzvN3W7CVBqLEj2SNbaAnmu65C
QRvMmcnsxOranSoYMYF+qZphO5XJ0VTXrPVCfQ8oJyQ1MX5vni/FWYYxRXwe9iiNTqWxSemXgeUY
0tY7Jt0r1sGqpL2SfFjFX3a1fvrl52K5RzCSOiXVYmM8JWAIafdJ/ZKucT4sqceZCL5GPmlsLAsB
Mxn79mXoj03DMG/PTzLVNtNTk669rkvnhqypBBQCEBngALjURiEJa0UohfHUxUjjpAj7jEeZbs2B
bmNUCv9WSdB4D+o32D8UuzFp71JYZDaMxDGmYKoArDR+L78qP0rZNtKVd+P6Tl/K4a+YmZIsiSBH
sPad8WMyXir0gj7dXsx1NHMphDPlXZ9hACMBMgZIh9qR1VDcC+Uo+relLATuEIPhaXP1B9lUPr2N
YYej2AMqf9KY5DDzDd4Pk8FJ602CG7UYLdLvyhc5eRfGr7l2MMb3ERmEKhZcDaiBWiXbuPsZJ79U
QBvGfWFWW1ndyaUb4aUZ6IBJEyvbcq2/l9/L7T3Q4olmDECd5eXDOD1229btdRutLHq0ghpek8Qd
QA6gCtplIKkxdrG5S7XaS6Nv6MtzRCICrbGC2VvA1mBleCCQDkN/Kbq0L7UXixLilFlYWZrdKX28
bSuv6Z+Zwux6oM8F2IJMf2hFe0gnG6ASoooOGmztJNx04o72jlS8kgJ8hANKSjt5rUn92k/WYeZR
/wAHmInyMPd5Qw+aVNbKI+ogUuiZTT3aaQV+4T4lv1Z0cuF+zU+KASQcuKGveK2UUjJbwHzkk9rg
iWaOhF6v0jPGZ0t7wqibqj72emynwnMTaeiCtLXysRIeO8CMkg+iHUhMfubmu4G+N8zspi8YQinQ
yC+7FQVZ+Ux+TkgkVTBhoSqfejWVfVDSep1RJ3skXNOHeOzW2kE+OQ0uX3a8fwC4zFSmc7GNCyFA
wZbl6f+Rdl07civJ8osI0JvXKpq202OaY/RCaDQjeu/59TeovXfVXc3bxNmFoCMdCJhkuayszMgI
YFnP+5wgnVaSk0o/Pz9l+vl4eHt7+/j4eHj4uXORYiO/e5LQr3+8LLCPPA76+2aeHbYVtAhUtQdN
q3IODsBZENUZbMUGI9LRd0Kn2UuOZ0vPqTNt1K1g5SfV4h0tIskucldpu2/v51mFTJv51yG7cdO6
Hhq+ribQPDsrACYQu4HglA9yK+6j3qxBFBdS5Shr4j4BA8kMFWaVZ4Qg0sKq1dQzvws+DHvagNTl
IbNUcITfn2Bhvt7ZBZ7pdkAviZ6Vm7TcyEuRNLaGes7JaaRgBqfvJ598y6Q0Hw8fu4D05PW+yT/Y
lRuTaJMCh8wcv7GkZBpaIwpwkatnc3+sHs8n+4d9NBM6UiMkn/b2hNZpcrYJ3Mpz/bjZbOhmZ1kO
iTB482m/cq8uPAgx1Rdfw8Q/wYSyOZ8X6lkjoZV3Zu0CyBeeow2l5WHYJcgm7dagTWtGJSZfjB0N
IdoBU4AH5yv9MX6WiSW9SYfpAYpm3WsDJekX/2Vl3udr6s68swBOPozwBA9KzLt5NH8cT/bplJn2
KaAc+VGSz3nS7RRqcyTfVg8m5v0lIvSnSPLT5kl5bMlmZSOwujIIPeepBzEMXinGzI13fftUWaL6
41CrZ+/YPh/t6pCE9uFNtA3LQd8PFb6fgO/8Pe60NXji4qa/MDx72YvSBVSAkB4WYXgSTJHmR+Ol
6pwyxvvfbqT3+9O+kGXCKEEQ9acvWkZL0LWxAfQdecg3OGEpmQ6d4fYTyDseB//ovWkhjZ4DCI+t
TO1tCAxoMCSewAiFNgPoEF3bBBEx14eDr58LrKhiuYWTb1aGdXs3X5uYQ5mLOcxCKCn3nqedeUfe
AXBrRXZocbQjb2+opm3kzSoUY80ic1IBRGilxOe082B2Zk/9DfdQ7WNXeBbN3MYG3WRHb8U9/qlK
MGcGRK4AehqQGAbnArNFVaEcRT+pMUpw5Hf7gBpWST8DE3zlNCEo/9u5nZHn0il3pVMfgYaw5zlI
HZ/w9nNihpvIHMij4lQksqInsGSTmMxf3+JvhROaCeHoG+CLtN8r2+TIbRvq2x4NtiV48l84W18Z
0eLOuBgQsxvVtEpDTqu0s1nY/pObn9b6+P4UCJgpAyJdBz0jCEJnRdrrjaGhTN+knaadG1Om0t57
5J4LO7IxY9a0iX8E5rTxd7UjvNV2RfR9bgf7gDRO48RYRO9ZxDyA3HvjPfTr9+qCC0StBq8XYCsX
6B4ivQszPQn1M1TmrNb6UW01ezqIFvHPSUi9t/tnZCE1BmzEhTnmjMBcmkxZpJ9bC/3pgObbmoU8
EDGsn7kZ2pETWIipiWbet8s2b86O9couc1J8rw7kSsIwVUffNdv8ISQD6UAj8FZuO6d78Kz7Bhf8
6R+0tQHRCrCSsL2bUwUh7igZ9LPnRKa0afZYWJvflCs+Z80ME4xKEA1D1hRmEAZuhq3/ZDjRpqDa
x/3RLFRzoc0C8Pj/DYd5diSQeNbKvtfP79kWDTh2/ARE7LN/VA+T00IhQ8MViaTmh7BmeP7B7NEB
8xx009FKBb5WZoAqQvk8UUb93BzKnfpT3SVmZcmm5owv8S/l8f4w583HGoP0ArIXMjC/Gsu+w0de
KfRdYJyl0gplAg+FIpqP9oA1fY6laBbZ57+WmPn0GymAGF5knI3A6qkSANd6qCUzbl9UqxeouBLS
zS7sdmAq1C3ALgS3PW+ji5upRutKM6WZcc4O0Yv6IpprkmfLM/dvA2y1H0KCwujNBtQjtwEy/Nk/
8La8stmXZw0PDWhlKWAJZNP3AKUYWqeWxlk+8j/LnfhV/QaRmSU+iytvykVLiBJmcA6aVJHEup6w
NvXkVmt64wz6jPI5+qVBPs1GMRPsztNPbWXbLTqnS2tMjqOJ1S5UvNZAem6Gi6FJJn/yn4Rjtdce
+JhWPyA9KaZk7YW/cPHNodC/B8nc5BEamD1RgFnjBF6DF/lL+G7X2I+XHNSlDeZyNfJCE8K4MxDQ
Bh3pf6Ij7FT9zu1mhTxjodag4w5H7w9eo2g8YmEHQuhBhSnNvLMZ1yR57N2t+DiaVKH1QbB24Slx
7/uKhUQRDALAJSAXgyZjlkUy4buM0xsY5HcaKZ0AT1Jl3+L+DFAVBs88Ee0UGACJQrCUtvv+c5UF
ZXFuL76AmVtoD/sQs8IXVCYaup6IZgW29Fk76vbtQTRB7vGRuJGzJq5460uAg5iLZ8CUgLlJZh5q
o16lAsigvLPGT7YnbstK2E2/uaa370/wkh2opWNuwZQ4SyRcH8FKLeu6LWruzBvFDnHor3LytQ0o
3zqrEAd+JUCYf9qVh5SRXBCQxcALAWxUbPPYKMWQ+Shi8ZxwcMJxX2VmDnUGS5RaaSXelG/WDWl4
UNahHAX1rBlBez0yMQA8Zpwk5cxND0K544u9Hm0Lg2joRPO4N8/7CqFkEh15wEz8l2l4VHKiiC6i
NKpJzvDF+z/bjea9FAmdXAEVbPz5Xf3M842hv/QV5dHz5O/HAYpjnu35ZlubDZoXVEgngf8vJe1b
nJCms9QSgXmKGpg7xHvJX0Ho3FwJGCWuUMSVs7DhzZ0jQ54lzeYXZRbonlXWI4RONaQRIxAnWEkY
lZtALHyrbEdvZecsWdblmfkfGjQgO5531sVtJysD2AG5Sj2rA4e+7gH88r4kFtt6wCSHipE6Wh1n
T4oxrhX6l5Z27lBCYhahEootzL3Rc1XpQ0FBBfwGOAmBcB40NuKdkrmSQIpjGthtvgNRuhodJ38X
6afMiGkpHPme8sIm4OgEsuRPY9xPk11XxFcfhRZozOKH6G9i3ZJA1VzbXP6a/A7LY9p46OF02uTD
T2mnkDam+l58z3aK/MTrkx1GxOvtSj9I+Nv9w3kbx//ZwWA1U5D6Q3MhM1BVBmdpMyEdBynbR7yf
KmCPwSXZloW/KepmNKsuEc24krptqdRPTaKCq2ssX3w1bU1R8HSqGJ7Zp9nvdB4h9GJy2kipFhJR
SiVSgg+PdJk2bO9/9y0AZMbaGUCmIZ7FENh4UgrEXp18PXGlWk+2oPhLH0RO3QYJ9A1CANi7AYp5
kjfYRoGzhpC4sJU0+qfi1nBXmqJAphiPwTmTzDq3LgdQPqom71xEkHJohPwpwpGVq56AwoSUWMlY
bR4D7TUUVrzPbfIFpnW83EE1DlEMno0FZU+VSr7ifTfNHa+n0qYX7I53+sYM3b7ZAY6peN/yapfV
vCGuHSzMYsyQzcE7WGElWdQ4l/i4znw3ag3d4jmUi3qP96wx7wKnDgWI8nZ1vZkCT96JAdfZ6Csh
bTQVpg7hdsvoy2YtnLx5W8hgVBENBdqu0AdB1M/4ia4B73pU+24Vy8i0RTVV+Vihs1i2XUn5aLeA
FJpxU+qO4fMTNNHqzG7CKNrqo7iGULhNEuBrQDaPsjqEa+A6mPvOj/iwAMWG7wovekDT+Dj+5kHM
NVE0lEZ4Z8lm31tZaEneSZCt2rcBzcnlkvDpKcl/iQcR/d/FJoXeVkIiVMe+xs5Rol2uWJqwVyTT
MF4115epxq3N4xyeMks7JyvRm4N7GsTW83134W9TBeIMedpjR716Kgl8vHelQ/rUag+lbJC6ec/7
73EfTU6qTit+6E+G9sY2Xp+oUOG/YBK5tj1KvQhtg8J3Rf0BzsMz/eeRAzSOBMWu1anYbWL5sVFs
3jNFs/qZPPHP/atsjYOpRHuBapYsEulROae62Xtmx1kG+PfXnM7thY+lvfhI9kJqS0ULytx3QZdo
nLjaGSRL0nb+UUHdsDkJlryHrvy75G+0Jw5evzIFyisry/SnMMRMFZgRcApnEOuM37ieKgmdoX2r
6L5b97GVP43la1Zag+94OVW974Y7dIVTth/ZFBFJPgTjr4o3VcHRgAsaFCJkDnIMnQV9RChrE76w
ks6UOWca0ZrwkCRW5D1CKEOuLC7etAYREkt5kr5QIfVejOcm2lagkmiQ3OW+ZfUpAAVBKxzb3dR8
aAYZIPMabsOXeIQcS7ZrlDUM5x/a83uDZ/IIMpd2cgqhJlc91qqNZkdSD8+hfzQ6Gu/C6K0sSbZJ
4ze0NOHSRnP+R/YY5ZtYMafg4De2qryJgzl+qf7W555lIMPznTaaLTy2UZ9ULyFS9QxvQ7LBRRv6
OHeP0LB/1FQbfPbaD0/eap2bxNsyOwFlGMwa5AdVs+XpmBX7BLjSkHTc1tdpgcJx/ppVZqFZ5bCv
nFB7Kt7RpHL/Jly4wVFoUgHQR4iG3IrCJMRHrW58nlN9t4lttaTAxpf+Fkz4nQmwVkLE0NEbOh7z
Bu1qFtrfapqhn2un6lQdj/KaqMfStXT1OXNQd+FEkgxiRn3t+e54TGW0/dp1bPYoogc8yYPXZqSy
bMl8bOriGp3Gwum8ssy4rzYRhymVOd/lMpKmCXiOCmrUGlFUG8xKVZYSdJyvzP7tkx+xMaJ/OPuZ
Qxj0VNfDRXu3JFeVH7gN/8Dh5omm4Rj4OqkL4CmymSbRiuuRgDlpJyBo7nQcx2DcGvoqrd3NOwtf
Iv2rEWnOr7Et12lUiKXcSoGb60oPkr7QeFBacXDKThNoP9bZodYS/ZwL/aPf8M0+M/zBzNMRpGCB
IL7namvQkU9iUyyF/KvgvDWo9+3THl8IYVKoDIggwQP93vVcoR9JC9M6CN3WkzZVGJmGVlFA2WvN
KWo7aDur5rZZ1EFJ7jniXpPqYFR2rAGu/Hn/zNwWKVHsBvMWwkIsnK6pjCNXC1ka1TSPXdWJAWkS
3jR7PMJZxTIVva2obCoifsQnUAW59y3fAoRmy1DzlXDDAsKoMLFKByyGWBtB4qrlQ2bYlQ9Onk0e
P2qeK6m/Iu2Y1sRDuwX/0KhWrddm5vHvhXgewBgQZLOURg6g6XvPA1mdeFQvwh1MQQuwoZLyFejg
iglWHoA36SXmk+ew4eJEC3Iic4i7YldUU8kd4IbsqK9roHgSSIhUUUblIQ9W7tqF3YwiHCIR6Gsg
ictmJ7gMGN+QrxK3AiTiUK+R28xbjblGrn48c42EYl8Bp44fL4wP2vjaf2nSrnjodLqW2P9TE7q2
hCwE+nUARkLuGzmm69nTqtTLpSBO3DGZdn50lMedUGlHrz2UbjnJVp9/FOOmo4gtTE72zvf3220C
FOkdIFzA5QLRQQHK7NfmU5GTWy/wArcSZhqsqCfxiI5Pu0uOWRWRtHL4td6V2/1ybZI5XMkIriih
MwJ3FhOJxZYkkoAGrI9pUr45JJnuj3AeADO/SO5qqHmBLAiUesyBGtJ8AFOlFrpS0Cdm0E414XOe
cr0W0/uWbov6mEvIQgLZZ0jwGmxkn5e1PwhaFLl5th/VJ7+bQPuDXjPxGxkd5Sf4SpPMKm0hIv1B
1U9GY09H8POQtiaZuI/XKri3ABd8D3gjkUIH+/QsXHi9tlpTRJHIJZHbcMd+ppcQaco9K0+ezU2k
yLbpSUdJciT1o+Qa6mM1bPwCaT7IymUrU3NbV5o/RUb6AHDRmSCdOU8FP6RVDq4st5K/iuLcVU81
9yilkIQKLD8kqoem/shVBlNCrVjeeZDrQ3gptiKUKa37y7S0/WaHAfwlaj+4bK5nJc7LoRegxOG2
koRwyGgzp5KiBrjcfNpEWpmYCBLW3i9LRkHOBE4frAVuFsaoEteBkAZh7CaBrm/krua3ffshNN0e
KKQJT7zIWHkxLWRA/vAnYOUhMD5zRVyPcyw9iHOMmNVJ/iWP21EToMmA94Zck/RlQDBeh5bQWvoa
LHjpwCng7UELPj9nx5gwS+zbIsIjPHI1tZuOAhhO4hS9Lk01rfiu+V5hT7YGAioBCRaQ+LHNNlLb
86OmBzESHJA/kkI4r5VLZsk5i5cm5mW9uNo8+GZ0+UexG9QCEfSYtBPi9i8J0IVXPvsYJQJNqTo+
RAMZVkpTSzvm0jQTDKm+ZCAcKmNXLxQN1CwDR6NEACSp0PDc1XIdtFNp6vzzs6HhhY/eJRWIRzYC
m4JAmHijjt1mjNAwe/ak0gwkn0ZDgfOYrm3R21t2FkeSEfAowAnhJmemN+/iYMoxRrSrCnbe6yJU
1IdyNwnTM0TPZyUHLTZ9xKoboS2ADIvQqisHbWg2XAUqBH3KrBgYe7ut1S8tGiVQW3HhPp3E1Zb2
2UHdbDaUm5DoRnsXCHSuP7UBMUaRTgKWI923CtKuaNUjuvRQQw9u2qE1la+deI2vZ3H/YYrAqw4F
M2Q+GA/O58ooyaMSu0Zam6Dyhu75CzfRNDsj1y1VdosX+qDva95Ezy/vr0VB81FlB40eurk2aoBU
g2WbaXhPLCaxSFw+78Ijl+toodaT5DGSAzcGjf0pm6DgpuheSsei//jHexH5C9TdgNCEuvyfGP3i
7CmSHxdD0SQuqInQbbuXFLMvLTkDJcuP+5ZuW8exBS9NMa4SzKoQgJLqxBWP6LncvmuJ3XjWW/se
UhAIWImNJsxdEVMNUn/pKYJ+18Y/qavV6NuYFohfHc4MUpSzoDVz5CHHK01xmKQu0tO1mYsCGMdi
SEz/8wvwygzjoEs9T9Koj1M3nSJ0Ke/ANRWIe7DHDGu5zoV31NWI2OBWLP2Ab3WYkl5EZ8qJ9qZ/
QDxZhwoMbSykwEJ76AlqXy8rKyre7lxglQECRCQ2Kykz8QZ4/KOuCovUBdzMQsL95+jWx8j+jk41
sSNTB7ikN+tHdQ/x13GP+2Mt+Fq4nK4+YP7Ay907qiFgilnqVnxmkFE1EsuPx8y+P86FbAom+GKc
TFzhyzmQ+0WeuoWpeo9tb4I6ToRaL7gwbU7c1Gex2qnZZsXqwt10ZZVxhqpeV1A8weC001f1KyWo
TcWm/D5QZIK3FZV21Bo/n+4bXbgrYBNU2KCmw4PvT6LlYkJ5X/TBYdCkLhfjRQlq1E9cGlCyaLuY
hl3IOW0vDlTO8jVA6ULqeX6OA1MDYBlyqqzuOyo4PgpFbeImYOc7Rc1QCLiKfbmlfsEJAGMp5aS/
zLm3V5+Px4YMSV4phyLPm5yGY5y+Bn7UfcWcUXdfeO/VI1LRXcuBksPQqwDtIyWYZCtBLiqTj1Rt
OvrKBB6RsKoLFcWI3vjFQTpYsYc4l3OkFA3FEpIh+JSG0A/Ndoiq+Agh7yGjeabiRpCVJuvN+9O/
eJRnEjDc0rgAUVS63tBi3ilKWZSJi0xCw3WmXhPBBz2C96QZtD8oKFjrNA7BBtVT9Peis/X+B4gL
lxFU2v5+AHOkZZnPIohi4aEcbVqFB4S0DSFNHe9qqLFLNAbj7C+wUw62DngpSiN2UBNlz7VgWG5+
V9x78IpZTprnxseMh8RIX0r1iGrLf/CZgDqDHhXM88jgME68R+PrWERTAvaw7/Anv4kOXCCDlLey
w9bselutSKcTPJJo6be0Ut457yEFErujRpXQAcF5vPU8C2XKWKRVvO2GbRXixielRvg1HYVbai/c
fDLK58D4Aq2Jl9n1qrZIkHPTICRuPm5Kdd+WMYkDG/lBCb3MkfTd9qHVILffRQLp4vcRDPTeLoQC
S4z2HxQwy60uvRojVXt0s72N0fMIeENqViVH+rWi+5IHwBsKD3m85+en2/W3ckEV9mNkJC6q+p3p
t2phlunoEQNTbqGcqpIkSfNNVXFr7FgLT5oZKQjepLkhBwo315ahreSVsSpjllTe39SDVANoME4P
SloWK5fzUgyAwiOkRxB9g7OMCYkLrfSVagrh0CVBBp91O1qRkb+izLPj43KtXLJ4fyCohYo3MPr4
xRwqDvFl2ILHxeVTtDkJhh21pAEtVnNWRxv1gPAtnswxWLu2ZmfBBJbSpVnmdvT0IPSisk3dUiVq
+agpx5bf6zYOKBfvi8EZq5WHzS2KCxsd5L3ILKPoCgAZs4SDUtZCAMk+d+yQgwCyCGpZnyLA6jVp
xTcUQ/THANFQZHGj2dVUs3ncpAD1G+Cynn4L486TVz5pyZ8BLwOaWw3QGVSorzcVXwpc2HIcYqPA
6HbgoQV0pFFeRK5WjhChDvZCXvqU59KQtkDsrjwvl9IDElyUgYcXSuPgyro2H2teAE7zOHMhSkTU
6F0bUd2TN5y2kyQnGxon8Z8qvbbCNam3xWgbRkV51oFA7pHxkLKQAkXUwXKvkKF8qvnMNCAM4kVW
3KW04nNaq29dc0AvP/FTW1FruEa8BQsLbfaTgEJeAJFO8Io9DOGrnpi8R8HCd9+NLxxD6LQiBEdq
EDkr9hhyY6NEQipkLpSqKSdt/boDJ8bRWMPXLNSHgGDCi9uY05MqQCLXy1CWraoXsZS5yaF64bYp
qSnEs8jzs/D8qyLiGpfjUk7wyh6z6/op65oqgL2cHANb/j03bTx/Tw+P8UElbwX0zN0aaomrt/fC
ib+yy1w0WSbU+hSJmdv9wjsglvdZ8DPTHCUvQJkBFadKJ55yBEcXP7zU3N7D5xRmElsDWofafV5Y
ebKCJF04f1dfNG+Bi4CSm2TVw7Mzc1Ekn7sECrPjU+z6gQjBdz2skoUs2gNUjQc/JZo6WXahcUxC
rS5gbxzQPrlBspVscyd4GbDmQNZTntDiOHfJWF1J6aYn5le692ryen9n/0FKML53jk3+/R3M8Us7
tBwHBnbAHjQkxCASCsIEdK7Yd9/th1ObhwyQ1oLs3Jf+8+lpLf26lAq+ss9c43XWSaVQzvNOAGcF
B2F1wKslj5xhl3sYfoBHYWg++Z/3x71U6bi0yzIPhWMLlokQ427pqBA02eORTRMP8haOKW3vG1t4
IF3ZYq9VuQ8TPcAYdW3fgQU2ah698XXwv1eBMUspoitTzFWa6rGcjxKGJZ1StNcgE4PO4G5f93ja
kkp+iH70gCgevbWM9rLn+ruP2MKK4vsIKgKc6FHY5CVpc8of+Vd+2sXfQOZMscmBdiW3yhdRXcnX
LDrnC8uMD8P26ftkwuzy0pMqAEoX2QOE51aD40WfNaeyQfIK4ATLplH1KierPjCdCrefMY+KnQpo
dgAD/paD7rA213Ziu/opvvFKS3ndNqIH5CdTFAmNao29fN4yt8f278cw7iprhSQYBKxzVBy7wBrw
ruEoVBfQBp8At7NPTW4tL7a8i/+anP/9wkPOj16Qy2CeJeUgRHYDXlT5HbhiYZVKhD2cqAiB7f9C
H4pZ0moYemOUmuEgVg+A1KgUj8rugU+PeMRxncWt9MmwTujGHnMd9Z6g9r0Cgajc6tBUH51yF7kL
0yMNEdB9GJCv1AyOxua+W2CugP+1Ckwo+HuQTGCPTCUAQFc31XAYy33oVSAKRi6s/KhKInlfemLL
bbASxzBLOFvU0H0EtvkZAYqQ+3oJp7KKkzbrobtllseC/Nyt9TzOC3OxLW8MMLdJLakdx4XDcOil
Y64EpPL++ZxdjYC5LiQknXm5xQjUeLD6OKJtQcA+ECsSSUQN90XhF+b9ZWKee+yY/mzWi30/gIYk
bjmYFEpo8SlHPAwgxrGyMqzjvrHC3BGjn3hGIUM1DChAW3qX7ObzoOzG98bykI3M3+6Pib32/9cc
HhwQ6URCn1W1bEB9nMo9dnxPg0dIe20ha0lkoji1rTiyGSJLWjsgVzw8TAMk2jj0oqZoLv66/xlL
Bx3L+X+fYbDPjghNX3oBMfNDHG270SeTpNIS7Qpdq5I4Mnm/JdpEJV5dCXvmfXi7T//aZWc74avY
7zD8ZFuce8v7aA/FM7+yV9k7kZlkg2cuYxCsRFNqQE1Pr0GRbwotEftwVnD/UbbvUphbPBCWufEp
xwoZkQZCwauP11IIy9v371CZJ4UHpl4QnmOo50e6RiK4so2QNrp2KF6eVWC5xg/3RZlw0C4GGYup
BscGQ404WiOOnzTTS5/LwALN0ZTZNbRUSpIAqQxl79bpSjvvvK0cF3SaHHQvNMZDDc2N+/ts2e8h
i4YC0ixOxdyWwKd3Y2PgCLe8UwPGhrZrA7VFyxOs/84Q42ArNdIrEKXhFNvQu9ru2s2asNP/s6n+
joVxsdwAzZI4wJFpwNgQ4dQKtkYEM/jZgdLwyYTmN70/puVDilwJim/QxgN+5HqRdcFvZS/ih0Mo
AKII9YWqqUjSfbcAbGhop/YeosZuwzXIAhPX/ev0XJhlXP0ESgwlDTCXA/9i+DlJ3nzZI5y/dkoX
D8i/7dykPgJD1flKhh3J+KknTvLIdc7oop1w3sHBR+f/qM2ik8jUiPgzpGtdwQthAHKYPAIAJKMA
/GJSL2Kh+BH6ZOAlQh49O5zVF7+hwWFPIKQXw87mBpfztitrOp/6Gwd4YZRxgEnbNwBAwSi0mp90
DijBAD1a+Q5YBkXZ+yDbE19lLdnyOK9BhldRvhJzsfCofy0v3DuSVxr6H9gSugBNql6cBLh+Jc0c
qTm3Umw1Xv1DKG2Z76xWG7dlXyK1agagrssghRMLLx2apcQg38Y+1JB+aMaxTbxd6q9cD2w67Obj
5j1zcef3FRTlwHMHv6YqtuKlZmM8eq0jDaZXHXtMybMwbgsI3t9flvkk3azKzAUHp4xIjX2UZmme
elM/m/V8OvlOI9Ek9Y8VZ/ycBsXSde4f5v3+NdALi8w+kMZArKYWFpUXbnP2HoXdsBMfS9PYhish
x7LjujDF3oZpmATlAFN1agn22TNVU3EeLIi+OsnDYY2JYdlrXZhj7r2sDLMIsOfhwAnmOFEoeqoH
7jeXmsVTRtfSOSxY+WYemYsw0I04RLv9cCgyZTtN7cYvgbAViXJQQW4RHGtZwD+9SkhnZsgA+BBD
RDFnwnVUSf9JvDr3P4I0y4DyNrOkKhTE8sIX8SmtI3ZHRTwX0sq2ud2nKjrpIMqj4zWMRjbGNed1
MUh+LoyHd0AjLHjEtcDi1ifCACr1yIHiL6i3Xp+/aaylcCxgQPOzM1fRGiR0yGeEslWWOZSjP8Si
W4lFF8c0a53BB6M5jO2T8cDE2Eyo4xyk9x74rYhCtuCxneEd98/4n/6y60OOIV0YYtZH5BtI5o0w
hNMt0uYTKUZpM75KpkDCnWYNVrit7e/KggRaiUYE03jsP1/WNLKWR4vOPBT6cJn8qQRdODg0BKiD
UmGCRZX6tKLynjPXQA+3FzgGCmXIuRcYP4/lbTC8ss7URB0PqU49KH7opSVEZr1KOLw4lgs7zNmL
IY03VbIyHqIzr5KscriUVG8V/9SK+UosxFb/cc6vx8RcDJyQhEXDa+NhsGOiW40Nbh8HYrk7nY4P
ZALFlDH/opUFdhQaOwX82y4ju4rO7DbeagR+G7xcfw8T2ZaxkcdCquN78FRKIttTayj0rYx62Qgo
JhEwgGSBxY6WQ5dIfg8jqmw3KPOOE1axWXFbCw57HspfK0zsbAD6V6gcrMjRW6Y9904GYWHEQIn0
o/ctQ0upNCgrI7t9GKB7EGLPoPzDUcA5uPYzcqCP0OKBTS22I+NXHzla81AY1EAz8v1jv7BJUV6b
SZTnaUSF59rSKKSyVNTlcPBiUp09UDPuvVO1Mx7vm1lYKlCsqTMtNN710Iq/NtMI+mjEdTwdiojH
nLWnwjhMYWndt7IQHyFpBezHfMfACHsBtEXTDP0UTQctP+XP1aHAqNJiI7UEMMABhPEgOE/wfytm
b5drZhYAAQU2oaDelMM1BIxanGF0+pEjp2zb2LyVWxMeQZz13dpSQEfQfqwltW6X7trq/O8XvhKd
P1NfKLBaywoV830GTM1AFensRxFtws3KIOfA5Pp+uDbH7BR5bgtRGpibYtsLjnIF/pnq3PU77zlO
nFbjLFmyuJllOYCcYff535lnd5Afq9BPbNLp0PzS3R6IoxxVYBuaQZXj2yCUCBGAr1UPVtaVJVdt
SvR+5Fk2HbKwoDL/Xqpv4zuPXFDf/74/vGVLkHdFxzWwIzrjL+W6TXBbcNgm7UvEubz3I6h+S953
vsaAs5DQwzLOmuTAF2Cz/hH1vdg1utG1YTEG0yFqNbOMQisuQ4ILl0Mise7sMqeFl6D1+DAK3FPx
o2vqFU5j4fb+nb8AslSiMmOUWUT8lACsOzbJdAi2udUEZh5sgFWrLO8leDZ2Hn0Br/FT8B2/3Z/i
29htNjv3vADyD74FZorFlG94w8f+HYHmUIGncIQJegikaRJaajvx+b65hXvj2t685BcTLaZtk1Y6
fNHIH7nppf6ZU+RP0cQc6qSYtsiXrFwayxOLCQU7PXBAN7ytoIhIc63IwWFpg7DAOlYngA7nX1uZ
eOQrQvHWX7kdF33QhUnGKeitNNR+X0wHngp7EKHtlK1G1jIRLCwGewVT+dcKy8ZaaX7cBROstFZ2
Eul5IgGdNqfnz458+OhOxzudJg4Y+0yJroTfi5v1wjRzE2voJW1iHi6gmUoayqhBTxVIQU7ofl3Z
L7dX5PUgRWa/GGojKDksySDsFH1TTSdTmeyYP+fJO2iVikAB9bcj8j4tCmGLlwId623TrjjaOSq9
cfMXA56vgYttW9WZXg8GNpHhfYTGZzysnItFT3fx82f7Fz9fn9DFFATlvJZp8ax7r4l0Ekszltfe
vguZHHSmAKKO32Axxrvz2lJWKV6dVNg1gw1Kl9dpM5Bi02wSU7NPGZF2AoUjsMFPg+aYt1XrS9fl
pXVmHnu/rTsugnV1p9ioHtCUQlLhWG00K6QDxQdQj1amfIzAKSrvkWInK6ksFkXz59gASjbHkXi0
qgbjgUA/JuR+jalu7NriTsCcWr6tmLVVbMURuVnAIRuNIOUsJjb0QHO6muxYcg/gq0NbHURuUJpm
JgHlr7Hugm465K/N/1B2Zb1x49zyFwmgdupVSy/ubrd3O34RkjghJW5aqeXX3+r5XpJOEOMCg8xM
glgbeXhOnVNVYyYeuid9532Nba5vp1fvALYvrMfgTXqYzp/xtKO/foBfrn210OJQUh2QcT22RZsu
mAHu9t3dvC9/QunzHrBLkGOOaMuyr1+a7CVEFTRmHxD7LJ63t8/PNK2yJHuQ6VeWfdk+9ekeUkep
g7mn4uuRZXNxvO1uvU2YDdvH5+kQPXyWU/4t7vz65i7R4pdtMq4y9ozCm4Oq+nE4qCPMOD4JOJf1
f73TMS6KeXXoWaKAvMofm17LRfYrYjeTp9BwBcmjnu4cQiQmD1fnpCZwPn3d28xEENiITbtX3Vij
PcT8zb9v5m9RB9w4VCCYLgO75OpwHoh1l7by1mPVfo/5WctPouufUQcPCdVVDElgapVc5xwSA35l
wEN6HIIMQ2TjUUM4/N+P8JduPQb/PQg0YrkDfbpOMCqvD2Q81eWRPrcvBOp3GBHM5GbOyMbbL3mU
QoVPFtPrvy/7lzCHy0L7D/PurnvRbP99pYQc0n+915XHTcOL9VW16d5+C56QUsEkd9ukyz54xbg/
JGcgpeLczZ9Udn85nHH9CJkVNjjCzLV8tqOYP40Q/zoeEplFN96Lcyve9cecevvkPTlNuXlq7wYI
wfa7MPPvyO1ntN0/gwyUCCDFH1CCqWv/emQNE0xl2XhReWQKghzwQFjuQucOABkAzcn7pMT8D6b8
fdf8frWrXeMOjZuYMC7RoTapc66+OulFRsfbTkW4qR6g9rgR2yifU8CC6dNDlLP07vYVU4u3bqbu
pv1ckNzb2C3BUMBawIgm//d6+HMnwesZ0Bk43pjYxcDm78sh4auIjWDlkes2DUBY/sxs5ZpjgWPl
9ytcLTgIE8pymJ3kGGydTfjWb81zU/TP9jV57m7No966d/wzdPIv2fTvF706zEsFkisE08tj/zAc
Vugyr4XORKqzz8Yq/hIpAIdAkg0CWLALvT406dRwNVPUP7CVh2vVrSp8cR+4ApH+3x/qbxs3IfDv
xMXwnbz/0vlfQnxphmmAG7hzVFAlOvE7u/cP8tGcGpIGe7Ivd/x2OYbPwYGdy1vn+Jly5vWDoqN4
IZaDQptAdgcE4t8XiqsiO7eN7xwdQHSs+tCNTSU8Oju/z0z7ycP+7WJIAoDS4VkBZV9drCSLF5m1
Zqeh3+s7nC47xdaUahB310+kFK7DweW5fr3U1UoZlq4DGVSwk1+We7jagaPfOpu2B1DH4GlXAyUg
7LMS5bq4vL7oVaIzL6yBNA+er3s60zqvTtFeINpiiX7796r5I6n735WCS7hHjxITur9/NkCRvobV
EtYDzEyPXtZsZF7n3QGQrkTSAn/VokvNRp2Tu89MQP/YhNfXvnzlX1Zs1I9BPYINcEzgPzSyp2jd
TtOOnar93PxkKzQlq49/P+5f3yvSd0ydo58D8vXvV1yMV8a9g/fqDlsvzNuZpOStNiyNy4dlH1f/
35T5vydE0ETHGzEUx8rv1zNi8uQqsHjWSj7K2eSt1anbM8Bqe/+Zq0evemblhc3cmnMt72XcZD0U
2y8iWuAfNT+8tUr//Qr+yCuu7ulaREa6cwd7DryDhKcAGM/lzXgSz8uEKCGO5ghCxO24vxjdpp8O
IP5tL0F7Au06JEgXTPX318GHSY9cNJCGwzjlqf7evJZfmvO4jTMG65XV3/Q8dY7+87Jx9p95sFxL
guH0wpV/ufjVt3endlxog4u3cAJQxXwYzuprlJlMnKpjyDMk58vBFuTx1rmzYHJ9Rvy/TsFx/cDD
JMBFZiBBfnyVgpsA4XGElfOJ6a0azz2/n8s7z/2MtvXZZa42tK+nxW1HXKb/aW/W7JNoeJ0O/PcQ
kL4FPf9C1v6vSvply5LQrTQSJARear+UVbdno/gE0PsPfvk1Jbpcww+hZIoWAtS7rulZHD4nqLMt
P0GKctts6M2aq5v+FO5OThF99CcDRuNNkq+n5h4asOcSKM1uh3YDmlTylKCn///fML/dz9UJIDUF
XwU6rqe+e7H0HX3A1EAiD5plX2j7vPQ5Fk8H2+Duoz+KMbXQWlXPIbCdf9/HXzbPb7dxdSbQpIqd
ysNrkZDdTTDanvj3gQNV/RtfbOvwk6v90b/FVwjRYIFbz8UlCmX/73u1UxysPDNXJ25gEiUy93XQ
6bKk0PCFe8CqMDTcFMF5LgA4/FwOJOdtakDdyHb/fuw/mjD/uxHAu5DgBPzyX97zy5KbYrn4PJqq
UzI/emGq/duJwT63mlO+E2eAn6fwsxLgPzbW1RIMkUJBCfwyBw/M5/eHd2cwyOZkqSA8dow37QwS
/6aLb+pgU93Peucnm6AF9xwmIh9so1JOj6iHDP3kG/wBrl8e/dfbuOzGXx7dgRfbxKK1Ovns6+T2
WYN50bI/q7sSYmfzYWyevCZv4BMGWrYTvv77xf/lrATz8zJDDdVw9Niu4uXccWhRsLg+ieiVQq62
hHisW6bi3cBxrYI/n24+VdH5I6/DXAJCCyi5HhDaP+hCcDZqGyHb+aRSA4AEmrVZn0aZV9i7KFvf
8Nvv3+6+LDkUhLM1fe1SkcNLBvhJgzmGFdnKj/8cidZszTBQvBvTJJ9QGGU5QXJ/YHkDoAxCVPDk
+fe7ugZbUSpTlOroewKYiiCS/fuHWptEjCNGYE+2eaoclsLfOeSfbIQ/Qu/lGsjwL4x8qDhdMwgl
55aVxs6nMW7SCeKNArTVfz+Ge01TjC8PAmyPJKCM+niOq48+Ds4kE86X05K9nw4232VvXb5+h5zE
Dqinl32b09cqfVd4g29BkZ43OociP+Z6s/PTGbqoabp/f9p/h4tK/noxoHm8v/fT/OZosy8/VXoz
bYI0Su8ADaGAldnuMlRz627xn13+02Zff46FgO2fzKbsZ3QOQMny8b8fdhPi72bd5pGmc0ZTsZfp
LUC28AyIfnv0t69T/kWnz0eZFmP273fyxza4eiNXKRztCCZRF4Y3sl37p9DJyfdZY2kSaJTsE/0J
HuBfXvBvkef3y133JR1rpjGIcbnD6f1EslykLybdnz7e99uHU34677sC/xyLm5uv2+OPbvu2y//9
vP/5Dv/rDq5qK1XNtZpc3EH0PuTdMcr27+fNj83mrsgLxPz0sbDpNkq3abErbo/Zy+5YpOldepNu
v+Y0+2xJ/i0i/LIgrx1LoyUIWLzibkTaFm9x9qk06yff91rr3fKoqpMJFxhgboF5BRxyP8cfzvdo
LMDC1Fj0+7XoD8FZVvdgiJJcv8HO/N/v/M+c/OqrXwX6nlJohLe4CdPcEQznYtbZuxDoUuTo8FHm
H055MNBvAEmUYfYHrWOhwQ3+LLn77GVfpajaliXTAW5j86KxqU9vZ5OS7CDSE9RcsqcUmy/DGnjb
bB4GnP/HbXF3sz0+vvpZdni+xw78+Ozz/3kSQ1IdUu5oNwBYBm/c+z2yltYmS1NBmFF5mI/Z9/1z
b3Tevlf6Farqpq9zRY4QBNHLaSoz0mPavgeZPwURIak/syK/tke9hEeYWF701DF5CHHbq70RO3E9
hc4qT28OXN3yYc8OOndu5XnONU1DmL/B8CB3t92O7vGChi0UbUsEyxy613m7+Vmfhmf92dj/X96R
h6oCeRo0dzFk/B+k+mua0Dq6dzXvT5U2GGIGg/6Ew0jkZVOSbeKVQ+GFrN26yzwUUKQbvgfaS/bQ
JFa3IpYyl4vmG029qtDJorZTb5wTiSNWrBX5jC3y50mJew2gkH+BV4FWXa302QvW2Hh1f2rMl9GH
sbJ6rOfPCN9/BtHLRfClLkK2EUqV3xdNGye8tQkuEl1Q2ycQ7VeI0tA0+kwrDOIBl5/1e7hEfwFr
IvIx+HpZH79fazaeaf3OmZ+Q1UDzRGJEb4U1CdzVg5G5X1lg6+8rnyXJYOsDSqrjDD+WBdayW1CT
SvitLkofuwl6qXkF85n3Trfu7bI41U8jRXTxnp0SlMY+uI+yQTo+JaY8r4D6Xjo9NdDomkLIktjO
YorSdo5lOx9Nle3keGzeuuOqnzgE08KsjvgM64lSYtAmhLXidlmxltJyNo67l6GVr62dKFSw/W4G
IXsKho92rulLZ1ru7xtIz44ZpBshUOzFcn0hbd/3EAdrlVmaY9j0ECdKIWhH6p/cj0sGjh8tYWiF
EdN+WjcmCLXZV2Oilk0l6OSB8jyO9bdldEIkc77fDXkd2hWZRLVAbCdiw7p06SL8CtIxjQggvBPx
qM1lX9XhbWCoUfs+0SDEuU0FlbzSHyEEFYVyLbNlrTF9KWzvk8JePMMyvxVUbb01GqsdbgXjNw4z
w8fAsHowpRwYmaG7C8l2STASR2P8YKi/RMOroeWMTR0OVXQIJgd65gqSGnuwnOeHVooOPH0TNkcu
o8HmtnH7+1kR9rrWavjWBcojmYGo7smrRTJgigmSSW3sJe22JsQ4qVyCYcrdxYZ5aAQ0nVjT1xDQ
b6iA/OA4dT9miH25eRibTubwh2pxQPlLXW+Wyhclaj8S7ptBeT9aGI44Wx1oB/1n7UDDxNB53ej4
8rlnf4zDlEo1cEifOQPbwgRCPZUxAR/Jq0IGaaaad04+gKy/ArEVU5ANiSaquFA6TrK/KHNPnWjO
WnP5GA7SyJSBV15tVNeUQ7ousrs3ZeXWhxVWhHimhg/bampKNzMO8ZZd3CbDYZrJcnGAd9kPEZnK
2fsGapP7qhu8fmPAPKnTxZDwozZdDOOQycik8Bxf+mk3g/bc+dDLyLgNy3k3wi55TLu2J26eBIJ/
N4qO3xPfgpBUO/0AbnY4g05jNB1enN610AyMVnwvxoYRpuaR10H+gK5WFbKBQG4eBTYBUh2I7lkI
LyZwaUmgge+ovvLzLokYDL4sEEJoZrlLtiwWGiE1J/xnCJokJEu6Jdw2NXfdzHdig0sSDELRCl9j
Y1wwHvKxopiU91d3XG4muD07pxjcWHrqHfDWCldXBghGuAZehk6M/TpPXfI0lyS6n/Aa70cyJFup
McucQQx8/rAQRoRvWgWIPHPJil5cZQb/ZQ2q+lk5kBNnYcTL1JsTYFmjZXh+U2KJpfE8Rq9ETTG+
KGwPf4AboVEjdRB0ZHWFrT/g9BOpP4BLhOn9oYf/UglVL6iWNIlM414acIbmSby4oxhEBqy6+zbr
ed67jloqiJeE/KBjnrRFQy1LsgtXbTebBCpPeItmwh0sAguEKC8daRO/Oa2vu51bj9ICh63LNV9L
xQvSdpcT3oTOaaldgA+QVG2fmyZU49FST+Jticq5uOl46kMOUwvJmHHEjVZrJGk2hMqtoOlRebCn
NQRyTgMc4Z4w2dGiIVKCPAChzRC1Ghjt4UfYlRMEKSae4KGjSGEYsezc5xj0xSUHBBF96+IBed/a
G5iWcFKJJ12p+WsztYKDnVvHcCfhl48qkwo9ybhuIGo1QXTkssgQEBJv6G6cEiyUVOgIAWvwZKiL
NV6Jv6vB0/w2wsApBvGrJGHhuy2rjhiA7SGAtJTo3aAenNKJ+MKFV8CCD2GnZIoK162XEJZDyYQ6
OViHJiMQVHyL3MEEkEUfjU2TbiFJoWfmQXmw6un9WGvkmLVg415HvH7hqo2dbTxq9Zpo3+n2NOnN
diXz2Gwh02bcFN/EERtpVEJPnCdVfQ+HF+blTq+gZI1GzHSYR1Zf8CFQudJORvLUr62JtuvsDI9J
I5xbQMJCPk5Q+oE4GBmNi0nB4GJC5DPQ7BD139CQnpbUd9fhWz/GyVAAIqi+zhhLfVxM3fupZ2l4
D3XUoc2ojrundZDoivjNHIYZWMU++EuxInZLkTSuhUxGIMoVm0e1D4Kyh+4OZY3eOpWMbFqz1jx1
Ao33nRuNTrTtw6U8zy5OmiwSFg/tBCr+Nve6Fec1bO2QKQmOwSMJO3QrAr9sm9PcN/TURLA5QiSK
Dc99Iz2RTbQdxtybQrYcYB3HYR9MXFgC9YuvdaHZkKCZXuLuMxfrs8kiTDDhNda1hJrhDItlZBqw
14JvbbgeFG/hRhB0AYVEuTewJnM9oMgZ97v+Cwah4wdTTfwLarapxgHtQhI4TKq5O/ZT2Y47oZz5
XmBIs960FUEOJMPEoKuzLk5ByAh7DGhuTZBB59TDHhc03HtsaGCd5NUkeQFVZHVSyuBDk4e6G21K
nWF9ZyHBSyjxoqHP5kzBV982jp9psP/hhNgob8M1cNy0dEk578O2gxMJ2oNVhQx9XNgjYPhE5Grs
oZtnObSIEBRMJG/YIlh8b6sEq6hRJB4y2xAL4bHLdHaOeB5iyInEXIOth8WdlUnfvFAWEWiq97OD
EWnJhnobDE2gC8I69nMOxdwUqg7jMwaKLsiJH08il5Mjh7SPphYbtMK0WF4CDO1yZzLeCKPn2CEw
ZvZxle3IWsw7eA5Smrnr+HCDb0HOTlQv5aF3R8V3cJRw2HYuExttrWuGp7iius5s2fRk00ZKtAdW
Vc7BKVnzoetQPiyhhUnPwCXGCiLWjFWRsGGCFlhrgn6frEGgjsZZLuoITEMVAjIAgD6N71l3A7l1
ey+DwbJH44u2O9Om5+wpHAbvWQ2GQuMavbP+EA3eYnGaLxB7AsuuJdWLHmYCNDco0WZC5oFwM8zt
MsHpBllqtgzrgMGOoRlfDcTCf65WNhqyMYE37TAFW7EUiXvibsqhlcj1kINikkf5lqNKNpHdjMKt
4G4D6c/CxC1tQD0epnDHPCiiPqw68XhOm1ajVhPQ9Xgs59JlOVlKSLWT2Ew5I6UMjrGN1zpf+7Fh
25V3BhOgEEFM9ihoUAS7s7D6q8OSmD2W2EMqdRyMheXTSCeCDEsgf0K2QONpeTTCWO9W465MbuPZ
fx2wOt69MnKbTbnil4kPTN2bCiVmmmCc9813nZlnPgg1D73D1u/hQCgv4Oem7hU6hzfGUtQqtpLi
kZVhDdnPUZEHf6ZoAl8OXaSV0qMfABT4Oxpdy/KgSkHZRivWIn0Yu5BvCNdrk/HR5ZDHbwyrs0rb
lqcGGcMJTlzz90BaStOp6tsE/lxViWG7qMM37HCI+Slc+AL8qcfUB4ejQLtRZux+KmnK5za2bl+0
CI0y86uQwrOYgq+HblPHqqJUsc9Tuyq0eRdtoTHW+aTPqjpmtzWmjZC4kNa7wxkSyVTQRX8xC9Kc
tE8sioqlmrCPZrFCOl8xvOWUThVPUH9Iu/xwh7i+d0W5guw3qO8JotrFFdEiMMILEXImSDWSV0+H
EbIOJ9IjqAX+ckqqnqN2If6qCq/GadAMPLkf51i9NLNbboX20NFxknArVkJfGdS4j9bR9h4Wb2WZ
yaCEWZhvO/c94QTIDR/bGp9joAE0RcNA7OCuFuODmjHi25iRdih4O876xhtJY4sqhElbOpMVCiTo
8wdB3gdDN93iFSH/rmgHWF1ChQ3dprZxbliIwrgIZ9G+lN4IEJxTpPnpKmFCkDp8Bp+uHzw6F8Ms
krgQneEo71poTyEZKYMqD0dDTI5iZtVI3Vc0igCog8UlY97wzKnjpP2xTDHeud8zDp3MulL11tZJ
PyBs4fg5ofwy3barQ7UPWVeJne/YwMs90jX9fYzZTIWNiTNLbgPm2DoH3xtKL7H0ZabJCMEXGwBK
IeySaXi+RI5GZjg+ZjCIj2lqXApbTZyd0duodfjqDzUKjiaY4Nnr0LrFfMxgp1tn7BKVTpEQIXoA
GLXDvL+du2wxsB5MDWvWIkSkhtFzh4Y7jHRCDfh9glFEGnn+eGAhGNcqVHiqJJjM0RsrlSCzculN
W40zJiUjDNqmK3WaNRUkmdFsrOI35lVQ7er1MmLwdl6g6h8GOjnPvgmaVLYsQmNqDEWUBr0SMIuU
F8VOdEaW7yWLJYH6bCLrnA+RNWB7NPreCOF8EDrGwNgSqyCBOHRSZ9Cmg3ixxXoyWVJV0CoLu+C+
l9NAi6Dv4j5tHTaztFNefHJ4ElbZEqBRkoK0jf5IO1TIRCeMsf/s0LqBDkRgg0OLP4PZnQ3lGRwz
lO3KF+qH9SZx6wrOdEGbDluyjjStMomsiWWyEn4MHfg4BIei1rinMLDLHSG87jbEQ6BBRGnjJ6w8
/mgnToHVEc6c3E0ktJ2l9rrzPBvWFXIFIxmyVHgB+BlmulMsIHXBWlGhhLIUzjqrJ2RGokZPWTSN
+naM0Fxgbg1RVCRuK0MZO1vIhNuJwMMTXITXwZf1A2T1I+BMFdJhYgS8/NTFKAT2dKSFvRN2A0zr
AhcvS3mN+FGrzoVxdsgQBrmlyVIk0cq/L2O/PgzVFCy5XwLiwF+p6wPebAeNWzcytypE0Yq3HjuP
iyeDr67xDSlIV0fgWbrCj3IPMwcsdWGW94JoPatcsFoMuzLmS5RTVHZfqCwDAn+3SJ1Vtc5RkTiS
f1lQrQIWGsMhTNsG6RCUfCU9g5iroUggF0Rdr3Oq5GEKR99sg0pwSC9GIRmLaQwr+OshBO8UOqmY
rO+MdFMvoOyLGwRW36CYMC5SwhG4ZUUdlKsYrFxhZlDK1hTx4jK3YH4kds1UL3EBeS/+vZVW3Rng
0XzntcJvd63q2+axSZjEYT2S3mST1Rgika1SDL5Vuqs2lK9DkFMjlN0PrureoJlMcTL2IcSZlWrW
7HKExmmwkgZlMJyAecZU0Li7Vc6t2MILePA3Lke+Syvo4mYGojErDg/fhcO047rniNWI3LMm/bnz
XIPkWjge9j3coqBmZxyPH03nduMh7EYUjKAIoj+CAdkEuT4A/B1ox3yFToo7XiKlB5ZswwMIJvNB
+U0aYQkCap/rEq/LCxqb93wOaNZVqANyYMMv+HHzFmQbIE6chePrSo2Zs6HtDIoxB63Ks3JIDwRm
AByVJjPYHTd+6M4VMqqhozmMNGJwurASvMztAubCvwK8hDSOa3gZMJTPLSJU7+lDVHslyQ2Z5K2f
qKRJURwh2q1EB342+SyoMz9mmHcXPTNxUZpVQGNF6RbzmTAecRH6Kr+Y3Fqsj3oyyCX1hdSSLn7p
tFkvI/QQgLCjcU9Rnvwgq3G+rG04uJsI2fWAQ1MEPoySwW5PdTQOybnhLCkB9ov43HRsSgATzq5G
dinwGHBRgiKJ6ZhHd9IP1XvituuL53gLGB/WmX96ap1Ry/ijC7HyAGrVtFzKh6R1sOInT+D8i32G
Y3zERMGrU1OL+iIUgL8SQFYtdrJeNg1FiEbxPl6i3gqe5Qb1dIPhMBn00WmEwBe00BcZwyDEqxBj
R1i+00LWDhxC+BKPfTbVM6FZXUL/I+NzNHzxew2ZPF6zLkhRXgPt4dO4fqXT6H/oxY8A3+jQe7Tt
0kOYrEduBLnTAJvZxNz4kJY3Amdo4qvvVkSJzqJLhg9wsFMI4D3zL+MYZtTZMLhgA8hEIo5NFYqn
Ui2Og7rLxmD4eMKcy2mha0HJ3LAc5iK+f3bnch4ygXDwQzYiIakNiDmZTvuABivTv3puKCEXS9bh
RGlrqnwxwGnSikPV9ZQIEfFdFNve3XjL5Hub2rHoB3OhNDaZW/p2g17PBC2S8KL9JryOsNyxrl/v
LGL7XRLW0sm9KgLABCgprrJ2DU11Dhenrg6TX2uW9q4LBZVugrsRrKtoFWRLOw7ffT64TR4CWqFF
4mEgNGtcVVFoawbeNwqiK77NKloLgfYu8IrVZ32X2c6bXqmN7a2CXS1OAUjrj5nH2u7dGZ0E2Ws/
hlDx1hKGnprXsHWa3CZ6m8ILBDljEnJvEsdM+8YQ3mbN4vqmcPQY7hKgOUuuQAtwU82Uu4tHFCBF
kkhVbfWiFE3R+kkQS5lDb9vBgQFSy5FVmdTOCA05/AV98EMXHNjOAnxmZJ18aJWQgIwnE8XbeoCq
Z1YjsaKpXejcAe43Pgg6oD7Bo6QOaJm5ihGAywqd1U3SdkCGW9RlHHaP0CuEurQjcgxzKmB6HQ8O
fdDG3Y6xS2nRihlbrMQRgWF3AJqYl4tVN2RuO8dtPmpvfq+xygw8yqVA0tvQCrhWwpt8sl5944yR
cjAs4/gAYfASIdoucAIizQqaA1xgAOXMAEtvIawOX/MEVduug2d8D4vKmUzAvpU5DnwkuIVwxEAB
RCQgz7Oa6jvlFDGQLeQFoI5YchdimEiYNEifSGVaA6NL0C0H2PYhawNSNNCfbpVAhN0xtidbr4lx
tNYLRv1ziHgQvUMiokzmYo1+t/hcyAqWgMfbeAEu/Db6XfkVGdnCM17PFdw9m7bx+p2ZXVi5xy1R
zk3t6nbarBb/StFJQg+O+mPrQd0H2NRF74YCFlrGJc4x3U+7Taj76FG0rriZmIxAM26CNoQ7JTiy
L8zOorl3pGUuSaeVVF5K6wTeL7PAAHU7z8uCltVYwnQXqEoGfMUPUyKNXfNOlJC0jQERvy3VjAzJ
mHp6gC13+RbyNfzelvWq34RGmnnX4wgJnzwc2st+LYXL73CXM7zBSB/iaINOnXcgYemV75PpVnww
3TZHt5mUzXQimcmwvyzEzfy4hV0PlEK+dCBOYTEEmj61EwVdoCRWITkhc6kfl0ZMCGtKQWUXqdHC
6JTJwSiIJ9A+gpxlSWhgzlMw92bPvMG4ELoyUasf5eK4+BaNjaqzqOvayUOkufjSnakepDQVprBQ
LdkPqeuBAiBHswBlPoY8VHTsfA2roJKvRG3KkjtJhnNvgrrIaEM23gy1E3sI2Jo7uYNsdbqBPIj7
DHR8OLUxCritQBYBu7LO1uFpWafuG5O0W0AI18Fw60sClQSfLwoINqpFlN6JoejS4yepvRLWtrsh
mmeZj3082xuLbhXC9EVfApmbO55U3y3NS79EsgLyYCLQd4HAg/nZN8FOziNRu8EazCenIZ2HcovB
XuEWbV1S6PhBLIHDoWbF5xqtQ74g143qtKaCQOmDqhD9INdfL/cEB/ZsaggkVpSZcHujiuIDALu+
L5CZhhBC12PUp4HbYbrL8QB5ZGKwUfPQoUaSRUURR3N485TtBhLZrNyCH+I/BzGyFLw2Wjl5Ncjl
ncPRFDnk2JSlLVbMkMFedrKy3g9JH+jD7NIxynkNt7w8EoOqXqcVIXFfl0hvSmB8i8vdFMfEEP7w
SUQwVbe60X5gwRClifHpF7B83Tfl9M3yUQ0sLr8DqZvjexyvPoqQRV8mEzuFJIm7MJQKjInRu6ok
slgNpAapPXd2fRAYAF0dN9A3LQFtoSuAYcVlBjjWBcm6Q6TqSLYmcBX52VmzqoMTcjVteBPrM8zM
W4zFOauPLK3rVygK8s6TWdU2en0QyENenBoJXrZEkXxCEx2tHCi2msW5SarE0tdGelBCalfkEiuE
seR+WfF5soYS1eSsJybeRmoy4TmZ3ApaIo3ov7mVH2Eid5mkSBsYeUU7Cl3jczz1dZQu/eAWUQ2v
4dKrtFc0JVK+wjdqPcyGdFHKygTjkQGcHT88Lkh8sqYdCbAoAGFIUqM5yhBweg4NeNt1D6HxZvQ5
jCIgWNYCyS4TKgAkPVMFhHOgHKWIB1aF1Wrdey2tn/hF5LqQToTxz9HCbqMdzfJgkV1Xe4w0AF7Q
OBujtGkMKiJeEu8FL5PeocKYT+L/ODqPJUl1JQw/ERF4sy3Ktfd2Q/T0zMFKgABJ8PT3q7scE91V
IJP5u5xN/K0zXtauDyt9SuqtSHdJLKavLcrmYCeijpKrGuOgZBUkIyL9oZ4BSI2KnzxwTAFeECe4
PsYxtTtAgJWpBiZ2Xlsgd2eHirPguJcMHyB4saR9zoaVeRWwGKHi0/S4URLuaHbR6K+HhNP61ayD
/FHAd4+NnqnDHFf1eciwyqu6A3s6DCudXu61M5+pDjs1Mj9Qu/9J4QXzLhxG77OrnP6n9Ftn2Q3a
iueQAivcLzTd9jD5Sj0Z0keY58W8vI+lk5RqQyqjw1atI1MbLwUm/EXcvlfxRlMu4gqqJ/ar4r3t
mBVQywtQP9N4Hyyih5padmzMvrK6NnvddnHGfgjVSwYHDUY11ytKQoAUmU/VkH2uFcrKq47i/37D
RPhS1hoOr/BGpjMVRq8PnaOAoL210j9lkVDuV3WHcMMDObueZNPGR+PJ5qqYDPnAGKQ2MiqAMnmP
NPKsUSfMzlBAEQVNI+LHFQzgncsh+EXnAzOUwobDsRVb+Oo03O50TMvwHvAgyYIX3Ok7RwmGMkSy
9n/iZUrvp24cYDC8cWxzJ501h1jgq/c5c4snLyR/IZ237HVNi9aF2tGEUXu1Aujvlg7EztaeesLW
FjUHTkeqElGW0cfim6o+jQmx71UYuYzjgYe6tUYygMtpV4bo2myGnenDRqs8pgK8slkoesIus/lv
mcCB7AA/xVtcehIgDNDwmSgIaQ5I/6csb/vVJdbOq6YgjzqKaHoIXfCmqzW4Toh8a3ajrfVv5Up8
lFzKALVeZEZzpobUISA9VHaOW15Amg2hbY7DVLiPYzG6yc5YcK487S3vdwldM5/UwLgeprDjCbLG
F3DJurNvrS6a/8yQjTIv5ZzAIjVz/Cod2QdEtAX9O2w/M6kzQw+cy6lL+xPf2r8vq7DedpOps1MT
UDHAQRQYn0VdP6tx86ersZ1ZVCGzjnqaRFLf2ORrfx7GhnHRjGhpX6px2gQjNjMrD9FCSFTuBmv6
uzUBxrNFFOYZgUD7KPiYD0sZGVbEdGE1aIrnz96Z+1uAgfLvqquJ1pGq7Wceg+1OtD4QTrrG18K7
eFf0nEUvQVVFODZkF/8n7eZnB90ssXyxAVQba3AdrpaZZaXc0P+gt7hA5jpBY6ZL2d+MS9VNAG7+
RD3k+ldVtxbJYQqiFSVa3FY/WWfnJybT8VVnuuX1CD5pi9yawP44oZTyuC5q+EQlQdWTllEd7ykr
HbLDwQOujb8SqWlMSca/dGvm57RiNcOxoeR9SapgG7+QnC5MsFFRP4lT4KChzUXijEfHlmq8WaYM
pjkO1ssqa0a9nWPjV+EZvsKvoMtdIa6WQTNpzMaWSR7V7Gz+ueky8dGw1UKQWhUFf8BiZ+8NU22g
vqgtS9QVhhQf+O+gOvpO03s5B7f3BQAv49Nsp9o9dL2ZeYDKxg5tFL8aMD9BXLYsHskNSKDn6NFF
F0A5WBfDeB1tVLJ7H0b4K5ZQ4/uCM8o9yK4NkUxA7yMlp/uoz/RlhclTa4rsuG0zyUxhCzx1yhqv
G/GXrSMgRWL6f2kGAQXy1szvCU1ZymqPeZAa4WKbsyHm3y5NhUAcvmFnyhbjeNcjtb06BmIBBN+J
ZpRvsoSk+U355+RmqF2nztXAlNEDE9vSBTqiFMF+Y3icU+9WqI9krzZ+4C1nWpjdDMXUMAgM/Jzz
pEgeozUO/1vG1S0Oc+oN3q5c6+Q7ZdwFWIS7uLDBMPHHOGocc24qfCLIoWlIETO5RCCvU6iZq6nm
HsiAWabOdIiM5ZC1DvDkEXtyPB1YdqACcNUhOrptlRjqtcNGlasjHoO+reuHKerBRmPQE5QQIeqa
a+rWkICwui8IbK1DFEQFV67IuyisZR4of6VyHdPoxfWyjeFTw0orGU1jC28vktHQ7GUVUFrgtt0R
GQwu+TVEcgTrmUiouiX13lrfu/AcHRk7V3Y1RbLrUx17nNtZNOddldH8LFT06c5JgEhNBsebA8en
f9jHFtHIsMwwknaeyj0pJen65reKGz8VZnYOSKeG5lrVbsPC3CpoMY2MIj7omK4150BNFlxS5Rrs
yU2veUBrI/p9K/zAPpRm8mB4FfzcdnD8qdkOyyDW6tGqMibVaIKBeowChH8V56lOlkcDmmb2Muq3
6roftGgfVOxW7kmHnW+uMmWA68XUuM4jkipbneu4yxLaTSvv0qkvZ4pwJ9PNGwBeq2l0BtU/B2qt
3RXGJxzqV6+I2uwq7RNIl6VzoognDMz8UVaDN56kJ8Dos801rwHtWbyrSNm/hO9WU7e3a2bWU1b0
Cfhd4+A+753B/kUrBhzGAOFEH5H5MQMPtDLoj227pdOxWCFb+3A1f3TgLMvRcwrZ72WfrjZ3NsXg
DRP2CPRWPhcEC93do6j0Up41Aa7cT9IU9gbh3cxIiRRmNq8iDRzhAkGBXAojs3y5DF/MqT8MPiTh
45MT8wYim85qGJ5LUYHUc9Ga7eC1Eb6Jsc4uwiLXxOupHdP5iy6nfEpsCR/iJ/Xk5xM6hhHkg/it
w9xKfafg+bejcMayJESBwuKz0cmMQ68e0uLIS0YIJzvYX+amDeW8H8zQZ6gq/C0D+pDFeJs1zF3e
MR7KNIfa9iwmMQcWUZkae/vZIVVkcpzyJ/2+8S37p6lAmXdYIhFUz3qBPf8sU6cNEaEVBHhHXt9R
c9tO6AeFbeBuZEDT/OH5mx7IW4pHdpvm8s2LsSY8tvQmomyHkmzSbFcwGK5+EQKGJi9C7AXAwJC7
gFrVVtytsg+hi5KkrXbwGLG8Qitpw2s5IbM9AFjX9jgsGV5QPWTWO1KhpvEBEEdiMeCVF1drXaoH
BxKrP6/YWZqXJQPMenfTofKvJVdP9XeRSTrfeCu25V2TuJE9r6aNb70+matTWVix5bJaPVJKY4Qo
d4Xt8GijqiSratk20LnKSTf6bUiF+s1xk2BiYkPSZ/dz5qTLVzgEDasrLI1/vVHnEPhahErlii8r
9ttsGuhIBCMLuVCdx63VFkl6S7pSkp0WC7947ro5a8FKY6q5fJ7YPyeY4GnZBcIPvSMxls16GIOo
yFhlc4IgI5rC6lqmhlVpEFnZ09i7sfznje5Wo9cKELrNQ5YJOLGpt85bGrYiOjSLUzQnVBq23TuR
9oYHTuXucRAe12DvJYN57Ph62Vkq2xXvknGN+tkl352PznVV3LWmoLy1Qpe/noMv+9ZrE07mGIza
uYE9ZExBB95LSMNQec1fY2OfoQ9TH6hDafsQ9hQcvrhqaoABFBubhZHi4LbdYbOm85g/lkbzqwOl
M19oG/g+6s0UTSIgdVFdLczD/AWJMNLZIboJ1r1UaxHvNBxed7XABMAmZ0L5R0dmjjlGbkQE++o3
aXkdO/3snyKmLL8msqi3s7M2fnXSGv57N6mw+G3jEnnOguu8gyXh2u53YDEAu0heaDbojxdsVokz
LHuYcdT4jp5jro+MyxpxmvIvUpIpmc9Ovzjqhm2OkCHdRNj+kR392G71Ry86mEz78T7USwRM5PlD
TGyalc1N3Cf6JhsbWsB1dohlmsMttIxCbJj24jKevT46a4tgJIj6MMz9KULxyy3JteoOK22BKqil
xxYW9tSjPbY7QdGjdq5OZ2cvpCT0ein8CmYb0AcaA4EWDpsM6vPQyDFuvtp+dr9lOOoRzEGhw0N3
kamdMknyBUMcMrkq7b0X+iMyjtaxCTn6mmms7yFNhDlZCdVz1cjgspdn17L3G2FjaKvYck2rMB7z
sVWK+ZSb6840bjjAr53S8VkEWwS47Udts+2G8NJfqcUPVnQr0kuvJAaA9exsfQMlK0oKMieMgksF
MdGLYr+Osr0skE3QBnYpcUTLVjJ+cpim/0TPJLsybpr4IOBWnrY+Bq3JFuliAy6S7Z2TA6fRSB/6
FGSQoaexmOybcSoM/lkvp2cA/eEhS8e6oAWa1peaQA9zqkeptmNHc7+hJhyDf5LVFO2Aeahsai9Y
QyjTLYZcjI2HuihL5/8iZ1rDcxkvHl+ezI8WdGitye1IIucHEmWuUd0N8fO0wrTlS9YokRdyRlGm
SlffkZGhSV+hQvHO3pplZBXO68rITDtXH26d+V90Z8O9Fmi8d4vJ3DbXqI29s4J2++v4YTMgHI+F
yl2ma5d7eNcJT2HSjHeEHJcYq6oGkc8KcfCWIATsz8mKRuiPAu5ekAYmLFv046K+BqYIR5IvhXZ3
i+1TVGUla/6AZszMVIA+C65Vowu6MMX2X6K7jcGCTHZ1jnOpUVVYRstvJ5Rk7q1m97R7mUWGEpZ3
AfMUBRSvaqr9EwGgGdIAmQr/IAOwtf2CZJd7JgzW+ly4veqBH9pZnmRfk/3HdsVZncRzA6STVu7V
FqQO92YSdJq4hjS6cd0MnaIaGETCXcClhcLAVuUxXprUz7VP0cEGm+RwmF0fOaKNIXBpsS76wdhf
LNa0Ht0SrILxViZ3FCzwQq80PNRGrj1PotH3FUpxCRRHBUEYVkMShgJaNgdK4+bsZJk33EGhZ68Z
/H93SMLFQSc/iTjKF6fbgqsGOaq9hjlgNzgbsuqDqA21gAlGiY61ARbK47ocGRw4JPYtjemPclBO
ZtOauIPDb6dM1QcVi9DL3U27sHxiGZ9VwzjNXZSk8svE0YCkdtVFfPaXlM+s7HQfzG36L+ob5wVJ
TvKoC4XWYJhQ+13zYcC/bON3XT7ERqM2H1OynGgD1t85GSP5adXgDrtErv60a+OmjB4hK4KKID3h
CB+apQw9/6qDo2PZQS57qPDRGh+UO0XbW5UC3+5AoGoiqeeAlNM2HJbuOMVbdO/xdrK8j1Q93l60
ND9A4qLLxTbWUx7IvnwuGkVFL1hZ1xAlrP0goqc8ynqaXiqG9DD1ZYVMPM1z6YB2Tm7xyXm/pUdK
0K3Yi2IAmlMTOzxPNtm6dzIJ1nOwTSVa23WWlNr1DLzMN2+dzyTZFJ1nW2Oa0SYIi+8ZJuh8GSIR
IdRgCa+nyBUTGn/V2hfHCec11ymQx7ecA0W/MowE8JFj63ik73MSA2W065MoVonGK1bMn0gGfCXH
wPOVvRYcca/wMOmvilA3XnXptHyPaCiq/RiF7C4ffbE51yoRWKSTadVPPWOKGC1VrVP1kYSmMkee
reQYnAPnXU9jEh+aknM4H7s5stemLwuVoO0Ig1uDm0MjxlIBFsc6SrIdKMKmj0lbZPFR121/gWXa
7DsZvPSPXHw7oAKWwasj1PQZjg7TLRnCtDYHGRfLmi/1lj5NQ9tw33LSqGMXN56Dgb0kYwoBxwA9
K9M2KO4RZNbTftYpUWWUHdH4ApsSk7HXU4jmiYmJlHeHAUR7XoX7vYS6emymKmB8VrACNXYd7dq9
n22MlR7K2qKGMc5IuricU39/cXqMIBhWvftG+mOOPqR4NQzGGhDA1nXJlcBBdqAzFjcimVMutbAE
haauwoABnNx9SHeY/1I/t/aubxWYTWL0kh4c5ffVVc1b+DdHQ9t+hy52EDApTp69XgxoRaAUV2g2
MHt4P0VlNR/iairbH15ghTSbDnXZWyzwpN9yG4t9HITtz8D1+OAa136jwW2jPN0i9Eujp6Mp3yY3
/llsMEbHmZOzpjGMR+fNay8uOahnbmnZF9n6J8DD8NAOaM3+KNVY52pCFe3u0evV401DruD2spVQ
mXkdN6AKsLzgwQdMNKK7Ak0upr+UQaF7nNPY+tettXJ4cDylONfsZoKdDgz8SKRU4KF08Io2uJnX
aCr2CASXmHycWYfP0WBDYj0aDoHzxr3A8I3S1GjxBl9XJ7VNpj1W4TR252gqRXKtuaKdKzBiCFCm
wsLDx144e3tux8o9ln4EP17SjIF5pOX8XE8Z3bobheO7qYZ43Q1xCuProZl6ibO59vZchh2hqT62
dqQVFXToLNKRw32Lh/thZcQ65ZQK9REJtsenLlZk8UzhsAjstoBDAzJcy9OonD68ZTkm5cHO9PF5
6QGE70acFuGJc3BbcoF/1jlnroeKb0YVxuNtB0anu8b5JsRhfOnUrJanbOqC8NAbt/gTTyhO6i7q
ir2RRfW3tGER7Mo5qOs7m6wOgAyWrOrWJxL5D8hG9kf3CS1wa90ofe7o9l2kJija2lMLXYbEGKZw
eSnwPyHFqMRE+RlFlr24JYV7nOp5ra5MhPyXc8qtzN5VwbgeOzOlxa3rFj43l0n94ZHxKBXz1tV0
0e81cTKl36FDr8Ai7dYP08+td/I8heA9LYbMu9XxBvtj5bYGd0WIAOboJf5GoeF5vk6Gg8RkMS4o
fDoEbqBg0g7VKarXaEDQ0HsDeEAYJaQ7NtvKb3IQGUuRhc6d5wHLluxeL8KGDBE9vAooR3kUAAJb
Pk6Fz9mQifZvzXpDTwl3mtD+ePNyEI5sHe65yxCmxm1M8JO0wYQZKAsM7jVmvE/kV0zVBv5MLWaM
Vn8GeLB/2RpKTIQ+wYbPjl1lWe0GJ+2AMYZVvbbN7GYU4Y7v9Dez27YcUV05fChMb5BH2u2/tsHq
V+WuS/Cc2ZJRUP2wyE9fiSXMtZiNu4sYExt/MllgQDlao+bd+ZUVLMDNjECJDcWUnxsbrekxSAnC
wKuTbP3RrpO98UNF+4NMbaseDEiVR8tcg9AspBD3v+GwARzPaT8zWB33RiAOk0m397XK0keBWUlR
L/tNcucCVwqGPRdzeav9qkkPqLjq9i50lSyfbCC3QFE+ZbVAyUB5tSKg7G36tCJx1m8Q497X5MIQ
HcjwcLpDNaN14ZiuEi5a8AWzK+VCboj0ouqVtLlWn7WHyhqax1rxEBT+xW+D587QADIr41B0DrdG
0VXNL8S6C7yHaGDJHmNFWNxLlxIYmbMSuV+QV6df89SI1zaB48FJIwSwLP2rd5zaLGY1FdXs5whh
51uoX7rXqQ/FPfrni7XaTr7Z+d4afanE3cQj/CfVkyVoudwn3iS+wa0CbjG4SLQ/S9TjnPAA3nXc
MBU52uoYz4S8CJzd2jPpLXoEqLZuSSbUUTRhXV62dZtxLw9w/0XEv/4H/FuWVzEoUn+sY6RKVB0I
7TnFZm/cY/z0xF3B3EvvUFPxIoJJO40osnMDYR5KKsb6yiTNtpxcV6rvBvaa6NUtWDV9v6frXdJU
4z8b2fi7cseBY0J6Td7otH3sC5N+elhBvhOnUQgRS9zOey9Jp2gvlx57qPL69luZxfFu6sjDJ4GU
vdYHv8ymq9bMEfOK0cpFt8Fs6uWzUdFS7NjCCTM9IFPVPolrFM5L6KD+HbKARP5GdgFc+GjTD8pq
BojGmBJIeSpKfGko/tFDZsVqeUPJUtiLZ2Otdjx66i3dztGYY/+eXYr0iPmbwyQ887VMAfAgU+9t
eU7DIcQzml2cd5BJFPS5A4VU4X9c8Zf5iLifIqWDO9CKeQFj7eZfadMEv00EEgrchI1m+0e9ZN8t
ZNtyLIeBcvRYJuhn5Y5eyuz9uOpIeaO/o/kOW7vkaV0wfmIae+nvi0phs5BhJV76LK4GpCMiVvms
m5HYfk87PXqNQj7h22SxZb52rynUi3TvOmP1woSD0LnZfOGpfWOXYr2f4kpQ+6ohC/cZIH9JCRZz
VrEpEHco5c0fjNKa4nxJYPwKomo0DF1qP4p6qczHZjfAaOXH9YK067JMTdmG/4BreA8N/svi7DLh
lNqbbc1bslvg55CHEW8y1EwVCVFm7ZMxdMjaMBeAo9gupdJYBjh1pwxWE0F97d6sdYa13Rd1+DqW
48j8xtRHiBOX5QSeVjrOwkCiZXmF+JVocjo8COD/dVHsE1+ZG8bDNMCiPMkHuvP2IZ4LLEUgUb3I
o34xy4HR2a7eLdPFJR05LpRujd0z3EFr+jdgI8u3bj1tdlY3652g6au5AIvCnqS+SDZhod0n6/JQ
7vUMY3EFraYHQgIn+Yt4fqBNjyJ5zwNsLCgd2lZokDpQRy9re3gGHXoYjJA14pHoN/U4OcvQ7cuu
p+N3Mj7EIQpV+hMEC3YDoFBU6CL0F0rxkvBZJndueL7ZDmJEnXCRdhpH0D66qXSx7yISzIE1s484
yeI/0m16/gyq/TF3rntLG1tveQ/r9F4WlMx5aLYe68BStE8TJjZvl6JaBOUFnNshJwdf4VJC8zsA
M/9y+o7lESU9lkFeiQ2Oti6st4uCbmW/lxlR4FRLS3JXb+78WNbO+lj5nnT3UNRiPMUis/+JEUfK
rolm+MOUFvUNHmN4w4LENZUGXRudvQkV/o2CufwVbYFrYWsDHR2quGqfiVXVtPxjsNxHAzT9RQ7A
NWynUbyEVnX+gZQ0lJPlZpvrgjltOPKkS65LPEQJzb8XFFJyBNdDdscZ7CD+KiI/RUvgOfXwHaJH
IgEHl8/U/NQoIhEssiLEtRc6o9mrKMowjpTMW3hyXfrwx3CUqbrm7NL/kToQjrc0Wkt1GkUkPyxT
0CL0XU0/vTZD2DvHWnbpfQ0+yd1au7xYvgiiOu0CjRAlECBFGJoQQo82dQ5vPDyRI3anzobmICRI
5vsmovLRWIi9W6BO97l1007dNFkMqj0HQ1Dfm2SK1E0hg4swe8m86tBZqneMSO32i40Y/og+h8KG
NhDiGaK4/Eonaif+RxH9FyTgurzdqmcsIr8GandGdHhWm0mzXHZ+8UC4VL0ctM2mJ+MwRfkqgi32
PgtVBK/h3Ew/W+iZEZ3SMlS7sBtoWREsZHOCgEK0TrVb2ow5hElSxOuVcjt3u8EN06dP+KvXl0C2
CCJsM2K7vxRm8/U0JJXlNXbY/HB7wKbZrkmdfTOoEQFlbYLi4LuCywIhVXGGKtBvsy+DD6CXhrlB
y9wQrD7FaZqXVam+tzQNEHlrd3V3mD7qH7Vl81dGJccGtCF2FIv49K9PhQSNOIHj5Mijrf4wTrtA
5S2cikeYnyC8nTxLX4ynaL7tML9ikctKjiOa+Hafrb0Nd2UqkExrgIieO2GDIlyC0MU1QTpmfAxd
6vynzJgse0xwDaHyS0z57IAa6gcbm4xwhoDWRoK6OwhuMXQWxFI5ElGNwKQ65+7Yq+AcBhVKtJae
ItmvEHtZPobl9CrbSOOfW7AJwfwmxUGHgRtejVM/QNlUifoalDNNJy06vKzVsnR7T9VxzOldyBF1
PvMEKbfcr0FvLny0HHoA1yYQZw+892JjU+IAMhFN7B+7iVw3Pn3cEvrV2XQcFtf44Qv07XXrmE+q
HUHsEmRXfd8ioJn/0cZJQjS6gnCgHRhpl3CvV+v9gIvg3fgz4lk5U0vsAt8348saZiF6vg1NKR83
jbp3atKlviLbS/9tKwxKOwRLI+fDkARfkXTW+9ZdWYR93Q/tUY/L8GYbK16SutuAJMy4fi9c1n81
MpX4YpRaHmVVO8OejO7VR93voupNUhu9RMWKhjBSafDRVcPlKFiTQuSY7mTH+6DUQweItnJXjzNJ
OnOILGyf8TmT3cpZ9B6RNYHiStXl+1xUbf0SoOeC/+dc7V5G31ZvrUjtilZxXh5Bh9XAUtww0yyl
m+ozhBBAfFTOIjq6Hnbd3QAA+S9ZqTP3U7A19/Na4NDFcTaheMEa99qRQVeg0fWJbmHU6IrJZq27
73kbUgyXxkGuytX447K91R4RqfxOwN9Jn8KLqPeYOcgxkMZNcihq80FC3BriRWyaB/L6M4bvpa7j
nmZKzDu0EdUHaiQU9dGwNcSrEt3xgcVLqyMRxeV4KlA9lQjFp3b82bjHqcHcNnihz0yrXAQSbb9b
T+oJ7Ymtr9Etlfx1bKy8igmX6W+3TizncVOKVQKlVLN2wxghNMTAB8n9vIJkmvV9u/Xht/IRne4S
Zh8ToqsMULeTYehBUBSjmgIanl5DmvRfnB5iPolCef+R2zH6B8vsJ6YCwdEzNVOXl7ex+DUKe0LN
tgWGz90izCLDAME7Dn4f5Ek7rMSn8wWc+0Rt/TsAGdRPWRj5waEr7y01gZuD06ZUS1O9XMbcV/Uv
J8Di7TCF2ex2JbUCwthvsmvw4iA6I4UV7XNIKoDma/aggWqZU8rErDV3SYg6iyNvIEW0HimpdnXb
ceDoLpriN00uW/WDbaWsTjLWzS3yqSADXyTZiEWLNmMAsLRnwJVxPE/VQqxC1CCizGO/YabWGrqJ
n29DYvAGRDL7e1FY3WlYBPe0TamJKNjHVd1csOSfmsCKFolCEry1kZ+BnVtTpQ+9Z6bxGbYKj5lI
L9EGTt166r4L5NwelkRGn3NTroQOU509FDBP1PIInz4Hb8XUon25QZo79SoZcbzSIme61TAAfdlJ
kKOLdgMUnoXAVhixOLpaUe8n4+rdy2krH0juaW4XL8aHveOAU+2LwLaX3ceJkR5V2tzg/M7d0HU8
954QFtqIY9+MUZEi7V2i6c8mmMen9qC3yGV3Ig0TY4/Me9XO8oQc3xu9x3Rd8FedvMqvBZ4e/ICi
fM5WEhbGmzRAGUynSL8VlIcYR32UYFDBHV5fMc0vdZjbHHmdQ52qqvEnHuLNpQNE9bRvaz1gTJdx
UhzrgvE5ct8r3yeWtEmpvkmA0q78b5jKEWUmrLUxd06fhdkLGvUtPfi9MVRebk2MQtDPSbFbAm/9
F5Dd0l9vBQUHFEM4yFdTF2K4rjgJo/3C9InvjPAm93GCz7+4tTnk07+OFqZ89JM1g7lJ/TYjodLW
3XLVOiLZTjIwzH++5IkAvJhSlD/bGitxtQ6mCs4zmGd5lxnCP69J/ePM9KetEnvjNol9mdnTDCKW
SRzjzSAR4X1c/Ga7mdI2Ku5wGOG38mlQcXHBiSKG8Nj9s79DkIctayfZXRF1KxaSA8iHcp4BT7Du
2BYC99ohYtPuXDJg2D0bGQXkGHWIc8o5W/mxUOl6R+dtLkDfyDxMIySSuMzzHgnxbVHWL9bbsBJn
0AToLpq3SKv4x8dEw30xmOzZGzbJQGMfyHOFYMQs1ImGyoZ7R9KIZ0W0a5NifQyLKNQPEFTcYezI
8G0KUkZwluzxe+1oTeABrzu7diKV/dpqLP+0PIDtUCEMdwEaQHYOi4qnX1EZykcT1gChiYBFKgLD
z6yLzeCcC/3ta9hKpzj77eCoMySefdcyMUcZx/50mqfC6ntpFdErKaqCF50B9CGewAl8tsWA65T0
H8NaSVrSTzUr8H7ruWFvqgQBEOJJTgcCg5riAN2tzpvY5vHQz2P/vK7/v+8Cz76NAVTcXvkVXCYG
GhnnFb83ySuTeRakPGrxmoxLaM9F31YfhI7UdA2LyG6xs5J4YsKuP3ShFyU79BZoVesIMfoOAHfp
zxzvA2dWqEn/2arqCbDLUzvaduC6yaUDuwBXXnCYcGK+QORDUAdj5zysVQVwq0qBdb3Q2fKfMfFM
e8oGGg4NqgpadfDiHpAQX9p9iUW0IPih95YrC4Zyk24z0mnLjHYGqJLh498swZAiti4nFBQuBO3I
hhK2OVTBMPHVymLebv0EMBRzuip0biawadJFvI2GZCJ++LFTga1P6ZRWF5vWOLq3vsZdAIHggNsN
ymq7dwUdV07/66KgWBsUWUk/YSgpNUEL8HLNrvwfaee13DjSROknQgS8uSUAOolOpt0Noi28dySe
fj9oNv6hQK6wM3PT0zGKVqJcVlbmyXNqWckdOfb73wDoeft5wE4hyQyMVl3lteHTSMJ9vcqhFh1c
2MG0p6CEM8GBuaM7ib1Jobv1PB5OoPTYZwmot9fGK1VKxlZdO4ZKxhkAnVidIIAJyWfRuFA9GhCN
fbrk/dnb56jOfjbFS+XEstx2Xy8KhW+y6RcrIu6las/5plpLuyyEoKAcq85aUNwRMxuaUAhepIhU
pAvyBKSrAsUAsAueZhIdm5X2uRifPY6nwRPMF+tFurHUwXutRIOuZ8q32rNRiBeH1vLuUHZVshyA
u/qg6fXmF038IHjoDyELD08fj42B5K/o8ooXD9DNWGO/MtXSBRnImI51WrglV6DLCeoO0MggCUFO
0FxaDJTb5bRKPsdpn3gPZpIIZ5DeieikkQ5dgCWZ/N0qNFjOeq0fdiWP9p85zQa0qgt99BQMlSbT
SkdzzAIccqtQrQRhvIwk6vzsM6t+yEXJk1E+sarsqVB98iiZmNV/MqkrfuSkhvmCKjN5pJMxuPzo
tLQyXNMqz4eU1Fa/CDNPsX7rokAhSaFCv/Kl2EK+6SI1z5BI6AWd42bKq6gpshS8QKlsz2pFJaXO
tMDf5HptDo5FIapwzVZGV8cEe/8gjURD7iUPugOOtYtdyk1g0STcgbAalduUfZG2l/6BfgDaJnoY
SKRNGdIhZvGoBg0o1vUP3TCs8yN9I5Z+JH9tqXTH0thhnC0IpToh4cjRaxgI0VpPW1rBQtUIvtM3
EIELrq2+OQT+Wa93Snse0WmdFO5UeiiCQ9ymqboTO+9M2YSGljBegmYw2bh9TGOgRA/wz5Ac8HeL
zosj6CEw3wQUnQFNkEXHI3+X851Bg4Ow4dXSyXQHN3niltSichghaKQhKRGCVFt4xFKCbaExFi+r
hIcTJyukNmiHlSLIjp54prfFy8HkqSnCCCWCXA82mm7o2yOwfIjM2fiFCaWJP4D7a2wtVFvl4NfU
DIIF/cRhz6UW0KFR2RLOOn0iBzTQoYn0mLbsG8vP15YW055Iya1VlgPcnOrDpaf0NmaCZTYv16/D
03QI7DCRml99WyrHVIXXOrGtlizP7oLQIFRUmS56uEz/0pQPQG1S9YsEoQSlYE0Q+hMpqqD6BGYy
oKHaAEugOhGgFzAxMkVCcoPwqmSfQqPTfyY4GjAgCjUKY+hUqj69DvkjwDYjcfoKMDqYcMqvy7SI
G2+T9HpnrODqqeqV1ROwcCGC5LBsMariAsSzbsGoea6idptnKT3JQVcpu/PZF32LLHUgKT+GTK0e
5Yzs/hcDWJd0bAAginY1XBrzKSqa0nu0aJUke1EIAjzpA2ZWJW23whdJrbscPV9+23NikO9fW2VF
SZ8eGBkQHk3isZo6sueXp0ZoMnnTklswoWCS5edIDn2o4EWZ4LqMe/A9wtgQmVGMELfEvH60Ofuc
2HXAqjw1lcQr06oaqAZSwwy+8cA81ytoM9tjJxtl7Ya93naAlRvB39BZ7It20eUXerpoRZCEB5Pk
PaRdnhV4Jy8u5J9RIfjlpjDLwgSfbvEKocFX/4ZLaeAXaijZwebkm11MssFQTEpoNcCY8ks+cAEW
dNGlQbwNgkhsvpki8Ta5Afrg3Ty8lMpeg50uWOcReASI0WCPWmgk8hAITiI//gxRS++PSF1NfMrL
usgPaAAjMVEpal0fa6sE9DawZOKGbiGfmF0WNKV8UdtCp1Dd1iQ9uh7GNyetAzU9kjY/n7eKDvhH
6BSdfgBDzT2a2dpOJVI8a/0O0unhl2p2Wgg4t4l+zJDg3hJcy1AYgiXRRJnrV56Qq8ZdKpngn5od
6OE2fJaT1E1B4mEQiJO4GAT/xR+SZZtLG3Pd2DYrNcO+LN1jJzVlQEYi4iCohEw+odQzozhbfAKq
dhforn0XIhEHdMgu3SBYYfvLWXWBkcB2yh+KXLI2UnortCxOCFEFhtUlht/u+qS8uF2FAkoFEIuq
cI+8IN0EQCssvFp8LtuloBtfMxrXNmIXyAefRgVvhor4Rj5Cki0wpejdGyIUqlMmc62FTSfI83ZH
+cPtLuso/W35X6DpmlnsW6rh0Q5k70w23D/mZKaHXmplOpTanXk6Ny+5fTlvjJ0muI1tSC9htqsc
xV+l0DHYOWqOh3ROmeXOSr+zP+EVJgESyHAs0IH6nRd10aBoqrk09V1+abt+CcB8TeUkkJaBNTPB
0t2Rk8S0UMeWGft05EaIFJ/YtOivFPbQ7gdYM3js+OIKBgKLi1Ir6Cv4w7OTtLNbjMDjZnNR/si9
sCzyeGbL384DCThRHJd7VJp+U4K/4g6uGto8O5jLdlR3Dn65pIS2i8qnj1f7rhEJ8Qb2t6FL001F
jVY5J7Qx7CQ1PYHoe1Dap0h9/hdGeKpSBiAyk6fS43HmK42uet0OMttPli79pnf9ZAbKDEn2dCwc
C0IQmgINi7yiZk7Oqy5YtWhqBVxK4edKepKNV7OcMTHdIZiQRCAmsAlrxIzSRHNNKjoLZXE5OoBG
LRq3oqlUX1fJGozFx1M2PexTQ5OtSAitNSZR2SEqTk38FHt/ZOtH1R4+tnJnxt4NZ3LUQjQLhqSS
okNd/ZDDX6Z1GOZEuuZmbEL4rAVxQq2SGUtUu24PCpfXxQUGrlczfmNuLJPVL4SzF5xDJToY4aun
7T31l5rP6DzMLcr4CVcnEiq2s2p1TFfvHTV/z6KI0dOl/oenZbr0E3mXoFNotRKxApOgnUiQZZhf
VP3031Z+XLaroYR0C6jAQKODQgNKLPyGRJD2y5ntNU759QX610gILBVJlDk5k5GADyiEQtSjw8hF
tqBwthUb2nE/HsndRTEpxmtcijpYt/cj4SEHqhlBlENQHEwYZSMoR6XwV9UXM4ZurodxOLKGg1EM
EimKMjktRpdJYnCJk0PYPJLdCOtHs4XOGRThUHy9aGTtqHPBkrkc5INnfIkh+FZS0z5TmQlAYFqQ
gX089CmZ+vSDJmfr3AzqRfD4oGCQ3QQStFCTKfX6TiUUNNYhpvL5Y4P35vp6BiZnDAkMT69JCh06
ayV/z+CXTE3qmrMzPa7ZdONc25kctMEoSZqWfnKIYTFNQS7Tbwc6CNI3awWpnkUDZnxeGnRAfDy+
tx05NWwqBreeIgH2nu7Y1owlke6Q5GBlwoH2SXB1Ryj26AeAvk94jp+MH7wUu8d0qz+mkDaRBp/T
Gbk3x6ZqjmoGBHuqPpnjSAm09gKC71A4QesGAloq9Pdr2dxQxxvkZqiapMv0GWgo+0zm+CKZHtDD
JjmUzRMp3wWcaQmPNOmrtzBO6hJaLQB9iT0zwVNND0NGuYlwRhcJsHRZn7iEGIhXRYLpcpSh8xB5
x9ZwQyDQHHVPev8i5Q8kBiMSNq2xMuUf5zI5jmsBAOYCSVixJuux1Lp05qtu7qjJR02cYROGlzPE
b5djS/vl5fwSQodgQTDWkr2Q8uXHU3DjFEdjxNYK9DqWjHbGe39VwAGqpR4zYPhPZH4WVfX7nxvQ
+f2jNBQ0TNOXEilLIEZacTn2VPEUBaJu4evHFt7CnHd7hzFcm5iMQejOmsnT/HIkHlro5mOg/mLM
ezV2e8i7KYtvIALpSmtmnf4fdnmJGYZGAGZNzgY5XxgQs+5yjLN9V3yFFNERxuY96yCYkCH9OLeQ
Ts6pu90cSAbLNBooBCJ0Qgj7fsFqGlpKavrDUYBSuklpkOBMglzZqcHMmbxnCWlsidcmEhkIh7y3
ZJaeV/V+KR5VHwJ2iKW8aAN7OECpGQXrOUPTebSyc6z6iXhs4RjYw/YrkK6EP5eDm2yai2U6H2+Y
u/YMmfz822PGnNzRF5ILvIjP4lGu40XSPFvET3Dkl+nmYzs3F6KsjzkCVZZJjxqyPFkqzQebBO5F
pA3eODRavGrKF7+sIFZSKc/Ixy4Xnz+2KN/6DkwaxDZkJXh0TB1aSod7rfYX8WjksKsmqvCj9nTz
NR0o9aSwfj1oqpJva8p2W7UepF9k+8q1ShbUgTG23qcRJa1Bokt44flR+nBuwLrD4aZt4RNZtE3x
raHvhQZtrVl30FMsGkofttAL+9TUog3MnsFXGs2DmZN2byIVemGgxWLHy9pkJwKmyWlDkcWj1D9n
X6MYP2gPndNU+2JmK94507xtYYokz4I7lKZCrJRjhLwuLI4X3OFxIS0LXXfDYauYZ7uAY+dMp04/
wO40XNyP1+526UY3gqa5iZM0COzeH7e8jmVkO87D0dCFJRwIcIAIyy7dBuDXauXbx8bexBDf+8z3
1iZTSrO/xM3XDcfqJ8D05uvwS3oWt9YyWnqOupE3nQ8P4sL6nj76L+1Lsa2WH3/Am9zNzQfIPL95
t2qa/iYwdxXyqwIEPoBRh2O/9Z8oJzwgFinstSfdGVbFp314TNF2tTb1OtqByJoxfhNtyIxeVUwk
xTX+kEcPcWU8hhwJhLAxHP0aCic6rB4CXVurUfpFSqn9wvYMQ1zzAy2KFZ1jTqMMX/7NF1gkWtnX
skKS4P0XnGUNNDzsI8e6Fjhc1Sfythvv7PSRtqFd/RvN0mDxdTNetMS1Hxu/t9OIeJDe1qSRm3Xi
l9rQH6Kaqv9RyeoXc1sbtpVlz+nwxyxW/8nS2y68mueAqjvtK/rbns4XKp3z1OO36ZBshJ4+JzP7
9LG9W88+po2I1Ul0alyPk3XNFGBPVuyLR0a4bXVvCRU0zBDFk9nNWLrrKEj/0vXLZczlPzFF0jkY
VDHFJx1KPafx42dUv6ALF9HyJnjFokxEt8yNOf90d4RXZif7BoZBJY0rzApGvay6VdhUNLAUuyTy
XjxPBlPuBn6984sKpmgHrq9W6LehFbsF2flqTn58jMqnh5jbhgyloUHRpk920lnOuxyWVvGY9Um4
srrzH+SG+vU5hibg45W9t2d5AWmiJSFkpE13UipnGmhWxq1Sf4sHaJrXACeL/lWjh/ljU2+pzOmo
rm1Nsl1DdS5KNYnFY6+1dH2hLGNTfl6rQvYKqGLfy4pgR+r5cSirE0Wth3RQn9NkeIzgtLLhmY7c
OgUMrUGyvzAsOLsySaGlSzz4kEUHQ3PyQwkWQ6EanJwMIgwXFGY86VdgaisZeKNdyp6rdz2gbLme
cfzSbcBPqRbuC9MSZbKf1mRwRhmFwE8rghJZg9dYafZt3H4WtSGy0yQrbPCTPyBE3uSl+o3a4C40
g21S5TJ9xMoaXPYwc7ff/R6FG4BkKSLC1iQYI/QkA+614rEhllj0mhzZYGvVGSt3jqtJgKChfqPw
3CNX+d7fFq2F3lYsSMd8Aa/rtl/lvRsdwANH5RLqu4930O0hfW9s8pit6OQXFMWXj2ZF/0QhP6bG
fkBiDeS2uP7Y1P2BIRygUxdSRNmaOAQFKkiloKHnSF9Iry8jx/gW7KHjomH+9fyvBqYpliyLBM+W
OBkYgOghbMlIczJ4j8KpGMCfCtCAVpyPh3XrWJhBQlg8uUXFaxrxQS2UDPoFQ0Nbw9oil8OqQd1q
5eeKPxOl3zWlixTOLWhTdHkMPq/uKEG6pEXLA+hYUf/+Q8tYaPthn/3UQ/3nx4O69WEManwOAPWT
LdGcLhW01JrlYykDkAFkw066LXCKFCatPJkpDUhjAPfeiWHMgqvZ0k2Jh8jENceJGtfIlsiAJgoo
gUHdGa+IS61V46UxvqWACMLwE12QEK6uY/o8lWBGnv32YFM213mF4K5NSoSTvZIFdBCWPUIh5gUo
OyFOSrU91f/FRuEVZ6iEMhLYzYkVKM4kStO9fCSoF0HGqOAJ5cyWnz5eunsn+trM5LZXKxrykW6W
j3mCE9wK4QlWV7BgH1uRbuNS5mwMYRgR+35a4y3qoRA8KOmOkfL7AjZSiF8aCFWzdB0nvwEsLdQU
dXUw3qePDd87A9d2J7N4Kci/K8ZFPvoUcNVUfTD6tVQ0y4+tSPKdPXltZjKLil4o/ZBK8jHLYTYw
PcXJ0SJz64rs/4gKRdGj6Ta8gqo9ZN7hFgLKdBcbcfh4gaJg5mtGY5MDgmS9parcPVwL+uQ0qk1G
23/vG8cLyB1yDbx8YdlZ+JWhuFAQt+7Hgx/P28ScZfA2t7h+WNmpOY8yih6rkAB20TcFVnFyZbZ/
PskFO7ahs8dvH4KynjmDt0YtkYZ7TTV10ns8M/ioK99GK01HG1tsHMNSWgvZYnhOlGN/kR7j6MnU
t5Y+Y+/OCsNYoVqEggoPWWRb3xtUvOgMprK3jrLUuiUMIHV4KuMNRO5Q0lWLsgN20r6qimQb9Pzi
PGZm+c67FpCySUvm6PmIS8cteDViixYaM1IvwSltv2vWgZbVhRqtJCBx8dlugfecYWFkylE5ENIT
+MXhsjPomoIQqoQ8rNVThCl/WVrpfLz892bGMHmVWApCorx5J3s/p3MaKI/kHWNaboBSiTXx4xZg
egcwPkBZlcQQzcZf9GU4J9d8g1YZLwJIwaXxpU08NRVr7walAXnr+6e+lT8V1aaI7aZdkmCEBX9n
tGfXgqC1EiChsoZVnu608CgJaz+sZ47cnUsJAAdBPI8zQhYe4e9Xh+4bmqSk2D/RM+ko2idxIKtS
Pec/ZbAbOwC8Yu7bcO04ffHV8Geu39ss0nvjk4u+yLSmgzvDP8WZuSwv0JxDumCp3yB9twtQf5I3
p/o77vb3Z57Jhmxf4X4SYRyfnIYQMRPayRT/BIUTjYchqDboJK01pClzdZo7J30MLjh2IAtVY1qn
Qb9ruBgXwz/pO8gl1XCTnfdGby0SPXbz8qtgzhy0OXuToakRWipItfmnoh2LUbDLZI8tQn108ztQ
iX58eG7TmgrAE7BGJGt4bxPlvt83YPlkHR6U6DRc9v46UTcXf6dGfzoWMI5eWpUqO7z4xfKi+/uk
J4VsS+efkQM3k2DLwsoSHmpIkT14VMtCsMt+RadgAKN5EoVzD42bNX//qcrkPYOkIvz8cRud8k/B
VxbcPJa/y9ez226SLWi0Vw+o+sz03ERaE5MTL98jHot6YR+d6v6rgqR3+/vj6b+5KSe/f+JTIZcz
at3j96sdpCNmadMoXIbfu/brP7djyjpZXp37UZmGrGZXNdlluESnpv+sVvXeLHBJqX45hX4vzKzT
TSzOmEyV80LgyL0sTpYpK7W+EWKPMRlpthLPeQIFackbeCjydX1puw19nzNR1u1bTQEORLSBO8Ab
k6J/v43FCw9TCOSGXWujZeL2K3bnht6HcBa2dnM8sURyVRkf1CRopmFxqtGoGHa+uCNj7Zw3wj60
zaW4Dmdutdud8d7M5FK7WEaQRgJq1+327MRrwKvy3Pv2dnOPJiyKGqAqxvjp/ZxZoZGKghqKu2ZD
dtqheWlROz/9o72Fcurx1z/dge+MTStD5CvRzRuYtngdOJYtP0qbjw3cbrv3BiZHNRnjo4v4ti69
G9jmI/CBmTWRbz3QexuT41qKFhRJfSDujGf6QlKaWui/eTo/Mn2fvUNoe4ysd8IjSe99/9M6eYt+
Qw/K0nhsZw7ZzY37tgv/t3am8n7tGqR/y7SPxF3tWtQVLNvaho4xM97bR9PEyriDrkK+nu6aGqJR
dojTu7DWLU1H/bmQF+SyZsZz/1T9PZ7JpQfxWdp2EeOh/+whcgTbOMlrwZkzc9dPXO15c3KsoDCm
2zhjBWsXNI9DQhA/kX3vVnPbUZpboYlHghcDLuEOS97JWrfueIjpLznFr8WDtZc3il0u5c9of1mO
MnNpzZ2ESTSGgD08ajKWZTuwiwfF9efncW50E98xlF1c0s8l7oaltUzPa+UH4bedPagLyYau1Nb3
1hHCVqt1/Nnx3d+WZDQJyACzErW835ZlFqmhFiTjtmxdb5s48qZ0wJEs0X6a8Sq3j4vxCFzZmrgV
WfYQIkSwYTcu4sWN18bac7J1sFbc3Encj33YXf9yZWziXzLNVIaxcWq3eVrP3ZDjv30XMU8GMvEY
FUmrUgEKsOvYiaGbsu975+zavMud8PPH47h/zHTdAD1CEoBK2PsVgg8nFYSsFMGQx2sYW9ziIT4W
O8+OZvzGrKWJi1IFGOkDBUvjAasXngP/1zbbevbcqZq1NHFREmTHYjmOqXe7Tb0IXeJBR32sVvkM
wPWuL7yavImPKtCmSfxLMfqos6Pa43VpbJv/PnVTD5W1l9zUGBDsiJvzJnKahfTHhtDr6T/uholD
gg/EkiKFAVVLeBwW9cLax7Zkoy41sxvmZm7ilVpE7zMvZkQtt2JC0wgxoN2cxJkB3XV+fy/QtLDi
FUKr6BbjOTvj5StvKOLbc57njhcHFUjALuHkqGVPVgeoPuVRGpwxEtgRRi6P6b84pu9sTBZmiFQE
yMy3LQ3PkLNoFot8I2zmbt078/XOzGRZCgsBLBpNxmVBudcWufzQpJhZ+9vyG0C7qwnTJ7eCDwdC
OIQoeJcL2vft5hGdUSfCV4fQj9NMktjmnEnl1qe+Mzm5HBDpUqGbYmDKQT+NflWwM5jkF60jOts/
c37h3r1HOdjidUPOA9TYZB4luAGjvDPGe++8Kb4WD2dOkfE9dFDtmxnabbZvnM2/bU3R1j3ao0bR
vNlK9x3MzU893qgmHYGW2KP87B0kO/8lL5Kt+OA9zTrb0W1Pbqt35iczi0RfRW/km/nRrScO8NG3
01wu0WawA955M05q/I03FgE7gtRkfoEG8/OrWFeWdCmBoo/JDRf0lz8Urro420i+23Acz3j4u3uV
1yq4UBKImqpNLvqmJv3e1LG0S1OarAPK+vpJ4wn2ZehPmr+t05MMQkl5QSJ30dPybQj63HjvPDDH
B/P/PmHc21fjlYIyjOGalbjOZDtxrH32gwbr/qu3pq5qm3vh0bPzH6I4Y/ethXA6z9d2Jxf2cNYE
KDGwW7vCAWbxygkd0x4e+z336qP8KbRTKLQRr3O8Q/MdTiqnnivg3bkmKJxZOu9eSqE32RC4X5h7
sJ68rTW0fZ3gJXwKn0Yvi+LSMn1Euw3lseAp21eL2JlzVHeP1pX56fUh1AkJN6RHd8GjdmicXfWo
bpvHcL1cSvsV4rzfUXX7M7D1stXMHr93qjRLV2nxpLmB/07WXOtzWbzUrPmpdbV1vQu487316Ebk
hfww/054y8ndrPaVxYnLEvXu4ithI+3g1kOn2O1t47lfjSFNtq7ti8vDkoQNrFUP502/Gh+y3nqw
LQjdf6KsmCzK5fz7SL4TCgN1+d80aJObIhJCmosHpsFaawfzRHX/1G6HJSowBFvI1Gc/6p9I0a8K
G10LHvQlD4uZlbgT6b/7hIl/670wghuNTzg7iYM2gZPvvKO8Gexone0QpraFl7mA4t5T5p3NidPh
uVbrAvrYLENRLOK18vbQpmfeAa7SP1vrmTGO0/jB2k+RBkalaL1iVtLum/IQEJef2WSFbTmzhubW
c+JSGrTi00RkYArHKd/XtmDDCWtDjtI7aGlvZsY1c4q0yUOggozFG8Zx9e74rvcIMtJtx/DSo4e/
8P/VI/Tdyk1eBLyzjCqNxpXjsIzP0PNjbRtP2frigE2fi6JnN8ok9Bz1YVTBY3MGj52T7hE0elu9
3oGLaFvMXQhz0zlxSudmZI03cBEtF1G3oU0NNTanceCqcuWNt/ZwAsJJI8QubIPNg0Y4ua7ZVb17
KVw5hYmnMn1oDCqdVUWR9y0vBMuU3R1GZ6U6UF/b9XH0A5YjzCbzlPGu/eCkTENXHeVCtJ9YX/Pk
bcs9rtBFaXPvf24cYNLM+oE03wHI29pCV3bRbZNPeuUMNlr13cLYtk6yT/YIuP7LHOD13tMnngqZ
dNPSOjZD7n6q3Zoc53GlncTF3LV4N7oFNWxJOv0ehNWTTU6XfRy1cS/t9N3w03jzGKgVu2iErGcT
ufeCvWtbkx1eCW2v17CfvKUBpefzsl91G9R08f/Z2j82C2OV7MdrMeJAQxmz+NiFjFv6dr3/Hupk
y8Md3qJ0gPl2Cw+mTeKYSy+aA7TODXKyoyNd8UKo3vFTNpG7nR3C0+gWkTE4/KuX0NWETq9UfL0E
3zy2qLqTV+1ePKcbb0+WT16o/+6xB8ySlgUgsoDLJrsyURISTBfpr9MaPZo7aOPxFyzepuM8mMvA
/XjJ7kZthIw6fAwqnJb6ZM3S3vDTDGHHHeKJf86O/ElpNi+lI63KR+HiQre0Lnb5MtjlPDSFlTYX
s95bTLwT1BCGDDHfdILbCzRIKXpqO4uTYbJDwb3acGU5ROlzr5N7F/e1rcnklq0pJg3cU7vLihf7
zrLPT80i2/5/vIPGczY9CNeWJiEJpIDnWo0YlXGALP5792KsIy5U87H5U33P9uVSpQjg2Zenjxfz
FrYxNuVdzebk8YOfgTS3Y4SIg57yfUdMqj14TvXH2Pq28ltcNDCNzNi8u4Lg6EZUFLKeUyfveZ4U
V1orc88Ji+6Qb32XVVzRJy0+/BsHY13ZmqygBIVMWA4Nu2U9FkPD3/UGQPtMEHvvxrw2Mlm8TtMq
KYaQ8O3Mj66TsH6lEeB9PHFzZiZrpVV1PyrCjPMWk3vvtrDBL0Bxzxzwu/fP9XDGOOXqQVxdCpmC
dSdT2O0O9Ul58N2cTFW3Uj+HM/3yc0OaRJCN3MvGgIj3Ww0Zae3aQS+Z3T63QrNjmtypIXecSTle
5k4d433fHd3y2fYW0q78/PEy3cuP02P19/6e3KkxWpm55DOoyqHZZh+6AeWFYE3w9h83xMQT59kA
09K4uaHrfxxzUqPfZ1BzbnBchRvndDWgyf2Z51Ktj4qS3NLjnRav1e+X/fhIhUzRgVnfGfKV9eu/
zaIxeZsqnSc1dYDRseQqkphJ7WELg5/tzfijtzawyfCgahEVUtUmsgBTzLSRwoCcqBeZMmG/j9eA
GR4V52cDCqB36A3//spBc8vnZ985neam9k4A9M72ZAlriDVTGiPk3cOX4ii78cOwgJPb7mwMazbs
tW66TFZzczt6io9GPFnQxiiVQj4z4uGRsi98uSTvkcF5TI/nvU6QqbzMLOadHNv1MKeZnhpiO1lL
GKax2EmO/1AsD5ujW+zr4+v618yc3vEp72xNXH40gH9WIwbXumjG8mCLH6NFu9ZmDt+9OOidnYnX
t87nED5exvQF8vCvoi0ACxg2m98AfRdfv8pL2DYR92O7zkHV1DurJ72BfHQDpP8U5lmHcSNb55LJ
VNt9WlavcRKvZhbszh0tS6CXVLoV6HZTx2+4ugNCcD+ScqnHI/9X2SXeFQ/NfqzSz4Ir7o/nb1uT
SwCGbwWa5dGW/ZaCDRZQX4+R3Zh6oibrWMLsI+vehgSrOgKlLfB+4mR8bXip2laq5F2k17RAuoL4
1Uj/6MYs6cQ9Q7IINBbUpDLSqr2fyDZt41SKVHmnrjpe8lQxSa5tnkDHuvKSXKMjcoXPLN49p3Jt
czI4LVZRgEmwKR28U/rUfso2oqs4Lwgm2ZWbfUr26UuzV9x+/bHhewt5bXeykDxFcgGlIXkHyyiC
Dcta+/2xgXvhKn1Bf8/m5BpHMcY31BgLAlyMIx+y4XjFg+ghzZK7Wbevu1VV/GgzYVNon83SqZAA
nsOf3/Mv198wud4h0JSyhg6DnWh72/jhR+z6rrgb7yfIO3GjvUMZA9lN0CZzJ/8elubd+CfXRSe3
iMp1irxDMNaN991GeZRoae4W3SJZwCF8cfSl4lY27u5lZurnNtXkzlClQqaJYLypfux+QEy7eHla
rY4UBs6r534xV4W6Vx25Humb971yQGnORkJbhqeXra8G50e5OHxLnA2cKFyOOjdzNb6nH/rFr/86
yW+fdmU6aGCmli5MMmJO1GmFxbA5vKyOYxbkO/pJJG9Pc2mDmT31lqi/MqlWsnGmfDq62x6T0RJi
UbLtcy+IW0IneEhh2xg5AGg1UqZMh0YlhOhEaeP+QUkieuyWh+UhXPz+XbmVi1TTd9/+M7Nvxmtw
Gmtcm5xck0oDD3roM5vUaoFX5NuSNE+zrZ70dWHPVrTuuqCrAU7cLYJoTRuUDDAIyEgvdy/+29GQ
v4g/ta3gFM7Ho5szN/78at1kVTDCNMScFueLQdyreTRj4e02/2j+Jk7V6iJUJ7z/uxtVW3VDN7dZ
r/EEJOvK/oMO0YzNu0edLlYLuTWV5oKJhxNIscAboMu77IuPLmHnFJ+B3ZaKi4Twx/M3sURrFABp
TZPHMj5dmNrEn8kypLBWJmevS0jxXyU86gHluPXHRqaR2l9WRpYZSto0vk0Tqr2YFFJcqNnrJ2A3
0SGghg5DGYII9hZezQUCHut+/Wz3Cymbe1tM4qgb05OptATD9xNDyV4fnGX7O3AG4FLZcliY3SaD
Zdq2/yS7/EdfuP4yru2ZdZwSYNxYn0yv3vZ9nDUMvPpZu0VIK226aF9s5ROoDKt1q+WpX5zGQs16
zrL6/tT/ZRnUGwVuGsAVfXLqQ0UIkIkO09dE+Yla1Rnueb0MFtEQghM2zU91AJtkArnxBkLratQI
n6Pie2uqvTo4b5+Aj4NZSJcp8U7TTIaa9JCJV+nrGT0vc1UjVg1pgSu7FzjS7cvvNF5e0JCJV4O6
sVbxrjpUJZVmdakj8v4o/R5SV17XzUMUrjPt+PGWnESFf30bHZimqcE3Y6mTbdFHfod4opi+WhJK
4UJuynQLZZiOChupwbmazugjbqaC1nTiePryxSllz6WS1FK3tPQ1PV+QY0iyhVqhnGNKq4+H9Uae
OjWEy+BIY4v20kl8plziXO30JnvVKVH9QOEuF4607sClI36CZ61ciL/rAk78HrmlbbypgqVQLQfu
g5/n84q2HiNyEs8dUoj1t36IYtQ2/iw/qk+0+CJI71E4/eOn7hA7QX/6+NOnfWNvS3L96ZMlQW0l
5upos1dTd/pzSgcPqpmLpN+JhFMPQrTJykW+7g9zSeY3IpibOTPGdlyFho0blpowRhXKN/CBnm4b
aAQsXmLAm51zhATPhnfrsmqQrl+Uv8JV/Toq7qCB2ZAc+Aktdv0YqptWm1nGKS7gr7m4+qTJnQPi
Lwi6M5/ULJ2Lq7qX38uNflxl3KU/iz/qmps7XdLetKLj7OnjdVDueQ462v43HZMtFEiNEZTSkL1G
G/0Uf/+i/jmET8aDvkkfQ7t68KNV4/4hUWhv0+dwqW329LgewIjw/5eyM5egnCYO36YC/2XRS08b
7w3Blijkl+ZSpvmrChFmuUHuC8J+5CHTL10niZ+aELlOR4EinZe+HGbP7ZCKn+CZT7/kipX4M/fJ
Pb9BkkpT6HXnDTKNEy8BP0OBIX9tm2BYinWeIUyf/qwbUXvuKnGuWXzc85OtCR8zLD6qQjqTNnt+
fhXeWGcD2fPayF/pKFc3ZijJy0IsJccQ0G5SSjQekypRZ3bf9JEzTjms67yWQXyq0LBPEjjyRYql
om3yVzlxdG1RRS5HssrXylMFSGclXZ5Up9xV+oMirQ3wGxXFkbmAfBop//UR1LdUaFwNBR6j90NX
LsFF1oo2fxXWurSTUSdWF+VjCRnjZcGsA2zc1KqbIaHULqEDLX4am48Pwr2dhxOlGwneSCqKU7Iu
NfBlI9DK/PUHT8zSTr/lLw29EuGPGTt39hR2RiJZFaHfm8uhyGRlEANG6oETYaD18FIGKNOzm8oY
LVxEMxCnkzSIXoVFW/n2MLjapxjSmVL7p62Nb9MOEk2CzGGkPboZNFKdia9mrH21bPLt6/ZZcLbq
Y7AgSPn1aSZTeM/n0yEMSY2oiDpsfaMvutrfVReEZ1+75K/xgsCEEOChQvQks7U9ErLtwsiWhbCY
C40mRcW/hog7gfYbCnLapd8bRX9BkFqUQF97segdobwYC7mV1HWBXuBCyLPLwuj+D2nXteM4smS/
iAC9eU06eZUMS6p6IcrSe8+v38O6uzsSxRVx745BA1M9HczMyIjIMOeABix05XOjOLbZ1/RcCY6d
uNi4XDhshB4y/YCsXzOZb+Pm4xtsm760nkN9xy2ncFoM6kXgJOQJsOYRQDVn8EyipKskciHt7EBQ
wFNq10GgBRjNBTVeGzqgO++qyt9gsK0INLoL2EuccvwFVKmYh6fdosF8vOQx8BlSwmycJqQVorCN
+2qnrPCax0WNXkOJ4i2ujtO5IeIpX4Y5T/BjAosRY9LjVr8QRKi5rQx0sehrFHXwuUk1QJECAoYb
lco+2Td8DrViOZK8NBlIjhhV/GyumSHaqsyoAEsjIl3OvHvGfa+DEgAsAd+DAXWEgWOAeBbEl3nl
Mo41cPBI6PsLWDQ9ipLZgkNs5WAipQEZW9jqPbd7ft//Xm/3Rh3zmgKw6dH0CVjnP8t3o/RZ5fBy
AH5pS7u+d3q8RMdAuaTIe0LesRFkX2AULFMTlDHlJfw9IepJ+z0c1BWG+LTNBmYQpbOQvKnq4oC/
Fh05nWL1lKogVUdn0mq1Uk9z74lHG4ULw6EnBj2q+Pax3wMqZJRxim2fmewN3HGkKJeB++K2M67n
8VrcixllD1w7EeQKANNnpNl0J9wVgBABgBAmdtccqNyfH8R4iBI6cC9tZH2cJIPjCSDNabROTZcS
QePNb7rZbrcGWCiWP1+dQtpVq5JN/xu8zHVSTNyMe/kjQ8TUZd4Ar8o+a6KJXu+t8VmoIB4iS/7l
5UIbKRERUIHtSAXm/0wc8/gguRc9CvJkNpClYBAN2kI+/WWCfQAy1ef7+xhI3ssYDvtGz0Fp40Qw
K/bZDa2syohXztykcWrmXwcocAOcDlIlQFe5l0CB1azpuYQ6Rwv75cdsV/VqB0DLb1Sz14LWzejL
Y64E6xEQGUPcwMkw2jM6E52ayyvqDOgs0pbLgXqtA4lo9lmKl0aYqcxPnhBs0+CmJNBgsPdrs9mc
76muhjQBUweFGUmvHNrBnx/RRIyj0ID4ghHE5aYR1t5L6XrU/+WYos6JHuiRKW9ksvp10PU7l9Sd
MiDYFx597oCwwEPrXpCI5j2paG3q3DqR0aYrv+BIUWyz8t8PmbGiG0GjfeMKPgE1LAQpcYO3G1oo
eBo8shLx6K8w7Oc2cMpi3YobWayiqPjCzhXqvAaHJCZT2AO6RQne11+Mqse6uhLXMw/lqWuFkBTA
O4iXADA22smcy7iw57HAUKl1EWR5At7tz9ViQvcQADJDbhAVTuB63x9WGhYlWHQjxwrF/JJ7+Qas
tRVxvUh/LmfiRqGOCvIULAdPjr/23xsLIUt+49d94VhxkawAnLO3heCqxN4nl3Uki2qDYemZazWR
lVLuZI4OrOVb1+XkxLG2xh5Y+wAbwC8tMvBLYi4JnK26Wti7EG/a00y0+zepNHL8d6JH5orJBbEo
G4i+Xmn1VdRfGxV8jwuBaIaxVHR8wifS5Q5BviEH/9ua10QMcKmliSxhsVinmvY7k5md0N67LxoU
4eYAJIpTfKHMHMvzlIXYg2tcoDdZy2hRXqpFwc5s/qQ4GJnhVQVSKXGkVz6TyjYbOY4VgFSZ1b1K
ACbXIijXaRLNXMwp54r6MsNzGFVG+vPP+d8sja2Domx52bGqVSarhYMN5UgsE4yX7suXWBNstbBJ
iZFt4mAW1Ca8fQZ87UeT5SR5s4uZ7xm3sg++6u57Rt4DbL2A16ZYx8KkOHPd+miNMECb9+uja0i1
ZzzjqJz1IGzkesGwKwQ1aO2tojezY72hmfWHgESSsO3+XeCpf8kC2ChmuFBDQNbxXoeotqSjLAhd
ax2RbU8YRu++v9evIXJT382Cm4OnnIraUEj4R94op+7brlDT6FO3Gn9Zl2tAHgZrtzYkMC7TxLMX
yA94PbDsQy10OY3j17W3Z+hrpCzZco1OJpqk1EqKdTBka228CWxpJu75e0CO7/ntF46yNp0b9jZd
+66FmWlwHBooegApliC8/HZW6o55Z4cJ51L/Oe/3xnFDocNbPR2063a9OPGf3t7TYnVh69+S1pCG
LOb646avxj87OO7gjTkp7Xk3cC1WWPssKS8FCGAxRy6qvrQCNnWy6gByzOZLVgsPnbjNzgVD2o/y
SMVqJx1SdyYZP5Fwwt24+aCRXUBuxPOaAkcqgO7AfmMoRheUBWenWlMqlpAYCVBjOeSe6ByY3asi
1cCvq/zk8hZM9SS056piE69DfBBgCkAYgqwE4PbvdRogPm0GIEvXolV5xeuF2V/YF0+lr40WabaN
QUx65sZOucJbiSO31MWsEpVu4lpSvhAztSswNR5370jNu3M5zOntRiGCA6HFAFY4ukEVMry10GG7
M97gAL8Qafwp37mYd1T0ZheSWJPcfUGjGGD2oI0mIebgzs89/7Q5FMSBBw7kdwgJ73e4GpjHwQGK
Iy/NXszR/8OtfOejcdSMRX439peRHJisLYEtvlCFuZLkVOCLKjWADAHZxsEVjayWUIugqI4hvzMF
kv2CoN4nYI5mVDUwZvz+uGnmz0Jis5HrAdkAwAFH6l33IMbN4s61MGtrOMUrGMMj29Vq+sB6a18c
+K5VD3ye7FuWEofSaEkVpNeZDZ+K6W4/YqTSfaoMQHW9a1XSqZJVRV4wmFZoiZxo3SFwD11XaEzi
AdjN6JYsnvhizs74wL/GjbFhRH8nKCtgvgHnNvqGIO2ZsC/xDSiFGlGoMSV5w3DpLt5ZlhUZgYax
BfILk3f4TxY/ZJKBnww6z/EMeVsIcunQIiyeGukSIKYoDLqYta5/COp38inMpI4nfRSCnP+VNzpx
r5D4rBUgr1qhmTU/xy+BXm6kRbIVNfcjX3C7fkWZO7A+gDVr5ZLqE7Nk6tyRD9s53m40EACdBu9V
AeC493csd/KKjcLCA4frCbzX3kHKdZC7sc5KUnZRsHG+qRU3x6Q1GeXeSh15P88VgBtYQ6rLqcb1
fet+VWahFsQY/OAVL/N42akSOntET38RiUg6D8W0nbUDrxfJiXXqLutqRvOmrKuM+XbwQUDxHrAF
FRAbK5Fku5aXmm55zqt1zL5JGAZtEzK364OlHu/6YFSQ25MYEE+MYmpQT6Z9yNFI7zW6R5xVt/WI
DIbaHUsk8MT9J74ThmXgi8U8B5Bg7w9ZydGAygWUZyWVowv8lyMRjtXTFtgmilGJL3SiehhwT35L
YBRuIl8Dgbcq8mqUm6Ey9/gehI3Wjt0FMx4vo374AOSGMliWeQ7rW0ppiuGCoQ+NbfrCTIA18YzA
0DgyMRAwAI2ONKzlfI4DX7Zv1eWK4tSS0wK9c1/k/vu52Rj+nNFq0K4i8VAaRAKIb++3luUrWS4F
KrSCKtXQbQyUWcJXS2+bcwuPdQi6nGce3hP7x6GoyGOUDAAQeJrdS/SYWnSDVglhp/blqjNmx40m
lPNOwMgC54Xf2XEFAcmuX8ca+5Ou0fuBeA99xcq5+aSM51s4vSBkuhFJoRVkDOqZxQgBSh7y+I7U
xUWQdnG/8uOP51ImyilITIucCNsOHIUHli4minK2yPzIwmBokpNSk4h/Ljf1BmCsG7ype3KsSaq/
xECViWO9fGWQJj8tnn/F8Hwfq8vtR4wuvosGJ6eu8BFgjNd5TFMlzudzCRO7iRohugdpxKYcLMy9
ejRsJTFNkaFRq4Xj7pceEFGb7ODMaOHEQuA0eMQqgGEFYcvwGTdP5zy2w7RLsJC8jl4lupQNJs9T
/flapiKwOymjxQCJiXd5cJ5bobKv6xW3sb1QBTtPyGy75Mr1ZtGCgXEuFnss/qHyc7O2kU+sclAp
96kbIbIPpJPQ/xb9wc92sXNmCryHln4zEwtMGBFEuDyMCCAu0VwyyrDmiafUcRBEViOQqgyIHxy7
9i0vjZZF46B7mHuPP+gIDCIEAZQYSWO8XEaHV0sseAXFJLa8zgdCbpiibGyCJslTw4CdUZQHQzyS
NTpCXs6jlvGD2GIKSfNBzOfSRoQWcA8kRxX99VxhHrQSwhBED2lJwFBhcfdamcRSV0ge+oPAlaQ4
9WedF9/PJTw++wYRQ+MD5gSQ6x+XKtMBd4dhavQporHCRU2ovl4ZQMUJhvPCrtfUnDI+xOSYe8D1
QosF6OjAJjs6Ky4FUQtIHFKUv2GwMPZNAZLMIT8ipr57wH0gGH6+wsen/0ji6MRQhxfbgOJSa522
60/wQ5g1uoF/fKMmIDtTDxX5XqjBl5bM3faJ0xuSfnBqQBWk0RE4Oj3P9gLf8TILrxvtXVkDSsg2
iMNqH6Wp+NpsE/nDtcNC0UwBhHg4UgGPjXt5jpeIst02mcWbCYrdumuAi6MPSPrTziQ1H2LLkaTB
5d5YSz9SkGaUIKnyvkNRO1U0OXXdzE2bW86wvTdCBJ9i43oQEhG+U2N+ISrEkm1t5qE0J2bswkQq
YHObyaxMHxqPfSSiFT1wCfMmnD3PeK6Mj90fw84BKx5FBhkG68+r3ywKcaIA8lsxg/qL7/K7Eb0r
xa5aAgP11JCwnlPBh9gH4njU+2kMPfNgMBgtTizdokzRd2mh71Uia+8jS4yC1y5iTDBaKEazM06P
iZZB4kDbzLIIJGFY7k+Ntvm0AK51bqG61pEerz1w9oBQZy8ha4UhA/6MEcNEk2y1Dk8ldQx/+rmI
8jHRMvqGkebUHpjYCjCIWZimqAbgcC2NSOmqwOhYrVphRk+HPbyLgUbSRnucSlJtZ0qbW7kBDPf1
HCzplIW+29GRxaQLV+YSscitzFviXhNta8gZoYu3NtAW3It0nuUwHELuZysaWUwMxwVs4lS5FStb
QTTrK8VCe/zokNkrpUDbLJlLBc6qzShG8aVUCEoOasMlW4bS+gjtpxdeTyPD/0oxdIORfYDwRyy6
pdEYSBgqULk3tMoIs1fmIVrCcQ4TegODIjKhwsjnlk2ADkQqKizGOUYAiJJjIjGr3lZLwCY2h16f
q7E/dszDC4Kt+Y8/CXf/L5d2YxMQw3eVF9iF1ebXAO1wVngRkJKMhjZ1fycTaRuvQZrWr2SDQ6Lo
uUWaiGdAEgV7BPo5Hvj0o7tC0zXnh4pSWGl19Su11sT6FKVE5mfkTLgMUKENrQQSIhoMeYzsgltF
MpNEpeX7x55bSJaTb6FIDXHbGbQObrgQI/UFLQyDuoyC6gw4T+9FISeSgR2QKy1ar5CD+USfkWQ4
K886b/0cE9YfKxbZF6DLAGzMdPaxqurHU/6zxkwtpufmBhSn4g98DnJRYIIDZMq4h6LPOkWwG7G0
wkp1wf5pRJkeb7y11P7iZBcArDR7ZR2US6FfsC5pkG+nNH4n/4bXPJhxCI/pSOja7ceMrrbTe37d
5HIJp1p/Y5AQsH9ocyUAkkYYhooHIQH60lxdIg0Q6dZzqZtBm8ZHI7DQAQSaYMGhR0fDFKlYU2lX
WbkI1idb4Xo1SkFo/Vyn2Qm3J6LTEa/iodMQAd69BuRNxNkV0NasvM8JGILY1zBfDkSOpIh0H7Cd
CxfQTRJxep1vzAzN1AX4331Sf8jNxZXXPr+uKjVx355/11/W+375DBqaMe8/PDHx68hV4DHvV1LE
tlbOEPFogw/arHOd+wLM0QJsfb1jujzpUrXJNj2rNYnOcPvQJxG9kGKtCdZoBq/MjtHS4tvWQCfN
K+Dl1O3+O2B79fm3Tuzh/beO9jAKgyRgHLq1CrKFViLB8I6qwdA5MMAFePo5Xqc7QT2FKiKJ7xnh
j0HZvfCRmiLL6MlJ1rd4sr6H6rbTkbMMQPnwOSRPz1uFvF888vYhmIxqqbvLx4z8x07sgXZtYGbA
42h4fo2SUpTCt7GcCS3CNLAMBHq/iNB+GORaDEIBRxNIgxl7W50R+2i47qWObkfEKaXMC0prle2u
ExCfhQWYNBcRM9eZxD3ew3tJoyiNBRMl7xVYnxERY6+9d2prVHqPUbES7Re6ukGW+hOQjCQyMb6N
ifGcqPRahbUmc3nqx1mU0V4P33rj/pQ4asWMsVsreo033IUHjHi/OIYQ5cIeZWoJhXO+FZ9oB5QN
gIox45nG2ClAULvfjNGt7Bm0HTEVPsDJvplyHbuk5DdBxRM2fgv8dGj8BCQ4mVHxRxsFqQzyMgPx
N2CFR0kSynMAB8pQWDZhvgz39PK+pL7KpW+IJP344CR0w9p7e8eR0KQdMqBSznzAo0fGB4AoFelI
uH1YpPt9FxxPYXvZ6SyI70KyxUzuOVg55PjDf5vHZXgyMSuIyeNPfve9+AUU71xR/nFya9h4tCaB
bRizJWi9uv8Cigp93o6iznpdX/dbb/0J/p3dHqUqjxzTtWmaO/3UkdXqo1jurFWouwRNv4fF6/ON
GI53bJRvv2J0/ExYsonNhtgHICDmF6kICBDiZo576sLhOHHiA7YF+sLvl4rWg1TKi7SzvF63C0kP
GUV/voyp47yVMLrSeWEnoptnnVVEgJwTQsJxuLiB6TCSJgR4bnazLMmPseNQvv9nUaPzYzq/BcZy
0lmp9rrdoliQkHV3uF637666P2fbM1y8FjPqsSXLniztpUPO3HoZqSYhum4lDLFcQFqiffVlcfLJ
So93GI61fmP1W3u+OVOWlRvY2TCSifHQcYaQp4YCbYTL1kQDGe/B799TTDVH8swxT8pBizXeDmiX
BT/a/TH7dt/70XCnUuTCh9SnjOCKFtFAUf4+X9GU1g6FdYzQoNELhI/3klKbS+tOCToLv6khgoCB
QZFtSI0M6P9L0AOMToO9C4dLqkRvNrsuaYtjrs9FTO7aP2t54G5usgJUtX4HGmogPzubCA8DJrg4
6VytbmbTxg3GdSU4CrxpZ1V8iwdWjHsYg440C9zl8xVNXfeb01FGl1Eok47qJAiyG7ypFNT5k/I/
OBfwXyLEhekcJoruFaCSWT6hw7yz6qDSmBDNo85O8GfStWMI6T/feCtl5CQaCRy0WQwpSBVtouFx
ct3uaX1vvKSLmhzb9fEI3Khaf/vgWfJBEw3zGc+38q9eNrbPt58wMp3onahtPocCptp1nRBJgZnZ
Gsb+CFdl9rsX7hCTzQcIYU4L9FGE6ozpmDrKv8EZDnOB6G8YXemOxeTgn/5XLZrEk5jIwfvzFU5p
5a2EwbLfBEBF6ouO32KBRYCeBVcTndeUmevQ+z9OEtMs/72OscEQIlYqQkjx/EVEXrfJ0J2wXx4F
ZMStY/PyxZMGsUcNkAcArKjDXmIGY8Y+ziz1LxS7WarU+CB2lfER5WAflR/BCh3j399NFPHw9sMA
JeAkRveCqduskpwO9wLT20UsGHYmLzNlrl984iWNYiF6eoBWhbQGBoXuTy0MfJ6r2LpHvwtwr6GT
7RLD59oy2BId9GeOmq+kj1RdzA2XTWQ37wSPq2sgc4tFUH72Fkdy1xQ/vGBdvNMvWU1sDMrxC+Ul
+Xy+pVOhBYJEMO7CfaKmN1JQmsn9kkuK3orQxNTFOo+mAL864p38Hvgz2Zth28a3HXIwy48RVBqP
5PttjTuw/BQN21tyF5MqPFVMqqUcoa+Uf1C4dBVlczM7k4+9W5Gjk/TLOEmiguvx2Ft3wPhGu5Dq
LN4BXmU4FokqNUbfw1zP0OSrA1k3YNmCQhVj1cNVubkKDRsHvlzLvdUHhhIaWUuTNki0iLt4FGno
TVXpmFZdPj/JifoDg5DhH6mDK76R6lRKGyuZ3Vs1SB5EEtc6moglXq2rX0ZVohcw5AICILra7OK5
5MlzvRE8MqN5WGc0m0Iwq7x4KwbcJcEbnby5nJmvojkEtKnA9HaVIyVKJFuQlHgQ5hwaUMILP2li
hu1hrrdkjB3+5x6Hzj4aVkBCDDny8wEGa52IE3pruy3UtYEs0qI+Zxalm5hiVD2D1ixG/eoM/eMQ
wURUi9T89fVqfZhxUpMLBjYxjxlmXNS/l9bNsTKZzXmNovQWMvWcbJQLzlXBAT1XWZk8xBsx430t
kopXOoiJ02297zLSwBDEQHiTldcSBCbPVWYyBSUC9hmdQQiogQZwr6xFxYDWOHVpiyHLJaUfHf28
/3wXMDS6/1wuj0uAqxgONduX/OjxJTSzoWSGHB3KqGP+tKyq4qoqqdqie9aihFQVuDkrxz06wkEG
xkqBqoBAkR4pTpI7bpZXfmMhooEnFlXlk1nDE5N4v/yJF18XkJqjf25VlOS0sGziLj5WCwDnSJpz
mdnlx+j7/lNGu4wOg1QKnaCxXjnC7QH+QRgDDzi0EEXmQFRHL83LG2bkdsX+dMjm+lQf+5hwFW93
YmQHZQq4v10A8bJ17X4x+6/uGWIMwhHfiZuvC78HtuVuV6odcd9/Ua1/vv7p0/7nJEYWsQ/4QgxK
nETaXaJyn0kztfIJLb5f4MjylU0TSg6PBaYa8NmNq8Gr/TB9VTrkRY9R5tms1MXiW9ZnqTkGJbr3
pfeSR9dVruhGypOwQWBZAHqKxotUUxwtUgI1BJCLVCyU0HSZfS68hPE6Smenjec+YORZ+1Km+ybA
3nLkGuzeUYxxtTO3WC4Jr5k6bazS1QkWcS7KnIjN7hY+jgElt28DZpC7rhGaAecrNM4/R/8CQPyV
6uoL6mWBYdnnejSR3L8XOnoqRZTkR2wCoY0qVATAc+/bz/p0Dg7nZLVcmoJ+CZG8jgltvCE4JBUz
lOAbMosPN+GU7j9k9GDqhCZOvD/bkunDdW709/fyrJB6SNBsRfXsa0czXpNos3lLBH0HG05Ow9gN
QH9nvP7c7f6LR24cE6tUWZLEUH5q8XoF3kWG2EpUjSVwnAGlf/yR9I0uYcqfJYy1OijaYeZ2z37A
cP1vPqBq6y6KXJzKAAYIJDJEd/Af2ASPANjRTBcvlKRedH2FHQi3B9eceUE/eub7wxiZt66Thaim
IN/FeKHdrOXUYgBtYseqn828Ix8x5+5N6d/s+M1afVmpWmUwpZkeoaS35fX9EiwuLzqz2qksHIk2
p/Sz2zsyblyRplWVQiS6EgSD0ZbuySH1EBfgXXlEu9NmE2kw3CtM9F++D9y3eJyb659II99v8cjM
SYFNgXJ3uO0ANVgPjQroVqBX+QYHPYBbt+tAldSXywXUFICQ0LmO6OAJjIm9Twla1HH0i8XMsY8B
vhEZ3n/UyPQFcZQ5eT18FJiK9sg1wrcj/Xk0vwgMn/cCmw9s729u+dwK/T0bntj8Px250YFecako
GOQGhN9GRCs3W0PCrK2tHY/tcUOoA1QBXXZ4l85ctRlN/zPKN5JtIOvYAQ3JXJYtka8yujRZe6Wj
+kFvJDWrP1/pRNvE3Q6P293yvEjcKIW8XLtmH1tug3iQmI2BEt0LlnhyDG3mUCfebPcix1Gb4rJU
EEJkqtlb2xQMb2Uv+L297ubs5kx8+KdeN5sZRv/jwYZZre223vQJ2e9jAP46xN6YL0i5xSIBnvIJ
ajTLYDF3lCOjVSptkSjDjRIjsyxMGxP3EagY+yUVzOZRhtv5TGFH8Vcg22maK5DVmZrvkStcVEYM
lJ+w0OXxRVK/5NNbAjumWb8HwBusZ9SWm/wACYBEILIZ2D1Hhyp3YeH7MaIkHoD4FVKbmWocg+1R
PnuNCgKqZXBYuka55o6oWiS4Op6hxofBWS3kfujZm23knGgZgZ7dfNLIaWWOJ+elj0/qDnwAIJQt
TDlZSj36R23ji+yQojupeAvMbMXksd+IHR07RgOjLOJwFICn0kQ1ld8iL1XtzIwY9fnl/euiejj1
G1GjU08kQQlrBX4DeMeH+mt4HNMI/ln1M8YUKI4e/zLrcw4tWOJW73ashuJvggogpnSN/HVz4dDG
SwMsqCY/eUmO7PJSGW/+TljpAAnSDhgTAGL3RuzmNmnY+2dfPvJ4bOiyLc9HjVXZ7K4KaItiuLn6
/ERNfFAAdPOihYkeaqT3UUtmx5mnyEPYhIyUNEQsyEbZuP2S3u/QkYapDh0zLIsYxbO187nIZsfH
HnVBpllaESUOOdRhYPX+C/qMLWqpRMGyokPNL8tlZVO5StvRjpUlEtNSqD1XCWZY0/3G3kkcF5qy
uGYa3407S6NYEvz4Ptiw+fWB0qCMM6Iereu9qNH2dsCpCnoXi2tU2hT267WsrrfAwkLM4mrZzK16
fF9DGIqksDBD/mvcYcfUSZnXLdZlu6qXEcy7ajO3aaJ7chAhog6E0wKM4Sjn7RWY9ut6FGIBrzEM
3b+/OwvAEvTk0u3liuzUQx8bz/dwwkahcx4gYkDGx3whxi3vFURBza71S6fHHoJZFA1jn/tjvxC1
wkCfb7IkquXrDfn1Z9mRJ7wwuul5DEYAJghjC+M5ZjvAi4KqhM7yq1XX6KkkAppoV5Ro6QLuq1R+
AbCBxOlcUvHRT9yLHX5+45JrlnVZL4NYZE51/OkUgsyN76jUTAj3iKUg3AsaXT0/y6XaxbS69Yok
W6ztkQ8J1mfg5GHmT1kX6mdh7j2QATLINg7czPvlRmfXoB+0ADdsWokhLmpztapNkBqdShX/rBLj
RBOadJi9nWtkmVJvQBwhXTZMGQN85H5bxNLvw1Rwe4vpTvE6yyzFM4LGnVHxiYcGNuVGzGCWb3af
4YtMyRuoG7uqDhmPKY6vkJi6vhsKVb+nUFcXpbE4LT4CLTSfq/qUKUQ+EKaYl1HukUeazmZplEZc
3FuO7ailsrc59KP5a4qLMA4pzwibeDgMBMEKC4xmlMQlYfR6V2wfVcgEdYF4Q61TgORBBSg8Ho6S
+oka3UXGKYKUcovsSW7O9UINqjW2wbfCR4fJ2kWeVyESvE64EF9TEcGOhCwv+1vAbOUZApByFnhi
yu7fyhydbK24Su1EWDCzaTHCmy4kSfUo4B/nHOlQDb1k0uH5gU5ZEAwgiaDzQ5cGniKjQIdp4rDm
Qqa2pAtMPiCNEyPjNV7Z1pYdLeHTn8ub2NU7caNgp8rBzuW0dG3xK1/DTBwwN5lIpYoXxzXtcgZV
Y0Jb74QNP7+5KHzYC2VYYG28KlFGF2tZfs32pTNTp5vcQ0QGQycvSrYYTL6Xo9SlCJaAsrFaOgxf
RCHYyk2SEdfuBL3KcmrZ+BFDeCBYR5WrmALfzVGRMYNmjLQVFwU4/sBXGzpqR24cHaqgmeaU2vJa
jfZNIR2QLKlVdGGPyWf2yTUk+nx+kuJE5HAncrTqyBOZtLYhkqfNNH+rPinmk/fU1FvTMWEyzQuI
xyzd9o3GMbeakG6z+JACxzY2W2Ub2q9Rty/RTikA8/YnUMB1Gq9k0IJ228Q+8vi/lVAXEZXg8IRD
9w7oArE13F6LErUAiYVshrFZgSn+1K84VCXLbx+ouauYVrPy4oZfovAVN0exUrlmKRSFGtkbMdVb
aemtMr8GxkmpAthV7Ob4aSacALYFxgpDTZjtE0Z2o24r1EhylEz4dN2fCkaljIrfB90wUpW4q6oF
kLPOycBmf4kxgn1p53rRJpzz3QeMjAgSD13IxR7SHo3GdyT67dxflKij2qzEGc2fmC8ArgLIQIfh
EARdfzpyc8M4Oi3ZEs7IYjNDIClomlOQtxn+vjZyIzbD5Vp2Vdfo15FlG32ItCKn2kaEJ+xJev9j
xgYOBjXjN6ZiwLuvGhmZMG0pMMjgqwBveRVsskXb7NA+S+lXCkB9hbeuXFNNrRlbOmFugKlDyyLg
ygXwXYyClUhMRcAJh60V9yJUlFZjEJzHSClnGNvzr8+v38SF5xgJ07Aoyg1gAaMQDAVYOUyarLWk
kvJea7xOCS+29ow2T5QPZI6RgdEHwEugiIxnVQQlcVlbRpu+BMIa8BgYoa0prasBqimtSS5ZPcqr
qNLbiHAjzePQFNGoYSOpfHcS81VRALsupxapqzOc8XwHHvE/ge0mgQcXXX9wYGhyuTe7vuwwXdBL
reVjCqo18mjDCyk5ZO4PCywMFCuBKIy3dKHZlJplpkOT5x8w8TS9/4DxVY98DwYZrePRKxC+jPdG
v2rOZ0AOvwtUVhbAdc0clX2raRJ1a/yXuRzcxE0HCsDQMD1Q8WLm+34D2KzGYyvHcypH7zqyRXaj
gV7T2PeE3ov7ZuO9FEt/tZhZ9YQLv5M60ryy6YHnxKJxaV0aITomSLDLCAcmo/MxMn9KsmmMzZek
oq21Wa7araXOfMDU6/juA0b3DHuB8JQfXsfwA4wBSJ9aaz9YBy1aJ+35Yqd2GIVvHqABGKcHKOb9
DncJTYlORyMCxfyZgEJF+xr35z5adMpSkucu24RH5TBrh0ZiMGFAp0eWW0SoEBct01tupHLX6iNA
GwWSby9E1L4ul12tYzwW0Ik/pzzASue2dU768PMbWy65VCY3EqSX2RYYnLCbHAZ/iGL3pOPUDKEM
gF2CheSq7NnNdnPE1hP9OEBmQg81KGskQMSOWxzCIBCDtOzQWiUZ2dZliOz8ohFg7eIlG9obR9j3
9cIBLSGt/9uHfCd4vPC8kYDX1OI95S9YZuWIhJU3El+ThFXdZOb1NhEeYJIGXCNoSsVkujLyTUqW
VpSc41lRcpv6k1d+8/asSDMrEiZcEc8OaQFZEgAZMn6nZXghMqUC78CR1w60jsLV/xZ/2w1jAO1e
FYyMvPdGrdFqv5HN5oMBU5eJ1oZeTT/gpbNNrW/eMOaw0s3NRv/olozOg7ZpeenVzdtq9TvHwzpx
zXheAhg/C3AHmLKRIZXimm78hO2sMD0ArlLJNCXApE0JwhkEzc9Pe6IsBCqRG2GjW5ZjqJWWPAhb
b/fiR6gBbt0i0rFcfJmmjqloAEhSwFxnL82swZ4wnXeiR5pWK1yFFkyms1gzQ1jkkU9j/f26LTBF
Fr4q5uqDWgozFmzKWt7JHClcU6SxXQqQGZHsVSJXf7lldumrP2M+ph7rPDqwJRHQI0gRjBU75MuC
6mtsa4IEWKwlqog3ByCl6SUesAXiL9sodfkaadmeWkov38IZsBfnOTqfiVIYTvfmM0Y+sbZ9u3Mb
fAYA4xng+O5KbC676q86v6es+hOzli2G94D5ujwxmCcUZtRr0J7RQwwt6PhbxIgF4AZGR8zbRYJd
wM3rkp/C3xXy8bn6/jXTPgrA44LFdPZjB2rv9yimtkVroZ3jHQyUWr/hX+UVevdFtBOEYK13zFwP
llmuSaZ1QmlE0X4HkgCAq1EvNQYYS7AHgauSzN3i6aX/82Ujv4wncEZHbdlankQX6/8i7ct249aZ
bp9IgCZS1C019OSW27OTGyF2bM3zrKc/S/7O+Xa3WqeFf/872EmAAC6RLJLFqlprRR5hDmHx0+3x
T/N3Y/g/vd1nt1Td6bUi5SWMuPIvWfaa1yJFdAnUUnq8bWlxOIC7odUdNOxXuVVvAHChKTDRfug/
FQxYe2Xtwl8zMZ2LZ4NRSEXa0G36l9dmMBIIQGBJ73P7pyfoLtkBfkgV49f+CTXq22Nb3K3kbHDz
tZJ7YZR+LL/L+6M9CYpmm8dgg8DdLEzrlwz/2H7ruxhVlbXM2uIS/mN7ni6nqcLaomn7l5aSbSe+
ivqHSEfr9giX7tmzAWqzyE2shR78RHBGL/uqXVPr36TADv3E/BdmADmZqEWAIJzTH/cVCHxape9f
8twzWP3hKXabP1V4et+2s/TYQbzwj6GZqyRjBB4VeehfmFRZSQq0NnFLDg/KeArgto/G4ShAMi2U
v5VQM3Iw77UtylMuUe1C63eerL7qfbLiwZPVq9149lUzN1IImuF1EUs5ooj5LFcssv24RKNkjf4T
3y+ih6FVP0qBKSuthEsBDiGoegBDCNwmmXbW2c5JIA3iEgGo6CqvHzo5sIriYRhfSSofRH0t477Q
Fo/qDqAGMl7AgIfOE9F9KuDVXyAv61ZolglMWvJUR8c4ryCiN/5Va0D79vFbDSYX0HX03zQxRgXM
hyv5zMW7HOkWYAF+FBXnO4eQVodwDbqAi+/Ee3cl1YwVK2uPofJHU+2wh4gOVHVG/X3F+aa0/nyZ
JxKzqajGVNTvLmfb9+UWIs+eiGYP0ciQJj4KTs6Tk/vmr+RQlnKpoLFE3oxC4gA9CLNwJR361kvl
ZHwxpTcJpCYfmwbF7pRXb83KGbgQjOEGhRAPioQEcfLMkhLRsXRT1DLCXd0YvVmhAw4azvHj2ssG
xNHX84fuaSBeCVgYVCTaL+eviSq1jnIE/ToUS456P7rUqmokg23QG0uMx0Ut+0Yxumpvx7ImfBS9
6r4PWd8KG5GlPeXe9DDkkY8tYWSKT0Aj21Ih++oVv46emxTChsBIMNXjoofmdwMy4FH6qFGvQtNR
WSAPEcRZHt+xWguoRXNVz6wsQfb2L9TrXdGGmpzAkGBlWWAwlYiDWaqtmN73fkImyTEglq0JUpra
aYNOVi5DWFiwdIhCKNyLhiEw+84L6a4bO/1BSdpYuc+0rI8P6pDJ3rH0g1IwqS+4Cod2dy5uxgx1
lAOIFeTwPklrUr5rmdZmpzYMSn3X1+iW3JRVrOS42mmAHtGxi1Vb72NFOmT5MJR7OaHuVEOQXXqU
JbEAOKVzFclO48p7xhno90/JEMTV0SfE14wSnN9QsyMFCGezMgjxytNVkJ7rVA3qU5R0eWiP6Bhr
Nkmms9JUx3wANGNIoH4XuEIEJh45FhuLuLLib6WS9QFonQoxesnUuE0/CUnQyc79EVmyj0TOZWiZ
RW4m+A7qA2r+QJNOV7daD2L+B61ofGDKhlIRuFzLRWbFlRYPmPqyD0aDdUmW/E7BWEWtAAmD6rNm
sld+qlWTeGCvGish3TaZqnd7TxBI+ApGGz+0fKBg4+csCuWo4GUFJB0UDZKQOm2rkeAF8gseYGyo
AQFEr0d9jnpP2epIynteo0HXu6Kp9OhlXTOaMf5e1LwgDX7P9TR9iXRo+Fpd7rXeoSqRGPmOPSmI
u33VxsR3hKah5Bd+TI72iETr2t+1Utc15OtS/Tke42HgPcQMZatokjgz3QKEzJaMmcYX6aHWO3Up
QDO6GUKZbrwsDsK7RtZ96ITJqhuROyRohODglq6YHoUYCbENDhCGHwqE+UEZ1UbgSdtmvTUEWQpB
+MytisSoyoxEBiuABwb9VZUO5bMHdUMlhHKK3qVPeZ5r412qFRAcieU+FgxVADxqq6SRDLllDZMk
8RzJis7Et9Teroa+agq27jSVrEYoleRQZGKKyfO7mkAtFVGNBOhbHbGeAyypC7ytuqTYJUknFScw
EMQa2nuHYhi2biBU4hNhPVpmRp2W7LfXaVr4MWZlTjbeINAKhQ8atFbrxvpgyHLQ+rZEvUjBUim9
6owULEnYG02xl/yBgrQih0D9Jq7KOAVjSyHpn0KaQBBB9BqPmCP03r50pHh8GyqWnn/vl7kvOFKZ
SpEVJ15RWwIL+syWAlnMS96KQjyaHsAo7LtLU8ECXcv41oPax4PqUdd/rVwyC1c66JJR8QVXGrAg
c+4ndWwj3MLZ+BLU0NgO9UMbvojiTgteUKPkOjn26e+WPRfRB/pxeOEH332fm7r7FSTgedW/Vz5n
4c77D/OVAgY3FLxn10OZjCkaTaZSt2cLNYdonbRBOplxiZis2Ny2Nv2w2QWLqjqSf6gZYfRzkHSq
S64A3lXxJaUssRWBvRIW2KnYhGYoDol929rCswNXHmSsELWA0YPMYmOlnALwFiDGISSFmdaBZ6Fv
5tdtI0slSdBpoXyAhhhQtfw0G56FaErdsFD0AV+MBQDM8RxvckdqMH01kvPkmYwAYtQcD6/aij1Q
auilmTFm0lV86uyiRzoJDHxneuqz0Dlqsk5XCuipKxJPRoMSvJED2RQ/m7/BWmfMbCGvbM0CYpGW
ZSmnTD4iFg/vHrscndW353UWcs8tzGPAqvJGlQYYTY6gBc80NDf/ZTrYGnm+1nu3MnHzNxQJvJho
viYf6TFIEPSNEE8ZuOIZwxbZ9tvDmgd+/xnXVDRFBhAZyzkDigKlyCojoXJMQtdu/TulNEGda7tj
hrP3rx44TKxNBSx4K3an3OLZ1ruyO8VuZ25Kqy7VEwa7KCaMdxQ1eohQBICmMPySjtV997bW6DvH
Lf/HJtrTUFQDCdpVjZiIXZxLka8cu8FKth3lULfVjeoTVxa4A6Sj/mvN5OJSqhCfwFMJfHBzKr8K
nVRqE0bKEblVFnNRNVPCg7/Dc/jSh2tLOZ0fV1OKVyHYXhH0yldcvUHF4gYipMfmG8SB23YrOIrT
v0bPkY12tNvrtziw/9oCj9rl8nVtM5JOTzGVhKNFQHqmCEifvb+ZyT5uW5rdT/9ZtDNLs1NT8KAU
o3WwxJhBWhvkj995gbBhzSFnj4UrO/LliCK1pHI02RG4eAx+s3ASJwFrZ2tEp2FbvlQf2q7TOH25
Pby1iZzl4KtSdNmoJMqxTYwwSK1C+UogTQrCAP9OCBHnvP3v7M1e8D6aWXI3xjDB2I5MhpjbWsmj
U/hY7oXT/87UbIuLgR4XfQh/FJ6iR/A6WS6Y4J8Hka/xHK/N4XQ7nJ0lrtCKkldnP2Nir9IbaI6D
ADgTyTMkZcXxr+8BaBOACvtH9QHR0szx/W6MYpAt68e+ZsCViDyOc0vO72M01gpQq/eKNce8PilB
04skANgIppf5T3bibHRREeYMLbzukfiQHi5rq3DZLpXAjzg0Zop9hwaeqGy5EEaQMD410LIZBHWN
Pup6e1x+xWx75ELYeNmYuEdN/hqiTZYCp7oSja2ZmG0FQQb5jjDE7rFRZTuMd3hndeoaVmvRCPJX
IP5GLAYmgktfkXR9QHzZusfKq3ibn+rirtFXOgSu/RHNaPgPTJcqEhDzw1ElgwDJndF3WLQn79J9
rlhi+LfS72MgZqpyJRk4CytxcF1amx2QQwaRO7QJ+Y6neLrRJKnEhUotjdubed7dAzMM9XEKgQIQ
6iMVduX4fhLmWhA69ZjukuwpUFEeNrKY41llhvkrnuEcOhqWPvJy3HUKGvG0nINp/T5scyukreUO
awxy02Jd3niX3zQbeiHnQh0hAeKEqr4v0iel03de/NCma94/r5L/jB6KoyA3AGs2On9mbhM3E3kc
gMQOC2qz0N7yFFLRCDI939QfRO47csD7L52sHKFzzpzJLoRo0ZoAij501l+9GcYA8i5ZEzsNmDpR
rLBQMk3N0PY2niWZglWZzERDFy83CSq3aJbdUCg61faL9JetpEHnXWdX3zI7AkY9rMEX0sZOLPPW
PwEPFtQAFCstT5tDK31IUWqkfxWyCZlmMCgSDDUX4i2aAGXhvYbS/O8gMVlzEASrKzgJ3+L0KfFN
KQy5d18WZljcD4THv5VyFyF9IL7pq8qx13sFGgOIACGHCWH0K5hCOEaDXJQ0doo4+ws2YARG/dPt
jXJ9wFyamPmkn4NspY612PHQj5m1u56ayJrdtrHkjhfjmC2FqrUeqDlhBOARKD2NNRdDq0+3ynG0
dGI0NZdza1gL+taGNjuglTYggzzAKkQcI/FQBZYsrzyz5rn2yckg4zTxFKNZAEnb2TEjdp5H3KrK
HKEs7Eo7SeWTGjVGh8bUdDBjstPBoNxV0cZvVkxfB5qXlmcL53Z9o4xZnTkJe/qtZKXFYmNy325N
kW3hzXVpabZ6lS7TNPeazMkjW5NMj1lFiO4H3rFNfRx456+EEIsjg/YrY4DoTEfJ5Z2XK0kS6nWG
kam/hBopJg35z/wXcoQ8kNcCpIUzGWQa/xibnZRiryaBlOQYXNMaYXivNH+0bFOCt21lD0yzNDv8
YQgdvxBuQulifiRrYTGWUYP18rvCqKQd9fcI2jXAA4TwKLlPPT2hYcufNuHKSbi8gAxJFhnqsuie
maU29DFtpEwoMscdd6UvmJDTEXmZAan6oomn0r3rw5WLYF4Lm/YFOhvAKY3qKoRm5nkxcILmHfNp
7gR/Rjs9fQhGd1IhX2gxnPvywWi28Yu2riByHe5emp1c6yz4FKuAITms5c7Q/FG/khatWW6M+MKq
BACCt7Sz3E853Kjs2N0Pkf7SMqPvf2nQyKaedXvB58XzqymYzXrde0joUyV3hK1oKHZoRy8yOLX7
A9QyYqMOoakyGiCqsUrQSXR8QFEGSqJW9qau6gpfR3iX0zL9+9m0jEOO9sQcqxHuRjDGogsEOS4j
3QIQ+q4fi7tw+w1kpHBilrS7PQuLC4Li68TgDTy7OJuEUC6YqKVp7mR5ZgwEr9PBM6LeDmUkhyBk
CWqBf2GQTqp6IBQAGmhmsBtqz0faOHcq8g5ifUPsjqHrmahvVBlajda6exeOD3Be460DFXSkpecY
/kIbBXdo5NxJBt+J3HQjuAXP8DZu9LWIdrpKZgcIUXEgTjILyNFcAUwVMZGCMigmWhjXjDZIzvAX
715eaWhZiuHO7cwjZ48qvjSGsNPa8XP9PILlX+LhvWAVZgu5ccFCMHdEdcB07d74M3DvybfYNkEj
PxQqn/TdmrrGQhCE79GhjEoUpqF/4dJ5RZqGOLySwinz0Miy0OiqlaldsoCHD4SHcEQqV8pwct6E
PVHSwqmCRDr0GvOtUEPZ9bZnzgGgPwcCejknTbZJyWmuLaNneSuVRV04+U42pmboaCtaqkUOPb/z
DLodrfgxN166qSMrNtZye8uD/Mf67KLLdAFVf7mBdVaV6A3JpZPsB8PKqfdTf5l76fkgZ6ulki4p
mxKDlPfps/AebPG8E3lognhevWN2AAXdXyvv18WRyTLmV4OHoNP/0kHKtIWAKYqsTjSCMSo5oGq5
cqjMqxT/WbozE7OQhHikYHXUF46+lffhJ4jc3F/ULK3qTrLcA4Uy6xpwavEGBafjf0c1W6+xktQg
qzAqf0c+lXdM6Gtolh/pIdihNq3vw0dm+9akyHjbTZeiBaR/0cKB/C+dss+X0xl4YVD5OvY/STOu
VAaSRa4pQoFrk3pHCa8EFhYrG/D/YxM80wSIVSbNQz6SQrMnQvrZqSGHLlv2KQal6n6N5mp5Timi
dIxP11FBuxxa3AOTrwxdAZJ4uom2sS1YiIR816juFMibNAfl78TY/x2uCdIvvYAIju3/Z/lnAs5u
4BKUbYk0wjK5780SRErkEV0P96PxRzebg7ayhpM7XmxCFayGUDGGLg8iMOT/LsdJ8qzJKxDqOMAG
ZUap+c2WQszbKvESM2+7y5ytDQq2l7ZmF67vSnqYelHhJP1zEv79Gn770OY2hfow6B5n6n2FUkn+
4IKKpeakvg9/48/ho+z37Yu3qwY79uQ1d1ob/2ydu7LxpILhm6jyDhJiSdv50pPg/ypG3xB9Hu3a
aBOCGRCY0mEzdoYmrZz11+/Ci1lB8u5yBRRd6TVZwRfU3be7dd3vBIpsxf2odGY12lDuzsZXqVij
tJ/W9WLdp6wLyqJAmCIUQZf8zGou1kFLm8ZBb4iV04dW2staasRQMK69v7cX/mqOoY6m4VqWcUhA
j2FO+hhoSlMUlJZOkcTveeTZaQ79i6Z5vW1mOuZmQ0JZHeQe0PLFY3Be70970pEY4u9ONXhWpjwF
AK12GUpia5CLpfGcG5qdt1GFqU0aGEKv0HOY5QZL9OOoZivTtjAeADqm5NjEbQFJ5ssl0tQqRwtQ
gPHkTg7xUua/aLmd6Wsl5gVXgCMgzkCQi/Tx/BSXAhV8y91QOsOrGnPVKE+FajW6fXt1Fibtwsps
8+e0a1mmjqWjialRhafAGpEzvm3jei8R+DToTJFOFCEIP9dAAq9Pju6EsHIkKgD22xYKuD6lsjXx
rjGzkFAjqtzIyNuoMHTZK3hfCZHV1tFaFXhpTik2GPAy0290dqyISVt2OVEKR9RaHhN1IwafkZoa
rhYAC7+WxL0+WTFuXBngNQLYCQ2IM1cJ07CTY+aVzpj/Gr3PrJBR4zYVGYU21KCVLtsK+SnO/Jc+
t/XfXe1talDHSY4vboncGqhFUK1Brycol+71HrQEt9dlzp6HXMb0fUhPgjkYRaa5K0dl1KZixwqn
KfVtnaYG/fSVSUbjt7QPKyN6zjXuK1tB3MdRYDNll/fHytc2zLUG9VhCCTZ+vf1J6vVhAUQFUqUg
vgA5FZMvN1fTjFHdMw0x7lC8FXpg1JG6EmwueLwmoykLtRJFhzLazAeApvL7tCtqJ5dGUw72PYBg
EV05JBYcDVhpBvIMiClNe/hyHEFTacUYVbWTRXtp/C503QxD3ZD9kWtKvJKdXTiRLozN9nCceRJN
aVk7pGSG3Nz7+WebfwX09+21mX7M7CDHmuBaUlTUd3BDXY4JFZa+Lf2scWj9IaCbjemA3ngQlpOP
svhCUIq5be/6uYXHADhIkEZUUJGAQ1waVDovV1TaNY7PNkodov7gJSap3uta5oruVDv0iwWaNXxm
z+Ih2mXPICnQoz081aGHSt3e/pxrv1GRfEPgCZUTCb2xk+ueBYBxEg9CrAaNk6Snmn6x5C7UspUd
uWQD6UXocAE7iFrezP19NYsF8K40TomezgBCfRnyTO3/NO+MIUz5DizihOafAzDzVKRV2OSNM9o1
3gcgDwRXI/hI157L1/5yaWca7NmEAW5O0A8NO2xA9ky0WLgJk007QiFmZUtfnxqTJexpvM3RhvLj
SGeWfKVTcxSLGqdRqG/UUn8vgw92ZW0WhoNUtiQiXAZDGRi6L4dTFZ43AjjQOqlpRwZSzVxdSfNO
/ny5wSC2cWZhtvoNLfQQTcytgxYXUPJBcm7H7Ie1fPkczo5THxrNE5uAKE9CgfMDMND0rGyUsHVi
NTl2z7RDBF/v9BJQxeAl8R/GJn8X+2Q3VO4+hvgneB971a6oakDx3nv20R4M/H98zFJDKZ6yILuj
Y2wD0yS4j7e33MK64ks1BKgyNH+u4K1saCQ8TorWcVkl7Oq4Day2Gr5uG5lDbv7vfPxjZbaweVn2
ZT5UrZOMx8aD7LIR+7if1T/+SU16g9x7HdCpenbqxfQ1/6a+HY6WJ8cr58vCYH8UlCDhgS4B6Yds
+cyJ24y6OUurwUFrNNfbBhT+twc6J3mYBgoLOFMRUYJObN6v1aZKJ+ZJOyAhAZy78h49hs/Na39X
n0CbsqFmDBrR4MR80x+taifzv9S6/QXTjp85OBERNKPtF2EgYE6XW0jwoy4SKnlwKuhL0MQ3pOwQ
V7V528r1dYhhApapAjGEq/cnKjubSBpnSTb27uBIab+lII0g4KlI0zd5LSF33aKACZUxlqmtA+LP
6rSkZ5a6OqViXZWjMxij2e+UQ/7kgX24NzoztYYDEMYnz/gON+PT7REuzeO53enfz+wGSdCkolCM
zrt5Wnt5T94+X6Pznz3N7tnPVuWwloEkGR2dq5uP9lCD244YD5G91nW6EB1fzt4sRhpKTQAdAywN
xkeyCc3syHbqLt2Om+q9Mv9U22Ej2NRBVhrak6XpWtnKjlvYEAjLAbBFtQGwLxwwl2Md2ailRZfJ
Tj90kYH+fu4Kb6EYcPWLiBZkUFC8NDQXNNmPmfxaVnZW+naUdveBCy55JClzOm7b7G4cLHlNV+36
ukEP1qQTiOoEnpk/b6qzdSh9EC/JnoT2f7TnG9kIENgoU38b9zkIWdSE2gIVG5ThFbq57V3LlhEj
g70AdGzzHITGMmRokbx0SvSYdOi9SFnCxX7j7bLqPYAC9W1z1+ceGlwUCNSh1wex//xUYpoYCmMY
qk5Q0iMRchtENysRz0IkCZYNEek0BOSMEGXmatKgJagp6qpT+1Z+Cl1UbXcj42yTfMVOcpc7ssAj
mXd3ZWIqql1DPFA6SXZgSka7mkm8Pp8uP2bmdaEL/c/IZaozPIggJaAHCdRXiMICI+h3VbNlkEt+
Hl8h1zbUW9nWm93tCb9OokLECW1VqEKJEzZgnm7PWNEN4JRQnUIV0PBpKNIDMDda+pKHMqfNPvaP
crOP2J5IXBuZwWI7JB/gluo+bn/JdaXq50tw9ULHBenqedZYIIVW0BEASu2Txej65mr9GHn3ghGc
SHCfgItE2CTFsTjIe3+vOuEDvS/38eP4JbmWzOU3Sdui9UrfKswADdC4cpFcx2NgXCIMRXAdlzKo
Py+Ph6is5CwP8XVD/dmA/rLWHxLl+1uFfnQh4Fn+dns2rmsUmI1ze7P3jgDmuI4msNe3G23f3Tk6
ZAJe/jhPf1cGpkwX7eUhD0vgE8KcowX/qsvLS+JJjCkijnIPsV8GhMapH23vEVA3YgP1Gm86xrv+
Ef19Zca9Q/GqS7Z8bH+Nv7X2KNijasm1PWoPhG5ToTdyyEoXtrAJ1DVBjeur7vJLZyFDHZV1q9GE
oEmm5bSAJvy4J+pas8P1pQcryIagtRvHBKCvlyst+1LvaVVHHHcwonLkuopXxGMANFnvl1z1uaoC
whJF9lpEdA0RmNYcMS74vaQJcjyzrAPYPSRCS5yg+CQHYRIPNdPKbEG0OWzr4H5AU3gjPo7BypAX
5/XM7ix0IYMrNaSqCU6+1zJ4TrHi+b9aOzZhcjQ2BZ2zhEFZd8IQZSNxmqB2Ri3atqzeKKRfef1N
h/eVM5+ZmcXvKBb6VO974pCYbEgXU0Mb8s8SSdlYbxMriJt85cpauCGniwo5c6ydjMT2pbtISeFC
zVYkTpz/ikow/ttVRB4BVeedEGz9XrBunwxLI4Q6EyCbEycr5Isv7WU00pTRo8Tp+pSr3huRu03o
PqWATfZlsjK4pft4arhFCg7BM0RiL40lAbCpoGslDngmKRdGsBZlaaqtHEEL0R+aWn/IvlEuxOtu
diX7jUAAZ5ZVh4JcLGVgcY4ek/hVJcDkqBaFo/SWDoE4qwPvvwZuqo8otQt9wnADMqcrv0I0W9Xg
nGwSazWhsBgwUCaBbw6PZKBpZpNAmmBs5IiqThrG+7pgHKLNpoD1BUDDpzIH6tgg4JtzXTczxj8Q
LwDudCKNV5RnT9/m5E2HqvcTJLzb5i4O1lJj10V6HBsAvk5U5RO+b96JUA5jrXQMVzj4DzlRDBka
v2W1dU0wZf5xTbRGN+QxOEHJ1hzEl2oNxbXokGfmZ9PTq0jYwd0RnPYAZdY+OKmDsCjMygOADLOJ
3gh9UFZ2wZJjovMconMammfQF33pmOCg1DptwKXlylW1QYIrBO8ldARX9tr07fPjBNpYuPfxikRb
/ew40XIFgOBOQaz4jAjfslT+qBt3jx63f+vc/twE/Cga0HW2NUcwDcu6279ZX/zP3Z+Xp+YArum/
Pljqn8Co9Wu7fdhu35+/H57AG2geTM95P+xd4/Cw1jK1tBznnzy7JHPWtXU1wFvrsTb68EUbDp1W
2K10L6Fd4/b8LEYp58ZmN5abeGPFBlV1FLTY5+UeDY+y9qKmtvQhFLaqWsmLsmd3YX5wQcR+2/jS
rXVue3ZrTXrXVZhibZT4l4rkZVeaQLHftvGj7XnLAWanu+eKeV73muocwLXY2xNjDwjUQMMkg+hU
m/ScrMjqOTOhsOMB17+v7vA8huS4ufZEXgpAmQYOMzTjIyM83+WR2ihKHOGe8YbfWb9tp3va4/V4
H1QHkdhlmqzM79IWQ00EvFY4/REQzXy/qFkhTJwJTuGKnABC5a/UEH7eFvPJRZIWZ5eEFwbeIJeb
GB0FKdq4YurY0Dc0ds8j/6Kmyj81SzO+XPPrFBiFSbkVoovjaavt4vfXhEMx4/HvGhBuaZ+ff8ns
DGNDr8pjO42VHAbHVTq8wH6jEWLFnX4W6daIZxcd+Bn8IdUw4oQPe/B3vuvQDfiouM7Lu/cP+3nH
zK8fjRtTN06f3TtEmnjOkWAGK579Z6LxiuyHQwYJzdfGWKONW9pQILyUID4CMmkkWi+XYyx8lgZ5
A+4IMHY0w75VtlnSrnjV4kyfGZnNgEDqEjJCFXV6nBUMHZagQmnAKJr9ub1zF733zM7sgqg0ZIvr
GoNpvB7iW1oFoEgRDSvx0fKUAes+XURADExfcZaYEUuW6mPbUwc8Qngo3LXDVgK/x+2hLEWYOpYE
fdca8iKqfGkExCCt56cpdQaGlslXYBLyF60HUhTJiezjtq3F5TmzNTvQZRHcUWWYUMfTD+OnGJp5
URpStRY0Lx1mIGz9KTnj9v7RgDibN6ltupL6BXVykHmHyq6qRGPwC7PvHxBM9Sgm6vrj7ZEt3ItY
JzxvcY3r6D+YeTcDK7OXxwp1dDIMByb5hVUH0mbM6bFClghMPMGKxQUXhFgs9LFVUCJM/cSX66YP
KgQ5BBwqSgleoxAZnrZ6vj2oheW6MDHLEmhBJoMwAueJFKlcQVuvirTJaCfJmmbMgqNrwBvgESBO
/+szR4/HwKsjCYaK4i86Q3yg5Yd+BUu4ZmP69zOnGGtR87QSNuroN8bSaFupX2mHXpwvJDNVgkQH
QfB2aUKnQxvXA9y7j2kKfo/hmVI88VUBHF8RYBy3V2fJ5QD2QuMeAR8Gng6X1mQvTSAb3lFHkDPf
av0MnNUji7hb+YBOJYG/aTJ/ZQP/6J/PrhikiTUNtHHASmK5Lo02ues3UiJiiCCIPmrgan4NN6+l
2UH6sYCQRmHcexzCk5vH0+nXiZmPfIBm3J0EzTij4zIYADu+FrssTsTZN80mIhHQVAiuB3iPXj/X
Qc+MiDWQZkAhBoLKvCW5ym9P/ZIvnc+CfDkLYQkWFKDhKNSinpTyMZR3cbBSoV00geMEVEDYF1jj
SxNd2idgFJKoo473nfc0AkbVsZX9vXSEoMHsvzZmh5bugUg9qFWck2P32Uv1p5BV1u2ZotNUXDnM
mY3ZnqgVsWyQyQekYj/sXysLb2qjhu/gNY1fES/foQ/V7N8VXtoIgp+/MkOYHAtUrhzghcx4/No9
YvvsKABBgQFtGshNuj7v8deJlBRUVYhh3loD0kgi3xLz4d+4F1WQEAH9BJpR5ru6rdShHzINi008
1Za9GHRSSfaeD3QnN3JyT4GZMldmbWHSkDOF+BMa/0CCNps0xOmR1Gmx5hDtZYh3eAFlUOySs+h/
HmAA7q9N6urA9YPk/NLJkqEZulIKNIQxgDCIqZKZcYvqe1exbmXLLG3Sf0yhWHppKk5JWRAiwJ+r
8ilU21e1l9+0QKo56NCJ4UNL1r49iXNVIxShJwgIOmnQ4fWT87w06cUMNoNEc95rCAaXeFC9Ip1j
xkaIdxbQXkZ8X3Hwadm1yazOeJctaGPTcotiwO0vWdrLCK6gs46s7zWwKSWk6GO11Bxd2Av0QRS/
dMQ+t20szi/aUigg3Ijk5lIRghaRofUyzSn8MTRQAztBTx6pGYKcsnIaw81tc4tDgsoPat6TNtWc
XxuNS6McuLXmgA6OE+DRMvanHl9uG5GXLlRUTZEnBxAGDYSzk10bfFUIhkZzSqj6+N2hA2sW7u3h
u69PYsxbZusM4EjxVFBk6NQNGPti95COFU+3gfDYtxFHnYP3gscHtzt6PsiTIOrVnMS11uNrVMLk
bNhEaDtFwx9QY5fO1vV1WZX1oDmun6BVXLH9+tDhoeft5NokkkEBzzAqWf8X66BhEdQJ64V64+wI
LzuFgbVD0RypgwK1ptUPAhjaNi6SjSuVzZ/KxPwkPzc1eeBZAFV2wAkIIUw1Rmv3+EVQLB/A5490
BSBK6CJ7THc9ZKB1RAL3CAN6HhkeiN9HYBdjfvI2X57F7wLMAvd1w98/PDSG/i+iPA1tH+joRO+R
OL82kUBPSQwGEScY6TOCoGdaaoXh9rK4st9+wqur6UCwD1kWdI9CIvByOnwIs4HKUccZjZsq3kW8
NSV7sCp+jzLWVjLvA/7V8s+Y32W7HCRvIIlA1VeycNZxDPz2Tvl5X9z6mtnLSpooq3MPXxPTgauN
qYPr86/QbUi9cdMDTZzQrwyFImenA58DYSW030N+pdoNmaV2MlhmexskS1BZQlu2cNCVHfqWzZwe
hmqrhAcW4jkdGXUdgSD4XfL3SR/wJrqvGrsSQA2M169BGRedAKpmalKZHYXYg7cj+WDQdm2wmNlb
Y53CmjNHFEIwgo+9hlOhBdgQRL2Abt6ezqVzB6Vi1KunNx3ys5cWqijKscc95mj9qR7B2Rk8MwUM
iM3KFbWUsQFoC6TuU/MQGjBmewpFCy/wUyxbiX2T8XdwMpkaYiPU5DhuJdBi6MD+UQPO9AjBCuvr
k/HPz/9D2nntRq4lXfqJCNCbW5LpZDIllcqobohyh957Pv18rJnpP0VxkugzaHPQXUBFcpvYYVas
pdr6X0WFZueIv+bwZ7TN3XPsUomw3cjZaqCsVAjQgkFFY1br0RV9kWl2pdwYShCZZ8X/IY4/sqGG
0exHmf2wtHKnmunGa/mRjANXem1vEZVE5VAqTYE9w/wp+o+esi8RzKv7sxHwahelLZZO2ttq4lr3
YdQ71rD3slNAUKiPz40cw0MzOIm0U0aFA4goPKh7qqbpp7p0E+ltlJwJrcFUsIvyJem+mN2n2LO1
KT7GwtZkxeqzMK/bPMQBJmQJ5RzaPvdLLTXPyckc3jw49QKaTSf12CGerp6HjV7rWsncuLa39EpG
rFtBib0OqtQpT79q1lexDRz9ouWObz0XJp4acoQp3OnxM/SFnjZtRHpLwYS/cdf1b1j6ogCignka
4Tx4FzFwvOwTNON2iM6M5FrWgekPWX0mgnEUYz+lEJ0OO0P8IYbVSxWg6+TZ0ubU7nxkli6Dvi3U
SLSLACIvnslGDMQqjDlSPft/VkoqQPmvonB0/S7xj2W04T9WxlDmPjstVKJ3ZBDlxREukcgQcr8w
z6hBKPVOe9LAnp394a10mrS2J/g/8tNtn7XWSLy2ueyBU2UvPN3PWXYQ0FD47ANnOAo7yHvsJ9P+
muEnoENzEbg8M4jtphu98Y9ji1zbq29e1iNGvayDeravDfum1u+7YgB52aGW5+r1IRhrp6kvEOWm
2b0qu3W+NRg6+8qPe/yfNf+LRLl6FtrBjxqtx35pFXeK8M1UHEM8iQrzk0GwccZXzxORLxJh9Afp
Lrx/ICI10EbTq7jWo2TDHuVYtZsQkUbGvaA/yUrpxFvNonVXcmVz8exBXA3NKsDds6Ls1ENvoFfN
4tIIBvlg683X4rPk/XP7TK1F+fTeSQ9hFGIuYvGZphaVMMf25jnURLfJvomgcfL49baR1X2jVgtX
MeyVgBzer+VYtZKaV6ZxjqLUCeWj1yeu4e0atXaELWHNv5nzh0PCGYExnQodWe97Y7rQgVevcQRM
f7vRKTqJyKJzIW3fVukS+farxTscwAJFF25yBfsnXbCj/vCUP/Tu24yR8uz09PC5t38nTkYoBzkK
XRR5//n37VVZPWHkchQeWJgP+XIg6HKd9ThyLcjOpscJHuP7uHXJQvbxOHyPqxIK92+3ja699MiS
gDIGDgoiYxGOiFLe0g/HqFkrdhYTjTykh9aCei0nJpE20rvV03VlbbEXZVPFUalxoHVcYiH/VOXf
I9na7U9azSGJJxhvRM2Uc7w4w6OVxpksBLh+4Uva1nai/+zqU9u/+v63pDkmjd0C7BNDXqPHKDun
0nHQDMg/crAgPyPrcZyJAlpoqMZiVynF18ZvDlV4KMxD0R9v/9aVm0CEAOsPbONwoPwtvl55sFhV
pqCHHv7s1yPM+W+q98LkoB33T1W0RXi1MosAHA84OeA8WkvWMlOKLWPMrWR2YQT6xCXlMQgOk3Ec
K9WOkHrNDHtqYjemSNfZw8T/KUMJ/Kr1G9d/1a/N2EA4yySKbEu9YF+amrIQOvMs+btA2+X5IX1p
K0ejsBAAjZZe6q3nee2YX1tcRANGqvpRFMxuLSRX9yfhzc/iXe41zHj9quL+W09Icntrt0wublbr
5W2UjJgc43g3qcT1zeuQXHKmlP2k36mCtjGpt2Vw/vOrs5TyeVPdDbPBO+8urcOH2Ptd+i+INbhZ
2B1vf96at5olEnGsvIkfOpVaKyt1RQXnnCJUIlT3knnsBVsHxQiBrvmtFTYCrNXaHhPYM4vaPLT3
Nw6++ry+6jPQE+DUZCAy5t1A1uQfiydlD3Og/V3dlbZ+N/ckJPs1hjyps19rZzJIfXdZsrG182lZ
PCkmJSqLz2a+FcKW9yst+d2I4Dj1YQ7yzvB/ykV9bAzTzvstbqY1/3BtabGniVAkcG1gKfG+N2Jl
z7mQZLZuElMdEza2dPWzVHRamd7j8V+usN8FPqrGgXGm+UQEFe1VGZkWPXckcas2/Bfo9GEJ/45o
gD+hpTm/FFe7GRfd5JdlaMzokzA6MQgwGSc9/zW5nfAWD7s4KNz4M4oMzc9Regjr0YEHAjhMe1KG
11E/yPFWR3LNK6GnCPSNWhJOeYnNKmOryoSU4nHao7U7fa6kF9XcBfr3QkhPRv6k+PkXRfl6+xqt
bvCV0UX2FtNb0IcMox0+Vxj+gFx0m/xPy5wI/cuNl3GOqz4sOg8iDVdefCrH7xddFBQ9C1HWOIth
KjtJAoJQSMotzo/VY3RlZXE72ilMxG4qKMhJd2NKJ45uUMcUfI+W97gFmFjLu+CF4V2b5TdBei4e
+16BDJCnmzLYt0Z0f06oeHuQ7kQP5ov/JdlAGK1+GkvHHSHDRxPg/QJOUhklWVRT1o/ezAYnrv6s
66+ysAVqWdsonYgM4Mw8C/0hQDbCROnS0TgP5ms4nc1mI9RcO3UzwvZvPIzi/OI7KqPzGqYjjDNc
zLZWvg2QQFjZlxLpn177cfuEzy5qeeiYs5mXi1GcDyPxpdJHUcSYGxOhu0mu7Fz+lEz0YJ5rytdb
nnmtvAZ09D/W9EXTiX5IIoOfNs5ZbZ6U/FHMYZaK3irhJGU/Aki1PKfS8GxBch8lgVtUEhw/092Q
VDsE2e0p/jrU6MXXJzP4Ygyp7VkXr38OcgRUHAG2+4Eid3gfo5YinuYx4Km+g3fiBNe52XFxXxgR
hh3EzgQmR7IHSKzb0RbSF8MPbXl0b6/syhP87lsXNUuon70Q8gvjXMvBS98cTF1wgMQzSXXPyE9/
aqStltPauUSakzlPSpf4kcXq9kSPSF6xl6kROVEmPppCcbr9UWtXDOEGBua41RRS5o++ehgsr21H
aCqNc5yrqt0lsuUYCkQAYkpFqfB9Y+PRU2YH8eF8WjReURqA6HOJhjLEIE7bxjPOj9802wXrAhTz
y1zh//b98Wfk/kSV2/7Gf/s2LWlnruur/OugJ073+fanr4x8EqAzM0UyRuMZXu/33x4EPdPmMj9F
HXZKa6eGm+r3cXDU25M4nbohdvpzU8P0fScCdpsC8pY9sTssic0WfccaCPxdsrD4LZYZKr5kluZZ
KI96Ex6FcqeTnIwvOeyu1oF6Rxb94ylORX71BzKRcatTvVZdevcLFu9IKQ0IdY2kK0HyPTf2dd2e
uhC+OG1vaHbXP8+zH9OfIontND8NW2iMtSySSXyT+UjKhxzIRYRitkkn5F1jQobNPHMl79t0+qSC
u2mST5Fykb1HFOL96FeT/qMpr1F/Gn9NsLBrdBujNzEcnaGwJaW2KxmpWAJDSf7dvKWfhi2d5rW0
jt4XLW9aU6IO2PL9qWlVAT2tsjbPnvWNPNZPPbdj1NDMqkdtTB1TjW0ruk8bJ3hSrMwpvOM4uczP
uNLWmq24BwuOAYMeMeETjYP3v6TzpTQseonEe4KKJLtLtvQe1l57LPA3Q4ZgwQC8OJWBr+SFXiMK
25iHFlXao9A8S9rjzCdTPhe6apf1fbjFADHv9MJDvDO6OIh9G9all6nm2cpeNevn3OhqlP3G3V9x
Q9ZcDIPICjUlUJnv145T0hVmLlAJECNAyinM82qqlqAT8s8Z7snpgiHaD4CO6fkO0RGaxupRjFrz
WTcE3ZYK619UV3FGwHfZUAMOjEXuUctllkoNu9kIj1J58J4E7T6hhJ++3P70lQCBOiCQRoNqAHRG
i+WtmzJSy5jljSkKicT9cnzf1kdaFj7RXLBVfVjbzWtzi88apXz0atSrIL9/bOQfRfioQcf9//dJ
iytpCXHRTiOfFLVU/xH8KvZSpdhyuTMeon8RbzNgzjZJysyzJC5Ojik3SdyquXVOGSeOpVelpUEo
fGvlrQOxNk/4ztLCJarQW+VxlsGOIxdfE2aARpRMK/VQe3ujr+9zyzbKH3VLKuc2W6DlVTeH8pCB
O6aSA0bu/QWRcqW22rC0zvJBnQ5x/JQgHuC1jiJfYsmis3fS2pfGuiuUVwFG3+izwqD1lt7n7F+W
rmB2cNStZREy0cXGqqOqhLVWW+eOmf4GQo9Jo01e+U5tblRzVkJ0gAaAPTWiZhh9F5ayXA6baBIs
BpIyV/MfxrS1m+gkhc9m/+X2aV27Ef9j6gMbYYYSwmB1vndOxbvag6CAkXGAAbeNrAQ3+DWZqiPz
msyGL0F1uRdGoxBxeMLkU6m5WeJo7TepJiEIH/3+lIBECE99+t0QgOyUOwtexPYA/q0RjsYGZOTj
LlLikIiy+AcPybLQkQC0azqdG5MU4lsuld8AuaBGY/T7RKm3ku6VugIT3sz/UuycdYb/FrauIlqx
lEBc9hI7KWkO7FJFNRddNUJ0MyycMdmLtlrsbq/2xy3FJqM2ZJDoG8t/MZpXNvuYWv/QRN65ITL0
m32LNGy/AQ9a/7ArI4vnvm7kUQzNwDvXyT9R9GLts8yGMFNHzviXoIhuNm3lxR+fCrQUULWBOYKm
hblcSgbpR9GjhXIOFCC43lse6ufKVw9d8DvJHsCl/PerOO8a9E/ACT9QsHRqEUD6EFlnkTnNcbor
T2IZbTVR55zpvUvhm66MLJxqrcCCUCmBdVa1dicpDzkqDYbF6Jd8yKLnwfqqe79Hodi48yuRFGZ5
L3QUkilmLpskGe9xHU/cgT4753J05yHqhiaGXZ3aGSZk7PugO1R+6G5ikFdSi/emFw+WleaNZQqV
da5oYw7x5+cBvbrj4KII5UWHzDV/Ww3EAd3eyHeC9np7T/8fH04ZGWAA3730Q4aKCEASzOstZa2d
9X8iEE2PinzMJl6ziWKno/j+53pSN07TCjECVSoJSKgKMyAv9aLqomtFU4UZjwfyMS+vEBSBdf5l
ODqqN4Iz0JFE5G7n298nm/9JCftQvbjjveWCtUItEYj7/vZSrN2m69+zuL9RmSroZPN79M9aD/2n
78j6rqP4Kclv6iYfzvx1y3OuwlgNRz2ADOLc9++3HwI/082Gy2SisxCSEIXaoRS/9Z61r6oA2eK9
p+KsJNOpPPpR6PIqj8Ywkd5ptYM4tNj+Fqu9kVA7gu6yPhhbtAXzufv4C6FEZi4XUQpxfjaunKYp
KbGvB5N1Rgn7KRACpI0r/+X2mn981jkDCt4Xrn6gwUuFylxKmrofeQwsqKVrmD6i4aXOkaIlt90k
Ol7dYDqLc4+GaUhjETIx8J+bKNBw0WrFiaUTGaEPoNY0c7uWMztinlsRLmJ8CIXBFuTBMfVDXkyM
TMW72jRs1Xz1EV2+vQIrjy9TZ4oFLRLDoMBY36+ymlSBaoQezyEwN+3eo7AmoXxRNxvXbcvOIq1o
5aqeSpEASmjVxzrMjowJ3qmkbtHG3MaWoUVCEVYB9LMVhsZhp1l2kx6CwNnC2qyezatVW4SDoZSn
hVXz1upd/MMMYjA+6LPc3pnVB/1qa7RFeU8lZYEkny+ZPMcDZacefM7N519G5Prt02jsb9tboWng
MpgMIfAPQsIlfkgzIjGRxtQ7x7bwSQT4GLwO7gzOeIUCvaHKZhx0GMIejLtzB1HNbetrNxHGunmq
SYUd5S+46uq2J+qgzjg972xogZ0R+zE1qmRfxRqscrcxJrYWjl3bWnha5ucloUszwrH+YKjfy/S5
1DZMrN31mf/OIN4DT7AEzoe1l3h0QrwzkvUGVMCRZLfDvaecJOVO39q5+bQtPSXDKlii84JY9+I0
6mXGMNRUAytLxQeCE4fJFVcIhD86hfDKlB/k/lfVb2REG0aXFLENkt6FPhbeuR0zUMuURa37SiTz
gx27mRImoA0w5nKwFXSu2kX4kPowdObMA713WB5XIo+rygNApN41BRfcnkbHk9z6TtvKL1cPypWt
xSPZqlmRRiIL62f/FPGrqf4uhX8TcNLf/c/3LBxw6tW+oEZ8j6YD672TT9UO7aVh/B7Fj5BP5r62
4fFX6gakfVcWF65YURpoQWUs6t5w6ZpHFWyLaPp0Ux79/KWgpgzFri49DH26r+TgePuirxSSZ/Mw
gMEDPsNNFqc1T/ViGlPMm3SibEnfjenPQvqh+M9W8UlKj1aj2KJiJ/FdPCpu9i9e/Cvrf53ulZ+Z
phkFUjQeaCTJLgEZaYNxNHo3RQNY33jz1l4J2Pb5N2QVxFmLoxpVahZLPmkfrS0UDILD7ZVcvQnM
wDNBiMQ8mKX3N2HEEWithhsLieYco6ndIdQMJ++8Q9fthm9N7iDztGF0pfDD9s1/NSMeLMkyYKj7
0jKLVOL0hI2TwyUKPko4DpObIBqllt8ac18ETuh/D5ks20e5U5ZfW2lTMnR1ba9+xuIQi/SYY73n
Z8StgoaT3eqfpmLn78a9dhhcmO48sCdQ/ZWsirBxhtacu8FkG8UK1ZwjufcLX5uhP+Qhzn2Mjk38
hrYVGGO7SCq7lpxc22LqWL0xf1WIjDkWpub33l4UGLDLi2w00A1n0NPPnXoqLUf1dCfPHpomdERY
eisx3hX0YkSINdt/8ZzNQ+4y45eQLi+hzVkxRqIw4ewZmnSkaG8VB0ZTvNKV5Qez2HhZ1rzutbFF
nGzKXdtr0mxs+jxPcFWPyIT9Gyd4bUR+v6ZmMo1+KuDaCTe8qnJj+XuiQMYtfQ291JF6/5gyYGy3
/bQvMjcbkq17NG/a8tHm8LCeIrIscG++/wFeq9RJkBreOaJ2magOAByXGQhQSxTc0vum27fJT7N4
zEJkjMK9IXz5773Hlf3l+w2XKJOSie4hhrlLapLNIXkpnVHcF1r3SST5DzdnMdbuLPAGrg5YLTDb
i40dxSgSOtni3vT6IY3Pmvxrqr5W3r2YJwdP7XFdhovcntT8LP1oBzXno25tVq5nK8uFJ8YldICa
ggrA4sGVG7Ep4LwWcJtMgoyfgvZklpCOQTroN1BLDp1twBdQKtE5z6VPt1d9ZTZj7glAiIPYIkQ/
+uJNkM2+rPHpwjl6mNUWhz1c2pRb2AD0MM7xwTyFOyHdyf0+c8rjVt6yllOYhBoUsBlHIO9dbEHQ
9nUVy6owH3s9id0g3KfqS7eLLxYDdDtPftr43pV6GgYhl2Ua0EJ4b+ErB89IkziRhXNtiE5TCjsg
Lu2IIn1tm97BKP4Rrd5RNm/Xyia/M7vIAqVUUgt2TzjnyadBepJbSI0NE2SkDcvFHhpL4tbarYIt
5vj1BQa4Bn5YgodkWcyWgjBQpqLlzYdRVwpt5qTSadeYoMft5r5VYV3dYvGbD+ziQCMhhOgK8KRZ
emThykKu2mBWmBwFuMvRxgrQ9fC1e9gnTrd3c+XhM4nZIEOATF6Hrf29z2ryttcjgUe3y82TSZXC
DO/T1DyaeuhIylcDJtHbBlevy0yNAzcJAwPKsutZRENdjqqMmxZog9BYgn6OAaVBP4VmyhjZM3rr
DmINOymHB8+Awhlcm0oFh6jajeRvmf9J9j8rWxHAWgwNiedMqAuyfSaQe78Sga+FspJFwrlLUKoS
dlrGfx4iBcdFzidldj22B78+yGm/K/MtOMh8aZY7fm19sQ+a5Ptt3QbC2fCm1K5r4EXaWS/sstMg
StuCYq7uOgwSKv0S0OrLLn+YVDLCMQXWkAINIo512h5HJSTMYEIhKdBFkjbr8CtvBSNsEAfQWZgL
ZovUK2taoWU/BfAeKOjJcutmF6vZ594l8wqbMQmobKmbBTCo5vdyecnS+3zYeCJXP1yfyTF1BkBQ
tHq/yUrcJ60QZsJ50A9m2eyNMnQNWsbc5kr5jVjXxmlfCXwg4kDWEipORHrURUhQ6/B/D1R80G7W
RdcqaOCEgpS5nZFvEais+imJxUWsnHtMmen9tzWD6PmxX2OLWoXDWT4KgTicOuBXrpnkj77FzH6c
5NpdnwejE0j61kO8urr0OkhdaODSIHv/C4QxSMY2EIWzx8m1EqoGAS2r+xbGmKh5C5KvG65k7SXC
moTSENOttD3f25usfhy8lN2s03svit36H1V3tEa7oPhgaLFN+i1udRvXLuq1zcWOxtBHtYqEzbSy
9amwi13LLEfy03Nuf9zaWiIVPRNY0zBWl9/WV13XCJolnCvde8vKfF8kUGZCfZR8Z3hDbfyNlu2a
PZrhdN7JPXnsFqlnHktym8bsXWs4URMehEt9kFrZEcvXIT3e/rY1T3Bta3FO4jAUvXw+J/0w2WEL
4n7Lna49oNcWFve8zBoja4pROH8JGnmnO3Uo7ATAore/Y97rpdMGLMFrQYGTSt3ixumV3kipReil
l/rjYB794dX0TkUJ/7xU8oDsgufbBlc/CxTazP9Og+0v1PKq1KGpeVTPoIVzNiFJJVhO4yEEo4gH
cUv+Z81x0VBn9IIyh4IC2vurVbZSIWcpQV6hfen1h8z4FmxNQq6+uNc2FlepTDiNFYXbswd/tber
v0zm0YgdljCzDTdU/lh/zK2W3MZ3GYtjPphN4k0dNi35n6T9x7QuRfd2e5NWHfHVdy3doK4IFFJ0
jreCDxKTewkCZOUsekfqxdUf/+tUbTGrrl0oRmYBDoMnY6Z0EZJbZd+ErSn6FyPpRXdStNGesmyL
EWOtr0z8C6Zdo2CAVuziBU9DT/arogCc45Z24NBhhJ7M2BW7t88FPJficcvi2nm/Njj/+dV5L2uv
8CQFSEuZWfAz7zrrZ1dJsLtbGxdr9dPgewEXTNUdTNBiBc0iaEwz1GnVWq0bM2UVTj/KO6Yesh4Q
fXEXV4+BtZ94ZEaJCrz3oEdv6fSycXLWHpfrX7G4dVoeWJMQGECw0j8tNA13zbfK+kz6AeZ9sKFD
F9ENcYf8PISOJz/wS4T2YYq3EK9ryz6TIKLyo8sAFBcXMxHhFe/lwTvDImQXMTDQ6LGcLLuLmw0P
ulYIowj1H1PLZ0f3JzNNzAmIC/qiJlRk4BLuMj06MsZ66a2OctRLnMEkbkqPmvpStRsYm7Wbg0DE
zPUz6zYtk9k6Kmoty8h/avFxFAKoJDa8wcqWcjFnlNmMMeOBfX+EO93IDXPK/EttQTcW+jgE3rz4
e1CS0tWbQeDK1lmkcQy7wgFPYL8wlxRS7bdKElzSf9Q7hq0vkGTcpbv4cXhhmML75ENYGzEZvL99
cucT8e4lROJ01tkAOCRClbXsAPhjEillZwQX6OAHxZ1RB2qNHoithQ+FsS/7jWhlw95fF3ztGMYp
65sce1KYIWX5PZATWxgvVv0FBUS3yu6q6On2F37Yx1nEleIe32dpwNUXV7OVGj/vPdW/dHWyKzP1
WPWHJH4uLfWzJ7i3bX3YxNkWuCFQUTMb2HI6KS2L/2MLFBZQmUMJ7VhjCIdNzMiWoYVDN4e09aPY
9C+t91T2CjyXKBWnsl1uERKsGiLd4kDOOOQlcbRJhaoiY/AvQ6e4ETNCpvoUTdYpl3/eXrqPDmVe
O66AyvuEzJ82X/irk5FEItS7fRBcIGiqemQno9GlyOGqaX43KOF9koBtg4uAUR7OiJh/3/zWtbN5
/QsWizqzAOTtEAcX8BeDF5+E7q7WEQNUUzeu0R5MUlfy/9z+7LX1nVUnJVJMuhfLxpGhFHWiWGlw
EUkuYZVQe8ijvNNmb3PdjgG5PoA97sL851er29UMXWtDEVzU5Cj6f2biFcgrgv+a+pdNJD3/j5mF
F4tKRmX1BjOdP+6KEDW9GGa0uHbqEh6WrcP5MWCbzc1wY6AKlLKX960o0YQmC8NcMzoSPuwtCnvb
C86+2e20z6PwLY6kjTv+ESY3G0VFj9yBFPYDgjQbx7JJRjw1bGEH4dg/Rw/BKajPykHfaq3Nvmnp
nU3dpEQ/C4NQIX+/a2XRdEMg9QFswwypPPhchEcv/CzIh2DrIFpzzvPB1nw24DiZIbmLrfMFzezG
pgsu99++G3a9u1wk+2LZv/f7y2nP7Ndlf7Ffdi9IMNgvL5G7//MK0aFDOOm+/tk9vX5/On/9AyWh
/QCjzt3ZeTvvnibnHOx+//P8xTo934/O0bBb+w7+27fjp+ffsMw/O5+end3dxgatOfy5jvJ/P2Th
8JOcwT9j/hD/rD41dnVU7WmrYDIv/K3Fml3J1XWKlSlUunzAhh8R++itTqDnbwUFf4Ooj2Z4monb
AYgvR3ihSNSrGDrSi6RFtp7/6NTQDmLQd+Mv1KEnNXTkdDh0xY66XNkfm6lyYBB1xPi10l8yBHh6
IWcgTHHBfB1uO67ZGd76aYujyQgMeCuhwnHdIZ30YwOKsbq+cHeSLqt4xmW5TxeGJIykKbjEEPbF
CdP9GxH7mgHGVhGVnQM8Xuz3G9j2sdr1ucXNSjRce4mrCsaqdG8v0orXnSU/iQQQ3SFGXSSteh4D
b/dMgroX+0lz5I0gfO18vPv7l/UYL6Se18x/P1OnU5BC8y/tjOZCw8A2jn8K49WUXD38IqQJVN/2
oLrFaMfFSZT+CZKEqOFfQEXpmF1/svx+Ybum1UpzZGG7LlUvZqFJJ8XrN6bN1xw/PQg6EXwfHAHW
wkrQZV1Ik4unOg4YHoIi8Ih4bKQ8I5Ad22RdW9P0HyHK83ddWVyUjHpDMRLJw+L0Cziy/Wq6rz8v
T7ETO7XzTWAGljTPbu6+PrztBmf323Tu7B9HZdi4dR9nLxc/Y3HtIDJp4kDxgosSP4gmWhWMYE4U
Mud+U5noYMMf1TFyE6O1jda8l5TgMCBlId0L5u9Gyh1t/FnIb4H/2g8Mah66yG01qLqC0MFL4IE2
gu+VB+zdqi2uWZT2fefrAge0hHtQdCOghC1sHVbyNU9KZsjz3e0bt+L83xlcxDlx6tdiqrI+tPie
Astza/He8gJXyDeO4EqwiCH0yOk4wYyxZLVT+loOgzZGKk58KzsgmZmrSPDJ1W6qIIWmvWnTt9uf
9rdfuXC5c8TBZA4pL6NPC2+i6lUWVXkSXpTqm2Ti2aUGPexAPsgCROGedYKebGcJw0kPP6uC4LTN
0yQDDOq3uJlWnCdjXhKDXnNTCODR+zteh5VY5z7fPhhSAI3kCGVkWvzXDC/zUb+ysjg7TSaOWYO0
1aWLvquHSDu0wZcm20GZfXtd13YSKgmsMccCbc0iXghbcpKmHaNLMzHldc79O6/LIM7sfmZpYFvM
mzrkPbdtrt2La5uL+MHTvVBIBWxaxI8Mve7Und8+5oHmIMrw35sCYctsHoKAjELPN+YqVNHLMSRD
zKOL1DjdrDm+A6lZqk9e8yhsloVW3aQmU8eARYuurL74sK7rJIgKGqyl4k5AwrGL5t5g/yoUB8+X
HsMO7VWUdPVnIdiXYCwqJqOs8HWIWPK+P5fdn15QfqU/1Ye6dqrhBwq/Zfi1pdE4EPxE9SnQjwa8
N80pkr9H6hb9zpr/ACTIehF1kzos/EeoT+0kRGV0CafmQCMMIJuePqQSXJVbHfy1WwSljsSRY44e
5NH7jfGaME4EK4kucvibAnO0VaZfO9c6LVsQgn/LZIu/vy7DUbNitsIiMBW66RRNj2XygPaQDSax
b5CgaP5r7UluEeUkhu3pTxPwLN7lyKhh90Le6ZLpjAwpnR1FdxRGN27P6spdWVm8xSoZET2hnpXT
I8tOG/M3lfotsb/V5bsysnByLFqmS1YbXcT8nyF91CxXyr6I5jHQY9vM36Kt6eu1WBHq479wDmD/
f/Ozq3sq9cpIOMfSSb4bxA+JGNmGCvNRtsVJu3bErw0tPqwZtBqhSQzJxidRq3eSwft/CY16n6nu
bd+zaoo2FHHTXEJdYhWZEh5CYaq5TU3lyt2L1dLoFRyr+hIJf26bWkvL4QMDvKfMmuKUv99fJxES
PxQ7yZVkX3tKx+xoVqI9awF58biLvclVNIiNHVP4HIZbOO6VvcO2QY5GTDBThL63rSZqnwgytjvl
pSiOGUIDuPQthfCV1XxnZeGbdH8QLCr5waU1pdwuQJ7q0YOCYPUw6S+xetpY0PlHL8INiGxA9dPL
ZjhtKVI2yqGaUFkPL20ki/denJSumBiQ3BdZu/PFJNlpfT8dBqmETLcwvHujDqPHQDe8PaNVGW3O
PP8y9mSejdGGGydr5XYikkTxHx8951cLR4O8m+QRChN+Wf6hhuiCsvrvRk3tIWUUXPFcqW6+I6f+
4/airK3JX6omHu8ZRr7cAgE9c3XgMe2H4jWO008ZhHCKshXFruU3EKHPjHMztEtZlsk1ufabyIiT
C+Q84wFq/dJupwjNUf8sACKQG5+AL7dRPWqJPIst5duVz0T2kDv0v6m2lq9gp8hKWqZdcqnguo8H
R3+bEKy+vZQfu8j6rK34P0YW71M8GYbQWG1y6Ue7HKF5VwUbztHSjn7kLtxh+2B32+LK/cEgE7bM
WkLPuKymRGIWeh7zMJeqMuMdh0V8rE3JAjKXBd8MqS6ffDXd4hZdGqU8CfpwptoGfMLjuHBLgS56
aQjtxaWXO3C8B8M/a4DQSt04RMpG1eRDDX02xvgKhE0M08/Q0vd+SBECfWoUjPniW9HCfS0Jtlyg
aA+7jXmxDLeT3loEqlLR9gzJifWNptzy3Mz2NZQ/dEiBVJnizXv7g+5ZQ1Z5yUXxEptq9gBMJNb+
jZGZfYVthEx+Cd5IaX5YMYjxS6XVtq59HarGFjYFV1c/5crK4pX0J+QsxDhMLyP9m571y2fuDoi7
b5/JD0ndvGT8B+j5nHywfYslU/s66hspucSxtK9NxAaD7DMDTqp3lO4M6SBq2UlKzb0qNCiF1DDe
IUW9dRWX6cjfHwHrIbjCmUF0iQaXpEroWpMlBcFouo3nwrLlNA7od1u4+/T79z/ppQfZcfvT127G
rKRAeDpTTiw7yLRV/dRMOCx5E7zANEehk/Pp7aVkl4tbiJ/VqzGr55A3U7znOXu/zkYsB6JSzZ84
odRRuB3hFUW/uUmeUJSo4+EUWoNdkpNMSCwUwT8pPMf/4otl0uaZuQSo1uI3IMbilRWaOBeRN8Qx
e55Vn/BoNxrMHntF7dlJPoTH20Y/TAmxuahpkPhR1WeyeNkkgQli8noTqxpsLIL3PZ+O8pC/JbJj
9XB7wPrfuzB6KtZPUUtde2xQzaDFrWgbFZMP+z230QE/zZKQJjnW/OdXAa7Y5l4SgFV9NhVB3Ime
6OgohjrTOPkUqDSIMPO0Ptz++PmWXscwkDkTkoFe5bWmVPN3zvbKpqAFwhArVvicN2Pg1oEsgauX
p42H5ePhms3Avcd7qUD7sYTxqNVMyKViBuKWpv/TFKWjjNI+a8K9XkBT0H8tm/sg7GDHPIfluUma
DZ/4oRL890OvfsHS84Jo0/rGDJ/1BKaaxBXG+y5+0NTijW5Y20k27cVkSNEb+jUw1MBc711bQHam
2438KHhHxmuUrd80p2HvFv9v2YGXlvjMAJ29OO7FBMF82rLhfSrlpzCP+kOcSNKd4jGgXfqVYk9R
LQFqlRp4vTX9MS7yxm3qUN6LKKM+qYE5z+o2TX83NdJkW7GXOP+Ls/PajZvJuvYVEWAOpyS7W8FN
WbJlv/YJ4cicM6/+e6gf+KFmE014TgYzY0C7q1i1a4e11xJKRDFFHm+3zNovoab+FDrU4Ssrig9h
SDHs9gFaR/YLQQ2/n/4iTkOT118WMdgqnfS0PXeS3x1yVdTdnhfoFI8xshFoyN7ftnd1W98MAgjD
DTOKxLm5vCXaHIaC0FbtOaR9lWcvZvsiEx319Utfj7bRf68H6V7Ih5P/tbkfwsdO+4n7mkNj52F6
qwu9/3rLD4EHBDIOiV4avuPyhwRWn5tD0bRnpD3uA+mhHb4i+4PydxU6QRAd1ApKP//R6tHmFtBX
6T8G4cH/mHY/A60/lsE5V/W7ov7G7GHI/xEwx9M3T9MXXZBOwx7h59XA/NuvRfuTH0OmApfQ5a8d
I2p2bTq2Z0o6D2NhW50KdbJhTykii+3nIOnQ1v2jM3RCefhByedD02ou2huZfj+UD1m9kKx7YaM5
OayymvVJm8aF03QH/vKW8a53lVmFN4AWgf1aA0es6xbG17Q7p0ZWznY9aOVzLi2ivPIcdmCoAjFS
3bTWU8vuAiN8lKc08u1qRNRdjOh0m4zMQluo1nL0uSqBUdt6p5oPceWP+aHLasmLk44Zz8qPc1BR
gpn9muMA+HoZdPGvqtKGAJ7sujyPJBTfw6QWKd7KdTy6at6a8zFXEgWEwJztkbGtY4zlC6nUu3jt
mclhhvLyC6lqBO2URtWxgb209CNX6//m0vc2nCAT+WDuTUqsX5s3c3CpqMxoMpf75rLfeX5pnjo9
MDAHXMuvOKnu0eZb376tV2uC45yHkPE8UL04ilWQqEsjVNRhIZyDyD9nqc/pqx8MbX5MhLOatORO
vvT1tskrh4RJOooS0Se0EAhlXW5jOAdKTUdXOOvxA73e+6E9j6SIkfp628765eStVvggy8oMkA5r
MT2pC/o+4eR4iWObO77leg3Ug5gJIx7DqZLBX66hG63K0CcyIWGu7dSs7+rqAV2oQ19OO8HPOopf
nuX3llYN0qwc8rpJ9cCbzdmRhVm0haH9LbTmTp/r6rSt7KzcT9pUfUCnCDtq94FA0y3z4FELMkaB
419pvdc+WF7OCy+CgyOIXMj+iO5gq7rcwKlUEyMo2cDyA8HMefRduFW0V3KDXjrePgfXR/zS1PLv
7+5RrxRKF3aYClP/YXhRqoPfnZPsOxEe0cPO4d4ztooYBKkwVNqWbGMePZiIjcCFb5eZxlA1WLBm
tiExvb28jQ/3fifXFUo96GbI2LCoZp+ihA6J6bsz9AcM34bB39u2No79ha3VYez1TlCT0go8EWBG
NDhq/yEn05j0ncRq49Bf2FkdxjFqjF5NsTMX30AHwHwtH6Vy51xclW+4WhdWVo6IWHqEUwErg/A1
0s2vvZ99yX35Uf6cPleqKwTRi5wzA6fNHQqIO3Pp197p0vjK8c5FaSm15HMqjVdr+DNl/5irvC1u
Af4y2kfk+kbZ+O7U64XvD9ksBF5qQd0wSlr0qdPlwQmkujz2VVl4VTfuVZG3vhukAqAagFvCW7py
i30mzNMQtaE3pOJgxyDbHzJjynmSxT1TWw6E8skS3FFBodt1eat1vY5ICprQa9UqFg5wUxDNFk0G
7pdk6mPaZEENv2RVjKdqrrqDLwb9HofgxnVYsiUEnBl8Uxm9v/wNWYprCaYo8YJhiP5TIgu8fucP
B2lsBWcq62anEXpVVOWjIs9rAd9j6ofew2rRhZFa82i1iTf2yO7JPtyPlDbRRwzq4ZDMySn2fafT
I0+GdO321d+2DaiOKQ8iBVBHl4utmknVZk1KPPiN0y+xVYinSalQf7OUxBlBf8MVIQmHyhL+a6Vh
cKuqCHbewg3nShhPNZKqOUom695ca5SxLIxK4hVWX2XHcZ61T01fgwMyrbCojqGuiqmj5FUeuX6U
hHsTPFv2eSbREOFnMFm5+t6t4eeCns+xJ04Kmm1xlZ60rulfRTlgCIX8/FEMhfZk6Jm8N2azcdQY
fqGnu0TcEGqtblY1i5OUdF0GR7wUPBUwuJ2stvbdvDCPfV2pp9tfe8scWS+XC24DCMhXB22KO7kx
6ir3gjmHjYx0tsg6p8IVM1+0p896VUHkWDNDiRYp32cZp1z2/Z2vynvRrIdwLjy5NV0j6Owh1e/9
KLpL5HMWzA60QoNg2p2kO5kkPKn0mptMeeyMvSdh4wMjncF00SJxQo602uWkCdtQ1avSq6gwlQak
AmFxshLzoazHzonj7kUWosPtrb5q+7H6NxYL2F8Wivd1FTFeKgON3FVeXZh3ffBDqJ6r7KvhP1nI
+oIY0OL2Lpo+BfIeC/+GtwYPb1DvlvnSsKBebrs5FYydS3nlSWr+tzWCQ6wNTJbG6c5Du2UHJMXS
sYCpCcDNpZ0h8ZPeN63SSxI8pJpmuq1/8VNN37Gz/J1VTEm1YeEE4YoojOZe2olpOKM1W1Te1ESH
rGaSnLqcNkRHNf2saDvx8sb7bVLhYNYZTWEAA8sNendmg6jzBeapKYUFWfEsCXl+CmDA3AmEtpZE
+c9abj4TkescpgDl7htWVHul4sDAfGdO0qmKg3PfvA7iHkJw4x5yAheZbZ7T5RlfrYmDKliDhWwe
OuxdYwuMxT9MHTlg+6SdsoNefvfnDznSr5nxPbb2juP1WskGIUGgxbRchfX4hCgOxaQrcemlPTPU
wXdRCahB3vMYuFak2Ldv3fXnuzS2es26pBCmpExKL29RfqmB+O8RD13N9TGQtHCh8mJCwssXXJkQ
6qjNjN5MPOThjsWD9AjP0h/trnEKIJcgz3sb5e1qr1u3fKPLS7BYpR+hMkFH7rvy3ImpDwhaYFUS
08MIhVTC0Ffc+B8yo3y+vYfX9/rS1Cp+7hC1XJQIE8jzmjhyTeMlSffQTHs2VmGyUMdCDaVoyjBk
zkx9X0YpnP6Z6epF2365vZ6NA3ixdasPRitnyErRSrwsqOy5uK9SDqD5KCqFM5s7HFh7tlZXjXK7
lkcGn0l8LvSjNn5pfyK266TZ3kDlRpZz+ZWWX/LOUWlAK8o4wxKTjcXsjPC5WCn1xUkJP4Vh7ZbC
pyz+MNDEDoCoDdJe0LS5Ul5VIKaALRVl9QWt1u9Cmg8cyCF38qD+GjfDUZxCOw1I+ovX29/wOi2g
nMVrxrmjvMCQ6OVqW2Oa9VFMUi+t0P88d+VJTdxWuxOSs988q+Lv2+Y2d/e9vVW+b6RyMWUa9qA5
tcVD7j69/Crt+ZDBuLRjakmu1zf7nSl1FZzIc5NadcIQWRscxOIxC/+OLXKukwPJNbPRjHS2tkV5
uBz7HdNbn5AiIbi45QMy3Xa5qUk9mcqsgMCvR8GN7ED1TJOaZ/4r2Zv933Sa702t7kWYVIZaF5ga
568zEwESarxyf/QLtOHvimQ6KYYbzAOMxiXMPJUT+Ue9Ge0Gtebb232lYri47/e/ZHVvQl+dO00v
8Dz3lTcceheKx9YdDt1L/gRE61twHj62B3jFkfNLStvJRwcU/+0fsXma32386jQj71MFKPimnhr8
x/sx/wfDG3RT3efsl5jvFCT2bK1Osp8SnQ1mmXpGcMrDkmES4CzHqrKz33DMav0em8l1n2jZ4GUs
CKQHs2Fr9rCFWsWXjC71ZuE4HxvmD4SfGVjBbL6T5heh+6089PM50tH5zdy5PkzdUd8rQ25ktXgk
cknAUNpSlF5VtBqE5KdYZ4ezCt6a0/iY/ccQaka/4vc82sFeTX/bHu4J5Sm8FLfp8irVgpBkRptm
yFPUimST7I+BncfISDhB3EtLocmoWrpkXfE3o+uBApcoguKtaqP6H547Jk8IG5eU+mqgsonHsRUr
DrimNkcxu5O501P6mBVPYzruHOStZ/y9rdVlqsSYVgbezqNZFDSvqfBRsHYaU8tdWLtHag2gA5ao
g096ubOJopdd1+CJrWRw0R6n/OCGJlRpMLON38x4rwC1ZQ+yVPYPCj5oLFeBlt6K6pz3Ver58zlY
ZDf/6Pp90D9O+vfBurvtBzafGeQ+DKjVFaDp68Q0CiOzmEQBY82XKbYztLyhL4v7EVpryRaBnQW6
I1TaQZ5/TXulyq2VQrKo0PODz5uy+OXOFkqdR2GfZJ4gQn6ehWchOGYGcpJd4gjmASXt26vdsrck
i0AeCBu0NZanDhQlGqWRIepIfNCER7A9ju+/BKpr5PDOdLD23Da45fpgH1ruAVuL/sjlAtW0F6su
UzMe8VKP7dZ//jOF/PcvQfM5UPYwNFvLMxdhDs4O+eN6JHY0uhm+FCvD7/l2AGGPHkDzkTtaRKUj
/1SE/k6qegWt4NtR/0R7Ho5KRjHXQ3xGGoCPaoTcm2fgFRQou0LxpupV6R5b5XNvDc+p6Z8HxS41
5cDMiiN/CGiGgy4s557BZ82do19C9NB9vb3vb5Cl1Z1lnoP5IxCwC4fD6s5aQTn7gZ8WnpnH91Gv
PdZt9VOxyt8a4GdIJQcOnMYsu9qIp0qQnZpENLSDkPBVUoujX+uOWM8fhfhEjXvnt20EPaoB1opC
EBxYXPTLQ6Ho9aDoo1B4hv5n9KenWY5tE32KYnYD4SWHjqV+1ufE7frQHv071ewcgeqz0N/PPoIf
1L9v/6DF3nqvUFaia6qBxGS/Ln9PnNWqLwxB5vmm72gqo7GqkZ+jIZbdMvh029bm2t/ZWrnrus9F
3Z/VJRZwhe5EI9Sp2PgmdTNjj9d6b12ry5cFUWpSzuRpUMKDwiCw/EkQ22M+7GSrW08vx5+BN+CB
FFHXgz0xNSOzsHBj9YD8TqKWACkK9C7h1UlEp0tEN0yV48yonZHtzflvvH/YRgEUgCTtgnWnAPaE
Kc76KPOCrnaKyLhPpvrV2mUFu4JxLTfdFOlKU7+x4NBauWop6QWj8ZvMUwCy1814EKPhQxd86oyf
aWC5rW7PuuoOfnQXNMMPVX1Nd6UFlzu7Pqcwx4kL9puxZGOVLFRdrcyzn+PedDV1ZLNA8dDS/9w+
oFsPIo3jhUEabI8OHOXyNgCUSUKtZqFR/tdMg/sszA7aqP+e8vFBA+tqRIajBfkHbdDOpug23eje
/gVbx5YHkUcROKB6RUUrl72mVmmVMW2HtRasDgJLATNDTTDt+O+tw8OZha5hGRam1XS5VjlX+FhD
u4B7RMk2O0uAY9mSD5I/7ZXiN029vRLoR1M+WofDTKfoDIUupvLDGKA+OzXNh4iiwY573Ta0fEEk
hWGZXa2JTLZqI2Pg+ykqTMmv0QA2Odnpl20ZYWgHwCYD+FBhrjJmhem9rLAIJAQ4Rw+9If8e6kK0
9VbfQ29tHXq6yTJlbjDQoNcvP5GfFaVY+kQQtTBQLHouonFnwzZiFG251Qzii2ihraWMtb43rbEq
cq+e+8J/yMaWPoxP8+ZUClPr34eCQq4s+JMVuwIdxBMPlZgdbh/6jQ2lEk27AqGrpQm4unWwWE91
2PY5CK0X1aSq2dkWUsW3jWxFBRBB0raWwO5ZlI4uNzMr0tDUaR96UeZ+tQ69/QcSbeej9/r1wOy/
/aWzoZLYeV23at/vja6rK1ZpZmqcYTRpahc+fDRIRvSRpqI51PF9azljDxfZwVfvyuRLHT0IEBbf
XvdGXAgli0wWCrxYFteb2xcpk0xKknsg2vSjEYX+oWZUB9JnJrFMpTzWOtJts1LuFd63Xg0AUgxx
LgNBwKxXlzGLxkIO+Q+Pl6v8UYntcK8Xo+qgizDcR625nCgpPpVTNDImXenOYIEkiKQ4e2bCUHBS
JW+O/74Z9FkNThmejx92eQZGVBvTEmURrxIS87EuLOnQEBc9yGUlPgSVFRzqoZxcTQ3Fl9uWt844
Q0PKolxEn1le/v1dvVQMpx4W6rz0BG0++mV/l8fOVImn21Y2Iiy6Rgvmig0ne1y5JtEK57Gdi8Lr
/ENV/ZD7u6+D9ne3HLplhkkBUIQ4Woosqy9L13ZsCrFmG8uEr5jGhI6jeD/MylPRz5pLEWJv6H3D
UdFDIspZ0htcxer2zlk4ZnlSlOghKQ9Szhg1xF6pcS4UydXSu/4koulzezO3Lu97m2tkZl4qLURD
9G3b4ZMZnCPxe2++dKl4n1GVS5UnFRHpRv44A0zN8s91UJzKvTr7xguwtM6WuSH403kCLo+NJflC
zdxwSV41O8L4vSn24leZv7AKrBAJgVCABjXxxvqNEYHUJHk10JxO7qT4IILKL0kaD33/ZUi/SFNn
B+nnNDnsaYFuRDpAx4kFqFrh+9dTlP2kj76vkD12qdwcMrX9oSCT4iRGJNpZaZbu7Y+5dX5gtVlG
zqg0E/VcbqQoJEWXTVNBYNXNla1HYmkHcPY+Sz39n966rxIdXaM+rhBEFsSdWGvDCRO0EteBg4cp
fD1/VlDYNuJIoAlpAQ5vQgfdpCQ91srdIOSLK94ZMdg4NkwyEwcxUYLe6BrXofhT0itlTR+y+yp1
rR3vKWttLIjqqrRM6TPcARDscjvjFDBKD9rMixW1vgsmCNYLbZw+NkqaeFYhg5oS5ABG8sDYaXFt
ONKlUoUQokkn8moOYFDGoTHrufSgyqNeZbUf+m66i+f/oZWLr2EKE7wKmLP1gANo+k4apoS2/zw6
YaDbgXK4fSS3sg1gEsBVaSkt3enVawSZRlbIFhCNIBceTJxMP7dOZbimX9tBX7yERgNrj9G7Q2Xa
fpse22xPqH7roMhkdyiBSyCP1nO7k64GSGQD1vCTiDba56b7c3uRewZWOX/fmDMzWGnlNfnjKH4d
C3/PSy9HbeXAAHwvEB/2kSBnlZxqpRAqmc+HytNjjgDtPeQ2qls0d/KRsS2pss29/snG82cQShFO
UQADObWymIdVFkdTUHnZQlYdimcDtnb1UCgQ2e4ELFvbx9jUMqTFQSHruLxn2VyKZlk0lVcYtXQo
mll0gjTa6dFsrYfYRAJUoJLerw+BLiZy0ZRq5all7XSz7IoIVehNbENQ9UxGvJNzbHh+Unjg56ps
AHdbo9zhsBzNqS9qRKBpfgXjg9GpJwUPbYc7C9vyFewdidNSZr5qw1BUFslqktpLYrM6qFb1NCRd
cZdHO4d8awMXtbEFtbOMBi1v7LvgbkYkYGw6tSa4S4+DEHpSeWJ2kTZ/+bJLZL5xJFA9IoUBYQWw
QFrdKL2swyTW0wZpvOLLbI1OHlc7TY8tE0RZQHbgVKJWvgq2kmyYBnqEYMeaHroSw48PfZfutTo2
zoFJWMMqKCwReazcn+Xj/1IJYJVcm4+9EdvCDEWTnrl9dLrthDYsEayClmHc7q3Zcfl9BPqtqcIM
nQcliqtGv9viiwg94S6Z6PW+gUVblECAilGmWkPFZCErc7UHBK3Povk0aubwPagob95ezXUogxXa
m+BxKMrhFy5XI0ZyPEgBoUwe9h/UIc9hEEFbUgla696PYUAYR7NEJbgRDmY7WYfb1q/3EldLTApA
GYcBKPvSOkPlZcGLWXjNUCIhk8bas+obqesXIzWy0Qh3VrsBZFx8O+VVkB5UNNeB4ihDjh6qZekp
QwAceBZa6UMjxqadSoLxYWzy+GluCAXMOgOmrDe+/p/el0g45cyQHW8v/vqi83Hx+PwiDhKf4XLx
kZ4Noe6TxUXS9AX+xA+K+A2tpq6pHMPYc8sbCTTWYCqCYJguBmHypbW2ScIBXZsF4SgXmds0ZfUN
D6MNttqn8vNYFNS2hbyCgicXIvU/aK5U+cPA/HToDEkNw6XSCxVqYbNR7ry6W6dgmVgG1ooLp/x8
+dMaq8+MqBJLD9KfKXhu4+c6cuphJ9bb2m7Ez4Cdgc8mm11td1wHWtxnPrFe0+h3U1D4J82PpEOa
xJor+NEnGKnkHZubK6MeyhUGem+uk75+EvNYjQkn2jo8ioKQLWqJD0YVl06lNz9un6frMHopvtKx
J/4iUFdWX1jKWq3IZYw1xWQv/RALgkakYic/sbvEOlDx3nl8t5wH4TrsKWReON7VhysIn4kBcLpN
8kkWv5fSITQelACGxkb9Het7Pv76BWaB78ytvuDQNZYI8xVQl7j9iFTS3ah/A1W0J2m2dVAgnVqo
bU2mJta1bDUOysrIyXf459OQBsdmnM5jT34gp8Dq453Tv2mO936hOma6cV1T60Yh6sqJ028m0ikK
wZLPVvdnVsyf4vQrhFfk9inZdIGkW3gBkC3UylcB50I4WKuqVHr1hyT527nysTbd5FfToWrlSK+v
t81tfTOaukubhaYuAOvLu50kndD0jVqC9WSwugEdD7GGNe2R+G5dNAjYoNTiFePTrc5+GPiVZXQT
qQfKknkjlu6kBd/GWf0kqPqX20vaQAUxXMzAOiMOjNUw2nO5Jqkx/FBIZIxRh0UV6y4ciuMoOww+
Rooza6R45VGevhjWJzFRkSojeBueROM8RcfbP2Xr7OBVGMleBCavit15OxZKWpmVV00HWfea6LGp
PxvBnSbuGNp8Pt5bWp2aREv9wg+NisqvrRtOdyjs9JcW2Yw/3xewgSOf2bjzHovaRkOUrYbOglon
eRkqCpdbHbVzUhI+VN6MEqxE0RdGx/u0Hu5FX7NTS6IXOr7GZfo6l3tViQ2c38I9TjC5NPCofqzc
TZ3BTZfGc+X1APxILpjYqatzW3/LDNUu4nMqvWjyD5EB89Z/TApIXjPhIwpfO3nHxjdeptWIzyh8
EyysfoYcpRU9InY+Y4ZROmaOPHBTFXcnNNq4qDhxkAQLo+CCwbjcaXQ45jT0hcrrZMNrAQxG8iN6
rZ9vH9jle13m1zi5d1ZW7mAqqlmOGHvz4jR90HUHxlCb2suhzXcO7OZyKEOwYbS0CXgulzMERaRp
UVV7Zt8dRDOFiEO+b5Xx9+31bJoxdFFn7B6O1nXaIXRBNfoz60kFxWJUVwbMXqXtKaS2sOO4Nx7b
JQ/4/6aWc/IuLxREdGqhg629sOcAJGctDpwwFj5FLSS1lRXbSQV/kr/X1NteId1JAyooamSrjYx6
w68VLa49iyA1vYt++XuA2s0zAd6QDgpkoAAfLhem+QVhdxUuCW9sM2FxKIh+1dg6JMXOVdqyRB8X
zTgyeJzmstZ3W9hVTTNNcV17AciKKNVdJXlgCPpYtX9uH4stv4VoAfkFgzHIlKxDWqtBinsMhtqT
Cql7ToqpPkrlNP/MNbk91WWByIykPvaRMR9nUX5oo2JPQWHLbSzwzTeAA/CgZS/erTWGY7VmxrH2
ILhz9Qyd5fFzIBwjQT1W3f9w2d7bWh1NXcj8Lmt7Ltup1/+YT0b/8/Z+bn04+l1I75GlMl+4et6F
AuZDP5lrL09egxSll+9gM33p9baVxfmsndPbI8PYJgH0eggsSLVyaBSp9mClLcqTony7/fc3AnRm
Y0FsyVDOwCy98uS61Qh6mxCkQCGXPYWs81smFA9izP+qzMg8pG0q2qin/vusOi1K2iPgC5ijY22X
ZyHoG2HUBwbB0u5QWt+08NlsdpoSW97pvYnV1ar7tMtDTSQ+SOl65HBbiXRj8+lFtdqDKH5MxYNc
nW7v59YRX0px5HIGRfx18aprqLjzb5XHDeq13u3V75Vlz33nqHWwQ2GweaPh4SaIJd0BDrK6T2If
RFJv6rVXl/IPIRKlY2+YgVOrWuUy0SQdJQVmgyILcrcJALx16WD9+Pf1onkMgIM8mcbz6idYWR9A
iERlsG0eysj6QALzKYiikxRIT62+U7ZbPtj6MjB5Sb0TnSCOzurKxTRL6j6KWsR9UwSyNNisUl/a
edO27vV7IyvXHzQ5wFk5bL0W8fUhPs3WR2Gwy/l/8PsIz9P6pLsEQmVlRmCyM/S7koDdGsWzLGVO
NhkPTWypblgosXv7M20tygI5qy8aPQjdr7yh3+ZMfSDj7HEMKqhJ4K1vpXpwU6268/W23TG38aHo
ei59uTe8y7qqL8YGvezUb7y6bTl7ulk5tIISEHThnvLWVhZAk95iBppDgfL2OvNR/MQK6671jLAs
Gbz4m8cAu6NAVdxpnC2vZbLpaM6Cepd2onJs5Cx/GkIjP4ZZaIKDLfudL7uxeBoNENws/Dmgoldu
p4rMqTHGuOGVA3YWmLbSd66u7DiarctPg4bp76WyQiayKnRY8lh1YR12nn6yqgffPETVY2s0NNbu
i6I4ykbEzb//52OETTiqydPJvNYMnI1hxAwKp50H8ZhJj9lLix//fnSoK4qksYg6kmatHEruZyNu
punfQspOeyklxY470fn3hby3sroPTRpUSj3XvTfMdjl96Vq3kD4OdMpvm9k4Chrx4wItJSvnK10+
cvIY+2mbR4OnF7+H8CGUHKX9ddvExs1+o9OFeh/Enrn2iXChFCK9hcHL5nMcvZbAqv1EPlhQNd82
9HaRVt6XcjjoG0rzS0K2irqbSRyhX28Gr4uB309h+aGuvlIYh19RGTKmIxm6oUytWHdFJr3UBhQX
3/rA6WQEiX4O+vdZfyry2K74oLVKneJjmj/p/ase6U40gBJrkzs9rp5v/+qt7QH2RxsJEUDEM1Y/
OspgxJh9afCMKHZzy0Wixm6010iPds7ttiEOLczNSyV3FUhNU1qmutENXlNmJ9hw+kp5CaLi4xSk
yY6p5dRcfQjSYWgnqeDC1H15qsZZHMckUQZvOgXx/aBrJ6qosT7Y9e6893V4iCYf91CDnYSG5jqc
ifp0HMUYDgK9ByfDe9E+xm4U/qqkv6Xw9/anUq+WBYEE4gvLp6LzvA51FRTWZ3o/5OHaaI/48HGP
fOD6OqKDC77KpLRJGXV9GOq50oMmW6rRaS27FNHsQUW+VFL/VeySs8aEHvJSMDkCr1g/t3Ez6wR/
MfWRVG9tMWyAH5snMYIXMcmcORW94alP0p14cGMDqQppS9OC2UDiwstz4Y9G2swTSaukVmeYBL9L
Vr7jBDYqtcA5FnlUZdnFKy6XUWxMPYkIOTtoZNx0lgynMLInvQ1T16pgkEWprHaTmk6VHJqNO86Z
40OZsXMFtpb6BqhlDIYn0Fpd665MS7MQKaWggn5IhPyg+j9vn8blL1xeMvq2zMRRBOfsgwK83Ewa
J34fNpS4yrK0s0jJ6Ff0FLpq/1yqUusGpvrXl8F0itXO23R9vQnlaYwtC6O4sRbZEXpNo85n1F4U
pHcahRU9PAcLeC0JPijqp9vLvHZbYO/gbIFzlHYnBZXLZcoqiGhGZXtvAtx4XyooQchmGLth2073
hlKIOx9uY3FsJxBHMI6ELtoqWkMqoZCyvsBe0d6BGfta+pD+CCgL2erUP6iJery9wGsPxgLfGVyd
lDqZsqCUq97LLeNOZmYrrFwDdNXMCU18+cQ02em2xdWW8tiDgSOhJaGGwuIqS5HUQBlGsynOVSzB
Q6qP+b02pKajSvH8mLbaXsN65dXe7FEJZj5G4vlnruPyEyITaWq+WJRngwk/leZpRIG/Mr7fXtUa
zPVmBvZOZjeXki9Yv0szhtqYKY1DzMTMpiDDqD3AjAvbe1yWzmwMyq92SpOXfoCbUpom49GX1NGV
82F4mCI/20kFV+do+TWAhUBVIjZE1LMuDVsl/cpIlpuzoE7NUZqj19yIP+sa5CtWkKn3gg+11+0d
2NhnnltQAXTE2Od1xSLPmgDxR6U5K5xgho+FEGrccCDMmcOdI7TG8r8tjxeQKjECArwjq81Wi0yB
pVlGqSmUEuOIno8P9rZjgNVKIoEgP9ITuE2buv4aFklvHgQJcQ67UITgl4/06n9d0wvPSTfVpp11
cw1ZLJLWCsznaVEfari/mNLOczG0mTAud+ou62bU269HO0tZ1GB5b69i0oF3w6jM5lxLaTnYSRBX
d4ExZ25RGKgRNv0g0J8I8mPT6cUpEUbxB5DHVrbDrhKOQhVDfScK3UMcIQ+t+tBV96Vf73zOdQL1
9iuXPsrCikbFZv09k2QOpzA3mrMBrwfEF3H93AgB4LAxnZ3ATKuj0HSpo+mhRZtHR+oPkcWdD/12
a949M/yIJUmmnvE2RUtqdXmrismHzZNi2Hn2EyQbM9nXAlce52VA2DdG8qwiar5wv/3uGAI27I41
2NDWzqcx+Dn0vgLAbGgrIjOpr57MbNKcWtPiB0hZ8oB+iTmV5KAjNMBmGOr5z2ga+9bJIaQnT+gD
5TM8uoRaouLP8yEdO7+BL2wUP//r1ZHADcHBp1DBXODJl6uso3nSk2Fqz4UsFYe8biTGkkkdes3a
LXMvgfZ6R3lXiI/xwHQ/VjvaVUuSKorYgoXc9YNURtGgiVECtHzTLQLffx2NAgilEE53tdJxEeT5
G1rM8c4BWwytfwjeAgKXhUAcGqrLRQdFHZWCxvkqjNFCMif67OtpcpcPEaWeGO3YuPm3x/XtMFGQ
ZtZ1kUZGF/nSotGoWp2oc3vW5xImbIOwq51VWP1hRD5wzoYTULj2/va3XQVK/88oOEeSAx0miHUd
IuoDVD9jqT2jzFk/0zaMoDXKC9eouulANNicOilUT+E0hY4/6/n/Yp5wm3u8zKeukREiFEpZ1/G5
9RIVZlXLhm+ILUhIZqi/k6zJ7nVVaJykr2WH2uwe2mTdkF1WTzuFWI0XcUGjr9I+TaTdbfpCf9bF
JvqU6g2SSKoIX6056qcIRsWDMkbTYeyKzgmI3o9NWwkOYc6LAvDHaSu5cot8CL4afbvXnVuFPm+/
jUwdFCqQPZn67OVxELuR0SxpKM9BQOXBbJni6FXDITuR7IrC3bNJI+1jmVrKTgR7/VLyRlIQZqyW
ubcr5jp6SWVPa7A+94j7jXYdNAx7WoLeiSdf5eLvHIHrgIt5IIglKYRR1OZTXK5zNrpwiJkjORcA
IJ5TlZkvVW8mx9RKpjuSUou+3j7yyx9c3WzGLPCMb/IaEIpeGoyCOIznyKrPghzPR2E5eNS+97pl
m8taikfUWqjbroefadoMwNCC5tyNvp45rdQrdeJQtiqFj5GfzkR6gq8M804WuWGWZjh07QvxFGwy
q93UoxkM4LI4efouacDQAH9nAjw+QbuTYm2cT8IobTmdwA2vRJKNUrJqssnmXCES16aaY+jtQUfE
tgOvVRrFqcn32AA2oliCEioMNGEYUqN4cvnpyqHOk77r+jOeyfoaaOnXUU+LQ5lmmhtqCMZZo5I6
PWGrnaBj5lAPozEaqRoylL2/R724cZDQQ2FImVQaf72enhzjovQbaKjPjPOqL+EYzMe0b/aq8Rse
mtIg3JwoJoOQXA99lzQYqiiS+3OiZk+d5R8TQ3QnAXai+b6ooRQzlM+DGu5E6BvniKoRk8ogPNnt
tWMepTnPjaHuz3XQ9XYIIEdqs+9iE95V6t3t+7gRLjMasfCWoQvFW7vmQMwKsvDG1/qzKLXR/3F2
njtuY0u7viICzOEvSVHqIHW33Y5/CHvcw5wzr/487A8Hu0UJIjwbgz0GBnBpLa5Qq+oNnxVf6PRD
JsS95cStHz/pcZd/SnyztOxQ4Zx2xbIBN9rWVfZHCdTEG8TCsBOusaegjMZnit8/qqSRDuS4zV2d
CNJzr2DRevtXX5sgPDopqWLOs9ATzpdiAD6sG8tgOLawYgbN6kGd9L+UsSqdsk73t4Nd2WtUOhd/
DHLypZx3HqzUByWr8+WeGuvemerZsNM0/dMG8s+wb92mBJSptlt537WoSERBR4VHovHiP48ad3pn
dGU0HGtd+9xkj3P1T5/uE588pN1pmFrcHuSVhc6ZtZTc3hl/60ehOcSlMLbFcGx6/TAGBtKiX3N0
WctkZyn5Pv/j4zh3O+S6/bRcsjQq3u87mrCU/c6HaE4wfhIxHY7GbKJ9k03mXZ/q2J4glrtvVbHf
I0ZbHIJoStxMM7+TZ7Y7iVqnnVnhXpvMLR74lWW1XIIcc8s/F+h5Ce+LIM6a4Yj1U/yAPmq7n6hM
72UOhjshnbcYPNfiIegKqIP9x524rIEPoI65GyWh45o/SursFqDkbXber0ApvpOLtn+/Z0A3ks1Q
kluAZ6sFlbVWq2OHOB67IP5RUcKx5n9LbfoS6NUGTPpdiGp1yVN7A5NKE4oX/1qAMeYSikUr6o6T
Lk+v6Gl+6Zr4h1j1pSvG8/wQyKnlhrVivMJTKZx0aOonTL2SnSFGEfbRkRZn9lTmb3qnTxWcBav8
3DAwz6eCa4exL9txkYx71FNkb6DqsLHj1/0aViZ3HE26hVnAK2SdPzSFYJh1kwzHWDViFAeELr3j
6WB+DgLFS/o+PgRZW7+kkRkcQgOBZkkGdT7oOS/dKDO8MlRG5C51xW3pmuzrKra8ztLaQ9HnE/5p
Uos3ne7bYmp+CrNYcEOr450Dk83JOIXcpEzvo74Hfdq3WzoYV74OHuT0WkyyL/AWawzvCJ/LqrN2
OFYJnm4Ai6LPcd8ErxE9t90w9HVmh43yBWrx5LSzMni5MY07eapjt++GeddNwEPHpm/vkdD2700O
KKemwbW3tEDf55Pm27kYYUinVOIu7gp1YyFf3vz8/kW4exHZ4MxaUugPu6YW5aTzNW04+nPpQ18V
SlSasBS9fTpd7k2ikEBy6XMsooJ/HsWEUy4mOWeB2gqtmyfS/BjIxeClhti7xtjJG6O6PO8pxwNw
WWqEpDNrfpCkN0ozz+F41LNedhLTGB4RsJptNVT6nZEUodu2ZoHNgbYlw3gtMmpTVFGAkYMvW+V1
SY9Gsl9yCjVj6e8jOfgSz0i2Dr2GArQoT49tq+zLZtyqZ19eOTRclIUgTO1GhvB9PsN61umCOdTz
sW/3ZGAuCkHji6Y395Kwn0qn2VJBW4oG56fSEg99kvdCpGYu//3DujFoKk15HM3HoRz2chTZioRl
X/BSSaoz51vyHldHRwcEGyVSFG6582hTt0y41s1H1B06t7YqcByWoLDTNcuWJuMkAKB0p2qpOun6
vLGarqxeCukQkZbXNWXE1VhHajOAEZnbQfam8S4Oj3390/xPQXhlQfVGYGoN42tLJS3yCcXMWmp/
NlLmRunPQX8LcTe7vRevfDlGYyFBhkA+uIZVogBxzZAGsZmP0H3C+kmMT1r3RUwmB4Ww25GuPHIW
nCeDYfYXfK58/tnC0Rd0MbWmY1DzdlHAG++i0I0Tp6EIoTrtt7ZN7VoGGKm5G6GXfbZan4vtN5Bw
Vs3CEzwP7ftF38rBPB/ptPYOZbp2cLiDTI/Voj1YY1jZghZRnNPCzJ0MBJLCqo82nh7rLuVy9aGP
RClMZw7IrVfnXqp29dgY/IpcdpVv/iuVD1e3Zde0HRDKt4d87bt+jLXKrIOmC81KJVYXza6a2jNV
HeleS0OHO2bjy1455XgmUyaitsl+WEs8ztIoj2OhikfqLo80AMyBvE7j3wqif+13uaw3MurLSg51
Fc62BeLNlK7BVdTexyKpJukYaemdwKvhFePpyC5zYQuseTmNRMJiBpNW4Bp8uvOFo5dh2TSDLx0b
pGzlF7P60+v3Yks3awo2ZvHaoDisqRmS1dHKWWWscq3UhpVG8hGfw/Yhr80Q8xtB8bqyFX7cXhyX
1zxuM/93FdJmuPBlbiupNgJtUo5xn5c7uj2dM87m1oAuD0pwZtTWSfiWTb9mhYxGnmfiIMrHrlc/
y3hviLVlR3je1+mWw8nyGc73N6E4UuBp8coCDnz+mXhZ6PoUGfIRFbVnRXQl8RGTFS+YxD1CC/ua
qg1s942S1OUHWyCLPO0oKoKqNVfXELpPQ2K1vYKEvY+kKc0MAXuKHh3MjZVx5TVHpEUNl4uAVHgN
rcnrOUjjjOGVeisdtb792beQ+bpcL72sCJ4lFVfXSkC8qTdwTkqkarY5fkJ7nqunKmr/UiCNg4wm
BvAbepxkNlQCz6ebUl8/KL6oHMskt+vsTfG/3l6gVwrY722SJYdmii9sVEwtqM25kRTcGcU4tqVO
aVA18VENVyfOL7GR669RFQ25yzuDd42i1SlIYhB0rdNEQjfuhq4dBSeUtSJ0UjFE98nq2mxjI13p
1iFty3tm8a2CrrPmSVjVGJbxqCtHo2xUO01SY98ldf9QBFblThA5HG1m1SuKj+FnZf7uhG7aWIZX
thkiYyxB2ktLS2d1RA1aYnRD3anH2PyldIuc1iG3Mi/z5Y1T98omQw8JT1M2NeIB63LW5GOPFXeN
ig7/BLSlx0E1NQTdrsu02GtiGe/Kakw9IW3DfT8qm+rel6cWrwXKsujQLHnXWmUrEMq4lvpRPUJY
elCLyI7F+Hlqm8MoRg9BgoCBcqdGvyIpoo+AArcm4cn73OP3dntxXtn3wM5Iy0hnoPqswSmGr40d
lQf1yHENQ0TKbExdHiCSv96Oc+3DLj5ky+NhwWuu8iVLTNo6lkvtaCGAbTXzfsIEZOgDNOo3Il0d
0YdIq+NTjmqzCMxCOyZ1DZjuW5RF94346/ZwLq9S3pMQrunA0IMhsz0/NOqypIncjtoRhXLcVodx
cHAK/YLQDpoCHQy3Serq//CpkHAB9qwBDr5Auqq533CPmNpxHCjvDpMB9MNMVa9sqy1fpCtfi94L
nUYetpAw1y23NFT0hv9Tj0FZPusWeLpQfNTqPxXa2rcn8jLdUpccAYEQyvMLYfh8IqcyCq0C59wj
pkv3gnFfKpEbiqjKS7+V+i2XvdvhrhQ1iEfRCQ1I+qSEPo8H5K4vu3bSjpk2i53bkznILHlp2kvd
PNbOWIXWQ4AY73czyxEyb2lK7g0hh7o/qRWKQIM0aadKsiLR7nVcXJ1UUxZDJ+iAqHBpbfhHlbMQ
HL6RDoUtBLP4OBlGqdtKbES/b4/myiuE0ZCBMyRycIrPq9H4ko4HuKwdcVySq8g2/MlOhWRfQoI2
RSeWMFERnzpA8tMw2ox84+tdeQUsZzX1QqLzh3WxUFXIvpbCztEIYkct/E9DCset+aaE8an9Zoj3
WTfYbeulobyF4bt2XVER5TuSM3OCr5v/Y5UAuEMZ6iiPv6JZc8AN/kyaZ4R5aRXCOldiR5fHEvr5
/va0X7k7eFVRAAZwTj69RoNlycI90Cr96PdAbfwx6Hdh1gqHvLcwiJDFYmfWpoTtSjmin063a3c7
/pUTTqdkSmq4AK6Btpx/9QoVY/KrnlwURWM3GIvU1QAQO1WkNBsvr/exrJJR7gbkIJGYgEy2LhD4
4awpU0i2Fs/xDtlaN7Z+VJH/lADZ9BVnChv4mtjiBb2n16+BusiMH6b8UGqnMnhLp70VRraE7HhD
EQX1VIopntGiUaHc3Z6Ua8thqWJQpwRGjWLTcmR/KNv4BtUjRU+Voyr98KvIrRrrD51I15Qfl5pD
V/ZePSqHJtkSBL2CxVo6jO+EYywBmKpV5LkQzJjEiYw2OMhKsPf9A1/tu1mOjp8CC3sUq/SgJtre
UFrX7w5h1B78fPRqLTykof7p9kxc3k3LzyHT5FbnR72nox8mIoKdmoXppMNV2A2mK5xO8vSt2LJC
uBqFvUT9g2bXZXXVSGYtRA72iDNz4ZQzIvxJXKs7Hq+8VUD9Ugkx//pqXxSTAWEulnOc4atHyqTE
Zun7EYqdzTzs/cYv3ViWMzvrp/hwexIv9/iiW0WuLiKbxhN2lUXUYqnrdavqZBGWU6YK2jSNM2TF
aR4Vzww63n062UX7fDvs5cVLWAVCwJL9ssNXW7sMtRAkm64fhfx1qp/D8Z80oN66deteHd2HMKt7
QxbydBIDUz8qceFR53+TwKsoefcUD9BGyEQRK3QHYYO1tTW41Q5l4+ZZRwpw5F5NDqNxNO7NrZb4
lWXJBKJmT84KzWHdUurDrq4MHVHXql4KN6EePIRjWd2laZ65plC2O7NEO/P2V7s8kJev9r+gq6/W
hrNuhAkylT1sRJc2EeX4vvgeVH67ux3pyilHKKgbvJupAV6Ui/PWn7QhYV3m1q8I6xHDOnAyOXIq
HnL5Ianv+/AQllvr5eoAP0SVz0+4quw1QOxE5TAHNEyu29vBFipmOSbPr5plaAtfmS/HGb6axVLS
hTDINJ3OhivNh03LquuD+N/fv1r0eqmCWOr5+3ni2Wn7GkhfdX9L1mcryGqNy2nd5EK37KxRcmtD
t/1YeyzVv34KMFXg8ejRSkDg15W8wIp1BOksDl8rCHYN1UOny/I/VP967/aCu/pRyDZIMFl2PFnP
v3zQl2MlC6FxjDWAlboUV04JWOM/REFbcek2UnyAhH8exazEOlmUhI5DLhV35iDRADbJ326P5fKt
gZQtDXsy/wXGqKwWWKLPAI391jzmYoZ2elaJTmqlJu5eVnOP1M5sD0X1O0XuZiNNvhYYyChd1OVC
ttZVDZxJpkkQR/PoDzPeZXqme3AKMwyFo3k3xkZ6kFq52WtJXuxuD3ntFUd1a2GXIUVGSkBqtBYt
UpQBBLowmEetfJ3Fr7gIe1k0HOYMTcbo5wgiN5EOqibseu2+X+o6NEihu9uxOtlWUxwgGN2bCGJF
YnRvNAuocbPPvNzaq32Ph817ykZtFWW8848fZGlcGpHAvm/T+A0Jl/K1E0SfxM2vnlRBLRyzUhKX
Moq6L/WZYihGIYhxhg6ShYJrhkrnVdKgPdEHFZ06Vs0vsTXoYEH1yu0k4feYzcmnSBSGjVV75RaF
E4J+Jo8fnkFr0++yK1UznTgVjVly4klzxdwt+m+heDcX/7TVs6T9uP01r2xGMhJSIJp1kDPWOOAp
mqxy8nMUpTSh20mp8dNvAdXdDnIF1MBbnK2+eE2zT9aSwkbVF6jF+voxnapjYe0y44FCfouPiZ3M
dmCF3jz91v23PA7tLHwKIBr57UOgnxTablI+eJE5PDQ8h2o7GXa1+dqZh0p+LBrIobskpKHa6/VG
3vRuhLVaREwKKBKgh7AC1yLngkprw+dUPIqzVLC209r/LOm19Rq1eps5Y6KIe7kz+gwDNpUNrsqh
FYANzqd/OzWCeVnR55s95MoiYA1hVfzwaysKbEP2RaS+jTQH5TwgBxUaidy6coZkUqhl7T/jrM2Y
nA1JpLhSMqv/xAA4QldWolx0GvLwBi1Sv4ewV7RduhM0lFHdMoy7DJxpvFj75JP1U6saw7Q1IauO
ix91AqDXR0VATjW0O9pSnlMawlNzT87of8IKUfquholPCaKRqV8UWiJ1nGW+YNhdKiWxgyyqtU/N
Qf0WzEo92Nao1V/aMBNju+6b/FuKL0xrB00R8GjRrA4hzKBMXLCbADp8WQgcwYq4HJtsajp3GtDD
u9d7g/dlXVOk3WldoUd7FJ308q5pm+6n2AuSvBNQtFH3ujZVPwtq4T/0oM9yjynyA8fo8nk4YCVr
KHY6y1q5Q081/yx2tIo2ztt3zuzH1QBhl6ocbWBQ+rQz1ig1umiKIHCwYAsaz62tJ0Gd2n4DWtmR
5Vga7aSjkqogoTTagkCLVg2t9NkQcCe2w9maHooKvq84m7Kn9EDebKmXhj9WnQZfs6xoNnqp65wV
4gYmMCgscKMvHMFVYhI1htXOjUBhLxLLfSGhwSqVY+xaRe8/RIPc7vxQ/NtE+f+CAoyleIQDtLF6
4Ii1FIlFH+nHKTl0X81CdediJzVeG/1tuWKJhKQxlztXETyg1fBqMYRRp5S8aSzF9kP9q1V1d9SF
/vJ1QTeco5F3E9zZhU+9yiGyqFRLMRMpBwlsWM2VfXTGhr2ibFFALopeSySOGK4T3qIwgVfZcJqX
/tz3rXac4j9j0zwpcbUf+scoz+y2155GU9mL+UubWL+SYUulcn3nEBvIGSDTZa0w0lVsrbJmYfbJ
/PxpkRuLPTqtdp5r90Zc2xIUTwmhvm4jcVq+0Pl2Og+6WisKeK0khSh4VMJfYfpFwPou+ts31DIw
Vj/TinYof1jFSC29SQAD6seuiu2wjd0aTkmAyczG7bbONoiDzBNwUsog1BDWwI2uC31JriXzKBW5
uU8bE6I46HEHWprkyV0ru0GqBw7SHw1wGHP+3uhN6Zm99T0x5O5hygbpOPlkSmmNNPCktcpR0LFm
FNokvlN71PV9Ldc9Xwq3VIzXZomwMNHBoiOMuh06C6y980QpmjFHVJvYP0ZpYCvJnNuhkH3pA9ET
/Uff3Ffqg1UbjrgolPjC4zDVu7ycANl1Tpm5mvDZGIJdHUh2DSYkNrd+30U1mvIvZUJ0GflpYJbk
1e9r6yQQqaf7R0l6C/mIceVJzUuyU6vAzcUZXxyKYQp3m9Q8FvXWl10nR0t0wH4YAS2FG20NwZdb
DH+UJvWPGZQ3u4gE0Q59fSMDuzpGRDfpHSx78MIpQJBCo0RSmDxjqP5VDAAHsXzw3wTfUYRj5Dev
WjB4WiB5iA7jm7uF9l4/Lxkk9iMK1mRUphAjXz1hwkKm+UMqezTV3A7EzBMhkjdwVm7vkq0wqyNb
0f0wMPtJOMrRZLfaXij/SNjW3Q5yUctYBrNwF3BB4DVL0nm+npsU54jEt4RjbSZ7eehtxHb1AfiB
9qPuEQZPG98xy9ZJp3Tjxr1gMyyhFyclHoLQAuBcn4fO4laAgBIHJ19Cl89wBdU4EF3Tn32pRTq5
tmdF+50q/Weha59xYP1nQN+4VUnRxns51ylgP0epY06fbs/JRfL9/sOAdVHAZ3LoEZ//sJASeaJX
WXDqmx3yI7h3OAoiQFXhpdqdAdcdmlCQf8owGccnoEX/US4+LSZCuLC5UnaQQOV28Ze42FnWp672
5DjfleMhjnvq0LUTlfdmo26Y2V3eSTwXeGRyKzKXFwomwNFixZdLfrPgTeC5iUTrq4uQdIwNxxSZ
utKESAVR+vZsXd5LS+BFLoe0gvb1erLCWNVgcAcnK5JPgzHYE2ISmDLukiy8+9tQ731eRNhkSvwA
b8+/SyoZgZRiNXyqfNN0WyP2GlWad0H+E6KH99exGBEQXwiXSyV41aNMqVxImTqnWGMBS6C/dwhy
/55e38K93Fhwl98OFZUPsVYldUNOywpSE1bnU7ow2P3BLabJtZAi8PLQ/B4L6uyFYhLdBWLcHP7D
QC2SNfDEtGfWiW/ls5yoXKQnIX4UA08vHtM6cq1uq4t1JWMD0bsUyyRIG6D6VucZ1ew6s7I4O/E2
c7oAHd/6S6n+S+FhN9PpTXt7CPdVLrhaYWykpZfXkoZnxDtdZnlTr3W+FXNMfavFHJdf1n5G1Fd6
yLREebk9k+sKEw8eVPR588CUQTR4zQKqkNowjREHWa33o/uRDp0DvLYEUDTKEYMTlS8ZdUSc7Ova
31iu12IvesnsP/x/6EiutgbqWPkoYHjqIxY4YP+lVokTCujUIFmVyMpLqZTf/364gIkpa7F2FgOp
85CV1MmC1SmY1uKuHM2sWWVvxN+ZZy9pWqjIX2/Hu3yhgVmh4wqBh/2PyP55PFOeilwZteyU9xDf
KXsMYSC4ZTEO+XM9FrG8txJzrg+gjRLzz+3Y1xbQIneFlSyrlwrieex2KtKqaWZcazN4hPPU0j1V
1Nz9+ygLCBWKEQcClInzKDLeZmCSRIzG2zzjbBOlJ6uUpo1y5JX0CewKwFq4ioDOuSvOwwTZIGZJ
62cnOou2oYVOO0Cd6g8iHIIwHD1BC3atboeZ+Vnwu2NqbmU2V5JouD+Ae0lSF93h9WoVDVoMljZh
7wpNwxb1uPUqIzuJRvZL1jrfQ3QptJPC4DgaW9/J1fmXUbWHuBYnz8dCYp+36SviYJmT8BizF4yi
E7RytzOUTPUiWq9/f/OAjqEEz0MdtPeaw1jNeNwnSOycWkvwEIZ6Grnhm/q53lRkvnYXIHDPNobS
BjRztQYq0UqsSl2mpvZ06b7ZB7touI9h9e3wpr293pYT9/xJqcGwMBd+MPoy4BjOFwJcKrkTxT47
yZ2ffMU52HdxGR2fh9RSWXmavLHyru1gXsvsYaSDZNQVz+MZnWLlesYuEtM3y0pssD8Zl/lwnwdb
TsXvDqAXYwO+y3ONt+yFXoKO8iVodYF5xK7vJekRsJEDSTxogZU9hvD13b6FziZmQr2zMoFTGhVd
F7xZvI/1uvAUJbMeyfRjB8Cx4hhD1LtpUAsvWRBAtpca8zBZreE2Tag9BFqV7GnfPgVVKezUOC/3
Q6wE96IyAMdvq/5NNcOJ52mROvhtVsisKvXdJDc8dAvD9Kjq+VAnk3bjbr92K1CCg93OeUIqu/rA
fQqelZIi3ozC/Eby/xqKvi1JiccectQmcCYRTO9/WFS0fhceDYqd6/p4Jpi+XI91fkIp4KGWJox+
HtUwPxrtj9uBLlcTJxjnMW9NyKms3/PVlLRtJGANhMU2SROW8JmUui2HRzIbT1k/v96OdrkvudSR
eoUjRMkH1Z/zaP7Mm9LSy/yk6P/0xmFhCGW1XQ//qkH6AFb9E27ptyO+Y8zPlzAh0Q8D/ABGFhub
85DB2EaDKGGGooW4nwFZntrCToTI+tMihjTbBfRaHmqKVRcONQc4BANObE9KOBbfxKTQvsiIE022
0ZdzZxuFrnR2KSbK3dzm8o+i88vPVqhVvwJQJL0rZlkADVIrtZ8Njp6eCoBzY0DXPhjUAFA373iV
9fXWB3kFLm7IT0ILh6sUberh4NSm18QcHK2Lt1RJr30yXnH0+phC/rc6bsYwaBKeXgVgCv1ugpt9
DPLJS/GXDX3xYCkJNM8tr9nLHcehCS4UKTY8I9hz599s6nW8xKcgP+lIhpWWl+s/K7O4B5bQhOHO
4jF9e5FcyaoJuLDO4a4s4M1VVm1mcmSA0MaSXRRaehHoA3zPAOjfB0Ppf4HvYvZOpiTm5xC0uU6O
llIOHfsCebhQG8E83/49V8ePmAcbBOoX9ILz8c9zalHnr3KulCRx1JguYZj3GCr2SU4L0SpeAhV1
L+xwrY3Iy1m23i3UZHmtYOm45MHnkTu6JKKYsEHNUXV7XXCSZK+E4l8/s5lmEn0aUUwd98p5FF8a
cQj0p/w0SAfUFOw0/tTT6hmK2THEAV5IsqOssQHIv8w+l6AoZyB3BBRqXXCSraRPxWnm7BnQKVGf
eB1vZJ7XJg+pwoX/CLOd2ub5sKo8sPzAWuzjEYkoyP2SY7rZ+r+2/5UFrQ3AAGjg+kkdGr6kkLPl
pwAP5ASORSV8Gv3PPkikYP50ex1epjaLQgKaRQuJgif8Ksdtg7FSplFhypR0N/cqCW7nKPm8k/tm
SzFw+ebrlQceDBUuno/LPlxNXjTVbbgY0idC8eAHn8Xyi6jaaoCPC6nNr8n82Vhbqm7XlgToNBYh
HEBsNVYxoR03oCExCKeT6XuNoc1ujDiId3sWr1QHKQwihsiWQvaAnP18aFMPvVCRm+IkhSXuKnSN
n8O8cvzpNT9gBu+WpmYnWxnEtcUIr5MtDPmE63Z1pPVKmxizDH9aNR7K7DXV7mtxqxpx7Zz6GGN1
N1DHyfuwx0C+iSeEa+/mEjI8muLIxykQGjdW47WV/zHa8ms+oEGRya0NpQ6wNdPSXZfITm6UtlJ+
jZv2oClbVivX1gbwGsBCqMRzN6w2szh0cSz0vO80DbBI3JLnIc++1YG7ssPgxyEebJGkAKdbjSkd
paqd86Q8BXqe75rZUCqg7528n8YsOuTIU21M4pVhMSZexxAM4a6sKXmzFadlnnblCUuS0Avoe9uo
/fylXTT9HfpRwIeXd4MJimG1sUbTjOLJxE9FHWX/qe+QajJLwXA3NtaVFbFw6SHxo4xDpFUYAVB7
glPB4qpCVXZ4LcfwMRFf1XrggVs+p3SeW2W6W/6NBtdOQd0kxL4GBwq7yHqPUr7rh+pGmewdSHZ2
klFlpJpDvY8fBRV+9U15d/Zaw5hPvdGNP9IpiWKnjGE6u8OkFoe2UiLR6WgLxK4SJYLbx5q+VxUo
dK7UZZVmYwVv/ErARvxqJx9nkKBqZZtVWDfOFE/qC3JiNRyF2gp3PnZDxk5tw2F0qhoWM8ln1UKQ
QDT4j9DJauAJkMl1h8bn8BZ35jh6qe4P3aci19vhUJd1otgV+kWNbQyWHO0Co18ql7mf8Mdg0sFT
lIjubny55ci7mCNKbJS7WfQXZl1yYpWDVYY6WWyl3OlZeeeLGVXvZhDvclCNjjG3xmRHYdjIdlOj
QdJb4mIsOESPJqYCG/otlwkgt/bCRgJyA7COssn52YJ7E29RUDcnPlNrF6lyV2Stq1h7KVWQrw3u
Ea/2ZsheQRK/zIO/kRBdHNbv4Sl28bwEEbsWOo7yVDI7I9VPQxN4eaVLvFMiJ/SLaCPTvTixl0BU
DRY/Tzpva12Bqoq7uJ9L/VSYOWAYNGfSmhdEZtctpPv2cfA39uhGQGO1Ra3KUoB5FfoJpofdoedp
oQnclK6kqbaRvAnW142VteQkq5XFhQ4CG8g5l+267RSZRtgOIrsPYHi/46QqHpRI/Xfu4HVAJsC8
MSpm9bWpYCz0uVJ45TDoe2Fx/rn9S659U1DbfFTOQuKslhR222qPbxZgslpyO2uvSjuKdRvf83oQ
oC98VJLadWpBgpbpiErqpxZgY0OHk5445/7Gdt2KsnoVZBYlm8DPidLctxQ1jXyvahsJ4OVCYelT
CKdRSL2DP57vQARe0XYoVOXkQxmFCyhLBz+5Q9vMUdKvUmRurMv3jsz5OmGnQS+hi7LshnXhIxRx
7Km1WD2RQmUOOOAZZepJE3dZ9CInz5P6Q5S/ipSoRTV3WupWdT95OFkfAxX6ULp1Y14b/oefs34S
tXowKkHDz1GUR9VH5lN/bK2vreyN8cOQb/RYLjNSYEokHcAIFrsLZvt8sln7SWxogoEFuKg/jklu
2EEJHNInm/NAm9YnOQu4C7hSXnqtnJwK13Pv9v64yET4DXgwoXFCFxBBu1VhRlbCBGSoYZxS7kc6
XW6Sff/7CHQAuIPBoiEBtsz5h4TRXKSsrLkxT6UoqE7CZnfFtNxyh7ny5ShRAC+lHoNG0/pIbYqm
KzC75UjtBk9Q3gAAPwrRUb3D+NLlmf7XxwoVETooADeAuilrTZ8+wri1FxKmzRTvNZkSeo5fq1ro
W460l5ueLh8PF/4f5CwY2vPZw4i5lGRMDXAM7h/ypo3oz0cvkm9t7MSLFBjs/8c4640vNzQqROIk
w2ybKKEk0VfAyLtyyz/7yiW/RAJyQvOBP723dD6sh4glbvaLEFHOoeCZXaPYYhCkdgcW2fVTX7jr
29k/IEqMspk/Cl7X5RrHT27ubi/MCx0FntMqNnq8LzRlScJXt6KI0KRgBD6Gt5NgD9iuZdnXUN7l
mfrqQzet9sbsVuX4FGv553IcX+kPLoDXNKk2fslFdW9hhnFZLqkHh+CaFKEHFYjYRrZOvFHoJ0t5
c1elxnCYlDzZkXj3kE99yavawLjzJ1m6uz0R18JDBEf5ly+iUGY4X2OhXpWxlRNeGCwkVYPGLQ3S
wDw28JK37mbExvUc71ptY9gXD4d3XBVHIIXNBYG2Ov+auhC1GNWSU/erSmwQKP7DqNrZRsXp6uiY
0/8fZXVtRmz+KFiiiC+i0z93X/rYoU/yVm31aZatuLrLgIn9L9By1H5Y2Aj9tGo2E0gpbEqFX9O3
25/pcrpoDvAMpoABxBZpn/O/P+Zihu6hdSd1evKj7xpFyWh+M/M7X9t4PF1OmUp9DmkboG+IMa2B
d/4kJCiI1eNptpDTFTp8VEZH8L9RYq0Gldqn4KCdvZHeXJ5ABF2QW/jdYQK/JrVMgxIOWiCPJ0n7
BF6M7AOV/+dcnzaStSvTyFt4iYVnERqNy3//8JmaTsQWKzTGUwX7ErUfuzNzaPpA86XPUlRtJFTv
h8j5qlCpbVHopOBJf3rdbkc+y09oVUyn3uU0/WFW9mhyhjuVaneqnegOujT2/seXz923ei/cpz9B
4bf7yAtHu3wb38qX8j53tl5+l0uVH8VCQhaFOt9FWaUMxK7xh3g6QVB6HEB0lALGVPmW1Pq1qaZ2
CZ9HpVNy8Z4bzbgWaE1Op6aBvT48hyHY/dxu0d7+e+mA5b3/MdjqButMCBgYt0wnYw5Zno5Y1K4l
Bkclzf7N1V9189gL5WNRHiJhY0Vdm02SjkVDY4H/rWnEoiCqvZ+00ynU7yJDuMsTWweB9Ne7HyzF
/4Ksdv+cF3CIxWo6Ub3dG2pkp8P00D0G4W4Wtr7bla0I+pp/qIctvO9VyjbCa7SMpJ5PSgzoNfqh
NLIjir8NZSPpuJIBo5tBFoDnCGgtYCLne7E22He53s0noYYeYezN72ILn80tyPGRF9/l6UbedgkY
QVD7Y8TVXZcMcoJGCBGNbvZMtfjUPc+IsTnUo/BOHovH0SwP+WjL/Ubk90fg6iBY1PXB+iO9e/lI
hIvTRaI8zKfv34+R7R1fHgr751NkP1l2Zld2ZB9HlxTfDp3KCXZ3yS5Z/mCH3u/fld3Ykg1Xavf8
6dvja/HdMe1+98O3v4T2ZMt2vecBvQ931LXtyJXtlwPbzTXczzv70/7x8f7fl4fQ/vfPv7dX5Du/
8daIVjdrbZmj0QyMSLML+8l7eOg9eTftABA7loc9ygMwlydr5z/qrvWzeURtU3Oip/bFOQz2PdB3
+6DYG5f99e/7YZZXl3Cc1KOuB8tvevLzbFeX+4xSlkdtX09+1S/A8pr501aKsfylq4nA2UhdSK3o
CFzkb6jOD1MlYREXx9TEI2GXlMnGlfy+59YxUKP4f6SdV2/kyJKFfxEBevNKllHJFKtbUrsXotWG
3nv++v2oC+xVsQpF9O70Qw9GGAUzMzIzMuLEOfQxA8ujTWQxMNpMxdjTcvEo2bnzhqgQf9D1cxL7
6+vPwBbto/p5ZX2vHAN0Bv7X5Hzufbgp01Dtpt7CpKp81534LtkITmOnzsu32WF/wMNh17v0m8IU
H52/5lE5gNez9W0LbaO4g59Dz23uFnn3vV/jVL0SoZx92uKwl8YoDg2JTxMTZasJBc8+VN/DqqmJ
U8JtPYZHpYY3RRVXjuGrcwIsGaUnhbaPJXpKouovjUolHo2uPXX5XZYeavMtVtvvtyf/coDvIo70
gs7HIzoA53MP7LIaq8iXjrD+1s2jVXR2WqD4vRnlzskkZWvUv29bvHIY08usKEjCcEbSXrXYzumk
Jo0U69IRdjZ1Su2olhw5+tsncHhlD3p7H3f9AZrp04rdeSjnnj33UNOjQxZ6pshceLaitSbvZk06
Zo+CeTepEgl55FfGX7Dr0wHbZM+lnm0lY3vb7mVwMpsl/gEwRnFuWZqLkpazujWlY1Tz8ogfYuFH
g8Zy6IbCSgbkMjdxbmkRcXaF3EjRYLCWTWS3P0X/RRa/ZGW8Ce49mDlvD+v6MoKFIxoCtUQH27nn
iJ3RwGPOuOpxO7kWkQKcMZ6G1GgkwQLqQYX12+eavW322hiZLwrUlI5VntXnVkML7jVNzeSjadDT
ae2C5mQgnes5bfhTEFcm9NoYcVFq77MiCBw5i5OpEsN4isxcPqZ0YPb9JqxtlabK0tym3KTlk9DF
doKM1u0xXu79ud9/Zi0iMapwhZ+PsWgCfZyiRD6W4hM40zaut9n44rf9Sjx5ZS6xMw+PiIiq8eJw
K71ECUu9ko9DUTtm/jNAkzAKC9B3HPiWdo/syu2BXUiakQE5s7hYvSQbukkzalYvj+04Qfojt7Pu
G8AaQXHKodx3wkatLfRBDZtMny0EFr0im5x/bYZftVY+eNa+Se2+RLcJN6tDY5/5+j6RDUdTaHIJ
dre/+KoHgPLkuJiJJfG687XIo1Ru9baUj4WwizyyB1G1yXYA0qUSZtPS9gza/Ne4fK/krmCBIVQl
R8JRCTTq3GowSgWolg6/C7Tf6JQ5gxVuRWVT8EYWf/N4RUOgslsDivrUurs95Pl3L45JrgS8nfIY
DQ7LflRJq/qprVqZoNzUoBCq893kJfHKxF65d5B8I0CFAw2+G2tx7/RVOZlp4OEJUfbsDdOxnBQn
D9uNoGdQI4gsp0I2vF45jK/N7MxATUoOCCTLuVhPPaj6SiBTfsy7X1CT9lgYBbTubYWo2LTDzFb+
1IK8uT2nV83OfFPv2wzEkLxY0K6Ui7oSqD/Qoz1Wu1oYN4Oe2uZw0KVvRVy86sJODh+hm1yJVK8t
50fLi9s2p4UiNmJfO+ZDWdH/3xO5NKiQ3R7gteXkGoApBJU3tHEX06okoZJFXqAdI48KfEzjfvN3
LA8C4gh+1237T2Vk7G+bvLY1gbvM7IEWMRqonvM5FSeNKjFb9ujXtrhtxmcZ3tky2vf5q5gYu36K
bWklhricTB6PBHNzOn7mm11M5ggLgoCWy3RM5EjZtm2oH2rBqA63R3bNClgUQqOZ7PFiB46BOil5
UExHeSK+H0Ok4SCN/1eBKeIRrlFSJhQX6O9YRn6Vh/xDXJbTURemdGeGkHWZgxKunCaXd9m5lYXj
56mlA3bhndShF/5ooI+2RfKV6F42hYPlqf3K3F2xx71JygmUCL2SS8DsYE1y4sWxdPQiRf+Ra9a4
kzqT8EDzgsoGVRStbO05BDg/Lolj35lN/xPRLg6yWQK04llG0AVMhiYLrwlouITHUcjLplvZZvM2
OjcGY7+J5DQt1WyzZTkoyAaQomhXHqtUtI2RV/vAuzz6rPl/JvNBiVa22OVknptb7OqhFPrUAhsO
xDFytGR02HBOrb1W/w7IODc0Hy8fXoAylSe18UUD+Fr+KymSxyCMJruVbdkIbMF4EARtpo5uXdX7
3iPCdnu/zVHHxazO9RCoLHhqLYl8DLPQrZg495jSP/979A/69yL5E0MaedvO5b4mszY3f9F+TS/W
0jeTOgxKAS3X41T5byn9MVx0Xrpyw136I0Zo9QQLweudDPT5VEooig5mnppHK0lDB2AvY6LWTGtQ
0/9fxvPB1CKa09PM1AuIqCgfm5ltqEW2DQe4qP8Ps/bBysIJe3+KunxkQKaX7ppmQvZ2jSbumgN8
nLOF+0HzX2edz8KkxiYTisxJQQK0xoupJ/AyRa+3B3RtV32wtiwHznRAue4xbZKW1Dur9dqNPzXP
o+U/xtU4rfjDlcIADkHNGp4K0oIXdLPqVFdhp5TmcRyzjQw/otfUT7UlbcXI3EzdvdW0ezRQD6rc
OuJ9PCZ22Ep7KW9/WJH3rfgcd8YfK/ZsZdorEo8fSoVBLLmpotujtzGgPMML9iPNOLlqd3FHSPr5
9oRdLs/sxzLpKAILbsTFHTJVIXzzoOngsBwmsLPc7fKmGTaqd8hUc+2MvZLaMw3uRGqUxKU82Bdu
rQ5JYWk0fRB8f42sOzrQ0xx5LsEOKshxw3Z0vKH5qwinIJXtNhX+mRCCruKZHJighlCDgs75Dq6F
GXIuFMqxg212Q41csdVIXMOGXQmf6LgwsUXsMLPnL2IZvxQEevRC/VgqhZ3ViB5vefMZX9ChrV56
NwuqlWP20u+pg8EmZ8JiAp36e/vZh0Peyun48r0KiFSHNIRgll+LlKSTGH8XSqtbCXsvqZSA5fO0
gHWCyjuzuDg21DaGUCvUwRzG8rbMJir7crYH+MX71pLfAE9GSJ6bkCx1ySH12BdNE+81amFeeFDk
QoEoJanuVakb78dKe7vt0lcASXQNIIZD5AV6lnjyfJHNVqKpzguMo29KD72gP1aN9wyDgp1bX2Se
QWiyb/S6vfPqZAdPcao+asp9LZlbqXPlNfT4e9x6fgPOXzM3CoOAn1FC51/TC0NveR4wE/nLQGBh
QoXw3YI83aHVVGvfwl9S71gno727PQsXGxvqRGBZzDe3KxQxi3O31WO5hkvMOk5dth2Db0jbO0J+
MqYX6K9vm7p093Nby1O3BMZJOQZbCuR6X7y/lTvkm3oTyPvStNdajGbnOpvP2RhtW5T7QZ6A+jif
T5oo1DSLGowp+rbOn1HBsAVE1xNqK/m3tQT6xcZaWFtc+YrU+QWnt3XM9L/NWNt0eMKI8H1WAb49
iRexBYYQOKWld+7bx2/PhyVV+igkVuAdE320S65hOfhhtWssaNeGM2e9sMDMYebcit77EdoToXc0
5E1sbYDip8GDWawEL1cdAnQsqKp3Duwl5L9ieH1iYGYCbfBpumsq20+diJJWlzj+87/PHBk9AFYg
xEFVLDxdjFo1KoTI41lSQa+zkbI3JV05U+bZXzgdTeqMB4z13NK1eA/L9H/oYuELR01P602v5YKt
9HJ6uD2Sd46CCzMzOESGLAkcz2J5mihR4zZIhKP3Wp2kF1Wi6OW0fybfHsfdvf5Z67Y0BMNrv2J3
/vyFXRC+ZP3e0cwQjCzcwtAqIVNE4ShWjxEV/lHT7Dr+gfx112S26m3kAgCetOLyl0cUb0iTg5oH
No0US3Z2dO2EUCsU36XL3e6m31ZT2137ZkjfkCpbsXV5alB/IefLgcHk4ivnIyyjLoqFbArcPvsz
hNKL2T6JcbsBjQedo7rp17SR34Gf51OKLbJh/N8A4ekAPDfYVkFdTYh2uSrnU1r/bJ1YdNFcowkL
YpXpsdF+9ZBStu1nuqUQpaV7RGge4Brbh3OZ6BuyS0YBjbnFhqmooqwR9FyZfGCPJHjmaIz37sLV
pnHSPSvsQ9f0HuPCJ0Gm7YT6T+F9Q7B05Ty4YJwl4iLDi1/R2c/2Wba/dRolZg8ZDzfrnqPsu9e/
TuPjCGG0p9fbXsKjf5eCHfL+oCE9+5VVrgwdp/q1KxSopibRVhChaeb+Cn8NkX25s4kG8fuZipcb
Q104htjQcTWmSuRKIXDpOiNzngyetbLDLjQTmAFcHJkbKh1AzJe57mn0SPRCguJqMpu5aTaJGB/m
V2QBOZ8vnJq8PLSFuDG+ekNuk0mRAxAo4GxTn9Jd8pV+aEfgfTEW2zHaNe9g7gE+JW2Thmv7cj4w
F64LcnyW7oAZAc6pRfwEatMzglGM3TZw6uxZzatdOes56G+t3N95KXJPKwffFWcEf8tDlMIT9dhl
b0OQyVIyGWbsVtZ9UL1I7Sn075v6EVD+yjlw+QKh7jP/A1gREVsCifN9CZt4Ccmzl7lB3u2ATdth
PNoVI+1lzS78yiWJgBt6m3j8InnZUzl0/zxY5hbyA0pQoLbpIjn/gjaMjaL3Su0oCJYTjoAtaujM
qHrIyd5cQaxcTiy0vXO9iz6q+V2wWEpfH+NKNkPurUxrdmEqADYZNPnRyyU6udRaddV2VSDkulFY
N4kAQFJcSFMnwZSGZiwcw0JCDkQNetPJLF/aTgnIf3Gsa6ehnenL7Uvs8oQHBEeuFWgF2/lih0m5
3kmFPAhkgMxqcrIi1HSH57tZccLntWfXo2dRPQ3FWtyC90rXVHivuBZkpvQ8kUQEBYyg0PnCkp9K
Vamf+ALPD3J7SGCAAfgbPGaUBpwuY6N2SZptBOh87SyN4Y3VqztCWXmvNbCh3Z6Py4DSBICJdAJ4
RcqQy0daH4RZZphi4gbiIG0zQR4cbAIJKNq1+OGKKZKmtMcCOiDnvez5ynoy3FVgxW49KMomnrGl
Q0WrWzmMawSBl1w9jAlWK4DW6AFwqM7O9+GlmwuATMM2St0C/ciGnjKzrGGQrZzuQSdW4dyQh1f2
8SOHSDdussq4a5J0X9Q7Q8vtqhp2Y1q+1XQNyyt77fKlN2viEFvAekfoezHjktIlQdCkqSt6FmLY
XPXSvhvTjVfQB/NDqlrH0HYKyoXNvjEeklT45xWH9c6c21FRgOJ8WWx2Tle1kXMjdT3xXs1U9lyy
SddKQxebmwYTyFLhsDFnlfP30P/D/Ptqyx5A/Iq4Rr0PVNlp608WtDSt5lKB3t324cuHxMLaYkia
KrStP/q5O5ndwSx7W/QOxbB5jeA7hcBGO8rKWqR4GYTPNiGEmh9ILKKxsEk4VnfWUOVuDVuNHUhd
vo3k7BN9pj8rdax3XFbhQ9SFMMy36bhRxjq6hwACRmbRyjeFFwk/g0xYq1tfm3ey6LBwwX8Hbcni
3vI7ZWzGbsxdKmd4UWjQJN50Bj0P0Y+gT8rtpK5TYspsprNIgKngOQKJKgkzgvSF0cqM9Lqv9dzN
egSatFqVD75Kr3jZpz6prNq/M32f20sQhI0ep94DKvbfc8koD33ZmH9XnGEOSS++hjTKDNqC0nX5
eBXNvqfhUc5d7dm4Ux6igrSS3dnDXwUudzs85I1N7+UakPayvjxPAoPXSedRmnzPhn3w+EKEKN4o
1dwdpvyulHTb/1SNxabuattCijHW71sLMbMNgnW3B3x1yef3EXwxIopbi/vECkeITSa/cMW2ea3b
Mdp6JSwYsjap+ygTDYhRp+ztts2Lo5zBwr7IDicRal70z2oCmDlhmnI3JDNME1aExGjRCk5FB9j2
tqmLyHs2RYEZGB6xH4+Q85Ncn8aaWEsqXMP7ocivuvV6+/dfBASL37/Yx5IQaHoWqYUrGxvvS9Sg
Y2FXpZMlexzltql5Hyw8k+64uQGIVybltsVKJailR15iFG78tzgUpzi2zU3ZOu1LoP4/Lc3r98EZ
ewl9sMRSClezXMM85N2miZ2h/jw+C9pGalbO3yseeDaueUd+sBbKk94n87jU5FkLt5L2Kfjppy+r
CYgrSzU3/hEhcaPPf5/bKRGSizVzZKmQtYdzt/9bEjGJ/jNUpE48lJvby3XF887MzcP+MCzTEkaC
QMxNKMpGL+0alOGaO4DaA0YDbQFBmHL++y3BNLOQ1L+byJUt1C/6eB97f73yIJWOjj50BxfL7RFd
xh6kNXjO88IkvQdl+sIkTI1d48c4O63LU/EUIskDr9Ijyebf3gtUIrl5iGAgWGv4uTaTqCfBuEmq
Dz7MhVmZpCUNhziImT0Egr9VEbO7PbI1C/PPP6xVHYgQxplYoKNQ2KaxD+fYSBL/tpVrDvgfIiBQ
G0Rvi7OCaAlYi4IVuCall0Q9KDU9gnfRuG/blT01+/LyrKAUrkPYTvxESup8QHqUjFYc5qXr67sA
yvnkk5xm9mCsgJyvzdtHM4uV6WC9y+t6NoMjNNl9IN/dnrJrBmi9orMEDiV0rOcp/bAwQ6OPBQ+e
0jXN2pHSp2w91p+nYjFV7CDQGCavSNBGi2MhQWxVI09VuUZ7jxQKvVb6od/EhPiKsRPDkyTfdaMz
bIc7q34NA3Ur21Fs907VbjRpR1klXWu6urJ4Z1+0PDmyqEzrwaDAITR3YizOvmhnwd9O/Od6AHky
aBcYPtwS9HUu/N4XcgI9yajdYReZr0n/WKzVDK8c7mcWFldJlLYNMiZYUPrREbu/uvkQEs9KkY90
zafbzjL/rsVK0pzKs5wSJdyIS8mpQdSTskiLxm0RWHHINQa8G6LkLonAUPy7KZySLk7IhiiHLsKK
Xu+IHIO6cadeclT5SYpIPIz720au+AFUFHMkTtWfTbxwfuyO5mQ0jZtCjh2nsOHE8U8jH+/LvliJ
Ai/TCnPG1JpljMhWkUddnE1RX3PEokLhItT1INX70cD51WfFeDZoPUzVaBdDA+4J6l0t6PsgWeNy
vhwr/AJk52kCBNQJx+X5RlehpkZMpKxdPgQ87p9EfvGEzYBg/e05vfQR3s0gc98pWXH5hT+iwhFG
KD7XriQgRZHlEHLLeyFfywBeHvUg8xgQ2b9ZaX1J9tug1CBn3dS4mRrZvfSSRwd9ckYFfYgxo6Xz
cHtUV8yRAaNtFDw9/yzrsEOjKE0fKw0Btf5FaHeA9LraEduXyplKca0Ue7mn4eX7r7WLSuwA3DeI
pMYt//qfIPU3gt1rlyRr0ca85Ofb+dzMwiUlCKjRDBkbV89+jRFdscZDVX6XELv0NmFIqOGpdhP9
vj2TV/xQQWaDXBZ/sSfmsX+4cPq8HiwhVRtX3cMk9Ll9XAMPXYZtjOqDgcWmhrHTauMIA5CGOboj
2fpG2eebcHd7HFf8/MzM/BkfxuHFSZVWqCK7ISK5avcw56K8YmUzXXGEGYPNSxlCFrrAF2ORkrQo
xtxr3KSAPgOymZ4EqJeB7v/kGcXK6X5lZWaRFTQnwaCQ/lkYazryvGbYt+4YZb8n+JYiQHHVJG20
fu1NfCXQhQztHVYLgmjOTpzPXjOKeq/6cusGB/9YHLpf4j0a0/vmPn5s/nrfupV5vJKBOre3OJXE
1BOGSJRat9k1ByKPF/VQbOlXO8Bv+89+cTayeZY/+IXUi1HRKCKW1FfLL98mK/4x+P+ORyF7BM6L
HDkJLnK1CzOtpic5YUzr9tGTF7ma4j9X2lYQ7vXqr95D3eNTcrSku2hKIZXPP2f+3e1xvnf2LE4P
UrczBTT3J3psiy+YRA8O7DZvXctMIAK2e1GxA/9BzneedpqmzZRkTmXYYwAJ9qkhB1dYj2u41Nkl
b33D4jCR5dwbp6FruQVI1TaPrZI8mk19V1cl3THT90lc05e5su1hYtBJpoHK4SJYnJl5K9c9aO3W
lce7YPyTFYFd5LuVqb1yMJ8ZWTwuugz+fDMeWjfpHzoDhKXkDBpkMOJnZdgn/qHSv4bPt23Oq3Ux
k4Bu8SkAYRdBei5HqZ7CQ4vbho6COififtlXT1srr1y1A7kwPJJkI4H6nm+PSbeCNNGV1g0j62eP
hKIZCG9p9HVU1xikrp4xiGb8r6nFGdNORtKDmm7dYkdY0Gwa0y6qXZ7v2t4Okg3tQVWzGb6vSZ9c
ifTYmroyt+wAVEXRZTHELpImsWCIVpQ/hvFT02bbEsIOSjkb8DTbfqIczjdInQfZ2vAqZrV7ezHn
kV0s5ocvWPiPUA+VHiKe6iZddYrk5lUL1tbx6j74YGKxjm1kWn0GpMpFa2FbS4FtdY+qvjKO9wD8
1kAWS5i25QgjJFaUu/BHDcP977dAssOtDNF8aacAkR66u4T0MVnUb5Tk67viT/6WDY5O/wQal9SA
Byf6s4pDWZvgxXWieEGY+y2uNcrZppO2Rr82v9e9F9pMWtwA9KLbcO5FEvyABqJwCLfLthrTYj4E
m+rwSx52bWdHP+OD/Pm201zdmR8Mzj//cHGFCmxHoT6P6T45DDvR6ZWVN91l1W++tD6YWBzXbR+K
aCJb85WhviTlU+hD+eIgOFg096TuD1qi32eho9IXRa/UMTa1R1/3bW2oD2JBXV/tbFUYbQ3hR7Nf
ybRcCRvPvm0R/SQl8VxvMvxyWzQl6YlP+icpfqV/0h7001jJKy+Kq8cEaF9SLgaAFUlc+HZQx22t
CH7nts1ncQQYY4VPXjgjtOSnafickbifyAGmYr2vNPFuCIo10o9rK078AKyVvg6ClsWTUIf7bdTl
qXeFvrIVf1/Lva1Uv9Q1ZZZrZ8Us1Yo8DA1H2hJHmNVQAMWW1BOlkGYhtf42leNK2HUtEkDMEeYX
mJJmHr9z71XQUalkIxrcciq3kfhoyNuhOQ2DtymG7ZqQ8jVfoS2YtlMeaZTUFudrarWCJ+vp4Apx
5/RBtNfoz+VEL5vsoYsMu4QlXhw3t/fntbfAR6OLE7cSKMMnaTzwWvsTxDvDAFP1Tc8PPNxuG3qv
cyxOXYJKRMpmNCHQz4Vn9h2M+rmOJSP3nSqsncys7lqxeaF9fuPFb2r2PWvsMqzdkNZXVLn3uvS9
CH/mQvdDD839BImbXmXbQUqcQvF2JQK77XNTIqwjpmuR/RUnBiNOMgAkjmFcvCQkLQjQ9GEtUvGu
zTf6NyQi/WFrjYmTJm/NNv0V0gP/B866wfsVlHa3ktiZJ2M5WR/tL85pOLCHGtAZvhDJh9IQns0h
Xwu1Z+e9sAHfiMjxSYFqmUE1qlBKtLIc3IlLAIXSH6Zy1LXmKc3dYDLtmn6vvP0LXH5rTNraBM/O
vDQOKfxcsAauTTbufGclrdaqitePbtJavSOb452Igiqd5Ir3IoTdm6hAXuU3wj4s5XIbiOhht0a0
GSapX5mHK3tcg9QJuDhZd/L8ixuqE3j1NGnEl6ji9zL/I1rtCWVipxfofPshWmsNElfOLdCOVOmp
jZD2Wb6+IUDW1L7pRkqPhSP5w51abDujd4YgsacAYlT/HmjfWPxM1a9VabnVz9b37pNojbnsshWC
IQP3Rt5grkpeaI6YWW0mfj2NbpO5EVxwbWDLyoPR7U1jOza7zrD2BRxUMJAf5p5eMdyJcNNKfzLN
X/H2a7cWzaPgRqiho1wlLo6+zpQNvxXH0a3zh7Ygtio2VmdPAC+Pcrc1nibzm+GvMe5cc0HqNlQP
iOeBDCz2mCdMI6SQ6eQWyLIOKAcHLVo5KD1NlAoAV5okGGU79ie7QAzeM6y1hNyVFaABY+ZpQ6SV
FVjm8fUwHypDUya3jL7Ca/pY/2SKHsrIKp2yhynKKxxBdIrRpl2mEu78Fpoo/3eXZb+D+O328Xx5
4MA6SP4Y1lPWgZbZ8/1oKiMK57I4ue0AnFYvpwPMImsVwctT9dzIIlKT4kwLkH+Y3KS5z2FuKqhw
bVfJsK9ZAasOcQRcM1zaiyst6HpNqZpKdLXId3JDtiG4+Zt0L/8+YbQ6s25ghLmv52PlQ2BrRuiH
akIpuvo4PvSyEdpKan66beNKgom2d25N3pv0bVnLfSFUQCjpiRTdoL33hjtE1kLhqYmOiVdTyVU2
iuU7gbrWFnzNF9DTo0INkG7Oh58PTS4ihHo8rCKDOdpwUsZbA6D4Stx+bZkgiYXsgm6xma/x3EoQ
G1rCySS6Ob+/ir098L1nBL1/FkG4vT2PVwf0wdRiQJOVJWKTaKIrqdO2G5+QM1gZzJqF+ecfvQH9
Y6UsVSyII9DCMrctJVmJ7S8vDnIo70B5Klf43CKwDqJQNiotFWdMTIyYn1g+5dK0MpAriKbZyn/a
mOmGXEYFYd6lbWGwe7IOqjqLN1FrK/fyJrtvnrIfxYq5y3kjJaWS0oCTCsTPEudjBHUnMSjZ9dFl
aKp9girx7bW/nDV+NXEGGU3QFsBQz1fGqgWhjupEccUJrF5SbXs6/FLwWbfNXHozkRQPrrngzQ22
LEAMFSnavJlUdyxg2BEPDd1Nk3Yfxmt42iuGOAvoN5r5I3iWLM5QQ0jlro8l1c2achfp4anwzL9K
TS9Jk369PaYri8MjDkE4KGJpVFlWS3m/ZSmyKYbLTWkH4o+Cg/S2hSveBoANTDTlQ2q/iAmcr04z
qlo2NbnpGuD00semHD/VnsSp3Vt2HbUZTSDCTy3sQVwMTxb6QSsfcDmboFM4gWh3mc+iZQUupA1y
mNTQcoP6qW1F1D2e9IoUXriC/12xs6y9DWPn10EXWK4QRI4XRnYH1le2Dl3ydntGL6PZeUBofzKb
lNOX0eUwinI1drHlFtbTKN+TKLA9CHfb7KfkSwca0j/ftnfZ7zu7x/wAp0mDHjFjsYK5rmUxBDuC
qwUNfLfyXS3di3l/qkyRJu3OgQgHvjB6xp+s6dOUBHYt/C56hUAG9hggtOG/h3XnHzQvxYej2DIb
2UhEU3DlT2ViC9+0xj54jeO/ZPfdU/Uk7G5PwJUJB80FAw9VeCQxlhOuwC8+F8eDk5ELm0n4GbfK
XSWU29BDWKUHgrcK5b7wJQzR0UhIQOiI/uqcR/gwQFPrfU/2y1ns49kaEVARfFLOnSH87VFOvz26
67bmM42nEQ4ln9tqqrZKA7PXj62pjfdhXb+aNWqBVVkZu0hTkpXJnA+vs1fhTOlCkwBYeeJiXgPn
5qoCTdym0mDD7zZFi6SAvu+q7lnVvS96F69Zu0i4zL3Cc08IpUngrOLiKPWLQm1qWGqOrfFNN752
pf+gVXZjlFCjk7pSTUdt1yb0coTYJLZih1JfYx3PR5hUXk46BsqLqpvgwS2bE7Hlvuo8Es/JqDma
RZPZ7TW83KLzONkUc4MZtaXlOd7HmVS0cWMeywoKaGze5YZe73NflO7AdjworRc9BrHQ7OM8+56T
cnCgoStsLZj059wqkYWsT6CRPNfTp2RTdqv0YBeXtEqpj7tsXnd4DZeQGaMXrBD2HfMYCQ3dwFCS
+W0KTUH6vDIVyoWDYQgWciJbjivoJM6nPxWkDhFUHyb+J8b7ZWr28FV3KOo2r7TE2OGz8nc8kFNU
m7WMx8VlyhBn3jUeuHQKw8hwbrmuLDXo2gIS/ijpd1JF4yJdf+ZKjHjZoIAZntKEh7wbmM5FuKNZ
fuFViWodDbHSf4x+y10jBar1zZCn+q1sUg7psfetbxMMFaXdemHs2wJnTbEbxh5mkjYMjOQumPJu
n1Zmv6bjcW0aENBBzhutENKB888/Hl5+LabtLO1UTf70iPZVbgfy2O9X1vmKGZ0bkL4EQMMUOhbT
oOfwUNSyR5O50RQPE8G/ZUtVDK4GLVlbn/R8HxujuVXjXjtKClDpTC98p+nTdiuYkbEtWjlBbDle
4368OHMAds5E2HN2ceZrW5xwdTkUsRjFqZvKcvJJDQNp73tJ88nzpdoJQnod6QyCw9MsR/qyYMa4
PTEXG+3dPGqns84k8OPl9AdwVLdFQBuSkVqbrBPDbTx5IUnN8p/hkDqnjUnkqFH8lZGGOV/psQwT
qMDM4IQ4TP87SQnwu1Cq7sY6EWmfCdqft4d2+VjG4Dy5c9vA/GxdvMhjPdPaJPTDk17/UoeXHo1l
CDZ34WshI9gWlDtPcAR1jYfs4oZE8pgjCyejG4MTduFpfoCQWxmb4SlT1OpOLmV/V02Nuo31urDD
MVtTobiINxb2Fjdyj6JcwbOdURoPZf8ZXdKYJhCNHK2TIqp2e07fn/pnFzLWiGoAPdPbAbvB8tRq
miCpyUSfegdxuDtrm2y6DQS+G3OTbOAJhcRccHY9RdHv8q/01EqOljn9Gix6trL4ipkaUyScpSsX
EfhzVxIkxCdbGqRPqUZSLkOeN+qgSVG1N7hU3+LAN1fikCuLSkhnzJ09cyPhcpvIraoKZZskJyV8
lCYku6fT61ivEQ5d89gzM4vDQCprFaWhNEE4wd/TFWZk/oPkh/s83ua+5yRUv1vFvCskc+XZfXEK
Ec59HN8iCkEZLBmMWIhPIuLy2vAQJW45wKR3ogZlQ8qvR8X2tiddW8KPFheO1Atxo7I5k1M1HgWr
2iAm6j8Jxa5Ca/62pStrR0YbJXlS+gaP18WkGgIqkHIopye1IqHehfs0/KKk/XGS681tS1fWj0sG
atGZSIgYa0lSYVaR1UxynJ/G3IC7THOYx3BwkPiK0giFIyejm0iLaIpbMTw7/PmGAMUMTouaBc1u
HD/nG6Kv8lDujQnKnrr5UQ7OONk1aXtrJwfbJj1ISWlX4l4Kkzt9lU3vcn7PbS9W0koa2MBECdvD
cwBNYJLdpa3vjF9XxngBV6Ljhwfs7KgaFcMlz3UW5Y0ZxWV+EqRTrUFSW/v7wXuMrAcyxuREYUo4
acKv21bfH+KXM/tfq/PO+RCfjGM4GFme56eOAy5+rZ61t/hT5HYP6gaWWiffg6p+zHfiA6277vhY
HKNtsp9O4mf587hvdtphbatenvdn0/Dugx8+KJ1TB01b5yepETYCvDzaoDppdZBEhFamykFl9Pvt
Obg8HM4tLm60KhgiX5yY+K7+5Isc89NTVu/KcBP2R/QJabXY3zZ4EZQQpYFFYRPNCXtoQM7nvEmL
rCNiyU9wAzmdJGx8U75LsxWlnmtWuDz4w51GJnB+GnyYSKsuTavMp+KkeDZRlvBjFb9zmc2aw038
FZFI0llAGM9NeP6Q8VwPypPgwZ5EEaLb9Aiq2opSK9um5L/VQyxu8gHp1UQZ0q/0+6RO7RvF4faM
XtmjVDQhsaDX+/1Rdf4h2eiFRC1acQrVnvfarHZ6Ty8JFPFrhBVXZpXsAPVjiLOpk5uLtcsLCrWk
5YpT3o52Jg6nChxaROPI7QHNM7fYlrydQApzH5PyWPaIWGoaa1OXliczS7pdGYgQVbfTmob4Fc+n
4ZSiLLx15ASXVupgKuMqHMsTZeud5vX3UFV8ih6EcPwuCebPMZn2pb+y2y5rnwQZH43OH/XBL4Pe
H9vcrMvTKOSHOPpSVmTFqvtU6OysGmxDawGCH4bCyQTh1a/C0+2ZvbaANNnistQUwLgvtkUnG0OQ
dlJ58hpt1w6N03XtthHylbvyqpk5x0JqnKLV8sbyJnJaVqGWp0CgoFuCsxMaczcW+u/bw7lyXIJc
/q+dxe1kBqHWg3coT5pxkMuKZvgXKYOy/TFPXPryV+Bd829buqU5U83Nzan0uy3Wzm/bNA60qjoN
ddZ8UvNI/9LmseVQNUSOKpeLbSRFayR3144ZQBM8OOZOwUv6KCMh1VqqaXXSouBObNjcpf0/nH1p
j6Q8svUvsgSY9SuQay2dVFf19gX10/00mwHbgFl+/T2U3vdOJclN1KMZaaRpqSJtwuFwxIlzLP0X
aqsFfQE7F95X3VQdCNvirlzZXPB9o60KgBI6n9Zic3VAFFwOVqTLZNXQUXRflXDrcKiKyMJAa9a6
TuARdELvf9Lbsz83BwwYxTsENZTZtT4ckAIghJKRprmMjgRiQmfpl8a28+i+lZVkbpZJRUJnoTqB
Uu4iklWi1EhWmlhcORbHJh3tsyW8LKTESkDFozUvteiHLznpML9td2Rf4P173PgR89167VD4EagP
QbgOGgDojF2v1S7ctmC611yoFIYP7XPU3KT3Uwed8GkagWx01MwfEltlULOu3rFEeqjG5n89wDmX
kFCdxGsavRlAtq5/R92Aqh5Fk+bSoRKxA3ikPU55KTYu/rUv+9HKItNQrkTTKkNxERS0/Q5vFpCu
jU27u7+pt4d0Xgsu3lnzDEQNCysxprmbrMSe6p14oG2cg8rJ/pUb6SFJEitI7W4D4nMb62AQhBgw
CcQ2zsv15hkiKynxYNDSRmibp/ovQ49rjKxLZyOq3t7zeBDbeAMYAC7NaIRrS6hwOhhhlO2lkb/V
8IVCaLN8k/FGTF3ZwCsr82vkwwGsUPkdqKjbC0p3UCgBQ6GfQqoYLIcg4q3MAmMhlbNFWLP0DaQj
aAqjtYT7GIzyywreKDHx53WWvAA30wecC4kCeWpuPIRvYunSzGJtRsuraRAuAO1uAy4okCFBF7v/
N4aIqNFETvrvODYnTLrUf+kjS7uLa3fq+cBQKpYXz/7S54d2fBvyL/f9fo4VH2PJu4l5D5GJotWw
DGiJic4wa5Lm4hQ/jAbi84CTQot9h3EWcHljusa0fOg2b0Trd0XppVlEDoBVZo4DlLyvvUVMpeQ8
HhGuzX3+KXszvtuv2ZM6x4/VHydIzjUqRlClD5oTS875sBFSlr5qYDADYQsdchSL5rbOtfURaoNx
HKOtkjHf+lX16Sl37VDoVmib3kbqdIM8XxpbRGvOUiMtE729eAxFpL0GpgBI+VUjxs4UxLb8iRTj
eRgQnY5mNTj2jhhVkwZtJ8ERajlWnB1i3VPz9Do32DEWjeMGrMgwHWdnEOwOuWq06WjYDDgfyu2G
BWJS05/7frIMIlgFAKD4UkA1oiuyZM3CuzKxWzapCx1VfiBo/xyKMX3AEFJ+jEdZbd1xK59oPti4
alHMA4JhceQyXve0ZKy/YDLQeMrKlrw1Y+mc7KxPdzFRDcILn1BY1BoV0IKTkHMKHl87VwGed0ZQ
T8Yx5xy1RkKMUw5jSL3KzYmbZQEC+zITMtqYskeWhVB+7UoJGc0B1MX9Je9iz7eN+sHyZPOdTbp8
ZDSn/oAy4U7YdXbC0I5+lhAo2QBG3h7hGf01t9cB/8Itu4jvVV9RXtdGf8l6sz+j7PNMQKXwzZS8
3WVkqD91WfzmJPRZ52qLj/29FXl9kOcWEiI/qul41S7B78wYGfrodLjkiSE+SRYPe8ugI9pH6RQg
R9H2BcVIYKcT9ehNENu1S5UeAfPmuzLh/c+c5dVz0VIjyHsCek5m9ShgQPGNDo3jFz3kG1kqEGe5
dM4QyRNgbVLFM+gP+6D1zNjHgwgks3VsBbY2vtjZ5O2VppIjUfZnWQsVYOBzR5Af+n3ZQoWqquqN
Z+fK9YBuLOh7Qd085/hLAF6VFJKlWjZcUu+frjbCZIQYa/oFMlpHtzAuQww0lrFHIvgZv/D+sVw5
JlemFzcEmsTQoxmhqlsZ1rNVxJ+lrX8bvOK5UeeCoOR+39xN/ju7O1rv89w7OuLgpr9294aD+27Q
2HDR8xyqZGaYg9QXCNmAGdSvSRvQtj4RDthKYu43bN9e9te2F35uVqpzpFMNF+WMUBcTGMyZjFCx
Q0d+lrETGF4cjhX4O8ymOPTZ3tHcAJBpyragj2ub/v66ARstJkuWqZuXa5MSg8T3zjsfU6ga8gCF
mb6x+QPExUbysbZqXFH4sagAoCm92HFn9BraqAkHLCfoPcaWfrSkJ//ej0DzONdoKN5PmJW5/q4u
TUvPzd3hYpdWpFIo75oYEPxteqB+edv4jivbhyacCVAn4hVi5/zvHzLF2klaNJHs8ZK14pilli/d
L2I8mRjMGXvi6950thrvUwUNwRR9Z6x19FK/do6N86sC8LuS7HD/Jy1zccRuPFRRdEATC4W55R6P
g4wtLrLpksQmXqfd0IA1F/DjbMRFfN/U7eec8ZKYp8DicXkvX8ce5DxpNZXTBTquvZ8h+d/FNa3C
+1ZWkg5cRQhH4L4BUB5FgMUeK6siSSb1S5GodsdY1p64ZtY+d83+0I/EiEY07kEKnST7RFAnxEy8
E4Jd1w0tNamDzmLnsfDqap+kpXhqa6YfHK13glR2UI9M9Y5GHoh8NxLelbwQhRKEFgulXkxZLLk1
FGejq9ycXsakDFGxMHdp2Hl/zM63+d4C/doY5D40BkGDkYUgWKy+TfO5kz7fKiauhLrrnzJ/yQ9u
ir64Q6wSP8U+20G1T8OL/Al12b3YSnXmVOb6CoXWB/JogDJmzfslPQr1+qLXaUUvuP78cifOepjv
f9Fz/FAFxef7jrHi6bCFFx9CKahul+MMU1dria3DVov8vuJfIKgqvS340m2u+C5eMkNq4X4AB13v
HChSVdrkJb3I4g38fft8bHash6BkurV1c1i62Tqkcxa0w+emwMJSRqlwW7umF/bdJkdnJw5jfqjk
HjU1cp7qoD9aul9ukU2vnGHUQQ0MJAETNpdDr9eX9xmcNJusi7Ts8yhGM7Cswtv99ZdCHJ7VP2eU
jrtkPKdGn5lDId1LqysZOkXL/FHKx6nNtkTlV3wCfveuaAPKI2Sy18sxDcWMITHcS26RLLScrA3N
zixDrwatzf1FrewcJk41APZB9YZxssVlptGmLdPccS9EmDakTAwXap3DljLa6oLmWA4KSiDollYc
0tCWD8S9lA2VJ4UsNMMt0uVfW0iaRPdXdGMLee+szQK8AcooaG9cb55DEs54xrxLY2h1VMRJTffE
gCa6LzGct0klemsOYBn0dCnoi2enWORAGcbfXO44BLk+8z3I5XjxD4f2kPY99F3p02K6jGJvYk7b
lsJPZHzA/7VTBG3JZAOtfPMt4f84d7gvMREEFPHiW+q9Z2WNYkk01qC9gJDVn2JKtkQGVoyAdRyk
xHgBYt5gWZZzBVTVieem0afdRuzY+ssLr9eIp+Pax19GxhFsXWM3EXCGwXz42XPc+nB3OG1Xl5hr
TKMx+4pIcrLMT+RbAf7sBpxybNpT82QVrzx9rpIxMORTYmgPgx1I19tImtd+CEYN4C54mQB9vHBP
TS+bJkcwjlozP6YZwxCNbDlGY53KL7KtKfsVa6jD4b94CKIdvxyqIrFOGJgZ8kioycfBBKhQhVoK
2vbd/VO3aghSLcjCcYEAo3a9v4i5vOhknEeuSx6mqT965fRP7haBk2yyIcxbdHXH0HexG/QVKFAU
eOle27JKZroYss2jLE8vA/9eTgdNfe7YQQ3/WEgUNdvPdcg+YZRjQs0MaFG0CHwJVfj8X5uwy/2V
35AzINqgAINviVsczXBvsfSq7PSx0VQRjUj+DlmTV9T3vJ77vE/PXu5VL8MAlXHDQ9U612vMHltF
euqV1T9gK9MgsZrNQeibaxjXhg688jyeOHP/zlHro7t7HKLIg1lEcc9eIev5qXC73agp33itJQ1o
fajQVkb2qFwtBdf65LOtZ9Jtujaz6KFApaHnhNavvsh4IUrA0haqYFFtP+AJ+5wXkSgOqXmqnVNj
wA0JcC5a4d//HCvxGG9AVKgwn4xa5nvf9sPKwcSVuKiqFBHyZz+blQL4ny7dwkWtxCrc0Eg30AdB
MrBcm0oTTVqASkaZ7g6BqDQ8O5VLwvtruYGAw7WcmbIc1LZQfwb0+foz8twxY8vtWRQbJVS+99JC
+T5tT5V1oKQC2dAYMAXGjHrw9TYLpfug2G+gLUMJQJhJnsq42DjnN33v958EzjvkdnPV0Vx8VTu1
uBW3AMGylH32YvekavnL6vdW5f0SXAVjHPtkPI70Xwh2tsW4v78laxuPNHYmsp5b0svJM0L6ylZ1
WkbVABywPkBEyUrAwXvfyko0Az/FDA+DqiGKiIsjnedm1etlW0YlxK2oyE7j9DqV+WdS/lfrAfYE
Q+wAwKJyd/2FFXqXKjVtbGdVQ+b61CbDhhOtHQjUIEG3gWYa1rK4VjN96qmRZWUkMTkQNL39Kx46
8I6Tamtmb+3EA3yJGTdsHm6CZd5aMMCPOsGraDxoIHLp7X0xHgc7irOXzriQ8VVof3/aQYcHEAuW
BzTSkqwY4NepLAGPjwplWBCbVMT3CD1pxtt9h7ip6OKUQzIbVzZkSHRj6RDcq5OxNvMqMulrCybh
QENB0XtrwVgoX6QhNpa1csNdmVsklbHMnYmNVRVpVg12j5GqsOPtv9kIUnymPHmmbkL+3udhE0UQ
9GCghWsubNqq0WN9gs1c/3fq2N4yeWBNUfbXUOg5O4cyHs4VkgVISC2DWhyXxGRNFSVZ0ObeXh93
wxvGzSpUETQ8gu9/uXdupEW2AHP4L5Rr8J53F2/DuHJzyNWUdZSzKXmkmZnt4rZQF6OphlCb3ObQ
J9oQtgm6iJIb5l5IwwgcYkNpJCmGvYnidVBbkEuThDZ7SFdRDNqbXjDk3D6JYdBmlYg0NHrb8vM0
rx+0stGPXtyD8i6B3ldlt91eIl7tM28Yd5yPxUnmPH9sRGb5CtMDb0yfnCDGpgD/2SOIJ2n1Ugid
HWQJnXHVodlIRBsmxEjPKG3zs4Hy9qdmkhBkcbrucH/L5hC+3DGKpjuEXzSUC7w5Bn+4QqWB2wb/
WEejWZYHGuvVHjn/EFgOSsxDyfS9ko5881i35fe3hXv4hqmhpYUEGfnUMjtOJ482pYl3WwfaBlMP
lG4c3OnUZ9FgHQqZh0Kbrzu+x7jz6f6qV2I+bhQMt4D2Ek+5m7uWuJMr2ryOetfF+NQXlfHImWPy
xjlbCyUf7SwuUMPqjBrq6nUUiz0t3qpPmkl8J/7mzpTh6p92izV8LZZ8tLfw/xbz7QnAN3Uksx+u
eulBVO+dC4bKI7zn/hauXDUo/QBMOYsmzJDNa8epnSIBmsirImFk5km5GTovLpSUe9b+e9/S6iaC
MRY1JlBp36jPxaqsWVViUaZ6rAcrcNEot/MU9Hq/UOb+CtRYs1UJNdZWh3I8JqCQ84EmffHhiKeQ
eCqCAJmGOj8lWeq78mdmvvZG51ss3yXl0bWKvVsHdZyGPRLu3LeOeJX6BTknXYAs28jC1nscNXa2
FbTeLMBL3Nf7W3PDxTnHV5RZkP7jW6ATuAjkbep6ae4h4PFwHtYNACCtZYBEO9lpp+Yb5lug/JZK
H4O+n++bXvsqHy0b19/f6SY3i62ijqrWDfhk7xtehBN6P8Tt9zwWO02kXzAGt3Gi1jwcI2kzcyya
GJh3vTbrilJPac7ryMVYRKPKIK3+ZN4vm73m3sv9Fa6Fxg+mlulnx+tKSgN7a0kqcTWAn05n/ZNr
A+hJJ0PuwI4BjXBWbjHJbqxxWXYZ0HOqSFMjJg/V58nu/FF/5IKHQ/aNFb/vL3L1M1IE/vnVNot/
Xe9nQatuspWsozTOfC4+1ZgALz5pbr4zvOy5Z0+a3CrPrJm08e2A4APAGdqV1ybx0jK43RU8msCP
D+o0cayssvR1KsyApcP44Ckr8dGpJ4d0mIZjm6b1XnhQwejpBHZSO/s99V4XNsJsj66u2LGKuToa
uOJjPS3D+xu0dlWAggltHIAUcE/S61+rPC1GQRG3VDx4CkN4ZXlyGeaCk5okoGaUWwDntcgzP7fA
8YMBTIzBLuy5E2cTKXk07E9D8LeT93O8+PjXF6d2YmygWYy/Tt1mr/efi/I7s05xDCIe8E0euvqn
cpOQu5hUie7v4/tA1jLTgMAJ5OyAvIeU9uKd1fHKG3GIeNROfBcXDyBr+txSLzAzdyeM7nNX/AZd
jj2cB/kiWOd7l4k9jBYL8FRGtt8/pNqBFFCD68+gRAfl9jnJ/ZJscd7cnHp0lAHHmov+QITczCBo
U27XaU54ZDsj6PpFMMRPrnpsNO0o6vwVxfVq4yZde2ZjDSi3o4+CZsqSnyA1h8bztAE7oxJ1SOWA
Rz/DaBJky6YglwY7p7j3/MEYxLG1rPHZyMfykNHOC9EONLZ8ZPawmw+FYICZqbm6vgTVmJ3Qu4Jw
Hpk82Qn92Ag/Tk6Vc65IML1QZ4QC4nPxa8M95s9/YxVjGQY6kCA0oQvPRIVsbCe34pGW6XsA62uQ
VCS/Wcp9N7H+lXwoAzG4P4pqX1SDT9zkqe/7oOcTbn/yLQEtmymSIyd/Ggr5pk3ymLWghWF0YC7w
2gUp2+LncShr2drQ8ajn/Q9kql5AGtBHmG7ZngwOKhRauICHKWLuSFc3G5WQ93xjuTv4EujdgPhr
5v6+jgqt21XErQQHM+kEylAxlKg55m7Sfffw3nnshR3P0ywT1Clxno5KCZCleYo2pzbPDe6PTsIf
NLNJvvKqQ5sfDqUeB8Pk/dw9A394SYvv97/oan7/DkJH8MS4xpJHwc61RHBTgx8Z47m2hpMtYj+v
kPb2ya78TO2HNA4maQagr9rIEtaqE3hcgJULGSDo5pfUXzpY8+piMLBf34oH5rv4D0Xveqsk8X+s
8T92FtdnWwyFk3uwY5d/nPgpdWcljxfGv0/SDYBf2Hm2r7vNs7eV6d9eEzglMw37TI2D7V1EU8Ea
UTkljksGOCI4d5z0d7k5xbBlZHEXuQPzUL/GbWFEyVT76rWJn5Le9ZXkYZ4fS/ZGvzvWY4F8E0Cy
sEYSSjayhTkZuHZ8vA4B8wE+BvMvNx9SWCI227HHdWiyPS3Vq9K2SLtWnAUvQegeoAYIDAAO9/Xh
ApG4pgZZikgf06DA3AurTR+jJKesfEwTEPw5YyC0L3W8sbbbPO/a7vzvH97eWlr0wFfCrm0/TPI8
6AfTO+ROQLeAY2vfEVXBGURKMZC6hMiVNXVJlVQiaiwPb6e0iwNiUYF52GQTrX0bx7EoXPMIhyj5
QE7velFyIB0ocqWIKoi4Zq35xCEL78zTfAmuK8GPPCcPRgz6Wq+6bEScORdbOgsoO0FyBH7EGcV0
bVvE0ygGDIdFHuCyYBZAouFoqQ3sYe57mMkcxFiHjQ2i3rxp2K4aMhm4Y9+c6kaCnRgi3htX+00y
gbsMare2ifYIUDXLEkeMaGeNvSYiWhmfgY59sVWF/Xd+1dZ4qszq6AxbkW++iJZ7MFf0YBQ8vjg8
13tgGQpcFX0tItXkOyeFCITNT2MfoYxuiDHskVqjERMUYPStRkiBxtPGmtecDSNkc5l2nlkzFz+A
dpgXQfcJzmZ3yCyZDc59G5kDhAG31nqbm4NG4oOp+ad8OEB5W9ZToUMTRdXTj2HIkSr8SXr2J+H6
eXJkIGn/mNleoJmjPxTlQ6PMIEkd5C/aYbSOA99Cfq2tHY0iHb0wdF5uaBm7QniicJiIQJ3ia0zz
0YlVfCthXFs2OGHn6i1UuvEmuV52YTJIRKDWE9mxOjTc8BvN+5eb/Ai2gt3GkVo5zqjRAcI2f1AT
Q7nXtkyh0WzoPBm5MdkJjQeaciPWSn8oUZ2bFHmtawKiaFE82en+vvGV2A/suafh+GBGB4ipa9vo
OtQOiCElsG6vtf1rdDYylJV9RI0Hg1wGwIC4Qud//+A+3NCqQZs6GWGCmhhAdExPBntKtgBLK05x
ZWYREVOz67ilw4z8RkPz0r3e36XVPw8MPJAMKMWhP329CtmMtJu6SUYMQzga242gJofA139hBKkn
qvnoMIPX8NpIozkZ40DdRpMpA5FCIggt+P5vR9rmIRjAa/7XysLZRJe4+tjBigxNfyMsrX7s//zt
ZVdHy1QLjQN8hbxUe4eRQKN/hPHTTf8bp/pgZ5kzJVomWA87U3tyYxA3JdL38gMvtuLsChZh3i2g
/CBfgFi/LN2Tqsv7vDZwNBnQDyDPoQr9g9LPCCBIvgemZvDqVgdkn+mbUu7hvkes7+d/rC/cjmVV
0QsIpEbQ4QkoRYnRBgmyAjMAiKjvm5o/++JKw4gF7nWMDKFktHz8VIOZxXXDGjifre2pIOxADAVW
bsBNWK9zcEEa2qxbXz7ZALTt7ltfO18UXExAoOA6hSjXtesD71XrNYaColG+YNZmz1TuT2O9YWWl
CDCPWQLS9S6rBETgtRmiV01n2LyJRKZj/FGofU2NPXS7Hiyj23sJeeTlERRJJ8/uwnyie8six/sr
fX/Z32w0uD6h8IhBafTPrn+D4YDOSndlE4E//Dt3nyzg+jWi7UaP+ZCX7FBw4RUJrd7wDaepfKGL
RzLRYyqTvbJe9XSrGLO693jgIGUFURiAN9c/KI1ttx7AqR1hVGyyMl9hgDqdNgoe86puVv3ByGLn
k3rELKiumoiQ6TDawnfHZyp/usmLroGnZeNDby1pzmE/XDpumhuEAbMXkZZjPLMr/NGOSqPeOjRr
53N+G/7/rVumYUwjOXLxJmpj36xePXfyW+NbtRmG5tvrdvcw2gppLLDELvN9pXEz7TB6HeGVBHUj
Y5ekJ1A++Y1u7kZrY/PWF/UfYwsHzcraKq0Exir7j+d9T9w3dK0pisf3D8JawJmb1eDnAFbWXrrd
IGokDcPYRgLvI636paxvClDBfjhoxauRPBT1t/sGb0//DLDEOxNYGxSa3eVzPqNqMiyIxiJrF0HW
V2FjCV9g8AIAe087Fo95Jw5WkfkWkDZ/OwwN5uAZkDJP+wE9ZixHlN0xSbKiRm2LeW9I6HLZ+o0y
/nZPUVcFcT3G7JBOguhy8emSdrS0ybZRsOhehlNy6uy9Ex908kCZCtMt5OrNKVtYW2QSrCBdMWoW
B04v0uMu6M3MF8YWoPq2/TabwQtknpnA1/MW8cmpvDiPPZdHgqAO4/S2CJgjzkOiER9vMPPS0xxD
FHhoHku3qg8GMcjOZR3dy7F9wG0pfJR4+jCdu+33XWp1B4Amm1/9wOMtMzYPhKBFqmIepYFZ/JbT
q73FPHdz8ufFf7Cw2OOR5VB5y2GhyfCe5NWeIl4yy4fO7BNNNpZzW2m7trbM3zphJbJrYI1xjKCC
vtvM2wBiZEFRu09arXyJ6mKbpz6ig3D04/3dvHmKLKwvPjRp+4m1k8Mji8Sgw7SnOMgcvgUXmM/A
VSyFFUC30PxB6LFArLW4G5DkuCrGGt3yMPFjbh0VweTkqUTrz9k4j6sbimseAlA20o6bIXDKx7zz
hkJEFmg0MHj+25GfRa/veAH9z1A6+q4Z+3buue1AXhHd38/bmtu8VMgM4dYA8y1gGNdLrUYQi5US
G5qa0DSp/2DmIazN9jW16mjIyZNyzDN4d17saYve8+YOebc8zzlhZhiFxUU+N9V1qVtFIqJWaIcW
tFnkp2y8AwjpTvfXuHYCAarRobAFKTdQvl4vMU8l2IgkCiEag6J5IlwapK4ETALdxI3TceueOFsY
hgHT3SxWsuxOqG5UplvrImITm4LBETayinZLC3nLyiJ1qStiqTazRTQYYUx8IcL7G7bikihPvlMQ
4gmIPuXC/wljNu43R0Tpa9Plfj24fs8OoH4fUxrY8X4Qe7d8ZuTLfbs3aoPoOUH+Ejn3zAoGro5F
JBta08n1JsNbRhrAyqRIe60BCVOmcXIA2YuBbrSdY+y/6MMe9CWYtYUaEgYjkB0o9gbgLigZE8lf
qJkOO1lprxPoqY8jVFKDXuvLfUnEXsQasiJTe6nNJH0qRoeCZIn1YIox1T6TLqg6HSI3HGP+5dcR
ZV4ZDjgaruBUW84xTZNQLmUpSihU7nKZ7jDcsq9BRX5B/a+DsrVvdGp3fztvo9hHm/ZyyBKSUdDg
mhIZka/lW/HD+9L5Jd4MG/FrzRnRkPdsELqicbp8q1gYcijckqPsAb3EQGlgI2gnTWy8DW7YVWfX
AIs7JoyAN8G7aP4ZH9J1UskaxEa1jAzrIUnZ12FsAqCxZ2p8FI8OLc9Dm3igU+tDDXrQSTI9pxOG
JCFN5Wa/qF3CVzAEVwcc1d6CfeI9mAjQyObi2/1dvw1r8w/FeCsUJ5CLL+/HgpYcrf1SRmXxeRoe
krcYc3n6xrD97ZUPI8hIZqZZkGkuB9ABVxgmz0VFzogvop0e80wFXWqeUXEOvXSDWeE2fsLYzAII
6hzdhnDH9dZXsQfel0KiPOcA2FSIo5bHSK229CVWzaBNiPHrufmzbI6kLQ6o0WgyakFzFE61m6Hh
Q7UjuBW2qJ1Xtw/vWPTWgbVEwe56RZKCKGowdRk1xjnzNNByHVNMkrHka9JubN7awUfHB6whGF5H
I2YRSrNMiCQHG1fUZeR3Oes44OXc+5oEtENHpVzjXzWxBSZdNYrmD4aQgJzGxNj1+uqpTjDigJqQ
0x3iGJy1KvNB7lYHFDlM6RyK7vd9p7+dWMbxxM36/yzay3eTNmm1QSobDnnQT4yEX2lg7sd9ESo/
DutgCCAWsJMH+tkN4o0wt/YxP5peuGfc2y0vJ4KPSWLy2fLEz1RvQy5F6TtlX4Fgg7obDa5Vk5Cx
QJUIoQip4vX+SkckVT7XZ0RxMncMIbzVMZNxSMrNUcebuj82FhyjoHQG9c3srNemoLeio22Iosg4
/MiQbAe5uTcKO9StU+pae6G9eHJLN+eGGX8OttBdmLlNEV+Q0lwb5UmDimeWNpGlh/UP8Va/jW/5
p/hEAmcHBt1vBgmdLXbMtXsE4Em8fpF4Q5NlYdNNjZbqtWgioC4AtmlD/W/JWt9XhZAJhhqUzjEg
db2qUiZ1ZepDg1T3Ja9+DM2RYTbCS3eYBN+lSRWY6VaRae0KBoUjUEywisxmdqQPt5ZLitwcJUXd
LLHOzre87g76CwOnM4hovuDJuJFlbJmb//2DuSZhnRPHZhNpzejHUI5RAlRLRfVT0ifdeOCoY9w/
96sG0VpF+w9DGjeIKZbUDum43qArZU37xC2g8A3h9ENRVeXR64d2V7foi8VQBtyIq2u3BTLEuVCD
3ioe19dLdSXNwWxoY2ebbk5I02afOHkZ1knLwvuLXPPMeehqph1BK3fJhqtSMYwyztqIjbXYtb1R
+U6CW+O+lbW84aOV+Vd8+HZUn/RC8/I2slnsZ7m1M9OXJHkzhdz4ZquGcMnO2C7Q0C67bXarLK+N
uzaSmggMkoZUvWX619bbMrSyb5Cw9eaBMWDhwTB2vaKMe7JonVRFRplPO63oqmcnTooN8MaKIyDJ
wmsdQqEzGnkRIBWL+zRRkIVAnH8DBiiaUqhvWunh/udZMYOi3DwEB/IfzNMv3lwlqzxJudNGKqt8
tNV97BrVt4ikVi4WYIAx2goRNjjDcoRUaWY8elnZRakNwXjSVXnA++aPArxyX2II8ZH3drMRNFZX
hsIZsre5PLWc3S/y0tAFSWEz+6dNP9HymWQbD7sVl8Mlgt4uaCXBZuIuwiCoa5vBBeAtajQ0wlhv
GSHhwI92EDYMG0DSNlx8xfMoQB547qMbC4rbhU8APuSNRmp1UdV4Yj+29gSWJNCw3neJtY+FMwT6
Y/RL0bdeuIQVT05sF32HKhFIvmL5WE9WQF90wfcuq17uG1t7k2NIDCENBwml4eVV0nClpUlm9ZFX
6sNz2pZW6BFpRJjGtI4E79kgFR6YQQUx9kzLjLMybLWXBZi47v+StWWjJ4UJZyQ/M/fT9bEWZo4+
t5P3kd7a1cEkwMVLfQjttno17OLTCPfe8NCVqjwgdqjFYdQbM2Ug1b026TW8aTyTqMieMtydQKiG
Us+yvceLFr1OXj93baWFyC3IM+4b/lAmHkoWGoZGNIdsqamvZNdXv2Zx9RAUkwbV2yoaWo2HtI7b
nbI9EoA8qgqHgmbnjlPM8XVNd9ZVsoUsWrlzgSpCMgGs8kz4uTDviTary7LsowoXrSPdH07z1JZ2
MLV/JjEd01jbkqlfXfAHi4tAjkFMDyLbsMhSSGGp7+KtiOVxnqQCsZ/zOKZf73vYSrhA2RXT16gK
otO7vHBrTBxUsV0P0QQ63yrqvcGPR9R+tgTdVyKfiRodxpoxtH87c0cdZVnQpRiiHPToHRTw0JU7
V/q3+6tZsYJWronZJQtjR+D6vHZeF7g7yYx+jKTlPFKCWePEZDvSNltcOStRD7ct5HWBocRA8LKg
qvVtMoEdbopyZZMzdDaaUHBDbCRet1ZmoIMH78Oti/9dnEVh96MA2ayKSFYDoCl9cwtOdrthsAA8
LR6vGE1BLeN6w0SakCSJ4W7NKHaewGSE4+QB9IO3wsr8Mrwuys2GkAMBVoDcTlsYKpCWKn1o+0gb
nwhNH0UNYsYpf5kbfYbPp+9V+m/c/+r6LZruWwdHl2p+h7jQHcOFuHjrmBkzzJg1QzT8yrydAuqp
C3W6cQmubeM8TWSj9I0PZi1OLU1UqmOsdojkKKDQ3WKIuQ5a9899715xBwDx0SSBpBP4m5fSVY0i
0COHNHqkJZ84z/1u+ue+gdtwB1fApAr+OiRq8My49gZdqVzaVaJF0qn7Hc81EzUUe7gA3RdW5Sx+
CCGw3dBb5caNu2bYRVUTrzeg7nDxXBt2GktnxZRpgPq7vhz39gAxNBIMWpApYBPYFvf2yvdC/xdf
CvOwqHQuJ8AyNy56U6VTJIbO1/qjXSh/GA/3d3M+nQuXxzQTaoYIFPOs2eL0FihRISaUU1SPx7L5
J6VmUECXGy8oq94wteLks/4U0j5wr4OQfFGXGXk19NSTEyY13P3A1MvU22EPsUCHTKf7q1pxQhNC
mCg/YwPBhb1ISVAPlm6mKS1SJfMCp9PSUEqxJcC88oHQn8OYNM4sHvXLGn7sMAizeIMWJWUfVCya
EhE4W6xdszsvPhAQ8GD8hc+DhGypXF1kkrQxoVokyt04fSKFG0AKCsrlB0rB4lrGO0P7eX/3Vj4U
iAbBXw9SMvAVLT8UsOBxUVhEi7rBghxTU4JPOO8nv7DFqS08beNjrbggWqrgcwM3GfRQloQVsS5M
U9hCj8pnCQU04Tj7WH9wgWcaqi2mjzVbIOMxLIRA1AqWoJi6MzzexPb/kPZezZHjTLDoL2IEvXkF
XVtJLYlyLwxJM6L3nr/+JHXv+bYbzWjE7tl5mVjFqAigABSqsjKFEzLxUTRazRiZURLel+J+eLo9
i9e8MSD8ANkBxAhkA8Vcmg9PmoQurtNGPJWc7PrjMeQC8P3VRAVRZ8l/TQ0Bhz4IYgRHzotj2vs2
H+b2PJTbLhTuyqB3eN94vf1RK2fY+TfRlJ6dgubZYizFU1JG9hxZo+9w6q6V3Uz3OrllXajXycol
vYbsGpKGWF26R3MM9Rll3YQ/ceomDTLiS89RnVrgYtOyu4TzUORFp6Zze4wrmx/XA0TFFuXWa13s
qKjlodVy4dRmU0gGrR/RMutLjNNsxZMurCyb6Cw9o2Vyr81NLJyWcRUKOreEFqIzsxmIE5FiBqvc
mjUk1DGPIl4+6BW9tJYh5RUmVS+cGgFk9KUp+ke0BY+tlTUMD1nZ/Mu7SlqeVQupy3LonY1LVJKS
9wNZOEW1Zitxn0CvIO7Bsg4Ia56y0tkr/ojUiYjTxljA3nQpqVKGfFAmXzgZQ2P5anAHvo5YeRb6
D4GDxt1wuu0aKw9HxI/oKQItIWquiLguRzfUWpLmKVATIhJqVf88Fz9S3pq5MG0VxR4LztF9kFUn
ByMxDr3PYthfKYss8SsSubhsETHTV0astamqBxX2X/ZnioPXCVSPEE/Zcq26KzWJTIAhJbXkInJy
YoH/bMbJDNR+WxUn0Bt6kRMeykd0nN+elmteXBy7mJOFTQtaQlj/y2npUshDVRqSB0VbW1IKm/JD
rZ+EwUn19zgObaT+dRSqkr+dQQK0TtSAaadeD0brhv8LgvVDjB4z32B92AoaZfkwgHwBLTRA0ESt
VwpkQwDIGOYLj5cJ6k5xMFlxVBJN6+yg08kkg+AlndyGqay2coxoCFWQ50WRHqAUKlwRqiGVW30Q
T10HAdye6ysg0zlWlWNtu6EhC6RQIHtZmkgvZ34YFCEHfEk8ydXLOMSW0sxIZUiOn7PY0laOkOX3
AxgObNj1WdzEkRTqUiae8lmykiywgHYB1U9AIpDvlLp926XWrSFK1kWEzHjsXo4rC0YJfCdYuCzW
NadS8KwJ0ArrjCAgJSNSFj/cEOb/PpKAmiyIvFCo+kXeXxqNVDUJNW0SAap4UXLNAjza7rjj0Hau
mrOyPisYQ9wueJIifF7eOzQViVyHXQsFe/EkcLNdQEayA4eMGkj2zE8WiBRMXy03anQXRJ9GGe+6
4U8pbAYJFCTTwNjAa16ExAioCfD+RvMpNdujOgjVLM7iSZ+2RvM69M+x9jSx1CdWrchIWWhowseN
Q50SQj8Z2tiCJJuP0wehH49SnRWuordfvqGywCrXmHecSUtnEyj3UJe4atma1DgrEpxYp6xB5rt2
jcQBItxRmmQ38s1TED3m/Xdp2G0nk9ngbTFtrTTT8HfN0ipWp+bK2LFDwUaNxmWkBmh5uzkfxjzO
U/lUZK4xDiAJyogyPoPH6va+uW4eAU7s3BA1yYGvSHk6JjAk77kBCJUgsaYO0u7GeJDy5GnSH8Fr
UgvbXISY1Zy+ZA3HUGZbedegRRuBBu5lvG7oh2es9XMJOgX5NOd+YEdt0W/8uObNQkY7we3hrhyy
56ZocAxkxSO+ikf5lBX8gRvT5wQsirdNrK3c0psCvB/gm3h3UocCCPTLLJLlE5+3ymMjosSbDQW3
HaHZ7sjsKsCaPSwhMkl4FaK/lLKXQ29NGbB7Tv2U27XSWqrmlYpsBS2j0LU2d+eGlg85i9SEjk9i
nAeYuwoMMXlEBv10e+rWHAFbHVhJnHBoIli+4MyC3tVpP4qNckIxqIIYuQbYNAO4tLbNUQD4xwY1
XZCIKjU+qxUYGO2pNMNma3DJXvAbZ+K3pQgs8VzeGanVjQ+G0u+6+r7svIF3ajS93B7u2sqdfwo1
ofxCX54BPYEbMrULsTGXSY0gyWKwbv3VicUlhUAe6grAyV1O7KQ0E96MmNg0BRdYDiIoT4wZedm1
WBeJbER1qFQv3BSUEUOtKhAAaMrJz9o0JYnQIM4sFaQ2tbq3Cl8KDqLQP/ZypqVAu0dbyUdLStFp
5UGXQ1abwerk4mJGZywYiq8IehUjl4q895XT2Ll5t++bg+IxHZZlhLoHwVznTxXoDk+FCJmsee+H
D6kfm/9t/c4GQ6UCow4YO743lFOdlCSLP2QwJvYcI5pZdZIzI1QSC5m0LEogwQEKC1ccIQnyCIWf
2x6/doSgBPu/RaE2eNEFeRDWGAfmqpG/B/1fd0TjNsOKQ83MANGIQF8lvgGIDW/U6ik0vmthBhz0
fZY6vFp/bg9kZeFRSPk93kGceUVp4oMsq4/kHHZCUFc1UDOyof9Y20USVUe0jrHGtZbcWbKlqEWh
1RNIPsoDtLJp65iP1NPAv4sNxHW0O23Y501+l4aBqYIMN5nUh0h1Y5VkirbR223vyQn4kuycRfK8
Onjkl5boBOq7dIqwk4s5zsH5dvLxesuKR672La2+MyZWr8eKu0C99x9D1Pbq6k4vAfCAu6gBQeUV
dN7/PvSAoyBpAwwRMu10CT1BAZ+f/WUdxZGUMdLqwJz5j//BWc6MUF6vLHjSMKjUUy0eJu2gZXtQ
pwz/urscZMLA1CBji6o4ECmUFTAkt7pfduqyfVGmJ9i/4C5nXFkrKABYWV4hPCougHQv77CzK7ov
21CZkOs4VWk8HQbF9zjwl1l9BbCXluY8OPQN0AzitVRuhV7X3WROQDYOTFbi3J7VleMK70oRcBVc
NQvQ9PJLJKB1p6JPtZNgeJoC4W7VqZiFslUji/wdaGcA2KODqykaxqHSWg0p9y34niRx7zcPt8ex
tpvQcPA/E/Q4uqBMhAImDAkZtlD47Mq3LkXvi8CAsLMMUUsXCuGIZppKO0n1exLq1tx7QXfqO1YZ
mGWHjgM4X+X1roOdZjsPylMWTHdlFP3teUZAyloc6umi5Hra136hwePR2jqSJtQhbvNze3kYRugX
QzQMqS8UpXaKeZSa0X7cR7vMt24bWabksuiC3CcKwHgAoYQDd770Za1rfTWdDKQloa9q49wTTTWZ
JLsuZsOM0LURRkG4CfWWlQ/9rfSeW0YsiIoBHpioxyFJSFeuUujfFmPrz55yP3fE920dgj0kfUoP
/WZ+4yq3edG3QPvuM91Uj80xlt1xtDQFTHAgFNi1oFgr7ZfQyUCDfOo2/25afj8OSIIF4qwhU0h5
UlCMvJZGPe/5lVqbQ4+KWiEkKinLkCPi6JckmTueRCNX2bctX/GsLaaB10W1DZ1AyJ9S960BdXmw
wQ+8F8ZEPM364wgShc/pS9vViWsITgQSoZ8RiSxTgkjoXfQcRoxYiXa83y8AwgYJQTCSoGvn0idk
KKInSaTxXqqkAzZrNhGxEjSz9PuQEfld4a0XWzhIkXgEihFHKnV38ErVhWNT8J5VkI+KfLx19kfz
VpJd6d6e16sOK9oS5elNh8Zgic94LyO9pZCEFGT5W2cDlbJRXYOgk8qsiGQ5UU92OXlQ3C4i3fNk
Mfb16gqfj5ma3yjVwNGt4Eveit+POApk6z6Q2Wyswy42c6YazXIc0Vvt3CB1/pZtULW59P8ZbC2N
WH1PrMpcxtfbgWma6CljXddrTnRuk9pBcROIUgC1MW9/dL6+jDt3F1gmT542jKP4Ko1Eryt1FkeD
1nVLu7y37x1r3peOvDUzqz9ajBTBqquipAgI4tLbpNDk/0qclXqPWqtXEFDJf4S1Xb/Oj0lBVJ+Y
Ewk760/897bT0qfzMraFrxTHAGrUSEde7sQ09kGu0oy85yicKTxys7k7iSwWF5YRaqVUsccuTGEk
3RpkPICerQfjADEYN83VQ4IeDLVQKWS5RjzDea+SneI1fZe3+gtAy+E9aAY0O90XBdEiE8TWrW6H
GpH/i6OoUL4DKdjSv0JfdUMBGHM2DYJnZQTP/0QmlUym1NHf7jwzYQXFy8FF7zlwBWooYwKMi8LA
5dIhJaHr6KucPK4QQO62FzLeue0cVwzhy4Sem6BOtEqDVufMSZM3P/kJeUk+PxyBONt635P5EaAn
YhzBwpOTO3uzAUiJ/GHYX26iW0OkzrEi4dBBiy4PDxwYtZ0R6+M5sgtXtyI3GXYqLONw2XA4W3xb
+cNif2dNMLU3eGEcslRXJq9MxztdLTYd17DUHJYR3BohtTVAbKaKqKROnhg4YdPaPL/Vy8pp/Or5
9lyuGvrtZwQICtgQam8odajIsxTPnhB60Iw22p9idmRW9/Qvgy09HlQawH6xNDRCAf3SKaEWPmaF
7k/ei0RwDwhvk/lWv1lv9wJ5HklmCgF5HN4j07ZLYoZk2j95zYPJOrLXrobzr6BWDvR0WVzH3OQt
vffKkVP3A4t6Ym0+z01QC5dGQlZlORYO4g4kAXmmNEyk7g6zyJI8u3qXLrtwYeWF4oesLnyHl3Pa
RpJYjHk0e/FWecs2wh7cJfFXts1KkkIS6uu2o6yGzWfmaEY6pRr0MEkweX1HOnN/HENrtJzc2ham
q5kHe7Bs792/f/1GwGbbn08n8HAxnPWqVk0NmWaHH7IoyOQ5nD1xOlZaDyH2E6+DjnwmQycQpflE
7odLIhbGZmVRQdeA6xfHqbF0y13ONCh+gyQR9NnL7tQXINAEp9tp9b5w4nkLSdq7mHBQ1zskEIQN
GOHMFXU4hgyFMyjygBwLRIA0blVLQQwQVx3v9cHnKD4V6SuIRbFPiTx/ZlHrzsNDiHpdmMhPbdRv
Y853K+QYtbdOIU3WohN7U/lW1n5WYWEpwY8yz4T/uO0bv08DansjTEDBCvnHpY+QcsV5VlMxQX+0
Jx+PbwIC6j3uhfF7dPBeSRGrFLWV3wWmSMynwDq93La+5hXn1n9/fpagmQJwsTT5NHtjs+seB41k
2ivPOaOERjULu49jrMlV2n9ZE1yuKHTxyyuSzsPkhd73vaDOnj+CXRpaMYFh+5EP+sE7kN/0cgih
BHXHP2eiLUosgqarovivdQEVeESEUISiSdlilY+6sOVmr9s19tvoWMXkppwNimfzyeoHwqJnW11d
6cwgdWzOE3rRdVBPeWOlkBJwhnYwi74AMYQ1fnVg1dJTs87Bj9Z/BwFwNXeccM8tdPZWoLqD7NaR
bXTIVhggIGVszcU07XhIfENKAZTt6GGnIhEVvBwtl7X4NIF86GBq+2wSRr501QSwu8uaa8i8Uibq
1o+NuscGzAjIDuaN4Y0vqXfbhdfeiCou3/8Zoe7HBDiOVhVhBJrklmgWJjIuLg5W1bSc2SkP+VY5
OIMK5JsFh2pdHAHVU7jj9/kxclg5iHX/Rjsc0u8AFaJj8fK8k4SyFwOt5L1Ak7/jLrLFZlsPic2l
P7L/rA5OzP3tIHMvDCRXrNtTsfasQqoVLPKISgCkofvxtCIfY2mueG8YOTJ2bxHhO96E1mWS7roR
6p7pQMJccArIzHDlSxozkpNrzwU0QSykhwDoAp9EuXuXzuCrCrEWfvzUqW9leVLd7kUPzDB05Gf5
SRrBfd/woDh3G5CUQf2vu0ePCeOQWY5M2rPR674olOFYvaJmwCFQqlGq8h5kbST+oXqpDSvaNqEl
11Y9MfKkK4ERYMjIN4FvHH29dGevpjezPKSB4Ak66ifYR5JMuobxDlq7Rc+NUJfEVFXiGPcwYjTu
qL7ENQEzdta/MfyHBsQux+OZGfrCTPqqEWWOg/9MmqkZ723/ksX7MDzpyjEd7X4oiLC9bXN1+gBG
AC09QmiJJgouRg3ys3MoeJJoG3d9wPj1V9Juv0P65/fTQ2oBSx07vhA9KQjANNrwcnQCIrgUnYBX
0xwKyzMUYgCemT+Foc7Ato38Jwl60J5bMZ6KI5GNHjeTHESR4QxTmdqx4o8pGQy8v+28AxJzlIoG
Nxi4gEAf0XZ40UCiBlqDvF5B57X0W6hMZAOX/IEwWvcRouIJhE4940ZASgmMz2hW0z/baZo10AFN
CfTqm0HIXUHph9YEOAMp1pnDQ9jMy0y553vEJnYmpfJLIeS6bE0Arjco4wEK45bTDEy8Oisp1KUr
7q0e6nF0bi/ZatCwAEj+/zWTqDOu6YvMyIAC96wWcAiibTI3Q1ZqNgFozt3bxtYezEgy/mNMvDxQ
+UGaKq6PBa8+CJbTmL2Vbmcn2uh/HdFs7+dHkbR300F3eCvcd88xSRlIhSv4Ke1CVKW7Aw24qlSL
i/IPOmdzoOdu7hXpUKV2OT8EvD2WGx1KmWnt8NUbegStXs0t2T9NoZO0vZ3rD0bK4ulcHkNXZ9zZ
tCwv7bPALYTaYFWoOBHSxsbBw89m6r+KpNrcnv61G/x89qkbfGqgujOVMBNMJJYOWmj3hish05Q1
jJ26Gq2jzwxc4QiHQUlETbMBPSnI12ChFaL0ZoSs7j566bedm+FAjUl14A/yBqRvm3QXn4av0kyr
JePMTIIu3ns9s/98BzWzSRnmBe9ngpf1VvvQQj9rrx/ymdimXr/ent3VeHQBHix93wI4yylbfJiO
3VTkgsdPtuoG6UaAjqRgGafgbed/N/flbGZPjCVdDVHOjVJr6s9VNk1qIXjhFlEZCKnUZYqBXm4s
/b736tKB4vjtga7eX0CUo81iaaQxqBhNDEJoFLelgKyXuCtARdrY4r8l9/jdpmc2qNgjCMomKwXY
4CSTP6m5zedeYRUAYU+MsHb1zgJWD7cV3mtoDrrce1izXGnQzu/pqeunX4q65wtGVLFc6FdOCNow
Hj1paImkJ6wtoMg74rnoFYWNTl+UleLgUKqEf4AgTqQw9h7LGjV1Uxh0qVTAWu27o0bEe39JgySt
+cRqSls9T87GtRxrZ8cWP7dJIPawpKdWixA4fKhiu++/gKW47XFr5yMa0hbiHBCtosH40pBYT0HY
Imzyop8kII7aRkSI3wseKtjqf7kPz21RgyqQGRvyrha9+Z5HMGFEhBO+JSinG5B5vK93JSursuaA
5waX9TybRbWLFG0yYDCRe0gjbSTlLf17e/7WXOLMBJ2y0mehL8A7JnqdKWf2fPjo9/mLLlghI/+x
ehqdG6KCiXIY+wkcraKnVPOWC3RIYL74IjDEnzPWrAruRvmpe6rCjoyRyvD71Ujm3DgVXOhjAS6W
Ihe90NjNPpRNAM6Cg5D8lJtRydjTzKFSN5xvjA0IkjHUBnTwrVmk26B84JpdeYiKx5kfzbR1om7T
sHorVq8ZVFGgSr20TaHr9NJf5EauMhG9fl4G7Y0lu2PpGtr6N3V5Pz5Dxjnfjm1g66UFkhPVmVn4
/7UqHLqhgTOSwOQMRVZqg4hNwfnYo0jEtWbdPuWlOVnQCralYifELq8eGnk7ypbxYESMh9Na9vzC
NLVVOHGq2xYPVk/5dpKN4sxbbM/6wJHZSh2HM320dIKF2PS32kneFCFJd+Je5ImIP5zLufJhBlUh
0ga3t9fahfjPjAAtdLkisdJkA5LTvIe6AUH69aQxcgFr+3cBqkFnHZ0KgAVcGgi4qhz9oRY8tHRO
bgmt2RJwITN4RtKVESCvph0gm4R+CGRh0EBGLe9UKG0ayCNiUUv48q271tyhgnTyTZay2NqgcHmg
OgdqFejpURsIvFZpEgyC4AF5MiTA/RuFBQS4PfTJ0kFNovYhLZl0LstU0Xcx0OUgAgKSEirhVPBS
+hrfT6WOx/cmg2AGkIt286C8+CR7sJOnfbFnxfZr5QloloHuERGTgYoPZbFH7/Q8JYbgJWRfH46D
m2qkcszAkh9vu+HqyYBypAK1HAwOnYeXbgJpliQMK1/woulj4P5y2nYI/qjNNrdLt45NEYw0vF3X
ZvQeD/tKYFzSq+t5Zp0aJyc3k+EXi3V13xWu/FkFr4m+rYN7BVlhlure2gtDWxoIEbrhEQ9+5cvB
jlGDH02R6E3AGZoi4PwGqeY3KbfB9U6aBHkiuz7mySb7bir7CbQnBRJmRblRtgLavYOfPADQY36/
vQYr7gXIzgJERjEEPFDUBdjMEF8rdGHyoGtO5go0QVAxvW1ibYde2KDuuW7KelVEG6kH5iVn4DJH
5uSD2nhDtxnrYxwcR84KIT1YFoNTVPdC/f/8BdTWzetJ7OYEde9isqOmd2uw3aaNbI+IzsDm3/rB
vq8kAnYi0gyjIxvZtmoYGKnVmRZEZKIBKMBbhHI3NGU3YzfykzdJ/ccItmYujhmLeUX8i1eIjgzs
/2xQcaeuAfxXzZjpyZ3c+BBuw21jf9wHBH/cloyPSC5t5XuVvO+eIAlu3V7otXoDzENHDOCF3319
6eJxpwhjOqLA/nb8+ApIYXJm5rabxHRR2Pdw75KBNJvQPbEEtpe5ow7Jc8N0nW9qgdOA1tDkdbPb
qHda9znkb6nKeHmxrFB7RQdV7NDX8CKIxUGiruoemkzfzDFSbnzHOf9pMg1ktMGih4OY2jVl+H8n
szNb63i8z53GBS8BeSSYzXeddNvKeTr9YbUVr7kpHn5AJRm4vq+0yuORVybo/wFXoO6S4FFUWe0B
vwcdvVhnFujgXpBGNMzJsJCRYTL1o+qi44bcP8M5UxK/GEfjOJot+c7MEX4bkdwS7XEbms8oq/x9
JdyudRVTMJFdNzmJDKz8/W/S99b3UcvMpa0S5BG+D2A75BeR9Uud2Cnc4ug/+NvMdO07L7YTp3Yz
B8plJDcHwjm5iaDjtgus3cR4Pf5vLWj2j0wfDMAe5tkD3lA2Abn+gF7pcb6b4v/ibOeWqANS1Wqh
qQzUgTMMuVkmHUPWtyEoiQHKeQ9Qo3xClIguDjc1b4/yNxi8Nd+LR569JxOcJpmh/tr+eAZ/PakA
swy3YCTG37DoI3n47pzS7km7+Xt4hXIWeUKq14TqndXsmSih1esKBRygm1G4R28O9T2y3EiSH84T
5qJ+LpJNcdKtob6TpadMEKzIydFan0ymtr09D2vPQbCe/WOXioZyVen0NoVd0YWw/Fvz1zeImTkb
xinNtLMcc2fz3UeDNARQZEZ81zr8zkI/gukN5A9jOGunJUgcQIWHOiTeXdRwel+KRBCg8TCjfN/f
P1fuFvKSsTW/FDnugY1/x3htrW6Xc4vUwOYANQNhgMWqfMiVFmA9c0iRTtwqVn8Ij4Zyh343xihX
ilagqkCSGkXPpamVunE5XlahWg0o5LG3kPr7iBI3gNoZ6RKTRRuwunDntqiXToS8sC4mE55tHTm+
DTq4wrX5aNkKq7/8t4ZCb8mF+AqUFwgJEa1cuogeTr5RDQIw1rxudm6lHUAr+CDssq1LHtHeRJzG
MX/yox6Q1D3tpecX+e7FsIoGRyFrVZftdv0tyENCIgCkJPTdHjfznAsyRn2M34KTZgo7s3XBXUN+
sPkZTvtL6XXLGHX2DxoYcoN6Wc797Hx9OB+dO7j6zoHrPj4aZk/S/cPzX/vV/qzM19odvdTcpLZh
BU/s9+YVIcoSzSEBy6MJFq3SCo2RGEY9SQ0OtYC2l/P9lGRWbaRQbAJqx26ArN9BZC+0jHks7nku
wGXlT9o+ydXiJVJzfqugNOfG/Kzd9UWU4p+VgyvNsnbf4D802wUG4wRbjf8WsU28jaHcjM++dBtu
jsJyhk4t8gqW72o8kQfT5614Y+FuNLan4uuHszZ7ZdsR3WShXZadRi8dGNHBn7bEv1dg6yov9XAo
kIFvZnsWviTheeKckKCpl7HnWYYWhz07P/UY5MI+kv1er3kfcleC4u5UYkJLgWFoNZw/HxI1n7Eq
FRgS0ihaTqy3PeKRDqVfu35H85BiI6eioCvhQd9D7ZsjfzYvjLNtbectnaNLzQQq3PRyZnVvBGkG
82UdQCLsqEh/5TghXRSZMvfjQ/eF50y5r1BxJE25EwI7kefn2x+x6lPID6B5DlVrgGepQ73NSz/V
k1bw8sBN9jMxPl8bx20D8uDadvB+t9udtHecOlDUvG1ZWLnAjGXvoYANmmn4FLXOGSdpcw3wYLdL
yBFpl8GeJ8x3jQTTSXroCCPcW1tuA0kXpF2WSb9i5x4TPZUhhiJ4eymEjhB5rX9y9HiU5I6gFJKb
hlXtc1Pavmw2t4e6jITaOguDNh4agLeBDYI67qsR549Ui7yXD46Rf1TBdzscIATdAV8vxVYvsuoj
i+PeMkhtIUXMFX1Eos2Lv4XiqAm1peossN/KNsVDG02xUJKTVRxIl8uXiTynFhVsZP1x6u3ZjGYr
b1kUDSwrlHvKatGUYQQrc2MGu/volGx4WyLCt2iAv85SN7gTN9nwwpc2w13W8tpLJgEpOnAXoZWW
uqsiNYTgRY/TVgcVQ6A/GcKhyOwssQEsqcbOqiHUN/7VoKrFmWnjFV+3nWYFboXDQfilTFqiVpp6
NiplIevnVgR2VDxp3wsUI7FdQbvj38C/tgEKobF9e364bXYFEHFpllrXWQ65XC9gFoo+6hRYYg5Q
3dFw9GFT90RH12OpOYaFT8jCT+WRR55DseRD/2IkVlUzopPrMwIfIy4UEqAyRMqD2jl9MDQJ3rIi
wr9tRMI9q2iz/PvLjXL5+6mNghS6NKTdjMGC5UbVtnIUmkgtmsq8z+snGRL1fHM0YquatsV8bHuW
j11v1Ev71GQjCQEyn2V8IO4rXseHRnn2E8vPHhP/c/5M1HttMLU/BZkI8Ku3F3ol3L20TW2tUpt6
qVIw9jQ1UbPqm5JwxcP4WjWbGjhpW25YpYQlgL6abdDhgNgfDaZQVrk8MjqxnRKlQq5dStoUaE2+
B2eS1qVooNQGVX5KfJF/6pqotyDkBf76IQ8ViaR1oqoEovOAFvaZIk1Q2NCj/ZwlZUmmcBi/knmY
Pgs+m/8UWgCu0tsTdX0EYZ7Ovpp6FswTGJINFQihGqqEfKNuJOC2k3CvjA20JlkqLSsegaaFBbe7
YD2v5G4EoS31As1SXqS8ytVWj5+zzrk9oOvrCE35i3YZsJygIqBxKV2qD1I+9QsGJgOaMTWnqtly
YWJp5YuUWkOamUXBSoFcBztIdwG8Ch4O5Ve2+XLtNaMzug7M5N6c1LEbZunn2IcsrcyVmAJWIG23
cDRDToSmFM4HOQv8KBQ9tQG8P901NYnkYwdGmST1nb4HN1dTz5beOVH2Bi7ULjtleUWU+JuFrVop
vuBTJPCB4AqB7gjNFR00SQfW5Ez0/GP5XJmVpdjbaFfuG8vWyWznMpEYsdxKCRom4Tm4j6Hci7LD
5RxzoT51vIJS3XQqSIPccGbKlnA3mneJpfyH+A1ZaDRkowKJhnUs7KU1PJo0LRpSgAhS3ESAMZZ/
+E/RzMzI1AXih6R7U/E/H4dXFi/xyssN1UjMLBBHIvoG6bmNJhXyWgg+vLAgqGNNJNr423av3bVI
3u5be/e32gJ27+HpyHiDrRxh55Z/b8+zxwnaMrM0EEvJE3owE5cuP4DRC9BNe04tP2ScPKxxilQI
wokz2MI4jJP/Ka3qTrK2wS4z0Q3q39e2jPYwHwnE1k1CUrHqaatb6WyOfx8OZyNt9VnO/AS2y4ex
JSBOsoK9hJ47kw9tEwq03R7za2av/yHlc7G4dLTcIoKHFgsMa6WVfMpmeq+MB8XknxFgpDEjwFi7
BZFXAnMhUoNoFqOFgfIWyTXdGIFQGfdjb/YG+RMoTmlYwEYP4efcsCAxawf8mUGaMUecBWMO+x7X
LgD8ExlFIiKOPaDFXdkNh0//dZfiDcJ6vbOsUp6ERPfYViOsjtmBz82mczv1P40MtBGg9MAhf0Vw
yw1i1yaxBLyN+NJy8hYyUlYrxEQRvUoiOrfNeP1DyH8a30lFR4w3nL8ZWApCK5ebAu5gQE1xi4JD
cPn5mdumYVKUfJRL3mCO2/Sr2wYO5pMVO4n4LVQkc26FXsSyGFP0H8KKfMyI/DFa0FL7qN6KLcr4
rAT+yrsV9z0erkubO1g26Sf61OKaSdXfIVnZRm4Rkpvjo/78PXzr355IDIGoe/E436PhN3SkksiP
Oeu1t3LuXXwDFbqNzawkhYJvSNB+Ax6S6EHaQfR6+ApZssUr767L4VL3SpTysdYtw72fifrHDVzy
SqTdT2Ebm4ZVjFrZFuggAWhqmdolHXvpLVw9+fG42Doq9h+ml6z/drzhIIoKoOIvZOHMFztRDQpD
KiSvdqBHZDrZ5jFyG4t37OIdbmLdDuuElccMBvOPueVzzszViQblO31ZI1I7zc/gAliN65C/7w5P
3aZnURauhRs4NBc8N/AzoFhbNsmZPUUXqjLJO8nzs5gMu16yRf0Yf0UnULgQ+aGvH/n50OQFa5yr
vmggW42DBtAKmfLFLkYybUgG0bPexN2Mp0ps3oVk9IYnJI5OLLzOCshsyVHhFgApD4if5CWyPRtm
qyfdFLYlgCWZXfJWYph+F1kpn6KHMbGDVLdyP8UcHMoSPJgllOClk6AhAAsHu588Id2H8y4tRLMp
Ni1AIOUhES0tfBoEU65N9UMK8by0+P5PijpK6jKcYm2yFiYhMFgjiQFK/MuvD0ugpgelE70XaxZJ
v9kmZr/hcTjihVeh+/RR3FuNhnwxCHVum17p3cPEnZmmNnI8VAq4nnHnTCcw6aJ/r7X8U28ZRImI
9MrXtv2O3JspR+T93b3rj5uc2di+6qN4CIBMadF2x9PgcvhjgKYuQ8T1LpEYWZzC9AXSmugHPTH5
3dd2+7kpaqZVPwJOeIapF8t6k3dVQBKOCEceAdpmIzPQLr+kv/QNBGYCyLCBehBtJ5Q1ZN+0oE5w
tSpvzSf/ou1Hq3+W7hL7WTPdgwAKGTCtnWrv6UnyvJoQ+zXfHAjyuU+nwGHsyJUsDYiv//kWaqG1
cZJyidMBx0ajKSiZHEXGcsusjMWaK0OJHZ39wM7xV0q3vVJpyaTPktcqj7FBstwN7BGhYW5HiXfb
d9cib+XcFnUxTNwo+lPB4+i20BxjPMnm/BV5nD05h/xTJ7vdpjR/TIbVtdzbhVXqRO1R7WjiQZS8
pQQwEeHg79Rd/0xU6+H/cPZlzZXqWNZ/paLeqWYSQ0dXRzQcOOd4HtI5vRC204kQiFEM4td/C1dV
l4/SNv0R9z7cTF9rYm9pS3vttaKLizYw48d5DumBhN2vzyf8nvGCzwavAg6oWIDmPfWTLBHl3OcO
bhpeOAxpMN6z8cfnXbxnJdZr6aoJ6At5vTC/2UfbOTMys8PkCglQLhQ+rf6C8TO6EtG/U1O2XFtA
prHocOCVSbFGU6SeyzVMZUQ5mfyafkPp8E0HQobhEAT84hkGiivx8xC8aNGT1QVU7o2V1XTeW863
Y1Ci0I7YNDUyz3qoSKWhrCnvCrIvrdn/5je0eRB5Jb+k0Nx4cUBf3u+qPkG1uK1R93JKZ9QC+s0g
OORdZWmgQqSRVkByhBiBU+f6k8ltAHOqAUmloGm0DkKPqUbh7iwpUXdrsALvVCkpnwvH5kXsJNyN
Wq1/mlFyciVpXw/B2M79D+Dx++NsTD0kuXyNPLhm53yp6rK4MasWkgONMOsmLCW4nEKrdKw06oBo
SvHfVP5gldvirdSo64NmcwRmwvUBOKfMu8yJVRzqwoX+X+2kv0yCnG/Y26QKi1KURjDzQZx5pakd
i7p0s6AwancIa7PooadQFvoYlS3KMANQCQA6XdL2UYd2jR4449gnIQp18yeOpeqCRXRzTfX03RPj
35/uD/XwMRtQ2Amq/wf2pYFAeEjufQm6tSrQjvQ8ifw0TunKg9y7Ie/bPtXdxnM6WSLl+kAvnJDe
X7NdemvsDfBCFFGxJyuO+E7ODx6CDDIKqOHtf1QMeCMEZFmZwDojerEb4svL/NAAmFQF38k1GNAe
qzq0m51ThKFW7Xcrp8X7s3XwtomcykLfoTgHsbNEOhO3H+xhN2i3c3Wbf7VRKNQG+hE25VogLOou
++lKrmHjlpbVQxPCcP/qWa0XTiuT1zPJ7Af/u1mHeWC1e7O6qIZ9N9zcfr7bvbsDILYAdzn2VIh5
nG6oqAmFxvdU2rhwf/flZT8ANLCSvXh/p3vTh33aB6+lmREdfbTx5TnIRcAZRHd3L0mcXgxhEJ0d
7n8f3ONXb/X+++7kAJm0DWCqcXdafv5mK9esWZNGOtsP5xm6+XzhlsDlj2/0pm0lYusd1BhaS9vy
ITp7oAAAft7++w7+pgMlcnLJxBy/RgceOyR7CmDh92pASs9GOs+tg9m6rXon8KuLUawEba/R5mdz
U46mxuUwwAZdV9Hl5c/rGGitYGyA9wHb4MVFc7y6OjOD3b3LgnS3diy+Fz0tMNd/fTPF66aU1Syl
ur2UHVzK3z9xHwnsCAVCx7vifF///vaDf7k6ewCC5PaAN4RNTv/v7lVUqmbUujUyTH34blxcLxeA
ZHfnhvL6XgD9uGcrVvTuJoMLG+J+XE8BsleWepqrzjAybKk50I6XMoREsYjklzPw7PxK1vgc31vb
t50pawtRDpbOkuAZwY7yMzcs7g7GjxWzXc4A1Xbw7bCjLOTUYDs89blyyFMopRc2niri+lyPw8Pt
r0O/dmd77w0BV3q8V0A6DjTvagQKv/CIix0ya8Pkd/zUBCV4+YMn//z6+GOI6J3X7q5CKw8ehod8
d//5HN+LEBdpe0gSQSIUIzidYuH23GoG035gzlMjH2X1hWuPck0q+x1ALO4Qb7pR5qhZUDlxOgu7
1/dl16ThcMOAmGqCpy9pQOEPdhBcaLfg5b4IBch3QV6ZxTLQdv4O3F09Mg6fT/td6wE2BOhUY1HQ
Uaynpmajm9K1H/Sf2nUx7p3+CKFsVFA4K7n99zta9IV9XBvxeU/X1zUbw688Sh7EznNi60lPDmUZ
Dfmh9n9/PiXrXTtC3guU7IuOo4oqhGiuVnOOrqqoi9xAu5/j2QqL48/LGIIh9yjafUmXxymoP9wW
v6MyyL+ASpPfoCo524Ha7+Hz8byXzUC+GTxIi84YkDjLeN+cWAnXfCOlMK3d5RheQh49QFo/bL8V
5/yCnFEn7MM1jzXfO8ne9qkczx5JqCagrostyMLrB+i3FkLd6T6GmQX75+AiEk0YHRYK1tvd15UJ
v/cBUHQE+ArQToDPKttFJ+yF6QD7rXZfF35sFd89emeBJmgqI/CesakOvWaP8EuDda89wr97xr7t
XTlj7WyYK9uTy9Qvd+2N/82FJDz4sFj4G+x3h5W5/gkSxnaB58AFJ4z3cfWFbvaSydAyx37gKIcR
x2aftmFJ3V3OBtSFe7uJ7QR9/rzTd8/yt50qMVCfybKrEd4iZv/6PbkElCu4vO6C48t4c3Pzrbq4
sMKr8HAIv65tF++YFTgDgA9A/A6eNUfx4rxhCXM6Th7M3yApGfHMuwNXzaTtP5/gOzHeSTeKx1R2
WuRiqrFZkLnez8zDmmoZC2WCDMTnXb332gJoNyJZ0AiCXFe9sqdOXpN5aMgD3iKDhTH1bn+zD9uA
BvfAs664xuJ2JwcpDjf0Br9YSNbxQnm6FeSzDnk9ko4P4IxPd7THxPqR9tHKnP7YbJduINIBCbrl
OFXr0Ua8xJM29YaH6Tq/MnbWgV/iWfwFdF37LCSX30Rk77qdP9yuTO+Vhf6P+b3pWPE9khFWgtFm
fEidq6Q91+7F0eLHjMZAtQ7i0TV/cRnS0LlA0U0V5zR+8h8LO+K4nvvQE+kCKHveNbvssnmQ/THP
voGfojDD4oLu2yToBlRndLsOYXOUfqmuqyIcLvwHg33zeEh3PA3a4nqq96QJuwx0YIf63mluWgiU
QjpUagE7lI8NOFA6P05N3HPtQ40y37MMIFB2wY3daO54mCNHGZRA+BEvGi3AUUwR5FfTUr1/2RAe
oDAIyXahfQObCd4F7Ihe2k+sWy1tX1zps6VcvvGbU8NPMiSjPXd4ICjo/9o1oSVAh3xhgMwPg3Fv
iRZ1NPLuPjed9y0HOSkDiXBIdarnRk7l4C4f0IjptYu3qiQN1qjs1vpQdq+hQnK/rdHHub1H9Vt9
bq759B+b8qv9/3sWygE0TbX0mhRuBrL6XXktAFX4msNEguY8efx8wf7E2ih9KSY/yqYkg7H0FaBY
kFQHq4jI7VUS1IERNvF4boT3Pl8pV3x3CQGBwR0YwRs480+Ng0un6YSeo1PR9XGfQOdKGvkUVeOx
5UAcTWL6WlJ9jbHqT1zoMlkkMxYp+kV9RVlYXjHulgM+HWM/9Rn1aiaqYa7KzFjwxJ0eWGCcnPbO
r8y8qF/069bbQVYgsPuVYHKJSv/wjTfDUNYcuElZ6iUbl2x/GWtIg7eYchJlyOc019y14s8/8mu2
9LMOFWdkpJrtSWC97SYWNCA+FAMydmztnXiuCCS3ICBQgfItdG68LOLH3D1Uz8bLMO4ortiR/ssA
irD69vmoVr+GErx3NOsrNysW06uKQ97fESOkT2n9xQ95FdjH/vuYXeRYkjLonF2unWdyZbv4M8+2
HC9gZ0CoB+EOJFdPDbE0edfzmowPnXOeOXgjvilvfCsUFbbcHyQpg+lAyqA4NgTaCigZYYF/Z2Tf
JiuWHnb2aELxC8Fb7gjt6L01Xjr2kazibN7bSpdzcCGwRBCuvv5LZMdss3QwSKiQn7EJH9C5Le2j
I/bptC+ys5z87PwbYt2vfKD3jntQICxMGZar4+ZzujoWbpWd5ogJ6h0XRnbXzVM4Q9nYarIbZv2c
HB2UPmetGRsJizToSjn+z7ZfQb6qVwEUOUKfwEOtnoHLF663iu3mWuJ2pEeR1Xd7/x0W4rHA+4GL
5b7aQ6GpD4FUkweIjKLoMrkDsmrnXJaAkpDXfz5fkGV7eONGfwxFWQ8NkDKg+Wf9QQes3crHINev
AOZO+Mqc1TuA2pGh7I8WKBiGXENHLRgOM+PXlNx4TQ29cjMiLYkFD/m51QuQ5fyUfbmyWyi70x+d
K0Fems2DXXW6/iCqL9Vjwu9n/SwbDpmxM0TsaCuPa8pR8Edvi/G/iRMMXfOEJvF5cyRznC8QCoJs
DqTm2muer9V2rK6r4u5J4etTRVCGWR71KO3iRj+UfTiBcIehrNsqDxATX6XXeP1aqtkAbwFiBcMB
V8rrhf/tFLNWupD5BfUtsOjeHvIsMQOdNtQigL40ntYYbt6d5UJphK0CwjuAeZ4uac90kKICiv/A
7IgUIREHdvStQyNvEETS4nfn71ucuEby/Ll7qFowr98Sx6uOZ0Ow0QC/e9rxnDcuSyTKz6yeJl+d
Xo77yURGrSpTM7A4lT9lNvCvmmexo6G78sA1iTK8ovrB5/Z3bvBx37l2dVsAC3c9VyZwSzp5rCWr
Dp+P9D1HRiIclUyW6dgQXz4d6MR1WhUJBpp18SITTo19tbO8VVkoZQN9XZAl0gCCxFmwUko4OgxJ
NyKdAULQdoc8UchuwNJ5w2+diP0a9wI091pEogs3zo5kP+74UY8bpMpAbnqb7/wjRAsQr2exthZg
Li6sWuTbcakWUhlmYlkYl2u+OLw4DLHosmjCs06a/nRHXGOsMiT/6PU/nqf/TF+qm3+03/33f+HP
z1UtW2hpCeWP//0/PQQWH4vssfxL0Lcvj/1fqt9/uRePIutE9tz919LY//7yf5/+EW39s6/do3g8
+UNUikzI2/6llXcvXV+I11FgVMv/+X/94V9eXlv5IuuXv//1uepLsbSWZlX513/+6Pjr739d7rz/
8bb5f/7s6pHj1/6nTZdWSkTh/2jtX7/y8tiJv/9VI9bfwJqBW/rysIQ3ggWbMr68/si1/gYRSLw2
LdcWXH2Xx4myagXFr5nG31wUfuBNHhS8QG4th2BX9a8/I+RvkF5ELYLrElACOHD3fw3v5Jv8+xv9
pez5TZWVovv7X08tFh2BFwtPyGqOwW76CoRDtAAoq/82+/Ip6b++WYh/9vR/aFmtVcRzgS7sHi3j
yg8g0RSgcDHY1vRytrzZWLNZCruZgCSTvnujW9pNYVhr6M0PFkStnq971yyTPMkjEO3Olzh5cZeU
hbPiiR+1vmxQb0aeAH3bFZmXR8YQ6xUJ06xdeUT5qGXFtSums0l6Rh7NUzkA4qfjiSuX/kpo+FHr
y9+/GbeZtPNYuhUIfqEkE2Y2m3eOZq9cDD5qXDk+XEnd0XamPOp57hzSUjyOer5GVfBR40qcMXtd
ZjcukIdW10B1b77I2nTlVPmoaSVgIuU0eUIXwBv4e7/D7rfRc5QoEJ+troEGyqMu7cyrjpT9s8Uy
0CFu8h6iRLOJN7gey/oi6qV1xF74JSfuxqYVx3SbsRlBIg5KcK+fzivWG5eJp62khD9YbhWWSYRr
963EslDzualxZ03Jtv1EzRMmjpNMLjPxIVmJuyA4622Nr8kwfTRsxTGzocs7u3LzKKub68Qc0gOp
pzUZrQ8aVxncQOXZMJoJFnW93QWkt39ZyRq854O21WJa3fKqujPA795KWTzPLU+PHTPXqoM+al1x
eruw86kaOjw6fZ+hArlWavVRs4q7J5CllBnor6Kxq8ugNRoW2rOxbY9Vk62l5TmNW8IC04nt23Q0
ITkwbR254vVDjjLGJmuLaHDTLiimLAlHr2+Om5xe1eaiZZHM6YiDx/MLbFZeFgIi227zH5XvcuZ8
HtNuLiI3zfjOJiDoki6yStuGrgTtjtn3fK7Qes0uuh5ouxXcwwemoj4KAghZMoByiigzh0ueFCxo
y3qlGP+jthWnd6yZ6v4MhBZqf45VzvkjCOqtn9sWZOn0zWHcOF7XTaPFIuY4+c/W0SFo7nft2nvA
R2NXPHPmetZktsOipMvAfVvZB2lo037b2BX/LCrZG6mOhTGLotolBOSSgyM2nj8qdSSD+JUoGfSF
27YOdLzbmcOvTeO2lEOzFDPTCopHUg/1DHyqf1KDrYG1P1jwV9z6m+9pJAQMiRZ4v4Fbh9ha2x24
y///SPT+N8BXr7xicIVsWww8H1EIaREkplh+u21RlGh28GjJTYKBMzSrW+VDx/nKk/lHa6I4UDmB
VMcr0XQL+fCjsNwzvZ3ceNu4l07fLHheSGq3HRrnyNOBiqG1N45acZ2ps7uW48yJZDGGgE7gadRl
aySxHy2J4jodq1qpOxRm0mh22AGXFjm+fNi2JEosWyRaXeY9Z5HDChss/oYvyQ+3AnvRtuhNTf24
biVqKiCMSmcIyWnfaLuW7fhgXVQskHS1fkostFxp8kyktQEtjjXOn4/aVgLamlDWDy7kahgfnzSt
v0hI3WwLll8fwN9YYaW7/TRRCwoi1uTcMX16sElqrmTcPhq44ppJ2WSZ5UNuKzXoJZg6cO/Rx27b
yak+NPqmAMlcxilugy9tevTKbRcqtfivs2jRDCnaTUaodPmgGEaWbpN9qxXSpShwpTRyGo1lNDKo
ynobgx+16NtMbYPJpqCRnnkT3s/KH7jQrml5fPQZFbdMULuQe4LQKBN5GXlaB8Q5nsi3rYkScZYa
3qkyA43X2Q+f1hGl+raQTSUb0PSasdSyKaxv8pBSM3w8FxjVNttWcao600k9emg9SesLONCtKSpz
Wyj7mrt845SiHVOt1+CUU/qIQzkPkh5UAZvW+xVw96btwsuMseeLpRR44vZS8bVLfW+b76jJwnHI
uGmmaNwVJGAEIP2N98BX2PCbYffERHyPbCf8RoQgTgePgZOvIbQ+MPDXAt03jSObYQs6YL251+gB
46j5TH1t3GiHypHJ2KQxqZk0MiV4W/QxZWE9ZcO2WFZFRZFh6IfJQ+uVPl4V+fjSzJqz0VYU32RJ
mwwmxVbYaihZgkpwlM/dmnzAB4uuSqzaqTcODXVo5DTAE3mGLkJIDdNt7qkmbs027VNdYuieVodz
fePU3zf5j65cBFvuzSJNIbllZRr0f0YAwYbR8za2rpyYoGKoWU4r7CpyRrYsAX/ZtjBZ5ZhJq7Ec
8wYts4btZHsoIJu7bUWWD/zGe1CK74+Nj5a5BqUOaj1NPV6wtrWtxLLIyMtCW861HJRfOypJGfbT
Wsb7IwtUHLNuPKuoKgDBqh40rsOMqibgZjaOXDk0aVc4nGoNGhcXmdzzYVvYo2qUuCYyM8PcA0VX
yYu6KC7nNZbb95cDhBWn31EHpePk+QIjRnoWumObDngIKpw2W9pj39GuRfTgTUfHEOcgkd5tsQ5P
raX2G1F6lA7wxdk54+OlJdeUaj5aC8UPC2np42TjuGkoY3fU6h7KvlwT4v2oceVaOaHALHcnfMKq
sO9b77Jukk3bB5J2p2s9gXhJtDYOMhtlqn1U0k1G56kofKOwtbbt4IZgRX6WxhzMs7UtdAWt6+mY
he+kQnCY3VQn/T7JUWRsjYCQbjMRxQ05wNCdPi1GXWltNJtVAhKxNfqyjz6kcj5aAMvJqinReFrW
j65XGxeUzFq3beye4pCF77QD89F838yAANMJ9K7g0t60MJ7ilnUqIIRaIX4ledt8mxPUzsWW24NN
aVv7yjmZ6nqusbRG7FCw29yYAubJw7amFeesBpcWQwf/4dw4UMAZwwycghsXXXHOqnEGtx0X5+R7
15bXcqpXAFYfWIsKD5bMQgWrCee0Su+Ql3Oz1yH5EG9bE+WgzHnOOsfCLiuFWcvYRVkb6qxZP201
RsVNW51L3NLQQavZ83le9L9YY64pH320NIqX9vVcW+YIgjLb+EJQIG5M23LdUIE53V2A7jVHe9kR
TeqH1Eq60PH5GufaB8NWOavcpsq0aULjxVgdaHY5a9mmqB5g9dNhF54p8JSJbSv3upvC04zYoXIN
q/XRsBXXdOUMBE7Zu9Hgi+Gi1/XyokG+J9pkiWr9hKPXac7F7MQZa9NdC4r2owSjzMbWFffMS4Ph
KBJOnA413/utmI+JSOXGZV9W7E0o67q1mAyRYSdMxiG03FRG1GHTxrGrPqp5sxz91olzv+sPbTob
8YRr/rYNXRVFgQgC1KjLxom9vuZXPkmhpSeZ2Dh2xUNLkmQySVInpvmgB8Tqir1GjTVzX3buf0PD
/pUfgObZ6bqXOOhKojEn5qxiz+48zTess+agahoWG3XmbNuCVTiQk9NJ1LpLYjdpjXOc3nqQZGmy
22T5juK0laTmNMoKs/Cd8hZ16dYRQgVrvFYfeK2KCdIRMzbTXDux6KceFSzNdCioO91sG7typmaI
+aAhWDrx2HtOyAbhfed2v4an/mjsite2fKZT3hdOXMqFPjCn1s3QCHG7beyq13LuC1PAeqocdB+l
nvPL0SRrWOGPxq54rVZqVqO7WBnOeg+8qE4zX+qCaBsHr5yrepfYmtTQvGcaVdxoUHPlXroNpAb1
wlPHcg3peU4GoxkbettoIJGsB2/cdrNzFK8tLLwcshRfNc94dmZ1ZDokurMx4FARQqi55n6ZYj8j
9tR8IdCD/U2rzN0W5hHFV7MhzZopxcJMoue7RHerQ4+ob1vwq6KEfL2z3GrZLbknRTwBuR+0zuxs
O6VUpBC3IHlCx4TEad/T/QR1hGjw9HzTcyWY505NxgZej7U2TljBcjPuBkuAPohvNEgVzwONJZv2
VMPYSTPthD7y894h20BrqO06HbuTN03HXA6bIYN5QDjmhbMp820xtlqGP82N03m9DmfKuv6akjTd
zVCJ3HbCqrgeblsewEijE0O2+q7RiH3Wl7az7cpEFFft87yszXFwYl1Uv/Ku9o+WWAW2f7BDqrCe
lHsF1WePxH1BnF1q5f2ealBe2bS7q7geq2+yOXcmJ0bZGv3Z2IW1Z26dbUrJ/cFJmdustQpuObEh
PG3PE9s90yQqCDYOXjlWS6r5NbM7HE1NL8PEs2RQuBPf5qq24qqJI2RhlD4BJy/XQ15KJ/Rmlmzb
Zv6oH0jqGqTAcFU759p9AqDpzqg9n29cGsVXPbe3p8GCSbZIbZ+zMptCnYPJeZvVmKc7gVn4gk85
vKnJTCfQeY5CBo/aK+60LPA78aoK8fGYmVUcjIBxT1F3PXVNd55DEeKYV4232zYBxWMnl/I5qbGV
gXhEfq8Nvb2FHKDMVlb/gxmoUKIM4orIzGMGrV+VV21SlCEesWD8jVtPK318sC+okCKQyHkwGoeA
2nhyjj7V0u84xsfnTQukYorKISsN/Etix+uzQ21k7r4TxsanZUtxXO6yzNQGG9Lks8f2U2vz2B+c
ZNtJoiqYmSkGjmOPxF6aubgEJu4euIBiU+4LxVCntl+QvMcFE6ZDbc2BHIiZRQBzm9s8Sy0oI1TX
GmHPJJYOiHLLEkVUVt74G1tX/BaiAdTpZtzAtS7lhyoDc8FM6nlbsP2q7/fmfk+XOhYU/bqxJNgr
gSj0DuAJ2JYIg/b66bobIhmzlCHq0wWvf001ynrHtJRfNtm7ijASJE8Go0bUJyzTjExt9A+tyNxt
EetrrfKblRn0BhufhmibiUEWO4257UsN3r1tCEAw+p6uzeQ67Ugk2u+kNO3Am113nwy2tnGv+YMv
WAOjdQnJixhwDPHN07vsYi6qYWW/X0b5zn6vYo2AdB0yZ7HKzsoHFPsiAxf6fuVfcyuzdknezUGP
VGW6zQlUCNKADAUz3dyNLaSDd53d1lfVaLCbbYZknX4KXNpmr0zwQJcWTROYzKYhyKDtbWGsikRy
ptGZ9BpBMlh4QdWSTW0A5IZ9v23syn2WwGCkPSGe6vRxOEdWUcRzK7bBAyHYeLoynm+0+ZQSJ3aA
kDHCsq1AHYI9yEq25dFUSJKBpHuRYuuJG27OX3svsX+3vrfxDUeFJOWlNQ4DhIPicZim+6G0jWu7
S4sVH/jgNFdBSdyszNzVwD/WmYa4GUAkGbq8qLadiCosCXzxGvTLOiiUibFKjolnVPcChqptM0sV
mQTa2bHWTe7HpO39AFX9RaxJxDubzFJFJ7HG7j27rvy465h1xQuuX/hd7n7f1rrisHYOSiJKPUi5
dSio03rXf0jbetz2Jvpa0P1m5+90lEQaveXHrt2wYy0pD9J6GrZtNio8qUyqufc0x4+TOQf4iVj8
maZW9bJtZRSHlagL8IfexLo7mvwKQJjgAQN4825T8ypEyXFp7meu9GMtNxsBQegCpIJ+4sttD2gq
SAkUsN1EvSqJJVIyl1Uu/EDXW2ubyatIJWL1ozDLEqItxJj2jT4mu4qwNQ6wD7YDXQmQq4z4FVil
wVCXCy3oua4dalH4G1eenO7EWWdlBaqVk+U5ujgfBbXOAE4R29xVVTLnBcrK0rxNYlojNnZ027oS
ZW9vxBzoir9mNPG5R4ckbipdjzRLY4+85OJpm1EqEXJrdTLtzVKLsxFwQmdgZkwG5B+3ta4csO7k
VwkeLKAQ7ENgGUK7xa4eafdrW+uKv851DnI3wbU44XKKes9I9qPQjE2fFeptp0bDS61lnQ+9uLSD
NCI0YvIb18qt5y1j/0MlSU5VPi1JtriwCvOSGlrzBVf0NdGg993JVaFMs065AGeFFg/NMH03pzQ/
S1x93vRQ5PqKs9ouq828r5O4nGczHmt2lSW82vRO5KpyyAkfjaarxiR2iVZHhpySYJrpmqbaRwuz
/P2b4ykZnLLW8kGL7YHUoI7T2X40223gIzAxnbYOIoo+JTPRYlEW6Xxsirq5txKn3rYHg2/stP2U
C2RKU0uLDTe3APgYR6hhm32mb3IoUH2cts9ciCk0NsbPdeHs8IScfLPsLNvoUIq75qQvp45iq+ll
25xTKdnRTqe1S9UHX1aFN+GcNl0JstWYyr44mige/po7I1+7ES62/eedDdf406Wpa9zUZDVqsUd7
kkL7Z9L3qHLr47yh4PVyKsedw01bg6dcbgFh8wpuT1osO/CXVKllosAIAsfbWlecN6scvcjSGVuy
NVlnup3aQYs7+qbwz/XUkxZYKl/jabrvRjLaZ7pFnIcKDyNtvG30iv9Sv5Ji8vRmL3ojiSFvMB5Y
3W3cHVSdYaGZdsXdqttXeVrsejnkUAavsvn3tsEr7mv3hGYGCtD3rj9BBomSbsdpzjYFaK6nOi+V
mpOZXNvbPaJLkAKN+4aBf3Pb2BXnTagPrU2LJHsiwTqIe77mvNhDm256MHJV7JOOogPa5SI95Kam
l7u6RFrcyVto624avoqAGrqmqhIPNBlubevBYA79hajzdJtVuorHzpYPrnTdbA9dL2xtVxdpDTIR
yreVL4Mg53TzyfvS4nnvNYcxJ21Ye/iqJfhKthmOq/hsQzxHT/KUHGoG1g/gB8DYZEGaftvKKx5b
5f0Iu5y0Q9bU3+RIypfCHbsf2xq3Them9QY28ozXx8Gyi5/EYPWvWpRr4E3nVUvunV1fRUHlPRjZ
bbOvj1QKKz0neC1KjL0rIPhbXkiT9pqPAp+O6eeQa3bty3wcNW8P+j+ZvEDASV8SdCVrs0Uxuqoh
xEe1WROXmg3qTlDn5tJyY9fRKHtqylHyAOKPUNEKNMkd84xWfV7z0JoTX49ZNlj5kzZZNerCZtsZ
jR/u8isTAsisme+cSbbFWZn4Gb90qcvKM5J6dfqjL/umB9d61U3tvd40fQHFEymEzQJMIkmfNHM0
0gT0f2bFfmmjJsY5nPx+Sh8SqGo3Q2BDkAhGV8k2ua4Mm00XXEyz04adMXhiZ9g8T+7qAUQSl2Aa
92Ztx4AZZXdu0+cGNIamVJ/cnawlab8WbVvQPWoOyvroe71HglQMfKh2g14UHPOn/dwc59b2UTSg
a7SBQEthlVdeZfhNFo6t7YiLyh/MhofjOHneL27XRnPlUtLo37koBlPfDQbPcPuqQGXjgq3apGmK
yULADzzGA9psml3XgB3+aS50AlLQ0WtYBlZiC3x5UMImkwnZPt9EqNjiaScZ6ihNxqS6YrIU5LZN
SYcWPKJpJgkKAp5LGaUAD5Br1pU5u/LNeSgOPu4mNSaU2JUEI5mBe+fseVlxyyZeL+zG9lTNe0ok
6S673iqaIsg04AzuZ5+YoggF6KRTSFJPc1ofKHQatB/cErIrgwyoQpcGw8TLqcIbyERGsJx59dj1
O+AZrXYMUZInLetcsmLAs5puSDEHyVS6hO3BKlWkXdjMnQZtpbn0EicLoZpn14+D1Y3jQ5+ZHn1o
EtIMLZgBwHcDETLHnEBooFmpRY9OXxHnZ9aZBfstdFebWQwg+WyWwQA9ZmxNDh3YdGATZmXsJU+6
AnzPYDAw9MAoXfQblT5gcvCJseq933qXUouBw7VJUJvYeH2pfddm0RMQ89PZmp8h8yq1X7buFnyH
Kgqw5VNW+zyy6rEBaWkp88XB3EbQJkI9eeVPO5DeD/50bmeVZbQxAz23KCPNp8LSQ9JbNCl3rpfx
8QXajaK/83gqs24nKpE4Yd6nP5yprdyIdcJrAr3VYeZt42bi2eiwRr8a1pl1isXjhjwD+y13L1DE
3pl3XoN8pxHg3ljccsfJzkYj12988/8x92VLlupakr9SP0AZCDHopR+APceOOSMi8wWLyEGAQEII
JMTXl+9jfa37HqvqsrpP/ZwRkXuDhrXcfbmznv5SzipRwuJr+0k208GN12ew/UF+zisVkeO/eJrG
9MAz1mRbweO10fV17dUskEAjPHUwd6Q1E/wDhoRUiSvdGkbaMxxn1rYvHaLUmneD04Gq3dStWdtU
pE6dOvcd91ZXkELyTle096l7T4PQbL/XYLIjMtJZgKiZuQGIHBZLTOftqYlqXMdVj5shkmXvMtFt
BU6PYNWFCkEzjnsLHn8ixyy0cLg6YNQxNXUxwHVI/8Fw2OhdweGaMo+QkMM8JS9m6nNii2zpOv0d
hm5QL+xXFHM9gjSJFRamxZItnBVbQHWIx+5hcQWT1Niz54lIl36PfTDDfJHZYaL4bM46+qefp1g9
tY3J9ceqBhXBgHil43Jfhx1ZPx23XQ+rNh+O7aGvEzvBgUqPcIoqwqUZ2mjveJpBJiD8FAtyJyyi
xKKip1LHtpryOoaOoCeBiT7Wxflwl1GR0j9LgCasPxnFmer3mQDQv49CYqZ7bbtFqkK0q932MJ2n
2UsDZ4bwC691cXWRr3nSDgWuBsceYdtHMqitFDQp+J1Mru6ri9XEsZq7NYymIuByJctB6HEONFx/
EKT2kDZxoCsCP/7wFLZ0xn2RpTbnRaBd/cuL3jZPIuvd8qBqnZADng2nP/ucDghh7vIk599w0S+d
KPr8FsxZNGaQ7pRruukVevbchQj+w1WKjT9TK4krs6Vf+DeEi6r5GE7EuA/TOyqDUidtI9yun1c9
u3J0a2ifFo1z5mq6pr+Z54RtVCIUNxQV7zeWw5lbqegpa+i8FLL3LUFAO3Vr/x7US4oMMNT2Xe+r
KWFpN158Nm7ZzkVmXC9g+oIkLAiRiK2GXDtCNGINbKzPiyFUfvhK+pW2CQzjGwdwstETHbtiaeDa
I+DOwJsHBApPOLLreqWfMB/r5VBttpsjOB4P2TSmhST4G+8mz5iBZavolDw0YdeI/CAjO+XhLuJI
mLgQJUPjH1xuBTKYmfGEb9d42/CuCh3N/QQBwezDOqwUCYZuqGSKlyuRrXprrot5i4PxaZxzg22H
yUxP9G5zAPlkMU8Jl/lDrx3/jmj7BCXBOs1k/R3hu291gViTzv6izjGI0lYTSTjMBqucjwg1dnHJ
g7C+BUn52eXP4RJBusqZaZFmnvQeLf2ftt6s1/sRzBH7hhMwJG1hacuCfUjSZUkPUwq33q6QsiH+
y+ttnC41ET48dzrb3KvsN2OvNPRqDstZizaJUVtsOAREMWI/bs231RkskJIYRKpPJYxV51aVfiXD
+oZTvQt+LJnPCC86MkCnwDsWN7871svpdcqXWPEDVXGTw6+9TzW7S0Kdc8SyLEpYU7bRqNqjl2sb
MmQmRHK0hQ5wOj27ILM4kinVVD7GqUN4Ts3WOX3aQhFaDs+SNtm6kswzl6ac8EzyIoh4DJUHStLF
laLhCmNFWUTi/oVJhascHsVNMv8IVmf577GrqRkhBx7cAutbsPHdd4a8Ct0Vgeu7+D2yrIthaz8p
NDBFnS9boIq1gc9TtDObHAX2m0dBmBS2p767JKmd0meQszF7abdE9zPeBIk0QNhUtxLwV57i76Ub
F+M5p3XSvfXbgjjHjLQj8QWV8RrpomdTlP5sE45roCBt2rfv3PN64pj1DVD7FMjuqPVpMIiFRBBD
DFX5m+l1G8I13YZNgAeYzjOWVu3bjB+SFnUsKVvYdnY4B20SRJjrgAfMggpqQltctEM/1qemWQye
oPBrdIeag+ZvcNimYj9u0c3qS26wiPvwKhZiv2riJoEMiCGuYY7LlHnCR0lwyCHHajAXFypDHtOB
5kHBoMyLimyQC+xkmZijvuzgvVc/q5qu0ylae0TGbxTvBwW3VezbnDXrhJFHw/33essmsRS+CeJh
LqImVPQabNgTT6FH6llcjJpt4uYNnyZ9iyO2nxm+vle8S3BrWDlIlCS0pWIXM8Oz30bAwWwsxjBh
+PmhA8F6TAbcUu+br7PsvHa5Sj54hPPk56bwwJ7ENCf2oVFDbO9XCFuaM6RQGcbt0D67/DxLM81/
onGTdgeP8ixZCrtEjTrWNu6WDzHCduMlhiixebYuiGHkrzCo7N9Ea4Q+go9tXFQgEzdTb1MIzvTX
NuQRskHjya6pKwhIQvcqmCYo6C13Y3LyunNtdhx412PwtG2CZYBZ8rgkv6NFdAnuV8GHN4dDBM8H
iFwLi/hwDWq8BexnrS/rNvTbZwjx3pNHq5XcZUswYbx5XsLHVS0YOonbqWWIqm07O5TokKbkGggm
xHcCd6nuAUE1CdlPHfbhJzcae7IUSc0STGUhnwkzlBH9bWsVsCcPh4AVzZMLwuQoQxj1nEBC5/Or
6sncfHk25fj6OOqFf8ic7Afstt7P8soDj+QuwhsnP+IVZWQxjshkOXUjH/XdFDZrfLBLK8RrkozN
IAorPBmO/UiVxilg4rcFaqzxYamtFQfTzUGgCxvKPHhtRs3Jb9HPbjng5tNrISGgiwpcixlWZdQR
BLnPtgvvJrrU7E0iN5XizM6TsYraJR+/IfwReCSe8oZNYLZsxlDBkqIkewqMmwE9L6KWiL1MdCAq
m9s5ew64Wcl5spxmx25zfY9RhJX193G/iY0Xw4bT53Vlfk1KJadF4bbhNSLF084slzB0TfoMr73B
irKWWT/zXR7lC30GDJeYfbdagZPQUbit7emWJeFhNEOe7cLRWG4qjChTJJaTppF3KD4ze0bYa5Tu
kC7A+b6LsUPPwybTepdQxAEdSNZG+q62IryZkS6qFZd2oK6HFgTx7PMp9POSVwT9bn9vIb4yp6XZ
wLGmTa8QE7PgE6bHTPI2vV/hnR/fDSEokSpJg27Eh8X4V1bEPN/CSz2lQv3k6ZCbjyWLdPQQ9aii
0cBhRCl94KMR026CabO9Sx1JxxOt9YwzP1pseGrpFK13mCCFA0WRdjNlP4Rqx3WfwyNevgrsYtg6
dFukD1OMpuYhtYaOKK3yLmssECPChmsvJNnubYoHLftyCdaQdKfEcxpsFeR8rWzLOvAZg+smSRHO
+6+BHH8D9pJBR4HqKD+tuBHh3jIoDRUMeOMf/9rf/xu0p0mNfWWn5tSvob6AXg/vhVT/2gAAvJ3/
GaIhw7xkqJO2U6IaUzgT6Vefj/XTv/TZ/z4klSXbpGWMrBWdttGZNH33fquY/xui6y9F1n+C//x9
Soq7aOLet+LUq74Zux1NN3gqRnSqTwm0SBhdg+Eir+aUBFj2foCOMYSn9u+WCfRaneLJfYuFhJwS
gtILmRN0ZBMyBOnkY1xEOcYPK7oMOX7AjJTXB6IVG4tOjCQr+h4a12vAMmnO3LYRUoGdAScWbh6W
9//v53dDEP+zL/g3ZBFiaT/zbnUnlqF92NuJzevR1JH7o8I5EhWM7PV/xwX/FwzN3+NiVy3iwBpv
Tha+d8G5bxXipqu4jUJVMbUBhimSeqNJBTQhyJeygdu9LyCRi4IEkNgWIgqdxc7somQOpv3a12Y6
siEmyV1q60CUo8TEHLJNZhGwBYDA1Etz35I+RUE2z+OSz3BLNmacHiAYdMs9LAIQhoXSKNfnm75M
BVVWC3TVu7YLFpHs+lV1WUWmxjucmDh3yEGknKwHy6fIvQ7KgNtAQKMdmrWo+xqGXOhm0b/7g46T
CECM3rhpyrD2WlXEwXVoN/BgNfZM85XZ+yFPOfzAhDNOttVfr/R/5FF/bX9CVab+zP9sP//Pxvb/
68H+nmZY2P/b9XM0/7Zf5C+Y2Cv599/5J0P7/z8c7G/CzP/awR5RO61tP/9v//rbL/zDvz77d2Rf
slvUHPK1QnITNv9v//qU3azt0wz8VXoLjLmpmP7hX49/SjG+yOAKRRP439+0Zf/wryfk3+FIQm5h
lzESXm6/9z/wryfxXwri/7MtEYqdREkYxzRFUneWAAz458MTnkYTcciz2dllWvmuRoc8YJ6STIu9
4sok7jX4qztDu4/rBkkQ6VZNAGn9VwI/+S/Oxzr7MUdzh9B2FgRzGaepv0WKUh4v5eg3kRSzCuTz
rFjT7lHmCQyrzB3mfcG6w8qvUBvC5x90n88MgTmj24pkihN9F6K6zsdyiLMGbWE0JlfXOS1RyU6J
ipEmmmwrLbdZa7Obrfbircf4rThRraZhT6fM/XHDOP/o+ESyfQ7CvGh9lu5gK9RVQLHvV9gZvE7L
ILGhgMW1nXoIYAi9E8Pi8KMtMjkW9RMWR0ll7KQqTFd/wa4uvmw4W3jI67LJMFvcIH8DSB3yV8YW
7sk32AAphsEljPLxIkRiyoyLeR+laGq8ZZfEJP1DLCRPqyaLkUJOn4zf2kpMI8LwvOM7C73u/SZi
QEjQFFUqa54gWkiRajndJ8vanObGTy+LHdNdbnl+QmdNysgn8z5O5t/ADDH4orMHNCHTSdvgDObg
TxT4pzgRW5koHuyntf3WL3Y5oPHc9hkyQ56innyxrqPlBCyxovWov40DjPYFGeQOtfVXwPMfwIPj
AutSHdJw+xmnTfAQxsu4I8BWkcu1rZUAYYIQ+9a+CLZ8eGyC53HEV53yYAFTwetvAgNuP+C+zY6Y
8xx3gUnXckbhXUZ8QE2X49xcX9tobcJfbtPijdiw7QrtsiV90bL1Jxgi1PHZWDvHv2rb5xkWpAqC
0sRD4sh918aU7cc2mecDOMTwbiTIGt6xnuvmjBTG7CVYZxmhG/aB7TvQCxoWc1Vso9wv1xx5pulj
5meWw20O+EeS/xlDPnt/xxHwxMhjQ3ngOACsOYzas5mSUVaocq0+IDEQ3gqUb8szD0FnXHIFiA2X
zRS9oFUin9mW5SVsJdfj0jX6KcopgxkX7piWwE0eJhIbGv+5RmZiO6cfWLZxuQVLXqg4TYDAh8N8
bOB+cp3qbvwDqHwuJJcKeDiSLs5Ocn+/oJg1ZqfGug/Mm2lrTDtknahLgX4CeSWuvY/W+JFnKq50
isRDTJHZtmBD2tBK1B1WcY5i114GnBf5mUS9H4FgAJbdjgZYWQk9RXBxUR8eYb20FkAN4pIGgd+x
hoxF09ba3Bm0NGAqR7RkyG9ca+QyKUxpfjEAzsc+seNSuqae54JyXh+XOuCF1+ZbM6nkR+DgyZUP
tsHksgvc3i9j80hV6g9ZAKSABRHbq1yGe6qnuYDvDuJl6zwtyED7AvO28EUHAFbPUp8ilwTV1Omt
EA3GMphsxVPbbdv5Nh5KBdDjuMsfTEvay1SP8jRCpIqxKPSeeTg5jLrQ6UMNPrio2cWVU3N+zTfX
fXJMwxRixbLnfsPDiAEp0+T2I1sjC+fgBJsLlx+MiRpeiClrL/mEKKNQTfkhB9R7Qu0elt2SbIVp
R3YnAFveK0njSrEuPMIltLu4xgWXnMYIyE7gNAcGwxTGwOjcb93JNKt+CbFPir/+SzF7/UJ9nRch
++tTsTc+4cQqnGVtWuF14P9t5+njrzeozBge1brFVU5ufyFI4Ue6TohzGppPoYA+ro4G50k17sQb
ub7mHo8EZ2/9MEMdBKzV9GUzje1J2nneG5ri+2nn9oBZ2CFZxFZkI4tPaNoHcHOePOjMul3eY/W0
8IYtMVz1Pa999/nX/69Y2ry7LO0PwuAnQs3Z/V/PUHG1vobrMJ/yiTbrlfdJ8x5i6/3iJsmvMm7i
X2s3h0+mz7pPk/WyMtPWfYolnj4gI92+1sEO1ZBBfVjk1uPogxD/u4iC9QQ6ib1mmJJ4mTYZvLVj
A5wL2tmii2CopnuZ37noFshNcvendSiSBTDbC4s2VkaTZGP+HicJWI3TWANHF7dnnBJyqytVb8+w
ph27BihEGHFk85GINMDmxmU+0zAyUzFmiTgF6IBeTZvE5zXzsEpy6UOtwhdgns8+lcdVxlulcrdr
EncgvTnJbNmTxR+XOP4a81yVYcdplXMjz2EGcq8Z8wcXayz0PHrM+fZuW6Zuo06gVlMAZ9sQmQO4
YfQDdsFiAiy8b6d5Khg3Yg/pyLirVR4DSQWalAct3/GWhQWUofRiYkhWwgbxX6lt4zKVGTA0nvDj
lGKJG5cOUekNMl91RMp1mWxRO/8GN+oWz1+9ClL/WKb6ZwLbvSqSwUs0OX2Pu4QhEdfLYxSRYdct
Dqs7w1G8gHfa2S0HxzmL9NuqkrUizWY+fAO2J7NZcJlaGxyMgmpPous+pKY5gb/1OLhp/mcNzX7z
2TEEOTzAVBpXVrs9G6TaX4AsHUwdV9alcTUiRvOBiCC7jsnaVLmbeWmyNr/4XoalEDMMm1IGqKf5
VkswvIGrfeG0OaPpf9fzdhjBWhZpb9PDnMP9Q0fiJ1IpPdiSG6elyAT6EkaUATVhxQwyJqY2QtcV
+eO2BHq3JNmwC9kKqjBlZUBdvudUnai3pPJd2t/xHvBvAYlZhTHEfCf7BsdgkgVnG24raEOk5qqg
O2DGJN0t0XgCpYuzWjUlHGbkZ+dBLZl4jp8QFBMfuLN1CaSWPQ5gOJ8jk2IQLuvDCvHE+YuaMnLA
8Fd8FEMN1jfo27Xig2krE0YZrFkyKmE6H7GnmscnVIN5V7XMETiGgCzA4mva+80M/QPro2GPsxoS
nsgDGQXFNb1PnqYaKrB2OeVtxioUpEgm5ArXSOrJfM5Y/QuAub+vAelc0eD2pRI0qvJxHJ7aUKty
05qfIlzSu3rA9CeuvHSuarrEhykTWK/UNmDkpN5PYTe9DqOAjbgLlKoW+F/8kEwGB5iFTdWaTKbc
kOpwsnZIzz7u7L5dNeIyh1ycEmmiS5x22dHhvPq1LgrsYtYFD7ARt1imXNxFbNr2OBejk02pB3y+
urUcMTcNqofikMHMXuxBnoFzwXWYka3o5tFXvA0c4PO0YXftlvEqG7MFtaIar6pVU9UJAQwO/FMh
13B6ka4VkAugYkxzTGmNIvM/LAnmousJgkf5lPFndAeuyhK77cDqgeFIVAKf5qU7aN30adFAGLdb
PCg+DPclRYhKvao35x+hDWBPY21uJfSKQQQR3DuoYX/iD4tH5pDMM2uc/zact2929YcUOdxFCvPQ
Eyikc+w8rVLh/W9OhvRXPmbhIUgzME9cVK2I6bHtgBQmdY04O7j940IEMwKxWD2jPsadlHf1HzYM
kLH3WVbgTv5A1Kq5RlOrnqiQrHRSvSHSQ+zGJlzPchLNK0PJWGUkaU8pGKsynlGAzn5BMJzHH8oz
+Qc3+vNGJtAiuMoKFub3li3PdUibwhE4TeNaJrAwmnCb1KwZnkAVIyoVffIh1Gv2junr1w6l/RnS
i18ZW36GfYraKwniSoqRgp+OcJlxsqUzjks57S3pvlLXsWrh3WfWb7j9NsSwRot+mLDHCpFTWvhk
wU07Yl4NpYYpeZ6SIhVhj2493HbAYa+DlOTupqg5yBWQ6Rr2zVtIaQTKi/X5hcc4jxWs71Aqk5Ld
1BhLo9x+lThHJ/R2BQ/kuAfJ9pmDcD2i4JKfmPXDocj6sx/hqB00ih1r2o5PUGe4col6fYEkUOI1
ESQ+9Myel3DdwMf4Fy/z9Eg1LIXbOCOFNa6v6p7eyyT9zHvzrZOU7MNMbGDcl6SMRBrsja5TXoS9
wKbfxucgQ00JO5jbS/0dI9W6aHW6PMLNdd3NQv8GvIRCV08D/K3Bf5nYyhfSZMuTDSRyZEEvkfMW
kLFMdN5hsS010rDHYEQ+CmbjHaqlwo8Q8Ih2ogeWQTYEev8nRmpEiUhMWVI4rBdmIvXJ4qo79nHw
KlR8igMAMDV14XGO2/TBCg2FVLTBEmrgZ6Rj86pXkuEUaViBecN0PwYTksgXsx0cHmOBazuWOzTp
/MQTiuWMCrya2y18rsGVvzvkZxS2Xp+8XD6jbey/STcVdKbjswni7pVTQg6WTvF39FVmD3npLx2y
9AysCWdhph9AiDxsobpH4PLB5ai0JIcNMCgReRLp4E+Rgn0lFu6XWNu7EM/1vY5SOFaDs2k7sMuI
R2NnARywmGoTlXPCfZX0CPSxpBeHZCYE6bNgI+4cneWzo/kM555Ol76GnEEQEe4t2+aj6Ld6RyVn
F1tzlGfBj0w2yzVjFh7tQ2B/110+vQFPG6p8aNmeBi7BzLPiuCzH+i0GVnnfwzL/sKVJfXVRgCus
zsMKOqoeMBxqnhoPM4Wl9KPLYlnB8y95aFUjxjKFsW0J0Ya7JjO8w2UUJ9ckJsjxHpb5vsPhXIJ1
Qx6eHzQQNz8cpnEF6hahiy/h5vFLUrZViPu1TysseOEygz4UxUpaeDqDpbJ6+aINXVG+EV/1UQq7
QTY0slyD+auxYJCRgt1ixBp6hrRNljtwdp8OfNn3ZHNgncC9ndtEU6x/DBIC+vjwruel7lZRgC4O
32WQTQen6+y1N1n4xO1M7zo2AlxYXYDCnG0l9N380krxZOF5DV1aGu8l6d/ztkmPOR2TCl5HGYZ1
tT05m5sib7TDsZG2ep9iSuER367dYXThnm43/8gldsnL1tHvU0q3YoVZ2FIsI2WPUspt1zJivhRI
z1J2OR76ENWiSEJUIssiwaOAwC4QQNQfAXWGF5l2N6NR9FCoNtgTjXv7YnLC0bN3HalGFfvnRvFo
h15YHJVMICDh3XKHFnXeqYxnJ9tEplomJ14VG9RzLD2uAYpz9qrBKh0H6GgusUrE/YIstV9+FTjH
Bw15j+j5y4DU86LHmO9uVTT4mMEBHRVb4qK/pQsNgdDfQ03Hc7sEzVhw0a37SONwmWF5+wbi+QlU
7JWi+edN+KMHBfQtB5xVCpL1+9GhdpWs1odtTb61uk92ArKHD016fSf4mBdx5Np3PWb93dKhCIii
7XMiEOV1fe0PEHRsdxSi0hBygAt3zXZXO+IA0S/rMRbrjGpiyYomx5aDu5Q5UhnxXRLQoRhr/lOt
sdnVXf1lNUQl/TRcJ7RfZjPqYcpW+ZSlPv1TQ48PCopDMoyK7ymY6vaQtcvWFlAWjD+kTPo7PLq2
yiCyOWSesCoMG/OUoRh/XNBsHTGUB4UoQIcSkp8+KhK9pFWQYrPcnhFkHYwREK71JjNsCBZVYZMm
1dZoGHR4OGw/Y2ZqPcKiIsOAUzSXLEG8LJNZULJJBx9srGkZJltTKX3LOHb9WvIGQQJ4/vo8ohza
g11ArdwRN6PvSQgWYbyCghUadseDJ/ag4g7OsHOt70W31PcrE6ZEQQvtCgjMH8rjQ4Ee7AxwDp0e
yaiH5w1lNUyBo+BbOqM9aaZ1rhYMmh/kDSUI+RLugw63rRfhielwPuJzNSe2AkwC1tBfqe2nA6dz
+6ff2v5TQjq3B2PYHzM1mIPVg/9uRhw+IWcT4uskVEwp0TGkqFv+mSdK7LpRLsctmfNjaqTae8A2
H324+F0HAWhTtMsc/WJLKN/mfDRQlLYLe4bpTPigty78KRly6hObT+WMHL7fC+CkigvPK9Xla7H4
Tu4Zcn9LUmNRsmYd3wBB1V+L7NR93c1zKedMgVKEIJHDDv1nC2FAzKm4d3ADOy6zQWGTsFX98OtK
n8mKlAG6duv3HApOHCE0/7ItvGrGILRHgYt7KOH3lz4bWBe+WFPjEFZ6BO1wa7SlD85qjTYoVxvo
MUdcQqpB11zwQYYxAu2j/CpE3l4g2Gy/kOfdT7drh6dgLofucZ62rOohMhiL1LRw/zVTdh+n0G9c
3Mba8dCksYG0I90FZBYVHTMTQ0HR4tLpInuBzFmDTc0j9Gpcswe5dtkz0DZxjSCi/+wJJHUQIg1t
MbltKm2T2/cBmVgVYkbZzwmY2yvlaX1h6RLARjIge8K4O6sWstslluDxYfD0exkVlHFh+2g0t49k
yNazqgfgZyBqkd6jcTaK7coixg8WeONdl4n6KcBrQ1Hq2SNZhwgAZ5qXGAAar2Md1mecrcN9I6J4
NyR6fcD2mIvM8/kXQyE0Kv4VE/YFVdkLBbh6F0j5Pkf1SxtvqIdsaCuoa9cqwzLJG/JrGJalJDH7
kS7dru8hp5nigV8ALvavc0QJqiBShSL7lrqxLfMcoGHo+T6K5rhwNIyrCLthF3tSJShki2BseNn0
hBSI3tuDRvQHaG5xxI8OBaYfz1bx+QVZCVg2RlxtwwmOu37b204iiSki5KxjghDm2b9xuXwozaCM
TZadkXav0I1C6BHaaxQBQazr4YgNviGjO6iv4zyTCkEg8pKFMjuuUQ+lMnEo1zDIWnEIUEvSzd0p
TdP56FfjD36Ci0fIxFlN9XxFm9Rx3O30y2ZdV2ECe8VeI0+x0u6oISajNm5L0sb8ME4b/Q0T1+kl
FSbYbQLCbAcbKFQKfVfG0C4dXYM8lQD2cBAOIxQevRWsdbNFXJ1kwF4h6naFTqAgzbvuY4EdYwX1
YPjYQaZxbXVwEzVuC93hSmEPaQaIl7X2dWh7ZLybrAZx6IYC7pBQlCVxv9dp3TzZGehB6LKggp73
unFU9KYHfLssiP5hJlVXCSxpD+dm9FExmuxJ4dnnYVJOaRSc4dKBb4bl8LpK/8wkSuXWClqg7kTV
p8HO3zorwhq700mIbNlkPdcLWSuTyfHedeoErf37aPjVjsGv0YIEDloCSZDP2vuQG+iVIMG8pZyV
PKyzIyThaRXyHNVfkn/lqZnQrcgPQDy6tGGK1QXJ9slDJVGO9a1uH8hercB/t2XYBTCJfrJjjAXg
IIuSUEAbtBMlcgJ12Qc2KASLVV6sLn9osLlLSsZ2ZzsxnHIIm+fZwKJBfUD8mhQeXjfK67wUtH03
/8HeeSxJriXb9Vdob442aOAM3gQiZEakVjWBVZaAPNA4EN/GGX+MK7pp5LvVxm7jnJMyK6t7MyIj
ABx332tvL/Impn1IAhd5aAc+Ouyc0u1QNzb2yeX9xS6al8UpON96ZrK15d7VouwDq0cxIIJgjjvL
W+JNLjnLVdudW9lM97J2CJoEktLsS+vF04bPSTCmMy2G86nmLZyYoCDYSsJi9dkznvnD2fbn12EV
OcOtRt/JVv8ofCvl0VKqgzuJl8al5OpGa7mYGSgVKX79XlitdWqd6clzW9SRpVJX7JqpxRQAjV00
S75z6nWHD+CbysSzkzASgaHe86SfonI0E569rX+cllJ/oXws9rn4QWqdxfyuZgCtixfqyPc0X+5p
NBqA7iZ7zpFeV/Sca2l4+m4iB/Ria8ZPL4G+EW2k51tgkD+yF91WH2Zy406Wv+w5MSueaVwSnpHP
+/XWBgBM7iq7/alGecwa8zXpEjtqSv1pgw0/Faks7npJZyuMIjJF/d3FQR70kr7HyBXSFjDjsSRB
PFgTjg+t9uu7rShOdEnpafb0dm9qxo/KaF/SMv+uctiKtNWMQ8meqYMUFUoSBes5HVNnb1Gqwb+X
fUZfPR8G7Bnx6m7ifrXMn5ZU1TPekuXYaN0aOlnbPlo+rhIyKJooJbwxpHnvH1OCFfd1PX3iFJL5
3ZzOUZ698Eifj5Wc28CqpnVvYizEZNCk39qlNaKpqbnE9aEIqbuO41wU/DYaCTeO2lu1PFbz9ikn
425Ip91mLUvQLdOpKuGiJy7A3EmAtqvic23sRz7v42LZsYPlw+K6C6y102OmrvuhzJ+XIYmWAumv
m+rkIc/4j9Qkz303rJE2tE8obU/W0u8mMzu2jh+xtQh4tEtig12qwQa8fbaTMaqn7GESxpuWcqu3
y7Es4Tu3bvpZVksZJZrxNUj96HA3KC6N/TwVl1b3j5rpPxuuVYXKlqdlSE8OW8I92wo2UZoPS9EY
AfraxEKd2Y9cXT9VDSu1RNW5b1lff5DRQPlbt5/doj04ZRbaxvBsd9kaDptxnFEiM7rFGJ23/dC3
4polS6DJMeKIipaqfdUz7ENUsbvata6W0YJfQGIfJ5Gs1zRpDs3IVleWMdpxLmWCMovWZWp5NKfL
18YGiZPW++VJafgXxjH5II/dChyNCsqtpggvyRy0UzrE1bp8ykyf42VLLiZti6NIO+i7hGcD91El
PBRcIpJSBISd33mn1M/EuRuMnA7Pqr13BmIOZtkiD+pknO9JhT6z54ABMK1mLN0x3zFqaD8gb8aH
xbOLk1bk+UVobOqtJq9gmur2QWW5e+Ys+TEbNCJLzQpbAsJi+0aYyfxldxTsrCmtIi7yuvqeuw7d
OnU1oBmyAf6EWB/6Nl4o5UiQ+um6yg5lnmYIMkStLGKDtncHNF2pD+h5jJ4yZXuxxTfjeqLAF2Nx
elOa2IkReUMfOxOT5JRpRq685xyK/qBwKxDCNv2wy5LJAyIVM4tgmvIj32BINdgwVJ/qqJubnoeG
45zMWT4Z0lVIGph+p/XNTupT55VjMOn6gzttZWx6bRXKpHursulhVuYrUmjJ1mj0f821i6gz0v5Y
b/0aYRb80aedQWOuQ+EXbvMyNcoDUC6exs09+omwdlNnJSF08hpM9vZotlsby141EI24Iqu1Qo83
PsmEHuBj2iJ0GM4Ptl4+Onyjnle6AZwphWvq7VeE0cBnQGtlYghllZTR4idXbAtPXs3QYvCwL4zZ
GHD6HFRWEcCdJrtmcr4NvvFtUksV9miKsWrzmy1nfEub6YfQx6hLBFKK68TKTnOuY+sBe0a7ayr2
zlaV/sMlhPigufgVbA99ziszj9LBJBl366Kpqs79qKJ0mt1j4xWfWoMYUVYmpeJ47bXZ2ttZZ+y2
oXvyE4OW23kaXa+/Txdvifpkce/6xp6iZGS8rSSnMo9P6+TXXujNaROhQWenUeX2DhyxwUpG2Y58
zjA9oQn13EaGfeq/GaIYroDlziUb8/OALSKGozyAI98XhHxRTnDQJDQYfVHGsEoxyiW4f2n1TIBQ
cEuzuJ91Lw+aQTeDwmPzxZzn5W5CsI8zm0KhZBMYd92aHyufobXuml6k0RbAOqk7h3UzalNujAHt
EdyJOaOnvxFZBBWXtjZ/NNkxV+Z3a2GM0cgL6L2MV7OuLnpqVxSgogoNm0bFWy26G6l5NVNcGjvc
XHPB3NN6U1a7VPKhSVvD+rWZbdJFSYd6DxZPHNvRaiavPC+4EVfg7qGyLmiyuA4MR5X9cWDRgXHX
tX2mtYwqOpSoPtW0YucMYsZ/3dn996LNKub047C9Z4zqlseBUVIb5Awj5z3/ODuXkf6zibFCrdkD
53vS3/das/7eysXvY6T2lnm9ZLXUQUoHH1Ce1EQRBAtSSRPKtGv0qHB6zbiD/qAgdFcv++zaOSUk
xrG99slEFKOa5rov87vFyZvpSfWJoHBNWYQeTTBK9alOMzHtBHI3w3tHTG7YWp3S95j5e7TmcmtK
7Zwye12v85LwyyVJw0jLsexhjAq/oFvAN6WMfAn6kVVEH3U3b/pJsHwH612x2MYYU/e4/n0OPMF1
PEvWvgEMrxFOoFwFhvTFAzSFf7U942vpnAe/BxW3lXLDyq3z/VgO8xPhkbAgRduBECYJyFw+pd9k
MbcPWqlhEenZOWyGps5ZGuq14R8BPZ425TkvMi0/0t7buUXGANxIQlNOapeW1oM/SxbAE1QFgUMc
09rbjwjnzSnV/NYPeRpO25sNae3/Vn1v3l5fuWdRD69zC2o+d9lOS5MfmT0Ze1l5e9Ko962iBu6r
u9XJjSgpjBG2v8mRQrINESZn6uiZO8QLHF6Kf6wL1kIYkuyavhNgP964vHUbdul+ac7JaNK8Ufae
Z7nWgRSLeZZOlkXe7UOqndpi9N3ve81qjgPM9n622q9a868ZQDE9UneaW2o8uiO87hIHFrcli6K0
lOeoa7Z9qGfcITNmmtdkwPapLaZ7qWzdjpherqAMRXLUVG+/r8uEBWze3tux/NlQdETj0u+LYUsO
XsvK+HQUbLbZHADZVvw0V784Ts10bfBM7Bs1v2RLvpwVk6/HrvNZYT97GCdz/Vs91lmYZwOnjKUx
j+63FgycBq0OMlU07CmioRXbtrMXdPIlG9igkS1xDbtGU9UhRHTrCdHOOniCQ1CsZhvbxrzuq7Ry
qRI8/IwFnTLhVY9A2G7gOjINXVOw9c1IUsypnrhg5H2ya799IXOlDIppcx9h+sRh7lIvQlzpfiRz
VQZzLtJYdGwdSq3BOAwKxotNU/QSBUpt1mM7svjtsYhZhExBDh+525m7+v45B6b52SEcMNzf2Kkz
z9u9b656WJd4FRJHM4M5KT9Ll/5zyDnaGrN4Lgu1hBJPX4wM+7wtUl5EmSDrio5q0JtGETmyWN4a
25IUMzBSJwRvopvzls8+YCyKHYjUq+07eJj5VYnKaR5HQXNoMtU3dnWFSeLBX5ti2I16pp+cQrZf
mxLMAwPFL3pnV+yRD7XKfi9zI0dhbNpXyDbnDPQ4YdhF4Jy2/rTdHlnBOCTYRv22Rg6r7ypwwbDT
mbm0oh2i+VbcGIO2Hag5ijcQZIIcl2w+mUOynHiAUVj7SVWGfct1ENdJP2dhPxlUXUM9t/rJMNmB
HljjtPg/afqwWanJEbG/JPVdL8qosbv5tKSN/aQ57nDyJ2lGS6a5D0Iu6w5NoriOa1Y/ZW39g4WL
5oWbuA5LWWmPbJt/NFmIdexZF/SMLILroPrl9IUfEdIE/YuJodls+7GdgP2j3Ei0aHPTIoEByrbx
DGX7jeV8ryiPU7TmWzx1unYsElpkM8+flhIhz16ZTXEOH/zO0n7VHYxBI7xwWJt9YdZNuHTbfOQJ
sXMcOCKfmySWbOKcuMhLOzKcxOBkdstL6unPSqDt6bifUb7awLTnc2uP5tG0tCFMdGGGKp93m1/y
2c/zkD94uq0o52v0yDHzsCTJNHIABF7NdvSuqSs9lhjhbAibotdDj3U+RyMr12DIzP51K8o3y8eI
OE/dTxqg8QkED8qhmZ8zHrssfsQJ/8v17BcGRPluQm9BqX9KpZ6FSS886u/5hRK0wEbJcwLX/rwj
3el9IyCa8Ww1n5JB56sxRjTx2cUaJ4K5n3VQnHURY3GXOo6DeX32Xi3MsZdqdqodIEO+XyCpCzig
Vcgtvo3yeW3mW36xMQef3CaW8LXjnZd1tb0zDe1r0n03Zk7kH00sfld/Wm3uOq6wxIBTmTEIhvBc
ejAUjnuwoAPmwB1XNn1upXHdmvFb6XTzhdiBcl8VwxrjWrXPiJHDFVuQfbP0/Ky5HqMWM9C568FW
A1mnv9wshxTq4nlcdkz0CXbgThPdM45tcDZEi4Ps1J2neZEhVHaQFkCHNW4GxTiOj8bScy51c6D+
EaAZLns3EBoGyB+k95OYjMOEJGeuYxVhognxIPv8BsazSMerJ9s7acK9YkxTu1amALY4qLA3294U
p5to74qi18B3iixwIJUilvKgpuJMIGAkaYIu95PDgNX1MDF44/cF/MrF+iaNsQkrL2Ocz6dUDnkK
1lsQb7AUT9qgvWl4ytG3MBsIh4itcV43jnrnocE2dK5qcrBXFHNyvYazVs71Dhj0gFSHtd6gJG8a
BpUWzkrgB/+TvP6CCYr2wzLW562dTHzDKcumMOLMc6HtNOXgb1432kPHx+3F8Pk4b94vAxuOHxqu
GlnImXNxGdt2rPmwLuyTqulA/j8Qn8Lp/4Vvt0hv+b8T8S//47/3Zb7++qf/5R9MvG3/zTc81/Fs
j1odfJ0f9g8k3nT+xuzU04UPIMNeAxfq/X8R8bb5NwPqwaEQdUzTdm+5lmjtY/af/2E5/DwH5slz
DNu1oSr+X3h4XuK/eFQ80wZOd63bq+uu4CX/8CkBfgxuC3MZlm3xOWXznarEWXbcw8uMCeB/fyoP
/yDs/1s90TkgWg//+R/u37fN/B/y/h8vRrMAzUF0vWH+uWe0nAYTStVRIXi83J4ldvj2NJARn/EU
Y0tjYLaU+JfMEcXvfutrfy8za1axMUz+QR+kJoNMug7Z1MaUtI8QDpODCxAF7cGkia4Pdc6zfuds
Za0du0G6y9lEnegOrjd7F/Iqu+a+zEbzzhnyMb3WWZFTi4t+ITkNx1mHC9asskix3efGM204+wxN
l8z3in6Ly87c6mjpq9v/5PAw/TsKXJKaNY4P0MuesSNOprZOUyt5nFR1J+XBnm3QrdZU90RC8pPG
pVZF6LayxensQ4g1Jc71sBs8nqW9wk1KJTZYD9icfJZQlzOys9vzyOIAS3lSMz1Jdxh7dIN4l0JX
hJRgOL7My6IfmZo0U0QvMucy3HS77Pa1S3rDHZ26U9tRxQTMZ7DvJuOR+WWRhEw1HA4eshtw8w9w
XntC0XJ8vthFqbhSvkTI4ILzzMGp+DavEzO9rVH2e6EVNp1Kqn2lhYwNQ3tsFQN1vCH4uTdtCTNT
aegOiYGDdgM1temyYD/4SVgzoxYrUIj0v89v3iKtNsLKoKuasgVb+ehcRes9pW6G3zMZ34RGfcr0
vokIkgbvMT+yyXvBc/EEQVPGvWbec42bl6E1fST1+nHy0p1KbPZt6AOzd08/dqTYHYVEFs5TSXG1
CQAO3kNQ0Czk7kTXdjtwFnNnMRAKDGvcN5I8HM3Jw8LT7tUyH5TaGKDO9qEa6j4qy/mRTZHUuBlw
DA9kH00l7EY5R4KyKur4smWe/ExmoO+etsQwaEt0tQZLMhzkJs2LuTgU4Iw1yTr4TtTJafXSS+tX
bVQOroq6LZF7ox7gvukMVQXqMbVRYWhXZTB89fun1UivJWXooR3Gk0K0wSF/mxhgLC+L/qIlc7SY
zmWAMA9QVfbeDIa51vfGxjtoG/eucdWDY2a/DMqnNOt7vCHq2Zp0ZrbrdbWQu+SUvFqjOut2ctBu
8ViTGIFvtuQIup9EpId8+BS9AY7V6LbHh3nGdntvHOHjjF41roGbLvUx9RCk6FSZI2CGDMg5qSl6
ZRdVdfZuM0IIsJfdw0M2oYcRDZ4NfpSCr9bET0OjBEjFcvXyriDeZ/iFlbcK0pWy1E+K2AJDvml4
yUbYQFsOl9aQLwicHO6dOM/mdldv+UNjphjfDC9Um36lfsbzu2IxEHpp72RdQK20zbJLLOpH3zTe
THC0KPepZsU27P1qChx3/OCN3pn0JoEY9R9CK+OOgv9hy7PffTU8JWwex06n9n3nnutq+nCt5YZf
IYXUGtK5M3xlvVDhlFjTbsIUH64NVfXaWzgSzbO38kublST8uhu+LI3OdEi2Y2HnA8Fq3RatbvFg
tQ0YWNtS4SfMxQqYHzSRw6QhN1kZ5z+LcmTjN+e1TJ9aY+ROxMYemw5TzZtPiBat97E4Q3ikVh+S
Gb6FllX+TnOGl4MSbxuYymhs6JhT+5kIlcRJjUZXtb+aXBgQgZoX4DFk59cUO0uhBUreJiC+iKqc
KdbgmfcKZYCZCPOzDNUjZ+pryTwLVw8qp5oEkefGKVutY4rcoRckBJQC6VAlj0M52UzvuUNNT5Jo
UPTww84cKqeCsbCct5QdHPybAqnX1ISmZWY7r3O/MZw6m07pPySe6cUjpsW4aLyXpXO9Y3ETUKHP
hw5sdUy7Q5ERwjR3xxWJE2XCXUMT7S1kWeL2VHJMB40tL0vdJftyIi+pKb2DsaDcSu/n3KOwEBG2
1ywkHjZyohpkkxWyMBu90cl/bEikbU0Zb4ulpc+dxjjtzJ3NX+8wczvgeqrARqCdFp+sIsasA7xT
V+pvmUyyA/3tbT1CDDwJkVAkj5WXXl3Z/+gcru9bgcggD3DC7/COozR5fqIjiOcvkvAOc5i9wCWJ
OexBfnnuplcyueJ17b2YTedLzCFRX7nWm9jQyUAgCekG98/DzdIkh0hMkO1Wha/Jaju+V1XuKppK
T2hL3Cc3GVaoc9NVp66F7aTL+W2BlsAFsboqWlKzYn+4MfrRpndHv9ZOXVHrZ8cHcsztpDxMzZId
zDp/TKv+EwH10kjjZbSkGcjGwyCuQ2dvm/dei876NRRSu9amQXTRXF28CvU4m1psQZsTVs6684fu
S7SoWeSL/2KqpGNu7+498nkfy26t9ouVI640X5vXfI4tkQRCduux0PRDYqK0OQkBYFPNhLZu/bgn
FaEmvumWTPa1LikjEOe3ajIrhInyD6xfaB8UI7czjjYrLg0fG5JRy5c04cScPNsOmV5bfFB8SbW+
vNYeOR8TFJAYIKArl4GksyJi5sYFs8RvWaPqYltpA3Lprjk0fiBRH0Inr7tQ2xhd57XDMdtP92yJ
Ye6Zrj0Ujazfa2o1GMnB58ZHG+/F9MZUs4bm8CrUX2xAtUzWk4erh9Sn/qhTuIZC5mciFWacUzre
PUbrjJ+mIwkcH/7ailhvtm8p0LnG4ymxwVHmXvQXUwJeADDawJd46MwFxUrZnUbIWnHYsvLkN/mj
0/SMkepnx88tJCxMb5x9c+xkpv20iTUJGNFUYbrp1bPvbp/Ogi9lVfY+aSrJd6nnBy0ld8lQcnrs
hrY426Z2aYdWRL6rf6bcEcAV+nTnigLu3HG9WDBE/Tlb1Y9pWRqMXfmTk4/49z1KHsFs+s3xvV09
O/kegVgLm839JFKs3eE79XZjRk6EIfnaOzaI3Vv9uB+2hWHkRt6S0pNjOVqxL7Mj8YT3hhDfZ3u5
cIXbTEOkityk2k1VKgPNEVfS4LhPVkwp0FVTIEuDkhm8eyyhPVi/bJSClq5WPxu9ioVlnKvcQQcV
5XdkifsNrqIY85dWMebQq0t/6/bStvpB0EigJSmnG2PoCNz2sOXOgwtuMG5yz16Wj2Wr+HWpLijk
sD34HZhBpX8f/RzP2eS88duCnHfLl5rNV51l80HuzWfZGy+CC1Gaen+yJ1eFPvZW6MU0v5dScimK
XoUs0/hsCw1Qa0vMa8ObWY6sCKYos9u1mvZ+v7TZY+4XkmPFBxwIlTvXv/IZQo34mk6ZhH5VEi+g
WS4XycFjhHmJyyrqN8c5t7nU3b1mJLUWNIXleQebSJH6e9lv5TvqRKMA21yLE9JmVHshbhg8KbN0
Iyz6gR9CwmM93Oss+xD/xqr/160xt85EkCWq82pggT5//6snOK1NPj5a7pCoWmreQpnNzZm23pHL
mqThmq9LHxZOMvybtQJ/hCDcXpgJrbB9nQvQhPX6I2yzRfKaPMudUJAbLacB0myG5sUIpFb5PqK5
1gmvAMtwsRkVruR7r6kZkZFWMUQWhNszgoTaa11lfZS343C2jVoPPDmy+rAcoZD9VWt0CsLNOWc6
R7W0SjKyWK1hmRhqHP0FbQpPYaqpf7fl5J8/VTpb1zKAeCzGgH9uY+xqL/Mq5SFSy756G0j8eSOT
8qBJk1OYlareh9uVJID96z7TuGV3/LXNxEruOvi7Tfyk/p+LwRjPkSuqz3roFqrKI7turVerM+wB
E/DCvKQ3FX7txsm5k6Rc6DKW1ScOgedLFXLNi3+3F/GWY/3HG8KZQMOOM952jT83p6hUOEozmTKy
DNQ6Q7z754WJ3KWgAX3Q2la7dA2ZmCFJocW/ubD/qb//+9CBSQL0uI/x/Y8UXSMj9AEqZ2RsNadf
WKeZGC6ozmlI6hnfOmEV7r/bh8dA4y+/rsMrCRIimCgIh8SlP15zNpfeI6MzRdPdTtI71MkUT83H
v/6W//7O/+uH6rg4Mli7Dqflm9Y/LRJ1ZgvzldfIiKHfDuXzeC/daD8EX9/Uqd41H3ZgPHJoGF2k
m2HoH3jo7/71W+DVbuORv74JV3d98glIDjXxP/5x+5YFLZ6XNklITuZZlM0LJl9q05LO5LZe9plZ
fx9VmnNasvK+lc4R/UyhbuTDYa3aLaDMu53LDL87vNVhQ0ge3sjst6uRtZZOKANyLCigCP16NHtg
ZGMgK8UilXJsmeWRL9jubbeKSEIMt9vOJYYGzto8N5Vz8nL3oS3myMWQ7QKHjCRLAlsPgav1x6Yj
K6UtRtKMmGuPCi+RsMidw9pZ3/luacY08UjGcn6YrOSj18GjHPlMLsaPzZJnX/lZRPNyrdz5vQfF
cyo+ZWdV78k0f5rD8qmr9j2xzFNh1WdomzwCfoxBIghPM7qjkloXLDhS01tsa8p3lOi7Mnf3jb0c
daO7FzAc58H3fxSmttvGnjDOlKnUNoyUIVXxbMCggl/vVuCtwfNP0oLTWei9hf5tTrrnbHS/511y
N5fpYZ2tJ3JRwknlPTf58CkNikOrJ7GzeWnURMyV7u8cYeyRB05Scz6o0Oia02sm12g1+Y+1dMS+
M70znOZJahB90nY4F7W9k2k/CAg7mze3lN2qX43dvPCcFkGJW3LOGfQLEEfuzkhrktfaB4bz2zHe
siEsc+8ps8yPG0BEuuwbMW6n6Wbqdsn1Ctpl2Hk+9CkZikVSHpvejFQrPuvFOaYbj5Giu5pr8Q4Y
fauND6Wa0cnVdzkTwEbo35OVz88VoGAnLRAa4xuD84M/COpXvlhVbffDUL1kqXGSdldFI1GAm61m
jge/aXbpVtPLFPUnNjjA94LJg0uZRvBt9kxB+TqPA4m/fIthpXMVuY5uPE4aE4V5vB+t+iUF8t51
3QIAnfTVj7ohlLnXjbukaPbE2p5dOcWkwyDuWjrLnbX8jkCBEzQPPlrJd+zrArqQOcWW+Xv2hLA0
vBz3ZCzeBGYLCnGAUrbGa71oVL5jcbVAFmmE77Vu4JJfpb/TMvtUuIiVvjiJjftsWr1i16IEBoba
vBv3a6EJm/mB+LL1vmzaOwjNfZKghAZ2oSBI5uJA8ueOFASKPmtbj3avvSK0akRuTNojw5nfxAFj
cxm197EavzU2ib4bsTqhDoFyBJke4rzJP0fMdq5MgNFXF2KVz0L38NLiSg3XtXFuuE1YywZY2g3H
pMT+0UU19qAgw34autuiAnNtyNVrFjfMcSCHOjIqI8E+tqv84g2EDDSb+YaRueAnTi+i5YTr1iSS
jmreyTHWQxyOaIazSMKGMjFwWAUE5jz7MOnjdB6ImE1M51RPBCTXWpPFHQIQkKl9EZl4mofpnWg1
PBNgskO2hV5iFQR5MCJrudtpxG0oML1jOWl2wNRC+mfmwBuIS1ussWH5L7puxZVpeJHXbFqY8O5R
GO91V12dJf0cSjOYbjFh5nIwpLMnYgVl1WmDhFnj1qzXfDLuCbjbQcHB+eTfm3Y8Vb0Wm9oUKeYT
WrfsWhIuCS6+n9b8S5LglzX6Ia/sh4Xogd7fzmzlwZ5B8psumn3nG5/T9t3IjPdpa4uTQDfp9zbK
aPY+9LrajzMCoWfRHswkoQz1pMXN3Ld41MyUN5djZvbEHgjsl6vNRGvbotV3GJ3x/xX5dkygFIbY
nVrtu1cTyJr06Ry6fVE/V8RmPk1z0TMS5kMXPBtTsz0bmqofuzFvr7qWL/uVWEXGwuWbTW/IxU/Y
C+Y/wL5hWcjfNosXQ5TdA0Pkn6NmHDelkTeOocSZtd/ahFMOz9HiRK6Vj/NxK5MknvvxwWsbxKHF
0n8vG0OSUzZODDiTivkbFj32W9Ep+KVgygB65KTKD5xs2y5trr86pjKedL24JRLn3uuUaxNhzjaO
lmrG+1IYhA4jMc8kPzSUs5Y3fqWl3Z2Kol0ZRd6YqCollqPGzBOl/ng/4znfd9j8XZGfa6Xb5IRg
JWj8bQs3wp2CdXYvuVJoiJV258/+wzibNmFwSYp7nAlERph6kE4FJI9hB9QCBtMPSlsCQ97Gwfro
lqUKxp6QUABJE8y8AzP3uyu04eOqxjt7rUE8PW9sfiAk/iTgct4DSxih6jSGwLJLmG4ZeTJ+Cl0h
VkPHaV9VZgOwrZADgdqIAF8bjFpzi7MgtzcDKpT2/EkaW86oQ1b5PbMq+5eB6rAbDHwmgJc2Hv3B
rcmp5MHfbWfceoUVDds6NRFZfdUbsWb3PU2DduTRCmJstQKtc6h8hF5VJ0sepiR3fssz+8eU6o48
CG82rqOQEz7LDGu9JlmwREjuHBVqyAbcsgs7kDEsZiTqQgFW/BlsufW4tnO/a5KEvqufibOPuZfB
VtXG7LTyzeZ+3YbpI+2q7gr0myZR52tDVJi+zqy88b9YYevFparap6WVyTHNizsnoZix9OUKHJ1r
R+VYqgupu8WTor54GbW0P/UmqauhGHP5WE4rF3JhRAtzq4gMu/KOixHjdL/s7CF7WNXi7X2teVMM
tBcfxMTfcPGaeg3DuqxOqNZ276PJswRSm98zp38yBEGn2cwDMFezC3kjq3BQnvjQ2FHGgCtnpWON
Hf9lk729xqu1hViI7qWZhKLwYruFUu4LojDYFP3WNWSPa1yOoYcvL+z6pTgIE5cY882meqYUgV2C
iT1CtVVPQtbZq75O6/rC6rUUIlulR8fTl8ucd/Y7sHIX0ogmO7JbgGqYdO3rAozDuQXM+2ayPMDL
OXvSUeaDLaZyPDj2au1pH4AIOJJ4oBvsDkIlTpKDEm0Xgzv2wZKqOzT4+QNdzI2WbXpGS9zAKTVG
EHqCCzIphf/Ccx8H3tydfEfHlNpQ4IV92c32jhK72PsN8z5LJw+m/c5H87lk4lpMQFv9dgRQ2hfb
sjfSwfufpJ1Zb91Ilq3/SqOem9UcIjhcoOqBPPPRcDRa9gshyTLnKTjz19+Pzuy6thPIvNUNFBLp
LEs8AxmxY++1vrVpnDHdIWlANIAw0DkkTDc/BhQcVyEy3BQ/Bl11qU9HBQFjH3FfrrvnsIgd1pr8
PJksoqUG9hYrhTozI0JG1IYrrZ7QAjEOyxGfz12Y2fh5yPMLGkfWl8pBmBUm7V0p1RbnuXFwBm9b
JXl9ZCSiYwbKq3M/Ltc8IXPgGb3aAt+jpa2yV3b/4tCjg57jxt0lVfbaRXw5HdKgDSDdS1vUG/DI
60TA8aOx/4AjdQ9+sOXook5mmV6N5jgGdLwvmeu9Nym+Ww06KgwruRlkB/IGHS+jJeOAsXCjLFq/
2MA4ZEcr2gGjXTp6p1QDpqzF3XXjupco0xCOtdlBIDkKpgGVl0iGLbkOWAryhd0wUYeoTGpf65fl
yTXCJ9xeqyOe66pyfMzDEt+TrNh3y7w0GDtQQ+DrRgbR9uaXkSIs89eK0hrT5VAxhIHdmhjjtkbW
y2ftyeTSAxdjloP8TtZj7hNieVF5aF07vSb2CAz0F9qVHVKVPBAA+f3ahMLZNdSvuDagg9ALLtHI
A7APnEVJh5AJ5HqewJTQ4oEaJ3dBB77o70rFMcBoZkdfEzj+e412xW1XWnd5LibAmK4F20cjqGBy
L5gKi50sRPnFBpJAIsPgz16MxE9b7pqSSjWS2VPjpc+dhDsiwxRJ1iJunVAnl8Jo0GVY8ylS9H+j
UX1x7a7dkrwF6GZynRabwjx8g1xWb1hZPqcpMuvULVmQ9eGlzEIOCwuS0SLiOQr1Zj5I+gG7Rs11
ELaUrEjrcC7B/gIXVrm7wuoXvxiiyxyiDKUhdlPpVf61rYvpDr8C2han3lrfuw1hdVxks0cCfUeV
zRi66PCnac/YU++qQfFx17vIgzYTzQb939YN0tGo75N2wRKZo4WbCM4Mw7jbT/Cx3lbWIF1MFNdV
tRYl0Wwf43xIk41k10vQj4rowbIwisxwBJ6Rg5T1PqIP318we1SQxbtS20xdHm6XknK+n+kV2mAf
6KSz0DMnZbM0x/DGGNNtP3h76uv6sFjJHeNL1E/trb00t5NKt5lW3/eCWTVtHYBPTLYUDl9w4N43
RDl173dl90mM2hCME9Iv/AhnNYUEcRkYFdOq1oJ+jvJdm5YIVCtwcvFibutoLPZRpyUH8LE4XMrX
wWhTHEDmdWWKs9FXJzpL74wyBArsZJtEMP9dm/16pDkJmbwe0G3CwYondbFM6wzHDE32kD7kZXVl
MeksXGR8XjUioJVlYGIYw95N1kBnqsskvLOHhvNeABTwTTBiKnTy49CMl9yOWpStzU3DKKKBMzz1
Ad6oTwlxIEcFJ2YadPTdYWlslGm+Nrn5JAnwuGfyTkEluvGzY8ym7yQK01WZRXzLxaewgGsxzt3n
SotdnwGFOCbJ8qjNXnXnIZVCiW+521G6ld/NpIXy+BzRW1dBYkb1zkppCeDAa5i9TvqGPqNx47C4
B2kcv+jo1AJvKBkVyfSKCJ1i20tq7LG/ZuMj9UY2CAzK0D6b9mDtoFHwQCfmXdR696HGx94435Rp
QPRLvTtnsqNt0khqIbgQgdA4osvyxitncw/MMNvm+hjMZXeJF6B/SOohBHfUYx4HotSKllNeJ/iI
sTyfeHZLhA2dBzJDuxRU4v1CDJM0yleLUPamSNUlq+gNDM5zxxbMkcI6KqbQx7y1TkbJeMnAm8fD
q54b5K9+x+zmHsTOJWPOdE3ArEsTGbU4QI2rQcN0RJooml/aqGbQe4tzbkZFvzuuT7PNBinQebMr
zy0i5jI/RL05g12MHphuaD7pHcDftGoX1nYX7fRUu0uUPPbaULx4kkoZze4QzBoEMFGCGImZZK6G
004fgFsptBVRe5Pnrfs4yJShOMDpDbqMZFvnusHegJCrEe3z1PZg8lwErV4Wc6Zq4UQpOcggLsMD
gME3QRoCmScCzFkpvdOULW+6Mt0TAW74ytPPTSNoAzn158JSl0Wvy20X2drRKcBMZchbNzAUHlHd
fIQJwImFNXZbFtarTLKSACzcnBOj8TYena2bgmiaiNZe6uQUtw1q3ym65EmZBm7G19Rp2s4W9g0Y
L3I+6DyYYnhwp/6WTyjZDHZxQEN+aHvmPbG0z5aJNQpITLZvWI5pPN+m4MmpsGvvlkbtF31elA+y
8GnujW/MG3sfjhGQR3FBGScOZpa85PQB95x/tW2CyHh1FiEpl6a9H8f8MkcAg8nCcEHXovWsEwah
lt681S1dc6IqNIAV2k0rxIVONTlfdXYLYwXlO5QTjFPyTTopl3BEfFwIBwDtU99npC8FSIbyjdFD
iyiGfYaTB8HzlJ7i0Si/5nlp7mEnQkXCQ2vycEajc4Us2b3O6+khi+m1Ny6n9r6tb8xJ8EoWCFOx
WT8BnHmaPecSFZM/kafDC8HJiiAat7AwHw2Z3PYroE3Tc2LD5BfZUQt5Mj3X1jQj12xmX/XJ2cCP
asHXyRUPjBlDezNuJR4pkFrmJgEFGGdWzd1DiVg0OuKjxKLJTIiPP+O5RX8jEUFimqc+D6HssaPM
sIo3gv9Gosd81c71E1CBh4XoK7gf2mM75J8qER/4FOErSf5lzi9TXb5Q/IIj4ITL2YN2osJ7N688
YZu596ax+iKgjcaMo9O2sqkfhlE9QZlPfK1t7tIkp0yt1TltomtLHyFFDuoQ5mmFmLu/hKFx9kxA
hF57X6Z57atWPou26AIFyyZI9eJTqUs6rfltSlSGQ/48N8CwIyPqOIX5q3CnpzTV97aHKCuxihdb
5emzLmwbWKC+i/lgrpgWAGGATeXb7NpwStKrqS9BI9Nm5BsX6VGX4r2ZMFbFXbqzuvKS9A7XHV4k
BWqbZhwxCkw6UVYFZmOjHjcFPTQ6SpPcMza/tTGszX2LfAa7JUXPK7DCAzROKo+0rnYjVCL+uNp0
a6TOdfzcxMsHD7c4iwpiJ1OonMSsBiFvRaxE4d4RSfPgcOdiRjX80TGGnTt0B6NPb+2JilKT8B8l
eZerOcen/mKez8F+F6vkwsEw4US0WFQs7mUWKw4A68+Oiem26OzsxUuhfcAwqTYjS5DAnOznXYo+
1y6a7UzwJArf9JXIqyvEewMWkGRXm3q8IfImhm0xXBq7Kfy8lTe0EO5HV740Hlq+HAIlT9emKz2U
5MUun+jvVQk/mHq06EzXonS2vUOVo7gYhVJf5KTe89iTe05YC6vipJHXE9GSyS0zNEmkkt1pZCne
mBZQGto2F5ejt2+FkkNbGN7OUERmfbhi5HUdNbSnLOC3KKQm996R89M4jWqLC/ZzkQE0dDlp6Xa4
WkFTX1/YCCuDgj4EdaKDBLyJlwHaRw8Yqjdmtg4uW4Q1GIN+vDOkNH203OzxedMF6BVOmTc+61X0
WLUcWr2muLKhGG3ICHkUswi5IcpDjj1y06ehJBwO/5g5Xkd6c1OP7k0dWme9gsUV50mOKG9471qW
gLjPH+JS3+eCOeAyuBRMKzlHLKcma6mhYmbAQ9gKH7sqrKFKf+4Eu3qMuN1PzaQLxrmhVW7mm4EE
C19zM20TQbfwkRmi1mfOO9Gh0b32MAGKxf6l3ZlLNW1zJkjXulU+zM0o2Swj9xAZHAispCTCajHl
NnQnnqk8cB3x6jqye9EbGmckf7KgAV/1Ythgbanft4KdDjtOop3g+3wdFOIHs1kKyJWGdu10eCZ7
3dsaY3hGiWfRAIUGYIRkqTRef66Uh4eRM3kwtbp3jqvc2pM9DNBDJbdtCgykDiV9x4R1Znb6xxbl
PtZDTAgkERg7DdE38936NuRu9UVi2xviYJFe4+VVmxZLG6J/0T7aYdVe5lwHF6IZ1bZWZT9dhTYS
CsPAKkud1Y8+4W1ZfI50NktWzn1HQ5RzOWg9L2HtoYyrmjdp9yKwmPdd4bX0dqqyhM/IdQG3MCh1
Nav4Ppn0JWgK8Zqn7nwYFpTnlHwc8/UXOLLvrVbZx0bKJ1xMQGsHzsqGm3/FrJlggKXhRB7vZ4jT
wB9i+0L89bwxzP4ZWcOnxLMHP6WA8H97ZGoQBIzMvhYY/7Yrtq22KUbwl5gHBvLRHkqos+naiVbg
bH7JIyjs9sLbJ8pm5UncKy2xjjpDzq1tmR9eZqTBYGLlauP8rA0L67eL7ApbOj01o/lEhC9Fn1Nt
gSycsa0vp1qLngRn+B2Sw22TLeWWSSHqSGOV0JsTGL/vEhf6Ym2IADmEBayYkpZLjrHDHjiEDmhj
cs84FjHfVOawOFppsu3p6KDSo55Ttu5u+hWBRy7fG5luN0Jgi6Mh62zQTMmbzujqa116Ix/MDM1F
xnxmBrjoJr7RaINtrEjR4bZIqQWxU2Zm4EjF3oAYLyjLqEWtUTe3zVg+geUjOIUcEczxvLY826ml
aem34k4MiKljvmN0hlns5ZCAk1YtOmX8JusgCR8/IsNFSPvUSscIIqNB9bV2sAFKcWLN6kNj1jfl
UqScb7F0LI1CvJcz9+hs69LUTKxYcI5D6ezqmALcGsJl55Vu4/lDIoudVVMDGXRUSHMiHY4D4aaH
V2wW44nx46dBs9+KNTiTb6eB2OI9mQ1eGNd70Oie59ET/Ydbry/ymxmR7aafvQaYFZ5wzROHqSRy
cBk1ythYVOubATXsmwtlYGpg6Qdlhwa3AcyJZzsqPhNLs6cVTrtJ5tcl7kw/TxwMWlp3JL2Fqiac
EHyPe1V5j8rinJIt5mdtHJ69sbwebA4VNsckGhZggnBsSKdDDhV9CuPhZRgXjnG03qfC1XfARZ4c
q30YuW+dup83tN7p3nrbqeTpjCkno/ZLEWNTXEQptuHolJvVKpEKdw6asHpGrAKgpjwSmXPdD/r7
ZJn3iiim2gpNWgzwCjxyHYLcGsADJqD4MHcIa9vXIB4BJ92TuwQ7HK43sNjsG2LZG2LOWhLyhrts
HM2AwDJ9A5iD+CWRb3E9HqLFJYAFcZpMqc6ybHi1SIHBAmhsLDSzYYNr3ZloPNXDxYq/FFYTB/Rm
TlqJBUzLN7yyT8ybH8P2Y5w58HJmijWM7uo9Sjt2LSCSgZbEB1JUX8BH3VcOYY56ZG3YnnG2yqA1
2xMHykM/qS/4RLZVu2zrBftV2zF0de/7BocM/uvrzMYg5MS3E50B7hqcJtVe1skXZyG/y0RLcswn
59BJA5XmdIwNcSycON5DvcHBh+4J2sm5C+dy1yC/4vQI/B3j9EceRt9qWXzTmuUSSoHFWsdzl5+N
Olrb2NZzpOfoSh1CrQBKUrUvuO98h2jHK9exEe9Kij1hjk9pMd9Rf3W+GRs7Dhtnr8g3oqHLqTtV
Ze/SEds5Q4nV6KAvtybm1mujm2mvFcPwuTFtDgR939xjsg4fWKOYTuOeAUgqjFNWKybzHfLqxKqL
jUg12vz4lDfw73pSaTQy4NrcjJ68SEW7bGlo0JkryarXIW1AaA0WCb3fnMsnM1kW9LIGMjnGvapH
FzHqTr2xinQASmug4czick9uEgZnTu+JG4dBGDrvYTQ2D1VJgxQcpg0IIJdEyuI76aEGyy2+Ad5u
WsMpjpdjpwYE31I6uG5Rx0zQ+GnI5GMNwkPoX2iUKp7G+OCyt94ujsUSUes4ecv0vc0d79YF6bAI
pjl6mNx0MfGobKMt0jQ33ekdDipQQfdJZJIzMttXCzIDVBDbmalPJxw01rWqH2BgYo+NC548Mfp6
hvzZgssDBscluQ9hutciU5tkXd3EtWFTinh7pNF7wJzDFoRsjKRWvisOSzdDJB4dAEOhQxGnlnea
mHJrVA3kIwFVCRwzjb/1+GM50dceGTv8ECc6zjG2gDR6xgp+zL36oa0ltuAeVFu1LpN68VoCc1my
9gxFLN/nrE8+WnowUVD9N97K2NIcDCBtQrNId79GuRa+pQtruVeaxP01lkvDstESpHR20a7ADHp9
bntHGigvIerK85jFh1wngopB1RXmh8bHZr8nd6hhoo8rMu5wmFQcBgMofC/gup4Wu76FWDQGk8mU
r1hh5cqWJBhMBh+Ws3UWBrAi9VpQ8ZnaSJMTxuLdUSVsmKz0fhJbD0XuoZieQClo5SeS+d6brKBc
qxgNOlfFIsA5EANrZDyzorvgmTW3Tu7ANc37bb6wq9N47/0oBd3hSkad1KHntMblYUUzECu3YEsX
2F81QN1LuTO6ELAXYaJkFnoLdNT+OLtWAexgPIGhbY6qokGehtqNGgCECOsT9kAQ7RoBzEkbXRaL
3A3Cxj6rpHuqRmc+dnhi6UekkLx6CYRAdvdOBjcux1ubA4LH6JjxpOhip8AEbyXdEmZ+0AeXEL1B
PzQEUfQvS7pwq/FrKsgKUKlcI1ckdBULLJPUOUO62tV9iSGfZL8Hw3X61WfzgpimD6i5L2m+gvNW
vlompq96r32a255X3EskpIxZwOJYMBBJyd3zaajUd930ZRL6R6ys7gFeEUaGsmVRzsyFkTzqkHmi
tidMONDr4ixTpM1WoUHMyBbwN5F1b+IB6HAVSnYbxteBQrMfTOTA+V1UP6M8v5LLWoW01N2V+9wW
Cpyy4rhKMBxT9IadsaGDsYLf+w3tTvKVYpgJZXOyNSgiMzxjQJjZozOad1lhF8Cscwhc3RrkM2Y0
StAWrXr3vsw53LdxqGj81joyOg0Q2x41JlGzMe8JPBueeG+X1MSUXbuGap1bK24wsowz8QbwwqHZ
nAfhRHRXXRKxz3m8drv0Pus3For3GXgqObe3JlnR2fVsV1yqXCZcM1oksD82vZ48TiYNSrAvuE9O
TPs9Z2vIsguSQcfFj3yJGXmGHSrGeNrPrw7Ih2rbVQYJIQYxaMlWjgNkxX62++3iRlUGAlcrPiAb
mGhEapZv+GWec5VIZ263jqS4w2iT8UC2HmUGx6g0/SBjPS2fS2DZRBVSweubDt5h/1Hk0Mt8Yi3l
YTbEoj4p2q05A8FnmqN8+lHfrf+MOoSXpTVDBOxbSd1UNoZmHabC06qA3t9XYN7klEIQZOjaMv4N
h6ooriZQf+rEYIgvxohm73OkSl7XZA8LvxSt+xuBqOn8PprD4L5PiE+e4zHUk63gSeBlCd0+LBFF
6v0wGpXYmLBTry1jcObASPNqT6BsOF/rvUfqiUu5Xu5t0BkNeQWjhSAnapBsuJyXssBQeaY/SGPo
9mbo9ECg+9hND+yewOPrRR/DXaagb1w8F3TAOVt0t/9M1QdbtkXfWQVhztLpj+Tfai9pm9S6j22I
s2ucdbZOsyGmCae1S2VRPTMTxmVOPopAN4YlnmEw1Zmyln00A7jZh+1oPAoHdvQWgwco4yEvtY5Q
wbZPrmvb0eBg9ji/6RUnVfGVnkw87WN6M6iMUrunxI3HvrboxmblAMawizP40/nYqFuJb6p4AE9k
U1wxL57uqoLJ9KkVqO43eSNMcYpEmJjXo4NPjt4IA4+wTmmMZMrS9ECb9UluJ2Mc3ulilSMll1vr
1/HgUNXr+gqUIMfK1O8Ne5YvXaTGeWs1PYoFq2UAfGcqLQckbKdrCIetGIjGIBhN+Crmpl+1oye9
b0mgYCmbQ454YB37lQBvOvg8OGuYtwaK9uHezhdbHNoo4ZthXIzYtScKx7lyOM4dF9S4KuCjJAdN
m+p5AJeqVS4zrhzeewKPW7uCH2vzu5Qznyu9XMyjxHvt3Cw2uOsDyzriaBKLh/GQLS3yUZ1IUo2h
JmoAP6lClg9khPGDyBbaMHpm108lycukCTHxr64bvXbPKfqer9pc9+yb4GwODBbGKxT716nJANJn
F0R1MmhDd1fUxIgF1UTwddCSvfRE+qugXMgQtNHq0xD0R+2CFYPe9WmoiwFjXBilu4IgQcag69jS
nbBAJzmdZ2JjO2az6CNKCiIJ02rgXjSKNxQjxluSsrH41vBdjkltRWKE1UnxXMtBVztOal59bWYp
6QL6DGEVqT6fzqVgKVvbkCTTlMTR7ktoUnow6hNStRRBr3V0W9v8pEmcDD4MfDwe8UgQqB+1bp8e
UZVygCezF8jRkHYD9BM3wdnQ29p0L+34kcRrxLmTOcJb9E0YvPWptIvxW8R1s5uStgntNlg7xlaJ
agg5FjOuwp0pHlv6HRBU20zCoKlnbcEckSg6F1LE71BUiI8pU3aWHmDMK5Sl+jKRSHuRQqOrE5sp
Uzl6WPSYpmh+IjebR9lrAfTdwlolu5pBV36U6UhUE/lJ3XtFgLTuq6nPzesBqd9BgNCQwWLbDgY4
WXQnyoaMiUyrs3jqU5Sd+lhlaxqDhYCL4hmIAzp55q+CbDl8EvrE0mmgq8Ln8F31bieI8Wfitvdu
W4bMPtQqap/DCfhEQ7QG3maWSEYrT10HXw55c2uDL29WXvhs8LV49ZSgtXU77VFiGoo2qWVZh9Aq
4quOpu+l0rFACY4J0NoRITS7zimMR3P2+oEXqyfYVDTgNaR8PECkNy60NGiY1w3dykCRV79x86SO
jpUBQAl5ZdPBRmhos+2BtLOyNaSCE7ZlVy+IbVlC6CyBxfIW0c4HS1/ibgOamvWRc1RIBFgxWx+4
T6x4A9lRBF2SGcMmDWcNejp03KBPGOfR9wHMX+t2daWSxQXU783VscD8/0J4OTJ2QxrsQ4pUvENV
VWy4a46QP1X2+EXZVVoENikCBAVSaaxAVKO9jmdbf0PnRPVfa/DJDRFHt+hr+DHBKoHbZdIrxJjU
xxBmw0H/VqA7DrwEa3kQjgZOXZdYAeFHCz3NLcsLDL+kxD7mz9gqiUlbY2G3dUk1ctLdQkNCwtNA
XlGrveZLOnxu0wkprztOF6zOrruh0s+fGRnm83YEpUJCmIZclDlvJG6y3mYNN/RJwJ9oK/eb3tbd
DSiXHOHAUKOJatk4ISh0hDKkhft5qKb6EQlUf00ws/amGm6EAIcC91JhAn1Fw9HaD21pI/hEAIiN
D5z3K/wi8YLCjr9bmlQQF5fzVrzRWdiZvIRafO+pGhaMbJ38MYzbK9HlbbflLE613nbTYwmE5cVr
G7pdulMIlCZZnJevrW6Wd0Df9DeZozrIh754S2wDkmMqsW1rEC0ZppAXvvCxAZzreEo4T9QW6LpR
BzZWi+HY9ooMckLmrudZpyrBgUxkgTnlz0hTY3xIEiRuOC7fCXkDxNzRmORDnzetdhCMWm7owgxb
c6wb3pEVj/ecdx+7XJprWOSIkLmTc/o4q7D86If8tXfo9tp04pbtMtxT9kcXk93ozmVumJ1TRyEO
n0AG+QBtMeIqWwUNk1EUJqtT12niSxNX/ZVVVd4mI8bIQUildTfAqgnJG2Mjfk8iL0Q3ItrqKckT
DpgL2p6AUV+GARhWnK8bC3DL2XC/8rYjyO0hAqMuqrQrMOj6k+qd5L1CcaJhq+s9dwcVmhkJSIVO
bPD39sfEpW1ONaAluxjKLzRiW+fWTnPBlmZaqyc3V7NdoGJZ1E3KsUJtF3TQ0z6nvcED9d00sbj9
0O8ta4ZVaBTGxbQX7kuqPe57Y5pLskicAh6vmzNymFsvMk9aV8pvDOi1WyPKU5r6+kD7+/vPEV3E
8BZDCCg8fNZn1F3elz7pjHd9wZK2oT1X38dx7ykM8paiiYLm6JhpOmtGMhWsMDmZrVgYUYnurdBC
btM6CPrbtGHzgWs9oTmS/DV9fZ5yQtTQY5qzPJo60/2xHWgeondEd9VwmInCiYI7hvLJb6dXgOq9
gosIWD/N3hSimo00UnnWG5tVdxC5N/sxjbFT2WguVSuKrfdpHiwIS73MSxhcVvHB8SK8rnAeb5wE
OJEeORkYtaYPKBsYBToLLUefZCnA8IU2rQdxauaGPmmZ7guQsQQ4Yc4tt/gy87ex5PS+YpXxFYHd
d3ZGhRcdTLFnf0OobNpAtQ37eeRBZikjAmTcl4Yj6oCDQjw9tKZjMsKzSoWetMEj4o36YH7tvn9Y
RLfHyzPdlPyZB1giRuQoAk0u7yaaryGmrHIxCB4glXpjK6CrVBh8Ih3pyQX/6obXaMXhHo1uEpSe
N12UnsyAVNFF40LgtYEZyIoKX1mRRqX3ZLtRtMdlLh7MisHp1E/yObYtisuCqkv3U050L8KYSoyN
kKawgXfxXdxOC1w617wboTIpArPJJmMWg3j+zkYnGxLQpjeC+LiIEknNcXznAEq1TlZXLLu+UfVL
zszoOfYcbAWJegLHzKDQbbKvxtJE7MaoqOnw2tfMAKjYEx3NKq4xZfLTNlZdAtHnfFfCVKBXpg/c
LuWc8/wsIWc7YDZMBAm6hLxnFLM61UokN0w53w3IHz34ecNzt9EAdeO5Im3T3mLa4AvNi4x9JFOd
KQ66F2tq+9vuD8kGrTWWTB6tBIH7phbzdFn6OF7D8BR3+ECfZTiLiLvU9ybJidL57nuD6JYwQ2i1
1toV3CnwSMuYNvP3X0AnnCeiwp2L5CCt2uliNxEll+WtJze7hxp/Gs2K/yKmiQc/yzzuS4zzhh5M
dhUT/okuS3/L1nsFlT0WR6nr866zl9S8th1PZNfdDB0J6KSQZwm8zMYqM/ABZWHDL8H2yQY1doRD
HCyVN94WgohElrH0nIzNbhyyQx1P/P3fVgGGMqF9ciEJRByQsgZSmhIZfs/vCxg2Awf4GQeBxA3C
bkQx18cCELLME5OLIZFFEFNVXNJ2SMYceegY4fSBW/aV0A9oONHTo1fQIFOhlYmp0xaZcZYYkNfp
OBLtYiaAlNObx+f+vSBsWXz0p6JbsvpMi8AqLujTvDToehSJAf5YM9tF0hHewYvtTu0Ne9VDjjyo
+yUsWbzmhecCpXOePWtF0rQBvV97zcmJOKOT4TR8eIr91J/QckAIGTqil/qOQooExXCBJRdzrgoS
O+GbnPU6L6/qeTLSQ59zbV9pWRlvNK1Sn7iHbBqb1SSj7ZRPPZ2pUKFCsWxaSYEpvOiha1VIMdN1
0akmeBxrhN3q+KyTDDdHY5pgVluJLtpfllJq+9hI8KL7CAPN7klyAnG3lEWYCPvGRinlaGv5noKy
f/7tO1Q04ttd3sLbPQxlBvy74W9XAedV750p5WDt6QQxE9atFqRNIqH5dobbuQALdR0RywrG9vM4
lC6h8Z7cjDr+9TvOC6Gzt6F7YU4Yi4KUUpqcrPnzDA1xmWm5SqI7H0lxEs3DhDonPHGy5/YTamIO
gygqe24tj1s+ofNSEmCXhaiG0tG8RWcR5pwTY8AcNBfzlglhho/f60lkOrSTYX2hyndfMsjMqauh
oUqw16xqXi2K7rWae2+MymdidYEwVqTVjwKjh8Wxh1aE7wFlu49Sptg4zTrUSt03U3mfsQ+yIkrJ
Zg2ib/r03bb3X+/T/4k+qstv9jyilPnze1XPChZw98sf//lYFfzv1zDmH3/in/9/Mc/7j+rmtfho
f/1V66v58eq/v7rNa/f6z+9/l5e6/mFLcnk33/Ufar7/aPu8++9s43/n//yPj++/5XGuP/7xt/eq
L7v1t/2KsRJ4Q//Fa1p//e8/tr7+f/wtoGT9CWG1/vXfU51t+++C+kJIeD//oldphu79HW6FK2BI
6ZY0JD/wO75KM8iB9lzw8Y60bNvkr/6LXwWI8O/SsIl6NnDnQrTTrf85wMrWDRd3sQvEStCZMOG3
4NB8f71P6Nf942/Gf1pObjGQmTDcA4YBIu5Wdn7HEC4PnzBgVMZTHKXV2w+fzO830I8kq18cxrbO
gmA4hg3Uy8LTi9Dt54smLCEFJn335Pi3kX//6erm4e53stpPd+mPF+ETqv+ftfSP1/jljXlwEmob
pMkp81++PEb+Veif/uJtrO7UP7vE6lv+4bObbQA8Cw6iU7u9e7l+vKSbyxJ85lj9FyZk42eb7B/f
y/pef7gQUOB8ljMXOnu+sXmMN7wZUnCCv3g/P/us/3AZ+QvMDPe7oacVX0vGgKmu9k7RU6rFK/PV
d0xKPatABoBd5sGoMix6dOcnibA7DzoiXC1xyjju9HX/W2j8//SblKtf/Yd3L+b//piX3e2tF+xv
wBv9Ly9h/nyJZtblEOa888L/EgePnX9j+n/18f5s67a541FgmQ4FsmcApPN+YSTUUQiM1XMgYzli
3GpQsDd2Yll+E2nO5c+/yfXe/uHG/H4p27BJrXaAqThifSk/fGK1FnJ+9Zpur8mweoyke2I8kB5I
pc1OI4GNUDYa/S9u0vWZ/fGapmmAS3B5oIHusZz8auWGGL1kNm6qhj7Ijt627cuhV2vwQHkCJ5ns
//w9rhDBP1yQEcG6mAgpAQT8/CZJVWhMZZpcsODoayphE0Sn7IDYKwfxwthQbsIg6lKiYeldOmcp
VX1ojZGoEA9YXQSZ5LWudVUHHRMp+tGlC4MpQSfUJxMOlSmEkGYXtEIlRkwnJLiopzV/iFTt7mvm
BtsEX9SRbKzirBGsRxKKZ22svmlQ6GBAmB093kIrIfzNKfJtPRRy9+efwXrL/PSZAzAUoFUldiBM
Y94va1zVFQ6JL16EYiXWGfDhzayqcfh3ryIdG7KGDTFAt4Rt/brMaQDGmfo3O470ZjDKcNgpjWHG
n7+XP3ydHi1Gx/FsUwiSDPVfnnJGxxnniELsGCup53oFIEFqHh96wICHf/tShDILl2eSuQqZRz/f
OWYWoq4g6mA3R4hYMq78NBcM5t1F9Pf//qXgU1pSIGS3jF8BB4SBu1ViMWpdjEhuHQjnG4Pkkl1s
xt5fLN9/uBmg4LB/G1hDYWTgUvj5XQEEXuowie0drAX5f0k7r2U5jbZtn9BPVZNhdyIsZVnRO5Qs
W+QcGjj670LeeNcw1FDLv+0tq0o9Tacn3IGeXSVPHWzcnWO+vlp0nTYdinAqW4HwxFmfOppFbSfd
3rMDVftVVCpQgyYz8EsLXK61GUfuP1x00LKdG3r1NhkGcY4hBKgLwxUATVazgxQCItIY4MOFYWlA
fs6abxm5VYpiVBx/7Uy7+U7d1EAqUW1xu3u8jOvLDbdNQjED+Juha+ixrHZMDjwCqaE289RUkNzP
IdUcb2xLkAbwXMRHbXBD9YVf2uAqXY4cEaCrm66xmrGTj3jPFop1BbAJGxYCzLfKwliybWz9FXje
Erftsts5GutNZJiGyqPBP1wsmquultfMgzlHCaX08mIKwY+bdJ3KKH7z+HOuz/rvUVyiWF2zDMEk
b7eqatGW5QCWHnSG/JWak0VamdldEJxXXngqGEoTvBF8TJUXeB08UCJRpxHvc89qYB0C9AbdNoOR
efGENJXXlmjcsWzhrNYqKesRaElRebLQkFRx2xlMd0hFUjvVNIuMHdmj++/Hm27y7Km6Qd7gLKv4
7H3v8W4cU60bPQlmGCwSOpr0FqmWYYj+9vHM7jeEbRCnm+xDXnV7favMvdKVUFAmDx5s89YMsEcU
lTvuhNJbo6AbBTpYUFZThXY7IdBLlDNzWjkUu5QLypeNp9TFXy+eiilsngtXt6h0asshf/bVWhpb
IAcS6VWlOp8TWUKhSuKo//V4mLu7gq8liIMoBqqLPvBqL9CxQddbzaSnsCff2T0qKppo6jfVBJ2z
ncbp5+PxVokOu8CGAm0SAfBOI6WzPkxmVqEWUo6eVRjhBysFu00bib5fjjxo7cr01FWdBiUpsHzE
NMudpdvYi7Yq0GHmXSB/FMufP/uqKfeljVgtJltmrJyDKl6aS/hwHzB7Gj4/nurGNrHZ8hwxrkQh
jHUeNIk8KwZVLszeNMP6Dd1VNxQUmh6PszUnJLCEwPKM3a+vtiPuRXpCgWjyxslAXq0DyOY5BRYL
15LBSv/xaOt02CCK4+s5OoaqCFxb69ujjfsutvVM8YZQ6s4FL/baeS+UsPyCqbPylmJZ3n5Pcijo
MnCcjwU4eOdcY0wVoliXucnO7fxbT+t5WMmUgd6YmrAgjbCmq+slHK3ESKQQXsh3QDolprl9xQkH
a1yQhcYC/ZlMlFk0gt4T17tQL2lkDRXIOq2yr7hNdDjBmdTv6ETMSYa+LxgbNYyn99pY6Mnp8fe7
OwD8XJsH2oR8CGx1/flGy076XJ8nL7FV++8iUGBRRlrfAfDXTPRrgTS4udO+6W2YeZqY5M5tvA6J
ls9lO4jPLVptlrVO7Oyur0xIQJM36XVw0ArXOAJkia86anPfEGCJX+PvG+9smrstyqBUbnQViTCk
4dzVLTP3czdqhTJ5MbT/P1N3AHcX/mY3AVqH9Pz4E2+OprrCIvyzaBMsf/7skAOWHJvBMievGOLB
p+sITChsa+CMkSZ2tt/W5wRWy9WpcfScddzDsQ8khf7JyzoFuC4pF9f0FPeeW8YS52gNIVYKnMbO
mf8d2qx3PTeLyvuNzpyqr2K8SNUjICYjEs8loo/1HCHYqHV68F6PHWlAlINwNOGHgHDYVxHK6p0x
WuewABClg1kEeDDEb1TSlgzrk7DTdgKzu1eF9SYMdBykoCicrb+KEttKRrlaeMidLIzWdvqEk4Qi
cSntmle6yPYyl61lcCkK4n5gshT26nMEMDodIXPhwdBD1i8vXGy56SlXRh2e+0Y3rqW0lFeP99nm
oFyEFDcNQeVzNaigB6rQRJm9OpOYexV4hp3NQav/0GK4PkhZImkN3w/k6ONxN/Y3xQsd0T1ifIq0
q8rXWGskVV2M3pF0kYhNcXZTzjAPnL8tFvfr48E2JqkTk4J6MlzixbVmpTK6WNbY9uRFqVDYRV2G
gATE8bdQjIszv6PHP69vXxrILe8YEaNGxKi6SAveHmFr0GF7NdbsCeqisEBVo66PKHTZ4fnx9O4e
6d8DcRsvH9LhCb0dyIkiXccjCAP3RPQnEqrUy0bR76zY1igYLrlMSuPJXJeQRR3YI3YiqtfNTTkg
SCwLlBdsM893BlKX+Gl1L6CUSDlNGI5LXrS6aQsrc5UgxWi0boTAGraZ+vpUuRhIH/Vw+XxgLvNP
bRcazknOCEuAKkY7Gj3sxkZgVmYCDHiFF7sX03hsdn7e1ncgQrdRbCLS4sjcfu1FvhhZ2AqiZeag
+1smCwTXMlAQePkTQCXxfwOtlpVcFUqzzkAm7utozwBVWET26uyj2tS4JT7eRHfpPlecwXNN74u0
jfLW7bTquuvRlsB8yFSgjoWRrny1kk7zUe/K/8gBCr2LG605ufkiuvh46I1wAgiJZSOhTZDprt+B
KZBo8NrcBVPuFp9MZ+6QP6vd8SPvggH5uHPF61BBJpoOYnUEzljtiY5urCnpHXO3EBy1tHWiYmtl
X7t0Tj0rB298KETbyqcYGrz7+vFUNwZiZ5N/kosbjrmuEwM4wOoj7WxPhCb+FtDuTyAy85c/XWQo
REi8rWLp+tyuZav3snNHPKMh6FvU7nM5uieQfflPLiJYjrghGN8eT2zjPkcX2KCwxjrSQFsNqWFe
AB4rs70SC6hTE9rtWQfe9UQKGOzkPxsPM6LcbH8iZXLy9TtJZAQzolMNytBd92eehsV73Q2U4QRn
GTUWetZNvxP7rftBJAzUg+jY6UAgKMuu677IhleTqoaGl2tzbV/aCeuIQ1Tn6ftGRUh1lkX1MazD
/pfRYbANxzBWEcnJrPL0+DOr1sYOIpum3EicgJ3OOtmlCG/mOPRa3tAtqIV0JBq5wBKtPygYalrA
SiElXh2z6jCjBnwFcGPUzJ9dqENf0UCxo7c4FAOQuNhJvyRhVKMVyAtS+nGiwTDtsiZycP7Wuy9F
ETf9MY4DDcG/wUgy/Pnm4I8SdNJXVYnztyJCceObPgMpx59UHRG0teWCs9BxVoHimVvXCH5adVEy
sKsoKiiYoEVpDT5gNhpDovOCwuXRdHL176YZul8EoHX5OtLMBTcotfRLjWICZPS8s+1znLXlR7Mf
YGQmrSJm4FatPZxLrTN+DgD2MdQTAZpDdaHySSTI02+9myP5bRqAb0+pOSjOBdU2yEbKkCCPnad6
8I7+0FB+TNDrDU62PrgzGhZmaSJSU4NNNkgC0UmvkTpDdggNO7UDQ/MuQdLjzSAh3oMaNJs/YRvZ
/GJqXT/aoMSuecpjOZ0a15y+dEPVf0K8qIC+2s7qJz1OlH9AJRk/nbYz6ms76PKD5WYVUuQjGC5I
QZo7nYKUzI4wfDQRnVKtJjwNkxZ8aGKhTEBQOvd911YqMlrFYmxZdKONqEsAglQEA8TGoRw+l31v
wtvvQ14P00pEfQYhnb8FQl3hMkk9azw2ugSyJM0i/1MKWhJXvXWyz6M01fQc1LL/2xDDFHo9fwf6
gmobqaiiCPOnEyKzdNDrqiheIQwFZdCeR4R5oK3QErGMXsMetucHXdo8dGoAtWSlH8QsgRrnkEo0
6skj6HIH/TasK/NkwmNJExL1FX1IMZjII81LwaiK66i5yBWXWt7qJzgi6ByOuNf+LM3QRLNWVaV9
TO1myJ8cpcp+jFDQfhJCzv5kp5i1F6q2sF21uoGxAa7pr9AR5V9g5XP1gl9BhpFeIBQweghqf1NC
YWHJ3GbNh4owgiiiF/wM9ll4dkQn8bRVdInImxjps8lszI0zxFXt1/8b0lGOIBd1ns92+asnqp/w
fmPkAR7fABvvNGLhpqnaZKIOpZnbuz1BWxEVrdbwDImq8qERWZ2e03GMsHoZJTQ4s0GER9Hh1gVD
h2n04+G3rh8MvrDxAkCBP8QSuz3LS3NdCQopKs3ruCbfNnQsTnkGtPjxKBsBO1nvMj/SQ9o4q0mO
U9/pJUYbntYqAzhl4gNefkf0kOEELyiAJT2z/4pgQpW/Hg+99brwPNMX02nk8oreTtDoy3AJFTTk
rsFWHorYnK4tePePZoX709ha3x+Pdz9VCzgIzGZnyTa19cuCHkeBmbI0PcyT8IWIBgVfJ7eWVY/l
HsBv2EbmDNF+Bhb54q1k447ByNQQ6Zet32yaTiqiaRjFVMgRIU3Y2fpfuOoI7B+BgtaLy0kB4Rdb
NMgcUeTu5Z4bZTgKt7TqlqSF3GyduIAxtwwsgnLfioHueYPlIDdZxAXoKh1MNWpQpHRYditxq3v0
ASrlMhiNjgxSK7rPhiiKdOeT3IcxtPIW2XQSYpNy52r1UyWuddToUr9uWvrQbtu4r6ZWNZ+GJnZ+
PF75+53GWJxllzYbwEpnlR9WoVkXeG2kPmqC/TnCuuTsqFr/JjKkezEdLIMej3e/08hZgAzwyalc
Y2h3u7MH9F5h6yA55cSoRoMIcg4Wyh5v9GRSr3GLH8gEjG/nJG980KVAaNuCOQLHWA0KLQZshqm7
Hjd39paHvD3Mk4URaA888/H87q8m28Z5gkaNZYn7xgm0LcuGn4wcj1lpF8Xo0ydIh3td841VwxeB
U0O5lk72Ov5C2YVkocLez0VVjSckUP6ASDCcYykkp1SNdqoImsay3GbDRPL00+gNclSoxt8uWzLO
uhzJ2qgNa2VG6cvh+qOeodevRlnrH7AhxIBedmmbH6WK4/YVo+/oXSsb+32sGGh1QU2htZgEjfIp
mOw2PKmtnmfQ14wC1WUdHOq1hbP8ATmCIXhrF5PxHekD9/McEgpdHi/Sxn4ACEC2R+sOe4d1Nzue
NEJLswu8EcaHCg4kQGJYd9lAB8SuAZP/h+EWiAPWGtgerDMhpYWEMIP88aq6dyaIlkWO0I5eN58g
fJV7thkbOxDAEReRqmEWyb16u1T1hFyKjW+516Gsge37YH3v8cLawRptj2LwVKhUT3mrbkdxG0bI
YFV6paXgAK2ketJ/FlADnZ2B7kMN0EWORneVd2K5EG8HQq5mgC5RBd5sx2iHEC7jmBA4OGkho2we
QB4jzuqM0esYV9e9osDWRlnKAaSvbHux4DGfBxqI5ujK0GqBJxRsh4iIOu1bijfDZ01pjOrTy7cJ
pUGSPHJYAGOr4gd8rlC646B4CtweWHCJu2jF1sIfVMSRHo+1cYGw8anvAqwgyriD3YxzkRrqpHhh
5uanbOg6QOOavACR/WvieOzcihu3Ps0KcJ9U0hajoNWeNEXXjS5SVR6t8eidJmq8NSDHvm5TROyK
alD8Rs2tnZ2zLM7qzmJQTi1uKjr7Z7V43RB1I2+34mlVjhDL4jIdHNNabc1zb7VQsSGFWsgJxIX8
oWiBc9XadjJeXNq2KbSA/mPW1JbWZcS0GK3ctHrFo3CJ+nJUBgDDhtCU8qJnw4S0DdJ2LWyMqfnj
8RJvnVAbnPG/1SSwM7d7l6MYDT1eE15Wzxa+F/gHhKSzO/PbGsXhbNL/Ilw112WzVqkQIHVKVjad
0JCU9OH0U9G7rb0z0NaOxcGXAI3WNw2K1XSsAVYIKulMx6aalLhdBX1y+NsIF05HmO+Bb7dOPsfC
XKIies/r4VA+RjRRd1wQMchXGToq76PdoV+RDP/hcNBDX3qvwNLYKqvD4ZjgULU+Q08o7YCH9U7S
fxAR9iKnFA1wEKlGxfSSGim0xztk45Nyn7r8i70bGIzVwOgHxHiLMsc+QKyMsixSLupsfc6Q5jxS
bC3Oj8fb+KZ8S95bmx4BzJBVXAulzcqWZNLLVBO7+0BNTlOEfGE7obP/eKiNbUmThWtUgLCnyLk6
+7TyCx36mutViRm/zbQiesK9Lbk+HmVrQoRgFOaALrL3VxMKgQbIkkjeC9NsfOW0yWJbqYb/uKFZ
nB4PpW5EYLwNLoQCrjSHnXJ7nLWsalSZJa6HjE3pG9RXLgjOITTVCCs8isBYfEkwNczCHpReOwyH
ynKdrwhBhNcgU5yd+ufGs+ySK3KhLaf/Lm3LKGzkzbi8/22FjGfqlNW17JvhKaSOdoyVEFtLNC6Q
RhxwZXn8LbY+O5pTHMrlvNy1imPgYzZGgljrYr6Lyrw1AodyCgNULhoAuL78h+HIUbl2uMDvkvFY
j1G80U2iRcWt/MgaMU1iS8j3sppQMX482NaZxAhsaXFhwsb2vV1mGWBi4Aws82wDpVZHdAWJeHS8
baFZt5nYs/DbKCoTmdIZXLzH+HcdC1vKIDMEQWElZYsxR95pyKf1qNTN5wlxeASLoVwmryjzt+k1
D9uhPEfFYs7r5iPyIo9n/zvZXr3Z/BRqETq7ikdldaISabRG4uCa3CYyN44uRZj6qSnzMnrXlA3l
1gjBR7x1Z2z3TkqWpq9wGB3/sdCr+Rah2YGYT4/Y+AEydYIWEHKb+VV0vf00UVbHyyiQMK4e/+at
FVuii9+l+aUzebtiRRCHiFFGCFAmTfNP5erxd5Gm5Xfwctl0QnwMR9DHI96fPVIxOuVExS4p7foq
gFEbmJGaO4ACZllfjXZQvwcQSrFBNvSsO7cQUyEJa5Xxx9y2rrazRe/vVkfotMh4OsSS566ejd5s
Uxe6Kt5wld64xzG0EvuSjgD8dt6n7YEMwI7AbLhsVgNFIH/7LnRsrw5D7Kzg/vt9Z4w707m/TZgO
rwSANYot7Lnb9WuzsMH1umUU1AXQQ8RbNG+KCD2UadzZ3psTIgWC/AQcEeDj7VCwAfsInLLtIa1i
H134AV6FMsLx8fbYnBBhBIVDqjp3RoKAbMXcTpbtRZivIGml4iSDgoFvK83LoyS+Hak0xUh1ASSt
VkjTQzMeK0mpf/GRQCVjOlcuUmPzVKr/ZVYOSBhec56/9aYvcgJsA0Qi1mbjVxWwEEBsicV4Wsmd
p+3+QC8IK1tAZgH+QcB5u0qxCcpwthBmnPSy82O1cC4iR3VlRMEOrpNuvvgCYU4kRwBgdeBk69pK
EOlaAbrI8QrMa59wnkEgL5sXwfd2OKqW3LvyN+bHbsdf1HE0/lvzIAqovQQOHdeHnYj3Pa3uD+Rt
dfs6yAfzpwjKRNvJxDZ2JBwIwJsA9haW0uqIhRI7qV6pHC9SesRCSnQW6eDbp6maqp27cWsoFo7g
gFBTvYNz4UrVgR/THW8uZucpMrv2RAtoPGH/OuwMtXGaqRpykJcQaAkBb/cJFic6kgLMSh+o0nZo
1Z7GRpE7+35rtZ6N8vv9ftbr0NUEHO/UojflOIAvESel5zcNnyYn7rwxt6z/sBvZ9FTEba52gp7b
WUnCt4luLmtVIqpqoL3wAfe96RCOZXExjES8vMbiUF6B3+GyMSgnrS5FxRlsanwIatlDAPu7dfuL
BSCPLhcCvI9vxmVFbqMLisBwX5c2OlVgdzVUbyYtAUHBt2zw3ezQVjmlBjsyzXGNm6UukJKi+1zD
VDiZSaP9/Xj4jRie8YEnUAUBXEe/5fbbdiWqvzraFx7qWUblxWqY/uPWc2+c0tiBAJ9rVlu+n+q0
kVen0Wxsr0a9/SO3EJytKJHRbZZRku98lY1wgrsAhCc8FzBV65iraKakb0bkp5TGnCqM10v1TYJ1
y48e9TcUK3jO2oOjD/0vtTZpAT/+KMbGmtDlguhCiQ0m4Wq/5Qs0Gl8iF6YGJmljZi3i2qriPx5l
61pgc+ngxqBG8hfcfvkotI0xVmg72Pjcv0WsMTknw+ScnLH6+XikjYB6IWfzUv1mLJEv3A7VcaRm
CjyOB+RheCfRWJ2PKn0O6zgWmfXdKFq0NZH6kb5ALv+zq0q6vR1WbI9/x8Z3hSKJyS49PRKKuyhN
x7QhKCfXK9wofdun1XAYpuLF0HyLyfKY0K1yQReub/bGMlJNNqqLFnoSI1ZFdQQU9uSgPPF4OstX
Wx3dBZgOxYIuw1Juuv2qEcrt4CrCAE11UQanrFX0+tRkTfolywIrfpJJVqPW2OFI8HjgjftXI7tn
dvA47zsfU0PnvSgz9meWqmieOdoTVsPhGyNsECueHGsnRtzcPwveEGgfX5W+8+1M7VIjRkxVqiSG
PnxPkZR8Y7WLwZFO7wDFyvFsxsSo0F3da4uV8kWq3d7m2Zo07QP2D/IAhrYun4xY98xtTBerb8z0
+4jGi3u1kLZwD1WBM8GZ/zGnOw/PxhElBEcugYY77+r64aHsIfXc5aFzOrzPcW1GFap0K4z0kCh9
vKZbQzEWpZvlGiZKvv3Eujn1RW9GvHEAGT5naEj903I54yibmxi5Ph5s43oFq/q/wZaD+uwBF0KO
hTmRxVjo4eHWSRSOhSoGniPwscW3K1TfA/Zw7EMJQnj0Ho++dQ2QbiyNfYMFXd9GGr1Hw8V8xFM0
Wb6NjVS+himg7YTMWx+UHGq5aLSlKLP8+fM5Ij9kVf3E9TrhM2jocXjEs9c4Rwg/7XzOrQlRKaWF
DFD0njWDsN48i4yoC/2r2k8RmTs5SHj9h1GAYC7Z9dLIvQMFdAkcuyK1vCjLo+uM7tRpjutqZx9u
UG4cbWkLEhaLBXS/2ogUsMcKTxfLQ12sgmunth8nXXGx4EQ0TxipdawQwb5W2oh/XhWIgwLV7TXg
MZqWBv4cQsFNwbbr5i2aWCg2z4m5s7Kre9eix0xxGp4ZqQL1/fW9W09GCfXKkn7SDt179AT1y9TP
5edsdOrXDmoeHhfzz8d7dnPMpahK+Zb2xXo3xVPZGmogpT/otG5OzdRmr4gLuhOuH5SfKkNkwATs
FCTk44FX1x6TJWUQJOiugG1xt43zEm+5NBmXbWVGb12UMRDUG7K/y7wv/1n0hsPj4wFXm/nfAaHC
UumDAHkHWG2QEZaR1tZ+lSqtPwcqRuJp3O5Qa7ZHoUi7MLsAJ6yCH5X3S1HGrvbzcsRJ3h1V54Ob
YIv5eDKrS+DfySzUhkUN4n7ZVBRrYWp3jd9ILrWjObXz1TIDTZ4wkB1+vXgwqpaw3lFAoPawDhtL
9MzsOo4634065VUXJf0lGoP87SSwXns81CprWOaFFg/B1ALK4YVaH1JpIpFTBa1fVW3d/V0k6Jge
tX7K3hZVVo7XIW5MNPyiKHgPdwT7j0mV3c633VhCNB84fsv1Spi+HJlnF6zVlFTcmrD1aYH1r6lo
znT2RfDl8Uw3VhCkP2RSFfg9pOnVTJ0YrHsMssSPYL5fgM7+aBInPyMAuNfz2jhpy9mmBgYoZym9
3c5nFC6ilaPd+BhVims/OmGCxS/674c2Rh6yc1WcOF48OXARSLpxnYNoXteqqjLE9g1dQp+i9vi+
MtDGNywcF7XaCC+Ph1rHcMuWcWiqkU7xJJLSrqZn1C4xcGb2PsiXOn8yygi3l1yBFHIw0WV7as2m
/Ad3cpRIUki63IPikxbibfb4d2ysJxsGoCQ/QQD5X/782a7JNX3Uam3ufEog86cmXBQ/nRgF0ynX
90gFGyvKpOHOLnIN9912G60Tq49jZELbYnqlyMr8HNR9jhdzSw5xbGWBe+zj6d0PiUCDztVJ7R5c
13p6TjYVRRYnrZ81sjyPpnW2VKTWULNzj4XE1PXxcPdnkOEs0mRmufSBlkDv2decJUFW1DkNRi1R
73fIJVwV5rozyv2aMQpSHUDyqJhz2m9HwRq4pLgZNH7cufPbSlecaxa6kKnUfo9EtB6KlYIYT+uZ
l4fce50UK7URRG6vzD4sz/qpLXXSfIxfLhR1m537a3MoDvtC7CSXWl/XkJTQr28y4Y8iwhuv6L/F
spLnUNdfWE+gcsWkno20bJpnq6ROupum6FD6ZlTJi+wD62Qoxh5Raf0mLKM4qCNovEEIjq87vwNo
RV6KXvVVohFkXk3rC/Um+o8Ats8DrjfYwWvuGyJ/cAPqVL2MwbNMUoVCyNmmagL/eHVRp2oKJCCt
hI/XcPtUKE4PIXjea3yuz9cyChV1AJOkZOT5q60IZdsyYm4Wv4C2cGrAz0BumOWpmGP3aBZmvfPQ
rg/YMt6/MYrGnqQ0fbt0/awQDcHj9ucwEwPyt2nyrWls9GAfH+SNzbi0Oonz4I+T467iocG2UL0t
LM1Pux4cbxAkc+3rXSjVp1xdfI0fD7cxLTJNPqBDGeG+JG2WtaWAwdf9ajBhvNRJ8prFtf3Ho/xW
J3hWIVn2BBe9gDAMZGUhmd5+PQ1SDeeiNnxOfOt+wek6mnykaNtPdaU4eFOAKYEPkYXRpTDa6Yte
IM3JczuP1iE01AH/lDBWo0vnoASNioloPPY2KscNvc/gCDMaHc+eazU8ltNQfyibolNOgRpa72fa
qvl5zhTduFgyjd3vI0K47Z8R3S3U8ycaAxdrlpHyNAYixfDInIsIEwlQ3occz5Xp8vhbbC3wb0kA
YMaczXVVagy1oJ/TTPMj4ST+nIzVIVGy0g/VaG9xN87IUrVeSlMuSe7vSODZdZMkTVIrcpp9MUbD
VxtDa3+cGnnqjb76BzHnPx/PbHljVouMGhcVTELRRTBlmfmz4ZxGIouP76/f4DaKJ1uY/wrswfkc
VkZ5VKMRsXpMYvwqN/Sdd+l38Hc3NAUTQkNQinco1jwLk7au+5nv2YdI9hYG3r994X6E0WT6pRM6
kD2iPnyHeEz9Tcv7+tIOrvUJkzjtq+yG/B0a8OP58ffYWGnERxbkFChRro9VoJWP8OHi1JhJA1oT
ibaufZpU6OppWO6RTraHQiUAs0a6B+snzDXmSi7Kx77ohP4GElN9MMy4eFMqmGX8h1kxL4pGpGvA
M25XOR+0OrEKXssoqiHyoULendD0QjBfSbud3tzGBtaX/AkxUvpmd/jaeiIESVpn9vuS9sSXkNju
8wgj6g1KwEX+U9MmZefx2hxxAZ4iHAOWfJ3eo+8fh/hozb4qK/sjMmrmKcQS4ZT24YAKSrgHF1r2
wHrj0g2HXUJGv1Bqbr9mO6CnW6fd5KdRqJ1GDVQ00t0mtqB1/g7Ps5/AR60XRt5cxmCjSKXYKiAW
151+N4qQ6AtNLuDCLj+GvSOOrV4jJCOz+P9zqOX5eXYldKUelOHgTP6s4SGBcu4kP+RpU2cHJRMQ
RB9vzc2PCW8DzDcd5LuYwMgD+DEjH9NtpfpKZlV27Y0s+4U0qIUzY1V9EQQnO3t06+hpNFoNEBqY
jqyftiQVGMP3OFObZSnejl2UXbuqia9LSrcTg2xdsL9lXcg2AbavT3nSNoivF+7o82YFBzUsa6BI
sC/RQsSLUhL99G0ZYoZmaztVmr2Rl2PzfB3RWUmwhGSS9JSPdW4rZ8WdjItYJKONUe3/HqI2yA5Y
kBQ7Q6tbY4M9IPOnCbcoS96OXZvV0HdJyqpisItzKggjoAfxFOOvuACy4HTEEU100iJ5tAD9+pOR
RRAbrcB9qhLFUQ8Ci+IICIgRRlh8Iax40LAqdg6NWdPMldg0l+96OZTZ+fGG3NobVIEIfuAi3KNd
8igP1Aknar/OnOwiXcXGYiujlzpjofV4qK2Li4ACEgyvPVnn6loWAzZ3hpxnf2jq6RKWUeu5WDiB
nJ/m11FUTtfH422dtUW5AxIjA961i3OqX2GoRxAA3MDVLkav929yCRzvPaoemuPngaI2WBK23cfH
A+sbIesiwwKsgaeeSHkVS1oh75xA3dcvlVGrTshbGD8aV8SJ39m101wX5IxzoeWXxmfZpNF8oWmN
pvuIbek3tFRE8c5qmlQ7AReoUkydDemcKtR8wqODd2R6oQ8fCareQ/I5nxc9qaFA/OQiqqgJn2JT
mz8n9SBm1OpNC8fE0O2NP7swRT+/F2n3E6TiXJ4Q1kBqpEDV9dOEoomBVUQ9jvBlB7t4JQTNneLl
O4BqrcmTyGtyTzzF1q61sJEdCeV7jDvNSs1weUwj+adeocV/afs+ri+PF2Nj1y2YGf5DMXvZDLdn
sxI1kWWnUIEvBeKesJ0nth03wxk5ykA9ttFA0eO/jAkNhW4cHYA1MrzBxhKTacaccI5jEVR8Dzvu
hgugjPGPQbg7G25jv9Gd4qkUOjE00PDbOdqFiRlzUI5+iNMmGVkntPhoytzaa8ZtHCmD2jRdkgXu
AIzxdiBa4Xo8obHpG2ZbR69FJlCGjNpcQMgaZRoewmieXyftlPx4/EU3rqlF4BbKI5O8F5+dZdJC
wW0mX0P+JzlGGHO5ZyugxXse4Aa8jCyx5IKcXOriQCctYrrlMzx7S4wcnzo0ACe/7ub+qSAsVnEO
VjQ8e7pZX6zIs717eOMJoYWBkBJdxqXIs7ocnTIKO+wsZ18OjVu86dJS4LkTpZhS1PkPS8GmvrB1
7Fmdbk+LY9kdqwBvYUMv4b9qundKcNNko5VCeoqTm6g9Lv/snMP+eWocI/Gz1DBQVNEQTm8SBQTN
UDc7X3trbRcq4QIWBOK2vi0pAecE5yq3Qld8cEaZ+/BY/5q7LN95ENZiZb/XdSFRLbUfelXr6CRV
zUoWYc26EiZp76LEpKgaN7ZSnHpavTao7Dmv3uh2D3i8j9Tiz7qtCy8YGueLyAs9Q2XBdf/iFNTW
U4zGQ4ebLZaL/uPNvnGcea7AJ4OXXyAoq+1nhX1nAw+ffQSJshOafP1Zb7U96bbf2uKrdV+oxLQs
Fg0vaka3u1zR1JL3OKYIx6uP0+WQ97ip1G741JfmOBzHQTb6MYnV5JVtlDOUk7CYv1PHLedjN6bt
D7fOhuIq7DgyPdtu1L9bEWjWMULzpTu0s2Z3RyOoleKaVbLFXbJFouIc5FOUHxPXTey/LLidwTGm
rq+9Ij/MJs9paxmeYISl8tDEuR0g6tWBcozjtMoOuGcO2ethmpK/RiOqPhhxGP7SKivvTrjAhVj/
BLbojzVkd/WIx3bzpIfCDk+5Yk0IKlRSe9JFmxffH6/XmgO/7CvQmQv4dJN1kMHAjpesnjS6j7Wf
3C2V/KfXo+qrFhPmvBfA8sl548GSr+p+xOu8YGGiI4W06ZfdNMoeJm3jSFHR5yhRnyMoXQNQHMwp
raxWDR9zLk1BT0L9TJZvvO8K3p/Hk994X8kJ6XcBqgf1ay4X27O7UrhNIUukHP1Y4W45wYWqjScn
sW20DrsgmD/SZohentBQRqEGia46Q64vy3COsakZDd03XRCcHmEDDE+p9eH4De90e6/btvHqAaD/
ra6wZPrrECICDW4Ys6r7uV5avg6I7wo3h/AdHf2vaajLSy6qD48/68Z7wH6ieAxuihtrrZ5B6mgP
XREZdLXB3B1w7NEwTHNy+R5VLaLneqBMFc7pK8wcQ+k9HnzjAkLXCilXFMO5kt3VmkrcFbEozCx/
oGx1FmGcX3EFnV5+zaEij0I+nVJcWezlVzzbOTLGgy7Fsc5Pe4wgQ83OsJ9Xk52MdOMoLIBVsCjk
N3TXtdtRks50A4OAzMfbMzkB1E5e6zlqv4DTtfPjz3bXt+QeIAc0QeFCMuPrrWbUaGiDxYpu+c1g
6ycBdfW14XTxOVbMGWwPvoqhkXffjH7QT5HiJKdZx6718Y/YOI8L4oSV+xcPvPoNVmWJRefJ9k0s
rr9midl9tGs1uJSONL8uhoB7jeGtWSNuD9PTpF3Lq7r8omfr6LSZVTUuOslEu8UnUZj5NUTo7oBy
UgU0s1SOzeS2x1SOsEIwCT4G9Wyf/sOssfLk1oNWo6+PSzqJaYzQDPSN3DUuUL4YJbEWjlMwnFC+
3FX7XT7j6vHEGtakP/wbi3xXuB4SfJOD3vb1IE+cw9i56blujOLUObI+25WB6FbqxB8BPuBk5Qic
Zm3q/RO46MNAyfckB825xpZTf3n8JbZ+GHXP36IwQLzWovtqKalyC8Xk7DrGR+T5MaHsh3Cn5LFx
JfKl/zfK6oYwF9GRWMSWL1I1PPPs/em4nfZ1lMaPodDGp1Z2+s5B/t31X39yxMEBOy/qJ3dWML2t
ELI7vLJVk/fKobIXO42yGKv3+DG14aErXQzI5qxsp3dFG7XlmwjfxP6NlsA/fJ0ijPG968rJw74i
GL7HmWIo7w2tMBIksXVc21FUUzHqyyMFSrSU6Ue0EaxfbaoN1pH6aDhekakdv9DDURARgnZu+lEF
z/eE1a+8Yk+nxidd9DMGt3XSyVPZJGpwmp3IDD46wQguqdSXumJojVZ4aqWV4JYJknOvhbt5IJFb
IL79F629uvLsMcRBPmwtSmEgmC9JQvB2bWqMVXBiQKjx0AJqxKd3im1PtfpJOwZayOVk/h9n59Uj
t5FF4V9EgDm8siNHMyPJSpZfCFmSmckqZvLX78fZFw2baELCysZivXA1K9x47jlOHO7hcTfM79La
gaIIvS5moNXXxsFLOq1q0fcNkPJI0FWM4OBOUUXCc6s7NmDDZbIUlXGL6dalY/h6qczKEMgCMBj0
URL/yKxh9N1CNKciqqenwtZGKNDy6YGWvrVT19h6cwuqgWYZRoHm62rlQgLBn2Y7aOZ+PpUWBBDg
5fd6ZVtbSQ+ULHEZ8KSV9HoVVNanZc7BCoZ5zP8F91pg2VLjSxbHn+7bkK2VsGwefaoFhb/2/+3U
5oZhFHhmj2mqLEuqb6CcjaekBU5xf6ktQ0KtmNmJJVilEfj6o5QyrB0huB/F6BgPkaXIjyhv648J
SfejPg7WP/AV7MRWm59HdkWS/wIbXW1klI4GqupspAPDmnNSCMKKQ4KU4slQs3QnOdhejLxApaZH
mLx6jGYNo6WFoEaQlEwG2xLCmkhBKdLqhLnzAG6XIm1l7g4/jGwHM6av93JKEisze4yyh/D9G1lP
UM2G1vxBzODf7x/b7Y1fMmTD5lHjbm+etWVWGUZVtwJUzZHgNnDyRd645/ur2LdPWlvMmLbQrfJh
68jb6+MQTvrUCAaItrzLSNdCf29Bchu/KcaiRMVD9bo3y736USqKfm1c3OqbjBLpx6a21Y+eCa7w
UBep1HpfQ+wnPhjT6CjHToMY7hg2rVYjcN66n0fHjkpfi/XyvzlJ9A+9QJnhHFa2SYVyDMPvdp7S
wIdnO/qka0pVPLoIdLp+ijQ17GazoWgHtw9tFDUzC0XNesq+O9bookweK9bPOu6N7zWaBG/TwnT/
bb1OVgdS2J7pqV5HkNSTTnOJPdE5H1tnpsSVzbPs/2rGPC3fZIgAvEf8E92esBfzDxeliuIaVgkc
k9MAJOigTlL/ONiTAQZJgvI9gOwqNZgysyY+mnk5GH4kyvR7joAadJtT2k5HbKn5lAnFVg9GIVv1
QQ+V4hsKjKj/do7boP9tG52948Y3kmUa77jwhRDLoMKxehBJq6pTm2VGQBQ8N5xg7kX/qjLGGw5N
rplPvTAGcBRZqkOlB6mme8l0Z3iHy9K+INCEztX9W/aizPA6sOBdLmmkxmVmcGRVe+vbfqhKoDmE
TPEHV5rNKaVJf80NKvL1kzs57amrQ9NXUlpXlWJ6x9iMU9S6DYMek5IdJ6rKH3d+1LIN6x9FoRx1
i4VWH0f++jHPRSXrMa/0wMynLkt921XKx6RMQ7TLIb35gho48rZjmZiq3/ToGRwKT52R/6qSNn8o
RDGmZzMp+r2XvwbdU+wgWQNgx9gmWD4qpK9/GO0vcKZTZQZjXFV94E2hSE/5NEjvafLU7tuseNnk
9w2cFohsd2p7kDSy9MY3G6X4rBftqF6VZNYRfXO0HEbIrG2/0Z6f3opE63/c38YNOwXrGpBDUNVE
H2tRDsuZUJzXa4NmeaF+yMpIHQ+TYU97xTTv9rQowIMsBvrLamtC8b5D592NmRJXh9L7mveRegTX
It4ahKroiztzurBCDLk8jU3uRL5Mw1LbAQbculK8C6h/a4kP4OVfHYzi6tLOUH8LLP7LB+6a60u1
0Hu/KkYlOkmFabYcWOROKrC1xTgCujqA4+F4Wy2boDPpNO1M8QtZ5zPMxukDiYO+80g3fBvsC8AB
GHNltHYdJ4S5Wilq6JoBXQCZ0LtpvO+dJ6L38HOp6Y7f2fgkEg1CSQrSC7XPykQR1fcjgtFGUInC
Cibm6d/PbRrt1L03V1lmV0Cs0ptf581ycMs0cwYjIKyMHkLV630IK+QO96B9ezNBboDWYxAFfe01
PVI5t05oDHIIyiQMvf+8QbezI3MFJmRMDQ/wqaRnvbPmxk00YSpjDo3g4LYfXjL+7zqoewWaNJp/
BnVBpzSK9J2+So7QLGePUyWznUN74bNYWUyT4IfiB/MnC+PFa8PUQIQRJ6PRB3021PVToUuwck4d
0zsBzlS/Y3sUPYCeFMk0qHXocdsOHNqR1aDnni7nfR5ELOUxKYpUO0ZjU0dvR+bcPg3JTJ9rAWo8
Obks9VOUxUL7GEeEPD5gfIiStQyD+82Iqzj7KnBV35Q21qor3MZuA5BLT5zzAN9KdSiIrqO/crcv
bJ8ZcUPsRGZbe/8yD8XI2sIxsmrRObGHIIFs2wAtpulDqECADfGfKoGztPp5hDVHHkdNDn/dN7Qb
12xpzYHWpz9nMSn3evPjUhoZgoZdoI2D9y6PrPlgVa5zEKXuvsdYtTufuViV9WFTo6QXCfKaMuKy
Db8UnSiBdQTQAMmTMbbeD6XWfC8rNz4MsTWe4rqdv78Q0c5lU+7cs41nS26JDUK/aHm9q2sGLymj
ZDU90M5sHN+UenuxYL283N/PLTfLCryixTqgLrgK5uXspoMU9higIJ9VDy2U3c3VTjU9sMUAZVVa
VsgHS9dVlGPeiXh+YzXMo37otJCeYd8ZYfujjkRVnDF0vfouRPYV3A/U/p90dYrNnd+7ce2wlvTV
ltml24GifBhgsKxTmnhwFdAetsW7idFiAoHWyDo/qcM8qBBt2dOY3Fp3EdQkH6a2Cz3G63sgUiPp
3TmcAqVyxDXv2uS9WVfjoe8z7S1usjnEeZ18vn84G5f9pTbO+CtESyBJXy/a96PN6YgxMNxZHFFs
yY7S7d3T2FWfw6p3g/vLbdw4hFRozuJfF0K21ZOuy0w14S6egqbpYKt3ek+PfVPA/Xh/na3QfCFs
WWDxzAtjKF5/12xJ2oHCGwILLDS6j5GRfIPYWB38idJ2eBrj2gw0RSLo1HRZ8kFVYlO/9Ka0Hkca
lNO3+79n42wdQhrgqXgR5hhXP2eEVdt0c7UJkoEAL6jyxHkvuMeXttOrN/A8N/pJy+Pq9wstS6TI
szCWs73p98xZpia0JJgohPz+BBtv7OdZ1Fx7woLT/U/ciBsdDBh+i7oOHZfVTZq8iVw1EU1QzQst
fwRTNoI53kFNk/Y8GiK8aKHanhPe0jl2q/nj/eU3SoULBz3dJGwpNYo1oCOdwbYnumgDCIrn8KhD
DOf6ZTMW0A6LQkWD2dNSkErc9pOR5Ci5tKkWfVFjW9/Tb9mI8GCkWyJY5gVBI6zs6kiWDUU8kztj
1k1HG4yO7ZvKQtIPaVq912PfeMJYcCYYeFdA0dZuknwX6FbbMNs1VCD22ri7kmZ1vleV4bHp1HIn
7d36OrgAFr5kTvuGfzOWXSUML22Ddmy86iBrw5WXEbnYr70bN/qOuN6Gd6QpS3qGo+JqrfGzNPRF
09k19EsNin6donmHxtKqoEs15eyMU/swQuf1XubUEO/fKEvHRrx2zJRblrCZz1x6tKtjBN6ShlXO
ABETfhlPtSdUP2rWwvpPGUOlBcboyPOcu8MHD5Hx2q9Md/oCpbkyHMHwhVTZXTdEI26eXfdYh0JF
7N0NB/XYDm0T+2KWaI1P3lBrR3emInRqYOBLD00EWAY+q2pU/cScE+sQGaH2XwGhXOdDjTM5vhMK
54MmGgWizqYYn8NOs/7LHE2Jz9ZI1yCA0FP7WEVhYfp9XXYAPZrugzc4NTLhDGqkh7BFPILDm1rk
VZzB6w+UFTLAvFozHC2mEgNbj8Phvyq2uzBgaK91DqgPQ2dZ17BvQEeVZGPsW0XX6IdIxvZvzpuz
5xS4PUK/hfONRH3lKsKe9N2OkVlmvqE7qFWR+9rxpJaxyhyVtVsLWIKQXw77ZrnFc/0ShaHdSxco
iuyr6HvtW9iaxg+oIfri3FX1YB+K2syuqYirjwjTmeKBqKo3T144yz0ZgtXzevkhTCNBnrEgiW4A
D5WpT3Q+e/uqDGn7txdr4N90Gb3NrDLeMdkrb/yyFFhf4g1q8cTYqy2GaSC2S4pCyAhzF9JGnY9R
jMbO/Xe0sk8vq0Asy3AcR+nc0Doh2zUkLrQW1zienCBuXP1oIA4CrV5VvpNmH+8koytfu6y3oFfw
t0S2OL9lg385ScpQohU0ca9OP3dvwj72TvVcKM/swHgYLatEL6n5AyIRqNbp1gIlJG9bN1F12guR
q7Co0eahn5VCPw6DYl31zkp2iiMb+wnGaZkKJVqk6r++qfHct5mMObVEeAfG75Njz0zzJXabjMmt
qt2zg7cv49V6q/3M6QOmfZo618hOkgNla/3ZqZoRRiqZXu9flY27DxQGEBd1AvZyDfYRo5N36DvZ
10KkhR8hsfR2oPj0qbLDnY/a2kSSeqYXCJCWks/qkhgG8DB3iIKhSno/TOh0143bvpkHNz2kFB8u
979sFR29XMoFKOzhNll0jQzsk0IxZiYLA6N2nDwAVV9+SktNqw5ZZQz/uPbo5ScCWjfyoZXX37RZ
nwb3f8LGa1/A2FwIQhJsyyoGbeNRhe/FjYJONNrJEpCNUYGTO6995a9fPpTgC+gCQ9C0wla3xdLz
JJfSiCC1acWjIeL+yXZn58mpbfsxCulsH9mhNvKd1ot2Mvf19ML/F4cTfIEOk7k7y6n/8vRpN0SF
MpZxEDuVJ2GeQecL9mHgA49dMyBppckKyoZRAHzyrb6Jwwcr72HW7pVCVEeGBc1LPdrmfLb7vF5y
0tTpLoPiutnRckUdHWbqvPrBGUy5J1m3tXG0e5dJqOWvdcbSZdTgheVBxE+QG/uOrjjnsIvjd3ky
tw8eYBTfzRr15EyFe7p/M7aeHU6AdGkRErlhrw6dKszddlSu9EuGo9fN+iUsrPFIBDLsXMKtd0Bq
zZNjKGrRUnp9Qg6PDvjpnARlF2feRaIwMB+yWuTtP3Zo6P+4vaF9HWlMpH4Sm+5jBrLT2wkptz6X
dEhf+MMo86wLPEbutTX1nThwtTE5eW4dniaGv5opnneszIYrYuYL6iy6zwsfwrIbv9zHNEsj1ZwS
hBxoh1EkSyJkOZNOqedDXBDJ+73ttcMpkUOX7rzDDQPHMAyTxmR9sAOvDY4+kHwbPQwPBnypTIv0
bgqOqa/gmKv4Z381VJzkjmfa2FgTo4o5JR9ZcpHXnzvG5F9emilXNLk+5bItP6l58alo3X7nBLf2
ld0kACQJcW4ubO5YJAJ6FV7zvCYIVRVGI2e0gx/k4PSgkqCyL0+jUxV7HHBbX4h67pLHk8Xf1C8m
VWu7Nh8gO8/b2D3ScixVnzJSavjOWM87mdaGSUCbhtNj7H6h0lntp9MpOa4EevN6FHp08VoH+WN3
6t32WqWE6JcKc/8TQGX0oVSiZtq5QpvLw6DKlIKxADhXtzdT+pjn6oZXQi3lkwZAtTpGTkPvuCHM
GB8717Sqq+mmVR3ImZHYz/fN0oat+D+aAoQGHZn154MGrrSpTuMgLXqn/4F+Xxs/VNy//sgQGUJ7
wnXSErm9rIv9LrJq4WteI/bIRbbOnN0n9wT2cyv9gvCKnGBZ4BGPTfQmd7vUd3MoOFonKnYe0BrW
vzgwas/YfwJmbvZ6IrYq3TybFUe51lAFRE+eAPV9pgkdl37PfG5QOeTeid8pjUMVxVaL5otXgAI5
qHqUO2egtHV6cdDnfbBGReneDIoyPY8dfMI7V3NzU5b0jEKHdZulWMUgwEtHCupdQ2f5nciifxRg
6uYBdqJqrye5Zcy4hFCdY0wpza68RpGFehZmCOLEJSBpxZKV5ZtuPBtBZIjoW8L72WMO2IiW8IgL
IQq5JxWlVbREetaOeqQmgTlpxbkRsKHMg72Hs9WXX75KOwlUaC55CIwsXdfXJjNz52SsXIuIpW7j
4oeMMi15Q4FjSvxan7PRTww98h6m1ivHS6c6sxJU3WAxYI9YSBpEupGnX6RJE9+faqMe3oRl3z3H
Q2K3h9bohXWY5hRAXJmAjnvQU0fUfyWww9k/FaKw1h8KMRLVILlX7dyQdQl2ucsvj4bhWdjHb57v
YGpjBn1BEihebniBZs/OCOqEHqIvp8mLnrpUFfVBD71IPXRzww4XltnoZ8NQ8mfhZUit3jcoW2cK
Aoe3DBKdNG251L+4Y1tTGnUw7CTQqJ8EibQFJXXkY+6vsvE0iGuouYINAdS/LlxIqbt9bbtJUDhW
+qASDr/L2llcHEoyX+8vtflBwCP5A/b8Jpqai7RO6pkt1iMwnWOqiwNNOmNn2za87fLv5pkv2Efy
59fblqsyU2HJTIK2Y2JecRbk51BDXl8J9EmFqbdP8GmIy598G5u4AMD0G+bRfO7hJWl5gHqkRYXP
mKOSHivp5jt7uOHlLAqLC/8AhwZb7+uvCwe3qewoT4MsikmJ+EZIMRNa9wIGvpIinhe6iXiGZbb/
ZBYy/X0BLvIdPtB6IVy7mdCL5CxGk3oihqYmLfN0k5FvKZ7LWg2vZdvG1/v7umFL+VRGHmkSUxxZ
e/UhbiIBWicOCqtNzzMyVFdzFgbQ33j6oo7pHoXFxnqA+EDXwc4BDGFt4VryfUTvZBQUWSNOzIpb
PtQx5SUUyXhVZfkHnsleHCjzC4ssxXoyzjGGKIcqNwqmvkZ/oM3FecKUn5Er3hND3HjpLIUHNOEA
8G6iQUx3OsQyi4LGTjyEWWz9jVSFFoghqYP7p7a5FLPmXFXKoTeZxDymGggqssN+QN14TiHCDGXk
PihFN/we5GGx2zakJnCTA725ZbSaK60Y+i6Lg3mypvJN34RGDfqysIyjkDOK1lOcpuHfVtHO8Zf7
X/nC0rJyh0zjghVbclFi3yUk/MVCa1YmdQs2dJpIzIJfYIZCOHh0vepHE7fAIUH/VOdulqFxhKR9
yg8tWiv22bGTOD/YaddNB8UQ5pe+WTS/Zdc5j53N/3CyrTR5jphajXeC1K2DYeATDCmPiu7eKjTJ
0MKEXqn3roO0Igr1kXelCpQ/kPkoO45l3eJ6OZklD1BpStA9XV9txYR+HxJxsE/IOjwntTQJhKuB
ueEINIaM49NQNONJhklylHWsHmSbdDsp7Ya5XGJUBGLBDFDeWcVFDbjUOlXrhedb9P9V1dg/NONo
HkN3Ng+TmQx/uVbxM2Rof+dubPg6AgrqE7B9kvKt+4tzbFVJMkIwnkEteg2Bvr1zAGjs7fGq6fP/
PYZkgVrboouxrl+Nk+iMUUUhlnA7K31aLGZ4nJK2i896YdRfkV1Iv7SF0n+x2p7/g5nGJbkmAMLq
rMxL44bBai8+338YG0aUoh0sgMA7lxxh9S5y2AxjmOLRZoJM4Slxovk/24tmWGQm+kjgFv++v97G
KQNgZ6PZAEA2665bPDgRPTm4lYeavotn/+doydu4tp9kZH+pNeNbVSKPcH/N5eas3j6TbdQl6XxA
sL4OM5qBnlWdjQheRUb1tWG69qC6TLZFo0OZdhY/1Mw2d2zdxuvl6ZJY8HD52HXB2TaKuCX0RdzP
S79SaWoPzNTCbV7P9c67WU5o/XWQOC5/eL43RAp2bdkVmHaI1BOA7Qel1duOmZlUjD4jF6brV3YL
t14Va/LfqJ6b8OAVtfLu/hZvfS61twUOTQf3xlhVda70iaSgoAlFL3wnU+3nxrHgjujtFhj3H6yG
HwFaRM35JhC2mhEJJZNiCbif/KBZVfS5tuL0kBi9/JMP+2WpxXj84jf6ROmjsejDa9Kk5UV2yldD
pMN50rLhD14iBR04RjWa+zf8u8VAgsG0HBqNQFEDocfq41xjHNypag/u2OyhkTaPjJibu7kFBRSG
QTEtl+GVgY4mAQA7qd1Jb9rip6HN+p4i0NYbJDciY6Mxcts7S0pVqk1roy1oW8sc2pgU6TPoUis7
6tMkKLCkukbXF2LQPQr0rQ8lDIcIGCO/tCNfH6FnjPYQTwrP3037k8qGPJcVuA2jMuXp9y8mFTza
yg4TH7d0p2NiT26MzqasovnMFBzP3ozUq9YBFfr9pYBmUCExGejE0Lz+Kqb8VYEgmnPNIPx6V6ha
xNubnEM/C7mnGLhlYgicaAsu7dabSHtwvDKbVRqDjGw676QSQeUWmup7pOAgt9TaoXkizWoChIyH
rwOtmb38estrAGq2YDxdpvXX/eTIzJQZiACJYRyGUJLKsOzOM2WTn2oehf9JhkSaYzTkxheihXxv
WHDrAnmUGsCJ8O035UqPHh5tB8+5OsVUvG0LezwLt7F9ijvWTiyyuZTLjDDBCFijdZAAIDhOLBq+
16rrw3OdGvNR9kn2oDb6H2iCod1L/Z6FONN1fGnoE7mVwlKN586Pwjb6Q4uoyiGW6ej3Wb13YTcu
EZu3iDcwPnLbHImstOwS8CrXRW2qQWvEmj9JVHNqKlFV9HWyMrxXXerWd5KI6mHSm+Tn/SezEegB
SsAlY2UXpc3Vk5milhmkCqEKXVjOoW7a/NgXzh72YeMIUZilTwnCAtL9dbvNcEFw6jHyYB0A7/Pw
f8oyfbykdWbvBDYvoenK9xO2w3IOvF6HMm+VI8SFCw1J53nXHs6q/moNSWaUfktv418Z54P3RRN5
6IJ97fL6Z6S01uM8msmzJkJDfJ5NQYvI7IUzPA/GoIznoZVT/lkZeljTs3ZytIPSV1HxVGhx8aES
9F38tK7nZ7tvOuUwQcs1P/ZCUz/QAG7rk8IMR3eZp3D64aWih8o3bHTjrA+TZJhsaMrDMLVxAkhR
i6yl7KxNxxpJ6/hhGkK/9nLvb80ZpvG9VY4Mw+tGYmrXMmnyD9rcRLbfIFLeH3WwYf81JmOqfiYa
0R7SotTV64R6wzelknp4rKOOq+TKJv7Lztxp9IWdmWWQt73s6TOYIkFjxqvFQe3SFsELlTbZSSuE
NfuucM3n1JvS7EsFUkc93b+BG9E200Ak27wCLuD6eU91z9DU8uaoaimHYUhFoBip5helxWSVXtq/
Hyix3gJ0MjQGVddvPCEEDa0BOWRrUJ33lacVD61A6AN6rZ23tXXrsYGMFcDzAaRu+ee/xEltryQS
/t4oiC0zq85OV0YRvHERyH49SWE6uL+RG+EEno/4moLMBrp4koAdyJ2Vawcw6Ix7jD5a09j4EKXZ
x9Q0zSOV42Fn0c1v5N+6MGWAbVq/bGnXsgF8TBeyB/jK4YXPulfZbxHWbk/3v2/LWKIOwpAUYE8a
dauH3TijOQ1NTV8CwEpPR0iPKFpYdWL7tYJiwtHIGS87JLlqPuhMVo2HNHYMeb3/K7Y+GNzR0nJF
4vrG7yOFXiDMR7VQxEP0CXWm8mDO8DwVCkQr95d6icLWpmyBV1F+WJrKaxdfQDFltGlLg4pAcPrQ
eWX1D/1QR/giT8z4nOfzMJ07PSzzN3OipI9RSwON2dLM/jsDpfxc5MJrAyO3YKpyYJyme2uBaELy
UjHT90lke+UhGS04d5S4qz/JvMwgnWwYtfStNlOKQ0lv5BvYjfQzoWqpnBH/hq3bc9AzYQypfIO4
QfIH6qbgWSCvgQ8FwP8aJT9Sk1M0W1eunlp8YuDTuzDnbfi5Oho7Z7nh/BhTZziKauIi/bW8qFcP
NNW90AGKgQR8fgpFge2txB7v+VYliYkaWo00ZrAG6x5FJYTp1YXJMSbm+Chhc2CQqgr93tPY4rQ0
zX8F2u+n0c7+HvqYKbVO+3n/Km0YWX4CVSS4eHWs3srNax2FzNJTeKaoz18VM8sHv0rEfAIopJ2h
BY52QAMbzwSzR4EfZ29SQVv++S9b28x2NuTNpFwz0+jhbe3zA9NNyaVT8L33v23zFImBMXsvdbKV
XZDzaKRWZyhXC4aOa2LH03XwamsH6Li1Con1AugC/H1TFEqgbUfZIFSuTWROB/hqs5Peohl1/1s2
78oCkmN6gJI6AczrfatcJXHHiQK+CsFB4CHBfC1Hw3zb21S+LW+c/6NnrYJwB+YOIZE1x0cQYPb7
+z9jw5V42jIdwx/qCevy3+gNRZsrCWV9YMfXCVXjQ8+UzonQdKZ6M3YX2obpzjluLbpglYAfoGV2
w3Es6UwVcFLR5Y4jcNyqEj4YiCg95XEmr31Uyr/0jhm8+1+64VSWwTbIYeg/8zRXJqBuZGKPYwUQ
LE7EZy2OjVPUSkCKs5EcR6Uu3owIox/iEc+plX+i+LfgTSCUIMG5rdqoyaQLKAp4lzQ5n8pWlEfN
Ez9Dl0ojaf+4s8W3l5i6BuAOOCwg7b1pf6Vaqwldb8JrPDv6R8eYkAPwymnn7d9kpmSl8APRqKGy
wJ/lV/zy9iddtrKlq3H1ROO+r/tavO08vTl2eec8y8JwEH0VgBLBL/12osHSUN+QlVJfXPBKr5cu
Oi9Mmb/rrmMfd6o/27H8pwnnefIhOw33JNlvXyumgJKGR0uKdi1tidfLRZNrzog6D1fQGFwahjWY
EYimdI7e9s4o7SNTUY57mEvBaLsk8dD9XB9KYmrLQo/i/lXe2HYSZCb/l9dDoLRc9V+2PU1bKLzS
sufbS4+pCYD7xSliN76ksnP/dlXZmeeoMRzGsmKLZOK3l1+40nAwhEd405UZ7ubY6Ac6/FfCFuNQ
tRSW/Ha2G7/Mkv6xKUF1ijx3HvSu+PL7K8OntWSW+PKbZoXXuRVFlnrAAYT1IXNF/kYtTTn6ZlEO
F22O3Dd1Lbsj0OowuL/0mgMCwWue0yKhy10jJFxT+IRuE/ZQwg7XdHb6h6xuTWgdylA/6n08X0at
UR5F2hlfvalDWkUmzTlVjdCXNjQZ9DBrvxFW/L0LS2/HsN1YU37Y4g75G8ghCFde34bKQIg7TvX+
2g2K/dktbc8vxexcmEFAk8qLjU/MJQ+f7m/HTZhB8Y2BfgoKrEgFbnUHBOAaxqL17ipyoaonY8zz
a+PEydvBq5T6jDiuGe94zBuTttT7YKhfOjaLfvz61g8ZDzAS/dUryXstPZlOKmXw0/0P21wF7BCD
0TiLG6hYC/NVGYZNf63rzvpXWJlAVkM1/mAVcjS8EHiBpUfy+sykifYD7DCsMrjWpYHk/EwDcq9T
sPUtNOwRgkPOhBbJKsRoJssUUz/0V7NVpoOop/g4OHD739+xW0QSBwMsB2QdvoBYfrWMkFQqbLTt
r+bguBcmL6P6WIa29i6NpMU4P+B4D+aW0nqek6p6JxF7dI+SllV8mETu7rm+m6vJ9AY4EhN+dTAu
RHCv97Zy2lg4mpyvsdJlum+UVF38FnqI2Le9CrLTkbjrx/09uNnpZU3Ka1AZoNtw02RrRRX3DQCw
q0J4+q4z2+a5EOGwc2s2vwyZUCZh8Os4pNdf5laJZfWMrhHCRPOhMr3umsKH/hftW/2CgIC3Jx1/
42joh/PU6KsRpC1U5a8XjMYWfLxmTXA+m+nJA8726MDy/GGEudYftci5QBEsr1GbRL/bQVxWppfA
f/Ax1JJfr2wnNINAgUAEo0hxNguDqe2JXoLtQZuwY1iWf9er5HtZC3/G6UHSewN7dg20gVuhzFeg
zeapDr3psa3t+MNQo8axs9ZtIMFimoXNxHWT81oraz3SIXRaW5+vQ67IL8agx2+IR93kXAx17/m9
2SSa3zZW+32IPPPZ7b3xbZpSEdyJIW5v7NKgXbqmoG8XFbLXG+xGreijlCBfl3r5jmGN9gwSrN1L
8beWWYYNUTng70yuvF6mL9qKUXGuLBcsTH2otRv3wKjkuJd77y208g6ZpheKzI35qhWK+SZFcO9U
ZPlvo65obv3yOS+4018ir4WJwbAh8rtC+tH4cdnP74WZfg/1uT9KTR93Iq0b174sZ1ADY+ZnUTFe
PvqX5eo5p6roqPPVnuz5VBUWk+6mOV6GdJZ+2cMmNBQUhX/Xlr1edLWTZTlp1mz289W1Ru0yN1Px
EMlB37l/t48OLi0KXvyFPaNp/vrTMp3s2p55B6E+Tu9ifZKn1kmra8Sow85St1eDgB1hOEYxlyhu
7WwVJY3bxuyNa6lkcJ3FIHjMrtkbfbv9oGWV5UlTcb7lgF4qlmAOpXFt01ge9CkfDoMxig9JR/X9
/gnd+gEAK1wMJgiAjt6ksqmp52GWqMZ1Qqrbd8NMPU1z457aokiOA2jcL/fXu72GkB0Bn9eWmQkm
mvTXZ9Vyu9EejU0KAnl/gSdL/lNV6XwsIrFQdkLPJn2grOpOIWZrR5c+AfxKnB71pdfLVowIO3GB
CDVAzvgIUq8/5BrN8kox9phBt3aUWswCp2BbgWC9Xqokk5NqmZpXmWcyiNsu+xRJe36cU3366U2U
bHf8wPKIXvscsGYETXgDPM+NmCDkploiYqY/Bz2pv+VJ5sgHxMUZSDBEUemEt41iXfK6cA4INylB
aerV9/unurG9Sz+XKIlwgkh35YnQjW5ykZTOFVlsuIs8RxzMLNROrpvucdVsvECq2yD++eSNxu4E
oX+pR8iwz5URXxiKs48ze3O6/0Ebh8hozCL+AanU7RAcI6AWym6eRbQiHVpzVnEehNUdGRwVlyEf
lb3waPVZdGJxbKhSEGOC/KEA8vrWOKAASjpMeUBlxX20QuQfWzPey+82VmEEGs8CggSA8Trbz+vO
8FBoz5nXycpnSHLr44wa4F/3N2/1xpdvgZaB0JWGywaRpmPKRe90ygNTKzsfjkrt1M35v06vzcI3
J4NIKAIJ8XvP4GVVADEkddSQ6eOuItqubTWmLOo8GFD6+5jSxHroQyNN/aFMK8+vMrmMEXcJqHHN
iox3mUs/7U9+w0LkshDHEWkuO/OLk0VTcxpxqnnQT6r7l2UQcI2h4/gyCtODncz1k6J40ofPv/g7
N2vx6fc3nlyHdh7JNPnmanmR0/qFvqQKaDNrh3oajK+hY0uf+Kw96IpePjEchtX77VXRuQTPAgCK
qsV6ZmMealhGJlkFM8Nm7yP0gC7SHpvPjTq6T6nIfiZgMP6+v+bGReZ+0bF3aHLdVm+0qszbue7L
wKuk8RaeW1QLFDW/3l9lZVmXKwX8AAe8SC6DuF9V6nrKEiP0EWWwqLH946IGm50GOWTiSmRTI/WB
SEnl9ymM/34GIXh9Ek1YJzt19ZVxffkV/AKgvAbVKsYaX1+qoXW9TrOQRF2KCX+HZv8d5TnLR8pS
/3j/e7d29QV0SISIIV97yVgTM/JhRRXIMGzPHsRq59kYs8v9VTa/Bxv34iooLa+CwrhJYHaq5zJo
UlJPWpDQshgwjbaN8ptwp5etg5Jx4XFEYAIO+ddb11hWlZaxLALHGfXPg5EzEdopvN0nWxmXCFiv
ejuI0jgVRwqRVvH7T4PSDJUMECVoaK5t0gAZE8NMrQjmLlNg+umnAHnt7jRUZnHsCp2IZ2yNnVhn
4xQBKMD0RBUdCOQapjdAHFuWaV/BY6waZyPsKt8bhz1V7Y1TZCqGHsjSxwc/t7qVhugVcv2wDGIt
N31opcRFGDqaTYrSn+5fmHVVaDlG1lrIXkmql+N8fYxw/RFpKbx2dMDq8WLUoWz8RBrFu3z4H2fn
tRs3sq3hJyLAHG7JDmpJtizbcrohHBkqMMenPx99NWr1UcMbG5gNjAeuJllVK/3Bcv1DDfD8PvPb
cdmNtT0LtLyZie3bJWimpDQjLXev/6JLr9jf6jOQK7SFzrfwrPJsWK2Fh0e782djTz1keGTVrtRs
F5cB3ALCisYbo5Hnzz3MnWjId6qTaLr2MZtEcErH0LjyMGedmb9vl78eROI2B3lBtm8Kabdz1OiT
N0bCiTXNTH/nKOSbDn2WT7fuks9GXI5GecTJUFlXvu6Fh4xcygH64VCQ2LDPHzKaDEiq3YoUV+M7
Hw2vmm6taLCvvMpLewgjQBLyTXyCNunZMkwaJuoS1Z4ywzWfIqNNH+rWDI5Gi212LVwjqfvcQMpv
7Q+yR8PKFnPz0TOUuFJCXjg4zGghTDOztChHzu6kYh5au8+z9gQKRL8dfU9/pk3UxKGTjVdu2kuv
FszJpsYKd/VF56usMQy3Sr85Dcy09qOGPMce+scR7AZWIhnfdKAgnbw0IITunBpUyuJkBrgzxZKd
xtOgV8UZJXyaB1rx3Tt8vqfsX7cOK5PpbNgESMAvwPJSkwqVDcRA+pXZe6eH9w09dbhCk33xFlkF
8BABhGYseeXZB0ujttehJUo4ZAFmWtAeY7001876yw26LcO0APYrgmYvNijmRwUZalqcsrHhjC8K
EkLstSqq345CTemTnfereTtNduccRnMsALMj9mXsmQCsiMMjyFHap9fvuXO5lr/fdhuLboRcCpTz
3C6tdWcHeVeedL04M3HLJH1c3EwxG53ZcHtTIYdZt9UaxHlYRj8dst80hh9mlndpXmyDLPTXY7O1
KJlm3+m+WgvkpMOaqvxj19ZCI4gkimtMlReHjJeJCgQYdAijpBhn38wdRp2PpSNOqMDMdxh0F1gy
yfSxlSq6Em4vLkVyAZoaCZEX95cRMSRW0SpOsJHEzdrldjxXIrgpVvn0+te4tBL380Z3B6j6gm+b
qQoIW9aXHDT0fHsHyT2Zzg7CCtLYv77UX6eI/zQV/n546K6UcVsj6oV5/dh2IovMUpzINe1flcuc
DOqaEz0ZMLqWWGKY+K3hG3wrESQtbzGhKUIsmAfzKyS3ViJbN7ho6ZH2DG+8evQee4mc3T5AVrNK
ZjvUP8w0da147GbnU4WZwRrbUoE2RQd0ufY0F1/c38486KKXd7/dgORn4F6egqmSCZZBZdyYbZOM
DFauZHyXLgtKePz5IHxzls9CdjZPuQa3XJ7cwnJv1mEp7oFuZYfXP8+lVQjZ4Nw2jUdaRs9jJoDc
PpJBUJ78MgoxMkP2qCoWf/fvq3Dyic0AXRAzOwuZHepsNPOH4uSpxUNxEAgyvMPu398YNzjYjw3s
urF2nj8Ljo92Xi28sUnY2bs57Lud5w/q3y9xViGPBFAOSv98yLwY/qSdIWMVc2n38JDEwU0n50qW
cWGjMQehA2b9TafOsYGtEeF2QffjBDF+CfZBJroqTucw1LFfD+E16fgXmRtV2sYm2Yit5FDnky2h
ciQY+7U8AQ9ZboYx1JBIJKw89EzXz7OVd/vCLJ3vpiyvVVbbDju7H5CHCshNt2vvhVpalwf+1lAp
T1XUOrvWyRoD5pO1OjdzaFZvrHyePmmgbn96QwS/GtP79frevLQ+LSb+tym4vnS9Tj2hdRuJ06hV
tRzI+sIW9rAcwpMfCZG9Ke2mfeyA3w17bqxW75wVvc4rCdYWRs7fwiZebJNXIlV3Hh4l1r5O2vTi
lJujOjrYLRh7F+jW+94q9Ycc4x/7tnG7ay3mC9vMoVVL+UEmiaPqWXQzsNerInqSJ3/ynCVJQ914
6JCCK040NIZ/D3AUkVw0W0uJuv2s0sPQDjSGp/WpaibTjq3Vbd83YZP9mp3Fv5bSXXijzxazn98G
Ag9XpE1TKvZBqDtsC7Od13e4jpRPRml+qVKvunKXnrV6t0iHPACjlogckgc8u3+Gop+aqHbFyZOt
GGMhy+ljpxVQJzUX+NKjpKTmKzYW1vYYZxtns7HwtkE/zYFzpGvVIec51rk4qbBZH6NmzZAem5cb
tO6cXebr6TDKRuzm0rdusq4aE/AP7Z78sf3R4WJ55Qq+9NIJjODSwy1rcs/6XOyeAkntkMTCw16w
M8fhdo7C+n7IcJ5JqZuAi4tqubLqhSC2XZSk1bRsL2jbm6bQvlGJU9qr9bGvAIA1phH+eP2iuPR5
mcRAIdwEUvzz7B2JnnnqexIZfKmMgzbS7oAiQfOhBX3wXhQoPr++3qWzyRnhWHJeOOpn28nvSc+7
yOBdIhaPztlc7b1sCI8GTmP/01Lk5fRBCTrn8dmc/dmoQyVOfmt7sdfMP2rXWpMFy4Qrce3ip4L2
AkiQCeuLK6DsCgNzy4J7bij1vRkY021Kb+1Ku/VCONsURcmiN1YZ5kjPz35ktt0QTBRabqnW8UGn
XTbHc1Sszb4YdNme/CJz7B2yzU1wq3G/+PP6pzvX9tquAnQ7uAkQRCK3Oq8aVjwWgm4llRc6RMwR
5Lh5kxloDZyMtRXTF8cqAvlZN5UWSUhTfYoLY8FlNO6joHpaitJ3d2Vdtl2yeqWr93rVwj9EdWSN
/352+KUR5ABiwEv+Ezhj7eQtZ6frqGqELNQdzY0rR+fCV2fIzSaG5EBCc34zjqlL9xd09algfH+k
sBGxty71lX7IhQO61ZZsYvDr9ErPvjoKQnrcZEFP3tQG7610KR46by6+L3UonxpydXnl3V1acNNK
ol/wd2J5Fs8CEI1GrsYMF4eq2fW4Qx37OVvehMb61WH4vX99V/1NLc/uejJ1ZqMgXbcK/yyNrtOw
tadqzE+9aqpHx19zN4bKl3s7Zt76gzWlY/UmTE0friATz5tpWEfa++603PrLansHZxDY9+pt5Pa9
LJWjwAWUObL1vRqd2FwEYt99qWc3GWbbAktsOXm296PCEXS1Q4c+DBwfI9Y4zRhJ1WYCAd1Ngucg
TVUdoqA02tsmDZ0+xgWsdDCZCFqm1uAvg0NrzfjovP5KLtyRNMRJKIh/1Jfnb6TCBxVr1RINmcVd
9lMoJrQHHGeX9t1yZalLH5upKt1jjvXWoHp+p0j+aKK9Cj9gjpZTqm39EV9W+Q3uoolprmH/L7uL
XiZCIGhGEdjPtnMKr8JV2WDcTNYQ7LLKeZtZuL6SBY6362pckz68dEYZeNLr5/KiHX22uVYlzAHw
jnGTmma3K3CO3dXVqq/czJc+GD1+z94m1C+n0yY65FkT+caNZfcm1K7GuutU271HEER8eH1vXHqg
/y61fdD/jFAhiKHOHCKj1DmyT1xDqGNQIUb1P6wC04CmAJAJRJSer+L765yPG2Mmk20bC/riR6Z4
5ZVVLgQ0hoaADpF+25jMZ7mALPIZj0GdndLA6RMtLGMPHbw4QKu1b5Xf5scMy5FdJrnzXn++S9s+
+ovKc+FsoA36/PkwwrPhHXHChnkpErylxLEapRVHgsedRuUlr6+37eqzO47WJZYim5YIyfTZro+g
hVGHBkiWuYvx6HZWeMD8sTgsmdUkaKhIiLPLNUDgxUUtHE2YCvF/57SnnmErluNhfposO92LaR2T
oc29E5I0wW6svP4moqd6JXpcOArIO2EMjR4cHNVo27//2Z9B5zepYXTo3YTaelsLv6fYDYZPxhg5
h9df6sWl4FGBziXMc8SfL4VFnT+G2KDgplaEh8FPZawMlb0Nm2vOhRdXosYDQk4A9s4JTaWOlKdq
FNlCr2mGxMJ8pWbAVqmvakina9jjc+DqlmdB8CHB4+wRg1/oB8xZXvc4CZ+6fhhwrTfEIXClcuIw
zPwP3YSa395TK+bWbtq539zKae6bValr49n/54dswy8OC6PFs22b1U3QVBI18sJqnF1uNeJYp+Vw
mOy62udjhNHs3Iy8CqsKE1SzuJXSod2//pkvnNXtdiBGwZ6jCLOff2ZYPXryZvTYOzEgpVYGv5SD
g2XkC4/Gih/8DxuY2pMeJT0LJqtnxZ6sJtfGNwqx3K2/t6vmoYCe2Oc/evDR14QpL9zm7CbmXHSR
aVifT93mam3qtKqNm0JNUwIzr71dhHnNX+fS9t3Ai5s6K7jg8yC4qMYfPAn5d66LbtxhruzdLAJa
Vzz2hfP1f/hc1EHo72xiZ+dwjHwy/aqyYRzm0Le8RPcVXy61mIKUlbWbVuqCK1/s0gaBgoDgFo0u
nILOcpjaDWZiCxx2mAjo5IeuGoAxlFn6Vhr+0u88qQLzyoV+6cPRGGGEv4FCX9hSNVg1RWgoZ6ey
wE3UVW4ESQDz3tff5aUbnLSMvILOw8s+dgq3iNEeqXirjQEghu8UzbGFsHZAZb6/65lCYJ/j5N7x
9XUvbJht1Iy+Jow/yE5nbzSaaC7l2mRbeqV1m+dVsRfOFMQpsIErH++Ft96Wl23AhW0UtfkUbV/3
PwED1e91icqxOI15psyjrdK+2WEnna7JMNmt8SmdvMY/OMpWxY32MSVPUt2BjLHXFGiMWZrhBxMj
SfOQCQeTx0GNT1J1pY/9aeqZVxKHS2/mv7/27EZsjaWUfafQFgE4snOXEfG6qbdjrLnGf//4YCiY
LW3mnYS5s6VkVzK/Y0ZN/2cdP5rzWiWVZnTsGF3zUA04lnd9P1z58tuXPUtUNpIUGSTYaqr9s+IP
6eW2qVpyhkBH5WM/WUvsG1aeDMKxk9CXxg4NDPcrn8fcjUOkHl/feBeOMqicTZiBXuMWBp9vhhGv
pn4qs/zk29rRu6yVDE5Dr1f2MZsx5ogXM8CQ7PVFL6ShlAeAoEh0qUrO63iFIBlATNwUIsMu7qyh
6g7eNIl4NaTFJqLFaol6BCqY/yP1Zgv03Ftg6DhidOnPH3fO6lLYYDBPRp36D1Vg1gz88J6zyza4
8mEvvVlINyhLbWC8F96MweKD1VPbLKRMt5S+cayj8oV99Gs6l5nZrFdOyqW3CpeCqmiTRnihuVwO
qnRACJanPBuzz1MnagBXTblvPWsJbvFCiyrsxvzoQPVuqCuL/226n+3jYKsrEAkkZeDbPt9IHs6b
TLUb3uyQlwPEUcNtdhIeR37rIHrS7rMSv+xgGrN85/SUvExBctOOsYLTD0beTU9ZawCLFZnd6Qco
p62X1JmV3gbO0IvHNC36x6gN2zdo8pp2UtdhvR7a0Kv0lRNxIdBAN4XGxA2Joe755pzbvHHLhu5I
U5fzg7fUVhYPWFAdXj8Dl5aJmJlQnzAwetFlgvYkUCCU+UmPxnIfDogqaTe4JgJ64fZEOhbJDLYg
Wsrn+aTfeevgT7461R6sl50DAwVdbKMGIefSFv72+jPZF7Yg9t8WAB+GpyCozsLYiMlTLbZhSep0
YXZIu3oeYxBa9odCudOQ+Hmts5ht2tvHxV7qMkafM4Jh3c2L/KZsr1wPPEchd0u5DL8cNN/WxJ3t
Vt4EVcBfMCsDBfohCtPuWK3ZjPftYE4Prpln04fe9zORuBo/j2Ro0sy4RdG2IWKNg7xzs0E/wmxa
mysf8sIrhsmHiA7QO5os5/sFIRQ1BIOjyJa1WpO0Gaejk7l5jd8g/7wSo86p2tsNFlL9c3tRIhC/
zy7sVep+XAsQpGkxWmGCzpW0kkGZrYq1J7Mhye1efesLV9T3JtRx81hnRjnFfhbQYAJXimmzMbbW
QH/eQZdxWlXdXLnfL70SGHHg+snpEcI4+43atNQ6j+DtdRny/c16OBjz0sWelP+odfn3dUAaBfYJ
jwzE99lSvVvlOY4u8oRQqnVADK3/mapUYze/6j+v7+5LT4V6NFyPbbrKfOj5DZdt0+0aCZiT2Vfh
YRGOv+vROUl8oT++vtKlY0R8AiBHexZJXef5SlMqBrF2Sp7oxnyTqgj3EeqTsYloyqMbTWOClYvY
TVZdfn194QuX0l/3H1SaUPR+kYxg8JiZyuNtVlWP5emyBG8WwF//Pr/dVGHoyiD0hWrI2S0hO1fq
ru3YHti13azCqPf5jN+XMVjXlN23qHMWlViKfiSRCYjSeUpX9Gaq8OTkgcIsv83VpJPWpyIrhsUi
ABl5AsW/enr9LV7YKBEICHYIcISXeOe03wxQRqgzxdJ2gKG69K60MGyrguIKiOTCRtl4hhgokWO8
1NnpCztquY3FaZqNcT1FNnK9tzmXaZ00zgy7Yy2reX47AjX1P2RZaKfXrqMLWc42jeFSJsC8hD30
S6vMrDIh8Jhu8TM16NnfoLZTfrR8KZu4C3z1EbEuOrVI/5X+e2OpIdq0ZLx+PHhu8WD30q+OI4oM
d2C8woDsPsvcWKbQa/evf5cLm4Gih8EkERFm8HlTqQjccSgF07SalOyo7NmPK1OsN5XnrIlU5Pdp
MY9XyN4XPxEgTapJ+ktMGZ6f5bCuJjMNRnEaAul8taJKPi2VnqjL3fxYdr24V7xfwpvpnV5/3EvN
JDIMTjHhmIr5fGm6R4vGDFKc7GDJq7hQULFjmCprmUik2JsdkUZKBEWqWiebZbiDzV3oQNEeG+P9
6z/m0pmAArBBx0kOGVQ+fw29dqidA0+iPuk3YUx9b38pMrfZrFvMfr7ypS/cY7BkIMnQi93Sn+3X
/KfEpcpWeVUTgID+BdAcOoQY0Zfb/fszke/Sjdjoay90iDLyFRqHA6tIK3gEROvEubnofUZcvPJA
l44ZySgNbWjYW0v0+QPhPigao/dhsHmpOHZKBUXizHnweRZT7jAvGPTTvz4cLFxwROCpSObIbJ6v
iCgwpP2oVCdbIt4ehy7uhkgv1r0XV+vqX1ntQlOCTPivHTWw+5eChNqlDWik3CM4yaMqPlQlWtJa
eeKTgANcn1zVhU3SQxCsH6NqyrM4TSPg40vrGcvRJxAv9IezMd3ryS/zvd+4k9432u7TGBuKxv3n
D4JiMdJMW9YBue28Y2x36JpoZD5P0MnbfRHN3i1yKvUNR0o89FG/XlnP43U/D2QAy5lOgtGBOvTC
zAM8XU3fpSpPKdLBCWlHm5Qhtg7aGYOb17+8tcXf87XIPmiQ0oyC5nEWn1EOwy/N6uWJS2Xpdvkw
Isjub7LUMSoS5seKsv1rKrumOq5BWwzJAl1jjuGolhlc6aYWcdOr3L8DlT7fyjmLfgFiageEYGfc
3e1smrIdVFd/2o3lRDS+8vvtl7+fgchffU1gogxTn2/dYEUDN2gAUBWB1b5Labf9mFLyOqie9uon
beq5vykcI1hQKuIGEoFbflBCqOXe1xKN5Bw+TXEl6Xl5gpGpQSEdYAyNtxda5bzPAae5LVRbVf3R
Kgw/dqYo2o9qtJ7qYf78+ku4sNzWuefCJcd6qTlfGOY0ybGQMOeoR3JUy98O5QqgKfJp6rhreY01
8zK4MhMiKwYQEF7AypQuV7whPLA/RV+8n3Iw2bNpLpD33RBr0GW4AbVZXsl/Xt7zYJoRZMeWiISV
mfrzLw0boILDJsZTLcxmv4ad3HSmgyuBdDtiL7cUI1OKWrIc+HPnky9fFak5Chmduqx18oMPiyV7
q5fA20fWYuSxmozJSqZ8Dr5a/VR1+9ybu2CHbMK4xCo0xl+YsGh7o6X5X/rZyx7qVObqrdd0eKm1
lhqbe1glfZdMel4qxsxtngHpsbPumC4pYmdN1s/jO0zVpR8XKz7jySxSifvwYKoWxfsg+t6a0vji
Np56p4iyGW08O/0SZlm+xr4krdoBOzT+rCibLTu9jtVbS2X992WZpbqP1nn+6VnjWEKN8EadOAJe
R8Kj5DJGcQ/NQABj3aftCOfxTFvUOzS9ly/JGgWLeIdSmfxoaiW+BKVdfbHmtWyPuS27T3lIX3tv
Feu6xrKdJtyAhlSI30jE5NVpoDdkxGEk8ymuPTxdP0yp7jEQgRsp3OM0+YxOImNY6u9Z4dAjXJbG
e2+YVfijmKLG2xfk4dPRxplNIKMg+vZeGIxK7xV0qWw3eLMUd4MyFvMO0Ljj/BhlVBgx4krT+pMb
TaC21UgbuLq16jQpokW+UbZvEPHatrbeSZ02H5RnpNkIW2SOzF/r3ET6xrCbyXlTOhWzWayAZ9Pm
ag4MLdsTntoAU3/ZYT74CTgsPZPvOt4vJgvav6OAX45iWZsuGTavnJuZjtN4I8NR/spTe/jCwJhM
RQFneBpMJLhvZsl/EIOynPSu7Bd7jlFYDDAOAnNf44WXT00CgCj7E+racRP4juUaD1rJb9WSTZC7
VTYxtGjC8D3CxpYEEabyz42X1g0Us1Z+7VF0lYkdduTkC8EuAuMGcG+P+YhqYtA81hqrVQLVka2O
wFzBmP+VZsivJZYF2AM4frZkO3BqkdzR7p0/pUtuvSWN6b8CIur1Pq870e5HmU1t3OJ1N8Q+cv8y
CSOkfpPWW7s/nHFvNwKveFy6SBdxsfT+vaGHEKhdwOBRVZawEioRkZRp7Q/JGOXFo9G1yP566CkP
MTT/4U6Uoaww26zaT1kj5F3pOfpoaFX/WBxfRUdbLFa96/DNkEmECPFj0Vd+GRvaHueE7S9KbBJR
dInb1Qt+W6OTfllxyrutyrmY97Bq8AbTpnTkrjeJM/d509iQS0Tt3ub0q6vYrKfubijKBeRukKWP
1moWXyJCqERWvcg+VCItP5pes37LjbJbE6/IrSUp7TT7iRNSbsSFPcoiEbAss9jAhmzZpSLQ4U1t
9fMnx26cd1EtnSEuqkx8msXqPUWZO0zJ2iz+20GBLN3lRTj9rFxjseNhrOhftmFY5TC4Bgfqf1eX
CHgHqjB3eTUuQxxV62jw74doX4ZDm+I0UZUPCLRmFk9WBE25G7rKa3bO0hXLT2h7HOUuKrx8VzH/
kzdG37j3ipHZw5rm0U7BUEfJBNPJJQZ26K5JP0L/3VUM91Ss0O5LlOym94bjt91u6Sf7wc0cyT88
3e5UvYYqmdfJyxMVDfpLIVr5B9tcB9qwri2+7pIFPbtQ63fNgqt94i3F8DnPZJclzZypNcb/hAMy
tnOPMrSnmx/Cw/QqTrnM1K7DoTY99Lnvf/LNcvrT+aH85OhBzPveH3sviTo/f+fVhp8dwZNDBFp0
M2S7XLbeAESLRuCOhD+yyHKytIunzLCPbidUdnAqhkjxmHXtm1nYpuCmU9NTats0v7RL3hxXQen8
LMwiy/dLi2DUQYglpLXD9OWrs+oy34W0yrBrRQTuqTPydEhU4Xuf6e+1/b40sraK4WWufwzmvBuN
bQ7XeLWM5TPG27pNosxQN61LUZ1MjbAQm0CXVex89kwUW0at38FxK78AsAADNnb9OMdRZPbfsixt
ME/Slfkdv4j+swRrgYRBZ4tv0lv8Zp8h6+fH0dSj+xgUrJWURbFxLGCbeXGZFvWfqQBCtGs9v1T7
cZyDIGlCUz7Y0AEeLVgJc9LPed5jupY7n2By04M0iyGsn9Le9HsQaaP+vm4AE46jZbT7NdNYJ9oB
ToOupXpzh9Nb3yZhkM+falg6pKZY1nq4PWksqgXamuih4GJgxWtrI5xJ0xaNX1+va7APjSkAgxMY
wBfAqSKi6rr1cqrM1EuPXVVvjL/ALXgp9kzHP/GEsI1E17al9uVk2J9oD1QNYq8TAL2hqpxfnYqi
N7CPoBsGCxyXuFHVoPG2lMujM4/1vSfyLojdrAXcRIgUD4vdLk9uJdanSjbsVYTC/D9hSh63r1bS
ae4OYd/OpUDzVbZZ2BzcGdu6OKqHfgFWiRxobJTKlfdOM7qnIhvy71nFtYA7Yp6LZCnH5qlznVwc
yhGSy0ibv7pFimdtGP+43WmuO+s75oMl9hg1f8OA2nvBNT+Y2V63wfSnHlcHSW2IPXSTVcc1aHZV
9AaSQ5rtlmEJjpatuyZxUs/XCZqf/W9Pp9KL19rM80O59IHilGXRH0jcLRay3CZGvFZEy0QBA8wx
cy2wAmUGrf4MhT+u5BZ5RS+6ku4SW8AK+sTK2kzG1qSjhzzLEU0xF29OFom5Vew6TflllEP+u6rt
adylgQoXutqG/5g5ZsX59wxXM3GSHgkGqqYAlAisouE7x+6gu4c1tIcuWUiZ36cGdLhDx91/Gvw5
jXazSkmOayKRTa9wGULg1AXKt1D1iLq+n7afbbeyV0A4mfjYLmsk97oCABvjJhU+1OgNjLtgTtmT
ld3P3Y2Arfbb0YZ+JwyNoY6nXDUlWRjWIpnKaJx3i9huLaYYy+OcVYV/U9pl8QapKuwrOuz6wHN4
7fhO4CCxHJcKkv+BW8J8F+IIP5MUWMu+GlQdvaWELx+xt6D2bd0mUDvtLUDdFmODSxBvFm7kNZP1
3ixM2cd1ZhJ2cGzLAwRxpFncG0ZWV3HfVrJOJsgWxMdxrjmi3Pa/9dqX75BLo/q33BzPWFxJVvtm
7fX8K7KG7Nj52os4L/38sfKX6i5fnP6jaSrCIJL7zB900zVpXNncsAl+EmqKlWsS/A0hkEkJA3AH
fjv5X2VYcsLMtXVu01KFPU9A6zNOWy7lxJJTjX+ekY9VnNmV/4ZarpjjAAHbeueWzmDuV1HZdjLn
Dfdi68yetwOkA4xIos5gc0Si8AEQEM4cQZqnIjamJdVsv9y47xClUHHddCN/WIzRQyWZ2xFnAlyF
0ymapuPYMzNkfiZJvEpcA37XtjcUMPNJYoFTKoxKZWezV9JlEL/wv51TpJJz64NSdfZkeEP0JehM
gnwmudOHEpun45TnaXtocclEmsi3rZYOdW1UuNjMvsGG1wYjFF9XX8bIHGs6d2K4wfc11zdyLpyP
qh2kQ/1hFU5ctzaYxmhoLX0wG8MF0O2B0dgx1UD80Jx0+uCGm6Vy7jIpBovkIXVJhSUx61zsfDrk
jGp6NMgMZKBn6GVDbPie+DHYem1vtJsb75UyESnqAKo/WRtAJPFaBNTi0gc+HoOOsG+0MmbmdyjA
Yj02T8OHqKgbMxF9OH7rTCu7z/GSWRLROrK5oU62ygRKBZHEoNgRpIfKfdu6qWY2GObW7bQY1nRU
wO66WIbT8BGZFI9fbXoSo6/FN7+JuixvJz+dRKIDxEqTvqnnzw2gvT7Orc6fMAJ25jnJh3bsY2Rg
0hrH8Unke2sgEU8iTWWzY6taOmGU1P7MhTuiVhQVQRkTZQzzjWUABLmjOAhkbCObRik12up9UxRV
FyP9Y/+Edu6RgkQaseqgqdV+KjWbzMWoZYoR/GjeZUAaqxjlgfSHM1j9p7VW7bybST4072mrBFo1
q3Y3LqKncR7Ooo1Thpagb5qm+NCVa/QAYYH4v/pLOx060iQ3Lpso+9k3TvqdsaelEi9szDHxU7dm
WWSE31bMkX61rkeGnZv+e4VgYBtroxVvs9pkALtob/6OoRDK8JEFDzpxq7qbdguZ1w/Xs9rPm8KY
cZjIR74YqzX8QbVPCTikQ7hd0mrpY0H28l3Jkcezu2WkuwwP4G3KPGY62IYsflKizX9kLfOOgYBk
i7qqbgXVxNhMcZm7XMLp7PGDp8lCtEVSY6iOFlPq9G9ANHhuInQtf2Ie1f50s4ioIV0E3uIm79Zi
15eG+8UdqM0Sdw6mLxS0XGRcWOAkQ67ne5Ept0gWqxjzHWlevb0fhaRIv8rlmzf7TR1j30Nt6dmr
8w2iKJmPUYz9vBNeJFv4S2P1pUiL6Zc3KKAcpaJ0igGnGA9k7B7l69DI9Dg2ypriYehnPrP0mmKP
0XwHeQGcZU9UnJevqkCELu6D1jQSAnx5m2KGwm3TiuWHMWXFXWXPXfmoLaBAlaH8TzlEcXGopyWC
jFDVkXOHAHpR78JOZccwbXuxI++sAbBYy1gf1Yg8Qzy3i5ORZ6eVBnZiD1TOyrU51mqWiZn6W8NY
ZYRxnFna35jmhiKelrWgBqT3J/db0P62Gu7cxz7QILHjjk7fzo1T/PH93i13XmfI96NtFnq3beq7
Ci8VEvfGN5sEXoGNpUMZ0GjretBzE9njh3Dxhzbppmk2EyAhBuHPEMMvka5w0iJjrbyYIne+0WXU
WDGpVfuUhUs4J0GJAkVstK3xXRI0fqSzX30TTraiuiyjgbvfqzwqYp+sy3JnK+T6q40oKWXdfV5k
4BXY6sxtcCDuLx9Ksyq+A5NpHtFfUt9af7WC4zxaTZ9EiMFncecvNRFD6aFK8lUFXP8KOHCsqHAo
jkXufh+Gtn/rFKwbFziC/JproSRV9zql6AiUDqGGWO0lZjNP7yR/9l4WRmQcfWUtX1Olovfp2JfR
LjUAXnESmpbI7NLAj/9ShOIcWMNpLNM1Tww5OMDBwtWzd9OkiydB7nuMVBh9m1bf5R6PdOlx3yFT
H9d1Gv1G86cRMclg2+6jNnXlAV2EsEycMOdCXdJJfSZrtO4n9NOH2K09Czf2wOq6Q2U24fc5LZdv
7v9xdB7LbStZGH4iVCGHLQJJUdGyZNnaoByugEbqBroRn34+zmYWt6ZsmgS6z/nj6ppr4Nwy6qhu
3f9xXPOsxCbgL0z6eeCURDFYpQ4QwD+zB/HzHB3jkREeK/4wHyV+usfWcMWUYSJQihnFAXjAWN7V
6gBH0qN9rOcmWRsge7vh9giPKUpYaL3+3LCZb5eJjjELU3xgOUWtO/2IbmXfM2FiIbmYRiCowar4
9ZtxnrpUu0PHdebta3xvqdV+n+tpfsbyzTB0+H39wNDMurbXXTWgktALhdSLC2AnDstjLkTp16W1
In+/6AO3+mbTG3IZXFe+rofWFmUW1M6kpRNvMl/LOlLpES/rQEBEHIusrnfejhlLBXDZ4u5F7Nfd
n2Nxkk/bMlND717iQMiORzKnS7y7VapiQPJsnpX35tmL/GxMslFyOsXrCvislX3H3jivTKzrJDLa
7WwnqwGWqzSIiV2tfMW+ES5j/WRbSTdmTHS1dcKYCNuBDzJ4berQGfLOncnS9QC49tR3QgJPmmiT
/8JuoaavWqKDuz6J9Y+22crXdfPKModkcP/T/Gue2sTFTxg5XfxtE2bjM/bNzY3sRp8lkqw+bRuW
slSXgNqpPyXVb0OcY5X1clTcMFUdj4Via//P9da4zokRl1wrZvGONFAetlCJsPip9Hru1BGARp+c
m8Puao5xeba6pq/RA5rkRYXTzAFt2QfARjR5JrdAW4fiCKTFwwDj7aR2f7hXOcvQ5wOX4U+yXHCz
xd3Sf7N8p36kHmQLQfQ2+RHts/YzOxTb29q4Fd9XtYdXa5JWdEV+HDsQS3O1EXJbReGVHvPtS5HN
Ru0D+rkv5e/AMpVvE2fdI0dhXjHd/E8F6zylu2ndByazfT73N6tfmggwnmwb1PY8McZ+Dkk4k1MD
Gf+eUBdXs5DrRpIHOcef9NZ1bwvdClwVGzGp6CBjdrH2kMtLksimZtOWrlP4/dGHWKoi+zuEoDXd
DYbdOk1KN3zqgtK7EjScuGm8VPPnVgX9HyY498vrd7iAmh5hyumUR5CPKqO2ZmI7nOlcDsK+x0Oq
JoTVpdzyeK3Ub+HNewyFllSaEIck1IU5qunHAtbmMrxXrSqYBYAWo/kQBEb39fjV2aOt4YDK/u8y
VRyfHZhtnK+xtHjzjq1/0a1Tf6HQYcd2x3l5Oxy9Pe9+vf7i+fBeQ0ro/tSgnG26adShRGOW42dP
XsRjVcnKPR/tUv3emRjjbGp2eMAkYhlLj9aVH9W6DL+O1rF/LoOjvk9kBf20ej2F5xX94DN+/ei3
EFWpiEXc2yYfQeCG/LCc7YwuDVUhQ6b734EK/JcmxOhnN2z9lhF1xOLKpOr+63dw/pwkqZBnbuYl
mWOvJTjPdtq30C+Jz2vdElGJz/1vpwnRzEm6910yZYG9bds5mUBYGFuk+QFx7X5rokR+n4Na3juj
iNqL6W27zluyQfxs5TLZUlN7Ni0oLj2J6b761VtpjXsFD+c2H2tSWxyb20qFg5RT8N9gRTtwKpTP
z0PMJG7WnVA+0HZrqwLOZ72qcN0iVA+R+eFUbj1yqFVedB6IkI5Tnkskz/zriBrYZ/uBg4jjTZSy
hHlVzvKFlJBTxd5r+iMhl6R14vu6sX085m+7ijb2BcOWc+epbQ3SXcIjpipptzhl9Fg+R1wDQ4rt
JQaLa5hl0w5WYEhHJXyKTQwnTNojwBZQJjMPlle53X8agAE827ERY07aG04+2kIn8w2l6/leT9hx
sYlwNI5Wx0p8KFJV0gCgcM8l6GmFlKTrXuZ2pLK6XvtQcufKJMmqZpyuq0u8Gx+xWZq8p8D8sRv7
JMwoa7J/lNsUfmnoi+9DtTBjmJbnc0bpO4ETBtLneNJWQl9fN3y4hrDydBOReF9mb/HeKXLxX0ek
ZGo4xQoR/gectf5vHl2LM17HM82oZ81dF5zpA1CPrZvM7DNjPz04Aj3HhQC+pS/2RZafM2fHHZPh
1p8ahYYi60Ij//mibMhNL7t4Ir81BHqm6i5hdZbL/D7qtQZl5cyuz0tk5sfEGLzgtMAvX/W43jY2
FsRvwd6ql1040UDSweStDP9N/7gqx31pl80WxYhBS6Sx1PtX04fevayj/S1QTvvR85QGJB2P68u+
edNv2YzhjwGiHQRNhKybg9fM7x1ya/kQ0ZszsRF1K2vl6DI8L73TAAktS8AuwUEqxicFujo5l07G
3tICwgR74AHt27s0NmqmyO1DwIJJVwWswBAx5TQ7k7uNMLgt6skp2bkcT1wV/X/854EatdSKN8fO
J87X98ZqvZcY5JRxAynOfytpoB9zq62fE5/FSQcy/Hd4Ie1gT2Rb/xcZz4deYUX2MhQHzdWAaam8
1uqGA3LKPBEs20lcWO46Fk3Jx4HV2MIr1ojBP9k1BqF/nYNbOfUhvw2pc+XCJJMwUJLIxUbP4YAM
zZDhVoaifAo2396yZe+T78M6buPFJap3Py89Ka83cMFWF3dliSsCt9+WovOG6mOw0MkCX0xAOtQo
1mFmE/va5PVeH+beDqumLDbviJJ8GMLYpEKraM0lUoyYscQMrzg29gZifh+RYkcrX0SbTOt3gAip
sybp7PhfbXcBrGBcT/ZVz84RpBG3Z51p5TGembjsWl4mxvQzxBBlCHpmcRhDNfb52PfjDn6KdaPw
nMFmARSVTRpXsiPwOFEXuzkvtOEsSDe54z7cvYwB/4fgluqofK+3i7Bvth9LNJskX73I4GAOobJS
H/HF8czPN7qZCWHccrPE6p5Lu/+5TKt3SZpu/Ntyg9WXBWVue4rXvW9O4Tgmz/2i+zbnZQFCaNxo
rFkzwjYppINbNBVzwIAoANjV6XY9OnfVKmT02LAo/C07n/K6cfF+SVPvMm86ZxjSjXQWmSUdXhVS
5w7nKxh8JpsUOMyEZydSrnnZAzEfPwE9Nv14AIGHhc8YU6dlt1b/4eKr9rMDddff91QesRLMddT/
kGSQuidnJAojBxT0xzukxU11WqKplk/+rsotrdYjGu5W4PSJTdSnKZz3giEYNFrs197ztfOTY4uN
JlG4EEQq1mkO005wBz9tdieCFysh+MRLrWTfTIF5tHtjqirDO3vr5fQs3ZtArI2D3c17Wx7/pAAK
/D3fzJtnw4NmeOVtiLta2E7hceQ1hajw+2WLoTKdU3fondMYVzO7Kc8PVKqzEuImiA42/D9l6V9J
owrNfXIbut/pDYm3v01nzZo3mMMnbVkf+b600NsT2aszR5u0m4ms3s7zHqNtC8WVbbdvM+wRDUD6
utYkh5bc+OFfGQYqOQPl91XWxRp+pA6qZCngJpIf9Z5YaAHHw/3r7b7eXrsy1HMh17ZN6EheGFH1
CJOb9Y4U7nlV+7g+EjBrOWerEZB6Fm0q8sQ5N35tnjXZ9EKXxDYYuNBTdzjrP1U14CBtuW8rw0vi
fC384csDENzYnjxATPMe1ZxB5/0YWB75fpxnaeM+yxQOBSZcYni8zCFexDy41iAus1oo2COuZ35w
aFWc/nGxxGsG8zQ4L1Y5xl5WxyqxXnwGOEVYwzEvT0m5xlCUvP/rN0fO0/oIVh35Px0CQaJCb9qH
aZG7u16bPV7NI++AYzK2TEVOp+GFyH2JSz5dFh3Yfx147imPBdD8nbd2nboD1iVdAP09l4jBj6A5
t7gsLlNgVJ0HoVj12Z2RE6U4V3b3rQMe0mnfrjbgjg2Uno273IbHIdLcBR17rM7XaUCgvpFd06cd
SdBdilDCvredpQF0Et60Z67yE8NqREDqNQF4+3eoHY4Zbbo2BYtr6Z2qsSQJsOK8WB6GZOQ5guI+
ttww+sjvzc08wV0liMXZ5m22ckmldMvHnMsmKdAEhFtWSrN8uu2x+FmCMfpIeeBMeKm6qDEn3R4h
W0RCX33hDstgssmnuzbXNBTuRUnCnJvXxh/3jzbuXRuy0p/Dt0ArJ7omcKssieQaZp418MFpvjPv
07iVOFyoqZbZgsl0yzTdzkcuumWh/NbsxmzXW673nm+HL5oCV43LPys88NPU1rTKp2Qdglf+cC5I
yT/uhzardvLDzAnxFvD6/9ik9BMhSNV+geSrP/zydh3RLB7bD3a92etJJSuTRbAyb8LYWYx5dVj1
6tpUhnuxra0jzFGAHLDfJvLUngGjjt6VDiP/u896i/quMQTcpYCV7cDaUM7HD7nbY59SvBiX0AsD
zK9M5rI82Yvtq3eICM0PszR9dQ+QgQpAC2PAmOG3wqLbaoSI6M40VHbVOcsPYPi6Oh1bSdooTolw
zBXdP+i8g9hsT8McWY8B8or4DjghVKmlbOHcB2Af7/NSBoClNYIwOFRtcYJNyQA057c+DUkRysOs
2z2i8bXbKxA6py/rk4mqsE8bwTZ5VUdAJjCtgM4ryCwrRt9NZOuZZABJ7adSf9a+I49crocosz48
lKYqT/oibwb0O79U3zP5etBTTRp53dBdJim0/Zy0eChP/dLH9qNN3h0n+AJkAKcJT8LUgzXACwpG
CEJ9unINzZmH8aCGfdJYe+qmA+R1UP5aT16J/PxbcEvk+GhNXdeQwQtsbaGakr3XR3kdfFehsJd8
XggY/teYMh4hCzhHO+Zz8BvAWZsHfbRZws7+BGT5dLhOI3IL4atXmGBNzGWofD2fEvSB9fd52ibG
CVxxw2mzSBJX3bLLy0ob81tPHvX9RMX1lLvCHLCK6Dxyr3aC4SHyGqnuuOV6lIabACIRRkMUTsJb
aK/3RP8TvKsMMzHGZU0tTDB/9YcJBQEB3ezfqWoilGnBCvJPKUc/r5BfP/G2b//HTWyIAGN27wRU
bLnUDAEPvFHcFu9Ut/nRmLuqsUqyhBiJN0KQIb1QF3inYSA68I3sGiTrEV2E/zWz3o7rwCG4FtYq
YlQgHHnk4Ctom5XXzX1FfyGlnfUt8Pd/slu75ozjtO2zCR47yt0hCpfT6EPTYyvbrHmUaXQ0LfXf
tr0s6rEiVnwhrhiI5gHNq1hOYSPHTzOhjQKjmgXIYmIPxGcQ7VlyIlbUsWv3wKDfLcf0wTbRL89T
kNQPuIqn6lxP++KdJCAxKMHSwtvq5HAGZDaDV1Jg17Y0j68mRt0TToCCerT9KA1wpfXpZnnro4Cz
T85i5TDJHA1lmAX95u6Ua01sc7OlxXwa2lGdDWKrKvMoqqofXEizPi9nHMOXmIAsVLj70O45Vcuz
yqS7O0duqkDOGRwDNzbXvPDgtf3ZyvYgqh436oYIUh/WGGQvaesng4QTJVE9B/zDhHMUoXCMd96T
YfrVDFP1tOBaRgsj+NwOgcD96WCP+lHXY/i087mHLCnjme27EvJj3Tr3NyEI7asfdOqzKp0e5cVy
+MfLTXkTPzreAuiKdkkTYgPorajzi+WRriTIfoo2UHXqmbjTQCAW1XSVDpPjfGzW8J8jeLFP3Vaa
4UQPYhCceRlNXLh1tHQnkiMQSRm57+rsWmG7nUMUBTrTooqCE4YgXb4tM8tyPvn+7UIYjP3BH+ZM
D4aB1flN52wSnKW0HDeX9XrUJxWHOjntDWUmr3O5iHe/8Xl1hZzKX22caBCMzfc+oXvQcTXEhn03
O4BhsVVr8DlVWEjSkQUPrpihhVeeg+mHBnOrs7Kexq+V2t8+F3BDTyCCLbKa0EQvRANMiBviYGlO
sOsbb5Jbl3Zqe1KgN5KzPRAWWIUg4709vNdyS96bPVRfqIb97tHfbYF4ucf54C6y67NI1mBsgS0U
nraRT/bdBKOsL0i36DbcFpDrtzm6kRZM2vO3cB33Pw5anJ6wyZidNbbk+A+CrhEPlCJy4ZdhqP17
bzda/1zRS0ankl4u/zzVnC9X1wLiPVeH9uZ81N6CZsZdeyyoJYtNA6S03c0iMt+J5uURtaxQffZ4
2f6sKK+/WQlJztlQETLDG0mb9KXZiAvI63GhZUQdpe3f1FkeraVoYodzqZbl9TBLzz49KUJhDAx9
krvxDndUWZ0BrqsFXQFKsd4i5lh3fUHINK+5tYz2CxYj0DJZjxO5ouy79alnHfxPLvEGObVHkNFT
xaP3tx22qUo9dztcUMxlG+8Q/fElMEioVFMR0p+82jh1Hm7G/8V+gWQAEG3vf8zSrNzg88KdRBEt
rHaKN0SSj6xcXRczIGzz2MpG/KjXtmvzUSaOXbTRPMmf0VgOIT+aB4vi0ZJrLrZj/JVkod7+Y8oV
4Q5i/OBAUrUuf7SxDtIURjGbC0ohKhOiIKBNPV5p48kjtw2ebebh9V9HD7Gfzh70XLbaGgdxN1i1
ROE1heJU+w3ZsgmZe6TzeUr9WF2Srk/TOtGgy5nUegX/28GbsMIN8DoOz7Mee7PiRxXHT6duyuFM
wi/ZZ8j2fFOUPKjAvijt35uusqPHMSwrtAqVcapiqw0Yup1Y4XW3ZgVYVEdjB4cz3SZUQjGDjCo4
BCMVxnPA1couUSRBwAx3Q0clTL4McbXlaN/qGpmJAsZaVGVoz1Ux6KAjI+vHPvRsUnxdv2wrplh3
VtjIYPahf/NtqaGJ0FraiCA4oSn6rPiV82PuoukiINd/H1oAn0VgxwtzXNUyaIh6fFsWkSx3W705
/4W6DstiAv/+1hwakRFXZY2zQkXhjZ7s5wJbdoilZKv9HD4xeBuR04QFlobyP7II0ebcQnRejtDt
m3NS9nZ05fhc2pxx23O5ItTIRhwcNhoi9vn6VDE2xueAH/7L5vsamW9NJM4dQuXut55Iyk8ZOeCk
UxEN7gVaoLrijLfmO0ylSXvTwRwqC/uN/d4FghxfZQianrpDDMinm9jZ7jk3mzULEhUX8c07lhoY
BecSENzan1mMatx+VVt3V5TL7YYoM9AY0yOQthNP+NA+OghMe95AUI4Cw355HaZ9eqwNP//pCGf7
O+TZ8prEXvLpDi6sd625HW3waZuHB6Gi/SWmxGpTA7FZ5xBBjndqkw1yAxS+QxG2AYTPo5heo9W3
15zWnA1L5zyoODUI51aEy3p1C1D3FtLPES76cTB6cd/SaTJhl3NMBZEPrvUzGjxpPQiPQSBPRmjg
zLdb4urc2rWOb2g2QN7MWCZhvnZ28NihAatfd0m2UUOPda/nDFWKeOzM5gzP3rFOkHx6r5OzZwlx
S9LXzquND5NwPku427cxkRXmYVuZ/zZpmvV+AwOWz4wk+y3TIC6Zhwdb2meoV8YRPzSj+wIyJU1h
sUkrTte4+ZB6bf3UK91gejvAfxmn2gpsmCF8sz6ccbSWh71zYOcOzCXBE/BXt5xoEwj8d0t2h5cj
69qAjkPhxbctZcW7gWipzjWDrUjbtTEWX5NKXhoWNOBriFH7gqA5+eWh/m5OZvZ5bpKk25Ayet7+
d16SnTuwHaGeK5Q0PFSlqb4sNSXLK9JxiFcfWnV68et4R0UKWLS+HN68fCKobSckrSj30nE5wv7s
G8RQRWUSS5PqvGudyS1aXo65cRcG2VL+MgxCFf4Taf3alcWw2AUurqbE65f1LcYHYv6GgMJIyf3V
YI6Rh9q+HxSH2C8GwAjJhDv7/ngR68IFVaGI++ZGu++DgwTJx+B09u8xmaIfHkr9+bbnjb/6qmuS
727ZIB53j75JHlZbVd3Ldng3xCoW8Xh2kd2i8fW4rTLlQvZ+OwTI0sM0jWPy4KgIfsE3S/s9wGca
PllmdpszE1DpFm4LkUJTUbJY4FxWObHZhpXYHpoAPKpY53D5m3DVLpmuleKo1tIeKIIdWfVLx9Fg
/+S/PTdoEvs0FGpGfjGwCb/sAEgyJ+trKFMmjZ7uVnV0S4osdiIdk0o6sPvtlmbA3rUwtaiD3uOJ
YezWUHeUJoumXQKFSXf2sorvneiqeVwl00UYq8zmwL2NsPgGc7nDfQPso6G8lryCSbYLMMysHftY
Mr+occiIQeYTxomyp69jazy3vumj572YEjdwMwdY/Jdo125N8YB6bjFHdeQ/6knyO/qa8OZHci2Q
UKvEVfqtA6M9TjsdJbenMQGUw5nRdNkR6qE7+UhVdqSYbDcNSR5oorivuQSXMPjpKICmjEnX6c+t
pdV0vy6teHMm1ets0c1u5fOGShdG1kOz7INfPx80cFgnys57rxhUVanr6oxNfe/HamFS9RY0mnw1
zJ+DWPengdAEIr7GTpKuujWyYenUg2b0TvYrfpCm+4njObqQGDq/jl6NfGgblfq9BlH3BRcZv9FO
AyQ+uyXyewpQH107aJ87nM8v6yDNVGwwFSg859197RiE4byhu1/9hUsITpMIJGajdTJZ2bnIn+1Z
L6d10F7yAEzpRPkc1/qTt2HkKgUCgBp3VlodJFPorz5eFswS+4Qcbq+C+KvaErcqGqHbLUMYp9Ul
qUfvq7eQtxZhh6iCRZLOPaJzx0aF8NHt9mfGAvCxae6IG6cd6pN/jK397Oyc8xk0hjvdeWIuj3OL
ZP0XKilMEO7ex28OzcfTs0KkZ4CsImcFZ4lL+TzHO4e0jhdi7JYtDn7Xom2iM1AHbJmstLh60Z5g
aiDBvrtwqRukp1FlF1EQTX2BphXxnMaDeX8wWe4o7QgYvPZO4nyTRstLOUgETe5Y8o/axVoyyEjb
v8ZRzynrTVL/WnrLtU9R3XC+s7dzyPIhWZJa0YXjb4cL5X2rQz1lNfE4XmEHtRdfesGAX+CG8hVT
zhCQDVVWMsL3olCWNeHa/926eP7Yd2ucr1Zkr3etqRb/NTZHvPsQy+L4Z6sVW48/uFABK1livybU
+cH9wcGVIzBvBly5akxOxxywf4HdbnV/cqzNEVgY1vmltqzhH4kf7MO7bU+fUnSNPCHVQq/cLAvQ
vhyUDJjPB/uD6jRdv+HDWd/ZUPDUbfGe5PvBvYlqwrNx10zcwzuj+h+qDtctt+TMQUZBNvIs24uR
P/esmE8Nmst3QgWg2/yxHv9GaNVMGreJuo88SYt2XM6AOfpoxT3QB88PibebzuLaDT4pDm9+7CIW
UaohTOp02pF54L0Wx5L6XS3QYd3Iw4eY7pmtcErNXBkZB6U4pmukHKtnuSAoeif9y5Ck8eYffQVv
gU7ibzTjdr6LlvXAR20f4XSKXITiWWlv3nj2GNPKG6+fiGyByChGq2b6IsFe/hW8iPXVDNjWABNd
t8ut1eOAnS3pT1zMjLQPfQ+lgZJ/RFuCohAB/eCyEBSdji1dqKTankhOWsM/B98kOStMjPa9ivwe
l1Qzu8upFsnsFeHq7e2lizZ/5PsKOCO6ozM4fpZ6EzlrDfn16cYgqek8gQsBpFfyk+wtTF/8FJ7I
4UZvgiNlJ39shfIqRTneiafD1t1YWGGMtouJxPf5cv2Bs3kYl3I+TZhl9CW2AN2hcg9Us5NxwJg1
2led0ygiExQ3OxJfwfiNca+iRqwg0dtF2lKbpzZa1WMUGV3lUW2q6CH0duePt5FdDLO6rP4ZYGnb
z1okq/rd6ki7mVjQyF9vajGVU4sBBgLEFy95aFW4vBgt4viinbVpHo/RkX9ZjvdXzrNWnHHSiEdL
h7M6r1slgntE4skb8VTi72DmnZAzVM4+suBhov5LDqJmpSTCO+2jhasZVdUg2EqQnWaYDbAjQd9W
gEySNfFEYhp1fqPwuJoR4gUHpdqL8V8wVjniVLqmeSCG+TCFZtRtnzQbxmmYPXK3EmucOC2pQPyi
xMdvrggPl5+JX4onn01jy5Ejmv+q0I5+Kg/b1VOcrJO8HJNtvkXd5rW/bBCI4/2olrW/xGavDM8o
LpJ8iMYlYURoI33XVBF3C4ef8745pN5mnd9xyjHsc+xyA87kirI1adJoncE/W+vsWzleheEVAFt8
SWux/ipkfOx1M2wi0sG5/231AxNi5NBdcIEzCkUR1F3L+NRsdUGz6o3yij2BQIlp9mECURjy0Uam
i7fda/2idSIrALU/oj/DVkPeOQtOIaaXsT3ybcBlWnSRQE+4EMPmXUILBcm5mQ/3VzSjqModhNnd
2Q6j8k+48lGnuZxJPIKPe8Y1gtRq3pDF3NJw0PKYftjNXQD2fWrDfRtRPPAs9RjihumjbhbLhea5
JRBOXrBu5xHsc+RQ6OPfeIi9b8gr3D+c6kt401K11Qmwcay/O7U9K7T93NHmW92uEgYHlWlZNP22
r1w/gWgvjlu5zNnhznKJzH2QuQU8/lOOtT+fvZ1VC06rkv1j7VKigrevlPOLXQdK58u4Lw/t0g7o
TRFHsjp5MIGPGC+kjSxWHJD/vadolvSNmLeL5QBvpyCszsVVXWij89pw92Da0E1OINBwHzTD6D/T
OVFPp9C6wTB6ScQLH2j4RGfM95Me8GTMa7tTAynQtKy+e+UG6TEfi0HmS6Q9rphV7vraRDLpi8RG
odbit0OLT1h5fOaMs5eLVSNgRRyRaE5HwPI3BOo783MwutVjNc2DeVqT45jxQUYH6gUbOwTUhcHz
omes9mcw/TJ65UMN4LdYd8psLW3vvZQQu5lyBOtuVNdJiRhv4DBOaiSDuz1jO1+QDzyUrhVEpwHT
w33b8tB/i2ySky7s6Qj02bEQ0YWjY5U/u3abwUMHuX4FCBGOO9auaTtb0LzeFbk8g2Y4tN4JqXvH
g9SI9nGWzoo6FY38G+4p1F88p7J7ZfhM/iJ5bPENR9U8Zli6XDZWAkLrt3Csq9/ojKL9pIjyDNgk
6ObDseVH7mns/792kpTn8d6Buf91VzWtKXra5hGMaBJXmh76hTyuVn9tbg3KDRiE7n8kNJAHaBz4
tQWD+3Gyg1kdV8mrXOWdL8SLqPoGh0bEq/yD23nAC4AyoHqsUUvHV4TlwsvnFjsqYklo3LzczXjf
d15TZiB48cdI6FR7xjvIJDP3baPuoslp66vjCkm7JsUQGHSgmEjPpPocbLaE986mztfqY5Utb5nr
NoRaEpdGDUIw2MYUoN1x94xQl7T9cNtxp+yuqp6pjpPcuku3FZAAfln0zQrErSwvfqdXXaJIGfe1
fOQlQ2JxW+a+25XvzJfuiJlcyijmiAgDjEohZt84147m6k88JcOHeYuwHUTAABy+zho9rm14/BRT
gF5OA8onWe+VsG5Ja7PTuM2yv/T8PXwrOBUEL7BiE2ndaBCZjXwgKDyaN9ai9/AFFoPjg1DIClwv
nSeUVllYuX57Ro7TxidXxL1/3izIUjK5hulsxwJ57ah3T1z8sBT+aRG1d9OPBc2zMWsp0bi1oXo+
+kkM33h/ZXhXOta63WGkAC7u/Pm5jnDSZlLVC4JRvkRmceKrXFs58yMJQVt8TdQ0PFU7hva7ZCd1
BPlLe7BDiD1G/VI2XwdO1+kOepP1CUgqEfZLbwWxSolYa32etubo8t7UgcwnaNQ/uofKLyJtySkb
IzAkRqyj+qbxBWy/R+PBkQkmtrYoEYeEZ7XAdl3UMkVMjtQjfHlckXg8IvqZcjt0m+G8zP6yvhhH
tiHmvm7/Ea3k+PNXhH2MYcGb7mO5VfbZNuhe0/mooCeIfOBgHyr8iuBQIzdP3yKFSbc2dPigZQPv
ATjXIVe2rfBfUkfVlFXuVossnvbRKXoire+2hOMzQ21JzGlwuOHE/bVN+l0v1RHCU9GuJBmaGK2n
at7fdfs/zs5st1Il3dYvtJEgAiLgdnY27tPpld0NymYt+r7n6c9HHmkrjac8lbtKqpKqMRMIovn/
Mb4RuB9CWjwWWwck/QfT7sj0thAmoXcuI2zPBfhmXB2Z0447J9D1d1ohtO29wpOcYe0IqSEPJ6Zm
wb4wvUZMbqVHIfVCqUb1dkwXDFPxEXxOqE9WQ/Hfn5HSULQqkJ+yBUvNlmIg8rpDrcfY2Cdpy9oW
QH60/WlBUH7tTLn7i54DZizKQUl4lFM9yeNS5vM/fMW0EzFjzjvXmkvrShawaAEqDPZLjf6wvCu9
ce5uwtoZPvGBrwl9Qx8ec68sf8lOzv8h141xkNXGjCbMZfOsehSfLBou/qcqod5uemVHxxtTnXdl
TO3S7KcwCJZjIyXnJ4b7U4lG6j+a6N4BDeDqRaIy3XxZ5mFJ+HGKvfDIcQNryRDWjzSparaHE5oX
n5376LIvbxp3VwYLs570QDzssd4U5ZEQDwf9S81sdJgisPA7NrXz58Fzuo+yttqvU67n6wxMUXxT
U6e+1ZDSVhPriPkmI0gFHa+G/09NK0juajRwX0TUuAVby9KqkGEzcTPkdT0dYVoFVDSJW9HX7mi4
6WGWEdYgb4S8EbmIHa4qhH4gHYzaRZHghsUTQWH1V3C30XM8p8ZXqy9o7OSa1eQONlYmjxQqB2eP
8N2908mEkYTEHRshlEmon0w1Aok8EOP12gSltYfonro6Crv71p6qHybxx+Oxn2xABAAV8IxrtwzV
1UR+h0dFEMnRczcrjwMea8+Ow5L3qUWLF+ObCXoFZihwXhzUzAktGjG96HypPys7JXZKWmX0vWPW
m44Z9ecftYHia4fIOJyuoNKb3xkSkEM5ppici/Q4PQKYsFdi3uLY5Ig0aXpsvb5tn8h5aRBVy8X6
qeql4DRCH644lBqa9iFcdPUxhv4jj3XVh08xCKlfLOZaHYw+mwUHaUuirC2y7EdBp25Cgl5rzjXL
aKOykyktrWYokRMtks38UuFZRRvrps61FhzO9hG6e4pHAgbzTjXwKfbCiuho2FPowaiIwRl1NGj6
qzQsh4BlflRfSGIf8bfI3HkMdchZyEo8+WUItBBXfamnD0mchdmtQrjyn9JD/KU1Kr7lnG/rd4l0
6Q8Q73K9B40UfdJlmQzXdbzg19Ch9q4NT4rxAX8YOV+DN/XoKUUs5xtXoTpl8zhQDSlTMkx3aTep
r/M4IROYeq8LrlLa0rcWpr34VJGeYrI1ateyMYZI+2oxlvmur7ux9wUWPO+gUg6tOA5HT9/SJW1z
PsKaX2H0JYVofJpJSg8UpsTBsbqkeijCAMQFo9f8J2W2KK6QbJH1ZMh0bp9T1SdPaTsvPy3cDv5k
4apc++QE0ndDWYekxs/OgjnJpWDtBcoTe7tiF+AXqrZNpCgGzDk7jtLwyoHNQFPescvwMNnsL6+o
yEfWt6mdxpfSHoz2hKlR3S9dmDdXCiTE17jnZEF5tcqfEXQW4250eHAMA0gFe1ZMaBtjoJbnMuud
eUchYUa92xhw2EJLoWbpjZkjD6f9ObwOqVEehTnR4U/i3LLZuAz1r064HBI6pAXdrhvVZHPaWYIP
eZ9L4yQxEPw0s0wq3x6F/LdfKientKLMp2BJcyT3pdt/WSOkEYtg/GerYBeec7MgtCTqHWrIYwG7
CikzzaT+Zq4GZzlhNi+eXArgrBoQSL+PGOgpmrtO+91TeWT4PeW1jzX+hGSHJTp+6FARJ/SAKvvJ
ohTOKJslvQAxl3Fwj/8wxueZNt5ja2XZdIUvkxBesXZkUNDUHw2rozBlFsKLjk6X1Xw+RtP1j94Y
TuFxHjOixFrI7+U10xM7Li+3CPRlOGZEB01umjGeNCyRuEA7EoV0x5iJOldeVcJ20O/8rhDlqzOU
2gbL1H7G333rlNPAiMtRMbFxiujEwHDpkQZa9Kx+pE3kPSYsb9BhWEi+KexdzU0cBaE4GpOm/kBB
YpRHDWMkPmC91c8iWCwk77KKcuIqGv3URTWzfNuzyTPyGncsSBx0exQuaMjt6CeE8rCkQUV9TVT6
ZNKXQuNURNLZ9/ReqD+aZvnMJo2N3FiaFla3lmnqanHk/JhZzKG7YaaNNjpJvG6hG+rNy6ASKmNl
HO3jCR3wbggIU7qVlZm1qx2FreQPzjRaQwRxxCPPmbXEcUwSw/DTzx9seFyfg7JugS9EEh3+EjOD
nKB2dc2NyQnmORx1ig3fqWIkQhiqhl2ZIEe/p+xAISwsW/tT4KbBUxcuwb1Jpya4tUu16D3MDWM8
et5o5btlttR8W4U2/LSpM/P/SB+svhpRH3yaEY8ufgqR6z+aHzGBZgUSiB1VxQEqeB1RG7MCL78D
D82kK+0h+gHPKNJXQOUIS5znbFYcf8Ai+Iau6scgqi0q8IqD19FpaPXxGqICH5OjAnmtDUT0+PHV
gpqxqRt6EKVrHewir/cpYYPONW0xWhWoY5LgYC/aRbyG0pnsjTTri2c8D/3TnPTDB5mXLdM0gvYW
NX40fW7s9XyCf2S4gcWAbMxNcz3eMscF5kdGI0YKNctiQLLmONYxDCiWYARFv7bjYLqC981uvA3c
Ca2kYzjQMmne5XvlhpYZ7lIilv6t6bCvkjWcxjuK9sPX3nJRgHNOaZ6jrkKyDw3ntkQl5RyDmRYc
3KYQP1ogw/hXWPfWdEAyDvplZWaI3YLkIzg51F06gAHS++wEIvoEqr38mE4xH05sF931rErTpA0T
2bcYdEKxSxg0oP/Z7yRHJ5VQJebY9K5KL5F3dGW7gjRuytyPRZ+hyaFQ7bx0nju0u6qXDR8C8p+A
ckLIimmzfWwfliCuvV0IrMrZt1axurhD9jVHI7SSL6pN6uVU02jpn/ip03PD4gSY36g9KqjKkd1x
wW6AnpK1S/G4HDqcub20n0A+0f3JMrf62XqDbnZWqFyWiqzHuYGIA82I3XQoAcM1HGGfyCCPrxpz
QukDFIfoDqpBsn0Qixe/UOpXzgMDMYMZKlQfHK3aYU2j+E/rPOxRW1O0dOrwaKYjRBj+r0N9BH8M
tyDRCyg8/IxA/nm2eK4oH1F4Be2gk0MzjF1yakHaRhywouFBiMFcIQJudL8s0nA/hoE9v+Trx0h5
IuGUW5WeejFRgIA3cKr0NmzcTELY8dovA03P6SrHY/+QsyAQp1YQCxvSdipZGvrxWwca+l+ICfad
beQ2aCPtBu4+tBFR3+BkMyE4V+XkQydybpqGyMUdxhZUEQs7K8Yr53znm0VB9LOFQpNtE5ojCprY
N/VHJTJZHYdmUJBuWJD3LSYjHxDFUF/x30Xprh0nzDeZUJV5kDiL8pNr9/O3TI9Utpch8sKD4ASc
f6Mo6x6x+K4lHdmwb+Z4Z8hrBIX9zSAH6kiGWzvsS7Tjfad7JjJM+Fa0rg/QofFLZKN8gcRmfpxa
kf00GCdf23wq7yM7nFfbSMAM6gRz8ROjvrk6lC3KZR4Qu3+j3CDMjv6LmnYz69etx0ifbzM7z56M
NEmd/YIuONk5GqnBF8gYIW43cohxp4Fnpm6/cFJknaHZfOimanyekmTpnkvadfimvKb7lFOTRBoK
iP4LCovRvUI+JmtUQAUzJaGQ2tnVNQfP69EsjfYbjXGz2Isxrqs76hrlTcn+arlqkMWIY2SGBpYG
JFxAevIp+sA+RHyzwoDdZ7EgG0Gz3aGBW8yk7sDpkPywq+krlZSVZZVcLYs34ygrMjbPlTI9xlxU
2GyTmQCnU84RjlmgbK3qEZlr+oCZpknuxipzkAKZOaKrNJQFauHEDo8OteSKLeSw9kFrKIwfoKBh
XXes2C18VDJK7tFlBd8hcIXJU9U7TXIiCkMUx0Z4I6JMV9QPBDjX9c6KTX41RhshboSL/BuVtptd
ZVaeRTcUSEv2bcQTDaiy2tn80rmV8YvTeMHTHUv9YVa5jfRyThq1AxvZxx9rpF8nGU5zf8zExIl/
EUOLAFYG5QlVXfJkQToCFVWW1fIQ17UkdharDQFwqG/D/OF/UAYqo4u70VfuEN2A56z0/SDiwNst
ep6sw/+IQDY2otjcX4KBpCwrL6oC5I5dZMcRKvB0QoVulvypBVFCmVTzddXMhT5mPSvW3PPiME6k
4wW65xmQqGKDA14TuitnlPW//wONS/NzptFT9T7AaHNvOaVEF4J+V3DOvASHXkGbG5AokBBqrAoU
Jf/cgESTlRaKo6f3ezAJhwDo0TFWwn2YgcPsqRDpb0awcJ7w2AfS00Z7VrIbxwiYyAv0zXOgSC2J
jqctpIll2iBBDYY05TKz91u9dKceHiaY7Hi4eh+6eYaBqTRwOFfINdVBbnCURkgZd+YY4vdB85EX
GH6WKMzX3qLhUz/gEFVnGLLfv6h19ikDwLfQMxMetM00KbBAjgFFR38cBusJGYN7ZQvL2Ns0ZE7s
uiAXoa855q1aDtWY1jvCTb19NZaXQnnPDS2wXf/7Q1Ym6R9DC9pSoxvFQx7yHPoeMivXteJb7KLD
hYjWs68TuQaBUCvY/Q3hVU0q03bT+4r+8ZV0pfOgwMZdYFafvYq2NU9LSoRtm9c5oE/pLRSiviCd
leqU7VyXY+Mc339/ZwfNH1fZkLFlFypUWFPvV5iifRIqwqNLd+gzJK7iJmkQUrLnGy58D2deFZE/
JiGmlqnJFd7cGgHyHoVGu/c1PMSjU83dQ5+OAfA2bH/v39+Zp4gWFFWNQq4ErX4DQO+BLaEHSXqf
oDqBf7ZT7gmpJM3zv72OYDSYkvQbCxTtdrKJCqZzRCyMvqSVD+UikIouU3hhTLzl6nIVtpHS1ngk
3xBngTWiC3cYeQG4xZNb1uKfwJuM6WaJE+FTBwzEhWj29f2/nkTJoyJSkrlLA5DfjnVB1ImGR9T6
bBH6T5HDMcNIsvQ4FSoEqbyy/lNVQn8LhLgAvv0d1LG5tiY0wVMwx22XWJzNF03XBSNYvPjdYCjL
TxH6gl6yDY8DcFWI0h80ukO/6dmPXdMVUDXHFMu56XvcCafU9GrOVQGeYnr0cFucTM/5HktE4FwX
2GkREeRwQOm0ul54k2uHLnyFvHuXYcnPj8RBoZDNYZ6gFMwW+0U3i6wuTJ9vhyeUaxYGG8WMTXbN
Jn3Q8rIyjmMx+5GbqhdAUegYlsj88P7gfPu9rVdZxwszNOFIm++tSY3Upqcx06oCMxAZY4e5MBL+
WC3t1fuXOntDnvJczwahCJbp9Tszsaoubqi5FHnZx9SmMrtKBy981eduiJALEuSkshWF9tdXASDl
NY1nEzKImGg/tw7og4VDHZ6FS2mDZz4AKpsmtVVOPZqu3OtLoW0u8C26kx9yQCp3WT7Ch+rHFWkE
wFBEd2BWo++j1yO7FZkxRxcmlvXvbz4Cl8tbtsaySl9gM4FRTU3y3q4nn3KJQQkxp19bjsj0qDjc
1rWZHJQsL4WQn3m+LhVAh6QyphmSm1/fdBVUcaK7ZvYTIybSQ43ZUTf9eJRgb/7+VXKpNSfBJsGD
IMnXlwpVAkQ+ZWwm9vTFFlOPu4ter5J2fuFKZ5/kH1faDJquNkDI9Pnsd2xCn9FuqYfCK2esMWLw
aygn9GRddXr/ezh7UY9uoiRIx2TH8fr28MNxgHYxdLSIN37wxYQ/84rDi1sI6z63evF9pvP64/2L
nnt9NmuezUO1XXPLC8e2FtLUSUc/xONyU+d4rAwbxwMl6ubCQz13KVcJGy2eZwmIhK/vD/Y0R9Sx
mvzRBgo+2jXmo3j4t59G7y9XIoaH6YJFcNk4KGBU6y/5Y3+nkpkEB47GPr3Myv64fhjef8id++iK
fjWd2ShvanCpEgbPrpY06w/vP9XtTPD/f4CjWRAJU/G2W4ka4rUZaWP2DWV3yfMCuvNA16it70PS
f67A6iYPmoLL41yV4Zf3r71d+Lk2OSrssdFxSVJkNutEDOcoW1K50AMrC6SK1H1NhP0U/DN9mkd1
KUt6+1q5nrAFBzU+TcIonc1rzVINwpK8SD+y2+IY01Gmfmn+2w2gnt+/s+0Hsr2SeP1aJyGKGBWR
6XcY04/d5PUIYgdECWWGJzxCkulMc331/kW3q9TvixIB5VrsaySh5K8v2iWzPQQRtwe/PNqPyPpv
BoiHFzcwkr/z5+T9+zrsX3h57GNMc3MELSD2dL12EFINSTF+kgPth29eXabye6XLJb017Qh+fMr/
SOy6uKHfC+w2oW2fUfMCOSC82g9JlaejnWW0cSsCbpcD5kiBBbPMoWGguYdokiHUXgsaVZXcws2I
sAKpFHwqcNY5PlSm7Gu/BQ48gIKlOYwewx1+VTYg3WMU1x29wChYDOQYFnalOsU/cABvaHl7q7Vg
UtPzwPMZ4i4YboC+yv7JiHRqPbpQOacXrxqNf1aOTISXIezDW2dwEflj+g//C5RO9cGu6B4c6j5O
n3Hew+FYRipB+wUzcnJlmqp6SBDrZ8dsCM2FZTRWj7bKYXAp2RU/y9S0T0TPWB9w6+inhh9/K0YP
J1kYhSbuIUTbLQB4kkvojyZJfQcc1YGARA/+k9VZQNsjNOETt9eJh7GzluRLu2AXACUSdhn9c1xs
cMjzpvrmJr3b/OgyqBBI7TIvunWo5MzIP43kUzfPUXCowduUJ0rQ3tUgSBb6iUgx/kghN0+vsP1N
4zVmq6V8Mks+mZ8F+o6G+zUqkFORatHFdIv4iLaCs1U79kl2rKaqL5+SGov63pwcN/4u2qwUN63b
QBM3eDAQGPJGUGVyisG7RogRxD4fL7P5gvzpBoNdhxggbawZ7h2r0L6Iis54zLpBjXvMkIh6XDRY
wVdVJeqm6wS6akMx59DDiJIvhoPwDfyrlU4v2VIJD8IjOKLHIE7s6gjJA7SFpp/mfhpD3Y93S92P
4MvpiZbfwzQ1rJ3QTXctG87DO69GSQ10hqrtndEFNGKnqbfD3RJVgX3bLFCur0PAHpNftSZ+IZo0
hoUzeVbwduj1tScKWJTQIQt588FMHFl9HtpYj59bx2gFKF0hvofo/9vbMi7QYoVtxAZzYv41r2fc
WxPqLmLid14ny0fHUUyTHp+neUIiZFJgUzRMprytocItAuQ7LHYPglilLDs5dg2+9V0CnPPGLPGi
7ulpim9YHQK6HBgaaM9k3fwBWTNeBzdEJAyVHysOSe3TfZmnc02ps4DYkXJS/BEEDYcSDZq3ui1c
D1pxq+MV6V3x2p3AnrCoR9oxfDTYaOIzPHMxri8iMo8ZOh21E9LBHtE5Bpj/dnA7C4OzK380zkiq
RY1WBQsbSiUc39C+8kMoGjM+FJMR59dW3lv5DfpL5BMxjKlPJWbSW4W+HpUI2JwPptMp5+gmAJVu
HFsP803lWXF70osOfObglGRL4cX3aL/M8irD7N/ssVHzYWkgcxr975yHd6bVwbuBZQO2h53wT8fF
zIkQioLwfnFUHx1GUlcRM1ZGQhUOnF66J5kzc67Qfyz3c+PWtzw1HjrKBhRxNcUjAImuWVjHJfEw
3agkUP2nyewa/UuaJggNt+2RX7MuBJiHG8HaOzvFamJwbOuAuLstfhWorayfEyLVT/ADiycrE9Y/
TtQG4VUMl8wfsdVYh7lEan5b93XTXPEnpD+4MUOsbEgB3rFxExdyat/kZ7IgoADFiePYkjQXe7Pa
uWnlxEkWu4Q8x2GNRjFyT3Yu7O8QOtRH6A/yW+U42X1TyeYeWJx7akMBQ1g3TvQtHIopOOLQQjOA
7MP6/v6ieGaPwRaOcw5aM3ByzmZRNFQsXBAk2lcByDWGfXWaPG+6LcxmvjWHwvn7lZ+CDB+esKUH
SWj9PX9s6LoQg0FX8SxAoZkfGnRNE+1EmV0HjGUQm7HyXuYy6D+9f5tn1v41+dbjeIPMX5uby6L5
pGWRztr3+jiGgN4Od4Fpzqf3r7Ku7JuV/3eFxmTIeSSmbQ4bvTRV5wWW9o1MgkUDVhRg701G+VDg
+//U1FFxSx97uMPjMT4v8CN+vv8DzuzgOHAozNmC7bl0N7dJTSURXcPTRczXHVrpAJoLp+njhFr5
+v1LrX9qe6+SMh5bY6nYNG7P/HWizKkn+AjmN6sxBuo9U7VFYmjrPVjhvFzYiJ+9NUsp5MbYXt/s
3kTStshIpPYtEX23Q1XfLAAiYSct5oU7OzdW+FRtzm/reNnWGUqKiinTifZtgCP7OhutB2cY5+f3
n9/bLfCa6OoIvFPkkVpqMykEsxL1YE2u70D7vk2SELLhQrAIDTki3TwTKqJg9Lx/0bcPUVJVYIRY
jsej3J4oFPzuOB0G1xeoWCmQIbKhBg3qvhouhXOdvxQnb0aIaTvbbwERVR2YYwNFcIYeQG2OpELb
ma9ysHUXPru3L4zMRa1pL1Eyp2KyGYqIrGM4QYx6glk4BfbTcs+ut74wjb8d8Guyo2PRVzI93HSb
qyyZDPtktLXPTB6YR3ox4YqLdDTyXAMDPMVFuqd//748qqCkuDkMu+2RxUxavgYk9RSYibDDwpS0
BBJFs7FXXT1eSDZ7O3tJTn3Ue3E8UcbbzpFt20YdqkbH71cJCdkoQRhdjxjmUYuNodCHaZKAeRU7
O9yOREYdRhf6w+H9WxZvfwbVJ+Yv1kvGKdWX1ysEfI4ynqnJ+CP4NmOPtNZ5kAxSe2/XwnvpY5H8
h0ySuBCr9uZqhwqFEJq2GQuF8krVIIcInq5O1OSN8goA4mgRPRIm6WlwKYUcMNg27iH0VNU8jXkn
eg4Uc1h8DA0v0ffzssx0uXt7FUNTGkR9Qr7QuNeLcn1gN6DuqiSVP5d66MWF2fvtOKbO4XE8lcSV
yjdrcV0OyzxGLB9dXSTXEe6q28Us+gsP+NzzpcJnUVeRFPm2z9fz4gFSGxNpST/uuZ+b9Cs2KWgd
UnTIA1vMxDdFjkYFPhVxi+j268/vv+LfXazXawexS3xJyl754ra1ecVmGycN8C8bkBsMhgPKaFV8
HGEB97duYUyUlKbIy/cZR6SXAXtZi4zXxK5rVDruvkbU+EdysJEIX9cABoIjiPW4vq2TUcvjbIyI
Ri38PcWFWtTb18M7kQxJpdYu4Pb7yBZtVAwam6IFKKA4IfpgChE0vf9wzsyb62gWFO9NwWe//oo/
NkgjDiyviT3HL1YHbJdm2DqrmBG+kBm3XJhf1ge9eRGUKNcdETGRLoXf1xdL0MN1oZkpqlsobHpv
mr8My0gGhQtp8slmk1rv+0ib0B86dGzv3+mZ5wmRWmM5J2NW8EhfXxwKeShTBfKx1pTtQGKne9Du
lxaH382H7T3SOuNh2p7tWNsHuoR5q5u6d326B929O623N2Ng/9AKgx4Y5xICaw6m2YmaUzofxSk3
U04FaWEAw5YBkWTABtTy3dZpZa4Gn5CvpEzWVLAkBkreuAvYuKgkC/HopklzU3VADPaY2OL72iMQ
Y+ekffNVDew40PpGbk9iD6u/eWwhXf90ra6+afEqygcv55TP8U+QxdIhgZZH8rnoPCDi8f56rlml
CWtBU7BNpH/++uEDewv4DxPXd/s2O2ImltfSdNwLr/jcYGYor5M5VVpPiNdXKT2iH8AEaT+OcI1O
HTC5jjt6TLAwXVi9zo0m4sjpGJom+1+5KV4OImMVxWXE/rA1D5aB+iNis+6/P2bP3tAfV9ncEAW9
pLbtlMcm4uUYllV+CqdgeEkQeF641JkNIrtQRXeA3h07j80bCkbQvylIe79Hg48Vdsbww9yN64ja
0J1XY98G4qYv7BDP7HLWANe1qM9RVWz3UsHSIQe3KF7aEaJAB8DvyYQAvHemcjo2KFuf3n+g516b
cqVG1s34otj9eoTkZoMoehy1n/IsHxbczlgltXthcJx7lowLj5mVrRvj+PVVPJDwCOQ87VOB9MDo
EheGhYq6Chr0m6odDR9B73Cpz3tmsMAMsmmIgpiz3ywYLiU+4gls5WcT0qu4MkIf0T3afS9yj+8/
xjOvjdmbNFwOuQ4r1GZcMruTXQZP2p/mqODMmTripyGN6YFWW3bvuSq/IIf5fVTYTKvEkAPK4gZp
MsvN7D0htgnxhcBjycLwvsdG98vwUvmZ+pT3MmVQiYq0Y0KEP3tIAWl/qJMymC7s/N/uZaRme8y/
eEq/Xb/YzJZNo0uyMhWldTz40IKWZJ6GA53S/FPEhspDQxzBOPIESPVdZxVVfGGSO/PsNZ8pul52
b6a5LaHoKM8LOWnD7yxzmRHkGvmMWNuY/yuWgCk1AqJyYfZex+vm4VOyEZLDmSVWtdvr8Ww7UdRE
UGrRNC6xPw2TeirxLuyHeAbNFa0cBY8I3oETxdX7A+3M96rZ/3CiQwYq37z2EZhG5S0UL/F766dR
oWvH3Jdd+F5/T27bG8QNyT6Ywcwucf0Zf+yCEi1c8nZqAwXKZFo4393FHyDxarhLHmgi7bbmv6ah
0yfQk0RsUTWOH03MX9+JLXCWlzxKE1g+bA5hpQlnmR7KOC/zXRl7YYJ1ulbW3jOGDqVcaMTWqess
HaCfTUz0nH3oUejE7L8cB0Tpd60sO5cwjswCo68y9NqRglgMNz0e07sho8+AL2I0nWt4N9YLyi5v
vLaMpKS3EQ7yuR3b4HOjyvi5awjuOqRYpdsjrZSou5oz0X5YrBQqdzeujuyOszthU3MNFnxMV8fn
ENvTR5WSobMn89UkwGvurUcUQAr5uJMTi1RE5HPgYivwMEUaxw34f6BkgYGCGAT4CuubckQSuu50
e8gHr8r3HbYAtetCC/W/Q3/omWUGCL5bkWOzi/qpppcDHfkDOXUoaNHGYOZ2i2wST0WiyuIQgSxp
d0nqzjcFh9H/cqcTABxK4Vczz/g4hn3+LU2rFAA35ex2bwKx+YFiXb40eZz/oKUZfAUW2vyEoiTm
m4Ss8H+skg/04HKrYCij3r1Le0cDoNEGZOso5cwXUB/CpmSlVYYsI3Htf3JDq+jC2ntm5l5334DO
aTxjP91MbsQwttLqe8MHLfl5noSiO9BY7tG2i/jCAnjuUiQ/YrVkH84uaTNzQzUc+RlsVMyimD54
0iufiLMLboBzhhcWiTPfrotCQFD8cdTaWH79UdHgSwJE/a7f0TG5TjFdPcwJAub3Z4gz06HrUIZx
PJxanGQ3z04h9AUkoF3kp5bxhRdY30JpMeO9nLGL76fSLYfD+5c8d2PIqTT1C3stZK8/6Y/ZYk5a
IH/WwgF9ttDM6GG4B+ZUXLjKuTfFDpPn5nFwpqr1+ipuBMgqRm3ljy3YyHTIpwNhST+lOaYXht/Z
+2GGdShzeg7v/PWVbGVkSkXcj8YefI0fCMNZBQ75/ad2/n7+9yr25n6MVAxFVpgUA2GG7VOvzq5o
HMX7zkyt6/cvde6GWK8o+yMCh3G7eUHwBtwUcwV1LAtqQEu561dr6OTHX1+F9Xe1JyCI1m/qJ/hR
3YwQe88PW3JMZF/OJ6ssi7//itBGmixK1qou3W58kpnZFtOBhzQxdskeIITNu8blO3YXHtqZ98OJ
iSKTRvMmmI9ej4KOsO88bxt6FlXfv8AbRCggZDuB9+vJQnv/2Z27mM1I+y3oxn63eUMiGCi/dBxs
HMDbADU745C1JDWj8r6k0V+nmc3a7jlsXjxaMewgt3vVUBXsXAS9mIzyh7H6reiPw1NPgKiVRtUh
CBjcH0WEO8Hi3P3h/Rs9Mz157Nb4jimoInjZ3GgkdYCEgro7ZuJ8Z5BzA+s1qmyffuX80toyvPAa
z92uSysV74qN5HM79peMWmuCOMMXOkt/EkeEAXFog+VAuy97MLJhOhLHbT604Or/D+dvqiuKBqmz
NjPU5mYXRXhDv56u3GRcbogad9jqOI2+R/5hiwvz45mPHBG3RHvGicB6M4RaJpBg0aX2eyDM4A68
/IH0gezCVd4OVEyodE1oYKw10u3jHMiW0OAuwXkgd7hG2dDu+jYqHycd2hfenLV+Ya9HKhJ8iN0O
8lmPwvjm8TmubdGljgK/ICMNcIppz+A/KRuBfVzgsXCkaMY9Rj41QgXNwV6XpMYC3azsApuibbM/
POqpVdOFOejtmFp/GEViUnOUa7ubqcEEtKraIl73J0sYnqh7pj/yPLRPOEKtikS9trP3Yg6beJeV
2NT+L5dfhVR0Jphst9/Q5JbY+00r8OO+J9MAA/MM+iwuSL4CfVneDqMpP4e45+JjN8Ycwf72E147
6rwY2nPUrrZ3XzaYlAhnDfwlJCETaThRQ2Y1HIvAk895mF5q1Z0567KgcK52LWZ9XHHr6/hjf7Gi
SemsloFvSvzsg93loEgY5Fdzj/estzoCkgh02ovKHZ/wk2L3scfq+f27PjfwOXChIOGThhO0fn5/
/AjTsoe29RrDJy1WQpud0lOQdQUBINq58I29/ZLXBZSS6eqgIKt6M7xAbaiwHEvDF1NmourhPE0W
lvw/jCJ61K6mMCsxbW2+LlxRfUXcwfpUk/lkWhm2mo4cnymFOA1VPjtk6SgJEJum3fuPcv3L2++a
/i6lNZslxtwWuaJeYsVe7MCvYkfta2TH97Cqir1rGsWjQQfi0ur6W7C9uaIFk4dvlWu+7faixLcR
XneevyAPWc9teSq+LVUW1s/OyvM9FaScftZdJ4HvFHa21xAG9L4I1vTRKCub/4Yqdz4AdKG68/7D
ODfLoYdU69Di17Flfz2wgD/BNW4qJBmZk+anYUzTj6ZKhIt11+0+j9ixq1PVOsU30/BCQD1dWHwg
jVY0h7HXCTE6BulsF4bg28oOElS2I3x1zlpn2vyoNtVGT2lH+0lsPs99fldaSO9ir3Vu5tDKjmwP
fuF5Xg5ASbIv7z+Rt9VCngP/4AwjXPuNP0MVIpKKfGHU/+oeTM0hjYAvNzp7yMoI2RsY5+v3r3jm
20YdhA+RZdOlGyJfv4IwHFID06nne+QfAIsxh2OUWeYvEgX/Xt1AZZdNJcuZ+3sFeX2pvppFS/3D
82NNOD3xUaQRiK678PrO3pBC20CnEdPXduNBUhKbVEowPjI9zGUc/DhhZHXxcRklh42/f3qOZi3A
dUfxejszhquWKiBH3A8VokK0p8VBF4GD7za4dAZch932O6bMR3QvlU+a5ZthaZYu1Cej93w44X18
3Q14AAhPlQmllAho0Z6UV5ToYnDDjyYWnEsf65mZCzE42yzOBPzbVuBD7cNli8U8YrrGcnBjezku
sqtBCA1QXsZxvjBTnlkJEIJzw5qGrX5zcANELSywsDQhWme85zBkX7OpuNTzPHdXFFsUC9t64Nm2
iWZ43rBEabCHs0esmhPCf8hjyTRsVpocP+CLf691ZxZ2aeZiQjmjrBix+LQi5BSnR+KCzba5q+Dw
31OJI/Pm74fn6nzkatzbm29hNvIeLlYu/Kkyx+Mg2vTUUJPcmxFROX99KbqDeJ9p75P1uF1SzQUF
jJyV9CONiv64jHQ+KJk5xn9V1Kb5hQX83MpBada1uSS39mZ/nNbWMi6OI32UnaS25DJpoOqkZrpL
Ms7IxMuV4DJkMy6zn/4/zs6jN25rDcO/iAB72ZJTNCNZsiU7sb0h3C577/z19zlaWSQxhLIIYiRB
zvDUr7wlqEsdkacB76ckUdEEKYW2zHGUUYrZmfGNXWsDjKEExV6iWrOobMR+W+E2PxsXTPPqf2c5
+HdE6P359lxvDALThuCFEjV2SssgQg59DaG03LwoyNh7CpXCizSB7r89yvpoiIIWaBxw7LzPy9AT
nVyl0wVwEYuU8pNk4qaGeBnWTUo1xz+iKdB3LtP1DceAJjUHCimGDR/k7fuAULhlNUpsXZAM9j+1
pp6dxsgpXwqgQajohP3XuckwNoqNZqfov/mp4sGnhgc0e3mNN4rfarHcW4Dc0TwGNVbSTEJQRdWS
jk6kFp9uT+16AZEkwDAbRTVeQtrUb790ShwMKAEZXYRvzbnA8OgOKRTr3U87YCZRjEI7SCEGXOzF
Tp3pB4CpuNQBnadJ1oKHvJ5/4mtUvH/+FCF5ADrtteMuvvevBEFHNDRBroKwBWvyR7VzgEW3zYDU
jqScZjkydqqU6zCJTqNQjOXtJUZbzl9t9QiwwLwCQoBhUWxGaO2XRu/1kj9epVifPHzm38si18EN
2eT9Jq8Rz/ASsQIww8F1p6SnWmM4golEhboHfIV2nosv794fgqYLlpbDR56yqMIC9ukYf/TvsPoM
P/XNUF/sUhn2uKbrUAlwJBgM6iYAF5jMt8s2aa1ZmoHm3xW2LpV4sSDgqcKm6A54uO21ADYHo+4F
hFac8Ff29V97RFUKnasR1bJJNtNz05XoE5sVImZKtYf0fu17vomVoOjS1icmoVhurOhrSm40dmbW
4RWhW3CZ4dRY1lFGZhcH+0lvf01ZiSJ+ge8BRnR1WggdvDb/kc9OnCOmg58tGnFj9W9uFNmfIafo
dOrmbiqoNKTFz5Bx4YpVeJ96uoG9shfPlQFGEuUL60kLWDPVDQIdIkQ6x9jLFVLUpcgnFqZ5h1Zv
X+JklAT+gcd0+ler/OrPgLw2eEKAXZ2nobksbnasjnNU/xuPu15Y9iDgXB6xeWx7r8Qm6cmQZkpc
2RyE6FXOWvbvjH0cFyWqR/+b46C+A1dkKAeUmRWY8wOCVG4qz8nzONvQYN65YcWEq+B66MxSaVzm
TDAQsxyfkwBBYxTlafXgBIVL3841s9pCgGw5gZxBMi7AootrRg4lDcOtUbo0YMK+6HKpHdC/7x5R
6N+rFK9u6NehRB8JoLmALL49GmjkhYQXoDOsuomOWl+r93Oe7YEINkfhHaCeRFl/hUac064zA2Om
mIbPy1mZIumI1/e7gTWarsgG/RwyIhA9y6p3OTt13NuGf6G5qB59q009BZ3rr77TxVe9HlHfu70b
NtaJKjfkcQF840FfTB6tMNRXyihAC66QvLqRrbMPFs8Nw34vK1oDOvk4qP90KehimvA63i5UoUxq
BSxTuuDTUH0hs9TagyimPSCmiQkFxY0eSywMSAaojvPAUQnN9pqjVvaMTu74rOYjQlmGhiaZn+JQ
6RaFGttHDm7+k9Zzvdf62lhybiWsAsV9y3Is5kbBDHtsobJdrCyPP8l1F32HXCk/3l4BbWsJGIJu
B21Q4DmLCAPTJuw1TAdilS1FNOHDYHB4kzVSDHTUVP8uwZ5lxj0nkgJvQntTusM8yISzreCulkWI
Jn/C2ErqD4jaG1/xhYcxFRYNXgDYi2OkQ/+xxfhI5vK87xM8y/CXNerwk+KPQiYsz0wsuAq1Nc5Y
bUmNB+sg+ZGPej95TW+AV5zaFOvRPEka7WhYHaYMoWYgvU0jD6wFOKP5f1SBK7hvPlofO6Hm1ioQ
aqr8RV5kLxFukhErRlChzM39HHLZVtNV8ysIpbeXYWsVBKzakeH9rUkPfaMORo7q16XSMSzsDC38
UCopCqRm1KMt8v7BAJiJp1Wm9LFsGSi9n0uU5/1LGvcJtENsEdGCyx5A0vXH20OtInUOnQUVhkoV
NcNV13v2LbymfboTUzTq3oCGMCLgqX2c5Ll/aChsnSU8UpHHN80/t0deFecYGbIF0hScYXtVH+7D
DAEALMQQUACi6JYTGsPYzYyHQQ4Rx8a77qiauHwhGzwfQeEXO5Hn1sYBLUHibqvw6ZYbZ1BmdAm6
xrkYuY8QGvZWHmoA2U5+sDW/IBhw6AKFScC5uCTQF5l7w5eci27V6Cz7yLeeUww+vgku350kDT/q
wWo8QHnvrhgwv3ScxHNEl4PY8O11KhWAt2IbbB2+ZojK1hped6CcQBeX+XsrBsTvnGVOBr00ai9i
qv8KCNFHlIdc7FffrpOHXJXz+7zqrFNd4jx+e9dsrBpbFUSITklgXaabRIlOQy76ag9V80+FdwyM
z6zfQelvrBq0KpGX0F4mV1jMnYnRxDTqVnDVejv5X6D2wznHWSA6YibhfJ+VTONeM/LwnCWlv7Nj
tr5QEHVe4bqiU/R2Mq1Esu2WLti1LDrjDP9eG1BsgHF1uD2T4hveRtZAkKkFkKDTk6JW/XYcp52T
nLZBcJ1h92G+Fd3NWX90ona8U4O83BltY0YFVQ2aKKUOdvNiRidtinQ1DKJrqJXVMU0t54TWtXnM
gKh/0Sq1uqh2Vn9t4QjtbM5Vhil4SDBUOH5cczT93n4nvjCOHco4f6QmGL8RHaxzm6bJZxiz2n06
1/+DH+/vFFxeb+jF5AqFN+AdGlfLquQ5ZSYwQytNr1ATSuw3VF2y3Rwx+ca1Brsbj1igZbg7RnGh
3fmj0vTXDEQbsDWE1f9Nqxgx8AnTzl8w+VUEk/UoL4+U/efnVHU65EQb1G5drWebuo0uBWfcx0zN
RdzIsLnGDPkJKyAlvaJi2pZXHL381i2s1sb6Sc7U33Y2wSXAAPrSl6ibCSnW6BFsbfDVnP3hqx/I
w/8ivGALN6jAeuFC7qi/wFuk3/IsiIKjiX9R+GgYU/O9TQz9mQbt/GixYSHrz7KJKDx6gZ9v79fN
deTck9+CWF3VdytcHjpEtXEDC3ED+Z7NSqvgw+YMyGxnAS4Zg7Av80Y4wdrOkdx4qkiqGdgE/kDW
sjiS6LVETjxlIU49XdqecY4NwDE2gW48o8hef2DDD9gaJcYTYXGnPlSjT1/r9uev66Ts49c9JeJx
Lidxwv66ZCNFSzsM5aPrFCdt8ik1eLbBM9Kxh0jCtYRPkzXPnuQrAf4iyvhxNMZePsDxbfDeraz+
Ze61WNq5j9dtbX6WLhBMoHGo7S8zORMz96BpuSoLLMf7IwM1JXqRJcyWkSak4qJ7HhlnRenL1sOt
28DVrjExBMPxR9nJKrfWCUixLsIKE2bY4pLROwATlAOCqwoL7yDanEfkSf1HxJOVo5+ZhutIeX6I
RgiH+IH4v24vkdgGy0MPYJG+n1BkWyUw/tQjs+hkwRXpWSHmPhkPPkH1zjnYiESFECi9FOJDIt7F
fTbZZIAQrRglINME9oQmCqOchmreuzq3hxLNU1q7oLUXwQtpaGP5TsITkajOscUY45MWK8MBDYtq
Jw7dHopiO58FB3fZEyuDjigmDoJrnA3tAUMMTC/Q73e7vtvrCm9uWdJZ1E5NSrer41wPaZgXfStd
0jwx79GdyfH81YzPeJ43j2NUtJdIzlNPtmb51I4KTC/NT/+5vVc2jzOIf0GhFIzAZbZb+diqhwqB
TKdM1jfanNjPl1VdPjVyGqNkglVrdh4TPQTTnXC9fZiUoZgP2LMP3wpdweBWNXPkfW//rK1Llh2s
gaWw6Ugs8305yWaLWyS48rb1P8OyH4Gy4yr+xfLb5j7tqJkO6oBp1+1hX+uTi6ODaBSZCPE4srK6
9vZyU3wFbWvy2ytdF0w3K9tpfxbg0n8U4yR/w8+xeu4nK82fVVwCUC6p5E52YfvF6OvgS9F4Ttta
zyjgxF/mqajw4cNJ8YeFKmLu5XOnfNYQLseKMK+q3pW1QdI9VGyU7mCb4URVQSrrU1/oKpxvh4e1
GkpMXcIutl7iyEqNqwb3rwHiV8e2h8xi8532RZ7e46Gb/rbxLCHzT63yqKPMJKDqyNx4KACF/HlK
4+d4qqrfUixsvgp4AADk0TtBGykLYw1vuMJvuBmn4kdjK4WCxcJUWa4VYzFPaigVXxvbKO4BiDba
SzCPyTHTm7m5r3C6/VXhdPUnCsLh986CrK+yN+shrrq/HpsymOwp0didg5H8UPvIQgvdqjzEs+e7
d48E6R7IOixOGpzLO6abSJwG4qDrpAN6M/pguMuH3jrk0Wh8vD2U+NGLTSb6GrxWlI3QZFx8VN5U
tlUgfn3tC6e4b2eUEcyiLg63R9m4yXBlJRei7yWkFxejWIBgMUgY4ysl8e5f3U8ixAL96JQPw15f
byWhzNMLEtoA2QKYgD8tLmiqs3ZYGUF8HSSn+tEM8vx9gln4j4z2ywuWisMTmvbZD6Xqo/IuksOh
dvtB65A3123/++3v3rg6eHeZWdJ6pDWWnbcQz4Sur4hPwL7hr9li/oXXNpq5wKeORhGrXx0jNXeW
VLzoyyVFRBBNFl7DtRxb7aRSXhVKeK3Q2jpCRoDcoYfdY9BhxizB//nyHz5SNOIoU25wxRDmwjqN
r7zGUUSNCe2C+CVQcos/ppH/je7/iIU1VSht54bc2ru25RD42YBGwGy+PZDchUg70bO9hqS7kavl
NmaBc7gnHb3GmLGjyFcELt3AU2j5Dk+xo7SWOoXXGtMYzQUg2H+W9bS4S1ofZzVLOLFLcDB/VbmP
NGVf4uVoNrWTHwc80r22lWPlVM19tbPQW6dKcBMhMrDZV33CQIUqUXch0b+qJI+DZA3nwbedh2TG
PeX2Gm9MtRDcI1kkDhHVqbdTnYY9lkhlFV5VVPC/W7WqndoZFuTtUTaOiyOjkMpcA4qhrP92lFiO
KgcLq+BaqTw4ozYfos73JjmePD+BctWhYHG4PeTGHALn4Jml5EeJfXnVDmM+QLBCsTjH0eOgm4F8
NhUa8iZCLju3+sa5BFtrivICCFCq42+/DjGxWJLTIbqWUyPd97HdPSI0jVtYStTfnnIJk/udZduo
MJAUCmFfgf6hqfx2yBJErxIonBBZS+sPFZH3S2PZ033WNfI1jMLu3jBxhKbDF0vd8f0zy0LSzxJH
Z9Wf79XZtDLZpIxYatlZt6JvfSUVH9Wq+nN7oK29qXHjU8bgqYSp9PYjpwSUUS+OZ4Hr4xNwoR8y
cIOdNGprEIJ+0MqIe1BFXMykX9iDNgt3CKWJc9xy/CY8hppe79FAt44Aj4EAwIBCW20SycAkJ2z5
mK7tXyrK0Gd619ZJb9MI66JBLr2ohlu9s0+2TgG5Kkgx+o5rHLaZo8SCtTQ3iaT7H+tywL1YGXE8
KaZ6pwz0elsunifBf6eUJ9T+V80JGBtaE5hleoXEO/ontWuq+KnOxu5/tW6g/Ah9BIW2sQ30g0a9
0cKUKGw/lqhNAJ6dw29xjBY2tlB++aMBKvRLDoLuJU9bNBez3ChxW3FKay8YXy+/QV9GRBOotgPL
WJxdjpDeTNmUXkvNbly85pVjZfvlTuFgaxTRN5NFhWzdt7GdjmAXN8CrOeTRIUYX5ThVSfnug8k2
1qjasNQQuVeXQheOYdtWSDLOZnpiw6fnGoObS1LDtnjv0aRZA51ENIFp2qwSutqO1WYY4qslgaUv
06Y81hgX7whIrc8M3CkqQBwXhWL7shuYTS0Gg20cX3FsUgdXbau59dDHsJ78ls6sq5ajUh97ICd7
UIzXHOztZqYjRVgg+kSQJJe5oUkyhbJklF3BB2kiEGlU2+vVDnf1EuPb0I2VWXdenc+wQKceayIe
LY/yjzJVuy858qD9YYg7KJW8pibNpr7JflVZq+BnVwVoGuLc1gcPDi5wgF+Bif+hDDk+Geinmh6k
CP1Jd8LouVJM9FIq1alBUhSZhhlYq6TZoWhb28TZDneuwxAG6nRmvTBpjtJ5zD4aOOmmMJgbvYah
rWStZ9dCmiVtMj3C/FfW/5m1Aro0TqdcOTG+3BFalLWNmJDBP769V9Z3EFOJOjqCDkTKQGPfXuPA
4sFT4vR1LfM2Pqf6XB7VArPnwkqcnct8a8MIrj38X7A6K4GcErO7QdJGjK8ROMUB0zZ/6kkNztfq
6xc4KYpn4xO5cxbWzz/fR1qHZgtDI5ny9vv6rlVwPydMBjmi3DWTMHAsHAXXB1VChH6sdsZbF/6A
q5DQmSR3YJqXBdq6wdYoN/L4qtiFkR6iJNR/xbXpK4IMmKAUywt0siYnH44gXqxfaoCx2c6Fto4/
qL+DqeL1d7aEt+IwkbCSIf4o49z3en8KPlOLTu+bacgezFauLrpad8jK8Pt3xt7aT6SbtDmY9jWi
vAaINakDY+Pr6ngC/yg0lHVUcTGbvL11t+5tm+qPSR5CJX451YlUkeJk7CcfEeHjaOflHe717c69
vbGBiFRpKxLq4Amx3EDppM2cWzO5qlLmFRjwnX3q765cIe0C7GInFlc25g8XPZG08klrKYwAXxLJ
KMDQBGqH0zzqTOZdDPrtsx3mjX8Ut8F4MIIG3jEuXij11lUiPfQZqKI6ilIvl7qquDMHZMM8H6L6
fSwHe2IpK1MTkZRx6RP6AQHl4VwcKgx28dsdO96yAJv28wz8BSQMHQHlELTIgz8oqAvKx6oru6fA
H3U8QFWtx9K5K9PPctol/3MAwc33JlYbF0OVWyFrXevfbSeKraMJxS4+yH1kQ0BM5bK4pNS/pKsD
KaD3bLsJS8R/52TE9dtsErCZcf9ey53XL4RDBJ+XCB59yrfXhkklI5o6lkFBDeSznumOq6EjvfeE
ChWnxUMGcIdzCt0N3uNyImfc3HjHARo5NjY01wi9eMUtTPpjQPOkHKt0zUBzu4sqQ/lklIUueVpC
+8JtDEFlU4UZIWpe0+B7sSXnL34w64h6wEgf8RWWW0q6jY6brN3bhasWIaACpwOc6MVBnuKgjr/8
B/IRIIwTFoKzh0V99Ctp9Y5W5Gz+zLpZezaKadBcBYgcduZNGMXHRB1tE49GyWgOTQql66h0lake
hp72LlUWa/ynqDUsmvsBU96iMIbWzSJF/l6Vkf8nK33zUTEn/LUtQLGfoyHVfkKhRyKxzZ3Sufdz
xJvdksKnf8Ldvv9Wz3gIulziKC2kAX6Lx6yDUItrCdVBtxgGCUv2YnK+EGFJyWnWlfAyJan82/Zz
a8A2om5/ZlWPcU4BdjNACwVVdJfKRqR8iLEl+Uepp8bB6CuyDeKCSdtLdzeqY2QxrDRfQZF99cpO
ZmjPJVrgl7oZkWamVnqIcTf1Ajkbn0Sd8NFp4oKOWZt/yKS2O7T0UDzL6tSd2+w1s17uONBOIqEC
x7UG4AeqliXDZF8QLdH0oxP0YXmo4qaqH2dnrDhZahgF9wk2s/E5a4kOULiXkuiuiccaQ+jWGZwz
MC1/OmnagAZ9ZiGtkqCDbLgGpXn7gbbJ1P2RlTpqPYSSKHtnbJcvcmc06V1jzyGS8UENv2eUeux5
y87uy1PRJsPPLLWwB0D3XCk+2PbsfDDnydQPdWjWH2NDir9iSmgQ3KV6kvGfjQ2/vM2myZMaa4hd
CTWBb1Exy8kps+QWuPgUkZjMoZ4Nz5DKOTATwuj5tZ+64jo0EWawnDgUaFKsRJ9kbW5s13LYZzsP
1UbgQ3IhoD0ccwKDRYzVV4jnzGPhXFS5wp1bzTBnbcmxDoPCHpASbN5CIt2dUbc2HcMiUAG3nAbT
sj3nYxsWAJa3LyHyBG5sgt4Ykqw4RGVHN6srUs/OGt9rsYb2ZLUc7lHdqs9aM+1BbDfiEZ5n0hF+
C0zfFY4EjfWY1gc/BGrZYaiS+VFSx/ZIL8p4bDt5RNU+s06GsVcI3nhMsd2SUYAFW7LWbrHADTha
KTa77OQnv4lx9sQm/SSkGs+3g5GNciUPFT1DKiEs9apUMea0WnV8AC52MrafENYJcy+2wWC7jTbT
AzazZMZevkdy36pkOpkQwrroczdI83dNRTyhQpwRtpMbRL6cvxthBu6fKEYwJMmkV8WaEcuVQUiJ
2FKdHpMom6/aOGQ7o2ztc9E5434jPljhvPgXWTZBsr/EcSzR3AI4+xlaSi1ej865jl1i2W5shNFe
JKhsRN2C2SAMrkC/rhB0IPMHq61C6YJPazMeNeySiW4zxwC7wr/C8X1qS3ShjX76ORrR+Ie7qH1m
39BczfHvw8071FrnaCq+gdW6hmL2wbfK/t8JoBnNPCuWTvZY07+PyUmfd7bO5q8X2SzhNpDqZZ+G
cvKApxL89HLmpgJHSk/biNMGkICS6Q+Tho0F5M/gVBaKfD9ioV675MWGBx9MfxzwSvEaqZeeHG2U
TrPdyS8BXtV3YFGkr5rejOcwlfY0fTbCYo02B31jaLEUNRYhYOfgEe2EQI65R9JLPGfheSj17E88
jsnnKJOUnUnaOMoQZIQSE9WTdbkxTCo4JS3jQZ9Kf6UwTCqv6Lv6Y8Cjv8c82ByMgriFBymKDMvy
dIt4v5KGpnSZxi4+UILCpQWd5juk2IzT7cXfSGLgqnM1CoTWWsqxQP8NkRi+i0by6Ckz+s3FZGg7
WenWagmMMzuaz2Hd3oazfCHhVJiTI6RAT8pqTo86JaJzQCB0CAt1D2O3NYG8dlTBoaRt1FOhotTY
g/iXMTO7g0FkdZR6tXRR03h/EZWbXYiA0Y3BgHAJRtJ93xrTQHxaNLUPMFNlpJft5OKkfbRzv21+
FUBdyneCJ7aCBrQDbdYuwYm27KMPneSMF6qWzfdMCS339rbYG2qxYJjNKOEYxBwvRFlOlmxTWoNL
/CXwo3cr21NZ51kw+YtuKdiGt3vDAgM4QPP1Ma+TkRfsJq32MHsZ7kaLS+T2Z228EJRFUEIQCTX9
M3ET/tXMl+pWjcGUwDdPuuDY6HP8iDFsfLCM+XvVhX/0Rhl2HuaNmfx7SHuRyQ35bCTAIJyLYkbQ
w3JTHV8KtFN7gtNmD0Kw9X24cYFZeUU7L0OuSkBsZPw+LqVt5o8SDjX3SdXo97nZoD47BAOP4Gzt
1NW2vlDYY4iqC3W1JaCVfzi3TefbF6mQk6sZdtReMW89BcZQ7GzLjXtEN3UhrEVzC53bxbacujZS
mpaQsuil9jAjy3gYtNb34K5FHqm6eby9X7bGE6KsAsOGccCyBww72O/6HHWHpOvjE17h8++hMb7p
bateI7N3dvLxjZkkO6PSQxuUcHXJN4+UKJfSWmBNML1/4HEovAzjnTPSknt+I5tDsVav7+eaRzsW
EbxF2AZXLt/hQcuN6ZGqj/mxs+Ea3Z7EDYCXgQ4agl0ocdBSX/YDDDPF9cz0hfqoo5zGKZO8csz1
wwgu4ywp1kQiMkOshaD2WGulsHxPck9VSuk+CKh43/45W19O29cEt8BeWnWitIrxCwfP2xnV0+ME
Ae6OmE46BlRqd7peG8cR/Rl2jnj2eP4WQUpf9/5g9XD78EKbHvDFDe6USJJP9Rykx7oxPo5SEe+A
T8QRWCTYoAJ4h2jXUz+1FsLdcpOlCNtP0iVu8uDoTHnyiV5EvaNXvDmJf42y+LJSzgoT/wfp0ptx
RD6u0qiInSpy0YUGvHR7xbYySfD5cF9ZLWKw5QbqhHVwi/3bBZqH9QMHYeMyIEVx6H0YAoSijvax
wrHtvvVH5x+lSnTLi2YNKFnlv5vlTnYB4UJ0K0gzVrm0VpO8xxqhWTnJ6bU1rfTqBM6eqcTm9CJx
J+RroO4vM1ZJjq0gzsrg2mjGeLVTQDS2EbaPjpP9h2YdcwolgDBJ8KUXz+8AojCuKkC09hgCwVSd
/C7ts5fbK7h5EITqG+UHCvPLJwIhAqe2faDRPi4c7mRNuIGYCU6DMTK4fRo1XpeEP26PuTWHrxc3
8B2epyUEGnCSMloI5F71KWioDaqFW87MZuJDGv4PQwlRCe43/rZMRgquzxT9MvSjYeB505RgttHI
2cVHvm0nXt+oZQhoMCLdEEjWwG46aHUhV+RqCLSm566zZSRXuuSEiGp8yLoh/kYCZnxpg/E/lKQB
J5oEnyBZBJvjbew0jAjoIBbNLR6WzrlAcutgRd2004DYur5IsCiXEE4DIBEv8l8RGgr9ymDYHHWA
x2iB1JJ8SVQ12XkDlK0NSeIolAhw24L193YYq1NotzpIlkm1MQcuElUVKNq2nxTXxKKqvvOtWftD
g4xGaj0rY3mom6mvz1k6G6JuNfalSyegdQ4YXgOnFXsjdIt0zn7L+Vw3R8qb6l4raGtHCxFl8hoq
KYSwb3+0qs7hiCGbdMl7ebrOdp3+cnJVO5rWqPyHA2sB3aeLhyjhyh4Mnax6kMuUgkaR2QcBo3Ij
U+7OZZv3pySZcjcriniHa7a1KK/Ofmi3UaW3FzsMZKMT1jJwM8kferQfFSwwMYI4Job0ybQn6ApQ
sv7D0RVkeJP0lCLdsjLlqPBo1BiSv6UE+ktS1JGHEnf9a7Lmb7cviY2T67wWvRmFrHS5s7N4Vsom
BuYm5Sgl0U7Q63stCpRHvO8c7CWNIHsxW72cz0BL9xKfjWNFbsoFTyWSSs/yhrJi/K1wgA2uxgj4
1lVqGcwmCrjyznRujkMNjEqYwJksKxd64Zth1Riw5OukHNzeGKzTMKX+z/fPpXCABLsnE18t5zLM
UJKY9Z4iJkpJV5rNiFpNgEHp9/pXZOdbzwmgCWL5sZfub30gpUXiWQdw6Ko0o9LsMhufMmvdZf0z
Da0Kukm99yhvRTzkw+iXI0BjcQYX16CPL4o1VVBWw1BIss5R1dgHyApCY7ecZsqYQ15axyx2Mt+F
mjKMVG/DgWbJrHWWp9W5Vu4Es1tfLoi0YBhAa66EyAt7DIy4gH2f6fL02FB9gBEw7kXnm19Ogkey
IMCgfP/bS85IEUgsIatcYEcodyOV6Su2aMUhMKF4aKmkggfNgkfQN6PrhF1/kVunOnSDXe1UWzZ/
CUdV2CYAMVzR7Aajk3oOrX1JJZRMDlkIhAFeuBFVh9ycLPMOCaIOEUe5wnFaJVE5loi01CcNqIHt
JpI5xDs/aeMBcEDTA10RuehKkcQAWllPRuJfkilKTzUonQctHpWTAA/+h9UGkybULgDwr3SBs7nw
EReL2OeWHB6NtoqP0ljtEZA28mukE9FTJpxA2HD5oo1T7mtNhS+FmYCgCqsyuOtlJQECVPuHco5/
3b42tuYP5BtTp1KtXzH0HJLpIi2EM68JxV+ukYYo8x4HmT5J3/+WCatGATMS5OJl5YD6RIU2VSAh
Yhb550ZrYsnVzbp86JvZ0IhEQ0VzEyOc/7n9iRtvKGE2tyKhCUpLSy5/gZh6i0EuqRI+DOe6k+qr
bU3BvR/bWF8gQXAdG20vMHl1g1oknQ6EEi4GrnzSrcXLHZbQ2zESJb4vpVw/RiXiS14UosVC/yMn
HYPI2V07PL01N9bC+ldX21h1WRUgOaiYPg+9nOjSARKKNd21UDUSt4MFXXhVXU/d0Q7T4dM0OxLY
kzoBKapE3Ri7WHHEPygvjnTWszmLTi3yR19x30wCD75v/U1uYZ58bJy+x2UOENRdXNa25fVcYcFO
SLn1vHNloTuLmCUIpMW9ZUlhGVVlSclZCgtE5Ucreaim0jlVVkzlOQub4hI6iUP/p4zOtxd962oG
Qm/Dz+d6XimspgYk8lypEPFW1ejYVVp7ziJ/D0WwdVgdjVoI2CoxlNh6f4XmRUZ/XR54+qQqTu8M
uZbBqWL67JcGFieFluzUFV/R1ctd9feAi11Vl7gmQjxA9dQqTOrrTeYJge6nYAQgyJ8cV58wRkoB
vLmqj86XFdEpuT21mx9NCZBbinojyevbj8ZZHB0VeGlcGWX1NEpOfYrmQPWkSjPcwCn2OqXrKwr+
Ds0E4lEbycDXTuNfkyxVTdyHaMbgX9JjIN3rKP/ASjiafrqXBK2vijdDqYtPK2IARk4sZJttK/85
Z/PgOagpefTutMeGPjVznO1JBYkK+9s15aOEdDMtO2FhsVjTigib7iZrOsYq8+k74CEBoRztyE97
NzWb4lMSUP1zpAYDqtR8t++xYAyDKFU4opDHl4lf0hj2PKpdeNW0LHwKxzl/sLuqnC8x4FZ/Zwdv
LSbnBPkD9GXXUlhN3wyqhJP9NQmC9FHzmxY3FX/8mBZtvPNebw1FVohi7yv5YllqHPVg0uM6Bdxq
OuWhjW1MhpAqODYJ6te3j8TWUNS/sCqzbWKRZcok13kpBy3M2GiKpPtJkdLfjda3B2vSxs+3h1qf
Pmpg1BoIwYTw3bJulHaZNPHsALEm95QaXgtDG4JT4g/JgSLJfLw93EbIx3jCfk2YoBH7id/z1+mr
m3iKggHNXKQS7c99nfvuOPugkaVMOfZdN4FAM7UTjgzTAaOr5KHExsobE0XbKYOsXxNKLTAPqIQA
MMcd5e0PMdMh7MueH+IPbfzRKQzH00xyU2QLLE8fJ8ONKgnsd94bO4YeG9X6t0OLx+avOUDkKDX6
bkqu1SzLDUidpmyNo2wkyYfZRqPPLes56l1KzxCIM6XWrh2mAuW1S3351PAwt8xepe1dHBuvAVY0
aF4gfsgRXkkajB1NrJ78/Krm2EbkeWOeW2mOTnE/ku5laXmv9U18aPveZtHq8BwXg/wftr5QX8Qh
jxx3lcM3uoJdBXvkmrSG5fl5LX9Tuq71TNzNdtZha+tT6xHu2JRlV5CSXg4qSkgQqZJy/hcphVz2
bNRoDlJTWi85lYSdC2RzfglgCFaRndZWvEot1NGqMKTw6sddelJDhQpXNGWa2ym+eSg0Xz8aNfdW
oSrhk1FRs8WCqN6pH2x9NZGMwPQSv5Jjv9186NTbeRPAllOq2P4u16351E9JfkJWo7nXieD2BMY2
B2R+MegEH7SiclhKHPupw72p2GwtI5PT50mKs3trkMJPKdrQO6Ha1qNLooPcAmVcbtDFDVOEXaKV
GN1esw6lCmsYcBnMR4zq8i6eSG17/1DHuvZ8+2Lb/ErQHQL/+VrmfzutYUDkH/doDtVOP34by7B1
cymMHwfDp1kbRHtV6q1XnlbNKzcGatPylVWrOpPb3A6vVmXivjcgFaNk/bfJ9A00+bMZ48Aw8Say
ZTdPp9+3P3ZrJ6PihKQ8zBLu8+UDZfQFZXoHG0ufPhXugoGCyKWioDZ0llpzPmXYZl3VWrVOGAUM
HyiXac95P4fWTroubspFrKNQj4VdhygY4s+LtTYrYwzTsQuuKf1sN0Vg4aUcJHknyNgchSwTGLfG
oVmit2xm2E5tekVTVGm/qcx9qZAk/HdnTjceJPJ0nLNo81NHXO5bjbpH1QmLHDmXZsOlTEQZMZqj
9kMnl/g4T1QIrrIdWl85uWkC9hXRVDfvQZe6aQfm15VCf67dyWEzutiGdoE3m3iO4wZRGe2hy3vh
LVkkibT3qIu3crkMolTHJbpl/JUSZztRppCKm3rleNIQzg/xGDb2OeoiXb6LiXEKQk+1/Rpkcm8c
LHuU7xU/KX8Ebec/mEVqZwdigeLd9gPC/pwoCsF3gGWrMuYADyPNDQlQmRQMp7FqtVMIlv63mhby
pzGf94TwtrYKkQsFRXQSBK/77TXAVrGkHpHnqwov/WqoPuJDHRzaj7c3ywY/Dm1+AihQSmSLq34Y
ej9SSBUsuGZpnNouJLnwR+ib+pdmVit2QuajZgg1KfihdpYyfpAmLbtDs6juvRn2a/OoTUViHdVM
5CTQO8dvoWWCEChtVbLvLCO1a0SF+ukrKH/rZ93HrXxWRk78wbTjCuGDOcteCtvHUNSlp2O3dwOK
Ys6x6Ar83gxoqLY7Yz4xnIYRiYa7qbWn2Z30orgH3ecE7tAryUs+lar5QQ7jrqQM2wX1WQUr8d3i
f5L8rw3hpwOtrQPr2JSESEf4MlXwsjOTG1uX+FfFixHY3Ooms9T/c3YeTXIi3Rr+RUTgzRYo07SR
NzMbYiR9k3jvf/190N2oKaKIno02UigLyDx5zGuWtFzmDoauPGsB6G3zZWzb4np/lZ07ibkhAZNo
RXNsG6cGJy4RAGDuUiWl/NhUY/1oFnEbZEuav8A+/OKUofL9/po7RQRlEaEEXAjjxO2EuxuqVs1L
tj46C5U35Xr+UDMD9mGQxAcBYOfyAzoA6ZhZOpLB29DFpZ9k9QJoaK7Ln5VjD3zTdP6E2YfzLhRO
0R8kiTvrwduhZ7BegAy911D6RwI9h7YAVJIDEQi1GQLlChk415lEw0pIWjN50C3l5Mv997m3KEOJ
NWWi4LyZDeLSm9VzP4QPXSwpp2VUf1jR0rrmXCHNWC1HlhA7nw/+Bu8S5iiBddulr624haDEfKJv
ypF8W6zRm39t6F4Za8nBF9yJW4A56dxyT/7ODV+/UaFrlZDrFf9R1ihEyJjigRnUDi7SnVeIZCc4
WNRFVjD3ph+i6ZCwK5PxaiMzRDnXKt2JT+boRECgnWYpT1VTCtO//912XuRvhBC1Ju1asBGvHw3D
WKNFTVB6qEe9RvNwkc5plTAepNg9eIs7SzFXAQqxciEYsGyeL2vnJEK0DMBKPZRni/L1eai0KPfq
7DBwqTufbE1zKV5WcbGb/jcUUFNSFy0LLHSXi9MQKtAxzUU2BtcwhsZ0Y8rIn01vxX/Hed7nrq4M
UwpNK9P/l6ZJ/UzErRZfa2Aun6pUReN5EpF91mdb+QqXxza9yKlUB+JVD0dIGrv2hzKo8i/NFiaG
KWUyfrJx0zpyJ997LpIslc4+LZ2bVqs+9XQIJikNqthpELufKz/ESuQgIu+t8ru3QtcD69Xt8dK5
iYxJUIMb+pJdqxGJG0ebj3phe6uAaoQVRoJK+rHeC38GKqGI2NaGLAAJ2D3F8LK8tuyOzBWPVtmE
w75mmVFtsyA2gBJokxmdVbOW/8PmXsPRyjsgxdneJ8DzYbJDLgmqXJa8UaNfxPytPOuAUw/ixPqD
X+eTYAUIEojh/r+41evXBmpkatslSQMlFHHjUU00p9DM7Y+DYubC10bDOqP8e9WsNDoo0m+PMFk+
bdPfnUvsVjZH2CEvNOVJT4Ol0AuMnWLZ1fRhDiKpnw+Kl72nBLXIAMtagbZbXFiE+FxB1Z0FWgTJ
7RK1SdufG2uyhZcVEOh/qtaAXoGea2HQTTME3PuBcXd95syQnskkIa+9fstxk45MonnLXWUUj/oy
ihf6p7Jrt0Z0zaMpeYHGJp9hlLUHK+++ZEStwPRTNNzwujvV6mJw4qy8yMri4RFv/zBgfArXVquj
fXt7OlAF4viZCoie2zyoGKusb1HyD2LI2HjMz9ETzLz+cv9l3mZ4MAaAIBG34PffeIckWjEy5y0g
TCOpV6DeNxm5jw5BW7pDWBNb66gLn00aL0dDo52W6kpWQA8E9TqSy+0+amRR9K2W5kGJBMWXsGym
5yxLTPmUoxb2M+qM4UPXFpaPwn7/mGqSSL20yMrMNW1cxf7Dp6VtB6saDM0tmV6AqE7Q1MjobVaf
6yi3HiIjUn1Yx9Hnt79xwBIrSnTNA7eyT6CM1a43ozwAmZ6hLezIH2Yo666TVe3nxumLswUK8mDo
vNP5QGAH5ad1EICM4DY+tENN7zYXeVAMZXWeTYHGhGJM70c6zX5vqb/muncuadMhypi1xYmex9Es
eG9D86XZafRN1rplc26lMUSvwEqDhgb5pa9tzUvA9R6E+90nBZUAlBQkyu3EWdJtocihkQaT02Qf
MDodHFdWJydxM6WKVpT5OD+VnYhOthnnpVtU5vhlwcHwCJx8mzWugNbVxh7AtX0TLUJ1hK6OzV2A
p0q6uJVmjT+qFNon0pmTOBVK+l8OM9MzgrICFPqGBtT0aAn35AUrhRj3HJvL9XFsGfp76Riatdun
8ZB6jTo0xsHx2fu2f668/v0fCQPtb3yN2iQL7FJaXvSxNgPMi5uDzvfuKlS7tCiY04F+fr3KRINU
5HXIp20dowggAYbonMaid/z7Z3T30wE6QeQJ8N+NqG8kj1QbDldcqKv12dB+oUT1A6Mv1SscpJvv
L7YTgokGxEF6sGtpqL5+qr6TJ2GlWhKko6omn5mTpN9UHDPUd6lphReMEMoHWe6n6/1ld54Rah8j
LeICvOBty6fTZ50ptYHme9uDgB4WqgMvTGiBxWraPqpFPxx0f257v4iXIgyJgi3agTeC78A6hypu
6DWbxUh33R3rUa2fbKmTQMXa5fBxkdVBO9dFnEX/tihSded8FJ3++e0PDlh2FS6kvX/zcVFUUlOW
jgMbQPQzlNbSr9RmACZXiqfI6o9EoXbmZjw3QHr0qOG733CFBgIioxGUZ2ytxyQrCit/iGf9qbGX
7tJYJtYhUYrk0qy2Hl45jYcV7mMqCeUv0rrh4LPv7bb13gVdtYK3trcuIu29rtPYCcoopaOZ9bqU
n43Wmb/WjR37Q6+3D06liLdLD4J3hi8FfmEFWm17HwIVtzDNmVoJEea+vhSZ39hnJQfuHw9PQ+e8
1xKrOLj2dgIGSSqGNGtv4HYgDVAIBMPgMCqTQ+Rbqs56cZbyiAu2kxayCiqAq4TCqpr3+gBHjpo7
FEoInhpS7EHOaM6LMof+nONZe3/v7i0FUW/dRSs2edvSLwC0lNaCiJOzjPCf6q7B9SntnBA15wEH
yfur7YUIKEoQbGjwr4j21w9WS7CM20hKglyecGqLQbd0AAiuzhL/WMBVvT3qUp/RHgOMRHdgm6OI
ZCn1uFGTQG3z+oExt+0Xo9Y+UCKmpyQ02oPcd+9l0oRb29FU7DeIuAIRkV6VWG8Y2yiIxnA5dajq
+CXyQqf7b3J3qRWZycR+h3KSKdMsxcikB1JOUlIthXpKp1b51uHDdPAWb/c8hDJ17a2j8kmU2+zG
thWOk1RTGqBKT35J5XlSO+iQ9x9oJ81iGR17GW6QnZ4REHyTja+yDALDHjaz6WUtZ06VI2xo/Zr9
Hvmw+mIhaepKyqT7pt40Bzfn7YWy/gY86wCuAwLZxrIp6ZASmskoDaNnwxDFr9MgzU8J39sbK2cy
XOJ56eL6hbbOnBxxodeM9XW9z/poDaJOy469aY/LnTBRGLTJR9S2SVzTbB5Tu21Ogvme14P8cYdq
mT90VhofnMzdj8zBpIWGdzv78fXJ7JS2R2Y95+3nUXdakE2/tIWuvXnX/m6MMy1dgSawPV6vApy0
iOsUIaspkkKv5F95Y6NYvmgb6SCw7b1KBYlL5qFkrjfg7pVHLzldxVJhV15Hy+rOnTFVriUvDryp
ST6DohzPRtcaRxytHYEUHpM6W6Uqg/GzrcjaWu8UiTZGUA+F9WEq9eRnPhigf9dJxHChNYk5RxZJ
8TOTt6q+Op0Vn7gIet+c2vhzu0RgTRB3fHNLh5/F2AXAEan1Dc5DaMNQSJpBXijMega5lYQfF2Qh
W19qGkDD9w/03o6CVQB8HB0GCIabHTWJKrOwi06CEPFszUUfy/5c2137dglAnorDCiB2JVlt91Rs
MXhf4jKh6u+b4Zwg6fjFRhx4QK/Dnh7LLqe2h5ycCRQJtfCgglCVnSOL8hB6s0A2b6X0LX3Iqs7J
k2BZljr9qObdhGaZJhbhK6vy4Ld8qgaknAolRltsTEZ19jWQbJqrKoi/ubGtVxG+CElRulIMMtCf
jNZur9mytN+7Sa2gZPTVgJ7jHJrnKp+n+CrLgxa6y6xH2kEAvL1WUGZbOReUQ+zdbW/TQPU2L4s0
CRpZzYM8nSa/s43s2i3a0f7YDfhgxzkmKOnQAltP8B8lnho6St0OQxJEgKnelYOuoVSGStVpRp/t
FNfx9GwbI3JOENz+Z3cRiDwF26S371I0jJCkg6PHnGkTkZIu7oVhICALzrB7mZZB8qw8tw7i3t5Z
IEfFi44pPHnjppmKJHFUdDawhTythwfDaqQrmmH2UYNg7+uxBkKYfDz0ODZvdBnsoURujulqo5h+
JMem13YwNp1MWAes7NtMjgYEyDh0voCh3yhuEbRHiCkjWc5Sdc8KAvFYttOynAZl8BfNnv3732l3
t4CVZGpGn4suzuYV9umE9uLqxJQtmvwDNaB5OHVWMeiPmWIVit/QDK/dDHXBzHWKtLTex31hv5PT
DgrT/d+y95rR5F3bnCREN5UHPVsh2TOS7hEkId/WmzCIEsc6JzjUHTz27lLU8Mx4OSc3qok6KBLI
oMB6S7CCg69kcqs8j+h8eZi3MPe9/2B7H5W6ktYpH/QWJBJhjSJbUkpJ1RmFNwFpehQJ2AMnDvWf
gDCP4L27HxV8CEwj6h0kqTd3hFqhqE7LDeebcFQzF43D7FHrdL26onO8pN5Y0j1AnUp8nosoqU9V
2IhrOlXaUX9m5z0jrrw2/9Ez08m/Xseilrcyauh10TJZJi9XFhxlgFsl16EY64MrY3ctgiv1AaNY
GA6v11Kznk+NF00AvFm9mk7SnBwLPl2qQEK5/0F34g6jXvpNrMIIfft+xdjoETRitg9agZc8b6tz
KIdHfJS9O5BcB2NRujFchb8/8x+RXJsnaLsQKAITtVbdRZBy+omvlPI3wCb7RVOKEquOMVSLx74c
Ki5DvAenf9BaT5wTau3Vl86Z5f6kI99/LZtOyP5YJWOquJoyY4uq6KhWewmVd+NibpKuAB7bOulz
lTlvP9pAYCiGqb3RRdlmbniOM2FGvTiQTA1L3tpW3CwX6TU1M+PgaO8cNpYidHLtgEHd1hr5EGuD
OsZZUKIv/qxIfWd7DXSkv+Jems6aHs7KwfHe23hwaiANkRKD+V53yx+fKeoW1Dpysm9cKubnvtXt
Sy2JDtHE3jkoJ3ayb1w8AJ2S/4LJ3D5cNZfLAK2PKZAt4vdS4SQPS5Oa5YWXrz9DmbMC5po1dpTw
DA++4d6mp4ghjwFlRO6/vvg/HhMtKaAbOWvH6HicZsCYp86Iu4Mn3HuZqzIWVzrhkvv29SqlNihh
t07TnDqvTRdYk4FGu5T8ay56ctBX2Nsq4EjBtlMz3ZKu0NRMkLnvMnzazOQUq1H1OEniY6UOpV9Y
9nigDbS3HDCKNXWHFMCOef1oI+JD1QicLijKXPdbbpuvoofeLOlDesk142iAtfcqaRmTg6EZxWB9
k7YYcWo1up5nwYIuvZ+qY+izJQu/0KS3j4zwCaAdROsQjv8NBoZ6BS0VUFqBHA7ho1IN9SkR+dFA
efeBEHtgaAJI6kblEHh13+s2ba5uFpY30Zt9KStHdxf0eb/cj/C33VceCCoOBG567jetwnQoQUdV
WRrYTbecJeIiM7DIfgd0Nr+0bZs+ZHUov7kLyqLIWZAvEydvELoFCL66FimBpCZVNoQycJdVv+4/
2d4uhJRCX5JMi7HX+uR/HuMcy3QVymyggeKFgt64pVPPZzEPtS8pxcF7PFptswf1umi5FlDBHsrY
eKqy/J+kTtP3HUfPq9o5Pd1/uL0dApiNXJ02D1rrm+UcdYZXUYg0mAd4Bj2QA0+KYJ+KkhNwf6nd
JwOUDFQPhdibFBIf3gVBYzajLknOOdbU7Kq2ovPiJJZPTTQN5/vr7YVf9j1sdlDGt7Q7TV0cq7Bp
vDipkp1J5asgXFWV76+y9wLJnRC34Jq+nXFVOla+Tl8iAmcPzsmAhnua6VReRa82/+FbMWGgQmXc
QpK4+VY2LeNsNAmHIlHjcxnGkeZL0zKdEH8e8oPF9r6WhaQugx26ZDfN1lIsViM0YqEUyZAUlWj0
YgshZ3lhXmeV7RECZS9+gLoBmQppEADd+nv+OGWgTmCeFFxjs5MXX5q8a10EdONzXLXyF/RllpMa
S0ew1Z1FSRK5YaiE+XrbLIt9mDfp2ifnBbRBmaGa7Gad2Xmz2QnPlHLMjPum/X5/y+yuSoxclaG4
uLcqTZKlwjG1liRoC6wOYyroS8aI6Jw1kfWITE9xXpZSefs+XQU7mU0aytqr31Q41eAsQ5U0LDq3
6UtfLNHHRIlTP1cn/QAstnMkqPtphsEvorbYfkrVinRnCPElnKxIsc+hmdXvRApy8qE0KW0OSoud
jUo8WbEfsCJXFY3XG2fCzSPTopB6PM2sv+uoDi9DX7cXIx6l1mXWOh5cOnufjyEEJdoqr30DO+Yl
LsUwYPEILU7y4hgvEVWPxFWL1OFcAI/3dBkr7Pt7Zj3bm4b8Wg6sY93fCdHm86m13Q8mNu1BXSjV
e0uZXihjzXNs4ctpRXV8mUUxXSbMuj7fX3jvY7Im5QHSd7d9KaVo+hTgCY04hL0SD78epH/zERbT
YJrhf/iWK2idtj9x+6Y9NaukDKjDx4FmllHnoZFftV6lVRHNsBJK1Xu74KI/uJd27gkuQO51FNtB
K2yzPjxn8zXjhQ63zlpMp8iebTy4Dj7g3iroiFFgkfERwzcfMDFraFEdPe86Nyo/ndd2YzUUB1F7
B3rGeWPkZ0H8obDaPkwisrFCOhsgn0IS4Q3Ufd+dupLeNxzDxEtRrSjctqiLylVgAvlC6EbkLzFA
E9nSuoMOw/7PWcGpK2l6tUJ7fTghJ5Q5CEbSCw2shxjK3Cvwz3hSlsL8hkt49b1ApxzvKCm/Zszd
/D6tu2cxoRp5fxvv/xI6q6ua2w5lLHKmjJOrUFBnqdF486THT0YixWxpM3OCNhTdS6M0+nkujfkd
ys3yc9TgKY+LTvd2nisgDdlhOzB/RvNo81awBjaXoqTX26TRzwzNGaq2pHURXVUvYyLV/2HrkXUR
+Qn7tzhhkbVAUAyTlFJJlo+GVafvIqAKB2d3J1BoZP4Krg6rWN62gY34hjkLdNMDwGfjqdXsn3Mb
dWdS5ergftmJhTD+CRIco5W3vR61P1OFIbQnq5Ah4zdl9Y8elcn0kNtt9iLDXqjcNsoLMC81phe9
PZnS5f5O2ludxi/yrmg1AVjfJCpisas2o10RSPReGQADt0nqtjwrzRRd01o3Lw2+AyeVQHbwHffe
MG1IZvoEYu7W9Zf98dy9EMo8ZzmtbjmdT4kl2X5khemFTlV5EEd25s+AB4BHQMUnJG53KEouROF2
FEG6tF0gy12DjUiee3krps8WGv5ugV3axYrwinQZsr6dJUgBvl4C3DgE5u2oH9uIEfNuPvE8pCcY
Kst56RZ4Nl0b+3zZgxe7c6MTMfmZUA9o827RIHiel2gwNuFDkTioMUnG8GRb0ew1cjP7KXPbUzTK
4vP9fbTDGFwZkGg6gx6grNw2K1sy71Jk3AgyriHTaREWU2FzMfP8tNQlDi8DaDHUq7W0VOANj+bH
xOgiKPiGGQ7eZFXKN0UR2BbY9vivPEZZ7aspVgxeU+fSU1qFIoNnrSJQ2+B+ZV2GZRIfYmXqdNyE
uuoxLNNFdpHlEMm5a9ryu96UynyhlkozlyF89w/jojo6M+xqvmJRG+t8dBRT/TlzYvtaGOYc+7ki
yvcF9MDe75GGzH7SHqe4Q8thOS1dr4vrVJdC+aaq3fwZ/9n2CCmxcxxRjIWawniXl7mduqZIJkJw
jKPAyML6kuPUcB56dPAyqUr+l1QMZOawiCDjxPL1/gfc2TXQEWjgoFhH5rkdG0ahUjfFyJBLraIy
wFcS9uYU9R/oeqCPMYgGQdT0CDu/czDJ3+HRYysC2nmbW9cZljm9Azsy70V1cpZM9lPksr/Vqpah
0pNVl0kUg9da4M+Gqez/uv/MO1kM3YLVtBAY0wqeeB2CSmtIUmihJGgIkT+0sRWf5WxpDpRA9lah
0wKIjzwGp4ZNgK9yPLKcOV1HbEMpXHx8B7/Miumgvbi/DOOItR0B43SbkrUL10MEetEYlyJ381nk
/xRReeRssVOgoG1EwCag/c4wX78zserUsPOxe4wc47my8SOKW011WwQT/HJcjubZu49FMot+DKQd
Nsnr9bQRpyinIIkuOqkKErvLPk3ZcDRr2V/FYQ7qcBfzx+tVEPY3esFVT78PlX9fzLLhiTSL1ben
FfgdA+vkviML36I3rAQaO0gkxItGvRPuoJTUW6XVQlseJUDub9/frES3CFqVDDjl9VNFpaImeQ1m
LiuwP2sqENlRcyg0uBezYNnAAiYtA5WyWcXs+r6qQSAFutCkF46T5SeIuz0tdtqibDlZPhGl8BRl
ervI9m9rKng3KkocNy2kRXLgiqXARpWFAeZcytjSLVL/Adbg9/tvcidZYUK+ooLhZDDK3OzCMbK1
qcnzOBBmNfxVGkXNk8Xt5wmg9MFH2ztgq9I+VGCGSjfO5okzaHbc4emM/ydziMYJOjXLPLNYvnZR
9+3+c+0uxjejH7xu+22uAOHelrRUx+y7F92zY8SRm/eyfa5w5z5NvIuDWdnOOVsfC3EBWvg0uTd7
JV50NRu1EomaPJnPJBLzwwKX1L//VDtfi1XIZ8ndoNttU8u4y8ZpVibMuNV4eTe1uOGYTAOf+nY8
QnHubH4TjA2ZJSfsNtkyZbyDMECJAgYtjh4kcpolvrn0zbW0JcfAW9BMLg2b9KtTL+ZByN97TqCj
kDaYKVGXbu6vQivxjcFnKJjGrEn9cMyVT2EyJpUvR+p8vv9S92pO8AQgU5hy0tTcngEpE2Fh1mYR
ZGgYnpRZC/1UnjI3sTrpPFhqeI0V5zOFIh7IRuFASlYi3+7Tg6O4s2VXNzb8H7h+GBWuf/9H3YDW
fB02yZAHmVqKhwIlHG8Cq342cockbUiOcpSdL7ySCNcAt2KMto+tyqWk17FVBKM2yQ3SInH0XZ4k
tfUtJZzJXGLzXZtGsT9DSPx1/53vHBdAfkBHwKowXtteF7U9cpmHeh60ORA/PnBovBey1R1pKO0k
f4DTyPsA/mNcsuWwq/nSGRIszSAbB4Ey8QA1lvv4VLSA/Gokvb22afPrf3g4Oo5gfhA6vSl8RVKh
h9YoRaCHcvuY603+0IxJfVBe7z0aNQksWNpw4H3Wz/vHdgGHqlepNBcBkyHjZzss6jVUrPQvpyo1
2DQCKSe0h9MjzPrel1tHyjRGDMDHW11cYCrAF8OooCue9qe0sWJEN9XxAC62EwCY9EAzYCKEhMO2
PxbS+IZ6lJWBrFWl7ALj0f5qkrYcsKUUh6ZmOyeBhjQnj960gvHKJnjXHRnaIIWchNB0+qttje0z
05bhe+soUeFbGtBJD5/dXgF/OU+lcbm/YfYAwPwAiFCMLikYtjWKHiopu8ZmirNMkFOWXk9lF5xY
808bOQlGfLVRLdeBsBG5ViryXxqu9V+XqJ1+1J1qJ/SWO6G4Elzr8ODW3vkS3NgcIQWQ1w7kCv94
NARNfppAS1UW9ny2tEy/UvnIB69hJwCSgjAB/x2VbghhEhB+kx5YRi5XV76xlMMT5og91mir9TqU
64MgtPvaibQEIaAft47kkpEJ2MUgP3on7F7axDTek/vX9hm31dk+x5MsLfgHTqnst0g+m4GWmc0n
1FZRcbd6KZEfljzVrmDwkbO8vyX2XjvVztoOhJaGwfbr0y1V0VgqEzuiTIz8pxTPcNslJD7C0dDf
DvPmja8XwGojeNP8lVQ7m8g30CfQ4n+NUHee7KYfzhrNhy9vfyhmW9BQaEGu1lWvH2qCMRTGqpEF
6ZyW/izHMdUVAnO5OlsH9cjvEncziWFSvoJNKcJvU2hcNo05ius86LIw+XssmuVDN2ZL6I6pkz4o
o6NfTDowpqsnOdo7dmmcxo72zZuPj0NgYcRmUyDfYlUSpZCcpNTyoNaUUfdgFvapD9ZtBbXNanMk
E3q7bRya9WQQa7m3kv1ev+Ey7QdbjkCXW2vYLNM5+zqb5j8IvWpvvuRYiQkl+ShE2Jvm+MCtXoSI
zwcqDlquIYfLQ11mR/ib20uOVdBhQtUSh9ybwEibfNQGO2Ywgf7uF/aJfCWJS39q4O0sV47M/jTI
aMwffLXbSAQcDFcnAh+4vpueUcqdndTJhCjhYmafUAJWYTSX7Ys567W4DFqsqOf7R+P2WmVFill6
8vACbuDKVtlQoBl6HIyxwGl77HJfqizlIMLuvU52BSyLFQdxk3ZpJcGuZVwftHUmrk1ZKqc57+2X
GG+1M6VA92mV83z7UWRsj1Du78KPPzaZShRTqCgL1WycFKqbhhy9xekjj0bh/KlB2fbfkWnpg9I3
2RkRQuFWcMaLg0+694KJcgCR1mkOSeHrk1HZ+sg7YZhDJz2/hJETPpK8HLVBbvt+DA3hRdKpMkEo
b8M2+I5ZwfohCSpJmvvLHOvOVeLy/ixUtPzOajfIMvz3KPsIADfuPSapzfu37yQQhnRaVXYScef1
gyLbJ7pcjeAOhIN40DRJ8UfEcg96f3snhKMJZpP+lUF+9HqVnpfcdxjUBKotFm/Op/592qjooQvx
I8kAu9x/qL24RjA36WEBHL5ByBWouODMA31AVghuUqNpuNJE9kOH7NjBRtk7I7g4KitCbi3HNhtl
yFWN7WcB7Y6yyu8dA4g5WqQwTCwzWlWWO3Fdirn/ev8Jd0jadEUg764cZa79bc3bz1I1yiUFtzDq
KfRsgDbeNIXykwDy+q+Rt03nwZlXLoZIZ8elVtTDU70s9js8tyTGO4Wwf97/TXtnZv24KwOXrHhb
keYoINrNPERBO8baj1TYxXt9+A+Grus1TRcKiCUQ6m0tKNkSTI2G0YBtdGFgjciwOOowP5uNfCSZ
/3sg9jor4MMigUcAZFx1g+ekFkZyyiGwJ2mcYeaKmsNTnY/57C5a3YLRSAU2acJC1uuccIV+xk0w
Fz8aUUawR9T222BW/Tu56/LG78x60C62xZanRdctprtEpa64SDhqzGAmULFnu3OME445VXuRerk6
Va2tZ7QT6vh7pznj7GntwBxAmRbQW44Sl5a3gNfV3EmR2uEg+u98zlWyi34pSlS3QqmITpPrSSAo
ptL5rPSZ+ZwhzH5Qlu6cVBZhD+PzQSzcRkChZWqXdlocQC7qfPzCmQmoS/1oDKN8cGfuxCDAuWBC
1k95WzWpUVrN9Yp50UdZQVN+Gd+NnRo9W8ui/lPI03AQGXbXW2ed7NMdIa/BKpDMt7ijpQyRxDg2
v6PDmV0HupfvUPC1D+7Nvc+FLgd1IbXULUtCqpwBdYwInbpG7pnPKdMJhnp3sMre9+J50CKm03bb
5K7ForQlzMtgmrPkUenNyi8lVfGghlUHRf0aOTeHb5UMJwFYpcO5oV7fGSV6jLiQAHCIGmP+maI1
6fXM769Tn/VeJdnJk4VT1PsuOTSt2nlIVBOpp9apPO189fXKSqcwXNQQJ3NoAxlndD3TlzhPmr+y
ROr+vh80d3YJICX6CDC+eKVblSGz0WaklVc6gTzHZ2wcys7rdWbGRdpKjdsUunpQwO1sFIx5qaqY
u0Cw2wbQVNOWYoqrPFgiqfTModAuq+fM6f5z7b1D6AS0J9bO841DkSkZcBKXOA+aVqfDLaI4wKjX
9AClHUl17C1FDgWMm/yCXvlmo6B71TsYjeYBOlzLPzgKitBjIGd+j+Ho/br/WDvXPYIwgG4MpqVc
+Ju1BoKznhgYppbqmD0r0zg3Xpi36qc4VOPCnVSlRC21zA5i8f6yNNGwilOY8azf9I/uXb+yk6sZ
HG1jT0Xv9oSVyh2izDhFky4ZXoNqWTDLo3Nkt7f3bpnCgPoER06WunnemVPy/zSicepNP8Zf8HOh
4XyaT7L68f6r3VtqbbrSV1/ZiNtMSkoNdUpzi6ugKwwUZxCYd61Kz075qAF3uL/YXnDhvgGFC/bm
VnVixCJ5zk38OOTRML+12aSgb6u11oOZNcZDslTaVYE99JwUiX5ECt57UFrM0LN4qbqlaq8/pg5y
dtY7sgrDhvZS1vpykuu4PsexLQ7O+l50+XOpzb7J+jET1aQwNbbz5FwkdnseuT3+XbQYz6E6Ct8+
agUBjavg7+bfSq54/Wya1NZVXOBC0Cvjv7E+hE9ZGx+Btbhn+G82d8N60bFdaA3Ri9tEaIRQYsYM
gKbCKjL0zznlzVK6sOUleLm9Kp+zJW4tNwzVtPMQ0zF6L0LBn3IZYgnWK0WRe5bSS/PFrG2z8mZh
yB9wudG+WW0uLBdmTdLgJ5BPhi/rWWu+n5e0+TeFopS4tt04n0VqFMXVMZGbuGh2rYhTGxVl60oI
dAeZouDq7uRpKHtRMY3/mnJh48BS2vJ3xSwc1RegJD8Mwxh+TAdzaU9jrhaVb6oTAu5OIoYnaXLa
7lw7ifbdLqRp8PW0F7VXZNqS+xljGsdvjXroXUx0JQmj0WV5mVStMh+qsQfrPkpA7j0HmutPo6Ww
/BjSaSNmhGaqXNSqaaE/zgt92gHJOW+OyzTzulCyJnc2OkbyC7BFPBHnvGhfIBzhNFxndlaRXZTT
jxzBQRSu6S2BTCnE9HUSU/qFKGUt71rHYi7lgvXPjF+ITU5IQbRK9Feb1PH4kFe6c8kHOCMPkjq2
4kQ2rySelsp2dgrlLDVPci50XCR0oWrEtViTvFJL4pcFvEDm4/XU/o/oMZmPajbF6klIUgMuakyK
4UsyU+T4i63nxfulrNtPVVKbz8jridxdzHFq3s9mFVVu1pjLd9tInZ+jucxnZ8LDyu1jhH6ukmI2
1qWQ6xyFw3EYXvq0UNPnsR2H0YV/KmyfunIkvc+NVPhLPsAdTZ1RX64y3njCFTK33gmZfivzlbnX
G68aTZwNK3pT7TWVByV3RVbVut90TvxYzGPbY/ydOt/RIBttr5sK40vtGG3hWoB17GdVGsfAqJQx
Q1kYzq8nc9FM1yEq5xrZBzvXY+xN2lxxOwfmFESfauz8DHxU/aCkkYn3FpdF7dqD6H7VOjJ/bphJ
Zo1dHRNnr8VFXn6susX42kthBADMSAov6wtEFc2UGbU7g3IT7weKydbNbbOWvhZTo5qegF4dSFW7
fNISRO7fF9jsLi45WzKwKZ15eJjiuvkyzK3RuXrVad+qWl2UM0KrZvkvlpRq7qmYaRw1kHbuSupC
+n9M8sg7tpVxlU4Cxh9EDKPPtfcAccPPTu3YP3Nq8091q/xqpmo+uE5uQvpKwEACiguSZOdGKb1N
7dGqYRBgpzPHXrti7apYSk6zZPy4f3HdtIzo8KPWTEmKNiZrbS7kiba+bIxWHpitmv1lT07+QWid
CebISbrvFfqclz5tS07ePH0Fr5tUp/s/4OZRGTlRR9F+JF1llLiJ8FMytUs21uhG1075YYqmGYfG
cKRsa9Lzf1kK7Qyg3VwpW5REMhSFcGSIgOEIXzMvxAI9oTLOqhQe2VStv3p7oZDNMTpEweaWoxBH
C2BHu2DeW4/1r9Wt66fSMyl7+wOt2rjckKtm0LarKGK03QDzUz1pA8e2WabE8Ww7Mf5Z5WOXg025
d0lS8GJ8CuRuBRe/vov1rtJmp6CASmHqPzmxNl4GBsTTxdQm0tbaiacHfSiUUykr09Ep3NsmOF/T
FmPaDAhl0/ErasB3tIg4hS3WkXmnN7Krsu5DIXXd29VwAdGAC0CXF+jaDZymMGP5/zg7rx5Jjbft
fyIkcjgFunu6Z2Znc5gTtGuvCUXO8OmfH/tKr3YADZq/fWLZ8lYDVXfd4QptNNNHVRU4/0IlRNnt
eGkwIzl4p3+Qpy82ygJd5KrkjeJbu6lrVFMyCyRZGWgnaTL4S8P0fqqd5tes5/ZvM9K5r+TMFqqb
1XX+KMw6sh8nvdQkv40kOz0HYxr/kINcZmQ7UNi+vsM233z5editwURgNrrZYVh2Tjp2pdktCurc
w1Ode6SZB81PS+dnH1raybbH1AuC/IhAtUk1WZlKAXT5AiFFpvPlbiuUOBrCqssoQ4LxJGl5dkrL
sr8Ywpof1NiYjvormx22LEjFt9B3qRrWkRDp4SqoIhbMcTW+FZM8cqzKj1BS0oMm1Z9As/7osGgp
TBhE0hJc3vpf5ReuNxMIXYtJpDoHvasOIYjtUR2M0Ne1tuZeDCq7cMlYFlZllVdI2k5J/ayKpPgg
Y+L0WTViffLnCUb8Xd8hlu3msdFEd5pTWV+ypjEHjCBK8QxcIP2RqgHYpWnk8U69Wijzaai0+Z98
lBD7LPsAcAOCq0qKdV5dq1/Z813rJs089h/qiE7dyWoglTJlg2HvkvaYNNVA6f2owtAYXcoBK/Zw
GE0cl6uwb92wwP3lHWFLfKqRgQpcZbKHb69vzE2A5WvBG6RnjQIe/Ej15SvM88gcoxxZ+5hnPZlz
0H4xYkm8FVe3rEIXjHEmDJxNIJCtBPcrOc1uctqqxLlYeqyz6kjVcgsBYxnmU8QvipDtdChOktRM
wZTeZiuIL2kaDCfyHdkf46Tj+yuBF6Wq/hTFbYzLnDE/R7WlPQ3Mrf3X3+om11l+CGNAMj9IhLCg
Xr5VcwhkOlnM/WOhTyfMiAj2UsNsWtZGX9gSe5LgeHAc9mIMy3EUdPxHN9Q6TpozL8ATeiBh/js0
sv6aSKFtudSX1jnQC/0ZfljyGCDKfUS42zv06PksyG7wB2TALx+YrVVyyMr8ZnbTcF/LaQ/eLMAa
rXeO5H93l0LkmJYqq23UbRKppNxboEuIUds0OKUQpgpiAaOY7YNEZ+cz2jIDVlRZacrR73/5VFQR
oTah13ObGqe4TLoob6WwzJPCqMErq6i4l60gP1h05/loKKEOA26SCdI6Gam1yiQzn7MbUtvts4Yj
5SWuu7ZzY3W2jpB1ys71QL8MqSDa4TumlzTOqCB6Nk1N2ejWvaFczbrO3KJJESeMJ9kFrp+catHZ
/w2MCv0yBnMnTLm5SyDRXKR8Nq50wdpFrXJ2g0o+UjPayawZ99INQqhJBmu4usAW5SBlHLlPYsMC
PoXAY0awRKTujLVD8RkzoOb7DH74PAo0olDbSKe710/z7jtaxqQc2WXitIqRlQ3cpabUvs2qMO/l
zniPQQXKnEMGUwqHk4NcZm855jo0gxlbbqUNS7PKZyZO2a20FemLXTQIDxgZyqNln55ma2rHgwW3
KBvakNBbMJsEo7QdWjZ9mTtp1oJZDczyHTii8JS1ZYTukiGSH3gTDee0akvL03Jn+hy0SX+F61Qc
5Eh7G5+WOxR9qqitP6g6Smmd6YBsMrOJ7zPYT+j29pXbSll8EJ93XzHOWdRp5GKAx14e7CyV58oW
Q3azU7M9WWHsXNBLSe+cMrTu27m2fry+g/Yejd6+DjAORArP+HI9NRrLYTA7+LBh1DyzkjF7KC/r
X4y+r/WDz7n3cGwfDh0TJ/RWVwemw2w6xMJKoLWEu7ZQxHxRKrW6FAiTeJ01Rv/Dw1Fl44hJS5Nd
uzz8X1lYquTCCmacEkpOymUO8o+9M46nGEvUr29/jX+vtDz5XyuBKlHCmXTo1jJk9oGFCfpe9N3w
jz1qmO59MeoJrJEWQqSxPvNqgwuMo1ASTk1ZuAU4vse0aXGVgv325X94qgUzSjcUfts6WZjgvWLG
CzoqkfP2Flscdr+wiW8DNmzSQam77LRVyrxAtjWmBn/0zlavUNAqk+kSJbcuCjtvsLXpPirt+SAV
2Xt7i7AmqbmxU/gNjRnrLXBYdKpn7UsyR+I0tsZ8LufmqMWz90AUOJQbVFbLbPDlnuhTh35SxaCu
CVNUiWgn3wDvHCHYdnIrNgLJK9cA0+71EAQDbjMZK9zGIGyiiyo3kavbU3M1ejM6RTbt2bjqmwsJ
4VGo2nuVZOhQOMABbvnkmZmCKuBSQ5YrieFryNMdXSjhpaMozq9vxN1XyQ0HSoSB7Ya60JgjJlOR
md5Ir2E7Ty2amr11BG7cvW3IpmB8URMzH1xdp+hrR2NjLSVH4HSnpElmGqVy9GnS5uRMcpkmLvpI
7UkTM526oWswLLaKA27KFjXMnbewUqAvcPFtMtagQ8+T4ifFS7xVw1OiBuZILz3Rz32CFAGgEjuD
FSxBtHeL3Km7S1FkKBoLgWMr1XaWuUAJuis591HTa2+zEXP4ZfRMtmDtug+TPFAZAuTApe8Hs2KI
YVrS+ywufg3BKP90EGt77hk5HNwcexuA0EDxQJ22pfeqgW1KmlOmt1HuzUerHeJvSJUcSVPtZdXc
8oB34Kth5LH6/phRqLkos+xmxVb4T9aN4XdHaidXGSG5AyEaXWcUR+7ue8eIR1o0eRZA6DrItjoW
OnaLnJORGfJjpkxZ6QaO1eoukCz11+sHae8DLgpwOIPY9LvXCGmzbuxZzliMHwOlVouH8oJeREB+
XEf6BU2g6N1YyYNPd7o5KLWXAL4K8AtWmfoSkjsdn0W5+q87MirTEFFO4iEDJf1jpUj/ijF1/sOK
K6IG7vr6YJS5s2derLf6mnUUqL2zjMDbVOlTN1fb6Zczq4n/+ivdXQYuNDwSUppNDk74h94YaQL+
fiE9ShV8ZYa4B5nMXmhCgGFhUgL90Dda6XxNmbklNmZ9pPb9HUJDtJKwazd9M05NxZdMM1ZcI+9M
1Y3qts5dXHbi1M/wG3vzOBrBKuRbAfhSfnJQVje1bIma4EfOWBXZs2YIXITtzvRAnRZvv62xNsEC
gZiMK8h6dCAHeq0lLUKTXZcVX9vCpmuVF7AD08n8HzKD5SMiaLkMKjYA3p7hvtalNOJsdCY+lZYw
nqKkDHxr7K2Dsm2vHbQ0BQk1NCU4+avUABuQXDIbVNWMRu/gnkxq918myuJXLVflw5gowVlJmwoS
Px5qJyiU/VXV8k5x8bLTDvbvTvxhR+HWC/IMFQrHeXksp6YubUkhSVbNKPzW1ZPiGUNR39I0nE6v
H5XXlwIo9XKpApvjfnaASUVTEHtF11U+olXZO0mjcH59qZ1QDm8AJUP6MM6Cv3m5VKNhBtwsCXkk
FDBLFvyEMUriqzO24lKhjH43RUfYiW0kALkEXJD9SgHHDf5yzVGNqzbJa1rpY4ADWxAan6kb5SNN
4G0cZRk2Iw2gJS9fl2xaFFrG7NBL7Ht7OsVhrD02g5T7gZSbD3HTHAkJ7K2nIm0IJZhNS0f25WOp
oiq0WaHtE0el4jalEjyqQyTeqVpvgl/COOf1T7f3GmF8AtRgKLv0gF+ul5uj0zYVPNUm6K1PnaSI
d62sVAerbPciJlEYTzCS1Mho1mVUrFPLm4gi3AZS/3/QzA3OoovGR00WB0Jx2zuXlShAF/Y21c26
DhA686wpAj4HpaT8Z3ZwTfKsVjYudjAyFEC39GoYzF5jG8PIg2Ow9y5Zc6F+UPHgS/HyXYLjgG2s
AaorsFW6NuOoPMRjeYQk3dshf62irr6YHkRRNqk5O9Jo5fehOolzGU3T2VS6HxLA58vrG2RvOfwV
F/MCMsINAjLpSMxhySN1PJWtlw+SlbgYWIT3sdk1l4b/50C/bO8LMhcl41WAm20m2GajKcEAK/FW
K9XompEFxAYNBaT+xuCTBHabpmSf/MDY3TmKY38s/15mTfScwEWxf5aif1PfgefvKKiy25BMLdgQ
iwzKbXEDV7ye+cjnshIKUVQGiaIF3U2MnfQAah8jK8wgv5HPmT+RWBW1a49ZkiFUFfQH+3vLLICU
yzCVE0tKuVgQvNxktiqMgWEDBD+wIB9DUYjzUPfBZzSM+gc8o+c7IF6YWKdYilSZLbtoNmte2Df2
Y1pY0cHB/rOn128MQA+/iKKYaLz6OYYMGipue9i2EPpztzOzoPYSoem3IRvs2u0iI499zA+z6SwN
RVn49ogCqBsrWmp7wJr0zLWD2rQ9wLw4T4dKG8Xvk6RuLK/tE/zIrGwGexVHNh3+sa1V+eARllO5
fgLuZHIQQgKw0eUA/J0pV3ZUxI6Z3Rxqv5NOE+ncoTAEJ9SuH9UAdR8nRShuKoccDdb6SMt253wZ
GGyiz78AZDcVCSa8Dn7pan6z+1p6GuS+PStGalzqYnI8ekJHco87yS2HWUN9kcKETvo6QnK4pDwM
MXipEke+Tvj0eZWhfdNHp6g8Y5pnbJLKAgQCZO3+XVUZ2Vd4UONb3zoIXU7ZItKDAsbmXi1yE594
pplXnGS/V7WevYf+bi5jV+OuLuvsSZtrUGDynC54LOP6elDbJCzMpxaKMJTcRSN+PVzhwUysQkbz
6khwQQpwY0/MjvpHRg/jOVOxOKV5ekS+/hM9Xuw0BLMXAC0XlAUV0VjVZKPtzHYiJ87V0ZEdfNBU
E5JKMwhd3OvG6HxFbtpG5CntYtes7ep935Wy6eJan0S+QNbriV6eLN0FzsTkcA5E+Cln876TTXRR
Z72Z78ke1KP6Y7M/+dGIEiC2TGcX0a0lXP91PGhUj2NaSPa1r6JvCQZzF90KxbmB6u+1jV4dZK07
y5EXmxBOAb9vOT2YAjbBYph6Ra1x/BhYTeMxIcb/ewqlX3ZVf37rRoCMCjiBptoi3LneCLYVyr2O
/+u10HKNgZYIugetV79LaaC/zxCtvAMJ2h5cqZtsCEcOfGfxfKVzq9OzfPlKx6ysemoj5wrYaLra
emV7+oS64DAgbvj6821SEpaiTQfLjmEiQKNVcOu7YgyDZmTLmej4+TbqcuGdDgbk39fX2X42qArQ
hBYyCC90rQjXG5wmelXWtRpS20/0VLpaHfCeYI7jc1tWysE22QRt9Kn4bAgqMVOmnbrala062FWm
NvbV6ML6gyOK9q4CUHEXGmVxU0andyWrKN7ZI1rnk5Ydtc+38QOZDoodtOjoa2/ALZWeOvLcKtY1
0+TgCWmH9Adjy45Vjdx4RtiQS9mxqtB//S1vNw7LIsfFZUGCtEnWu7pFNR6OxTWypPkiwBd7yIs6
Z7TEk4ONs/NBIWiShNE8YvSx3jhhFqI6qPUSx17+AkBbvQ6xbJ2x4879vhzTr68/2c5yi/kHcj3A
xTn5qzQCtcKsWHTRr4lZD5kL3av5MdgifjcWGUL8w/RmPBToCJhzfETG+stE9+UZnBoIdHQCnKs9
5PYnqSplN0Hz8Tuwc6Y7Sv3f68+3s2EWwcml9CessW9eLtfh90etqjjXYKnoBri27ybRKU+aZFVu
7SjddZa17vz6optMenlGhAqY9Cxs7XWqCA0FeMpcO9c2053wEuJ0VrpOtsA+ZlBG4oqIo/RspLny
s8jq9sipeBt7WB54xqLqtoSh1TdFi7UbTJNQXvPQ58nWxF3AQx50rfZW4U9HnpV7nMO47Ky/7ic7
0bQuaG3nWtWV/q1CQ/RWxOGb+44Gm4WBjwGoBW7/up2ahc0YOhLkWSvOacNLjXrqSnGUTe+c7xer
rN6YXet6SJ8fUbXJaU6VU4IbDjTZpetwdK3vvDZwwuxJ7gS+zjpghwXbXg9R1LXaufKVblKvWmcH
BwFrdxU+DVBvlf73mvs1RqUzSGT0zGez+aqMAqx8OL/Zt5CPw7TKYo4DsYIL4eUWUEJFyaoasUct
yb/ObZBeslqJvcoyh4OslQqUP+tlDkeevmAy0L4jLq4hA2pWDeoYY5ncDLb1ZBVV+L1Hv+JJmeUo
cTtNIDEU57E+ukORIbIGLkRNv+a9AaU+6DsTJGQUgevVh/gOQQ8cF3Sakk+RlCb/CTWEA8KRBu67
MMnEY2yiHuZHSSf/IxeR2blQNdSPVmsBEs1p6+EsmfT6Y2Rn6eRmOv1nV5DSYuIs4e9hgbqNPaeN
e/WcKm2lfiYpz2TXQIOnPyE/bpFoppmc+EWFS6CH8SuzrskqzPfmLHKZmkey0pM06NxsTqfY/+q2
kEvYCyH3jahH/b09ddRGTTg7sxsN1Ty9I8k17o2mRjGyH235ZzE6yX9RpFkfoPiGgT9I6M27Js4n
v/U6zT+mKZJzl5zo/4RGUlD4g2mBv5Q7SWhej+vLt0TKi+em7zLHGwwjs/20L4MBB0wr+ixsmDV+
C/3upAX20N0F3Wg+Vr00treii+vUl5pA+560cDBo1WsLZicS0mnotDF0TXQYpbNQ4uohG4cm9gYh
iecYwar4Lkf2a3StRqmdM77YUe7ZjlSBH40Re4D/MiI31qlG9YS/mVL5wdiqpaenWaVf5wZRJ/Sc
km8FuvAVDowRFBcpnrvKNZrWNl1TRL3kwyizOi8p+Mu1JaN8QrRYEn4VQBb2TdI2mY9kSnQgWi7g
d1MNBopZ0aTdW5k11o+Smk3NhybU5N95MSuaJypUF9y+qubqvRoIcUnMAneNkJ6V5IJ1qf8p+c69
N8wiSLyqyeGM6PZYfJitcbBcI3Gq+k5S1eo/lAjS6FqzJJ9ChUzjGrGdOO/NpFTlp743ac1QmDQP
xFokFEDClaCxrNT6iTlKJCBJ9VnyMYBXWhxoVWxDyjLlX0iIROStIkZgg4nSEVG+crEbP/owaL9y
q/RvDVzwDgFd4a1E6rxF6pTRLDEExy0NZyDxLkFA6tmKDecgi908y7IKsYtMjhEP4P6XgSvrhRRY
kiluPaEXpEzd3UDzpHevpwGbVQiPtBaYtQMEYuq5SnXMuFJk6HjxbWrD4V7RmuBkmHl9UFLv3V02
FzFVIqnphtczcW+N+LqgC9MNsQ8famZy3yV+HQxHJkN7S9ExoFWziLwxIH/52jA1RHk0TlGDnyX8
k6jVgJXE4kLd2Byw3HeWIimF/k1va2eyIatNMRhJJV2DpNW8pKqzc1mZ4YPW9s4R1mj52qurBZ4S
bgHcxnidrq+W1jDxkQMEjieG3p3MSRYnozDSn1IWpg8DPoj1QY6/szG4/MnREJxfZlKrpDSFKqwW
fR5cZ6sZ/QyHCr8iMB11LHeXWaZCi4L/VryrBV2dYhdLhkbu6adV53hOjXu7jTiIaw6q/o/R1+LO
nDLNz8ywuO+r6ReHM/XD2czvhlLtvLYu+oNjsZOS07dGoY5qAxDCOnFkpoSFzRza18YssS4InQhk
fyWfWssunvXJNC5ksEfYmp39xKJgwhfb3C0zNiCEzylA7GtHl9kP0A4593MILKCTrINAud1ONLGX
QQhJzCJevnyWvxLjabaRFTRK9aqEYdq5UTgG8ddahjo95FET/yyG4EgTYvt0bCem8swKGLfS23u5
ZJjDxR2bXrnG42D7NbqZp0AF757k1VGABtC+Pi4sQjHF38tDbvAjJXLOk10xU0r03q5OOEabZ1UO
A9NrI0Qb3Gksrf9Ejhn7WaRtYruynln2WSuCMvFQ87e+qIzzQp/mXxz44xDCKQUrNHLPFlbhCk1t
Kj/qsDHHibZQn2Lo9SO+ygUZHvLAujhLzWC8d2oMhy9pPrXPKZDt30oisq+GM4XqxaE771zlEDeB
B42QpXsZw2guVGdU/zXb2mjOOGgM3y3EAae7ElUg6xTQCfyRY/4Tw1tOm/ncaml6npWhZxpYF4Z1
XVjj5Vlxksn2zR4xkHupa0hVQsR2dN/Q09jxZGnoEKrABSY4RcUIVFghO3zOIA0XuGRkVeKqkAcM
P7alVnVr3ak/NQ2EZ1INGzgD4n6W4hVBR3MBWXjNQv27ryOXtKoIXMkxJ9XV01AoP8asMAtA8E0K
UUVoyS8jruPAIwsQ/4RMw/RzHjvOd6m04bA4YZ7eN4oT1JeaTKfwUt1sonMH3/6XyJQgPXfG2H5U
RNkl+B7ExejmkNJSt9A67WGY52G+10onCh8dIdm9F4Dn+m4MsUkeG1nIT2eOmO8jeRpS30bOpfV6
uca7XO+C4t8WP1rs/AokAn0lDoQET1srH2wnFb2HwMyku8kYar/nNMueRdtq93irFMNJTcOxcS0r
Cau7RDTyHaabcut2TgYGZMilf1UT6UNbqY3naXCkO9Gr6a+ubqrvdY47A9yHj2jnFF0Q63dpoDmf
JqFNyakJyU9PSzSEuWxmSe5Gc9L/5qNXj4nWzcp7RP5N82SrfZd+wP0KE9Me9mPtV6o0fe7jEbZR
lvb9RUqmWDvpQdaiy1DGzhMyT1IF/3yImaGYc3vKbDWJrnmnBYVHylM+pymkaFePa6M9N84sizvL
DPTfxVg6lU/VKIFqi8h8/LSbYbCOwgjOlRyWuae2ehf7edOFbAFZGuvJHZSx+RhA41+8vwutepBD
Cge3zRvD8gc50ISL3SCk83GW2juzT2fnjtEEwo0jBrBPlRTpnAZz+DgXgfPYFLr8aYqYbd6VYZvG
btab6RdmcOnE19TD+lS1th1eGktrnqG1QOwqoTP2P0N1HhQ/cyqFykNMRnWJYogBWdzUwp3bqoi8
SLHLwbfLPrsbY6WsfYKw+rFVImN+50hj86MuTOeXhR+BdI8bvNzeR1FIeSGFcXE/RGZkn8I2GYD7
jFqquJAh2qdaaClcRmjk0mWSUNSCXxw4XzBdG4dPyEnxKtWEHc75JMg/FaQQ7SfEQOPmw6zmTeh1
KbXtja+iAqmf228BSmXGRc/n8nNZ1NXsv54Nbq49cs4FTcSoDvjNJhu0M5S6YZgx8K9ib4TuiBhr
p5/SuIabPzfmqS/ezJ9ZliSagDReZLrW5DKrYDYIhgGYfTYM5zbGJqNs6sinP1FfrdmK/V5PpoNS
fZN1LIuCLlwEOxnsrZPEvCz+iFJDChyb4GunCv0Dxd2RBtnmxvuzymLPC1SD9t7qxusVLcbaOIQy
MVaZxzBU8aDgVx87vTgS/Fqy2hfp4Z+laLAuml8oPK3uc8od+uDIKN+4VvrYHboSs5NaAF1EZCFw
W3yBwDYV6Vlocfj9f9g0f0ZWzMXpfqzWLmLaeE0HhArzLMtrytaiv66Pp9RqEVUYYyF5XATy8+ur
7rxcsItMKBmX0G9ZA7eyLEJvY1hUMMrYfkgxyXYrS0qeEUA9aujvLcWMhA+IHREfc9V5g/rb5uPy
cudZF14/obStaFnud1hSvLVhSRsYFVT0D8g5tyMnzQ4afUwxuVBz5Skm872vEV44SLo3yR/JEXCe
5dA5SH1uaz4wyfki3IbeGkStUE76k20wi4mrXHcdSvmDWmL7Amkwy4v0AZN0urGrWmKQI5zmWxj6
YcKOaCVZu0d4dfZCmM4HL3Dn2ZZamZdHartVU7b6QIIRi79dFlbZXSVycarTtr1UhVx6iJMczm03
Pb+leU7gooKm2ASu/DKtBV1hmG08iJvexunkV2g7SjhVa+mHTErm+reqCHKjSFMHxrIimt7nI65P
fTQpijtNCdI3BpvrrrMWl+bXj8g2yhHCIWtxNhdh5HVQCPQo6yMdK2EptRuMrJTgQxN03cf/ZRUQ
8nxgBm9rPR9Hq2mHCJumZ6eWvoTO9jsylv7f11fZbiEOxoLbWqTCGD2tgozRQnTj9kDkoYkCXBOD
0EXTO/rcdmN9APvfWwp/RAIpLX1ku1ZLBQK/AgF14ha0avI4janxIcjmYXRbMQ7xwdHYfqPFJpUe
DxNmAKhrgAksWM0JB5ROVVPI3qBF8VlT6iNqys4jcf8sqmfcROgOr5oikynmgi5+gqOu9CyaPPNH
KVOvaJAOB7thuxLOpAsikvErSgvrpn7fVUZX5ijG6UYxPwTV9G9qTRi2x9qbjbKXHQfDd7m/GV+t
p/N6MswNEqUCqXZIxH1OhxYum+SqUXkEi9kMlJeleBiacSCSN3iUFkyXjBw0t2uBPmPY1dYPB8bp
OUVl81tRmOYXHrm/lnEI+VYChnZQrW+JKMsPALBIr46BNha+L4NM31tGUZTcQFNrVeMly2PTcbVK
dsqTVQZ54GrM6awPNW6Lv+22VITfOkwbsPYMkChIhY2mTRuZlhsqkvFmXjc/jtkKeB0CwNYEA7Er
R2sMGpV6mCi3cjb1Cw156VJg8HkQ0fbyU9ojKkNZRNjY0C/fA8pOE2kdHwLnXbi9mZK+M3NTuMMA
BMSNAqYARTMfQTL2Pj+AUZAny7x0wy5ucQtAbh3ZfHzSjRMyC0TyoTIvGvX4pWUq9wXN69kTQ3RR
oiPbpu2FRkqHwwgtMmDGmyBuaQOefyV5TiUZxRc80yQ3RMrSDTJNCBf3HPmgq7n3jkEzw+0CfkL/
b3kbf7WG8C2UA6mF3zAaRvC1j0LJwzEncEU7ZI9dmcxL36M8SMi3YYOn/P+LktC9XBRyPiEyiUmx
kCq/GOiD3w/VwiSvDpXRdyIukAfgkUvghUO82kNggKvOhtl760eVZgi93Sc5EEeXyPKnrBPyxUtj
EetcdDSXz/rXW9SiDp50wAMxIFM/YnSbnZveyD20s3TFLcbMvCTR8F1SmqO5wc5uRacInA23JBDZ
TUFVgaSspim8VULtf4UoX82sVyvM9VXwui6aYU71ocwt6x9tyuX6HgnT5AgYvPOSVZgp9MYX89mN
uIXSaxXU6TzEA9ycwG1G4VmXiiPe484qUFEWYBEBSNnkle1cjGS69PoTFArunWGMDM9KSvtod+6u
QxsR3SBn8QpYbRkQGWNrom0HWzpWsNNNw6cURuDBGdjZMgAeMSWix28uM5mXW0axhakOmSRd1S7L
PWa0DrbeykzPqFLf2WWiehGa8u9DkGNvz3ioDs0/jBugGOtLWzUiuY8RN77FYYBUnSEFJ5TZbb8L
5+gguuy8SlqyHHbER3B2XcNOQq0fVII3lrkIF7yvB0v5CTkuOVhlJ4bRxeAnstQfcvbLVznHVdxJ
XRDeChs/yZNShepvQ5gOaj9jWttnCCvleC1Cap2D2monkP0/NhZzLiBSa+xZmvd1YaugNNqBbpkT
idqPp7n0x1yKrm9OicmDbYILurLgh1YhZlCaOAXHhox8GWN3Sv2Qg1EM4zP+Rur/8FhcCMtQDdjX
pp8ueoHUeWCFqBmGHc4qaWTeTXBQGSvH+XBk0Ln3Ehm6UE6BQYb0vmyiv4LnUBtOLcVNfBMVl7uF
PpM/VIHh27F0NOjZ249LUQpWzyJjXfdobFVp7VSdqYXzIHykvThdJG347/UvtYVV4wAPkJmMBVAN
w6PVAxVObQwmWduN6qg8JZqoP6AYhfV6PWinMWkrn1kvLqSJZJ6CeDBQ5pzeDIThNyzCCOi5Ib9D
dH75UqPY6hI5IDMf5Ky6plqlXLQBNfUqbKaD3bL3UjndixafwgWw2ZlS7MhJjpiqSKP2zh6T6TIK
Oz5gle6+VXjIoMeYZaHesnoiGopMQGEQ3ORSUf2oUK1zMWeza0GD9zq5S/0BQTGvQITGracu+1AF
+pvJS8tbhQ0C2B7Ztg0UMp6mPg3lMoZKWxTnmAYIgMticAG9pAdvde9UUMcTO+HDA7xenfcIF+yy
a2r83McQu7Bustx6HOvnqTlEOOwuBcsbyBy11SZ7qSwt0g045jdI98lJRRXN18YYHnSsvRm2iroK
IEsOB80DuCmr/skiLqY5qZLBse/qTwBnrK8IkyCW4JiReVCcLm9olZQtcAqWY4aOjsbqhpU43Zae
I+kipW1/lmW5c+eFgq3WiXSR89L+9fq533mNrMdyfzBom2MvS10SqjKaOV05ZxHiw2r7oFGOvQeu
FRzsjp0rD/GYZakFOL4h6PZ6OcBZWCiPjMkT3yDX81FIcHKEE0TGv9BFckHg1vr0+jPuZC3wU7gR
wMNAXF33v2Sj0ErEY8nc1WI+1WoZE9/k9EnrGxmN26RhMNXJT3maDW/PWmhkIt4KYWXp1KzOw5hl
EqfEQAKhHUbfCKPIxxsxPY3ZoT/wXqhhj2KDuIgzUj2sQk1jTih5pbiKM+HVK9eKzfFUqsp4TnLT
hL2vqdW5MwvrpkoAr/xirDrzvnK07tub3/aSGtJypKG6va5KyYjDVJWwNwi6+jGSROPRe2PWK4Lf
QsXNV8a5xh9HWGavL7wT0lnYhBiz6J5vtjLO9NpUmlRNUaY6j1DF9ce2TOLT66vsHBia30R0NJ64
Ouxlk/918edhWnFH0b1VGcx8VuRuOKvhtGhpHIqc7j7QX0utYgFeob01Mn68tWNp+o4yp74ld0ed
o53TsTgT61Rki77wH07hXw8EwjUqm6WYFsOQ/YS2G35Roe9cSnKOq57kcQKD0MiZ25pd/uX1l7kT
7V6svTofqjb1tUxpe9NFlp+Q5bIYP9E8JXoobsy7PdgiWy79wtenPUNzZknt14i1okqaqZEQlQL4
GUaACML0mrTC/kbzChfAoUPOym2A/PjyFIQ8uZNqD0ZYzI+oBmZHIJC9vbRIFtCaR4MYoZSXeynR
Z74+lnw3rn60+i2mqo8mWIbS1bWh+/z2dw3FHY67ZgAa+hM//vrONAJHzQHWgK5Q+ZwzYztHCcLK
kBxjP1XGNyOFeNMolSz3CqF+M790UDACnTrRDY+d8hbpeuMlli75UWgaB73HvR1MRUrWSIFtbey1
1agKhkjDTVerQVcAFw2iD4NUoJkedUBeBitkhFHHZjD6II3E2/cw2cfSdCUsbHMe8AjTaCAneJPj
2QSqU/2WJ6RuDLXsPiRWkh5s4Z09gyALdi7cocSg9ZWiDJo9pSCPb33dt+9RjdL/q8Kh+lH2UncU
UXfXWpilNJTNLcTMNpgGdSZCOq1ljA95YBpXBSjatTOgV76+O/eWgutBQm4wANjclHkgM3tQCKtR
20fvZmmYz2aY9Z8TqVIvry+1E1bJcYnc8FjomK/TOZEPplwEzGnS0UjejwCD7wB8/A/fibSUN6fC
nNr5TgFD58qWl5lTFf2YmrbyWgA7j33XaAcPpO4cAAZ8XLeUM1Bi1kdbQkIuCVB5uA32bEmAl0ur
PuGJrjvnEYhN7Gl1lnQeXDNwVmpumb+CXEfgN6k1+bmdMWamNCkm8JqGIj432cj/ErWDiTmK1Dfo
+KYh/9wakwGdcyARtrLMRtSqQzsM//op6T0ncqTYx22IDR8WmfYbP+shOctGgAFB3Nogd17/ijsb
hsHKkvtDglrGbi9jJ2iuzhkziAzIqFYnGF3TyUFw8ilqhvevr7T3djGMBA6IkgaF1PLf/wqcki2C
pkbOHP0VFWVj8JgXezTFBY+GAo+2LPO0Lhzx4sMC7/WVd65HYMJ8VOb6Cwdy9Yyd1dZBphZ4ivVJ
dkp4H24lxHBJ2rB1s1zuD55052SAcGXcrnMjbTEnzLonTJvAQHemHp6KIpi/g6x3DtLxvS/3hy++
NPB3YBFqFM1gGONbMMPPS3p1+CgN/8fZeezKbWRh+IkIMIct2fEGZcm2NoRkWcy5mOrp56NWajbR
hGYMzGbGt7qKFU74A8JkCO/uRf5bQ9H8xr8IBCl5/vrTUSe0okiloNDa1aFJovYERyT3M8j6O99q
iftWiRtdxQUFD8+Kx3xZ2993yQzpXtVD3FnMVBnPtjCav3UFEavAq8LkVExp8R6aaR39H+dgwRKg
B0YAd9fbbkbNkVHqMm4MMBC+1PRPEU5v+tBpPjzejZuLyasDLIkI4q6OQF8WQKxlJU+OEqUozUVm
gNqoGcxatRdkb238ZQtSy6ZicffIifFX+2NO0P6Zi8CGK/stD3M1sLxofnEaCiiPp/bLFGn99dD2
JzCCT812WZ00vMRssJ0oADljbP1N00H/qwE5+14F1fqXVRfxpylvMOdJnDYeUGIP9Z8V2ImPLsQa
NVB7R5kD4h08Op2hKa9oEfSz73b45Y0YoIpTnzrDt8Hq3Jq2ZzNBc5qspji0emU9m7I094z0Njos
1A6YCHpG/Ne6PMlbMZgoxqRPZe8ONLqV4kdN3vu9ctJ2CExputR/Wn06SDpEn43R7eTOo7R1lyAD
tJSdFubo+jx0ljs5bePA7JdW9ZdhgyyrsmjawdJsnTpQT/S2+XKLAvTtqYMkJAZrQXYo7VwCVEy6
85QUnz1vai6AhdvAwy758nizbJ0Diq4LTpwO1l2iLck8u9AEfDE4yncoR9prnaXxRc9Fv1Mw2ToG
7sInJgSj+LTOD2REgYKAC3SMVJWvrmJq34wuzyJ0zWT1MnblntbY1lPnAcf5BTiEIbhaztjDr8O2
FsfuuK3fciTmwEvwmqoV1/TVehRfjE6Zj3nO3n28qPcf0qCYBdESyP8GKKozIKpUFTe18Mb8iAPz
CGjanY4u1rLB1ONn2RRWvLN77qfLoOTx0CFRcrsD6MmGCCZN8exUQlFedMX8PtqZGeQy0jE6yq23
XVhZBx3ry5260AZagpE5mYtYNT2L9elwZ8tokxFLEbOqs79puOaWPyZSwkLEVuAIJRm+c9pmiA8I
Txm5dyzvS9h11ZsGTyfd7whh9aAb8njv6r0X6KHvBR1hYUIYG5As9M91naSQfMZKnS9gOUpwTMio
hwdLG8r/MBirLNgFSvq2m0X5vYgkAZEpdOOfDNCo9OkcFvnOI3d/mfCb0LeB7EtWSUXt9phr1VQp
eU8wrRa9uBgD8qZ2Cyfx8R68P9iUFUBvIU+wJc7olCmt74pwywsL62lQMjcO6jxRdL83vWLPVWZr
85HCgcijGLGobt3OqdeKxO0VrugsTpTnIrdU31Pz6UgyqZ4L1ZhPfVSZzybyPjuhyuY8SabAJyNc
emeeA+0E5mMP1ApMCnSAAeR02/CMKRqaS4+XdGuSi542lEfQfXf1lsbo0gImJbFeFBfXGAJIEpSh
p5gHN1dK3ODm0P3ShF39nEokW3e2zf39SeuFcAVVvwWPs46fozSyU5Mv+NQYcxfMeZK9dyIn9mU1
pmdTz+KdN8/ZusXoqlLdRhxlUea5/aZAnuakqRaP6sFIXxNdjBUc4LoUEC1a5N+xZSxaPi7MikBW
LuTUnI7lNyfzOvfouP1UXaFozO0HxN1gjEjDhT0bj8n4ZjCkcP8aklERR2pmafEqHb3iVuxB2RzI
7yzl0trZFJ5xHk4yvwtnzTvEJvZ3p6nxOuNYDGBckXINy86nVNEbkAqG5nW0h1TgFRXaqH7pWvhc
ZANUg8qV9l90o93IV+OmXOgylfka1n2sBuBihxpSv6g+5E6Cqug4KUZ1RH+pSI6thB/hO3lLzSzi
XcTRwsyHBYRkoDM20PhTmHRSQboBRI/lVj8bE7pN9vDdAnWrH0ZrcuhwtkPOIU/c2QnKTmIlq1ui
hefWKeV4kGonYGVMQ2b7tbQG/ZB3oe2e9D6JNT+v1WLi/MZm/aSkuMGfesTwmwtxnPG5KGu1fy2g
e9SHZhrUdyod/sTvQ3uID1KMmvHh8RHY2ISkBah3LmUA9sSyZ35LDKYajxS95k3NsDTzC3otwdyM
5puU3/3Djpzh0+PxNvYgJgjWUuL0dOQYVuCoQqukUJokfcqrXlcC03spULTM/VCNjB9DqXYfisGt
d17SrStlkSZdBN3oVK83fo+ABc8zmII5jYwDtSusF4mBz80oxE6ksDnU4s3CpYmu0/pQCzryTWLn
YAo8WZy4pdsAUZnwucMg/fFKbnw5xGNIQhBmWF6G5VX67ctZMPRlkQw0b1GyMPy+tdMPZFr2WUyu
+G416h6Kf/mDt1kIaiOUgylkUsq5iyyFIweAUQ1M58IpLV8JowbbSoX7Yuda3poZ3HMK4QuJ804U
S7V7m14J5uFSTdtgpOd86LVG+JQdBzKYeU8tbeub0X+Dy0KRm9hidS9OoYlYuotVkKHK+oxnVHOo
sqH70NPAPT7+aJtDofhF6ogvBqWh248W8ZoOahmnT7baD88RGuhPWm10x3m2zf9jJ5IFkOQYkGG1
tWNEOQOlzNOJVSxL86h0mek3UdweYxPKwp/Paql00X+1lxLDalbCticjrlGLnosJrUFlnNILWmlh
SJKJmvvjwTZuEDi3SOxRA/qlunW7hImpzahqLM5+hpsFhvTc3ge23PvIUNRngUr2G+oYe+CP+5SV
niFMJAPwLFnr+t6q8wpZVZV4qJjM5DttqeaYmVrj+q014R9O9yKkH2NDtYLm6tmfI6X3doPfe1Iu
mCz+dVSS6VqgT3k7dUdteXd4P59gmTmUpMpGeaN4I1KrddzkL4jNuMWHCMJyi7g/6PwAG5/6c6Gq
BfFFgijNzqfYOKig4heTqKXASxP79vdMWqEPdlKhEj5VqP2hMOm3aaX7VtxmR1uEe3yMjQbZYgsB
rZxNRu1FXS2Ax8sEDo+QKdZT3RezN12aXrp+WsfOIbOa7GI7VX0yIxkdMylTis19+CRdDFEfb8KN
uxDneoqfgPUXItzqh2iDpSaFy7OZ5nl/cUIree8VZnh6PMrmfCkj0zyibY6a4upgtbQ7UX7GICV1
F7yFW3gnjKtNHN6RgekGt7w6Xg1/nzwoaC30U6IOII9Jgf38+Jds3FsAsCir0QHhp6zni15fVTlo
NTxN8xQdkDPkMrEyGeAivlft2pw0kBWWly7I0vO93VVFl4RJAc3uyQwbY/DVqnMtmK56+4MYsX4L
gzL9XCW9dbHi+WVEGZ9Ur9SvXdztyfxvXDVLm5Bpc1cDXF/vb90mOJE1s7Y6BW5tnA/PdLf6d3af
9GeS8fYLVYdp7+beGBYBA7hlPEdwOtflsUgIKnRUVK9aOWFIWEk31gIDFdNTC12pDGCyIx/U1S7y
jY8/88bI8OfoFi61Mf7WCqVRO1FnDyLzrqYlnJNel+XVG53prJhQdFO0fjCXKfd0uTbOEpDZxXZl
YYbcVQMN9EacuGTQBB+HExiZ/GgP1DgeT21jB+P2RUuG6gS1xzXLCoC6S58Q5egU6OpBadLo0JrG
qYNC/ed3Ay59lKG5iyiOrcOJSMoYqCIXYg3qwp+MVn8nolTfGWUDUYMkMLNZwIgMtM7QsWC1BKYq
aLxiVjYGo2iUD6nmdkRMY5Qovuxr23xVQc4vjKi6QXg27qropaGwk/55WMOn44byEItg0672Ddqy
oROqInoKSRZPFaoFn8fMsfzYkXvSghvzXljHoJJ5AJZAYEnqf4t7iXpzMG+gvO0Sc9XSC+XMO6dp
3zu9kE2Qal4jjnUtw4/Jog0RlGk3vPVEa/x4vKG2fwjRIg8S7JK7vqbbDPHQc0M/odEQYiZVJQGu
t0biUygLYTB22qmL6znQE30+FMmk+3po2v89/hX325rVQKnjF2MTtaPlcP2+Gk1l1RhfK9derdF3
5vcgFOXaiA5bxc4J2pwwG40bgheYLaffjlVXhRkPkaVcs8WoLDCiJjX8pDJwhc1BT1yQFdDFuYpV
JfWdcLDiU2FF7RMayPAaH09745EA7Mh8KYxC/EMT9fa3MJyXCcuK6J11MbDtqrY/pui8vSmievg3
VYwEBydpfpjzdr72FTLXR8xBTcMvZYxG1+Nfcx8c3v6Y9cJoKsmzhDGil2r5IbYcFL1GbXZemrQe
g3zWXASHoJB5bvSuRhfsz68CQiGArZxA9BMRN7pdjKarjX5A+e4JRW8UGEwi/F/I6O+YNxD65Vnt
vZmHKjyh5bcI3CneE2uhlDu3wP1FvkDNiYagFTqL19rtz0hNNmNk99FTZjniUlj2rAQyT7p+Z5z7
sJO/TRq/4BZpray/fSUcL1ZGDTaJOUHmclJwmVbVn6Rlxz6iaMr7x59364wtfiKUlj2TV3lVs4hR
SpOmN3G7FbVy6KZ6Ordy6H2kRrwd3sXWUAsvD/AM0yO/v13C0h2i0h25U1JLSfyIpt4hciUCfSXi
HDvR++ZYYDJBCi7+Lb/EGH+7OpzUKouyzKInkcYdZGBAkVanTmDLrL122+ZQCz3AJSOlibK6pcoM
AMEU2+jd5mr8HjEZ83Nhj8MbzL68vx9/rK1NuOChnQWvY1OOv13BLlRwX7dT2FvmMB7NOlROTpYX
O5G5uzXMwo4BSkowQU3kdhijiKwqHOfw6iX9lJycxFTF6wwpPXonLK3/K2mzXAsKR9J9HupGfEtg
7qRnFPXKLIgrr7ICHog5AcPnpZ+KeerSUzRQK/YbMas/ppan06/DqeoQB2qTDN8XkZvnlshCHgY5
U7nsYjv6mZhpW/u8RbjQxEYypUHV5s5wEJ0Cx1E6VhIHOsWWnyVEe1IDy5reYU80hT4Vonx624QV
21lFD1MEo6eX5Ixp6ziXyFUbMxji2C55UnPjhOZG0SBt19vtYRDT5B3J+bMBLwawRK+qLt3PqZZN
xQs2vgKhahQxj7OZYrPY4ZF1yZ2yAB/i1HF6kZltfLVzzAD8sOyj8JhNQyHPTj4q3VETFYqdtVrn
7gvh/nyJIrQ6/UX75Y2hVGCi51Hpv7RuXoTX2GjbH6S3XnxU1Dp71RvRoLI0FgjnQIcU/VGAIUf3
KUxQh2yRNKj8Tu2ijyRM6E/EEZ6zfqdj9eaXpTYjHtW11M0Sxay+UftP0p2HYuMcgAZamqaqZlEB
XcUuYUI7WEf/5pqaY/7Mu46bbx4B+ZBUm+Od833f3SAXXoxheKqR3fCWH/Pb+Q7btjKisk2ePDtK
jvQTJh+9cHkopCqOKAwcyiJHS9CJ9wa+zyJAzlCBWGppFgTK1TvQ61VvtI4bP5lqln1JcV74a9TG
FB123RVXXIV5i0Ud2Tvz3XiFcWOzKNIseuxQdW7n6xpx2DeZSZU3rrq3LotyQXX+7Wi68jn1zH9p
ayrndhooxFd9s3Nxb/RMKedRXoYYBKwAXZDb0T1LamYh+uQJGdHSQ19rqM/4MlGX6gUcxK41h+oJ
dUi98xEkKb6CM+rf9YZHMolca+ZPWmuck7gfL4/vw40tR6ViaTS5vF93AGqniAqZtCqoqQoXTZ5O
8se0nw4TTbGd3b313XE15NIlC+BZWW24BPk1XaZtjBJRYkMplX2Qe8V/qhFVftp73pGe8V5nfmt6
XMGmBiNlgTetHsw4nYt8dCEqwtzXT1wg2jVElOwlVbQ9we+toZATJYkkO180E26/cCaAnxFgsa01
2q0WvZ/D0GoDltjlfH780TYiHPJhOsmLfOli/XI7VDh6LuAUk0csnUPDr3Ivehn7ahC03VNxTqCG
qTunZ2NI2pFLP3LxpaRgfDtkhEsLjntuhMtYHR/xGLA+0X+KTl6MKFpmTcrOgdnYLEuTl+YFhKz7
0laVGiMVDCSyE0/nie6nj2WbV1/BZduB5Jr0rXGe/4+bCXAyK7uQpaCZrm6mHDi4Y08euWPS9EE7
6PZbZS5JnqcuD9BdFsFU139s3shX1Gxq1WhYoRRvrwa1kTB0B5uYbrIqhBIjSpJOEHIgnP/jEy7R
CDEqOSkwuNtPqEVdhdKbVK4GptQ+DY04MNLKPSw6cucqyZXj4126EQNRFIfSsyCJqQOvxguzsEgd
MSnXNmvrr45b9oGbWXsbZfkrt22nhYlM5Z1uGlWx9bFTkkGmTuYq17wr9fM492VQydINuqq1/vzY
0SGEn2OzKUnpVyd8nmavzz2GMvWoeh0VCB+F4f2dpo17xNtzT9Vp68j9NtyaUJqCYbbpD5O7x17i
x7GlnWejFAcrzvUj6LS9cv3WSgJG43G0KP47a50xYcTd7ISTd51NOfoI01VP6JaaQT8oYgeruzXU
wj6G7Lzo4K+LU3MNjUND+PLazdkyl6q+mPXEKvawyR/vwl+NrNUGYYcsADT6u/d1mK7lbGVOjCdc
qZcXG6nxHlBBOl5dmvevkxoS141Z62VHbKzTH63Zt6M/UnoGqNTPnEjTmF15EaWBmndO8mx/VBNP
ik/o9priaOIjowZI04fNoaikar3DNE0/u2Vm/ZWaohoDC2zOc5yX9kenktZfqKESu9u2zI03FOWc
8MQzX/2oc6NAVHNwxWtILhR9dwk8Zx/eB85eyQSwLJh0LU4ODhh21R+V0PX82gQi7yPzL9zvnRyE
eoTFGn1NMCuZ/dwaVfPqtqU6BmGiDn9nejr2Z4RwrC/U43ikyFBQyTdixOtMRYsyf3C6GezB7KQ/
C0rndI4ef4yNmJMyBP8s+SsPybIvfos5pW2ndlKj6Bzrmf2cj1l4mDWU1pcGEckHSbMCSOS/HIrv
ztnd2HEUXWEOQbBHamZ9TXQaAZSKEy9+GFZ1Gvl/HPK4o94zW9OHx5PcKoQtMAJCXJQ0GW95236b
pagVAc7MUK4K5n2XmdwWipiSzcTX7EAlnxWfx2sM2tg235ql8Q3tm+b94x9xP1/MXMCn054wacqs
C38FToi9VQJJLETtBTYw3iBsHfnJEJncearv7/lFvGdp8iGuDFlqdS0WhVk6kU2reqQxdCG6VS55
1vQ/H09oaxQXcSaXITaqLJYEw1OXhO+YOmov1TyaV1Rs9T3Ml3Z/6yK3hDIP4BN7AciuAh0xNWgR
gbMCref27zUgLt+yYZJ2gIxcPgRArCmho4wh3pLNis+4C8jznECLTaRmf4O8mvybjq0HWFmNP83Y
CFxGtvPnx4vxC71xe6lRZqXlhAofwe1dfZNyTa675Rg/IWDdPVXUamZf7ePi56C40YW0AqFBHWrg
y1xGA3lvIT8VMhuPdao4B2tw1NPg9PbbIbbl9fFP29h4dGuQ5qBdQ4/DWu2GuJfJhC8MQupuN5xx
GGwvVoi9TWlr+eHPh4I1AORXJ19GqOz2nLmKSxssR1ZFKL16UPMez4WyCY+5ke3KyG1sP+DoMDF4
RsByrhv8JWEBiDji0QjS97eBEmrhV5QZs3No9OM3G/3FOuhJXiO/scL+LfCXYfBB+4hvNmUN8SIi
pC8msxtMIGFUew6T9PTvNRAv3JddyDI+MqxyOsWRKijtKVWT+c1gdJ9wb0z+cttijH2DNu9l1qc0
P6RRqC2ll2r66lmAcQ+q1ffv6gWLfTBsiah6p2ioohbFhE6ZFlm1BXlKNb4JejCUf/PKav2BN+Tn
NFax6wuE9W0aEnPaBDreISHV6Cr52MTS28PvbOyQBVJJhk01mpbQ8r//dj0qdLyyLkZXpXCTIdAn
WR51YNvvJ6Pag+4sm211TJYmPK4IdBywBlltxt7LLSP0SP9kmX7VeiM+S8USgVsY7UF3O/WdBxvi
gBu96ielmHf2530OAx+QggPtPsR4aGDeTlQDceD2OYXh1sjUQ9F64gANuQkiz8NYGF4IsMZmT5pn
a8oGEf7i3orw4fpQRKNTZAry4E+TmrrHlv7LVdjdgqXrx/BDGYYzoJSwCM9xXVFXaPoWiPDjc7l1
hy6kpSVOpt9ADfR24kjljLMX6iGq1yJj33l5caUNFHo/Z5wbtH89Ck29P9D4uApQk8kFcyceRUkb
XTm2pam/G7PU/aLL0vppjtWInKIzULyXo7KHXNhaLpoRQPepDW3UZRoTFJfThtfClm4DcgI8GSLV
CTFgTfHK9kWS6A7cHTm1l9qOYvWzlnSmu7NkG9cLWGp2KnAZcNXqKmQoE5XMKGsJTwxvDkbdzt+Z
paj/mJJBgsR2hDGwMFXXGZnIMqdDr125znWijgdL8eIPU4QiaFDNVauf0NeuPz3eCxvPKZvfgZwE
mea+KhLlxJhZJ8KrkeH6eWiV2j53xTB7R3A63keX5v7nxyNuXC/AVdn/C/oGWtRq83VaCPS8i8Jr
y4XYEFQfhUG9YMqzYqd29qseu7peiOVRFEPGdGk2rR4gK2vCLJmFch0nW3k1Yy93fJJRqQZJPU3f
2XAS4wCwSCCQ67KYr1mqJd9HajflQSnr9hsa/Ubjw7bz/gtt9KN9U7G1VysbrXf4g0yj32lNqgVS
UyeELwtF7U7toJTW06zXVM2cjgr6f1qHnkugR+NEDBDWkYebwdR+6McEL1N9nkJgb5lef7aSjqIq
SVJcYKZCKnkchmYAghD24jvtFqSS9EkxPw2apLnU1l75TqFTevWoZ5GwCMX0PhCVqM+Yl2nawRxM
u3rl+p7EezpVoKzdPi3kIdRycN+D2cj3JiG3Erill0HDLUqlvSRZiY69WzZafFD01sReDVfFswcd
NX9P6A+gR69mtCJa15usAI8ARwRJr6s97td1/7ZRRVtQPXVonsa5+rmHS/KxR9ap9ZVYGV6TvKkj
RGe4kgM5gW6sCs/9aBgkVAC3B+eNARbsi6t1lQtwBtHpQ1I5jXmK6ZqCc5fpJA+llFPjF+1Aswtz
y6gNBOsy+DLCkclvyjB2D25su9xHRZj3B+xo0v4AG0LNEWSRHgSTqcrhneiRovpOVpf/wJTAlwlJ
1fTL481+/8Tg+QnF3YXphnzqOmcfWmG59P6sq0ox+SgUPfk7R535pBYDipKTNZ2wJ9iLuzYSnMVp
lF1PHgeneP3GxIJkxrJa+zqjLoZKktmY6FyZ1WzRkwTg79tGG/2XtwZeZ1QnXT6JHrdz/gxhKet2
luD+vN/+mOVq/S2cQIaIj6M4sPuzIjqU2BEeK7vRj5O666i3sdpgnKFrU9eixbwmWjp2wcEadfOq
cXMGwPvVp96q4gL3SumdJAflVRioiz3+xhsTBFdKEMMlszRMliv2twnCzBNJXwzGdeDaPIe22hyQ
NoCbMe4pzW+MRGIOVID/MMu1/GsibFTKUyxkerDbh0ZY6Qehxupz01vx348ndfcu/FLVA6hjLTA2
3ofVpEYlqQc98q61rnyQLOuTNnafvC5BQ1Aa0d6jsDWcTmONB4EZ3rV9tdKsgCWlWJziUXOUsTAD
ggkt8NLQCMxC7tlv3q3k0llbMhPiThCRa5FXnEJiK1QlGL3QKT6HgwjBVylYnNalVPbkJ+5imGUw
CnZIIvAa3RVaMQiMrBxZwauVJUl4KcERWUFe6sWx0e2uD+Tc4Lc34M4RcUvG+duul+WOWNzWAhPv
/WJBWjy8q+8pddoR2Jo6V5e29Ws0m05+HkCbNsT2eflcc4XuRBa/tH1uXl+mTThjoLFPxnmXkpnc
3gXAHu8aZ67dXRqty+XBoIcGMRiawgCoCs+QUkssOHBeXxoHTQzhj64c9atwesjLsZtFn+skHsE3
1F3WQa3PxV7N6y6042dSgKGtC0KWWv/q+Cqu5PlRMIJtgDF+0lFt/s8ZjD9WIF9GQfoQqhjQT6Lu
2/Pk6bDV8NnA77Vspq91MdtgrGZ6/BEKSZ8fn92tGS00MSB9lB/uDlNleGMo6WdcUTuZjsTE/XNS
J/rh8ShbRwihEw++zSIztD5CRHdFQbLCrk7HLMjwwjlTX6390KOm+niorQNEUg8uBNoKL+kqjrPH
DsdFAOzXTivVyHeswfi75t1+3/dF+FcOKiHG7ihqCV3DCQSfTdtk3skAtg4QQD2UxxYaP5O+/YAa
plYYZc3udQYfuNiBUjaADNYNKYXcUlGvmJHuzXvjQ1JK49SSEpiL4vftmDOi5oTmun0lpXEPZVk0
FwPR/+vj1f0FuVwdVDIs4hQuJy7EdVvNbDVXSVXM3iIIVnV3qGQ3tkfii/RjgaCAOKYksu5B65pO
YB1lI+GJ51bevkPBFAiNTKyqCXBAUayvLcZI7/oQIxQfiHgUBaomxfzGQxYnfhM6cfW3qCyhPMse
Yaxg9pzox2CaBTG2UsoTcrteF6gW9mBmqGCy1eNfgdlVpxn5tR6r8IsonfSH22fZR1ywDfeAss/s
XnQTn6BgbJvhq+rMYEwmcxz/HYVZ7aHbNzb9IoAM9GMRdKBmcPtF1HFwnWzEuMxx2/asqVF3KgdD
OVUiK0+PP8tdMEM9hNYcrzyqhjyMq6HKfI5bW8GEeybWDgCDeH5nxukBUog8W3pByoSM2PHxoPeF
y2VUKpb0OunH36EwKOFmtYVs4hWJHuVEXl6SDtC/+VhpmvaUEEpGQUlP73UaGuut7LLiVaGg8VbY
WXq1Bw8OiTB1+6uHHG+8k89tHAeLVUevBho/v251DfBwWTKtqQXoil39GyqWfD9HU/P/rDvpBBwV
nYR4HTynRueIpHG9q1KhUZciEFQFYR6b7YsDoaG/pkpX/dukGYLij9d+45YjFFkeCBKChTx9u7da
PW/rNh3CK8BkWj2e8A5y8sJgttPyOKaV+iSm3DsKLZo+YNT7xyhYvjzlB4JLNrh5t9/w5Z0zlPU9
gkurv9bCSwIlzYtL3vY1alZa/tJ6RX/s+lE/1bml73QptmYPII9+jEdIBiHydvazZqe51iREgK7b
flnkHN5aRqWy9A5qfVpXHhot73wSyDGYHHUXHb1xv2MJyXO2iMLwC5aT/1sUz3xnNyzz8Gou7F3k
8rryXermqXYQvdTfTVJXSjLEtvkvlWPMxsucfxorNp9BdIwaosnSmC6CRubXMDQJUkozid5NsKPr
nW2ydQV5cM4XXv8vUaDbHzq3GQbXA6FrmbTN10lPHcAC6UwePhrRuPPIbxw5sG6Q2+k6Ljns6sg5
0TQpbUQaoINqpVMqrJ/2pPb/PN75G2tP/gRAAJguxZr12pexlquKUvEAZdK+oLylfY5nIU5qaCpq
IJo/pn9B7KUftiA6UNy9i/4zQ7T12MbedczK8NwhJJ4enaJvi53M8F7ugoHAmBo64C1aE79sOn/b
VFJHiiNMCVxKTeCakWuz7VKD6I2veGop1UcvnIfvnW4ijstDIL7peWLi4OKZ1J6dMqmfUqdOhj/f
QDc/Sr/dQPh6OjhdNi5mme18Qis+fK9jGHxs1FDuBG73lYhlAUAr8JKBhiK4uB2rMUqnrWrVvU5m
2J/HGNxTAjnXdyqvvhTcNgFEC8PnyCQ4k04Uqfoyz3Y28caJ4WIzqfIvVREettsfUaeNzJS6I8Ln
uX01bQU+WluFT6j27rn5bQ21sM3oUKJDfBfml71sZ6tgZ1WmiH52YuiPWJWLL45dfXp8ZjZOJhsX
rP5CIOfGXoUHmkUlLQE7d+2szjwWYVR9kF3s7GjJbJxMxlgAkWCX78vD0qVxabVEvUhRyS9qLNLL
iF/Tu4SljoLM6+3vj6e18QwsFKSF589TSEn69luJtBBOpJbuteqAKfvO2CRf88lJp79jrQByZVZe
/E22ef9hyqHoBgMaqnsHZGvXLqRYHH0QAkCXb/UjEG12uqYcnSvKn+NXenPhucWcuPPdwShTPyQF
iH3IfKWkIdG2z2AE5NPsYnWyc37u8BgkGktpifd46VKtr99Zhmhf9ap19WLKn1HvGr5mjdkx1VA5
LupcvJ97qQQWUkI7z/Gv93aVFMCW4Mwu+iYoBK4OjYPljjNGjX11ndqRR3PqzFODR6rr64NuDC+I
XNatbyAGcak8I/wUCyf8lHqOfDN3Wbh3hDeCYbxqFkQyl8hCbrzdFiEpVpznoXXVi7bD6Ijv448Q
Hw42signrW7ro1u08tvjzbhxxpBIdFASBBh8T5DmQgck3xT2tejtr41syme4CPFOZWbjykBRGswz
nGgsh9Y9UNLKHII3UxMJFveFOjXohs/9/B2/Ors5Pp7R5mCANOi+APDGaGW1jmm0OGzP1KPTorqW
SLc8LQaxB68bzT+P1qlAg9Okpb30e1afrFULO8ztybpSxQGdUdTiNKtWtnNCNvcpQStscp5FRApX
UfOkFsYYzql1lebUZEdXLQuUf4o8/RA2WiqCRmrpS59UaRbgCBm/6WugTX45jTgil2qBIvOfrzB0
78VvlO75XUvbc6quy+eMnapX8fNAYanyR3h32UEdXLPfedq2dijsFeAVAN7uS4vUKs1Jup19VWjv
BYJeUoAPcL6TEm3tGki3AG4hFvOUrj6licvQUFaMQhsfsp5hjUFmNvMJ9E3/fywfBHXeswUXhdTl
7QZFyrC26pKh4ANkfu6N09VLJ+8QRq22M9TW2rE1uUF/gabXUWectIqsIYheVUcpngbGA+k47Vm2
bTwm6K0sxT/6Azg0rksGHqUSFz44Ry4pvB8CK+0wCKUQoy/tGaljDWjqD2IkG42jQuaYdVdldjDM
kaLW4615/5jzSxZw3yIjS7S9WtsuomPuJpp1dQBRvQ5ZNoCsFHY0YBLtFC/6LPS9/GFryAX+tJyE
pb602jk2iNUkIkS86jDVLvCWFkUYKFenCAuwp8no96q591uV8gCwdD7qL1uG1dNNEX0oDDdxrhAI
hkNatNGJepJ1LFsQhY+Xc3MoChIIxy3F43V32ZhUA4SkZV9zxS5gTat4tiFZemq6VN2hiC7LdPsY
Myt6PkTTDjHsWkiCCIxGM4ZqV6NunaMaTsNpFsM3LZnMY5Y6lERjN0Q6q8GgYU73QXcLHe5ufPK/
hd9v26C5b0+lmhpKDPzHuU44E4GBiNqPOGZpz+oQ4gXcaONZGm3V+xnOS4lvlPH4BtmaPazC1oJz
11ENA7JynyYOUOVSy4ycq9ppxUmHXBGYxpxfNJ1+/eNvu1EHW8CFfF3eloWjuvyW3zO3CoQxnG/7
CugaAVUEwPR/8zSeSVpc5VMOguGsWIX3sW0n+zpNJXb3PTTNF5mr43PrGs25T4b0g9Nn08/HP810
9PuvwfZGQAY5QYSH1+fYTF2mDubzGmaRN3wj/KrN96OVa0pgKIbTnExpo2DmIFqmv8DqESClZ2We
/UVhTTtNMQaetV9aDXJdSQYa0H5f10rZ1S9WZlrZOyL+Ljk2BX/eH9qpSvzByZqfYNnc6r+5tEV0
ajQQrC9CLVP9pfHo7n6yEjICv8fY3X3SqyECLjSrlfwnzr2uDOzORDdOsbwZOx3biNJvgH6a8TAY
c2+cFccotItwNWEEXh3aZoC+dx/+j7Mz640bSdf0X2nUPftwXwan+4JkppTavcr2DSHLNncySEZw
+/Xz0F0zpzIlKKcGjWrAkK0gg7F8y7v88rDZqkEczIixRXSy0+J2GKceiVLo6XM8ohnPdWS36qly
s6Lcg8gHw5XVCNNFqYa+SNT4qpYx8S09iQF53eU+K8yRwr0WDFU49EV3pZZ8SsIcTsIcIuOPgB1y
SOaDn7d0UPqhQ3ymLBejjkwrH4g9gUf7II3m8XvvtKMb5WamsljvFP+yz5PsAem8Tl2VeWckl2nS
6eYOFztw20MaTMPnUlm16cYexXHvaZ16I9039uAlO2EB7N7Nfr5gDQGGdq0egWf44mYucqO5ngpn
afd9RUrwfWrrWY+At7tj1Mym3e7yRiEQ1SL72b/TK6FV6Iyuy7e+cxo7hulRfZCo0Gvf8e1u79K2
tPQYVn3jTIdhHQwhQ+Wmun1bLXjVRJ1tzTcbNwo0xSid754yneTBcAeq3SjcdY+O241ljLww4DFD
ZqCwYFabeohSGqq/6I7oI4ZXifkZWn/207BUQMRlzvNN3UHWvHAFy+c9BNz6iRaH14VU68ssRB7G
+LIkpjbcQ9aajbA3cOm+oc9j3Tmju06oRdnFD4V8qficpVW1XFBvnm7QjWrrh5UrIdvlqWMWYTGW
yxBKx52vMMkZk/20tuNnpGDMIF5MbXpvJI5zreul9jlY+B+axcvCHZx7daSWLPnaktY5od4n5RhP
cllRRAiMxgtClXvZGkEzaZ9qerlpZNvCeugpcozXLvJ7CBouvGNo1cpaImF1WG9lnC+fvKmRT3Lw
lRkHdUHnQgevo67LpK+ti1LLLXWZj6r5CdVKTHGDWfj3OlBlF5aB01uhIB3dr9LNn3JkQ77VHj62
oatXSGil2hR8yodMN+h7lYYK01HN7zShEQsWhciHMHBozoWqc3NjbwPsDPbIHOL5opGGx3OS0GPN
Rs8gx8vr5iDxKF8uS6sWCQ9p57cFjq8/5OQbXWwYYv6k0sXNYhx6/AcX/bhmjN1+trx3s5HUdmTl
iXL2dNehK/S2yCTZmTL0R2tAWO9QVW7aXvcwIhIt6l3pLbEFbRpgX+aAtGrEhkfsbY/8ehqyIEES
Y3KI/JRlae89W9TeNfU2+amW9Pme/KWsMPQcVJLdGn1huJ/nYikvCVaB0+dtNoDU7ap5ktdzmVrJ
vWfmeX9bOMJrIxQmg2s65bLYpVqw3IpAn7+PxUoNDOIApgOF0dnvRFZK/WFFpingKEQbhpO0sp8N
WiBlBF81mK8sf7DHCxqRw81MIcANK5y00rBF9wUVSaDc8iEvZpCUydjhiLhCEgkTyxhBnvVF8zjh
1QjhwVbrBL2c2tyDEkN1p6HrnlyOiSjHnaKilLLo6sVB/i1v34u2McAdL8xY56zdh6Er2+mzkamk
2qUcL/erkoUH3UXTv7nC7+4R1JU28paDbsDtbiWsVspSS4i69eqFvpTeg4cwmg3fB2WyG0OgsvEO
Bp/8svYa+8NK/f62d1nb+4z7ALBoX/qR7sLTiVAD75bItXDfihtkDZdH7K/KZZ9awNmu29XI8YFJ
57x9zLRBGhc2DPUPmVoab8+39YM7LvtFRbidjfciadM5AhM4Tbdi8YCioQrjydjK+7VEKgIFwLDK
l6EO7U7Pqshrq7HbV6XppnvREE5zxRmq2lkmgvgEJEa7d2rczaI8HUF/jaXpPCt7lkbYKLNCAJ4s
LqSQx+JdsA0LvaVq388gX74bmsp/el5vPVQ12jHQGZviRz700w+99NwiFmM6eOEEs0CPJ7XYH6iU
FyBTjVWHJMP6e+RCHuo4UO3yNTC65MPozsN1OzfLr9l3Z7rG1aI+jeTdnBPNLGWI+2H3OJlrhWlu
pa39vqqN5pNnDeKrSIz8A7XkDMObshI7lC8NDDHy0f/mlNSMMbht8jJukO755fr0Ba4SPRvbg6Ga
NounMdPvW18ruwP6zvndqvzJjUoQ5UkoR3zmIgSlsk8IbwuPpIRVHRW6V4uDBP5ZxPS93eVGtq7z
mAEJSjCHUJ4eIuI9/5p8OjYoaWEc5UMmvO0RQLZDp3dQGa5cJ72xq0aUIayWDJ32RfZxMg6cZ07p
rZSCpRz4ZMAD39X0W+hyynReI60p8udVJKu9I6nAS8iW9vBtTFtDPM6zX3+mtzhpUJFaRHkaJ+Ok
xVlJ8w5qEdnBx2mi5dywgm/TuIhnGxcbe8dRVOtfl3HunH3SJwZeDdmi2zvZiebO9Or+q4X6Hpf8
ZMpbpfXmF+oJco0ca1BzaI3kL2Fr8vsuRLvkbtwNM7CXUFar8K88uNIW3LBh7MOyr3JkIZB9Q9Tc
bZt305rODqXvulJRMujJgVDS++KS7JURJbbko98gZBv5Szf0D4SQJvdLlQtYu0ERtPGiaetz4426
E7YKk5W4B6JA7ui5i3U1S9MvYrj6i7GbtWrWL8zR6S8HQ3pOrLXFmN1Upre+78e2sy/wkGSNA3ua
P/cVeMpISdNTUeYHZcUX6Ui4yx5oLlAkB7M84gVxh5Hbulw6qIeS86fJ+kmmGW8ZgKt9X7f5ZES2
O6GdOC9WrWVwcpPV/dHIoesf3w57X5ZCwZps9TFkPjd91pPkdRzZDXZWGofaq+1DqRVqiqVeAma0
FlKgMNWT9HpAEvqmUJ7RnUnAXkk9kIlCIIsoE4TaaRIPW1yvuNGMQ1AFW5CW5g+wgetQuMU5bZJX
hgK8SK0XhXS6Yae5HgdyXWmSsxjh6ilOiaMiL0mGy0WKv634wwshiE9RxzaoLp9msK2lp202dc6h
GSxnl6Ctvk+nOn339pd7pQawCapRuDWpUr3o7LayVrpqJ+cAhlhbQ4gw4vPMmfTBSqZ+7yId/Pz2
gK/NIMBW0jeI4hCqT7LV0e7beqoCAJnElTtjlObN1HgoeVXlOV3RV1blJugOnwPrAlysTuqp8whR
ENtBm6OnNbrdiqb0LhFL0lzKRBsuUOPz8TmSU8PdKIzsnBPHy6nd2hPbiqQygHbDyZvW5ZA3adsC
CJWpvff0PLk2K7C1djDqMWJ6y5maLunvK7knJshUA1FCATR3sg1rwvx19E0TicFMexIIHCZ4N/AU
obv2VhX1vdLLSDbjOEZu7etrWA7DcNMllg4uq8EFcLek0G5xMcEcmucu/CdzwAMpLOhxFKGd6mMX
9zp3KleF1WJF1OnB02L1K/psm0RVXHlliqGtbcpHOx21+XFqOrOMhN04X0a9tDmotLwE2LwKF+Hm
hKBNR1W8wIG9hlGz9lIQN42IypAMiFzblWYgkyt+S7JeC3s76YnsjT7OBJ2ZEhHcyb9PwJ0s74fO
8/OdNtbCv5i7Knvohb7Y33rDmi2MrEx00gkojTQSFPxQhMm44NK4EoFWhzoEteTCTfuJ5CgxhvdB
MLSbvvTmlnVX1IaaL4FamAh85M1Mm6WrNTfSdZmo2M4tBDX9QteMC8rIcxmPWuq4+zyYjSYmCGoU
Qi1u1152s0fInZpmIe5G10DIAzZDV3zy0JnTQh+N1fwa3nIndp6wBaJD2IRjzWVB//hkk8LfrzMY
+6hwpaUioYp1jVILBfnQHcA3UPNZ9Ie59sfqFji382F1gqKNsgDW6m7MUqPeGUHaYveN8DugcpoD
9qUY2/Vpnlfjc4KyD1dxLUR6oxne0IT0t7h77Lqt0VXJ67y/AMfXPahgg26hSFIHxEnmvP1FlBh3
JlY4cDwpdmfhkmirTxcwFdpOjn0uIw/JKGoVyimGqBHB8E6z/JqbgXtM7jXZMQdR2S7Wx0a4lUrD
OnAnGcpSVd1dneRd/6tY++bR1XOX9MGxF/86N/z0BhlRbCPJpUoVgdxJrrq+xOY1aDQfBUq9aoeb
ejIH53LRXBIXqNr156CpOhcah+mwDwABPI6Tcq+EmM3gYliMAnJ1nS5XsnL6NhS5k4wXU10Yayxd
v/qiclh/CBGOdhZWc2l9UI4IvpLmFB/moDOvUxqRWqQyp65uhA9KNuzbRgsuYcir28peoFtO5eoV
l8jlD0k0lDQK9rIqCBxqwMhtjOemEiFbVUdvqTP9uzJD0whQcoOW2NCljYjcsW6fbBu3PLZgFTzb
aZ1N7JtV2DuCLZ1+ZJpCT0GXwFgjEyKMg2piO75XemOXN3qFRAM8xiV5tOt6rVHh9/MvxIheFbmV
s34MKIv/GtdOX3ddWs0fy3UW6kKDbi6RJbe231nMebkv+9F9n65yY2zonqQQ1DjNnRirrqXx6Vg/
SAFW7XaZAvVhalB2DUcozvqu8vOuhMazeN5F4qucck+NNcW+BavxU6tcscBwASgYjlZt1ZgKOMt7
JO+6JsqoMZqhhY1BfQhE01/kQx0EkUSRu430JUj1iBC+bq7nHKAault6zsdSEuLxGiirDTPNSnZ5
KZIg1DW3K/dkdBbZHW7SfFTN2VtTpuhuGMl8rcxRFRGNh7mGESxoaXutnD6Oee/T4gzM4WPRt54Z
Aytw3chwyL7oPFU4N2Ma9SUdUtu8cLp0jpNiFMiP0cXJIpkO+qHsrXnc1X2vqahcQDcdZjPFjcAY
k+KBnNv9Vpsq689cES+7Koj6wa2nUg2Ui1viuHBaGbDMEWaxDutWQqEVPMTmmAbn6rPbrzmuSDMM
gC0uPWrvL6RgDK8hKekK+wAyVhXh5AzDfdAUTc9+npqfdNWb+2VonIsyQ1w0DNxCuBuH1EQ60Sq+
vh1wvIwCAM8iZqoj+UdoevrO/orBtEcN5IDFUXsTJOSnmmmqK+p+3jtKfAU6ioEKfbsuL94e+bUA
AMjcb8TJK505WXWD6Q2DdRh60383q9kgx1jqva385m4yEu1Mz+zVN908oIFpoSJ6GlrZGeqGk+is
wxbqhW0g29jvrHxfJe23JKjdL6RINbXKfty//aIvYzqk0wnoNqA5VJvTAFwrRkiJlmse3CpdkcBy
VDybpU9VS1/ODPUyxGEoylcIoMHbwK7weAVT2iiLwkmtA3CHNa7qIb2VHGb3iHMX+9Ki5Tm6nhu9
/X6vbJvNapJolbo+kP1t4v/SbxjdZWjVWugHaXfdIVDJs7Po5+wLXlkt0FCYPmwYcV867eOKMWtz
BPb1w2xIt4t8NdXfsdmVt2i9B91u8HPnDKP1lc/GaoG6w39giE4xrbmrEEBPrfWwlJygupPlyCg1
+V5pfn0GsfKyR7YZN4PUCIiDKfaefDasF82xdZRxwBtk3a29a37fpMUu4LTZVz2KDBH5XY/4gCLL
Rz71zIn0ytwiE+WifoHqA/iKk+HzrKy8inbNYUQFbtePQHhLt0gIS9ciUpP9/7EhwKVsYfhvwY1T
fE5d0gmrpb4eRrPXI7GWLTKQ+XhwnLE6AwJ7KY4HeIDFuUFvmGCO9ePF2Tvu1DjK1Q910rKzdc0b
njb5+i40pqx/Diq8chDGshoRFkWgFREp3yxhivbGnZJdCdXR00dskueg+dvJJY9GVolw4NZiP50G
u5ODq4i9kCbNnfe9ZS3fjXEuynjyhf0sDAonZ3bqK8cDJz24KITPcDg57Qx2FSw/1yshZYC2OIz6
MMfLamHI6Ah1tZkfRgra6tunw8ttRGVzI5FteZ6DUt7xB2iDZjacdbUOTtLKnTE19JQm2gwBooB/
fyhGAllMtQUn49MTHhylmycVN4rROAndtUlVF6jFuMuuVAgFnJnMl8ceRx7UN7J1DiZ4accvhq46
RnCabx7WETw9tUP3dpW2c+ZoePnJQLGBQYWDBtAKMNvxKAWmnF3VpTqyRnp+2zvEuLlZuzfOAp14
1HURLVZlPL39zV57NQh/YAgx7UJr9mRQdCQTz851/YBBYH092F15aAN1TjTutVdjd4JRpMKyAbuO
X82HRmPauEYeIBH59yYwB5pscngoy9T+2HWBnoRLBlL1TBzw2rAccgB0WCEelh7Hw0qOnnzNlX4w
LKG/0/ICwZrKyfcjTTA7MkroCUQHxdidGfcVNA2kFCaUzYA4GYvmeGAWkmmP8JgOlK+9jQLT05mt
en99RFEfTE039U4SD4Sge5HPyIIZsq7jshm8c3YuL/ckTwI5h/785kV/et9oEv6JUXdEoMta7hMK
2gdTH5yd0Q3nMESvDIVQCVW6LTJ4ebU1npR5vbVn7E7cJbkv70pDoljSaObu7y7a31eKCwIL80Cu
luPphW42tANGJgeTvkAXa4lDP8xpa+PMjny5OSDdbhayG6iFw+Zk2ZpzVuU1xi4HZy7aG7D+TbyM
pn7mLHslWiUYgAgJqQ0E6+nbUMtsNEfY+sGduQhg00Cv2c9LUZh7v+jEGDlSFd8XKmi0koemPLc5
f8MpT7IUrHW26qDJOfBijUDOsFXqLgZRHWXIcEAuGfZK2ZDz03msBBntMukhkHTzPQIWtMnhidrP
aMQFXwJXWM96OU9fEmzRseah13qnOkr20ZxtcuIT3ctvpTWZ45NpKOpJPe37UFfAaA8WAgf3FgnR
U5n5zldh5lkXY7SuDZE3eOpb7xTrtTWUUkO7Do5HLBYqNmc26yshEaDd7cLahIxf2N84hd8OJWC/
g4WxAbW2GXFyLaXvS6odwTNTl28v3tNtAiXM3xoEOh99g39tP/9LDD3Ultn4LuQ8NWY9jTM69bZW
iUirM3E4M5TJ7/rrl/3NrwUaDIAQlDqHzvFYCIrVPkXJmXOooOM3UNC7qzRvNu/WEiB9FPSzvEZx
AbMCLc2zr6AnJ3UFdww1PUnL24yKqe3bL4WdLN5dBwQ46sEiP80JZvA/eqcKbvRJDvoc+l3muhSK
JgcBw9ExyhjhCie7H7LZoUveC9VG8+apFaWVm6TQyz3967oEK+6FqIbK/VzpKKOaouvnWBvcaoi0
jW0V4i8GpVpf+y69VLM+PzqamYGSrV1eSNa+n8ZZMYnmYZqmYe/Mclzu7KSmcDEg7Rpc2lOQWw+d
mRZcp+lYonFCUCoOlPTy9KKlHuJegstZcOvzKfN+evsLnN5AfADuAYNeDO60L+mRSKpUGvtAHXJf
+Ag+oK52YSWJqq5Huu3jJVVG80vQZnN6jgn84g5i6A2JvlHbiZAAhx1/e8xSTFvT3PFg+X1aRn4m
cFHKpjb9prelN0YZjiHalStRlD4YUjM+sztRNK+rFXT8354FAjW2lk4rByjrtgX/suQ9VYCCp9p+
GIZkjFskFMLCKNznwAbB4IpaRLY3pGcO798veLL4aeeAjAMjB7b7FDmLUQCFPtGqwwQubiQld4N7
o6YOh8jbhKhZYc9Uf7MlafXbek4hTnRpJ91YK8QARsdIi3OygKdb30NPaLtP6GcRBPH/x/OQNXmR
o1a5HOymDe5TpRUHX5+seO2G8sypdnp1MRSzvS0AMgDzBZ63gjVKsjuttHxUcWnLuroSwO0u3v6w
r42CXgywdvS5kP8+qQfUZbAmmjnqh7VSdZytJWzjvjrHL3llKVvUrX578TB5L0D6DiJPk19yROcY
oG/K4jq6gP6w8zplxGa5WdNDr2nz7jrQOvfOaJrpzKH9ch/zBNTMqBaij0GH9/jLtdMATsde9IOa
quQShF1+2UHA3ede4h1Kq1+i1k3XM4HBi4x2+4jUWdjBqJ2SPp7EOdaIwF01Ia6IjSV4HDPxsKXV
4DRne9XM+mEUZWfTo6C8a5jLgBSfrXfX4OsyicofvZjMSzUPXCQ6KWee7QUd//ezoawAqYG75cU1
VqUBWh2ZXA+VUZnXbTG5W/PI7757Ky41gFjGekYdjkZNPGxNCjBAwdoc9LG3swiIddpEoECRhFrE
1OQhXKbavOwl0UWkSawyQxeRrz6yJHlJlGST+2hZgzuHvUB6JlZmNzy4JNVzpAPa+Iqn8CDQ1e5G
GiZU8p8mdv/9XGdFHyZb+BL2squbUE/16Rc2Fjm1T+kVeehI2gNhBa7+wUbF/quupDhnXHUa4G1T
BU8AxRg+00sxUNsVSR7IYT30jpHc6U7j3dRFiouGvZbBjwYU3i88jFW/99re/fj2Dn3lFKTsTA0G
OQBKry9iZRhk5sD+WQ+AdfN25y2m86tM0aYI7bL25g1cldx3hSqqaOBwbOItaHis5Ix3g2FLquNv
P9CWKx+fypaJQgW12S0AIjc73kkaRAI7kFI/iLpt832HmsOIHBZ+bIaFcHQos5JekAHCq44X28pB
67KIzmS9rxzE6M8TcHN4UZc/vRpmW2vSZOmng2j7AgiDvux0rUw+EPiJM0fkKycHip/EXxTzCY5P
aZ32kCQE9+t8WOnJ3HeypLVcdyKaUqFfNZz8cV0W1X8m+b+e5/+V/mwf/jOfw7//mz8/t2Lpc3ba
yR//fZs/A4Npf8n/3v7Z//1rx//o3/fjz16q/uc/bp/E8A+OjR9PMm+b039z9CsY6c8niZ/k09Ef
do3M5fJO/eyX9z8HVcnfw/HM29/8f/3hP37+/i0fF/HzX388t6qR229Leaw//vzR4ce//tgs7/7r
r7/+z5/dPdX8s92zevrR9qf/4OfTIP/1B0jvfwKSCeCy2QiIgyox//jH9PP3jwLzn4Tmm8wndaxt
x/Kjpu1l9q8/jH/iccuyIaqwoRgEfGrK3dtPNOefOmsJ/iN1my3d/z/PdfSp/ufT/aNR9UNLI2fg
tx4fF9sW5aSneka/iOzzRdyizeiXl+aq7aiW7pVXfrQkKs/1r4YudTVD2m0uVPXUNJ8r78b3xp3h
0k7CNh17Wtr95kVm9jt9Xs7kEsdp0vZU4H02RsNWS4BqeHLVV+2c+GDog53SfehbpIfRNMhgN2SW
2kFvPNvDeTEN5FwwuXAUoZ7GpziJX8HVFSP5moskcjVoYec2Tn2H8wBmlSP2EVaYWnbf4ypPnTci
GSiw5Sob7QP9D9CORjKMTTijQHYHNCzvwzpFhYW80xnow+mD9s7oMvnYYRff75Bv8YH/oTEAlny2
zS9iXgkN0zFbH7NCOt+w95nTiyRYFhGPvj8VH5oBytSuNp0VTAiRR7Lf3sTdDZUaDIR3AZ5cuJPe
V6EI+ty/AmPN16yKpkTPdzXl+2QrYKCYWa17MRu4w+ern15oLiTBuNIUzu8VkP19Vqe6G7bCAiLR
Vs10kXdO54SzaorH1KktC/hCZoDbKZoCmx/69187EnXIBwNRgqDdCsjXMKsBnAj07jgv7U360JkD
PISDRMooSIl6Q3jLCE4WY9tI0NfQfCJSvvXZT7o5C+kVdsFVCTNLRHlNxyZEf6QFyZlOy/1g+Urs
0J1keu1NGDFctap1QzRoarlLQVEnIVaKThYpTXPcUNcr55NaO2KmufUBQ9PMpj1dTYa8THGSvDOI
KM8p4hzfOqxeWla0qywac8S9hMUnt44q8mquF2sHRmU4AEkP7tyq00XYaoatId8xgyPVigBt/kqZ
IoI3hPb9Xw6gPzf6Xzf2ywVNFwRjELShCGUJ546fYTBT4VdUl3dt74FFrnKJH8gGUyquVq8BYCK0
qXbCZNY75DQpZw77tx/gJJ7EKAEoC1WO35qLHGLOyRNA79B6tZb6bson6yO4/eEBV7YpXlTd3yiA
/QAH02YPjDeIVip4N5hsTzB06obWcEaiPUrvb5XWeaRN2t7kiaBvby2/09RQc0W+6OiXZEZS3QZ2
r+6B6fVn0vDjPOXPUahKEnPgQ4as+PHUp3NqFoXKSRasuble8qbaVclq7c7M7zEBbRsGGjzLjORq
U6X2TrIEaizoZyS8jGhL/yEYfee96qX907DTGAdp+w4WxxeOZjsWdjogGVKeU8k6WWMvnuDkRX2j
1VEfLY14mo1fnt2IuB0AoxSk/shZekQdyRIi29qcab6d7K8X455ktlCbW5ug2ohHzKWuVuFqV0Vn
f+uyDgQTSDaxF0W6/ICWhV9MrbfLw9tTf3I7/R6fsBIhcFQ1sWo6mXmtIWlPkWGJWdTpPrHrJMLq
RMEXGKorj5b897fHOwmr//Opt6g6gN+2WdudhLF5q9WJubp6bAbYkGs+1uCDLsxPWeXi4+HNxcGp
yuAdpqnj3Wo488/Frb0PTpXScXz7UV6ubTTKgBtvhSZCmlNlwFbncF7AfAKtWZKQPWa+h/Vcvnt7
lOMw9vf7skOpD2/JDEnwtgD+UsKZ/NawWjEaMW2q4iMyROuhKWfvo4O0ewiqlEpvmlXJmcb8y3cj
UaBfiuMKJVpCr+NRFZQXiAQsZ0cgbV8AR9qtI3Lvb7/bcTawvRutNWaItvEmUmKfhDZtmzoLn1OP
qUJl+7meu4t25ESsjaL6+vZQL9cpKQ+oje0i0rdywvELYbJNjEW1Kl6zcbptgqn9rM0NlFSh2btW
pOd03F97Nbi4tBW3GxCBlOPxtBkcQzP6etzmbXfhjFpFVDkVMR4D2bl628m7cSxz6JlbUvc7sLZP
bpfMc8GZlqkLW2EY111qNK4KHeG0360l6UYqJGbZhwY2ktDVwPFd0ohq6aiknVhuak+AqJNpNz9M
KWDSXSkkVL85J2FFfVLjTn77S5zMDE9LZE1CRjNyq85aJxGBSqUNH64wd3mF1KcllzYuZTHvdQuU
8NtDmSf3wn/G8j1rE7okRTiFzRirWlVTLuZOuUr/NlETgdKeOMOnvlFBH+Es75sharzA7+hzWEjW
pL59ZXjFtESwnXXsI1Fdn5ERWYOnuuBy2dtlQrm8ni37I0oOehO6LQpNMV6ctMMTY6mMw9sv8cp8
ETbZiKI7TBe5wPFKKktAvGBirJ2xWP6NWVn+1Wr2y7U3lur920OdnDXbdHGaEdv/Ln7BJD8equmy
oexdrmdbZsYFlofrO2dNBgLLose7s9GTjw4VizMnnLl98f+pTFDBYliL/hcXN9hEArHjYVvl6yzF
2trVTT68L7ouaaISXOLe6BOwOrI3xiwC5DYfZDkbE/AR4KRRkWQoAJXW0LiXcu0NJCUhl1zlbrG2
F0rl+YXTg+iMxiHIG+SJzcq5nlOcSi9w2eiKGDMOTJtLo/Cn+O1pPDk8f78PIHhkIzg/0dc+WeGN
L6dh0slSzD6Vt4ESQezN6zkkxnaCnM4aZiZUKSmMcqCd7PpE1FMtZt/YoXlb3bijcn+0+DOlu1xi
zmkldbcvnQkPdWUHHxUX05kr4pXx6a04+OzY6CBRXTv+ajWX7oBzDadn2tz0vXUtTJu6Z3cHkfRn
rWwVNr732bbE89uz+/K0IzeFnEDRG/lgaDfH43Z0tfNm0p1dDSV6V679cMBOdgKQ3OU7qXnema/5
8j19DiuUhWgj0To4xTKgmuAG+LmY+Niq/iZoreoDgmzNYWtdQjTMM2sXaKZ2YUM2jnAKxuji7Rc+
DXlYT6T+7A16l4RaaE8evzFFU6D3XscbZ1PywfNqv48W2Jd08AKJyXBL95oqBF2HKmxx3y0ivc1V
ELrW2HyCVosey9tP9HKBU7vxWHJUAZicF9o9GVG41lv2jp86kd81v2DHncP+/H6t/1ng6FwaDAB4
i/a4vkman7y252hyAKev7/SySNbQTF3nmQaRMccoMXr2vuZwf8gbwyF3lCBssCKmk3Ax6U2GCqGo
vtITa6vQU/O6uS9g+xm2ujdcZ/iXDHuryIFJGW4LQMSm1/k4lOVaX6alT3EaCryehTk0am3/9tSd
Kkdsb+VSqkKPB7RfAGju+GMGKZbMTW6bOxhr+yEF1GAW7hQaqnafV9wYgIDjwPAtX2YPU4SxUxey
ReEmNDBm2g1w1CM7b5x3NnzNT28/2vFFw3zD1wGRhH4HD4fW9cmBEmh87KXsvRhpiy6GmmTNoUkJ
552fGs7nvzkWADnaYNilbEU30IPHs6DU1A3Iynmxx82MW0Rax0quXTR7tLT/7lAkC2j7kYTTj+eX
Hg8VZDYM/UX5MfUk5ALmydtRuRkvaG55D28PdZLnM4VbYkIFk3o/gA5vq5T+NVivIELrq2AsON53
K0/FgaTGSNWG94wKWr9D+QOi5riqva4C8yqDkh8GXQlLURVi34HKOpMfvvioW/jOpc7NumVN/kmI
bcq+sYwBeeZCs5c9zE+Hgt6EflK/nNPFOzfUdpD+JVPxsAsxm4qh8qztdwtVDcAkFQelRBD77Yk+
DlS2eaZAiaIwMkUbOPB3j+wvQ8FqrYNE+W68oiXxMOr98rml4/Z+nRf/3TikRlxWjXXmwnu5dbdR
uXFZuToSyKc3Xr804BpGmPMLNk0fSr3QwmC2i0OwDuYlVjl+hHIAMMVsaXcukgs3nOntQ+bm/Y/R
6E0nHANnfL/CwPv7H5m0ZlOnp0xso6Z0PPNrMxYoYUsvnvw52ItOrvHcq2mP3oi+e3vmX/nIlOKZ
eAtbIHCLJ4cyKIbWnmoX9YC11S9xCHFvzcAs7zbAxae3hzq+ZX5/ZIba6v3bPcOpefJWhujQWNmG
GqAKORUnsp4u546H48LNn6NQPCKO2rwzTkdB7bMXtpV4cTZ7VbE3C8P5ijQB7B1YBGs4moG6h6e9
XvuIGZ1Zxic3+38GR6aHydzkR8EmHL/igKCtnaXKi1fXUldU0tU+pbN879aJgFqQBRcpNNbPlDWq
fe111YHIP39Kvak7h5w8jnL+fBJ0SelOe1TTThtzOm05EcyNR516qW6HNSmfB7eb7+rZHy6tBhaF
15rikzfp6qMY1Dn/iVc2NAY47CnO/N9X/vFElOgkAFXVUB1xtPkapyTr84xqwL5Q8iORv9o7pTrn
YfLqK2M+6P5v9s5suU4s3davcl6ADPrmFlhrqbFkSZZkWTeEbFlMepg0E3j6/eHKvcta1pYi69yd
OHWRURmZaRYwmc3/j/EN9KC/5Ouvr+kChND8ufJi4n5WYKUmNTsOv6et8LXvLK/L+UoW+L3ql/mQ
V+5HARhvfUmUjoCDcdzaht/ry4+FUeTB3HlxAjplL3xrxDlZJBcD1qDn978kY1vjXm2l0ML+fq2j
qVlvGyV99EXx5FQy5AjuEDrZWweSJrtzcC3yxCs8EAXlOl07QAcudYzl32qrcS/GYhH/wRxCXYRv
m94AAehHG43FXtIxw3IdAwzBpd8xj+I0f2EzNP9fXul4YtTSui40rlTjy48SCm1boIhBu4YUng+e
8fZn/fmM/31XR/uMUjeSqSx7LzZaV31e3SrdQQ0xP4NkCVu3y3e+bIKo7LyEhn9mTRdSqT3Am4/O
hW+Oq+3EQG2Sur65/fPf1saRQqXNcuBBzllkvG4KXVMN1n42Mv+De37rUgitmZxxAlAJPRpWAi8Z
0HWmL0vM9qGUgwN2bbbikvLOyfuP9/Wp71/zE+NlUznD76Nv8fqugrL1NXdmc6pq2ou2cOvHQJfj
ORKACki1N3xAdNhm3uO3ydrDhIhKAafX0chJl5EDAgysGHydR4Y2/uHGNP9hwOW2uCFJ5ZaoJUFD
Pa58gKqozM7gKutq9GedWrVLOJPs+3UgKBImYhQMmXVR2VZ9aSGz/GBr/Nas+/vlj4bsTJaBJ6dt
0neo25e98IHluNVBKEePCvbLGErN/PD+m3zzyWI3oM/vU3M9Lmg7U6o3Gp8Bb9LO49KuS9xf9UcC
uTeHpmNz3CIXxqTi+3q8aFlZtbbHreXIW4nzhrGip2PoeclHupo3J1e+KQoEVMspbh5dqpDsTwrO
ORBZ8KJHWkcdxM2GmRjlkUCzDCAI1rP9asP/H9uHzvHWJ5rpSF9a6rkfbCne/E5QFG03zV0ff/2t
LcmihUMQ5xNnTJ3QkwublPuLPre6eFTDePofvM3frnd04tHFUs80+7l5EbRRB2ciNLneBwP1rTFD
aRAptY/3gAX/9dtMqkmDRsLc2pdadQPLK401JfT/4F5+v8rRzDnUqjKyteWbx6d/IIbS2/ft+pEx
ZJupjmcWNuogXKiecQw+upd+pnpZa3zzZFXIs8VLMy1EJa6+TQvts7Cxso7qHWfm0JOdYRxKHOC7
91/aGx/H5gYivYQ3x9R9tPUog5w416r241ml4/lI6PM+Ae8DDtGw79+/1BtTTMAei/IZvR66dUdr
vasnUp/Jbogxl9ffplLO5MM5Ud837aNkCduXTaLv37/mG6OFazqb649jGmf+16MFcplGSjvXTDPY
1SLPjTPgsx81r968islwpEOGmO14RSLRFoSiLP147Os69s3mxeqsv/Vkr+Rkv0sX3nx8kKv5HwIK
1tjXt4LRblxcgzeVWRUaPU33i53FjPdthbr4mfpyca1yw/rnnxvli62tyxSNxe7oAbITt1wxcdWO
2sQF9Vb7vBAfdnK31eXoQ4DSioiV2syGjj6aOnoTh1gF5yMu1FwcitGTXwc4cHtfVOunVhuG23y1
1kNX6zLSdGUeitZcTnswPU6odd1HJak3HzUgItRn+jbHHD3qiZCRhgQTjpuiDpZQQVkBxGB2h7Jd
BqbuSl0gi0Tg8/5gfWM64Cn8+7LbU/ptuyYy4Wlsmoh1X1S/M9sp+blqrbcriNaKqxSUa+hZMgiV
jytmgP/5wfXfqFlhQqQ8REAlDVK+1Nc/IOvndCib1I9lPRf3LHAYoA3pDFZY+r335E+Oel57F2lx
OujGbWPW9pNW0kbFBLJWza5dHYgXIxy+j47mv+ydf4wQKhuUeAy2SMeL2eAOwpoBHAHZtBCOYDEu
gGCU2iWnZf8yKzXjYR7tQ94PZZSbCaQQZ1xCiRv1dlW2/bOXyTfPKxOSinDHdUGa7/XMzz8TogwJ
Biby9EGJ6K05gRYdfQmmrk2i8PpZLhCs/ArifYzaxYrc1BOnepJ8BAN4a6SClEYNz8hBCX70xjpR
d3Q8c94Y8mnoMEqbw8BL1N6w0vkQ1IuZRmmj/dNUTHarcMEx/yKhopDIzvj13dV1mudewCnCN0j7
EYh7dtIT5T4f2jR+/6v4syrDpTBrwQRzOWEcv3mVt9oYIHiLdVVXV70aITPlasIiJtCgVDsItWD7
BzCEj14xgap8//LHzrxft4qYiNHOjaIz2b7a375K1Y5LVflpEhfow+0IWm/xs9BG9lCoDe3LvDSD
NMTgikk4r+d15w7qi0ZOgwh7q2+z0K7FCrFdHys/tuWaq9DUNtF37yIqjhJnyNOD3k32UwbWZorm
NUmGPSukeekTHZWHpkeE+S71dHnD1ty83gqTTz04qzWC/Ns0+6ruJVzHqps/1yBZmw92CH8OZGTz
FIMQbm0BDX/0Augym3XOcatwMrXrGy+/kVQ5/3HdcrPGMe3wrbBoHe9D2tHJsDIW1N7kSFenJoXX
WaefhVnNH2gk3hpP8AuZ39ytL3tcuvWRGQb9yJXQrLanXm6Zd/q4Wnurlc4aavPYvcC33ynNsT7q
Cbz5KH1KaoAfGNG/qsq/DSVzKLBFOFSNOdQZhD3Mbb9jXc0Olr54DwkhKgfPbdsw9b1+P2UshZJe
9TmTmrHLK0Rj6OOvyZhR1++P8TfOLdvxllPCptzi/xztAofeYY0rJwpQS+9YtJ1684uLHPSWPpB9
OTttWqGNMMofS2qRny0HH/Hk6vMRRlhC0y6q3HH5IO3kz6mN34RlmqMwBSt6y6+/uyxxReAGixcz
KpvLMh+ScByn9dmwmyaeu5UAhK5KP1LQ/LkfZhAiTqWpSQOMjc/rq0pcL+1E0gsWjEpFqenUe85R
z8Zs+B8cz4ztBl4taUCo8IYxFNgUowo9ukHQon0ADk2LO90vz3z0ymFrzekN0834KfOzHDysUOZj
OfTVfoRjc2jIa6cW3OU35lq1P/zOFs/tbOpXrkZOQ1iCTv9g8v1jS7L9RgYGcii+Faxzrx9Hkqaa
aBHQxZ1TzlejI7UfMFGTp75w182lnAn9ALl7fhn5aQ+LufaH94fmH5/M0Q842opJVfvCsWstHscS
ubkI7tZJfFSF/GNK2C7CAYyNtUH6mLENxd++yxwGaj6wzsQQ+z/RyjsrSquOZs36JJ3pfLCdG6eX
H+wP3nz7qGA3cAbNpONmg+ogXrtapsXwwUQdqpTIcxJTJafZ7gAlUXt4/0EeG/iYb7hJn1hcbNYG
p+ejV+loKBjh4SWxp48bLTt14rwP5jJcclu+zFPVfccR6SDuA6S/kCFx4cLUe/9H/PF1bb+BDcOm
18AKdXyGmRlnAqicFmeoZDHCph0dUN0hamdsv7x/qTcHzm+XOtp/0eNMEcwwcOp6tknHEzdrZZQn
71/krZeIlxQgKoiXjRvyeuAscATnVMu12DRLkezqtV19bNi+fkiqXv8KKNt6ef+Kf8yKnGZ5Shi8
N7kkdobXV9QwVKPC6gKqSUl/bvjlcoFNv7wu5xSY8IqFbF+vTvXBNPDRVY+mqiIZ0qlcZBBPQQAo
G4HRi9mlhDv0wRRjeWs/aUuffLBc/vkGWV0QBW4GIQKdj9WBXbGu7izMJLbzzDu39dr9ZBhpefr+
A/3z2+cqaFN+IV9ojh/dmmJ68VdzSuIyMJYwEBO6e2HTsc0UvnhEtlV6qIDiqbDJy+yD8fPniQuU
jU/wNnw6NDRsMV+/TuDE9Vw2cEiWwMwv++2YFU310N26Vv8JrqcBF7FrTxfy+r54XRE8cUTT9y69
/LPFB71jd1Bj//kDYauHyQo3wCaWfP2TIExmspZdEucy8FH6NcXJ7FnufSJJpoxsshwusAqqKq7N
9SMOBMII/vTjRRGXCMlRPlLWPyShyqgWLBpTuhPW4J+nm6otSudmHXfkPek6p392P43XOp/z1JjJ
0XCGGatIpkqdD88EVpD6mgSu7XSucwBdmVkYZfTyK6u9+EoD9qpJLAh7Lc0feyd6gblSFBbZxUHS
dLSVG23JdknW2A9iHANx2MJsEGY0vbwi9tKyw1oz1LXtTPrn0ZJFFuZ6JcEmUr5owqDXyKTsen9y
Q9pm6KXHykKU1GLK18NKTtazR+/ipUZ9/ylYiz7YFZ7Mv86DA4+wpstLnX1e7S9WuzT3EgkM99Mu
3b0DFusimTz4phA26yDsLIe/1tDYlghA/hZRhuD9xzrMAE8ddyAvHh+Qm2F0aez5zNMnqCJDIhdB
jJRqZ4rh2XASVGXnRB48c87AbjsCW3XMBRm7LrvvgJ/SNHa7FSwHp2mA6vWY74bWyqzYbf1GXGuw
TKPKzwv/trCIm53AzXeyjqgl+VB9HV870bs0QINRjxJiabtW0jPvDHpFHIw87q/qYh+5AEm9xL4l
d1lq0eLIfL25NUTq+8Zh9IayojFIDGdYE7En8ESBbN4ZogisSE/Aa8WOOxoSeKugU6J1uvc0zKJ4
BAZq5+Dpg66MrJLwM0w0vsOueyxguVbEzzBfAsnvI4P8np+TY+nXLQ3pn0IV3hDq8InIRtHStI99
HAzrfe9Xqdq7wH+Lk961uwlCpz604TzTGIpbQ3PhDo8+27Zu6acvBBFTyjFKillx20PjCM2igxZa
WkDpdx4etfWMvbM/0ImwS0GQy2IS+SGsVNtlqYEaaFhn7WXpGAOzMxmUV+xUXlFpkRRNCy/pQ/ze
QtvnZTIw1EGFXPqgv+yoHHVpRqJxylC29HCa0iXCphXa8kw7wMvjxfLSm85i7gkN2FNXE3JGUlCI
Bug4AVjorkgsKh6WOmV7MBE3/ZntpX89AAP+giihhWHaEXyCA7w2rpa2w+Ddm7OEqWQ5agLhDMNk
rzwIraGBmGAKex2+S8ibc8UucGb9m8nHdkelZ1I7x6SiE62pK08zCRE0zJ3GljH7o/k7DefpyQp6
/iC6gXgMSRBfLax40/qF3BD9C41P89GhLii2KJdmCUm5lLd12TvzjiLqZKMKTlw3NsdsyxxqF6i7
lEuyn4OVLGdQpyDZ92UmrhLbnIczy6iqsy0Btj70rPp+2DhilrEuNIVuUHU5bfIUEXhHlzD9RJzH
fKNJzXtcp8K5cnpvECduLjAwlknhxFXim0VILGR6YWv5OodE2Hg/1BikFuNPgWyADWKuIdrAvIr9
BbMSyVzCXamLC7sBumv1Y7zUlv0Tz/JaXk2alWZRKnJNnRCxYRBxwZnOCreU3uxUyKL+1pGp881I
Uuu+1wCqhHonIe55sBUf/TwFFbyYSUvpogWkG1WVSqjdZUU9RFQaU9a4wWFPJi1xULmlbt25ME96
+N3YOANrDdv1bCRF4vtMPkMdGmSqPAhHzxayjgrJBOw48jvY4PY2RSpvRIPvDg/Qi1zjhKzAxdsm
hpE8ibEQd3rqundmPhb93vbzuY/Jm6jmb1TNLPKaZtKldksmzOs5S6b5wEeR8KszSx9/EFpRmlG1
oKgOqzzrvfMsXbThNLFhn+1LSWUqNPqZZjdE46EJzSXxtKjVEChBFC8L2GNibMpIH2b9DD4ncR8u
5XONunOhP7Z2sY4ni91URjhteH1KXJxywtyd9CX2AFCU8Ty2DRk6mYmLoiap0g39dvAep7lP722H
xK+QgN0EouM0YjFbZl3r4yJ3wWk2EINhfgMGcU6w/iuYk27uR9hBivHEKF3r3tSmMSE6wpXVae9N
sJd15E7ggS19gwQrwqD2o55UwLndWTsI0esvJpkn+s6e9WL8VDqVksR8s6OOxt5WyR3opr6+skz6
IAdSKAYylRHQ8k/xmJIfRZjSEhMPpB5GwFh1uDhZEUSG1fXGCRFOvCo4wWP1PBS5UnHrz1kdVm7f
nhsjCU0psap3ehesDzY7UGvHDGrD47aS7KtrSRy9ucIacVkMWJd2hV3X+XfoVCU8SBM7NYqEgMao
PpbUai2I4WGxtmMQeR7I+Enrg4o6DKWJuCxymESrKbJH9H7z5VrlqrhhaKsmFmlrnORGpv2Qtj2O
p9aYNE86vZIiwmm81uEA7Ii5IxiC1TrLxpJFAAY20S6cVZS9Vwh8nB0iTNQEeA0GIOeLu3zNqsG4
B89MOFKaFcwTGvuQJ1JMiCrJCkmeCFhzeBv2YN+mxBs9dKT7cGS3Zs4DWj9ZE3BlIt+jXBbiq1V7
wN6boq/vKmREZtw1k/GiddPwU1nr8g2/tOLD6+z83EskQe0tOOopDFbQ/FCi9fYcaP5c7+sEUtSh
9LLy1HF6dwnnuravKKSUj6YnzEvpEJ8VL0vTDHeWzLOLoSZwLwZ02l32/FtJSHO2dXc6AKfvwjKI
jszyunKiZZnYzrl+Pv00DShiMTEZ7qe81dvHsZGjBkDPKIbdtAwYkP1mds4HQmGH0yxbu+Fgt4Xm
R0ZZm+hMRvTKkT0J5s9gXR25x3hjX9uinr8ktb/IA1HlPtD51VZ+7CrKoGzjRiKbMR2xEcEC0nSs
pMjaoZ4R5xsvWMaSyNWm5akYSAtka1PBJ5t4Lhea1yCJ9ho841jNy2aKunw+S0ypSLmvflqTmLOo
7WztorRIfotX2jaOcnE3ZwwhVhtqSNNBDE1xXvpt5+/1QOXfCIEdh2gatTKLa9mOa1QOtvbg9wYf
oTOI/kkuy+xEEyd4ZwcmxT+rmy2DQGo67koD+dwTaP4DwY/Qzyd+b1hVpnnIG6n336uZ5OpdVpVm
Ftl+ldC3mIPNkcoBwYmqrk/IhQEBdWaB/tLjHLL6OWxucYl2jMRPffDsm5KUPMqMcMZdx+auIViw
PbY78oxiZbYljsCpYfkm1aAZ0MBqivycmQjfnUVy0rmf+3pyyDWEAzvSmwkDY+YnLWCLj911VdMN
5Cxl3bNdzeOLr3fsiOrUrS4CrDZOmG7pLWG55K6OLcrXqohjk7Qiaa4yYUOEAXtLam+a0OicdCRh
Syugq7lMnGFA8x5/u+PU/Q7uCEkOHLLMj6rWv9oCrw8SGGFowPDXrYh4rE6tJGrOchFajCdFYBHi
HNOGCRHz5wtVpDBxCcWx4JvTKYFS43uDunJWv4vnMku+ZG6jnWq9t54EY+rdVGvgUJgmM6OWkxM6
02RBLSuHA8BgM1I1gRUwBxCvr8oP86JfAfV3d+8fy96o3+AvxdSMv0YHTnFsn+/WaVXJoCfxpts/
GO4I5NFYjahtbefCDUDDQ4nPL9lgCzuasW5d9qMrPtBC/VnAwTzPgZ7z2fZwjwvF3hwoOc1lENtm
OURKz8cb5hq24/XS/fOD+atLHZ1DNWIYuian0tHXmjghz6f/oqWlQXmjkodywSixtt0t6V751/ef
9Bt1Bww+eKmAMweYi7Yj6m/VQLeypaLvHXCukOauLIpup4Ha+OCY/eaTRM7MCRv1I4TU11dZ9brw
SxjIMQ6x6msFOpXQeBxsB6puH7p03r4Yx2kqgHCBj9uEASu6LTPqN3Y+N7FsaJKy87wJFs5N7z+8
P8/vDBCKGf99paOH11SSHDyPt0ZDbD4RXtKc+Bs7d3U8lLtpq8iiKMTt+xf9swy3EbBQD/yiqyJ1
ev0snVEloi1HIhsx/4GP9Io40y9F+8lIko8sWNuwO5pXWHRotlK2dzERH92gJEVn6L2KnOnOtH+q
oHdUbDmD/aWZAa2WU1bfitoqH8xxNQ5z45j379/rG6OT0unGk6NeTUP0aNwoN2HbbVI3tkzl3Xcl
tkaPeLd/teP+RgZd/euGjmhFR3/7/zy8aCv1/e/wor38Wf8Q/4fw3af66XeE0faf/Y0wcqARsbro
pGTjW/VoFf8Pwsix/0LMQv2S0iKKDmsDcf+NMHL+otngEVsODJgWsb7xgP9mGJl/Ib0gJBCXAx0X
6oLGP6EY/Yvc8e/BCukM7QqV6QCUNTsHWuivP4xuMKg51AqjT5pMxemoQb2JFttvCWPsC07HC0j4
nrgrZy5J2+7UN0sKezyooSCuIWGRj5qZg1mMIauBHd/o1QzzJ00P5JwZ9p5+fbHP8mGodoOzqpNm
MDt7B8LSD8KscDUVUVNynwidY/88SJF+lr0GcQwnD8fMtMUSFSVmy/GKFJcVpBwBqqcI1PuXwO+r
+6mtyEvJk3ZwTlYvsedokmxNdjTIEv1gL73WHmQOTYXUZZHMXwi1cM9UP/VzxMOX3+BkEaSFrde9
7prZunZTiHgn1dLkz4W2dDeFHhRELqaT2jhDZKSYA5kN/Tzl2qVXq/lE6Va3MQ+65WdlNroZ11Sr
foyNKR4GYCI3jlVWC+mZ3mp+shNDsyLSgdckanrHvqNQR/SnTY2XfbDSqmfDTNzqXk8J7rmnoERK
aqLhEd35xmTdkkTKfjL1PCp3+uoQd47UseQM7c4E1YwEBnGqA1SYXelVSmJqESBDCpfKGnmLYiJV
isqT1l0UvagqnjVu2MNYywz0u0i7M9D43TP6Lj2L9MXKu730Fh9mVU6nizBuaW4S1LW5rMat0mbk
fT+eYSeDlDG25VqdZQbtaZK7xo4YoAqrDCQmp/hct1PP6zTdqo1h++UiWkU9PItgNqHZFJzaT9GA
yodF1/yn2lT2sytqQk84di/3dq6lX0nBptRV+HXV7czWdsdwhsmSkosLAp2jsuqBClL5NS9sr7N/
pnVXV5+h5tjGXmQaogUyCOf8bkBsYcfDXDssbZVFscUcN/8tsJPiwsBcV4cZJSRSmMp2dG88r5Wc
rDWSCnA2bwXKmfJpTLRoWxEb1qXiFjABh6GQHCs1h13LdxZNDqJdWZMRxg44nb+bDcIh9tlz1seI
e+UDGgyD3rRE/yQr179uBDvfvTWB87s2kMZQDw4apZ3apa1e5JAE2VnZ50I8DXIZfD6CxPLO6RwR
XF0tlNtjgJywstaydpN9TUIxR8Qe4mRUrXPtchApqTYapRjInPXqZIi6vgNjXORpmh/WtMke6JqI
nx11JySdrtcaITJGzr/SslTFu7Kak9lJ62tc8zYaN3oNjKaC8R5nnr0OQHRoYO7aufatmPPSJGJt
CuwXDQ5VyygZNptO7ps9pnNRP3kGwKtQ2Zb8UijL1kJhSaARoJX9NQKzYHcXo2iGeWdS7DViLdVF
FU7Nln9DeHjLEYl0VsNs9exkJhn1MOcO6Zai1KfrtemSh1akcoNCD/5lpfcJhbnAGG5LWQniU02r
uE2RkBThZM7e17TSg5uWOJYrHeLSRW6tVgTWemxifo4YY9r/DfFxlMDcqKMeNPLREnTEDJl9BRQ5
PyXO4vunPgeAMmKm7qrQmjOAWWRk15+pGUxi5yqTbzOtc3W1lC3aS6LZEpvSVFGAuZRYySmrOQGw
tEr5BsLQAlYmx23vJF3dgnP9AuX5rEzGeYp9YswZ9ZM/lDtJGPDfOqb/v6L/hiP8ZXf835f0w7gc
reW//oP/XszdvwBzwdWhN45EByDh/yzmrvEXIieOk1sw5WZk//di7v9FG3ZDEG3qGVR4m4fh78Xc
+Iv/AIQ2JWjWXv4l/58s5sBiXu08WcyxwBPuwQnQ2GaqY7u4wxTuFjX8C0Gz3mA6szxSj4vGbiNJ
uiLdoDRfHydYHXdrK4wS6EKQZ5GzAtlDazRMXxRkky5cjMJ6xODBSmJKugiICLXbhbr6s1rbAO98
Wp/R6mpvVJluXQiNCM6w0br53GoBf7D+T+lNQ8Hci7R6La7HcXA+GXbiUaCdpXM/FxlFgHatGxX6
ZatoMNmLXYYlRzh+8ErZXqV60MLSzdOHXh+Hy0xkNJV6lRjDnmh07shLiv4BunKiYqKyt7VhprEj
geRfd20yTaEYreJn2gsK+rJJqU2jHJZ0CRXlCU32FGh0waZmkVUK7c/tffug1bV33pmJk8aVqQ1p
3JaVS8nG5mI7w2z4RF1lpN9IYhwvpoFScZj41GXCKa2Wa0GUt31wherPKt3XxrjCivCZsEm73FPR
2EIMu6CeCLAZYfBXIwbfmIPADHkvzSvntF11rMEpk/ClSgVF0tSZvW+GM2zZ8B7ZhHHSF4E41UjQ
IYPdm3KHZ68g4aTZlNHy6WQvDgOt5BPqRIVzainnS9FMyY0GBZg9GwJxP2zLwbgBY5+WNCl878Lm
96WIZj1nJJ7RW+9SSdhI6OrCP9Xxlmph7nU+iHctIRNbs4VJz0wRIBuWlRZ8d+Vsiah1neG7MQN2
D63CaCeoQSQ6OkMGccLXyulWEWk0hYbdL/s2HTtKQIKqtjk6Z1lN3qNSGcizZgzaC2ZCB7jiwFKC
wMYzXnzNIvIStD2tzbEz+p6nTfeESjfxQKx8pt1FQy5dau+UXVpojZr+OR/t5dnqm+bnBP/rhf6w
/tmVy9odktq02pAyyVSxdyhFtyuKMmA3YGsDr6xbsu+CLEdYxOa6UMLy+4m6fdI+euRfp9Eybv2P
erFXgPRUAsLVURcrtoVsp/c1i4+icEZe0SrlY67o7IeuYv9M3nO2N+xisHcdRIUzZxiokXg0Hujl
pAKvYdVVdExcYOjy+6Il5SWV73LcrcLrT8dsC9sjKbOydwsuPufgmVNJFil5RWtMZNG5kVtVsmPN
bW9tvbL8COHVQMvLdAkhnLOp1iO0otV6AKU7XUtEC/mph9qJtPW6tIzIJwDze1uvhhtJOzPMMKCf
6F7OmjmO1EFX9dkwOqqX+KLK58Hwe3kuA098Iv0S8oOtz+RFG+hVoapYK7Et7cq72AqM7Yte1QKZ
Zpk8ZD3pnVrDq49MzXW/1fQheXe63X4rhUamaJPmk4aMl80gTTinysNuDbIqWhIx3/rm5OSRKszp
cmqFALyxGuMjoR/WkyrsRcO8AQY0rFTNrpNoxCdv5MATo8sLngHXg9hem6S/RbbnDacETZaC7v7Q
fakRUVwzxiyCSc22daKVUm++S3qaf0RpBxrIasvN7v1Ez2p4QgxcyvC6mYJ9Bfy5q/E6j2jA2sA4
G/VWzZeTnc1eOCgCXqNknsbhjCQJHofd0ZiKKmerqY+mVlYR2njp3iIrKCwRQuBj60UFJmeSg59O
G7HIKOwqnSyAS6ftM28n6eZk8DYKb7nIlQABYcAe/a7lVDjDBImRfyjLlUiINdONnALVMM+fO/SR
+UlnAf761BASCs7LbZ2rsdSW4bpZe51wC5R6Ca1dWDo3tqEJ80xCJtDPtC6bkzM5Vg5E1zVzjdEM
7albYHx7EJiAGkgj63c9MaF33qpQp8HP0LSotnF/I/vWGN9CWPV4afrpIu9hbg7lz6IsNmAp6BPa
5bxX+gWd7y+HIh3pBcPFsr9i7PCvesZiH7Jxq/kyZ9P4vknDvld89zkZJrwrmreZgiPrV8Ot4tmQ
sWd3dbDPu96b95qduXPcL0JcOnqhznrUEA9ZXiVj5K5BfrEabA8J9JzIE8sXX+sipZr2Rzqk6w8H
utXnpivyxxbDxbkQrvE14YP+YbSKMBA1BFtMr7vQu9/iUZ89pcY7i9aeHvK5VUNk1QlhkuNE0GrY
0lGWsewTSngm4Jmv1jQHzblLZxjA5Fqx4e1w4u04gq1Ed3ZMOaNi700RumG2QYdjrXG+rI0RTYFO
pi4u0fxT5mXjF+r99nKi+ta5bxSC3Cifx+WO8j5jbypK0o2JYLWn0FKqhlIz4GjZF5Ws1rgBEcy5
X64c/oyM0j6Ht6QQe2MyAa8XIA4oxSXdeE+dzrYiDeZQEjrGmOVhuaLqD0dl5XeZp3o/WrwAysAA
nWFgueBwQQRzUnxaA1wfIfOxuyOHhvxfO2vMR85diDsaJpSJ5b8opz0dO+fRTZ3qxUsDgF7oEVq5
R0Kff6ubZr53TMStYZvo7veBRuotmCG64pU9l+B8zJ4osWUe+h9eowWn0xD0z362FFdBNzZMGPZk
1rF0tlZhK5zyeiHgoZkPrLZBrZ/XHDTuxzxBrtynQ0cW6qAFL0VTLS+TngYvht3qzE6VfZlZq9uE
VSH7z06tVSdtsjQXfTUPD7VPfnNsGUNzm/XEIofrkutdONqGSffLaL0TDgMY2erEl5/KgRZ9KLPa
GnaeXptjjEh/OEkSD0SzsXIYjoS/0E/Hz6I/u2pel3hu6fafLA6Nv9jKUbjp8xTAQs5N8xYWgH1b
N3ka7E0Anxs3OU+QQaUte64592+HPqndKAsKxC9ei5sw4mSnb+e+6SHQ68HaoaxApkRwu0Wiq+Ws
lzAIjDHux7E/xf7i22HWlvnlaKfldFnRWAX1SFfsjhVFL07zoDDuPa8zVWTNfbIX/SYmmTV9sONF
+Ga6s7xxsfZEL5farq6lezcAiegPKJPsh80UAtkPJ/MtkZXtFXyjLI0mXdN7unVF+YlJndNvYE/P
xMWkz+xml+/lmDePRKVyiPeG7dURsGvyKz1edcQ370EwbCFPUORJhiviH8RdP5d+EqUj27FQeQud
sEQriluVk1mNT8NwvxHBsZ7XaeZ0e8dSQXDWeoPhhpKeinHaZwmiFh1J2X1XTc1VGixNddK05UzR
xhB9bLF2nBvJqEQs7dqYIklQEQrWpPNOSYaazHAw8Baqdc3L2Opz92yt02qNxswiFaMXPaUMxnDB
omlOugV3oSVv0pqYG1dKvbuVknO6R+421BCnZuOBPUIlwhEsJm6I/2LvPJbjRhI0/ETogEm4K1Co
oil6zwuCFEkkvLdPvx/YPbtUSSNG3zd6QtMKNQWXSGT+tnbbB9nBf4Jz9cg5ABJSG+LNBY0z4lhJ
jkiHjhNfEbRkw1cu7vVcLKg/KLQYb0VSy4fSgPYFGSnCBvJblw+FMo/vjp1k0aZIWTp5pGfBvKel
Ep9iU5BXfd0CN0TjaN/mVYK4jW98dE7ZMG3lmlrNQIj4fXVPySZ+2qmke067HBKAhNesMHrl0SAW
3DhKFAOWquzH4kQZUwRcgzmbaymbuEuGhP39CJVKNK7ZhheDoXMOYxG69GjMWqR7ozEaqe/2EvnO
J5z7/xvirxtiB2z5v2+IL9+b/iu0/Rmh+8922HL+WqOrSHeDccRAu/qi/onnd9gO059F4I7pkBPz
6Sz/B9tW1L9o1CJNjewr4jwEVCRc1D8bYkVz/qLCkOS69Y3Ds4bL71+E9P/KhFCuAwtCcAh/qXOY
rSgRgCkR/u+AYnDkc6W57NB8fBd/+/Oum7QJJOurGRIMH3cvl/QzhN5Uo846IYqCuanYaTk7irdf
+HqeiVK6ROQMl4pRfnx5Cv+QL3+0+n76EVbRMzsIMISVg/rCQBZOxTwqW2UzhjPKFCVUriOnD/eo
WV4mVt5nU6Hr39hRfqUIKTwgNAp4AxAE9e/PxwTxj+ayZX1eKfGD5soOZDJaPICPbPvnq/vdHQXF
sBDMEzIHDfLzkbTSjG1kj8pmntrxvixUuKxIzdgVD5o3F6F2ZKhjt51z4iD+fORfrpHjUcWo47qh
BEpVD56luySGmQq9DobEGcjjFZ12k5cYkzdpiMbpmzv6y/jk3cG3pGokkmOdVg+u02TDHrWaaAKo
I9Ov4nbYEv4mj/58Tb89Ckey4Y2wkagHfGA323OWJVYT9EANZ07BUoX1fRX8u6NA+OsILNeUT1aj
iJV/fmb09QKvx6TWkTA6X7qDrmx1zSq+uWOHz2c9CmWy4Fh4KZh4Do5SaQjviyxqAwIAUXnm2nhT
It88qWot3P3rCyKhY7X8EOlC8sg6SL+8YqlhdiZfQyQoM21HKDIRBueD/Q0bfvhwuCC8a4SBcN/o
0DgM+2/mKeudGJdfNWJup3kOIG5evivr/u1RXBWtKytjmPD1tn65lqyhB0Kv6hatHIBEmycA0b3z
naLm8ChMDMz1TIFrTtOa4v/zUWYzEWAYCXuZ2k2OIOUmNledUotvpof1tfg/zpJIIsdCHr5ODlhq
AEsOHF88hGbo3Vpl+dxOQa5O7ZGuqOlTJBxkUQ4awss/D4VfotfWyB1s74S0MmaxmB+wpDIvi34Y
HBRZLXVzGY7qTa8pKTYLNTkRVvUSidzdLQQhB7M021NdZPEe0dR3dfIAuusI/3rx+A4ZL3wdVTIy
2CAf3ORW2MtgY8AKxkgXNpREOazRn3RTHFdJXlVUOlaaa2xEjPJoO6aNm9+HVRYhzg77aN4p2Ri9
z6ogcV/P6qk9q6dxXB5NnbnusuRbmp/gUZAsdo28YXrvWd7FAH56c43GJYk3emONkZ+XYmmOsmSs
LlstHYdtMVbNXi2HnGU7CU8QmnqV3oJRi/xIWuR37uKo62PqJWNHboYch0qQdD1+fRUwB5cr+jAN
gHdEgh42yRIMFMmLx0ir26nCeoCcleBnkV6PJhan0zZFooblcUTxanf54KPhGmGC5mqZz7V0KVPl
FL6nc/ZAyyitsSn2e+LVF8XDHeHUfmuq5R2JwXHrx2pbBS4V1YDDOIlOk2Jukk2KQvl2jG2gzzGM
5n3YGWr1Vjh5bntOv76yVhrbaKoGUkv8pddKii0zQrG9MiN02usmS9EDY+zth9ZuRLXR9a5xAiRu
Kl5sTRqOZ4rWvExFZpW+3SjiVPClg+Nb+jTZqChGtqXSAjkWEfraTe7WUcFiXmcn3AqlNDeFpi8w
Ze1kX6u5XeC2nNa/hZ5XpwnYrs8fytK4cqMSAku/XBu2PxJ8EgvtMLKPAlOdomeJxfTaMSrjGSep
jWI7mYHOJ5FmvUf6uzru1FRnrx8n2jhdtVU1PrVsQj4WUfBlZkf42NeieYmBqMJNHo8hwXBl1Lfs
QybrUYCqRF4durTJVaK191bjsm/VFUe5QKpT/UiHypBHCXK2ZduBz2Z+CXQNlp8k7UmEHABQAcNz
6YUlw9qzU0kY71wCdg86JKWC6f28qa3mvi1gbHY4HMDy4bQr1Z+S0N0BFFqGp+oV2vCQL4XpVdMQ
pwBoMt8paWI/d1FcPSr5bD2MRgWecIkzh7LZK9qu2+Wsd7Wy74PO1otdHMaj5qM4d695ZMS4GyaN
faDHEdavwp3ce4vIpjFAeLpqR0cae08dpRuyXWNbS7FNm7S3QGCIQF7bTXGEhKTBOLR9mPYFSfGC
EA3wLsUTMzbZfSSjRDsbGjS14VPqLM1FFE0j5LeIrLdFz6rbqltbW1scPQjr3XFSvALPybMy9ib7
bPrqr9AxINlFLRwLLxzG4oZm0TpjUxpWF2WpAxBXnca+SZdQlL6myeGWGlALeMJJ3NtUjpl5PBl9
ei6bXAx+SLZYTQxdQdCLMTriSVkGoHytmzSVUkdJWZ7SWLoRhEqXWH4PwmJsZCHNMz3PtXc7xvy4
6SFTTka6pDLflfY8b02t6YDNiV+mVJBI+TY6qxNNU3wnJpLf00LNHrdwL+FGiXXUChZdCRnoiCJb
bF2mcWqnzFdBSxBFHbg4EYC9FWc2vVxFc+j3CLk/RkEYij8zySSBWpjucCJNe9gPQ1PPJ5B3JYNy
VMgbKtH5v800JI5NoDWqODOrSr6WfMpmryArfUL9PpnvvRjye6MRbbRrel08zY6QzynaiftF64yn
bCGrcRcCwWjA7rmVbCCmpxvkHhoWmEQBwFnaUts5c8LaQo3pjEJSHimmN2P1ecpGY34d57q8dmSa
JBuE/V3tleMEhRLJxYxh8YdMoNPVw1vVcGN9D/I1D36F5wkTPIKkH6Vo6zroo5yXJ+OtGL0wMqGN
yJq1PtigZcBRzVBnR6FAHILbJLLrY3PojaMBpobpIpf1AwmFFHbZ9phP/lyJ8r2Je+V0STNH84zZ
1Z5MNMiPeZNOrp+wwqi8VCFyx++jGCNJQnYjVgIjFfLYwTO/YyzbAgSznl4Qs7ean+ld0Xrm3A/t
aU/EwbWD5vHDLRAZMBWzCvAzGS/KBm9p9WoyB7wpSaqQmisU60qvESQD763QeeSuXNDANygAGmzp
OisHeYmXG0olnOwFSCMtE4JxqJB87btWWWXVsRvzbvT9GNAppTVBiXDuJmTMR16Y4LLYxU0WAXMa
ZZ+fVpA3FynQqLnrDKsE8pRZnwWhbOoPTcbGsDFFVG7tzo5DL53iGlkBiqsrw6zG8wxFyI9uGoC3
lNXyYFezM4MSNs0L2uAGRKpPlNsV6nucZE/dVx2iDvRyvTLeIr5B83GmztRHJGEOPl7N+WxuZ1Fp
jV8YKsUkWk+sB9Vfi2gAxGRyOWRFqvpwCNoVGdP4jVA7KTWqKp2WOu5EdQ0LUwNGq5Ja0hCL6YcL
1TKTEFCKAgBSmfdtbww2OSNzeaV3QMmwsS79ppR8zuaRJWT14MQTDO7UaKBMNUaY+wzgCCzGLm3b
l7Mxf4i2McxNX2AQ2IuCcJIjxcpIQyEHyHA3VqPGA50Ydlqftuxcrp1M8mrPjWWfaBOlU55NZNyF
1qHpR+6SZ1eu0ZuWn3eZYZ3VmWErXkgYbAhypg2nMKoK4jUpQzxBOZR23PXqWYMCTnh1GrZ3zDng
a3zY3fME4ZbqqwRzvUPljOQ2Ne27ZSzAStmcJfMuKsP+ZujJQfVkRt3lme3KqfVKWiYQzrejQiJZ
vjz2qr1UCOboTA+NWFyIesIqQjs8XxZHkla4DHynCkvTFd4xrXnGOKL2GxB10ir0sBMPMH76j0VF
BkudHDHYVarr9+XaweQvTaxcVOVstZ4dG/JdsIS/YBmgvgpak2uPCu9SeobOcNhUoVBfNURPl1Xc
1e+s7QS+gsjs7vBFZTCnodqeUW7WNkHnOOGywVgCNl8vwkB4FCq3Sq7l2rGrj9W+b+wl84Eyh9cl
d0ayAPWRl6w15vQ4rDsn2Ux2x8IvdbAHdR0RFayJtf64iAY95GsbptdsMJfFs5JK3AD/UREb4jKA
521UcEnHUsDzaFY0i01VDXnmEbSFbMwa3eS4baSKdgEuVXrOlDBecWU6l5nNDOezyrKqYBFuekv2
MieZaiJ7JSQv77yJsr5LOdaL4iNVCB1PNuMiEL0lMBa6MRf0+aAVu+vq3DlrBAX3u1qpwywQeavV
t/0S4lVNcjXsjxTWDXHAo2pnj5aqwdogNsBGF1LNI1nIVsUUiMHFitJJB21ilLZxvjFL6gYDIZTe
DJreomPPXCljz+0aUbPwoLrcn2Q73UOzV51OeW5Y59JP6UZGPuGOVoStrzCfOqdTL7qldNF7jwkL
sZl+MpZ+c6q8qipOFTJoxvyub3L3CjJfy72p1op2o1r6cGnnkRYGOLRYxg0FbYbNangMmjAmsLqQ
kyy3arqQbmnUKYoC9k34jkd3KM8cYU36hpif5kfdSDhyC3t5wkJ5VviijigY+bq7ZAg4lZu/1TjP
Fn+ohHgrY8RKfl3jDPFKh2VU0FqjbSPhUyDWxKSn2lZ0Rq/CDbbY7YwoqeZtWtf2Neu5HiS+LuK7
gd1BHZSfnvUyDyHko2kuPPQjxQ8kbQ3GY9UtN4lpU9doWqV8hxspLoayaR9Vo5nuuGv5ex1Xte5H
dEBUnrBl9bpg4L6GVCJYK5SSdXCcFe5zWQLa0T3ftCZcvuGes/tRaVkkvFtuxjghABBROhIrXUw5
0j2jUynVguC/G4Y5v1WJPSYKANPLfZg72dsU6rm1YvH1MRZNJuHU6MzsOMImxrSZjVxHzNx0pvfN
2r8oU/umqqXUKBOsQf9NEkgXOIyweNYaMUJi9hPls6JBauS1Wua+4uI0et/NBliOMumnO94v8s0S
pZg+JMFe5o6S7/bFMrLR8Q12b0yx6ZDR3FuPyd7ALsZMmU6zhIxL5peqH53BG5ekf1pqp3m0cYbC
Wi36/BZNatX5knTHs0JL1VPF0OdbM6lG4eFj1MvTjgZGOyiGyHlz0jo/McSytHyN9P65N+fCZFaL
wr3SptlFNJvGrXCr8UJaFrZOupLqSxl1fOAMXYHugvpvj6SA96M1ZcK8O7QlHGNTTg+ydEPDiwss
YGgRCwn9N7TGj56RwG4kJnffs+HgX+IoVS6UMhveGskiwOv6ggXtkCc8sDZK6EHp4py129iMt3PR
27dDsr6ZeaLID4ft6s2k9Zk8aYmZlizFR8HWxXUwdc5dmesYy/LVd6/MxVWCsCIMbJxtMDXROCZ+
PpbuMW7v4jV15qFiXrNqzcOdPKNXVedmhoUqNQQ/RVjMvlTs4gfR5Knm61bjsGKyOhWLbR+xDiE+
Zn6hORxiW3Ei99FQ4qblw7nMImjMfLX7pShUvDCu3JMZZQEPH2PdqeUUQ0yZUej8oPNcbTAWaw37
dQIKT5BGYjiwoSkfzWyU82lSEZ6HwFTpKagZVjdjM2gMBKvqCkhq3PR31ZJZV7CIc8Z1tE26KRtD
eaoged/d2uhZDJZpf8EXZaq2TNT5haQi9GmBXL2zjXKGvM6n+CNs6qYKhqnofhhdF733NNG23Ial
6DbEGMXEJVhj/UGuDLbsYbDsku+XxSez0cXNiI5I+k1RRkeQoZr0HXsenoHg5UOvioy8gyYCZW8L
V2q+6nSWzqzjhvHW6iHRKNhzjX2H/iCm5Qefoo+Oe5n5eBnueNJVWjX5joxsPg+xyRrBLSwgi6ZD
JBdYfNzngFBjmHdy01ZD/qc5X/806jerZx+cc7Xvf1r5aW9kE2fUVVt65P2bvMif1v/mMwZgLTVc
7tPPeAACvokKiD5jA8o1QcBmh3OlrqkCilIlrY+8nrAB9G9Ly5iPVKRvn4EEQ5yjGKk/gwpMouGe
wzW9QCRtjZrkM9Sg1TEIb9TPsIOoQhAelJ8hCMiwkWkPn+EIqLmjudrHbmucocMO70QSjoVx22l1
aOl3NlmNy2bsB7fpY6+fHOncLh0hH1dgENJAv0tqXGDzpw/2mvWAPYfYBxLK6tclFeiZyQ1qo/0Q
t6s38zMwIl6zI9TPGImJEh4ovdkB2qw+oybEZ+yE9RlBUaB94m1ckyksPSGkgvB8Z0YknxBeEcuC
X91hVX658YSVsyTpQlHXwAN9zb9ACiFukjbHE9lZ64tKZX38MKWyccEFSdAYMAV/6FQuvXVJwYdO
n3E/Q3pObeNVnyEcJL4SyDGhfkPQpo3J4OvQky55Zel42VE439E9y5o7l81lRkVl6kX9mvqRO5og
UFLBha5SBhExYECLffSG5IVkpGjQdTWn5IgY+ImL48jOrPpRS6gvI9ajMIndEPnMDNjCXgWzrfGk
PL1Bxo2IH509c4fQ1VjdgpqMTC2ZpSQGe8LQSailL8IBF62TD84x5uyhocHv0yTq9HKaEDKYY6aj
mIucjyLjq+eXn87TOpHOyViNbnM7xQiazxNC+50NuV0ZqCat6m13Ei6O2d82kuQ5HP04lfMNVYSI
z2iPEv1VMblLeFpNtuz2cs6HJt6oGTqrczdbGJQeuQtWGHpuJSrlvunspb0ykAqOz05rWdl5VI3d
EG5HHRX7jhwDKhZnNdJVqHaz6musynTqKbwB0sXya2XFEl9V2EfRlmWd7SK4MjQ2lt3suvBQHaow
PpAKCo0632tIzhBfEyCI5GqD0rIl7MFCDQKyobcAWgRc9LPtRL6pgiv8INHCJSkHqqnhZqmoNo0t
zvQKA3RvTHiNzVRp5NbNbLXkU5Nl7wr1FmdDEbWFxo5rVMwfaCHFspt7VPzBVIYlsnssxeSaxMJm
x80FFCA0cR3Pnepjtk3NO+bABKpfWcTcpTtCvuWAK7ZiAtW436mZvznjQJoR7SUFCGFnlvl7Pixr
yAjYWYHSr7Dd7FTV66TLvZbcafCzlnvwI7ZbzfDpuEG+x4COp3o/OVE93ppDaeKaCEtw/8u+oD0M
oAxHDy4U4pIMzUMdpvSpNyqiiG/4WLXpPcYYRGQE+VJFJwqK/O5m4sHKXWjUTn2aNqYZX0/JNHMn
rIkIb4MCDud0KueFfE2crm2eotoD+yddSy11zPu6KC0D059bFqFX151mH1EZoRjHKdSKTrqLm+uP
Odlx11A8paEHU2u4WbyLzCZJp+NZayeNfr/BmiJnF/dapwxom8iDAStOjaYPwZDZJdlkuahth/xm
Hunci72pqrJmP9qNwZd4UMzaSoOI4d8SxGnnsNB/U1T/rxr4ohrQBZzMf1cN3DV91L/MX4UDnz/x
Hx298ZcK3UWgOA0uumWuvPw/wgHT+UugSselqer8iOrCMf1HOGCgHEB3Dx9MMBx6+S+uOMUQf/Ez
kEL/+Uutf6MbOGAZETOsxUjY8jR1pXwO21ZKqxuEGEHvl7xQn9rMbLc9Krlblmuy+YbRPOC6/z4W
7jt8mlwWNoED0kxVY0LcUyOgf4AMkBD71kB1wBbUrN/1sBY3aYL1xGzkd23rB3Td30fmmJgPCGpy
DlsPnMlAyaQjx0kjoiFLEzVRlX+XDv7bW0kFFCGGuCD1Qyo/F31npCUHiU3npnUmAqmGs3TZfBle
v5FDHBJ0f1/Ll8MckLXaULYzsgsDgGGIz/sicryxbpTbSigo26qwJRpzghEBy+lLj9Lnh3hBsD/1
0TcptZ/xn1/4uX/OBM8T/wiY4wOqcGQNIZ2R5zn6qo9jwS/PFD/e8U3YafwKZEf0sq97jZ/5LIav
Rp9In1e22Seo846/ixD97TPGdfqfs1n//Avxy9wbW7iZjGAYo5KITnNP2bD4hsM+fMbssyglsU0q
WYHKYWR/PogQ8ziGfWEESODMLQBwdo6WwcDbNZX/TssgbOJnCTuyoGNRNOCbOTgUZVu53jHjA/xr
gHp8WGRHDPufh5PxGZL49SlyHNtGxcCYXYNlDyutVXywFSJjviwNPJInlFkuR3rZzy27dxkWO4Jc
pNyRHSdesVm7NE5aoVHBJsH1g++yLRmO0ZcAY5jjyCaHRXVY7UjlmdKrdKiR5IK9quKCEHCKW2J8
M0SDuRJ3CFtijbAVXad9ssniCXdfCzWCPrOyyisksTStwBCRSVQSaJX5tpLpzlk+c2eOkxT5ehqX
8zlV51eIaveJvkTodWsV3EYhXYzNbTRp27GwB7EZHaTC9tiViP6HWtC7gAciO4rXX3dVGrfukWym
Krkx9KKCLhjrDjyN0AV3o1SFe484OAwJuWMHu4MpM3X8arRXw++hOPyRs3dntzlW2hMKZ3wkMgOz
CKLQ1DpPyVkgOsSVk87jttOmiYo22XVCxGDahGm3W3JhpO4TnSd2LREurEYTSTJLBUq5RWfqSGxJ
oQFeruE+Npy4O55yvO4Y5xSSXBb2qQDdnfMmyqnSLtwM1wkBP1Gne9MQUvUpMy3uA7NXlbMY2rve
jTg95mC0MufNVZPJcHa2O5EwqMxcr2sTX7lVDAfZQTp12YuBUqgPGpZm87aIJ0yMadbWBGA1dREQ
4FMQKBVG2qXe6BACljU7l3VBylI3GvYVRIj1avKOlH6Wddm1O0gWJ6N0sSbFqVFhG5itZdgYhGZ+
yInVzYYFF5uJZsrx7lZCjrcptjPYKGtcYLqkTZSO1OqGSKpKz37w/QR5GrWhfopF0eV+yzbrNo8U
4ptWacUPJYzic1QLCj0RegbNKis520FlRxHcGs6mJ+EWmbYuhRVIFsWpPlL42bM6jMMfETDyJcUL
S03zwRQ1vm73w8U4V8XDnKlMsFEVRRcIWwEObRidq9a1cDwZRYua1Y6V4WYauvoN0XpMcmU4TkBx
tUJEObsc+bDUU5hssG+WyMNjVP2e0JrsvAPXTkE6nW4PMRFn/mC1w5XeGxnkjjGP50aE/dIXA6L4
Rk9BcNhYtHcIzN1j0NgGaCKzgVhxU5h8F1QFjnbOReor8aBezTLvzbW6ugr9OCoAOnCQ4Ish6q24
0JUmXkBWbNIKlaypPYFqFxY+1UhrZHeonpZuzu5UOMszlE2t7RhmzsVYD8AqoF1j5/d2pj5bbkFS
pNrHdoXEthLXbjjwXoYwax8lfMdLt8woWFyMxarH3U8uirCa7xhS2ZuMcKxskJTgNZZzUtVewkR5
jiCZ25RgLb9umUM0Tyw8Br9Gnmz5Cyl7Z6GZC9bEltE9zoOTn1UdAU3UbtrOdV5M5MkvaZO/k5zo
VF6TGCnjFjYT08+sVny3CiIzj0Sd5KcmFd+ND+SfkUym83J7ZlnVBALp2O8CkdoL5qSGrBK8LWQx
w75ktUTcPqe9rwNJPmNHg7CRmjlcTgi5JjLFnPpdVRUsRujj4ghwUpv27MQzcx+nddd6mRxj2gRj
e0m3+BhcEYymG6tBbYUmQZsDshVPId5muqqSqkg9WrhmEMW8Ip1UL1vTOQnbirDPxSTlDjcF2oud
WPA87DW8F/fukvdYZbDP3cgWLGqHBl6VfhgPRu3XmmFmgSyTZjmrMCZdLsjmdNwpGjnTetFekFuU
VIGpYTU5ykMc8sFCjGPt62FfJ0fqPBNaaTTZZBwJ8kh5YGqHjyWyRNUSja4B4U2udG8GsKB8dfrg
YyvUQrV2FvEyTIONpWCJyrVp2NEgABEFiB4SOY7+IScOWpddMDk9oUU51N3itXalqit5hgOz66u8
2jop1G2QxmpfHyGFQeidmjbklczGa6upYgw6oakbp6gJ5LixMuSWfAhk5hwVomeRhknevJz0scFf
b0+GGUiVSAF/KeK63mglJ7/NzVJXTrVeNxswVcpqMRUyoyZaU92xwIxE4MhhOFc1nPQBZQWZE6CD
RA1TIh9WEQuuirdUi13pgwvT1G6piaXvzbREw4K2PcMMokoKPSpq4rpbC7Zi3PDhNB7MCV/OkZjG
yb1WrJAbhnuznrZSVxtiICQh+B7vl1kSh6hBVaAyCgecdLGhBH2pGKpn9rAmnuZ2yRnTKuyw01TW
sSBq6kitouVGs6sYl9IQmjdZkkKnNaFesGic62aDz5+KaGJETZO/QidTcE+i6fhRkbuZbZo8Ab/P
+Z6zuV6KtttR0SDakwzZrNis0w7RAlwbm9TC1h9IvM4u5lS3HruuqOa9IpW2ZCZTkLyEiTD2tdFK
pkGa69JtE6bi+XO98/9b1p+2rCjl/vuW9f69eF/69+ynIBdd8DP/2bS6fzkqgcOWs4rydKJc/nfT
aht/UUOA3xrh46eKkz/6Z9OqmX+xBeDvYUfJuCbG6X+17upflkBfig4e5wbadNzQ/2bPehBnZlIj
zXaavCFdN8kKZlf989JYxUyZg4+Gm/sLlAPe23PsXcbeReSdS+/88n13d/Lx+HZy8+Um/WbjJX6W
I/561IO1/8K8Z+bDGG6ea+/+qvRukXt5j/zm9X0fedP6+/dd8PTwcn56f75/ufu4uTt9uxq9786D
i/u/9fqvp3Gw/1NzfVKWlIsvy3tNfW3k1Z+v87Nf6k8HOJBd6vD1urleZ+k93l/RvOY93z/en76+
Y2TzHvnfM/0X3u3rxfXxxfPtceQdX3uXx9fXx/vz6+u9fx7sd9fHu+vrk/XfgpOT4PT55nzvn9yc
+E835/7NzenFlX/ycXpzfnK1OT39+Ob8zXVj9IfzPxROOxadywopWJuz57PHq5Ojs+eL59PHx93u
9vTsMfKC/fU+2J3sg+vri+uL7cV6iidXN1enN8H5yTd7uM/N05/O5UC/iwozrVrj816+rsOGe/n6
evt+GXm34BDcxuv325h7GXsx/1quv+7eb9+5vbfTOpof+C8fKu/ySXofL0/nH29PL1fSO3m5YnQ9
XX4wuq5uPu4/3liH8s/91cc9Ugnv8Wq/f3p5O/24kd7V2zf39zPU60/XdLgxTTuALpNr2mzPNkdn
m/X/t54XHG+3O9/zvcDnN97R5ui7rep6s/50YOPn177CC0Ye4YT48nMYXr19nL5ekCXpvV6/R971
Ofeq8PZPJ/cvly/n3zzJ9a3607GZ976iC90oIohPLlqxjmrrIVafo/QS0gYnc++V6v2f38GDhq+/
X3IwQ4vKacLnncOsKjMlBZYlRLhZqvosHvd9axwhT/EG8VHb5MAa6fMyvcSKATt9LYYHIciOESfK
8jKnd+N0G/W3kRGf//msfjvv/g1HgqOpGIZ/vglpRq28Pcp1Zrh9LZn9rmPv9fXyZX/58nR5/naj
evdv373On26Kwzv/9aAHw21BdeYQqBNuWhXK23ywkSqk2uk03zioq8gNIofqVOu+Abd+Bnp4AKAi
bA5dDUcXn7RD7flMGACAJDWJZQ0dgZUPXZ2TjxFc+bD8+PN9PTyWjTiOOGZAXawexK4cjK1mGDtS
CGmak4s9nLXjbLwMYtSvSazNv5H3//ZQxLTxfVb1FWD++QmCTsaqi+Fnk9UdqeFL1CX+DAQCf7Pk
d3++rPW0vz649bJMIGUwbiBXQKyfj2WXaOGoC6KzqCvNC7c1w4DooOybQfm7o1i8J7j1DRYW6sGk
MDTNRHKvatOQ3i+7EDHOrrAXd/Pna/llFK4XY1ENSjORiiHBOLiYyowNcggwlKJBt7YSjPthXLII
Egqn8kmcNzr73LBLNnXqmBtwdvdHUpgINf98Hr+9WheIE/OWhVvs4GrtXuILKOmBSpTFAk4aMIWi
ivb/5VGocHGI6AHAUwkfcw9WOmScNwRo9VBYbRPvEGQjOxgr+a9cR5AioMaqi78JTBI/4SHAGUFA
j9KyJzLCsCg3bgGmJt3omyf3y4jnKDTWEe9iEdJqaAfLJQuHdmLCpG2KUXNPZK25Pjg9m3WIsW8e
jr5ORT+N+INjHbxdrptBbTocC1OFh837Onds9MvdUd+Hx4ndBrT0PpRO59WD7UdLdcQ4C5Ta2moT
gefWeGRnU2BOywu1yhug6G1iDJiaDe1uSv7tRLCeqqFa+LD4WLuH8xul7MQp65yqUSTltnOMR8OR
0NFJU3zzAH4ZsuuRBI/aWEkudg8/TwNsxvPMKMmxD43cOgPKU5G3GfY3Q/Zno9Tfg4nByoaAa4Fa
Ws/iC/pfhuQsTTVAS+wMdmAlMR3y46CfW6hSkftI8/jPr8gvzxoiiT3OWhTHHsTUxcGbGHcKDjSt
mTfavrk0L/r74qx5dN8oiEMp+dCcJvfz5XIuX5aP+NI9CQOs3d8sST5Zq6/D7fAUDq55nOoMixOn
UN4bN+o1zorz8sPaRScG5bfeeOkQwH6nXiazVx+3R8YFArVvJt/Du354Bgez4iANIclZnDf0sXpO
Vxw1kdjq5nhS1vb2zzf8cBjRwkM3NBmh2LBZeRw67hTS79Su7caNNiDw0zCJ3ACkq4/fHOU3h8Hk
zEtqMFKZ6Q/uaVQZISEW5FAImR87dTVu5kF7dDC4ABuvfhtEVumJrO5QZ+wmOILevbPz2geDwf3v
0KvinJpu/biM294kYkKeZs14lIt2kytnOkClppIPgHjPSF5cSUVH+9qNT5r2NCHWCatjbZ53i/qm
8wBV5cE2Mi+1CM8YJ7iOt7KrAFazrdmk+jdz12+uGwqYtnbWOw4I+sE0WSYCWUvI5ebl4r7+D3Nn
tly3kmTZX0mrd6RhHtqq2qwPcCbOkyiRLzCKpDDPiMDw9b3Aey2TPFTxtOqpX8rqpiQGEQhEeLhv
X3vMIvOxKo65Kf1mEGIqbKHZj3UHq8KPH2kKp7vX9QmK2VSoG9nKayevxiNU7t8PwnmNlRw9+UvF
/f1OMNooXRWzGwKL7tyVB0xzBSMxXR9ZKPyU998ey5HsiL309rNa+H8+jmJ7gxU6ejoAk++MMxoq
JypVwj2yyyx746dRSHDQPqEbBrzzj6MYAwPHjRyCMcuA0g+5d+tRFTvH8ZEqLxYTfjaN+hEzvuUt
fBqUXD7zp/INOAcfdRgVVV6Aqgtk51YnDo0bDRwxJPq5okC4b+hq0+Y4C0A1an++Cl0N2CRdm0tM
/LbpvtvFLaOAdJmVzKplZEHfKniB0T+1+/N3x16C7oGHXC4yB7PqTok6t4oMsgL/kNTKxYnGqXvE
slM73ByXJWIu6TD6uC3TPZQ7KNgvtFVXDAHdqQY1DuqVDRbEV3KY3JMsnKhiZWOx6exS568Y2rob
qu4BE8KdKQeD5TQ4qzQv7urBWVO2O+L8+hZeHb5mzD2Jz4nQYSkerK1IF2MmOC0DjUqz7oeY2Py0
Rq2+bBMEEkiowxvbluVu5n7KxVqLuutuLKwW2VlO5wts0PL56/dyGKoxYUAjraXVF2WMfUhdaE3k
yq6GdYAzCBMysYEwzXDiTS6GY5/v74YC/8Ttmvo6Kc6DTSLWvEGQhBeBQAq4WHhUI6LnCQIszZ2d
PLJZLHHfx6lmH3Jg22NYj6bn8N5s1W5ET5UUgcTqEdE4/RDgArOdtKlfhXWZnM2GuotH/Yayxngk
Mvr0qJqqupjVkPfCQJDP6uNq79uwdYWawqOkSh2B08qXGrgjc307xHmrHXnWT6t+kSqoOu3xXJQY
9OAAVRffnpx6WjClzSWWQT9qgzJe6EyP1IzVI/vFp60KQim1drRT/F+44gexpYIMdWxdCPdh6vRr
2LbyvBSz2Nt9J286J5EcZ0O+Ba3pbr5eq5925reRl/iH6V1a8z/Oaq54QradlwX2RIVTV+qzVmD+
TQPaY+vVu7IqoyPv8dO5xogE7I6mAzxlER1MbGJ0I3l1m22xoQm7xrwJW5QqD75+roPXt2DajUUm
xScIsMY8VEoVFIqQn84UrbTUMs4KN8m7G7tA+EgjAPeIbRWPWX3kxDlYogzqLJeRhSnDhkxi6eNk
llgql27fFoEDyeo5yVGLUuejuC6s2Hj6+gEPpnEZy0JbRzqCk83k/P44luQSEsLtxEavT7TrMK3D
BZNY/9nLehsFGD59XZBdQIUcRDrhvDgDdfhCGq2RbWctTp9awF9/Om+sB9gTRBdId9gzDz5tZK+R
Xc3MG4riwt0UOGZ819Wpzjeibbojsf7hdYOkxwL/4dhklUH5dw8W4DTrIm8kKmlAAYa7d2qTTAgN
+17iu62Vm9fqlFgIN8pmmu3LemjLh7mGBrdqLDGl6xz3zN7XE+ysHos2b39iHlemr24JkLrK43JY
x2XSD0vtTzdpuwtduzuVs965AeRd7/oPlwEP41I74h1RSdIOg5xm8BJ0TzyMMaceED46Tqnphkci
jU9fE2QdjjK+S5XWS/1TlDh5jQS4nQeeh7YAih9M9mDgAuP6yHaVR43Tx/qz+JfXpMGs87gq0Q7N
nnGwKHrFpdvRKouAlFyzHlI6XS2aV48scM3gO3l3pr0NY2s8GjAobvdvGex3oVqmgeiWXlQEzTi7
0JXj6AIcbOarsplPtMGtb5ucNrooTqJNJ8aYVswOB0StGbdO00U7OnC173/6TjViZYJ+ExjJspF8
/LQLtzeTIl3w58j8dwnEjA09yMaRJ/+0gTC/pO+IHY3lUNWXiXn34DQdJEXRMEraWsmtG8fx1ZAC
h/vzZ2H7WJIZJprDpTr7fhSlc5WSpvs8qBN9PqUVXWz1RCv/B2uFiEAH9cJXQLT6cZQMW0wlr72c
KFumG3cc9ADdyt+09efxf0Wv1dVfi+I9wet3M8Z+ASHNYiC0jB9HmbEqa4gisQoMtfxXBdBq3UWL
2eTXU3ZwJL+tSJe54s2Q/+F6+XEYzs0OHzuGobFbuaZ7vl6V+LEFGr4XW/Jy2d5JcHD8etBPRxer
gWOLdAHhHY92MINz0mMswJkZ0GgM3jIb1R0mF4qPvKq4+3qoz9PIBkIMSbyzqFAPU1wZ8gu46mMc
kE3lYqRh/nCWznlWB1+P8/mRWAs2nzTBtQl56uDswpDPRJBGIraMMvtHPXAJaFZdl+j22rN63Xj9
erjPr00nfQ+qwCAZiYXDwQzSw2d3HNcMV0nnpGWXoOF/mLwS1z/M4LJpyHYqr3b7p8Mu37GpLbWQ
hdy3bN3vPuN0KlMkh7mCCqdshrWtAXjcWo1SXfaihaihsWelQVQU7ZHM68FlgGW6LBlWI/w8Mk1v
5et3A4MQkFBMYoWdcghP48op9pmzOFSM0wTah1ZtbJOVCyRZkHGKcjjy3J+PJDI86oKsIkWCs/XB
zQdVRzvmuRL6DjpZudK9OS42IEtSfO4Lg4RwrbtSO7KkPi9dBoXlZHMycRPWljXw7pnhy1WFSbeU
H2KDvKYBBzVlmo5HRvm8cBmF+dU1g2QJS+rjKF4KGYJMHYiEVs7DGdxZ8nPQb5QKw1EW1pGD4NNw
RF06uB5qGMu+5hxsa5EYTUu4tODTxqxuRZHe54Zq7mB1JEd2tk/Txzox2NJISFJQ09SDd6Z0QrQt
vGtf7eN449K8vILfMRyZvk8f4jIKVS4WJqErh9vH6YuiqgGtAohEDk15owN+emwIJh7wBjcX7Aid
3Uh77Luvv8NPs8ionHBvV1O+iMNZpCLpofnVsX0Nx/KkRJK86qSWXQ9tG22+Hmp5gA8hC5PHh876
49aGfn+Z5nerEItaz5zRJ/qx7rT3jqeP8tqGDI5lb5oZanTOjdYxt33aRwVtXnIuxz8N2Ll0LNkg
Esv8JEc/WDJ5Z7bUquDRGANHrVIbmE57atHfV41r/ulFZxlrAeQv9zg+h4MNblJEWlQuZqZxKmqc
ipXqXDeTY/fF37y+xf0QXpxGIMHB9HFOQWiVhUIeEUqaungDmgrsaZxHRxVRaeQcSxB+Hm75whF9
6ZxLVF4O0q4jnAAsM3TTT4UtT+HwdAvRRbt0CrNYf71afjvUkqyh+k/6zjnYTaKMTvx86nkybNSn
QFoN7KNGsepNA9D+SBjx+Qvnud4NdrA0taQGitVPJo3TctjUeomxFLD+I3v/7x6JxDvxCoV5Prvl
z999AGzCkw5y2fRF4dA8mPatcxOhjoaa4Fr9/2D+6FHVHQIWbvZvMrN3g80JCChdMH8xLLKN2ecq
nSymcqYj9z/yXJ/OtDeyKMULwGdkng5T/nM4dameMpTmiO46ng2XjuFMPRFJPgV4ABRHPuPfvC2y
FTAmAaji/3nImMQcuTWSqjP9KumhLBRqtPOcogq+XoC/HcWmscrFgJPP6+AD7jSvrrADM/0kMZHH
p7m+L0Sa/ulFeJk7sv2U4smJc73/uCbGuNcrz8lZ5k41rrBkjrfaME9HFsNv3pBpuGR52HzhZR5e
hPnRcwfyD7R+HzkvvMF6LewIIU/TUS9FYS6PTN5vljp1PHoayb9w9bAONgr6UVqFYgL6DIVWFB8G
mWMilWjU14UoIY4c0J+PTg3TQ4ZiJtkrDisKCRwxC2Sh4Vs0CPu43vcpiv3BO4+GOg1a27uUgxod
SchwrV+e4sOJ5loOiQXOFJ1A0jvMQvYynfUZlxAS2E1/V2thM+x6I+nPkPMYXUCPGu2Opd4pD0ZZ
5eeqXQxk+qfahdw3p84m88rWgXPRJzdRCuVs1Zl0JYiOVm9ftJaLK4IRFbcZTEEDwlGFaB50IRBk
QtS+9mmkim9hQVXYAPd9derWtIz4kRvhAVzbtkUCTxn1b3pjdQ8FrWyJr0VAkHzRV/omcuYQJU1v
ms8m//g8q02QeZnhLNhRAHc0Y0c1KK5MOL3cxOAq7goptX0bLwqLCvuJExWa4quneNq+LIyw32ZN
mJ5ZCaz+Lf/tRX7cWeklUpaFVtAM+a4Fuh6t+wZzhcokmbUSglTxChZ9dUbzBL4O2DwrzmZqHZ0m
hjSNHppQrWlJivAiWXVqapxOtjrlJ3QBumTCIKXSMIAXwfcslliW2Wko7rjsZg8CqGcOtop61ipS
NO1GVHU6BdnEcb8iyEvgkLodnUK6XU0bbR67l0hT8DSwhi6789zcmPYlGL7vrTKX1yiazGxV0Dhx
J40K7kOX98mpqMGJ+Kl04KI2dFjt8mjOvBUQS2j7ELdGWuzqRrkClZ2CFyWC8/u4cgU9JR1wACdd
TIwUF1MGmtQUvH06u2i2Th+FEJFyY1h8pCKaSkEFDDtFr4EGurFpDLgoxMnDpNnxg6E0CsYB3ahb
eyVz+Y4FaovXDu3XGXE+kzZ1bXWuWs3YrkJ1js6UaMAh00gd9ymFcaIDKYucwgfOiPNGjvELLltm
3v90MMsCl5Fk5ndgB9Djps46z8PefmyoozunlazjYSWk01xluhj0VeEBQVnRjtjdRKECuFU3w2YB
Ikz1uJ5tJ9RgNjRzihWRLNy17GpjbyUzrthYKi2Ve9BKmE5mDOYbmWvsOzpLfmb6mF95g6xeRJx7
32mqTUd/JsF7GtVt8ajVZvedup3yLWk08zkqFxoU/C83BckygCV0HAlGJDEJxOxEmtMa8BkoMdUQ
xuiXsQR/5WEmA8jC0O7cfsJSuyq9/qqTSe34BHiuvWkArnIdju381GAB/Yrp1wyDMVI6dWUPIWaB
dmZEt5Id/k5O3vRDcVUBjKsTk4DxNg5ANUwXvFiMdcUa6wyr2HAzjtJNRS0W7J+M5x85qeZhg+do
t/X0SVm0phmealBdgSQNpjnfF7lsTiNuyslaMWrzZXIkpiOONjrZzvZks26NEdJCS+yGJ6QXTmC/
opaWldibxYlKquw7mbLZ2pTSUM4bOj0flTId+z1KifJUhfcDiojmrevEdXNz04V9tM/mBiokhccF
KEbDXbZR0BLJ/aATUWzmbs7PO0dar7ntjjcYQM02FDTZ0nTMFNDBWvStGuj6nN8pjRvfK3S7X+pD
R+NqBNMjQrRS9Lbf54n7OGtjc1GkfI+rKS8ib02FtLI2Bcy/E2mMo+PXnTJ56wRDFhczytGh480O
abmCwFimgUaiBLEjcQhzZ0nrJyiLoV3F6TzecwjZzlZ0k4RqqoGy2miKbtFKC0Oo3Ixull7pGIio
oGks605oEnuf2phiCMN9Ky66uYA7KKFFZH6tO5HpZ7Ahs5XJR6/5A6xRmv2KRlOxx+jbU0eNo5ek
B5SycvDDfBBd113NRh1dV2WpPOokGX7NdoqbawOTm+yiVuQBCycD8JJDZ/ITMyxfk6SB09pWcx5f
NipqWOpN03SbFgXqk75Oo+d6SIpfNUsL2xaCcrnTpqWtd4R2wnP38l7vBWxbi7bLVdqN6Z3ZdPYT
AXyDTaoohgu0BtqvcCzKS7CU1rh28U9/Gho+6pXIOuOnV4Aj3Qlu1OA28VV7jPMGDyTM2JxtNJJS
CBKjqYqTPknEsxGaOPTVszL+RBk1qhuP+T63UuhaTF3BqrVRU28wMtPUdThCzl1pkQKTzFW8Idvq
RSKv4zRUrqnKKk+TOg8Xy337cahCyRkBn+m+pKtQUEhNBJUMeCHGZkxGcr+xNVIFoduOWmOexeaJ
URbimWCqvxtGwWJb2FW3KpzqZxyiOBEAUWNr6uVa8xTZcmJrTENOEksrdI7mMqeD2e3i0peqgKvK
/Ti8B0e0mPjQkcY5vO37rLg21D4sYO90BnDBMcfIOMOh5qo1u/5FYsq0HxerIIBnIYjDkhfHelvc
hOqW/jIONvunF9Pay/atQeqTWBDVb25EBidR6TuLSZEytvaj9+ZcFGU1jYVY8NQwvAxFPmoZPkEY
1y2WR9KEsIjeIT/L3jyRYmeg9XnCvpjZefNNEkWWfcve3JS8XoFTiPUeLktqw85H06Qp7vM3H6Y6
5DddWW/+TPB6Rl7pm28TVK/GgnqEcxskHSiKm9mOYEK6NGPK1ZxpODF5idTjjWnXtO6xv1v3oTtb
086m7fIWbrrnriMlxrs5RM83I+VfHKdCkNcGiECMqGh55ilaN66qbTMVGFaZb+ZVACrc792bpVUf
xV4LrAy67sp8s72aEokFlvlmh1U2nvg2Lh5ZHXXhFlNXfAqYls4bfS/FUSsfSv17QzffqSmn9JGs
W3upYC3xPC5uXEqs0WFMzgWWIIr3UNty7qfnTalg40XXZ6asoC3FF+Gb2ZeuCxpGwwya+EZP7BTm
I0z0u4wKrRrIVqnh02lDBmXNxElM4P76EwRyhdlR1qYdEz+6bDr4j6moivHl6fNw2toZZFnf6qIQ
AeWbdRmqMC10Mffgk08hzcg+eda9zHRW3thkyiaTVVU9eNy/kkDhfKkCFcXtLbTiyKMZNcITbKIR
NgP6x9xve3B6r4OrtqhbZ6z4Noooih+EnXQ0cUHI523Xg4lEYkTZ7swJqyTcjRgb8tk1y34oKhFP
69GAusRqdtvnVFqq2FBjhCvIsUQ3blykE600SaGkJ5LsshmMA5I7ojO2UYfEBJiTE5KkHQ+dp2p6
KroogedF13+K8UWi0PB444KzU9bm0JfOj7EpojsnG9vBJzXcZlGAc6Ed7anfKPO9q7SNfdlTT5z3
ddnM+YlT5qhOs0QQXeBG5er5qQL5nGZMUfXxdpTqlF3HRixPohRfuiAyVEU9AUgc6SdWYWX9ixkT
ZGIP1ypgDwqygjmNnIWY/BL87bQdMFJAb0gB0AvXCuysKIhlLZMTM6NL5QH7sTocdxSRGjjFphFO
3glin6I7azUo5T7biSluc+IbcTrKeDIhV3FOqqsEaU+75mcb6WaqosH7Nhc50rbBkq63w5PEMG8M
Qp7QH6g/prcV5kvFN3fQMxyQNEfNou+OcGF0gwZ21R9pCdJB5TsRecLhaXFl4G9a7r4zG4mzJOBa
lSsB+qRVVhcgug3OUc23daBLGCoWhcoFUUhrkzgcl1sgoEN2pzW8uDMxF7F94iRdK7dp1YfQtZrE
kd80gPjzFbwtW6v3Eeg+5H8DmvzEwZrYieWrG4ZQhNOkHspNg9umijAcwPa9o3dJftksEP+1g6GV
NQd2bYUqNlaT4W2kiLrksa+pfxfERFxbNN+B+BL7wKxb/OhAnK0jgfjgzo0MnNzzMjSUbdzaE9AF
CSUM5FckFXaDqKp+dELDFVBasZZtjHBuifRsa7mQAQ1lGuoxYmBeX7KvawGVbeU5YQOAiuiiu6jV
UrK50uCRNxtZwWU4xT3btX95mFzma0hmhv4EOrx1zyu76OVN7eaWse3bJF+ixq6R9/RSOMvxPxT5
9H3SeglS33FE2F4Wc0k5AsZxWtGXncctVz4vqfoXNXMzQrWeUj8ZCSu+qFJ0gj78qnxfyUTOez1V
LEzJpNbhAx8rTZlvkhiq95nXxUlHY0vqyCtNHauWuMkUD46kleHSaCkKrIy2VcULjRxWuXYtKb+P
qc4W7TqD2QSm2wIujHKsvCiAaeXamBKMBMAum/EaQt5QbkUTazoeX73DjcIzrVbdzGM7QprTEoAk
67QNm5qQrpml8yusHC28GDucBTZymo1vYNSSAc864puN6LMkuin0wjGCHtcB5ZSEOy0WWI2qxcpT
zHREBJlK/a7nJZYbOAUFfPswLYESe7lp73BMHwxaqPveqbZzM1YY8XWwZuGpd31xnqV4d5zPWAVk
HGR6Jtc42871LXWKsXkQCrY8p5as0/7bYFZlauNPyP0NPgDIi62HSC3ZRyJbqAPYgSmbfmjrX6E1
4hDszDP2AUornD3g6qjAwlS30p2MhujG82Ks5iOTwqTfqMaQQ/tosspP6oguNkHO+4RyswEYthBc
o8ikKdoVMMgJsqc+cmetQWCz5ZRDaAfCJjrif+ER93lfLRjAKUo46b3UJsjAwxC2STVO8uc4ZaV3
BT2iC38ms1bGJyk3S/cU/oibgS8kqXGapOpUnsVGp1sXkl98vlBMfRjOC6gG3D69vBUlBigxbAcz
RiO6q9WR9d8NtWnD5rCctIWYMhoOsd0cFfeWwGH1cU6b8TUZB8sqd2XIODcuNn2hXyRkxdcQoNUT
x22xLyRBabnTN4H/O5zOSDWyaJfgrKhd2Wpe3GsgVJz1KNTwyqxL7uqJKMO1qFP6Npiw9FfEJ+Wt
AYm6xiYGMwGXPAbwG/Do7mmOHWZ/6rUq1/fc8MyTcExpv89GS5zZVgtKoMcYoVw3FtSLFTIU/Vc/
aMi6SDBwMnRZ3TxbAGi5iHXOeJU6KOn4enJ8GCo7w+Qh66oo3vDzUNnpSmT94IpbzdtZjPk3LHLi
eV3AuCh8WDYddB+rN8+mNKqMdYXXfLftln4nkD2YYGxhz+RQkWdHj9etzJxfc5tuJYyAegviWZ5V
QnMhC3qxeORsLobVrA2g6LCzbpTVmKXZqVMmYBIFBozDOtHrZq01Uv1pdEmp76p0+c5btVlg16nj
JRuqr1OQ0LJ1xxshi0DYEN70cU6+LrYGvfXTZpLPuFDbL6MTlTnM3HG+qftiIsemas250xoOC3bW
re99mwq8tS3Ef81YaLPfY6DwBMIFq5ImkaO75U5Z1hetotaQURJ1VEHf58n04jgd6toFSWzj6WBb
2ZM1F9aZ7oXYh3ijAN1gqam8JUPSaGsT3MNt7hqzGRT6nIz+oNXiHn4KoIxyQEocDAjoHmDeQj60
B7PV/SnJugazyVr91Yy4Ka9HjZqFPw1qP2MIqJF2Vdq0fuXF5SArJqWSPq1m0aMLMYnEgNkOWAt4
ZvpDS8Dk+47ec3hGXl0+VhjSGJtaKhOEdVsqD0M5Q/uFBpRp2q63hI5LjxERhaRcEoXfwXMEmzNK
jSkeO5MMdlnVPx0jrYogVMJ47YmxeO30pOMOW4kfEL6E48MIUfiFDYXAPObK8I0+viFbudCbzKAr
TVauN9rJnYrXOd6+PZ7yvj7JX3FJggc3hWyut14amS+tgXeNn7N2Lo1wRMFoExmTvXR7mMwkI8Xp
ZFrai2KlYoTU7Yg7bUBYNmaTQXzRkO7b4aPszb4lilrD1WeIy8CD9/VSYhNccVltkx9lTw5p8cJA
Sayk6lwSxZtTtYaUKh9CN9NwsAPbWaAWQuXsSno4ct05nY3WqCGrRyl2ywYkkhUbS88FuPCqh1HX
WjAVIQAWbCxzXE0Vo4dVmhWFPQftoLDZaiNR7Yrv2NXZZweLZGY7Da1PA1SCKSm8m5cRWooNQNf0
FtfZVKmxlHONK4IhollMO8cZYpPagfYeGdmsiqjwE5dzG1EcCE80i1qU7TOAfe4Km6DUXgPxSX4p
oF0s33JT68eYYfMThMXiO25mkDsDUWkkiJtGtvGFlGGSrUO2tOE8cXNwQj1Mb2wS2lon7srq+oxY
EVvKGN6q5kMBn7+bBtZtG2dqhfQTNj0umb1ogLvQQuYu2SXnNRLhEPuICAp951nUUk/NtqW1LYmq
7gkQOhRpRy7Yr97soQriw9pBQqG4NtAOgxWEH5NpISNjmfltreZTcaEosZut9dhLHlmM+eS7HLk4
0nMp2sL8TsVeNkB11y6J/pKNgxgCfSoemYFT1UW0xWKlntegosN2IzBr47qjOiXeSP1Yd6vUaHBO
Ia0u2YrKxadejG0VE8FW2oXXFrq6aiJI9ita3XFsFZTSyrUCGakPHK/HZafC56PdKWFpensAK5ik
JD0MxSImURV4bhTdDEDvb72iOCEN1dQBPx5NY5OA6AF/30KbMoU16YEqtaJd17onp0DHOQKUT2PK
MHCz2VbX0pqSX4Vs8HMZx9mI9zntfJEdcFuR4y10FGxfJTI/0kad4VyELjcYH8mj+goiF8/0mnDx
tF5cw7bGjCcWhhlEjkFv6PKmF47xjc+j7f2WKvFZ1lYadC0lFxe0tZLHUIpMUuBS1HUFEz0KYI/x
+ZD1+pZi46CzFlz1IaQ7Kll74H9p3jSQXAFdA228TbSRfz2mpUNNZE7JhGuVA8OrjRMcDt08JLVL
tkS5bdMiiTjcK/VZC5MFcUtmJt7PQ5+P24Tqh7vSZVlfjiVZgHOKvqrgxiAmcAe69E7TmR7t02Ig
IPe5/Krlru6tAut6XIKJdtzO/QZiWOH4I55Kghk1Yh/dUNiIi6uW28ZFAhMuDhyod+cW9PDnGjMp
LL/6ZnEJaeY7iyoVzmDAkjRya0kOrElqaMpGc2m1t2JAU4LG5ky05Q7zBivhQGOSySlN3eUoxGxA
+p0IkOBpZqctnChwza5N2GuNzgk75/wDy3IsD+aoplWaGG+QW1Kqyq4fFwZ5NXotiSsFNthf2r8/
IuFc1q/lbd++vvbnT/V/Lv/0uaqnNoni/s2L9N//dSlfW4RPr//gL3b/2Ijy5alPqvLw33z4Ed3/
fvtjRILBU//04T/WbML9dC1e2+mGYkD+13B//83/1z/8G3lzN9Wv//Ufz7ST98tPi/i13uNYF7nh
fw/D+T8FRj7PT+U/bp+K6unw3/0NxEHv+U/knoD2VaAzC0H0X0Ac+g9AtVJ5MxcVm4Ou619AHIo6
+L8isvJQLOAXiOD4X0Qcrmz/pFC4KN6QzJiLXvdPiDgH5VX4jfx2CH+tRRuBkm6pT76rtbc9OmPT
ks6tPgNEjqjMUEaa+nWGG88+5M64fzdHv1F0Gov44V3hETIFEnd6m2i6sJdmhANxBI4GXlPMlbxz
vMkIqYORQV+1GtDtmapD4A4mYCvO2Y1KDnlXeWa07ejOKAONJX+ShhIPE5FYdElz/u6NxJhey1o8
QDePhpWDaO+mNaf8kfRsto1CDdsD7o7K2gC7vp9wSn7Cti0id4BhahDbnCOWaZYnWMRstPB+SUE4
5LdmfV2Tunn4+tkPKstvj05l2TK5RdJt/MZnfTfXmh4WIaWD/i6jq4HTGb86MRk/5lazjtSwD6rK
C/5jEWRRnLdQmdFG8PGter2atwaw97vSSfoLog5t73DNDUKnp/RAdbQ6FbDRNl8/3/J9HLzbpYiN
OAnlED0ZzoH02IjjasQ9pbhrG0MjsyicIO9JeprUI1aWpWOUAN7ft/v4rHTGZyx7xruvf4XD5uq3
J7fRSaq0goHD8w5URSpE8NbESO2Og1q/iBooBKPbeyvsIS4qh0eODG4YNfYRm1idr1WsVfbewEJU
M2oYGTrZdZ8pw9bO2+whM0k4TJgk7FPUjie29xBmsb7p4mE+g17/h4pgZGMIbFA5qgZyBzT4B8qD
aBaGkdNdcJuqGB5FfqWcYIF3ZGkcfvDLIBjqMoDFYJ8+eEkSR1nsQG5tzP3s5LUv6i27wHZM799e
xR+dEufJM42K1a/+cLf/cF58eZb8f3guLOK7//5cWL22hXj5cCAs/+DvA8E2IZo5yGUQNpGYsxdS
zt9Yb/4I/jPNwch2TGq2yx/9TUgz9H8iraSFy1q6E/S3s6KryBH+13/wR0iJOCy4GgErWTpf/8AM
3D7YOSwUPYtgCLk4zVw2+v6PO0cDHs2uqRxuRi3bx1a2rZG8DOhvTeJenXZi64Ymn0Bm00XkZjt2
sy2/FPU96Xuxdp462bZScBKb7uWc+VoHrRHbO4w3iIy6XUhLjqsoJ3VEY4vxYvaPCIhWYyN2dIF8
r7P2mxDlJiQ/QvJ/p9GtVg6IDarNWM9Bj9kXHt6rKO23cR9/j2iNH20sHirSR8RsmDetFNvYks85
y/ap4e1aeyhWrj34HsqOFdHdIhhK7wAz/Ag9eTMDJx4SZZ15/amNLya2Z32RkYQg5sQm9d0i+M3B
d/DdfZrYg3MPuZG0i7BrN31TndR43wz2lSnStWysI9uw+XEX/jTS8ufvjpm6qbN4rHmFnn6l6A9S
O9KevGDs32/zDLD0PtvYmzvkeGhV/jhA41CTpoG93bjReaLi8OPeQh7NtJAbBJY+d5Fe+V49AEHO
Lur41KiKDdjGIE0v6eTx20XDUWerdjEUUqzAlt8FiiNVux9ZODHWRh2ub5hgrNIeLCU/q2+mM24v
K7uPVo5xrUwAk5EPpMS+BN7rqa7WHWUpfFbRERAPKxldlBkkXVxmrROkyf7Xr/INq/QuhvlrAtDh
842gO9b1ZYLezTAaXQfggWw3lHL4jTlinlNiCk98F5XcZaRIcJ0wHS4t+GSUTEquh5uQX+/r3+O3
7+Hdr3Fwyhegmuwp4j2k1KnBc68oN3A3Jf1gHTvaD0KXT0+8CKTfPXFVm9LDnJNtgdQ6OvNVSAQm
1WNP9CZj/jyzNqfTG5npUA7nxW1NDycz2+l3cW3tUzVc5RAtIGFvoR633hmMZJIBJ+T8b2bloqrk
mkyDTg19piRc1iosJW7vP5fC+9ezfdB98fcU/PtXOzidTVrRZJeKdkN3KCkwJyC5jsQMBnETrTlV
t9KmQUFGN18P+/uX/O9hDzZkT6G8WUtecmPnmOfB/tPh4Ndyk4fH2hI+bxx810tny9+Tf7BF4bdD
Sl8w1DSSGcEUNCoev36YYyMc7ByxwNnQaxlhmB5b564TR7am308W+CmLpzAAFH1cpnR4cFt32GSF
dtlPz8JhdUQWhNvnr5/jt58DXePggiDLmG/+Bu8+BxCzHo53jNPkC/t2SyJXnW+/HuOvTr1PH4NL
GG8tbT+GdvB9d1ZEA3nBisM7lh0OdffESZe4e31Wgz6j/uiGkHNJMhTDJrFPO0slGUAS0jHuR9KK
5AV+6VZymQxiofami6bym0RYg79tC5A34a/CDqd/Qu4UaNLF+C3N6ELLyw3VRSRm8aWSg58R2RoE
xRZj76gfNir1I+HNF73zrDYvism/d+oTpVZPNNKEpPld6pAWFysTtvqM3uulM79pFT6d+94ig2Zm
ASTmveT+VTp83Q1fjUIjbVJuohnbI4ybVnO9D8fRj4GzhaTO2vm+UbQTQ6Y7hFy7ftjWNcmlLr/Q
y1f1JNGqn0nr/LJMeW9b8y3Z0Jve2fb6BeD1a5E7v1LhUVZE2YGBbZiqtyguqSTEpz0T18VkcCsu
KcCDE+Eh/FJJDjqBPVzhbLtShsc2s1BCGFtrsLYkBzEAgZofXeCetGaJXBV9doHx5VnWvAhCiHnn
XPfNcwZSjrNxeYShtDYhaPdJQcr5VNrP0fx/mTuv7baRdc+/yrwAzkIOtwSjImTZku0bLEfkWMhP
f36QZ9YWQQ45Olezd/dVd7tYAVVf+Ifvrf5aJw6P0w8DqT5/oKA9tmt9cNYJ1oZTWa9BcG8aB9sr
uNK9iO8nZPbbYZZe+NJX1ZYOHAkJ2CN7RZ0QmHJ8H49YQDfF3XxcpOh3FWXbQY53lh5+YnvWGBi5
LS/FbIQaFMbdGKq/7XbY6rb/DFqT3qxs0StVkjv0L+4L9OywDkcxvuvxYez3rSV2Q/XshxiRjreZ
KtZlFW1atXdV2bzFjQADCCr75l7OjFU/Pw/UTmOwm1YBa0U1MFetAXtJnI2fUhavx5B7HNeP6vfA
vxRl+Ozl49r+2TjSxgzoAgHOrRr9YAW3kLwpqYeHOP6haTHBmbxlzXPqmV1zr8v/IgKMsWOp3UOI
c2uqibNSelZqm4z+RNM5IIAfcfxaE4c4o1gLwr6m/Tm3q2gBOupD0W572ZOhK02V5MYi/ER3fIvU
03ooszVYr690IXj9cJYEpDAl2boAJ4mO1FaF/+a3Dvexeu+E3bpK1a1RpA+1pf9I5Ph7pE+PuVk8
FFP/SfT2XUYoi7eA4gc3UOro+IW7pv3V6s4Kb7YXTUrJ0r90FbFLWLpB8bMZ//Q4w8ugn/Uh3qOv
RyA04jIqqNnkqI1PbkqOHXptVFPP/q34+kpreA8VBfEXPK4aEu5gp/cm61DuFLoOtOUfBqimSlJg
9uaaiFbFQFbScLor02QPxus2q+iSq+X9EOTfS/60VlU3dvGIjjm/AFV9RLuC5rFIBOvQb2yQ10i+
bMHpoN7xkhrkDlW2b6WMA2lsk/I70HEPXcBNaOrboodbEZRu08T3tv2MyejGlw1XwnKrG3x63epG
SDibEUzC0jGD9KnOjEPfA7AZZyesYRPV+RYbBEzK/BdNr/dmbK7RWN1OUNbzkL5ltMFj+M4ZLYRE
fEI0dMzLrATix7HMxMGxppU0ZvtpFjQB/TPPMLGbZwoSu079jg/MJs6fDSDkbA7W1KLIPXA+hzDP
vtu19BQ19c0gfBgptDoC5LykOwknMLzjcJr/HlPoAFK4Mrium7GmGI9/jf/clMVWYSClLLd61h90
P93WQt9rfnsYIodPuNvqrQO8OFglhbOxZY9Ac63hl9Gb+DBINASzeB9Ia9ChdyDONtCyd35i3YZ1
8OpwQUlJc5epf+UBOL7shQ5NsS6kM4mCegC6PXiy1O5Bq74bavCpbodD192XtlgD39+AFlqNar6t
cYCT80M+i1KmyU7juuvj4QHY8Evt51hmhre12T0qVnY/Jcm+NWAF4NOn4tYeCXTVuiv0pjfO8NEj
SFI7ayCYCEsiEGMvnnQ8kIGA0N/YGlFxEwPUMFFfNGhmYmcJkCXdZjkpoYrsw4jlb4usiuxsdDu8
TTr5HvE1ehSdJ4UvSW9d+WknAeHily2eZwt9sJSArAY7AKi39h9l7G7VeFoZ4gUU19YR2bZpPkib
oy5wvB6LSFwDb1GPMA620oCJuP7StPFOByV7Ofh4K8OeLDvUFC5mcOJQ2Y4jqdASsOhAU21NRGrM
1twbEtF223itjOWAZK1pL2yUvn+cA4A4pJevAjWa2lt6Tl8DtgI7pVKt3G5MXKu9VQFwGXRu5hw9
7HH35Vzprf5FrzSSRhAvxoiPi7Wu5N9GaPDVmIfefGk+NdFniPlYQARuIpQVUlfdXiMl7CCY+LVr
IAUgF8lG0b+W/kbTiU4CAcJCB2ECIj00dqApHyiFero1bW3tT5QEHr4B3vzNmUr3AtTlK3DoNdxA
LwWLgQznvd/lWyfoX0JT2dhO/yRK9Xufja4VPpsBKE/AQdtsnJ6FRAW5a/f56L+Mvfk1pT80kZrI
ar2TaHMB2liVVvwXSDFsEbRIEPtrimQt8BCLeEi0mA86vCYysZTX+HdA/rNzbynWu9iUK9CvMT6a
j+WDzJ0Y1s+6tJ3LOPZk33Ws8fTS3rSiANfw7DtXIuOT+hFsxH/FKOQaYKDNkfO70UVlDwZooHoL
EFZE7bY8hA8RTUJMPf4d0Q/VFz8XGX9dLC7+v5Ugd3+Khx/AE5Z/1P+H1UftYvXxuUiLrMj/10Gk
P/Lf4n1bav4P/1UhwVP+l4JCL2xmeOHvapCKYfyXoagaSovkSpSJuW3/j7OgQbfKktG8m4vHCs5f
71pSlCcpNvCPuC8geyBp+oEa5OIEo75CEZScx7ZmSWvqG4tMu87TwR+tLPKyVldvRClnWxP4KQUk
M1gbwu9uFIFkBs0pf5Nak7HBx2jY4gCorTKzbXeUN50rieVbrvWf+/Dfb8JthvwY0SQ6C6zl+3ON
YfzQ6Ohfe4CZra++Xij6KjOG9LNWpP6ffkyRjQTheW/oA35OqM4GTwhmhvIKeBWI3pxbbFcCDvmM
aXSOra4eVTj54NZVAJXM+ytf4ZtgwfLnov/Cx4jMzKlatwb41cT3LfJSucE/tgCa/bnuikq4EQZN
nj2GpU2RtsSZG0TAp2E0isDVAvy2kk59ACSnfulKe/gMK3EyVlQH6z8ppbmdNJj+0wiI+6+KK9Mv
Qw+nLyNQs2fITp8w2ZVeLr9DxwWDf8s+G4ZwRrGuhBB8vOxKCLgYwETkmWofH+xAhzWE8Mj28ijH
6fzbKBxaGAwAXy3+WpQlIOzaUdUMHDhQ0+tOV3qX9l91i4z6NaXnOVxZbIxDS1dH/5PGq2PN//zd
/dglkVPaJhOSovZv2iH02pA3CAlUYu0YXz4+L6RKEC0jgkKWe/GI95Whq22oR15YWtqdnDbNJs9j
+17JxHBFFPLMRjmIYdGRxlsFXafF90HHN8LqrI69OA+jbT9T/SasndaXJ3R2FG4GOt8oSKEVeLx6
Y2bI0YD5kZcGWbzl36g3gw0y+qOj0DmdLyAEQdAewnLmaI9UBWbcMCmxh+IkeGYgS1scpdUrc1l0
S+dTB77GotjGH4Pm4VJJshn0CA/nhKMAYmedq1m4l7jTVnh4r6wgYwErVV1Zow0HEc/glYY2whU6
+hwsHp9GBGyUWb5pFgCkkHU809jAZtnsoJD1ofoXYGq9A+BDdyUMUNqdIjBCs3l1A+j5yhd3upGg
01hlNCZUGlra/M/ffQYAyHxkJO3Yq/M2WMOPbEl5qvLKRp5+bIj10aWgnUowAtZhMUpjq/wvij25
ckATdcYPdcxfpTRfV8FwhVN9bil5MKl907jT6L4fj4UzQjgKvYy9BozWpu4aY4PnhbSq7DJcY5Vd
3U06bKM0w8zx8nE98zYZc3MQuQmuyTeLpKPF7MLWBlstUs8evieiuwfovekpf9ixfKCf9znGH0wN
ELfJ/bVjyZtsesYc7wfsxNUwwuFMqGW3vy//qNMNBoIAf55gApo5febj5TC7KlSNYgo9B5WUFweS
3icwuvXu8igLS9v5GzItXgXkStCEPhXR8jUsBKH1xPOLlkDpcxK3781m3ztgBrEDs/bWIMXfzLot
Nmi/OXvwfmKLleA1rdTT7cd0ZdYR5bjNVP7lVavote13ceyFlE73ZakBoWnkYZNms1WenOvkr1NE
77QO3ctrcHrIGRnFFmY/i77Zi5WGXEhzZODgDfjBQ+mj5gPFods4OJs+QvmTr6z5cdr7tuQkhLxe
eGlxgy3HUxXEKY2AmQLdiT5PMAmgtw9S2aywdTekla5iDIC6dJUdpDQC1+4H05Upn9t2YlGkf1Qe
e5xPFq9oOQL70Zss9qxScW61hszNJGZZla1QubOS/ECxsXmOMXinjGaart1Fo2uA/7wSF75hMo5v
0FlTnqdcw8ZYh598fM7bUsHWZcwaL4oaHouwKCGO4MJXtBvIEFCiYilLWxdUaXALDnRjYi9ZrcDq
FVQwYP4It8qkzqMWBDWg8LNErPIWdvuqCJC62KNpZiKvJbQI5H/j23d1k6vfCkrzYLUCx15BAm6+
Wp0+fMri1ganrdbjH3mYor+V7SSfe4is8JohnP8toXSbH75giYnnb5D/87EvpdAirGL1LEyEV0id
6oqUUFMogAVCY6IbWUXa8+Wzfhqo8fQDmkN1ena8URerrVmdDfl4IH+vq3KPxKtBEAuCIC7kj3XR
52POUFxcyBMhWcr+Hm+s0pbV2MiK8CKe4hspASJkxbL54XdwjmXk+ZFyNCLcxTtYjehoD28FCVnj
rAzlq6Qn3f9kECpo9PbIOYilj6cCRTM00X6gdgMjY5tOgboanSm68gyd3vi0w5EsNWaxFu6jxSij
VJVQhhpKLYGabgCK/0xC7dqLfm4QIhaFGB2lthMfAHtEkRFD3NZL1VZskKn4041tfeVUz/Hd4pvW
iPvIQgmcyT0WsWzD6+401th6MXjrQ2CMALYdOT2QfgabadIyF9mFaw/IuZnNyTU4HvYIYbjjTTKt
ClHFUWNQGdhDYnQtaN/0mgvQmQ+ImJ+OIl+QAYlncaqzXKkNZ6hrL4m60XWqWFpLLABZqnHNveVM
Gk8fdoaxkuxoGsfveEZaJuwOc9Tai4uRPo+cWhsUMJRt2Vr+va82zp2qh4OLP0dF909FcTaotOe0
KuKN2VnDF7VvtA+plr591CaBEnkxEDv0dRdBmml06OaHeePl0+TsrMD640u2trl8SSlnFpn8gWo1
EEiSyjd5/3fBbVPqQSrXRuMlRRy8SGOd0JgJdKBMSd3vwgIKD3omyBbrHVwk8Lb9mLmwRwzYH7Qe
YiAxohHb0c5fkW+lc1Y5RZZf+ZXnfuQcg1NqYYNObDuiDHOIEuSs1zizKM4EDSNQHSQJbTFeuRnO
nQQihf+MtTgJllWqGeWD1lOQ4Nka8Ioe9VCiRoikwUEe9HBbdIpxVxqO9GjJiOFklCfcNPHjfawE
g2tNoXVl+gug6NtRmDX1VZuv4e2yPz6deTOG/qgYvVcWSLDHGUQrrS4tWFh+1/8ylcig144rLcwu
tAzNraPntUcFqJRd0TUNCgXUjsV6tEPE20MrpP0Tgj3FVctpG8uFaEcLpzJbsQ1RsehXBlbViUuF
pPTMAsWSKyHRAlf9bz7EgKZuk8nN79bxfOx8GtBhdFovqjSxScI6hqCKN3feQ42wcCCmNhb/iS2K
T74Q3Y3f3CBd0czyN3Fq1psxT4PtRJN3XZf4TGmjStkoTVXqr2r3u8duftZDA/kimGlkGH9hKuqe
rXfBtohi9S5HhPHQx72zsxFhWfehEAdJhQKH2AkaeKA+rrxqpweY61InycAzgDdtmdyVstWSPsu9
J0tCckNwxq+mWRcA0LSPKZ3Na4toM2uKfD4pFgHB8dpWQ9vp5mT1nlSP2i4U6Z8KLsf+8rVx+gAw
iEVt6O1va+mjI2lVU3M1DR41tn5dSKHlUtu75tYzR8bHbxuVLgqgXE2gwKjkHk9lbBJcehRz8LpY
/Ika+ya2aJqga7XqGnoxl6d0botmqD/JGaLv1IePB/N73Uiywh8Qi6jTFQTqcZslMN1KqbpmELTw
TPm3R7w2VDzn0bDFPh4LhGfsj0YyenVglK4T2NGhQrR5q9KPX3e5VN04YyJ+KJGpNi7bZ97avQ3O
yRCFoPXeZ04DManWHAofQabuGivp/8YaxLwri3Jmn+Gio29Iush/vsxdegEAV+YR9rQRvQy5xdTb
rGHrXV76MykSNQFyY1xA58rOsqZZZapkZQrrMU1xGaHLkaDBoSQ6sK7erBGarS253sPnRVdIF0L5
ATM8CLawGMWz30IEufIInDl41OOwqKTUxOO7LBAaQQBLMionr58i5cckYSjCRx17uVWLdTogFH1l
AeYNX5z0owEXJx1gqlRlFQM2UP0ex8lJdzADIjdNzeBmBKmw6tvS/5rLo/zcpKm27YbhY83at0NJ
kEWNS5/ZPxSijg9lGFh4CGbD5FWWWu0m+IlQfaVmnWuBfmW+Z741oqw5biVDMrgaj4dqJ/iZUdZP
nm8CvO6dyna1FkVQvRfXkJAzM+l0afnEsPkm/6cOcDwWkle0gXpjouBka7tOtTUU9/TgNklqey+F
nU7xAQetMBrbzeQA++m0OnJjQyo/+7USXznqpwUJlCFxZMAmR50t3rTjXyOVtZ2PSTt5I7fDSiid
8QXBkxiCTS5uUDUR+OY044bV+1XXnXQlpDy37kh7wMfC/ISvej7374I9pU2MJgaE46EU9rUJAGwM
WfEitPgagPwtNl8e6PcjLVYdqUAoLT3aCpk5pveAyxxlq6gCmUhHaZrHSTcRzEn9tEUiWxOK1wW1
ShWizMzd1NhgQjQKcJ+DBtWt1SgbagdysW7WFO6dYivlav3LjjrgdVaKHNgdXyi+E4psx3d5VaBN
WZVhUF25FE5v7TemErrbSKFyLxiLUwuoa8gVQ9K82k6qLTpu0m5Wm/BCHSEpyGDl6KwdGd7hShvU
4smhGfg6JoWMM2Nl+wl4GWPaWZGDMkcCQZ+XrJeeE6lTXi7fJstLGwwENqAauq0mnpcQBI53OYog
Xk5xITwYZQYoGG2CKCw+ptY9EzssSgEYNyA/RPvcWlxZvZklGnI6raebTbSvtTHfmvbYfbs8l+VN
zChkmDoEFD4XDZm+47nkTtmVvah7b+ib8S4gn12VkL+/SFFuHUYga8+Xx3vrIrw/uCBXCZpm+wH6
UBqXxvGAZapgmypS2UML1PrVJAT2q0qxAgngatcFbhpblP6LWTLc5c9QGwRbNACEEcH/b6ElaETX
IqjRYuvC6NWqWqEglpc7CFkoQkmRipopG3Nel7lWE5qPShZBUC8rEw44/zVCppqErqqZt+JnXSvB
vWhLUFO9hMtuERpyi74TYHbXzH0Ka5FSC0SH0CbR0Z5DDG9Vqsmst1kbHS1ptCzXYa9jwoYgOrjz
BsBKsUZdpLyPJLtOEP8cyl+Xl/DNVPV4CW19Nh+CGYTzHJnl8RK2rSIneS5az4mUkJom1h57By2s
B71C+0uTvhjJNH6b8EE72DlyKjLq5MWadkVcuJkeOzdyMZW/c1RUolUygctbZ3GERWSdFNLr2FmK
QJ/Lkm/CGVt0h53UdIj8uX0NoKX5GYZ2ibonqOc928vOZL0TenJt1p/DFHEMN0ht022nOpFXcduU
2n0bw1Je+Ugk3mRtAykDpoJMIXLEbHUFwjOoNq3W6S9tG0CxC0Qs7bLECGw0QtK8woVV7e/DqdIA
ISJS9wJuD9h/UVMkcWewWOKKvG3LVW+3xhMNQPR5DPwOb0ajQS1J9f1pAw88BzTnjAjw6I1VT7dS
jxDyjdrpzRc1ycG7dq1obTeoge3d2pBz7qVg6p6Kwp6sVRrI3zlhLUo4YYsAT576WA2PsCgBMFlh
j+q8lhTtzlARgeOoBQWYua74HCVJBee+RxfFzZwyGTZZkBvopOjlLsuzMdy3ET0AsK5+/aLqpDBw
WUJcI7JJ++qbCjoO3M21vbt8gJb3F9EmWC6H4h/pEgi4xf0lxixS21JtPRnZ2o2CQcwGwzht++FR
KJjRl4VcD1dtaQpTppmhohNJDK7b8G+0BExpgpfO5VFOGqdMhmFMJjSjAp238OTdk+sXTdb6UjuC
2BI4IZvNtEmoPrqxNvW70Rp+GIWC0tKogRFvybQxWxNXkrU5m158jzMcce5czhrRS/lkkLE+Qqd+
S+NUUdY5AI66E+GKAnHupqgf7iskuWA4/7ky9fmNPxkXIRMCLA269jLyKprO0iS7omEgcCGEhiKJ
14xlaFa95Dh/c2TG/joEIYkbW5P5UJoK3CtqXZ4pSbqLZteLkvc5uiXEhptRGetmZfcBbh4NehVX
eiNnfysNKe4tckDwFcd3lsg7QOmt3nlD19HRzlUZGm2cbrCykvdD6TTkXtbH7NOIRjkbNuX6+b2G
BLzELSICNthtanZei5qO28sxWR3FW/fyPixDTkahiggf04S/rxIIH08tV4rGqmSp93pbivZyNwHQ
tqOpAxNEOPWtQZ8OZ6uxCv82SPlVrl/547WKz5nl5Ruj4QgYCfXwZf0j7tq0TkeJTL63p72CjOgu
GNXoyci7g5PW/uessdTPl+d9UsmbJ06gS4mfXgV2FItKHgaept8FyuhFsgNRpFkRvz2QOH5W6eCP
lezy9v3oUn0NmtorudVTZQZCxtfixjP3Gb/jDetITsm3cLwBTVU33LkB2c7QDAc7VPVbJOz0G+zh
rFWhjXgOqiHKRqVSojKloBxjjBa9IglB4hblqSxXFReYztXa7xzLLD5QclwO3nw3ke8uFijF2Usp
En6Y3bUD1Ifwry1RbaniqNgLlVuxMhrAsl2Q/Ehj095OBfozTU7oenmnzpwOvgLQHfNGcZMvFsgp
fHiPc7od9C3aa0PePqLXKK9lY6jcQCtw65HG8nB50DeQw2L2c0RJqEzlf/5EjrfFNNK41MqRZAg0
0M43O39rlonY9ZPkH4CH5StUHJ4rJW03Ot4fqzpOWQz6BLBvGvuJ/Aqp4zxXaN0n1Z0eG+MKsnpz
C7BI2tbtZB06TK1/jU7UH7QQHcsBwtFa7RT9ppP1FwT5wg0XMjkDO4/8SyGBPPbh/Uw9hJI8zyhz
1sgjyRbNlSbZ0EpMscMatXs96vIrkKj5EjhZjLkrDM/exl9ikdsI3fLjLlUmT4y12NgdOhcOwt/r
MEPTNVZH/cqbtMxE+TZxfKO5YSpQ+9+wm+8z0aqhLZ+0PkdPbXsvMVGRRVG42cRhXewub/SZz49A
lGozahYc9Ldr4t0LLAXoWbVTIiPPp5j7fgr1XedI17LDc6NQz6atrAIsQ+vk+DRhwqTEhdHJnjAI
ZtW8s/adzHd0eS4n1Yx53UwejhkMiznHWyXt3WTySSNiF6Hi+SnvKyiZOd7TiKefOjNPvgXD0L0a
Thg2N+i6wQsKBiVzq9Swqq2U6HLlpkUNXeXyrzo3d0rBM60fZIG95FjjCR8BH3Vkz3FsACTogbkR
d+2VUU6gQzhq0HMkhKEuh+LEskBVoPylRTzNXoLWEsJ+TjCuAzmLkGVEuvlFK+LwleIt1DQ/CCov
7rSW7CyJIAX0E7KmNA/1aI+mWv7TtEPxoA0pHDIL5T3H1XVEjK9ca6fLwu/Fo29OlUEpL+OuuHMo
p40GxQ155FlFF3CtjF1z5Xk//XIpxYPIA8D+5jq2OHik+DaywYXqWSaXR4uuCXmW1txNIg33cT+h
KnB5t88OSE14fsnBkCy/J566YBrFpHqmb4drVHTFCgCTsunJKt0BP5z15fHewqDju4kZvhtwXud3
Z57qACaAraZ6uTauAiuK1wgT3kS6dUexONoqfWHvO6nxN7HT+1sU0PUdpRq0Edqi+kQlJF/jVzDe
FKL6MSR2vKnoVBxyc5K2g3FlM06vNX4q9FewepQr8G86/qm5bsQgW/ipQkIak+cVQVHAki5qWcmV
oc5uw7uhtOOhHCKeaaBB4Dl61qxpFVBbSnVlZfZjuIWzeC2MPHea+boR2gBpIFMYPx4v0Ec0zNRM
9bRIDw5BJDMrhM+vzOo0FHj7stkBDMRkc0nJ8MuxGPpE5XAZleliyGJ5uZnErk5MskVp1dqAIHNe
L5+w0wTJkQ2+HjwLiVIBqB1PLZeVzsnsRPOaSTNdNNn+yqVhf6bHbd4JGV8IWqnTDz/CMuXywOf2
EFcblBlm2CFwxuOBNROfKkOJNW8wymjPrT2uaT1PD3qGFoMzqu3/YDybC4lvdy5DLyuDbWkYrRoM
mieh0AbvVYruLacu3SzUR0hSWXElqzrzOXBcyDnQ8QHZvYRAUe2OxqHNJo8khyAuHtWd3Wp/0NlL
rox05nTSjwSdDECJ8ZZ1Qh/t0z4y6slD9FDe5aF1D/b1GoDuzHQAANvsFIPQqFpsV64Nuj37yHgt
FtF7YrJwPan0ZvyiDq7M58zJoAsDzpq0ga6ktvjaHCdDFL2UJnbKVh+bodDuk8TMtmk7KjuqgOmV
7+7seLNIgKUSwFgnU5uNh2ZxdC+OJ31rkbC9Vmn7XdKs5GFKhv+tyvd/9co9UxZxCGI4gqgEce6X
NZ4RSdfSiEzZM0sZLfzeqZ+0MEO03vdxtJCNcBvYlbIqU7vbGk2d34g+ka5kAGe2k98AcQc7dqzi
Ti5rpWnHjCfcQ6i63EYIwdJtjLWdRoH1yvKeOZ5EbjgvkBTMcjSLJwypisY0Qdt6XaT6t+MA7ztA
CvzKPXbSoSBCmtt35IIOMADCseP7BGdLO+vmiGO07PIX+uw8yBqKnQbK0DdCTsNbuQn6GxUvCVfT
ofeafSNttdJUd4VZZIdUi/5g16js+7HMt3nSh+vLF965t5x6x8y/mrEJJ2GyXcf2KORM9kanhR5s
9eGd0cfdPhLRtwEVqR1AsOgmTbNXNcjzO2tEy6EcKAHnZWy8SiNo8aa2gVB0YMOr3kA8IK/rdZMn
VJWuBDrnzge7huQhPqt0DhfpsZ1XqPirhuxZjQ1LEvP5T52lz+m5f406dOYF0uhRUqabqS/4GRxv
nIoejJkageJBe6H/TdvhfqjT/KExYwEU2FFmvpbMC6E2vy/vyLlJ8iKgvmMgrozD8/HIfaSKMO4m
BWIHSkZhNH0XRm/s01jpNpdHOunyz6eTZ3ZuDahAz+XFnWb7zYRtg1C9yS4fCpoAOyXImp88Dflz
qqXmihqRgPueKt+VoVC/GCId95oVXWmCngkxuOdIdWUcdLlcFzMewigqprpTvUCt0W2a9Ie8txF7
p1KynmIbyFGgPF+e+tv1uQhh6arzZCCaZvAUzr/pXQhbouqYDL6hecgD1zPPIkzv9AFq1YrGZZog
8p7cIJ8Mz80ukk5F6aQ2LLQH0hwTGnNMvLwy/tJZrMO1Sj9l44yy82o6kvlTItCUtqEVICJlRyVA
qNZK8r9x3A89YleiTFzkhfDiqSX0rze2JeEBZleO+lVps/FhNIZ+N42NZN7rhghvrGpWReGYV2gM
ZNmtn/QmzVhU5hv6E0Yp1lHhY5tXSn13CyWpo1M1iREOmhym2XpUgqlcGYpUje4QKib613TN7hVr
VIAwkCgVwJ/RM3RNoxWDm47+LAHLUdkZlok5lpTnv5DFNFFJJ9x6FKoJSE2uSgwGqBkWbtXYxasm
9bK6xsbAxr4vLLvXcooyNKW0+Ldv1EV5aNrAmKt9tVOusqCcRZicAm0R3w+ugcrPHWrAQsiLzZUT
6KSLK3eiB4UpjNA8kDmP1lQqd3i7TV8w1W3/6qPc3zQQF9cW7b5vuexLAyD4UjwoU5HuL5+xM08M
iRAIM55vBWbP4uvqZz921e81Sqx5cKCFCPvQsoPdh0eZP2EVzT9ycVVdPGS5JVQ/lnzNS6vI3vqq
mWwgVv/44CCzKKcCGEhGMNakdnv8tQymim5J05he1PTVptJNZz3h4n3lTT65+RjFwotgps+psFEW
nd5WCfVB9hXLG/BqWGHnhAQnSc6+svRrV9/J9U4fiy9/5iQTdhNBHk+o7xMdlZNE8gor1tBhLz8l
8tis0iSXbjAsatayEw5rWy+uIavODDwDAkkwuHqhpS4iViOeJqXAPsMz6UY/WXXZu2mVtZtoyn7b
MuIFcTI1azSXrp3Gf2WAoysP5DtJMLmijB019+3xnCuAp/gFRMmTLSySVKo64VbgsnbfCima1vS/
JHrDSt3d0waM94Ywyk0ZTeCOM0imeiBTuDCxQHvUERb6lRWx9RIhg/3YIX6qu44viuIzhZUIiaNk
zP2tEvSm2BL+FBv88TKf5DGsBCJ7KqIOQgzFTWWqarWySgA3a65X6zFRrKZdOa1ZVC7iUdgz1vhb
7uupDEpkOqbBcwwniBCQTKMnU3K6pzTjA3RHjPA8pcqcBzR10h9xoWDnbQsHLZQU0zQvkczkNQ5H
pUOVrO//mPXUTgjhCPWPYvkDWit9la2a3rkNUS4S99yisbITSjW+NkYfaHg9aFmwFcKYhQRjMaCo
b2i/szqQ/xbQfslKY4HoyQwmdZCAjeA6h0aoHkYjQoMVlqn4k2TpQeJm4voPfFg8WsNh2EtJ0mOM
4ejPjTGhyx9Eqbmv+snE28AcrWnTOjiHWhn4hJUIjTFc143W/u7CwajdqO8Qj+tUrduijJaLDTXz
aK9IqRqga9lSTLErWvZWTiXdL9BnwU3ve6ulyWs2q9yyN4Ujvc0qvqG6p3sUCuNX3a4Eui9+aKD4
1IXia6MLDCUd4i3Pbqd4qztlcKhw7fuGQ4oG9rNstYfQgPGC+V6KAcCQ5CK4cjmcBAnz6aUKQdeI
PaYucHx6e7yzLEKD6EkWYYCkhyxtlEgU61Yvm40oUaUqsWK8EnCeVnfpgKCsO0dJGBWjfns8qixV
em62dvIkxTTijL4qX2AMjm4lSeVeHft4Z2M3tMNPyJgNF9W9RjN3whTu1hJm9NEUFB40KQuFGDq4
MMDn+/NdzBKbbK+T+NkTvyPc4DKqreOh11cCkygIXb5z5Wk5zQmJpQ36lDQhGBPuw/GAbZri/oHR
y5MSJ+1Ks6RpFyfwzJMiE49TZ4+3coJdgCgzZRfh6PRJQY//20efHuoVOqk9+8CTfiLJbOPIYOex
+mQFPk6/uJPdmmo2Xtno+b4/vhvNWdGCaGEmbtOdOJ6p2mJ2gbC0jltlspP0ATujUFXWaQERNFTD
Bxs7JVTwnG7Tj1gMXZ7i6bvH4Dx3lFThvGBafjw4F5pqgVXTPUOvg3tLxzA2zRFq8tEUuDzS6etj
UoYkWABG9bapxyMZIY52cp0wTQFPJKQbMuZjvMMuBc5vh91QpbYa97TpfJAqPgt7EHZQEZop42Qc
xwPnYwi6NBK6V6tO7ZqSJX4EQ6Vvnd4ZbxKz79fo4BQbjKSka4d4jk2WWzvrWFCE4gLBCO14aKGO
+JFWmeH52fgyJo352WrNGFCpEd4os0JXUY0H7pxwbeqF8zAo8cEx010jhT8/vvgUN0jsuL6sk46e
WZpm6rSG4aFB0j4aE/n0quxqdS+n0jcWHwIqpJKMCCCZvlwe+tzxpqw50xEp7wCxOV4D3sy4zCLN
ABo4Ta7dRtldZA3BIRvT/rGo7du4TGEbx9ysAVnK5cHPXCOUU2HK0Iuj6w548Hh0Lczx7BuIHruo
QB4kj8p9F2BTgWex/d3C02QV6gJvYn5W9QRgJ93gf1s/Xv4VJ/U0TuD7H7E4Bo5vtd2UhyZNkk52
B5wBthhC++gJIjYBzT7aXB7v7Wk4PneI55sQDWGYE4wtsSQDTIIeZ0XTq+VMAnIWp8lXzYyzHwYP
xSejBLLqNrKdBm5TNtpX4gkFA50mwRglUsfZVyT0MZMO0EtOt20vkDg0wat+JaAALoc3jdmsKhCs
JaaCItkTvhqAKMiI4EpgCvkVcxpVgjmWtPtUUXqBfU4v/RpqYp7LMz3zSBJF0zWG7cjQADWP97cq
BkKx2ja9caA9jie1dHBE7TzEmd9u/5u982quI8nu/FeZ6Kfdh5LKm4idfShzLdwFaAC+VIAkWN77
+vT7K3RLAgoI3O0ZjRQKadjsHvICKJOZJ0+e8zfghWE1TbgOAljAjiTRjyi2dHaJI8+mwQ3zXFfy
7UBzN2T2S51WhEy/mm2NXAz9UFT6DUC5+pTn1hMLfNgZYWYeBxzl7I+f/s0pT+ZyzGwq+GzNnF9e
P3wERrCKtFG/kaRIudAK7MnCqA/3H19lJWQHMonLcDxa5Dbo6kJaf30ZbcFnE7yMG7UStO+A4TnZ
T+FJimTrWi5QGg2EVrhXJqH51OONdIkZ47GNLeEndDFSajkLNC+QcaFyRTnzbyxc6l0xVZLIyaV+
OoNdWNbSeurLIDgWCixBZ501GakYlZ056TeDEcyAIQMkGQEr2iDpzklLv93RqMhTLEOBZMGqrFdZ
opeDHpWKcZMMuM8FliVtB2OyjsHoK7bkJ/D2i8Fy694UzyzwtwmpoZGOLjkZ3Og3BfMcz8I5NsLg
JE3zuJt6Idh3adDsOwwenECMM4/Gd34mlr4N5NSQSf9oLRPLwci8ngbBnOMUZ2rhCVGI9IhFU3Xg
xFe6USWr9jgPM6a/FnhTebD2IPxn9+Np+HZtLZdH048tnGodSl2vMtBCbTVZLLh8X/n6jmZSR6sF
i9xOAPMMUuoczfTd65F8A00httANeX29RMyMYErN8BR3VbM1hrTeIRclOUkqoGOLMc+Z1/t2MS9o
G4gwOtuzBuZ8dT3dVyRQGtGpp81CiQNUQ4493ZmQ8RY3wSmGWifkngWcAgPx9WU60My0o6XoJKNT
fDdhFd7YVYjj7WUwCTgB+3lafoIzCZw3kVsM/YK+wF40BAcIBSgIYtNW5X4YbEVForiddeUpC4dA
dPWpya5jBQ20M7f8zm7GLZO8ABgkENE0eX3LpoTZaK2U8SmcDMHNo5DtM8nke0zaha2YC4Fbtqa0
K6WauzX9cp8olQHwXhHuOEabnp/Eyk43E3MXSZ3hTR06J5JfdiejyaNDq0yTB2v7BgHGxAK6rzQH
ozGbnS4F5QFLVMmNcwQgcXD7c6LfS2Al5ad3iPEMiCR9HVh1CwHSwkziU0ZxoK0pPPVRpHLsxqVP
R7vx4wX0NjJyNQXoLyLIZMHPM+PFEa7WwllrzSA+aSlis0CtYlfWGsT/qSmfSXzfmctcCrQvonPL
eXk1yVJK6vhRmtEJE4TkayGGmRMkTXPmTPruVXhx1sLnYvGvzi59UglBjdvySZmrYAuBQ3BbFR3k
j1/bO3GAvPHfrrKExRevTcCsbtZirhIqWBZ3Im7dvoVXtlhJG5g0f0OY4xi4aMbSGKM7uHp14jj0
htmL8cmYNPWu6srZ6acJr+RQsA7dEJ6rzb3dSoCkY1mgmNgu0YhbhdWwFk017SEey4D9NvBIW4y+
dexFZNJADQl/d4oq/c/HckpqhggQnoekovD6nRpTFuDH7cenhSizQ0gdS2mAdF4YRj8KJT53Cnhn
5+LoB7wayL2qMBFeXy4MNCFU2yE5xZKQ24aSH9tRuMsq9ZfcKydrjC/UTLsaq/zPin6wwGnvcKSX
Fy8rMIerC1Md0aSUmO53wNmjwEBaNpv6M2/znQSN3XgRtuRgTVYgr6Zom/uNH4rUp5AxgcMBiar9
msOdEe0hIWzZcypoe+wGcV1vdaqeHUxOnGB7RIUi3M7QoxtU8QkX1JtwnofCMfy50TxziOcNAuRz
ZyP5kJyrb72zruB1sGqhwC+anauoPmLkO/sCJWFjyJbeflttIz2Jtskc684ESfPMOn4n/JEULqR7
OptYBK2iBQzBdDL9mHJa3T9E1MH3cdM/QYU5p/H0TlgCZQ4VfcEPccnlwV8EjGr0razsjewUBBE0
6SJWnVY2xjOD/s66NZcG8aK5QtlGW6ULejZJatGp2QmVH9proqC7A3Q1p9CtxMsRbXJrREq9j2Ph
W0zBAnkBJ8GJYFGlW7/EbKxJNrsgPw1SbTqAKbONlWnV0QRUsK3DYjhlowq+vkCZLU4t7bFE6d3l
5K/BoKKm20fCsMGnNb+qO7O6UuezhcN3htkkKV46X1RroQq+fvtDZ2ZBoE/5KU675GiKM3V1EZ/o
cjTbM0PwzkAzyhQGaVBRoFzjONoWAScDJv5JRtnJqXMBSecU6eyP3/kb9ixBBFolqAM2hOd04fUT
icYgobSUFCf4SyogcUU7+JjC3c9V/7ygaZ/QZ72Y46DfkvkUmzKRq0vURyl1aFq1KecWRo9QPtVl
EW0ATOVe7afjBpuraK/36YMcaxC75XL+EcCqc1IBytnHz/DemwKXQEcUqTlykNXRQRgWBcjeLMil
RYkA3OjIXoTneCXPCLLXZz+SdcvkrLrQdkCAvX5TAYw/gH1WecpbNWE6xn20RTwfaTehy5TU7ZQy
+h4mMIPdSm6VL/MUlIY9qKr/SDtCOvWjPH725aC8y2dd/+7nU9NsLKOOT4Um+z9g0Mk5BcQFZV3H
rYQVsulnZ5bYe69qqXwvJednWcTXzzBblVJFRVKeFLVI8TlocZeem8x6+HhE3vJhmFV0Axe9ZEiR
HD1eXyew9HIcsVM4Kb6PmMLwpRhooSQDHbCGqn7jqZ3kxRXi27PWON047JtBvCzmP6dF/5wDU36m
GUpnhRqpuLyPF9FSQVmAAc3jk45Vk4O43LiPNaV3lNhqttY8/JpyY9P5bf1ZGfP0DPrjnbdAesoh
3gSPqCM5vMoMpKQSYxh4+alWegPKqDR+UUKsFuAR6dsYp7vELhXMUDSxCC8HVEe9Uu/NLRzV2NHD
WvNyVSnO6HG+s50TvhaaIBwpYEDWameEHhcgL0Q90lDG4LFuEtx4FZBbDxN255ktVHKBdcpkBijV
qdExrmplpyqQ5+wukETfi/iq76khcS4aoxhKSVuNv/BJga8a575Icw93nnNdjOec7fXiwwCSSghN
bToKKLW8HsjYz8YUMilnwkatb5Uq1D9TkqByGNB9QCsKYcnC5dRh+fjiGdWeESm3qE9HgjNEiN47
leZ3yabKO/V74YvSZcvDbeR8rFlno9ADytG7GO6fL+CL1hALl7JeJwPXn+TkphdUGDlGKTQPWMbz
GbRAc0CbtcepGPuRa3OKJtMtlWooPQkadOK2Vjxdah3poUtxdoTPE5jQBRorz53eLwV9o1RAcr3B
bKLA6WolLd1ZrAyqbCCU9kLQheJBmMNmm4SGnOELbuYnXapVMML1XGNRE6CVCIpAcDn7OW1sXCFi
NN+UA8CMWZv1H9iU65Xtq0L9qWvlLnFkMRwexdpQEwfEJ44xZZPkP3y/Lx7adNbxK5HMfNeaiK9g
K+DjYTHSIk4dVcDl3J7HUcBUaEj0juJrUdaORHxHnNc3wJpUWa6d2kSrZAq7wfQzgXNUOZPV0DWN
UU3SsSdHcdLumsb8NakljdiPY471JrYtS23BtFGo1SlbrSa2IqhaBC9mPulVAmyIeIA4ZFWUIraF
WLNDOJ4Ncr9utvKtYKWD+DkG3Lrp5RzNP9AhUnKkDziWdlPUypM8jv4nrcfjm4ZKHDg1niisDrQP
sVtBo/db2c9+68CcG47Q7EX4rQzBbdRxnvO6QJUfIrMNM3uaa4jhqlJj9DdJ41Ee2xkSblhXXDqV
lcWcTnyMcnn+UogpC6fqq1Jx/VRMbyQEtegktVOSehB2U98psIMqvWQss+/YE/WyW8hmK7sDKx7z
CGsaoGWkJqc63OGVB7FNpr1ajcFiyFaZ/daSCmWwa1WlUDGmrVxjGIG8ldFMYLcKpbe0jdmVvWQL
sCRaeOqL45kR5qKXF1PmQlO1UkeppBw3dy386ZdBEQGSDMLUyVJJDw/w+QRy/1gJf4lzG3xFyTO+
kzCjN49VraMXWC7sBFVZvAppyljekM1g0oY0maC0Kdl8TOBI5x4bpPqAfq1PsOyC4NGvAjj3gwxh
th6McPGMAlLuCELlX4ZJlhRXQZvIAz7ImthvzQms2Waui+Lu4zn2piZLt28BmRA9FkSPuMo0wsiP
06hrm9MQm6mjlSWG43J9asSgtnsNRVItHb43o2KdKTsv0e1V9KNIDqGMXjXdlkUY+nX0m2JysHie
6lOZpIpTdEgnF4GM6KKvVtu2P8swe+c5F6b6UoAWobGt8UpNnEujqfpcL/WPXUp9qvMVE4BvdsSW
fcvcwlpSVv70gZYslGck06QWBxxr9XplPZDMWe6bU7iwoBdBeC/VEeD/eBDf5PA0NIwFfgpGiQrI
Oo9r5ozlKWb9SaqM09iFj6moWheDWstnZss7FyL1WdRRgEkzb5bPXyQffosITiB33alAANvl0AIv
k2bGJqnqc2n8O5cC3I7MMgEQi791X2KQQCqQP46nHIFhh5gwe9ApzSO8teTMU71telKtfnmt1VE3
VgowSt04noYEHaO2ogUYzIiHKYmMzAUb4RbvCuOLprEjl2Fc29T8C+/jMXwb63HhQEeSSUoFBIGj
16/WSDIwI6YxnmT09Vy90a1DPs3ntLneIi55VM6xS6rMVKGg8Poyeh0nlVYL42mUpWIrZHp/rPHH
8mp1mI4AH0ynCob41kyBDaWL+DA4tM4VKs38s+UFbuRZQ5sSE6eP9Y2MU4wObtUOnMfV2h6HSvMA
dRRugrmw+/GrfSPTSZOAfRSxNdbi8vird4vgC0CdtB5PjaZskzT4Nphm9FBVlW36/lbpQjdRgu00
VnuQDUcw1J9aZp9dGopwadSTCHFY3318T+9MbwYAXCOdT8oe6+NE1CmROXfWeEKTM90iEzlcxwOA
xlqmlPTnw8OiWMVxGCd6ynqrx7eqtJ9Uqh6nWmsBoiWxeRcPBjKRCipRHz/W294DpSKdpie+F3DQ
wK6s5heQJyEMVOk0ANjl2CcaubhRSblyu7csaH3REJeCg6kmmW626Bd+FgVJuIiaETHcmFcm27Oh
FTcV++VgT52vHgPS6HiRTYXJ0PqZ4gH407/PcEKv04g916nH4dc4F8kPNpsOx8JBmPdQfdmRjREY
2uXsY8z45+cvohBUnBH2W8RFV6EQ2FGvBJM+nTSlUGCGYHMVUsi6pZNQnTl1vTdXaCT/jqqibrla
s0Lf9cKUCNPJmvrJzZM+dcIMi6lgCs8KuC4V1tf7MlU4uFNLp5RqmbEaPwTfCnnWuZbWRoZTtFUJ
f19H1jxHtVwRwkvIMIKbQKLfMR4Xg2wVZ17scoXVHeCaToRiCqH7st5jUkvQRnLu6dSkIPwR+BJJ
zQJUTYWZ/4sg/EMqFjlt0zk7t4++TUoAgEAO11DwWzS6V/k2zbpZC7t0PmkcZ7AHzZCj0oeKQxE2
Y9Mo/fl1SX8YcjNcdGC+a0E5bH7r3jAm8WRB5DEiufqsZEq7HwdY5x8vy3fCPiythdZE0sWpU1nl
IR0WtnOZptppBvvx2bcAIcQWvqhOVcHisnvkeveFAHACE+sUPVJrtkbZDcoEBFLVGF8+vp23e90C
gKfoy/hSDlwzG3Mka+tCWhDBo/UAfE5FOdeszkTYt4MJIQgcGRWupWCznsm5bEVVJVfaqVbDZDP0
NY8sq/FeavFTTPpWOlOGeOehTEoi2pKFIRK4RjdQgEdsI6jVk4hyjz3klL7qwmo3H7+6d56K3RJg
msUuvvTaX8fXrmxqKuSNfsprLT8k0F52XaCEW04PI8AGUfyzUCzCwVK4Bv6+DNRaR9tvqnSe1Ek/
0UqRnIxs1uvEgcJ0kFq7tsLz7+Pne7v6ofmAxaI7g8Il/339fFkeoP4ghcZJsoAh+fDPYb60wj6o
KLNJc904c24a21kIf3584efxeR132I2fsYfoyqrEwNdX1sMWwZCaN4sP1vBLVUmlAyGtPa0TPvOK
m9uSfr8bNSb4ejGFflNiRUpLV/WQQ5iupFBLHStWvjckh9gahvnJRLR447eGakeGlp+Z3s/YqPX9
gnJG0YKIRVN8tQE1CUZeY6cYpyoVck+HGOQYXRM/+AXabOKAQqTlD5HLIWu6KJq85EwcRJ7UloLb
GHpph/DtnWQAVfTxi3y7DoB/AMdY6hW0dNY4EL/ndWjBGNz6MrD3KWhlJ0aU8twu8XajgmxOQEJu
hWvg6PJ6uMCT4TxM9/pWoB55sqpK4Pw9dhbCM2U7PBajr56MiqKBM9NNMTdxgICQE0WSVKDvVw+4
7iZGcZ2y28G5wmv7O4ZTnXwwsUTa5XFgbcM4Bvtm+tCw7bGMMCqegqaa3Umz2tNUaXiH6TnHa1vU
4hoPWE3LvqAlPh91Pa8zxPdCC94DkHPwyaI6e0YYJ7vYsvrsAdTTjKhFV2H+mxp66lGqKb5aHaz9
vg6TW3bn7KcRRGq7Q3sq/1zVqgW8pYzkW382jA2HmexRrIqwRpzDHzNX52GewBaIs00Umh9kJcGc
q2knVCWUocbDtuxq3xukStoDXol/RqUUi2xsaRI4ZqbWFTp1enlsujr+VZGSImMuB/PXqpD167jq
sgTh+ES5ymTUBbeGgcMNwt9jH9hd38FFq/0yTLfpkPdOGqY686qivArOa2w9GUvxCyEApA36XMXb
t4n1RDozH5Yc6PVqWGT4F/EdQF6UzZTX06GdEEM10ja6jVs05y19kF0lM9r7RhUQb1H69lAbguIV
FU2uGdG4Myna27DF5Z+rdfS16GSuModoxn9G9bH9yRPlPhtDaCphojvGEOmUXo3uhnYJ/ro9GqYf
r7blB796bsRUyZEAinOEQW159dx6hCNNB2rglmZOfTkWRu/WoS4dYophG82Pg0tyfuHMEn+bTmhk
5uzeLD0wCZxWX79tIWVdsp7k27bLigtfo5Y6ZMLoZvTc9xV521ErEn9TYjhGkwDvajNJ8gvoudWZ
7ek5cVk9P7gIFH3BdSKSsC59tLUsDdyLejuHOoi6sTM1wYtlbbgezUm6kuKQaq9fiKVi62rQAVrq
tQelwfsAsmjVo5pfF82x53Q0bPo8V69qa0C+Kc9mcXBLEiWUJUtsNJze8vPNEAcNQGD0eWzU9brA
A0yqxq5aqNY+4WRDWjojse9KUl6iSUZNHCNlzM6pNkUV+oSB0bKDfTwD3mQEDAKhkH/hCYZQzup0
oLdxPdTkObcWdVrQZ1bmQJKcN2U95B6+H5H78fXeTPWlgvZcR6O9Cl5juZ8XNaAArW0cIWPlttHr
5BIzIwXasW+mnyux+JTUovxQFYP2gOthc4aY8GZnWa6MwuDSp2aHXjefakVoGlmYlNuhHhfbYSF1
AN2c27/emdx0tyiRLKnpUnlfvdDMysZBLivlNpqC4hBZKeaYGnbcWZIabGVzgN6fHF9JDO43bUru
zVaN9ihTnxN2e3Ps43HBKcDnAIOj0KB9/aLTUu3iKOiUW/gS0ydxyIudVdLkC1sh+PLxmL73Zl9e
apV1kdtlqkrkvM1MipNjKWQOGdLgfXyVNzEaUBGQG5C/2DhQqVzu4sXMiQxJRGGp02/DSZE2iRhl
exDvCl6cU77rylI6BLKCp5bYzZdTIklnQuXbMh+AJmrd4A/A+vM+VylDpA5s+7qv3pbqaHqxmW2j
ME5tta2OoHEf+ly8auZ+X6j1dW9E566+vMPXkQrkDqk7h2pNp62+esf9YAhim4fa7TyP82WXSMoJ
Fd3wsk/a2a0jcKLQbOunRBGzb3izf86LaBGureNzieOyJaxuhDx3IYkxDBT9V1tGY3XGbNSZcCvW
HCRsyRjoZCPK0l7XfHajZ9jB2lU+lopjIm33awi6XUuQhUY6NJMzt2UkYS1txd8/nh5vFp66VCZh
drGtyODO1uPTJAHgcaBhJ7mbgu0oahdmMCk7Qy2UAr+cbDog3dvcaAnYmSrOBOoRSf7YBEp0bjms
l95iZ71Uy9hWVLLMNUBMMuoo1Kk2n/JSrkK3mYQy8eSQJN5KqiR3IMnQq9DQP5kvrFIARF5mFcJt
gWq19ybf67sjcuwT6LVOUtxZMdOlATaokVfPKDLZotrohE0Kl8iJ5nN+4RvpYNh1kQi7OlW1HxUk
ggs6C0MNETRqHkz20s6G/1IONhrl/Xe1m9WvllhGF1Uh0ltQODhZTpFD93OyeqmdxUEyfjGVqQWj
HGdHnAI1RLXiXLbJ3krZrTnKCEiXlPPotHOax9RZaPfa0phF59yo3gChlgMVKQMUTdCtb9V/xKDN
paGskrtATWp5P85gbuw2DFB2jHqzkW3iffLUJ3L6yRfkhsrdnLR3ctspO/Lv9HskxSoIa4rFlA1j
KwgdBHipYki47fw6Mw+XOPBygXCvGIuAJIDgDl5pfbRIZ61osph7hZWLkGVipq3T95W0zRSx26py
WOxDqci2clwnd9MiWAn4onelIUkc6p/nlFSk9YLFu4WuC9CThVHC/rfKtlDWjaa6EuQ7AfMQRNJ3
FKc9Sf8WmpQ0Gn2zaLgU+mMmxVfazJsr+p06Jn8yweYmoFDgrYo6DlyRZ5GOF8EbeRWt03xZvEuL
Tnd0HDcdcZ70bU/mfcgasbLLMhy+DWhCo9x5Jud4g1QiwaX+aS28OHZlIujrraPtWs039My4m+Wb
KL1spOuCrqypdC76lO7io6YiyRvHt3prYdx2P0FUU9TSCbTLjIy0Nj01l2xL/hrn8VbM6jM725ut
5fn+AEv+cX9rB7TRHEYhkVLjDmjsNvPMfe+Z9uiF9unjubneQpfroE5BI4PZST1v9R7UoRzxC+I9
JLbsIIXi9PbgsoTOvO83oXh9nVWSFyl+2Q86zyM6kt04oYsKpOvFNtiQ3+fVP79Ss2qeTeJ/FCUq
KwG+fa//+H8vox9k2cWv9v8s3/avX7b6quvyKb9r66en9vKxXH/lq2/k5/9xffexfXz1By9vo3Y6
dU/1dPvUsKn9i3398pX/vx/+5en5p3yayqe//vajgLuy/LQgKvLf/vho//Ovvy0CUv/88sf/8dnV
Y8a3OcWPovnL/zo+PaVRHvzvv+yb9DH/2ax/wNNj0/71N0v/JzBCFMQskJOcM5f29fD0xycmOEGK
C/RDYKgwIfKibsO//iZI0j/R1Od7wLiA4l140mhA/f6R/E/MIb4BUS2acFT4fvuXG735PRL+PkTB
U/HHn/+Sd9kNUIy2+etvz7P7RcAEDS9j9rNIzoPeBei6ClCYEcRUchV5q/eZrfXHONhF9RHptSzb
t7Wr40GASFFO9V4NkOTdje1OV44IhdlTrsCmOeSzW6XoPNpoZmFh1M87cXAU/VCb+H54OiU21WlK
t2ru+nirCFvB39Wgdg1Hqy4yeYGfuaGO8NqhzvfKcOHr+yH0/M7RUldvt9l4LHE5KDY+UlnTp6wG
7XMZHo0vzafsJxryv8ZH8DPq1QQ4OH6Y1H3mn8NzLuvloze0OlMg3YOrRaii4Cd4zbfpyfhafKu+
ybqjfRWf+tA2vkula3wvvhXfuqc8tJPEnr+PAAzvYIL4m256miKQMUQ8u+hcrdgN8bGLf+gJYPVq
G8+XjeJM8WYq9m2CMBQ6rQ+p8IskGgOH0B7jm2E6EyKeRfQ+eCRzdTwx0rJR/IBBH4z7sj6Z6U40
j5rwuZRhLttX8y/hZN53F9mn+UvyoHhCaicPHNaq3sGtwaocJDChv5a3g29PaGfVEJBshW98saje
mZtnb3OVdv8n3aZ6ZoKs2///BSbIuaiwJq3894sK74w54kIkMwsQgGPPUtt7kVJlEmpCeqYr2yiv
TBsB8RRjC2ryvu4mU3uOi3Duaqsg/XdebZ2xLXsCeqIcWSlPoaKwzohqdS4CtUdNuHP07eRggerE
buyy6B3LI8Q7M780J3IhJ7qBq50JT+Tpb0PuyxtYJ6xZmsyljzbrVt0OHnKHuAd14EztJkVDytbu
J6e9AEjZqk7/yXwcf/rYyXzmUIKYP/8WWhCDdnIo72AFVfAk523NCf17dMhGB4fopSv9OXsKTi1d
Md0JMPL9LFwpht0eo88ibE+DHozNiWaXin/8QS3t0bDxYBpiUFN2F9uGlxQ2Zfmk8eLWbn1H/xRc
tL/CzBU+C5fx7YDfOt2KQ3ATPMyP5YiAjpNfDW5/G6iOnzoXvt1d1F/01ClT+8Kobf1e+tL8hNZw
PX0djoGb3VY2LMnoFv0CulKiZn9SNgimBJUzp06B32zsDOFmfqAtGrqIsUa/Qj79Vf7If5Q/6tge
guUfpbT1q5/ilcK2u5iJcMOOUn6mzg+MNE224ItrlJMwG8EL45t8jNzGpANqL3XPu3brw3kGsnAE
SX1OefX8MK/i+/8M83/FYT4XTdaW4//e0WTVZfk9mC3Sm+hPylSfl9j6IlJX/SiZ4ZSq21IOngZZ
RT2jiuzWaPDmQiPNERT13Hn73CVXm8O/xyXXp77fHxNmJOVJAJ7AC14/ZqLJSWUpuboF2u+MbuN8
+grq8srpztQSzl5olQ7/zReS39v0cO7hUEJJD7OW1VuM5CKUzabCtML3fUcxi8HODZzSAILs5Ggc
N005BjvDgmCloIm5EaiM2bWeaHZdT6a3aHFiRzFl+0kJy0OIk4mjglpHtjOsNvpE5K2vqpIms24S
kmM/yV0/+TTKaorKW/tnmf3PA/TycVYDlDeJHlEqVreW4mROOGD34sycmma7QqkJI+3eCXI3jVw2
sx6FO1u8H/Eoq27YOPzepnZmjJf5Y5rZBuhd59ym++4yfXl/q3ENslTEtoH7m8js90gUlns/RSDL
ie/qa/Ne35k7+b7kbGBeD9/7y3FbX0ZnOoLnhnwtX/VffMi11f72Hz3ky4xbnQLJ7f51ga2xpUWY
5aIskOZVjxXCNtC/HpvOBibofHyOOze11l2Lf8TUOves6uvw+Dc/6xra87zMF08DGVzg8r9V1Gr6
MI1nZE+39/eic30d2K398PD57u5MVeJ5cNaD9/I6q3ASmDkihct1pkNw2+5BA9riwd8Gu3b/vdzX
e/iFnu6QIO8be7S3wlZxfLu0ye0uyqvcfnw8uJ6w9Q46f0kn/aq0v6q2buf2FeZbtnU2qZdXlfk3
L2YdX+rRjCoI4tuCXsAt8c+HZ3ayNuGNFHqJUxWOuK9nJ0cp6VQequtadLAUNaCMfTb2ZybkmXt5
Lgm/yAlQ0viH3cu5CfO83764l791wry7b7+YMM/qYi+uo4UBpciMCdNvkGPTD823PZtMsVUtBAm8
8ZwOxbnxfu6MvLjeEFeNSJdS3bbu+CMbXes6/YRggwa4J3TDyGW/A9jRGna8UyLHUj4lPcVDp3Kh
6KUcl85hLc6tmOeBeHFD/+kr5uyIrRoGf++IrfXl1it0jWlu9M7qk4gZkmdOsRU5Fjv+TlVd6Zfi
hAnep67wd8+SVbj8h8+Ssy9hFVf/PV7CewVEgMEI+i1EPusNsUeJE2kewNdtXfdbYX8rN8P28hs6
ye79Jnbtp8CzG7dxzesH59R4ir27u7uiv29P7u44Ofc7d/c5tncfh0hA1u9kBy9uSl3ViNOuNVGt
5qbELc1tl43G0U+aPW7CT/q2m+zeDXv+1ByKY3NgId/rl/S7T3SKfvCVpSPsJpZ+u1HsL8LmZ7VT
HjS3c6yd71Q7DBY987PP4eTke6cvcP9vdA+jKlvZ7eFROqar7ymkOePOdKNtaxsOv73W3t7QNd2M
x3DzhFSQNzuNW3pP9VHFLfDTDaUpwSN3fioufVe9ae0nwdnuk63h9bxA3Xa8h9ZO+PGJY/403aeU
3c5zavuAHuQm/M5W/T3YNhusaPlilHadHzfapZ1d3Jiu4Wne3mKHMpyS+9Dd1PaaTWuL+94x+GuV
r0A+wYm2/kX+NeKSuqvdGldLuUzaivuv8a/20G2+Ylx34Hl+JM4P3b14GNyvV6b9lfKW8/XmNnO2
WJNe5HaxR6eVzXj7lY+Q1be1w4GeJF+uHNKl9iZuMDK2D1d3pxNgVRu0oK17x8Zbft0jJG4ff47X
OB9sOqd2G691j53z84tM6M9sdL/d2Pmp8X3ojHu1m19kdr+5P3b2ZboH/uyyQbiDc395jPe1W3lU
h67Di2N+sfyw0q034X449PcVtgx2WdiDMx3ii3jfgWd16PzY3SF2cBi7kSkfxhfTQbleLrvcoe/4
/P6C6TC/Evvn1YO29a9N+3H3q7O/fBFPQJ5HW7Tt6gJxTd5x6TWueO89JPvW0+3eK/YPjdu5gzsf
ho1xyWsWnNHeB/Z2sid7lzu7gec7sxKW1PBNpvVvq3OtWVx2wBNhNKpbzW68lCflAS43+2Ib2deX
oztv8ovBc2+MLczuw0Oz96QDt7iZNp7jnsn6zkWKNRvuPyRSnHs/K0xS3VZVi3DB8n6WSeVfGteD
d4kkKi3ub5I7u5adOYfH6cLxlC1rILfFTXBzcTjcnc68nvNBa5Xm/0/Q+p+g9d8zaK1yx3/kojwX
H1YF2H9k/ET88Z1gTlsLT6tFXvUN2F9QW38OUd9hb6rd2hW3y/7YeP2m33Re582bmf9mX8bNuKH3
5CyfTYeKXbJ9/rqlI7V8BpRyUzzme2kjbczD7MqO5Gob2QudzEu8yItdwet3xm2/63eCo7skNK7F
fyMyag0dA1vuHKPe5F86d3R0+6Jzvd7TDr33GLiWa3rLToooz37whLuJXRSE2mbgb3EsdOnTcGYn
Y0jJaoimV7Ed2p8fFeex5O+XIz5Jw/Ypc8ybgt3xNtne3KpuS2LU27eFcyF3dnJhXVU/lO3sXLDT
5vbFzcXXB52iQGjvUtKHL4Vt2fPzrs02/fP4RSNXoJ5h2GSASP3ap87+ubybX8sN3f1i++bzgc+X
pOLnz590Qw9O7CWbYJNuM5JX1Z423ab0ltcCKPNz5U4bfZO55XZJCqA/uen2432b8Twz1qtUPkJJ
LA/qgso/o9fx9jrH5Pcy8gpb+TKSx95dOpzLMKqHwSv3+d7clvvRnTxlI9J6lCmilGThkYc12Cbw
wk3Mn3Lq65kH9ZwBV1xjEzL8y99VWxxIKWbEm8hrnJTP+epN4UTevMu2CZ+Ou+SSMy/OSOJ1VpDS
iJuZFBQtoIvpHn9i/lGvpW3tDZtmP3uTS6bve7Itb0YPhgDZdEkOxsPwS+KuIs/nMXR+Tx7Zm2uQ
cVde5/w/9r5ruXFky/ZXzg/gBLyZh4mYTDhSNCIpWy8IWXjv8fWzktXnlgrSJaLv6bndHVOhKjlS
SLdz+71XelVa0l51BJuHIyhZdXZhAhkGGrgCstdxMrndUNEtKM2QT2MFLilv+NW0kw75plyJm8ah
geWbyJelqAPBdIR15oaEQD23SiezU8vuV82u2fE2b2ZrPGl7MFFyRYM1MOsoICRAwkz1BMYPTaBI
QjGk4V2HnxMrNwc8sUM0GeBaFMgaZmM12Ior+J2ggAKUz9ItFf81LAhKO7s8cAy42sbYhLZrIHVO
vRn3rU3Clb+iaI7kBEvks8gqZg6rX6zib8sqUGx2mVXMjV2vlbkY5fPMOVaDUdQWkmPB8AfbOwy/
CQYPd0kEj2CvKA9oPQH+IJi8NeIGeg5PR2RJZGZkpw5HXzoYrCBaaxWiQc5DDXOgNScrNUPQs4ZL
mNDEWZvZttn2K/VhAD3LxIMfdlqPe6QdmLgVvpXZSD9n9gVu70gR/Mcj5T1PduJDcGxosjZWjdM4
uHy25CD7ahXs8hWC+lQ/3xxwO+syS0Vzi4V9mkU0qi5CYWxfyY4ElwC70S2FJb/tKROPraW8THZn
FhCLk608JKsJXAmAm6ZkMj7JPlTkpKq0dRITadDgmLKVmLUT2QH2zcf36CLk+pZnIgkfX30rd/x1
aCV27ZSO8Mx4bwzOmoG/RmbuBCf2dymyU9h7w0MI4YuUOrPc4u/Ae4Vn9gTBjewSfx+YOBsrpZ7J
YcO7q9Rh7/r+zvqNvSPHR2Czz/46scO14JYOvmLE0Cpp7aSYd4hzSWzgyeNzjJnFVmoVNuaENWaQ
AgCRwAwY1/fMAOtIHfzfpg5bD/Nc+OvInNyczcdmXzFPrCTHu9jI5/97JifY34HZ7jo3BctlbFeD
AqHBoRDS63iVQmfYAAYQ+kNCjIOyrlfJMTrKD/kK7BuytdnVN8K6NwcbPfyc9qzkDLDsmTKDYgJT
MFsnwynINKAxpFxrQWKAf6PLkZOfeXRuNrvJAnenTLqIOC/fZfQ44Ax43BLPKmhDK8qbaKp2VKiA
gEJsBhZ3HdqxHViBZaKTNJQTzuQg3pnoKiEQKtuzRjdxfIi00R7NFK81NjwJTKGQMdfOZqI6cJif
Aj1tIARQP3scTYFudLt4V6BYeDTYoreeORLlGrHdtW+ecmT9OMDSpJmjHyMnNCHmPcg1j0IpGXG3
LPRPoQp2EiEZA16gnKJDjKNQwylX9abeaM5pW0JUVhBj2x4yVMTEKxqbD4KtYNE1Nqi2CpA9u19o
PYjkp9iWqI9EqCv3ylj15I6tUMfGYMqYvum2LuK5ELktLghma1ZWa+ZwbRWWdkDFB8Y2LALR1xGi
wWsw0VvXg5yHXubCFb6qV9K63giO+CC/qC+1Ob74oMzajDf6pnNXsKtzOjFDGxnlUL9ScgVXjrmd
7Ae7s7gtjhaap+8gS+2aWw9OYtF3dIaj7+8JPbwinE5Pt7uniNze9uQVWp+HA6OtG92qO/OKaXsC
mciRuVhqcsNGKfFNjrEMqIdoJooBX1/vDLcy4QYxGZmVVu8a1z5OWMdOldCnR5AWO1LF1PH2yoa/
yend/CrHwTBeyHbLw9GUoIMRyfCIC0Hr2SDxCu693pbWgbvGSTJ1HF2+QHWMmBAtBwl5NKJQlkEO
QA8Hc52sEnom1Zx8pTkCNk5aqw8cXEOZg2XRnWgqdMTGbGjgMvcesQzHkqx07+/fcyTHR44H2s/w
gbw2LIExagm/NXCEmomO3XgMt+CyUM7pL3P30geLZO7SkQuAl3ZDjTjJ2VtXWuLZJmEXlmmo7FIg
gnK2T4YHZnuwC53vIHxs3wXCsY0KtBvFFkyZChsBDLbd+Vcafm5WvCWFxHdlyu6uSrdMTVU2hf0s
kPYWXMzM9mdNFVyN8TForHZmx+vWKcHvoL0extvWqU5oJrutHYGA2+F94ISOcAVcUpdx5ggcOIes
YrwOmi98mzHLEsQHzAwDHSH36Ip1Ek/hpn0Udso23vgrZdfd585AOPyVYTEXKTyr1wZsA8YLGR8G
MJd55rKQDLET496q4IXfn83hJ38jkwoWkwwdFmTj+raOS8ZOiTkYoVtfCdZAg7vexrvgzu3wN/11
R9XVcAXO7CQn32JzbFw4bE047hoLGmx265sJdGz4pe/7+8ppzRJ6Zwj+FuP5oAILMHRgLxEu8Qih
PYGanipKoVZXIE+cE04wcOrnBEZNYYoH2HG4/8wEihxhBW8oqBDuUqbd4mtns5Ou4GplopOxZuZd
Z9/BzQiRXyKRp4IzFtYpCBE6gxPuR/g4OTwxc1AZjaecPyz0ZwVvYm5V8C5sRgCqFuAfb6FW8+Cw
htPD3Cred8iFtLUNc9JqZzbmQ3fHS6hCyfEZ5obNNHHgjECqMEdrYw3WBFvBgM0hEXaF2XU1wLAN
mKk+diTBnqMJ43V6Dza38mgKcwZnBUpIwdqYwQvDExmjLIDR4PnM3GlXPKHg4LhO2lkUnXfG5fBI
7bG/4lYBLvP5w07WndNQY5XteCRLZnfdWtniuJjTnQRP3AGC3PJOKoIDIKWdZ+or/D+Too501e8C
Ff2w72NMgRkRyk43JfxnwjW+9VbcEYL5Kr3t3OGKCWYoDzZ7Arpc4YlMqYBSYmdm6DJjcMIleobl
Xa9qlD+EBHIIH+w0IjBt0d6Itma9MEIOoRT0TgATEEoHtiDdoGx0XzhuaGeUJm8tHNU6TrdFIKTE
+RlmCFJuHEBvlIS+go6xQWy35WPgMKpmFnJ5z3YbUhHGDmj9hokh7oa9l/1Wp7XLvldWkSMemeRk
1mDgwIyCNYh3U5DdgkK4aGPPexj8srF/2dg/io+EJXNi5q5HrSmKV3t44yIov0xw1FDynhibFLdL
SZnLxgubzYcEgF/Gyy/j5Zfx8st4+WW8DP/xdfEo84BeMl1mkR2BS1PfYOwbqQbwSa8cDTrxQhHg
0hizBKH/pzGWjbBZqOCXEfbLCPtlhEHv+mWE/flG2KIWPQtU/VtatLbAj+clGjxfxqkxIFLSU/kc
9yhWLHCebaQ9C6yyzDHEHwmcFYjuKucYYgHbVIPfeDJlS0QcQ4GvaYIfhvm3v3uNkKenmy9vzC8b
07fcIPzr/bSGexv1kpbi9HAbAPiCDkh6zE0f6W/MIcN8Ht/9rFfMPl7K+1pc6SzW8fdd6WL46xxJ
/2AZ/S8Nf6Hn5lcKD1onsk5WaNw4TyHvqw5tfrqGET+8dfDXMZ/b3d3r3Uif4VRFW3Zyh18UJrzp
V0gT7PFZYq515u+DH2o1mc/HiexLvLWmcKrfcGSPVIJ1ts/2taNfN/fitbSTtsNBvimsAg7tEpkj
GsJVNVxL5Pr6+gVNz8g1vJoJuYYralpPa36FnNT15JSmAld/a+fwjga2QPPViGTWEv1f0M8GxnVg
E/x1R6b1Y0K0w/v7KSAnhAEwV858Dc3DO2IAEtYQI7AHrBh6x9I2Ofvq7gqO7w0wiOnra0SR+4HI
H7z/d5V5h9AG/IIKWzBSOJEV0rKv7BW2+sMd9uK8R3gyoCbO72BJBYfXy5HJr73oH05mZtsnYWzE
etzKyFVmH1cI+dBvvTWYOXnQiH2DQpz7jvjkOJCbcy27g+RlYm0I8l82yKC5RY2MBawYE8hChIXt
OgRX7AzBq8gKEZjAWiL4XO9ekWoznnftHbkvkfW+hC11Tif9pFR/WMlMqR6ALa4MIuIB6rfiwXtD
mrXTr7VT+KQe0F3tMFwD+SkjQ2Ay1HmV8gZBc3NuItpWP6E4UAasR8SqaYbn/EVFkM/kkIsd0dpD
hRdF4aB4UK2uJ93j5ROQZp2uztUDSKj6P3djpqgDSg0Nez3cDfRTDhGnfWMh0JS+oAcRMX0SboEr
dZvaqZ1YaEJ/ik/BFlDLiNyFiAgxnzbLD748p3OB3aW9nKn1wAKSpbhgsRVEqGSKSBRCIZLdbHTk
cbF4HhJiSO2ec01ogzJ+wcqRCSTc9/YauUuomEJkE1HA+hyUQWdwGmGqyIlBjKhHCDPZImYErSlz
lEeUqC5kHqMX0AK/Ya9/4MsRmlBrIYf5s2iBjvmyIC3iBluW8jMiZMuiAyw+lCFxqbf8I0tf6hCJ
8+4Q+0E+WrNn2Wj1bYKvLLzNgswews8snM7SmVj4myXZM3oPaYrou1MVli+b0sG/qYyrUjZL9JWH
43l0I6Rf14hg1ma4GeCle1L3k+WylB+dFhD3CPziFHUETmvE/Tr7HE6DE5rNOFkN57Qkw4yRvybv
Wb5CZ0lrHipChkDxe+H0V6+vnvX+frt5S53jdRaTLCO4f+BRoYlPAe7g6d0wa2SoMe8483kzuc8+
9/B8I26NQEHrsp9ZFIj5yhFehHO9OseTEbL9N8lLnJVItHIWeqMEkk8Jf85BQL2uy7a3v5XckrDo
WUgCGoKVgPGu1+AYp4KOpKC3PLlNzdvbU26m9nmF4ImH19cMtXeMi16+B19riD/u5rlA8wMd8UMW
dlKLiZbHZC8DkNJEppnTOTnLAnMqHNK0Ee8XBl2SlucKsQ+j/pKW/7+k5SI9zFL2/xB6WGLG4szZ
/+fdliW2e84M/EC4v9juX4vtzjSkv5hUX1KUxD9BUVpSOsWZovRXUTqX1P55s9+/rtqvMW/CJ1UV
PVJZRzEFevSMOyp56aPpCFQ9/fCtQ+bOPh/c1T471VvBRZK3+YZMCishb/HWhyaH3AOzvUUaPQ3X
UC/cdI3cHoJkH5h3LwNVnBq5ZOhZ5aj2tM3hiYkIEvW6bXzOq8goqzIIbg1o3mFMg0PhAJUpOlQl
OSSw9FCsuaDKLi5vZp/9zZZ3Bmz5dHrocC8IaD0N8DRWivBBYuhpnYZodIti2ZFmNy1SZOR7zXxg
qjnLhR1MKOO0uoH5AQMkduMr9ZwrWtJ2y/JAI5uViXToXgP0GQI41ITl7bHiATPaI8nKTrcGTH6W
ctQiQs4SLpHKQyWcKVq+O8CDJblAetVRBNtorcuK3OLiZtrC32px0peZ3x9ObnbvRj72MxENiB24
CRRydbiDX+PuAXY0cu94eEEc51qGx6WjZ+/ktXN9KFAuI1DYIwvmBBNbl2hodkVKD52MEgUz2dur
9enyGS4ucyYz/weXqbAdvbTOmfwD5l6othVcNaXFcknj3QQnjR2Cez0z58vzaieSp8eN46N+NFyv
dnDZoDsNXtk/I9kRb8spfGjMrTBa3ySnXsl2ei1uVFe90t305AOFwL28e2xGl2Y8k46TZ2i5PmDG
6G1rX8Ghd/nxZ8DIS8+fmfkNMOpyUQP3qAARjWKgkcZ3z6yYTNjIlMfXDBmYissyNFkmemIKri1c
sbRxZsEHdmAea3QXf69QlQ+PRb+RqADm4BGJJsfJqgiS00jXW97x8sQX9sWY27+DynPBhH1JD48o
HTssGdhfS40fl3OOu1CUQ9BIJQa4alBFPCErFN2yaA7fHlyoHLlhlDHB9n6GX9VeEQeVbBl+odjP
gJMhb/j3do1eN7cVeQRoFqkIZomCNuYhDGCFrytyhCxEgdMJfrx3QG8hLe994XQltgsXTncOTsYV
ExfxARYBrjJi8g8GeSjhAGbe4m9b9pvOBIQT+Dsrgto8ssPjnIqYlw9r6d4ZMzb+1793c9CR33vv
lsh3xnDbP5x8Z0z370m+M3b9P0W+C9JxDmb4u6TjEgM+e7I+qG9/GQYsfr0rCERpgBpiADngPR8m
nsWcUCtqLzvPAcqTaidH4x44G+/B6+gJKsot+J2JWgoWpFqoXBB4xjA+M7Yfg88CpMnUiDknDaiv
TWm5i1BRNKEWdrS2585e+9SS3AzJ9iyd30Ax1YBmU8jzPCkohHq+qk4+sLhLAqzDGsZMiZouxuHR
U0NyO9N7REq6vdvxWIdovkdYRefoVzzCvxFJUZWTmxI98fh2XA0OKzWK4LAPbd4FPgvxUUWCIA1z
tEaW6Mawf1I7slKkWONFVH+IUKBFkzdF84np0SVeuMxs0XdzYXNmFsFYhuhC6eFkTA2V1COKaRjH
v8ohekaolexHHqx/+40/V9Ow2hpUG+M3Gnn4VxSLVWEPqC2XbCYjcsJqA74Z+MsSv2ZaE6vEYfWI
7GnfSoLXvn8E1+w96B8Mo/AGJWBI4mdp/gWCGQgZWiKCgzpBtSEdUN7FouxoucV+Rro/KpJQFq6h
YqA7F1gASQ2vWBkxnO/Z+8JagIAa0I/m8pb9X+TTD3KayafUF9I2j0FOPKykkjz7ZFXS4w1wYphq
WJPMtNkvGI2kVrb69u1+NO8lis51BZSep6dXdLCBDI/I6+F9HYLqCxqAGFJz6WwXCZ9puB9u3f8m
wv+ybZSu/zjFmVAtKy/rihSneFbnmaeCfbBDY+pbZN+sblBDhFoiFJCflf4Q53vz/AykZnJ4v7tD
64G3Nx29n2LYw96KaXiop92s39/fUUt4cuk7h3AsO9y1SNh9pieU6IUo0SlQh5c5KHBj8dpofQqs
kSzwvMXVzST632t1y0xrJut/Ma1FpjUzDf80prWoKcxszD9UU/hS0TYEXgCgjSBKZ+fEB37peWqY
jANkIaQUkKBxpXMweLS6m8j6SbUB/rte4NFftpzVPww5W24oco0aiRgy0ITXgdfRlUKvAMDSPMsB
yk87oXPSSKjMOE5TO5vQI1UW0GpUjgkgtB76Ho32yzSrKccX12knPhcB8JqysXIULa6J0Xf80oy/
VBh+zFieqXJpFMeKV4NxohNJhzpcpOQEtFhJZNzCP9igsNct0Abk9oklJax3PvrzL0jgs5f/k0L3
YQozhS6tNKCFy5gCDGvGoo++xQrlWDu7hLC2MKxu0Eee0AHa1ek9QS7EZR1AZFrRpRnMtKZ0aOs4
KDGDLbOOXw9b1hBxb6OnX8O62tyuI3JYGHJp3+dqxx+/7+dO5pdWPdMn6qJteo7DqgW7hCaHvLCS
wvcFV0eJtILSmXBfWGMEdPJhmGE71PEx1TAlhwzZBKGJBInRxZEw7VeB2x9eDiQpvd9d3qmved0H
8piJ9kHvOE7MMM07SOtnpmFCK4PaCZcGU2kfTKej6EdUkGvWZPFFRmMh1rbR2VXMDmGF3a57wzQB
NvWe+WMoCtHv7t5P75dnukjI7Mw/MJw/npAXj3QmSf+kI11ikwz27ONG/flscum2zvh66sdSHxeg
wZRsrzcLft6Fh89zm3/fw89AExdu+Tk/4gNRRoOk8F4PkYTbUuMCC2hTgsYkNN5G9w3ZsCr4kCa7
HClVLVqOob8G2n0VZIfmDCzj6ZVFHB6tyzdl6U7PM3//vDstLCgR8ybyf4QSsSCNzpv34cT+AGm0
SCQzHptOoaoB/RtEwlO0EvORyAttCRKgpqz1LZMJHPk2mLD5HQVJdCMcILHt7ZCL6CCX8YTafLqg
mSzOac5N/wpzmvHXP/Iy/QZHef39Ls/wL2c//ud/tXVTPSXhU/YP0lZvT+0/8vd/nJqnJqyb8KX+
G0BfMuSYS9CXefwV3iX7q+94l5ygaP8E2ixgaFRgdsuqjpe+A15yQKf5py4DckLXAIkrAPTyB+Sl
DphMHin3kiGLosprrBHKvzAvReGfwHJHb2yGoyvpwCf7PZiXTEb8YMSKBrw2VREkYOLyBkL10uyO
acqgtGrlSceaE6Hoxn5F5SDXnEYhHgLqvAZUw34gwjSdPmzVb/TxEWyT6XGzgTUN2wNoNQnQnQI2
5qO0TaFcK7VfyUfg1eRmrgXweGpTsLo8CnvKT6MIBuoT0Elcl+AURkL2z6MoWRe1advwh4mTtpxW
vnkChyRUbljH/asvR9kaYO4LcuRnyYktnY0502DzOqmKIeL5Qx14JA189N+pU7Qc4f1rvVhC7P1Z
EnwfTAbwKbB0gVLHq7NtzLnU6xoDgwVZz5sGsv6BEBePZojShlPK94F9eUOFn3NzzgMqoqALiijJ
QEidl310bS1VXqOJh8qPj6In15vKK1dZHK98rr+p5JFbhSJktux67U5ppoAsTIBR5OxINUURBA0o
VgYAB2ccOJcAzms0uXjAUNKmlcVdaOSFU3K95vZ5Cw+oWqOHTpeLphpkzSm2O7GFJl5k0X0YZitu
1dRds708q09nju6qsoJd0XldBOj2zGD1gUIlFEmoXU9yi/z+ehwJEpjQGKrQJlcfyiUam2Wt4hgw
oAIAaRFoXrqozM+96tRa1ctJvc4Uw6ejHp4qgbsS0qK0i2hEZ6hGnG6SbBhIUHJU6dFepu/RE74Y
i5WYKej2muYnv9W0BQH5iZ9gXiiykwzUFQOOdw69xYtD3KfGpF3nPHLdE2WFJrPf0qgtLUD4Ck6g
8pu2miJ3TIRqwSH55Z4YssqrqgSuqM/7r1SJr9Vth7E1v96kWvRujJ10K/iDjdkO95rR7oMGDbAm
pZItWZL9lQHXR65J6LXfjePGGDxxwYj/ii4MDdEooAprhn72nn/QmjgR/NUvRRxTUcXXvA682MZv
32JOfswAW79AhfPNZ0g7ui4xXifybPt/5nZ96HlyDy541I32ySjFVVVwdseVN8Mgfgum5nYI0XM0
m7wFjne+9B/vpAHxJgkQY4YoASdhHpDsw6BAucskHGXjFGo5oOZ9U04l4q99NLhCEh26urUNUdDe
zgO8eRia0lLNzVlgfJqDKEPaChCrIL2fFw9gYkmeelE4dijD2GqA6ZCeZdFu1Z1SUdDCu6baQ+iq
HKDFaJHTYOVNJJJ/L3s6b8WHaczYU1KFY+JzmIb/rsp29SK0LiApq45y2lrNqNeSCP0Sn9TK1IS1
vOQ0mlkGoDF2Eh+Gn5FAk/upx48YvkeDE8H1RbcLzSkEWty+51z/VhbOEMXTbYJGTg9Zcl2jquTt
MjOcoch/nsRMKLVRmumyzAvHVk0Bbf3YiaiI0yvSDS8ZfyhAIJUBu2+UF5jPOV34Ew1IAhPAkqjK
2kz0djxg28cwEY8yWk8HVOYZqlzrU3Vwuuno+WiRKLkQDSTut1E9kKr/NuW7TF6Pvd0nNxpwv2SE
XKVT0JppsQ4BoR1TX92Kont5i8561aeZ4r5IkNwQY/KcTBSurfJYEo5xZQ+IMnZkrw6mPlDAYqP4
SkNXYDQpBjb4qUMr5ZfuvV4pGXpKDtDLErvInLLdlQIRDZKhIM/kbeWuzs02oK1GZIEarStOC6Q9
c5B8P1ZZ4MFkoC3qgHD/+YYVge6lnNSJxxgVX7E7PlXixu8Ilz1qaF2a0tAnmhvKmLxVRhbq7Sb/
MPW3A/pcZ+awDRa43dkLPN/Dj/OZnfYg5EGWcy3mg7bgKR19qu30buujojq0Vc0COG0Ub2t/JdVm
MNhpeRtJrjCiArXd+99SMKLkkPJXCu/yIeFQic3fhz2pckss1xqAUioZNV9OEToqOpk+xPoh8Vy1
IvwR6D+XyWGuprJb+3ElM95l8E3Tcg12Npy+NYZraHYCZ7P+1I53knR9eaxPGpwhg0GqEJOwLwQV
iPc/H6PMBYphZLJwNBqg2Eh2isarnmtsjW8aoMYuDzbzqYBmZoPNVtajvbwWaKDzFsFzCf9IU1mh
Cq+nZmn5WkmJka3jwJHjq64DIDHloD8N0zFEYAJwKdG+a3eoROQL9Gkv0QsvJ8qB30wxQLpIjUri
MwiycApPQMwq4S5+kG1k/8bqNgpCILJwROpvasmdum0QWZFspuNG8k38cfii5mbAHcVsfXnJn9SQ
70s2FB5qIEy+ucyHtilzcjYKx9ExkNhQ0hQdKV+kh16ltWh7oYP8xE4zw2BTxrQqF27p2TH3061g
Ow4hjC+QBlCQfz5erk9kIyqw44bvRGjZiZaBk8k4sJKhpFcTrDHaZYqT90ilHhQ3SOjwCqD7Xjcb
gWT5ti/twLP7MCJidMfqZRPiIcySHrLOlHHXks1U3+k5kU+ii4R5KbaqtxIdHtMHIz/6HBVyO0D0
SL+ZhCu+QBMNPTezRaysuRly3mRoVLCARWSZn1NOPihWdVEb2uRjkxM0mZxojNSQJx7c806Fm6ig
rbAtfVsc1hkch7u2I41KJKR41HakmnztNEty/wzD/Xnbf0xoJni9phPSehiEoz7SEI4p8S6SNz1a
AO9RcNwl27LZd+G+U9dtdCWo62wyW46IJ6UiARJ4VRJHRAb/9M3aM7MMpos54FAy4u/1gAY5bZ/r
O+2lMMdjcFCeVI9oJ1CXN61sFeksCcl1Uh1123tQRSLdCTHxVSK/Q7ToCunv0h10AGNvXEdIGk3t
vqMiRyX8lWgWa+718g2YOfx/u/S6CpcHXBsq/BQ/k6DIq7zAc71w5E7GXnmJXgHzqjyn4lUjr3jB
Vjm7BbveVGvlrZqIH5Fyj7WnT1DEjQckQeVPnGCmu+YoWcVdelOulPdqB5LjU5I9tDptIHRewmO2
8a6yiXAHdCxe5UvWxFx1P1OYwQsi9Fpd1nmmbH+gMFFL8mYwsAhsboUW2cghrki649DgtHIKhQix
i2PT3hoAeGWwKtCs8vI2ngt25iTFjDwZHgzY3HPk9742uFQNAvEYvGbIDLsN0O7ViVvTQLORnsAr
k/R2YthgmkpE+QeR6Ff1TXbEgbartDAzmSQyLJttc9sHREc+GudcnuEMIO77QSsq3DdQ/kVoBDOi
N1KtKlQdewS0MySiJGS4gfxXDlYU0vq6QVHNvzngjLlVSdpyKqOsrIIpQdS3DBAQPBnRO3Yk01ZG
z1BodUugrYvrnNFCFmeenjJa8G6nl0Yk/a5902+EQ/TUPRl3yYL+/MmMA+v+sKvqzJnAqelvo/l3
HnpOAN7uSXxVAoYIGS7GuZcGm8W5/alRg1qB6TYCSm1YSS31x32eI8VsRGZd/hBoKfIBEgJ9Kkey
Em/LHC10O4QE9m5azc3Fa2NyC2/HKz5Rqjs528ogtw6Wl7L3ylM+LDWv/FKB+bg/M/YSRBzXSiFY
bYnOvYE53ma5m6N3cEgkRIBflIhk0RLhMT3l0138QenqTPfN+iZR/QBjejgHgYyjxRl2Vp+gY3Ke
Jd1ympkdI59g6cq1VyxdtK/EHfwqvCgwvy8/r+3j/D6T2ykVj947/+SPa+/REKzsubgSZMI1+zBd
0K0/W/SMBn8MeE7k/8j9/C6rjbwUj6phibo5AGTbsNPxJsPaFYBy47qHgFsQrzToWTGv2mK+sOWM
d3za8Q8zmBFmVxm1LGlYcndTAQawNQOApYVkjG8u85RPujdTH8DKeE1nHs15oDPwq34YPY8/9QNs
xook7Xos7S4FQnAgktB4vDzcZz/FbLz5uuI206oQ48Wjlehum1pN5yTAAFLpBHSY1GxSUywPiWbG
MJ5vu0MN+EMrjBdOeGnZs0vU67Li9R2moQtrHZ2s0cC+Xgv+Y5jRVP/9XGa26Nn1UaJ80r0Ao3E6
0dGHB71oahuYmbxCfEA2yFan7tOtjjivbvnDin/MEiL5W1VCNMKMPYJ/Prp3hyaX00qlpQCXJtz4
tBDty8dzdhL+RHazmco/i30l9jq9yDHTBF3GG+oXmwDd9zsngqdwF9QrP78qfGcEAsZEpMrJcCGG
TiTK+FLKO7mAju2FsIBTUyrgTKi2PSCxyl2MkhY0SudEOgDxJ9mgUoikvtPyAVUguFQ6cAlVS7Q2
R/t+zs0FIEDDUC21U9q9Xl6hwPb60wpVQZIlOKsR9pm5HhQuiNpQxAq7bP+tMNC7DK061FWF/uPS
oxSvDJj203Uy0EalC0MzyXVp6Lm+oIcGH/AYOpAtzXCiHptAW9QzIWMfVwEFoUtlU5+FBTvPD6ud
aQxZFva/nWeyyfkVT4du3Rk2r75qAS7cVjIsrV5g1+ondo1BRWCeq5KoKzwKEn4mooDjQ5WPRuEE
L1xTrmTeKUcSSHDO2EpADCQ1JGS848A5DVMM11Fsa4EjwBPX2yLqKxtIzVWKzvnoPV+YEfoucdTT
LDEy5Z4ox/7R2PLo7i6/cN/GRx+06OPRjRkkBPYxmh51x0qyZQDxpNTY6iGBm7EWoLAyRTVEHyd9
YxQtaeR7vXQaf61XtE9hQCxcpbNMnJ+2KKmI74mSqCGg+fMuJEbUin7D8adwIhivQth+072j2ney
NW9voJwvM0EFwGUPnlvE9UMT16e6H9aAgTOIfsMd45wkOjZgCwVPDixed6XabnU3fPRv4m2Ke0kG
xQp1AGg7wXjV1vagE7UgPrAHhluDs1r5veXWCU+lnPatPUUk1InowFU0YTPvAxXu+DcPnYJgo8Er
HC2o8J+UqzMd/NiBGZNtjNqo2wj0XouHpoAZ4YScq66eyhQlB9zq8u2agXRBhM1GmzHZgNNHLlOx
33CyrKoXDUeto/V+Cf0xR2lHQXXAz7wlgJNFtnjmiFCaAXnfw656qb5FMYGg8Z7jJQ/QF1ce/mhW
uIjwB1JefyYCXtH4MJ4i4VQB8qgmnU9hl1xe+GdlhS1c4VUNj8dAc49LVsaJkFaDcNKQRwekGhR+
5KR5TZ59kUQebYCRi6LwgmS+699fHnuWpfnbpn8YeyYvpEEyAjnF2GFN5Dvtnn/TC0aCyn1336M+
J2JV7BrM8Ud4e2qB+vcew4OOsdc+4RcaBH8l1D9uxMzb5ht83odDL5yalE4AxDmkCuXRp8pHD/nL
6/5sEs32fCZFMmMaubSahFM9Zq4ew5mH22jyANoSNhqkOgfDxeb47dgusJXFkWdCJE7HgEc1ESiq
NOHgKlEWAQRAIIfAQhGJDKgdnSiAGFq0AtlRfuJnH456JkrSOJKlUcHA6rf2rnoEjalPk06ijHB3
3FvA0xI4zQOBZrKw119J7I/HytjMB2VcqdNI12LstSIdJYDbdKZfOvwOCqS0H5/kt3ZwCgknPS2Q
0yx39F/EzcLtvKYgqDvj4EaiNVLX8wLiITQCyJlEudGuPEcxGnP8puodaYObKn/ItInI0Uvon8bb
qVhX0mMpCCQVrvsYERjEYhEK9NBNUaSqOBIprKgk1oiwWJc36mvy/zHdGa8JvELoGox88uAEkGkB
OVOvPOEO4ce2XHLzfinjmXNL4pEKAT/kz4fSJBxDayiEU9ZYpYqOE8VABXQqZKkGm6DgiBfaRbBe
dH1KjL4/keGHgWfUUHK5XrRKjlVCbQdcekcQNipjMxEtHT0QZdJ2ZtqZ0z0CIbFoN8BcbZHbbyKD
30CBuGS1AJtrrQAgbfFqHK5EBMMbR45sSd2o2qGTTz56Fnarrl8r7XYaHK9eYNhfisUfK5in9+tZ
KHB1WoKsZNrAM12BPuANHaPHZnCnAPpObF6mjM8uScauVOSMoOxCE+V5gkYiTHLeN9DIAm0lTQqp
ok0ttLA/MlNOVmJr1kADAtgTTyvZHevUHmADChJV0aOxspPsTkm3SbKF001Et9NwP0xbXaQd99+c
fdty3Li25K9M7HfuIEGAACfOPg9F1k0ly5JlV9l+Ydhtm3eCBMEL+PWTVJ8zo2JpxNkT0dEdDqsF
4r5WrsxE6JKNqo/N8IEja+LyouxvKZ6I6rdT8bWgR1UdiTgUEHfm031d4hn3otlWGfByAkzF+ZRE
92n7vNLZm32AAoALKooHeBzuOXxxNpuUpYk3IhDw6w8SoR0VeMZIA2YW+/Ks/CPXT1n9Ebu1LE9x
eeTZbipQln1i7ab2NlEeVHUwpKH/W/twUnDMNinDnIQdYjUEYQgeHixrqwC0V8jbTnpfF5CNFmY7
ql3Lj8NXAnEqrl4MiIZ5S/X0fvdeqrhXG2DRvcUFYLHJ6L5F9ygkmh0yxKCFEcIPEVh4BbKHVyUE
tJDBqiegyJxg4LcxP1EGQGpH8eAe29ToGw0E3v0jW+hz/eFPhtftyLbDMLl76QWZE7TWvq736HtZ
wsiQVs/K3tAiGNqD5htfBHYSsoeSB04WYGiUCFkclNPOy3+U3VaTD4DY2zTsSIiKrSo3HbQrzSYd
NzmG7/vYbOrvSF8V2RX1tPGigIqdYpfav39/rG5Do3msPOpT2xbAjZacZuWkDpg2MUIjujVkZyf5
ZtKPVVxvNChBUCHRoO0e4+ZummPv8c7TK2DmzWm1+IBFUAqX4EF7DeI/kR1E86XWD9wLODkN0coW
v81rFy0tI7GaueBEIdi2o61GamnMV8d7IvzY1JtO3vnRIVcnnoZShu2aK4pzc6QtGl9EXnbpNmM0
r8kGhiUm8IrQx2IY72xrP1T3bX9kyY6N2yi6S9XeyR5itfdU4MO8FtfiGnR2S8BYfM3iAJgUrZwo
S5znsjppfhCoTnRb+ix/gbfXgD7QrsVkNxHKosHFlgSjh6qJoPsgOFbmV9MfSxFvPPdil58qEzbt
U1d+xagjdInG9vj+Ir9NfFA/JzaITT73wJi9IX61pBiriebPJavxGnItqg3VZbrV/vQt4hJOKcVE
kVx23+PGT075nH61zB3CliMbqhhje6Oih0GVVUCN+SOIxCOZjvVbae87Yj6zd0vzVxLv+mngH3Bj
fZ5apVaCrZvoEp1wkS47QjDXE0trlLlUz93UyZ9VNZMqvGbcjri29u+P1S0egnTc8YCcgr+B8tzL
37+KJTUfXSuLefLcCO/bKMsJ7yJqEHylRokpj5wtqMr3Pk410NNQOe1QVHf7tb7eHksvXwH6KHwa
fM8WC4BkVELGcWSSZ29EKTNv41A0XhZUXesdqQqlAG3Kp+6wRYZeyoNl3bcZeeaN86Ub0mll9c67
4dV9ImxQWjyBqqQP1pBvLyO5ZhwbnURR/DyikbBJi+dkbPnG1vGfQSlrJfghi70yN8eoD0gKFT0G
sugicMxFxezJl+h77957JMWD665OgkaTL1ERb4qapgdNXLWtq/JHkyOTcm1pnVp7+ip73OJ1z60N
9epmGxflXyiAxl3HDk3vItscqRukOFgcNuTHxGPFStS75ADNHz9XIQTWDsJeeyncMUZyEFmY/4mM
KH1MDeBD5VR050f5MdLFB2Zx51jFo940VokXV+PS2sUKNaS6yZsN9+TZyCbfpDY5klrgOVZx8hJj
hRmHUzfr4OLM3LX5Xeh9EQjZLzQrAl6LDaifLSLmwURdRHhsP4+e85CU9mZoaBYOIm1PUxZ9ttLc
eiLlFKPqPvJDkdTVtmqJvc/E8MCyWp/GEWAh6KX3Ji3NsXOdoI7YhxS87o2x7eQxQj+DrpsQBXis
f0jsbnhILTsLZJlNwfs7eHnaoTceCFi+B04xjMbxzyLx8LrMT5ndPveZjzcaE4x+bLVwFhgrvmUq
BREr+8o9p9vBOT0JohhEGl7mYMFJxGyq6sY7yxqARqGyXOVt9JClgODiydvBGDmQSjdPmnCJIMjA
JaSv8c6EpaKQjMiu3+/KshYCqjTIor7tYf/5fGYzX3fFHka/98va/5TVSp6sdPhCEGqWHn9gWEiB
9Gq8w5p2BzYBK3VHNjyUCQgtriPyu8LJt91gZXdukW2QqMoQdKcsJC6u+5fP/Le0LB/Sv5Rs5R+9
VK38Nf7PvyQo52mc6P/8WP+unrX6/Vt/+FEvf3Ju73//KLQy/9V++EP/uPrDttKpNk/db2U+/W67
Qv/nf+D/xCtU80/+v/7l//j98ls+m/r3v/7xl+wqPf+2OJUVtCkvf3X89a9/cJw9/3d9yy7N0uVP
/7euhYt/YvtD0DLzbP9WtIAn8U8PxEuc6hysHDEDNxWWS/Kvf1gO+Sf1HF8gDgUv2QZv/0rQghAV
lwAYU3NmhgPzv3v8+Pcx/bew6O13uG7gIYS50HnggptpEwSilus11Ygi1Qwr/2zcxtxBlNB+7RNq
/axaxT4mbjV9zL3ShBHytQcLK/6Yj8kYDA0pHo0eUM18NWT/9X2vdS43Fy6+hxHPc2yQPT2IUBbb
FZdtEtuDxc+UZO5RU7zN3RaZPNGJ+5veF3iq25IVoGkitkVaxKAi1iSIdF6uILHLAAMfMksFOCYH
VR/+cie/uvmjibhR5XfOOapUsU3iBG9nm6k9vN/fGw7uTGQE4O+A3Ir6B13WU03hWZEmfXS2cJsF
lLlwuS9tWO0kHCynSIv96OkTDoYpIO00/B5rhTcmIsaPXpZn4JOpYlc6Tbcfyxg8qGqKj2KIokPV
+2Sv27QIo7IfT15hjbu8bujOsZP2S6nrstoAKPO3tFK4Gl0Sr4ROy4OXzz2bhS+zmIvQm9CJGU3K
HiXks1VVp7qzgAOoB+mk902FHI9XB4eiVGtYWEt4OiRp4BpQ5jpUysfmkMSIwO1oh/NpQyp+V5Zy
l2X8MMr+WTPkpFa0twgyB2sFqb2d9vmr4aIrPOaBt7vA8AjOf3fQWpwT4jUHS+T+xtTNWsnrzVZA
AaLgSECcYi/yn3KMpCfSSpwN61jAM7CPTcvHlUjthlv5woVCpI8wGVA/JGLXmzt2G5mQgiSXvjDp
U+eAlIFHGkZQR/O4aJ9USxt754osPRtVd7gSyKA+JMJWPPByWjVbrciAt9GLJu429eSVclv6ZspW
vvON0SAUTA2fMkq4WDJ48kIVLbgL0Tmra2vrW2B0E9OylaPlra2GdUgx4DZFYLHc0UOtbNxKVnSG
KMQ59DKtTw2xa9TVmMb1zRCmtFm7zbK63U/VKAKjG/LsN3n1jZHUhBYi0WBQSbozsvqVJq1/GJBI
PWbayzde0uvAdJ6LYmELxt7UT2FWe87OdGUVyhyiutJM4x3JiPx3UYt5minyIOKAhTdHnNfTXJUp
IaC74OWOqBjulEFPPGV+4gbK98KrqqCTRb/rRtCJsyZXHyoum42UBf1kZSBXdjZ4qCzN187y+ep4
lShwAaIItFYERV1EwIgqrz+LjTGQtEzHl5jQ+DSmDoJCy3ZPImrkySjUGHGsqQ9t2Xbh+6fqIkX5
u2UQtgFdAtKD0u+6Ze1OnZcmWXwpRXlfOb73zK3st6oiqNkyr10JMecradlPZKAomxPQDtHedWts
gDIBPP/k4hc5QArJQVYdXDwBI8s2rJsaIGjauCsXxxJBweAi9+UuKKNz7PCivH51PcUSwYYvfXGO
oFh9SNKaB5VLq4DQSn6FPJRvDa0ubjdNe9YP/cqOnbu06DKkhBSiEWTZPm7J6y5nzpRDtFzj/Ip7
Frhe8T2xZRUUJl+r5txA0XNHodTCm8yC+A5dxu8N9R1WsNQ/W73q8MBS03r7uHKGn33TJYfGHe75
IPjBGZqfAlW2p6hzDpMaWejH/E9vl3gFy/Xko5uS790YTQerod8QV/HdZJFuY0jegw9cWbuC5n9y
6qcPLoXszKlyFmQeI6FMI3VinXuZbGNvaz/TgMpQBHA6i5/SVqZbI1R9mhzgaGTytpR3j03hq6Ms
LWhNZFr+MJL5gbaZPko1xLuxrfFgvcpaFEAmFxxzY68cdW+sSD6LTqiLIJKAb3o9PS1no9vXIz9D
uujvSA8QvSwjPGzVlHj1ywM3uC/LNaLhGysStDAxp49AlyDsvG40Y7Fdu7XnQ4Mhvfux99zQ4ZV1
KHGWHqUxLIgnMN9nIh2YjkO3siHeWJICRw1CKGRGQCYWu1AzG+/pFDnWSeLam64k+rF24yenlHIl
MrzBC/H7BZkDhJkShItkPvhe7T2V5pnnm8Q/e+lUPYrO7kI3de2w9VoYKyZs2OVcDcEgjBvkPcih
nh7MCrRwGyjjI1yXCoTKoP3xJbQwlu0wWExa50KWNFSay/uydpp9rspxE3FX3ZGpcO+JSc0BAIO/
6xKZHFq7SVaQuDcOW0w6mNe4wB3uLJG4NO/pyGTNz2PrFHuK0HTjZ1I+ZIZ90pPtbN8/299Y2+B4
wwkMkSVKrEssDGpd2leVK84qBeW/hh5+lwlp31uu8fZFZsjD4Hu/3m/zJkBBtyiyMFxmoE1Aunw9
4UMxqIk6gzi3duJtTVr9UGMuVi6tG0QeCT10YrhEGOZ0thm4bkVzJPe5HtKLtIDLyqnptzp3zXEY
PO9TxFV7cFx/vIvLBveZatN94hDrrk59/VDC6XrbA6ZYW+rLsi2+CVpc3JCzeB13zSIcLuyqglVr
i9CiqyqI1Ex/n/XDFDp5VBw0M/Y+cV2zjdImBRQohrt2cIY9AEKzMu1vrHfCHFwCswkEYrdlyCyl
U5SxlOmFVzOLuUj0AUL2/iPS1ug7Z6TfpiOv9hJg4oElZX5X9WAeN1Wi9+8vhtuwBsgzJOWAx/At
SNKvpwn+ITYZoya9MCtrZGh07nxunBipcFskIxzGEfBpFLHi5KJFJ92VaONG5yBgAjHTmhHwgduM
3PG6fTrivY/e7/tLlDdTIGvibgcJxpKgqOshOh0OgxX1FwCzKHjnE7SPkd+At1qJSxbR8b4b+/Y7
8/z6Y05J/NwZGyVxXai7dsJdCCJz+Zi2og0rL7E2nRfxTW9GdWgKAuFQyZx95sMgoMptP8wK1Yej
k3sr99ftkQKiAE4UxOooxAFnvu6iI4vESMcuL42MxrBWBdmLjHihbPx+345kXBnT2/2NxBqBKswv
OJLwJcrPVDG1NajZF1b2KTC/qd27VkJXbqjbdAzyHkAKPvb3nFnyxWbymqIqJt+VF+MZsYkbdkdK
H/IIOY1bNzNu2Exjh4pxZX0s2RDvm7T9NaTE/ivLi/QodFnsKtGmZ8LcaOXb5hPsOqBDhg4ZHA5x
ZD83UZYsC0uXpMovJI3dsIplHkol3Se7hqbt390/qLEiTkacgNYgurueXOV29UgkqS6TqarHQcn6
Z2eyBuS7etgnrUifHKK7XQpbhLUT9vY0A2MdwASY65BUwXjhuukBfId2Im1xgVUSeY4ZDgiXQ3Br
a8/g8ctB/swisBgQOcpfGrZRIRcWbF1asHPeH4PbBT4na1AdgmXhwm9kXpCvIohmYAkeDmHVxXKs
PHD6qNx4EFjyyq83rV2vcbFusRgcgMwD1DdzC0H6W2SIjJRFVpGyuqTuNF40mzLIKm190m4L3z/B
+6fGGbDRS4U3I0gGbGUsm42dNeSejwXerojgCuAnyI6rpLTu0npEZJMN7oYVafwBta8OdRSP7Vkp
TJhBU7/xTTeeXK9WT3UDJ433h+82BsApjqGDa/kMhC8z+VgWdgT9YHJpx6H43GYcgioai7BvlL/v
SavCiWViLeKaB+l6jwA1YLDLwDji30tSTCmFSJOoyC64LPPHqHD4nYx61D3Yd+H9VHaltqWVmVM2
lf1DVvE1hdvtKQXpGEBCgQsQ5/5LpvRq0bSa2IOflcUF96MOqalb6GfqfmVsb08CtAIuGxYnSkG4
a66XpiltPnkNzy/UbkFUScb+lGc13xPqrbnxvNkUIlfbnwnPKJRdN6USj49DVxSXQspy0/KoCd3M
/ZIxqKfeXzBvxFYecnNKmYPzdybyXzflp9DBMZOXlyGO+c4BNrCzuqY98MEdNiK3vH3Xdl8tDq2W
0UY/dvmImnY3JFvl0XTrV/6wkkLfzqYHnjdOAbCOEFwthcdpPlqKZiW+KGr9fQkML5h8ay1Rv90p
kKxzMJs8yA1xqS6GmDuRY2pnKC+QaaT3Pe89yNHGatfKpDz4tGMhzEOHldPtZl4FbE04CNbAzikA
zkWj8IJ1iykR5mJx93fHVLLr25zAYKDVn1bm9WZPoimYHyJoRo0VNf9FKmbbsdB2LqdLVxbpdvT8
fgs0FfB33FR38RQ7G2sCpS9xx+6+6lCz7AZaHt//iJuZhIcMTnJsSg9Ixc03kDkuFREll4FDc1Dx
HrSlKltTg9zM5ExImvsJF2G8If7yEMWr3Q8YqKlsy60vPVHp0Woddm+PZgjBhJh2cSaig27qbGXf
XN9TiDBRaMK42mA+AD+2l8ObO3RQnfDbLzHz7p0ue2qHWYWSOOe0Kv+8P4zkehz/bgwGa7B65phQ
fPf1HjXU6NKp4+5LCcshPDOuWQ1ih8r3UAzwQEvf7AuhPRCWcT74yqEf47Kttjm32BGXTH+aPDAj
7CzyNijwmcBJ+nafl1pBogUBpupM/8nhhR8gd8r2ojJi37CWBU3bjit3xcJsA30RMKPDVNlAREAm
W76Yk2LLWVM0dWdTW+VdaeUwZMQa+RAVTYm3K1Ky9Q04b67VlFsZAyUB16WF+QxKIpQV/Kw5Sbc2
pfW2ElkPpiru0Lys8rPNi2rfNYN6wJIWd8XIxFa3Q/5sIYDdigYiz4lCep3h9ecTahh/xswf900V
uReScYgbbDCPBUj4YNqPeOvbqXh+R2E7dRIx6t1TwpxtWtg1GJ0DXkZ2gCu+P803s4yRAY1lXlpz
FLxUuxd6cEwjeHce2gxvb3ja3dQDmnq/lUWsPU8AojwsWuTTNgo5N4rMKCl9TSP7bHpB0H8Dd7Gx
omHXy/7rZHI80j6lbNcoix2iVBRIgUyKsKdINwT5x31bqnKnOg/MbZfXK193OwYUMDHiCCxceE/N
Noevwz8RWcqU3oCP8/FYNXXwDDsKXv7K5l0+JPIyBrNfIpg6uPZQZ7pupsqS1kk7Zp/FEENOhzMM
ZPhOQU5Fi48oVaOvTpSIrevqOsC4NN9tAsXhZBmI+ZgNk3W4HQZRLRz4hrD8AWWGYWUkrkHDeZoA
n80QA4MZnINg+PoTaZL2dios55xnjIXIzEBLTQfoEhzWg+BS4VHshiX7zop/iRbb5P1Vcn1R/d06
gikUxlD4nmtP163XkUws6cXkXIgxu+s4eDhpDIyyhPvXymTcnKTAqxCzwkcG2Cge3VmgBpGuJ1UX
lXtGMlHuaOdEIcLYKnBrEn8oEZavDOyisP/SN6TQCOJgp+YDwFk06KLqO+KmdwHRR/SbKal7tJVb
f/RnGg4DihBmBs48KOy7R8uaaEBUGe2mLs8f81yNKyHBW90HpgAeDbwhOC7K65FO7NxKMTjuOR1q
EwIAZ5sRCdDGzTUNq45XK+29MbNY8YC/OWqKSBbmHfjqtiQgeMR5w90zDvjohLgQa0iOzgPldrk2
0vNu/T95wd8jPZfg7BddA6Dn67ZY1Imy77CGu1byjxOA4bAfrCdviL3tRAcOglNtX2ye8Z1bFM6h
8RUJkKUaADXqMwGpMMx+4jVCKfqtxZwSYjxn7UJ68xuxxxwHvE8XtJPrb/SKMqmniDrnoSf0E3Wr
8cPQymJr6i7eCdR6d2UmeSj7KXt8f4/NI30zOuDvcUgJGOo4i5mwkDHFtPIdnHWE7IacDDslJvVv
xWAvcwAAA8Q1kJnwHzGvh1fzzTj4rFNq0bPQibPJBADUNilWdRG3fcHynckaqCPDsGWxp/iYZH4S
FzAPA1a5pbL6rGi/hgO/sXQp4nUBHAboF1Cw6644lpKOGAw7O17iHWPbig+0k9XJy+AG92/PDcxa
QLLxHBxMfPlysMlBCXInNKWrJAKBEqXKyi27lRv/jbUHzHY2QXUcFCuXlQqkXonXqZGeUwQ6+ynm
fF/KjD0NZshPRtYjlMaoVLvKt9e25su5slh9nkdhegTuHOLYZd6XSU9nPRj/Z6cbfagxIstE26zU
8Y+iwKrfJLhUINNy6uyUpn32RWlLfAJy1dx5ZSr+QkjcfKgLz784cD6ogql3oh9W1VpPscvqj7ou
RAtHN77T1EZNPWt4GgVVkU0/IbvLoDFjdv5j0qZyth7IkCIguQdcANXa+t6fSLxzmz7DJTA4OV7Y
qoX6AethQJBWysSp6gXbwrUKulTBkI6aLqqTUE/1qDa+0uyvKI34T7/p8TpJO7lwAoqZNu59kqR4
+KsClBkWrKvl1uGt15xUAQg9SIWyf1C3578sqmu2HadxOKRZaekgd2RThHGSt8+G6vTZpV1NUcOT
0WPkth8Smcsi0K6p7KPSlP81u81CHFK3wxYB45DusykGZJw5bV7DhUBmJ5/lg7+J/BReLF7l6Pu8
iSCcaACWq2C0K/7NDFiWsMMmYpdA5wTyj3ERK0dF307bthjhRddIt3hoEIntZ3dzDnY8nTReOmbq
onMBDKpBBTzZDc2A65SNUfVjKsEO0iiPxcdqIBi/yDXur37UALsQ1uHwbSvvoUEJL4WgpKtU0JUD
jFekn2UzIVhCgcKmxE4PxO6i5x7DD/VRXvXnuLe8P34Hz4HUzeTHOUWBsBw3+rGPK/XLjWYev1vW
ModFQU/sTetF3RdSZGMVIi/RX+pmGvK9dnT3VYyCHTIyMgc2i4r/ypNiunfHFu63dc01YjOZ9Xh1
TVc5wvbUJHAwBBMH0i/WFEFNYWZF+6lGORr2aY+q1HtuRkoOJkOyvaFd5JZgOCvztW8swgMbDw7d
FbErR/jUMHDYSRaP/aYgUfONYD0iR3Y0XKVLhzUBt5TCW2lgwvwZ5Ag8zYFNpN7Y9uReBLxZ4esy
TT5kYSm917Ft4409k/E8pN4oPhJdR4Ht8OSrU5au3uClAG8X6yrrAsDXLTvKaZJ/3j/JrrPjl/Mf
Nz2oAKie2XPh4PrQtKbe6gFjgkaHu+XLKA3obX4zWtFmxOKHjCiKt11F0937zb4RYoMg7QLLR4Vs
rpUtboSCt/WYRCw6w9eJfWjSqLn4lQWRXs/Un0axCCyQLtvGKOSF9dA1YV/Q6BCXhD4JllYwi4HU
3zTI/bAlxV0u3XTlZlyODGqJOMU5KpfUw+27zDU6FRFXVrk+56xPH/K4Lbaiz3hApxZarnw2NlRk
DXB+q1GGCxnwAXBEoHvX0wGzdpCwurJHtMuzICMcDxbGZNraeFnN3/G++vX+PCzDy7mTQAVRo5wn
gS2pRn1NOjNaTX+OpmavBDL7MYNrQScddQAVaOVCI9eoE4jkc6SBqwz1P8CeABavu9fQyjNuz/rz
MPXDjnqTDguwWT8mMu0PGW6GoIUKeev6qYI/TRYdEuR4MERzSZDVWRNqlK4DnhT+Fh/ebGFK7QcW
yO/bJM3aD37ETTh1xqzchm9MCkgLc/TyUlRb0hZo0bZ+wtLhnBPjwbKHikcnIQ42e+UcSNNF22Rw
17h9b8yMO0cyQF1RRgYH+nqogLwMhW6q4ew3qjkYYVmHHgy/DVinQ5jpvlwJ/N9ob+YQClw+YL9w
exE99XmhWzdpx3Mce5/SjDSogcYsyGv/LqZGrbQ2f/3r8AILAT5uAgDUnMUjxVv0DobtAxCq8dwq
CxrhJIFswFdrGcYbfUJ/ACYhegf4txQA9y5o2fnYjOdKN0PQM1Pe6cH7hOtAn5Cir23eN5vjmCsY
cjqgtS1WN8I1m8cpGc9Tpkr4HMHpiYEEfTRW/QvAk1zZTW+MIUAy8GkQpQH4W7IX5dgPQzRV5gyT
pWQHirLcSR47X/7tEwK3A/dn2w9nLqBfzxSMPkRUlcycbc1+sKJ79En/Ozbjbz721fb9tl7qT4tl
AWqvi+MIVWU8PrHIRuJE8LEGZ+RcctOFJM/wBBu3pm2ftXRveJ0cBkRcG0v06bHvU/iFVu4Y8qSK
g7ZI3aC2WRJWiBHe/65lZgHADToYJKiA57FWX461V0mSnxaWgtNqd7bivt/VInND+M2Igy1x5b/f
1A38MLcFa5GZigkFDrj01+ONkhxL00h05w4h+AZUbetzk0TZ/VB79dZtJagK7ggGqA+LE9t3zN1I
23ofTXVx1IjE9/8/n4NzAUg9ykCogV5/TgHzY1vSpAceYDXHieDqBUFjFsjQcWMmYE9tL11Q78HU
I9EI59tuasLOqdpD2lXDCmXqBup+GR3G4LqNEwrBw2J06l6WMdcW4GHwq092D4UFGxHK+qAhhB6B
+yhNympvm0Js6jLtH8Y08veNgHlGZAao7iEc5ZMu9z4quIGwcvKxnQqxZTWzHrq2Ku6mgkCLD2la
AOLfCKtrSJl1IYcVgtD8odcr3Z0PdkAKPowkIJa4HtfOL/veAgn0TIoJ+i3puw85RYqVJNreiMSP
ggIlhBPN6Pn9GV1Ygs93sAuCL8YOsjoQcV4A4FeL2e5dhRta9mccHfD+tsz0GaRUhMcjh6UPxF5h
q6BiH1hj9i3eWdib0v+WZhF56qa6vkiW8a2FkDCgsZ3CTYlZGz932FYNKHUL17KgRfCxchltw04l
dOc1fQSNFTyYJz+RX0TRCXh2uKhreanaOInqTg4YhxuXJ9O29ugQQGRUPFqEtPsGT1ysxHW3xyYF
IYugoI/6l+suySR5okGXHVJzZsLAkcCVAxLPlK3M7+2RMT+bA4B0FiogxlpQVoyS9lCm3nSOmewC
S/V8A/JRdWz0YK0cGW90CIJ7MCJQxptD+Dnoej2hHvgFTNv2uQOPEy7FPUwSRLmme3+rQ3BqJDNZ
G8czmy+/V63EKMoiE8+dMwgvML6B6mkz1f6jKJ1u+/4Kvb1GwY8G+5Z7mChU0BZ7PHe5Qv2jAfre
Owc7d5rAc8qn2rA7GG+sefnf7kOUth0QwkDDBMB3c7QD2XVU1Lrn3Mv5xoqNHeDNIPXBdoDvRTqz
D0ba8lLY0xrG8kY3QccDhxr0SBTWlwM6WapDDp+4Z3+I+ec2pj+cxLZ/WakP613Oh5WT/I35Q1AC
ojEqrQDuX55ZfjV/La2ErmPjnu3SdkK8YMD3qYBFOLG87sv7E4gVcXO6UYRd0NhRrAqgZIspdLwx
ViaL+DkR8alt6kpsU6Xjey0BVkEPQvnnMdNtHtDcEs9SgzUSDk6fi2AavOrOJxE45dIgCO00RdCL
HIi5wAcELNb8UVYJ8no7+wa4Nv6iOAQah5Y6ygldivw1yPwatsRdCVOsRokeHhTVCFc8qBbhjZ56
1ZBtqYWwApcoVPcboTp6x4ecfwL9EXcXqf1Ni0rjWesUNEUTS6C9CFVBSbcOdcvlJx6VuoM4IWGQ
qjT9p3oo4OYRDxj4DQEu1YbelJCvnnTc8chH43xNaPNpYGOuNozorABhyCq+ZTTPur2A1EBvYlyl
BdwqDTj0dYpvi8fWOs4ycjh3FzoN8cQP0uHO1k8sAxUfmIvpyYHiCvvcIVD/hXK09TiM5QRrLF5H
X4zJfR/5u91D8w3C1p3dSIRTSdLDgxP0fg4XXQVOvgK53w8SYFoOrpxC000jffhOjynrAKXkgFyD
3BvGJ9PYAObYlNYzhhPnJ0hK4eSey/yb0xnrJ04HAHCQgdU4Twvv4OQTzn1Se0O7YTJPxo1PsvI7
+EHAYmbckwXSTNa3ChTQz6qhsCrzvJRUmwI3JxhBamq/AL4dwHwHderZtsf4pK242CsT6+fWFtN3
h1uD2rdJ5dQYJKoAutFh8vYCVM8MtppGj1uvhSzzSzWlTfSRDT4e6gB8kzxYWe+t2fC9cZZAOwM+
Beq0uGWX9QwH2HMNBc10rtI20NyrD3ivSux04lo7g322QeEKVjF2trK1by8ABvR+ZtVCxYQXnxd5
R5MyWYyJ5Z9hMaAOxs49xIir2ojb82qWuwJ4nSuioLYt9nRNp8jqpbbOCM/0HZwH2j0ZpAV/m/nB
BEbXIuHbAwvtIf6FzHNO4JZPlwwySngqeutcC/CWIwlTm751H1qIDHdr59XNcYWmUO6C4Mmfr4K5
66/ORieCOHRU3DqnLU/+F3PnteS4kp3rV9ELQAFvbs4FCJJlyao2Vb37BtEW3ns8/flQW9IuJini
9MzNkWa0FTETtZjIzJXL/Ov/70NHmbcKFU1PtlpaO5UmeUHsBB9iBqqPrd7mv4MyyDzHGDQvNktp
bSztFG25RGjLz0GuBbgc/VWx80OnryNMUKWXejYnrw2r6Kmp/emOmQDLrTS/2nH1Q3fWA+OuhqBh
Y3O6N+0crdUELh0sgJ+8wmSZ9G2EIEbJpSQK1CB4RSo58Tp9plAJx8FKLeDCRvMGk/SAAGISQhwD
o0pdR4PVmi9qGDLfo6XhtplUdW+W0HRd3+kLC4LIAA1E2E9AAoops2+Yk1T4nfMSp51+qwZ54pWI
t60sSJhzedtAcymjmCDm6G4us+vvzxMU7ondJ0z06CrafHIHAcSYZc0OFzxtVYfGhZmH6nYOBsVt
itmAEGKSVtqHAu7/7UcsiBH6VES79MWEzC2u6iTRgjp89cMeLH9j5f4DWQ5kC1mkFwHgheWZVNHa
oSvSlZ9nBmnh1LMk+7PqSIyIXP/0ixM6TXiWQRfGThjQRwFSDLuh5ZADPywYarTqWd0wXxVUO3Uu
jUUexY+QYEi7Vr5rqsAJ/tg0TTrecptSIpmPOBofqPY45vjNF8QyO+SqyngDVN3ZNEn2V9Jov8ZC
l7bXV7tURU5XC9GAs9ADACDmKRDSu1jqZHNeptOrcdJ+pUCBl8mGpnoJ9VQCweDDo0ILAYHBjWlE
arIpclBif5wYML4MdhHkKwBGAJOnx9AsOieKWpXxYBl6a72NG5TAmD64vtQLRZtTM0KFaDYBnsQZ
ZiqnpFOFmK5r4TrurUpVniwpS4/JaNefsxQcrAqzjAdDjuWmSRQeytpk8K+bquNUxfZKCiZgV5cb
gCflaaTprPJeiZvQNb4yd5EMa6ZqFjv+a+mjDiUOMLywfEjN2dkmjCR5UZTVmzzoUgq68/hVUquR
WeQ49pRgCFaSz0sfi7L34udAeUJIJByMunL8OejHZcRFG/YJIylbf4lzpXSCC2nqabnkqAW29vAL
BLFzLPXB9IgT8fkjpDu63aRu69jDHztG8re3LhBvroPzOj0qhR+oJh0m2kC9NriUSzOvZBRv5Va8
1feFa0HmuAQrJAaATIQHJcyYbhyjkjkCKYs/SdUs/VYjtZy2UaWkMhh5CKFCWsle0GlzDqlu3u01
OUarqQy12HFVvXGeHNq9zxJoEctrygiFlHiUIeHyR2ul2nTp50I0wIdhvoVqtSH4cSX0LTNP7PhV
mxL7MM+056QpCQ54d5gUZgAymiU1HxBgje6MiYAhnPrsTpfh4U1MvdkVlVzuZZMZZqOrY2gxI0QD
R4AKKxf90qmi5gzrB9006BhFCuzJotQVqqP9Uk5QEEtphgZUqlYQxTfS92D0+5/hWOt/FUHaQtHd
ErsbDTIElKXqhSuDYV2joI5DvejPoOrLHcThAqSibUW5yzobuprjTtLj0XlpE0YpjXzIvUCXUEsq
nHDlDAvDGn/bIoh7q9RC+ykGEpGkVaHTzf5LKdvZbaLCR1zqzbBhjsLcVh1kxXGB3kIdTvO+CYxs
36V+cAQ3MDCxbNp7zYJFdVSg4pJ7pgSbPAzvMqoRH6oOOtmUCOZzX9kttLSDDCJC5i8Hdrx1rA6x
xyBLX6471vNghVaZZoPuAuhOd1bwq2UfFjL0KclrAnjiZrBC+04pim/XjSxH+PRGLkAvYk0L3DnQ
UuGI67qvjNIgJ6/hiMhfGGSGR92z82rFntbC7PNHEfAPbRGOAU4AEO6pk1HjKJ+kwE9eSyU03aqT
VU+K8/qhzop2K3M3biRiqoeirGtP0kb5zvLHnpJih5gk7msbzJl5ZNRS2dqZ2XhWEAfbRnPgCaY9
9jGQ59UZ+iXwF74O9X7gaciswRkgkppQuk2DMp/jV8JGE8CzH6VfMnjcVNcZ+iFZ4CbVEWxF+Wp0
PMWu7CTpbV83IwAZfeoY7tHLXTkW4cPgT/4nY7B8pIOMOPuAHxmpgBpz8tKHvvM8ZGXyKI34IXee
KFpsc7UMPzBXITO6n1TwUqmd5j/Ejl9laJ+1cN4ETRN9o76ZhYAvI45JS9Fd4RubnpNF48biT9zZ
SZ61pNt99rHW7Sp1Fdhp643ZjmgDOI3K3BSXV5FAPPTtMVfS7i+5ChCZilI4uVb81KXPSQiG/wc0
ugTipweggW0r5VmMX41cCVHLzWqvpCr1fUiKcIvtP0XhL+A5QPGwQVF5WWDlp/akhY1N0aWYwR/T
9LQKQlYbZqSNrtfOVp3GcSURvxD409JcGoBMVuCBRPR6MUrWXCpxC3NHo1K4mWznNeys6VM/9GG1
tWj4PzLQz+BvlqYSkB85grunz1N/jf5PYApdnKFDcRtSE9r6dBgc4WLzF2HPrqT+lcJKfZvrsv6p
sAdnVw7lncnw0B3xh/HE2IDsFnbwowrBbiObUe7krq5vZ8UItvLEVXNGZSBmLpo9ZVG0DYf5K1nP
mhDQmRsC4MjzABqB3EwxRLEQG2D5mMYtHAgZ0SPiXkUyu0P2XxHxH1GsXSVPe8+d9n/+VzK2/w8p
1pZx/isUa79+/qq/tb9+/sfHln80/1H8/o+31eW/8BHvydeWv/M3+Zpiav9J0ZCBDALCBXDPnv0X
A5tm/Scv08LYQh+Fq0Vq+V8MbIr8n0vGS4eJojb/z9LebIpuIWdT+E9gHoWID+T+G8DlT/jXhHSS
P0CUyqEFo8NssPkWC7wr2Swosswp8+RRbqKNYrfbIJHcXqZ6mKlu4Hx697We/vb479nVhKf4b2sw
IC3ccrwH8uLY3lmbo0mRprhPHgupv6k7DYqtlaLPmQXaNwo31bQYziRPFlzV2FcVgLpMf9R8Wd2E
2YCmSpSuydScfTVeXtocC54ZrwgXxOk6MtuSesNO28fSSJE67Qx9W9VZtx+6MtxWM6Vbu1L0tTB6
ierfvaJUpai0YJCy4dLxFEFNbZRHZcEw1GNDpPSg+Pnv0ppSL4GFB+LyYSLYQCSdyd7Ym2Y4EAn2
oZrPe3NVH2pZ39kv4fhpVNZolDnCV0ZWfJDo/NaPbR7Zu2JGw9XXauWLlFjBjT+0wdZJVX2nR5rv
MVRIzy5DMWew+8Kr5F65Hcck2U6pltxbxjLfHxGVIGBXQhTSfylyHWnkYoABoOrsvZKBG3MjU+/v
TVpMH3wEkULa00VLHGGbDzJUZs/Xj6no9P/+0sRzy6wtF0NE86V2TIDFFP4jgXC904zhtQDY5HKD
qWMGbbCL4bJ67gqm6DPfCg+MHQNw7CmN+6CvPAW2rq2lTp9A5hdfqMlPTz7MGh7suTQRYIW9vf57
hXiAn0vGQtbJsV8ISUTC1Cyf4HzAwzzCX2HuBwvdopFnjer14EAxSovxur3zS8Y4Hmknrolnmsbs
6fE3UqaG5kSPHuUo2sx55MLv4l03IXCNknotI3/vbAhXTGvNYYIiPHpstqih9q6xg1vUC7bShnPh
Khttq6JIWnhQ7ays7vxrLiQyAAdpnvAvMboqZckMxtmIHqN2Z83hQ5TT47Gn+0lfQ2+9dTJO7xGm
6OzhzgmtyDhPP6TahkmdTGr02O7MffQh/uQc8wfzjvOufIkfMlfe5w/jUd1bu3LHDOQv59F5PpSH
4lY9IlOjdxvj99C7/jFa+frL/b32u4T7nQAwjCrmGR614X6CuLXMza1Ut+iYzrs4stwQJDkyT9e3
/OxUQQzAUBpE1/gVSLyF/rs+S5Xqd9H4CFzvt55Me4PxqD/d2zcbZCCA2bgz2uJi3z1ASteUcq6l
4yMc966CkpaBAHuvP43Jr+uLEcvGlEGX1fxjiQf8vaU4DsFb11jS3NlDOfsm9n4Ym3rTHNeygbPN
whIBKlOGvOTMsQulsICJ+dT0sRTTO9L8ASQ6s6fTt35+jRC2SBfRHWulJnj2ALzZZK5pKYoyPy9E
xXo6a37PuMajk1JeAm7MGNfWCh9t52OTovZXrTzra/bEwEFqNadXsAfxN8K1xWM/57tA+W22/m2A
bIaarBi8dBgJzHTSD8It/nG6fbLaW2NlFuOjMoTj7cBub6zUnleO49nWObRpOYoL0JFCiyM40iAt
unQwmupg9RUtZWYNEEdzGAhhOh6ecDh1ivAWupyV/PHsa76ZJfJ7Aw/L4nz8zBigPsZVdZCc6FmW
kl3r48etZlupxVdIBN0A0dzr9+HCSkH9Qpi1tHMA5AnXobIkBWYuVloxikL16JbW3a4xYMGT642v
Zs+dkd81zu11q2eunCwYrA2jX+AAqT8K/jWLaqcF8DcdIt33mO/e+vXeQi0kLvMf1y2JQHzu3zLf
A6OCwiPL/wpbaRdprYfarD3qj9JRvxsOyR2VDvWTz2MVbpQ9g9Rb3XI7tO2Mle0Uo9G/TS9GFd1h
4nL59u+c2lhok+o0hob4j7nh2fQMSrwTyV+T6eAS5H/F3FLJgSOZbpAYhjr9EGljIGmPgS1v4uEJ
xqF9Okz39J4StSJL+p/86v8hY3hb2ztjwg6aEWR7Uflm7N6Wvir+hz/9+8ss3fI/XHLQPMK2qVbZ
apEMi281+N22K2YTdkVmkK9bEdJyDgfdcAJ2/g3H9dnc3oKpidSsCA45BFK7vGq+FmmS3sRTpO2u
WxL9FpawQgBO8ohfsYRHtAAJkM3hHB2YNYoeQ9BKXh9qawU98V7h9cEVa/CGqMuExVvB/92JC5Rp
wStO+TGUNEjvQlv7NPel8j0KUbCv5PTr9UWJ/gpzCwknhHucbiiylkW/M6fXfRzOUFoeKYCDYgmP
Q6a5VFW8qVE/DqWChNbKdb6wQNLUt+0iLydCO7VYVuFcxVXfHDUtRZtQGW6NYJaRP7Xuq95aOYNn
p4PlEWfSzdWgfaK+dmqsKQoUGPy6Oba4Y10bJjfWYZx2jPvrn/HsbPDYAOUyAAXyL57uUzt+UgLQ
1Jrm2KXFfdTdZ7Kz//csCLcJKro4QVenOVYWEDT5aOfJivO58K2WWQeOsUp5i691uoay6C21D9rm
aBG8SfKd2txK0Ro9gtjxXAos762I5A2Z0sy+k2BF/1weLdmdX5NiIzWu8xzBheamv5BDKtbazGdu
XDAqxKbwXE0FFfzmCJqX6TtJ2fp0wkC6rb0XF64TdxdqJfCn/B/xVWwcqWrs5bwVyNWaY/Gk+9KA
iFvoDlBISa1SuUP/8/rJEN//5YvSBnNw10Qd6lvn7d0VDgMlhWZoro/2tFFRFjlo8U0D80aAJOGm
WRWdvGQOiATkG6BTAG8I4YY5+8D2DKNmA42b8imYXWen3c/3yWOwn/fJrXbn3M1fpZ8D8PZfxev1
tV66Z++NC85DrzNGL3qMy4x6asUTZKzedQuXdhB8HECMhZLYOas/+cXQ9xkWeE+80ICDBgpWLTAi
PMd88Kf8a5FHK074wqUwFhfFuADUMpS/hPNJQc9We00ajqOieOncPwG6QpWv8RRUyXp1oHSo7+rk
6ygnW7Nw3GEwmCu5vb7y8/tvUI2nKgPVEaxS4jgX8yP9hB77fFSUfGOhc9KOt4azclgvLZUXh9FB
QGMQXZ5Fq7U9Rnz66aioLpqNjrLRNVf9YX8ZD4Nbfe9f6s/5Wqfh/MlhZe9sCqemURJIcoaAlTGF
U8OHkDE+m1P4MJ6uf8KldnyS3VNqZgCF8gqRKodH7B9Wc0RFs1TmY4ajQYCrcjPbU39aX3vUtTKv
edA+z2sEaOd34tTmsq/v7r8PAUqQyNOMpAeo6fG1bNfon9/y3PdFC3FZwvOmKfTuU4ApR41SkXZf
PY6utO035Iv30q3kRbejG+2nwY0KN7qt99nvcO98svOVq7m2UOEJbJoyIEkY56MTRnfqeAN8dSU1
fQuwzxa6lEgWQBpTEcJFnFUr6ZjTno/Tncxc+L54CX/29W1YAMF2h3360f54ULbSs/zD71zpWXqO
D/VL8qnynC1ykffdSlhxVup4+/AMooIEBNJ6xnw9U4W1KiOTj8kLVQdKc+V2Iez5qEmu9ddaSnfx
biK39j/WhG1OSpi1IVHB2u/+p6HdGtXeaYD/uXrAG+YCv5huimjnryQiIqETMQEn+J1dYWO10NY7
bcBu9jv6YOzCne4lt+aTdR9+jB7C+7ly5ddx5aqe+/nFpsMMB6Evc+VCtAO6PJwCCZvyb916SPqb
7DbVPvJYayuGRIjO2+rAioPp5FQtMxyn97OrjIJXy5yO45d2F32zPs0/nPviQxK40b38eao9Rhzg
RDNBxX9ZY06/dGWWIS5aNpRBIH89tW1IvuNEkz8dZ9V0R2mjzmtR41lBf9m89yaEzbP0tLSArE1H
+c7woAzeTb/Lh/xB3Td3+W18q++Tm0rfaoc8vo2Qn1wJWtcWKAT40xBmalaH8zGdU8ktR2lXdeka
P99FI/DnLsExVQ9REsFO4SnNUSg4SjrXASXnplqJay69vQvf9H9bEJYhZRA5lCl+p6lf5ii5Tyfr
psrkm+vP04V3kEoRXDxEN1QZRcbvKOrgK1nceOccnGnXDa91vmUw4bqVZcMFH7oAmHkGSYfAqwvn
fbaruIgnfz4EgX6Ygl0Xf4ap+3maHxxJ3163dR6MLtESyC16hfBPiXmXPceTEju5cVBjB67d8PPo
3MrRveP7NCiRvm5zb+7XSg4X/CQYIfALC6eyRitL2K1qSto6rroO6hLlppzn2wnNCd+WfnfS7WS1
26w1t2me7/r6e6/aHhw2ZDpr9J/nm0kLDeguKhCgUc+GJM1QA2SYyOOBUdzpXp2sHbX/ahNVzafG
ltbaFueRzaJJQCNlUSZY2mHCy1hCHSMNoxocfVJRd2z1bQEHS5vmt3bq70PqVZMfQzIX3trBh77u
kNNYA0mfXRI6OuAygTvyHDJ+LGQefh/TDg105xBVNndQL+mcGFWw05MgWmkIXzQFSsYGHQ9YTyRq
0vJqHCKC9YNvzMY2TWHGlBsfhfuiSf70CJNpvw15IgZH2ij2GNKxlaMukKfjMKNJTidoDH9F42dY
jh/krEdT8hi2Ky2Gs1uzmFzy/AUDRIdMcNl6pak1QILp2FSw7Rj5zegoXqRrT1RQNpPa3k7NvJ+H
Neme5VqcOIal6r/MMi6VLYb1hf1DlMlKR2eoj71aqZtJ6vt7J/Xn7RiGqhvH8gHqDOW2N6did91L
XDi8WKbswIjBIkQlgiPoeAGDTKsGy8m+iKwbA50ySSEtD4zwO42dbRDLux6GUUPd976tuCYw5+s/
4sLq+aY8Hw7nBqIHwS2mTT1OoVXVx2SWZMh5Mj3Zpo1TAud0mp8IXaJI2ZbKU6/Ua1UJQauUM4yY
0DL9Co0ubMRkmUIY0Idyl6RdfawNKQpdx5TSfWElztGwivxRATt6bznhjHLTlG1KgMDu0M7MKjoK
RQvLQRRwCgEYAh+ea4RP0CDQkZ6EnDYq4mAzM6B3m9Tm6FplVu2vf7azt3f56YuLg99cXcripz8d
9og5rFO/PkaD023BW0XeKJnOyo0QYXFvX4jCHWkvTQasCF9Ir8p5zB0qRHHsECa1Srk1je5LksTK
fW8jAa/P83OQp/VmiDV7G9t19Yc92mWP4BkGRguWiX8Iodoc5fCa+nJzNPuyu53rNN+Ng52ufM7z
q09BdLkEjJYvhUpxnQ6QBRvKr2PTmPqWCcXs2+DnzsacpuFjkiYd3DVddGP36XAoKj39cH03L10C
7iGQR9zO0hQ43c1aH6q2Axl7HGJd35t5xXha0Wv7kmacUg7xzuzBkUq6NG2uG17+sOB7cOfLlAmm
2W3hGNmSD5dTMpiHpKWD0zlatVebodv4nPuNFMvaTZ04P/7QJrMTMJ+ATeXBNLl/p4vN6GopoRVo
3LrvkvQYDf6G4UhPSV+G4M94ubnhgi1hfeOQZ1JX+urRQfU2sfV7Z27uC2utyX/2Gd/MLJ1GaJLg
LRcOaTEHttKhLXLUDdf8FVBtnFzlsXu9/uHOXl/BinBKYPpuWzkmauqr8aYorE3U34XBvJJcn51F
rDh4RPAh0KZQQj3dHnKjxJdn6DWGemfON5N2N9bc/K1SPLVrKiRnwRpFSzDypJwM/Oi8fqe2pHZK
5dQaWdEXBh+MdAuJkXZ7/audXe3FBlzlNGRBMAKJPLWhwMfXtHy4Y6g7k+s3yecEjWwbTMmsNxtf
KaCsm9TbvA6864bPn9dTyyK8hOJQp8xOJZMfMQfTFdENcdJGmn/UWfShkC0YHxpPNaVtCzK3kz3m
UFZIuZfvd3K9l18ARBrEz0LWKkY0vO52EoylcnSsdGdJwTZ0XieG6LvsuQ20lZf8PP5frC1eeiFH
YShX2M2a4BRFmUo5pqPiDZa5L+N024SqN7Txiz5+8VP1S1h8NBgMH6TEnTsIlop0Jai5dKQI4CDU
oO2kvOkIvy/75ZlSJDEcX0ckob2m+aplkWs1P+Vmjbzj0rkCp0EEhcNiWFMI2+bEseO6rpWj9jFG
arL+WkX3xc/U/1DpRyA+18/SpVUBlVXIZ3iFaU2eHuJIVqYmSRTtCEPmB2uW7yFvfGzr7EudWCv3
5YKXgeDtH1PCLo5xNEbOqGr0atQPkIfsunZE33yNBvvS0VySFkDKRDJ8w9MVVRncDYgq4pkhU9gw
pf3F76EtaPXuRUuGmwqhuZVveF6SITclypP5fMvIuJifov/bQYNStUcZXtIv6aS0bl8jD6ip4bQJ
sqy+xR3+SuXE2lqJXmyHHLX5sH+AYqhwfZmnyo8yby6i6nFC7eGxTJofEIxG+8ho+tfrG35e/INc
DXCHzKPyBksUdhwaUVXx27TllUR0XbfzvyqnLbdFi/pkwMz7RicUve8Z+HVDuZW3qVX226maO9hq
YNnoILZzsw7KrSJ11N31H3e+dwsPIM8ENFVEDabQ8q95HoYyS4mWeptxjDZ+iKEL8npjnLeaKSF3
Gpcr6eAbAPbUlVFNW3QOAWoCaRfnDJxQRSduwbsyj2N9Dewu/DkkbfpxGmBKd6nED1/HTHOKzTxn
2V9FF2mm28ZSQlmY/s3HsbKjgy3peeMWoElrd4Ka63OSxtLXspKVjLTHAhcsTU70VYuUuXQHDonj
Br6qPsdhKwONDNX5bohb41kvVanZ1AgK21BjpGEMn1fif7LhROEPj+oMK6tpNIdcKilnKkqU/EX1
fIrdxJasr3qsDs+JMiXQU5Xd8H1qTDq7fRZnn2TK2uB1U7N/ATySfR+Gru7dvMqC4zjQzli5EaJX
oSULoIIHeBHkZl5AiI7kMmhAjpjVEdftBeN2UuFyCtsNenbXD4zoU0RDwmUfJHlotApDnS1DwMZo
WHp0/HFlOcvPfX9ERCvClcmp8xR9jhVDBkMLt0XRFCtvuvjFKBBQu+ONY0AJilGxVAhpi9LmStwf
0yw+BCEkuJETQ02M9kmWUF27/tnEBdFqBenILUOZABI3kY0gzoGwlWnfH6OQys4kl82mscH7X7dy
9pBRXqXAQn7FHCHkLcJn601z7BUpAqQR9tu6GUK3b60PbTVASqi5Uz/TjrTzDRRSf3gqyLMwDAU+
XK3L+KuQCNiDObZFlZFc6qZb1LlrVZHb2yvLE8/emxXAAJQ3+Jw8n6cPDfkcIDYtp8gh9Z7aHW0l
cgsQPNc/4vlWsZZ3VoQTHkc+03lmQZoapxDtOf4rvYc1ASVxWpj2MFaWFBFLpFBiDbkz5kEO7Zg8
sfW9NLaOVTG7bfuLPu4mmUu0RfSb0hnwXXPIizW5mjaO/CfDTSmtXYXzY0PsQ/eY9hu/i3bR6Xed
shR5Ad0Pn0Yp3eSOCZNv6c0JECm13fiGvqvaZ6YUV67E2dPD8AtyuVBkg9SHz1E9taoj6THROoqe
ECA3nF003hkwLum32euf7idPG6WHBRW+FHiF/dSzulHUXIqeUqWVdjJC8G5mqGulv7P6ChkW6c+i
V0UNdwE4ni4nMFMrShk5PDINO7p6oiqgfIZp1y8jqQMcwrxbOuWd5lszkbFERbkGrBMPLr/grfFB
xCdTAROFXvMhqtA5VdpjD/QaXqdsgH87K1aCyjUrgo9B8g98cyG3x9FhbjsD4G8xkbNyNi4ZMfSF
7BOiRAJy4WyMA6OZIzXcoxaYPJuJnJefJVSqd9ePhvgGLF+MxxIKQkiFGdkXzFgEPXYBazGX0Mp3
jKjXqKdItccUf7SrmqpacWBnyyLEgiSNkAdCjKWrc3pGtFKPjVxTqmNg9rjm35Xx+fqClrMsvJsY
AK3MQVjoZoSbTGxuFnLPPHRqBa4TEcfQIgpf/j0jwkkf65wTANH6MWJUP65eh/ljZa3RKVz+VP+s
RNgaFMxrqC2JAJTiK8xubjRP7vVliF6PGOPkWwlvVlaFJvTnWnWEznW8zRpX56LGdKldv93+oeg8
hRjB2rLedxgWpGDtFJBVdcy0T4teQjHcU8BYuTaiSxWNCK5OKdE3iJftL3+wnvm20mGQJ0NfMbO2
N4ILWARjWkaSIIzpv2sADqO1FGHtGC/rfPextIj5VaT9qiOala6UPVnGJ8X+fX3712wId5HR7yyK
U2wEE3hg+5uWvRjdSsV7zcZyBN+tIyrM2Zp7jlicMWqmAM1CLnK1Hb2yHSLgdJibuCkdVtLbEWP1
oVvpa6TxZ47y9PSK8L20YRFlpVZHS4lvKmtgLOE4qHAhl9+v78rFE8zruci8Mh8qQj3lFqIso+ba
k1psbXo1xvDVmrSt5Xzw/5Ae9u8r+c6WcFvsiPHLvFhSmdrZdNaD0n82s9C7vqCLR+CdEeGu1JIc
pYO6+DE4MFPtRraljfKvpH/MBvzz2YQL0w6JUzdvVtRwU0KI3Uiqi+lNl//5kQZASXuDQiTNck1Y
jymptdNIMs7fLDc6+g/kyy6CTNe/2gXfTDEJNBEJ7cIULLxjVdfEflk31VFz6BiTXEMkjbSdO2h0
VTf2Wrp5YZMwR0QOJo6ixFkLDj4/+vEDx7v6C7YqN9ESNFp219d0VlR9S2rfWRHP22ikKcWg6ohs
4pK5HMqn5DmeXBnZ5N6tfsyP4bO6lnheXBqcQUskRUdDnEZO2kiV1LBjv5zU8/3hl9n1np7mK+Xp
i2be1R+E59qyqZDTiSDwiL+NYL1S6ZB0P69/wAtO6KTGITzYqq4krSFhI/ZTJJOfa+Vz08J+naUr
kcHlnXq3GuE6oSs99G2DuxsgNlBp57mzPT7Wg/qlSANPK2y6eN2ehvQHA+2Z1Invekvb92qw8tCu
rVh4o6wioaw6LB4qblEOVT2tZXpdVvf2qsr2WUL6djrfrVl4qxQ7KRRGVKpjE0IM6OW+235qPlg3
yWc/3WiZRx+syDbFzv9DgsvFDb/fVlGZOlGkNIF9GQ8Zp16b+m4/PV8/OOe5mWBCjFg7REqoW1RH
yA6cL93sKt+Tyk1aZs48J9hlxsoBWtk3USU+UJRicoBCHLXR8JLpUY0S4KX5rpX+Jc/1z66J0MvI
SPCeEZYitdrq0V2V9Dslebn+/VYut7MEIO/CmCzrgrp52yEkLY3uHomSW3lNa+XCy39yDATv6EuN
qhcaeyRnw17pa3c2g63aDa6UHGol2F9f0sUH5t13W3bw3ZKUso4kY/luPdTmY+KDAd6Xc+E5+mfU
q1BR8IENreU0a8dCcCv9/N9GwbHjVo7h8NkeX+dmZdhCbPv+faHomS3MQ0s/9nRtyOPmedcSnrd5
sUsM2aUU7ZqAnC0HZdy2OHTz6/Wvedkign/k0fxbPO8FfboqS2fez9Lx/Dh+KPNpk+ewTBr2Byiw
N1W7BjY6A47/vcp/bAqvQRtEzmCG5NK5Lm0G7QvcwZ6t9ZCXR7uigHhBvVUcxDrutNUh1rN9ZNoT
ZCJUuXSeKC0Jj11YWGbaqJJxaMu/tBRFJKZyIe/zwNZv//DDCpaERTpObOtDFpiHWn7yK/lWa1hg
TKraRp9b1DZoL+yuWxRp4/HFp4sTLrs2mYOp+JjU955617yo84ae2QiLSuMCJHGtm2CbbejIvBh3
k/nBZmzoPvLW+hlnHb63nwGAhxEahINgDzs9xJWUz2k/8zOil+bb8Lv26tvmQ/0xeLY+lNv0W3fb
fSyeME4LzVttf1/c4HfGhfdiGofZN1WMm48DJXP4QxRXizeolfT3jZc9jfv0c5G74681+pDzU718
/QV7u8iAqiCYTpedaJlmI3RlHsba63vXCb2p9WppG7Vbv3UNT300V47Ymd8VLArvvpxOiBYWWKwm
51nNPykzUvRB79X+y4zsyvXTdfaSnBoT242yk4dV2CznmSkweC5tq/JGR15x7mtWhO1LpTn364Ql
FQ3i8nBx0rorlB/Xl3Lm84SlCE5gAJmsZeZyQMNsr8Ih3OXOjVaPW8QMPbOqXbT8VjB8F48liHMO
BqQv9E5PD4ddzTV9Md84pLbvZum4MRJPSu/CtSGvy9/vHzuCC4jSVO3n2TYOUcDYk3Yo5b1arSQM
a2tZfsO7B3go0llpCgcfWnxKs86DxNW1GbDKjRWHdh7Yvm3UP6tZfsk7S7Mva0VDv+yA8IP87Pxo
P+ayGz2ot+n37seAwKRrZ263FtWufUPhrUdnYpRr+uCHvNmG9eAixIDMx+frZ3DNiOAttEoJYujE
jYMuOVs7inZx9quJ1e11K/+LU/rnCwouQpKB4SAHYhyafNvrR6ncON/sn2Q+5qske120M8uVG3z9
dKiy4P2LBgQ3qYBxqIq95tynaLMwcAAd4fWVrZkRHMU8lXqYBmySEZQbeCpBAX/JR0911hh4z8LN
kzN41uuSGcOKtYmNgv0yClz80TIYvoezRJY2YbH595Yl+IlWluQisfl6rf7DN/W7svpO9r8Zas27
bug8UQbFZBPvwVrL3NDZZHam51beNKNxGJnfi/tN9mGEo8yNfjq9Z7of0/3aJN3iek4aHIvBZX6f
eRAa3eK4lz4BI6/pDR8cDUEYSIK5u9fXdOFOYWHpE/ICQ7koHHYHrDj6WViQw8qnYpc2u6mAlM9K
jLWnd8WUGONImdnrIUNGh8yMN3m1jdV6o0W//631iDgHG7meqALDcpDVwk1QwzWbcpNZayd8bS3C
c6jG4Jq0nrVY1rDRaTzI0beiXxuQuXzgALrQ0l0GDcVylunMGcTosnFQPmaHhdkfpgiyed0zUF8u
3bpyUfqFKudf+Yb/WBX8bDFPcgEXsnEoFmjSp9b4Yq7R8F2Kuzl3/9gQzt0yADVb6FAcQKo9GGgg
b/OP1iH06o/pzvYar/8dfzP22ibbqd/l1nX+Kr4XN//WMkWUq+4Dr1CqyThMSkd+6nikpmnx+bqR
yzf4f9YpirIVSuUnuc86B+llCtEX/+vP/r7B1bXJQYE8L/T+Ipk2Ehd+GwVV99TEc+oxLPhLGuW1
OcOzeZPFOSy4Q7jggCGeQVFsAINK2ij9UyLl8ujZoy99te26/5JMc/eXruZVjJ50V7/GaUY5tAv1
iMTBz3ov6YLxJRoUoOVTqg5fFbM0xg0QjCB1S6ZZX7UyQjhppFg9uRkEW7mbSU0rMW1ftSsxrBj7
L6sA6ataXCeAHyKZh9NpZRugN/UUooD4qc+r3o3rKqOSaYWbHGHwhcZz5S6JcfObTYhDeC8WXR3x
adfSLisqR2uf8OX9L2X4v8yd147cyNalX+XH3POA3gAzc8FkmjJZmVkyLemGULdKJIPem6efj9UH
569k1hTRczWAAEkoSBEMs2ObtdcS/QYEbORmPaSTBtpN32O5+zJoxt3H5+Kdb52JqGd9BYRuIOa8
dgOFozRU++X+DCHQpQ+jbBemAnBzS00BCrNwr6bWyz8fkpXlFMLOSES3cC/GBExlPxn92bdhHQ39
7kXiUqHv9LnRpqPfJt0/fPhZ23kr/zPgwggLAyLeUrP6M/WTcNsn0mcnNXtXHWnHqmv/H4YjjMZH
wXE6ayXJEB5dr6hiF6YI5KE/O36obuKxEs+m33/NE8v/VVfdGm/J0lmbh4PjCIQ244GiWBhhHhjV
TIKsPxsWzEDa2DZeABHcJs1j35Py0l7xQW/cXtrogNKBVAXVRnloCTcLDKMuQsnWzon1O9KCZwMO
z7jQD7GM7+ar3mDYD2qfHkVZPOroCX18eG7uCSg6Cl+wiIBRgft5fnDfhC1OZRuSoNPurI3ix6DX
wd0oB82mz5qvTqEhFVqEliuKNRamm1YHvvpq3Hkb3ozb+2afjIPGVwvlj2HUd6GhPfSSSk9q4U55
49bAcavavxO9Agx20GjGyVZsxPKNQP8L2gdwLIgnwaG6xMlUiS1L0WSZZyOWbS/XjMzt63GtNPbu
KBwaUpY67uvrSrz5UoXdreY2tTNqQOU+SzXEZ2J6OD7exxtyv5lYl6of3aDwbhtoaV4vqGXnWpu3
UnQZBlQe1dS2xcbvffmEDl6Wu2WamT8zUdPckEQ5Cn1J0iD3V1hZ8TmAJfOCTOSwF2NzF9R5vJsC
ubyfhCT+fgr+ESv7/5Vr/YqR/UPu9v8fWdmxgv9hDfR+Nj//6yVDJG58+pm+/K//satesr/C/zoT
ZNzysPMv/+Zhl1D/+BcqXjMd1CwL92rL/yZiJxTQ/zVXEgiDZLT/XlG3/2Zil6x/wZAF0SEtSxZp
PUSo/kPFLqnWv2ZVdHqZiDL4nVzf//6frHTwks+zCfKsXvz9LTv6awPQf0dGM9qXcAhY7Ot5Bq6x
8B8bMShNBODw2EetvytxUB6aXgCS7biecdV3x3Zo+q2ioBwL2dZ032Z5tlXlOPH6yi5dYRSDR7QD
5Y0eyjvJ1CO3nZL0vjTl0h3CqP0cpabkiWz6Wg3tl3KMfvZiaD+jVKLvZYOwT5JoV3izGf/+zLef
tSjd8VnYAd5rGinNWcJr2U/ZI0WWcxeGY1JM9h0MiPKPgpQNJFnS/nWiMvFGUEfhWTejkVA3X+ts
WxAtMwVmoKPQgikizoUu+/oCm5HpCK1Q5OMUdrtvdjlmZ7rnRX7oYmmb2dWwUwZfDtHUUYNvii/C
YtPZfvOHPCn5RfRZDtrLHPXebXJnOqQxMGoXytHsW4uO81+Q9KQnocXtfa/VFmKesiHuBq0HvxFO
4o7mA/2xqso8d5McrRC3acVQu2WdwEGsJg7SS40kLIzwWnJkkTh7/W6sMG12sB3P9GsL96Uqw3ZU
ymo4poajPSdBU06IijlS6+Z6Xf5WohDKlS5J+h2mD9jR0Pv6/WDQzq+WjquASwKDNqbiO2qbWrfy
RCwiwXl23CeuI8yOSB3AbX+9KyKOhJP0inoUsLf8zJIwSegOixGiKUf9O41HxriNKy04iaAY7pMO
4rqNrlKAJf5Fu10iMMb49rG/Al25flXmeVnIvXFK6FTEyV0GUXVUO2Zc1f2xisSPZi5+dfY6PnZO
gF3dduwJnXF8/99SoFiqt6905xsBne7ldJQJPzZV1eMMIenkykb4KS7L5h63YnpRQlXahpMM2jRN
pGqXFk36OU3yINqYyNeYrEUn3Eke/c6DBw8m5lST9lozdXioWUkLiWOJJxM2UE9TxgaS5sy+pGhn
ZRsIFn+ORg4FxhCOwCZrJdI/6YOd/rDS6kdkULvZhhHE9fRpzrp3WeX1KHzHLvB6oXq11TNwbJa/
OHixxzOcrDlQ75xfzAamlxY43H5qSNdrVE29motwkI+8v803NR71WTM7Myomq0kbKY/qnU8BTa9F
YW6sqbU+mWGZQryBlJfj9Z+zjVaJ5NeKRZsP5vXWwXrP6aDnn/CUvrDradV13cR94YzHrICcWfIn
9RiPZur5qtbepb08bSSp7++mvOu/TlOO6JwwrMOYxOm3lZnMhmsxk7lJBH4jEMnArBYupoJ4qcgK
SUbzKKeK6SdGAAuAxiaJWkcAG09vJ4JcIO6Ry+MPorlKdfOaBYwHIy+2scldcttxML2PZ3bt6lN4
42jj/sEoBdATvPTC4jZa0qCS5ncXK85+FirLZBthvIHFHG9zUFciw+WNndllyF2STnLmXqClpy0N
BrpsvSlf6kErv+tDEu5SUWWHj7/p5iUjYMdFgOCBgAIvcAkykyTViNsyUC6jDHllVyfSti5TyL98
fNyxo6orp9qPwvJjt4bT6odI+2wtpJl39O2OM4fZGQEqZRv09S5jqMnB76izdry0gzPsrTordr0u
11tL5RSGlv3UOdbRrk1xsOiWoy2j84+WHT+l/L9u7jsACWStmza+7q+RKi0Cj3nTcfVfRY3ZDqii
FvEdZW2jVRM/uTiZ0iOOpWN00rnoPAKWm0Qpb8y4zLdF2BjPUV2lm0BpjW2cQFrT4R6vHMHZXbpe
KWbDebBx2yD7XDa16kE2DKmsJRclVZK9EUCWR+Of4tneEykT85OR6tTfEIpZ26KleXhdhjcDL+Iv
Uketpgo5udAEUblaUcvbQdZQUU+z8otfQvAbZfQ8jVYpb9siqjaRlu1spJHXzuvNJYSuk3MK0RXO
KYQ2C+swxIo+ZIMUXqyiogUJr9grhqw5+K2WXzKR5V4QgmDPJD/bZO333Gi+11TvhspsvvT1ZJ0F
nZtHcxqmXR8ma9mA2+s0s4nOh5kiALQir9H7m+itlcgh+ZaILlrQht7gW9Wl16aDMZjBgyJ6jHwl
t09CNM4DYD0q+OhFr5yR+URenRGmQDcaSQkLLx7Pm5+/mYIdZSLU8h4afN2nfG7Iz3ow5lvia/+u
bhTFzVs/fLJLqzh/bEve2xoAKGRfZnosgo7rgenON4J08hm4NOqd1nI8wjSONqjlhDuSJMnKWVCX
L4U6fyns2bz3UOKCebkecExE2uiVEBfDSQBB+KK/K03fcIMyNe+iphzdoq7UbdomgTv3Am6qyY72
vZxNbiuV0v0g9z9KIdrdWJXZ1uj6bKOTAfVkketeX/jjjzpMTc8Ymq9mVSi7wNSCFcKrd9cMd5Ec
0qzDayw9pohW4Cpqo4vattFWirXJixLxTaCS6yqprm8+3qJ5RW7OhgkxNwmr+T1brJg9yH4rTYm4
lKH1mU6Pbl+kdkj7WfhnLpzH3NHWoICLPnMMKLyWsgzvOIGSQ0PrIgI04mhKQhkacGFUpBF89Zs8
52l6eigAVMPSEFkNHLv5s2M/OUb+FPVR85g37b4ixbdV3Vpi5T9ehdtFp1eTmEAGiTZ3bc4/f3ND
ssDqQinHhij1YG/03Pqqqt1lakLFm/x8TRJnkWr5ewVssv70gRKuwJx/PRw08nHTjk10yaTJSDYV
HDxwORmBKrvVMFW/9Ew5kyTeTdIMyExUGlUjMnz1Rq7Dad9FEoUV1Th0wWh8oX6a/GS5jTWintdZ
XB+NmYeepseZPRCe44V3g+OdllE/CcDeqXbqBmX60nR9eBc6SVtuMlLgqasneaK5LcU7QVwVxdvc
4q55iim0T73RtU+KkyR/2dQ5SI0paP7Etdnqnlpn2jED+/cYmNJ4yRJD/fbxjr6yXy9mD/LfZjPJ
a1BeWWypZfs5vn4WXJJsnFy/tMttQvXgkDmTuolaRfNw5dVN2kaqF8Tx3h977WGsx/Gb6SvOYexV
HQKV+FCVA8W6VoSerDQ0LVBFMUPLclU77u9VqQeWKTWbulamTYQ9dQbf9/TKdNy8M/QNoe8LuWDp
3qiebfSBP0ESXHi6Hg9emUifhrhRn8KsGjZaPBSHvkztXZmZyWZsHPVOReVwb7dEICtrc3PnaSJA
tQc6JPp6ZWN2NN+cduRE5cAaJuk8FkHrqmldeJkxRSvImddnZbkDBDRUnWgox0NeRL5OUCu5MqTB
pbbK0dONwrpTsxwtN94ir6LNyC3istnWkjJ9gvdJg8wzak/0m34O/Ww60jqY3ydOAgpaL36qVvql
jZFx5p39bI7Dd79Pw+0UpFu5Lvt9qTb+3ldJ7ugdW4JQXbnyiM6LsvgazNYcKyNIamnLeqAtt2PF
iZLOWo164FSpydmZwn+nN6/SZR/mkTBhkIWQSqfpn5rX0jj6UkGWSTbTcxRxsfzOwqkNBqJjLTvp
dUNPQWjtIAorPDuVj0ZlpCvvz4IldzZOzIAPRGgJqAQe7vXpkBvAjsNopGdEID5HxZ5aueSPrvWn
0NH9a6xtbcUPyrR1aBquxuFRK519P7THIvwdqNFmEM5KpmKBsfz3jKj/QRo2i78sSQOnEoFSCjjp
eQoa7aBR/nWVMVJ3k9BBiyBa+0B3rPy5K8sUo1Nn+6wxp43so8Qn28241Ya48/p8Er8kqkv3Yyoh
PBQYMGOCS8Lhiu1/fFbmx4TghW4WcMZLywm0QC+VWE/PHdDJ7dijKx05wLo+vsY3QRIbRSqXvBfD
QKcwu31vrnEiw8KCPmx6tsOu3sdtH2wSRas9f2ztlaFu30c08Gb3mvYDjT8uzkTYRaac9444T1Ea
eOoITDrw4W6PLFVsYk1e2/F3Pu2/xwM7vXggVV2IqjOj+CwS+y6yO2yA1jzUsXMIdWVbaOExs4v7
RCs2gFPcSDqUXbbvtdG1u/I+GHYfL/RNjKWSSJ9fEdLp6J0t26+DtGmgjKyScxEjyVwYZJV0gdRj
3oUH1YzxESO7cXHzjY2QBn/78ejvHH94EDHTBP1k64iGr/fZqND8LY1BnCNdn/amVVWf/LG0jpbW
34cw5kHTp2rHXpda0BhKC7pz7J/STAoes64GiyYh83w/xpVyCOTacTMfxnapGIOj04josVH8zx9P
+DbcgPAIrgiIROiNo2ZwPd+8MH1NI4l2ridaVtlBYNidMLwMOrZNkGTTrrakU27na23F78RapC5Q
NZnZesgdaLMNf3MjrCTrOR8QRJDAG3c9nGedrU9fuk79JdvB9EejIGGtVbK2EU7ko3pgpCvu9O3B
ZQbzSZml7B0KotczUMuBVoduCs9OXT9nRaWe6XeE2SfLspVVvkksQwbDw0pUx9fO3ROLOzkK0ZdF
mzPUkB+EBU2DZMfasZXy+sFK66cChoynsGu9AiJHGAm9oAJcR8L+qR1h8vvHe67IEBMQSSjEXq+o
oTcrr/aWObXaGJ01pFBpTI/rJ9uMjYtqT9+iqj5UZpZ+ktNErPSQzDt6/SrjxPwNRMfFA5J+vd7w
F5SlpdbirPiGsZdMOhwctXO8j7/u1vyxm3N6gawYuJ3XiObN1wHz9KdYy8KzqIbuzhFBvyHPV2wn
U/9UK+OK9sE7ZwjLrlNMJ99Jgmn++ZvR9NKMe1pixFkqnc9JVsW7cSJ/SSKhv/v4u26DP8Jkmxo2
CEJ4apY1gEot+6GGkerc9cqvvKF/WfHV6isMvX8lYyP/Alm0ppHx3scxKPSaChRDcGdcf1xeRqna
C1hOFKFJj6ZWfw0gwT0kpvzy8be9s2dk1CloQi9BALPsLgrzoZtq3uZTGandrkga82BGdEKoffEw
AldauQDvREtzcpqzgYsyowIW11EpEp9ck6qcpjCzjoaqVDs7jKYnqkskPIyIvkjRHcLYmh6pktn3
JbWib05beFVUWndV6KuHKjAmahmVFfzVNs2wb4vhtxYO8TPIjXqTTnG0gox5Z/8xVfMhw4Vw2JXr
zVBDGGhNutlOVWXpXtEV4iLl+mNj4WxmlVTT8wB95Mf78u5CATWgSE26kvTp4sqOflRkTVuqJyPO
9mBF7pv6c9z+1iT1BYfq0IRQMo++q6cpasNO44oAOsX8Xvf3dZa6sdF9sSfJwcaYG91XDqJvV2zK
7aoQNZIRmRE8Fj3ki1VJffiQIMIKzmoun9vWea57WXsqVftRl6v0uc/KcMW9urVic5zKdZiDC3Kq
i7NTFDW6sKUfnEmkCTd3Mhumc6Xdf7zyC6DQ7EdfDbNMO2R4/H1uWsHZLHdq1Xixk9x3hiM2VAu/
mcn0bbKbfRpIj5U+/Ilcx1q5ZHUCi5U1xijQos4JzpyOndQD0DEiR3YJCndtoe46Jz5KifMt9e99
mipTZ1oTqbg1CrglnHZYG7BdUIFdH/jeL2O903KsT6nBWQUFZDq2v5UAMe60/uPj5X5NNl6/Taw4
KR4yedRsbgpoSaOJKFLl4KyV4llWcMKSAm7xMUtVeiy0fKePovpN5BI8zMno74pc2g+NbmYHvcYU
x4gAwvWnO4/1GMi/RVOYSBclkincwi5fitonx95O5VfyC30Nj2Cwl6wYRkFdH9IHyQnD2PPhaPRg
GRTbKFAhjBuS8Sjs0Nmpxhg/qXZS7PwuNf/UpDLZNMXof4NTzH+02aQVU/Pe3nOjkGqgkAeB+NJd
8bWydeIiis4t8KN7M51eAI6V974q7bRObe8NqyMBP0Vktqwg31I4Vr4UWrGSIb71TalmElYTYqM4
g5zo9QFoZJ2Eb6WEZ4NjCIN4/NuZymjfVX38SJRTekrT/kqTRv798WF4Z1wcCLA31qwoydN3Pa4K
T2WQ1V1wDlBqdQWO/iVv0WfwR/Us48TdDXBxHzLRWCvcyu9kWynj6TIn0MSloIZ6PXIutW1ZUlM4
yyqlO1CEvxs/FV6qqUmxKQOacYqk9++dQvoqD41zGdVR3QN+BpDQhOHWqCNwOIV+ErZ1+XhN3vFg
yStiX0mFwjALF9T11CIJBmRyRM5JOOrPglzIpvhDpQwPah1153iIP5lN/NiaRJu9mt63VvxSw6Z6
HONgrU33HQs8Z1xIdSIYBiZ73r83PldO33hlIimLLmE8/HTyKXZla4pXTsGt80PdkKcF54fct7Ks
BeVJRNIXKalTmrenLgmHx1o41b7vKjNaeVLeecSQjiRaJYWLoVuCXtVs0iJT7f1TSrptGzud2AVl
kLmlZXZeqeXdJinUNUrCd3JHXHBWbxZ5Q95huaNZqUZmRRMWzfFw87l6pRubOoc4L9ej7yBvLTft
zHCftCPmV2Sq79HBetEmOzw4ellCT1pZzqZuCulekS10mApb/l23+teVkzfb+YVpBiJHboabCA2e
vHhwp14qu0lO7VPQm+khV0sTXPAkNk2ltn9gQH5milY8Ds0o3zMr+84uUXAWbfjXyjzmca7nMQtQ
6BRD8B0pBczv1Ztj58R08DSlX5zbKSv+MCFeuSOAFLhiVe+N1HY9k2DtoJr+F0kf+22HH+9147Ap
pCHz0mLcqoMwHnsJptdmSqLdUKCQlo2D9JAk4Rqf1jybq9mSfcBbBB8KhbINP+j1bBWDrHmOMTnL
5dBu5KEi89+IL840OZthcv7xEWY4mO2x0zhjONaLxYkJFcCfagEhdCuAC07pbpDs0rOrLNmZYVZ7
PLrJir28MQTzoMCYMQJg/62lh1BxhC3oGYNzTyZmQ246QQwkHVeeodey/GIp51s5JwqgvUeO5Xop
iVshwJML5xTXYk+ahLR25kJP4LbtnRPBEBBoXhrs+/Yl6R5y6W6I5VPXfVHznDpL8SANsRdAxTNE
/T4vxc4ovqDl6upRx+/6ymRvAEq4LtxpvF6MlwkWaJHQqTJkxco0l04NhYOtlXbwgVdiP8dBn8Gr
xYckaiVvrJxna6yN+y6FAjlLfGpX8iBnpPpl6xABIL9buT03Ng5ZILaL3SJehtB7MS8i8rgfxjE4
t1TTd0HlR4eAIOkOTD/UyWZ80AuqwYQMwZMtC7FHRKX39D5s9w14pcBtbLuFSZdFa8boJaAaeQF2
Ne0/nubNrdF532b+BxK1c8JmPnFv7rgeFFWjhIr6PFKa36XZnwEspdqUAaPuU+/jsW6f1LnpmmHY
LLx5EkSLweIpxlskjisk2zxVuX6yogE5T9HhNgaFdR+atfow+7t6bosHiClk2orlP7U2gpCaeuPu
4wndRnvwVvLQodykqEBTlxAAe2odXBDVObd67eyHtp6gCpADkpRgh55bWDCOVed8R19d3fd0Jm2t
vFQlj65H9rAc0j3Mqz7krmX92QYR9FdRSmSD6Z2qyq3WBr47OvZv0MEwq38885ttY+KkEKnB4MUr
N2GqHiMnpsi+fp7CfjsNkbWR1PxCgY7nggLQPx8MiCS5LJyQecDrbQOORXtTZejnNI7HR9PIso2f
UW1sELA4wLOgrox3Y+X4OJIvOvJh3FLOyvV4TcYBTPuWj0MQzi1UOLesTl6zcu+OwilEW5yTCD7u
epQ0NYvSrkz9DJvZsOmKEgCOo5UrCYXXLNWVLcUCQEXBMyqjr0hm6XoYcMkClsTBOqeK2j3KUtN+
yeOg99q6N55tLZNnXigiDGFNEu1Fcb9pwDZa214CGbNtlVaBdF03u3OOcxK4Uzj6v61mtL7ZY+1/
6tsKprUgk83GnR3WTRKSviGKk/vM7YbK3qoWovdWnMZfAFaD8YmGuq7cgZD+MAaDQapQRVZbHvMY
HVrHSO8E0rtuIPH3DZDJ4qcTdodCJo27cfyK3topUMPCLU04sjeiS1SPAonPAwjWMUZqzcoVqdkW
8aDsfD0BZF4E0RC4nZXQX8SzFazc4ZubwEtF1x2AQMJytE8XvjFRyxS2hSOf9SiLtjWAW4juap1Z
JTHQt1WR4NfW5asNBcCOQhhdnHMeBoLY6w1tUiPumgR5WaWT723ru9JpP5rWfozCBDxw5QbivrR/
5OH43CexqwCoLkVy0OB+8Z0NCdOtqjUHFU0hyXqp29+J/kJRmFqxSl04cosy2TVUlSNf8hL1olGj
gDfgoaCQlJG0S6Uvdjc20OkrFwgXd7mSbeVE8pp+pT5+EwzMXzlTp4AJJ3G4bIRocd57uS/QgBw7
In21qh+HoEx+RVP3+WPr8u5I9CT8XRihtHu9nn2ghZ0d6tOpE9b4B0XuB052djc1TbL9eKTbaJOP
IqE8i0rRi3DTqwQiUPFNp5xOuTGAftT/qpPkYpsAAfOuPkRdrrn62PyOKpQKjdpNRHLueZTjsPcK
mwS+XK5YuluszTwjHkX8SHiQCImuPz5W1UgeZXRJw9pqNnGr6ne52oWu1eh+4AKXK7aVOpj7NFHs
R9Gl1GrM+zqlPUAbpMyzFLIlnVnYT5ZWqF7eJ9VKwf3GStKdqNCViGvNHLHL1xPMZYI/K7eUkzQ5
4s6wSzzAuD6vbMz8mdd3ChQeF5mdoU5CD+L1KF3vNHQ7qCgKE/ftFLXvY57OxLjr8UXdJvTt723u
nLXcUQ9mEg0bf5LByNEJsjejkLbQpmitYxf6v/pwRkRFUchWxkrsdpKerhyjVwTKYrZUDmk14kkE
jmwv3JhY6IWih1J7skxewc4R0d7SI2OXwjNYEnnUyb1jSOMxQhDDLfRa3hPBwwufQSLtB1p1TmBq
2qdaZWKlwNIpQwaXRVWhwqFU7bgJCygtJqVNNx0FdhchwmDftZZkuVqQ8Um5TtpMTiDD1fN072jT
zsnS+q9YrRFgBgri35WGH3hZMzb7zEky6q49fTejFe1II6h3nPN+Gzai8oZRje4pPr6kY9Tuu0Jr
PkVjb+9Q/7vYo+JwEAsl+tEPsnNqijzfUdAftn5nPPFqP9aacPatBEP6x8fhtYt4scB0f0Cn8Bp8
4qFdH4ciriI51prhZOYqz5tjNMElQE60D/wJhH0pe6iHfK0V4T9RfbdOka4jbSqb0bmaSvukFUSd
bWpF+zIc6v2ECspD04b0TtTB8FSAL3kY/dh6QVFE80j4yy6quvXBIfu6crBvImh0YWbnn18gf0h3
XH9IZw6xMYZhj2hNr2xDpFk8jm+3rzJFfuF0/VU2EVSQzdg1u3iolDWkwnxvlgsJKB8uVqTlZnLW
6/HTkhpHjTzoSRXC+qpINbhna7Dvhx6PFAdk3CsiKr+0RlD/qCWilBbGrFrxezdo7TVt2NfS+mI2
dEABuYKQfAbeLozdGGhq1xaNdaJdTtzJZgnO1Z4M69EcxufJbuWO2TXQoIlOI9Uu6p8pPZ9/KW0y
PlNwqD9rnW+6Kc7hUVSycylBsj+MWmY9SXWaznpm8Y5WrNS1CzmlQ9wUu2YS3dYcAkIbZ6Q5tKhD
quqpXhl3atSYPwCAh5+yoiiclTN845bMaE1Q6Hjn5NJuSr+5FpDyrOz2pMGSCKNQLU5gbsQeBLCy
qcq+WskM3IbBDmThPNYOGGNwN0spjB5sfYFCg31SIIHcWUU2/SCACI6RU6BkEleyJyql3XH6u70+
TCUs2nr3qw2t/CcovGqLRVU3KoJJKwtx84CQQFAg+OO1Jad4E6mMnSb0DDmrUwF9Ic1+uXlXqP0a
pcn8DF0dLaomc7BNrZgwRV9imjQlE7IaTc7JUZtjl6vS10bt72kaVP782Da9PxCRIglEkBTLQqpI
QyPpQoRFoW/PjnBC5hvLD+t9UatiJTS/jU5ncR2yL1TbX5Pk89K+ic2Rb9FGW03sk9SN6a8sE9qF
GFT+blZoxDhiCh+TMfqmSZAnDmU+O4ip8ymQR8OF4KX+IUmSAJlbmIcxHVOeFkl8M3OpO/QE4Z2r
kVKEFMNwXj5eoZu3/LUTl9K26nDwMYDXsx7bxEars7FPyE3A7icrtWtGSIqBwO36x9genaNkZOOX
qYzXlHtuUi4MPUO25xYmuniX1G5dboQEeujV2u0ktnL/bA2W7PXwvFWNGbrx6K9ln977WIurPid5
wPYvTVplBJEWx5J94nbG3tRJptcVWfDEtiJxSBtc+GhTW2pcMxzWMky3oSWfSw6d1ntQNjKzuF7p
oRJOGOe1fWqiUfkkZxCkaSGEDlNl58e4a5VdVPvObrQrqL8D2548I1HyTabVAUIxJW5DUHaPvVFR
qitH+QfNQ7TJROYEqcrUpoSRZcjSTbQetnEjP04Gcl6GCDu0SXm1Qn9E5cMIYXSa6Jg8NE1ovXYk
BFsOQeP24ZjsuroaTxJCmQHJHOSahNR0yA0hKN+lku4WiBRMLijJ6FDJUXQfTlOxMSbadHXbv/Oz
srgTQdccBXpim7zsdc0lwRFtUnsYN2Yra58/PrzK7YbSfD4jhYj66UdZajai26ZESRuj9idpBrpB
HU2DSDIdo3RC/Mlo1HjTsLQP+PRfyiZRNqIxIw/yme4OX/FT1KhiGypZR8NoC07AT/v6aPl6tJUV
dQ2scGuLmCsYBbCPJNaUJY2T0pmtVEcJ1S9IdH76drbVJpqngyl6/nhVbh8zihAw9MzyLri8S4ab
YYoKcD+NdlKmM84qINXesg6NWnweTWXFZbp9LxhgBo7yZgJWWxpYKx/yUEsMlB37sHtS6sbYpN0g
ef/4i3ic2SRS6UBwlkAfc1B1qgiSdipHFf+raxEMTMM/Qx19AcsHefDxcO98FFh2SvuYchA4S2rf
UklbdIuoU05ST53Tan1Kan7fruzTLcSQJC3fBaUXeoSgQxb+5phXfWsSH5zkIPhhtCEA+tGn8a+W
G+HKZvEQjYPYTUNSbeHK0C9qGH/6+Etf/Yzrl5ia3gwTwYMH17SUsEWnfuqVctJOzRTHWy1N+sOU
Rfa5MfwLcIrxOx15PAlGlSdflcIsNyZZ+8GhxboVo3as1PCPyBj7Ix0M7UM59sNOamR7r8GsvnMK
vz4HSh644aR3d37Sk7jr6ocx0d0mqGiIrtViY3fpg4hpzUkAbOdbCxyNW9Eq7FVBFN6LTMnXfK/Z
0C6+GfIT6hC800TLyyC5CseycpxWP0VpC8u9ZQ2PSY6LpcWJegosu/yjkpwzGSksHpUCYA2K1X3/
eOFvQg28Afr3cLUIomlOXaQzjRAanyrVtJNNc9JdaxiIVtNe+ZCndutB9/azMZpsB1r5ZJajtuKq
vGOJUO2a627E8QBXFp59rqgi6q1COyWh8ah2jZq4eYbgs14BSf74O9+5SkTejglGi/oXYM7rR0+x
ohGF+dw+5f0Y/Rk42Y8S2fqVU/zeRWIb8SNn5iAO8WwR37heklnIkoREwQkmZxpskl4C4cjrN3Ma
UkKqxaMldTl8UJm1N1L/pYzp2/n4Q995iUgK0U8BORSuprGI3WIhaXarpc4JWv9HVR+f1DFNLyZZ
681Y5umjI3gSU0ROPx72nfWliWHO9+BPz0ws118+NXWkk210TnkaK7vCCZRtUKAo+v8wClIW2HoO
Kxjh61FSJe3CqvWdk0Tj6TmJ5EdNGZLLx4O8ExPRHsb9nvvg53rJYgmNNnDqdjDtU5FoZ6qEaI/S
wHOvhUXxWJh6+azl+njUre6rCAb5YoSpsfNrq94letbfxVbQ3LdGs/LA3V5UlZTqLPuCahraLPNd
enO0SmWkZgQuC4G58YfU1c2DKGkf9J28ExshN7BymT3d4QITdC/5ur3yFt2eK15Xh+E1uudZ/8XR
rmw5UGKFqEJHovG+z/rcq5sycrX4UtawZGeZR9JyDdp065rTI4BjNddbYCNYvkxJGMn2WCrWyZry
b0ncATeDOCLvxTOl25+a1P0fzs5rN24sW8NPRIA53LKiSoGSJcvhhrDdNrmZc3r6+ahz4yIFET7A
NBpoT/cu7rjCH7qNK2nNhKdKP/NtVT5x7gssFj/uYiWoK2nyiM3a01gZ4lQ4E/pQo1/dK2ZwtOxK
udUjke/hKqQHG+uVfQ+OYUfjfsvDao09mYEJROpQVGZB1GVWJEtFT4LK9dwWmXHAtZ5ari2i9HtM
Z+W2zsbCazJb+U92Ahx4AZeMU7x3hgGoEQRy7VWX0bJR/Sk9lLocPhaaRilJ413/54OpQlbn9xGo
cPEtCb6RSCu5VIkpFV2Yj6aT3SdtG24cgbcC3vWDqRJIcoHPjxb458XaADpuI4VumRfkKXaqYYhd
SiSa4ZiOzW0Yp9neaKbxkLWyenS09rme8EgqdN/5s3FDvLMteS5xbmZjzuGgdn0YfQkBPLWQFK8f
lfgmiKb8ptANEiBKSBHK8VKhf/fDER3erI1PSW2Nj0Irb1rog9/qoLDvnQLFGHK+irRmxJj4JlDT
9OK0W1n1+tYgtEDOnsIOUPi1ZCsN31qKFNObVGn6HdQIFeWdgsGM7o6adQ6H6HOi1NP3HI2pjS3x
Vjy5Xi3GnpV8UfWg4bxE1kjtpEW9M5geTgouNZG7ptQKN3aQrpIu0/SrSv8ru+FXHtkuALWbzGwv
NgUJN5uI86Cz4BczRPdWU7udfRuZiApgwFMbCDk6W/qU60CEvYvYAhBaxK6om1yvZxjmYAODUH8I
bf1P1oniIU2CYu/oXXjz8dZZ50Rz9gADfg534F0u4hA5iGopLXp03RXk/UosB459YuWHGsDFYU7c
N8KBdfOKsZCQAntDlOnAHLj+NENuaIg0ifZQ9Yh12HKqn6REwOkViflLzRzjYpZZ6PZzvG/Es6mD
Hx4oiegviRlKOIRH1rHqSrHLI3MraFipe1HrgShOLYINMkOGFo+axO2ej1pjeoH/ACigqHBmH8Nf
of5VSpW9QOCoi83bLsvucBsfdgjfuLH6szGmJzOob2vpbNpoC71I0nMgFYPryA+Vei/sJ7MDcRsm
JOLavnLojSO3NIDCHepzk586ydra7O9EfnwJUTRetyohw1LhlOR+ykz+R4EtfA2r2RxgqjBPi9ri
KfDteF+j1fG1NZV6hwJUcaoLaYNhs76TyCTwH6Vh8JYrLnYWaluqE0Sm6pm9UO6KRHrCx/3Q9vq9
0pWg/UT/+eOt/JYbLA84uwrgM2A/9AUWIUGgNGYVDgHZsJFedKM6dDQqQrxY4ro+xO0nG7S/LgFJ
l8VxGrNdGwKNNPObtMxfA9ncldOnwS52snEJ/btc991IKrxxODRxuLMb9ZxouANho541nz7+5e88
JMwVvCmuERWs5NL2qpRzKwtjTfVIq4eHEBXTT0E3RFjo1MqOt4wH3uqCg6FL8qmudePgC1Xs6wkg
+se/RH/ngqbAwzHggJL7Lp+0QRUZ9m2pjm7bBO5Av43wKCxS9TEW/cGJPynRU9pGe1sKzyUylBwi
kALjQTLKAzWjRyc8qqH02BWvg3QBOWlUr5F0qgy04exfQn4w0K8rHvEYeTGD8lw62bm31FeR3Ziy
xP8l8KyoPkTyQ1tRnctorAQhQIgm/uWrxqlUpyc49c9JhqOG0dAHmSTrNWud+1k5gNRli8P/Jsq7
2FHkwW+aLlRYIBtfX1ZmPierRSd7FdpMusS1P/muGX+Rhn7XEvoI63GMXij41TQbcZLQBB5Sd+Hw
Z9K+DPg6BZ1HNW3ow2MRwJqHSZ1n8k1ra9/RwjNdK0ue0HPwJtzAms85skKycf54Qd9JHhCXgBlB
isnVpi3dE9GNQb2taidPD43pLpRUJA/IFh/Twk+PYlKTU1Tn/X2b+9FJliofMHqcji586nYvGXJy
a3VJexMGnb1FVlinaAAYiCS5aRGuM5eK930Xa2MBItgbGnGJcO9zhdkbZ8VObHfSLInibtp8JxAd
jwRx3a8mm8TRmCLZdZz8JffT4WtX1RuXyHsXJ01fuLWgGGhcvB2Qv/KaflB9PUqgtBELKZdaV78R
3oYI3ObOU5eG4mSaWPBolQpGjUrzxQq1LTnD9etP6QPpwJmJzNSYi9e/k5zIyDXwHYEWnxVkAsAI
wNi6ncJwK9BY857nMgtFPXIapI1XjBHDR7ava/zRq+2xu6C2dTfpZXIxoK3dBzFKdGUPTQaX5/Bb
AJi2AQWUsmG7cLrlFU73WZTwKhaaaO+dTlV+OFJgndUqMJ/kcbLuNeHLG+/Kuq1OKYEtDXaJa15F
NO/6ULZKLOyydAavldMLtIrBEw2NbzeUVeqBwnATbmjXHCz9qZbH8FYWNM59B0/5pouDC0KEwlXt
cHyoq3TwlDSyH3rDQj/Lau5wCioPZFCnIKjRL8jK+LFtpJ+BiTDLxlX7XuSlA0dETowgD8DI9Wek
7aQDYmu1h6hK94gk+HtgPF43ae3OKfSNwdZnjaiLPJk+FpAnaxnYAN2zQ6MstYdBapVdKWnWvqyr
3x/fNet9C+uHdjF3ClkPD9r1F8XRGBVAURPP18PMK+360ygc436Ki3/O/eeBaJFS10J5X17U6WC+
+52u1olnBVJ2dsruvypxLlEvol2vxHcZsb9bxek/yzgBVzdoBkJeASrL7rv+vi73YyeS09wTlhO8
apPxTR3DF72IAbM4dnuOw9w/fjyl63Wbh4QHoM2uKisunQ8r20qnJvekwDbvkP1R7xpjCxy1jtRm
BCD5K9kGfFFLvf4uude6FJUPYh2gH4eoGW1qrnl0sMxUdQdVHVwp6eKNY7wONGYZfBRyoKuRDC4B
j5adBT6y3oWXjUZ/4gmWPtWF3j5Ukf3DqfQ72uMKNWhtvMt9Shwb52HNDWAt/x5+/nl/XfPCiqQp
iuvCm+TK7dInP7mXQGX1HTaBPQ5UsvGCQcNZB+6etz9zu6OYhnZQlT2X2K8WxueS2D1uTlN51+FW
RVn9u11Uj04gMP9SPoXOllzjezuBfAs1N5r2EKjmP//rBztylhX2KHCo75FqbnxHPdhOvuXJ9t5W
oONC/sMTyOW6OFmyDEXaCOUCGZw4uElEyOTE2etop5k7Rm31aE36VhzwzphIF8Ee5zq3+bjFUqjl
aNaTaaTe3N43Qb/qRv3JkNK90MZDVPq7ChHltvuJuMRDVDynjv0p76Qdj/cFxf1HXQtPWb91Jta3
M7iEGW3E1gTIt6zsDlM+tkWsZF6U918a08qpiMjmzaSnqGqUxWZavJ4EEHjczoRD9GC42K6Xt1Cr
UvDNrZd0evYlTpLgWJX29CpGFciVKuCmJ3rUP8S16t80uvMp40B/zkRJNGShM1j5YMxcxwy0T2mT
iZuosKYfqWOELx9fSO+kKjOAnouX+AjxJHNxWeTCAAhWFWiJE7yca0v175peM+udbsZfB6d59LP6
WOWU+FxFMrPP5YQDeU6+sfEGrBeIxJaXk4gWTBq1yOsJi2wl6JMa9KJcIU6qSb10bGunPOWFQbdQ
ybeU2tb1ZsYj6JivSnrUy8YUiMMyyqFkeaLDsV1Ny+JgNHZ0n1b6sbEH5S7v0RVoxRDtN2Z8jmeu
kxAwKDREweDNHRR9cSZVa9Iku7NaLxaycRBZrZ660ZAufg3DI2166SkMBihDRYNEGpTeb4I/BSMh
DG/yi3rfp86WXM47u5X8ECAUoCg2wdLMJMbaUE5p2nhpo5pnIln/YhhltqdLl38DbOscumT49vE8
rC9A3gowMXPh2UAya/H6NmPQl7kYOgrhpKS2Elu7SUHz7ONR1jEMSKU3kghyp/Qf5z//65qNSow2
qqQqPcQyavCDaX2ylUJ+mkJHbPRb3/ugmT8EOxeAAGt8PVTRJOVo237hDYK4wQfTQk2omjbe2beW
xPX2mam/wCu4XJm3pYIVfFDSmUz2H6KaLrQ5JtkNAdRdlhrmTsUi5lDkxs9i1IfbDh25304DpV2z
yLCTKoa5QRfhICVpvTON6cdAZHTsVV+4UOg1tAQS5KALMz2MUqf/+teVYF+RlkAYBvtJzfB6eiqz
sUYAFP4DbvLUaWJ4e7mZ1ae+onz78VDvJH0EIXNAKbP2XPmLpahT1HyBw5QeVI8fDVneJ1F1/qGP
AwzBhe24CTf3WZMlmvf2NGsxNvXGxpuH+HuZNBzsCL1MqnYORYXl5zZDa1WZ0TQP1DulY2+L4CCc
0X7t7ESc+zgX586oa68Ltbu8w6dwawqWR1pDyWm+YdA35mzpSxSWGIUlCru3Hlokn297Wy1vRBkc
B3+WepOjQxZxqkNNn8jN42+iNf0bqYP+15BvfCqkDtOfpAyPY6h+HfysP+dCaQ8fL9PqJzI1JH6U
w9nGPMrzgfrrbDpBAGdk1MVj55T/hX1vUHOxqxvZiHNPqwDMaiJrv3485qr/NjuHUUglRiXg5G+L
QYMM0XM45dFjqunBcx848IuMCAWZhJanPcC9Rk41PEua2uyGWsru0CpPd7E5FYYbGsVWQrB89t5+
Dh6Y/xedkG1dz0ELlABIni0ee8n5GanN11QzTljA4plV5t3Gnpy/7WpPzt/+12CLI0jOLCjXW+JR
b4V968cN1ugZWrkfT/H6kyAuzq1cgluC8tXLqnSBOg6deFQbJ32xE58chFXeVXjknBUyyo2tvrzi
KXMoABcJYzhpKPMsrniVeo7wM76qD4yfk6HHN0bcFLtwlLaeyXdHmvs3pKi8XMsbPtcl8rd2EI+4
dNiGm6Hd5SZDp00uyWO0+3gaVxf923cR9YLqnZ8UefFdfQyTkyse9oDS7AotOmr23L0SSAj2wzDt
Jr/9VMSgjiiHw8SxDkYwnuV0OhZpfD9OI/wKiuL4Du0IbFxkVY6BFtyhJnMRQbwR9C+jqfm3zoRz
fQbk8Z4vfisyepYfmY54DItRhQCS2Z+mRs0ORYcORS6Lfp+Phn/Qi2Er73xvTWh0GUg5ks3SB7w+
QFlsVxX2cuJRpIbuKm2k3YrE991A1rN/JB3NH0lneP5OkCg88ddDSZM5GpVAhisUVoqd7GDuJKfv
N9Z9fUjnUwokj21GlLhsa/phLDVRF0SPBbxGmgUxYRhMwuPHu+u9Q8rTQHrG1kLAZP7zv+5eE5FD
KIq9ePQd/yEJ/M6rqMleSqkfHgQ6ajf/n+Fmni5KFzioLB5kgDu4ixScUWgeCJGafwgxy4Mj2T/V
RB0OHw+2fleYQerj9MkM0LLL+gdyq2oRDTLX3NAZ7hCFv0u5RKqrjfpTktqPkVr/+njE9SbUkFpg
It8qzKBer2ezm9QibPWeNrhugitOhuqI9GfrdlrZb9yuq0oHARr2ODrFDi7YGWZ9PVbcGRCqMtUA
sqEd1do/DlRB94NdQ0fum4vUN9LeDu2fRv6sBup5EPeJ/pgPn8P0sa6AHOoXBQyzGlIOTaajkAZ1
V1nZZ2XmhSt9c7QTDSWpfONnr/JMfjb1PWqVs0wfAJ952/+14fpCmINDeunFONK4Uar1e3TKiV3D
yN7HpVF8iVAMdM2mMR8UuesunYLKS2Q5zcbOf2etSHKg5ZJ6GIQCi7UyqqYyoxhxbnzElNu5NX8e
JAGnFfD2xkfP33T93lqzgwAwBS4n0pBFuwkZf6N0UmnwsjBAsQnVwOMgV9mXjzff+ihfj7L4oDwo
CrPyg5Eypg02XVMxcLCVU6zR1PKDLffut47h8qNmvzOo6bj3gUq/XkhFQnjHrurRCzLlKNX+S2Gr
/i6uIRWGeAJcyv6bFAV3rXKXRY9mf4nKTyJ6HSPP8O/U4Vdge0b0qM7Op+OuLbtdYT4Ck/OS4kcd
/6yrS9r/FzQB1r8I8BxV9T97+jm1SNnjMYAPum27rf+tR158dC6OjZ5Lg/j316Z4DIY74fzsHQ2T
ggrG9RkfvZ2jPGvGkzS9yPKBzFbqnxoHvbDoZJR/nO6mV16Rze8oR2K+4VrhH8nZ5UaK58jZnHWG
fmbBl16K3Sz6RT89DqGw1D8s8TvL/qQw5G1fJ8y4jPVFUb8UzoPdgoBS9xlSwhL4bSu5wfZkI9pZ
5TazYSVAU1SMqctTPljOv22IISSXAj3Y0qJsHeUVGX7jV+MMwW2phgHy8KlyA11Cv8uB9bno7lpb
hi5vYfJiF5BWzGhBIncUvudT9tdxTuPBhszl915T4Rwp5EtUnEej+YGFBIWiMPlNEzDZT4nxS8ES
UVZ+RCOVvsxtAeKUeNZpl05Md0n91R7+m5TfjnJObPgc0kOr/5BAVuRTcR/nt0NzjHLri56rT0b6
wxroHqOMsaNst3ErrAMYIMLkpjQ7eHJXVF9DDkOrNxPNUwX8ay18kaic7gQknaOeGdktmv2u5pTG
xrCrdq721qYDDzq7sAFyWITkSpkhcWYMo9fqLFJk1eVpmBC/TAy/OekRiDy0hzvlq9D8U5NmyXPc
asa9yJPiMc47/b5pW39nAo395websgy+fOiNgmleASPzODbCBAdYr0aQNke8+qh3mb2jZuaWMxDt
4ytsfVFi8sJdQtlPc2YE6PVuwug9kEeRMxqSt8exaDMIsMMWGGLVHGWyeaW5+mcJTQSPF0fHgp6r
KoUKrT2Vbnxu5OYGKDOmnM9dmrIHu5BWmoH3kBTsogB05qT8jPzsl5kXmptV9TNao6cqTnbdAOde
mzaN1tdX+cys41WnbkHitMwGRcQfNyPyBkVh9Eh8adKL4Uhi5+Nl9EyLRfvz8byv30L+g0w9UqYg
kYF1X887whulSWlc9lQJZnbjhPWxC/LhoJlbsfM75wuWPg+VQSNxprdcjzSl+hRKAbAFC7mzfSCA
NUL7bV0/nO6C8ERRzf/VG+3nj79vhW+dV5yYAxQRYGsAYPOE/3VNaWkOtihMJq+HHf6aAlK8pfWV
I7ivjF5GQdsLs7LH9IYcX5ekX3kjoV0lxmLXaAFQCvK8Uwcj9caEAe/KSdVhF9XH3z/+meuA1eY9
5SagFjLj+hdxgsDdIxprE+0Ozc8hdtXKU1bW5kOhT2LXCyM6aF271f18Z+0pgoBABndNNrPUlsyQ
cqv8XmFFyJinQbGpduMHARSg29hlK4wgqwDTHAQk1BvSp6WQ4yiNwLRsB8yKGpl7pZOx5a2mz0kR
TyAunUb/PdZodDlF8kQHwDXxpfxWOMZw0tFV/FYN8YsWdNWxazTtnyM0eCkmuRw/j2rFkkKmYuAe
1kNRebQ2ArSRDMkthiLduN7e24Zzp+/tbZnXebENk7IAOGOUlSfqCVRREo63NgJ+rgJ18L7RJP0Y
DeVBVhtxJBAx98LqkQLPKg+tCO0AKCs75q38DdrZtEtmB5YxHoatH7m+hGcFLNoAcCw4oUssuNWo
SHMbVeGF0MA+60ZfPEx29DUdhPPVqML4PjKtH4qTNp8kq9Mfaku0ADzr7glx6i+RqOhRlHKy9TSs
1LkwrwdNAekDJ8PZRWHxNthNCzTcbHOvab8KdMguql9VFz0x+q9ZBpInCxy4mf5o3E14BD02mMIc
5LQIv7Zyf+nTLefJ92aJ7QI3D3wfnLLFz2kbzG/amo5qEoTFi6jz8Nhl8XT4+EZ4bxRyV+o+UDHg
DqvX91YLhrspgdl7lp2Gd+0kUP01xy3LjXnbXQdxIMNmbhaN2lnmZXHvJAkoB7nMS4j45EOQKctD
aRvT3pRCQPZD9I8NknklGYtaNIGjBpD1+qN6wy6moVBzD3ex5lZuZQLA3troI66vNe4ZmrzELbMV
y/KoqY0ckHmbBSIdQQCxvH7KByX55aDA+PESvbcxKTvNLSzOyyx7dv05qjKFViI5tcdDhohHq/hn
1YpOZlSPpxxNiP+KSj2Lphm/d8ModsBc212rajFK0dpLZGVb+mQrvCzzO9+xkISZZ3gMi/CmaMBg
RBi4enXYn1vdcO2oQKYLU18fMnMay7s87bXnkBOzzx35IDe9s5/ktv2C7+LM/NSdnGZ93rtOiG6N
g/ruHf+u7cZp0x2iHkFc3kaj+26nUesiLTm+dI0j39Q5ToVy0lSTG2oC+FySaj8/nuw5PLjaqXRz
CE9mODc9Uxb3eq6LdphQ+xxlT66Br+jhJJACzJ1Lq6ATkqa2uOlAY77kSiFuhCxNGzW59VpzLyKX
RqNcn4lvy6KcnYSVM0WJ4iVDGr/4tnMuomk4+4l2BGkJ2r2r/RNyX9+zIop3Rt6Zews7B3XCLm+c
+myjCbja5PycmbFEmx0rgpWLTaCYDc2lVPFo3ieXRA3CuxH6348y9bfyzdVNNA9FvxHSHfsL+Zvr
mffbsBkNJ1eoLuTTo2RY9W5Q6ZF/vL6r8JBRbFxaqcnAlIBJcj0K1IIkRN5e9mZy8C5Rm/Ss5UqP
3tg4eByt6rk0jO5QIri+8eytOAI8eRR1yWCpq0ETWJauAYuXne00tYd1MrZyaVx/lXAJ2Q9pr96W
jTKerdD4kskAEaM8ADuJ1Z83tqH9PFpYytJM7rAOCfznBLHxc9Hhq5tX5Xcw649k6bKrxE5zGZ0h
9aSw5h2nLPNHT2a+CQKJ6rlANuuoDbiy9oV0LEBI7JPMkL7RNlGPI5atG1t5FWvyuVRhIavyF82S
RSCe5MLpcJem81hWyKJSv9pbE36f0ahgFKA5LbpWVnzaWN75ar8+v4w6t2iAEuIKtHLTtCY7Tju9
9lD5O4HqsOpXgwqgVHRApA8tsXWpxzs1P6XVC7o4bt9fGsgYUvY1iMCGp09BXe/na7bQdWqdT36P
YIRazPpnZynCy8r5UfTqMW6ifZI/NKGEA8IR+eawpfuhpOfC17CyRGhHNDtbjw+ByvSH6B7ewzkP
YmMnNfk+7PpjZEVHmHhnK+kP8HD3qOGlwBPCCsnPLDwPenaoo2Q/B4oJoogJ/5qPUe1wbvQAwCdw
FfDF9kEzqmNmYzzN34Nexm7ZPuqJ2PvSDejtU2Ipuzj4KfNrBv3Uquqp9sdTSo0EAamqCyMeRqjx
Hy/COv2lwEF/zCKvnOvGy5Z0ZtYyvapK9vx2cgtp6twYk0G025w7SRsDb2S2TgNopr1qJhXcl3pC
gDIuL6Np/ZG0Mr9JjMza+7QodhhDBwcJxsG+rmztnvRtS1R4pXkBmhzZL0pd7Bmu/qXRhhPbviIl
KiUmo8nPWSHKO1RaFYqGvXSrT4HyEMqJcEMg3Upv6we5avxDnWjKLR7T34A4eJlFi3wWkyl3Uxz1
R19zskctnbZe3vUdCcaAFj9lXroO9CGvby9z0hutHsFKFVQL9mM6BMdRtcqnj9fvvVFm0gLNGgJP
WtfXoziFbHQQA1uofjZWYjlCuKaMQtvHo7zz1BHNgFhDGmkuiS2DwqrNQl/W6vYRGyTrQifsm4oX
glul6u9Bhs+n6Sm+j92JutwurmoEbKxoctw0iMUt86vsN37PPHnXVwdwMNrkJGmgdJFuuP7sPK2M
KpDi4rFyMm2n5XHv2Rmq3ZkIjKMowx94FHeHHoDfLssJvTCwt3Yibp4//h3r2Z9hHMwHItfQz5fT
YohgiPB9yR4nx/rh6BGOaoGcbzyDq0F0oPC4XyDjRI951STJnDrA7COSvAnRzTv4iFT/6iHfuI1X
wdQ8CrKGbH4ISiQA1zMaCbappoySJ+n5dGiSrji0Zt6dnQIchG2H0bEVvXkjjbZ1Ah8obUTob1oI
VyuKZxnA0FmenPIMdc/r8TV1yrTI6I0HoxeIsWPP6ioDbjVlHgZ7UjwdhhZ1QtcRVPDtEfU0kf43
Op3mijh51Gqkymo1HncI4nyJug4gUSB12CtWlvo4OJF1tmk738Z117sjhu+HjzfC6gEl+4PThbAX
njOzDvD1r8+HNG2axoi9OC2VPdWnDD5VRMGob06VIm5M0cpbZ3L1fCI4w1s9a8myZKzc9ZiVPlRM
Iy2eFBelXYOdyWMfIR1iDbn+yxKauBlyatPKNBn3+GHgc+mbxU09Cfs0Iu+4+3gGVtEntUkOwaxZ
itoYtZ3rX+Ogse8XYirgWti4rRhC+1IiKPxHGiV94/SvDwSNMxUbXRp1YCWXpy4cDN2PJeAKpZTF
R8oOwJWQUdwYZRV9MmugdGGhzKtKW+X6g1r4DSO1i8jzrTY7RiE+qDHyZUdkzoPXMu3Flzj3w2NF
22tj5HVbFEEwjENx3YLnOGeR10PHQ+/rrdkUXts3xn4I5fYeB4YI/8HomOtDfAzgdbpVEuY3Fh4H
HWKNuyjTu58fL+n6SpjFjXhwAdBQhF+ixXyr1+nV1KlnGOBEkBRpTo1h7ZRo7J+KaByRQafBk+s9
Est+rW7MwvpIkVQhkQ948k3kYxGT9iouEZPcpx7UmtDNIEyd9Nbo9pzAT1EX24dMibY81dY1OcAP
3D+2TFZDjWVZkUYOdULky1YfeLj0AwFqcSDSK9J9E+vBt0CS03MoTxD8cyRPXco+oZsPLXLsgRnf
Z0Ws7vJmKmg+avJ3o2g59HERa7daIjv/et5mZjWSGLCrabgCK7/eI9GUdXYxDPKDLqmf6ZJ3VJx0
tHv8buP5Wa0D+AySIOAtlGnhdM+n8a9quZSClyhyBpokz0rTbxa2k1mO9ERVxa9+6m/1kuf/3tVD
MI9H52EuQL3VHq/Hmyo9q2j1yw9QTxs3tAaxM4Mk2fiq1XU1j4JkNLkO5Weqr9ejZHHiIxbXyw+S
lKKDjTfcjcqN7VJmnzYqXOvgibF0qCxvXDYuksXVWAxCSdOplh9CU33WZmAt5i7xTgcR9Vtvh+7U
1fK9X6jPwqxdFZx96cZV4JyClG5pNtj/fXys31SqlzOsg3MgpKC5QOh4/e1aa1dicEr5wQ6KcZ+Z
oX9ACiS6KLnWuonsO6dIDuPz5MvRn8LEGdOFkxx+d9RJQ7m9SZ0Dhlr1qQqsxsV6PDv6tCpOpp2U
Z5Qm/xvMJDwDn5ROcmz89uO42JeVOnJNSdqt0cfpg5jy8Edp+uPXCu32c5Krxm0rdNMrs0bZcZ9j
v6p35R0PmfOiZO2mu858d1/PAE1MwDnEGzDY8I+/ngHLyqOoVQvYhUpr7s0e6njfKU9xpO6cvDdg
JfOP675Ct0+zg11ZSeVGwLDulVNWwKuJqAtk0Fxuvf4JvmlFapDBBVEz6aIZ0l2rBfWhrKzhNkWr
71KHyY9+6qLbTEZDEIPJAt5BpOG1EafiLkmYUC2YlBPOtN0fs0n0vV9XGDQn0O+jIjhXBDmniCf7
UBL9HHplkO9qOy0updCanSwhvb+bRhiV06iZ95kvdNfOU+lO0ZQSv8WMu95Cs0lkjx/vvneuWIRB
qJPPej6Iti/vk3KQiqgtYxg2oyYddZTofVOrEdoQSsl1KZr2LpWcal/F0znpp+emTPaJhvWt3NXG
TRrRgyUIbPxn+p/OnqKG19q9tnG7ri89fiQcENIqYgweguvVsQNwVJVdS2DF9fJSjyGSiQnMpcgG
oyKqaHDrTpM3Xrz1zUellqYTJS+Hh2+pvBdhRVTMfAyvDILpGc2w6l4Oo60W37y3r/b+TD7SwGTO
eiAIoC3eVfSbSz4CAQWZ/a+Oen/Ihz4+NH1UAijd9CBY334UFWgeEUZR3wfSMH/1X++HbXLTGsmo
eFFcoO9d1CY1kXaov+a9Lh1Kv8KZQBMPY62oN5EWGrs4RzdelYZ6r0bJ8AzsbSu0W63u/JMQ8yK2
4GKjoXL9k7IaDRBrREkH+bmv/JXukrRIf6U5MJVAl8Xn0d8SYl+t7duQINoR7yHPedPP/WsWMIge
zDH3FW8URrBrkD3dR0Pe/2sJGBUkepazyCtNIori1x8my8hWxzREPb1SgqM9JfbXFun2cyrl2vPH
53gVHBKZMQydKCYQptjihERFHyE7jIyeXMXtg4hvW6fCCNBxpGSHuJAm72ixH1TU3i+QhDcGXyNk
MPl6E4+kGkS7ZYmJmGL8zITZpF6P/N0J6UX/HBtWRUFCUSBuYm8lH/pSfpHtsDh0daLgUpB3h5Si
uFv0hr8LAnPcuNLXYfv8o4AdMy8zpXDJWbfjTuJhD1NPaHp9Q1Fb3ud57pzioDLcmKbRTSern0Jj
2MVyhGqTiM++mmyVVddYMH4G1ZFZ3oY0gkTiehNoQCox+OkTLyuV+1EWwT1am9qBKBsgk1Lm+wRO
x95p5Xg/ZJh7J3G2EVytzxdRBakDyQPVhJVNRjoFMU9LB0e81Z91XQpumgjVLCksmj1aXodEK7eO
9DtfDU4LgDQcHRmTHH0O+P46YAlynU2d5ok3FlmFDGvhfK9CCTe6JqZ02dsy8A4qBxEVMzZpXR7q
waFI8PGhWJ/y6x+xiCtSakRxVbWJJ8VCOpamFB2SPAo+//MokPvp8dCghYS/hIeljaNIcRqFntqH
YOxkRdr3GSSmj0d5Y6NePxSUYWgZQttGBJCa6/WMilHWy2bMQi9w+j2PuZvGr4km9nCVjoPx1VEf
I+PSaK96n+2sSHcB0bpO0u5HCavh9sHyR/SYBT6FstuIH+oUP2jZxdB/t4GOYfyzGn72B1wlYqCX
bb+za6AmZXImMj/aWf8ZItSdHXSvRfU9xyPtUBU/UTv+9/WCAMgbCIiAh2DJSob00watUAMPT5Vb
O5VUvCLqzYhnVawEpGADIkRKcCYJLONtNGYHIpQy9GKE68+FMVo7H4beeXTyYyhZwQGLjmrX25Gz
s8DSnbNEVVwADvXGir6zO2fWF/hmsLMkc4vXoUbUw2nRF/H6LtJobmA2KM8V0o/3zfrwwy1j38w3
AHK1y1uwaJ0uEFYWeNlUvfTy5DyXtdW8SFxUuKAIixSHDfzpnwclnAYOQlwPeGsZ0Ic1IKrQRlpo
kuvkZsIo4hZgOf4r/nBMYqnbE4luOZ2uP5SUmIkkVcVOG3L79fmo9SGkK9xkqKqADzTMyHiV7anZ
29mg7NlGwa0o0+T08Ye+2XBcn0pGBZwE0AQ8DioV16M6KX20cqwyr3G8Kfd3Soi/oZGgOJa6OQyD
qT+2cLSzlwEMrty/JBLZnH7w+5vCPxfUqsz4oWlvEG5xLfupE9/18n/cndlu3UiWrl8lkffM5jwc
dBXQJPekebIt+YaQbSXnOTg+/fmozO7SpgTtU315kKgCnEoryGDEihVr/YPjmdO0T6e9ouFOA/0L
blZebrUhchPtXskvtejKcigDh0Z7a87KdpLBrLcZGo+tG3OsOnG+DUS+a5HK7BXhC+QyrTZ9zgE+
b6YMzKzdAFiMBG5BQzPsP5+S5ab0dkYoSVChw23WWpA3ACSPZ8Sa2dvyEA93BYfDvpbxRasxg9xL
pazRm0NDQVi9tck7/VSIfM3ajoZG6xahFZL2xc+BUsLx0LaTRzOHUnaHUKbqCgRo77vMuGlUER7w
b6GFFjLXgZ0HGy1he5vdoO8TAZI8NyfksvpcxZXXjM/Q/9E9gtC0rQmZFuat93OO7dYYfP18st71
+5CW4OZvL7KDrKJ3Vo/jGKaR3pjSLVfvPSIq1VlpSfF1FWXtRqqMZi91rZ8ZcuVLAwnMNMr2JtAl
5SaxY2c/ChyOO0rq5qRiN94r2v1k940vyjC9ydVEPbHc3yV6C2IHQj7mJERQmh+rTVZKTt1ZfaPd
BkrIRUHV2y1EgvIRhPl3KehQIUPEwJPVoLwMZ9twa9PpvDTuO99urXSLpVLv4R6e/JtHMLA9OnvL
NXZhcFApPv7waTlLpVOO6m1QhtEmMaXW78IoOFE5Wgfs11GgyGBvBgefLu3xKGOVRcUwL1YaU1xt
sd9j29W1OHy+JF5VWN6uYgB+AK+AdoPwI6Vfnwt9rmSKyCTjNlGcems2+uRVKL3Ch5afUQY4G1It
3aR29mAuGh1T222KPqk204jor2OLZlPmY7p3Ckc5Q2zlW4OLj9tF91EUR0gl218SQx79XivKM+rs
JtGBGxDKKrWnhkq0KXSrvnCC3NhHUVV4yiylW4qzhqfLuYVyp0D1DZ9qr6h1/cFOzczTU6tGP87O
Tpxc77YzE8Es0FEguJKHvi7GNzlkXA2zI7AJvCXX2Rhb9N69yesP8YYy//nolZeRD8XvuvouXuL7
4MQRtiyZ1VdY0PUAd5ZyJLfE44+N0LJQo0aotwA+97A49cbyTX2ncF34/Hu/I4u9viaoCwSpIKKD
9D4eCetFO2f3q7fVhb0zd+nVuK0OyhamtRtuFFfe5p62q772G+vW2Flnsl/sQj9ype3nz7E+P9eP
oR4/xmh2XdzLtXqLSrBrIAWXGd+1ateoJvDNE2t8vZPIlcG1LLkXmQlSIqtX1rWlmhKhtjYqhXFp
2eHXtnCcE7fvjwcBO01Zj4N57XFBQlU3QZYDno5xUyzjJN5gIBefeJXlgD9aJ+iSAIGg179I13H8
HE+bMURIuc5VcW12Ie7NcK2Rgy7DhZkf+IhlfKc1kN/UYOY8KZ1PLZ7377hgCf+q5lDWXjP2KA5P
8FAZvZZTE/bkVC43rFMurqtRAHstKAP8d5f2OiU87fgd84zKT47wxDUV3LxzZ2DH+4wL9e3nK3AN
jvxrHGrgaIBQC2PPH4+DxkjAbtDz61FOxkNUjAOd2tIry9TiOFcE5qKiarwmMBrfTtF0BQw/P7SG
HOyUHk86kfely0ooN4rW9OdTNEXunEL9rpvO3IXVeOiifdrHPwa8/jyhNOd2ld5DC092pVr9nMwg
PdFHXyVDf70RfSF6WAsCei2fMMEaD0Sh5de1E95OOuXehu9kQAR1UfGJXT1Eo7JSZPvf28yv4+p0
iIjgZFS0Z49ncgIIaaFhTkGmVYwvWZ7FZ1XHlU7oeehmtfWtrU7ZQX+wSECkgFCmoMbrrhELqc5B
MtRxdi0sPdoH02x7mQY16nWN/MfP8f+EL+XNXzur/ed/8uefZTXRvI3E6o//vK5einvRvLyIy+fq
P5e/+j//6T+P/8jf/Ps3+8/i+egPmwLu6HTbvTTT3UuLqdDrmDzD8l/+v/7wt5fX3/IwVS//+P1n
2RVi+W3ojRW///2jw69//L6YevzH21//98+unnP+2rZ5KX5Gv92XnYhemuK35+LXb/+FqUbzU8Q/
f7vgj+36l708t+Ifv1vWH3SNSHXJH5l5QE2//za8LD/RnD+WGuASXRci92uTsCgbEf3jd+51f1Cr
YBvz9wi8r4Yy7TI2P9OdP8AMwCWjk08r7vf/fuajz/Kvz/Rb0eU3ZVyIlodhgf0rLC66YhyaCysN
EhfxaY0ISnCLEeUcRp5mRO1Dqlkpri6K+dzLerDNtB5oH6brmzcT9/dDvB30FR13NCqNG8pcHNkM
TxRZ5YEUqYOMK0biZWnn192VYlxk1o/GuZiTOz0pvL65bdW7WiSbfLHbdTJfSR7q4l6PU78fnjpj
cEtLPuTNDzo8W2yK3bTfI/6VWeMhp+lgdreQKbZ9gOihHnpxcqE6D7VC87tNXRJh14FloLejN3XF
ro8Ut5JJjaqdin+voB76+euu0HdM8up1V2eP1mDdhgJG4ln39mV8Vbudm7uzL21Lr7muNtpt9rXJ
XMVTXefEqXcc196PvLppDZhAywE4HppFXecCl70OmsdQSTZ1Ef/ZjcZBb/888bLLt/vs2y4H8Zts
sDRMUD0aQwKa2WzrzVb4NGbdbGvsgn15wN1xe//5kO/W8PH0rqmIU1kOtBEYMSLnzK5nT98OJ64U
Hw5B0r7wLSggrO9TStfPilAphI7Wz9kmQTFuwhrttvJrnjx9/jYrSNff3+zNWKvVkhmNVfdL0TW8
Kmj8/LJ39ZdmP56XO1g6V+FLeKZe6xxJ58VttAuFqz2MiTt8+/wpVlX516dYTMegC1EZWXKz48+o
Z23XJEmWei2KvoqP2BJntOX206Yy3Sh0Y8VVT+ElP1g6R2OuVmuuNKaM/RpjcnPqsastBP4C4Uin
qUzn7Yk3fD8aKQY1L4MiLZnZ2pWa8pOUS+jhelYp6V6oZuNt6MBRTqfI9ItS0/Zc2sS2mKv8Usdi
0wd+YT/jA9Xt21qrMexuu2uu4eq1FNvpy5Sa+r+36giPpCK0/giWaPmiUHv8DRRDUoh/MRKaRrQ0
s2X6D04cnGvSBJgvkMBA0yM5ETKO8wPkHBeXQ0DCcIr4BwjL8aCykjuZouYmEvBG6+Z22GzJe+L9
57O/RIE3UQLcOu9ESZUqxXIyrisB2UQxNbbbCWQ0thyg1c2O8rdZGA+NDCFsLCfrnK4UmP+0Ma2Y
iqt56ua4arFy7i1JMn1qci8Qxxi3HL+pUgGDVBPo8iptsY2hZA6lQFJmHWknTLzyEsv26ntkNoUX
105znkSUE9JYmTxHEsFZ31ET/HxWVmHmFUGKkAZ5IB1WALqruZ9LRxQhpiNboZkzuLW5Pk+quj7o
jf2iQWTcg2JNThzGKxWvpX7BePJyLYLyxD+raSi1MhFSETHoNOb3Vd7J27hz0i+WmqT7SNOaHH+G
afZ1vBHIibFwG90Y6MHk2ZAEdRfR6VMM51Vbankm8MmsRa6EANmUtcRor8pROdRzvY2QSEK4Z0rP
A6vXqFA2wVYO7F/pQBGl5NKhhFi3CKc2T1xy3k8LgDb6/DZEVgyNqVIerw5jDmr4XzWygCyRyKNd
o7Aqsl4uQVeV0V1hJuoA5EPPph0pnvwYRE39bKGBbGLWPcxEybEOfny+QFb0XybmlY0HAQSRLv5Z
X2P1cGilvlZ7/Ls1JAsp4s53CRDufQHi8M4yRFy7st5XlNLDafyJEYBh+5mlTQgGN01yY+d5rriD
aknY5tXz/CVWtTD2TzzlKrQuxyTqjfaiYUXtACmC47lDqU5Yg1WYe2JAcIEXYf6oDGngIqKIzlM/
KdtUwyHQtkJKGNDsDrSi8VWxheMh6tp5Op5Y3iwM1KGqFJSg6E7c99593eUJqd1B3yCJBjm9uiqn
k9ZaHR2DfRFMVubqhalslBqShtJUqkvraTgrlUBDqg+aOpa8+SYJbcWLdCh8gCCGE4fRsrHfhMPX
CePjwjWkNI5k1WqxVbUmBBh4c59Q1uP4i/JNGlQDe0s5pWb4wVALLpXgzhWQ8uiqpiMLo4tzgRI9
nMQXuaHzMmgNdX6KC6fy3mUSj98Kvi01RziUCKy8k9dU2roeayMN9lOT/JycOEF2Q4loKmFxH2eF
/kAJt37utLZ0TZE2uII3jYeWrO0NI74iFqKmJ3b1qla5iGbR8ID3uCAwsOkxVxF20AhicNCCfSBE
8mvMNP3W6YyDHGaSl+C9sSPIl+dZJJxtITXqF2VCempIZrEdhxgt+kDqzluzN2Fq9LbYNIMoztK5
zXcCbNxdzXG8Ufq5OXy+od5/M54aFBCXPe5N8ro5mHF82eiRBvuut+aLOEb8ZexqeZ8F8nRq7y7f
f/XRqIEg67jYPYIIWPKDN/m7kYaOOcaGsy8rvXuwmySE+rW4xS0YfcPtHIHvqJ23LxFSqVs1UdJ9
OVFY2zZFYpzSfl4nw8v3WoInBl6LqDJx7/hpBgRtHatXg73omhpwV5De6iP9tCoatdTPQJvjKG9g
8eUJGD2/CrYWzDS90jezLeOSjjs87iFGZdiHfpBQhEnqaETQUMtwku9Fr110fZM850ZilHsrp4ED
bU7hCthASj1xur871ZaXgXsAPo764sI7On4ZgT4GAsm8TAAvcJt3S0d7CMQeYF+3MfKs2OaVlWxa
enMbGMCZH6pWt/u3lxIXbmB6EIHAKKw3gNkmwLNbNoAzWv02rrJ5F/SZeZ6r6Sk04JKerlbSIv9D
cWsJtGjRHL9uIvcmuuSytI+ywPA7rY98Sg142Eyj7Y9oiaC2iH+HKK3K+/wll3D5bmQk5BgY0CQg
4uORM5AQU5LW0r6YinYvyfFziU+Ph28IUT6tCl/KC3mT13AFMKouT8S9D3brkr2hUkF5FI+S1ZqN
mypL7TkJD1UZGhdBN8k3BWvPlaCBnHjRdcLIijoaahXORhHlso0S74Eta9PExQSlk81sO5HV+b0R
dH6pZOmJEPHh+0GzWNh5rx5Wx7Obaz3HR4cGvgjtfiNa6ZvF1scUbKhOjPTh6wHuxJkDdS6uoccj
9ZGqCrtUeD1uJT78FRdoXfxkzX1wpuWBfm/I8/fPl877lyP0ATjC0AjUobaWckFHPptCpvSQZk61
tTKn2bZyF24HOXdO3IHe749lKPYgfgLwptd0cEmjqa8J1kmbJGXuymbJdT+ekf0YDK3Y2A0WVrkN
H7AERv75W76fWGQdF4/dBUdtMPbxxI5zljiE8/CgRXZxkGwgQpnaj1eNtWSOcRX48jjnp5Ku90cL
GwJxqiWtB677rtiY2JmiTHZ4KCM4GIyogn2aG/ye3Hoe8gPUbwobdhU2/QEhPOUsmxyppvZXhE/l
GJ2qAKzo6ksyQNEVLzTyfDB3QHuOZ4EQPRZz6jj72kakcdBbaCoN6acZ1Wj2E0G8tmgMX6XJe3Da
ZDpLI+5mZijh5WrJNUCELLjNU8QgRKSUkM7b7qxOhukxtxJk8wq53eSjZp7HQVLdYHffHawiTQ9Z
MY1QqxNxQLg9v1HGQLsUk5adyVoMhmToa4ANtGljW1gnEon3351wCPNnuVLRAjBWoWnQ47IBegEi
oYv8Rr2aGxo2xmNRX8X9KSbvB2MtyQpJLfcA2oer8D9Cam3yhp5kHFvRZd05j7Q65HM00RHFqLKH
dj7JJ/zghAWfBWAaiyiTXGldMYlRO5hDACX4fKIZomjh3hTRiHM4ptioc7R7tHVRLHec1LeFZl0E
5RScmOL3dx8egcjPRQ36DznU8aIqY0xQZhXwZmrjHq2YzrPU1aFvTrO6MYf0lLTx+3iFdAWTSw8c
gDRYnuPhigICaIUf5sEupu5MkeL6ch7V/iKbJnFCmPj9qbp0C0xafuTOjrWW1kJfvJuGqIgOo22e
hWXQoLGXW76uw9VvmU3y9yC4B1Rk+rU+JCeuSOuKJLt1KUsRtgDgcGczVhML8UmT+lmKOVYhYRRT
bB/qUIs2paM1Hut93rdTLv1o+0zZ2JhsXBel9A0hXss5cb6/X9hgVwjc3NcgUyPrdzzldpYY+Yjn
waFA+cDM6tFXcml+6rJBu2wiTe69ZDrle7ZszOOMZhkTPQ8TGCLliOXbvMnKgyYZMIKxoMRqWbwJ
lCS6JGUdTqzd94sJmV+F/jG4LLqDa7h9h4aRVNQowAwFUhKZWqt7rUHTH0ahOFHb/GAxLTO4MEWw
ISdCHL+Q02iDPlhZcsjKFoHawHjIZDM9RwBG3itcozy9L7OLpJLRvC6w8P78/Hu/SXlRckOVqyD1
ztdrx5vprJSySwO7Sg5QwrPNGNTltg6M2h1L7TD3Vnti56w65stJw3isUFhTOmOu45IuxIDKA1LQ
iaxF/mBa46bXp3AzBVG4Twpbugq6uD2TwybZclqlnmKLaB8JLIfrrsECUe4Q+u3i+IfcNRNkptLa
T8IIfFLaAJSikZwrc697HSQh/uMk3NGiHy+DWcKvivrrs9GLW81sxZfP5/GDgMuLEWfpU77KRK32
QpgqUdsVbXKg7Zm4nY3fhY1rkRsFRYjicHNeR618NowCZNnID0fw0SeSxA8nF28IzjVuigibrbL9
Vho6BahXehgDpd6MVLf9Sh012y1b5Ssw1ORaquEkU48r9T2IGXGhFob9qCj9tJN7O9qrZf3UDfm8
aSOkm1rTHOBOGsbeljSwiDruwhb59VmhcNnsa4MGpCTpBYnK8Kzxe3NLK3ZIDp5y8/sozoCBJscn
2pBur0J7nVdxEmH7jLSunmxFpRSbuZ4iLEdCzUetGh+SqpieP/+iH4UA4DFENTiO8OOXn7/ZGbqS
SD1WG8mhNjvDlcuxpMw7aL7TGOWJy8sHm5Dq+0LIpcprAVc8HioO205JRMPakUoFeSI5PO9CMLKq
No47NEZOAdU+iKFIX7D5OHR1tv26Klk2i5oOa1VpFdPX9AbBE4QETyzH91m9zhCcUYiYUEFehxZp
xmxICufkEAxmv6ckEnkAewevzbhvC7lwriR1KH32TXAiv/7w/RYSHEvGpKe/mk8RJn2VqHZyaBUb
6rsilV9x5mxuPl8gH301elGvGrNLLFuldRNCpxQ3JELZ6CibMpSDy2nqpb1kSemtGbSn5JE/Hg+Y
ALcVyifGKsKgYpI3Q8d89nGyAZFTblUgXB6NMaiX4lQL8qOvR5JBw5OUajHgO16TKZDP0LEYzWqV
/ByFgNSHqjvvx3T2GmW6NOvxMZTCcvO/mFS6YOxy+lLvsKQO/Z4mKIzkEFUq/NPEqrehknVuGEzS
pRXLxu3/Yjw4YMtwGFWt22+iLnQn7yPsPSoFQPqcFRdBwqcbHEqZfTmcot1/cNoDS1tQv8uhS358
PK1akZV2XHP3oc4peQPWEvuxJW0U0EsOkgwSzMGXjBqrE+0HWYpOJBsfBDXy8YWJv5R832m8oSRk
cvya6aHi3dygM8arMWm+j6hF7D+f2I9HYuksKiMk5avdEdG5dtI6yg4A3YJNGDvNvonplaPpcQqz
9tHZ+2oAsGh5IMu7Ph9AFI5KS935EMki+gF+rj5MU22BhU8wKDK76hCOhX05lHPgkQy1j0bfnlJw
+aCRAnIJsW2yRiqxsJOPv2wF36IIlCk5yBL8QNlENYg8HeB+7szUjXtoa1au7Fn76EAXUemFphax
DIJqj5x/v/t8+tEyYbzjRBmGJX1dpOjg0AFuPH4eXYIJrNaztI+TWlFcYUXln7nQlWurtKJ5B6xp
0veiSvVfWZMF9c7Ug+FirAfjqRXVSHHZVO7NYmwuxdhA9lC6Uf2WINJ6Zgy99hXebyq7E/5kN7M9
xqErpwt4Ue1DKhbpUy+KO4oaHX4Sc2dvaXDmL0FcDOMG1rzxhP96axNGEp+LI8ru1Xyndkp2VQhY
BKDypbtc16sbSYuSxC2GXExuashThqAbialfB2YauXGIjyuC2YXwexwhkws9CnFbGCS4M9uG9mzm
BhgI7Lqkrsh5DChvbpq0NoMaIvtZopX7Nc9jTtx87IYfdjVllzaSgd90TFki9Hcims7moAVu11m0
5hEyy1Ufu1/zQm6U6nKsVZThtGTMH9WWaNg04Qhoc6Jjg0RQ2KXupEftBmMM57meyvZrPqN06CtG
joFI3ArpXvDYaBWnYa74c5wrT7lchPfdWMZo/QsztdxaFvG9ZJQVYgjWZI/u3IG/zJTEuBjs6gUz
26+hJVnGZswK5bEWcTHu1Yme6xUF9uFHDch9k8oQ5F2Kw4nih4ml7Zf5tq6R4G0nd0Aa8dymrlN4
eUcO5sWjbrUbDbnqbxBS0x9WpPZiY3LSPOmlNYR4I5jTk6MI0zqj4a0jW9fH1lU1T9GzkcaBc2gk
SzlITaMVOHL03RXOtC26S/lQ5C4Glk2wK4wSo/cF9Y9scQnARzK74NIZzeY+SAd6Kw2wB2UzSsFs
u3FXWBx1ElqCvhQ7832ux7RMu6C0YRVAzUG9OOqLL7lWIWoF3lPs9ags7waAq4cZtqyPLqJ8iUdw
dYdHLEXuoKtpOFh9399WxVwnXtM6qXCzuVMe5IBosm+yLrmY5Ua+QSM41900GOHtm5KUju5kDnK0
q2I53HdmrU1ekE+d7SuteVlO5vizqBF48oRuBb0bDrWo/VKVM2QQjVz+Fc1BCmJpnmXbVxHkfVSH
qv8RtmniAL2Dvee2jVw9aUZcvjh6Ju41Y+6eZzlWRhbzqPk6Su48STgk14kIJ8NrJ8P4YYihkb1g
rOUKuz5bGliGEdC/0Wju0UqwqSUGoBC9ojPM57aNphyOdVQ+p0k6JBsJMPqjmiIzG1N81FzNjqvc
C+Pl92RJhjMC4CD9IA+l8sOgWJrugmG0b2guhapbpKWeeClXGh+qhf41RnHtrKinBB3DWMFHQAqL
Htd2VS++OwO1VWQiYgwsqngK442mYgwTcXyUdHjrSWOBpJqx0TmVH60pjyI3cip2kh7TovI6OWrC
bVd007TJorjDlWOaM/peiZlhvVa0N5Blp8LVRiv0CQPNz7Id82+SluiHvHTUxJUjMJ2L+UF7cIZR
+zqnRf8L1StAxnEc9qGnxGnQem2q2DFeWJIEoCzKuqdmkJ3UQ4e2/R4miC266jDb9RbRAhTmk058
HabMnDzIZbXuhlqGeQnPHeV+BNhUp5CsT/XB6RIBbyDKr7KhDnLXrpsRUGcujLtEnjUu3RX0Ebcu
mvEmQhUJIehq4IN2LN1tt2jlRc1s/JIDLj8oVoXTTZPAUQZHkIgCycTeYKnHVXxDAA97bzY01Bj1
eQqfB8pts8fSg9dU9iK96JN0/NEHRfTDmpRBdeUejImLloKDQFI6O3dTi+mJ35Y0kM4XwbeHrENJ
x52GkAr5YLaysmHnjfDxpi71aNZnt7lci59GlZyLOf4mz4bebSuEIqD4BVB2D6nVVLJfSaig5qBO
Bz8A5Ta4WT9Wjc9aKKObKtIhjyi1VexLde7Ds1aKLMunYyXddrNmJps4mZu7Nu6iO8fuMWZhMh+w
37zIDecbV8ck8c2OwwahfSJH2hfdBRIWMw7BLOCnquurGOlU1pachej5miH6FV5e5MG8sdNOjTdd
GscPSaaFT6lSR1/59bgbUY3iO83pFJzNIeKpbiyxWVxKOuWfpR6onasIKf+Sg4f80rVZ3fJS2Wi6
yoRWie9IUhG6QUEu4katMeEKOGvGnT2hi5mhXH2R1Skks26U8IgpOiE1G3twmhBLjCBgMUUpepQI
22Bo6dAcGbDeTDcQOCsB6YX8as7b3nLHOhIRVY8ctR2IBsgUyPboHERbKk99H+KIGQ697ZpKlSte
GUrDOYsZuqalVVaPucxQVb5ZitFyM60UMDwdAMJTYZZPeV231xUJYuepmjPibBhRcPZUKOSyO1TY
DG7UulcepciwLxHjdv52efr/GkEPkeFNvrYg9I8g9OdxE/94FvFbnPzrX/kLKC8BFPoDXYxXpQ9g
8W+Q8tzY/+DmvhB4+H96Nlww/kbK63+Ag+dvQupB1Y6rN1e2/wbKA6Lnor/8a7jVtHMM89/Byq9y
XYaAQ4yoG5gmLvgQp1cFGSNOwTuFor8hDVQ3YWmmbLbpV5/Fw6+6Tq2DUiM8hxMrqEVZb/1EaSG+
deBC1bpTTlwZ156GC8RqaXZwSlAeWlTTjzNdZYyzPArm9GbIqtltJO0M1k/2dTQi1WXzNftcKQq/
Q0VrWzmz2FSREvux4uylufiuJYPpitbO/Tq324dRy5pd3+j1gcxPJvcNxouidx7HWDpVH1krGb0+
N5frBRRA2RDjvOPnRvpTdFYvJTdy1dILk3dFIWACKK3sy46e3pZNHx7s2RZnQu2dmwI3622gptlu
wMjlHHZM87PL+/ZrlQVXxniWK8rLm0V589dl4S09Yc30W55w8V1cFM4WMNa6wE/hWUcukCeE4inf
6Zg5/4krJv5UjWlsaIwY5zDWsWqSawq1XSv59Qxp1lQil5Zr5kdti1turg+3RVi2Vyi/lbvUiTm2
pQHVdzkvtmPcZ/vSxhOoFl144YzyRHNogVeOzik67Ktj3r+uRJxStIUWWURYiyqk+zXAM+6ow6YS
xhypZg4YcsmNprtTZ+hbG4o1BjIR7mZGNN+1hhQo572Qf9Tk4RhsKJXw4n7i+BA4uFhZlfih1OLD
K2CvuUHZNV49V9LPPJFsVK9Mh+UOc14aDbRdrah7KaaW9CMil32ojHutd1xuBPZFXcdiN+M8Jbu1
aLDkDDDO9aQqw6Vq0uis2pWWfTOt2ib6S/2VlszqtzkZ9QeOGURCS00ic2yrqPge0OnxFVW88L1q
xc0Et3JotLZztTgnF2RncfWoi3HYBGEfdGdkZ82J9XJcd6PgDJKQJj5ZDtufbtwqLCDXVrdhG5f3
swLMsiDV2gq70k+hh45vtu+HWZUWdI2MyS6j8p5Eo9pJyRztsrlxuEmV2A2CHr+slAholhN55IP5
1yKQiwdH6x7ySXr8fIe84m/fLCkLyDSl2wVAB0Id+ZhVyV23hjHRJrO6m3MgNR3iOVflzC3PtEsb
uzol9wjizW4YydOMflD+RLRDuuDulZ2nzTy7BZCPM712TM8gE8MTbuj9eLLEdUZO13pSrf0aEWHb
qfqwzzGz35eN2Z4rearsTV2A1tfsEtPYBq0z+EnfIrkfL8Nxqq4bm9uiFSEHYlStfONkg3LH/4Aw
10n9lXTLPlHwWbUl+Sz0HGjJAKIANkdZdFV1HSdTA841BneoNrgg4S4T5gFdc1z3QLMO5plZ9V4o
km08lPc1uPrPP8Wa6s/4fAccIam/QKh/x3av1FiYQk/1u2BGc80IJIvZHc7MzARVgWAK9bQgvo+l
Rdg5Nm1XT0dEZ8Cd+Px79FOUNLtI02k40fJ6tymWx6JHDOmWViItvuMoHwtDBdg5anelMn0zhapc
GXGkHz5/+eWoOFqGyyAcxAudQAUyztH/tlkxRWkQxOSVd9zatJ2pDu5ols2ha8SJzXdchF4+soFm
AXQRGvsL7Gk1kIp3XKsDD72bkzz0pLKMWsiqaeS3YDm+4ox1yu5y+YXHb0agXgw6XgHowOiO3wzS
dd9liibuQr3dyP10jQu7J3LzVw8FrgGJSqc49z+fzQ+WMlVEGj+kSuB0KGAeD0qzNaUA31d3o8Nt
Z27uowkYdtPt8ID/YVFHQa9709WaLyfRn6qanyjevX9nhFIXkR16M4Cv1pr6sZnrLRfA8W6QEK/u
C3O6TSmDULIQw3Ur1B88knoGjKbfn3jx1WJFt5buJVBw9MJpSQNYPn5xveharttacw3Kf76Sq9jL
JaU8GyzVSFzahPjatfG8qYKy3M5pHnyj5tZvjSmt93Vnd88cR+VNEtQndTyO6+aLhQYy+Kw9shAU
5HHVOH4wONDsbDLia1PM021n98ZZXg+ql+dtcD8PrWuOWYD4TKpts8o5t1rMPNFB/kUNi5uUVcT7
jqRlG5U072YAen4us45qw+R4qKpTgKpVRZrHBVROJsrTasgKUW0/flxJzQDzpyjeFmUPir1wpb67
UIxLR5t8tSi3oVC3gyShYzWf+ISrtQP2BT8VbKTpXILwRt/+eOQgLIoEMPZ0PRWCttBk7lUaOG42
SKNbZYqxLamK7536FLF/FYFex0U6mV6fRUnjnemZktFw06NovtaGOPbbtkQOBg0fz0LhY/v5Kl1e
4U1IQCsJFSrQVJCmKG6zGI5fEeyNIiwUcG+mTJaurEG6KGYJch7QW6/Eqyaa9PHp8yHXdBMSYUjx
xgIv53gBu7xaf9iA6zEWHvOdbDk4s+elTZ2knXNX0hoFY48531A+yg9a3VkHbPd+BjKlqtIqlDN5
bhR3HKR+G+SJvUMDOj6lG/ca3/81JQucwiFDV2WOGZCo+jus+hglBefXdJcXoLwVSL1h18TwNSYH
XLdmIJWCrbxMAe0RpvNwEYRxexV3HVSDOBvOLQzdN/OoJyjlV+bGNqfMM2meNm5UtNGT3rfIG8+F
ZycxSO3YrK7Q6pkvm1SvXTHqj52NqlOqdeOZ1vbJqWh8HJT+ejlQRuC60Mxhoa2CUtwizCGH/XxH
MdL0HC3uzjUqWptqxsDJrSMd6Y9cac8S+0eXQ2EBU4lEX5ffsoi+qFPQal6Uz93Pz5fE8UbjqZb7
LwTYRftBY1msNhp4hz7tggkxcZFqvwy7K/bA2i2vzttiE2GB/WTTmt0qgXwq03k3H4wMVoc0y1kQ
pOtYKFujXhpFqdzFgZVtqQCG3jg5yomT/nhDL+9nEbgQtoP8Siq/fr9AhOag1HZzR4jrd41mfKvb
2vKhzp9S6zjez3+NtEwmOvELwHmtOUHHd4EQlM2dAQb40UAafWMUzrmq0FYaRuqHkdMV7udfb5Ut
LoNCM1pgmaSM5O5rzqNdV2PPadDdAUwot5jTqTdmXSAuV0riPiH4bP4vdee1GzeWtutbmRtggzkc
bpIVJFnBVSWnE8Ju28xczOnq/4fq+QcqlqCCZ5/sPcAAE9BatbjSF94QTdPwqVMXT7Omx+EnWnwl
YUMCmBjDPc2sBJyf1Vy7ac5fuv/9YcsZBoyL4dqy+q9wJ/MwFlpTIuADpJ4AJFaVbxTPu7sg0OYb
MZXBXZDiG8ybRr9aLotbnpaE0kGKRzTFiogsbJvpRrgz5kS9zZr2hwjtX3ohpV5bTNfU3V+coc9u
niVG4hsigoLaCjvy/OeqBTQuSSvrQ60OxnauhhEdOVMOd1bVb+26BMI7d/lOt7D3AlU3HvreRjdz
UOfomxmByuJvNjcKvncfAq0JH8iy2h9GhRqcsTB887AUv9Qizm/BQmteWoXxHRKcE6ixVvXS0nA+
RKpdbPQuLh9qIX+T07T6xMUAKAJpCesBX0yeu3moH6IhcA59W9rbKIFN3SlGc1tWekWNvjC9uMP2
8coee2MpuR54r5a7mS22ejTCUdLy1IqqgyUnJwf5XlRGKv12EDYyaaJsH8Mskvb90D0ZYp4/B7nt
fMUF50sKzW7LxdtuUhNeiGpAMZ2cdHrACyO6RTLdOdjl+If4kuVE8IoAgSeBBz67BjwlHWri+OmW
h2zS270zZSUND7XEoCAz/HY2rtlRXh57xqMfxwciugcScb5zkjYzAJcFdOVUVf4COcQFwJp6dexQ
ipla88YxAGW/vySXlxqpGHc1LQvgQdi0no+ZWzYFmzqsDvg3mm6txqofteiVcaSvofHOM6WXcww+
FRVuGMxsgovqntT3pt4wlJ3bmI6hO/4gaLd5cZQWt1kXXCOjXI7nINzrcF1TT6QlsXolrdzEbTyb
xcFuHOk0lEBXwiCa3Eku+40iJeUV5OjF+7dADGlloowJMY3s9vxTNk3b1nEfU/kYUIieoYu6dhz1
+Oo0pluaATDNMhc3tdx3VzL9NV2Bx49Kg46YyEtaSMZyPjTKX2aZmEw1dqTh61jF449SKedPbWE8
qJWh7SjdyhDUZfVBqmJjm0J7u8FtcdiUClbAUqEK36Y59CVVEZYYzUZz8RIekYXfmfxZfxy/SQoP
T2A39b7QNcmr9K7+3GV9+LmzJjcr0NjgPMdbrWoLmpv9NKA133Z3YhZXRMEuduwyV4uC/xJtLAan
53Mt62DKh55tFKKwSMswiLc5VyhBbjZdSR0uDuRqqGXFX7088LOKGXe0kstFHj0pa77QHo9JHZzP
bVR9wa/9mg/XS/Hj7PUgUwIzQ0GWzOHS2kLvlURgQZsd2Kry7ajbEkaNmSPwWMUHaehizLmsqIBe
qj5V9dxjMaqJB6jlkVfXebTpcpu3ULJn+Qb6+UbKy2wnSW29dZI53pZ4YRxEEwO+1cbCnQx4RLPU
/lpSi43ZI/DpjvVcCncWc3JX2bNfjba4bfPrhmNLxeB8ovRceAEWZQGkkC/KGNK0gPW79IBD3qbl
NvxAdxBxQEAG2yKXRt8Z9WPUay2N8IxWnz5+ev/mu7geFr8KDLlhDci8RuuaQjb01OfTOj2Aqoio
REum/isf9GFLwN4+Tzi57t4fcFVE4QJkRBsnJ5oyNItIh8+3k1zQBAK2mx20uDJv7T7YamS7xgJX
LAal3oeS0B+Kvg59LMlNN67wYTKi8Vpp7DLS43egdKcs9lLoCTuri6qrgTHWapgd6mSKd53jRLtU
x8EDTAQWtl3zS8V8cK+GI0KlOK76MQXVpuxZpiA1PvZBbX+PkmvLcXms6eSRxtKwosoC+PD843QN
JtfI/hYHBV2Cz5CzMn8ezHhjpJLy8f2FWPXHXhaCijzJ4cJAsrmtz8eCk049i5zhUOJw5go7wt8P
71B50ePFe7SP8/C20/Riq6Bj4VdCUrcglbtbOC5AOZQy8fBv0agmFEm6U1BpW1A7oKIalUoc9Nwb
awn4vC4FKR4EjoiuPNoX+Q5dRoCEy3uNoxWVufPfrytSUOoRNUfdzgFvjEW8pdZp++9/prUKyrJf
X8C1iyIAV9KalMdtYNjq0ItDL4W/4t7aD7H9WSwIHwPF0T3unK0rojj4qMEtchGPVXZALKfnlEKP
l8lQYK78oCU8XN0ZNnc+KOZFmIUc6HzegJ9CGYa7OEgFaXcOD3OTTmpyG5fmCZ+P+b6YHpukke7Q
rzip+dDt+2vJyOraopDDNjUp5yz1V5LAVVARSkqn4mI6fFSoHWy6du58PZV/5wbs7NzCdjUEU7vV
ir7b5JSz8ry/Uj1fhdD8APAxGqpV1PVp4K3dP7QkTOnoyfWhbHvTK+ch24gm+VQk8vewKSWvSSLd
T8yK8qym9FcCjdXG+2fwBf2PNBvMnHXRB/dpIzHNsjmEY/xTlSb9AwXx/PT+MhsX33iJfZdvzCQX
O6lVsdk06n4uB7M7UF61d5o+hNuZzrTLcqD5NqFcTSRlijtFDcW2jcFE6fEwbKQoCk5mOaeHVNjz
dzMR6UNhJ+NOU9Lgy+SU+I01crzTFS3aqtHYbQtt6rZ22xo42KrzNs6xK1mKNvt2ICHJkVwPgoHa
aYeY/bj49VpK9KU3s3wHoMrZyFNUP5jp1JBnDtJmSibnbp5HVG3HCnXI0EpO/Whprtyo2TZSwfwF
Va+7USS+VdVWTHf9FDe73tKrD1eFtFehC+cWpD8gdZaKygivzflRyXslbbRRmw+VE/+tTfbgqY4k
32a5g8OyWMxZyettAImxOuyCcCq/hVHzNe2oGddZGv8oRd7e92VdfrQjDF9D/Km2UhkJt09s864s
APgZuRiwxp4cz+mNAuAq/nZuJyb1Hlt2FfhVmO3napa372+Piz2Ioi+1XIoBUChp7ax2h5ZLVj7Y
kXwgd2jdJhmlj4BGg6f3R1Hf+IAvDjuQT8iwL3RXzFgenDGolUOXjb4Y4004WRuAp1CA662ttMfI
NvcSvsIx1146FG5fFE9KvivCTyGeuEUeu9p0bw8YDzjFJmz3Wd2e0nhw7SH2JqtzOWxuqQ2fDF78
KxflGz+eyiwuLhp+JRyjtdvSACoN/Z/WPnSWyH1LoPZc24LQXldHAFJaG7PKE2qiSi8MQMq0Ct06
TMS9XjU68C6qO/0EPaVMhtmr+uF2juy/AXqVO6MznNuKlvbHXqbJYEty9jN16mjLKwTuELizb4QG
rU5VHfYicbIrb/dLP+3VG8DGXuI1ckgA3DYa9avgRUn0IYsiRTqMqTbhNSxa2sPhUzb349M89+V9
LUXOp8acWl8bOhwSrMl4GCpAsQJoWxjr8baS5amCV66GmsuVktBBGk0fUGjmv7+JVjENvxX+Pg/1
0qmhePgiHf8qf7Dg4oEa7NSDkCSFYrMAC1zOsZdKqnQlVXlzKGqG9DxxfOVsnJ/3EIhzFoLzOKh5
EpB/VRkG4I25Sdleh/dntY4f/5kW8wLdxr8umAyj0SrD3JbaAfBFt8fHUfHzKewpG8l35L9uVIv4
JkMpYTcpzqfWmdQ9sNAKnfJw9lWF0yEn4s+i+ZffBFvTpjILTox74Xz+unBo4M21doij4TexdFmo
u94MPmbaYF1Z1VXi8M9QPMIsKIUh2lrnQ4G7B+8HDuEwKvmz5MhA8YsY0ztJDl1LhP0V7tYbO54b
CKofWAKL/s66Xx7qgh0/F87B6TTxw5QcB2kzO/WLWO8z1wb58GVEtqvx46jAY9CWftpGb88u0Pc5
RT4pAUcKoVQHzvVZkq3gZo5j5MkpgNJ6E8l05YReXpzUPugsUQVdGtXr+ufQjzk1xTk5zlqEnMqs
Dn9rSqntwQlpNNzU7qYuYuNKVLTOrVgUXjkQY9RcierpFZ8vSl/2s6P0eXVsOuTOE0H7KS/Mcgvv
e3qsW5AgRTdq37mWSz+F+vY4g6Xe6KDf/lmuPwJn3sd/16IRv9tzLeNzTeT/70SQkYZ+dVFcQDjB
uMHRyL83/7ppMjSPz6Gc/KP/QDlpGv4FDm6hBFuwrsg//1fzePl/qOfAMKffTm66pGX/0TyW/4Li
T9iLGgrCJPT0XkE5ZfSQLQX6P3p8bAP+4h/IHr9ILb16YDhr7CJ+H68MCmXgds53kqNhtoWjh7Kv
yka7xU6sHtxKyq3IL0sgnLFTAVIK8phOVqJVWx1AhFLLeLP02vAhr3lnXaWRfyRWUt5EZvgEtQdZ
yF49OJkOs6Nvk/qhilAd7sNg/ruvRsWDakczEi57caMHzb3oh3/LR/7Rrvw/XdPW37P4e/Evt6t/
fe/+JX7/69iCum3QqW7We3X52/9R5f5/Q4Ybx473duDDr+Ff3vfs109RxN/Ptt/yz/17+1nqXwsi
AOSjSVKL0tV/tp9h/7XsMMBC9FQXLa5X28/+iwIp4RTdgAXiu5Tm/xdJrKp/sfkWbAyvLpoBNM7+
YPstu+vV7sNsDZSoTvbDHqTMuW79CdtqQ2jlwSEvf9BPM+XP0bUC6vqCfhmCefKLqXtBHz/f4BJ2
alOkA0vTYhlp6y+tE3MRflfCU0t28moBnv754a8Bsxf38jIYAJVFVGw5TGsloyB2hkVFUzoMMP+9
6cGBhl/tbGiPIGn0fbFTrStDvjU9deF0UvInT11XLeSkVUpd6NKh+y2+iWeKiDSMrg2yjgGWaS2y
U/AJMYxDIvb8G0LqGGytMID2JbbbW6Gbh7WnG8l2DuM/nw8INnqb0PypVa6hVwEyUSGt4uAAQ9yT
9Ocy+2KWpUuT0DXja0a+6+SKeVHoAaxC25mrVl5Vlix4ZqWANUd202/M+lGrr1H71xt8wcqT22Nk
uNQxgImef7mhTXGFiKbwWAbyB3zB5dDwpW7YvL/vlt/5+hitR1mFA3ql2v0UzuEx6DeB5Jra5+DR
3PbgN6ziD2siy1CIVqFKy8ldqsnnE1KasAtsJ4yOlEhrL023laGmV8Z4+Srr+fAiLWB+cC14TpwP
Mg6aVtA9io41AC48pLypRFXxZvwhbtQfETwa4UWjq37GYQzxvMHZvv8519v9ZY50JuATa7grW8u2
eZXIqNjYFq0qomOfPU96dYwGsQdU8/dQlVcWbgUUQx9g+Zyvhlr2z6uheKrwvRiq6Oj0LvgC6wAB
6rHaqh/G+/wK93u92ddDrVZu4YdZecxQitnf1NEMFvdae3V9GTEEwQ464jQgAaG98EZezUY28cN2
sprZkBzYk3EH1HWT4L3cKgromGvX0uXhWtZnQWNxAQKFWVV9msbQSupj4XGM1E3qcLm2Pqy19zfD
W4MsZHnkcWnbgGY4X6EumsGH1twRIkp/S+oe95Vn6m9Xtvzl4lDGRILX5sMtZJDVKIld0COL1OhY
UXM86UoE39gKpD8spbPdGAa1NyIC2tIXj6E8TrVW2kZ0tCnYTDNlU8USfwYFXPY0g6D0Q2gB44hY
9fyLNU6W0PsOuVWHetNlD1EWP/VRsnt/Xd74YuhZUqsCYYkujLx6k/JqNmfDGOKjknlKnyperUvX
vCjX0fEylbNBVlNpkZ7BDZdB/PvHk7ZXddf53D9Cw/XC/Y/D0+xNPia9fnmr39WjK47q3eR+/C/m
SaRFnmcCr3kJOV6dKVTfRRRJTXzUkNtYBI8ewqK9cg29+S1fjbG6b6MmA3QhV6yYnu3taaTfeiWt
vzbCqopAsVhqo7aMj0Nr15vI6PwWFW7/v/lUFA7AlYARsFY33NAgamHnXXws0nqfQOClQvB/N8Lq
oW3R8svHqWcELriGpldUXPlQK87Vy+lZ5N3+M4l1TGJ1TjLEY3yst+oO0fXd7MfuKfdsP/4VlLwQ
8fPT39Zu8B/AdvwYZDc42N41js2by4XrAgW2hVmwRscZ0dC3tTzHxy7tbsI5he10TRz2yhBrvYww
ptEYxVN8dB5tO941xTV/uDUo9p/DS+FcWfAiCzXy/B7SKzSEg0Hj8P5ApWCX78ttsxP36b3xEJys
zd9fb/eWzzqah+w+3ap7sa130WZyf/4Xe+bVz1jtyihPmjBOlfhom0fw9YSx18yr1x3ei5mutiVi
ovNQpFZ8RI1gF9xOv5p0U5kIx2PIZ3mmO/nFJtuUO9yV0THIEQR7DLfXBBjfXFBKExSBXyK31Tzn
NpHicTDiY2hWu6Gr8u+SWgW/3v+Yyx85jwy5kJEAR+YFgOSFqkkLqZ443oTHIx4CDbakdDd1mifG
a/pHb87m1UCrzaMUkjOInk+KoJqn2SUiIdeGeHODwuNFWpx/g7BdXYpjVGQzYtDJ8f5HfpttlTvl
czi6/d7aVP7saV7uF17m2ZvuLvQzr8Mt6eOwj27lu/1/8cYQ0NNtpv/Dr1lNtitiYoI5T446NE0t
yR9G5Zqw0wve7XzlaCAruHzxUcHRrylKpuhiPN7S5ogehPWrmaX+qCRjW7sYzKAKZsB3+dpXxvy7
HIfsyzQb7fcm1bLnUu+Te1Mb1UMcpvFtrU0h3NFJglQhkj742x6rittxXnQ68qSt7rsgkX+PoTL9
3Zu5HLsmNqj3g4wGNBGPoiFfZXMvULbvJXgRarNwKVWBMVMmFR8xXpHvVTPgvxsIPjpek48CKklW
2ilqLDALgJY3YMOcWCkegnpE2QOxAf0wV3l0bzeSib/EaI/aZmyNVLh2VlutC6wAvYcYiGxM/zyi
Xep0owFfRQ+gEIAeFV8mWx4F/5FaM7Ip+Nq49tjYv98/PRf1CYMjQ7UYDiQ1A/3S3s8y4yroB+fU
NU7o+C1d4+a+cQKIrU3W9aduSqfYr6KmTJCaIXf1uqqx9R0Yv7TDdTzoPr3/iy4yBrp2FKdAZXKg
abGvLo280MsijpP+iD/Gw1QehG78drJFl+aB1+kKpP3iTCPTvZA4lhYV0cGazkwjII2GMZQZTHYt
pXWlqwzYJVI62+VwkDhH7HRyBR21y/M3Ry51NcyFHp/sTGPHTG1WfjVxb/+Jvm7beLZeyAcoI1Lv
GiPMEVRTDeu2TqLkdx6n4VPnVAR5apuCJqFhkdXPXdg3yYsqz6egDch9sW4UPwNbzZ+kcSx/t50p
/1Sbufs25epAzz3oNVjKxoipW97ZZbWR564oYZYa6cGsHGQaFaEpk9soY3gXGmr+EWfK8dmObA2n
iaSKC1BY6JRtEM5UC7dGJf4+rFFmciFZpMZuRBwmAvyTxfKV0s9KVoDQh7uQrhabFMjYUmM8/3iW
VIF5rvr4JCHGdC9DHXZlBWo1RqVCuPGQtd9Mq5Fu7UCgNB2E0B2L8G9EdoZN5JjiSoLx4jVyvpZk
F9gzkSoZQHkvfk4pnK6qRHpK5bTcVrkS+mMQ2HsJSO1GtEp4h6IrxHc458e6LC23mzTxrMkL/XrU
u2bTVHb/UBvBeIsaoOzNIpOO4DIigPBpQWFwsI5BkG2lYRL3GjoiW3mslG02GdMtd6TwG+T+7vvM
cvxo0JFySVpt8/7xuwCfUN3A9Ihwk0YijaS1+uzQorTqtIp8cqxsuZaE3v7ubcwZ3FIo6l2MI9hX
aP/zjabUEmaDWat/HLQXjSQZ6/qQ9PtU2FP9vTPn6Qk5negTL51yaqZSy90pVFDFmcRQPrV5zjs9
EaRovYf6nHJCIqj6iJQEkaWVd+m9iapW7M4Vwrde58BZADo3fonqprZcCjLxr16gOu6ZdtTJXiRV
VfYomWlfebEsjXAhGmxcICY6nyXUlJ5QY0WVQk56tXX73Eq/qH1c/Y0iSzC4SlnKn8AJy8dBStp7
Ne063e1NR/KDLLVQXn//I18WeRaUO3cBtGRuO7b3+b4GVJgh8544p5Q+/RYzmGZTdTL9QalypPuu
tvRHIiXpLoeYcA+OBYfVJnc+v/8rLi4/ekyQc2gmUXHC8WIVI86pDqlE79NT0yUOSJUcUH9hWU/v
j3LRLTcWjxv1BW1IKeMiB5NDJZaMOC9OQVAqboXoB4KKUu9j6rNPmbSXOxva5+YugK/Ns92Oj0Me
YCzWTNjLRoPx1HDutu//qjfmDoJtUQOF1roUDc4XQLRhZOTaUJyKwba3dSuMzQxh/8o6X8ZzdE2Q
WeH2orTCU7OqFuRpo0Qo7IhTltfNXWTKwYMthebeXpL2ckqPrajyD0po6RvUIXhh8a7a5KGRex0y
GxvMW0a3QtDOG1GcdodAzveKLGn+nKeg+tGP6GDX7E0zMPYdOlL7XurLu9bAf9FO0sabaU1siDRi
rwm0a5qxyx49uwyXufFK04+ka3TR5w7t0KisphKnoQpDvzFRr2x0mQJzakRXLt415o+DR1OUQr+l
LiaT9uoZAGSo93o1i5NNN//OCRJzY5Wy46K0QFE7K8BC9ll6chRMSksseW/+cLMswwMYhtMMc4em
yvlmMU3ArZPZlicCU8kbzTF4kBEbu4LrVy8iBYahvbFEI5Ab6c6dD1OiINeg91WdyrmLPGSd8OtJ
53bepJUZ7dQ8brc6id8hzAOTV125r7VE8XpFl/Zqlk23uObkbjmmmEO0o4o8VWz9jiWICelcjW5B
FB3xYuexZ8uhuh3L4hozf7kwVjsCuNXCTychQ0JkdaFgGlkATO2rkzN22IUZNTK0shN6RmMc23LB
WSEw/f7SXPQ5SObJ5v8Z1kZs5PybRVoQ8VbP1SmVDMBMsRLs7XbWNtiU8Y0k8E9EsqS7aaZ474/8
1mQtdByIBHAW56E8H7lVaWmH1VyfnBTbODto7cBt5jnb6Chx+YgcdUdhq9fsey7uLeYL9pveFBBg
osrVwyHXuQ5NXatPSSNabxrjwNOnyLhyb10ebdJp0k8wLOBtgLGcz01BnQ14U6KcwhEBNWuMfrQ4
NHkdRnX+n35FGKXMCSQb5+vCdaMLm740I0M7hQVHy3FQhuV9n3eThBwI6jKqb0haeGXTrIHdzIot
CoOU7jcgQUC25/NTQ7uTzUFIpyQexUbHw6Tp0QJ1gsY32+G2dew7JepOi4NyG9jI8PXGoQ300g3S
ayqxlwtKdr3IcL3sYxSAz39KrTV6jEaMdIpaGltKYv0e4+7fgmkAFN62sl724vnBXMDa7Bnkm4HM
r9tXmSbnTRsl4XNtVc7GVEXnChVvQ03Y+QY13nD3/qpexu3ENy+QAKIbGNprkLY9wduRjdY6NbH5
DcT8Lgzq1E306OMYHI0hReK0gPPRgdFKFZRY1S0kzSsH9HLSi7e4bYFTAxWH1tn5l6UsRZqpmdZJ
g5HqFeo0306EJ3QFxLTDgUW+8kq8mUqDjV+yPEAQ6lo5Oi94vngt7VMUy0iTRrOqfi3AUjw16pz0
bk1L56BPs9OhqDcasyepYoi2QZzpP1ve/T8upy5ooReg0T9QvdUmz6ts7C2jdE4I9DuuHErSItv5
+/2VXilokaFB0gYfvJTf6ADzNp9/5amW6ywO9Pw5DsqeLL3P2Vd20u7LelZmz8j69gacuKLvWr3T
B/i61pS6MOIFvVRkOt06t/sfcgmQ10MtYgx9Wx+czCtjlV4X6eqjnAljS4acfplzyxKu0ZXUuCPF
CCU3NAP7iYSs+FxC5hsXR9za8Qd1bPzJGNOnhETkEZ2CWvbbbOpIeqW4v1G7BJGaLA2kT6TNauEl
ceN8jaG0YL+jWCUqWoZZ5r6ET9pBxxXoWTgzgqC1U8iS22DgwC8Lyi70AXIazbZJYm1yS+ySHifE
lEaPMyiZXlSKQyZX8s/3P/kb+8xCH47NhHAZEOA1+yXSerPpq7Z8Dh2j21YOEq/OrEmZu1DbPR3t
Us8IMjz7kuTW6CF4h0mZPldBe62td3l3oesEKmjpU6KCsYCMXreqRVXmFjTL5Fm2svBuMsPSBcVR
X7tMlj9zfnst8lHAWYgpFmrw6qWVjUZW6jRIngcYBfsqlu270ELCyVKwocL5LN0Hdtxs4k6KDko3
WC4brfHf/+iXl8mCqwNNAzQJpN2agy+CzNRnYcbPslM79zSzx+dhrOUHRGRP2jTW1xDsb4xHzRwy
NGB/gpt1yFmCqE7FPMbPoFslH9Gffj+ry0tkyOPWCKNr3bhLgAXv8EKJI9ClG0xqdL6WpPXS2MSs
JZbi7X5qFnHdRg83nH8Tr6+qolQ6cPgcYcKPdbKtCGzNl4JedXWk17zRiosjZibNTYTlkp+QNFzp
g12Gessv5B4nkyJvW3+SQkc1j2pY8mwrLIGBvJs3MTwyXSOy5ek8emPfVc9FfLUs/8Y+X+CVIJ1I
lkHOrTdghfEq9LLkmTIVIvwEmVuqidca/m88mtB6F34kGQBx17o7ZUbyqPe2CZjAonRlyq2ypUs6
bQ2KsrsQ5uu27C3NTVOz/jAZXXprIN7tF5Gs+QPIjSs7flnw1amjLgx4g/I/mBtrdbFXyljVEiIS
z3HuPI7p9BsBu5MZhF8DK3loRP/j/QN2GXISByJLD9+JkvZF896mEGLFQqTPw2yUd6YUGgdIvF8o
WypXJnaZTAJ/JHVdVFTJytfKOG0YGGhEqcWzMTvf0lBunxzclh6SAdZ/rTTDBnPj4SZvFQDldmxu
/nieZAzUAqD8YjNorvaS3SF2ndLpfLZmS77Na8p+pWxWGwxWr2EPcZG4WENYahpl9MXJeVFoOz/U
Zgm8fXaC+rnkiJZ7uY8RKLMRpIb00eSbUpfS0hOFNnybDcQld4FEGdKtukR8L0SWdHdWkEH2GnDA
w+B3LvMUqowwjopdhU+TIs3hxtRmdauZAtK1Gg/1acCxZtPLXaRtMALKHuAR6Sib16b8XekH/XeC
4em+V8pavzXxS/k+pkFbujGwfJOiH9UwJPq6IuAsExH4YW3HXx3RTd0OVSf9eSAr/mGrnU4zpIv1
p7Gb9B9FiISoN3FAN7mp4ZPcZtbwQSsLZ1gCjekQwHWb3J4U/+AUCcrVpBmd6+Bx8NyE0BcKjiPS
pODYbpFPgdSJgAl6IJVu9J2rGWVrev2QWcdGGNW9BQNoEQxpcDwaOxWDQlRicslFxD/bTyXL4C5t
BSpXVPBurK5Tb0OqmydRScFvEuBF8GHsZMsluOi/zEpHz2k20mzTiU6ewc9ZY+7FheB/kYHMDKjA
L9ACGSUOeZcqJfrfoWijzpPxX0ZptZ0iAkwxWDtHotnEKtASwHp4mh/rMJW+VnYrt16hK6guRFal
OS6Npsn2B5GodFcMrTJ8+m0o4xIx6rJPCSrdmEVQfp6NwFQ3U0+C6Y2sm/kkVYIeSdlAbnILR+6Q
bndQ9PYbLTIDP43MDFH6vi4+c1O3wu8gW1mu3StSuxHUomy3HarpDv8r50dMEfdH0Os5FjlhJPOH
amFuDLThK1fGcAqJ/UINYr/TjfgmdjoJmCk6/8+8ESpCrZkNXduxeu3BIbgsXCsT5KZsjOIrqv1Y
Qgkq1PI4NhuuAAOpGCk+QZBovdCIR1+dkcPxRiSCYYAM48OLu/Gj2aS15kJB0Qso31Zae3NexweH
lt5RlaOk9QtzDm+houT3QJ2m7wklVNNT5zG394nRzbLbSJaWuGGHjXujFPkv28iDxB2pqZ9qJ3BY
RjuMPrYcvK+4rFkIkNvVk9RO2a+uy7IPtW7GwIRhvNyNcqU6vmQ24Y+qbcLPtCwl07fLQn6aATUL
t2niZ33Q4V9nlcj8WgPK55F35Z8sgThQZU7RDk2jqHN1Fdo2tQk5zr2qKadPYiKb5xOls+nVkY6u
d6gW5u3koK+PLtlYf06aEkWUVJW/VU3twDmd4/pQ1bXVuHVDkO7OQW/cIyBbt15iz9G21E2p2CSt
vqmnNn2eVL1/KJV4kNDWCPESjpUZEzQDaBkjmEP8rZBs8zGci/AH3KGOsy9h33cL83JZaOexL2zz
S0A3vCbkkbAFsaR5/EYXlZwdexHseMxQS/w6y0yHUpYiKj+Q0t50Q4wifla20971Y6Lu7WbgM0xV
5KW4avhDH8sf0kE2f0a1DR0wEp32Wdbm4ZHlYOeFFN2wzpBwg3FFKLRP0MqHxndkgT9xnJndaR4J
80/pMCv4VrXO/HNUUuWxQ9z4Z6ii5OpmZlkenTCzcI5o5h+WMep02SB0ILbUZ7sptMJNqGsFJdqq
nH/3huk2ufTQJ86NI+cTdLKg+WnSq/D1HFq+Chrgc6inZuWxsVXhamhF3EshmQ348aC6zVO9lUnv
EBh3W1uZhDuGqEZ4qj3Jv9W+Cp6I1oZjGEjTJ5T0p1unIFp3pSEwCSepz1FGiqrpV2I7aC6EVYeV
8Ghw65dId0oeHBaVJQuyGOV5UVWyS/yShL4+s/e442I1dLknk4+FncYf5CERis/aFdh02K3+uVaM
YLpSvrkMBOHcESo4lN1eGAnnr1qbtJJSpVP1HJgNKlCNoXrCthGXdmigJ5nk+N3QT/suNK5F5S/V
mPOgaJFoIGenK2likLLKeOrR1NJwyrrnlOQ68QKe3X2kF+EGrwBj8GVh2Tml2TZL3XGaeNLKIZkG
D9Wn0suKpnlsAjm9V/VERUUUj45bObXm77x1zc1kNbigoYMR6i611RovgNxoHx2uacvng3TACoY6
fs5CRLs8VSX+bBQL7wWK3lm0i/AQlNjfTZZ66kgVGelLJfzYIXZ7jQR/CUjjq1OeJiMC0EsCusoV
dD1NVKdT6mdVLVF9SCbz49Dq33PcRh8Mp5I3ohaFp1VFvEu0ofXrPB+9IbeyDfEI58C0WlAErfZB
H3qezwwl3rLBixQegfoAB6bflQDnd6iYqZtBn+2bdgzLA3Wb8FanvnwlHryMPJdaDSBYlhaF1bUG
eMIrh1ieUT/3M18znQTaxBGqM11uGldKUpeJxOuhLoJcRxWI5EtW/Tx1UbjR4sHwnXm+ZsL6xoRg
v8OYUKn30U5YfsUrfOgo69GESWnxHEjl96F3usfQtitPkyTj9/vB7BvzASAEi4Ee3+K/utoIJbD4
LoxN8VwvPhEj5V3XwABo98ejEMEuCRHB7KIofj4fLKLtyuzD8jkaeeLaDM2e1FT+lMYAN9iEWY2w
xMKi5YSfjzLJUkCHuq8+pbwUnuj02CtbQBfvz+UliXt9gzACHwsa66Kj+D/snUd33EC6nv/LXRtj
5LC4G6ADoxhEkWJv6pAKyKGQgV/vB5wZjxqk2Ude+nhPqboKFb7whkWv8XiYuWytdtJF/1j6h430
G3/2y8AJKv93tC2CkwCK9V5YD7daO7QqYjHaDKcGlo/dz6YJ4q2y5S5nrGR7ofrx7vMZLgnMeoIU
9AFK4MHAPb3qHRAIgKUxw+HRrryb1iAyN6rkNUu7X0pTnii5rvffMrs/x1rlNwJ6faObSv/Y51em
9SNOHj6fyxvb7LPJLAnWH0dJ1waqiCPLd+n50vf8dtNt+835qxlAPPa14D4K9lxtG30X+elG9U8Q
NNYlAbI3BB9JExf1vUVZdLVboIJgmaEb47dUFqqGX085Ueab8PILqlRvLrS0AlJWFUmrbtMSbT7A
ZJOD2cKoZuaWnMG6ydRmLk4ksWtK9tvv4n4hFqZRibzvKotVawQnlFJO3+CBjt87re1wsyKVdZRo
Pu+kKYKiNMS9UyLXBdsKO/dSFz4GCQMqxJW967y6vpGyvxu0Jrtqp7rdTFINN2g6p/eff8PVHnn7
qfhGLh0mbVEVWy3hTH5JVGeP37zZUTbdJEGUjKSWn4+y2vUcZY3C5IKWXOSoUcc53iiN2RtK3ncO
ulmRexfniooUZdMFKWW3M2EP/5Jm/Cs+6/+jLOuFHfI//80gfceyRoP41zG1lT//t0kOVjgUkFy0
Ixca9JvfzfCraf/7vxQweP/ghV+UtUCgaByqI3Krh6sgrNjlC2o8BP8ht2rePyjGAVtZLDqhQ9Mq
/PdPu/3nRQEz+P/Yh1vBsglZyQspO8H9JnZa0MrH22S2MifMPKX6pipLMaWP1DrajoZxkc1kA76Y
HfmlxVCFZFyfKMV0vY3dYa1re3oB8+BP8ZgAb8rn8GqovbAnPciHnxPqZbYfJbyQqhxq4KxVc43H
Q/QKpiX9p8rj/995/0VY/+nOg119+PXyjtq//Kt/b0DHZru8deaXvUI88b/J1bb1D1qR0MYoPtJ2
XmLqf3P7dQ/eNbEnUZRGEeTNJ+Pf5GpL/wc8fJCGyD0Cb+AN+Jv9t3pPlmYCcSHRB/8XIQ787+P9
p4Monnpei+fMGV36COH0NKDVxwuCcpZit/p3u2nROrSzrL/GQMK55y2PXgbsVWJq/2n3/McK/uuA
/EmPPg5Plt/zJuNNOR8gFi3wVXgSz5HQhiY2n7W8dy/RiZcXiPNkwZjqpygRy9T+85QzFIVQmOWk
K5BUGW8VlyCbNqm5MyaHSuzdHJM018eqmjIinY1xO8LzzeJTEKkPx6R980Zpp7y9ehWQ5Z0KoN/J
oSHQK/fwj4JkixHh7vNVXHUE/zW3P8ZZhSmW0yMZHE7Jod2Nm2IXXoRbef6i+srmFP5k1Sd6P9Ty
3P4REUkadZkRM5Tj0wr1bWJX4aubOPghN2eDb/gU8U68rW/0wD8/HR03ggQHLXC0tTlAq2XMyApE
nST6a1cnaoNXrqufh0ltYlBXkKfuHbWuwo2Di+pWaJVSBdIuS2wySCU9dO5xxg5AWIRzUBklaXSt
F5UIequ2I4rNoFIDr1FTIwj1Idd3ohkyGSQROgRoYqbpjeEUArM/NJpf3XYIC6Qgx9HyjUnLC0xa
Q0X6dWXZzyLvUb0ley38dvTwHRsJkfeYY6BS3XGApJ/h1TXvlQmJlm02OtqPqmwyJMiMpv3ZlLEN
hxD6R70d3USkwCNE8lCNaikA3mTT6DfcLw+Y6mgVsL8Cr160WFMXwoKdV74Bz8bbx0iCe0FeiQq0
RdXlKP6WXepRXW0a0CVtkTSXhsS7CsMCLblqPKSPg1YxUTPrcWscAwpyleXndjyjgdogZYYVJlPm
2cnLyzkXehPQUamzTdi1+f1Es+7vSEN0ROi0cUMuGR9XIpZUxxvMizwU2vJ6fo20ud3XWjFf9d2k
nMgp1xcPKDXKN4hF2Yy0OG8fjzIZTptWqlBfKwdnU95hNHuRqwq8Wjb+X57Ot7GQo0PzmYlZxurS
RTklqeMm015VXFNUBquMzu97DS882ahZtm1tmX+Nxyh+sFtP/MJLrNb9Dkj4oXOEZm4//z0fTH1p
e1HZIxzicVn9nKauQ96aiakXob2j1THshNZWZ/XkzCdatsf33xJP8QjyGT0AgWQw7yy/XZGEOiri
zzyZGfLLjRJ0iZsG0xSHgSlEEjg2lksh5dUrKmP5t7+Z6TL8MjDUaZNHmQrr6sqfp7prNC03ngFA
FD46HFCL6BEjqWpFJ67gdZbBUKDmiSBwLLCQ7lntJ3dALS4BGfksMaG9HdIZB7lentK5XmcZyyjL
luX5WnIMc/Vcos2q4wRW2c+ljKCAOHZ9rcMBwSMunhDBN5WnzxcQh6OjV5Ml5Lu9CYoRgYBOXRPq
0cbPciTyjJc+TtLXXEOBdK9YoNL9uK374goFLopmArtm1y8oBqVb2nCFHmACWnkYvkWG3Oe2xLC0
1Jy83vWDU77qUlEMv3dR5tqWFsz2805vZ94u3OhfR5qn6WaoEtnD3pow0sjqCUNGt6jDaxMC/PnQ
mDzeocaNuSeOSn7OoRQdlrOhjM8LB6jQPprQYaV11bYHESdGeOZavAxbzTExvZmNYXysRJbIfexF
aDbatSK+wKoW6T6RUeruZtxrvYe8d8xrnaYYsIc0pCMwF/aQUNk1lKFCMabTfgILKCrCidzpzwuj
L1tM/Mb2ht5alQZNPVjVflAnS915tIS8jUN49jialfsN4gJ/nHR6VgbYpmLOG8JKO+u9GXQ3L6w2
nllOGCfBhFm4eV1i9ezhbx7aqCaUujNfd67AtccoiPJuowrJprNMy1UbOJnV37AV+ywQtpalZ9Ks
owsKZ5SyjGFOon3cGLnFGWiQ83e1KFMp0Ki12IxqNVj7KmwE3txwlvhkOh7it14RL42+RIp67+A/
jBC4MdJJm+lKhEHOd5k2ODoO4TZy3PB3s6gt+mRCvLqm1OqtF6mhx0G3NZ5VFY+mhYWkDoCB9Rbt
QiuFqhEO3ACpMMPH2Q7d+zTN83kXFbobAvei0UODyvYeZouyUl6qeNEUTm3hIenV+TYpPTxeysGi
+dgKx3zqZxq1G6Pxks2UzHXuq5h3S2CsKBVvsrqTO0P2dXanYZhsBIUtHMw2Iy/pN7OTFQhUGl7e
7RM7jx476cknXPnCH+nkhcaFNBJ5OYxmKrZp1pTutu8G5Wc/Lmbg4PSpgKhx6X2baz36PeaQuLZC
0jEIvLEx2M5vAqJzYkSPFc7YGmWaLnRoe+vpreKY+Ol2YFB2+E7QMO3QyN6HRjM/2maLCDg1lpJL
UxthA1SqHu+61gD9O5kO6L4ysu1ml/bN2J9n/NS7QTT6Bd0dHWqNU6K4qYC7qIIGp6Rbeoj1vKWv
LYLGrm1zZ5R4nj9kEY5HB0IpN/6ZEvm4X9osjG7CrlC+WU2j8WapUzpcFbqeJFcqnMf2MrYGUHdu
MyWZX0yeehkqNabuzqiP6S73nKHfzq1AL7pokuEhtDM12Xr4A13ng+p+A2/rPVdKQvgCiS79XtYe
uzQ1JE0sHa/te5m4JcFLq2Y38aRpDS20wr1LqMr9QgDC+20krfbU0GIdfcuqQx2n+Zl/YI2VnZyF
g5tFmxQA/P2cZlbmw6ox7zT+yxy/42LcdkWJu6eBbybBFvLXcgs3Kix9bzCrGyusm2tsXYqUBZQQ
lcIskz/psQ4W+iVW9qConTf5RtPbW26z/s6oO0GzXeSQEUSt31nQhB97mXcP02yU0DicsL9XGjc5
RO1gMZXIg94C0gdRGT5W5McZstxg8wVWp1aqzfiQOv21qyyVM0UZFOQ5+pSl6tBLxSS8N5sf/QBa
y8f4WrV9XF6c1yqlvOZTmFOgLzVzlvmYHTW/HacfNrLFr3qTz0p2LW0sbVBPNFE4zabhVmCG3fjc
GYCoEMwsbqMuotWImQ1fosB/9s4opwgyoJHGo89aAiEplD78OVlZQsPRKBwPebyOwDlsQ1WyjzPj
Vlrca5sBXcjvIfZ5kBmQtN8reWp3JHiqmQUZFf3pixNKrTsD+qwJX8vBgLOAoX5mDcR9Vx4Ge4So
upYMG7AR3nDBlaUbm8JBC3mLSng2BkImVbXFYbvD+HIs7Sd7tFrLH+h53kiCgHibG3lXBUqazXSO
4yJ7TlPd/GY5cJyDRkHwdyczbULtPy685xZIbrP1MNwbUZP2QLW2g43fkBm6ngzMUcECoYTTeSMx
R+mCphnDIQgTgWVrLENokWNWRP0GH9923ISaQIkVZeUGkMJcOaBcYVvRjh4jlboxbeQL7EKrYjtU
evJtwp203AIkVn5mWsnL3ihD3gZ2lwN6mMOhYx+h7dxuTL3VatbPjougL+2uCaLZy0tfxbvcCnq7
64xtXGUqMJhWPo+FMk++a035+dBN9eQLYDL6Loucyj03yrzn0vSSqPXVUWNTF5QAWt+snMjajdAF
q40IF6H1sasxIkgU2xOB3U/2Pfih8EdejKQ8ooraSz2p4vsiHeOHRSQUoEos6iuKGpUVTF23xGAg
KtAZIDQafbNuJJ70UYoMr64k4q7rrebGwMoI5WBam78pVswqil/COegpzYNtj7T8Sw83Yd4N+TR+
Tayw/+aOfaWgw1tP3abSZXjjxKb9syCMQJU+BI69qSFq3qVRY/9oZjH/zo1w2rkK1m3bzJaSknm7
GEbqYUsmF9JHfVDzIdT2XShJuqzGwy+wGaaq2ep6nQ3noVQmwJi9e5jKhFzMVNPhIYvBpW6ZhUWj
BdBsE9Q4+d2aQ2X+CKkGCgxHC3K9KRua16Sbmpu2KMGwKn2cRVt0BcTrKHFpBZ8ySjUwnQIP9mKS
mAyjI/1TcbL2Z5vztz75U/qbCHa6DLPE3LblXWFmsOhKKdxi15CCPDWDgmajPjuJtW91Z8RwtVfA
2eOs4VxbOYLhWwscCjAhbqarzqVc6CtzF+LW3KL14hupZb+WRTlpNPE75yxtbCHx4jEb9gbwykNK
G/bbEGERscmdqblv6KpJvxcqYsS8mNEBfEn6nKC/y45M7fyFYCn5kfe6w8VVdiONqLZLbq0pRD9L
gvpMdyUgbZ3l770nLQGTZ+TjGGEYaCYmeCljPM+jZria9fgRwnJ5UxZh/NhggG36Q9nO9c4pa2em
F26YB5kVaR/IsPRQZVaH7n4qXNQrR6JOgWiDgla1JhaX6pBzEvmaNo5gSGTdtoGRJPG1jsRz7uem
NuRbOWIwxaXGNRVrMQ19nLEBtfVKIy/MRurTllrsSKVlrJJ2y64d27NIUfWzfEq6gJ0ormc09KA+
JVX7VcdPbGnOWNyCsTn4eJwU/qxZyaEv+45HWstHc1Pl/YgSQGaPTybnNA0MXeKuoI7cwHoyJVdG
5qlfYYZp7ia0EzwvKyuLW1+O4aRu7LEN5UWC+PhOwKTB0rLNcnGDnkH+Uqn4MiAj0BvYxXiZq/vq
LFgCjLDkSI+uCKk75IM+lgV6BHHR7YVm5P1W75zEIGJQKm7/vvOe8LUrb9FybK9TPNnawHQBHvhe
qvT6IQwbF5nQxravChNqXgcGHprDqA/DAw7Hlb6YxMJ1xEwQvq5JfOFTgUjOlnslIySuEpYIh4Fi
LxJIfUkvl4oKJk3lvtMl14c6zHYTZFVtDYGIkGLeqcrkvBbTlN22nRFzRfG0nyux23OTwJG4s2fI
7xdq3bvfhLDa8HzCk6/adDMSwpf6YIh82oZVUolkUznoG9whNZg2fliZZrhTlJI6TpqXi1z4UIkf
cdopcUBibtyAU0uB2tRd0pzprdPcZHWqt+eojKO4GJoqpZNCAkQMNHPS5+2k1FEEMcTGe0Zvp+aW
0lSv7hxAIZd1M2nf8zL3fqgV1wESx6Wab2u0+2u/U4lBghCMxIyLeG5oOwdj1spv4rS/hsnKsyCa
GDyTbs/xjfScFDeKuRh2YyETIvW6rqaN7ZIOA1MslZu2VecR5gC9EF4St//pJkMEkgQqULGgC5Xu
DKLl4IMsQRmuqJqU5idVxsKvJrM4aDXATRGq1blFDmfvZC+TezfsZuATc8x12ZK/3Mq+n0EB9ZMR
B443Ob+8NwpVhh3pE5mfuCGMSSN/0qv6zEwKE/ReDfYl48biHg4N9dUrwwlIZZ3eS47aFigwcQ52
kPY9m8J9tVPnao6jjQqtZmSX+Sjzu9/IYjNEb4a6Hy55jLsXvdC7zLfAit+4tdJ0vi0iJd5kWKo/
6lxp4nrC1yWOAxP5D9MX0QCdVVfbRcdei+urvspjwBr9MrHRzpoIomWn37gicsrLybJ6gALoVTwr
lNtQW1g8OlgGK7oIQe9VGy6g8mdX51z+MDwRW1D6IaZnSxkevfgx9DAciKz+KaKO8aono0n4TA5r
wWLorIs4jqYnNgJU39SIDXPf6yWkZY3q0SaKEnA1EVB7rrK0EXe5BxvXrmQlNkC6nUsUPUB6ibbO
7+ZYzb6SleYH1RwAnwo7U54KteActmFaP5KcR4840BUHS5odIlLZ8NiL1qj9iuz4qsrSqrzt8RcO
WUpbqSXVVb27ASs/P5h9n79OHJzBJyiwnnvU/dudJyK75vO3Y4xtlhc2r+HYFD8m4XjiAgECoV6q
im4MwIFMeEGll6Tf+RH1U6709tdkrMZ7K5y4iBwo/VepoSDAUjiTB/40sinaO2Iq73K48XyVPHJr
MMZabJ9HThzt8zKEjGy3MI3ccjDw8TLn6UfZx6+obbYhpH4jueyoNRMbFJg8dQm3iV+4McnM1ELJ
86dmtr7VVUc1NS5Db4cggoNdKu+IFwga48WmivKKfVpOKnLI6RCS40dG872hREOVfwhL89qOIX/v
ke6I2ivTDZ1qmyYpla9h9ManxDE65ZveuHkBBLZysk0zzU1+Gek2hqs0wy1n63Z1f++MSEn4oJGG
5rzPjV5/CucIMKVRxyG4SXco7K2WFv3vuOgNc5eoqAPvIgU/XIB9zZwEFaSK4dwSdOVNQXEVJpqK
LqxLJ+g2ZNHOrLCo6nNvOV7oarre4ibdOZdKPHQadMy6uLDKqtPO1KKEusfL26e7SNpFh03WKCoi
JbdyApJmHj9DT3B9LPXEinfabI7tRYgLR7IdJAqehDSjWlyE0vTSw6wUsg6S3JwQQLXDGpivK0fE
xXItl5dAtEX6lQJEYT7Gk0VVnAVx5jO+izPsMmX54gJyNO9boke3bYv5bjAilqIFo5r3DxXKQ9/J
j8baR0Ioe4wMHaNOjjWxvqhIcbyEwCfocyqEmxTvzesM4JTg/2xkvneiMdM2XoiEapAR9S2RRVl+
TaM2eerZVknQ2U5C+wPUA0ehisvmDOwCebaoBwIrDRilBK0dT98KS6MAP1KWuUvANhU+rV/5pGVm
FwYiY1Nc4qm35JdGmluXeiYqY2FHWt9diMRDMPRW+ZBnk2ptqeejn/0/qLnrVoV2xnNn2+WvyovB
hMRqbPz8vPj3rqSJx5yJDjNVS5gDsPyOS+QYucipnSeIcZk9bLMpdLdlpp0Y5F1F820Q6rS07BeR
y1XdNM1sCjRUVJ/HDgH/3jXEWWkhnOjoJfFql4wnit9LhfQ/raS3eiaFJhYIIB6AjXUFFZZS26Le
KJ5nrwF5RXxOcher13gqFDvYRI+RG087ZZxPGTK/n6gOQZKSO9Esa2kuVfk/+mY1AMnYbtPi4Dlt
sV+coy8VYoygzmexsdKuvfvLr8dbpyOE6QA0QLhgjWq0pKZ1gAqSgzdE835MXSdQ00aeWM7lVx8t
59Eo6Bccz8oprWEKDYOaRq6Ul3rJe2dHLUrQuIaewEK92460z9khhCOqZrBdVjgepW8Jup2wOADt
9whSM3kzWUX38PmyvZ8QfGHIQYA+GAXjzOMJUf9pxThnxUFdzIEikkTSw+i1owwbfD7SR/P5c6TV
8RpHlJc8tSgOihu25wZFu43hVb8/H+TdrlswB4hKLORMnd7E6vvIAaX3uB+KQzaE6a4uXQR6Ql0+
T7IxvgzurJx/Pt5a7IVTBa4RzwC+E86G6hoaDIMCm59ZNocJev1zqFRFHtRoM3yFSZEt6mLVWTGG
DwKFilu1CcedUhuoDAGVsO9mu7V9Swzy+2i26olW1AcfdiFU8uOgLOuQKo8/rDaFdV9x4A4Wt+Ye
qSvT7xpLOZ+rUzbgH3xYEHGcPMC3pHZrG9SapgXP5SgPwLXzwCn1FE6NIU50FT+aD5zrRep2gXJ4
y6/44z7JEHmvBjNvD0nm6RR/8p9zpuRBRGf4xEgr0Ah3JsIMpAJQ6UEUL2rEx0ONpGzOEDbNIVN6
sc27Uj+jtl7ckGxoZ4oUw5nM5ugaM8n+Matr0CPtUF3PWqP/svowPHEPrEW4lp9DWr8AAmhOcbOt
0AAj3pCdW0zDAeA9+ifC6UlavCix9xnBAeB50h99K3TpnMWSLsTGbpBV2SWcs1vM/MzvtmgllAET
+Ch8dW/sth4pv6Bn4U3nhZ6YqJjbhYZqSNaFZ5U08mvFKcKfmZErN641VPNmRg7tG4KDpevj/aSX
wYTi313P9X+jpALe++fH6t2WWl5J2KfLNwDHuL77RJ6WCerG7nOcx9pVmYzak0FlYvf5KO/exmVh
eYWByYCUJAQ//s5Iz3SeGBxaZlUUBza1yaAjcty1jL2J0IP8zqDtC42y+cTIH2xm9piOVBJnZsEO
H4/slBLTq0jrDjjmyAPRrbzubS3fmdI6ReT+YCh4IxoGF7jlYW296n6jg5W76SzaQ4b+k6+oRMm5
Uzwlsi5OTOpd6xR0wbJFNfQRGHFtJVAp+IBpVjEfhtrZzortbol7x22qDb/sJE7QvjolK/ZubsAY
QQsjdryQiAkzjpcx7iBLlK7RHsKWpNHKtK9E1SpOZ1Hz9fOt8tFIHEF3mRwoijfEzh+3T+/qSpHJ
sD+4HQUlEafDDiamFri6c0oh5v31w6yWMBSxLprQ76j3zkStUFRudzBFNN/gPSlutcYagyzX8TSb
+2hbSWXJNdrnkbT2u5J13ZkSR9ZGjUf78fOJvwWkRxEPvwaWCAB+DbAoQg7HazxleaUqcdUfEhJL
mGqOfQZ9p9/RMaVNPGruvUgmgYxEbd87faVuSfOtRxgwKvUWb5/ojfr8+U/66FssOBmkTJboUl29
BAoWa3QJjP7QdWp8BWlM3UadJS8oaJ/aYGuJKnQecD+ASryIA/EwrEXpMZQa+kHvcMN27AmdZEk1
EPAgLu2ghZzpBpYICZfb6eOj6yHSiC+s5e1rqwQAkLX58AXyyzj7jT7RSHD6DASW6jTFbxNFeAqY
1BAuqOWR3NYs1KtNkeRRGxTlMUsi9eHzZXt3py5TWSyYuAkW6soqINDHXsxZbIyHYS6KPfqFcChd
UZx4rdZ8j7cV49uowJkW3+P1LZDRmdWmvJgOhRbVW0U69pe5mhGPNKr8PkK0PJB56/hRLrUvThLX
t2idsWLT2G6nxg13Tpt3l4DczDNyvvHs8zVYNutqM1uIDJON6LRxMGY+3syaXqctGrzTYdSszidC
yreRDJ+l4IxF/XDK+uSjJTcdA3NjE3MrsCXHw3m0MhYYwXSgX0G/U4zJtgrH6sS9+8GkgMdQ4OIt
Q05hveK10QoVJsR8UGx1KbliMVpOseGX6qxc6432fzEroiPcAJHBwx5krQ6hdwoAE6+cDoOtKheI
+tCrR71j+/mn+mDtkJ4xXJ5liO+Ich2vXV6FkArCejrIaebjZL3ympelfiLQeHNkPN4RCz0JSgd4
DMZaO0OPlj640ku0g0ic+qKT1ojmXioo6Zq0kXKqdvu27vJzTdqgDhpTHMpFNNlujOwqtgpJtYuI
YaJYdm24kD8UNybY97TLLqXdWQxJcWILv18XgmBnkc9S0dMEMXi8LnZuVYVQNO1QpSH+7jKHmd6Z
0Ylj/P6OZRTOMkJdoIjxHT4epVZco7OR3DskhSf2Sa/mm6nG0dFrB+PEhN5vX0BzXE3m8sxwJJef
8sfTmqhG68HMtw6uRYV/ckw96J3avvZMOV7Qjzc2n2+sd2EKe5ahVJsDw1WwZgtOCJ0BZ1K9A/PW
9og34qmoY3KM3NEsNYry8bSvqEp9/3zYDx5SCBBkE5SWeEzQEDqep44ylF7WrXIAjqWfcSu0ypdK
oq14WbK7vyh9Gl6XU1p1dy4wWZxWrcj6LvRcJsFsK96hMemGB5Bfqb9+/tPeb6nlly2FGqSxSa1W
HzsabK9EpEQcWgArXzna0bfcidMTo3yw7iaP6KIpo1GMfwt7/vjOAs9ZoaCQf0gHLd2q6Htu7FCT
NAWjWn6J7Tjeo08anjjgH4zK1uJL8nyDJVzjXjVpCBQWaN+QwSjnISJ5v1LYvM9J1kZ7rSssXHOy
9ARh+/2WBhRpL6IuhNzMdrWgzSRnL0NB66Um+D33khEsc1ZToW/KaJ+o0ykJ8Q8+oLcIkiLCBtif
D3m8taSuqH0ix+KFPUaIyLt2HQPpO3EnvB/F44FZah2OhSH7unRJu1HqdWtXL7Y1//QSJKfUJj/1
mK0vHvJ72EpwrRHYAiix/l50rfQKHJX1UgnnmovJvnSi2fAjq7T2f7frDQ3GCvkDQT1BtreW7CsM
ssqKOPUlb115CZXJDMYwFCd8St98aP98YJZh2H0kelxzVChX15ujKYDSOvbCHA85iMzB04fzSu+T
+Eo6inWFilhyTW8C96shgzm6qVygMxDge6v2FToAIPFbfTcXmoHmSqYVBnCbyNuPnpZU+wIJ1RZd
cKDzG6XU+jtvdr3HWlU0As28znTSdbU4RYpY7++3ObGvOS2Idb0HePdp2ZFbs3SDtlWGrNxO+SAv
2tm8AZtwyiRive9Wo62t94BkeqLwGK1rtWxjtC2mnI445bj2buMt32l5hog5YMavc0lijVbLTSd/
kUmqBFlmIPbvyXqXDf2vzzfe+5GIPBd8+MJxoi6/imyQ5Q7nGYWOlzDj2w2KTUKHZmswQzbY/PVQ
pkqCDMXgjQ+6LO0fd25eSBCx2YhDqDrql1mJAOWMvdYFt7t94np/l7YSCMJhgLnCS87Vt74ehoSs
uy/M9KVo0TOvK7PdlGD6ARe3lbqxzFgh9XEr1cf1VPzqDdR4jRoH1WiKyh5bejM9EVi83zfHP2g1
eSVs7LRxMGoF2UM7UMuVszDTCe0+X+OPhkERAONjoBWQg5cX6I81rjU37+vKSF/iOlQ3tZert64x
lK+fj7JEB8fXiG0j7rl4VxA8kPuuRiljQGpDW76ovTqiMql2V1RFxksg8d5TmxvkmIYXbeepmred
iJIT3ZX3J57wmCIAF6WKBuY6x3BMMLoAA8sXem/OVamXznmyyEV0cVICgsD29u9X9WjAVbQk9EgC
+3PLlzbt8r2Nw8G+c/v+xBZ5F5SxaampQjhkTtxna3Uyy8bmJRZl9RKlVfS9VASaSqFEuGfSum2F
bOk5Sp409Nmj3T5cRC4TfPJKHyjJHMzc+VTULG/7+bf+YLEdCEGoP76xI98kSP/YUSgdFyFCW/WL
Cej7KlMc69FdtAQM2pHXXRueUun4YLxFkxivjiUyRYTxeG+lWefECWnjCyjI+WaEIXArpTP6IZZ8
15UZn9KiX7GCF6MFmP0oEhPsozJI8nU8oFHJ0jGAob4IB72cXZLnlu5jWgwcqu3d6IeSDu6jN6vK
zzYdewAJszyLmgZtLVR88i/1yE7dSN7Mc4vw2PZje/DUjYSnpfpdmVoYzfDHu7oqUHA0R9f5bbcA
Qk6Elh8cfJo/FAQ5/bAs120CE52mTGub5sXLOg0EjNtclpoQu883w/tRyE0B2elEKrSMrVXZposH
WhzR3L5YeTNuQyVWz1Al+ksxEL4Io6B+jf4C+sUwt46/SJwNdmuC5Xux5wYzQTdNN2Ccjb891DCE
dZivLp0+c+GGH4/ScN3HsZHOLzmp3k6NZ7EFMBufOD7vrkqDk8x7x4W5ZHkLJ/nPC3lhctRq5HUv
tG+UZhtFJhwWI0u0rQjb+joxRvUciN6QbeEJIGHmeNmJSPndgeIXgACFHbXER2zw41+QzxN5jqH2
L22kmJdTP0zAn3tAVvkIoGNBtn++R46THN5c+kNYTWI6Sh18qWsdj6cVXdcgmDXThKyeAHmWlW93
84g2lGWcWRZolCieylPkrJWpxz+H5c6gDAuj8H01DShM21WWNh9aXF/uc6dsDYgtPajcdDFSxo3B
iS8cJ0QbwjSiXj23IWETwSXInJ04Jccx1dtPsRyuk6ULiV7q243zx5WpxwDLMFLip8x4rdp9gRx/
TCEM78rurxqrb0MxV9J42KyIDa0PZAtQNytqG+YIDJp9CdMFJFAkzoCXnkrMVxfl21hkB+xmskm8
L61VCGMIJc9Q41MPXhWHTmDNU3pbJgIkLWF5H28HPawf+gSc24ZYb1H9bvtw8ZjJ5BUqb8LclKDb
zkAPwlcxwko1LpW2kDeF5Qnl1gvT8ALckvKgaDT98aPX3QfXlM23z7fn8YH85yy4V2Dho99PiLi6
XKbYrkfaJmxPW2sc6ButdmNqTRvIcZju53FQr+DMyNfcKPrrKXGKEznYB5tjgYYs9VFuH/ptx8cj
nholQ7ZzPvSa3WwaBXhbTLAE86Mu/34fcg7pD1G45LOtY/t+LNpWaaV6MGPY2p2rzOeeyMCaNTBD
Pl/V5VD/JyL856q+nXdwPQuZbLWqRqZPRoGaziEHVrrBAaj61YhUDxrVrQvs2tKrVireRYSQ41+V
N/41MjxiVGWxQ2G+x+tZVonTlxBKDmMm6x8JLweqqKa5VEGj8zlrklMd+Y8+IFUNY0krKHC/a12U
RWRls8KRg1+5gaLkXiBz6G4iS6tPnO7jq3uZ2/9i7zyW49bSbP0qN3qOc+HNoCcA0jGTnpRIThAU
KWHDe/v094NO3W5lksWM0+OOiqqIqlPSTrht/n+tby22XRZ1G1QDbZ/Td6VXgPtFlfaiZ0ypXqJH
8VpzquoJ0zm2qUjk4vvXz/EEZvD3kJAzKKyww18g/ce3E49pG/TRLL/Ycd1b697WiSzDayXuBqcZ
XvKxRFUNYDW57XWtPDDn5gcLFLJX8TeeWUk+vlQqyxWwQZpFHOFOV2i0nD37vaXui4QjohYRszGb
J8yVKrhDTJhx+hDVI8LOvFTfvr4Rxzud3/dhKZexdi6UjA+Cp1kq5tBsNe2FpJ0eQEyQ+rKDHvnr
UT6+Syh1aOhRiOQzBXNzfLeBb8wCa6PzokpkP8ujo/rkIL6GUDzPvEofR0J4wzvL7M12ni7i8Ujq
2AwEa7TxK11exVdiPVsbtdT5thS1584xH+8dW94lKQWhiL64ao/HEnTlq85pk9cydPLnZKSlhlRT
XYUhUuO6D4tLBc/bCguv/k0aTJ1pv5W9IMsRlWJr8awO4XEkVed2Qp/cA0KnbIjauLihCi///I91
eZaq0iaUJn0dbIJVnCbqvGJqwo0a0RX9+sF+dgvoIIABXPKtmG+Oh0LYPArDCLPXvBmzjTznxaoQ
urL7epSPWy3CihwYgEDKHA3J0/EobdAAN8ib8rUfU+1QU+OhrysP+HEMwrzm0XpG5tD6Xw/6yaUR
GYrYmvVTB0lysr8Dy5eOuH5K9s3w31tdz3dTHv/zPdTCa1oQBnz//OfJpVmCELlxiivOAGkAEhJO
sixJ6joniuDMBvl3o/V48TI4bZOisUQ0AEM4GctEyNXVpDK+ggIKMVk5rflmh5LYa0EyXvOmVzTb
TQOqZ6wYABRSlDiRa0+WZXqDLcwtx2AzweiRgs+lREfgY1rO+E3Z/eLOgfiquIM2Nw/qKOpkLcem
cmFEMnG5pjREJeZiq9HcbiQygv3oKP/KMVjY7jimxuNIyaF0K+YeXGLLechtgRx/bxEePxVB1pEG
aPAbkUN0Xq1YzgMS2/696yCb4iSLCUNyVNoOO8Sh0o9ZzshwzMpSX8tyH1Ye5YQejzL0q7e6kLnM
CA1Q5qIxH2YSWVt131j41ekaBPG71VcqhpxcG2+GIad2VgR1Mfp2o2DJBIs650SC1Ya0b3ElyV5W
JLLAKCSHgR/jZZY8NWlV4iHj9I4AuPFXYWCtpvcSYK4fiTt8NWYbeEHdyvaPXIPI7CF2Ly6h2Y6K
m7VJRk3cauPc79MYx2s+axmWvnE2oEBjjcBzhyqkXWX2QvjA8Gd/68c6O1fF/GQbzEtvMbHRqKWm
d7qBS0e157XI61cTx51wS5QW+0SbfkZZWN6UzmJqjqRxG5GU6dpqI/FT9PKh1kkLgYEh/Eppk/XU
GcVOZ/7fzY2wV01OzQEY/njBARBzZpmqO8gL+plF4JNPl3KyrC4wJuVj4KrAdTiqEemQ+VCXHMhq
RN9moay+niA+mWY5wiO3BnGFuOGUWtGn1WBOY5O+Vh0218kZHH+ae5wB4WT8D4ZiBSWNBbgXneiT
zV+oawP+dI0ZHb7gNjND01fS1tlBIJrOFFg+mWt/s1YNbp68zH/Hc22gYRfsITO/SkLF20prg9WD
INZ9L82VcOs2cO7acpzu/vnN/H3aWth1nChPh01jcERWkL92Rq365D0V9DgCzZsjW5zZjHzcbVLQ
ZbvJ60EnGhXH8RUqWh47o+nkrwTtpdilsVYJIZLtoHeSqw11vP760j45skP7Uyh3It5AGHwKK5XK
Lh30NKWMTIdvVVVUw5OYSOZG7SmaEUrwXUqJ/KrZFFzouhatdLrQZxbqD8dBygUkgPGaAi1cgqOO
L1rrpjGgjsVjjXEttXS0LjWjDa4ySYmugRkG64yfSLz0RIT7pP2z0D62mRzbuQMcz3iBaUafbEl0
Kw7hh2QKlXSleeIl/qnoerHGxxPvSuRcW2doijPP+eMls9bB8qLdyP6aat7xJedz7sSsg+pr2MzF
RYWxuHJLOYMqlRfNTZIOOOmbLru0qrpZ2XNzTun6YRbimtk7cOMZfVFnHY8/mKnATqCpr3qwkEcN
fTzEs3FuF/pb6f3nqs4e9ze1mPbE4ic4/XKGhS5PWoHxSiW2UdwwX+D22GOdfVGGabdwM6TU15HI
PekNBjcAISEYFZnjeeGJImmvBJT859aRgBcUWY1TKdOmQsVN1BsEig2DfAd1xN53hdZd9nkQrFps
Jo2npthPC7qli5Mo+EXiVvEW5DPVa4jpsa/wtmleU02x8AH1KFss2aXpIubDDhNq/fwsqYMq8JYH
+L7HSsxvGrwa5LKpOleeCQzs0Q5qTBKB6qRbyFX2Tpn6Rt4ocJp7L2dBJuqgcabelYNCMVwD+1OF
XgjX+arVhXHQorBfwrbq8rooMlV36zyXr6TO4NeP8ahdhIaevY1JpEMg48X1slzgciXTvSKew1b7
lwb/2caxyLDdBCPx6OemhmWuOX54+ISYZom2Ws4Qp9kpY4i9uBpH/XWug2ACaNRnhHMUuslGTDF3
7EQQLypDEd0ETeL0O2yj2EwriU2e19Yii/wpVKNbqNvWt5LwztodRku/mwhTuVK4J91FDgn0zIeF
wvj0Z+v4Vyj8GTpnOXotyz//44QBMkAZkhLbq4anGrtvhzO1zpPaIZfVjv04pzyCA3ZBG6ha5RCl
HSjyg5iJfNHjMbVdGmpF4JtWGOibtC2bQxs27Y9UxCRVd5JRX4y5CiNC0bracCPCMfatNLYzwF85
sjZ91wMxSQM7fsMNbs4unPe5InwUV2HfDuoPM8VO69bANgJCJKwxWI/pkCCAGXp83xBtwLEVao4Z
zAFEZKzneY4jT0mb8g2qj1T7SSFlD+bQj9MGCbROvq0TECltSSWxBLxuiXMPpSufKPnYALgC0ab3
sMVGw4vqobjmyBVexojAO1dpivnZCcZpr9pRFpDX1oSXXdJCKnEmCYOIXCfzrRV1ieSHSSltu8Es
xhUQlvgylLsxWBIHcmLIbcAivpJ0zpNZdMp91ALhX0XtZP9Iw2K+zDAkqmtwWVLj9tTYX/Nal69H
OODP1CfBC/SywYyXTL31U086jG9MwMFtnpCMh/arSJx9mxbhS9EAanJjdYYABIKDPTbh9QBOtDp2
Tb2t74wiKx1PbuoCvV7aGW/EVFQBN78wyhXmUglIUQQkuyIxRL7MWvgJfuyoY7wpncyZ/aHKSW9I
g2yQvk2wmhtfyEpY+XHVjtNlWs143WeUGK9jWZTTlWMkUnyLOTmIX8wyMCTUY1U34Jgl8bm50+Qg
tWEaxGERb7u5H3vh4tsw08tByKgiUGZK5taiTSx5RR0WjzGmv4YYPSnR/ThMZLJGSqoSbpGl3YaG
PawNzgMk9+AyLn9aZtt+t/uZP6IYYhqQi6jNQ6DBQTJLglzWcxA0h0yShIw/Nya4fqSJesFhTiF+
kqwfMIdTzw4jq1QnvpqCUYfpXTbKsCnapIJY1cXddtCasvWGpC77FelIIvPkTpqSfWbL6U/KDOZh
0mMjximmGgBuBsW8pIpWv+lao1ceDQFzD14txmU4BtAFxxLeCFAgEFuoU6IRsI+chR75Rva4WVSf
/C8IOsQKGLE27+ja5fJFp8eTtKJMox6sZhS6n0kV9Fa9Q/+5g4pU3YVjL+W7vM3K5NCb5AZf14Nm
of6noLFTuqa4wLmaV5EXS3P6JkRgXdmBbXKztUEqsb9oYe0qpPldcp3avJamnPkq6M3qCmKm9Ktr
SzTZUyRpkJrGLIC7kMbBJQkgBNOPhRKGW2TEzlYR7JE8Xvq08eRWK1Q/0YaOrOFhjPIrvTRTkqiV
oMnWStFDRaALCWUgJoXU2lVCdNoWWRooskAOMd7OA98QCv8G5ELBD3cLgl/eLAgOaBNVOn9rlQf9
5GApJjc8THuwb2oU3vVym1VuRYH0mbZyYKwUifyyVSKCYNcCFyEgMLDSt16pkOerQsyyn5FjWfKY
1XylOvwOv3TCaG9E/D5oZ8qS5mRV4k1rIoMsU86PFYrt0rwNE3hmF9Axiz3NBLgBtU2ODEwpZzBY
LaUJ6Kc+W8tEqaaPVsCZ221AVT3MLLO/qi6pWxeuYIj4GiYOfPlgil6CxoZwhoPYKfG6EwK4sTsl
/D7ONbICtbcbk/mpVVRPC1LO/3na6pedDL3Sres50v2KUkW5gMGEwYFcM+W12U30wFogqJEL7YrT
QwCFK+Sgqs4PCHwIt6mCqv026UX5y25y7YW5HGZVoYX69ySeqh9l1bI9M6Uo5s5qlig2U11arzzc
ufTK1hpZ9AqRPEhlpBCcGWWdChou6t/1NLHIQuUi2cW3irLSohoUqh4JQnwMEQGrp1CQ9i5LixL5
eT9QYlXALHhznBbyqsVHOLlW56RwUTM6zP482NqmCDmTeVUtB49qYTY5vRMpfsT9bTxOZlsV1Cia
SF21IIueqbqFRJCNTnJNWjo3gowS5VBrhFFDblPv4zw3X62AUDYXwEh3IL2mDT2lkKIfTBx65jUO
rAFX06ggbKxg1q+kbICAEEwTsCd2khRXWrsEaYjGmYynCKoQhY2gsLbmRFvC1wM5Zs3TZCFB0zJb
2x0IL1snackpPS+YZN2pzORnPUqdb7SEM4H7quoMNmCxtW01YbA6lIr6i9QxM/VqOYneimhsMzgD
cbrXW5KB4CQVMuSTsRhUH4DV+Fw3vRjYRxdVvC5yGOFAIuBPAbhYYoTyJNJu2doBFCsdM3yapSjt
LhK64ZAniipU3al2Ut0tZyLlV8w0hICxxeHDavIZIpmsie6lyqXsrYrIgduCBpM38RSBdMSsPl1o
fUbuNrxBzLpqlrbfDD1sX0roJcTtKaLadnqnhyw/lvqg53Z5hzSqvMkzgdCW15cdYcqxe50HaiG7
2PqTa9OW3sxKa3O6EBkz6jBKXYz0J+p52vFoK6tRcSSIW4XijDsq0WRH5cB29+xMCFAzoz56B9eX
QeCibBpugk7NiZGLS117ZPYmUi6qZhUSBW0EDp+tlt9Y1Kw1YAPTrG+aiVwQFpluYLowI+1nnrSp
ep2GWnAZtfJAY0AfgeQ1WMoemdVZZcYm1oEKtolyN9kZae4SRKZHKh+ytY9sOye7C25J6tJnDOz7
nKl28ECTDNPzwL6f6LlxsrpN18AKWlPMbYhLFvQEN+Oss+QPE5SNAXRlu2HDwddUQDQh3ime5eBF
pwI17xKhlMWPXDYh8MlzNXfrzg7N19qW4sk1x1ncaXqlQi8aGiPddpwAv9N5BTg8onCXLkwwo99E
6lhU2xzyeWQx9cRS2WPx4kRKCuIMXNmwAnCh4qApbP6E4CDk0S+Ks9tRmcRwlQZ1afzi+XXycxKg
YgKxGcnyRcU0E65ap1bTg2DSANrcqtpdVtVDtpWMOKsvtHQU4Xook9b8VsJtPQAvNx8iRe+0Nc1/
5RdAiKn2zSxsE7/lVWz8bMBftG46rUv8MS30kiZSV8041DQi0WjFqmSUsdXomZVfALGUnS9TkYp8
HHwE1qldoVNUc6TquVdmdUTtKPfjpaqks3Uz6X0ybopZrUffiuwh9Gw+YIKFA5LGmLjUqfM04v1+
EohkSR7aseIlU8jg2U1ZzSaiNpFuuvR6NCwKepa9aa05sVZMVZKs9SlNwgNEjugyzqlm+krASQ46
ADSmtdVTV/WCrsA3RDFTvkGoO7BTt63mW9+KodpxjAHlwxVn72UpW1fl1EvSWsKaP7lN3ZIV1edK
pHoGE9GNYZTM32DsemvVhK2puVNSNz85KcsPkHvaV6ZoqVgXZIqtHX3IQrRFprojiJaEzD7tte9S
QD4it5zDxLqOOvkQc1hlxpgEIXx2v8TE8Tc2t6McV5w5skoqN4Bu6iuzrsivHRVObL5GxEFDslgi
B/uSYMNDhj4DSsEQpi3+/llVV0qcZpdphgLflStT/TGKitW7twAUeUFfKauwkVCxFyC613o4y7rb
dn2UP7MDi1f22BQeNjKgw6WBgQNaEtAvzwkr1jR1mlhz43oOPaLf4cALNWn8sMqKGqWEo1VeD1WN
Y4WZhMScTdkcgWYEDrHB4DbUG7lR5Y2Vwvo5lAWTThLVCslyRPPdZE5XGZ5eh3HmdkuHk9OOTHZf
2nTxy2jI45OskO0A03VEv1vUjVP7BcGBI1A2yQg8o7dIKVdpBxw6k//iFhEdJT4qfXhLGlX/5diz
czcZgxLvUskEjieJOOY0lwVPctXN11ks6ZE7tLLx2gOl1GG9SnaxZrodEWTGmdJelXVg1FdqOc5v
RlAV9UU9DbC+g34hNAPM5TzOgvNr0GqzX/WTU8pemy1EP1Ll9Ps0H2ONq0LCvRqaaQJ1bkyEx6mw
gJ2DDWFr9vuuGgZ/GIbsKu1wx+KBH1j4FORHI/GWcRFtTSsXTxIb9h9WEM6tB+ZTxsEO2IqvXpNo
EsZqJn5Cx820h3akfYDPqBkuUc1O/TZYcuw2lELHXxWsNzam+Wj8gIbmlH4BdtrwSzN0wKAvjK3Y
TZG6PhASydpalDSnmLXIOODecuLkYqP6tYgTW3BcUaOc9kMyvjsQyOF3xUD8V53U6dccGK2JAzK1
CdYd3XrAAW/jZVDVEMQQ1dGWuDxOtiwhFbhXGIPxFURQS9qBO8igLgKnVC5qJZvg0Go9BXdNEt1j
NCzMRt3MLGzIQZKttZie89KTocuC/w/fVWhEtWfoAHO2ktLn2kodaNXiXM6ANkLUi26asl7uQW0o
38YxonfCgti9jmKYrugfD9dRnE3BTodLULHhKqUriCfh5Ola0T/j/OlptoxjcSknExmQCGsqhCmj
pr31ImqCC1LKUF5OVmNuq8yqfs4BbNWVim1TcrtZF5nvDFnxAHqx3guNwpRbmFDC3LRK63uAvR2O
2LadKGVKjtxsUyNujGtgHxasz6HIOIujJ9j26sjGl26uvsd4Bgc10EDte1k9QXHUOzm+nGZFfx1r
yyL5JFFYOgFTCd1TBadI1xqNZnA7s2+f57mAQ1BYVsZRUkT2fgQaEuxVTafu0bGjkt1RmM3DEhXx
OENoPzhaOYhVUxAr4BuxZV0HQjev4qic37NGanWPv6v6JdLEfB8qts2uw/16AWXYwL+NLPUVG2mi
MqQYYzcoUu2JMl54n/RwnzidR2rv9mz8yfmrnPKmgiyLm6uQmFxKFOkWUw9I71Ur66P8kPE56XCN
IVBS0OgC5pGSBZn9QJMfTCTNYAyJBGg2mlm3T/UYR7/O1MWXmvNR8QvdhUptEu0/uha6tsdVpDJh
piO3M39nRnK78FeW2WuYr7P9kBccY3Pm43xXxD+S6E6BVXdm9NPyLPqdo9FPalhKXjqyRQrwO4eo
S/ad5Vtxr1+2T+Yt02OpeFG3KS2/3Xw97GlR+nTUk+ZDrtllqEuMmmq4bGbjDRbmhSQRQFpD1zVW
5qR7XdOfaaB/KDOeXOvyq/6o1yUmpKygHbhWiG6Wxf39BkQn5ba3MGGDc5nQy4P79w+WCuHxcABV
ZTkJuEhzVH2ynT1CQiUrAb4ozjTGvr4wWtTHIw1SNwRq3+fvpKle00JgJLLA7J5DDUytdq06D18/
v6/fGl7e4wEJbtbYc/DOlgk9cO5mHt18PcJpW/H4DfmgBjLykvDGqcnfqau5i39NehvGM2N8qN8u
7wNqHKSyCFdQBx5fBc14gyafkr/nu2aj+9ZG2v2zhA2YFydDnNyocW6M1h7V/B0d+arO3pf85K9v
1ImP4OMQJw0eLIQKHCWugnMvqyx5Vo2bfqv8ejVfOLfhzeyJ/8nX+8d9W96OP74jA7dsA+M/fxd2
t9GjTdVRc9zoRb5Jw20ufce1deYiP33f/hjxpHGm1hMR1gkjmtiIgnodNucavp9+rH+McDILUztm
P0Dl8l2W5LUu6TsTCnQQXCTNGf3Jhz7o6StxMuMGuH4jq5vyd9wUOxSh3mTV7GhSv6svAXZ7stKs
4/xnrZwFRn06TaDQgjmzKIiNk/edQv1c0gzO3617hBwX2bfooiDVwU02+j0FmcSPL4Hf30+HyT0X
m/TphP/H0CffAU2ZyYxUO3/vnddufOT8Fw61b2vvcnglEamray9ffxafzh9/DHjyVSBszrWptvL3
jC/Oab9h6vdk8OJfj/L5w/xjmJNPgcw3aJ7gy5hClPXdzQ3YbR+k0ZlhPn39/xjl5PXHoyG0jlLZ
e2aRIMGONjqXJHru1Th5/dVJl5DQc7tKmLntisKQsvApvJE0rXP+qk+n3T+u5uQDkAjYVkqFsQrb
s9bGi/UCMjk7c8uUD6OQSkgzmPdcIS7XME+eTDUXoa7Oo/KumuNwg+gLUG1vhhja49mfxKKtrdrw
kmakRsxSnnrsy5MfMckAfjfqaNbjJhvdzDF1vy6k3lPQx6EMLe1zP3R5Ez9sExYRxkKcWtwMx7Op
VdH4zZaVzo63gM+NwjVfm+fw0bmlhroTxRXBLecWjQ8352QnpB6PmcVZGykaG4bMjtnRv8zB9WT/
QipGy/xcpNgJp+5fC9QfG9yTTxHJNlyhjH1Q9hpdRRfJrb0zb5C5WRQgDmSEhQCmf2ZnptlPv/8/
Bj15/IHSNwZqCrZE0/3sfC9LD/bY1x//p3PaH0OcfJVT0cQZLVcWJURorqTcSijgpPYmqftnnaJ6
3r064u3rMdUPb4sDNMzQF/0KYgpM98dPTlO7cmFLBj/QF6ORoRAxJp5FFJrwaH5Ekd9WGk9yKTC5
ZRcDSMGxQqpOrzXWrTI6GshjY873zhTMPxJ8JKhwBm1oiXlW2/ICTZBFmI/t0GTpJBG62SJYcXt1
tnGKazCkAxVT5O+L+t+Yy/9Af/3H8/0QsHpDwmV3lLC6/P//DrhUNP0v5LB4DlArKciGmBf+DlhV
NOUvFnBSeEA9gMww+Xr/lW9p/8VBHvQixB+buOBFi90UXSv+8z/Uv1AOL2gDeAALsAyb3UmY6lfh
qsfLBaar3xtma+HXYAxG/nf8FvZqFUDEsYgMibIWfTlFSAFIwB0VcNt9OQGO1qaVHmnZ6o/7c/P3
tPjvQyyXgdH2ACc1MAxymacDy8QIOYAtSLoQM5muZmySta7mW4XMQe/roY4X3X8NRVkEnMbfkuuT
a0wrMUF4rA8FaHYvaXtzPRrmOcfgb4TAf0//v4fh9E+p3zAWKN8pUiwK6Y/L6e9WGJoFubbFupEN
GpiT2V+0kTysjSRVaK/Vo71q1bii12FSDGLRcoZX9ECoMvTGNP1ZreqNRL+IDBOlKJdYH0u9Lknb
XPD4ZvReOskV71vXEToyTY9KPzXfk74a3vtISM9w0MGNzzi5lgTC/qqnLh1SlxLTXZyp6qPeDdVz
GyrWHjXvD6OJ5Vt0RMSq9AQrEX0jVwSTYFB7cWYFedU/fhYskOARKEiZUDhPtgyq0mSqMsjtIRks
hLWUsfygG7MzT3xZaU8exZJezevFv3UAnMdP3IzJUm8GuzkYsyBOyNe6K1ENJaWf4Jyu2Prk7dLI
h2XRB1YGZ5Pv/s8zFCAGMNUlqgm60OtqksnOzPwq0Nbx5KXdWxivS9Ug5aEhfDzyJqNed31LY4xI
iRYfR32jdq+JHO/opP4MJX0lBnuTOdcaJbJBvSJJxUtA84tB843sm21kfldlRML03qAdlPqmjy7k
1iubO9qlrlg8Y9/j/oLKQZp7tBg9YcmrELRnrNUebZ21RFk3njeKKHn7vjfBdVxMtwkaFSdAzkcF
NL6dzJ8Bbe05Jlv2jklpnSoXAUKuUrkiuMQbzLVmhyu1h7NNC1hLr+1S3ebdXR3X/tdvy2+e0YcH
iR0DyRZOOJzexzeXNI28LxqlORQiIlwmytcmfvJ1nOQ/I2LdMSkq0UEVcUpuVlhsRNuLByVJriJ0
7muDyAIfV6W5L+pscLNApjzcPSGkXff6z15ZsoBiffazPq9vY1qQN0FclMSZzHt6/iRMCk3zlGak
iTEo72lptLvEMvq9U/TWpbnIL3MJ2FNNdMq9lpjljgyfgaeUTxvCUsWZmtcJRvD3/EJZEYQMThiV
+7FsKP44rKPGkcu4M9uD0diaT+s9WjMXTReQ8SiEE6T3yxnY5QuL2kEM8/4pbHKVgL1RxlDrmF4f
mJUbKbHiGzQ4gIzpmqvIPYp8g9QV+AXFdgwa/uYuyVa6npx7mCdHrL8vAGYexTKo3qxgJ/tjqROG
aC2lPWTToHu0FCuvCUkJaUsKtw1I/k1qoxIabFBHpdJ9t2J1+nuD8m+zxJeP8fR94nVCBg5QafFu
Hd/DIdd7OVGT7iDZpInQs4z3ErETG5IOzTNz0KdDsawil6UPKp8uB7kuqqqZu+4AAAbxqT4pKyLr
5GfR9eLMZ3LCS/z7znLisDBxokomJP34smSltRvc8M0B20Z7ldmZjSEl024H1IN7bgYiCzFzRhvq
5CAUmfggtW7WhlRMWwvdy/XUFeZabePmqgYQekZeqXycjWEgLz56dNcGHu+T8mloFfPQ2Ep1COtA
XTXCHFzDlIlOiZvS9qBwdr4VEivgtNpTUEWarw1xsDXyYVjT1TU3ZjrMW0lKBzede/kqNKZzBL+P
uyAE9CzaHKYWU9+p5lgPQmHihC0P5FBiQs/rYiVIWET3VucbiwbtLm5m86AsOoqvZ7gPqwcuScJX
UIezZQBpcHJ+q0JZ6SyR53uEEvYKzXHph6RU/tNVV2eDx4aSf9EpR+B6/H6UvVP21Rjr+0ym0y8T
ieXikD5XGvrwnMEewX5bYMT6Ml2ffFxmKKMTnPp5n03KRivrmmIiKh02spUvkW/x+87971mDswbP
5//+/039h7PG5WvdiNc0/T8oGV/z9+b42MEf/dexw1L+ckCKsAECNfD34eJfxw5T/ssBRLy8EHTF
sY7817FD0f9CiA38gPmZLEhaWf917tD/MiDJQMulDoBCmkLMPzl3HL8rfGLYK/HoLrSQpahzSpYf
lCzNBjnK7upRRjxQKe4s2/f9gK5CjOhd/rhBnxw2jr/vv0eDeASQC7COiSvl+P0343AYUwl2rBVh
i8hu1Tm8HghILbT2stAEiZK6FW3/8ZjM/CZkCxmHJ8Sj4zGzOBAcsMfkjmSf6zFyWF3bcVM20Uru
C2sTqck+cpQz08kntxUJ+1JPwC3GwerkE+zN3kEKnaZ36mzM2761d+0I2kmy92lknjOMsbRwDf+9
nHJfVRtOt8mAy31lmTu+Rvb5OWZu2bxzro1+bZMfG/l28i6PrkLCUBO/R4hE8vypC++V+Druruz2
Wsu3RuLWgSfDMkEarbw6sxsHfife7fDdLh7H6rvobuR+1/a/NH1nx6uu9VuxTuMHvbk2xT5FeGms
ot6zBFqfjd08z8TOk8FO09FTH7p61whfP6CyFiuikKfiQe/vRX6ViuvZejalzUz6sL0JjDvN8kv1
VtbvbNTIi/2iUlV3KEkykzaJ8EnxizajupVC4UtkgWh3drDTNtaFVhJzn7mFde18m19N4WdG67Fe
RM+oZH4QGZtIN/RCyRa4jEyknghIixtcg56e/bTl58m+N2wYcQHhpJzhylu1+oGg1KeR7pbqzx6I
JmT93HHDbt1ou56qIeVMV6uegvk2yP1GEOcGX4qE4bE2PGl6sihzKkiMon09Xpg4CJbMTgCycnlB
qH1zk0ce8kMTzXhIMJ+z5l0IS79O9oT3WMNzJ3mmviHKMCp21rkl7mTf9/db8hsAviAM2V2frP9V
HNYo3hzzbogyjDAm/VmdBDF/knUMeEFA6ncTaYd8qGBkSdVD0er9P/0u+BjYgoEEgBqFnfbkY5ys
tk2SydTvWvu1nVrhtUMze2Y5oLOEC39mP/bhK1w+PSZIPntt+Qi148/CIKMZ2Rks87RzHgNRCtcy
MSPlfXwYa3HO2P1hcrOXcAfsPGyu0Medlp2DweqlThvTh5F9L3KHytdb69Eq0W0P2d50osepRrP5
9ex2UpXnoTIqKBSIX7jkofecHHsniKiynljJQz0Zz621FRk5gYTVYUKzkwoRWkO3V5jjqkmGLWk7
vMuleIiy/tYcctttOlvbYQ4uVtiyfMxRd1//Pmu5x0dTE+UzLEjQjKAkLkb742cQqQYtODV07vPy
Ej0oT9vSvNbeGqrvcKqLXF3eTslWWY87eVgR/oZmTJQr6Sey9QnVJoYJNL33LU1+L15nl/Veuah2
UA83hMJ2tU9LxblEbloLj/8j9iD+nEJecO8qHgGelGAQdq5xnui4wF3pXTo0FwU4cte8ItTtXlyo
+/olvQjXYhOsqpVqebnkYkBTYj+4M56/vhu/J+KPdwOyA1szAxvEyQIItMc2kEzi8nmEI6W9cfRC
MY6mgLQ5pEC43fbFIwpC9SbdcyNGOqayX9bQ92GhufU3DDFS5VX35eWwj38WP7gOq3QpJXz9O39T
gr/6nSflIeCHA6UN4dxjozzokzvYntjV62JfbKVtzjT6S+HePiVX8zq47Z+U6/wwXXQrovmCq0Td
BMILLsXO2YaBp95pwO48ijJRsXU6Yrh8qfIJt6YxNicHElJt2pfCh4U64NfDINd4rGC97SbUYFxr
a+2D3XCj3I53k4Qy3i0pu1T+SFUNM3i3SU1Xm6+hJ87GugkuneJmCl7l4rlt7/LK02pXf0qvArdY
69tyE9+Wl8W1mnjFPfCwzbmd9++t9el9o0iMYIQaJyDmk3U/QROR4XO276Nv8oVyrezm6/jQXGVX
5Hpvpe/6t8bNbsn/qzEOJC7CO6Mle8DrnTXRbzFenZdsXFExsguvGXf1cFPX/4+981iOG9267Lv0
HDfgzRQuPZnMpJMmCFEG3ns8/b+g+iNaTN4Wo+ZdwShViZSAhPnMOXuvvckEp5CcpnX4c1kDOdEz
Yp+9clR74AnMEUURUfFsnR3EgD1mAtWTIqc9JgctdQvQ4sTseUK0ryteOj/7Wl+Ffb8zX/A9vUin
4S73hTMTjwKe4SFBsIbAn8Hj2ou2pl5Xb6Dm8j7U5VZRwdL6QrIZF9caPGxiIlrXyE5Of3/6ftN6
P15FVi3wv7Da3zKs54Q1Ts6a5xqckKc/93tlFz0hnnKzYx2BefEE4AmlH7WOTngOabcnfdf72aE4
IJ1wrYdyN3myD6SBTNEXSufZqdz+/RSxyN+Ma1QvKCmwYaRnQNPotm1UqeVULzgRHzJzE+cbpJEE
8piNr/M+QiZl/D+kVWC3lpeHuzDcV/EuMx50cvSKnWjt9fHQVl9U68ns9m3rGeFJmx1Rcedgi2Ow
/l6ZfjjYXbnvfs33UeCi5FIeis5uRNLmbfXHmmn6LTxXv2Td68uncH41m3tp8vg+BcZstpPImUfH
7D1UyauiUSJAy43l61K6be3O475M7mgmNBl+i00W+XG47YyCtU3kSLx2lnKflftBfDKwHMzJ3ZKe
qnoTJesgy+ovTgx7Ke5WlXdvWK5cPOnKnWW5vJhD/5OTr7sNBc/kYrZ2/4Z9WNGvaX9IZL+EfCRs
9PltZq2oF9sCLXav4+0zFC8lzbfRLMwTfERORi1BQFC0GRPoNuA7uAaawyNaRKktJsu2M0NbIyEp
tMdIshvjmE8XIzoP/ak1Y9hLzzEq14KeM74fa/yXSxnADGvDkFddAX8C5uj9xBbkcqsvSyReCtyL
+DmSHU5OxasB/zpLbXwyc9wuZehlIGQ0aYnDt16RLu+PJuaJqpdx2lwo0PxoG5ZuCuhzhOVYkKLq
01LR+3KISUOUraoGhnDdHsLXvylk0SXRW5zn4TXRMc30EhlKlIC/00pY1/n7KFFFJzZ2xTAoR8Sf
LhGirrqEzdaqjH1TKv9SVbmeEJB9eimcFDkG0i1wX8BHHYvRJF4kM3ghpVLzWThSY9WPIagTOwqD
TacwqQr5A9bdu7g2HjS9zNmNiA/GrGb/ciPL6bCs0QCNg3ZlM36zsmRsmsJclJdL0IwbFQNTpNLx
1evaX5s17pITec0l/oy28L6WuV4F+owGyweg6pBKb2kLU6x0hln24qWPETbQthadQaLbP1U8eX8f
4W5XsxQIWaSwSlmD5zBj3DzeQpipuObz/tLVnQCqBjcaPUn6OBE7y6+kJupuKqn+3w/KUvl2WEVX
Qk4SDzlXdcUJvX/Op0auFBJj5Uua7lGz5MkuUn9YmeKk5d2SOSRt99adEX4r8sFWcGcl+KQU8c4U
Txpy+ar8otWPancJqudCPE/ToZiuc/U8t28EiVPRuEbZcezeYh3f2ZHVcloc0mVrztuiRp69RaQv
oV1W8MYrLZao3HnN0ermg5PsjHqbYj1TQQhJ5v3SePGyxcg0VZiseevPRX/S9C1GOBGraq0Kd/Wy
VedTKvwq2XMssua0MmHCgm8w9ZLjFl5662KUz7XBTmhrcCLmvRD6svKdaGdt9srprg3dUd8yxw3G
QybuLO3Q5K5U/LJQnjctzOh70+BDY1nMNiQl2kO2Z+RfBM8SXszkSV7u5OjCDttYxehk1nAVhb2s
/gz6DT5oqbwrlIe4fszY3urdPpE20YjBd94lXCuBibZxDeEY0x2rctMjX8hVtNOMF+N7VAqOWXyT
JK6p9rUlcA3nYEWGneRELaSEh2Jms7NtYqfUdpWJ1n7H/lk3Hof+MVpNhtD4GuWK5nAyn3vLl/AE
KFtqFHHAxnkdq9vKI+V41D4h+HyYtVmWUZ9X0XpQfeV9ev941XExhgZhwpcoDjM27DrdtMrsiHDE
HDzj0Mf+XRn/djWtwYzjnVUJdFA57O1aIVpC0j4KUbks+o9isPNmjf7yVl6UWR7S+lcr3IkpbGMm
0/BBIXRY2QfFRgpOav3cYTcW3Hb6Iph+ZmDHP8n5XSzjqdQeTLYC2sNM3k3oqLgdqSewaGz20HCR
5jf6fk7OrbpCsbiy874u/cFyh71sHAs7V55Y1S3nIMCO/2ANvSdGULZcLfQHHGoBuDCnNffLGpsu
7jFyT+3PEKMSvk5Yuz8CfYPdhe9YD0N6ultw1Iz3UfJazvAyMmKL49yW+iO5gpVR2kbzbEDFgP7c
3GeKD466iD+RJ/0TCvvnqnG9ytBYfqvvAa3egnrNtkbLUCjyJVb2dHhZLQzHbKedAy9zxl8DdpnT
AnfkVTVciT7bjDLLTmbdHoIHccEIXts0LxUYWacqOmbq2/o/IRLgOH+mKZUPLiHoS4XZzi4nx2LF
fp3vymWfGKeoON1jOJaQmvYFq2Z1pzI3w7Sahs5Lldfe5BKU/EJfY5dLlY+/xsqwIX6bk5NFzYdY
bjzJ8TWKPXnaCm/VWWpPhuBK4QHUaKE/B/PT0A/4xGtbnr+F6oNSDWyUTuqyEfT7SrFxNduilGNI
YUBo7uf5m0nHC/dpZ1yEuGcffRzgx2Lqv4gCNbvSEWB4mLJd4znV7GFxG30TKXYePrZa6QX9m0QP
NRFSW2swmszrJZvZD/bpFrSB1pxkNtcJe/jYRgJYp5OtG+78LB17+VQrG3m0dfFOjS/Nt9ENpfOY
OdUCM0Y4ZTpW3vpeC+6CZHTjYaM1PxTGtugk91C/usEJRu1YNOdWe5bCYJuGbMer+7rzvmlp5Gj9
Wzlpx76Ldyg4bXOCvTO90UvNjZ8iTJM6r+x2ibDob4qmtZfaN7rvUuwYecC47isG/KdoHzSbeZE9
vWHMTNHmqo95tQ/m3ZS6VU9dr+/PIebDXH+rsh+a8ijbzeAK00ZL6X2zZt4mM+wZ5gKW+T4xmk/c
zE3x9Vl+EyqfxOI8ABDnJhfhqRdd6QfaA5PNS+0ro2fhQEm9ZjqlEeBEe3jo7qaFLbA/8Ja7TDTZ
JtrNiR8YG5gk4CO8Ot3PmVs9demBsqqPb2jx4HvgmVXCnegSb78ZHS3ESo+j8BT3XmT4+tZygQ/V
TvQlDe3ya3iw/PIu/SacYW3lkj1cJq/fjVuEJu19Ty1V38HbiS7RV/CkE+EO2/oaJ5wdtpEa+96u
OiQvMEUCZ37AY6S+FJ/s+W6ak+vSxvjdnVTA1sCzWhsef3bVS9byeWoV8iVpEtMbYmAhUz1gG2Pi
olsYu71keYkI4G4C1OFBIHIJOjpkOoWduNbvoEM+4UM8tmL6yZzxYS1M/RAdKT1/RFL0duns/Hlm
tI3zWEAcc0mirHdCTS5dAuvjf7ui1FnhsoswVjQexNSbmUnp4qA2k1m8EKNH9Vnrn8VIPKviwCZ/
+daJy3lMrE/GTKBynPu7MZNaJUVL9FgcnrFz/f4fWgYUQgKorFm65KSwL45ouLm4pRAVL4wEfl24
1L8nxdOlbSHfJcIm4jldnjPGWKrw1c78CfXgjeEHhzAliz47GNIlTEpnQv4ERmAa7mKNMeMwRz97
/byMP6X81WgPYvY29Oc6gX/9XAy/FtOnNT4kDkoQYwFDhMvNTRO31xzWnBJVeNuofZ6BJPKL2Wlm
WCReyUoq2cfNrjDcCdVU78Dn4I0ZY0Zem85DlO1Nyso+ooytfKCgsWUh8tB6bCYd6oUupauN5M9O
7Q1+64V35gN5cL+Cp/RX9Vp65NIc6KPwc3SN/NrTveFL+pK/SV/qg7STv84PAr9q5xG6JhIikTaK
PZYuX0W4XSQ/XS6DsJ2LnWIcp/Gh2JjKtsrfhvT7nJ/IbxEHJEAnMbnvxp3QFnhLmWmq7aBdE3Df
5WvuFvWRF3yR/bjeS+nBoogT7rJ4Wyi+lW7QZjBhF0CDQFaFvNDiY/0lrez8y0yZu3QM6p0SIxtD
oJ0RSf8lfvv7Wp2N7seHB/ULDfu1AvJxNzJ3CBnNrF8ukeQq9XbSt0lyBB0tTX5geSwq+X1Vd+V4
RwvOBlHCg61+tTDSqN5QPRbGW1/eUYs3l9UlQZVRlTZDDDXEixYfIE3I9i2xw8ppL9kX4XVlK921
DotrKgSZrV+7wBux2eaefB9c51fgEunso8/VHtTX4Vn6FV2KZ3BNykN4rLac0L4+RX7KX2CRKO4S
9Vkeg/veNzzOcVc8V9+0ZxjwflqA83DSK8P9L62xUVpRVZZ0N5bcvrJjTnAb3RvbrLJF8LQunIxd
1WAoftTvdb/aR18LRF8QILx21/2iEsjEKdntF+0E40Q7KSfNsxzByzfpRndbPzwS1exipfAbjx2M
8C2hQMMLlTjKV2ot4jU4Bo/iSL2Dqo/4Q96FhI7ZsE/NxK5P5X68U7bDVv/RMlp7pS+/yS/JYY65
CAWlz8cavdUr71RReaj0QVWN816jhip5S7EV6VkNPyrjYR52s3JFmLzRpqMV+QkEHEgIKopyOyps
4yJ+KV7Sk/6lx6LKLTnlTzhx+TIqjy+gN7qw1Uu88Y7U2a3uRKlTlyBpvHHcWi2Mx4M5nMpRpFr3
2s77kRom4/vbsDU2IP67haq9N0YbNCfDAxo46Wn8of0cTjJxWKbd8DeZEEydJfWoIAnDttHh9OA+
8Kt002obubtLs5No+sZqLXDK1ClUO/oZqXZR23oCk801Z1fs/UDbBxYucrBGvib5gQKByDfLfTQ+
pJRYw63e/1Jj1lNXhRbxQAT3plXxujtKez+yNcHj2rn8Zm8AW9qUpduNDHU2uq80cChs00Qc6VrQ
vqMT+cku4kb1zwypr5khMtUmkIsQ8Ne9zR9jtao1uWkE+XLJe6O3jZE3PIgnAnsG+h1Rauy79CI1
R13uz+CSUSjKrsA/Ti5qlHiV9JMZ+0NFitNh2lB0Oon0125beY3SQGvpI+kivVqFNXuihiWgKmlr
TOYn8xStvg9DDcIZVgYWYSOAPG+rEUBulQHKwnKZ3Hxb7/u76Tg+I6b0LW8882rEtb2A2Yv2/fRY
pU4DfYES8ZN8Vh9nMClnquTJcE5Sh3AFU2A/wk7Yjy1wMI4MFQG21/flCSmoo33Lc0fRbMDDJNRk
JdR0v+XZPsuGl3f3mBDGwTPwNHdun3hTCTPJp18jnpNf64t+P3/ph62SPIbq3Tx4CsPzeT5XB/lL
sw13+bHDQhhu4o11STeC1x3ms+qmG2qrL/zcPcP7c/FtPFZ3sj8yLil3SAPr5M7gkQzcNvE0YCDN
fo4JKj0t3XlKT1jE+8RVz1PiUPFVwZ3lXkCezuAJuBOYcgDGGNwbZzwLT+vYeBLPnD48NpbhT+KZ
/pr4qvwSGCOzA3ViI7QDDOgufRg2RIwx+lm56K7ulo5kA7Q7sr71VTxZskuO3a8ms0XLFp6KNytx
qhZHvp0+jbx3pl3/5EKvQ8122euv0QVbXPxYPrIVEvbVw8qg+jkU66xp/bDOo+AQwC2gLAPR8wZc
MaeVBP5AtvtfpVec6vv4lbLJ3rzr99ZWvyQ/Q+bncd8cs0ft+7yXT+mbpVA4to0zRWF+FaZ98qQo
tJUx37OFtjvpoCnrq4qALBse2uBgtnewdQU/LffZsJ2n4zQ89N0ZamOo+jH6YN0VgGlJfmwy6DA8
4GzeWO3GUlyh3y7xJo780XCoYqiVo3+lYK0DJUvcvHW0hKfFTl+swl6VBbAfvLk7V/1Jlrdz78vz
RVZPaetEOkgxRyiOQn/KOvLBAyfVTlb8XIX7oLWNTySA/+WdpVOBCElZYyYQgL4fQsye3KAA3uEF
m111TygA+N1cmoClTapHltz8r8cIhNgSMAZqH6jqbpvTSanPyTgK6SWgoOx0scmI2dT7Ukx/zCb5
W39fkfxOyXi/ml113wgILUkiwc28qVlCqlOGPjLTS9IGlbvM+ZsmF/1ZMdLGmbvvaOACIs+8MOpK
D7uOC+6gQJ9dMKXqTFddDsGO2UoHoLjp0PA7wKk73wrb738/0dvbwJWnGrRW10VdU0kkf38b6gka
RJfk8aVarJLWTs9jquudy2bHWUgo3/39cL89HH9el/V4YCPpSa4yCOP3LuCPmSMFkLhUbRZfzHgZ
D1k9H6ckMP20jVqMj8v3WmdHNSe4n2ZzodESmYZPabhwSjVrDkPDnpHPQ4JlogZbHaArZb3KOFaY
Gv9+pr+lx+/OdOX46qgomFW4NtrNlWmBAwZpoyxX+WvP8aTVf509CvfqRrsGGxy2XvlAvzS6hvvy
p/LCUE9TNP6apQ45zqxXGrTYyRkCcM4CrGA08aT+jlxTJfaF2CcIiyWJtsbChbYUM/9fe/VOHbbW
JU8OoXQoANjUB1Z5deYkALhmGk4+fLlh8TRzsKNsJ3V+37CI8Gl9WiPra7fOT4VM8fZBCC4jy/3E
i2uPmgALkfnAf5L0Gb8RqvmAXQAuyYDyAMAQagWFEokTs1xiLcd89NIx+qGxMhywfVHiNiwCNaca
P7nEv0Uvt5cY3wdtHf6h2n4zBmAVXQMjM/G6VM2x6HPCwWCPOFnERAnSTYZoqH8DuITbLWV1lYvE
+wS/EistdzRFzp/c8Jt5HbSwojGvQ68mpeUfIOwfTyZb4UjnlS2ushxLdHGye1Udh00Qf5fIWbWL
p3kot8kILebvx72tA/8+LkarNfWUsMffW5s/jluQX2/pbVxcB0vw4e3DYpmSxY514CRyLFPM0ttP
GiofXno+KqpfVm5UErDQ3pQRBJV4OUmp8ysJT4PXGIcZFwybPFbzSf4ZI/q/HGx9kWDBoTUmnuum
mgCfRYPFoHFdk/qVnBsW2Ir5s5T6pzmLP1uZ3i7O+OspIiBtYDm4Tis3pRulVkSK2+F4DZaUklvR
staWadn8/Zb9nizeP7gaSTZEGvKcIIv9LW/7454lKgQZqdaHq3mi6Ebp1Z4eI0hy8E0WXn8WfY7J
pjfemtlZA4clrs5fDUFr8dTHu7I4JNFFsPBvHSrNSwLSvjRASH6meXLuVp3XT+4IMrR5rFo3C12p
hTLmWuq2hc8WY2Ihl8Ez2Chah1D1cEo0y9YKPEujRe1Kv9hO0rWeWCrhFsNP/pg/Ss/G5Ig60Ein
umPtxfez5xSqNJGTkSfVTsjqc3D6zilpGWZ3peJ18XbK7xLDH39v4vENmYIzIL2p/VrxQmOTHLp8
KwabdNwMp2LzWQzcbdePW7nq5bBOMzyYH8wSqijAMCSP9Cqmi2Ppwz09Pnux5MkZuuaV0IX7iHL+
32/sB10ixGmCtWk1c395WH8v/v+4sYURjUWGE+FKTzJhGzi5M1AjT9E0tF1Dq7rAoikJDeAmhS70
6rL6rL388WMTw0pIERx7C83872npjzMQwyWMRm0qrpmgPmdxDrtOjQInqYva6xJZdpPyV28Qjvr3
T/7xLWUIlg3MKRDsyQ9W3q8D2h50XTxUzXXWm3bfmRsBLR6MfieXQuGT+uJ/ucomawD8ADqBSWs8
/PuDCZ3YB2NTcrDRvNaitG2LLKEl8Csaz6VQrH7rPoOQTAspq8pPFoL/5egoT8mZYPnB0oz89vdH
B6glRwXRGVehEC16FjDWivCk9FrtanF8mo9jnSQ0AcNnOnOv//YyWxbaQ0VePS/sV2+OLatxFRJk
2FzbvD3Urcy+RrQYL3rdnqz203Hqw5TG0SiLgTFfVf23hWxrFBskflp7RVrRbSlkjd0OXGFo97L+
rEDsdTClrQhyQD9//5wftKBIwPmU3GIKuahSFPn9RY74NJDE6YDl+YzIrQGNjh666K99JxyKRuEt
lmlJT50hYIRUTAeFqImpeKeTHriVqkz0u0X0jVHVry199k9Ob73O7wZwzEeY2ZjtaewrHzLBkioT
VgqweJnrznTCaf4VDTXA67JqAaLR3WcxYCBdp5Vp4fphX80muo5euhj+GER91e/MvvRyneVepVxk
LeshAKF4q5JPTvXDi4lcFSyAvoamEW77W/z1x3hA4uSoT4VeXa0K/fbS0jGxqlpyAjn9HtUoyv5+
ZT5MoIwBgDV4O9BFszS7GQestm+lAnvWdTYmBUk5upUs6LNP3kFtXdm9v/5431lak0pHugy34v3j
MWqNUrZgDq81YrUYEof8RZGmSxstu6iOy6OuolYL54UmsFpXBx0iu20JmXIi8PEeqrV1xrid+sGC
vGcytP2gp+NdpcXKIYXZYuvLq2pC+CiaRL+3Itjn/dJL/iJ/J9yXTUXwZsEg3nEaVEspCpODdWfV
GtXuwlKdrJlRG4gsVDpV2AtpUF6svHATpeMGLCBsK0NsH+AvuEFnDg+L4WXkN1yQFcxaV56Nupvv
uviT5enHnZNMVhHzAgYetrHwGN5fsjYGG9G3WXJdujwhRoGW8CDWpUskVQmUlpJfnHTBnryoM4P5
I2SB0e5E66fYiadUDjxlUocXktadpaEO0MhW4+OXVj9ZGsm3lXiMRciQZOQ0rMNMNvfvT7OWyZi2
zCK+auTRbpRxUO6lrhS8cOgAm3Y8Tn1QoiaoIEICcMVm3G/bOuKBVrvSaSgEnMOCKKws3y9WfMyN
AYut2m/irG2PqhAeukCSt39/6D/MuTyCOAHAKiDHINv3ZrOu9EUjRNo4rIoua6PwUBzprZHihHTd
xJBuZ+bUu//+mAyQ63qD4DcGyffXaZQ1FLogXi9y0n0n3PJnHmUvWZDucjNgEqTvBXHE//sxpZtM
SJObznqfg61aOmsdUd4fFSx1I+tANC9FTBAzjuWrYQGNnJ4LWJ1wJkPpVctP+JC6ep/raHbQZpKP
BmafIDBnrGsvjkP41z/EGYI/nozYbF2FnVoL2Buktx0uSDHkN6ND/vumTyV+qkNDwQ/vjzzcD3JK
QWxLkOecX+TpDuQ3W7ttMJ+7zIVNUqTsNdkIPbcZ4NjqKZfextprad/12k61fCv6hew3i6gM6puA
inquPunl1nwpdHcsXhXlMGK0IWJscNqzZnr9TCcMwQ9tUt3Te8eC79pPv4TqklIdz2u3mPBvkzRw
bzRPAfU7/UXNVM9M70NOuLnM1MxKH7pUM1GJvZsrdzZt4QujLg2vWNsFho+Rkdcpr0muxFzBdI4Q
ckPCwt/v3MdZABYRr5WMLxT15a0IEoIulGpdZoRUQOoSsaBQP7oLkdWW45B+8mj+g/h4PzxzON4E
i9kAssit+TXW8lxcObmXXvVH+aHU7WC5b8F2k2/taHCMMgoF2qthfrOqU8BNLINr1L1G/b5Vvijq
T0n9OY2UuKpzWP3MhFMUECPgqenL0m/QvPXlIRDpwTxJ5tPKD1YT0qUJIOwtmwwSQnQfQiFxOuIR
JkQVA5qRMd0F/WWMTqW8Cc3XHqL/XP2Q28ZZFOoX3KG2J92E0MSuJoVverGC/Rw1toabZ9Q1Z4a0
aVJJmdpuN0SCp4yFA7YAAZ069pRORopyFJZTQowG5BH00iwosEYCER3QaQAQWaf/1+ehLSg/Je1H
LFR2IZ2t14nNFCE1toCQH6J4EL7WZb4ZOPWZenbDd2UsTGMgUl99RhVjizHk25bZJKXBDTL2K9YB
ou6Wxk6eB8RKayLqQ1NdkvSHSvM4lS3qATsTa7QVPlrhQ9x8KfWLiGImei3R7ujguNnpYihC6JYn
l4CTUa2dVW766gvyKWTME5Bc1BM8sf1G0FwTXTqV6HpnyvbyXDLnEe5iW5ZDnYU+Wv8k/5KuU+TS
AZdUxF3pUcapsIJbISd4ffUgPNAVHN6UA5AO6vPxpizANHvEfVKJUpFxUK9BvQbEFSUfk6Topubb
KD8LlleSlSDz17jD6PapR6Z0Hbl6vzGSbVZsLPbGwT5Gxjh+tVpKkjuZPIvZTxp/XN14MwxRASTF
+tvTfN81iNDxx7XTC0R1+nFf+vLLRB8XFe4Yucbz+GMxIEp7vbnBXEiDtpEfrXQfEEco78PuNTR3
2fLVGL4tPJkm5hWT5cbaq+4jL2Uc4zmhK2ptyt4DnGtOB/TwDIV8FcOxEa4pyqh0x55skvdphnDg
mPdeUt3pCEWK9i1d+8mTnba7QnpQOXmh+jFID0N2DaZrQrOx1TzMImaz05nRy/SpiE5FcKdIGznc
RPleha2fHNN+n2T7ul+398qyRR1ZLPdScQDrXKh+rpGE9IKRTxmeepAXu76E9rWZVL+KH5sUa+BF
6s89jf/gReb1WKadZnmWeUTInmtb6DpgICJkUHudhmT5SaFJXWf7m4EEA73MHk8EK4Tx9f18MxRl
VxI+MlwWGoAx2tIs6WwDRI0/S+I1SbJxt9T6eK92tWq3eXgsSDV0AyuINpFIFaXuZerCKbGSqYxi
rk5Z/hqDAh9az9ExEDYELru3hkczKR67YO3fyqWXGSLqh1UIViDW6vJo2tRTSAVmAAEytExTmSWm
jha9wBeQ7AoiMWrZAd+J6el158SZjt5zKTfpgDTr7yP5x+0nayIch+s+0BJFTIHvLwnxSm0iRUJ2
lQNxPOvR4NZK4cpqMNhEKzIZD5hZzPBt6luQQWLYf7b7/nBPOIHVH7h6H9fd903VVeulASqvll3Z
vKnHsDpTDZj9qlN/kXEx2V0HRChrKA43MwmYRbr8wDROz6niQf/7tfhQ+lzPBEaOTPvHMhD9vL8U
45JFVgaX5Lpk4pdQAyqfzuy4Vk77Rgd0YzGu//2IH5en6yF1hdRgJLds/2424EWuZO0iq5Q+27Fz
zbIYnS41visk9J1zNcQ40cs7vSE51SzbwAvU5r6Z5EeFyXBfmzOKPj1/CuWGP2bODUugYnC6JgXE
9tMgOcXB/Tx9cpV+q7revUQwbOEIoUBnryqJt0vqeAnidI7rFBkcz8cgFdFmmETZGYN+cCXCfbwq
gzsuh2yXdNS6iZWHZ9DxaUi7sS+yAaa/JW1mUew3cq/aWg0LKO1DyQ+DVveJ3rI2prF6YPIEMUbb
tZtWqvTtXKK6iqL4+0yM2HGW8s04y+Inn069HSFWQC+lWkTQKjYO42ZF2s4VgU7qkl5lTBU2gKbH
WUw+Wd/LHxb4Nwe5uetBqBGtkQYIaVqRRsdi5H4sNRU6Gv6lmjj+jFAGnZNRis3AgOmt9Vr398WU
VX5iiI2fseOWRvl+AtRpk5nmrV0nR0TK4C7JvLLHmRkmvEu5rmLuE8xtpYbYEirB8C2Xu6t8tpT/
+BavxXSZKpaprJLFm7e4ik0dds4iXPQOYRO49MWryR2xLSD1u6hi06KzLujDozat5d0wJPaHP4NA
azQ/uYU3rBl2FbQRYHEillxbGOxS37/HnaUGZMOWwqWvs43WKcOm7riKwqLuSk3GpCBXs7+gyiPn
ypGlWbm34o5FAj4JL9RYhGk5nZbE+EzI+F9PjFzOlS5GXRNIxfsTK6qxIBq3ES61RZpAF44XZal3
rA8yl7EN82/RfRn6wJ0C7mEeCQeROoJjzKikBmFqwc9F1zKfXv/1IMQunlGPu6dhbLmlojRkayRz
WIVX8v2KO7IutrrSb0h5Gw9LEewITmlc4NuhM6mT6Kj8lKO3lX4gG9NLBBj8R4UuqSoWwjZsu5y1
gv6rsKLZr+dCdCZ8Eb9P+P9zVf6PvNpi/99clceyCL/9CVP5/fP/wFQEyVD+Q0EGlMdvQZQqMpP/
Q1PhW9Z/UCRZyBsogFIHYUD6X4ojyVn/QT6FBIEd+G8wILPi/3IcBVn9DzCe1bJP4iJMEvFfgRxv
ZFoavWt6CbSxKb+u3dXb2qGRxgnJYBPR42ZpHamvtMR/54JbJFh+tGwattCnikdQjvgWiUcst2oh
T7u5wXzCYNK4fbdAwIikZvlkFbQucv7vlMaZUfiDgYVxlYEDiMjNgJxPxO+EsdA9BWLUUEZjC13r
tXSmp5b6jaBmnwyX72eZ/z0et4NaNGQSqr7vB4JooJW7zOHwBACt97IRy0KetNInu/Sbtd0/h6H5
aK4FdyrLxs1yNwrI3wmKaHiqDPSNhWCR9dpEpoAL3RovZg9wK0pMaGeyrrid0Q6OUDf9J5XC97Vt
TgKahW6SU2QiUGNGvRn0YqLWSPw0y2dBE+ZtK8vC61wj2wcB1r+Qz9chCcj7s0x2JQJ6FFp/vCHn
f27inxTPjxeBqjGrOdPQaaMzH9wcX1C1diGYlZpSh3sqKFGx9fJknhWxk+5KzRgQUyfyQanb6S6Z
1FfC+z6DBny43UCOGFjJbsURSaNl/f4fRfOiS8lVysLuuZHlAKEnm4iuIUDo7590/SDvHuL1KBqS
Y2xcvGG3s8s0JWMtRVP3XOtKs5PjFGls1GubhhCITw51I5VYb6plYTWVeYtRXKJkev+JlmoYpVKd
5+dZajU3nPrEh8ck0Rw1rf0ga1FEbFmE/rETXvURA01Gg3IbC0X8EoSBnDuxkumfuBHeL9//OSek
Q5IhijRpZe1m2lfZNgFJbsZnXRG+9jTdUN8W22TSHiAr2VFcfdbP+njBLd5hjfsKLBDr7c3rJZuL
OuhVNj+XU0KTHOumG8ojuuA8Nj55ij8cir2ZJPH4gjRB5XrbCO5qbW61rByesx4bD8FxhrtYQ4Tb
pf13pDkuI4difWoqHG9Fsq1j5Z8Pa1UnVRSM/XMvFLk/GZawD3q9cYJG0y7lrIueZDSGLZT5Z8ba
//YhWXpSFV41E3TZ3x856fqoUtNmegbAqm4BYQo42MvMV7X5sxSTDwP+utcVobajz7dWmML7Q00h
LVeLJLjnQA1IX03/h73zaqobS/v9V5mae1EKS6nqnHOx82aTwTjcqDBgxaWcP/35CdNt9sYN7emq
9/XFMNMu2+AtaWmFJ/zDJ631k1lvh4h7VcbXtxfmq4nJxTg/KTwgfWMxqPsXs3MdwcvWa27jPocV
Bt0Hr0N0jDf5IPOTMVTkrkkBAP7yVREwJhRm7+WM0Q/eYzmOMYlSoN6OsfS+xh0c9bCkBRLqykZp
JhXNQTG+vX3Nadj2tiACDLImYGoaDwsBfP9JuQvRtm6h3rY+lEa38+L5yAdsfvkqOtBAMAlEFDAs
Dk5PvETRGKq98daqAneJgWI9cwwcp9++ygHv6mkhMG6myrYK8oPIZf9h8AY12txsrdsod04l4P7c
h8tS5xdJCGWwXGoGqkLo5kabILntVR8O1oCCGg6MPuFDf/v27fxkcUyRAvnVxPMnhtu/m8IIcgUf
QOvWAf5WgS8cs36hj+l/8tQTjMhhX8fV7BD/NcQ28jZUn2+hs9OK7BD12oWnznUnlgZNxpm+Le7R
F/IfAPB674HPfvaQLy9+sFIyzU5cWVbWbeqeiubEts/84B3E/OtL6DrdayaoiWICENP9cWwNDOkT
Jao/ojqbrJOxlCsZ4zuGSWH8y/OUScrCJ64EBMrv9i+ldFKIAPvw26KzumWsQ+4FTJu/U0N6Us7Z
X3S6rT+JxU7oJOCC+5fR7KgMKa+5t47TZpgaJln96HcJiE0vomWw8DIaEzMLVyDoz4lc53UdfCvS
hOq4r/WRPc8KIT6rjXRJjT0riBf0+3BQwBcpnKW1Bu7VQyqW9M+Jw3odmImNx3sRJ4ioGPWwE3nR
XgAZARPqANUFyiJgezVKpm58rFdhnIlJdMtANOmbk4XyvY3u9abD8yPcBnpnKt09pR0vDixTiwtK
TZ19m1ZJtsylZ1AcrLrl2+vvVRhL84m9mzwBDMsEhtof5RRzhlJ3Kvd2mBSIYyyJ2plXZ7Z+rLsh
JY5CDPVJ08FGjLx4kherEvlL2ItpQ6Jkjb4GeboBaOcwSxkR+EPqWfFvTdwQtz0V2YWuxvFG6bIU
G2xK/m8/8uuBRTVNJXZXOY6ph1n7j0wZrJBaWce3aunHC3tE2cSSIIXfvsrrgeUqfLxFfjnVRQ4W
pD65hmLnGd8GnNQ0c43cRJi8gN/cteZF6rflzk8pQxgFfd3B9/N3NoSfXn9KS2m3kwIfFsARhxPY
wKbxLeLe4Vlet5+VAthymBHkWPgaLrq+h0JuZMoncAHvVYAPWuDTS+XxQdhZFISQsTnkmfZJ5yhB
YEW3CaSsDlVHjtdyZ/tqseyNIb+JAh8i+UDnBYpCOreKMdkUgybemVs/edf0RFCpAWSjg4w9fAte
Lsxc4S0Akh/XfVgDPGqyav32u/7pVSitahOlWSOH2J9R3ei7RWEzo7KilkvcjfvjXI3e0+j56VXY
b11ObXcCUe9fJemknZpOHN9aNTj5rgtyuD929c6++8RF2N93p1hOc+AQ0AJnnexfpvFaLIJbNbod
lNhBXS+rTiezc0yMKhO3VXkxUvfU8XQX7sesK4LJ8VZ+sBCVvVddlDYzz+uXRoqynd2332y1ARfU
dza9ZGVMh29arOhr0Rt4T5h1OSyTMEZQxION500W97O338xPVgEPA95yepopXd9/GL33KRF6TXQr
R4qmjc1a7z2KLZWi0X8cdDFXvOyrTPXLvB3eA59o0+x6NZR0XsAUYGMCynb/6pmEgpGTd9+mSWku
GTsa50qubUsVVkGca9F6MHp70xWNuirMzjzLWm+46j01XPm4T/8HawE1lKlQa+mwUA7GwqLyg+1p
Gt26iWpvUd3PAB2L9J21MH3Kq2cmNni6DiW2g1i5de2+rNsxvB2dLp57cY/SmOvLbSjluB0zs3/n
ej8ZZLB0YHgxIUQWl0rI/iBTlC6ZrmV163bt59yGwJsFujnrNGvYjr1hfdLq9lMrkNZpsy7aao0K
EVVtq51RZvE7p+mrqszU7iICI8x0JhSZfvD0QSjpvQ5pfetjB18gn1BXxyRKcum7VbBm1lcfGTjM
FHwByiEPJvRrob4z6V9VJKe74CxHb4rqDPnuwZsuFN5zbNj1VDJwIOkX9UfCU3/bqfTYOxUGjUzB
G4tSpqsBb5SvdWMMN56iP6auvMiG+gq3DPedgtlTf+LFzOAsmOorCHpNijzEGwerQcs6JwV21X6y
Oe1P/CaPPllVBZrHgzKC4IbtIPFUlSAjZ+BwzFPfSYpPVjGIGm3OEamPITGSsyJtvC+BVk+iJHZi
nlp2YFSztgM2jnxHYgEe9FvtRooe/JAyBNl5jTg6sCma0Z+QJW362YiB6U3hZiAxFMNMLqqu0i4p
twEPCAGj3uhVbvQQgQoUccrML774YRLcI3QjbhKZRTA0xwqcSk+aBsokH2m26/hSX7Wdkn7BZFy7
HRwXuUqzwTxjJgwPFT1AM8GdrtYjkJ4gdndZb6WngLP9ewwjUk4lVCa+GiOSyRlOdQ8AdqEyRrHU
vxqtg5syFmziq4Yb+KUYVeTn8tT06e3kKsHsyFxCtckI7nPXlnDoO4Jzw2ymVr7rljdKlQGvkVHu
jnTjR4SesiCPPqup9L6nBv9tYdDCYBG90cJo2ruk2e9h8A/+7GG4R4hAkXRTwWThT42KZ0V42zpS
LWw5ONVhX3BO/GhhmEeo6FK6f3IQ4ACbqmN/tDA09Qg5+CkO0PlnRJC/Ign/VEJ9sTIJWrCiYOec
eOYkj+IgCahskddmbtZgW0DtSDBwu94APWPKRmzCpnK2adXLteWX2YXeGvmxyL18lQzWeFEZfbtr
4jiBT5aufR+0u5MV8Ynr1sWNpvXpiZ0S81nIkm9EWY27UBtVxG3MykPaE4E1BLfLd0KY/Vx4SvGJ
d9GxozBOeZ5zYf9EUEVpInVtiGuT9vvCl6mzjBznHuXu9/xAp1jox8A9Xwk/EypgLhW3Qxx3Iys3
6vLGvNYlrKIg6B2OHJRiUjOXIMYC6zRvJisvN9HGdzb5nzzk5HQNQwYCjY583v5DBk6e9Y5UvWsz
RJoVUU1/l3gCpIlpDe+caq8uxSRzJiQHxfHplD0Yz4h507qtLG6UzqpXwWDdSStQ50qvme+8OWM/
YmJA6VXhgsA0hJgEaubg5LIz1fKlNRQ3sa2upF9tqRuvnLE+SQt1WfRyhUHCzDS2qR/PW/GRHfpS
y/R5BJnTu0MRitoa6OZqE3T18SAv1BIMXCu2UlAOSa7NJvjQm9D95aTmUe1g5O7KFhRHgDBTo2vv
nHjTze7NDiQjGa5JmWzyGDlshzn9EFmBnsQYI3Vo16jgQXoPc2E5gMEOhfJekevVbITsM6l4UgCi
W8LM2J8SeYdQUkSZ4gY0krUevR6+mtLD8pdeus37DjtMxQYaUL47Q/ZTk+m1QYAh2WTlAVOgyL5/
ZTuKehglHJ2NTUnIz1PEC3RPbl9sqRffR26v5/V6IpLFMag03MCRq/Z0Gy9KIlquZZECY/Wm8TRY
okoQbwQ9qHUsbSRXnGQB3LuaeT4YPr8EGlF5gTUrRYXmtixJgpvUWCp4RDXF3dt39mrkUVNyMQHC
9QzlKPeplvXixvK+SJos8vwPoedncy+pm3NbA13u5YBNNZDby1aDi2gj0fD2hQ+yNUZ+Sggtoj3+
o1tjHES/Wj1i6GOZ5YdagG4FUUuPCiZhl14W1fCxNNqbKBmGue276hQ/fa0xf+gMNI6k8FDaaS6C
jvAJKMZdVufruNEffc2oZ9Rqv2ZwtsSUNefk7KgXvX3nB6Eyd06kTHpATjYpBQCC3n+ZClgw4VOT
/VCY+qmH21CX5IvMcc8qF6nzVMzNOp2FivioPdPj/xul/Jtt88VbeGVg8xHzmrD6F941/1o1dZMy
yx/TGmTo9gF7y+nf/hmwWEAkpooynAlezlS++RN04RxpE9OYv2R9/om3MI6muIZ+MLzKSW2CLeDP
YEUcTfw0HGzY1S0oytqvRCsHcCNKS2QDNrmERW2Cys5hwufjXxiGmlp/iJqIMLw0ZHLWp6Gtzk2K
h+uJjzeLet+Pl+Ogt1+LpkRl2lErwISGFX/wiro4S3pDXmmDOq4r8sd3zstpn/2x7z/dIKgSYIQW
5yXk0mkbe7EbdMDX1JKa8YciQgIEXvsxOjQOSEFZiHe2xP2N9/lStE/obFD8533tX6pu7Q7Y3Vh/
GJQBObau9Je+GkTvtKBfBYjT6Q+Pfep9sVxfiTF3oIeVEoTvLSl0s9YsYMQSFmkPuGEOY6iAwtbk
EKFqj8MuGZyzsVBO4zLZlYGHtI7m4+3dxOMS+WzzWjqMuKK5mKUPQ7yyvavYhn0Wt1G+iXza2XkV
eOugKUxE5131vXrBlILvvx1AakTW7JbqRAE+GLKByLAcZBXc2rYSPNicCReU0qo5QRZ5eZi7APi1
416gA9yIIV+3yTj3h1hdyBpLnRLJrKSSJSTLG1O00bKN/fD7S/3v/sQeQ4Hur7Oo6zuZHexJ/Pyf
e5J2BBgBD17iKWb+VAj6c0/Sj9BIx3+PejexyP6+hMMboSvYCRjXRA97+xJbCOenQDSBAxRx4D+8
v56jkbcMfZ8aUnsTi7CLPgq9d26ClOwgIkfuggO47Y2bPCwK5TNcN/c87H2SdUlFdRsnLdiY0Uvv
0jbGW7aQhbkq4U5Cg/XG/CEPPXTwatOcZXqAm6mjFmUydzT+BV4aejyJr6tFh6lGnqLxZbtIGHad
HGdVYlkXgsQeJxPVqOK5Hw+6vcDDMbuORuVL2VYIZqV6l31VKbsOk/YxfSRYncoVTaERQ2oRtHKm
J+2QLxvVDB6klTuU0NLUxK8uKJFrlHWSX4QGcXRRd20x7/T2XTfwV5sZRUmIwtTyaAOh1HEQy5S8
2JAyrXaTqKGHeHZTzqUU7eLFlPpJFPlqd+YqGpQaWocTzespBXmxOycl0VmRh5SIUlEt0yArV71R
4c8KU3tptPI9i5CfzAsehUR0ko6nimQfBDqNLtPRgCJ+Y6n5QNMnaz/3hqPgU0uJ8lvMgRoD143c
NZ6EAW9Zszs5q4wcbl6f0Z7Oaw/nWJGKe5mq9aOnZi4WVMiz2PPa7uB6+kMmrkWIIdhcz8XwobEH
E8KuYQzZMswB2adDV1ZLOqGQ8zie42wxjtpgzeKmG+t5kNupNYNtHZ1XWoVaozDyAflGnF0UF0Lv
whI5gmaeXVzFY9ffKRaCJnOlaow7M7TKb0LGERG2gOAxE+BB5OwXX9gEU0DECgcrZGIZxP0zDmtV
MDO91d/UfvrNG7OdrzA2o+5uIA2Hq6eL/Xfv/TdCDGyQtDumNB7gDr2qF+/hVayIeGqeP5Z1lj7b
Hb6MFX/6WX/s06p7hNgN+Ts1eVpiL2NHvsUODJCd9gBZ/oTlfQ4gKWjRKGRNgnyZQNtTCvUcP/It
kFNg8qb4gzAHnuQvbNNkZPsBwOEwHHYoUPcKm7AR0baRu0BEM1t7lGx/gka/gvalNpxBGtS7xVDM
h/FD4eMqswQqHplLBzlq75hicoC2C6tPLLN4Y9/HrB4Era2roriwvLPRXeMDI5KNPX5EkzuyHyb1
7RS0e1jfF+JSEyeef9N624DilD1HRFwz78Lg2onPlObMzo8LfVdZF5lzIqIL+hQxv+4UbzeG51W/
dhwUzLzd5KGsh2c4jKNXOs7H+syefOTQBI+/2unGQ5rKvTXD8wxfrTKdoXpVTpAFF40rRDSTU4lo
Vru1tFXr7ZD/ttIbCtaxMddxDI02erkNuju9xbcoQwrMq+ZRcyWH68C4GdWtEn/Uxi9tvLWDU6/a
yHprsa91a8xbrW5lEcXBT3BPLA08RXLr4iYUz+se6PN5P6ytEODbeeCeaN0ySnZVvumDY6M7HdoL
5BgrDyrM8UizGgIyIrmknUZ0gXqFZ2xsZEDHT+jVb5D6m/6frUbxMegvm/gm76jlRzuJNJd5Vorr
orr2ktMo2CDsGmEr5SxDmPDFLB4XNV0367hUNvj26Agxais9XxfB+a/vIzeZ5P//Z9p77rN8KEN0
5v7f/h8JMJ63pmkB7v1h+ZSZXTaP5XD1WDUJ//S72/L0k3/3m8/53c2QP/7ff99nTUpL9erRD7N0
bzlPGtSTTR9mI9SPUOZ6M0z7kIb148O/ruu7+rH612nIEv7XeVMnQ5j6P/NGZad5/fHPu4VtHrGu
0dme2lRTeMbu/lwat6wji3SScgoB2ndayfNmoTtTsklFzaL+TdA1gZ//SDbZR6iI8zD04aayLHZN
v7Rd7AcliIKwk01OrRzgKIHT0ts/ffQGvmQbWv7nokVMoS0D80qrorOcUrZSFI9djkLdOF57A3M7
dnDXFnJZO0U5g0bWLcvUeHixC/8kfNlPX57vB+UHx0HWgHDpIMrsStQyhqH1P8s4L1aKb+HcMf0S
oye9UGL8/mSjfnz7mge1GoYQCx6ODWpNE6CEPX1/ECpDT5VBCY2bwVJ2plYupezKW38IilldBsmy
LHoxTwsw6EUagF98z12V6fciZxOcJgToHA7UKMwprz54CTJIG4a0d65Gc5i5GJ8EBWRKgfOfpWxJ
DEjMQuMM2ty4ffvJX1+Y2IOiNFVcwLv8b//By8oPYCIYxpVuKWhe24h5dSyumeG1127VrSqEc0wt
3xSZ+Pz2lTn89h6aGcwLhq3JewboP7Gr9q8dtcKkmRjIy3gWz5BZnZ2eftlu5dye+2tAWifmmbs0
z+qNs7C21jZE0b/coep/pixx7Fm4c3eJ0QR/P/1cvik36aaeXZSbmt+6S32rX9QzHIz4wft2fn9h
LZCH/lzu3KVY2Hw7+tp9HjAlpP6HER/d2G2+1M7GM//E/dBfoiAVzYYLfdvOlDlc43k7s5fl8v6C
D72/r/ltP28WjNM8XFyai2aOlvkK5N4ccN3SmKGvuywX6lpdZ0t13a7KlfwWbZHeWnRzd+NuzEW0
zjbQZZBYHR/UM20LLOK8P1d2+Gou7RP9VNmoa2Sl0XJHm5JPA1Tx9PnO0twqK2PmbsYLcWZsp09q
Zt7822aXzbCPmNuL6TbcRbEpdtUmmV/LGS3ZOYZza7Qgt/gKrN2batPN3nNjfWKEvMgPv79PRC5d
ACGgiQ/jjhBpUa8wleRytTi/wbNyV8yztX/Zfg2RvahngYPk0BIZS4wNN/4SbcKlNkNAbjVuwmW2
5keXRNmrx/XZ8TBDb2B+Pcy6jb8gO5zxF8toGS/I7eYJQ55O/50O2rybXQYcjDO8qtIP7gUq2SF/
XnQbZeGv0vn0bzebtyfuU7fw4DmxJbYReEH85HvG/bL8lQvZke8aEn6C6yPo0TnHfVtEiCWk6y5E
gTQbosmLxaEYXRcn339ByTloZLB9+lM1dJ9ByFXrQoY1xHFQC2E6tHOtzzGPbDOwRJZWqFtP6+al
3mfHT79oSLwEOmRmu2GF0oql9m+zNbCMBFJ+3bmXRuqxx8I7JgZ8/iXNJsSA59uLH3/39HNotjrv
dLee3N4PRgZDr6mAAUrMwQ57f0V7Y9pHA24Pl7RgjxWhnIg0uIrq4MSRj0pdX2ueuUCr88xQtFPd
HK8rdIgnJqXvLkeaGDreM+qDH+DYK7obO0rvssy9LOwQtwB318j6Y4NRjVcBbk6/hqL7DGtxk6Ex
YQ4l8sbNmZtZ61C7pabgAPN2L1CUXBd5j8b0GKwtLKQxvTjp63iF99qyE94yC87poS7rOl96aCBm
Npq+VrtJUPsHOrYQot5FBJlGQpBYJFeAkK87LAw7TFjfnlQHJ9DTZgiGCrmzJ4AdBO39oZOR07i6
LoNLNeaoqSOgzQD+QBZ+U2F47QDwauYF+O4ViK/2nYvvd3emN8YL4wQkByEUoba9f20Hf5qhrzVv
ib5mPy/cLpxHY5fPRGkgE1vV9VUuAkQswBy//dT7p89T2MTZh3cyoRkli8PM1+xKp+qRSDiPKv0x
lgTv6KfJ1ejjfwAabxbVholYIxAQF5rd+u2LvxJXhrPi4js3yTmLyYHwoByTiwar4cZUbwotRsRa
+FeRdOKd1qA8onpKsgIEhmOlmZ1mebYNx7A5jU0cpzTSKkBoyB6ld0KM6cKvxwTr0/w+j/LqRtrl
e/Xp/XGi3fB0p/SRQNyiL/VETH9R0kkdsGwJ8cNNo4WfYeKgp6hiBRoa9i6tws9NTE0thGWfjMm7
UqhTMf/HmqaLRW8XBhxlSfDwdAEPiv1aJ0tHx3X6MkmbRdJ13jJvx+1qEdo5lOESRdJG9+lAxyOu
sGEAy8lG5DZNGipBk2ZN0bgndsaOjz/1rhXaJ2dIu8u608t1WSIY/vRHK8P71RRI7acD/O1apcjj
0/YwTPXcKUR0ade590HUZ6PshpPIP3btoL0GSVRS3cF0NhKDugh6M5pXXdoej5AFFsi21le2752p
VgvXbTA+PM2fX6qk/DwD2suHzvPH9LouHx/r07t8Pzn6LXOlKeD+6wr2+hHIVrhXw57+wfdkR1hH
pBCAAlHlBBZOlfiPXEeoR6o2tUNpSjwRkvnOc64jjCPTYQuiZwFok6ifj3vOdYR2RGEbMhs8CQqm
1Ft+JdPhVvamMogBSufABgAHTE1ZxFP29zl4hq7dGk25HJ26iNfJEJF+d3Zu3YYmZIdV0HhqNS/8
1rBWlij7D3qbOHfccb/1nAzp/haUHj7HQSOw8LJGGl9AnqYkPzbcT6bXoLpc19KlGRa6sbkGxNEh
HjW27Xmv21VBTKCTYwH7cL7UiWU01CvUAQ8Ct/BOU8etECLq6mByAc2UbA6/BSOiWO36k7rWDG/m
aI0+922kXc671os2Yau6J7WVDGc+NNw7YUbFN4rnk8tZoN6N4wAuH45J/Dlz08SgjpJ0WJ8kgXoW
IobzuS5a+4Obyi5cB0D4MvyKAryHrcHHEsbrhF3NukSOBGy+rO5QVNceglRqOBGMofyo17zqmTr4
BgDHepS4bGlt4S2coMJBWUPN5JMZWOMuRZvb2iqgRTmak3NdlJh4NZ1bHusBldW1rFLlrExMpCbc
LIoegihW4GIJMRyXVk5XX21r28I4e6gSjMaAg85NvcZ+TZRK2y5gXVXhrPZSAySiAgWToothILmS
NjntLnSx2b1Dv0UJvNG/iCrVollmJeUlxUR/UmbCmSiqQRct1FiwexZ67ZyXsWEpGLI4wTgvZIUS
Mu0yVV8qiig/GpnpfoX1HqNzZcSAFCvZaXctgOty7gcAQBfxhM5pA1qkGw/JNTg0eSRxIdbTGk2c
QhTOzJbNeGFVFA5AMw5dvnEiEVUz345RY1K6VN9QG+/0haV2iTPPCGg+yLQLJXDuyPbnLnZ88cyp
tYE42E5DZd30LvZ6Qih2cVxUOXJoiamSPxZpVqBBlSHJOad2neubusC3rRcuIj3UGJx2GbhBjbli
WOIz4Ualfu10eOylfR1Qqx8d8No9sXuop8YwtwzmGJz7ocLIqmo/9HE5tmh6RQPv3G2kdTwGadTM
I8Atd4k/qAia0OveFU7jlcvBcjI51x1vEuuwTFsuTZkjJg1m0zm1x8yK56KznWGm556G8FuiWJim
29U4bqJi8PyZCEvT3GQOoquIsaGSA2k3xmNwEFr/Ja1793Ou6PjJi9pJGJ9KVGjOuUPL75NuWKlD
6X4tx5pPKhpk4oIhL09HIwXnFWqRuqlliwd4F2UsW8PqJxaAFSDcDMqIRkbP4Ws3I4caapI16NWI
psc2sNzQnLsqO8RspKX1TQPXa8wjyFjxQkOeccJl07CZJYaSJRAMPPOjLbM0nhuiR0gQ2ZOCwRSi
vK3SMPmWgLL9Iqu6wD2+zL3HOs8xJmQFdmdmq4/RIskB4s+bKsPHGuw9IvyxWybkgKEWfHRiV+/m
nVFY2tzuA9Wfwxprmnkcav4ITC9CB7waRYQ8vuaMKqiiFNnxeJo889SMKvsY8+dCn4k6EMHciFvs
eHIB2pqCpzJeAPkiOCzMQMqF6tRSnbFGGyylHAVIVBpUtrq1KqeL1jVpAAbnCfiBVTZmercaFJ+t
yQLpbGwGN0YAEiA226Hhi5IKC71F1CpFLrGWzTulxHWQIHjlFWRZK7WNxafMLHHuc5w+vHXqzH3I
PLX5RJFRkO+pYdWu6YCiv5M1dX3j9oNFFJu0sbVp8lpPl8bQVBgkKZHdYbmm+Tk7j2pE99xO32xD
S4b9Co9o8aV3BaZQPHhzFdixHyxlrrTdpsya0Vj7yajVV6IMmCGKMpjWRdNTbN8yjMpdCsktXnVd
hemsGyfFgxp29ZzLe6tIWnJBV+5SFEnPJlw0Ec6ymS2ZmbLe6D6CsqZHYFeOIa8VqAKvz3SRVDMj
b2aZch3SKzsZs/Q06sgLCultTV69g+GJkw0XQDeXrj8gFq91M002Z7GPihPLWObtuSjU+4prqybl
HSPSjuOyWRsN9TTP62aBxQ20cbcwHOTgnmJteByGi1RjjpJZCHOrKs1PuEc/DFV63VNEF11OGKzf
af5FWxenMh4w2xs2RhVsqzra5uRzAx2HEU1ADQeEPhyWsgg+la2jLGqzKDZ22d00qaeFsyjsN4aF
DWGaXtGbZGsrTLSCndM0MPR5UphLFdNEu7l3ZIhtcAtF0eVqiYrFSYn4Zuc5x64RfTQHI1jViQoj
NAIn52EQhaZbFxtiMcYJBmTDcTjm8bGoDOUY4YobPxZyZopqgcNTtunijZ5JVupQbmMfvc8gdTal
L1eJ015VILRayz12KYRlToQ1bf91bFWEqDt72PLvP3ql/7GKBNi8VFwncXjc2sHOiY2TuB2Qx3dG
l712WLdFTxlf5WNzX1wGSX9vKlG6lG1QufPO1FqwnxA9UjyEUslCLeulIvQVuiMs0XEX4U6bpNqu
0xSsoVIk50xx3gQds4YdR0U6dFLiymeOU3yicbKQUfyYWS6KTsmmifSNOji3eTXRWUcC54Fk53ZU
xVy18vNKpxoTAskfHXnKXoSVRy/DZdBH2TIYIboEKeL/GYi1WpsCmaS+DzP9qiwk/AsW47wZVdSO
k1WRFTetHn1iO50DCg+2CtyjdoIs1XXGHhBigycKyLcrQp/rws52RZHc6UnwsUcG+b7MNO3G1nHq
FXozw/3FBYiDXJni9KcVzI5F5AaouGb9ZRvwmbRk42XWFFgkKsji7NCRuHcEAmqZ3WqnnaYNs7r/
JHKcU9zIeuRyi4g2VBCWeCzWreniauYRokntNMIn2wi8Yu0Qbiz0XHkYUblE+2k5JqN3rOdlfl0J
m9BEH2lcT4rOFyLC1SA1riIVRbfEbXA31S0kbNVWfG7KdjwZY38RF9QEk6KZxelwqYtuJSNUMVOd
TpXDOwQJeCHTnGTorPRbfwsG8iwd0QNX6m2ZpC4jH34dw+B0xH9phJlv9P6ZYpnberAu7DqaE2CE
+KWrC1TprnUTO8mgw83K8peBsPFORfB78kHxZ0OMLZha1PpCZJ4+q2O5qRt1pivx6VD6uzi2LnRN
XqXQhCsbVxl2VF91L3TOGZPUPNa0at548cYtmGxusfaHBdZEMyP5EsSY2JXVB4KMT/RQZm5wn+a0
95LLcKDnVzKds+tmMI4tj9ePUzdBoDIPURYzsH80/LG7aPxbsH1zW6PMWWJJ4z4oWX0yYJ9AVdE7
hV+2U+topSTU4J3BI+l87DQDryOhLYsgxmQr6FFzVdjXUebDaKVsNhjJLyNAJYt2uhTmKF88N7sQ
6AFoa89AwB7O5sKPLXfVdvG52XJGuxZtOY+dWR/v42LA5yI2xwWN+2Y2lAQj6lg/pFWwytD+WURj
Q4icCsQv5VlnVnizl+kiTthOqvCT7NAk4tEQL+5ilCfN4o7QGmue7K7Xpw6/pQ7ISljAzr6Q3mKF
6Y+q/WDgmqV1XhGQFtS1swwUVa/g4jhqusriphzwCpTxF5QnsfGJrMSJVmWGe2hY1SoWoZnVdWje
Ngr0eBo0sypvQgyBukrO2zAUKQJJUtyXZiTvNCFxdAOD7+VLy/asEqVdKSmwoepIqJWmYblA5Ezb
mFaL2ZXbW5yINfYPM+gR1S53pIb1WV8ZSGwXzSNjG7db3fLscGGFHsqgfe5Yl5Ev5bfE1FyqcCqK
tKhCoWaqOkXnz/reT2/VhFz+ROkJr84tL6wvbBRSAlimrbjOdV9zkKRxRUJ6LwVePkOfP7C00FXv
y6QERI8MJdJAKWrls97hwRa5XcPy0DgaLrtOr6q5VtfDeaLkeFdDjKZf29ey7zYcPaqDgpsPX6wT
ETcoMZBIjtXcEhyLjj4Flm6iW8dZHCofuzFTzghMhmIXD1a8lNVgP2iQryxoSg0wFYQbx6+/XmM4
Ddn1quxbfVg8+B8pM7zo3r7qyf6JHps6thdZmNY3WNdNeNsXXd2/9UMvW7+vP+jvNXkxGjioXDx9
0tOtvPUJyR133DzQP9b1I+r5JjAMnfYqXxRCE7Tbnr89qbFNbSoar9+/TcOKSsmLEXp966872//Z
z7z1AI9PQ/4EcZ66y3vFm18dAsM9Mnm+ySHi+zMypi+GQHFdCjk0KKkTUxHk6/sFf6MxeL6jH1CC
Xx0Ck6oTXXFwk1PRky9e84shmIA8oJGhstGGn76o1P+vzIK7ByLeBdt6Gd7Xe2gHOjB/bxocfMSP
lWDYR1TLLPDdtDmeH/LFGFDLcI+ADdDAhafy9PW/NAh/CfmYYI//aCUo04t++jrYBhQTKsDToDBD
nr6+X+o3WgPQHP/h0/OMdIIAqgFke/qiKvtyAuhHaI5OapDPW+E0Rr/XKoCI8Xe3gr9cBkwBgRAX
kD22uRePD6kV3xmadaBm/ldnwMGd/zgJDGTnvh9P726EB5/xYxMw4chM9sS85Z/OAeMITVLaqEgj
/qajMHX1aDf8vbXw1+PAZKdyY9N++/6c+2eiZjAZEDICQPW8Vn63pYCU6KRg/ne2w78cBEWnT0PD
EyLuj3PvxZJQaP5ApcLG8HmyTITd32tHmHzEvt/Uf74mFGJEYPUMAbCo7197O4NCOwtEHYimPxbF
96D0f/5wOHiTP7aGCVD4T+MDU3D8g7YmCPzZklCYC0gKTvz0320SoApo6oIm9j9aDcLheMSxk0f8
2fNrE5OHAaBz+f3bv12MiFDopI/zjwaBGFDQnJ0A938+5YsdgUNSY0tEEOJ5oXwf9N9oJaCSiGv4
5Bf8j8YBtC5FORiE1nM0wNt+OQ720aQhPHEFvg/Eb7cmYML+42BBE0f/n7urWWrkSMKv0jfbEesx
EmaAiyNAiJ8BMRgxONa3klQj9dDqxv0DFhsbsZd9iD3vyYe97XFvvMk+yX5ZrQJldSMJVS4QI0c4
LMDZ1VlZWfn75WaD8InQ4mQ+DhOo3xaIHnSFmM+bU4soufJWC+s494hJo6wMFU304Uwg7xkeBaqs
UZtgPm/ujkRhI7qX/c7DRvMdNB/hQtRfDjAkCExkqjlLLr0xSwHWnC8XfoShQEjb2G8jCoQqMqMV
AEQBewmF/Kg4L2XhzakFFPEQaIGXbkSb8zs0icOFQDeU+ThHAvYSimipkRwCQ583pxhwlpcNJjg2
16MrhSsChUwAEJm+pKsYtprvCFANTdtvlgtQXN5WI04+cGIAsFN7JOBtE5Tl2sb6G7QUMHzM8yhA
LaJFGk2ea7U35PcNhNwMEjC0Y/kxD3xD9hK628vT6eE/NaAWcfvhnEOaZvXhOo4I7DGEE6gFnj5v
7fW3YCAA+tBXDKioEX1gwPgoX9MJL6+/QwMo5plbTVDeQ0tJwRJ/9JCNaWHq/cAka0Kd1aVrnvoD
m6qp/n6ao6BEBMwfKvZce6jXNH9NXXrlAkpvlL7/xCK4Jpky80ubXJn936dvWX1+7crsDw9Dnaq0
jwGOJlsyXeupGiPvs5MWPTUbQQfPHxdR6St8uBDn0sRjhoUyWDS7Ku0VA/YE3Kv+TxiioDRiZAlL
xpcurVYNksxSMvsJqfelezHSwa4aqbFipKnbwJd0S03GyvZxM+o0ysCbuiMdBkfISFFt2+lS4rGX
IHkT9tnmvYdy9V2rpRsH5/q66EVh39KkbXwvIB4HqY4VF2YCVfdd+EGhBjpKimttadGCaYqJL+VD
FeahJVMqJwFGf4AcO/uHKhD7mNUFo6PSHJKBeglLyyyZmlN8GdFJ4jzTaapYtrABVBhv0mfo4s6T
4DzsJ5YYLRumjv26Oke6CoUFATqc8hLZ61TfhOyMI8om9ZSTos+bG9CH7E/7IsWODtTAXAYXSU8N
OZcIjsp3cy8KNMuYB7Qgl0lW16cOsFX/B5XbcRnGfSzZPDCHYi+1QhhrvjM08tv3zVB5nofZKLgM
0XlSq+RRsuH/mE/duU8QEOTdJFZhys41JmD4r7xVpKqvuEhtCqi4ruJWEUKl/ovt0mFuFxmwFQCs
a+kZZUENxb7CUkonTJh8dP9HpMcTS5KeYEYKeD+BXqCj8ATNMCYw14M62L3JG21X3gLBt/upwjn7
zpKll8DElLWFt2KdjfxQqVS1nHmV0vN/P31rs4sEbOVt9sPBfGQkdxGy1/ERWsq1esiBfVzkal4C
1KaOI+BVWlLEQnKyfQl39O/OXYwp3f5ky+N1Bl8q1Ub3d8hSgRtvSRsRWCyfZQBhnv/EMFgYdapx
82VPCwRSFQU7Y43qKWaFI9CzNU8pQ2ctZeG3VBr2elox1jz4xU+/QUn/9Q4wYaD4H+DZ9ZPpB7d/
9kdtcp9s4MG66Ezv2B/OkxF4kynUpRUHkj3KY3kLB7q++NVEQAe+VA/UnQKkUBpeW1pmvRIW8hFu
CUaUhiH5rvcoS5WOLB2zVgnmYq2/MaJUmeK71g9JOnBYQNltX7LHxS18R0vHsGBdgOyJ7qmYq0yD
OOu73I+IgbDF0uQ6X6I/o7Q7tWQMC6ge1pdqVxWDMNhJVc9xtwjpyps4kMi4SpeIMU0vJFpz0B6H
8KIdX0fC+/9FZzmCZPGV5QJxHGkB+3V1L/rPeszt1SZlOH1ZfZoEELpvssC1YVBE70/9IAHZoFv0
BjVVzqgzkFDLaDPs1fnKQJBEBaVEZGunVwSdImMSOaUuwKO/nLe77fPL9t5fAxIenYJhrvwD9ACF
kOsYroyiH6DOo6Z10ebUXdZzrnBBBwJ1NEi12evf2ARTA8J1CmBDxBDgij/A/y7pwwZb8DcsB/FK
DsbOZ9cSNVh8/IROX3lJE3Qnhu7u546B2wBAl7v9z6SbOfoVtZB+FNtFmvDIL3CmCXjL5/VPE0QB
ak1846N60d5BBAMOhMMHuA6ejOiiO712zQDKqwbDn7dtH+kk8BWjWAnVSk2g/KDhB1NS31cv9+c9
4wzmwjBxn/IeiVPMJaaZfIQyCAhxd2eLR+DOZR0syIxyBBHzEoBMvkXj14CosPXeAGdyEVrhQbsq
whmawoHahdPFbGAzMUoekL1UVIpa+XkX9bLv1dEZ8KRyNeZbRcg1mKEFhMi1xuYmSmZolJb3u3XU
cJTqnqVk3groPfQPAcdjpAXqFSQe9OAOB6caAeOUDAZwpHwBeixw7YHdDC7S1GUgpmLIj/11jdVT
MvP1bqkySrDMLTUjcJVbaHb9/z8vWUfhnba8NAalgF/QShDCpYQPs2s2BCi3o6CrohukoJnfIREp
R5Ix12PFc+bV23Bmy5a8aQ+TeEDqaJbLsPHs1xoBXpLwKRicKhQSWFK0f6jdtl9Xp3yGgOaYk6Vq
vyc1ilnwrMC2cTNQDOdlzMI69fCyx6/u3WcKZ9hiLG+W+v2MEiSTjxGaagVu0jJztaJU5vzta5m2
0RBhViZrAnpiJx7CP7QSS+eiYns9/yDvJnl2i5MxS5aAI+cfC7B8qJO5oUod80Alwdx5E8Vkp3gQ
WkLEAhrK4ku2NVIDS4VoVu3w5/PVVqMEyeeA8sUttNWzjCVNFfFd+J4eJ30EZmCsLX6egAS2UD2W
JjySt9i1XiwsrWScAPLBMoT2QCLD/ZD0MJ5mfYXQXAt2yTurpa51cKnTATM65tr8S1Le+xL24CAx
iSesdF/BaQ8n17klQ+yWyOS2f4O1kUDvRcFBgUgF0yk0gMB71SiMSDlZmgXiTTYfYcQSV9cS5QRU
/3egxk7ElzoEfVd8oHr8EBL0uDfRkXMNVF374tFpXVKAq4KAjKD/Wlv3/851MPjm6CZxCkwA1OBP
/ljHEya9NfGe5/PiJOy5VgHm4vqv9gT+cz5il0uDesB9BQLrdbggUd3UQS3lUGWw8u0KSf+gJ8h+
Xd3C76hJkudMCaP/ToJupG6ZDjYDM3z520E4zS7O8EDixujgIu3zokTMYrGP8eFtQWVpPE0MCAAp
ym6gDi2aAqSTO9K/bm3pewGb8TSEiW9XaHZP4sowVPlN1JCoEivV8Pe7YZapgq26GmN9vmI7v/+j
iJ0JRMATss9ZXejO4ZnwyuvmmoAZ29WT/khHkZPPXBNY8TScXUltNNcEzmBXx3qoWIlCk+Yq+Cqi
LpU3qeBEJzFTnpgLK0A8QfyJi3RTolyjiwYTlv1HBNV/tRcJ99LMNElv/t7/MwmAnH//hykhO0vv
/xX3Q57+aa4L8Bq53dDJEKDxSoArKr5zFTQa1/wJfxpWDjihE/gyfBe14WGsgn2VMbPI4GD4EkcL
VejY9IAO8190G3EY6oSwlOhSwZgS+3V1LfprxQdpSnTe/BqOe6p3yzWGRAVOqUOr53tTwKbdDdPg
AsYcU6JIA/pzeac30WzvNpuYtIIiafQ5Y+IcFPVif6ou4voy0eYy+/w1RmJResZvH4m9jpGrSZmH
KGA7mBQ7X2tDQK/s6mgYFmMr4UatCERNdhOg85ftnoc6vdPD5AYqlz1lw35bXXdh8cqpTa2WXhTP
DkvsFtEQ5cpsudSE73s37Ol4rFJWzCZRdXaUgg28Zl7Ch2lnGAbMmUBN/75MaN3p/sghK8Db/bDS
OEADj31Xu6/SRNcVxM0tN1gy/FW2s9hF0tGjEUG+Sz4IeyjFccpUtwV27gBdjXGmJ3aJtODFOdLF
8f0DnaJqkpOV4AOaSfrM/pBwOltpAjuMqQbc3ZYlq6uywyKGzmFMaEh4hUf9inIAgov/eo9yFfHV
SrSGftCpI2CAwPBf7AfUzSL8xyt+GxJ9picqv3GkQcJFOQkxhsY1TQAu7M+KbpTcqCt3yQI8Pgmh
19EEiKJbnto1OGK+Su2k+F2PkexKh5YFpH2AQmq/rn7yOkk0AE8sIUN3QyS8GCs31CqgKBAXzvli
Jdy1J6rQGhJeFQpPbxXXFRJXM4ZnO1ZPQ6I+/QxlsoUTR8NgWyseq8vZOUJdjj0F5CN/unSiUU7B
ZKLZEBDgrtGaaNbnURIJr6N77TSqGcRFXyXRvVFRT6UDy1M6ys2mBItv9YBfHk2JPq3ubZjflbWf
fMkC0vbpinoBmfmDMmD7mNWl+FMc5noA/Il4OEi42yiRrbykchXIXQtTM+xizTaKZOqA+EFB8pQL
tIRX09WpG/WTKD44yiJNNUIdHsxubDQkGvrKjoCO6uuB6+kBtFnCnjvGpJYbxm3MNwZS8Lbd29UF
8f7vpP7rXDNM6wB84vY24mtbaLwCftjCx71iaI3aT77CyFptr83G4hrg19sJ3Jlf5U58HqJ0Bx2D
XIUIXDE7uLt6KvzCCQvEcnZSNGdyg0bAzkcf6TACqlY2ssrHXCwCjOhMFAX2GFmJBY8Kd9MEwiK7
KJLlqYh1gbWi9rOXDPieSTjC3TQMTtAAzKxbCUMDnZQ8Hk1o174GKPoehsEx/au7c27JGYdSojDh
CHkFIEpxJjeATuG9blB2qQociw/qmqsGwMv7r/UYwxcnd646QyrNn3RpDx0nThVpY12AxWXasoa2
wJE+BpbG1ajKEoFzfaJ44TVMKn8+w+JUSeWIENC67wEEph+6IBxZlki/I+oyCG94SVBDAj8ShNXE
PdMS9dan+poXAzU2BbbuDO1XiCjXmd2NLRH6VxVTBaND/CXjDAC/4fV1BZJvbjfnknkcgLgN1TXU
hl2mMSwkwGcvRip0o1yY0WGfs7r3dKG+hFVOoyZBgnSIwjxLp7SxJFaMqh0yC10115TQSJ/uerqG
HRLh5ctQ52gtZPyQUHUf0XGf3ARHObqeroMfgjaaK5K8mJ7M2cc1MJVGYAOmDzwuYpVhIjQeaf8z
rHsoBo0J2BDdazQwRZM6fUNDKSSujHAwQJClrbJ8lmkl7tfTF1K2pG6Ycq07Cq/QxB6Daw//ieCO
E8BGLAC97AujFYtTquZWUdigNIz++7d/ZFdqogBKOkF1PVZwiAYRwPXWMRWQDe/XJdoDLkI0bX2P
5gNecU+TXjDwwHJ6dQWGatcrdWXFPfthL1TJBP5SGPyMJkDFY06bG5jNKfDQveRqkICBF+oKbmTI
+4W3NwnXYeHmvWKAw+BxfIWxpjrwEYkECPyBz0l0VaPdMBUIE3u2tmkk7I9bGPm1uMXq9fa9DirD
Vwpm34YO8by295epUSwRYXzfC6r10Qd5E0irO+mQVsSDFRIX3y4cJad2QSKpsJuqO15AS+OCHpm6
GjJsC+Y7M68l7qhWEiVuA6aEadbuA72fw3VIoM3uY9RAf0Tds04rpkSSfl9FV08mVBZeaostkoMC
QVJlBaGMiQlYb11YOLCumWg0JGrzyNEFzsiErXhLIEZ4ptOCExWwzT+lhbvYpsQJuUS69A6Ixmzj
AEpkX+Ap+232emi/KDBKHYTXV3gplEDNADdU44RtjkRt3y4KMt0BPQIhmC6p26R2ZIFE9LaV0JyH
b481AJ7i4Xd13o1Eh7IJEhOuJEDpSRHXPUeifKyVJNbyhK9Z3p+kNjcEQjT74ZdwlqZEZHAfJTKE
AjuYIsOZsoWwn1ZTFpiD5W0PTO9C1IBNKikRCTioKX0TtafNplKDB/xIykg5aG0CFwPQuFiUqIo9
WDy7k+FQoxxqKqHmHTr9PYzdiOzPmGShy8d/Y45D4LyjiMdSMje9RPdia5Qi9odpWTXuWEOiO+NU
3wYtFdXUwkgUCJ2GzggjifKgSxUDVIWbExJTSU4VgopsByXOLDH4V418B+9VQa2OfdRT5sRi8/Is
zPuYJlN7uQD5UuAB6hrj6+gVakBLtgWSeGdgDOf5tsBxxCWVjVRUn7CRgPorR2Ac6ghj0P4U7GR9
VICj2d8oGwx6omh9gKBjq4hHzE4BIKn/plwkV7BNGdeaEqbEBdKIfLUSKeCLAvWpzmIFJPMXbG9Y
zrraL3JE5y1fTepFYjpfxcjE5FP7kNWPbIvycTQnzR5aS9JYOQA9xeRTRNZQMLiGwKpExfi0drWL
YUs6CzoobE6DjwXSC7AXa824TQrprgEsfAuxPmACL4apekXHpwZV2NfxmX2btxHlq4M0ftm3LO8i
ikc9zIu1C5iHeHigE8xrY2dTIl9+XmRO8QBGzduDtPrZvLj/DzASJtpSMqpksZE1Ky8v6/bXYU/b
bTF7NRXfOfHdCnLo7Nu8DenfrMGifmNvOcs0KwIzsK/TPEE/gmPy0/8AAAD//w==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0.svg"/><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9.png"/><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chart" Target="../charts/chart11.xml"/><Relationship Id="rId7" Type="http://schemas.openxmlformats.org/officeDocument/2006/relationships/image" Target="../media/image13.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12.png"/><Relationship Id="rId11" Type="http://schemas.openxmlformats.org/officeDocument/2006/relationships/image" Target="../media/image17.png"/><Relationship Id="rId5" Type="http://schemas.openxmlformats.org/officeDocument/2006/relationships/chart" Target="../charts/chart13.xml"/><Relationship Id="rId10" Type="http://schemas.openxmlformats.org/officeDocument/2006/relationships/image" Target="../media/image16.svg"/><Relationship Id="rId4" Type="http://schemas.openxmlformats.org/officeDocument/2006/relationships/chart" Target="../charts/chart12.xml"/><Relationship Id="rId9"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6</xdr:col>
      <xdr:colOff>373380</xdr:colOff>
      <xdr:row>7</xdr:row>
      <xdr:rowOff>7621</xdr:rowOff>
    </xdr:from>
    <xdr:to>
      <xdr:col>7</xdr:col>
      <xdr:colOff>388620</xdr:colOff>
      <xdr:row>13</xdr:row>
      <xdr:rowOff>167641</xdr:rowOff>
    </xdr:to>
    <mc:AlternateContent xmlns:mc="http://schemas.openxmlformats.org/markup-compatibility/2006" xmlns:a14="http://schemas.microsoft.com/office/drawing/2010/main">
      <mc:Choice Requires="a14">
        <xdr:graphicFrame macro="">
          <xdr:nvGraphicFramePr>
            <xdr:cNvPr id="16" name="Branch">
              <a:extLst>
                <a:ext uri="{FF2B5EF4-FFF2-40B4-BE49-F238E27FC236}">
                  <a16:creationId xmlns:a16="http://schemas.microsoft.com/office/drawing/2014/main" id="{96D1AB94-F60D-9998-2C62-E14B804214E4}"/>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5638800" y="1287781"/>
              <a:ext cx="12573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304800</xdr:colOff>
      <xdr:row>17</xdr:row>
      <xdr:rowOff>76201</xdr:rowOff>
    </xdr:from>
    <xdr:to>
      <xdr:col>7</xdr:col>
      <xdr:colOff>586740</xdr:colOff>
      <xdr:row>24</xdr:row>
      <xdr:rowOff>91441</xdr:rowOff>
    </xdr:to>
    <mc:AlternateContent xmlns:mc="http://schemas.openxmlformats.org/markup-compatibility/2006" xmlns:a14="http://schemas.microsoft.com/office/drawing/2010/main">
      <mc:Choice Requires="a14">
        <xdr:graphicFrame macro="">
          <xdr:nvGraphicFramePr>
            <xdr:cNvPr id="17" name="City">
              <a:extLst>
                <a:ext uri="{FF2B5EF4-FFF2-40B4-BE49-F238E27FC236}">
                  <a16:creationId xmlns:a16="http://schemas.microsoft.com/office/drawing/2014/main" id="{F0246DFB-5660-E9FB-D756-40EEB781B9F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570220" y="3185161"/>
              <a:ext cx="15240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579120</xdr:colOff>
      <xdr:row>0</xdr:row>
      <xdr:rowOff>129541</xdr:rowOff>
    </xdr:from>
    <xdr:to>
      <xdr:col>13</xdr:col>
      <xdr:colOff>91440</xdr:colOff>
      <xdr:row>12</xdr:row>
      <xdr:rowOff>15241</xdr:rowOff>
    </xdr:to>
    <mc:AlternateContent xmlns:mc="http://schemas.openxmlformats.org/markup-compatibility/2006" xmlns:a14="http://schemas.microsoft.com/office/drawing/2010/main">
      <mc:Choice Requires="a14">
        <xdr:graphicFrame macro="">
          <xdr:nvGraphicFramePr>
            <xdr:cNvPr id="18" name="Product line">
              <a:extLst>
                <a:ext uri="{FF2B5EF4-FFF2-40B4-BE49-F238E27FC236}">
                  <a16:creationId xmlns:a16="http://schemas.microsoft.com/office/drawing/2014/main" id="{6D425F2E-E628-CBDB-7EEB-AE33F9291D0D}"/>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9052560" y="129541"/>
              <a:ext cx="1828800" cy="2080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213360</xdr:colOff>
      <xdr:row>0</xdr:row>
      <xdr:rowOff>106681</xdr:rowOff>
    </xdr:from>
    <xdr:to>
      <xdr:col>7</xdr:col>
      <xdr:colOff>746760</xdr:colOff>
      <xdr:row>6</xdr:row>
      <xdr:rowOff>76200</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B23B22ED-1BAF-7A83-803C-81BA048F76E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478780" y="106681"/>
              <a:ext cx="1775460" cy="106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518808</xdr:colOff>
      <xdr:row>1</xdr:row>
      <xdr:rowOff>0</xdr:rowOff>
    </xdr:from>
    <xdr:to>
      <xdr:col>42</xdr:col>
      <xdr:colOff>247953</xdr:colOff>
      <xdr:row>57</xdr:row>
      <xdr:rowOff>177956</xdr:rowOff>
    </xdr:to>
    <xdr:sp macro="" textlink="">
      <xdr:nvSpPr>
        <xdr:cNvPr id="2" name="Rectangle 1">
          <a:extLst>
            <a:ext uri="{FF2B5EF4-FFF2-40B4-BE49-F238E27FC236}">
              <a16:creationId xmlns:a16="http://schemas.microsoft.com/office/drawing/2014/main" id="{B1FA54DA-2A05-9A6A-72EE-0A4C5AF4DE5C}"/>
            </a:ext>
          </a:extLst>
        </xdr:cNvPr>
        <xdr:cNvSpPr/>
      </xdr:nvSpPr>
      <xdr:spPr>
        <a:xfrm>
          <a:off x="2983148" y="178340"/>
          <a:ext cx="23140379" cy="10165020"/>
        </a:xfrm>
        <a:prstGeom prst="rect">
          <a:avLst/>
        </a:prstGeom>
        <a:solidFill>
          <a:schemeClr val="accent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576943</xdr:colOff>
      <xdr:row>1</xdr:row>
      <xdr:rowOff>73444</xdr:rowOff>
    </xdr:from>
    <xdr:to>
      <xdr:col>9</xdr:col>
      <xdr:colOff>19050</xdr:colOff>
      <xdr:row>57</xdr:row>
      <xdr:rowOff>122081</xdr:rowOff>
    </xdr:to>
    <xdr:sp macro="" textlink="">
      <xdr:nvSpPr>
        <xdr:cNvPr id="4" name="Rectangle: Rounded Corners 3">
          <a:extLst>
            <a:ext uri="{FF2B5EF4-FFF2-40B4-BE49-F238E27FC236}">
              <a16:creationId xmlns:a16="http://schemas.microsoft.com/office/drawing/2014/main" id="{19CAB4F4-1BE0-7EC0-4717-FCCA0983F5E1}"/>
            </a:ext>
          </a:extLst>
        </xdr:cNvPr>
        <xdr:cNvSpPr/>
      </xdr:nvSpPr>
      <xdr:spPr>
        <a:xfrm>
          <a:off x="3015343" y="256324"/>
          <a:ext cx="2490107" cy="10289917"/>
        </a:xfrm>
        <a:prstGeom prst="roundRect">
          <a:avLst>
            <a:gd name="adj" fmla="val 9782"/>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57149</xdr:colOff>
      <xdr:row>1</xdr:row>
      <xdr:rowOff>81064</xdr:rowOff>
    </xdr:from>
    <xdr:to>
      <xdr:col>28</xdr:col>
      <xdr:colOff>242047</xdr:colOff>
      <xdr:row>6</xdr:row>
      <xdr:rowOff>134907</xdr:rowOff>
    </xdr:to>
    <xdr:sp macro="" textlink="">
      <xdr:nvSpPr>
        <xdr:cNvPr id="5" name="Rectangle: Rounded Corners 4">
          <a:extLst>
            <a:ext uri="{FF2B5EF4-FFF2-40B4-BE49-F238E27FC236}">
              <a16:creationId xmlns:a16="http://schemas.microsoft.com/office/drawing/2014/main" id="{581DA7C9-BD8A-DDF7-4E00-2FB627C62068}"/>
            </a:ext>
          </a:extLst>
        </xdr:cNvPr>
        <xdr:cNvSpPr/>
      </xdr:nvSpPr>
      <xdr:spPr>
        <a:xfrm>
          <a:off x="5543549" y="260358"/>
          <a:ext cx="11767298" cy="950314"/>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4400"/>
            <a:t>               </a:t>
          </a:r>
          <a:r>
            <a:rPr lang="en-IN" sz="4400" baseline="0"/>
            <a:t> </a:t>
          </a:r>
          <a:r>
            <a:rPr lang="en-IN" sz="4400">
              <a:solidFill>
                <a:srgbClr val="00BFFF"/>
              </a:solidFill>
              <a:latin typeface="Algerian" panose="04020705040A02060702" pitchFamily="82" charset="0"/>
            </a:rPr>
            <a:t>Real</a:t>
          </a:r>
          <a:r>
            <a:rPr lang="en-IN" sz="4400" baseline="0">
              <a:solidFill>
                <a:srgbClr val="00BFFF"/>
              </a:solidFill>
              <a:latin typeface="Algerian" panose="04020705040A02060702" pitchFamily="82" charset="0"/>
            </a:rPr>
            <a:t> Mart Sales Analysis</a:t>
          </a:r>
          <a:endParaRPr lang="en-IN" sz="4400">
            <a:solidFill>
              <a:srgbClr val="00BFFF"/>
            </a:solidFill>
            <a:latin typeface="Algerian" panose="04020705040A02060702" pitchFamily="82" charset="0"/>
          </a:endParaRPr>
        </a:p>
      </xdr:txBody>
    </xdr:sp>
    <xdr:clientData/>
  </xdr:twoCellAnchor>
  <xdr:twoCellAnchor>
    <xdr:from>
      <xdr:col>9</xdr:col>
      <xdr:colOff>100289</xdr:colOff>
      <xdr:row>16</xdr:row>
      <xdr:rowOff>116900</xdr:rowOff>
    </xdr:from>
    <xdr:to>
      <xdr:col>21</xdr:col>
      <xdr:colOff>594777</xdr:colOff>
      <xdr:row>34</xdr:row>
      <xdr:rowOff>137954</xdr:rowOff>
    </xdr:to>
    <xdr:sp macro="" textlink="">
      <xdr:nvSpPr>
        <xdr:cNvPr id="10" name="Rectangle: Rounded Corners 9">
          <a:extLst>
            <a:ext uri="{FF2B5EF4-FFF2-40B4-BE49-F238E27FC236}">
              <a16:creationId xmlns:a16="http://schemas.microsoft.com/office/drawing/2014/main" id="{589160D2-6049-A029-46D3-FACE70A91F29}"/>
            </a:ext>
          </a:extLst>
        </xdr:cNvPr>
        <xdr:cNvSpPr/>
      </xdr:nvSpPr>
      <xdr:spPr>
        <a:xfrm>
          <a:off x="5586689" y="2985606"/>
          <a:ext cx="7809688" cy="3248348"/>
        </a:xfrm>
        <a:prstGeom prst="roundRect">
          <a:avLst>
            <a:gd name="adj" fmla="val 6421"/>
          </a:avLst>
        </a:prstGeom>
        <a:solidFill>
          <a:schemeClr val="tx1"/>
        </a:solidFill>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28</xdr:col>
      <xdr:colOff>359519</xdr:colOff>
      <xdr:row>1</xdr:row>
      <xdr:rowOff>81063</xdr:rowOff>
    </xdr:from>
    <xdr:to>
      <xdr:col>42</xdr:col>
      <xdr:colOff>152400</xdr:colOff>
      <xdr:row>15</xdr:row>
      <xdr:rowOff>176212</xdr:rowOff>
    </xdr:to>
    <xdr:sp macro="" textlink="">
      <xdr:nvSpPr>
        <xdr:cNvPr id="11" name="Rectangle: Rounded Corners 10">
          <a:extLst>
            <a:ext uri="{FF2B5EF4-FFF2-40B4-BE49-F238E27FC236}">
              <a16:creationId xmlns:a16="http://schemas.microsoft.com/office/drawing/2014/main" id="{C39892B8-CA1F-0779-10B7-5A9BEBA65AD9}"/>
            </a:ext>
          </a:extLst>
        </xdr:cNvPr>
        <xdr:cNvSpPr/>
      </xdr:nvSpPr>
      <xdr:spPr>
        <a:xfrm>
          <a:off x="17428319" y="266120"/>
          <a:ext cx="8327281" cy="2685949"/>
        </a:xfrm>
        <a:prstGeom prst="roundRect">
          <a:avLst>
            <a:gd name="adj" fmla="val 8428"/>
          </a:avLst>
        </a:prstGeom>
        <a:solidFill>
          <a:schemeClr val="tx1"/>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ln>
                <a:solidFill>
                  <a:sysClr val="windowText" lastClr="000000"/>
                </a:solidFill>
              </a:ln>
              <a:latin typeface="Bernard MT Condensed" panose="02050806060905020404" pitchFamily="18" charset="0"/>
            </a:rPr>
            <a:t>.................................................</a:t>
          </a:r>
        </a:p>
      </xdr:txBody>
    </xdr:sp>
    <xdr:clientData/>
  </xdr:twoCellAnchor>
  <xdr:twoCellAnchor>
    <xdr:from>
      <xdr:col>9</xdr:col>
      <xdr:colOff>79482</xdr:colOff>
      <xdr:row>7</xdr:row>
      <xdr:rowOff>57825</xdr:rowOff>
    </xdr:from>
    <xdr:to>
      <xdr:col>13</xdr:col>
      <xdr:colOff>517956</xdr:colOff>
      <xdr:row>16</xdr:row>
      <xdr:rowOff>761</xdr:rowOff>
    </xdr:to>
    <xdr:sp macro="" textlink="">
      <xdr:nvSpPr>
        <xdr:cNvPr id="15" name="Rectangle: Rounded Corners 14">
          <a:extLst>
            <a:ext uri="{FF2B5EF4-FFF2-40B4-BE49-F238E27FC236}">
              <a16:creationId xmlns:a16="http://schemas.microsoft.com/office/drawing/2014/main" id="{1C34B936-8C75-4A02-90E2-E0F9F184DD1A}"/>
            </a:ext>
          </a:extLst>
        </xdr:cNvPr>
        <xdr:cNvSpPr/>
      </xdr:nvSpPr>
      <xdr:spPr>
        <a:xfrm>
          <a:off x="5565882" y="1337985"/>
          <a:ext cx="2876874" cy="158885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3200" b="1">
              <a:solidFill>
                <a:srgbClr val="00BFFF"/>
              </a:solidFill>
            </a:rPr>
            <a:t>Total Sales</a:t>
          </a:r>
        </a:p>
      </xdr:txBody>
    </xdr:sp>
    <xdr:clientData/>
  </xdr:twoCellAnchor>
  <xdr:twoCellAnchor>
    <xdr:from>
      <xdr:col>35</xdr:col>
      <xdr:colOff>49591</xdr:colOff>
      <xdr:row>16</xdr:row>
      <xdr:rowOff>108384</xdr:rowOff>
    </xdr:from>
    <xdr:to>
      <xdr:col>42</xdr:col>
      <xdr:colOff>174171</xdr:colOff>
      <xdr:row>34</xdr:row>
      <xdr:rowOff>150295</xdr:rowOff>
    </xdr:to>
    <xdr:sp macro="" textlink="">
      <xdr:nvSpPr>
        <xdr:cNvPr id="17" name="Rectangle: Rounded Corners 16">
          <a:extLst>
            <a:ext uri="{FF2B5EF4-FFF2-40B4-BE49-F238E27FC236}">
              <a16:creationId xmlns:a16="http://schemas.microsoft.com/office/drawing/2014/main" id="{F3B69940-ABEE-45DC-90A2-215598785EB5}"/>
            </a:ext>
          </a:extLst>
        </xdr:cNvPr>
        <xdr:cNvSpPr/>
      </xdr:nvSpPr>
      <xdr:spPr>
        <a:xfrm>
          <a:off x="21385591" y="3069298"/>
          <a:ext cx="4391780" cy="3372940"/>
        </a:xfrm>
        <a:prstGeom prst="roundRect">
          <a:avLst>
            <a:gd name="adj" fmla="val 6925"/>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55014</xdr:colOff>
      <xdr:row>16</xdr:row>
      <xdr:rowOff>109515</xdr:rowOff>
    </xdr:from>
    <xdr:to>
      <xdr:col>34</xdr:col>
      <xdr:colOff>549502</xdr:colOff>
      <xdr:row>34</xdr:row>
      <xdr:rowOff>129315</xdr:rowOff>
    </xdr:to>
    <xdr:sp macro="" textlink="">
      <xdr:nvSpPr>
        <xdr:cNvPr id="21" name="Rectangle: Rounded Corners 20">
          <a:extLst>
            <a:ext uri="{FF2B5EF4-FFF2-40B4-BE49-F238E27FC236}">
              <a16:creationId xmlns:a16="http://schemas.microsoft.com/office/drawing/2014/main" id="{55E8363D-4570-4C38-9537-BEE36E9D35D9}"/>
            </a:ext>
          </a:extLst>
        </xdr:cNvPr>
        <xdr:cNvSpPr/>
      </xdr:nvSpPr>
      <xdr:spPr>
        <a:xfrm>
          <a:off x="13466214" y="3157515"/>
          <a:ext cx="7809688" cy="3448800"/>
        </a:xfrm>
        <a:prstGeom prst="roundRect">
          <a:avLst>
            <a:gd name="adj" fmla="val 5883"/>
          </a:avLst>
        </a:prstGeom>
        <a:solidFill>
          <a:schemeClr val="tx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86682</xdr:colOff>
      <xdr:row>35</xdr:row>
      <xdr:rowOff>43403</xdr:rowOff>
    </xdr:from>
    <xdr:to>
      <xdr:col>21</xdr:col>
      <xdr:colOff>581170</xdr:colOff>
      <xdr:row>57</xdr:row>
      <xdr:rowOff>107645</xdr:rowOff>
    </xdr:to>
    <xdr:sp macro="" textlink="">
      <xdr:nvSpPr>
        <xdr:cNvPr id="23" name="Rectangle: Rounded Corners 22">
          <a:extLst>
            <a:ext uri="{FF2B5EF4-FFF2-40B4-BE49-F238E27FC236}">
              <a16:creationId xmlns:a16="http://schemas.microsoft.com/office/drawing/2014/main" id="{5DC48374-D8CD-4630-B9B8-588E41DB1D85}"/>
            </a:ext>
          </a:extLst>
        </xdr:cNvPr>
        <xdr:cNvSpPr/>
      </xdr:nvSpPr>
      <xdr:spPr>
        <a:xfrm>
          <a:off x="5573082" y="6520403"/>
          <a:ext cx="7809688" cy="4135499"/>
        </a:xfrm>
        <a:prstGeom prst="roundRect">
          <a:avLst>
            <a:gd name="adj" fmla="val 4849"/>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72876</xdr:colOff>
      <xdr:row>35</xdr:row>
      <xdr:rowOff>40026</xdr:rowOff>
    </xdr:from>
    <xdr:to>
      <xdr:col>34</xdr:col>
      <xdr:colOff>567364</xdr:colOff>
      <xdr:row>57</xdr:row>
      <xdr:rowOff>106026</xdr:rowOff>
    </xdr:to>
    <xdr:sp macro="" textlink="">
      <xdr:nvSpPr>
        <xdr:cNvPr id="27" name="Rectangle: Rounded Corners 26">
          <a:extLst>
            <a:ext uri="{FF2B5EF4-FFF2-40B4-BE49-F238E27FC236}">
              <a16:creationId xmlns:a16="http://schemas.microsoft.com/office/drawing/2014/main" id="{4E2A47F5-0D13-47DB-BF0F-51A531D5C354}"/>
            </a:ext>
          </a:extLst>
        </xdr:cNvPr>
        <xdr:cNvSpPr/>
      </xdr:nvSpPr>
      <xdr:spPr>
        <a:xfrm>
          <a:off x="13484076" y="6343844"/>
          <a:ext cx="7809688" cy="4028400"/>
        </a:xfrm>
        <a:prstGeom prst="roundRect">
          <a:avLst>
            <a:gd name="adj" fmla="val 4446"/>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80239</xdr:colOff>
      <xdr:row>35</xdr:row>
      <xdr:rowOff>51706</xdr:rowOff>
    </xdr:from>
    <xdr:to>
      <xdr:col>42</xdr:col>
      <xdr:colOff>193729</xdr:colOff>
      <xdr:row>57</xdr:row>
      <xdr:rowOff>95249</xdr:rowOff>
    </xdr:to>
    <xdr:sp macro="" textlink="">
      <xdr:nvSpPr>
        <xdr:cNvPr id="28" name="Rectangle: Rounded Corners 27">
          <a:extLst>
            <a:ext uri="{FF2B5EF4-FFF2-40B4-BE49-F238E27FC236}">
              <a16:creationId xmlns:a16="http://schemas.microsoft.com/office/drawing/2014/main" id="{2D9FDB4A-8FF4-4169-82D7-B93FAA8A6AB7}"/>
            </a:ext>
          </a:extLst>
        </xdr:cNvPr>
        <xdr:cNvSpPr/>
      </xdr:nvSpPr>
      <xdr:spPr>
        <a:xfrm>
          <a:off x="21416239" y="6528706"/>
          <a:ext cx="4380690" cy="4114800"/>
        </a:xfrm>
        <a:prstGeom prst="roundRect">
          <a:avLst>
            <a:gd name="adj" fmla="val 5123"/>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593832</xdr:colOff>
      <xdr:row>7</xdr:row>
      <xdr:rowOff>57825</xdr:rowOff>
    </xdr:from>
    <xdr:to>
      <xdr:col>18</xdr:col>
      <xdr:colOff>422706</xdr:colOff>
      <xdr:row>16</xdr:row>
      <xdr:rowOff>761</xdr:rowOff>
    </xdr:to>
    <xdr:sp macro="" textlink="'PIVOT TABLE'!L16">
      <xdr:nvSpPr>
        <xdr:cNvPr id="29" name="Rectangle: Rounded Corners 28">
          <a:extLst>
            <a:ext uri="{FF2B5EF4-FFF2-40B4-BE49-F238E27FC236}">
              <a16:creationId xmlns:a16="http://schemas.microsoft.com/office/drawing/2014/main" id="{9806A0F4-9BE9-418C-9CD2-8A4335A70488}"/>
            </a:ext>
          </a:extLst>
        </xdr:cNvPr>
        <xdr:cNvSpPr/>
      </xdr:nvSpPr>
      <xdr:spPr>
        <a:xfrm>
          <a:off x="8518632" y="1337985"/>
          <a:ext cx="2876874" cy="158885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3200" b="0">
            <a:ln>
              <a:solidFill>
                <a:schemeClr val="bg1"/>
              </a:solidFill>
            </a:ln>
            <a:solidFill>
              <a:schemeClr val="tx1"/>
            </a:solidFill>
          </a:endParaRPr>
        </a:p>
      </xdr:txBody>
    </xdr:sp>
    <xdr:clientData/>
  </xdr:twoCellAnchor>
  <xdr:twoCellAnchor>
    <xdr:from>
      <xdr:col>18</xdr:col>
      <xdr:colOff>491490</xdr:colOff>
      <xdr:row>7</xdr:row>
      <xdr:rowOff>48185</xdr:rowOff>
    </xdr:from>
    <xdr:to>
      <xdr:col>23</xdr:col>
      <xdr:colOff>320364</xdr:colOff>
      <xdr:row>15</xdr:row>
      <xdr:rowOff>181621</xdr:rowOff>
    </xdr:to>
    <xdr:sp macro="" textlink="">
      <xdr:nvSpPr>
        <xdr:cNvPr id="30" name="Rectangle: Rounded Corners 29">
          <a:extLst>
            <a:ext uri="{FF2B5EF4-FFF2-40B4-BE49-F238E27FC236}">
              <a16:creationId xmlns:a16="http://schemas.microsoft.com/office/drawing/2014/main" id="{024DD9FA-F690-4616-92DD-1766477C8E36}"/>
            </a:ext>
          </a:extLst>
        </xdr:cNvPr>
        <xdr:cNvSpPr/>
      </xdr:nvSpPr>
      <xdr:spPr>
        <a:xfrm>
          <a:off x="11464290" y="1328345"/>
          <a:ext cx="2876874" cy="159647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3200" b="1">
              <a:solidFill>
                <a:srgbClr val="00BFFF"/>
              </a:solidFill>
            </a:rPr>
            <a:t>Total</a:t>
          </a:r>
          <a:r>
            <a:rPr lang="en-IN" sz="3200" b="1" baseline="0"/>
            <a:t> </a:t>
          </a:r>
          <a:r>
            <a:rPr lang="en-IN" sz="3200" b="1" baseline="0">
              <a:solidFill>
                <a:srgbClr val="00BFFF"/>
              </a:solidFill>
            </a:rPr>
            <a:t>Orders</a:t>
          </a:r>
          <a:endParaRPr lang="en-IN" sz="3200" b="1">
            <a:solidFill>
              <a:srgbClr val="00BFFF"/>
            </a:solidFill>
          </a:endParaRPr>
        </a:p>
      </xdr:txBody>
    </xdr:sp>
    <xdr:clientData/>
  </xdr:twoCellAnchor>
  <xdr:twoCellAnchor>
    <xdr:from>
      <xdr:col>23</xdr:col>
      <xdr:colOff>413054</xdr:colOff>
      <xdr:row>7</xdr:row>
      <xdr:rowOff>57594</xdr:rowOff>
    </xdr:from>
    <xdr:to>
      <xdr:col>28</xdr:col>
      <xdr:colOff>241928</xdr:colOff>
      <xdr:row>16</xdr:row>
      <xdr:rowOff>530</xdr:rowOff>
    </xdr:to>
    <xdr:sp macro="" textlink="">
      <xdr:nvSpPr>
        <xdr:cNvPr id="31" name="Rectangle: Rounded Corners 30">
          <a:extLst>
            <a:ext uri="{FF2B5EF4-FFF2-40B4-BE49-F238E27FC236}">
              <a16:creationId xmlns:a16="http://schemas.microsoft.com/office/drawing/2014/main" id="{217F672E-38C0-4731-9E08-FC67C95C5A76}"/>
            </a:ext>
          </a:extLst>
        </xdr:cNvPr>
        <xdr:cNvSpPr/>
      </xdr:nvSpPr>
      <xdr:spPr>
        <a:xfrm>
          <a:off x="14433854" y="1391094"/>
          <a:ext cx="2876874" cy="165743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3200" b="1">
              <a:solidFill>
                <a:srgbClr val="00BFFF"/>
              </a:solidFill>
            </a:rPr>
            <a:t>Avg</a:t>
          </a:r>
          <a:r>
            <a:rPr lang="en-IN" sz="3200"/>
            <a:t>.</a:t>
          </a:r>
          <a:r>
            <a:rPr lang="en-IN" sz="3200" b="1">
              <a:solidFill>
                <a:srgbClr val="00BFFF"/>
              </a:solidFill>
            </a:rPr>
            <a:t>Rating</a:t>
          </a:r>
        </a:p>
      </xdr:txBody>
    </xdr:sp>
    <xdr:clientData/>
  </xdr:twoCellAnchor>
  <xdr:twoCellAnchor editAs="oneCell">
    <xdr:from>
      <xdr:col>9</xdr:col>
      <xdr:colOff>476250</xdr:colOff>
      <xdr:row>2</xdr:row>
      <xdr:rowOff>0</xdr:rowOff>
    </xdr:from>
    <xdr:to>
      <xdr:col>11</xdr:col>
      <xdr:colOff>110987</xdr:colOff>
      <xdr:row>6</xdr:row>
      <xdr:rowOff>95250</xdr:rowOff>
    </xdr:to>
    <xdr:pic>
      <xdr:nvPicPr>
        <xdr:cNvPr id="33" name="Graphic 32" descr="Bar graph with upward trend with solid fill">
          <a:extLst>
            <a:ext uri="{FF2B5EF4-FFF2-40B4-BE49-F238E27FC236}">
              <a16:creationId xmlns:a16="http://schemas.microsoft.com/office/drawing/2014/main" id="{F123B953-C8C9-04AD-660F-7AADDEABBB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92467" y="364435"/>
          <a:ext cx="860563" cy="824119"/>
        </a:xfrm>
        <a:prstGeom prst="rect">
          <a:avLst/>
        </a:prstGeom>
      </xdr:spPr>
    </xdr:pic>
    <xdr:clientData/>
  </xdr:twoCellAnchor>
  <xdr:twoCellAnchor editAs="oneCell">
    <xdr:from>
      <xdr:col>9</xdr:col>
      <xdr:colOff>19050</xdr:colOff>
      <xdr:row>8</xdr:row>
      <xdr:rowOff>133350</xdr:rowOff>
    </xdr:from>
    <xdr:to>
      <xdr:col>10</xdr:col>
      <xdr:colOff>438150</xdr:colOff>
      <xdr:row>14</xdr:row>
      <xdr:rowOff>19050</xdr:rowOff>
    </xdr:to>
    <xdr:pic>
      <xdr:nvPicPr>
        <xdr:cNvPr id="6" name="Graphic 5" descr="Bar chart with solid fill">
          <a:extLst>
            <a:ext uri="{FF2B5EF4-FFF2-40B4-BE49-F238E27FC236}">
              <a16:creationId xmlns:a16="http://schemas.microsoft.com/office/drawing/2014/main" id="{A4712F47-1BA9-8052-B081-3D4F303D3FD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505450" y="1657350"/>
          <a:ext cx="1028700" cy="1028700"/>
        </a:xfrm>
        <a:prstGeom prst="rect">
          <a:avLst/>
        </a:prstGeom>
      </xdr:spPr>
    </xdr:pic>
    <xdr:clientData/>
  </xdr:twoCellAnchor>
  <xdr:twoCellAnchor editAs="oneCell">
    <xdr:from>
      <xdr:col>18</xdr:col>
      <xdr:colOff>533400</xdr:colOff>
      <xdr:row>10</xdr:row>
      <xdr:rowOff>0</xdr:rowOff>
    </xdr:from>
    <xdr:to>
      <xdr:col>20</xdr:col>
      <xdr:colOff>152400</xdr:colOff>
      <xdr:row>14</xdr:row>
      <xdr:rowOff>76200</xdr:rowOff>
    </xdr:to>
    <xdr:pic>
      <xdr:nvPicPr>
        <xdr:cNvPr id="12" name="Graphic 11" descr="Shopping cart with solid fill">
          <a:extLst>
            <a:ext uri="{FF2B5EF4-FFF2-40B4-BE49-F238E27FC236}">
              <a16:creationId xmlns:a16="http://schemas.microsoft.com/office/drawing/2014/main" id="{43D40376-9772-20BE-0A5C-477EEACEA88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1506200" y="1905000"/>
          <a:ext cx="838200" cy="838200"/>
        </a:xfrm>
        <a:prstGeom prst="rect">
          <a:avLst/>
        </a:prstGeom>
      </xdr:spPr>
    </xdr:pic>
    <xdr:clientData/>
  </xdr:twoCellAnchor>
  <xdr:twoCellAnchor editAs="oneCell">
    <xdr:from>
      <xdr:col>23</xdr:col>
      <xdr:colOff>381000</xdr:colOff>
      <xdr:row>8</xdr:row>
      <xdr:rowOff>171450</xdr:rowOff>
    </xdr:from>
    <xdr:to>
      <xdr:col>25</xdr:col>
      <xdr:colOff>191400</xdr:colOff>
      <xdr:row>14</xdr:row>
      <xdr:rowOff>58050</xdr:rowOff>
    </xdr:to>
    <xdr:pic>
      <xdr:nvPicPr>
        <xdr:cNvPr id="14" name="Graphic 13" descr="Star with solid fill">
          <a:extLst>
            <a:ext uri="{FF2B5EF4-FFF2-40B4-BE49-F238E27FC236}">
              <a16:creationId xmlns:a16="http://schemas.microsoft.com/office/drawing/2014/main" id="{2535A158-B0A1-ADD2-346F-B0FE3212279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401800" y="1695450"/>
          <a:ext cx="1029600" cy="1029600"/>
        </a:xfrm>
        <a:prstGeom prst="rect">
          <a:avLst/>
        </a:prstGeom>
      </xdr:spPr>
    </xdr:pic>
    <xdr:clientData/>
  </xdr:twoCellAnchor>
  <xdr:oneCellAnchor>
    <xdr:from>
      <xdr:col>10</xdr:col>
      <xdr:colOff>457200</xdr:colOff>
      <xdr:row>11</xdr:row>
      <xdr:rowOff>152401</xdr:rowOff>
    </xdr:from>
    <xdr:ext cx="1790700" cy="518732"/>
    <xdr:sp macro="" textlink="'PIVOT TABLE'!L14">
      <xdr:nvSpPr>
        <xdr:cNvPr id="16" name="TextBox 15">
          <a:extLst>
            <a:ext uri="{FF2B5EF4-FFF2-40B4-BE49-F238E27FC236}">
              <a16:creationId xmlns:a16="http://schemas.microsoft.com/office/drawing/2014/main" id="{E60B4713-DFA0-A8A5-0398-E794FE147C34}"/>
            </a:ext>
          </a:extLst>
        </xdr:cNvPr>
        <xdr:cNvSpPr txBox="1"/>
      </xdr:nvSpPr>
      <xdr:spPr>
        <a:xfrm>
          <a:off x="6553200" y="2247901"/>
          <a:ext cx="1790700" cy="5187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10BDDCE-605D-4BCE-A1DD-1EE742AF1DED}" type="TxLink">
            <a:rPr lang="en-US" sz="2800" b="0" i="0" u="none" strike="noStrike">
              <a:solidFill>
                <a:srgbClr val="00BFFF"/>
              </a:solidFill>
              <a:latin typeface="Bernard MT Condensed" panose="02050806060905020404" pitchFamily="18" charset="0"/>
            </a:rPr>
            <a:pPr/>
            <a:t>₹ 84,936</a:t>
          </a:fld>
          <a:endParaRPr lang="en-IN" sz="2800" b="0">
            <a:solidFill>
              <a:srgbClr val="00BFFF"/>
            </a:solidFill>
            <a:latin typeface="Bernard MT Condensed" panose="02050806060905020404" pitchFamily="18" charset="0"/>
          </a:endParaRPr>
        </a:p>
      </xdr:txBody>
    </xdr:sp>
    <xdr:clientData/>
  </xdr:oneCellAnchor>
  <xdr:twoCellAnchor>
    <xdr:from>
      <xdr:col>22</xdr:col>
      <xdr:colOff>209550</xdr:colOff>
      <xdr:row>16</xdr:row>
      <xdr:rowOff>141515</xdr:rowOff>
    </xdr:from>
    <xdr:to>
      <xdr:col>34</xdr:col>
      <xdr:colOff>410308</xdr:colOff>
      <xdr:row>34</xdr:row>
      <xdr:rowOff>58616</xdr:rowOff>
    </xdr:to>
    <xdr:graphicFrame macro="">
      <xdr:nvGraphicFramePr>
        <xdr:cNvPr id="32" name="Chart 31">
          <a:extLst>
            <a:ext uri="{FF2B5EF4-FFF2-40B4-BE49-F238E27FC236}">
              <a16:creationId xmlns:a16="http://schemas.microsoft.com/office/drawing/2014/main" id="{A82E4367-C2A7-4D3E-8847-F2F3184D7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195943</xdr:colOff>
      <xdr:row>17</xdr:row>
      <xdr:rowOff>54431</xdr:rowOff>
    </xdr:from>
    <xdr:to>
      <xdr:col>21</xdr:col>
      <xdr:colOff>468086</xdr:colOff>
      <xdr:row>34</xdr:row>
      <xdr:rowOff>37413</xdr:rowOff>
    </xdr:to>
    <xdr:graphicFrame macro="">
      <xdr:nvGraphicFramePr>
        <xdr:cNvPr id="34" name="Chart 33">
          <a:extLst>
            <a:ext uri="{FF2B5EF4-FFF2-40B4-BE49-F238E27FC236}">
              <a16:creationId xmlns:a16="http://schemas.microsoft.com/office/drawing/2014/main" id="{8FB4B595-1905-4610-B49D-F6719385F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95250</xdr:colOff>
      <xdr:row>8</xdr:row>
      <xdr:rowOff>19050</xdr:rowOff>
    </xdr:from>
    <xdr:to>
      <xdr:col>18</xdr:col>
      <xdr:colOff>171450</xdr:colOff>
      <xdr:row>12</xdr:row>
      <xdr:rowOff>171450</xdr:rowOff>
    </xdr:to>
    <xdr:sp macro="" textlink="">
      <xdr:nvSpPr>
        <xdr:cNvPr id="38" name="Rectangle 37">
          <a:extLst>
            <a:ext uri="{FF2B5EF4-FFF2-40B4-BE49-F238E27FC236}">
              <a16:creationId xmlns:a16="http://schemas.microsoft.com/office/drawing/2014/main" id="{D61D89B2-7B4A-7CF5-0A11-D6AA43A6DB9C}"/>
            </a:ext>
          </a:extLst>
        </xdr:cNvPr>
        <xdr:cNvSpPr/>
      </xdr:nvSpPr>
      <xdr:spPr>
        <a:xfrm>
          <a:off x="8629650" y="1543050"/>
          <a:ext cx="2514600" cy="914400"/>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400" b="1">
              <a:solidFill>
                <a:srgbClr val="00BFFF"/>
              </a:solidFill>
            </a:rPr>
            <a:t>         </a:t>
          </a:r>
          <a:r>
            <a:rPr lang="en-IN" sz="3200" b="1">
              <a:solidFill>
                <a:srgbClr val="00BFFF"/>
              </a:solidFill>
            </a:rPr>
            <a:t>Total</a:t>
          </a:r>
          <a:r>
            <a:rPr lang="en-IN" sz="2400" b="1">
              <a:solidFill>
                <a:srgbClr val="00BFFF"/>
              </a:solidFill>
            </a:rPr>
            <a:t> </a:t>
          </a:r>
          <a:r>
            <a:rPr lang="en-IN" sz="3200" b="1">
              <a:solidFill>
                <a:srgbClr val="00BFFF"/>
              </a:solidFill>
            </a:rPr>
            <a:t>Profit</a:t>
          </a:r>
        </a:p>
      </xdr:txBody>
    </xdr:sp>
    <xdr:clientData/>
  </xdr:twoCellAnchor>
  <xdr:twoCellAnchor editAs="oneCell">
    <xdr:from>
      <xdr:col>14</xdr:col>
      <xdr:colOff>0</xdr:colOff>
      <xdr:row>9</xdr:row>
      <xdr:rowOff>19050</xdr:rowOff>
    </xdr:from>
    <xdr:to>
      <xdr:col>15</xdr:col>
      <xdr:colOff>420000</xdr:colOff>
      <xdr:row>14</xdr:row>
      <xdr:rowOff>96150</xdr:rowOff>
    </xdr:to>
    <xdr:pic>
      <xdr:nvPicPr>
        <xdr:cNvPr id="40" name="Graphic 39" descr="Coins with solid fill">
          <a:extLst>
            <a:ext uri="{FF2B5EF4-FFF2-40B4-BE49-F238E27FC236}">
              <a16:creationId xmlns:a16="http://schemas.microsoft.com/office/drawing/2014/main" id="{3243ADDA-CC0E-80AB-0EDD-61751E59FF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534400" y="1733550"/>
          <a:ext cx="1029600" cy="1029600"/>
        </a:xfrm>
        <a:prstGeom prst="rect">
          <a:avLst/>
        </a:prstGeom>
      </xdr:spPr>
    </xdr:pic>
    <xdr:clientData/>
  </xdr:twoCellAnchor>
  <xdr:twoCellAnchor>
    <xdr:from>
      <xdr:col>15</xdr:col>
      <xdr:colOff>438150</xdr:colOff>
      <xdr:row>12</xdr:row>
      <xdr:rowOff>0</xdr:rowOff>
    </xdr:from>
    <xdr:to>
      <xdr:col>18</xdr:col>
      <xdr:colOff>381000</xdr:colOff>
      <xdr:row>14</xdr:row>
      <xdr:rowOff>152400</xdr:rowOff>
    </xdr:to>
    <xdr:sp macro="" textlink="'PIVOT TABLE'!L16">
      <xdr:nvSpPr>
        <xdr:cNvPr id="42" name="TextBox 41">
          <a:extLst>
            <a:ext uri="{FF2B5EF4-FFF2-40B4-BE49-F238E27FC236}">
              <a16:creationId xmlns:a16="http://schemas.microsoft.com/office/drawing/2014/main" id="{AEED8A09-45D2-B1CA-2A73-8343A93E00C7}"/>
            </a:ext>
          </a:extLst>
        </xdr:cNvPr>
        <xdr:cNvSpPr txBox="1"/>
      </xdr:nvSpPr>
      <xdr:spPr>
        <a:xfrm>
          <a:off x="9582150" y="2286000"/>
          <a:ext cx="17716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D3AA31-5B6B-479F-9EB4-E8F2AF6898FF}" type="TxLink">
            <a:rPr lang="en-US" sz="2400" b="0" i="0" u="none" strike="noStrike">
              <a:ln>
                <a:noFill/>
              </a:ln>
              <a:solidFill>
                <a:srgbClr val="00BFFF"/>
              </a:solidFill>
              <a:latin typeface="Bernard MT Condensed" panose="02050806060905020404" pitchFamily="18" charset="0"/>
            </a:rPr>
            <a:pPr/>
            <a:t>₹ 4,044.55</a:t>
          </a:fld>
          <a:endParaRPr lang="en-IN" sz="2400">
            <a:ln>
              <a:noFill/>
            </a:ln>
            <a:solidFill>
              <a:srgbClr val="00BFFF"/>
            </a:solidFill>
            <a:latin typeface="Bernard MT Condensed" panose="02050806060905020404" pitchFamily="18" charset="0"/>
          </a:endParaRPr>
        </a:p>
      </xdr:txBody>
    </xdr:sp>
    <xdr:clientData/>
  </xdr:twoCellAnchor>
  <xdr:twoCellAnchor>
    <xdr:from>
      <xdr:col>20</xdr:col>
      <xdr:colOff>247650</xdr:colOff>
      <xdr:row>11</xdr:row>
      <xdr:rowOff>133350</xdr:rowOff>
    </xdr:from>
    <xdr:to>
      <xdr:col>22</xdr:col>
      <xdr:colOff>495300</xdr:colOff>
      <xdr:row>14</xdr:row>
      <xdr:rowOff>152400</xdr:rowOff>
    </xdr:to>
    <xdr:sp macro="" textlink="'PIVOT TABLE'!M27">
      <xdr:nvSpPr>
        <xdr:cNvPr id="44" name="TextBox 43">
          <a:extLst>
            <a:ext uri="{FF2B5EF4-FFF2-40B4-BE49-F238E27FC236}">
              <a16:creationId xmlns:a16="http://schemas.microsoft.com/office/drawing/2014/main" id="{4B06AD9C-7CB3-7846-21FC-91F5B2290B32}"/>
            </a:ext>
          </a:extLst>
        </xdr:cNvPr>
        <xdr:cNvSpPr txBox="1"/>
      </xdr:nvSpPr>
      <xdr:spPr>
        <a:xfrm>
          <a:off x="12439650" y="2228850"/>
          <a:ext cx="146685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0C2980-D3CC-425F-A968-C3A052AFBC83}" type="TxLink">
            <a:rPr lang="en-US" sz="2800" b="0" i="0" u="none" strike="noStrike">
              <a:ln>
                <a:noFill/>
              </a:ln>
              <a:solidFill>
                <a:srgbClr val="00BFFF"/>
              </a:solidFill>
              <a:latin typeface="Bernard MT Condensed" panose="02050806060905020404" pitchFamily="18" charset="0"/>
            </a:rPr>
            <a:pPr/>
            <a:t>274</a:t>
          </a:fld>
          <a:endParaRPr lang="en-IN" sz="2800">
            <a:ln>
              <a:noFill/>
            </a:ln>
            <a:solidFill>
              <a:srgbClr val="00BFFF"/>
            </a:solidFill>
            <a:latin typeface="Bernard MT Condensed" panose="02050806060905020404" pitchFamily="18" charset="0"/>
          </a:endParaRPr>
        </a:p>
      </xdr:txBody>
    </xdr:sp>
    <xdr:clientData/>
  </xdr:twoCellAnchor>
  <xdr:twoCellAnchor>
    <xdr:from>
      <xdr:col>25</xdr:col>
      <xdr:colOff>190500</xdr:colOff>
      <xdr:row>11</xdr:row>
      <xdr:rowOff>171450</xdr:rowOff>
    </xdr:from>
    <xdr:to>
      <xdr:col>27</xdr:col>
      <xdr:colOff>514350</xdr:colOff>
      <xdr:row>14</xdr:row>
      <xdr:rowOff>95250</xdr:rowOff>
    </xdr:to>
    <xdr:sp macro="" textlink="'PIVOT TABLE'!J44">
      <xdr:nvSpPr>
        <xdr:cNvPr id="46" name="TextBox 45">
          <a:extLst>
            <a:ext uri="{FF2B5EF4-FFF2-40B4-BE49-F238E27FC236}">
              <a16:creationId xmlns:a16="http://schemas.microsoft.com/office/drawing/2014/main" id="{FC105E5B-6D9A-B8F3-4CA9-44B59688D594}"/>
            </a:ext>
          </a:extLst>
        </xdr:cNvPr>
        <xdr:cNvSpPr txBox="1"/>
      </xdr:nvSpPr>
      <xdr:spPr>
        <a:xfrm>
          <a:off x="15430500" y="2266950"/>
          <a:ext cx="15430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61F49C-35A9-4B3D-98CB-64931BE92EE4}" type="TxLink">
            <a:rPr lang="en-US" sz="2800" b="0" i="0" u="none" strike="noStrike">
              <a:solidFill>
                <a:srgbClr val="00BFFF"/>
              </a:solidFill>
              <a:latin typeface="Bernard MT Condensed" panose="02050806060905020404" pitchFamily="18" charset="0"/>
            </a:rPr>
            <a:pPr/>
            <a:t>7.18</a:t>
          </a:fld>
          <a:endParaRPr lang="en-IN" sz="2800">
            <a:solidFill>
              <a:srgbClr val="00BFFF"/>
            </a:solidFill>
            <a:latin typeface="Bernard MT Condensed" panose="02050806060905020404" pitchFamily="18" charset="0"/>
          </a:endParaRPr>
        </a:p>
      </xdr:txBody>
    </xdr:sp>
    <xdr:clientData/>
  </xdr:twoCellAnchor>
  <xdr:twoCellAnchor>
    <xdr:from>
      <xdr:col>36</xdr:col>
      <xdr:colOff>272142</xdr:colOff>
      <xdr:row>17</xdr:row>
      <xdr:rowOff>119743</xdr:rowOff>
    </xdr:from>
    <xdr:to>
      <xdr:col>42</xdr:col>
      <xdr:colOff>10885</xdr:colOff>
      <xdr:row>32</xdr:row>
      <xdr:rowOff>87085</xdr:rowOff>
    </xdr:to>
    <xdr:graphicFrame macro="">
      <xdr:nvGraphicFramePr>
        <xdr:cNvPr id="47" name="Chart 46">
          <a:extLst>
            <a:ext uri="{FF2B5EF4-FFF2-40B4-BE49-F238E27FC236}">
              <a16:creationId xmlns:a16="http://schemas.microsoft.com/office/drawing/2014/main" id="{537719D0-1392-4FA4-8329-64B4C603E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174171</xdr:colOff>
      <xdr:row>36</xdr:row>
      <xdr:rowOff>95250</xdr:rowOff>
    </xdr:from>
    <xdr:to>
      <xdr:col>21</xdr:col>
      <xdr:colOff>457201</xdr:colOff>
      <xdr:row>57</xdr:row>
      <xdr:rowOff>87084</xdr:rowOff>
    </xdr:to>
    <xdr:graphicFrame macro="">
      <xdr:nvGraphicFramePr>
        <xdr:cNvPr id="48" name="Chart 47">
          <a:extLst>
            <a:ext uri="{FF2B5EF4-FFF2-40B4-BE49-F238E27FC236}">
              <a16:creationId xmlns:a16="http://schemas.microsoft.com/office/drawing/2014/main" id="{7728EAEF-534B-4C28-A758-0FE332DA2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22</xdr:col>
      <xdr:colOff>218347</xdr:colOff>
      <xdr:row>35</xdr:row>
      <xdr:rowOff>120842</xdr:rowOff>
    </xdr:from>
    <xdr:to>
      <xdr:col>34</xdr:col>
      <xdr:colOff>473363</xdr:colOff>
      <xdr:row>57</xdr:row>
      <xdr:rowOff>-1</xdr:rowOff>
    </xdr:to>
    <xdr:graphicFrame macro="">
      <xdr:nvGraphicFramePr>
        <xdr:cNvPr id="49" name="Chart 48">
          <a:extLst>
            <a:ext uri="{FF2B5EF4-FFF2-40B4-BE49-F238E27FC236}">
              <a16:creationId xmlns:a16="http://schemas.microsoft.com/office/drawing/2014/main" id="{FCD751E8-035F-4E6C-BE76-447B7E15E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35</xdr:col>
      <xdr:colOff>210867</xdr:colOff>
      <xdr:row>36</xdr:row>
      <xdr:rowOff>19050</xdr:rowOff>
    </xdr:from>
    <xdr:to>
      <xdr:col>42</xdr:col>
      <xdr:colOff>0</xdr:colOff>
      <xdr:row>57</xdr:row>
      <xdr:rowOff>54429</xdr:rowOff>
    </xdr:to>
    <xdr:graphicFrame macro="">
      <xdr:nvGraphicFramePr>
        <xdr:cNvPr id="50" name="Chart 49">
          <a:extLst>
            <a:ext uri="{FF2B5EF4-FFF2-40B4-BE49-F238E27FC236}">
              <a16:creationId xmlns:a16="http://schemas.microsoft.com/office/drawing/2014/main" id="{3ABD9ECC-C87C-426D-9A72-EBA7C2439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28</xdr:col>
      <xdr:colOff>466165</xdr:colOff>
      <xdr:row>2</xdr:row>
      <xdr:rowOff>28335</xdr:rowOff>
    </xdr:from>
    <xdr:to>
      <xdr:col>42</xdr:col>
      <xdr:colOff>26894</xdr:colOff>
      <xdr:row>15</xdr:row>
      <xdr:rowOff>125505</xdr:rowOff>
    </xdr:to>
    <mc:AlternateContent xmlns:mc="http://schemas.openxmlformats.org/markup-compatibility/2006" xmlns:tsle="http://schemas.microsoft.com/office/drawing/2012/timeslicer">
      <mc:Choice Requires="tsle">
        <xdr:graphicFrame macro="">
          <xdr:nvGraphicFramePr>
            <xdr:cNvPr id="51" name="Time">
              <a:extLst>
                <a:ext uri="{FF2B5EF4-FFF2-40B4-BE49-F238E27FC236}">
                  <a16:creationId xmlns:a16="http://schemas.microsoft.com/office/drawing/2014/main" id="{BD9763B2-1A30-4398-A6DB-83644F707685}"/>
                </a:ext>
              </a:extLst>
            </xdr:cNvPr>
            <xdr:cNvGraphicFramePr/>
          </xdr:nvGraphicFramePr>
          <xdr:xfrm>
            <a:off x="0" y="0"/>
            <a:ext cx="0" cy="0"/>
          </xdr:xfrm>
          <a:graphic>
            <a:graphicData uri="http://schemas.microsoft.com/office/drawing/2012/timeslicer">
              <tsle:timeslicer name="Time"/>
            </a:graphicData>
          </a:graphic>
        </xdr:graphicFrame>
      </mc:Choice>
      <mc:Fallback xmlns="">
        <xdr:sp macro="" textlink="">
          <xdr:nvSpPr>
            <xdr:cNvPr id="0" name=""/>
            <xdr:cNvSpPr>
              <a:spLocks noTextEdit="1"/>
            </xdr:cNvSpPr>
          </xdr:nvSpPr>
          <xdr:spPr>
            <a:xfrm>
              <a:off x="17534965" y="388553"/>
              <a:ext cx="8095129" cy="243858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606879</xdr:colOff>
      <xdr:row>14</xdr:row>
      <xdr:rowOff>38100</xdr:rowOff>
    </xdr:from>
    <xdr:to>
      <xdr:col>8</xdr:col>
      <xdr:colOff>571929</xdr:colOff>
      <xdr:row>23</xdr:row>
      <xdr:rowOff>133349</xdr:rowOff>
    </xdr:to>
    <mc:AlternateContent xmlns:mc="http://schemas.openxmlformats.org/markup-compatibility/2006" xmlns:a14="http://schemas.microsoft.com/office/drawing/2010/main">
      <mc:Choice Requires="a14">
        <xdr:graphicFrame macro="">
          <xdr:nvGraphicFramePr>
            <xdr:cNvPr id="52" name="City 1">
              <a:extLst>
                <a:ext uri="{FF2B5EF4-FFF2-40B4-BE49-F238E27FC236}">
                  <a16:creationId xmlns:a16="http://schemas.microsoft.com/office/drawing/2014/main" id="{F6AB475D-8EF9-421A-A63D-68A530E074B7}"/>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045279" y="2559627"/>
              <a:ext cx="2403450" cy="1716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21771</xdr:colOff>
      <xdr:row>23</xdr:row>
      <xdr:rowOff>181408</xdr:rowOff>
    </xdr:from>
    <xdr:to>
      <xdr:col>8</xdr:col>
      <xdr:colOff>566057</xdr:colOff>
      <xdr:row>34</xdr:row>
      <xdr:rowOff>38100</xdr:rowOff>
    </xdr:to>
    <mc:AlternateContent xmlns:mc="http://schemas.openxmlformats.org/markup-compatibility/2006" xmlns:a14="http://schemas.microsoft.com/office/drawing/2010/main">
      <mc:Choice Requires="a14">
        <xdr:graphicFrame macro="">
          <xdr:nvGraphicFramePr>
            <xdr:cNvPr id="55" name="Branch 1">
              <a:extLst>
                <a:ext uri="{FF2B5EF4-FFF2-40B4-BE49-F238E27FC236}">
                  <a16:creationId xmlns:a16="http://schemas.microsoft.com/office/drawing/2014/main" id="{5C3594E5-4CE6-40EA-A45E-9E76233252AB}"/>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3069771" y="4323917"/>
              <a:ext cx="2373086" cy="1837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23912</xdr:colOff>
      <xdr:row>33</xdr:row>
      <xdr:rowOff>44585</xdr:rowOff>
    </xdr:from>
    <xdr:to>
      <xdr:col>8</xdr:col>
      <xdr:colOff>552450</xdr:colOff>
      <xdr:row>40</xdr:row>
      <xdr:rowOff>48638</xdr:rowOff>
    </xdr:to>
    <mc:AlternateContent xmlns:mc="http://schemas.openxmlformats.org/markup-compatibility/2006" xmlns:a14="http://schemas.microsoft.com/office/drawing/2010/main">
      <mc:Choice Requires="a14">
        <xdr:graphicFrame macro="">
          <xdr:nvGraphicFramePr>
            <xdr:cNvPr id="56" name="Gender 1">
              <a:extLst>
                <a:ext uri="{FF2B5EF4-FFF2-40B4-BE49-F238E27FC236}">
                  <a16:creationId xmlns:a16="http://schemas.microsoft.com/office/drawing/2014/main" id="{059855C7-B30B-4BFD-9DCF-6FEFDDA5F6C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071912" y="5988185"/>
              <a:ext cx="2357338" cy="1264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51707</xdr:colOff>
      <xdr:row>40</xdr:row>
      <xdr:rowOff>37522</xdr:rowOff>
    </xdr:from>
    <xdr:to>
      <xdr:col>8</xdr:col>
      <xdr:colOff>583907</xdr:colOff>
      <xdr:row>57</xdr:row>
      <xdr:rowOff>19049</xdr:rowOff>
    </xdr:to>
    <mc:AlternateContent xmlns:mc="http://schemas.openxmlformats.org/markup-compatibility/2006" xmlns:a14="http://schemas.microsoft.com/office/drawing/2010/main">
      <mc:Choice Requires="a14">
        <xdr:graphicFrame macro="">
          <xdr:nvGraphicFramePr>
            <xdr:cNvPr id="53" name="Product line 1">
              <a:extLst>
                <a:ext uri="{FF2B5EF4-FFF2-40B4-BE49-F238E27FC236}">
                  <a16:creationId xmlns:a16="http://schemas.microsoft.com/office/drawing/2014/main" id="{638BFCF3-4788-406A-83C1-90183F2AC1E8}"/>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3099707" y="7241886"/>
              <a:ext cx="2361000" cy="3043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254000</xdr:colOff>
      <xdr:row>3</xdr:row>
      <xdr:rowOff>1</xdr:rowOff>
    </xdr:from>
    <xdr:to>
      <xdr:col>8</xdr:col>
      <xdr:colOff>227263</xdr:colOff>
      <xdr:row>12</xdr:row>
      <xdr:rowOff>158980</xdr:rowOff>
    </xdr:to>
    <xdr:pic>
      <xdr:nvPicPr>
        <xdr:cNvPr id="61" name="Picture 60">
          <a:extLst>
            <a:ext uri="{FF2B5EF4-FFF2-40B4-BE49-F238E27FC236}">
              <a16:creationId xmlns:a16="http://schemas.microsoft.com/office/drawing/2014/main" id="{601A386B-9564-6730-59D7-6C26994EE5DC}"/>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3328737" y="561475"/>
          <a:ext cx="1818105" cy="184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15240</xdr:colOff>
      <xdr:row>0</xdr:row>
      <xdr:rowOff>175260</xdr:rowOff>
    </xdr:from>
    <xdr:to>
      <xdr:col>20</xdr:col>
      <xdr:colOff>407406</xdr:colOff>
      <xdr:row>26</xdr:row>
      <xdr:rowOff>15089</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9BEDE651-390D-4880-8D4E-7562C852CF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182600" y="175260"/>
              <a:ext cx="5268966" cy="459470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452673</xdr:colOff>
      <xdr:row>41</xdr:row>
      <xdr:rowOff>7545</xdr:rowOff>
    </xdr:from>
    <xdr:to>
      <xdr:col>5</xdr:col>
      <xdr:colOff>120713</xdr:colOff>
      <xdr:row>63</xdr:row>
      <xdr:rowOff>67901</xdr:rowOff>
    </xdr:to>
    <xdr:graphicFrame macro="">
      <xdr:nvGraphicFramePr>
        <xdr:cNvPr id="5" name="Chart 4">
          <a:extLst>
            <a:ext uri="{FF2B5EF4-FFF2-40B4-BE49-F238E27FC236}">
              <a16:creationId xmlns:a16="http://schemas.microsoft.com/office/drawing/2014/main" id="{8E58BCA9-14DB-4E15-8FDB-2E3576A37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392318</xdr:colOff>
      <xdr:row>30</xdr:row>
      <xdr:rowOff>143348</xdr:rowOff>
    </xdr:from>
    <xdr:to>
      <xdr:col>11</xdr:col>
      <xdr:colOff>233881</xdr:colOff>
      <xdr:row>45</xdr:row>
      <xdr:rowOff>15090</xdr:rowOff>
    </xdr:to>
    <xdr:graphicFrame macro="">
      <xdr:nvGraphicFramePr>
        <xdr:cNvPr id="10" name="Chart 9">
          <a:extLst>
            <a:ext uri="{FF2B5EF4-FFF2-40B4-BE49-F238E27FC236}">
              <a16:creationId xmlns:a16="http://schemas.microsoft.com/office/drawing/2014/main" id="{145C3C5A-D17E-446A-A8C6-B570305A1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265813</xdr:colOff>
      <xdr:row>1</xdr:row>
      <xdr:rowOff>17318</xdr:rowOff>
    </xdr:from>
    <xdr:to>
      <xdr:col>46</xdr:col>
      <xdr:colOff>381000</xdr:colOff>
      <xdr:row>60</xdr:row>
      <xdr:rowOff>155864</xdr:rowOff>
    </xdr:to>
    <xdr:sp macro="" textlink="">
      <xdr:nvSpPr>
        <xdr:cNvPr id="5" name="Rectangle 4">
          <a:extLst>
            <a:ext uri="{FF2B5EF4-FFF2-40B4-BE49-F238E27FC236}">
              <a16:creationId xmlns:a16="http://schemas.microsoft.com/office/drawing/2014/main" id="{8D18199B-2921-C13B-A5EB-96835CC58940}"/>
            </a:ext>
          </a:extLst>
        </xdr:cNvPr>
        <xdr:cNvSpPr/>
      </xdr:nvSpPr>
      <xdr:spPr>
        <a:xfrm>
          <a:off x="2675860" y="194527"/>
          <a:ext cx="25420675" cy="10593895"/>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372534</xdr:colOff>
      <xdr:row>11</xdr:row>
      <xdr:rowOff>56445</xdr:rowOff>
    </xdr:from>
    <xdr:to>
      <xdr:col>8</xdr:col>
      <xdr:colOff>406400</xdr:colOff>
      <xdr:row>60</xdr:row>
      <xdr:rowOff>50800</xdr:rowOff>
    </xdr:to>
    <xdr:sp macro="" textlink="">
      <xdr:nvSpPr>
        <xdr:cNvPr id="6" name="Rectangle: Rounded Corners 5">
          <a:extLst>
            <a:ext uri="{FF2B5EF4-FFF2-40B4-BE49-F238E27FC236}">
              <a16:creationId xmlns:a16="http://schemas.microsoft.com/office/drawing/2014/main" id="{ADEA86DF-599C-05C8-197E-09F9274F85C5}"/>
            </a:ext>
          </a:extLst>
        </xdr:cNvPr>
        <xdr:cNvSpPr/>
      </xdr:nvSpPr>
      <xdr:spPr>
        <a:xfrm>
          <a:off x="2818460" y="2022593"/>
          <a:ext cx="2479792" cy="8752651"/>
        </a:xfrm>
        <a:prstGeom prst="roundRect">
          <a:avLst/>
        </a:prstGeom>
        <a:gradFill>
          <a:gsLst>
            <a:gs pos="50000">
              <a:schemeClr val="accent4"/>
            </a:gs>
            <a:gs pos="100000">
              <a:schemeClr val="accent4"/>
            </a:gs>
            <a:gs pos="99000">
              <a:schemeClr val="accent4"/>
            </a:gs>
            <a:gs pos="19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374402</xdr:colOff>
      <xdr:row>1</xdr:row>
      <xdr:rowOff>124047</xdr:rowOff>
    </xdr:from>
    <xdr:to>
      <xdr:col>8</xdr:col>
      <xdr:colOff>408756</xdr:colOff>
      <xdr:row>10</xdr:row>
      <xdr:rowOff>106326</xdr:rowOff>
    </xdr:to>
    <xdr:sp macro="" textlink="">
      <xdr:nvSpPr>
        <xdr:cNvPr id="2" name="Rectangle: Rounded Corners 1">
          <a:extLst>
            <a:ext uri="{FF2B5EF4-FFF2-40B4-BE49-F238E27FC236}">
              <a16:creationId xmlns:a16="http://schemas.microsoft.com/office/drawing/2014/main" id="{AABA731A-C0E5-AEE4-1515-25F37D4A1201}"/>
            </a:ext>
          </a:extLst>
        </xdr:cNvPr>
        <xdr:cNvSpPr/>
      </xdr:nvSpPr>
      <xdr:spPr>
        <a:xfrm>
          <a:off x="2784449" y="301256"/>
          <a:ext cx="2444400" cy="1577163"/>
        </a:xfrm>
        <a:prstGeom prst="roundRect">
          <a:avLst/>
        </a:prstGeom>
        <a:gradFill>
          <a:gsLst>
            <a:gs pos="50000">
              <a:schemeClr val="accent4"/>
            </a:gs>
            <a:gs pos="100000">
              <a:schemeClr val="accent4"/>
            </a:gs>
            <a:gs pos="99000">
              <a:schemeClr val="accent4"/>
            </a:gs>
            <a:gs pos="19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549350</xdr:colOff>
      <xdr:row>1</xdr:row>
      <xdr:rowOff>159489</xdr:rowOff>
    </xdr:from>
    <xdr:to>
      <xdr:col>35</xdr:col>
      <xdr:colOff>318978</xdr:colOff>
      <xdr:row>10</xdr:row>
      <xdr:rowOff>88605</xdr:rowOff>
    </xdr:to>
    <xdr:sp macro="" textlink="">
      <xdr:nvSpPr>
        <xdr:cNvPr id="3" name="Rectangle: Rounded Corners 2">
          <a:extLst>
            <a:ext uri="{FF2B5EF4-FFF2-40B4-BE49-F238E27FC236}">
              <a16:creationId xmlns:a16="http://schemas.microsoft.com/office/drawing/2014/main" id="{56E37440-EA9E-5991-F025-27B344276630}"/>
            </a:ext>
          </a:extLst>
        </xdr:cNvPr>
        <xdr:cNvSpPr/>
      </xdr:nvSpPr>
      <xdr:spPr>
        <a:xfrm>
          <a:off x="5369443" y="336698"/>
          <a:ext cx="16037442" cy="1524000"/>
        </a:xfrm>
        <a:prstGeom prst="roundRect">
          <a:avLst/>
        </a:prstGeom>
        <a:gradFill>
          <a:gsLst>
            <a:gs pos="59000">
              <a:schemeClr val="accent4"/>
            </a:gs>
            <a:gs pos="100000">
              <a:schemeClr val="accent4"/>
            </a:gs>
            <a:gs pos="99000">
              <a:schemeClr val="accent4"/>
            </a:gs>
            <a:gs pos="26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5400">
              <a:solidFill>
                <a:schemeClr val="tx2">
                  <a:lumMod val="90000"/>
                  <a:lumOff val="10000"/>
                </a:schemeClr>
              </a:solidFill>
              <a:latin typeface="Bauhaus 93" panose="04030905020B02020C02" pitchFamily="82" charset="0"/>
            </a:rPr>
            <a:t>COVID</a:t>
          </a:r>
          <a:r>
            <a:rPr lang="en-IN" sz="5400" baseline="0">
              <a:solidFill>
                <a:schemeClr val="tx2">
                  <a:lumMod val="90000"/>
                  <a:lumOff val="10000"/>
                </a:schemeClr>
              </a:solidFill>
              <a:latin typeface="Bauhaus 93" panose="04030905020B02020C02" pitchFamily="82" charset="0"/>
            </a:rPr>
            <a:t> - 19 DASHBOARD</a:t>
          </a:r>
          <a:endParaRPr lang="en-IN" sz="5400">
            <a:solidFill>
              <a:schemeClr val="tx2">
                <a:lumMod val="90000"/>
                <a:lumOff val="10000"/>
              </a:schemeClr>
            </a:solidFill>
            <a:latin typeface="Bauhaus 93" panose="04030905020B02020C02" pitchFamily="82" charset="0"/>
          </a:endParaRPr>
        </a:p>
      </xdr:txBody>
    </xdr:sp>
    <xdr:clientData/>
  </xdr:twoCellAnchor>
  <xdr:twoCellAnchor>
    <xdr:from>
      <xdr:col>35</xdr:col>
      <xdr:colOff>463428</xdr:colOff>
      <xdr:row>1</xdr:row>
      <xdr:rowOff>136934</xdr:rowOff>
    </xdr:from>
    <xdr:to>
      <xdr:col>40</xdr:col>
      <xdr:colOff>496185</xdr:colOff>
      <xdr:row>10</xdr:row>
      <xdr:rowOff>66050</xdr:rowOff>
    </xdr:to>
    <xdr:sp macro="" textlink="">
      <xdr:nvSpPr>
        <xdr:cNvPr id="9" name="Rectangle: Rounded Corners 8">
          <a:extLst>
            <a:ext uri="{FF2B5EF4-FFF2-40B4-BE49-F238E27FC236}">
              <a16:creationId xmlns:a16="http://schemas.microsoft.com/office/drawing/2014/main" id="{27FFB0CF-A3D7-4681-B56B-5183819AEB7D}"/>
            </a:ext>
          </a:extLst>
        </xdr:cNvPr>
        <xdr:cNvSpPr/>
      </xdr:nvSpPr>
      <xdr:spPr>
        <a:xfrm>
          <a:off x="21799428" y="323201"/>
          <a:ext cx="3080757" cy="1605516"/>
        </a:xfrm>
        <a:prstGeom prst="roundRect">
          <a:avLst/>
        </a:prstGeom>
        <a:gradFill>
          <a:gsLst>
            <a:gs pos="50000">
              <a:schemeClr val="accent4"/>
            </a:gs>
            <a:gs pos="100000">
              <a:schemeClr val="accent4"/>
            </a:gs>
            <a:gs pos="99000">
              <a:schemeClr val="accent4"/>
            </a:gs>
            <a:gs pos="19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41</xdr:col>
      <xdr:colOff>84199</xdr:colOff>
      <xdr:row>1</xdr:row>
      <xdr:rowOff>147566</xdr:rowOff>
    </xdr:from>
    <xdr:to>
      <xdr:col>46</xdr:col>
      <xdr:colOff>117241</xdr:colOff>
      <xdr:row>10</xdr:row>
      <xdr:rowOff>76682</xdr:rowOff>
    </xdr:to>
    <xdr:sp macro="" textlink="">
      <xdr:nvSpPr>
        <xdr:cNvPr id="10" name="Rectangle: Rounded Corners 9">
          <a:extLst>
            <a:ext uri="{FF2B5EF4-FFF2-40B4-BE49-F238E27FC236}">
              <a16:creationId xmlns:a16="http://schemas.microsoft.com/office/drawing/2014/main" id="{38CD5345-BB97-43AF-A962-98B89AD41C25}"/>
            </a:ext>
          </a:extLst>
        </xdr:cNvPr>
        <xdr:cNvSpPr/>
      </xdr:nvSpPr>
      <xdr:spPr>
        <a:xfrm>
          <a:off x="24787176" y="324775"/>
          <a:ext cx="3045600" cy="1524000"/>
        </a:xfrm>
        <a:prstGeom prst="roundRect">
          <a:avLst/>
        </a:prstGeom>
        <a:gradFill>
          <a:gsLst>
            <a:gs pos="50000">
              <a:schemeClr val="accent4"/>
            </a:gs>
            <a:gs pos="100000">
              <a:schemeClr val="accent4"/>
            </a:gs>
            <a:gs pos="99000">
              <a:schemeClr val="accent4"/>
            </a:gs>
            <a:gs pos="19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544944</xdr:colOff>
      <xdr:row>11</xdr:row>
      <xdr:rowOff>53163</xdr:rowOff>
    </xdr:from>
    <xdr:to>
      <xdr:col>20</xdr:col>
      <xdr:colOff>70883</xdr:colOff>
      <xdr:row>35</xdr:row>
      <xdr:rowOff>44539</xdr:rowOff>
    </xdr:to>
    <xdr:sp macro="" textlink="">
      <xdr:nvSpPr>
        <xdr:cNvPr id="11" name="Rectangle: Rounded Corners 10">
          <a:extLst>
            <a:ext uri="{FF2B5EF4-FFF2-40B4-BE49-F238E27FC236}">
              <a16:creationId xmlns:a16="http://schemas.microsoft.com/office/drawing/2014/main" id="{53A8F842-4B59-40F2-8A19-B23674BA91ED}"/>
            </a:ext>
          </a:extLst>
        </xdr:cNvPr>
        <xdr:cNvSpPr/>
      </xdr:nvSpPr>
      <xdr:spPr>
        <a:xfrm>
          <a:off x="5365037" y="2002465"/>
          <a:ext cx="6756079" cy="4244400"/>
        </a:xfrm>
        <a:prstGeom prst="roundRect">
          <a:avLst/>
        </a:prstGeom>
        <a:gradFill>
          <a:gsLst>
            <a:gs pos="40000">
              <a:srgbClr val="20B7F0"/>
            </a:gs>
            <a:gs pos="100000">
              <a:srgbClr val="44C0EF"/>
            </a:gs>
            <a:gs pos="94000">
              <a:srgbClr val="2EBAF0"/>
            </a:gs>
            <a:gs pos="100000">
              <a:srgbClr val="00B0F0"/>
            </a:gs>
            <a:gs pos="17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481150</xdr:colOff>
      <xdr:row>11</xdr:row>
      <xdr:rowOff>12887</xdr:rowOff>
    </xdr:from>
    <xdr:to>
      <xdr:col>40</xdr:col>
      <xdr:colOff>513907</xdr:colOff>
      <xdr:row>19</xdr:row>
      <xdr:rowOff>119212</xdr:rowOff>
    </xdr:to>
    <xdr:sp macro="" textlink="">
      <xdr:nvSpPr>
        <xdr:cNvPr id="13" name="Rectangle: Rounded Corners 12">
          <a:extLst>
            <a:ext uri="{FF2B5EF4-FFF2-40B4-BE49-F238E27FC236}">
              <a16:creationId xmlns:a16="http://schemas.microsoft.com/office/drawing/2014/main" id="{C37FBB04-43B9-403B-AC60-A1D434C91E8B}"/>
            </a:ext>
          </a:extLst>
        </xdr:cNvPr>
        <xdr:cNvSpPr/>
      </xdr:nvSpPr>
      <xdr:spPr>
        <a:xfrm>
          <a:off x="21569057" y="1962189"/>
          <a:ext cx="3045315" cy="1524000"/>
        </a:xfrm>
        <a:prstGeom prst="roundRect">
          <a:avLst/>
        </a:prstGeom>
        <a:gradFill>
          <a:gsLst>
            <a:gs pos="50000">
              <a:schemeClr val="accent4"/>
            </a:gs>
            <a:gs pos="100000">
              <a:schemeClr val="accent4"/>
            </a:gs>
            <a:gs pos="99000">
              <a:schemeClr val="accent4"/>
            </a:gs>
            <a:gs pos="19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41</xdr:col>
      <xdr:colOff>84200</xdr:colOff>
      <xdr:row>11</xdr:row>
      <xdr:rowOff>5798</xdr:rowOff>
    </xdr:from>
    <xdr:to>
      <xdr:col>46</xdr:col>
      <xdr:colOff>116957</xdr:colOff>
      <xdr:row>19</xdr:row>
      <xdr:rowOff>112123</xdr:rowOff>
    </xdr:to>
    <xdr:sp macro="" textlink="">
      <xdr:nvSpPr>
        <xdr:cNvPr id="14" name="Rectangle: Rounded Corners 13">
          <a:extLst>
            <a:ext uri="{FF2B5EF4-FFF2-40B4-BE49-F238E27FC236}">
              <a16:creationId xmlns:a16="http://schemas.microsoft.com/office/drawing/2014/main" id="{034F7FDA-134E-42A8-A775-5E5FDC6B964D}"/>
            </a:ext>
          </a:extLst>
        </xdr:cNvPr>
        <xdr:cNvSpPr/>
      </xdr:nvSpPr>
      <xdr:spPr>
        <a:xfrm>
          <a:off x="24787177" y="1955100"/>
          <a:ext cx="3045315" cy="1524000"/>
        </a:xfrm>
        <a:prstGeom prst="roundRect">
          <a:avLst/>
        </a:prstGeom>
        <a:gradFill>
          <a:gsLst>
            <a:gs pos="50000">
              <a:schemeClr val="accent4"/>
            </a:gs>
            <a:gs pos="100000">
              <a:schemeClr val="accent4"/>
            </a:gs>
            <a:gs pos="99000">
              <a:schemeClr val="accent4"/>
            </a:gs>
            <a:gs pos="19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460744</xdr:colOff>
      <xdr:row>20</xdr:row>
      <xdr:rowOff>99237</xdr:rowOff>
    </xdr:from>
    <xdr:to>
      <xdr:col>46</xdr:col>
      <xdr:colOff>223284</xdr:colOff>
      <xdr:row>60</xdr:row>
      <xdr:rowOff>17721</xdr:rowOff>
    </xdr:to>
    <xdr:sp macro="" textlink="">
      <xdr:nvSpPr>
        <xdr:cNvPr id="16" name="Rectangle: Rounded Corners 15">
          <a:extLst>
            <a:ext uri="{FF2B5EF4-FFF2-40B4-BE49-F238E27FC236}">
              <a16:creationId xmlns:a16="http://schemas.microsoft.com/office/drawing/2014/main" id="{10F1DCE3-65B0-4179-A9AE-E479F260FFB7}"/>
            </a:ext>
          </a:extLst>
        </xdr:cNvPr>
        <xdr:cNvSpPr/>
      </xdr:nvSpPr>
      <xdr:spPr>
        <a:xfrm>
          <a:off x="21796744" y="3824570"/>
          <a:ext cx="6468140" cy="7369151"/>
        </a:xfrm>
        <a:prstGeom prst="roundRect">
          <a:avLst/>
        </a:prstGeom>
        <a:gradFill>
          <a:gsLst>
            <a:gs pos="100000">
              <a:schemeClr val="accent4"/>
            </a:gs>
            <a:gs pos="99000">
              <a:schemeClr val="accent4"/>
            </a:gs>
            <a:gs pos="19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272041</xdr:colOff>
      <xdr:row>11</xdr:row>
      <xdr:rowOff>28352</xdr:rowOff>
    </xdr:from>
    <xdr:to>
      <xdr:col>35</xdr:col>
      <xdr:colOff>318977</xdr:colOff>
      <xdr:row>35</xdr:row>
      <xdr:rowOff>19728</xdr:rowOff>
    </xdr:to>
    <xdr:sp macro="" textlink="">
      <xdr:nvSpPr>
        <xdr:cNvPr id="17" name="Rectangle: Rounded Corners 16">
          <a:extLst>
            <a:ext uri="{FF2B5EF4-FFF2-40B4-BE49-F238E27FC236}">
              <a16:creationId xmlns:a16="http://schemas.microsoft.com/office/drawing/2014/main" id="{78E1A554-740D-4751-824C-46A6568F8308}"/>
            </a:ext>
          </a:extLst>
        </xdr:cNvPr>
        <xdr:cNvSpPr/>
      </xdr:nvSpPr>
      <xdr:spPr>
        <a:xfrm>
          <a:off x="12322274" y="1977654"/>
          <a:ext cx="9084610" cy="4244400"/>
        </a:xfrm>
        <a:prstGeom prst="roundRect">
          <a:avLst/>
        </a:prstGeom>
        <a:gradFill>
          <a:gsLst>
            <a:gs pos="50000">
              <a:schemeClr val="accent4"/>
            </a:gs>
            <a:gs pos="100000">
              <a:schemeClr val="accent4"/>
            </a:gs>
            <a:gs pos="99000">
              <a:schemeClr val="accent4"/>
            </a:gs>
            <a:gs pos="19000">
              <a:schemeClr val="accent1">
                <a:lumMod val="30000"/>
                <a:lumOff val="70000"/>
              </a:schemeClr>
            </a:gs>
          </a:gsLst>
          <a:lin ang="5400000" scaled="1"/>
        </a:gradFill>
        <a:ln w="15875">
          <a:solidFill>
            <a:schemeClr val="dk1">
              <a:shade val="15000"/>
            </a:schemeClr>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oneCellAnchor>
    <xdr:from>
      <xdr:col>36</xdr:col>
      <xdr:colOff>443022</xdr:colOff>
      <xdr:row>2</xdr:row>
      <xdr:rowOff>88604</xdr:rowOff>
    </xdr:from>
    <xdr:ext cx="1949302" cy="726558"/>
    <xdr:sp macro="" textlink="">
      <xdr:nvSpPr>
        <xdr:cNvPr id="19" name="TextBox 18">
          <a:extLst>
            <a:ext uri="{FF2B5EF4-FFF2-40B4-BE49-F238E27FC236}">
              <a16:creationId xmlns:a16="http://schemas.microsoft.com/office/drawing/2014/main" id="{05FBC990-97E3-1FEC-C505-812CB27E8A2A}"/>
            </a:ext>
          </a:extLst>
        </xdr:cNvPr>
        <xdr:cNvSpPr txBox="1"/>
      </xdr:nvSpPr>
      <xdr:spPr>
        <a:xfrm>
          <a:off x="22133441" y="443023"/>
          <a:ext cx="1949302" cy="72655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pPr algn="ctr"/>
          <a:r>
            <a:rPr lang="en-IN" sz="2400" b="1"/>
            <a:t>TOTAL</a:t>
          </a:r>
          <a:r>
            <a:rPr lang="en-IN" sz="2400"/>
            <a:t> </a:t>
          </a:r>
          <a:r>
            <a:rPr lang="en-IN" sz="2400" b="1"/>
            <a:t>CASES</a:t>
          </a:r>
        </a:p>
      </xdr:txBody>
    </xdr:sp>
    <xdr:clientData/>
  </xdr:oneCellAnchor>
  <xdr:oneCellAnchor>
    <xdr:from>
      <xdr:col>36</xdr:col>
      <xdr:colOff>407581</xdr:colOff>
      <xdr:row>11</xdr:row>
      <xdr:rowOff>106323</xdr:rowOff>
    </xdr:from>
    <xdr:ext cx="2002466" cy="762003"/>
    <xdr:sp macro="" textlink="">
      <xdr:nvSpPr>
        <xdr:cNvPr id="20" name="TextBox 19">
          <a:extLst>
            <a:ext uri="{FF2B5EF4-FFF2-40B4-BE49-F238E27FC236}">
              <a16:creationId xmlns:a16="http://schemas.microsoft.com/office/drawing/2014/main" id="{93FB028B-EF61-C9E2-4A74-EEB8EC167D4C}"/>
            </a:ext>
          </a:extLst>
        </xdr:cNvPr>
        <xdr:cNvSpPr txBox="1"/>
      </xdr:nvSpPr>
      <xdr:spPr>
        <a:xfrm>
          <a:off x="22098000" y="2055625"/>
          <a:ext cx="2002466" cy="76200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noAutofit/>
        </a:bodyPr>
        <a:lstStyle/>
        <a:p>
          <a:r>
            <a:rPr lang="en-IN" sz="2400" b="1"/>
            <a:t>TOTAL</a:t>
          </a:r>
          <a:r>
            <a:rPr lang="en-IN" sz="2400" b="1" baseline="0"/>
            <a:t> DEATH</a:t>
          </a:r>
          <a:endParaRPr lang="en-IN" sz="2400" b="1"/>
        </a:p>
      </xdr:txBody>
    </xdr:sp>
    <xdr:clientData/>
  </xdr:oneCellAnchor>
  <xdr:oneCellAnchor>
    <xdr:from>
      <xdr:col>41</xdr:col>
      <xdr:colOff>336698</xdr:colOff>
      <xdr:row>2</xdr:row>
      <xdr:rowOff>106326</xdr:rowOff>
    </xdr:from>
    <xdr:ext cx="2587255" cy="468013"/>
    <xdr:sp macro="" textlink="">
      <xdr:nvSpPr>
        <xdr:cNvPr id="21" name="TextBox 20">
          <a:extLst>
            <a:ext uri="{FF2B5EF4-FFF2-40B4-BE49-F238E27FC236}">
              <a16:creationId xmlns:a16="http://schemas.microsoft.com/office/drawing/2014/main" id="{04AD553C-C3C1-0F67-D87D-0BB24EF607DD}"/>
            </a:ext>
          </a:extLst>
        </xdr:cNvPr>
        <xdr:cNvSpPr txBox="1"/>
      </xdr:nvSpPr>
      <xdr:spPr>
        <a:xfrm>
          <a:off x="25039675" y="460745"/>
          <a:ext cx="2587255" cy="468013"/>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t">
          <a:spAutoFit/>
        </a:bodyPr>
        <a:lstStyle/>
        <a:p>
          <a:pPr algn="ctr"/>
          <a:r>
            <a:rPr lang="en-IN" sz="2400" b="1"/>
            <a:t>TOTAL</a:t>
          </a:r>
          <a:r>
            <a:rPr lang="en-IN" sz="2400" b="1" baseline="0"/>
            <a:t> RECOVERY</a:t>
          </a:r>
          <a:endParaRPr lang="en-IN" sz="2400" b="1"/>
        </a:p>
      </xdr:txBody>
    </xdr:sp>
    <xdr:clientData/>
  </xdr:oneCellAnchor>
  <xdr:oneCellAnchor>
    <xdr:from>
      <xdr:col>41</xdr:col>
      <xdr:colOff>212651</xdr:colOff>
      <xdr:row>11</xdr:row>
      <xdr:rowOff>124046</xdr:rowOff>
    </xdr:from>
    <xdr:ext cx="2906233" cy="468013"/>
    <xdr:sp macro="" textlink="">
      <xdr:nvSpPr>
        <xdr:cNvPr id="22" name="TextBox 21">
          <a:extLst>
            <a:ext uri="{FF2B5EF4-FFF2-40B4-BE49-F238E27FC236}">
              <a16:creationId xmlns:a16="http://schemas.microsoft.com/office/drawing/2014/main" id="{02467AA9-D81E-FE3A-B91F-ACF4F1C7DE9A}"/>
            </a:ext>
          </a:extLst>
        </xdr:cNvPr>
        <xdr:cNvSpPr txBox="1"/>
      </xdr:nvSpPr>
      <xdr:spPr>
        <a:xfrm>
          <a:off x="24915628" y="2073348"/>
          <a:ext cx="2906233" cy="468013"/>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r>
            <a:rPr lang="en-IN" sz="2400" b="1"/>
            <a:t>TOTAL</a:t>
          </a:r>
          <a:r>
            <a:rPr lang="en-IN" sz="2400" b="1" baseline="0"/>
            <a:t> VACCINATION</a:t>
          </a:r>
          <a:endParaRPr lang="en-IN" sz="2400" b="1"/>
        </a:p>
      </xdr:txBody>
    </xdr:sp>
    <xdr:clientData/>
  </xdr:oneCellAnchor>
  <xdr:twoCellAnchor>
    <xdr:from>
      <xdr:col>9</xdr:col>
      <xdr:colOff>88604</xdr:colOff>
      <xdr:row>12</xdr:row>
      <xdr:rowOff>88604</xdr:rowOff>
    </xdr:from>
    <xdr:to>
      <xdr:col>19</xdr:col>
      <xdr:colOff>549348</xdr:colOff>
      <xdr:row>33</xdr:row>
      <xdr:rowOff>124046</xdr:rowOff>
    </xdr:to>
    <xdr:graphicFrame macro="">
      <xdr:nvGraphicFramePr>
        <xdr:cNvPr id="4" name="Chart 3">
          <a:extLst>
            <a:ext uri="{FF2B5EF4-FFF2-40B4-BE49-F238E27FC236}">
              <a16:creationId xmlns:a16="http://schemas.microsoft.com/office/drawing/2014/main" id="{4C5A0564-59C9-4F25-9975-61E0A70BC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466971</xdr:colOff>
      <xdr:row>12</xdr:row>
      <xdr:rowOff>81513</xdr:rowOff>
    </xdr:from>
    <xdr:to>
      <xdr:col>35</xdr:col>
      <xdr:colOff>141766</xdr:colOff>
      <xdr:row>33</xdr:row>
      <xdr:rowOff>159487</xdr:rowOff>
    </xdr:to>
    <xdr:graphicFrame macro="">
      <xdr:nvGraphicFramePr>
        <xdr:cNvPr id="7" name="Chart 6">
          <a:extLst>
            <a:ext uri="{FF2B5EF4-FFF2-40B4-BE49-F238E27FC236}">
              <a16:creationId xmlns:a16="http://schemas.microsoft.com/office/drawing/2014/main" id="{87D60CC5-67D1-4E30-9178-20EB031427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555575</xdr:colOff>
      <xdr:row>36</xdr:row>
      <xdr:rowOff>63794</xdr:rowOff>
    </xdr:from>
    <xdr:to>
      <xdr:col>20</xdr:col>
      <xdr:colOff>81514</xdr:colOff>
      <xdr:row>60</xdr:row>
      <xdr:rowOff>55171</xdr:rowOff>
    </xdr:to>
    <xdr:sp macro="" textlink="">
      <xdr:nvSpPr>
        <xdr:cNvPr id="8" name="Rectangle: Rounded Corners 7">
          <a:extLst>
            <a:ext uri="{FF2B5EF4-FFF2-40B4-BE49-F238E27FC236}">
              <a16:creationId xmlns:a16="http://schemas.microsoft.com/office/drawing/2014/main" id="{D6A5313B-79FC-4984-85D4-3CAF5DD6855A}"/>
            </a:ext>
          </a:extLst>
        </xdr:cNvPr>
        <xdr:cNvSpPr/>
      </xdr:nvSpPr>
      <xdr:spPr>
        <a:xfrm>
          <a:off x="5375668" y="6443329"/>
          <a:ext cx="6756079" cy="4244400"/>
        </a:xfrm>
        <a:prstGeom prst="roundRect">
          <a:avLst/>
        </a:prstGeom>
        <a:gradFill>
          <a:gsLst>
            <a:gs pos="40000">
              <a:srgbClr val="20B7F0"/>
            </a:gs>
            <a:gs pos="100000">
              <a:srgbClr val="44C0EF"/>
            </a:gs>
            <a:gs pos="94000">
              <a:srgbClr val="2EBAF0"/>
            </a:gs>
            <a:gs pos="100000">
              <a:srgbClr val="00B0F0"/>
            </a:gs>
            <a:gs pos="17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282674</xdr:colOff>
      <xdr:row>36</xdr:row>
      <xdr:rowOff>38984</xdr:rowOff>
    </xdr:from>
    <xdr:to>
      <xdr:col>35</xdr:col>
      <xdr:colOff>329610</xdr:colOff>
      <xdr:row>60</xdr:row>
      <xdr:rowOff>30361</xdr:rowOff>
    </xdr:to>
    <xdr:sp macro="" textlink="">
      <xdr:nvSpPr>
        <xdr:cNvPr id="15" name="Rectangle: Rounded Corners 14">
          <a:extLst>
            <a:ext uri="{FF2B5EF4-FFF2-40B4-BE49-F238E27FC236}">
              <a16:creationId xmlns:a16="http://schemas.microsoft.com/office/drawing/2014/main" id="{F32D0A75-F73A-4562-9730-C0492DCCD593}"/>
            </a:ext>
          </a:extLst>
        </xdr:cNvPr>
        <xdr:cNvSpPr/>
      </xdr:nvSpPr>
      <xdr:spPr>
        <a:xfrm>
          <a:off x="12332907" y="6418519"/>
          <a:ext cx="9084610" cy="4244400"/>
        </a:xfrm>
        <a:prstGeom prst="roundRect">
          <a:avLst/>
        </a:prstGeom>
        <a:gradFill>
          <a:gsLst>
            <a:gs pos="50000">
              <a:schemeClr val="accent4"/>
            </a:gs>
            <a:gs pos="100000">
              <a:schemeClr val="accent4"/>
            </a:gs>
            <a:gs pos="99000">
              <a:schemeClr val="accent4"/>
            </a:gs>
            <a:gs pos="19000">
              <a:schemeClr val="accent1">
                <a:lumMod val="30000"/>
                <a:lumOff val="70000"/>
              </a:schemeClr>
            </a:gs>
          </a:gsLst>
          <a:lin ang="5400000" scaled="1"/>
        </a:gradFill>
        <a:ln w="15875">
          <a:solidFill>
            <a:schemeClr val="dk1">
              <a:shade val="15000"/>
            </a:schemeClr>
          </a:solidFill>
        </a:ln>
        <a:effectLst>
          <a:outerShdw blurRad="50800" dist="38100" dir="2700000" algn="tl" rotWithShape="0">
            <a:prstClr val="black">
              <a:alpha val="40000"/>
            </a:prstClr>
          </a:outerShdw>
        </a:effectLst>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329046</xdr:colOff>
      <xdr:row>37</xdr:row>
      <xdr:rowOff>1</xdr:rowOff>
    </xdr:from>
    <xdr:to>
      <xdr:col>19</xdr:col>
      <xdr:colOff>207819</xdr:colOff>
      <xdr:row>59</xdr:row>
      <xdr:rowOff>135467</xdr:rowOff>
    </xdr:to>
    <xdr:graphicFrame macro="">
      <xdr:nvGraphicFramePr>
        <xdr:cNvPr id="26" name="Chart 25">
          <a:extLst>
            <a:ext uri="{FF2B5EF4-FFF2-40B4-BE49-F238E27FC236}">
              <a16:creationId xmlns:a16="http://schemas.microsoft.com/office/drawing/2014/main" id="{63D68A09-06FF-4F16-BD70-8C9E33B11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48</xdr:col>
      <xdr:colOff>440266</xdr:colOff>
      <xdr:row>9</xdr:row>
      <xdr:rowOff>101601</xdr:rowOff>
    </xdr:from>
    <xdr:ext cx="184731" cy="264560"/>
    <xdr:sp macro="" textlink="">
      <xdr:nvSpPr>
        <xdr:cNvPr id="27" name="TextBox 26">
          <a:extLst>
            <a:ext uri="{FF2B5EF4-FFF2-40B4-BE49-F238E27FC236}">
              <a16:creationId xmlns:a16="http://schemas.microsoft.com/office/drawing/2014/main" id="{B2C94374-29C8-66D5-C841-F8EBEC710866}"/>
            </a:ext>
          </a:extLst>
        </xdr:cNvPr>
        <xdr:cNvSpPr txBox="1"/>
      </xdr:nvSpPr>
      <xdr:spPr>
        <a:xfrm>
          <a:off x="29701066" y="177800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49</xdr:col>
      <xdr:colOff>575733</xdr:colOff>
      <xdr:row>15</xdr:row>
      <xdr:rowOff>152400</xdr:rowOff>
    </xdr:from>
    <xdr:ext cx="184731" cy="264560"/>
    <xdr:sp macro="" textlink="">
      <xdr:nvSpPr>
        <xdr:cNvPr id="28" name="TextBox 27">
          <a:extLst>
            <a:ext uri="{FF2B5EF4-FFF2-40B4-BE49-F238E27FC236}">
              <a16:creationId xmlns:a16="http://schemas.microsoft.com/office/drawing/2014/main" id="{4C12FC8D-C39C-F85B-2040-9C7BA9FA4BB7}"/>
            </a:ext>
          </a:extLst>
        </xdr:cNvPr>
        <xdr:cNvSpPr txBox="1"/>
      </xdr:nvSpPr>
      <xdr:spPr>
        <a:xfrm>
          <a:off x="30446133" y="2946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37</xdr:col>
      <xdr:colOff>440266</xdr:colOff>
      <xdr:row>6</xdr:row>
      <xdr:rowOff>16934</xdr:rowOff>
    </xdr:from>
    <xdr:ext cx="184731" cy="264560"/>
    <xdr:sp macro="" textlink="">
      <xdr:nvSpPr>
        <xdr:cNvPr id="29" name="TextBox 28">
          <a:extLst>
            <a:ext uri="{FF2B5EF4-FFF2-40B4-BE49-F238E27FC236}">
              <a16:creationId xmlns:a16="http://schemas.microsoft.com/office/drawing/2014/main" id="{4449322A-0255-F6F4-6483-72686357FAF0}"/>
            </a:ext>
          </a:extLst>
        </xdr:cNvPr>
        <xdr:cNvSpPr txBox="1"/>
      </xdr:nvSpPr>
      <xdr:spPr>
        <a:xfrm>
          <a:off x="22995466" y="113453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37</xdr:col>
      <xdr:colOff>209501</xdr:colOff>
      <xdr:row>5</xdr:row>
      <xdr:rowOff>67733</xdr:rowOff>
    </xdr:from>
    <xdr:ext cx="1693333" cy="745067"/>
    <xdr:sp macro="" textlink="'PIVOTE TABLE'!I28">
      <xdr:nvSpPr>
        <xdr:cNvPr id="30" name="TextBox 29">
          <a:extLst>
            <a:ext uri="{FF2B5EF4-FFF2-40B4-BE49-F238E27FC236}">
              <a16:creationId xmlns:a16="http://schemas.microsoft.com/office/drawing/2014/main" id="{547CCF1C-1E95-6E7B-788F-8F1C6E0F219E}"/>
            </a:ext>
          </a:extLst>
        </xdr:cNvPr>
        <xdr:cNvSpPr txBox="1"/>
      </xdr:nvSpPr>
      <xdr:spPr>
        <a:xfrm>
          <a:off x="22502431" y="953780"/>
          <a:ext cx="1693333" cy="7450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fld id="{40FEC6B0-6795-4CDC-85D1-9FDCF4934F38}" type="TxLink">
            <a:rPr lang="en-US" sz="2800" b="0" i="0" u="none" strike="noStrike">
              <a:solidFill>
                <a:srgbClr val="000000"/>
              </a:solidFill>
              <a:latin typeface="Aptos Narrow"/>
            </a:rPr>
            <a:pPr algn="l"/>
            <a:t>0</a:t>
          </a:fld>
          <a:endParaRPr lang="en-IN" sz="2800"/>
        </a:p>
      </xdr:txBody>
    </xdr:sp>
    <xdr:clientData/>
  </xdr:oneCellAnchor>
  <xdr:oneCellAnchor>
    <xdr:from>
      <xdr:col>42</xdr:col>
      <xdr:colOff>333547</xdr:colOff>
      <xdr:row>5</xdr:row>
      <xdr:rowOff>50799</xdr:rowOff>
    </xdr:from>
    <xdr:ext cx="1710267" cy="530658"/>
    <xdr:sp macro="" textlink="'PIVOTE TABLE'!I29">
      <xdr:nvSpPr>
        <xdr:cNvPr id="31" name="TextBox 30">
          <a:extLst>
            <a:ext uri="{FF2B5EF4-FFF2-40B4-BE49-F238E27FC236}">
              <a16:creationId xmlns:a16="http://schemas.microsoft.com/office/drawing/2014/main" id="{63BD9068-828B-2820-A678-33324FA6005E}"/>
            </a:ext>
          </a:extLst>
        </xdr:cNvPr>
        <xdr:cNvSpPr txBox="1"/>
      </xdr:nvSpPr>
      <xdr:spPr>
        <a:xfrm>
          <a:off x="25639035" y="936846"/>
          <a:ext cx="1710267"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14AD1BC6-DA4B-4283-86AA-B293810C07DA}" type="TxLink">
            <a:rPr lang="en-US" sz="2800" b="0" i="0" u="none" strike="noStrike">
              <a:solidFill>
                <a:srgbClr val="000000"/>
              </a:solidFill>
              <a:latin typeface="Aptos Narrow"/>
            </a:rPr>
            <a:pPr algn="ctr"/>
            <a:t>0</a:t>
          </a:fld>
          <a:endParaRPr lang="en-IN" sz="2800"/>
        </a:p>
      </xdr:txBody>
    </xdr:sp>
    <xdr:clientData/>
  </xdr:oneCellAnchor>
  <xdr:oneCellAnchor>
    <xdr:from>
      <xdr:col>37</xdr:col>
      <xdr:colOff>51196</xdr:colOff>
      <xdr:row>14</xdr:row>
      <xdr:rowOff>67735</xdr:rowOff>
    </xdr:from>
    <xdr:ext cx="1896534" cy="530658"/>
    <xdr:sp macro="" textlink="'PIVOTE TABLE'!I29">
      <xdr:nvSpPr>
        <xdr:cNvPr id="32" name="TextBox 31">
          <a:extLst>
            <a:ext uri="{FF2B5EF4-FFF2-40B4-BE49-F238E27FC236}">
              <a16:creationId xmlns:a16="http://schemas.microsoft.com/office/drawing/2014/main" id="{149B1163-AC8D-0288-8B0C-9F00DD361A62}"/>
            </a:ext>
          </a:extLst>
        </xdr:cNvPr>
        <xdr:cNvSpPr txBox="1"/>
      </xdr:nvSpPr>
      <xdr:spPr>
        <a:xfrm>
          <a:off x="22846345" y="2564501"/>
          <a:ext cx="189653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B5B8E25-D8F8-42A6-B880-4F6F52FB22AD}" type="TxLink">
            <a:rPr lang="en-US" sz="2800" b="0" i="0" u="none" strike="noStrike">
              <a:solidFill>
                <a:srgbClr val="000000"/>
              </a:solidFill>
              <a:latin typeface="Aptos Narrow"/>
            </a:rPr>
            <a:pPr/>
            <a:t>0</a:t>
          </a:fld>
          <a:endParaRPr lang="en-IN" sz="2800"/>
        </a:p>
      </xdr:txBody>
    </xdr:sp>
    <xdr:clientData/>
  </xdr:oneCellAnchor>
  <xdr:oneCellAnchor>
    <xdr:from>
      <xdr:col>42</xdr:col>
      <xdr:colOff>312676</xdr:colOff>
      <xdr:row>14</xdr:row>
      <xdr:rowOff>33868</xdr:rowOff>
    </xdr:from>
    <xdr:ext cx="2048934" cy="530658"/>
    <xdr:sp macro="" textlink="'PIVOTE TABLE'!I31">
      <xdr:nvSpPr>
        <xdr:cNvPr id="33" name="TextBox 32">
          <a:extLst>
            <a:ext uri="{FF2B5EF4-FFF2-40B4-BE49-F238E27FC236}">
              <a16:creationId xmlns:a16="http://schemas.microsoft.com/office/drawing/2014/main" id="{46A8CE4F-1B40-E552-C562-F1FBCA4F2B67}"/>
            </a:ext>
          </a:extLst>
        </xdr:cNvPr>
        <xdr:cNvSpPr txBox="1"/>
      </xdr:nvSpPr>
      <xdr:spPr>
        <a:xfrm>
          <a:off x="25618164" y="2514798"/>
          <a:ext cx="204893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06FA8D3-05A2-4194-B7A9-677326AFB5E3}" type="TxLink">
            <a:rPr lang="en-US" sz="2800" b="0" i="0" u="none" strike="noStrike">
              <a:solidFill>
                <a:srgbClr val="000000"/>
              </a:solidFill>
              <a:latin typeface="Aptos Narrow"/>
            </a:rPr>
            <a:pPr/>
            <a:t>0</a:t>
          </a:fld>
          <a:endParaRPr lang="en-IN" sz="2800"/>
        </a:p>
      </xdr:txBody>
    </xdr:sp>
    <xdr:clientData/>
  </xdr:oneCellAnchor>
  <xdr:twoCellAnchor>
    <xdr:from>
      <xdr:col>35</xdr:col>
      <xdr:colOff>339517</xdr:colOff>
      <xdr:row>20</xdr:row>
      <xdr:rowOff>183904</xdr:rowOff>
    </xdr:from>
    <xdr:to>
      <xdr:col>46</xdr:col>
      <xdr:colOff>118533</xdr:colOff>
      <xdr:row>59</xdr:row>
      <xdr:rowOff>67734</xdr:rowOff>
    </xdr:to>
    <xdr:graphicFrame macro="">
      <xdr:nvGraphicFramePr>
        <xdr:cNvPr id="35" name="Chart 34">
          <a:extLst>
            <a:ext uri="{FF2B5EF4-FFF2-40B4-BE49-F238E27FC236}">
              <a16:creationId xmlns:a16="http://schemas.microsoft.com/office/drawing/2014/main" id="{5E8B2227-10EC-4615-A5DC-8DE10D891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xdr:colOff>
      <xdr:row>37</xdr:row>
      <xdr:rowOff>76200</xdr:rowOff>
    </xdr:from>
    <xdr:to>
      <xdr:col>35</xdr:col>
      <xdr:colOff>38101</xdr:colOff>
      <xdr:row>59</xdr:row>
      <xdr:rowOff>133349</xdr:rowOff>
    </xdr:to>
    <xdr:graphicFrame macro="">
      <xdr:nvGraphicFramePr>
        <xdr:cNvPr id="37" name="Chart 36">
          <a:extLst>
            <a:ext uri="{FF2B5EF4-FFF2-40B4-BE49-F238E27FC236}">
              <a16:creationId xmlns:a16="http://schemas.microsoft.com/office/drawing/2014/main" id="{0242BC20-B28F-41FE-9DB8-6796C0DE32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284673</xdr:colOff>
      <xdr:row>2</xdr:row>
      <xdr:rowOff>97287</xdr:rowOff>
    </xdr:from>
    <xdr:to>
      <xdr:col>7</xdr:col>
      <xdr:colOff>402567</xdr:colOff>
      <xdr:row>10</xdr:row>
      <xdr:rowOff>7731</xdr:rowOff>
    </xdr:to>
    <xdr:pic>
      <xdr:nvPicPr>
        <xdr:cNvPr id="43" name="Picture 42">
          <a:extLst>
            <a:ext uri="{FF2B5EF4-FFF2-40B4-BE49-F238E27FC236}">
              <a16:creationId xmlns:a16="http://schemas.microsoft.com/office/drawing/2014/main" id="{D8012E91-5243-AD55-F4D3-2672B21EF050}"/>
            </a:ext>
          </a:extLst>
        </xdr:cNvPr>
        <xdr:cNvPicPr>
          <a:picLocks noChangeAspect="1"/>
        </xdr:cNvPicPr>
      </xdr:nvPicPr>
      <xdr:blipFill>
        <a:blip xmlns:r="http://schemas.openxmlformats.org/officeDocument/2006/relationships" r:embed="rId6" cstate="print">
          <a:duotone>
            <a:prstClr val="black"/>
            <a:schemeClr val="tx2">
              <a:lumMod val="75000"/>
              <a:lumOff val="25000"/>
              <a:tint val="45000"/>
              <a:satMod val="400000"/>
            </a:schemeClr>
          </a:duotone>
          <a:extLst>
            <a:ext uri="{28A0092B-C50C-407E-A947-70E740481C1C}">
              <a14:useLocalDpi xmlns:a14="http://schemas.microsoft.com/office/drawing/2010/main" val="0"/>
            </a:ext>
          </a:extLst>
        </a:blip>
        <a:stretch>
          <a:fillRect/>
        </a:stretch>
      </xdr:blipFill>
      <xdr:spPr>
        <a:xfrm>
          <a:off x="3303918" y="471098"/>
          <a:ext cx="1325592" cy="1405690"/>
        </a:xfrm>
        <a:prstGeom prst="rect">
          <a:avLst/>
        </a:prstGeom>
      </xdr:spPr>
    </xdr:pic>
    <xdr:clientData/>
  </xdr:twoCellAnchor>
  <xdr:twoCellAnchor editAs="oneCell">
    <xdr:from>
      <xdr:col>9</xdr:col>
      <xdr:colOff>254000</xdr:colOff>
      <xdr:row>2</xdr:row>
      <xdr:rowOff>152401</xdr:rowOff>
    </xdr:from>
    <xdr:to>
      <xdr:col>11</xdr:col>
      <xdr:colOff>118533</xdr:colOff>
      <xdr:row>8</xdr:row>
      <xdr:rowOff>118534</xdr:rowOff>
    </xdr:to>
    <xdr:pic>
      <xdr:nvPicPr>
        <xdr:cNvPr id="45" name="Picture 44">
          <a:extLst>
            <a:ext uri="{FF2B5EF4-FFF2-40B4-BE49-F238E27FC236}">
              <a16:creationId xmlns:a16="http://schemas.microsoft.com/office/drawing/2014/main" id="{858FBEFF-1261-404D-BEF7-D1D64321373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740400" y="524934"/>
          <a:ext cx="1083733" cy="1083733"/>
        </a:xfrm>
        <a:prstGeom prst="rect">
          <a:avLst/>
        </a:prstGeom>
      </xdr:spPr>
    </xdr:pic>
    <xdr:clientData/>
  </xdr:twoCellAnchor>
  <xdr:twoCellAnchor editAs="oneCell">
    <xdr:from>
      <xdr:col>33</xdr:col>
      <xdr:colOff>203200</xdr:colOff>
      <xdr:row>2</xdr:row>
      <xdr:rowOff>152401</xdr:rowOff>
    </xdr:from>
    <xdr:to>
      <xdr:col>35</xdr:col>
      <xdr:colOff>67733</xdr:colOff>
      <xdr:row>8</xdr:row>
      <xdr:rowOff>118534</xdr:rowOff>
    </xdr:to>
    <xdr:pic>
      <xdr:nvPicPr>
        <xdr:cNvPr id="46" name="Picture 45">
          <a:extLst>
            <a:ext uri="{FF2B5EF4-FFF2-40B4-BE49-F238E27FC236}">
              <a16:creationId xmlns:a16="http://schemas.microsoft.com/office/drawing/2014/main" id="{F1804225-E6AE-40CC-B186-7D62D174B35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0320000" y="524934"/>
          <a:ext cx="1083733" cy="1083733"/>
        </a:xfrm>
        <a:prstGeom prst="rect">
          <a:avLst/>
        </a:prstGeom>
      </xdr:spPr>
    </xdr:pic>
    <xdr:clientData/>
  </xdr:twoCellAnchor>
  <xdr:twoCellAnchor editAs="oneCell">
    <xdr:from>
      <xdr:col>4</xdr:col>
      <xdr:colOff>451555</xdr:colOff>
      <xdr:row>12</xdr:row>
      <xdr:rowOff>32426</xdr:rowOff>
    </xdr:from>
    <xdr:to>
      <xdr:col>8</xdr:col>
      <xdr:colOff>329259</xdr:colOff>
      <xdr:row>22</xdr:row>
      <xdr:rowOff>88603</xdr:rowOff>
    </xdr:to>
    <mc:AlternateContent xmlns:mc="http://schemas.openxmlformats.org/markup-compatibility/2006" xmlns:a14="http://schemas.microsoft.com/office/drawing/2010/main">
      <mc:Choice Requires="a14">
        <xdr:graphicFrame macro="">
          <xdr:nvGraphicFramePr>
            <xdr:cNvPr id="47" name="Country">
              <a:extLst>
                <a:ext uri="{FF2B5EF4-FFF2-40B4-BE49-F238E27FC236}">
                  <a16:creationId xmlns:a16="http://schemas.microsoft.com/office/drawing/2014/main" id="{CB0CFDFE-16AF-411A-9A11-96D7D59584C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881818" y="2161953"/>
              <a:ext cx="2247062" cy="1825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429827</xdr:colOff>
      <xdr:row>40</xdr:row>
      <xdr:rowOff>64853</xdr:rowOff>
    </xdr:from>
    <xdr:to>
      <xdr:col>8</xdr:col>
      <xdr:colOff>270339</xdr:colOff>
      <xdr:row>58</xdr:row>
      <xdr:rowOff>135736</xdr:rowOff>
    </xdr:to>
    <mc:AlternateContent xmlns:mc="http://schemas.openxmlformats.org/markup-compatibility/2006">
      <mc:Choice xmlns:a14="http://schemas.microsoft.com/office/drawing/2010/main" Requires="a14">
        <xdr:graphicFrame macro="">
          <xdr:nvGraphicFramePr>
            <xdr:cNvPr id="12" name="City 2">
              <a:extLst>
                <a:ext uri="{FF2B5EF4-FFF2-40B4-BE49-F238E27FC236}">
                  <a16:creationId xmlns:a16="http://schemas.microsoft.com/office/drawing/2014/main" id="{94AE1C7F-E41D-4EBA-A5E4-8F6635A2C1BE}"/>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2894167" y="7198470"/>
              <a:ext cx="2304853" cy="32810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460743</xdr:colOff>
      <xdr:row>22</xdr:row>
      <xdr:rowOff>159488</xdr:rowOff>
    </xdr:from>
    <xdr:to>
      <xdr:col>8</xdr:col>
      <xdr:colOff>318976</xdr:colOff>
      <xdr:row>40</xdr:row>
      <xdr:rowOff>88605</xdr:rowOff>
    </xdr:to>
    <mc:AlternateContent xmlns:mc="http://schemas.openxmlformats.org/markup-compatibility/2006" xmlns:a14="http://schemas.microsoft.com/office/drawing/2010/main">
      <mc:Choice Requires="a14">
        <xdr:graphicFrame macro="">
          <xdr:nvGraphicFramePr>
            <xdr:cNvPr id="18" name="State">
              <a:extLst>
                <a:ext uri="{FF2B5EF4-FFF2-40B4-BE49-F238E27FC236}">
                  <a16:creationId xmlns:a16="http://schemas.microsoft.com/office/drawing/2014/main" id="{0C60ED44-5442-4BC7-8206-0C599EB1353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925083" y="4082977"/>
              <a:ext cx="2322574" cy="3139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124047</xdr:colOff>
      <xdr:row>13</xdr:row>
      <xdr:rowOff>106325</xdr:rowOff>
    </xdr:from>
    <xdr:to>
      <xdr:col>42</xdr:col>
      <xdr:colOff>313271</xdr:colOff>
      <xdr:row>17</xdr:row>
      <xdr:rowOff>159489</xdr:rowOff>
    </xdr:to>
    <xdr:pic>
      <xdr:nvPicPr>
        <xdr:cNvPr id="23" name="Picture 22">
          <a:extLst>
            <a:ext uri="{FF2B5EF4-FFF2-40B4-BE49-F238E27FC236}">
              <a16:creationId xmlns:a16="http://schemas.microsoft.com/office/drawing/2014/main" id="{D82B6949-B76E-4E07-9DD4-771CADA3C905}"/>
            </a:ext>
          </a:extLst>
        </xdr:cNvPr>
        <xdr:cNvPicPr>
          <a:picLocks noChangeAspect="1"/>
        </xdr:cNvPicPr>
      </xdr:nvPicPr>
      <xdr:blipFill>
        <a:blip xmlns:r="http://schemas.openxmlformats.org/officeDocument/2006/relationships" r:embed="rId7" cstate="print">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24827024" y="2410046"/>
          <a:ext cx="791735" cy="762001"/>
        </a:xfrm>
        <a:prstGeom prst="rect">
          <a:avLst/>
        </a:prstGeom>
      </xdr:spPr>
    </xdr:pic>
    <xdr:clientData/>
  </xdr:twoCellAnchor>
  <xdr:twoCellAnchor editAs="oneCell">
    <xdr:from>
      <xdr:col>41</xdr:col>
      <xdr:colOff>159488</xdr:colOff>
      <xdr:row>5</xdr:row>
      <xdr:rowOff>17720</xdr:rowOff>
    </xdr:from>
    <xdr:to>
      <xdr:col>42</xdr:col>
      <xdr:colOff>240977</xdr:colOff>
      <xdr:row>8</xdr:row>
      <xdr:rowOff>170093</xdr:rowOff>
    </xdr:to>
    <xdr:pic>
      <xdr:nvPicPr>
        <xdr:cNvPr id="25" name="Picture 24">
          <a:extLst>
            <a:ext uri="{FF2B5EF4-FFF2-40B4-BE49-F238E27FC236}">
              <a16:creationId xmlns:a16="http://schemas.microsoft.com/office/drawing/2014/main" id="{9B90F150-96DC-C56B-381A-592D155C129A}"/>
            </a:ext>
          </a:extLst>
        </xdr:cNvPr>
        <xdr:cNvPicPr>
          <a:picLocks noChangeAspect="1"/>
        </xdr:cNvPicPr>
      </xdr:nvPicPr>
      <xdr:blipFill>
        <a:blip xmlns:r="http://schemas.openxmlformats.org/officeDocument/2006/relationships" r:embed="rId8" cstate="print">
          <a:duotone>
            <a:prstClr val="black"/>
            <a:schemeClr val="accent1">
              <a:tint val="45000"/>
              <a:satMod val="400000"/>
            </a:schemeClr>
          </a:duotone>
          <a:extLst>
            <a:ext uri="{28A0092B-C50C-407E-A947-70E740481C1C}">
              <a14:useLocalDpi xmlns:a14="http://schemas.microsoft.com/office/drawing/2010/main" val="0"/>
            </a:ext>
          </a:extLst>
        </a:blip>
        <a:stretch>
          <a:fillRect/>
        </a:stretch>
      </xdr:blipFill>
      <xdr:spPr>
        <a:xfrm>
          <a:off x="24862465" y="903767"/>
          <a:ext cx="684000" cy="684000"/>
        </a:xfrm>
        <a:prstGeom prst="rect">
          <a:avLst/>
        </a:prstGeom>
      </xdr:spPr>
    </xdr:pic>
    <xdr:clientData/>
  </xdr:twoCellAnchor>
  <xdr:twoCellAnchor editAs="oneCell">
    <xdr:from>
      <xdr:col>35</xdr:col>
      <xdr:colOff>567069</xdr:colOff>
      <xdr:row>4</xdr:row>
      <xdr:rowOff>88605</xdr:rowOff>
    </xdr:from>
    <xdr:to>
      <xdr:col>37</xdr:col>
      <xdr:colOff>159489</xdr:colOff>
      <xdr:row>9</xdr:row>
      <xdr:rowOff>1</xdr:rowOff>
    </xdr:to>
    <xdr:pic>
      <xdr:nvPicPr>
        <xdr:cNvPr id="36" name="Graphic 35" descr="Business Growth with solid fill">
          <a:extLst>
            <a:ext uri="{FF2B5EF4-FFF2-40B4-BE49-F238E27FC236}">
              <a16:creationId xmlns:a16="http://schemas.microsoft.com/office/drawing/2014/main" id="{F1747594-90AB-0FDA-DAFE-DE55E5FD405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654976" y="797442"/>
          <a:ext cx="797443" cy="797443"/>
        </a:xfrm>
        <a:prstGeom prst="rect">
          <a:avLst/>
        </a:prstGeom>
      </xdr:spPr>
    </xdr:pic>
    <xdr:clientData/>
  </xdr:twoCellAnchor>
  <xdr:twoCellAnchor editAs="oneCell">
    <xdr:from>
      <xdr:col>35</xdr:col>
      <xdr:colOff>478465</xdr:colOff>
      <xdr:row>13</xdr:row>
      <xdr:rowOff>88605</xdr:rowOff>
    </xdr:from>
    <xdr:to>
      <xdr:col>37</xdr:col>
      <xdr:colOff>65442</xdr:colOff>
      <xdr:row>17</xdr:row>
      <xdr:rowOff>171768</xdr:rowOff>
    </xdr:to>
    <xdr:pic>
      <xdr:nvPicPr>
        <xdr:cNvPr id="39" name="Picture 38">
          <a:extLst>
            <a:ext uri="{FF2B5EF4-FFF2-40B4-BE49-F238E27FC236}">
              <a16:creationId xmlns:a16="http://schemas.microsoft.com/office/drawing/2014/main" id="{51A8B9B4-72B6-340D-2ECD-AFEF1772F91A}"/>
            </a:ext>
          </a:extLst>
        </xdr:cNvPr>
        <xdr:cNvPicPr>
          <a:picLocks noChangeAspect="1"/>
        </xdr:cNvPicPr>
      </xdr:nvPicPr>
      <xdr:blipFill>
        <a:blip xmlns:r="http://schemas.openxmlformats.org/officeDocument/2006/relationships" r:embed="rId11"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1566372" y="2392326"/>
          <a:ext cx="792000" cy="792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nagouda Halli" refreshedDate="45989.605377083331" createdVersion="8" refreshedVersion="8" minRefreshableVersion="3" recordCount="2064" xr:uid="{5D7E489D-65EE-4FD6-A4CC-3CC9D0652BCD}">
  <cacheSource type="worksheet">
    <worksheetSource ref="A1:Q2065" sheet="REAL MART SALES DATA"/>
  </cacheSource>
  <cacheFields count="18">
    <cacheField name="Invoice ID" numFmtId="0">
      <sharedItems count="2064">
        <s v="747-39-8913"/>
        <s v="784-21-9238"/>
        <s v="308-39-1707"/>
        <s v="331-98-7546"/>
        <s v="531-63-1563"/>
        <s v="128-77-6953"/>
        <s v="279-62-1445"/>
        <s v="324-44-3901"/>
        <s v="192-98-7397"/>
        <s v="716-38-8338"/>
        <s v="236-86-3015"/>
        <s v="490-29-1201"/>
        <s v="778-71-5554"/>
        <s v="593-08-5916"/>
        <s v="489-64-4354"/>
        <s v="689-22-9889"/>
        <s v="559-61-5987"/>
        <s v="802-43-8934"/>
        <s v="382-03-4532"/>
        <s v="750-80-6894"/>
        <s v="390-80-5128"/>
        <s v="707-49-5478"/>
        <s v="185-54-5701"/>
        <s v="756-49-0168"/>
        <s v="896-34-0956"/>
        <s v="106-12-7026"/>
        <s v="746-19-0921"/>
        <s v="803-60-8708"/>
        <s v="862-29-5914"/>
        <s v="320-32-8842"/>
        <s v="756-67-2028"/>
        <s v="597-58-5157"/>
        <s v="556-72-8512"/>
        <s v="633-91-1052"/>
        <s v="137-42-4232"/>
        <s v="568-88-3448"/>
        <s v="856-22-8149"/>
        <s v="156-20-0370"/>
        <s v="719-48-8240"/>
        <s v="838-02-1821"/>
        <s v="330-97-1282"/>
        <s v="840-76-5966"/>
        <s v="750-21-2516"/>
        <s v="296-11-7041"/>
        <s v="269-68-1976"/>
        <s v="883-17-4236"/>
        <s v="421-95-9805"/>
        <s v="832-76-8603"/>
        <s v="436-49-8712"/>
        <s v="764-44-8999"/>
        <s v="549-23-9016"/>
        <s v="904-91-4438"/>
        <s v="279-28-6899"/>
        <s v="320-49-6392"/>
        <s v="789-49-5406"/>
        <s v="347-42-2957"/>
        <s v="462-26-6873"/>
        <s v="488-25-4221"/>
        <s v="318-12-0304"/>
        <s v="670-87-6531"/>
        <s v="562-14-5324"/>
        <s v="881-64-5423"/>
        <s v="307-04-2070"/>
        <s v="318-17-7765"/>
        <s v="617-15-4209"/>
        <s v="434-33-2398"/>
        <s v="620-69-8733"/>
        <s v="859-71-0933"/>
        <s v="811-69-9462"/>
        <s v="545-46-3100"/>
        <s v="687-19-1927"/>
        <s v="819-48-2712"/>
        <s v="319-44-3998"/>
        <s v="727-02-1313"/>
        <s v="471-31-3164"/>
        <s v="573-98-8548"/>
        <s v="875-84-3664"/>
        <s v="242-55-6721"/>
        <s v="479-26-8945"/>
        <s v="649-29-6775"/>
        <s v="123-39-3349"/>
        <s v="574-31-8277"/>
        <s v="674-65-2938"/>
        <s v="489-43-2972"/>
        <s v="320-85-2052"/>
        <s v="463-98-2251"/>
        <s v="511-69-3141"/>
        <s v="351-97-9024"/>
        <s v="482-17-1179"/>
        <s v="630-90-1914"/>
        <s v="729-46-7422"/>
        <s v="967-54-6262"/>
        <s v="523-38-0215"/>
        <s v="390-17-5806"/>
        <s v="650-86-3572"/>
        <s v="568-25-3046"/>
        <s v="423-80-4207"/>
        <s v="575-67-1508"/>
        <s v="584-43-6478"/>
        <s v="573-10-3877"/>
        <s v="449-27-2918"/>
        <s v="822-65-9066"/>
        <s v="619-24-6828"/>
        <s v="468-67-9947"/>
        <s v="622-20-1945"/>
        <s v="522-36-8341"/>
        <s v="239-29-7519"/>
        <s v="528-87-5606"/>
        <s v="608-05-3804"/>
        <s v="819-57-7615"/>
        <s v="893-26-2443"/>
        <s v="233-67-5758"/>
        <s v="324-92-3863"/>
        <s v="729-76-9586"/>
        <s v="348-87-1347"/>
        <s v="687-15-1097"/>
        <s v="426-60-8898"/>
        <s v="504-35-8843"/>
        <s v="193-39-0685"/>
        <s v="722-13-2115"/>
        <s v="105-10-6182"/>
        <s v="530-75-7833"/>
        <s v="569-71-4390"/>
        <s v="983-11-6481"/>
        <s v="470-31-3286"/>
        <s v="560-49-6611"/>
        <s v="816-73-3368"/>
        <s v="318-81-2368"/>
        <s v="935-61-7647"/>
        <s v="278-52-8382"/>
        <s v="651-96-5970"/>
        <s v="873-53-3465"/>
        <s v="324-47-7431"/>
        <s v="442-48-3607"/>
        <s v="911-71-2047"/>
        <s v="614-72-3554"/>
        <s v="169-52-4504"/>
        <s v="827-97-3769"/>
        <s v="605-03-2706"/>
        <s v="113-77-2365"/>
        <s v="395-55-1933"/>
        <s v="837-55-7229"/>
        <s v="565-88-2449"/>
        <s v="522-33-9366"/>
        <s v="735-06-4124"/>
        <s v="163-56-7055"/>
        <s v="388-44-1683"/>
        <s v="825-94-5922"/>
        <s v="404-16-4747"/>
        <s v="516-77-6464"/>
        <s v="659-65-8956"/>
        <s v="615-59-5717"/>
        <s v="277-38-2859"/>
        <s v="413-20-6708"/>
        <s v="145-38-7581"/>
        <s v="382-41-1449"/>
        <s v="885-56-0389"/>
        <s v="807-34-3742"/>
        <s v="325-76-4241"/>
        <s v="471-06-8611"/>
        <s v="111-35-9369"/>
        <s v="664-14-2882"/>
        <s v="570-29-4385"/>
        <s v="462-78-5240"/>
        <s v="559-77-8766"/>
        <s v="587-73-4862"/>
        <s v="238-45-6950"/>
        <s v="791-26-4618"/>
        <s v="676-10-2200"/>
        <s v="772-44-6541"/>
        <s v="715-84-9775"/>
        <s v="895-66-0685"/>
        <s v="605-83-1050"/>
        <s v="519-71-8392"/>
        <s v="154-74-7179"/>
        <s v="790-38-4466"/>
        <s v="120-61-9879"/>
        <s v="226-34-0034"/>
        <s v="491-38-3499"/>
        <s v="816-49-1198"/>
        <s v="584-66-4073"/>
        <s v="351-62-0822"/>
        <s v="267-73-4706"/>
        <s v="389-25-3394"/>
        <s v="759-63-8049"/>
        <s v="930-26-2192"/>
        <s v="273-84-2164"/>
        <s v="744-60-2668"/>
        <s v="746-45-9162"/>
        <s v="291-59-1384"/>
        <s v="721-54-9127"/>
        <s v="775-70-1347"/>
        <s v="443-60-9639"/>
        <s v="895-77-9289"/>
        <s v="652-49-6720"/>
        <s v="952-15-3856"/>
        <s v="720-26-8785"/>
        <s v="278-97-7759"/>
        <s v="298-62-3199"/>
        <s v="145-52-7028"/>
        <s v="525-22-7564"/>
        <s v="357-40-5249"/>
        <s v="650-98-6268"/>
        <s v="821-17-6754"/>
        <s v="642-96-2875"/>
        <s v="428-83-5800"/>
        <s v="987-69-2007"/>
        <s v="637-70-2392"/>
        <s v="275-28-0149"/>
        <s v="662-88-1371"/>
        <s v="338-76-5290"/>
        <s v="881-41-7302"/>
        <s v="811-68-7149"/>
        <s v="305-89-2768"/>
        <s v="530-80-4891"/>
        <s v="821-07-3596"/>
        <s v="347-56-2442"/>
        <s v="101-70-8996"/>
        <s v="211-18-3665"/>
        <s v="346-84-3103"/>
        <s v="899-38-9656"/>
        <s v="366-93-0948"/>
        <s v="485-77-1107"/>
        <s v="143-40-9079"/>
        <s v="273-16-6619"/>
        <s v="541-98-7184"/>
        <s v="347-96-2014"/>
        <s v="794-42-3736"/>
        <s v="806-64-9936"/>
        <s v="838-78-4295"/>
        <s v="149-73-5830"/>
        <s v="151-33-7434"/>
        <s v="232-16-2483"/>
        <s v="109-25-9004"/>
        <s v="549-96-4200"/>
        <s v="886-54-6089"/>
        <s v="365-29-3863"/>
        <s v="732-67-5346"/>
        <s v="119-89-9124"/>
        <s v="162-65-8559"/>
        <s v="739-71-2063"/>
        <s v="221-71-8783"/>
        <s v="686-41-0932"/>
        <s v="973-20-6325"/>
        <s v="220-28-1851"/>
        <s v="333-23-2632"/>
        <s v="579-44-0904"/>
        <s v="239-48-4278"/>
        <s v="452-56-7345"/>
        <s v="647-49-2733"/>
        <s v="870-76-1733"/>
        <s v="784-49-8653"/>
        <s v="282-32-7199"/>
        <s v="841-18-8232"/>
        <s v="492-66-7569"/>
        <s v="616-24-2851"/>
        <s v="577-51-7973"/>
        <s v="190-14-3147"/>
        <s v="118-23-2329"/>
        <s v="441-94-7118"/>
        <s v="867-16-2676"/>
        <s v="279-74-2924"/>
        <s v="344-99-5661"/>
        <s v="738-28-5071"/>
        <s v="776-26-1365"/>
        <s v="359-90-3665"/>
        <s v="722-64-9794"/>
        <s v="709-99-8098"/>
        <s v="665-32-9167"/>
        <s v="586-32-8685"/>
        <s v="106-74-6224"/>
        <s v="316-68-6352"/>
        <s v="492-75-9428"/>
        <s v="327-72-9791"/>
        <s v="631-34-1880"/>
        <s v="238-97-2581"/>
        <s v="446-29-1237"/>
        <s v="227-50-3718"/>
        <s v="585-90-0249"/>
        <s v="669-11-7675"/>
        <s v="908-29-2041"/>
        <s v="835-16-0096"/>
        <s v="339-12-4827"/>
        <s v="899-19-6736"/>
        <s v="626-20-3867"/>
        <s v="277-63-2961"/>
        <s v="377-93-1148"/>
        <s v="685-74-6819"/>
        <s v="445-89-1165"/>
        <s v="400-60-7251"/>
        <s v="815-77-4136"/>
        <s v="843-73-4724"/>
        <s v="285-68-5083"/>
        <s v="619-92-9507"/>
        <s v="556-86-3144"/>
        <s v="808-21-4298"/>
        <s v="871-39-9221"/>
        <s v="593-95-4461"/>
        <s v="578-80-7669"/>
        <s v="699-67-2839"/>
        <s v="546-80-2899"/>
        <s v="525-88-7307"/>
        <s v="723-28-1008"/>
        <s v="343-87-0864"/>
        <s v="169-67-8871"/>
        <s v="226-31-3081"/>
        <s v="574-88-0256"/>
        <s v="172-42-8274"/>
        <s v="670-39-3181"/>
        <s v="832-54-9821"/>
        <s v="283-34-1502"/>
        <s v="563-36-9814"/>
        <s v="458-94-7481"/>
        <s v="228-65-1682"/>
        <s v="445-30-9252"/>
        <s v="489-63-6789"/>
        <s v="189-21-5032"/>
        <s v="384-21-8091"/>
        <s v="696-90-2548"/>
        <s v="173-90-4352"/>
        <s v="636-98-3364"/>
        <s v="916-22-5934"/>
        <s v="126-83-6475"/>
        <s v="400-89-7565"/>
        <s v="860-73-6466"/>
        <s v="495-63-7655"/>
        <s v="189-48-2934"/>
        <s v="512-98-1403"/>
        <s v="885-17-6250"/>
        <s v="319-50-3348"/>
        <s v="209-47-7603"/>
        <s v="121-76-4758"/>
        <s v="865-41-9075"/>
        <s v="173-50-1108"/>
        <s v="299-14-2831"/>
        <s v="130-13-6892"/>
        <s v="284-54-4231"/>
        <s v="365-17-9496"/>
        <s v="325-41-9358"/>
        <s v="300-15-1947"/>
        <s v="225-98-1496"/>
        <s v="679-22-6530"/>
        <s v="732-55-7364"/>
        <s v="175-74-9811"/>
        <s v="115-38-7388"/>
        <s v="186-09-3669"/>
        <s v="116-68-7712"/>
        <s v="390-31-6381"/>
        <s v="196-85-9587"/>
        <s v="388-76-2555"/>
        <s v="538-16-5229"/>
        <s v="510-77-9381"/>
        <s v="444-86-9669"/>
        <s v="453-63-6187"/>
        <s v="562-90-2695"/>
        <s v="187-83-5490"/>
        <s v="219-61-4139"/>
        <s v="293-25-3901"/>
        <s v="352-67-5962"/>
        <s v="665-75-6601"/>
        <s v="461-33-8109"/>
        <s v="227-45-8142"/>
        <s v="784-08-0310"/>
        <s v="237-44-6163"/>
        <s v="543-82-4877"/>
        <s v="284-57-2636"/>
        <s v="451-73-2711"/>
        <s v="892-96-7314"/>
        <s v="321-48-1197"/>
        <s v="109-13-8136"/>
        <s v="565-91-4567"/>
        <s v="848-95-6252"/>
        <s v="586-25-0848"/>
        <s v="213-72-6612"/>
        <s v="626-15-8344"/>
        <s v="799-30-4841"/>
        <s v="121-74-6421"/>
        <s v="574-57-9721"/>
        <s v="280-35-5823"/>
        <s v="361-11-8624"/>
        <s v="211-30-9270"/>
        <s v="147-39-7499"/>
        <s v="450-28-2866"/>
        <s v="775-46-9279"/>
        <s v="832-12-2209"/>
        <s v="848-24-9445"/>
        <s v="313-66-9943"/>
        <s v="988-10-2997"/>
        <s v="411-44-8362"/>
        <s v="309-97-6732"/>
        <s v="325-89-4209"/>
        <s v="517-92-7395"/>
        <s v="233-17-5428"/>
        <s v="564-70-6199"/>
        <s v="569-76-2760"/>
        <s v="276-94-5781"/>
        <s v="364-33-8584"/>
        <s v="467-18-2169"/>
        <s v="951-45-2481"/>
        <s v="321-49-7382"/>
        <s v="836-41-9935"/>
        <s v="765-44-9132"/>
        <s v="511-54-3087"/>
        <s v="807-24-7298"/>
        <s v="779-06-0012"/>
        <s v="106-35-6779"/>
        <s v="394-43-4238"/>
        <s v="635-95-6223"/>
        <s v="210-30-7976"/>
        <s v="247-11-2470"/>
        <s v="623-71-9244"/>
        <s v="852-17-3570"/>
        <s v="870-51-2623"/>
        <s v="478-06-7835"/>
        <s v="604-70-6476"/>
        <s v="622-70-4813"/>
        <s v="512-91-0811"/>
        <s v="573-58-9734"/>
        <s v="528-14-9470"/>
        <s v="539-59-6829"/>
        <s v="598-06-7312"/>
        <s v="934-55-7289"/>
        <s v="372-94-8041"/>
        <s v="137-20-3825"/>
        <s v="436-54-4512"/>
        <s v="659-43-7071"/>
        <s v="318-20-6575"/>
        <s v="752-82-1396"/>
        <s v="256-58-3609"/>
        <s v="460-35-4390"/>
        <s v="359-94-5395"/>
        <s v="205-66-5279"/>
        <s v="737-88-5876"/>
        <s v="697-91-8479"/>
        <s v="702-72-0487"/>
        <s v="267-39-8791"/>
        <s v="434-35-9162"/>
        <s v="448-51-3375"/>
        <s v="388-63-5685"/>
        <s v="875-31-8302"/>
        <s v="912-76-6773"/>
        <s v="182-69-8360"/>
        <s v="803-71-7215"/>
        <s v="343-75-9322"/>
        <s v="784-36-2391"/>
        <s v="624-14-3272"/>
        <s v="290-68-2984"/>
        <s v="882-91-3149"/>
        <s v="239-17-1505"/>
        <s v="674-56-6360"/>
        <s v="795-12-7423"/>
        <s v="186-43-8965"/>
        <s v="602-80-9671"/>
        <s v="576-53-9588"/>
        <s v="268-03-6164"/>
        <s v="277-66-9040"/>
        <s v="761-49-0439"/>
        <s v="515-19-6348"/>
        <s v="176-64-7711"/>
        <s v="389-79-9875"/>
        <s v="658-77-5791"/>
        <s v="128-80-0512"/>
        <s v="594-34-4444"/>
        <s v="137-74-8729"/>
        <s v="643-38-7867"/>
        <s v="786-74-9924"/>
        <s v="215-12-3210"/>
        <s v="401-18-8016"/>
        <s v="907-89-1865"/>
        <s v="241-96-5076"/>
        <s v="181-82-6255"/>
        <s v="529-23-6447"/>
        <s v="634-97-8956"/>
        <s v="528-94-8156"/>
        <s v="233-34-0817"/>
        <s v="439-59-1277"/>
        <s v="188-29-6582"/>
        <s v="214-17-6927"/>
        <s v="396-45-1109"/>
        <s v="341-71-4053"/>
        <s v="250-81-7186"/>
        <s v="432-60-5664"/>
        <s v="534-79-2056"/>
        <s v="883-69-1285"/>
        <s v="176-78-1170"/>
        <s v="152-03-4217"/>
        <s v="756-01-7507"/>
        <s v="529-56-3974"/>
        <s v="550-12-0305"/>
        <s v="641-43-2399"/>
        <s v="977-16-8618"/>
        <s v="132-23-6451"/>
        <s v="821-14-9046"/>
        <s v="630-52-9213"/>
        <s v="378-24-2715"/>
        <s v="789-95-2164"/>
        <s v="157-99-6349"/>
        <s v="182-52-7000"/>
        <s v="599-51-2147"/>
        <s v="642-32-2990"/>
        <s v="687-92-6543"/>
        <s v="925-89-7173"/>
        <s v="291-32-1427"/>
        <s v="420-61-5021"/>
        <s v="487-79-6868"/>
        <s v="662-47-3616"/>
        <s v="794-32-2436"/>
        <s v="410-43-4981"/>
        <s v="554-53-8700"/>
        <s v="356-44-8813"/>
        <s v="466-31-7832"/>
        <s v="243-47-2663"/>
        <s v="365-54-4165"/>
        <s v="768-30-8447"/>
        <s v="748-45-2862"/>
        <s v="379-25-9843"/>
        <s v="669-54-1719"/>
        <s v="109-63-8625"/>
        <s v="424-44-8717"/>
        <s v="848-07-1692"/>
        <s v="606-80-4905"/>
        <s v="271-27-6618"/>
        <s v="727-75-6477"/>
        <s v="980-64-1997"/>
        <s v="349-97-8902"/>
        <s v="923-26-3621"/>
        <s v="564-36-2229"/>
        <s v="242-91-7588"/>
        <s v="266-76-6436"/>
        <s v="745-74-0715"/>
        <s v="874-49-5560"/>
        <s v="545-07-8534"/>
        <s v="583-41-4548"/>
        <s v="372-26-1506"/>
        <s v="978-82-9042"/>
        <s v="685-62-7155"/>
        <s v="448-81-5016"/>
        <s v="701-86-7377"/>
        <s v="536-49-8876"/>
        <s v="396-90-2219"/>
        <s v="705-26-5433"/>
        <s v="518-34-1041"/>
        <s v="339-38-9982"/>
        <s v="647-62-7278"/>
        <s v="972-77-4012"/>
        <s v="312-46-1983"/>
        <s v="503-21-4385"/>
        <s v="372-16-9929"/>
        <s v="842-29-4695"/>
        <s v="945-13-7025"/>
        <s v="148-82-2527"/>
        <s v="744-83-7588"/>
        <s v="816-57-2053"/>
        <s v="261-12-8671"/>
        <s v="929-56-2304"/>
        <s v="760-54-1821"/>
        <s v="760-53-9233"/>
        <s v="560-30-5617"/>
        <s v="268-20-3585"/>
        <s v="482-19-4429"/>
        <s v="760-27-5490"/>
        <s v="101-81-4070"/>
        <s v="133-14-7229"/>
        <s v="102-06-2002"/>
        <s v="776-94-7101"/>
        <s v="290-86-6355"/>
        <s v="556-97-7101"/>
        <s v="399-79-5787"/>
        <s v="830-58-2383"/>
        <s v="435-73-8931"/>
        <s v="592-34-6155"/>
        <s v="603-52-4588"/>
        <s v="481-48-8213"/>
        <s v="596-42-3999"/>
        <s v="811-24-9153"/>
        <s v="151-94-2797"/>
        <s v="322-02-2271"/>
        <s v="722-90-6691"/>
        <s v="151-16-1484"/>
        <s v="728-92-0311"/>
        <s v="746-54-5508"/>
        <s v="767-97-4650"/>
        <s v="777-80-8729"/>
        <s v="110-48-7033"/>
        <s v="157-78-2667"/>
        <s v="200-16-5952"/>
        <s v="700-81-1757"/>
        <s v="893-92-0803"/>
        <s v="744-09-5786"/>
        <s v="921-23-8893"/>
        <s v="776-68-1096"/>
        <s v="399-69-4630"/>
        <s v="428-80-8087"/>
        <s v="196-32-6798"/>
        <s v="124-67-7661"/>
        <s v="301-11-9629"/>
        <s v="318-59-2933"/>
        <s v="308-50-1652"/>
        <s v="625-76-0714"/>
        <s v="150-89-8043"/>
        <s v="400-45-1220"/>
        <s v="930-12-9311"/>
        <s v="134-75-2619"/>
        <s v="192-91-2002"/>
        <s v="574-97-5784"/>
        <s v="788-21-5741"/>
        <s v="585-86-8361"/>
        <s v="894-48-5508"/>
        <s v="247-32-1577"/>
        <s v="734-91-1155"/>
        <s v="357-74-7437"/>
        <s v="453-12-7053"/>
        <s v="168-31-9704"/>
        <s v="499-15-2322"/>
        <s v="751-15-6198"/>
        <s v="286-75-7818"/>
        <s v="868-77-7172"/>
        <s v="438-66-9253"/>
        <s v="116-20-5701"/>
        <s v="510-79-0415"/>
        <s v="595-94-9924"/>
        <s v="965-88-1267"/>
        <s v="181-94-6432"/>
        <s v="620-02-2046"/>
        <s v="451-24-1825"/>
        <s v="207-73-1363"/>
        <s v="656-16-1063"/>
        <s v="363-16-8216"/>
        <s v="695-51-0018"/>
        <s v="356-45-4621"/>
        <s v="816-72-8853"/>
        <s v="790-84-4083"/>
        <s v="423-64-4619"/>
        <s v="344-33-3154"/>
        <s v="334-64-2006"/>
        <s v="526-48-8142"/>
        <s v="249-55-8702"/>
        <s v="459-50-7686"/>
        <s v="892-05-6689"/>
        <s v="808-65-0703"/>
        <s v="715-20-1673"/>
        <s v="922-90-2399"/>
        <s v="527-09-6272"/>
        <s v="826-68-2017"/>
        <s v="166-75-6386"/>
        <s v="633-09-3463"/>
        <s v="955-35-4564"/>
        <s v="373-14-0504"/>
        <s v="460-32-8446"/>
        <s v="596-85-7719"/>
        <s v="110-37-6551"/>
        <s v="613-59-9758"/>
        <s v="329-82-8993"/>
        <s v="198-66-9832"/>
        <s v="733-46-6542"/>
        <s v="378-07-7001"/>
        <s v="752-18-3113"/>
        <s v="270-60-8045"/>
        <s v="120-54-2248"/>
        <s v="491-68-4982"/>
        <s v="355-34-6244"/>
        <s v="669-83-1048"/>
        <s v="826-50-2389"/>
        <s v="254-36-7196"/>
        <s v="340-66-0321"/>
        <s v="397-51-8516"/>
        <s v="981-25-6319"/>
        <s v="448-61-3212"/>
        <s v="387-49-4215"/>
        <s v="558-47-2286"/>
        <s v="691-72-3196"/>
        <s v="168-44-9886"/>
        <s v="510-95-6347"/>
        <s v="173-57-2300"/>
        <s v="648-73-9357"/>
        <s v="885-19-1416"/>
        <s v="153-77-6188"/>
        <s v="236-27-1144"/>
        <s v="437-58-8131"/>
        <s v="599-29-6955"/>
        <s v="586-47-7591"/>
        <s v="767-54-1907"/>
        <s v="365-24-4797"/>
        <s v="583-72-1480"/>
        <s v="906-93-5636"/>
        <s v="316-52-7353"/>
        <s v="795-49-7276"/>
        <s v="443-51-3859"/>
        <s v="287-83-1405"/>
        <s v="293-32-5996"/>
        <s v="423-80-0988"/>
        <s v="998-32-4758"/>
        <s v="655-85-5130"/>
        <s v="697-56-3157"/>
        <s v="873-51-0671"/>
        <s v="480-63-2856"/>
        <s v="550-39-2261"/>
        <s v="851-28-6367"/>
        <s v="701-23-5550"/>
        <s v="729-09-9681"/>
        <s v="497-36-0989"/>
        <s v="152-68-2907"/>
        <s v="319-71-1429"/>
        <s v="986-23-2668"/>
        <s v="286-62-6248"/>
        <s v="369-67-6901"/>
        <s v="902-30-7682"/>
        <s v="284-16-7974"/>
        <s v="278-86-2735"/>
        <s v="827-39-2001"/>
        <s v="676-61-4491"/>
        <s v="665-63-9737"/>
        <s v="924-22-9876"/>
        <s v="464-18-8322"/>
        <s v="139-52-2867"/>
        <s v="135-13-8269"/>
        <s v="345-92-3004"/>
        <s v="850-56-2725"/>
        <s v="867-47-1948"/>
        <s v="199-75-8169"/>
        <s v="773-96-8871"/>
        <s v="865-92-6136"/>
        <s v="414-12-7047"/>
        <s v="982-24-8731"/>
        <s v="919-35-6098"/>
        <s v="877-22-3308"/>
        <s v="186-71-5196"/>
        <s v="621-46-8241"/>
        <s v="690-94-7178"/>
        <s v="518-71-6847"/>
        <s v="680-37-1324"/>
        <s v="535-87-2043"/>
        <s v="856-66-2701"/>
        <s v="340-21-9136"/>
        <s v="975-36-8245"/>
        <s v="247-84-2742"/>
        <s v="870-54-3162"/>
        <s v="289-65-5721"/>
        <s v="641-50-7456"/>
        <s v="548-56-3341"/>
        <s v="831-07-6050"/>
        <s v="848-42-2560"/>
        <s v="329-62-1586"/>
        <s v="777-11-4609"/>
        <s v="349-69-2778"/>
        <s v="628-34-3388"/>
        <s v="900-76-8911"/>
        <s v="444-88-6781"/>
        <s v="692-92-5582"/>
        <s v="238-60-7047"/>
        <s v="272-27-9238"/>
        <s v="480-20-1966"/>
        <s v="699-01-4164"/>
        <s v="330-62-9257"/>
        <s v="485-30-8700"/>
        <s v="925-46-3325"/>
        <s v="548-48-3156"/>
        <s v="782-18-3527"/>
        <s v="756-93-1854"/>
        <s v="442-44-6497"/>
        <s v="873-13-8404"/>
        <s v="733-33-4967"/>
        <s v="751-33-7692"/>
        <s v="181-44-3790"/>
        <s v="242-11-3142"/>
        <s v="537-59-1321"/>
        <s v="589-02-8023"/>
        <s v="635-28-5728"/>
        <s v="395-57-4707"/>
        <s v="639-45-1126"/>
        <s v="859-97-6048"/>
        <s v="830-17-8013"/>
        <s v="389-51-3301"/>
        <s v="770-42-8960"/>
        <s v="471-38-6979"/>
        <s v="788-07-8452"/>
        <s v="508-42-9004"/>
        <s v="747-58-7183"/>
        <s v="205-69-9843"/>
        <s v="834-45-5519"/>
        <s v="790-29-1172"/>
        <s v="865-95-6973"/>
        <s v="744-82-9138"/>
        <s v="214-30-2776"/>
        <s v="534-22-2876"/>
        <s v="636-48-8204"/>
        <s v="955-39-2246"/>
        <s v="682-91-6352"/>
        <s v="346-12-3257"/>
        <s v="640-47-5141"/>
        <s v="167-55-8288"/>
        <s v="105-50-3843"/>
        <s v="481-97-3301"/>
        <s v="779-42-2410"/>
        <s v="628-45-1996"/>
        <s v="873-14-6353"/>
        <s v="148-77-2359"/>
        <s v="666-27-2091"/>
        <s v="807-14-7833"/>
        <s v="541-20-9852"/>
        <s v="706-36-6154"/>
        <s v="746-68-6593"/>
        <s v="629-42-4133"/>
        <s v="842-12-7825"/>
        <s v="690-01-6631"/>
        <s v="214-70-8545"/>
        <s v="271-77-8740"/>
        <s v="189-17-4241"/>
        <s v="787-15-1757"/>
        <s v="361-17-4568"/>
        <s v="745-71-3520"/>
        <s v="221-28-3167"/>
        <s v="175-54-2529"/>
        <s v="734-88-6248"/>
        <s v="258-92-7466"/>
        <s v="282-48-3337"/>
        <s v="418-05-0656"/>
        <s v="666-44-2263"/>
        <s v="518-81-7028"/>
        <s v="373-88-1424"/>
        <s v="764-77-8897"/>
        <s v="222-55-7186"/>
        <s v="381-20-0914"/>
        <s v="727-46-3608"/>
        <s v="151-11-5803"/>
        <s v="585-03-5943"/>
        <s v="704-10-4056"/>
        <s v="750-57-9686"/>
        <s v="517-88-0526"/>
        <s v="531-80-1784"/>
        <s v="120-06-4233"/>
        <s v="824-76-4721"/>
        <s v="201-86-2184"/>
        <s v="315-46-8732"/>
        <s v="870-48-9776"/>
        <s v="509-10-0516"/>
        <s v="258-69-7810"/>
        <s v="519-21-4785"/>
        <s v="651-61-0874"/>
        <s v="677-70-2591"/>
        <s v="416-64-1739"/>
        <s v="674-15-9296"/>
        <s v="864-66-5412"/>
        <s v="438-40-6419"/>
        <s v="732-04-5373"/>
        <s v="339-18-7061"/>
        <s v="416-39-8610"/>
        <s v="288-39-4605"/>
        <s v="692-14-5476"/>
        <s v="645-78-8093"/>
        <s v="167-21-3329"/>
        <s v="618-34-8551"/>
        <s v="664-28-9811"/>
        <s v="287-58-4922"/>
        <s v="978-92-3176"/>
        <s v="142-72-4741"/>
        <s v="282-35-2475"/>
        <s v="444-68-7754"/>
        <s v="102-75-7744"/>
        <s v="963-12-4619"/>
        <s v="642-61-4706"/>
        <s v="748-80-5067"/>
        <s v="460-67-9962"/>
        <s v="250-17-5703"/>
        <s v="513-14-2389"/>
        <s v="375-72-3056"/>
        <s v="950-94-1459"/>
        <s v="663-94-5113"/>
        <s v="565-80-5980"/>
        <s v="565-17-3836"/>
        <s v="288-62-1085"/>
        <s v="675-16-7867"/>
        <s v="595-11-5460"/>
        <s v="713-78-9301"/>
        <s v="726-29-6793"/>
        <s v="254-31-0042"/>
        <s v="664-77-1120"/>
        <s v="247-72-6057"/>
        <s v="126-54-1082"/>
        <s v="174-75-0888"/>
        <s v="657-38-1971"/>
        <s v="808-81-4866"/>
        <s v="518-17-2983"/>
        <s v="755-94-3856"/>
        <s v="558-80-4082"/>
        <s v="775-94-2832"/>
        <s v="502-05-1910"/>
        <s v="322-99-2609"/>
        <s v="510-09-5628"/>
        <s v="601-22-2021"/>
        <s v="521-18-7827"/>
        <s v="409-33-9708"/>
        <s v="278-16-4361"/>
        <s v="489-98-8510"/>
        <s v="714-02-3114"/>
        <s v="191-29-0321"/>
        <s v="981-80-6573"/>
        <s v="214-87-4857"/>
        <s v="438-01-4015"/>
        <s v="472-87-3571"/>
        <s v="868-81-1752"/>
        <s v="311-95-7893"/>
        <s v="514-37-2845"/>
        <s v="685-11-3338"/>
        <s v="174-36-3675"/>
        <s v="345-88-4313"/>
        <s v="319-70-2345"/>
        <s v="752-91-7288"/>
        <s v="831-64-0259"/>
        <s v="544-32-5024"/>
        <s v="570-86-9761"/>
        <s v="471-41-2823"/>
        <s v="620-97-5855"/>
        <s v="257-83-5719"/>
        <s v="446-47-6729"/>
        <s v="828-49-1771"/>
        <s v="421-72-1167"/>
        <s v="437-53-3084"/>
        <s v="777-92-7608"/>
        <s v="112-86-2436"/>
        <s v="257-60-7754"/>
        <s v="627-52-6055"/>
        <s v="550-80-8496"/>
        <s v="305-03-2383"/>
        <s v="838-69-5169"/>
        <s v="657-70-5401"/>
        <s v="608-04-3797"/>
        <s v="638-64-8910"/>
        <s v="639-76-1242"/>
        <s v="918-78-2436"/>
        <s v="277-92-4487"/>
        <s v="610-46-4100"/>
        <s v="336-80-6322"/>
        <s v="301-81-8610"/>
        <s v="927-32-5371"/>
        <s v="735-23-5394"/>
        <s v="345-08-4992"/>
        <s v="364-55-5431"/>
        <s v="730-61-8757"/>
        <s v="662-72-2873"/>
        <s v="817-48-9342"/>
        <s v="121-31-8221"/>
        <s v="408-75-9138"/>
        <s v="439-54-7422"/>
        <s v="156-24-6633"/>
        <s v="764-46-7586"/>
        <s v="276-75-6884"/>
        <s v="478-64-7711"/>
        <s v="649-11-3678"/>
        <s v="892-28-3824"/>
        <s v="940-41-6322"/>
        <s v="291-55-6563"/>
        <s v="354-39-5160"/>
        <s v="629-69-2818"/>
        <s v="655-98-2113"/>
        <s v="127-47-6963"/>
        <s v="777-67-2495"/>
        <s v="749-24-1565"/>
        <s v="891-58-8335"/>
        <s v="551-21-3069"/>
        <s v="735-33-1257"/>
        <s v="704-20-4138"/>
        <s v="457-12-0244"/>
        <s v="556-63-4269"/>
        <s v="365-16-4334"/>
        <s v="823-72-9625"/>
        <s v="222-57-1006"/>
        <s v="366-43-6862"/>
        <s v="982-63-2828"/>
        <s v="333-71-7228"/>
        <s v="716-39-1409"/>
        <s v="219-23-1894"/>
        <s v="717-96-4189"/>
        <s v="226-71-3580"/>
        <s v="544-55-9589"/>
        <s v="791-44-9922"/>
        <s v="209-61-0206"/>
        <s v="420-97-3340"/>
        <s v="923-14-4386"/>
        <s v="322-52-9931"/>
        <s v="524-51-7594"/>
        <s v="695-28-6250"/>
        <s v="218-59-9410"/>
        <s v="526-86-8552"/>
        <s v="576-31-4774"/>
        <s v="755-12-3214"/>
        <s v="142-49-8309"/>
        <s v="156-95-3964"/>
        <s v="787-87-2010"/>
        <s v="548-83-3165"/>
        <s v="554-53-3790"/>
        <s v="447-15-7839"/>
        <s v="377-45-2075"/>
        <s v="965-10-2773"/>
        <s v="162-48-8011"/>
        <s v="444-11-2387"/>
        <s v="854-52-1428"/>
        <s v="848-62-7243"/>
        <s v="481-76-1074"/>
        <s v="540-11-4336"/>
        <s v="151-27-8496"/>
        <s v="366-34-8962"/>
        <s v="870-67-5749"/>
        <s v="609-81-8548"/>
        <s v="941-92-8139"/>
        <s v="683-25-1089"/>
        <s v="880-35-0356"/>
        <s v="310-72-4586"/>
        <s v="256-08-8343"/>
        <s v="149-14-0304"/>
        <s v="801-88-0346"/>
        <s v="562-44-6035"/>
        <s v="857-67-9057"/>
        <s v="239-78-2421"/>
        <s v="542-41-0513"/>
        <s v="284-34-9626"/>
        <s v="794-83-1499"/>
        <s v="809-46-1866"/>
        <s v="180-63-5310"/>
        <s v="365-64-0515"/>
        <s v="406-98-3191"/>
        <s v="499-83-7255"/>
        <s v="655-07-2265"/>
        <s v="982-12-7665"/>
        <s v="190-59-3964"/>
        <s v="594-83-8967"/>
        <s v="512-57-0877"/>
        <s v="888-02-0338"/>
        <s v="110-05-6330"/>
        <s v="469-26-9087"/>
        <s v="537-28-7391"/>
        <s v="728-47-9078"/>
        <s v="124-31-1458"/>
        <s v="401-99-2174"/>
        <s v="827-28-6479"/>
        <s v="182-88-2763"/>
        <s v="808-27-8904"/>
        <s v="307-83-9164"/>
        <s v="124-27-4395"/>
        <s v="531-56-4728"/>
        <s v="133-77-3154"/>
        <s v="452-87-2673"/>
        <s v="777-82-7220"/>
        <s v="458-61-0011"/>
        <s v="845-27-8366"/>
        <s v="272-31-4331"/>
        <s v="541-89-9860"/>
        <s v="324-41-6833"/>
        <s v="361-80-5873"/>
        <s v="682-68-7908"/>
        <s v="477-60-4683"/>
        <s v="584-86-7256"/>
        <s v="565-67-6697"/>
        <s v="195-06-0432"/>
        <s v="386-90-9352"/>
        <s v="866-05-7563"/>
        <s v="854-60-2053"/>
        <s v="360-39-5055"/>
        <s v="444-52-4896"/>
        <s v="260-59-7689"/>
        <s v="864-24-7918"/>
        <s v="793-10-3222"/>
        <s v="583-79-6657"/>
        <s v="740-11-5257"/>
        <s v="826-58-8051"/>
        <s v="712-39-0363"/>
        <s v="305-71-5358"/>
        <s v="636-17-0325"/>
        <s v="352-51-2461"/>
        <s v="217-58-1179"/>
        <s v="307-85-2293"/>
        <s v="574-80-1489"/>
        <s v="646-78-5925"/>
        <s v="980-66-1682"/>
        <s v="596-74-6168"/>
        <s v="740-22-2500"/>
        <s v="777-49-3059"/>
        <s v="382-25-8917"/>
        <s v="487-67-9184"/>
        <s v="819-22-2685"/>
        <s v="345-68-9016"/>
        <s v="695-44-3418"/>
        <s v="773-69-1545"/>
        <s v="449-16-6770"/>
        <s v="539-17-6812"/>
        <s v="205-29-1011"/>
        <s v="288-38-3758"/>
        <s v="918-24-3239"/>
        <s v="470-32-9057"/>
        <s v="929-38-6145"/>
        <s v="797-88-0493"/>
        <s v="235-06-8510"/>
        <s v="557-33-5848"/>
        <s v="592-46-1692"/>
        <s v="539-21-7227"/>
        <s v="818-26-8346"/>
        <s v="659-91-6218"/>
        <s v="852-82-2749"/>
        <s v="684-45-3989"/>
        <s v="448-34-8700"/>
        <s v="573-48-5075"/>
        <s v="502-33-1389"/>
        <s v="875-46-5808"/>
        <s v="211-05-0490"/>
        <s v="640-37-4783"/>
        <s v="644-39-4325"/>
        <s v="238-49-0436"/>
        <s v="440-59-5691"/>
        <s v="952-22-7546"/>
        <s v="342-65-4817"/>
        <s v="113-59-7173"/>
        <s v="641-96-3695"/>
        <s v="662-35-6978"/>
        <s v="621-84-8957"/>
        <s v="674-10-2423"/>
        <s v="380-94-4661"/>
        <s v="468-88-0009"/>
        <s v="534-38-2444"/>
        <s v="497-59-9645"/>
        <s v="371-85-5789"/>
        <s v="209-29-3863"/>
        <s v="119-83-3321"/>
        <s v="562-12-5430"/>
        <s v="568-90-5112"/>
        <s v="549-59-1358"/>
        <s v="499-94-1241"/>
        <s v="720-72-2436"/>
        <s v="343-61-3544"/>
        <s v="681-63-4004"/>
        <s v="323-38-4658"/>
        <s v="986-65-5272"/>
        <s v="596-31-2815"/>
        <s v="670-71-7306"/>
        <s v="241-69-7458"/>
        <s v="379-22-3182"/>
        <s v="543-74-4659"/>
        <s v="882-40-4577"/>
        <s v="556-41-6224"/>
        <s v="597-78-7908"/>
        <s v="563-98-3331"/>
        <s v="782-33-1320"/>
        <s v="832-51-6761"/>
        <s v="316-01-3952"/>
        <s v="752-69-9362"/>
        <s v="287-42-7998"/>
        <s v="146-53-1602"/>
        <s v="239-36-3640"/>
        <s v="400-80-4065"/>
        <s v="631-43-5062"/>
        <s v="425-85-2085"/>
        <s v="263-23-1729"/>
        <s v="824-88-3614"/>
        <s v="535-55-6763"/>
        <s v="725-32-9708"/>
        <s v="430-02-3888"/>
        <s v="466-11-5432"/>
        <s v="338-59-5419"/>
        <s v="131-70-8179"/>
        <s v="235-46-8343"/>
        <s v="660-79-8764"/>
        <s v="578-67-5273"/>
        <s v="191-10-6171"/>
        <s v="458-41-1477"/>
        <s v="302-15-2162"/>
        <s v="220-87-8324"/>
        <s v="593-65-1552"/>
        <s v="781-13-4209"/>
        <s v="789-23-8625"/>
        <s v="689-16-9784"/>
        <s v="702-45-2306"/>
        <s v="479-32-1520"/>
        <s v="804-38-3935"/>
        <s v="286-01-5402"/>
        <s v="278-59-6959"/>
        <s v="886-18-2897"/>
        <s v="965-20-3152"/>
        <s v="144-51-6085"/>
        <s v="409-49-6995"/>
        <s v="547-25-2096"/>
        <s v="379-27-3198"/>
        <s v="319-74-2561"/>
        <s v="859-77-9459"/>
        <s v="675-89-2846"/>
        <s v="427-45-9297"/>
        <s v="518-87-1181"/>
        <s v="263-87-5680"/>
        <s v="189-08-9157"/>
        <s v="574-30-6582"/>
        <s v="785-96-0615"/>
        <s v="408-66-6712"/>
        <s v="912-43-6198"/>
        <s v="847-38-7188"/>
        <s v="884-67-1216"/>
        <s v="585-11-6748"/>
        <s v="902-56-1487"/>
        <s v="364-34-2972"/>
        <s v="914-87-6323"/>
        <s v="598-62-5535"/>
        <s v="130-67-4723"/>
        <s v="220-23-9955"/>
        <s v="308-81-0538"/>
        <s v="373-88-5578"/>
        <s v="822-87-5272"/>
        <s v="528-21-8882"/>
        <s v="274-05-5470"/>
        <s v="641-49-3988"/>
        <s v="160-91-8459"/>
        <s v="398-56-2422"/>
        <s v="628-53-8766"/>
        <s v="647-50-1224"/>
        <s v="711-99-9156"/>
        <s v="257-41-2971"/>
        <s v="210-67-5886"/>
        <s v="269-04-5750"/>
        <s v="326-71-2155"/>
        <s v="632-38-1503"/>
        <s v="182-59-1417"/>
        <s v="545-48-1623"/>
        <s v="370-96-0655"/>
        <s v="909-20-2088"/>
        <s v="758-47-9448"/>
        <s v="695-09-5146"/>
        <s v="770-49-1781"/>
        <s v="846-10-0341"/>
        <s v="221-25-5073"/>
        <s v="246-50-8423"/>
        <s v="384-61-4673"/>
        <s v="459-45-2396"/>
        <s v="336-24-2768"/>
        <s v="420-04-7590"/>
        <s v="652-54-1098"/>
        <s v="153-58-4872"/>
        <s v="263-58-5106"/>
        <s v="558-60-5016"/>
        <s v="685-64-1609"/>
        <s v="567-34-1985"/>
        <s v="728-88-7867"/>
        <s v="482-65-8213"/>
        <s v="811-35-1094"/>
        <s v="853-23-2453"/>
        <s v="827-26-2100"/>
        <s v="380-57-9790"/>
        <s v="588-01-7461"/>
        <s v="454-28-4219"/>
        <s v="291-21-5991"/>
        <s v="952-58-2073"/>
        <s v="190-27-9382"/>
        <s v="796-32-9050"/>
        <s v="434-83-9547"/>
        <s v="703-77-9385"/>
        <s v="983-72-5667"/>
        <s v="563-91-7120"/>
        <s v="220-68-6701"/>
        <s v="443-82-0585"/>
        <s v="616-10-2941"/>
        <s v="799-71-1548"/>
        <s v="951-29-6881"/>
        <s v="129-29-8530"/>
        <s v="118-62-1812"/>
        <s v="146-09-5432"/>
        <s v="902-42-9175"/>
        <s v="608-27-6295"/>
        <s v="926-41-3237"/>
        <s v="720-63-2087"/>
        <s v="654-31-4117"/>
        <s v="727-17-0390"/>
        <s v="643-23-3078"/>
        <s v="477-59-2456"/>
        <s v="843-01-4703"/>
        <s v="374-38-5555"/>
        <s v="941-44-9626"/>
        <s v="460-93-5834"/>
        <s v="696-62-7753"/>
        <s v="271-49-4264"/>
        <s v="311-13-6971"/>
        <s v="932-28-7293"/>
        <s v="833-15-5119"/>
        <s v="441-98-1123"/>
        <s v="787-56-0757"/>
        <s v="608-49-1610"/>
        <s v="246-55-6923"/>
        <s v="676-39-6028"/>
        <s v="809-98-4223"/>
        <s v="203-59-1332"/>
        <s v="725-56-0833"/>
        <s v="631-41-3108"/>
        <s v="758-50-9062"/>
        <s v="176-51-5799"/>
        <s v="815-04-6282"/>
        <s v="404-57-2096"/>
        <s v="834-25-9262"/>
        <s v="668-67-8175"/>
        <s v="432-99-9811"/>
        <s v="810-60-6344"/>
        <s v="111-21-8965"/>
        <s v="111-58-2673"/>
        <s v="642-30-6693"/>
        <s v="123-56-7486"/>
        <s v="150-48-2852"/>
        <s v="246-11-3901"/>
        <s v="895-03-6665"/>
        <s v="289-15-7034"/>
        <s v="819-53-1369"/>
        <s v="554-22-4186"/>
        <s v="257-73-1380"/>
        <s v="501-26-1784"/>
        <s v="448-75-8539"/>
        <s v="490-95-0021"/>
        <s v="569-80-2925"/>
        <s v="899-18-9324"/>
        <s v="498-41-1961"/>
        <s v="803-83-5989"/>
        <s v="563-47-4072"/>
        <s v="422-29-8786"/>
        <s v="109-10-7512"/>
        <s v="566-19-5475"/>
        <s v="149-15-7606"/>
        <s v="841-44-8548"/>
        <s v="598-47-9715"/>
        <s v="950-84-3004"/>
        <s v="345-40-6775"/>
        <s v="716-87-5921"/>
        <s v="741-73-3559"/>
        <s v="783-09-1637"/>
        <s v="134-54-4720"/>
        <s v="779-95-2189"/>
        <s v="283-79-9594"/>
        <s v="308-43-3062"/>
        <s v="225-67-9377"/>
        <s v="538-37-0199"/>
        <s v="505-02-0892"/>
        <s v="244-08-0162"/>
        <s v="701-69-8742"/>
        <s v="769-99-7525"/>
        <s v="213-52-3294"/>
        <s v="500-02-2261"/>
        <s v="153-34-7246"/>
        <s v="894-41-5205"/>
        <s v="234-36-2483"/>
        <s v="633-44-8566"/>
        <s v="645-18-7653"/>
        <s v="701-68-6618"/>
        <s v="888-12-1886"/>
        <s v="692-27-8933"/>
        <s v="288-71-8297"/>
        <s v="509-29-3912"/>
        <s v="328-17-4521"/>
        <s v="119-66-1324"/>
        <s v="212-62-1842"/>
        <s v="249-42-3782"/>
        <s v="662-47-5456"/>
        <s v="722-47-8756"/>
        <s v="468-99-7231"/>
        <s v="368-11-7125"/>
        <s v="725-67-2480"/>
        <s v="638-77-3972"/>
        <s v="731-14-2199"/>
        <s v="564-92-5214"/>
        <s v="889-04-9723"/>
        <s v="397-25-8725"/>
        <s v="368-86-9199"/>
        <s v="420-11-4919"/>
        <s v="583-61-4387"/>
        <s v="180-19-1430"/>
        <s v="533-66-5566"/>
        <s v="258-62-9963"/>
        <s v="600-38-9738"/>
        <s v="453-10-3657"/>
        <s v="834-61-8124"/>
        <s v="888-61-3230"/>
        <s v="484-22-8230"/>
        <s v="873-42-3361"/>
        <s v="299-29-0180"/>
        <s v="757-87-2679"/>
        <s v="198-84-7132"/>
        <s v="481-87-7977"/>
        <s v="608-96-3517"/>
        <s v="159-78-9621"/>
        <s v="775-72-1988"/>
        <s v="493-65-6248"/>
        <s v="897-15-1874"/>
        <s v="269-10-8440"/>
        <s v="658-66-3967"/>
        <s v="173-17-5687"/>
        <s v="630-74-5166"/>
        <s v="280-28-3641"/>
        <s v="603-07-0961"/>
        <s v="945-86-5062"/>
        <s v="411-82-1719"/>
        <s v="259-23-1304"/>
        <s v="632-90-0281"/>
        <s v="207-72-3124"/>
        <s v="235-58-2190"/>
        <s v="559-98-9873"/>
        <s v="132-32-9879"/>
        <s v="731-42-7043"/>
        <s v="558-49-3716"/>
        <s v="719-76-3868"/>
        <s v="115-87-8713"/>
        <s v="369-82-2676"/>
        <s v="550-38-7754"/>
        <s v="749-81-8133"/>
        <s v="501-61-1753"/>
        <s v="534-53-3526"/>
        <s v="889-23-5115"/>
        <s v="173-82-9529"/>
        <s v="719-42-3819"/>
        <s v="595-27-4851"/>
        <s v="752-54-8363"/>
        <s v="720-37-8352"/>
        <s v="530-90-9855"/>
        <s v="376-56-3573"/>
        <s v="236-55-9867"/>
        <s v="311-90-8903"/>
        <s v="707-32-7409"/>
        <s v="349-19-2153"/>
        <s v="394-92-1211"/>
        <s v="711-31-1234"/>
        <s v="601-19-8551"/>
        <s v="362-58-8315"/>
        <s v="833-97-5377"/>
        <s v="115-99-4379"/>
        <s v="524-99-5479"/>
        <s v="869-11-3082"/>
        <s v="566-71-1091"/>
        <s v="266-20-6657"/>
        <s v="925-74-5437"/>
        <s v="374-17-3652"/>
        <s v="426-80-5869"/>
        <s v="709-85-6268"/>
        <s v="446-23-4398"/>
        <s v="726-27-2396"/>
        <s v="595-86-2894"/>
        <s v="630-80-9474"/>
        <s v="142-19-6826"/>
        <s v="655-73-2921"/>
        <s v="560-20-2696"/>
        <s v="778-34-2523"/>
        <s v="210-74-9613"/>
        <s v="770-92-6658"/>
        <s v="733-29-1227"/>
        <s v="276-54-0879"/>
        <s v="228-15-4452"/>
        <s v="433-75-6987"/>
        <s v="496-61-9305"/>
        <s v="200-40-6154"/>
        <s v="213-32-1216"/>
        <s v="701-26-7409"/>
        <s v="183-56-6882"/>
        <s v="982-55-2341"/>
        <s v="548-46-9322"/>
        <s v="651-46-4431"/>
        <s v="914-59-4025"/>
        <s v="659-36-1684"/>
        <s v="591-22-9359"/>
        <s v="316-55-4634"/>
        <s v="603-43-9576"/>
        <s v="773-34-3059"/>
        <s v="247-15-9316"/>
        <s v="380-60-5336"/>
        <s v="921-39-2085"/>
        <s v="891-62-9685"/>
        <s v="139-20-0155"/>
        <s v="139-56-8317"/>
        <s v="377-79-7592"/>
        <s v="688-12-8347"/>
        <s v="684-38-2095"/>
        <s v="472-15-9636"/>
        <s v="503-07-0930"/>
        <s v="903-13-9866"/>
        <s v="834-83-1826"/>
        <s v="522-57-8364"/>
        <s v="534-75-4911"/>
        <s v="709-58-4068"/>
        <s v="420-18-8989"/>
        <s v="639-42-5912"/>
        <s v="711-60-3357"/>
        <s v="469-96-4871"/>
        <s v="152-47-5857"/>
        <s v="497-37-6538"/>
        <s v="276-79-4400"/>
        <s v="355-53-5943"/>
        <s v="920-46-1548"/>
        <s v="992-75-9246"/>
        <s v="851-98-3555"/>
        <s v="354-25-5821"/>
        <s v="219-72-4421"/>
        <s v="463-55-5119"/>
        <s v="732-94-0499"/>
        <s v="389-70-2397"/>
        <s v="229-57-2022"/>
        <s v="845-51-0542"/>
        <s v="940-42-1315"/>
        <s v="123-35-4896"/>
        <s v="542-39-6883"/>
        <s v="109-86-4363"/>
        <s v="321-84-1971"/>
        <s v="860-32-9265"/>
        <s v="730-70-9830"/>
        <s v="227-03-5010"/>
        <s v="778-89-7974"/>
        <s v="781-84-8059"/>
        <s v="499-27-7781"/>
        <s v="661-80-6321"/>
        <s v="682-89-5092"/>
        <s v="316-66-3011"/>
        <s v="808-15-6097"/>
        <s v="238-67-5096"/>
        <s v="460-84-2431"/>
        <s v="550-84-8664"/>
        <s v="357-18-8389"/>
        <s v="426-39-2418"/>
        <s v="503-44-1234"/>
        <s v="723-25-8257"/>
        <s v="300-71-4605"/>
        <s v="693-89-9085"/>
        <s v="370-78-3838"/>
        <s v="405-31-3305"/>
        <s v="943-44-4556"/>
        <s v="214-45-4141"/>
        <s v="252-56-2699"/>
        <s v="555-22-9150"/>
        <s v="401-09-4232"/>
        <s v="794-42-4509"/>
        <s v="356-59-5578"/>
        <s v="468-01-2051"/>
        <s v="621-43-1837"/>
        <s v="327-40-9673"/>
        <s v="499-47-9466"/>
        <s v="150-93-9866"/>
        <s v="765-26-6951"/>
        <s v="800-09-8606"/>
        <s v="462-67-9126"/>
        <s v="333-73-7901"/>
        <s v="935-49-0544"/>
        <s v="678-72-2766"/>
        <s v="840-19-2096"/>
        <s v="364-37-1995"/>
        <s v="828-61-5674"/>
        <s v="759-29-9521"/>
        <s v="263-10-3913"/>
        <s v="145-94-9061"/>
        <s v="888-44-3398"/>
        <s v="407-63-8975"/>
        <s v="582-21-3847"/>
        <s v="800-49-5686"/>
        <s v="760-90-2357"/>
        <s v="885-11-3607"/>
        <s v="361-85-2571"/>
        <s v="672-62-2988"/>
        <s v="994-21-8646"/>
        <s v="625-36-4223"/>
        <s v="578-52-2888"/>
        <s v="891-01-7034"/>
        <s v="458-10-8612"/>
        <s v="752-23-3760"/>
        <s v="902-36-6169"/>
        <s v="225-32-0908"/>
        <s v="130-98-8941"/>
        <s v="268-27-6179"/>
        <s v="501-14-6439"/>
        <s v="577-34-7579"/>
        <s v="609-23-5171"/>
        <s v="811-03-8790"/>
        <s v="527-71-4288"/>
        <s v="542-73-4010"/>
        <s v="841-35-6630"/>
        <s v="809-69-9497"/>
        <s v="522-85-2496"/>
        <s v="719-89-8991"/>
        <s v="102-77-2261"/>
        <s v="782-95-9291"/>
        <s v="841-18-5182"/>
        <s v="142-63-6033"/>
        <s v="122-61-9553"/>
        <s v="913-42-4981"/>
        <s v="318-68-5053"/>
        <s v="183-77-0636"/>
        <s v="607-76-6216"/>
        <s v="458-29-5358"/>
        <s v="114-35-5271"/>
        <s v="612-54-7702"/>
        <s v="981-56-2140"/>
        <s v="206-35-4491"/>
        <s v="325-90-8763"/>
        <s v="798-34-8143"/>
        <s v="123-19-1176"/>
        <s v="239-10-7476"/>
        <s v="744-02-5987"/>
        <s v="871-79-8483"/>
        <s v="704-11-6354"/>
        <s v="474-33-8305"/>
        <s v="372-62-5264"/>
        <s v="536-18-7315"/>
        <s v="265-10-2215"/>
        <s v="201-63-8275"/>
        <s v="982-50-1245"/>
        <s v="532-59-7201"/>
        <s v="160-22-2687"/>
        <s v="656-95-9349"/>
        <s v="237-33-1289"/>
        <s v="267-32-6808"/>
        <s v="626-43-7888"/>
        <s v="259-37-1193"/>
        <s v="667-23-5919"/>
        <s v="746-31-6188"/>
        <s v="378-13-9143"/>
        <s v="661-44-4872"/>
        <s v="786-94-2700"/>
        <s v="270-69-4787"/>
        <s v="416-13-5917"/>
        <s v="854-42-4707"/>
        <s v="690-77-4429"/>
        <s v="689-05-1884"/>
        <s v="197-15-7923"/>
        <s v="394-41-0748"/>
        <s v="810-48-7807"/>
        <s v="105-31-1824"/>
        <s v="483-71-1164"/>
        <s v="582-52-8065"/>
        <s v="677-87-8644"/>
        <s v="488-75-4618"/>
        <s v="624-01-8356"/>
        <s v="637-18-4786"/>
        <s v="418-88-7755"/>
        <s v="534-01-4457"/>
        <s v="965-15-6803"/>
        <s v="176-32-9872"/>
        <s v="718-57-9773"/>
        <s v="347-34-2234"/>
        <s v="422-98-1333"/>
        <s v="552-44-5977"/>
        <s v="733-01-9107"/>
        <s v="655-50-7195"/>
        <s v="868-52-7573"/>
        <s v="394-84-4136"/>
        <s v="448-79-2924"/>
        <s v="815-11-1168"/>
        <s v="130-33-8255"/>
        <s v="376-78-5942"/>
        <s v="451-28-5717"/>
        <s v="174-20-6423"/>
        <s v="944-58-6512"/>
        <s v="401-66-8874"/>
        <s v="857-16-3520"/>
        <s v="331-46-1484"/>
        <s v="186-79-9562"/>
        <s v="767-05-1286"/>
        <s v="617-61-9038"/>
        <s v="862-17-9201"/>
        <s v="769-55-3206"/>
        <s v="411-77-0180"/>
        <s v="561-38-4926"/>
        <s v="601-14-9542"/>
        <s v="721-86-6247"/>
        <s v="227-78-1148"/>
        <s v="370-41-7321"/>
        <s v="287-44-2643"/>
        <s v="410-67-1709"/>
        <s v="861-97-7222"/>
        <s v="336-78-2147"/>
        <s v="306-44-1096"/>
        <s v="268-33-6771"/>
        <s v="785-13-7708"/>
        <s v="196-01-2849"/>
        <s v="826-55-4067"/>
        <s v="309-40-4204"/>
        <s v="408-26-9866"/>
        <s v="236-60-8334"/>
        <s v="748-32-6969"/>
        <s v="241-72-9525"/>
        <s v="157-13-5295"/>
        <s v="404-91-5964"/>
        <s v="711-16-8269"/>
        <s v="921-13-7573"/>
        <s v="154-87-7367"/>
        <s v="197-48-2543"/>
        <s v="308-47-4913"/>
        <s v="765-24-6741"/>
        <s v="645-44-1170"/>
        <s v="219-57-9379"/>
        <s v="750-67-8428"/>
        <s v="210-57-1719"/>
        <s v="508-53-8677"/>
        <s v="590-83-4591"/>
        <s v="358-88-9262"/>
        <s v="915-48-5081"/>
        <s v="572-23-3647"/>
        <s v="236-55-8172"/>
        <s v="541-08-3113"/>
        <s v="256-46-9852"/>
        <s v="866-70-2814"/>
        <s v="438-23-1242"/>
        <s v="959-66-1974"/>
        <s v="727-84-2049"/>
        <s v="166-19-2553"/>
        <s v="466-27-6027"/>
        <s v="873-95-4984"/>
        <s v="847-39-2630"/>
        <s v="862-59-8517"/>
        <s v="589-12-1926"/>
        <s v="827-44-5872"/>
        <s v="413-69-1055"/>
        <s v="466-61-5506"/>
        <s v="540-92-9097"/>
        <s v="192-58-4175"/>
        <s v="878-30-2331"/>
        <s v="207-14-9302"/>
        <s v="272-65-1806"/>
        <s v="275-56-8816"/>
        <s v="663-86-9076"/>
        <s v="811-25-8123"/>
        <s v="763-63-9866"/>
        <s v="417-77-6510"/>
        <s v="541-48-8554"/>
        <s v="238-14-9317"/>
        <s v="433-08-7822"/>
        <s v="838-25-8221"/>
        <s v="802-70-5316"/>
        <s v="660-29-7083"/>
        <s v="897-10-3295"/>
        <s v="937-20-8443"/>
        <s v="227-51-5540"/>
        <s v="241-11-2261"/>
        <s v="136-08-6195"/>
        <s v="423-57-2993"/>
        <s v="663-97-4229"/>
        <s v="472-56-8422"/>
        <s v="588-47-8641"/>
        <s v="299-46-1805"/>
        <s v="550-34-7354"/>
        <s v="386-27-7606"/>
        <s v="698-10-5006"/>
        <s v="314-23-4520"/>
        <s v="677-92-0477"/>
        <s v="339-96-8318"/>
        <s v="713-41-8315"/>
        <s v="545-57-9357"/>
        <s v="262-47-2794"/>
        <s v="278-79-8401"/>
        <s v="886-77-9084"/>
        <s v="369-85-9012"/>
        <s v="406-46-7107"/>
        <s v="126-38-8809"/>
        <s v="152-08-9985"/>
        <s v="575-30-8091"/>
        <s v="131-15-8856"/>
        <s v="963-36-8022"/>
        <s v="731-59-7531"/>
        <s v="730-50-9884"/>
        <s v="887-42-0517"/>
        <s v="902-29-7121"/>
        <s v="109-28-2512"/>
        <s v="137-63-5492"/>
        <s v="841-43-7329"/>
        <s v="648-94-3045"/>
        <s v="263-71-4046"/>
        <s v="189-30-1968"/>
        <s v="828-46-6863"/>
        <s v="471-67-8863"/>
        <s v="651-88-7328"/>
        <s v="369-77-6205"/>
        <s v="125-45-2293"/>
        <s v="870-72-4431"/>
        <s v="223-94-7654"/>
        <s v="379-17-6588"/>
        <s v="301-15-7874"/>
        <s v="699-14-3026"/>
        <s v="896-83-2452"/>
        <s v="477-24-6490"/>
        <s v="667-92-0055"/>
        <s v="690-17-9301"/>
        <s v="725-54-0677"/>
        <s v="641-62-7288"/>
        <s v="286-66-3647"/>
        <s v="658-77-9433"/>
        <s v="672-51-8681"/>
        <s v="428-32-3001"/>
        <s v="539-47-2192"/>
        <s v="759-98-4285"/>
        <s v="430-53-4718"/>
        <s v="863-94-5864"/>
        <s v="305-18-3552"/>
        <s v="129-95-8369"/>
        <s v="373-73-7910"/>
        <s v="462-47-4986"/>
        <s v="632-32-4574"/>
        <s v="652-77-2229"/>
        <s v="220-16-5417"/>
        <s v="542-52-8115"/>
        <s v="452-04-8808"/>
        <s v="841-56-1032"/>
        <s v="738-85-6421"/>
        <s v="774-76-3895"/>
        <s v="849-09-3807"/>
        <s v="796-12-2025"/>
        <s v="189-55-2313"/>
        <s v="836-82-5858"/>
        <s v="611-88-3312"/>
        <s v="868-06-0466"/>
        <s v="690-46-7844"/>
        <s v="394-55-6384"/>
        <s v="913-35-2841"/>
        <s v="300-50-8722"/>
        <s v="347-72-6115"/>
        <s v="643-95-5552"/>
        <s v="457-50-1412"/>
        <s v="378-32-4548"/>
        <s v="648-83-1321"/>
        <s v="655-88-8719"/>
        <s v="326-78-5178"/>
        <s v="333-77-1425"/>
        <s v="476-27-1395"/>
        <s v="601-87-6719"/>
        <s v="149-61-1929"/>
        <s v="226-80-2032"/>
        <s v="612-36-5536"/>
        <s v="784-43-5569"/>
        <s v="121-45-3617"/>
        <s v="400-89-4171"/>
        <s v="802-38-1417"/>
        <s v="263-12-5321"/>
        <s v="832-13-3888"/>
        <s v="222-42-0244"/>
        <s v="124-72-9102"/>
        <s v="538-22-0304"/>
        <s v="394-99-8220"/>
        <s v="457-13-1708"/>
        <s v="199-33-8759"/>
        <s v="668-90-8900"/>
        <s v="154-96-7728"/>
        <s v="233-75-6722"/>
        <s v="845-94-6841"/>
        <s v="489-82-1237"/>
        <s v="526-33-7821"/>
        <s v="670-79-6321"/>
        <s v="937-30-6741"/>
        <s v="430-60-3493"/>
        <s v="251-22-3557"/>
        <s v="188-55-0967"/>
        <s v="441-32-3877"/>
        <s v="743-88-1662"/>
        <s v="454-62-9472"/>
        <s v="269-66-3649"/>
        <s v="616-87-0016"/>
        <s v="908-88-3425"/>
        <s v="640-49-2076"/>
        <s v="203-91-2111"/>
        <s v="287-21-9091"/>
        <s v="137-10-9794"/>
        <s v="443-59-0061"/>
        <s v="504-48-2246"/>
        <s v="374-57-9282"/>
        <s v="189-40-5216"/>
        <s v="675-62-2901"/>
        <s v="610-19-6251"/>
        <s v="850-41-9669"/>
        <s v="874-63-9329"/>
        <s v="474-94-2357"/>
        <s v="831-81-6575"/>
        <s v="367-63-8614"/>
        <s v="587-03-7455"/>
        <s v="911-85-1975"/>
        <s v="338-65-2210"/>
        <s v="450-16-5092"/>
        <s v="898-04-2717"/>
        <s v="399-46-5918"/>
        <s v="644-11-6134"/>
        <s v="292-51-1813"/>
        <s v="528-85-5802"/>
        <s v="253-12-6086"/>
        <s v="125-83-7399"/>
        <s v="435-13-4908"/>
        <s v="372-63-1031"/>
        <s v="125-53-3203"/>
        <s v="710-46-4433"/>
        <s v="143-67-9444"/>
        <s v="189-52-0236"/>
        <s v="174-64-0215"/>
        <s v="289-39-6453"/>
        <s v="129-79-3771"/>
        <s v="183-21-3799"/>
        <s v="716-51-4764"/>
        <s v="627-95-3243"/>
        <s v="418-50-9432"/>
        <s v="148-41-7930"/>
        <s v="135-84-8019"/>
        <s v="149-71-6266"/>
        <s v="189-98-2939"/>
        <s v="394-30-3170"/>
        <s v="964-42-8346"/>
        <s v="779-32-7589"/>
        <s v="137-28-9518"/>
        <s v="155-45-3814"/>
        <s v="537-72-0426"/>
        <s v="803-17-8013"/>
        <s v="829-34-3910"/>
        <s v="725-96-3778"/>
        <s v="635-40-6220"/>
        <s v="896-68-2207"/>
        <s v="448-61-3783"/>
        <s v="545-20-6804"/>
        <s v="235-56-4202"/>
        <s v="674-55-8190"/>
        <s v="153-55-3221"/>
        <s v="525-09-8450"/>
        <s v="817-48-8732"/>
        <s v="729-06-2010"/>
        <s v="361-59-0574"/>
        <s v="928-40-3169"/>
        <s v="762-12-2196"/>
        <s v="237-01-6122"/>
        <s v="742-04-5161"/>
        <s v="234-03-4040"/>
        <s v="305-18-3157"/>
        <s v="397-85-3722"/>
        <s v="197-77-7132"/>
        <s v="250-14-6778"/>
        <s v="142-32-3198"/>
        <s v="884-80-6021"/>
        <s v="315-22-5665"/>
        <s v="225-57-4077"/>
        <s v="366-60-1383"/>
        <s v="416-17-9926"/>
        <s v="559-58-4802"/>
        <s v="524-49-1502"/>
        <s v="243-55-8457"/>
        <s v="766-30-9061"/>
        <s v="453-33-6436"/>
        <s v="571-94-0759"/>
        <s v="233-14-1671"/>
        <s v="746-94-0204"/>
        <s v="376-02-8238"/>
        <s v="820-68-3772"/>
        <s v="515-86-8024"/>
        <s v="605-72-4132"/>
        <s v="831-59-7587"/>
        <s v="305-14-0245"/>
        <s v="787-43-8015"/>
        <s v="418-02-5978"/>
        <s v="779-76-3432"/>
        <s v="549-03-9315"/>
        <s v="593-14-4239"/>
        <s v="428-69-9001"/>
        <s v="602-16-6955"/>
        <s v="769-42-6693"/>
        <s v="222-38-1865"/>
        <s v="889-66-4477"/>
        <s v="137-57-9401"/>
        <s v="880-46-5796"/>
        <s v="654-30-1803"/>
        <s v="842-40-8179"/>
        <s v="121-16-9155"/>
        <s v="373-09-4567"/>
        <s v="625-14-2396"/>
        <s v="874-89-1622"/>
        <s v="129-81-8822"/>
        <s v="652-43-6591"/>
        <s v="237-65-5822"/>
        <s v="227-07-4446"/>
        <s v="619-47-5576"/>
        <s v="603-17-7605"/>
        <s v="257-79-4108"/>
        <s v="829-49-1914"/>
        <s v="232-11-3025"/>
        <s v="111-99-2090"/>
        <s v="228-96-1411"/>
        <s v="699-93-1100"/>
        <s v="735-32-9839"/>
        <s v="162-93-5905"/>
        <s v="286-43-6208"/>
        <s v="653-84-1946"/>
        <s v="457-94-0464"/>
        <s v="540-69-1313"/>
        <s v="699-88-1972"/>
        <s v="533-33-5337"/>
        <s v="710-81-9529"/>
        <s v="431-66-2305"/>
        <s v="859-87-1016"/>
        <s v="998-60-9929"/>
        <s v="640-48-5028"/>
        <s v="781-21-1725"/>
        <s v="135-14-1684"/>
        <s v="638-60-7125"/>
        <s v="962-42-4499"/>
        <s v="138-17-5109"/>
        <s v="698-98-5964"/>
        <s v="717-94-3810"/>
        <s v="549-84-7482"/>
        <s v="678-79-0726"/>
        <s v="679-46-5541"/>
        <s v="703-41-3645"/>
        <s v="483-36-4657"/>
        <s v="607-65-2441"/>
        <s v="990-48-8039"/>
        <s v="362-91-6412"/>
        <s v="861-77-0145"/>
        <s v="286-67-5277"/>
        <s v="267-62-7380"/>
        <s v="672-66-2340"/>
        <s v="282-15-1867"/>
        <s v="628-90-8624"/>
        <s v="479-55-8468"/>
        <s v="574-22-5561"/>
        <s v="239-71-7876"/>
        <s v="852-62-7105"/>
        <s v="677-11-0152"/>
        <s v="859-53-4475"/>
        <s v="822-27-6151"/>
        <s v="805-86-0265"/>
        <s v="450-42-3339"/>
        <s v="432-35-6675"/>
        <s v="321-41-7523"/>
        <s v="746-04-1077"/>
        <s v="872-66-7584"/>
        <s v="193-68-1358"/>
        <s v="641-51-2661"/>
        <s v="843-19-2838"/>
        <s v="743-04-1105"/>
        <s v="139-32-4183"/>
        <s v="261-51-5044"/>
        <s v="766-85-7061"/>
        <s v="731-29-5327"/>
        <s v="827-77-7633"/>
        <s v="265-34-1832"/>
        <s v="704-48-3927"/>
        <s v="384-59-6655"/>
        <s v="974-84-6258"/>
        <s v="604-46-7906"/>
        <s v="277-35-5865"/>
        <s v="748-89-4432"/>
        <s v="822-35-9863"/>
        <s v="365-46-4304"/>
        <s v="866-99-7614"/>
        <s v="450-76-1964"/>
        <s v="236-34-2889"/>
        <s v="751-69-0068"/>
        <s v="393-65-2792"/>
        <s v="555-33-1909"/>
        <s v="258-61-1614"/>
        <s v="163-51-6674"/>
        <s v="817-69-8206"/>
        <s v="731-81-9469"/>
        <s v="702-83-5291"/>
        <s v="219-22-9386"/>
        <s v="280-17-4359"/>
        <s v="573-31-7064"/>
        <s v="325-77-6186"/>
        <s v="677-88-1371"/>
        <s v="554-42-2417"/>
        <s v="234-65-2137"/>
        <s v="271-88-8734"/>
        <s v="469-63-7221"/>
        <s v="744-16-7898"/>
        <s v="303-96-2227"/>
        <s v="431-47-4785"/>
        <s v="751-41-9720"/>
        <s v="283-26-5248"/>
        <s v="764-71-2361"/>
        <s v="172-55-8879"/>
        <s v="687-47-8271"/>
        <s v="682-13-5569"/>
        <s v="166-98-4810"/>
        <s v="860-79-0874"/>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ount="89">
        <d v="2019-07-02T00:00:00"/>
        <s v="1/26/2019"/>
        <s v="2/21/2019"/>
        <d v="2019-08-01T00:00:00"/>
        <d v="2019-04-02T00:00:00"/>
        <d v="2019-06-01T00:00:00"/>
        <s v="1/25/2019"/>
        <s v="3/19/2019"/>
        <d v="2019-09-03T00:00:00"/>
        <s v="1/14/2019"/>
        <s v="3/22/2019"/>
        <d v="2019-02-02T00:00:00"/>
        <s v="1/28/2019"/>
        <d v="2019-08-02T00:00:00"/>
        <d v="2019-09-02T00:00:00"/>
        <s v="1/30/2019"/>
        <s v="3/17/2019"/>
        <s v="1/27/2019"/>
        <d v="2019-03-03T00:00:00"/>
        <s v="3/23/2019"/>
        <d v="2019-10-03T00:00:00"/>
        <s v="2/22/2019"/>
        <d v="2019-12-01T00:00:00"/>
        <d v="2019-02-03T00:00:00"/>
        <s v="2/18/2019"/>
        <s v="2/13/2019"/>
        <d v="2019-04-03T00:00:00"/>
        <s v="1/23/2019"/>
        <d v="2019-05-02T00:00:00"/>
        <s v="3/16/2019"/>
        <s v="1/16/2019"/>
        <d v="2019-12-03T00:00:00"/>
        <d v="2019-05-01T00:00:00"/>
        <d v="2019-07-03T00:00:00"/>
        <s v="3/20/2019"/>
        <s v="1/19/2019"/>
        <s v="2/23/2019"/>
        <d v="2019-06-03T00:00:00"/>
        <s v="1/29/2019"/>
        <s v="3/26/2019"/>
        <s v="1/18/2019"/>
        <d v="2019-12-02T00:00:00"/>
        <s v="2/25/2019"/>
        <d v="2019-03-01T00:00:00"/>
        <d v="2019-02-01T00:00:00"/>
        <s v="3/14/2019"/>
        <s v="2/27/2019"/>
        <d v="2019-01-03T00:00:00"/>
        <s v="3/25/2019"/>
        <s v="2/24/2019"/>
        <s v="3/18/2019"/>
        <d v="2019-06-02T00:00:00"/>
        <d v="2019-03-02T00:00:00"/>
        <d v="2019-05-03T00:00:00"/>
        <s v="3/15/2019"/>
        <s v="2/26/2019"/>
        <d v="2019-10-01T00:00:00"/>
        <s v="3/13/2019"/>
        <s v="2/17/2019"/>
        <s v="2/16/2019"/>
        <s v="2/28/2019"/>
        <s v="1/24/2019"/>
        <d v="2019-09-01T00:00:00"/>
        <s v="1/31/2019"/>
        <d v="2019-10-02T00:00:00"/>
        <d v="2019-07-01T00:00:00"/>
        <d v="2019-08-03T00:00:00"/>
        <s v="1/15/2019"/>
        <d v="2019-11-01T00:00:00"/>
        <s v="1/21/2019"/>
        <s v="3/28/2019"/>
        <d v="2019-01-02T00:00:00"/>
        <d v="2019-04-01T00:00:00"/>
        <s v="3/24/2019"/>
        <s v="2/15/2019"/>
        <s v="1/13/2019"/>
        <s v="2/20/2019"/>
        <s v="1/17/2019"/>
        <s v="3/21/2019"/>
        <d v="2019-11-03T00:00:00"/>
        <s v="3/30/2019"/>
        <s v="1/22/2019"/>
        <s v="3/27/2019"/>
        <s v="2/14/2019"/>
        <s v="1/20/2019"/>
        <d v="2019-01-01T00:00:00"/>
        <s v="3/29/2019"/>
        <s v="2/19/2019"/>
        <d v="2019-11-02T00:00:00"/>
      </sharedItems>
    </cacheField>
    <cacheField name="Time" numFmtId="21">
      <sharedItems containsSemiMixedTypes="0" containsNonDate="0" containsDate="1" containsString="0" minDate="1899-12-30T10:00:00" maxDate="1899-12-30T20:59:00" count="506">
        <d v="1899-12-30T14:15:00"/>
        <d v="1899-12-30T18:19:00"/>
        <d v="1899-12-30T12:38:00"/>
        <d v="1899-12-30T14:11:00"/>
        <d v="1899-12-30T13:38:00"/>
        <d v="1899-12-30T11:09:00"/>
        <d v="1899-12-30T15:46:00"/>
        <d v="1899-12-30T15:23:00"/>
        <d v="1899-12-30T15:36:00"/>
        <d v="1899-12-30T10:38:00"/>
        <d v="1899-12-30T15:05:00"/>
        <d v="1899-12-30T18:50:00"/>
        <d v="1899-12-30T17:58:00"/>
        <d v="1899-12-30T11:39:00"/>
        <d v="1899-12-30T12:43:00"/>
        <d v="1899-12-30T10:02:00"/>
        <d v="1899-12-30T17:08:00"/>
        <d v="1899-12-30T18:58:00"/>
        <d v="1899-12-30T20:47:00"/>
        <d v="1899-12-30T15:51:00"/>
        <d v="1899-12-30T15:09:00"/>
        <d v="1899-12-30T10:13:00"/>
        <d v="1899-12-30T18:10:00"/>
        <d v="1899-12-30T12:10:00"/>
        <d v="1899-12-30T18:06:00"/>
        <d v="1899-12-30T20:07:00"/>
        <d v="1899-12-30T19:44:00"/>
        <d v="1899-12-30T10:18:00"/>
        <d v="1899-12-30T14:42:00"/>
        <d v="1899-12-30T18:15:00"/>
        <d v="1899-12-30T15:44:00"/>
        <d v="1899-12-30T10:36:00"/>
        <d v="1899-12-30T12:20:00"/>
        <d v="1899-12-30T14:14:00"/>
        <d v="1899-12-30T19:47:00"/>
        <d v="1899-12-30T15:10:00"/>
        <d v="1899-12-30T13:52:00"/>
        <d v="1899-12-30T13:22:00"/>
        <d v="1899-12-30T12:40:00"/>
        <d v="1899-12-30T11:49:00"/>
        <d v="1899-12-30T11:32:00"/>
        <d v="1899-12-30T15:31:00"/>
        <d v="1899-12-30T19:55:00"/>
        <d v="1899-12-30T10:11:00"/>
        <d v="1899-12-30T12:47:00"/>
        <d v="1899-12-30T16:52:00"/>
        <d v="1899-12-30T13:29:00"/>
        <d v="1899-12-30T16:33:00"/>
        <d v="1899-12-30T11:26:00"/>
        <d v="1899-12-30T16:46:00"/>
        <d v="1899-12-30T11:02:00"/>
        <d v="1899-12-30T15:08:00"/>
        <d v="1899-12-30T19:43:00"/>
        <d v="1899-12-30T20:19:00"/>
        <d v="1899-12-30T13:46:00"/>
        <d v="1899-12-30T18:45:00"/>
        <d v="1899-12-30T19:17:00"/>
        <d v="1899-12-30T16:57:00"/>
        <d v="1899-12-30T12:22:00"/>
        <d v="1899-12-30T14:29:00"/>
        <d v="1899-12-30T11:30:00"/>
        <d v="1899-12-30T14:13:00"/>
        <d v="1899-12-30T12:16:00"/>
        <d v="1899-12-30T20:06:00"/>
        <d v="1899-12-30T11:21:00"/>
        <d v="1899-12-30T18:02:00"/>
        <d v="1899-12-30T19:20:00"/>
        <d v="1899-12-30T19:26:00"/>
        <d v="1899-12-30T13:08:00"/>
        <d v="1899-12-30T15:26:00"/>
        <d v="1899-12-30T15:52:00"/>
        <d v="1899-12-30T17:49:00"/>
        <d v="1899-12-30T10:22:00"/>
        <d v="1899-12-30T14:43:00"/>
        <d v="1899-12-30T14:35:00"/>
        <d v="1899-12-30T11:07:00"/>
        <d v="1899-12-30T20:03:00"/>
        <d v="1899-12-30T20:13:00"/>
        <d v="1899-12-30T19:46:00"/>
        <d v="1899-12-30T16:26:00"/>
        <d v="1899-12-30T19:24:00"/>
        <d v="1899-12-30T11:10:00"/>
        <d v="1899-12-30T17:46:00"/>
        <d v="1899-12-30T15:45:00"/>
        <d v="1899-12-30T18:07:00"/>
        <d v="1899-12-30T15:53:00"/>
        <d v="1899-12-30T17:38:00"/>
        <d v="1899-12-30T13:24:00"/>
        <d v="1899-12-30T11:40:00"/>
        <d v="1899-12-30T20:29:00"/>
        <d v="1899-12-30T13:53:00"/>
        <d v="1899-12-30T10:25:00"/>
        <d v="1899-12-30T16:21:00"/>
        <d v="1899-12-30T10:06:00"/>
        <d v="1899-12-30T18:43:00"/>
        <d v="1899-12-30T14:53:00"/>
        <d v="1899-12-30T15:33:00"/>
        <d v="1899-12-30T10:46:00"/>
        <d v="1899-12-30T14:41:00"/>
        <d v="1899-12-30T15:43:00"/>
        <d v="1899-12-30T20:43:00"/>
        <d v="1899-12-30T12:28:00"/>
        <d v="1899-12-30T20:15:00"/>
        <d v="1899-12-30T17:24:00"/>
        <d v="1899-12-30T19:07:00"/>
        <d v="1899-12-30T19:48:00"/>
        <d v="1899-12-30T18:14:00"/>
        <d v="1899-12-30T20:14:00"/>
        <d v="1899-12-30T19:35:00"/>
        <d v="1899-12-30T10:08:00"/>
        <d v="1899-12-30T20:40:00"/>
        <d v="1899-12-30T12:14:00"/>
        <d v="1899-12-30T19:40:00"/>
        <d v="1899-12-30T18:03:00"/>
        <d v="1899-12-30T17:15:00"/>
        <d v="1899-12-30T10:00:00"/>
        <d v="1899-12-30T19:09:00"/>
        <d v="1899-12-30T12:23:00"/>
        <d v="1899-12-30T18:08:00"/>
        <d v="1899-12-30T13:48:00"/>
        <d v="1899-12-30T12:50:00"/>
        <d v="1899-12-30T11:05:00"/>
        <d v="1899-12-30T17:47:00"/>
        <d v="1899-12-30T19:30:00"/>
        <d v="1899-12-30T13:11:00"/>
        <d v="1899-12-30T14:49:00"/>
        <d v="1899-12-30T16:58:00"/>
        <d v="1899-12-30T15:29:00"/>
        <d v="1899-12-30T13:19:00"/>
        <d v="1899-12-30T10:30:00"/>
        <d v="1899-12-30T10:29:00"/>
        <d v="1899-12-30T18:18:00"/>
        <d v="1899-12-30T18:27:00"/>
        <d v="1899-12-30T17:59:00"/>
        <d v="1899-12-30T18:55:00"/>
        <d v="1899-12-30T12:36:00"/>
        <d v="1899-12-30T16:16:00"/>
        <d v="1899-12-30T10:40:00"/>
        <d v="1899-12-30T15:30:00"/>
        <d v="1899-12-30T17:35:00"/>
        <d v="1899-12-30T16:08:00"/>
        <d v="1899-12-30T13:01:00"/>
        <d v="1899-12-30T10:01:00"/>
        <d v="1899-12-30T12:51:00"/>
        <d v="1899-12-30T10:57:00"/>
        <d v="1899-12-30T12:37:00"/>
        <d v="1899-12-30T13:59:00"/>
        <d v="1899-12-30T15:40:00"/>
        <d v="1899-12-30T13:47:00"/>
        <d v="1899-12-30T17:16:00"/>
        <d v="1899-12-30T13:58:00"/>
        <d v="1899-12-30T17:43:00"/>
        <d v="1899-12-30T15:20:00"/>
        <d v="1899-12-30T14:38:00"/>
        <d v="1899-12-30T11:19:00"/>
        <d v="1899-12-30T15:56:00"/>
        <d v="1899-12-30T16:53:00"/>
        <d v="1899-12-30T15:16:00"/>
        <d v="1899-12-30T19:25:00"/>
        <d v="1899-12-30T19:42:00"/>
        <d v="1899-12-30T15:27:00"/>
        <d v="1899-12-30T16:36:00"/>
        <d v="1899-12-30T10:21:00"/>
        <d v="1899-12-30T12:42:00"/>
        <d v="1899-12-30T11:16:00"/>
        <d v="1899-12-30T16:23:00"/>
        <d v="1899-12-30T11:20:00"/>
        <d v="1899-12-30T14:04:00"/>
        <d v="1899-12-30T20:05:00"/>
        <d v="1899-12-30T13:41:00"/>
        <d v="1899-12-30T15:42:00"/>
        <d v="1899-12-30T11:00:00"/>
        <d v="1899-12-30T10:50:00"/>
        <d v="1899-12-30T11:52:00"/>
        <d v="1899-12-30T18:53:00"/>
        <d v="1899-12-30T13:07:00"/>
        <d v="1899-12-30T13:32:00"/>
        <d v="1899-12-30T16:34:00"/>
        <d v="1899-12-30T11:22:00"/>
        <d v="1899-12-30T14:00:00"/>
        <d v="1899-12-30T10:10:00"/>
        <d v="1899-12-30T16:28:00"/>
        <d v="1899-12-30T10:17:00"/>
        <d v="1899-12-30T19:11:00"/>
        <d v="1899-12-30T20:38:00"/>
        <d v="1899-12-30T11:44:00"/>
        <d v="1899-12-30T17:36:00"/>
        <d v="1899-12-30T12:58:00"/>
        <d v="1899-12-30T10:58:00"/>
        <d v="1899-12-30T17:27:00"/>
        <d v="1899-12-30T18:23:00"/>
        <d v="1899-12-30T10:23:00"/>
        <d v="1899-12-30T11:55:00"/>
        <d v="1899-12-30T15:11:00"/>
        <d v="1899-12-30T18:56:00"/>
        <d v="1899-12-30T17:03:00"/>
        <d v="1899-12-30T20:23:00"/>
        <d v="1899-12-30T13:21:00"/>
        <d v="1899-12-30T15:04:00"/>
        <d v="1899-12-30T20:26:00"/>
        <d v="1899-12-30T20:48:00"/>
        <d v="1899-12-30T12:29:00"/>
        <d v="1899-12-30T19:28:00"/>
        <d v="1899-12-30T13:45:00"/>
        <d v="1899-12-30T16:43:00"/>
        <d v="1899-12-30T18:35:00"/>
        <d v="1899-12-30T12:45:00"/>
        <d v="1899-12-30T17:13:00"/>
        <d v="1899-12-30T14:44:00"/>
        <d v="1899-12-30T10:37:00"/>
        <d v="1899-12-30T13:57:00"/>
        <d v="1899-12-30T20:46:00"/>
        <d v="1899-12-30T11:36:00"/>
        <d v="1899-12-30T12:01:00"/>
        <d v="1899-12-30T14:55:00"/>
        <d v="1899-12-30T12:07:00"/>
        <d v="1899-12-30T13:44:00"/>
        <d v="1899-12-30T19:39:00"/>
        <d v="1899-12-30T10:26:00"/>
        <d v="1899-12-30T18:37:00"/>
        <d v="1899-12-30T20:37:00"/>
        <d v="1899-12-30T11:43:00"/>
        <d v="1899-12-30T17:52:00"/>
        <d v="1899-12-30T11:46:00"/>
        <d v="1899-12-30T12:48:00"/>
        <d v="1899-12-30T11:59:00"/>
        <d v="1899-12-30T14:12:00"/>
        <d v="1899-12-30T20:59:00"/>
        <d v="1899-12-30T10:43:00"/>
        <d v="1899-12-30T11:06:00"/>
        <d v="1899-12-30T18:51:00"/>
        <d v="1899-12-30T13:34:00"/>
        <d v="1899-12-30T10:31:00"/>
        <d v="1899-12-30T10:34:00"/>
        <d v="1899-12-30T16:45:00"/>
        <d v="1899-12-30T20:21:00"/>
        <d v="1899-12-30T19:05:00"/>
        <d v="1899-12-30T12:15:00"/>
        <d v="1899-12-30T18:36:00"/>
        <d v="1899-12-30T15:48:00"/>
        <d v="1899-12-30T13:12:00"/>
        <d v="1899-12-30T14:22:00"/>
        <d v="1899-12-30T19:14:00"/>
        <d v="1899-12-30T13:28:00"/>
        <d v="1899-12-30T17:22:00"/>
        <d v="1899-12-30T20:57:00"/>
        <d v="1899-12-30T14:33:00"/>
        <d v="1899-12-30T14:28:00"/>
        <d v="1899-12-30T19:38:00"/>
        <d v="1899-12-30T18:17:00"/>
        <d v="1899-12-30T16:59:00"/>
        <d v="1899-12-30T16:24:00"/>
        <d v="1899-12-30T18:59:00"/>
        <d v="1899-12-30T19:01:00"/>
        <d v="1899-12-30T19:22:00"/>
        <d v="1899-12-30T16:42:00"/>
        <d v="1899-12-30T10:55:00"/>
        <d v="1899-12-30T13:40:00"/>
        <d v="1899-12-30T10:16:00"/>
        <d v="1899-12-30T15:21:00"/>
        <d v="1899-12-30T13:30:00"/>
        <d v="1899-12-30T14:03:00"/>
        <d v="1899-12-30T16:04:00"/>
        <d v="1899-12-30T12:27:00"/>
        <d v="1899-12-30T12:04:00"/>
        <d v="1899-12-30T16:40:00"/>
        <d v="1899-12-30T16:30:00"/>
        <d v="1899-12-30T14:19:00"/>
        <d v="1899-12-30T13:26:00"/>
        <d v="1899-12-30T18:00:00"/>
        <d v="1899-12-30T20:54:00"/>
        <d v="1899-12-30T13:27:00"/>
        <d v="1899-12-30T19:58:00"/>
        <d v="1899-12-30T16:10:00"/>
        <d v="1899-12-30T13:37:00"/>
        <d v="1899-12-30T14:05:00"/>
        <d v="1899-12-30T11:42:00"/>
        <d v="1899-12-30T19:57:00"/>
        <d v="1899-12-30T10:54:00"/>
        <d v="1899-12-30T19:33:00"/>
        <d v="1899-12-30T19:31:00"/>
        <d v="1899-12-30T20:31:00"/>
        <d v="1899-12-30T11:15:00"/>
        <d v="1899-12-30T13:06:00"/>
        <d v="1899-12-30T10:33:00"/>
        <d v="1899-12-30T12:30:00"/>
        <d v="1899-12-30T12:17:00"/>
        <d v="1899-12-30T17:01:00"/>
        <d v="1899-12-30T18:33:00"/>
        <d v="1899-12-30T20:42:00"/>
        <d v="1899-12-30T18:44:00"/>
        <d v="1899-12-30T15:47:00"/>
        <d v="1899-12-30T20:36:00"/>
        <d v="1899-12-30T12:02:00"/>
        <d v="1899-12-30T20:04:00"/>
        <d v="1899-12-30T13:05:00"/>
        <d v="1899-12-30T10:53:00"/>
        <d v="1899-12-30T15:06:00"/>
        <d v="1899-12-30T18:09:00"/>
        <d v="1899-12-30T18:41:00"/>
        <d v="1899-12-30T17:53:00"/>
        <d v="1899-12-30T18:24:00"/>
        <d v="1899-12-30T15:58:00"/>
        <d v="1899-12-30T14:21:00"/>
        <d v="1899-12-30T10:12:00"/>
        <d v="1899-12-30T12:46:00"/>
        <d v="1899-12-30T12:32:00"/>
        <d v="1899-12-30T17:20:00"/>
        <d v="1899-12-30T20:35:00"/>
        <d v="1899-12-30T18:20:00"/>
        <d v="1899-12-30T18:57:00"/>
        <d v="1899-12-30T15:25:00"/>
        <d v="1899-12-30T18:48:00"/>
        <d v="1899-12-30T13:02:00"/>
        <d v="1899-12-30T17:29:00"/>
        <d v="1899-12-30T19:16:00"/>
        <d v="1899-12-30T11:48:00"/>
        <d v="1899-12-30T17:12:00"/>
        <d v="1899-12-30T20:24:00"/>
        <d v="1899-12-30T15:19:00"/>
        <d v="1899-12-30T15:37:00"/>
        <d v="1899-12-30T10:05:00"/>
        <d v="1899-12-30T15:39:00"/>
        <d v="1899-12-30T11:27:00"/>
        <d v="1899-12-30T13:49:00"/>
        <d v="1899-12-30T14:26:00"/>
        <d v="1899-12-30T16:32:00"/>
        <d v="1899-12-30T11:51:00"/>
        <d v="1899-12-30T16:38:00"/>
        <d v="1899-12-30T16:54:00"/>
        <d v="1899-12-30T13:10:00"/>
        <d v="1899-12-30T17:07:00"/>
        <d v="1899-12-30T16:49:00"/>
        <d v="1899-12-30T13:55:00"/>
        <d v="1899-12-30T14:24:00"/>
        <d v="1899-12-30T20:30:00"/>
        <d v="1899-12-30T11:57:00"/>
        <d v="1899-12-30T10:39:00"/>
        <d v="1899-12-30T17:44:00"/>
        <d v="1899-12-30T20:18:00"/>
        <d v="1899-12-30T14:30:00"/>
        <d v="1899-12-30T15:54:00"/>
        <d v="1899-12-30T18:04:00"/>
        <d v="1899-12-30T12:31:00"/>
        <d v="1899-12-30T16:07:00"/>
        <d v="1899-12-30T14:16:00"/>
        <d v="1899-12-30T12:55:00"/>
        <d v="1899-12-30T15:15:00"/>
        <d v="1899-12-30T16:44:00"/>
        <d v="1899-12-30T15:24:00"/>
        <d v="1899-12-30T11:25:00"/>
        <d v="1899-12-30T12:25:00"/>
        <d v="1899-12-30T16:19:00"/>
        <d v="1899-12-30T18:30:00"/>
        <d v="1899-12-30T13:54:00"/>
        <d v="1899-12-30T20:10:00"/>
        <d v="1899-12-30T17:45:00"/>
        <d v="1899-12-30T13:35:00"/>
        <d v="1899-12-30T13:51:00"/>
        <d v="1899-12-30T14:51:00"/>
        <d v="1899-12-30T13:42:00"/>
        <d v="1899-12-30T16:47:00"/>
        <d v="1899-12-30T17:55:00"/>
        <d v="1899-12-30T20:08:00"/>
        <d v="1899-12-30T15:28:00"/>
        <d v="1899-12-30T17:10:00"/>
        <d v="1899-12-30T16:48:00"/>
        <d v="1899-12-30T15:00:00"/>
        <d v="1899-12-30T15:55:00"/>
        <d v="1899-12-30T16:27:00"/>
        <d v="1899-12-30T13:18:00"/>
        <d v="1899-12-30T17:11:00"/>
        <d v="1899-12-30T20:50:00"/>
        <d v="1899-12-30T11:45:00"/>
        <d v="1899-12-30T19:06:00"/>
        <d v="1899-12-30T16:05:00"/>
        <d v="1899-12-30T16:55:00"/>
        <d v="1899-12-30T11:01:00"/>
        <d v="1899-12-30T16:17:00"/>
        <d v="1899-12-30T19:56:00"/>
        <d v="1899-12-30T10:41:00"/>
        <d v="1899-12-30T18:31:00"/>
        <d v="1899-12-30T20:00:00"/>
        <d v="1899-12-30T11:29:00"/>
        <d v="1899-12-30T15:32:00"/>
        <d v="1899-12-30T16:31:00"/>
        <d v="1899-12-30T19:54:00"/>
        <d v="1899-12-30T16:11:00"/>
        <d v="1899-12-30T19:15:00"/>
        <d v="1899-12-30T17:56:00"/>
        <d v="1899-12-30T17:34:00"/>
        <d v="1899-12-30T19:50:00"/>
        <d v="1899-12-30T10:03:00"/>
        <d v="1899-12-30T15:18:00"/>
        <d v="1899-12-30T17:04:00"/>
        <d v="1899-12-30T13:23:00"/>
        <d v="1899-12-30T12:52:00"/>
        <d v="1899-12-30T12:12:00"/>
        <d v="1899-12-30T10:52:00"/>
        <d v="1899-12-30T16:51:00"/>
        <d v="1899-12-30T14:25:00"/>
        <d v="1899-12-30T18:01:00"/>
        <d v="1899-12-30T20:52:00"/>
        <d v="1899-12-30T18:13:00"/>
        <d v="1899-12-30T13:00:00"/>
        <d v="1899-12-30T12:24:00"/>
        <d v="1899-12-30T17:54:00"/>
        <d v="1899-12-30T18:22:00"/>
        <d v="1899-12-30T11:34:00"/>
        <d v="1899-12-30T20:01:00"/>
        <d v="1899-12-30T12:56:00"/>
        <d v="1899-12-30T16:06:00"/>
        <d v="1899-12-30T18:05:00"/>
        <d v="1899-12-30T14:47:00"/>
        <d v="1899-12-30T11:58:00"/>
        <d v="1899-12-30T19:02:00"/>
        <d v="1899-12-30T15:59:00"/>
        <d v="1899-12-30T12:41:00"/>
        <d v="1899-12-30T19:53:00"/>
        <d v="1899-12-30T10:28:00"/>
        <d v="1899-12-30T10:42:00"/>
        <d v="1899-12-30T17:37:00"/>
        <d v="1899-12-30T19:36:00"/>
        <d v="1899-12-30T19:49:00"/>
        <d v="1899-12-30T14:36:00"/>
        <d v="1899-12-30T14:08:00"/>
        <d v="1899-12-30T13:03:00"/>
        <d v="1899-12-30T15:34:00"/>
        <d v="1899-12-30T14:58:00"/>
        <d v="1899-12-30T12:35:00"/>
        <d v="1899-12-30T11:24:00"/>
        <d v="1899-12-30T18:38:00"/>
        <d v="1899-12-30T19:51:00"/>
        <d v="1899-12-30T19:45:00"/>
        <d v="1899-12-30T14:20:00"/>
        <d v="1899-12-30T19:29:00"/>
        <d v="1899-12-30T14:57:00"/>
        <d v="1899-12-30T18:21:00"/>
        <d v="1899-12-30T16:03:00"/>
        <d v="1899-12-30T16:35:00"/>
        <d v="1899-12-30T20:33:00"/>
        <d v="1899-12-30T16:37:00"/>
        <d v="1899-12-30T11:23:00"/>
        <d v="1899-12-30T16:50:00"/>
        <d v="1899-12-30T11:03:00"/>
        <d v="1899-12-30T12:44:00"/>
        <d v="1899-12-30T10:49:00"/>
        <d v="1899-12-30T10:44:00"/>
        <d v="1899-12-30T19:08:00"/>
        <d v="1899-12-30T12:09:00"/>
        <d v="1899-12-30T14:06:00"/>
        <d v="1899-12-30T10:48:00"/>
        <d v="1899-12-30T17:48:00"/>
        <d v="1899-12-30T19:52:00"/>
        <d v="1899-12-30T13:56:00"/>
        <d v="1899-12-30T12:21:00"/>
        <d v="1899-12-30T16:09:00"/>
        <d v="1899-12-30T12:34:00"/>
        <d v="1899-12-30T14:40:00"/>
        <d v="1899-12-30T17:26:00"/>
        <d v="1899-12-30T11:17:00"/>
        <d v="1899-12-30T11:28:00"/>
        <d v="1899-12-30T17:17:00"/>
        <d v="1899-12-30T15:57:00"/>
        <d v="1899-12-30T12:08:00"/>
        <d v="1899-12-30T20:34:00"/>
        <d v="1899-12-30T15:01:00"/>
        <d v="1899-12-30T19:18:00"/>
        <d v="1899-12-30T20:44:00"/>
        <d v="1899-12-30T15:07:00"/>
        <d v="1899-12-30T11:33:00"/>
        <d v="1899-12-30T14:31:00"/>
        <d v="1899-12-30T14:27:00"/>
        <d v="1899-12-30T15:02:00"/>
        <d v="1899-12-30T13:50:00"/>
        <d v="1899-12-30T13:33:00"/>
        <d v="1899-12-30T15:17:00"/>
        <d v="1899-12-30T10:19:00"/>
        <d v="1899-12-30T11:12:00"/>
        <d v="1899-12-30T13:25:00"/>
        <d v="1899-12-30T17:30:00"/>
        <d v="1899-12-30T15:49:00"/>
        <d v="1899-12-30T15:14:00"/>
        <d v="1899-12-30T17:09:00"/>
        <d v="1899-12-30T19:21:00"/>
        <d v="1899-12-30T15:12:00"/>
        <d v="1899-12-30T11:18:00"/>
        <d v="1899-12-30T14:48:00"/>
        <d v="1899-12-30T13:14:00"/>
        <d v="1899-12-30T11:38:00"/>
        <d v="1899-12-30T10:09:00"/>
        <d v="1899-12-30T20:55:00"/>
        <d v="1899-12-30T11:56:00"/>
        <d v="1899-12-30T18:42:00"/>
        <d v="1899-12-30T19:00:00"/>
        <d v="1899-12-30T20:51:00"/>
        <d v="1899-12-30T10:04:00"/>
        <d v="1899-12-30T20:39:00"/>
        <d v="1899-12-30T20:32:00"/>
        <d v="1899-12-30T12:39:00"/>
        <d v="1899-12-30T19:12:00"/>
        <d v="1899-12-30T14:45:00"/>
        <d v="1899-12-30T19:41:00"/>
        <d v="1899-12-30T14:50:00"/>
        <d v="1899-12-30T16:18:00"/>
        <d v="1899-12-30T16:20:00"/>
      </sharedItems>
      <fieldGroup par="17"/>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6544890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nagouda Halli" refreshedDate="45992.727209606484" createdVersion="8" refreshedVersion="8" minRefreshableVersion="3" recordCount="10000" xr:uid="{BD6B9326-6FA9-4117-BF8D-1A91AAA902E9}">
  <cacheSource type="worksheet">
    <worksheetSource ref="A1:N10001" sheet="COVID 19"/>
  </cacheSource>
  <cacheFields count="17">
    <cacheField name="RecordID" numFmtId="0">
      <sharedItems/>
    </cacheField>
    <cacheField name="Country" numFmtId="0">
      <sharedItems count="5">
        <s v="Germany"/>
        <s v="Brazil"/>
        <s v="India"/>
        <s v="UK"/>
        <s v="USA"/>
      </sharedItems>
    </cacheField>
    <cacheField name="State" numFmtId="0">
      <sharedItems count="20">
        <s v="Berlin"/>
        <s v="São Paulo"/>
        <s v="Kerala"/>
        <s v="Rio de Janeiro"/>
        <s v="Bavaria"/>
        <s v="Maharashtra"/>
        <s v="Scotland"/>
        <s v="Delhi"/>
        <s v="California"/>
        <s v="Karnataka"/>
        <s v="Northern Ireland"/>
        <s v="Wales"/>
        <s v="New York"/>
        <s v="Texas"/>
        <s v="Florida"/>
        <s v="Minas Gerais"/>
        <s v="Hamburg"/>
        <s v="England"/>
        <s v="Bahia"/>
        <s v="Saxony"/>
      </sharedItems>
    </cacheField>
    <cacheField name="City" numFmtId="0">
      <sharedItems count="37">
        <s v="Berlin"/>
        <s v="Campinas"/>
        <s v="Trivandrum"/>
        <s v="Rio City"/>
        <s v="Nuremberg"/>
        <s v="Mumbai"/>
        <s v="Glasgow"/>
        <s v="Delhi"/>
        <s v="Los Angeles"/>
        <s v="Mysore"/>
        <s v="Derry"/>
        <s v="Belfast"/>
        <s v="Cardiff"/>
        <s v="Pune"/>
        <s v="Buffalo"/>
        <s v="Dallas"/>
        <s v="Miami"/>
        <s v="New York City"/>
        <s v="Belo Horizonte"/>
        <s v="Hamburg"/>
        <s v="London"/>
        <s v="Houston"/>
        <s v="Edinburgh"/>
        <s v="Salvador"/>
        <s v="Munich"/>
        <s v="Bangalore"/>
        <s v="São Paulo City"/>
        <s v="Feira de Santana"/>
        <s v="Manchester"/>
        <s v="Kochi"/>
        <s v="Uberlândia"/>
        <s v="Niterói"/>
        <s v="Orlando"/>
        <s v="Swansea"/>
        <s v="San Francisco"/>
        <s v="Dresden"/>
        <s v="Leipzig"/>
      </sharedItems>
    </cacheField>
    <cacheField name="ReportDate" numFmtId="22">
      <sharedItems containsSemiMixedTypes="0" containsNonDate="0" containsDate="1" containsString="0" minDate="2020-01-01T00:00:00" maxDate="2022-01-01T00:00:00" count="731">
        <d v="2020-04-12T00:00:00"/>
        <d v="2021-03-11T00:00:00"/>
        <d v="2020-09-27T00:00:00"/>
        <d v="2020-04-16T00:00:00"/>
        <d v="2020-03-12T00:00:00"/>
        <d v="2021-12-01T00:00:00"/>
        <d v="2020-01-21T00:00:00"/>
        <d v="2021-09-06T00:00:00"/>
        <d v="2020-05-01T00:00:00"/>
        <d v="2021-04-11T00:00:00"/>
        <d v="2020-08-02T00:00:00"/>
        <d v="2020-11-26T00:00:00"/>
        <d v="2021-04-03T00:00:00"/>
        <d v="2020-03-28T00:00:00"/>
        <d v="2021-01-07T00:00:00"/>
        <d v="2020-04-09T00:00:00"/>
        <d v="2021-10-25T00:00:00"/>
        <d v="2020-05-10T00:00:00"/>
        <d v="2021-10-23T00:00:00"/>
        <d v="2020-11-04T00:00:00"/>
        <d v="2020-12-09T00:00:00"/>
        <d v="2021-05-06T00:00:00"/>
        <d v="2021-02-17T00:00:00"/>
        <d v="2021-01-20T00:00:00"/>
        <d v="2020-07-10T00:00:00"/>
        <d v="2020-10-03T00:00:00"/>
        <d v="2020-06-09T00:00:00"/>
        <d v="2021-04-04T00:00:00"/>
        <d v="2020-11-09T00:00:00"/>
        <d v="2020-01-22T00:00:00"/>
        <d v="2020-09-09T00:00:00"/>
        <d v="2021-07-14T00:00:00"/>
        <d v="2021-04-19T00:00:00"/>
        <d v="2020-02-28T00:00:00"/>
        <d v="2021-05-25T00:00:00"/>
        <d v="2021-11-12T00:00:00"/>
        <d v="2021-04-20T00:00:00"/>
        <d v="2021-11-30T00:00:00"/>
        <d v="2020-07-08T00:00:00"/>
        <d v="2021-11-17T00:00:00"/>
        <d v="2021-07-16T00:00:00"/>
        <d v="2021-07-20T00:00:00"/>
        <d v="2020-08-31T00:00:00"/>
        <d v="2021-05-19T00:00:00"/>
        <d v="2021-04-29T00:00:00"/>
        <d v="2021-10-08T00:00:00"/>
        <d v="2020-06-15T00:00:00"/>
        <d v="2020-09-30T00:00:00"/>
        <d v="2021-01-22T00:00:00"/>
        <d v="2021-08-23T00:00:00"/>
        <d v="2020-11-11T00:00:00"/>
        <d v="2020-01-14T00:00:00"/>
        <d v="2020-08-29T00:00:00"/>
        <d v="2020-12-11T00:00:00"/>
        <d v="2021-07-18T00:00:00"/>
        <d v="2020-12-05T00:00:00"/>
        <d v="2020-04-01T00:00:00"/>
        <d v="2021-01-01T00:00:00"/>
        <d v="2021-03-30T00:00:00"/>
        <d v="2021-03-03T00:00:00"/>
        <d v="2021-05-23T00:00:00"/>
        <d v="2020-02-04T00:00:00"/>
        <d v="2020-07-24T00:00:00"/>
        <d v="2020-03-21T00:00:00"/>
        <d v="2021-07-15T00:00:00"/>
        <d v="2020-01-02T00:00:00"/>
        <d v="2021-01-24T00:00:00"/>
        <d v="2021-07-19T00:00:00"/>
        <d v="2020-04-15T00:00:00"/>
        <d v="2021-04-21T00:00:00"/>
        <d v="2021-12-03T00:00:00"/>
        <d v="2021-02-05T00:00:00"/>
        <d v="2021-12-30T00:00:00"/>
        <d v="2021-07-09T00:00:00"/>
        <d v="2020-06-10T00:00:00"/>
        <d v="2020-07-20T00:00:00"/>
        <d v="2020-09-26T00:00:00"/>
        <d v="2021-03-31T00:00:00"/>
        <d v="2021-04-06T00:00:00"/>
        <d v="2021-12-27T00:00:00"/>
        <d v="2020-09-08T00:00:00"/>
        <d v="2021-12-02T00:00:00"/>
        <d v="2020-10-22T00:00:00"/>
        <d v="2021-12-25T00:00:00"/>
        <d v="2021-12-20T00:00:00"/>
        <d v="2020-12-03T00:00:00"/>
        <d v="2020-02-22T00:00:00"/>
        <d v="2020-08-04T00:00:00"/>
        <d v="2020-07-06T00:00:00"/>
        <d v="2021-01-14T00:00:00"/>
        <d v="2021-05-07T00:00:00"/>
        <d v="2020-02-10T00:00:00"/>
        <d v="2020-06-05T00:00:00"/>
        <d v="2020-01-15T00:00:00"/>
        <d v="2020-03-05T00:00:00"/>
        <d v="2021-06-04T00:00:00"/>
        <d v="2020-05-08T00:00:00"/>
        <d v="2021-10-09T00:00:00"/>
        <d v="2021-04-16T00:00:00"/>
        <d v="2020-03-03T00:00:00"/>
        <d v="2020-05-18T00:00:00"/>
        <d v="2021-05-13T00:00:00"/>
        <d v="2021-08-15T00:00:00"/>
        <d v="2021-01-26T00:00:00"/>
        <d v="2021-11-05T00:00:00"/>
        <d v="2021-02-22T00:00:00"/>
        <d v="2020-10-15T00:00:00"/>
        <d v="2021-01-13T00:00:00"/>
        <d v="2021-05-04T00:00:00"/>
        <d v="2020-08-18T00:00:00"/>
        <d v="2020-01-28T00:00:00"/>
        <d v="2020-05-14T00:00:00"/>
        <d v="2020-07-19T00:00:00"/>
        <d v="2020-02-02T00:00:00"/>
        <d v="2020-02-17T00:00:00"/>
        <d v="2021-05-17T00:00:00"/>
        <d v="2021-02-10T00:00:00"/>
        <d v="2021-07-27T00:00:00"/>
        <d v="2021-12-28T00:00:00"/>
        <d v="2020-04-08T00:00:00"/>
        <d v="2021-11-14T00:00:00"/>
        <d v="2021-12-26T00:00:00"/>
        <d v="2021-06-30T00:00:00"/>
        <d v="2021-09-04T00:00:00"/>
        <d v="2021-10-04T00:00:00"/>
        <d v="2020-01-05T00:00:00"/>
        <d v="2020-08-05T00:00:00"/>
        <d v="2021-02-01T00:00:00"/>
        <d v="2021-01-27T00:00:00"/>
        <d v="2020-07-25T00:00:00"/>
        <d v="2021-07-07T00:00:00"/>
        <d v="2021-04-05T00:00:00"/>
        <d v="2021-11-21T00:00:00"/>
        <d v="2021-07-28T00:00:00"/>
        <d v="2020-08-28T00:00:00"/>
        <d v="2021-07-17T00:00:00"/>
        <d v="2020-04-05T00:00:00"/>
        <d v="2021-10-16T00:00:00"/>
        <d v="2020-06-19T00:00:00"/>
        <d v="2021-06-24T00:00:00"/>
        <d v="2020-02-05T00:00:00"/>
        <d v="2021-06-08T00:00:00"/>
        <d v="2020-06-08T00:00:00"/>
        <d v="2021-11-29T00:00:00"/>
        <d v="2020-08-30T00:00:00"/>
        <d v="2020-03-26T00:00:00"/>
        <d v="2021-07-31T00:00:00"/>
        <d v="2021-07-10T00:00:00"/>
        <d v="2021-10-07T00:00:00"/>
        <d v="2021-09-11T00:00:00"/>
        <d v="2021-10-01T00:00:00"/>
        <d v="2021-05-20T00:00:00"/>
        <d v="2020-12-13T00:00:00"/>
        <d v="2021-04-17T00:00:00"/>
        <d v="2020-08-12T00:00:00"/>
        <d v="2021-01-19T00:00:00"/>
        <d v="2021-01-11T00:00:00"/>
        <d v="2020-10-09T00:00:00"/>
        <d v="2021-09-24T00:00:00"/>
        <d v="2021-09-19T00:00:00"/>
        <d v="2020-09-15T00:00:00"/>
        <d v="2020-12-24T00:00:00"/>
        <d v="2021-12-10T00:00:00"/>
        <d v="2021-02-14T00:00:00"/>
        <d v="2021-10-10T00:00:00"/>
        <d v="2020-11-13T00:00:00"/>
        <d v="2021-11-07T00:00:00"/>
        <d v="2020-08-21T00:00:00"/>
        <d v="2021-01-08T00:00:00"/>
        <d v="2021-11-02T00:00:00"/>
        <d v="2021-08-30T00:00:00"/>
        <d v="2020-08-20T00:00:00"/>
        <d v="2021-11-22T00:00:00"/>
        <d v="2020-04-22T00:00:00"/>
        <d v="2021-05-11T00:00:00"/>
        <d v="2021-03-17T00:00:00"/>
        <d v="2020-09-24T00:00:00"/>
        <d v="2021-05-24T00:00:00"/>
        <d v="2021-01-21T00:00:00"/>
        <d v="2021-09-16T00:00:00"/>
        <d v="2021-10-03T00:00:00"/>
        <d v="2020-08-07T00:00:00"/>
        <d v="2021-02-06T00:00:00"/>
        <d v="2021-09-29T00:00:00"/>
        <d v="2020-05-09T00:00:00"/>
        <d v="2021-02-19T00:00:00"/>
        <d v="2020-09-03T00:00:00"/>
        <d v="2021-03-14T00:00:00"/>
        <d v="2020-07-21T00:00:00"/>
        <d v="2020-07-02T00:00:00"/>
        <d v="2020-05-02T00:00:00"/>
        <d v="2021-02-04T00:00:00"/>
        <d v="2020-10-20T00:00:00"/>
        <d v="2020-10-06T00:00:00"/>
        <d v="2021-09-01T00:00:00"/>
        <d v="2020-07-16T00:00:00"/>
        <d v="2020-05-23T00:00:00"/>
        <d v="2021-08-31T00:00:00"/>
        <d v="2020-05-03T00:00:00"/>
        <d v="2020-07-05T00:00:00"/>
        <d v="2020-11-21T00:00:00"/>
        <d v="2021-04-08T00:00:00"/>
        <d v="2020-12-14T00:00:00"/>
        <d v="2021-10-21T00:00:00"/>
        <d v="2020-05-26T00:00:00"/>
        <d v="2020-05-27T00:00:00"/>
        <d v="2021-12-11T00:00:00"/>
        <d v="2021-05-03T00:00:00"/>
        <d v="2021-07-04T00:00:00"/>
        <d v="2021-10-02T00:00:00"/>
        <d v="2020-05-30T00:00:00"/>
        <d v="2021-02-18T00:00:00"/>
        <d v="2020-10-24T00:00:00"/>
        <d v="2021-09-02T00:00:00"/>
        <d v="2020-09-19T00:00:00"/>
        <d v="2021-09-15T00:00:00"/>
        <d v="2021-07-25T00:00:00"/>
        <d v="2020-10-30T00:00:00"/>
        <d v="2020-09-10T00:00:00"/>
        <d v="2021-10-13T00:00:00"/>
        <d v="2021-03-28T00:00:00"/>
        <d v="2020-02-06T00:00:00"/>
        <d v="2020-01-09T00:00:00"/>
        <d v="2021-10-20T00:00:00"/>
        <d v="2020-07-26T00:00:00"/>
        <d v="2021-02-07T00:00:00"/>
        <d v="2020-05-31T00:00:00"/>
        <d v="2020-02-23T00:00:00"/>
        <d v="2020-04-29T00:00:00"/>
        <d v="2021-11-03T00:00:00"/>
        <d v="2021-08-09T00:00:00"/>
        <d v="2021-02-23T00:00:00"/>
        <d v="2021-02-25T00:00:00"/>
        <d v="2020-04-13T00:00:00"/>
        <d v="2020-08-14T00:00:00"/>
        <d v="2020-04-21T00:00:00"/>
        <d v="2020-06-01T00:00:00"/>
        <d v="2021-12-06T00:00:00"/>
        <d v="2020-06-11T00:00:00"/>
        <d v="2021-11-11T00:00:00"/>
        <d v="2021-08-02T00:00:00"/>
        <d v="2021-05-18T00:00:00"/>
        <d v="2020-07-13T00:00:00"/>
        <d v="2021-11-18T00:00:00"/>
        <d v="2021-04-14T00:00:00"/>
        <d v="2021-01-09T00:00:00"/>
        <d v="2021-10-31T00:00:00"/>
        <d v="2020-02-07T00:00:00"/>
        <d v="2020-08-17T00:00:00"/>
        <d v="2020-12-30T00:00:00"/>
        <d v="2021-03-13T00:00:00"/>
        <d v="2020-01-27T00:00:00"/>
        <d v="2020-08-13T00:00:00"/>
        <d v="2020-10-10T00:00:00"/>
        <d v="2021-04-25T00:00:00"/>
        <d v="2021-05-30T00:00:00"/>
        <d v="2020-02-18T00:00:00"/>
        <d v="2021-05-26T00:00:00"/>
        <d v="2020-01-17T00:00:00"/>
        <d v="2020-06-20T00:00:00"/>
        <d v="2020-06-06T00:00:00"/>
        <d v="2020-02-15T00:00:00"/>
        <d v="2021-06-01T00:00:00"/>
        <d v="2020-10-28T00:00:00"/>
        <d v="2020-06-29T00:00:00"/>
        <d v="2021-08-29T00:00:00"/>
        <d v="2020-04-25T00:00:00"/>
        <d v="2020-07-09T00:00:00"/>
        <d v="2020-09-12T00:00:00"/>
        <d v="2020-11-18T00:00:00"/>
        <d v="2020-05-07T00:00:00"/>
        <d v="2020-01-18T00:00:00"/>
        <d v="2021-07-23T00:00:00"/>
        <d v="2021-11-16T00:00:00"/>
        <d v="2021-09-17T00:00:00"/>
        <d v="2020-10-14T00:00:00"/>
        <d v="2021-10-24T00:00:00"/>
        <d v="2021-09-30T00:00:00"/>
        <d v="2020-06-03T00:00:00"/>
        <d v="2020-09-02T00:00:00"/>
        <d v="2020-06-24T00:00:00"/>
        <d v="2020-02-08T00:00:00"/>
        <d v="2021-06-21T00:00:00"/>
        <d v="2021-02-11T00:00:00"/>
        <d v="2021-11-15T00:00:00"/>
        <d v="2020-01-20T00:00:00"/>
        <d v="2020-11-16T00:00:00"/>
        <d v="2021-02-03T00:00:00"/>
        <d v="2021-10-15T00:00:00"/>
        <d v="2021-04-15T00:00:00"/>
        <d v="2020-05-22T00:00:00"/>
        <d v="2020-12-19T00:00:00"/>
        <d v="2020-02-20T00:00:00"/>
        <d v="2021-10-26T00:00:00"/>
        <d v="2021-11-28T00:00:00"/>
        <d v="2020-05-04T00:00:00"/>
        <d v="2020-05-29T00:00:00"/>
        <d v="2020-12-07T00:00:00"/>
        <d v="2020-10-31T00:00:00"/>
        <d v="2021-03-19T00:00:00"/>
        <d v="2020-09-20T00:00:00"/>
        <d v="2020-07-14T00:00:00"/>
        <d v="2020-12-15T00:00:00"/>
        <d v="2020-02-16T00:00:00"/>
        <d v="2021-10-17T00:00:00"/>
        <d v="2020-09-25T00:00:00"/>
        <d v="2021-01-04T00:00:00"/>
        <d v="2021-09-27T00:00:00"/>
        <d v="2021-10-18T00:00:00"/>
        <d v="2021-08-26T00:00:00"/>
        <d v="2020-02-27T00:00:00"/>
        <d v="2021-04-18T00:00:00"/>
        <d v="2020-04-26T00:00:00"/>
        <d v="2020-05-06T00:00:00"/>
        <d v="2021-09-25T00:00:00"/>
        <d v="2021-05-27T00:00:00"/>
        <d v="2020-04-27T00:00:00"/>
        <d v="2021-07-13T00:00:00"/>
        <d v="2021-05-02T00:00:00"/>
        <d v="2020-08-24T00:00:00"/>
        <d v="2020-09-28T00:00:00"/>
        <d v="2020-07-07T00:00:00"/>
        <d v="2021-12-04T00:00:00"/>
        <d v="2021-03-22T00:00:00"/>
        <d v="2021-08-03T00:00:00"/>
        <d v="2020-03-16T00:00:00"/>
        <d v="2020-06-02T00:00:00"/>
        <d v="2021-03-10T00:00:00"/>
        <d v="2021-11-27T00:00:00"/>
        <d v="2020-10-11T00:00:00"/>
        <d v="2020-03-09T00:00:00"/>
        <d v="2020-04-03T00:00:00"/>
        <d v="2020-07-22T00:00:00"/>
        <d v="2021-03-07T00:00:00"/>
        <d v="2020-12-06T00:00:00"/>
        <d v="2021-09-03T00:00:00"/>
        <d v="2020-12-22T00:00:00"/>
        <d v="2020-01-23T00:00:00"/>
        <d v="2021-06-05T00:00:00"/>
        <d v="2020-06-28T00:00:00"/>
        <d v="2020-08-10T00:00:00"/>
        <d v="2020-11-20T00:00:00"/>
        <d v="2020-01-16T00:00:00"/>
        <d v="2020-12-01T00:00:00"/>
        <d v="2020-09-14T00:00:00"/>
        <d v="2021-11-20T00:00:00"/>
        <d v="2021-06-28T00:00:00"/>
        <d v="2021-03-02T00:00:00"/>
        <d v="2021-07-30T00:00:00"/>
        <d v="2021-02-20T00:00:00"/>
        <d v="2020-06-16T00:00:00"/>
        <d v="2020-02-12T00:00:00"/>
        <d v="2021-01-31T00:00:00"/>
        <d v="2020-01-12T00:00:00"/>
        <d v="2020-03-30T00:00:00"/>
        <d v="2021-08-27T00:00:00"/>
        <d v="2021-08-24T00:00:00"/>
        <d v="2021-02-21T00:00:00"/>
        <d v="2020-04-24T00:00:00"/>
        <d v="2021-09-08T00:00:00"/>
        <d v="2021-05-15T00:00:00"/>
        <d v="2020-03-15T00:00:00"/>
        <d v="2021-02-16T00:00:00"/>
        <d v="2021-01-10T00:00:00"/>
        <d v="2021-12-29T00:00:00"/>
        <d v="2021-11-06T00:00:00"/>
        <d v="2021-01-28T00:00:00"/>
        <d v="2021-04-01T00:00:00"/>
        <d v="2021-11-19T00:00:00"/>
        <d v="2021-07-01T00:00:00"/>
        <d v="2021-01-03T00:00:00"/>
        <d v="2021-11-25T00:00:00"/>
        <d v="2020-10-05T00:00:00"/>
        <d v="2020-09-29T00:00:00"/>
        <d v="2020-03-02T00:00:00"/>
        <d v="2021-08-18T00:00:00"/>
        <d v="2020-01-19T00:00:00"/>
        <d v="2020-06-25T00:00:00"/>
        <d v="2021-01-30T00:00:00"/>
        <d v="2021-03-20T00:00:00"/>
        <d v="2020-09-21T00:00:00"/>
        <d v="2021-12-18T00:00:00"/>
        <d v="2021-01-18T00:00:00"/>
        <d v="2020-01-25T00:00:00"/>
        <d v="2021-04-13T00:00:00"/>
        <d v="2021-04-28T00:00:00"/>
        <d v="2021-07-22T00:00:00"/>
        <d v="2020-04-18T00:00:00"/>
        <d v="2021-11-23T00:00:00"/>
        <d v="2020-02-11T00:00:00"/>
        <d v="2020-07-04T00:00:00"/>
        <d v="2020-05-12T00:00:00"/>
        <d v="2020-08-22T00:00:00"/>
        <d v="2021-10-19T00:00:00"/>
        <d v="2021-08-10T00:00:00"/>
        <d v="2020-03-14T00:00:00"/>
        <d v="2021-06-02T00:00:00"/>
        <d v="2020-06-22T00:00:00"/>
        <d v="2021-10-14T00:00:00"/>
        <d v="2020-06-18T00:00:00"/>
        <d v="2020-07-12T00:00:00"/>
        <d v="2021-05-31T00:00:00"/>
        <d v="2020-01-29T00:00:00"/>
        <d v="2020-06-13T00:00:00"/>
        <d v="2020-12-04T00:00:00"/>
        <d v="2021-05-10T00:00:00"/>
        <d v="2021-05-14T00:00:00"/>
        <d v="2020-11-22T00:00:00"/>
        <d v="2020-10-27T00:00:00"/>
        <d v="2020-05-11T00:00:00"/>
        <d v="2020-03-10T00:00:00"/>
        <d v="2020-06-30T00:00:00"/>
        <d v="2020-03-31T00:00:00"/>
        <d v="2021-12-14T00:00:00"/>
        <d v="2021-06-14T00:00:00"/>
        <d v="2020-05-05T00:00:00"/>
        <d v="2021-03-26T00:00:00"/>
        <d v="2020-06-21T00:00:00"/>
        <d v="2020-12-26T00:00:00"/>
        <d v="2020-01-01T00:00:00"/>
        <d v="2021-05-22T00:00:00"/>
        <d v="2021-02-12T00:00:00"/>
        <d v="2020-05-13T00:00:00"/>
        <d v="2020-05-28T00:00:00"/>
        <d v="2020-03-20T00:00:00"/>
        <d v="2020-07-31T00:00:00"/>
        <d v="2020-08-16T00:00:00"/>
        <d v="2021-06-15T00:00:00"/>
        <d v="2021-03-16T00:00:00"/>
        <d v="2021-06-09T00:00:00"/>
        <d v="2020-11-25T00:00:00"/>
        <d v="2020-12-23T00:00:00"/>
        <d v="2021-10-29T00:00:00"/>
        <d v="2020-01-08T00:00:00"/>
        <d v="2020-06-26T00:00:00"/>
        <d v="2021-06-23T00:00:00"/>
        <d v="2021-05-16T00:00:00"/>
        <d v="2020-05-24T00:00:00"/>
        <d v="2021-12-24T00:00:00"/>
        <d v="2021-07-11T00:00:00"/>
        <d v="2021-08-16T00:00:00"/>
        <d v="2021-12-09T00:00:00"/>
        <d v="2021-03-25T00:00:00"/>
        <d v="2020-01-10T00:00:00"/>
        <d v="2020-09-07T00:00:00"/>
        <d v="2020-04-28T00:00:00"/>
        <d v="2020-05-25T00:00:00"/>
        <d v="2020-08-11T00:00:00"/>
        <d v="2020-08-26T00:00:00"/>
        <d v="2020-10-08T00:00:00"/>
        <d v="2020-04-14T00:00:00"/>
        <d v="2021-02-08T00:00:00"/>
        <d v="2021-10-06T00:00:00"/>
        <d v="2021-03-12T00:00:00"/>
        <d v="2021-04-02T00:00:00"/>
        <d v="2020-03-23T00:00:00"/>
        <d v="2020-03-25T00:00:00"/>
        <d v="2020-03-18T00:00:00"/>
        <d v="2021-12-17T00:00:00"/>
        <d v="2021-03-21T00:00:00"/>
        <d v="2021-03-24T00:00:00"/>
        <d v="2020-02-03T00:00:00"/>
        <d v="2020-04-04T00:00:00"/>
        <d v="2020-09-06T00:00:00"/>
        <d v="2021-11-04T00:00:00"/>
        <d v="2020-11-01T00:00:00"/>
        <d v="2020-08-23T00:00:00"/>
        <d v="2021-01-23T00:00:00"/>
        <d v="2020-10-29T00:00:00"/>
        <d v="2020-04-07T00:00:00"/>
        <d v="2020-11-30T00:00:00"/>
        <d v="2020-11-03T00:00:00"/>
        <d v="2020-09-05T00:00:00"/>
        <d v="2020-06-14T00:00:00"/>
        <d v="2021-06-25T00:00:00"/>
        <d v="2020-05-17T00:00:00"/>
        <d v="2021-06-29T00:00:00"/>
        <d v="2020-07-23T00:00:00"/>
        <d v="2020-04-20T00:00:00"/>
        <d v="2020-07-01T00:00:00"/>
        <d v="2021-06-03T00:00:00"/>
        <d v="2020-12-25T00:00:00"/>
        <d v="2021-11-26T00:00:00"/>
        <d v="2020-10-07T00:00:00"/>
        <d v="2021-10-28T00:00:00"/>
        <d v="2020-04-02T00:00:00"/>
        <d v="2020-03-01T00:00:00"/>
        <d v="2021-04-10T00:00:00"/>
        <d v="2021-06-17T00:00:00"/>
        <d v="2021-06-07T00:00:00"/>
        <d v="2020-03-13T00:00:00"/>
        <d v="2020-04-30T00:00:00"/>
        <d v="2020-08-01T00:00:00"/>
        <d v="2020-02-25T00:00:00"/>
        <d v="2021-07-26T00:00:00"/>
        <d v="2020-12-02T00:00:00"/>
        <d v="2020-01-26T00:00:00"/>
        <d v="2020-09-13T00:00:00"/>
        <d v="2021-12-19T00:00:00"/>
        <d v="2020-08-03T00:00:00"/>
        <d v="2021-10-27T00:00:00"/>
        <d v="2020-11-07T00:00:00"/>
        <d v="2020-01-07T00:00:00"/>
        <d v="2020-01-03T00:00:00"/>
        <d v="2021-09-14T00:00:00"/>
        <d v="2020-12-28T00:00:00"/>
        <d v="2021-09-22T00:00:00"/>
        <d v="2021-06-20T00:00:00"/>
        <d v="2020-07-30T00:00:00"/>
        <d v="2020-03-07T00:00:00"/>
        <d v="2020-08-15T00:00:00"/>
        <d v="2021-08-17T00:00:00"/>
        <d v="2021-02-28T00:00:00"/>
        <d v="2020-11-15T00:00:00"/>
        <d v="2021-03-18T00:00:00"/>
        <d v="2020-11-10T00:00:00"/>
        <d v="2021-08-04T00:00:00"/>
        <d v="2020-05-16T00:00:00"/>
        <d v="2021-06-26T00:00:00"/>
        <d v="2020-02-09T00:00:00"/>
        <d v="2020-01-06T00:00:00"/>
        <d v="2020-11-17T00:00:00"/>
        <d v="2021-04-12T00:00:00"/>
        <d v="2020-01-04T00:00:00"/>
        <d v="2021-08-28T00:00:00"/>
        <d v="2021-12-15T00:00:00"/>
        <d v="2020-10-26T00:00:00"/>
        <d v="2021-02-13T00:00:00"/>
        <d v="2020-05-19T00:00:00"/>
        <d v="2021-07-12T00:00:00"/>
        <d v="2021-07-03T00:00:00"/>
        <d v="2020-09-17T00:00:00"/>
        <d v="2021-10-11T00:00:00"/>
        <d v="2020-01-13T00:00:00"/>
        <d v="2020-11-14T00:00:00"/>
        <d v="2020-11-24T00:00:00"/>
        <d v="2020-11-29T00:00:00"/>
        <d v="2020-10-17T00:00:00"/>
        <d v="2020-03-29T00:00:00"/>
        <d v="2020-10-21T00:00:00"/>
        <d v="2021-09-07T00:00:00"/>
        <d v="2021-09-28T00:00:00"/>
        <d v="2021-08-01T00:00:00"/>
        <d v="2021-01-25T00:00:00"/>
        <d v="2020-06-27T00:00:00"/>
        <d v="2021-03-23T00:00:00"/>
        <d v="2021-10-30T00:00:00"/>
        <d v="2021-04-22T00:00:00"/>
        <d v="2020-04-06T00:00:00"/>
        <d v="2021-08-20T00:00:00"/>
        <d v="2021-09-26T00:00:00"/>
        <d v="2020-06-07T00:00:00"/>
        <d v="2020-11-19T00:00:00"/>
        <d v="2021-09-18T00:00:00"/>
        <d v="2020-10-18T00:00:00"/>
        <d v="2020-01-11T00:00:00"/>
        <d v="2021-12-12T00:00:00"/>
        <d v="2020-05-20T00:00:00"/>
        <d v="2020-07-28T00:00:00"/>
        <d v="2021-11-13T00:00:00"/>
        <d v="2020-12-21T00:00:00"/>
        <d v="2021-01-12T00:00:00"/>
        <d v="2020-10-23T00:00:00"/>
        <d v="2021-09-13T00:00:00"/>
        <d v="2021-01-05T00:00:00"/>
        <d v="2021-10-22T00:00:00"/>
        <d v="2021-03-06T00:00:00"/>
        <d v="2020-11-08T00:00:00"/>
        <d v="2020-12-12T00:00:00"/>
        <d v="2021-06-12T00:00:00"/>
        <d v="2020-06-04T00:00:00"/>
        <d v="2020-03-24T00:00:00"/>
        <d v="2021-09-21T00:00:00"/>
        <d v="2021-12-23T00:00:00"/>
        <d v="2020-02-01T00:00:00"/>
        <d v="2021-03-04T00:00:00"/>
        <d v="2020-10-12T00:00:00"/>
        <d v="2021-02-27T00:00:00"/>
        <d v="2021-08-12T00:00:00"/>
        <d v="2020-06-23T00:00:00"/>
        <d v="2020-04-23T00:00:00"/>
        <d v="2020-08-09T00:00:00"/>
        <d v="2021-11-08T00:00:00"/>
        <d v="2021-10-05T00:00:00"/>
        <d v="2020-02-24T00:00:00"/>
        <d v="2020-03-27T00:00:00"/>
        <d v="2020-11-23T00:00:00"/>
        <d v="2021-05-05T00:00:00"/>
        <d v="2021-03-27T00:00:00"/>
        <d v="2021-01-15T00:00:00"/>
        <d v="2020-03-22T00:00:00"/>
        <d v="2021-05-28T00:00:00"/>
        <d v="2021-06-06T00:00:00"/>
        <d v="2021-12-07T00:00:00"/>
        <d v="2020-12-29T00:00:00"/>
        <d v="2021-09-23T00:00:00"/>
        <d v="2021-12-21T00:00:00"/>
        <d v="2020-07-27T00:00:00"/>
        <d v="2021-07-05T00:00:00"/>
        <d v="2020-10-04T00:00:00"/>
        <d v="2021-05-08T00:00:00"/>
        <d v="2021-08-21T00:00:00"/>
        <d v="2021-09-20T00:00:00"/>
        <d v="2020-10-13T00:00:00"/>
        <d v="2021-12-31T00:00:00"/>
        <d v="2021-07-29T00:00:00"/>
        <d v="2021-12-05T00:00:00"/>
        <d v="2020-11-05T00:00:00"/>
        <d v="2021-02-09T00:00:00"/>
        <d v="2021-05-21T00:00:00"/>
        <d v="2021-04-26T00:00:00"/>
        <d v="2021-12-13T00:00:00"/>
        <d v="2021-05-12T00:00:00"/>
        <d v="2020-04-17T00:00:00"/>
        <d v="2020-04-11T00:00:00"/>
        <d v="2020-10-01T00:00:00"/>
        <d v="2020-02-13T00:00:00"/>
        <d v="2021-08-14T00:00:00"/>
        <d v="2020-07-18T00:00:00"/>
        <d v="2021-07-24T00:00:00"/>
        <d v="2021-01-06T00:00:00"/>
        <d v="2021-06-10T00:00:00"/>
        <d v="2021-12-22T00:00:00"/>
        <d v="2021-03-01T00:00:00"/>
        <d v="2020-11-06T00:00:00"/>
        <d v="2020-09-01T00:00:00"/>
        <d v="2021-03-15T00:00:00"/>
        <d v="2020-09-22T00:00:00"/>
        <d v="2020-05-21T00:00:00"/>
        <d v="2020-10-19T00:00:00"/>
        <d v="2021-08-07T00:00:00"/>
        <d v="2021-02-02T00:00:00"/>
        <d v="2021-08-06T00:00:00"/>
        <d v="2020-12-31T00:00:00"/>
        <d v="2020-09-23T00:00:00"/>
        <d v="2020-11-27T00:00:00"/>
        <d v="2021-04-07T00:00:00"/>
        <d v="2021-01-29T00:00:00"/>
        <d v="2021-03-29T00:00:00"/>
        <d v="2021-07-21T00:00:00"/>
        <d v="2020-09-18T00:00:00"/>
        <d v="2020-12-18T00:00:00"/>
        <d v="2020-12-10T00:00:00"/>
        <d v="2020-01-31T00:00:00"/>
        <d v="2021-06-18T00:00:00"/>
        <d v="2021-08-11T00:00:00"/>
        <d v="2021-08-08T00:00:00"/>
        <d v="2021-02-15T00:00:00"/>
        <d v="2021-12-16T00:00:00"/>
        <d v="2020-03-19T00:00:00"/>
        <d v="2021-03-05T00:00:00"/>
        <d v="2021-06-22T00:00:00"/>
        <d v="2021-01-16T00:00:00"/>
        <d v="2020-02-29T00:00:00"/>
        <d v="2021-08-13T00:00:00"/>
        <d v="2020-07-17T00:00:00"/>
        <d v="2021-06-19T00:00:00"/>
        <d v="2020-03-04T00:00:00"/>
        <d v="2021-05-09T00:00:00"/>
        <d v="2021-06-27T00:00:00"/>
        <d v="2021-07-06T00:00:00"/>
        <d v="2020-11-12T00:00:00"/>
        <d v="2021-01-17T00:00:00"/>
        <d v="2021-05-29T00:00:00"/>
        <d v="2020-11-02T00:00:00"/>
        <d v="2021-07-02T00:00:00"/>
        <d v="2020-12-17T00:00:00"/>
        <d v="2020-01-24T00:00:00"/>
        <d v="2021-06-13T00:00:00"/>
        <d v="2020-03-06T00:00:00"/>
        <d v="2020-10-02T00:00:00"/>
        <d v="2020-07-03T00:00:00"/>
        <d v="2020-07-11T00:00:00"/>
        <d v="2021-09-05T00:00:00"/>
        <d v="2020-08-08T00:00:00"/>
        <d v="2020-12-08T00:00:00"/>
        <d v="2021-09-10T00:00:00"/>
        <d v="2020-12-16T00:00:00"/>
        <d v="2021-08-05T00:00:00"/>
        <d v="2020-12-27T00:00:00"/>
        <d v="2020-02-19T00:00:00"/>
        <d v="2021-04-27T00:00:00"/>
        <d v="2020-03-17T00:00:00"/>
        <d v="2021-08-19T00:00:00"/>
        <d v="2021-09-12T00:00:00"/>
        <d v="2021-12-08T00:00:00"/>
        <d v="2021-09-09T00:00:00"/>
        <d v="2020-09-04T00:00:00"/>
        <d v="2020-04-10T00:00:00"/>
        <d v="2020-06-12T00:00:00"/>
        <d v="2020-04-19T00:00:00"/>
        <d v="2020-08-25T00:00:00"/>
        <d v="2020-09-16T00:00:00"/>
        <d v="2021-02-26T00:00:00"/>
        <d v="2021-04-09T00:00:00"/>
        <d v="2020-08-19T00:00:00"/>
        <d v="2021-10-12T00:00:00"/>
        <d v="2020-07-29T00:00:00"/>
        <d v="2021-01-02T00:00:00"/>
        <d v="2020-06-17T00:00:00"/>
        <d v="2021-02-24T00:00:00"/>
        <d v="2020-01-30T00:00:00"/>
        <d v="2020-05-15T00:00:00"/>
        <d v="2020-02-26T00:00:00"/>
        <d v="2021-06-16T00:00:00"/>
        <d v="2021-11-09T00:00:00"/>
        <d v="2020-03-08T00:00:00"/>
        <d v="2021-11-10T00:00:00"/>
        <d v="2021-04-30T00:00:00"/>
        <d v="2021-03-09T00:00:00"/>
        <d v="2020-08-06T00:00:00"/>
        <d v="2021-08-25T00:00:00"/>
        <d v="2020-09-11T00:00:00"/>
        <d v="2021-04-24T00:00:00"/>
        <d v="2021-07-08T00:00:00"/>
        <d v="2020-11-28T00:00:00"/>
        <d v="2020-08-27T00:00:00"/>
        <d v="2020-10-16T00:00:00"/>
        <d v="2021-04-23T00:00:00"/>
        <d v="2021-05-01T00:00:00"/>
        <d v="2020-12-20T00:00:00"/>
        <d v="2020-02-14T00:00:00"/>
        <d v="2021-06-11T00:00:00"/>
        <d v="2021-08-22T00:00:00"/>
        <d v="2021-03-08T00:00:00"/>
        <d v="2020-07-15T00:00:00"/>
        <d v="2021-11-24T00:00:00"/>
        <d v="2020-10-25T00:00:00"/>
        <d v="2020-02-21T00:00:00"/>
        <d v="2020-03-11T00:00:00"/>
        <d v="2021-11-01T00:00:00"/>
      </sharedItems>
      <fieldGroup par="16"/>
    </cacheField>
    <cacheField name="NewCases" numFmtId="0">
      <sharedItems containsSemiMixedTypes="0" containsString="0" containsNumber="1" containsInteger="1" minValue="0" maxValue="4999"/>
    </cacheField>
    <cacheField name="NewDeaths" numFmtId="0">
      <sharedItems containsSemiMixedTypes="0" containsString="0" containsNumber="1" containsInteger="1" minValue="0" maxValue="199"/>
    </cacheField>
    <cacheField name="NewRecoveries" numFmtId="0">
      <sharedItems containsSemiMixedTypes="0" containsString="0" containsNumber="1" containsInteger="1" minValue="0" maxValue="4999"/>
    </cacheField>
    <cacheField name="TotalCases" numFmtId="0">
      <sharedItems containsSemiMixedTypes="0" containsString="0" containsNumber="1" containsInteger="1" minValue="1119" maxValue="1000992"/>
    </cacheField>
    <cacheField name="TotalDeaths" numFmtId="0">
      <sharedItems containsSemiMixedTypes="0" containsString="0" containsNumber="1" containsInteger="1" minValue="113" maxValue="50095"/>
    </cacheField>
    <cacheField name="TotalRecovered" numFmtId="0">
      <sharedItems containsSemiMixedTypes="0" containsString="0" containsNumber="1" containsInteger="1" minValue="629" maxValue="900467"/>
    </cacheField>
    <cacheField name="TestConducted" numFmtId="0">
      <sharedItems containsSemiMixedTypes="0" containsString="0" containsNumber="1" containsInteger="1" minValue="0" maxValue="94791"/>
    </cacheField>
    <cacheField name="VaccineDoses" numFmtId="0">
      <sharedItems containsSemiMixedTypes="0" containsString="0" containsNumber="1" containsInteger="1" minValue="0" maxValue="19990"/>
    </cacheField>
    <cacheField name="Population" numFmtId="0">
      <sharedItems containsSemiMixedTypes="0" containsString="0" containsNumber="1" containsInteger="1" minValue="68000000" maxValue="1380000000"/>
    </cacheField>
    <cacheField name="Months (ReportDate)" numFmtId="0" databaseField="0">
      <fieldGroup base="4">
        <rangePr groupBy="months" startDate="2020-01-01T00:00:00" endDate="2022-01-01T00:00:00"/>
        <groupItems count="14">
          <s v="&lt;01-01-2020"/>
          <s v="Jan"/>
          <s v="Feb"/>
          <s v="Mar"/>
          <s v="Apr"/>
          <s v="May"/>
          <s v="Jun"/>
          <s v="Jul"/>
          <s v="Aug"/>
          <s v="Sep"/>
          <s v="Oct"/>
          <s v="Nov"/>
          <s v="Dec"/>
          <s v="&gt;01-01-2022"/>
        </groupItems>
      </fieldGroup>
    </cacheField>
    <cacheField name="Quarters (ReportDate)" numFmtId="0" databaseField="0">
      <fieldGroup base="4">
        <rangePr groupBy="quarters" startDate="2020-01-01T00:00:00" endDate="2022-01-01T00:00:00"/>
        <groupItems count="6">
          <s v="&lt;01-01-2020"/>
          <s v="Qtr1"/>
          <s v="Qtr2"/>
          <s v="Qtr3"/>
          <s v="Qtr4"/>
          <s v="&gt;01-01-2022"/>
        </groupItems>
      </fieldGroup>
    </cacheField>
    <cacheField name="Years (ReportDate)" numFmtId="0" databaseField="0">
      <fieldGroup base="4">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1248946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64">
  <r>
    <x v="0"/>
    <x v="0"/>
    <x v="0"/>
    <x v="0"/>
    <x v="0"/>
    <x v="0"/>
    <n v="10.17"/>
    <n v="1"/>
    <n v="0.50849999999999995"/>
    <n v="10.6785"/>
    <x v="0"/>
    <x v="0"/>
    <x v="0"/>
    <n v="10.17"/>
    <n v="4.7619047620000003"/>
    <n v="0.50849999999999995"/>
    <n v="5.9"/>
  </r>
  <r>
    <x v="1"/>
    <x v="0"/>
    <x v="1"/>
    <x v="0"/>
    <x v="0"/>
    <x v="0"/>
    <n v="10.17"/>
    <n v="1"/>
    <n v="0.50849999999999995"/>
    <n v="10.6785"/>
    <x v="0"/>
    <x v="0"/>
    <x v="0"/>
    <n v="10.17"/>
    <n v="4.7619047620000003"/>
    <n v="0.50849999999999995"/>
    <n v="5.9"/>
  </r>
  <r>
    <x v="2"/>
    <x v="0"/>
    <x v="2"/>
    <x v="1"/>
    <x v="1"/>
    <x v="1"/>
    <n v="12.09"/>
    <n v="1"/>
    <n v="0.60450000000000004"/>
    <n v="12.6945"/>
    <x v="1"/>
    <x v="1"/>
    <x v="0"/>
    <n v="12.09"/>
    <n v="4.7619047620000003"/>
    <n v="0.60450000000000004"/>
    <n v="8.1999999999999993"/>
  </r>
  <r>
    <x v="3"/>
    <x v="1"/>
    <x v="1"/>
    <x v="1"/>
    <x v="0"/>
    <x v="1"/>
    <n v="12.09"/>
    <n v="1"/>
    <n v="0.60450000000000004"/>
    <n v="12.6945"/>
    <x v="1"/>
    <x v="1"/>
    <x v="0"/>
    <n v="12.09"/>
    <n v="4.7619047620000003"/>
    <n v="0.60450000000000004"/>
    <n v="8.1999999999999993"/>
  </r>
  <r>
    <x v="4"/>
    <x v="0"/>
    <x v="2"/>
    <x v="1"/>
    <x v="1"/>
    <x v="1"/>
    <n v="12.09"/>
    <n v="1"/>
    <n v="0.60450000000000004"/>
    <n v="12.6945"/>
    <x v="1"/>
    <x v="1"/>
    <x v="0"/>
    <n v="12.09"/>
    <n v="4.7619047620000003"/>
    <n v="0.60450000000000004"/>
    <n v="8.1999999999999993"/>
  </r>
  <r>
    <x v="5"/>
    <x v="1"/>
    <x v="1"/>
    <x v="1"/>
    <x v="0"/>
    <x v="1"/>
    <n v="12.09"/>
    <n v="1"/>
    <n v="0.60450000000000004"/>
    <n v="12.6945"/>
    <x v="1"/>
    <x v="1"/>
    <x v="0"/>
    <n v="12.09"/>
    <n v="4.7619047620000003"/>
    <n v="0.60450000000000004"/>
    <n v="8.1999999999999993"/>
  </r>
  <r>
    <x v="6"/>
    <x v="0"/>
    <x v="0"/>
    <x v="0"/>
    <x v="0"/>
    <x v="1"/>
    <n v="12.54"/>
    <n v="1"/>
    <n v="0.627"/>
    <n v="13.167"/>
    <x v="2"/>
    <x v="2"/>
    <x v="0"/>
    <n v="12.54"/>
    <n v="4.7619047620000003"/>
    <n v="0.627"/>
    <n v="8.1999999999999993"/>
  </r>
  <r>
    <x v="7"/>
    <x v="1"/>
    <x v="0"/>
    <x v="0"/>
    <x v="0"/>
    <x v="2"/>
    <n v="12.54"/>
    <n v="1"/>
    <n v="0.627"/>
    <n v="13.167"/>
    <x v="2"/>
    <x v="2"/>
    <x v="1"/>
    <n v="12.54"/>
    <n v="4.7619047620000003"/>
    <n v="0.627"/>
    <n v="8.1999999999999993"/>
  </r>
  <r>
    <x v="8"/>
    <x v="1"/>
    <x v="0"/>
    <x v="1"/>
    <x v="0"/>
    <x v="1"/>
    <n v="12.78"/>
    <n v="1"/>
    <n v="0.63900000000000001"/>
    <n v="13.419"/>
    <x v="3"/>
    <x v="3"/>
    <x v="1"/>
    <n v="12.78"/>
    <n v="4.7619047620000003"/>
    <n v="0.63900000000000001"/>
    <n v="9.5"/>
  </r>
  <r>
    <x v="9"/>
    <x v="1"/>
    <x v="0"/>
    <x v="1"/>
    <x v="0"/>
    <x v="1"/>
    <n v="12.78"/>
    <n v="1"/>
    <n v="0.63900000000000001"/>
    <n v="13.419"/>
    <x v="3"/>
    <x v="3"/>
    <x v="1"/>
    <n v="12.78"/>
    <n v="4.7619047620000003"/>
    <n v="0.63900000000000001"/>
    <n v="9.5"/>
  </r>
  <r>
    <x v="10"/>
    <x v="1"/>
    <x v="0"/>
    <x v="0"/>
    <x v="0"/>
    <x v="3"/>
    <n v="13.98"/>
    <n v="1"/>
    <n v="0.69899999999999995"/>
    <n v="14.679"/>
    <x v="4"/>
    <x v="4"/>
    <x v="1"/>
    <n v="13.98"/>
    <n v="4.7619047620000003"/>
    <n v="0.69899999999999995"/>
    <n v="9.8000000000000007"/>
  </r>
  <r>
    <x v="11"/>
    <x v="1"/>
    <x v="1"/>
    <x v="1"/>
    <x v="1"/>
    <x v="0"/>
    <n v="15.34"/>
    <n v="1"/>
    <n v="0.76700000000000002"/>
    <n v="16.106999999999999"/>
    <x v="5"/>
    <x v="5"/>
    <x v="0"/>
    <n v="15.34"/>
    <n v="4.7619047620000003"/>
    <n v="0.76700000000000002"/>
    <n v="6.5"/>
  </r>
  <r>
    <x v="12"/>
    <x v="0"/>
    <x v="0"/>
    <x v="0"/>
    <x v="0"/>
    <x v="1"/>
    <n v="15.43"/>
    <n v="1"/>
    <n v="0.77149999999999996"/>
    <n v="16.201499999999999"/>
    <x v="6"/>
    <x v="6"/>
    <x v="2"/>
    <n v="15.43"/>
    <n v="4.7619047620000003"/>
    <n v="0.77149999999999996"/>
    <n v="6.1"/>
  </r>
  <r>
    <x v="13"/>
    <x v="1"/>
    <x v="2"/>
    <x v="1"/>
    <x v="1"/>
    <x v="1"/>
    <n v="15.5"/>
    <n v="1"/>
    <n v="0.77500000000000002"/>
    <n v="16.274999999999999"/>
    <x v="7"/>
    <x v="7"/>
    <x v="0"/>
    <n v="15.5"/>
    <n v="4.7619047620000003"/>
    <n v="0.77500000000000002"/>
    <n v="7.4"/>
  </r>
  <r>
    <x v="14"/>
    <x v="0"/>
    <x v="0"/>
    <x v="1"/>
    <x v="0"/>
    <x v="1"/>
    <n v="16.28"/>
    <n v="1"/>
    <n v="0.81399999999999995"/>
    <n v="17.094000000000001"/>
    <x v="8"/>
    <x v="8"/>
    <x v="0"/>
    <n v="16.28"/>
    <n v="4.7619047620000003"/>
    <n v="0.81399999999999995"/>
    <n v="5"/>
  </r>
  <r>
    <x v="15"/>
    <x v="0"/>
    <x v="0"/>
    <x v="1"/>
    <x v="0"/>
    <x v="1"/>
    <n v="16.28"/>
    <n v="1"/>
    <n v="0.81399999999999995"/>
    <n v="17.094000000000001"/>
    <x v="8"/>
    <x v="8"/>
    <x v="0"/>
    <n v="16.28"/>
    <n v="4.7619047620000003"/>
    <n v="0.81399999999999995"/>
    <n v="5"/>
  </r>
  <r>
    <x v="16"/>
    <x v="2"/>
    <x v="1"/>
    <x v="1"/>
    <x v="1"/>
    <x v="4"/>
    <n v="17.75"/>
    <n v="1"/>
    <n v="0.88749999999999996"/>
    <n v="18.637499999999999"/>
    <x v="9"/>
    <x v="9"/>
    <x v="0"/>
    <n v="17.75"/>
    <n v="4.7619047620000003"/>
    <n v="0.88749999999999996"/>
    <n v="8.6"/>
  </r>
  <r>
    <x v="17"/>
    <x v="2"/>
    <x v="2"/>
    <x v="1"/>
    <x v="0"/>
    <x v="3"/>
    <n v="18.28"/>
    <n v="1"/>
    <n v="0.91400000000000003"/>
    <n v="19.193999999999999"/>
    <x v="10"/>
    <x v="10"/>
    <x v="2"/>
    <n v="18.28"/>
    <n v="4.7619047620000003"/>
    <n v="0.91400000000000003"/>
    <n v="8.3000000000000007"/>
  </r>
  <r>
    <x v="18"/>
    <x v="1"/>
    <x v="2"/>
    <x v="0"/>
    <x v="0"/>
    <x v="2"/>
    <n v="18.329999999999998"/>
    <n v="1"/>
    <n v="0.91649999999999998"/>
    <n v="19.246500000000001"/>
    <x v="11"/>
    <x v="11"/>
    <x v="0"/>
    <n v="18.329999999999998"/>
    <n v="4.7619047620000003"/>
    <n v="0.91649999999999998"/>
    <n v="4.3"/>
  </r>
  <r>
    <x v="19"/>
    <x v="0"/>
    <x v="2"/>
    <x v="0"/>
    <x v="0"/>
    <x v="2"/>
    <n v="18.329999999999998"/>
    <n v="1"/>
    <n v="0.91649999999999998"/>
    <n v="19.246500000000001"/>
    <x v="11"/>
    <x v="11"/>
    <x v="0"/>
    <n v="18.329999999999998"/>
    <n v="4.7619047620000003"/>
    <n v="0.91649999999999998"/>
    <n v="4.3"/>
  </r>
  <r>
    <x v="20"/>
    <x v="0"/>
    <x v="1"/>
    <x v="0"/>
    <x v="1"/>
    <x v="2"/>
    <n v="19.149999999999999"/>
    <n v="1"/>
    <n v="0.95750000000000002"/>
    <n v="20.107500000000002"/>
    <x v="12"/>
    <x v="12"/>
    <x v="0"/>
    <n v="19.149999999999999"/>
    <n v="4.7619047620000003"/>
    <n v="0.95750000000000002"/>
    <n v="9.5"/>
  </r>
  <r>
    <x v="21"/>
    <x v="0"/>
    <x v="1"/>
    <x v="0"/>
    <x v="0"/>
    <x v="2"/>
    <n v="19.149999999999999"/>
    <n v="1"/>
    <n v="0.95750000000000002"/>
    <n v="20.107500000000002"/>
    <x v="12"/>
    <x v="12"/>
    <x v="0"/>
    <n v="19.149999999999999"/>
    <n v="4.7619047620000003"/>
    <n v="0.95750000000000002"/>
    <n v="9.5"/>
  </r>
  <r>
    <x v="22"/>
    <x v="1"/>
    <x v="2"/>
    <x v="1"/>
    <x v="0"/>
    <x v="1"/>
    <n v="19.7"/>
    <n v="1"/>
    <n v="0.98499999999999999"/>
    <n v="20.684999999999999"/>
    <x v="13"/>
    <x v="13"/>
    <x v="1"/>
    <n v="19.7"/>
    <n v="4.7619047620000003"/>
    <n v="0.98499999999999999"/>
    <n v="9.5"/>
  </r>
  <r>
    <x v="23"/>
    <x v="1"/>
    <x v="1"/>
    <x v="0"/>
    <x v="0"/>
    <x v="1"/>
    <n v="19.7"/>
    <n v="1"/>
    <n v="0.98499999999999999"/>
    <n v="20.684999999999999"/>
    <x v="13"/>
    <x v="13"/>
    <x v="1"/>
    <n v="19.7"/>
    <n v="4.7619047620000003"/>
    <n v="0.98499999999999999"/>
    <n v="9.5"/>
  </r>
  <r>
    <x v="24"/>
    <x v="1"/>
    <x v="1"/>
    <x v="1"/>
    <x v="0"/>
    <x v="2"/>
    <n v="21.32"/>
    <n v="1"/>
    <n v="1.0660000000000001"/>
    <n v="22.385999999999999"/>
    <x v="1"/>
    <x v="14"/>
    <x v="0"/>
    <n v="21.32"/>
    <n v="4.7619047620000003"/>
    <n v="1.0660000000000001"/>
    <n v="5.9"/>
  </r>
  <r>
    <x v="25"/>
    <x v="1"/>
    <x v="0"/>
    <x v="1"/>
    <x v="0"/>
    <x v="2"/>
    <n v="21.58"/>
    <n v="1"/>
    <n v="1.079"/>
    <n v="22.658999999999999"/>
    <x v="14"/>
    <x v="15"/>
    <x v="1"/>
    <n v="21.58"/>
    <n v="4.7619047620000003"/>
    <n v="1.079"/>
    <n v="7.2"/>
  </r>
  <r>
    <x v="26"/>
    <x v="1"/>
    <x v="0"/>
    <x v="1"/>
    <x v="0"/>
    <x v="2"/>
    <n v="21.58"/>
    <n v="1"/>
    <n v="1.079"/>
    <n v="22.658999999999999"/>
    <x v="14"/>
    <x v="15"/>
    <x v="1"/>
    <n v="21.58"/>
    <n v="4.7619047620000003"/>
    <n v="1.079"/>
    <n v="7.2"/>
  </r>
  <r>
    <x v="27"/>
    <x v="0"/>
    <x v="0"/>
    <x v="1"/>
    <x v="0"/>
    <x v="0"/>
    <n v="22.38"/>
    <n v="1"/>
    <n v="1.119"/>
    <n v="23.498999999999999"/>
    <x v="15"/>
    <x v="16"/>
    <x v="2"/>
    <n v="22.38"/>
    <n v="4.7619047620000003"/>
    <n v="1.119"/>
    <n v="8.6"/>
  </r>
  <r>
    <x v="28"/>
    <x v="0"/>
    <x v="1"/>
    <x v="1"/>
    <x v="1"/>
    <x v="2"/>
    <n v="22.38"/>
    <n v="1"/>
    <n v="1.119"/>
    <n v="23.498999999999999"/>
    <x v="15"/>
    <x v="16"/>
    <x v="0"/>
    <n v="22.38"/>
    <n v="4.7619047620000003"/>
    <n v="1.119"/>
    <n v="8.6"/>
  </r>
  <r>
    <x v="29"/>
    <x v="0"/>
    <x v="0"/>
    <x v="0"/>
    <x v="1"/>
    <x v="2"/>
    <n v="22.62"/>
    <n v="1"/>
    <n v="1.131"/>
    <n v="23.751000000000001"/>
    <x v="16"/>
    <x v="17"/>
    <x v="0"/>
    <n v="22.62"/>
    <n v="4.7619047620000003"/>
    <n v="1.131"/>
    <n v="6.4"/>
  </r>
  <r>
    <x v="30"/>
    <x v="0"/>
    <x v="0"/>
    <x v="0"/>
    <x v="1"/>
    <x v="2"/>
    <n v="22.62"/>
    <n v="1"/>
    <n v="1.131"/>
    <n v="23.751000000000001"/>
    <x v="16"/>
    <x v="17"/>
    <x v="0"/>
    <n v="22.62"/>
    <n v="4.7619047620000003"/>
    <n v="1.131"/>
    <n v="6.4"/>
  </r>
  <r>
    <x v="31"/>
    <x v="0"/>
    <x v="0"/>
    <x v="0"/>
    <x v="1"/>
    <x v="2"/>
    <n v="22.62"/>
    <n v="1"/>
    <n v="1.131"/>
    <n v="23.751000000000001"/>
    <x v="16"/>
    <x v="17"/>
    <x v="0"/>
    <n v="22.62"/>
    <n v="4.7619047620000003"/>
    <n v="1.131"/>
    <n v="6.4"/>
  </r>
  <r>
    <x v="32"/>
    <x v="0"/>
    <x v="0"/>
    <x v="1"/>
    <x v="0"/>
    <x v="3"/>
    <n v="22.96"/>
    <n v="1"/>
    <n v="1.1479999999999999"/>
    <n v="24.108000000000001"/>
    <x v="15"/>
    <x v="18"/>
    <x v="0"/>
    <n v="22.96"/>
    <n v="4.7619047620000003"/>
    <n v="1.1479999999999999"/>
    <n v="4.3"/>
  </r>
  <r>
    <x v="33"/>
    <x v="1"/>
    <x v="1"/>
    <x v="1"/>
    <x v="0"/>
    <x v="3"/>
    <n v="12.03"/>
    <n v="2"/>
    <n v="1.2030000000000001"/>
    <n v="25.263000000000002"/>
    <x v="17"/>
    <x v="19"/>
    <x v="0"/>
    <n v="24.06"/>
    <n v="4.7619047620000003"/>
    <n v="1.2030000000000001"/>
    <n v="5.0999999999999996"/>
  </r>
  <r>
    <x v="34"/>
    <x v="1"/>
    <x v="0"/>
    <x v="1"/>
    <x v="0"/>
    <x v="3"/>
    <n v="12.03"/>
    <n v="2"/>
    <n v="1.2030000000000001"/>
    <n v="25.263000000000002"/>
    <x v="17"/>
    <x v="19"/>
    <x v="0"/>
    <n v="24.06"/>
    <n v="4.7619047620000003"/>
    <n v="1.2030000000000001"/>
    <n v="1.1000000000000001"/>
  </r>
  <r>
    <x v="35"/>
    <x v="1"/>
    <x v="2"/>
    <x v="1"/>
    <x v="0"/>
    <x v="2"/>
    <n v="25"/>
    <n v="1"/>
    <n v="1.25"/>
    <n v="26.25"/>
    <x v="18"/>
    <x v="20"/>
    <x v="1"/>
    <n v="25"/>
    <n v="4.7619047620000003"/>
    <n v="1.25"/>
    <n v="5.5"/>
  </r>
  <r>
    <x v="36"/>
    <x v="1"/>
    <x v="2"/>
    <x v="1"/>
    <x v="0"/>
    <x v="2"/>
    <n v="25.29"/>
    <n v="1"/>
    <n v="1.2645"/>
    <n v="26.554500000000001"/>
    <x v="19"/>
    <x v="21"/>
    <x v="1"/>
    <n v="25.29"/>
    <n v="4.7619047620000003"/>
    <n v="1.2645"/>
    <n v="6.1"/>
  </r>
  <r>
    <x v="37"/>
    <x v="2"/>
    <x v="1"/>
    <x v="1"/>
    <x v="1"/>
    <x v="5"/>
    <n v="25.45"/>
    <n v="1"/>
    <n v="1.2725"/>
    <n v="26.7225"/>
    <x v="20"/>
    <x v="22"/>
    <x v="0"/>
    <n v="25.45"/>
    <n v="4.7619047620000003"/>
    <n v="1.2725"/>
    <n v="5.0999999999999996"/>
  </r>
  <r>
    <x v="38"/>
    <x v="2"/>
    <x v="1"/>
    <x v="1"/>
    <x v="0"/>
    <x v="5"/>
    <n v="25.45"/>
    <n v="1"/>
    <n v="1.2725"/>
    <n v="26.7225"/>
    <x v="20"/>
    <x v="22"/>
    <x v="2"/>
    <n v="25.45"/>
    <n v="4.7619047620000003"/>
    <n v="1.2725"/>
    <n v="5.0999999999999996"/>
  </r>
  <r>
    <x v="39"/>
    <x v="0"/>
    <x v="1"/>
    <x v="0"/>
    <x v="1"/>
    <x v="3"/>
    <n v="12.73"/>
    <n v="2"/>
    <n v="1.2729999999999999"/>
    <n v="26.733000000000001"/>
    <x v="21"/>
    <x v="23"/>
    <x v="0"/>
    <n v="25.46"/>
    <n v="4.7619047620000003"/>
    <n v="1.2729999999999999"/>
    <n v="5.2"/>
  </r>
  <r>
    <x v="40"/>
    <x v="1"/>
    <x v="2"/>
    <x v="0"/>
    <x v="0"/>
    <x v="0"/>
    <n v="12.76"/>
    <n v="2"/>
    <n v="1.276"/>
    <n v="26.795999999999999"/>
    <x v="3"/>
    <x v="24"/>
    <x v="0"/>
    <n v="25.52"/>
    <n v="4.7619047620000003"/>
    <n v="1.276"/>
    <n v="7.8"/>
  </r>
  <r>
    <x v="41"/>
    <x v="1"/>
    <x v="1"/>
    <x v="0"/>
    <x v="0"/>
    <x v="0"/>
    <n v="12.76"/>
    <n v="2"/>
    <n v="1.276"/>
    <n v="26.795999999999999"/>
    <x v="3"/>
    <x v="24"/>
    <x v="0"/>
    <n v="25.52"/>
    <n v="4.7619047620000003"/>
    <n v="1.276"/>
    <n v="7.8"/>
  </r>
  <r>
    <x v="42"/>
    <x v="1"/>
    <x v="2"/>
    <x v="0"/>
    <x v="0"/>
    <x v="0"/>
    <n v="12.76"/>
    <n v="2"/>
    <n v="1.276"/>
    <n v="26.795999999999999"/>
    <x v="3"/>
    <x v="24"/>
    <x v="0"/>
    <n v="25.52"/>
    <n v="4.7619047620000003"/>
    <n v="1.276"/>
    <n v="7.8"/>
  </r>
  <r>
    <x v="43"/>
    <x v="0"/>
    <x v="1"/>
    <x v="0"/>
    <x v="1"/>
    <x v="4"/>
    <n v="27.07"/>
    <n v="1"/>
    <n v="1.3534999999999999"/>
    <n v="28.423500000000001"/>
    <x v="22"/>
    <x v="25"/>
    <x v="0"/>
    <n v="27.07"/>
    <n v="4.7619047620000003"/>
    <n v="1.3534999999999999"/>
    <n v="5.3"/>
  </r>
  <r>
    <x v="44"/>
    <x v="1"/>
    <x v="1"/>
    <x v="0"/>
    <x v="1"/>
    <x v="4"/>
    <n v="27.07"/>
    <n v="1"/>
    <n v="1.3534999999999999"/>
    <n v="28.423500000000001"/>
    <x v="22"/>
    <x v="25"/>
    <x v="0"/>
    <n v="27.07"/>
    <n v="4.7619047620000003"/>
    <n v="1.3534999999999999"/>
    <n v="5.3"/>
  </r>
  <r>
    <x v="45"/>
    <x v="0"/>
    <x v="1"/>
    <x v="1"/>
    <x v="0"/>
    <x v="2"/>
    <n v="14.39"/>
    <n v="2"/>
    <n v="1.4390000000000001"/>
    <n v="30.219000000000001"/>
    <x v="23"/>
    <x v="26"/>
    <x v="2"/>
    <n v="28.78"/>
    <n v="4.7619047620000003"/>
    <n v="1.4390000000000001"/>
    <n v="7.2"/>
  </r>
  <r>
    <x v="46"/>
    <x v="0"/>
    <x v="2"/>
    <x v="1"/>
    <x v="1"/>
    <x v="5"/>
    <n v="28.96"/>
    <n v="1"/>
    <n v="1.448"/>
    <n v="30.408000000000001"/>
    <x v="0"/>
    <x v="27"/>
    <x v="0"/>
    <n v="28.96"/>
    <n v="4.7619047620000003"/>
    <n v="1.448"/>
    <n v="6.2"/>
  </r>
  <r>
    <x v="47"/>
    <x v="1"/>
    <x v="2"/>
    <x v="1"/>
    <x v="0"/>
    <x v="5"/>
    <n v="28.96"/>
    <n v="1"/>
    <n v="1.448"/>
    <n v="30.408000000000001"/>
    <x v="0"/>
    <x v="27"/>
    <x v="2"/>
    <n v="28.96"/>
    <n v="4.7619047620000003"/>
    <n v="1.448"/>
    <n v="6.2"/>
  </r>
  <r>
    <x v="48"/>
    <x v="0"/>
    <x v="2"/>
    <x v="1"/>
    <x v="0"/>
    <x v="5"/>
    <n v="28.96"/>
    <n v="1"/>
    <n v="1.448"/>
    <n v="30.408000000000001"/>
    <x v="0"/>
    <x v="27"/>
    <x v="0"/>
    <n v="28.96"/>
    <n v="4.7619047620000003"/>
    <n v="1.448"/>
    <n v="6.2"/>
  </r>
  <r>
    <x v="49"/>
    <x v="2"/>
    <x v="1"/>
    <x v="1"/>
    <x v="1"/>
    <x v="4"/>
    <n v="14.76"/>
    <n v="2"/>
    <n v="1.476"/>
    <n v="30.995999999999999"/>
    <x v="24"/>
    <x v="28"/>
    <x v="0"/>
    <n v="29.52"/>
    <n v="4.7619047620000003"/>
    <n v="1.476"/>
    <n v="4.3"/>
  </r>
  <r>
    <x v="50"/>
    <x v="0"/>
    <x v="1"/>
    <x v="0"/>
    <x v="1"/>
    <x v="2"/>
    <n v="14.87"/>
    <n v="2"/>
    <n v="1.4870000000000001"/>
    <n v="31.227"/>
    <x v="25"/>
    <x v="29"/>
    <x v="0"/>
    <n v="29.74"/>
    <n v="4.7619047620000003"/>
    <n v="1.4870000000000001"/>
    <n v="8.9"/>
  </r>
  <r>
    <x v="51"/>
    <x v="0"/>
    <x v="1"/>
    <x v="0"/>
    <x v="0"/>
    <x v="2"/>
    <n v="14.87"/>
    <n v="2"/>
    <n v="1.4870000000000001"/>
    <n v="31.227"/>
    <x v="25"/>
    <x v="29"/>
    <x v="2"/>
    <n v="29.74"/>
    <n v="4.7619047620000003"/>
    <n v="1.4870000000000001"/>
    <n v="8.9"/>
  </r>
  <r>
    <x v="52"/>
    <x v="0"/>
    <x v="0"/>
    <x v="1"/>
    <x v="0"/>
    <x v="5"/>
    <n v="30.24"/>
    <n v="1"/>
    <n v="1.512"/>
    <n v="31.751999999999999"/>
    <x v="26"/>
    <x v="30"/>
    <x v="0"/>
    <n v="30.24"/>
    <n v="4.7619047620000003"/>
    <n v="1.512"/>
    <n v="8.4"/>
  </r>
  <r>
    <x v="53"/>
    <x v="0"/>
    <x v="1"/>
    <x v="1"/>
    <x v="1"/>
    <x v="5"/>
    <n v="30.24"/>
    <n v="1"/>
    <n v="1.512"/>
    <n v="31.751999999999999"/>
    <x v="26"/>
    <x v="30"/>
    <x v="0"/>
    <n v="30.24"/>
    <n v="4.7619047620000003"/>
    <n v="1.512"/>
    <n v="8.4"/>
  </r>
  <r>
    <x v="54"/>
    <x v="1"/>
    <x v="0"/>
    <x v="1"/>
    <x v="0"/>
    <x v="2"/>
    <n v="30.24"/>
    <n v="1"/>
    <n v="1.512"/>
    <n v="31.751999999999999"/>
    <x v="26"/>
    <x v="30"/>
    <x v="1"/>
    <n v="30.24"/>
    <n v="4.7619047620000003"/>
    <n v="1.512"/>
    <n v="8.4"/>
  </r>
  <r>
    <x v="55"/>
    <x v="0"/>
    <x v="1"/>
    <x v="1"/>
    <x v="1"/>
    <x v="5"/>
    <n v="30.24"/>
    <n v="1"/>
    <n v="1.512"/>
    <n v="31.751999999999999"/>
    <x v="26"/>
    <x v="30"/>
    <x v="0"/>
    <n v="30.24"/>
    <n v="4.7619047620000003"/>
    <n v="1.512"/>
    <n v="8.4"/>
  </r>
  <r>
    <x v="56"/>
    <x v="0"/>
    <x v="0"/>
    <x v="0"/>
    <x v="1"/>
    <x v="2"/>
    <n v="30.41"/>
    <n v="1"/>
    <n v="1.5205"/>
    <n v="31.930499999999999"/>
    <x v="21"/>
    <x v="31"/>
    <x v="2"/>
    <n v="30.41"/>
    <n v="4.7619047620000003"/>
    <n v="1.5205"/>
    <n v="8.4"/>
  </r>
  <r>
    <x v="57"/>
    <x v="0"/>
    <x v="0"/>
    <x v="0"/>
    <x v="0"/>
    <x v="2"/>
    <n v="30.41"/>
    <n v="1"/>
    <n v="1.5205"/>
    <n v="31.930499999999999"/>
    <x v="21"/>
    <x v="31"/>
    <x v="2"/>
    <n v="30.41"/>
    <n v="4.7619047620000003"/>
    <n v="1.5205"/>
    <n v="8.4"/>
  </r>
  <r>
    <x v="58"/>
    <x v="0"/>
    <x v="2"/>
    <x v="1"/>
    <x v="0"/>
    <x v="1"/>
    <n v="30.61"/>
    <n v="1"/>
    <n v="1.5305"/>
    <n v="32.140500000000003"/>
    <x v="27"/>
    <x v="32"/>
    <x v="0"/>
    <n v="30.61"/>
    <n v="4.7619047620000003"/>
    <n v="1.5305"/>
    <n v="5.2"/>
  </r>
  <r>
    <x v="59"/>
    <x v="1"/>
    <x v="1"/>
    <x v="1"/>
    <x v="0"/>
    <x v="1"/>
    <n v="30.61"/>
    <n v="1"/>
    <n v="1.5305"/>
    <n v="32.140500000000003"/>
    <x v="27"/>
    <x v="32"/>
    <x v="1"/>
    <n v="30.61"/>
    <n v="4.7619047620000003"/>
    <n v="1.5305"/>
    <n v="5.2"/>
  </r>
  <r>
    <x v="60"/>
    <x v="0"/>
    <x v="2"/>
    <x v="1"/>
    <x v="0"/>
    <x v="1"/>
    <n v="30.61"/>
    <n v="1"/>
    <n v="1.5305"/>
    <n v="32.140500000000003"/>
    <x v="27"/>
    <x v="32"/>
    <x v="0"/>
    <n v="30.61"/>
    <n v="4.7619047620000003"/>
    <n v="1.5305"/>
    <n v="5.2"/>
  </r>
  <r>
    <x v="61"/>
    <x v="1"/>
    <x v="0"/>
    <x v="1"/>
    <x v="0"/>
    <x v="1"/>
    <n v="30.61"/>
    <n v="1"/>
    <n v="1.5305"/>
    <n v="32.140500000000003"/>
    <x v="27"/>
    <x v="32"/>
    <x v="1"/>
    <n v="30.61"/>
    <n v="4.7619047620000003"/>
    <n v="1.5305"/>
    <n v="1.2"/>
  </r>
  <r>
    <x v="62"/>
    <x v="1"/>
    <x v="1"/>
    <x v="0"/>
    <x v="1"/>
    <x v="1"/>
    <n v="30.62"/>
    <n v="1"/>
    <n v="1.5309999999999999"/>
    <n v="32.151000000000003"/>
    <x v="28"/>
    <x v="33"/>
    <x v="0"/>
    <n v="30.62"/>
    <n v="4.7619047620000003"/>
    <n v="1.5309999999999999"/>
    <n v="4.0999999999999996"/>
  </r>
  <r>
    <x v="63"/>
    <x v="1"/>
    <x v="1"/>
    <x v="0"/>
    <x v="1"/>
    <x v="1"/>
    <n v="30.62"/>
    <n v="1"/>
    <n v="1.5309999999999999"/>
    <n v="32.151000000000003"/>
    <x v="28"/>
    <x v="33"/>
    <x v="0"/>
    <n v="30.62"/>
    <n v="4.7619047620000003"/>
    <n v="1.5309999999999999"/>
    <n v="4.0999999999999996"/>
  </r>
  <r>
    <x v="64"/>
    <x v="0"/>
    <x v="0"/>
    <x v="0"/>
    <x v="0"/>
    <x v="4"/>
    <n v="15.37"/>
    <n v="2"/>
    <n v="1.5369999999999999"/>
    <n v="32.277000000000001"/>
    <x v="29"/>
    <x v="34"/>
    <x v="0"/>
    <n v="30.74"/>
    <n v="4.7619047620000003"/>
    <n v="1.5369999999999999"/>
    <n v="7.2"/>
  </r>
  <r>
    <x v="65"/>
    <x v="0"/>
    <x v="0"/>
    <x v="0"/>
    <x v="0"/>
    <x v="4"/>
    <n v="15.37"/>
    <n v="2"/>
    <n v="1.5369999999999999"/>
    <n v="32.277000000000001"/>
    <x v="29"/>
    <x v="34"/>
    <x v="0"/>
    <n v="30.74"/>
    <n v="4.7619047620000003"/>
    <n v="1.5369999999999999"/>
    <n v="1.3"/>
  </r>
  <r>
    <x v="66"/>
    <x v="0"/>
    <x v="0"/>
    <x v="0"/>
    <x v="0"/>
    <x v="0"/>
    <n v="15.49"/>
    <n v="2"/>
    <n v="1.5489999999999999"/>
    <n v="32.529000000000003"/>
    <x v="30"/>
    <x v="35"/>
    <x v="0"/>
    <n v="30.98"/>
    <n v="4.7619047620000003"/>
    <n v="1.5489999999999999"/>
    <n v="6.3"/>
  </r>
  <r>
    <x v="67"/>
    <x v="0"/>
    <x v="1"/>
    <x v="0"/>
    <x v="1"/>
    <x v="2"/>
    <n v="15.49"/>
    <n v="2"/>
    <n v="1.5489999999999999"/>
    <n v="32.529000000000003"/>
    <x v="30"/>
    <x v="35"/>
    <x v="0"/>
    <n v="30.98"/>
    <n v="4.7619047620000003"/>
    <n v="1.5489999999999999"/>
    <n v="6.3"/>
  </r>
  <r>
    <x v="68"/>
    <x v="0"/>
    <x v="0"/>
    <x v="0"/>
    <x v="0"/>
    <x v="0"/>
    <n v="15.49"/>
    <n v="2"/>
    <n v="1.5489999999999999"/>
    <n v="32.529000000000003"/>
    <x v="30"/>
    <x v="35"/>
    <x v="0"/>
    <n v="30.98"/>
    <n v="4.7619047620000003"/>
    <n v="1.5489999999999999"/>
    <n v="1.4"/>
  </r>
  <r>
    <x v="69"/>
    <x v="2"/>
    <x v="1"/>
    <x v="0"/>
    <x v="0"/>
    <x v="5"/>
    <n v="10.59"/>
    <n v="3"/>
    <n v="1.5885"/>
    <n v="33.358499999999999"/>
    <x v="31"/>
    <x v="36"/>
    <x v="2"/>
    <n v="31.77"/>
    <n v="4.7619047620000003"/>
    <n v="1.5885"/>
    <n v="8.6999999999999993"/>
  </r>
  <r>
    <x v="70"/>
    <x v="2"/>
    <x v="1"/>
    <x v="0"/>
    <x v="0"/>
    <x v="5"/>
    <n v="10.59"/>
    <n v="3"/>
    <n v="1.5885"/>
    <n v="33.358499999999999"/>
    <x v="31"/>
    <x v="36"/>
    <x v="2"/>
    <n v="31.77"/>
    <n v="4.7619047620000003"/>
    <n v="1.5885"/>
    <n v="8.6999999999999993"/>
  </r>
  <r>
    <x v="71"/>
    <x v="2"/>
    <x v="1"/>
    <x v="0"/>
    <x v="0"/>
    <x v="5"/>
    <n v="10.59"/>
    <n v="3"/>
    <n v="1.5885"/>
    <n v="33.358499999999999"/>
    <x v="31"/>
    <x v="36"/>
    <x v="2"/>
    <n v="31.77"/>
    <n v="4.7619047620000003"/>
    <n v="1.5885"/>
    <n v="1.5"/>
  </r>
  <r>
    <x v="72"/>
    <x v="1"/>
    <x v="2"/>
    <x v="0"/>
    <x v="0"/>
    <x v="2"/>
    <n v="31.84"/>
    <n v="1"/>
    <n v="1.5920000000000001"/>
    <n v="33.432000000000002"/>
    <x v="14"/>
    <x v="37"/>
    <x v="0"/>
    <n v="31.84"/>
    <n v="4.7619047620000003"/>
    <n v="1.5920000000000001"/>
    <n v="7.7"/>
  </r>
  <r>
    <x v="73"/>
    <x v="1"/>
    <x v="1"/>
    <x v="0"/>
    <x v="0"/>
    <x v="2"/>
    <n v="31.84"/>
    <n v="1"/>
    <n v="1.5920000000000001"/>
    <n v="33.432000000000002"/>
    <x v="14"/>
    <x v="37"/>
    <x v="0"/>
    <n v="31.84"/>
    <n v="4.7619047620000003"/>
    <n v="1.5920000000000001"/>
    <n v="7.7"/>
  </r>
  <r>
    <x v="74"/>
    <x v="1"/>
    <x v="2"/>
    <x v="0"/>
    <x v="0"/>
    <x v="2"/>
    <n v="31.84"/>
    <n v="1"/>
    <n v="1.5920000000000001"/>
    <n v="33.432000000000002"/>
    <x v="14"/>
    <x v="37"/>
    <x v="0"/>
    <n v="31.84"/>
    <n v="4.7619047620000003"/>
    <n v="1.5920000000000001"/>
    <n v="7.7"/>
  </r>
  <r>
    <x v="75"/>
    <x v="0"/>
    <x v="0"/>
    <x v="0"/>
    <x v="1"/>
    <x v="1"/>
    <n v="31.9"/>
    <n v="1"/>
    <n v="1.595"/>
    <n v="33.494999999999997"/>
    <x v="32"/>
    <x v="38"/>
    <x v="0"/>
    <n v="31.9"/>
    <n v="4.7619047620000003"/>
    <n v="1.595"/>
    <n v="9.1"/>
  </r>
  <r>
    <x v="76"/>
    <x v="0"/>
    <x v="1"/>
    <x v="0"/>
    <x v="0"/>
    <x v="2"/>
    <n v="31.9"/>
    <n v="1"/>
    <n v="1.595"/>
    <n v="33.494999999999997"/>
    <x v="32"/>
    <x v="38"/>
    <x v="0"/>
    <n v="31.9"/>
    <n v="4.7619047620000003"/>
    <n v="1.595"/>
    <n v="9.1"/>
  </r>
  <r>
    <x v="77"/>
    <x v="1"/>
    <x v="1"/>
    <x v="1"/>
    <x v="0"/>
    <x v="3"/>
    <n v="16.16"/>
    <n v="2"/>
    <n v="1.6160000000000001"/>
    <n v="33.936"/>
    <x v="33"/>
    <x v="39"/>
    <x v="1"/>
    <n v="32.32"/>
    <n v="4.7619047620000003"/>
    <n v="1.6160000000000001"/>
    <n v="6.5"/>
  </r>
  <r>
    <x v="78"/>
    <x v="1"/>
    <x v="1"/>
    <x v="0"/>
    <x v="0"/>
    <x v="0"/>
    <n v="16.489999999999998"/>
    <n v="2"/>
    <n v="1.649"/>
    <n v="34.628999999999998"/>
    <x v="28"/>
    <x v="40"/>
    <x v="1"/>
    <n v="32.979999999999997"/>
    <n v="4.7619047620000003"/>
    <n v="1.649"/>
    <n v="4.5999999999999996"/>
  </r>
  <r>
    <x v="79"/>
    <x v="2"/>
    <x v="1"/>
    <x v="1"/>
    <x v="0"/>
    <x v="1"/>
    <n v="33.520000000000003"/>
    <n v="1"/>
    <n v="1.6759999999999999"/>
    <n v="35.195999999999998"/>
    <x v="13"/>
    <x v="41"/>
    <x v="0"/>
    <n v="33.520000000000003"/>
    <n v="4.7619047620000003"/>
    <n v="1.6759999999999999"/>
    <n v="6.7"/>
  </r>
  <r>
    <x v="80"/>
    <x v="2"/>
    <x v="0"/>
    <x v="1"/>
    <x v="0"/>
    <x v="1"/>
    <n v="33.520000000000003"/>
    <n v="1"/>
    <n v="1.6759999999999999"/>
    <n v="35.195999999999998"/>
    <x v="13"/>
    <x v="41"/>
    <x v="0"/>
    <n v="33.520000000000003"/>
    <n v="4.7619047620000003"/>
    <n v="1.6759999999999999"/>
    <n v="1.6"/>
  </r>
  <r>
    <x v="81"/>
    <x v="0"/>
    <x v="1"/>
    <x v="0"/>
    <x v="0"/>
    <x v="1"/>
    <n v="33.630000000000003"/>
    <n v="1"/>
    <n v="1.6815"/>
    <n v="35.311500000000002"/>
    <x v="34"/>
    <x v="42"/>
    <x v="0"/>
    <n v="33.630000000000003"/>
    <n v="4.7619047620000003"/>
    <n v="1.6815"/>
    <n v="5.6"/>
  </r>
  <r>
    <x v="82"/>
    <x v="2"/>
    <x v="1"/>
    <x v="0"/>
    <x v="0"/>
    <x v="1"/>
    <n v="33.630000000000003"/>
    <n v="1"/>
    <n v="1.6815"/>
    <n v="35.311500000000002"/>
    <x v="34"/>
    <x v="42"/>
    <x v="0"/>
    <n v="33.630000000000003"/>
    <n v="4.7619047620000003"/>
    <n v="1.6815"/>
    <n v="5.6"/>
  </r>
  <r>
    <x v="83"/>
    <x v="2"/>
    <x v="1"/>
    <x v="0"/>
    <x v="0"/>
    <x v="1"/>
    <n v="33.630000000000003"/>
    <n v="1"/>
    <n v="1.6815"/>
    <n v="35.311500000000002"/>
    <x v="34"/>
    <x v="42"/>
    <x v="0"/>
    <n v="33.630000000000003"/>
    <n v="4.7619047620000003"/>
    <n v="1.6815"/>
    <n v="1.7"/>
  </r>
  <r>
    <x v="84"/>
    <x v="0"/>
    <x v="1"/>
    <x v="1"/>
    <x v="1"/>
    <x v="0"/>
    <n v="34.81"/>
    <n v="1"/>
    <n v="1.7404999999999999"/>
    <n v="36.5505"/>
    <x v="9"/>
    <x v="43"/>
    <x v="0"/>
    <n v="34.81"/>
    <n v="4.7619047620000003"/>
    <n v="1.7404999999999999"/>
    <n v="7"/>
  </r>
  <r>
    <x v="85"/>
    <x v="2"/>
    <x v="1"/>
    <x v="1"/>
    <x v="0"/>
    <x v="0"/>
    <n v="34.81"/>
    <n v="1"/>
    <n v="1.7404999999999999"/>
    <n v="36.5505"/>
    <x v="9"/>
    <x v="43"/>
    <x v="2"/>
    <n v="34.81"/>
    <n v="4.7619047620000003"/>
    <n v="1.7404999999999999"/>
    <n v="7"/>
  </r>
  <r>
    <x v="86"/>
    <x v="0"/>
    <x v="1"/>
    <x v="1"/>
    <x v="1"/>
    <x v="0"/>
    <n v="34.81"/>
    <n v="1"/>
    <n v="1.7404999999999999"/>
    <n v="36.5505"/>
    <x v="9"/>
    <x v="43"/>
    <x v="0"/>
    <n v="34.81"/>
    <n v="4.7619047620000003"/>
    <n v="1.7404999999999999"/>
    <n v="7"/>
  </r>
  <r>
    <x v="87"/>
    <x v="1"/>
    <x v="2"/>
    <x v="0"/>
    <x v="0"/>
    <x v="5"/>
    <n v="11.94"/>
    <n v="3"/>
    <n v="1.7909999999999999"/>
    <n v="37.610999999999997"/>
    <x v="35"/>
    <x v="44"/>
    <x v="0"/>
    <n v="35.82"/>
    <n v="4.7619047620000003"/>
    <n v="1.7909999999999999"/>
    <n v="8.1"/>
  </r>
  <r>
    <x v="88"/>
    <x v="0"/>
    <x v="2"/>
    <x v="0"/>
    <x v="0"/>
    <x v="5"/>
    <n v="11.94"/>
    <n v="3"/>
    <n v="1.7909999999999999"/>
    <n v="37.610999999999997"/>
    <x v="35"/>
    <x v="44"/>
    <x v="2"/>
    <n v="35.82"/>
    <n v="4.7619047620000003"/>
    <n v="1.7909999999999999"/>
    <n v="8.1"/>
  </r>
  <r>
    <x v="89"/>
    <x v="1"/>
    <x v="2"/>
    <x v="0"/>
    <x v="0"/>
    <x v="2"/>
    <n v="11.94"/>
    <n v="3"/>
    <n v="1.7909999999999999"/>
    <n v="37.610999999999997"/>
    <x v="35"/>
    <x v="44"/>
    <x v="0"/>
    <n v="35.82"/>
    <n v="4.7619047620000003"/>
    <n v="1.7909999999999999"/>
    <n v="8.1"/>
  </r>
  <r>
    <x v="90"/>
    <x v="0"/>
    <x v="0"/>
    <x v="1"/>
    <x v="0"/>
    <x v="2"/>
    <n v="35.89"/>
    <n v="1"/>
    <n v="1.7945"/>
    <n v="37.6845"/>
    <x v="36"/>
    <x v="45"/>
    <x v="2"/>
    <n v="35.89"/>
    <n v="4.7619047620000003"/>
    <n v="1.7945"/>
    <n v="7.9"/>
  </r>
  <r>
    <x v="91"/>
    <x v="0"/>
    <x v="1"/>
    <x v="1"/>
    <x v="0"/>
    <x v="2"/>
    <n v="35.89"/>
    <n v="1"/>
    <n v="1.7945"/>
    <n v="37.6845"/>
    <x v="36"/>
    <x v="45"/>
    <x v="2"/>
    <n v="35.89"/>
    <n v="4.7619047620000003"/>
    <n v="1.7945"/>
    <n v="7.9"/>
  </r>
  <r>
    <x v="92"/>
    <x v="0"/>
    <x v="1"/>
    <x v="1"/>
    <x v="0"/>
    <x v="3"/>
    <n v="37"/>
    <n v="1"/>
    <n v="1.85"/>
    <n v="38.85"/>
    <x v="37"/>
    <x v="46"/>
    <x v="2"/>
    <n v="37"/>
    <n v="4.7619047620000003"/>
    <n v="1.85"/>
    <n v="7.9"/>
  </r>
  <r>
    <x v="93"/>
    <x v="0"/>
    <x v="1"/>
    <x v="0"/>
    <x v="1"/>
    <x v="2"/>
    <n v="38.42"/>
    <n v="1"/>
    <n v="1.921"/>
    <n v="40.341000000000001"/>
    <x v="11"/>
    <x v="47"/>
    <x v="0"/>
    <n v="38.42"/>
    <n v="4.7619047620000003"/>
    <n v="1.921"/>
    <n v="8.6"/>
  </r>
  <r>
    <x v="94"/>
    <x v="0"/>
    <x v="0"/>
    <x v="0"/>
    <x v="0"/>
    <x v="2"/>
    <n v="38.42"/>
    <n v="1"/>
    <n v="1.921"/>
    <n v="40.341000000000001"/>
    <x v="11"/>
    <x v="47"/>
    <x v="0"/>
    <n v="38.42"/>
    <n v="4.7619047620000003"/>
    <n v="1.921"/>
    <n v="8.6"/>
  </r>
  <r>
    <x v="95"/>
    <x v="0"/>
    <x v="1"/>
    <x v="0"/>
    <x v="0"/>
    <x v="2"/>
    <n v="38.42"/>
    <n v="1"/>
    <n v="1.921"/>
    <n v="40.341000000000001"/>
    <x v="11"/>
    <x v="47"/>
    <x v="0"/>
    <n v="38.42"/>
    <n v="4.7619047620000003"/>
    <n v="1.921"/>
    <n v="8.6"/>
  </r>
  <r>
    <x v="96"/>
    <x v="0"/>
    <x v="0"/>
    <x v="0"/>
    <x v="0"/>
    <x v="2"/>
    <n v="38.42"/>
    <n v="1"/>
    <n v="1.921"/>
    <n v="40.341000000000001"/>
    <x v="11"/>
    <x v="47"/>
    <x v="0"/>
    <n v="38.42"/>
    <n v="4.7619047620000003"/>
    <n v="1.921"/>
    <n v="1.8"/>
  </r>
  <r>
    <x v="97"/>
    <x v="1"/>
    <x v="2"/>
    <x v="1"/>
    <x v="0"/>
    <x v="5"/>
    <n v="38.6"/>
    <n v="1"/>
    <n v="1.93"/>
    <n v="40.53"/>
    <x v="38"/>
    <x v="48"/>
    <x v="1"/>
    <n v="38.6"/>
    <n v="4.7619047620000003"/>
    <n v="1.93"/>
    <n v="6.7"/>
  </r>
  <r>
    <x v="98"/>
    <x v="1"/>
    <x v="2"/>
    <x v="1"/>
    <x v="0"/>
    <x v="5"/>
    <n v="38.6"/>
    <n v="1"/>
    <n v="1.93"/>
    <n v="40.53"/>
    <x v="38"/>
    <x v="48"/>
    <x v="1"/>
    <n v="38.6"/>
    <n v="4.7619047620000003"/>
    <n v="1.93"/>
    <n v="6.7"/>
  </r>
  <r>
    <x v="99"/>
    <x v="2"/>
    <x v="1"/>
    <x v="1"/>
    <x v="0"/>
    <x v="4"/>
    <n v="39.01"/>
    <n v="1"/>
    <n v="1.9504999999999999"/>
    <n v="40.960500000000003"/>
    <x v="31"/>
    <x v="49"/>
    <x v="2"/>
    <n v="39.01"/>
    <n v="4.7619047620000003"/>
    <n v="1.9504999999999999"/>
    <n v="4.7"/>
  </r>
  <r>
    <x v="100"/>
    <x v="0"/>
    <x v="1"/>
    <x v="0"/>
    <x v="1"/>
    <x v="0"/>
    <n v="39.119999999999997"/>
    <n v="1"/>
    <n v="1.956"/>
    <n v="41.076000000000001"/>
    <x v="39"/>
    <x v="50"/>
    <x v="0"/>
    <n v="39.119999999999997"/>
    <n v="4.7619047620000003"/>
    <n v="1.956"/>
    <n v="9.6"/>
  </r>
  <r>
    <x v="101"/>
    <x v="2"/>
    <x v="1"/>
    <x v="0"/>
    <x v="0"/>
    <x v="0"/>
    <n v="39.119999999999997"/>
    <n v="1"/>
    <n v="1.956"/>
    <n v="41.076000000000001"/>
    <x v="39"/>
    <x v="50"/>
    <x v="2"/>
    <n v="39.119999999999997"/>
    <n v="4.7619047620000003"/>
    <n v="1.956"/>
    <n v="9.6"/>
  </r>
  <r>
    <x v="102"/>
    <x v="0"/>
    <x v="1"/>
    <x v="1"/>
    <x v="1"/>
    <x v="0"/>
    <n v="39.119999999999997"/>
    <n v="1"/>
    <n v="1.956"/>
    <n v="41.076000000000001"/>
    <x v="39"/>
    <x v="50"/>
    <x v="0"/>
    <n v="39.119999999999997"/>
    <n v="4.7619047620000003"/>
    <n v="1.956"/>
    <n v="9.6"/>
  </r>
  <r>
    <x v="103"/>
    <x v="0"/>
    <x v="1"/>
    <x v="1"/>
    <x v="0"/>
    <x v="2"/>
    <n v="39.119999999999997"/>
    <n v="1"/>
    <n v="1.956"/>
    <n v="41.076000000000001"/>
    <x v="39"/>
    <x v="50"/>
    <x v="0"/>
    <n v="39.119999999999997"/>
    <n v="4.7619047620000003"/>
    <n v="1.956"/>
    <n v="9.6"/>
  </r>
  <r>
    <x v="104"/>
    <x v="0"/>
    <x v="1"/>
    <x v="1"/>
    <x v="1"/>
    <x v="4"/>
    <n v="39.42"/>
    <n v="1"/>
    <n v="1.9710000000000001"/>
    <n v="41.390999999999998"/>
    <x v="40"/>
    <x v="51"/>
    <x v="0"/>
    <n v="39.42"/>
    <n v="4.7619047620000003"/>
    <n v="1.9710000000000001"/>
    <n v="8.4"/>
  </r>
  <r>
    <x v="105"/>
    <x v="0"/>
    <x v="0"/>
    <x v="1"/>
    <x v="1"/>
    <x v="4"/>
    <n v="39.42"/>
    <n v="1"/>
    <n v="1.9710000000000001"/>
    <n v="41.390999999999998"/>
    <x v="40"/>
    <x v="51"/>
    <x v="0"/>
    <n v="39.42"/>
    <n v="4.7619047620000003"/>
    <n v="1.9710000000000001"/>
    <n v="1.9"/>
  </r>
  <r>
    <x v="106"/>
    <x v="2"/>
    <x v="1"/>
    <x v="0"/>
    <x v="0"/>
    <x v="5"/>
    <n v="39.479999999999997"/>
    <n v="1"/>
    <n v="1.974"/>
    <n v="41.454000000000001"/>
    <x v="41"/>
    <x v="52"/>
    <x v="0"/>
    <n v="39.479999999999997"/>
    <n v="4.7619047620000003"/>
    <n v="1.974"/>
    <n v="6.5"/>
  </r>
  <r>
    <x v="107"/>
    <x v="0"/>
    <x v="1"/>
    <x v="0"/>
    <x v="1"/>
    <x v="5"/>
    <n v="39.479999999999997"/>
    <n v="1"/>
    <n v="1.974"/>
    <n v="41.454000000000001"/>
    <x v="41"/>
    <x v="52"/>
    <x v="0"/>
    <n v="39.479999999999997"/>
    <n v="4.7619047620000003"/>
    <n v="1.974"/>
    <n v="6.5"/>
  </r>
  <r>
    <x v="108"/>
    <x v="2"/>
    <x v="1"/>
    <x v="0"/>
    <x v="0"/>
    <x v="5"/>
    <n v="39.75"/>
    <n v="1"/>
    <n v="1.9875"/>
    <n v="41.737499999999997"/>
    <x v="42"/>
    <x v="53"/>
    <x v="0"/>
    <n v="39.75"/>
    <n v="4.7619047620000003"/>
    <n v="1.9875"/>
    <n v="6.1"/>
  </r>
  <r>
    <x v="109"/>
    <x v="2"/>
    <x v="1"/>
    <x v="0"/>
    <x v="0"/>
    <x v="5"/>
    <n v="39.75"/>
    <n v="1"/>
    <n v="1.9875"/>
    <n v="41.737499999999997"/>
    <x v="42"/>
    <x v="53"/>
    <x v="0"/>
    <n v="39.75"/>
    <n v="4.7619047620000003"/>
    <n v="1.9875"/>
    <n v="6.1"/>
  </r>
  <r>
    <x v="110"/>
    <x v="2"/>
    <x v="1"/>
    <x v="0"/>
    <x v="0"/>
    <x v="5"/>
    <n v="39.75"/>
    <n v="1"/>
    <n v="1.9875"/>
    <n v="41.737499999999997"/>
    <x v="42"/>
    <x v="53"/>
    <x v="0"/>
    <n v="39.75"/>
    <n v="4.7619047620000003"/>
    <n v="1.9875"/>
    <n v="2"/>
  </r>
  <r>
    <x v="111"/>
    <x v="0"/>
    <x v="1"/>
    <x v="1"/>
    <x v="0"/>
    <x v="4"/>
    <n v="40.35"/>
    <n v="1"/>
    <n v="2.0175000000000001"/>
    <n v="42.3675"/>
    <x v="38"/>
    <x v="54"/>
    <x v="1"/>
    <n v="40.35"/>
    <n v="4.7619047620000003"/>
    <n v="2.0175000000000001"/>
    <n v="6.2"/>
  </r>
  <r>
    <x v="112"/>
    <x v="1"/>
    <x v="2"/>
    <x v="0"/>
    <x v="0"/>
    <x v="5"/>
    <n v="20.89"/>
    <n v="2"/>
    <n v="2.089"/>
    <n v="43.869"/>
    <x v="28"/>
    <x v="55"/>
    <x v="0"/>
    <n v="41.78"/>
    <n v="4.7619047620000003"/>
    <n v="2.089"/>
    <n v="9.8000000000000007"/>
  </r>
  <r>
    <x v="113"/>
    <x v="1"/>
    <x v="2"/>
    <x v="0"/>
    <x v="0"/>
    <x v="5"/>
    <n v="20.89"/>
    <n v="2"/>
    <n v="2.089"/>
    <n v="43.869"/>
    <x v="28"/>
    <x v="55"/>
    <x v="0"/>
    <n v="41.78"/>
    <n v="4.7619047620000003"/>
    <n v="2.089"/>
    <n v="9.8000000000000007"/>
  </r>
  <r>
    <x v="114"/>
    <x v="1"/>
    <x v="2"/>
    <x v="0"/>
    <x v="0"/>
    <x v="5"/>
    <n v="20.89"/>
    <n v="2"/>
    <n v="2.089"/>
    <n v="43.869"/>
    <x v="28"/>
    <x v="55"/>
    <x v="0"/>
    <n v="41.78"/>
    <n v="4.7619047620000003"/>
    <n v="2.089"/>
    <n v="9.8000000000000007"/>
  </r>
  <r>
    <x v="115"/>
    <x v="0"/>
    <x v="1"/>
    <x v="0"/>
    <x v="0"/>
    <x v="4"/>
    <n v="21.12"/>
    <n v="2"/>
    <n v="2.1120000000000001"/>
    <n v="44.351999999999997"/>
    <x v="43"/>
    <x v="56"/>
    <x v="0"/>
    <n v="42.24"/>
    <n v="4.7619047620000003"/>
    <n v="2.1120000000000001"/>
    <n v="9.6999999999999993"/>
  </r>
  <r>
    <x v="116"/>
    <x v="0"/>
    <x v="1"/>
    <x v="0"/>
    <x v="0"/>
    <x v="4"/>
    <n v="21.12"/>
    <n v="2"/>
    <n v="2.1120000000000001"/>
    <n v="44.351999999999997"/>
    <x v="43"/>
    <x v="56"/>
    <x v="0"/>
    <n v="42.24"/>
    <n v="4.7619047620000003"/>
    <n v="2.1120000000000001"/>
    <n v="2.1"/>
  </r>
  <r>
    <x v="117"/>
    <x v="1"/>
    <x v="2"/>
    <x v="1"/>
    <x v="0"/>
    <x v="0"/>
    <n v="42.47"/>
    <n v="1"/>
    <n v="2.1234999999999999"/>
    <n v="44.593499999999999"/>
    <x v="44"/>
    <x v="57"/>
    <x v="0"/>
    <n v="42.47"/>
    <n v="4.7619047620000003"/>
    <n v="2.1234999999999999"/>
    <n v="5.7"/>
  </r>
  <r>
    <x v="118"/>
    <x v="0"/>
    <x v="0"/>
    <x v="0"/>
    <x v="0"/>
    <x v="0"/>
    <n v="42.85"/>
    <n v="1"/>
    <n v="2.1425000000000001"/>
    <n v="44.9925"/>
    <x v="45"/>
    <x v="8"/>
    <x v="2"/>
    <n v="42.85"/>
    <n v="4.7619047620000003"/>
    <n v="2.1425000000000001"/>
    <n v="9.3000000000000007"/>
  </r>
  <r>
    <x v="119"/>
    <x v="0"/>
    <x v="1"/>
    <x v="0"/>
    <x v="0"/>
    <x v="0"/>
    <n v="42.85"/>
    <n v="1"/>
    <n v="2.1425000000000001"/>
    <n v="44.9925"/>
    <x v="45"/>
    <x v="8"/>
    <x v="0"/>
    <n v="42.85"/>
    <n v="4.7619047620000003"/>
    <n v="2.1425000000000001"/>
    <n v="9.3000000000000007"/>
  </r>
  <r>
    <x v="120"/>
    <x v="1"/>
    <x v="2"/>
    <x v="0"/>
    <x v="0"/>
    <x v="1"/>
    <n v="21.48"/>
    <n v="2"/>
    <n v="2.1480000000000001"/>
    <n v="45.107999999999997"/>
    <x v="46"/>
    <x v="58"/>
    <x v="1"/>
    <n v="42.96"/>
    <n v="4.7619047620000003"/>
    <n v="2.1480000000000001"/>
    <n v="6.6"/>
  </r>
  <r>
    <x v="121"/>
    <x v="1"/>
    <x v="2"/>
    <x v="0"/>
    <x v="0"/>
    <x v="1"/>
    <n v="21.48"/>
    <n v="2"/>
    <n v="2.1480000000000001"/>
    <n v="45.107999999999997"/>
    <x v="46"/>
    <x v="58"/>
    <x v="1"/>
    <n v="42.96"/>
    <n v="4.7619047620000003"/>
    <n v="2.1480000000000001"/>
    <n v="6.6"/>
  </r>
  <r>
    <x v="122"/>
    <x v="1"/>
    <x v="1"/>
    <x v="1"/>
    <x v="0"/>
    <x v="0"/>
    <n v="21.87"/>
    <n v="2"/>
    <n v="2.1869999999999998"/>
    <n v="45.927"/>
    <x v="6"/>
    <x v="59"/>
    <x v="1"/>
    <n v="43.74"/>
    <n v="4.7619047620000003"/>
    <n v="2.1869999999999998"/>
    <n v="6.9"/>
  </r>
  <r>
    <x v="123"/>
    <x v="1"/>
    <x v="1"/>
    <x v="1"/>
    <x v="0"/>
    <x v="2"/>
    <n v="21.87"/>
    <n v="2"/>
    <n v="2.1869999999999998"/>
    <n v="45.927"/>
    <x v="6"/>
    <x v="59"/>
    <x v="1"/>
    <n v="43.74"/>
    <n v="4.7619047620000003"/>
    <n v="2.1869999999999998"/>
    <n v="6.9"/>
  </r>
  <r>
    <x v="124"/>
    <x v="0"/>
    <x v="1"/>
    <x v="1"/>
    <x v="0"/>
    <x v="4"/>
    <n v="14.82"/>
    <n v="3"/>
    <n v="2.2229999999999999"/>
    <n v="46.683"/>
    <x v="47"/>
    <x v="60"/>
    <x v="0"/>
    <n v="44.46"/>
    <n v="4.7619047620000003"/>
    <n v="2.2229999999999999"/>
    <n v="8.6999999999999993"/>
  </r>
  <r>
    <x v="125"/>
    <x v="0"/>
    <x v="2"/>
    <x v="0"/>
    <x v="1"/>
    <x v="0"/>
    <n v="45.58"/>
    <n v="1"/>
    <n v="2.2789999999999999"/>
    <n v="47.859000000000002"/>
    <x v="0"/>
    <x v="61"/>
    <x v="0"/>
    <n v="45.58"/>
    <n v="4.7619047620000003"/>
    <n v="2.2789999999999999"/>
    <n v="9.8000000000000007"/>
  </r>
  <r>
    <x v="126"/>
    <x v="1"/>
    <x v="2"/>
    <x v="0"/>
    <x v="0"/>
    <x v="0"/>
    <n v="45.58"/>
    <n v="1"/>
    <n v="2.2789999999999999"/>
    <n v="47.859000000000002"/>
    <x v="0"/>
    <x v="61"/>
    <x v="0"/>
    <n v="45.58"/>
    <n v="4.7619047620000003"/>
    <n v="2.2789999999999999"/>
    <n v="9.8000000000000007"/>
  </r>
  <r>
    <x v="127"/>
    <x v="0"/>
    <x v="0"/>
    <x v="1"/>
    <x v="1"/>
    <x v="5"/>
    <n v="46.2"/>
    <n v="1"/>
    <n v="2.31"/>
    <n v="48.51"/>
    <x v="7"/>
    <x v="62"/>
    <x v="0"/>
    <n v="46.2"/>
    <n v="4.7619047620000003"/>
    <n v="2.31"/>
    <n v="6.3"/>
  </r>
  <r>
    <x v="128"/>
    <x v="0"/>
    <x v="1"/>
    <x v="1"/>
    <x v="0"/>
    <x v="2"/>
    <n v="46.2"/>
    <n v="1"/>
    <n v="2.31"/>
    <n v="48.51"/>
    <x v="7"/>
    <x v="62"/>
    <x v="0"/>
    <n v="46.2"/>
    <n v="4.7619047620000003"/>
    <n v="2.31"/>
    <n v="6.3"/>
  </r>
  <r>
    <x v="129"/>
    <x v="0"/>
    <x v="0"/>
    <x v="1"/>
    <x v="1"/>
    <x v="5"/>
    <n v="46.2"/>
    <n v="1"/>
    <n v="2.31"/>
    <n v="48.51"/>
    <x v="7"/>
    <x v="62"/>
    <x v="0"/>
    <n v="46.2"/>
    <n v="4.7619047620000003"/>
    <n v="2.31"/>
    <n v="6.3"/>
  </r>
  <r>
    <x v="130"/>
    <x v="1"/>
    <x v="1"/>
    <x v="1"/>
    <x v="0"/>
    <x v="1"/>
    <n v="46.41"/>
    <n v="1"/>
    <n v="2.3205"/>
    <n v="48.730499999999999"/>
    <x v="18"/>
    <x v="63"/>
    <x v="2"/>
    <n v="46.41"/>
    <n v="4.7619047620000003"/>
    <n v="2.3205"/>
    <n v="4"/>
  </r>
  <r>
    <x v="131"/>
    <x v="1"/>
    <x v="0"/>
    <x v="1"/>
    <x v="0"/>
    <x v="1"/>
    <n v="46.41"/>
    <n v="1"/>
    <n v="2.3205"/>
    <n v="48.730499999999999"/>
    <x v="18"/>
    <x v="63"/>
    <x v="2"/>
    <n v="46.41"/>
    <n v="4.7619047620000003"/>
    <n v="2.3205"/>
    <n v="2.2000000000000002"/>
  </r>
  <r>
    <x v="132"/>
    <x v="1"/>
    <x v="2"/>
    <x v="0"/>
    <x v="0"/>
    <x v="2"/>
    <n v="23.48"/>
    <n v="2"/>
    <n v="2.3479999999999999"/>
    <n v="49.308"/>
    <x v="45"/>
    <x v="64"/>
    <x v="0"/>
    <n v="46.96"/>
    <n v="4.7619047620000003"/>
    <n v="2.3479999999999999"/>
    <n v="7.9"/>
  </r>
  <r>
    <x v="133"/>
    <x v="1"/>
    <x v="1"/>
    <x v="1"/>
    <x v="0"/>
    <x v="2"/>
    <n v="23.48"/>
    <n v="2"/>
    <n v="2.3479999999999999"/>
    <n v="49.308"/>
    <x v="45"/>
    <x v="64"/>
    <x v="0"/>
    <n v="46.96"/>
    <n v="4.7619047620000003"/>
    <n v="2.3479999999999999"/>
    <n v="7.9"/>
  </r>
  <r>
    <x v="134"/>
    <x v="1"/>
    <x v="2"/>
    <x v="0"/>
    <x v="0"/>
    <x v="2"/>
    <n v="23.48"/>
    <n v="2"/>
    <n v="2.3479999999999999"/>
    <n v="49.308"/>
    <x v="45"/>
    <x v="64"/>
    <x v="0"/>
    <n v="46.96"/>
    <n v="4.7619047620000003"/>
    <n v="2.3479999999999999"/>
    <n v="7.9"/>
  </r>
  <r>
    <x v="135"/>
    <x v="0"/>
    <x v="1"/>
    <x v="1"/>
    <x v="0"/>
    <x v="2"/>
    <n v="23.48"/>
    <n v="2"/>
    <n v="2.3479999999999999"/>
    <n v="49.308"/>
    <x v="45"/>
    <x v="64"/>
    <x v="0"/>
    <n v="46.96"/>
    <n v="4.7619047620000003"/>
    <n v="2.3479999999999999"/>
    <n v="7.9"/>
  </r>
  <r>
    <x v="136"/>
    <x v="0"/>
    <x v="2"/>
    <x v="1"/>
    <x v="1"/>
    <x v="5"/>
    <n v="15.69"/>
    <n v="3"/>
    <n v="2.3534999999999999"/>
    <n v="49.423499999999997"/>
    <x v="45"/>
    <x v="61"/>
    <x v="2"/>
    <n v="47.07"/>
    <n v="4.7619047620000003"/>
    <n v="2.3534999999999999"/>
    <n v="5.8"/>
  </r>
  <r>
    <x v="137"/>
    <x v="1"/>
    <x v="2"/>
    <x v="1"/>
    <x v="0"/>
    <x v="5"/>
    <n v="15.69"/>
    <n v="3"/>
    <n v="2.3534999999999999"/>
    <n v="49.423499999999997"/>
    <x v="45"/>
    <x v="61"/>
    <x v="2"/>
    <n v="47.07"/>
    <n v="4.7619047620000003"/>
    <n v="2.3534999999999999"/>
    <n v="5.8"/>
  </r>
  <r>
    <x v="138"/>
    <x v="1"/>
    <x v="2"/>
    <x v="1"/>
    <x v="1"/>
    <x v="4"/>
    <n v="15.8"/>
    <n v="3"/>
    <n v="2.37"/>
    <n v="49.77"/>
    <x v="48"/>
    <x v="65"/>
    <x v="0"/>
    <n v="47.4"/>
    <n v="4.7619047620000003"/>
    <n v="2.37"/>
    <n v="9.5"/>
  </r>
  <r>
    <x v="139"/>
    <x v="1"/>
    <x v="2"/>
    <x v="1"/>
    <x v="1"/>
    <x v="4"/>
    <n v="15.8"/>
    <n v="3"/>
    <n v="2.37"/>
    <n v="49.77"/>
    <x v="48"/>
    <x v="65"/>
    <x v="0"/>
    <n v="47.4"/>
    <n v="4.7619047620000003"/>
    <n v="2.37"/>
    <n v="2.2999999999999998"/>
  </r>
  <r>
    <x v="140"/>
    <x v="2"/>
    <x v="1"/>
    <x v="1"/>
    <x v="0"/>
    <x v="1"/>
    <n v="47.44"/>
    <n v="1"/>
    <n v="2.3719999999999999"/>
    <n v="49.811999999999998"/>
    <x v="21"/>
    <x v="1"/>
    <x v="0"/>
    <n v="47.44"/>
    <n v="4.7619047620000003"/>
    <n v="2.3719999999999999"/>
    <n v="6.8"/>
  </r>
  <r>
    <x v="141"/>
    <x v="0"/>
    <x v="1"/>
    <x v="1"/>
    <x v="1"/>
    <x v="1"/>
    <n v="47.44"/>
    <n v="1"/>
    <n v="2.3719999999999999"/>
    <n v="49.811999999999998"/>
    <x v="21"/>
    <x v="1"/>
    <x v="2"/>
    <n v="47.44"/>
    <n v="4.7619047620000003"/>
    <n v="2.3719999999999999"/>
    <n v="6.8"/>
  </r>
  <r>
    <x v="142"/>
    <x v="0"/>
    <x v="1"/>
    <x v="1"/>
    <x v="0"/>
    <x v="1"/>
    <n v="47.44"/>
    <n v="1"/>
    <n v="2.3719999999999999"/>
    <n v="49.811999999999998"/>
    <x v="21"/>
    <x v="1"/>
    <x v="0"/>
    <n v="47.44"/>
    <n v="4.7619047620000003"/>
    <n v="2.3719999999999999"/>
    <n v="6.8"/>
  </r>
  <r>
    <x v="143"/>
    <x v="0"/>
    <x v="0"/>
    <x v="1"/>
    <x v="0"/>
    <x v="2"/>
    <n v="48.61"/>
    <n v="1"/>
    <n v="2.4304999999999999"/>
    <n v="51.040500000000002"/>
    <x v="42"/>
    <x v="41"/>
    <x v="0"/>
    <n v="48.61"/>
    <n v="4.7619047620000003"/>
    <n v="2.4304999999999999"/>
    <n v="4.4000000000000004"/>
  </r>
  <r>
    <x v="144"/>
    <x v="0"/>
    <x v="1"/>
    <x v="1"/>
    <x v="0"/>
    <x v="2"/>
    <n v="48.61"/>
    <n v="1"/>
    <n v="2.4304999999999999"/>
    <n v="51.040500000000002"/>
    <x v="42"/>
    <x v="41"/>
    <x v="0"/>
    <n v="48.61"/>
    <n v="4.7619047620000003"/>
    <n v="2.4304999999999999"/>
    <n v="4.4000000000000004"/>
  </r>
  <r>
    <x v="145"/>
    <x v="0"/>
    <x v="0"/>
    <x v="0"/>
    <x v="0"/>
    <x v="1"/>
    <n v="48.71"/>
    <n v="1"/>
    <n v="2.4355000000000002"/>
    <n v="51.145499999999998"/>
    <x v="39"/>
    <x v="66"/>
    <x v="0"/>
    <n v="48.71"/>
    <n v="4.7619047620000003"/>
    <n v="2.4355000000000002"/>
    <n v="4.0999999999999996"/>
  </r>
  <r>
    <x v="146"/>
    <x v="2"/>
    <x v="1"/>
    <x v="1"/>
    <x v="0"/>
    <x v="0"/>
    <n v="25.31"/>
    <n v="2"/>
    <n v="2.5310000000000001"/>
    <n v="53.151000000000003"/>
    <x v="23"/>
    <x v="67"/>
    <x v="0"/>
    <n v="50.62"/>
    <n v="4.7619047620000003"/>
    <n v="2.5310000000000001"/>
    <n v="7.2"/>
  </r>
  <r>
    <x v="147"/>
    <x v="2"/>
    <x v="1"/>
    <x v="1"/>
    <x v="0"/>
    <x v="0"/>
    <n v="25.31"/>
    <n v="2"/>
    <n v="2.5310000000000001"/>
    <n v="53.151000000000003"/>
    <x v="23"/>
    <x v="67"/>
    <x v="0"/>
    <n v="50.62"/>
    <n v="4.7619047620000003"/>
    <n v="2.5310000000000001"/>
    <n v="7.2"/>
  </r>
  <r>
    <x v="148"/>
    <x v="0"/>
    <x v="1"/>
    <x v="1"/>
    <x v="0"/>
    <x v="0"/>
    <n v="25.31"/>
    <n v="2"/>
    <n v="2.5310000000000001"/>
    <n v="53.151000000000003"/>
    <x v="23"/>
    <x v="67"/>
    <x v="0"/>
    <n v="50.62"/>
    <n v="4.7619047620000003"/>
    <n v="2.5310000000000001"/>
    <n v="7.2"/>
  </r>
  <r>
    <x v="149"/>
    <x v="1"/>
    <x v="1"/>
    <x v="0"/>
    <x v="1"/>
    <x v="2"/>
    <n v="10.16"/>
    <n v="5"/>
    <n v="2.54"/>
    <n v="53.34"/>
    <x v="49"/>
    <x v="68"/>
    <x v="1"/>
    <n v="50.8"/>
    <n v="4.7619047620000003"/>
    <n v="2.54"/>
    <n v="4.0999999999999996"/>
  </r>
  <r>
    <x v="150"/>
    <x v="1"/>
    <x v="1"/>
    <x v="0"/>
    <x v="0"/>
    <x v="1"/>
    <n v="51.36"/>
    <n v="1"/>
    <n v="2.5680000000000001"/>
    <n v="53.927999999999997"/>
    <x v="30"/>
    <x v="69"/>
    <x v="1"/>
    <n v="51.36"/>
    <n v="4.7619047620000003"/>
    <n v="2.5680000000000001"/>
    <n v="5.2"/>
  </r>
  <r>
    <x v="151"/>
    <x v="1"/>
    <x v="0"/>
    <x v="0"/>
    <x v="0"/>
    <x v="1"/>
    <n v="51.36"/>
    <n v="1"/>
    <n v="2.5680000000000001"/>
    <n v="53.927999999999997"/>
    <x v="30"/>
    <x v="69"/>
    <x v="1"/>
    <n v="51.36"/>
    <n v="4.7619047620000003"/>
    <n v="2.5680000000000001"/>
    <n v="2.4"/>
  </r>
  <r>
    <x v="152"/>
    <x v="0"/>
    <x v="0"/>
    <x v="0"/>
    <x v="0"/>
    <x v="1"/>
    <n v="51.47"/>
    <n v="1"/>
    <n v="2.5735000000000001"/>
    <n v="54.043500000000002"/>
    <x v="50"/>
    <x v="70"/>
    <x v="0"/>
    <n v="51.47"/>
    <n v="4.7619047620000003"/>
    <n v="2.5735000000000001"/>
    <n v="8.5"/>
  </r>
  <r>
    <x v="153"/>
    <x v="0"/>
    <x v="0"/>
    <x v="0"/>
    <x v="1"/>
    <x v="1"/>
    <n v="51.47"/>
    <n v="1"/>
    <n v="2.5735000000000001"/>
    <n v="54.043500000000002"/>
    <x v="50"/>
    <x v="70"/>
    <x v="0"/>
    <n v="51.47"/>
    <n v="4.7619047620000003"/>
    <n v="2.5735000000000001"/>
    <n v="8.5"/>
  </r>
  <r>
    <x v="154"/>
    <x v="1"/>
    <x v="0"/>
    <x v="0"/>
    <x v="0"/>
    <x v="2"/>
    <n v="51.47"/>
    <n v="1"/>
    <n v="2.5735000000000001"/>
    <n v="54.043500000000002"/>
    <x v="50"/>
    <x v="70"/>
    <x v="1"/>
    <n v="51.47"/>
    <n v="4.7619047620000003"/>
    <n v="2.5735000000000001"/>
    <n v="8.5"/>
  </r>
  <r>
    <x v="155"/>
    <x v="0"/>
    <x v="0"/>
    <x v="0"/>
    <x v="0"/>
    <x v="1"/>
    <n v="51.47"/>
    <n v="1"/>
    <n v="2.5735000000000001"/>
    <n v="54.043500000000002"/>
    <x v="50"/>
    <x v="70"/>
    <x v="0"/>
    <n v="51.47"/>
    <n v="4.7619047620000003"/>
    <n v="2.5735000000000001"/>
    <n v="8.5"/>
  </r>
  <r>
    <x v="156"/>
    <x v="0"/>
    <x v="1"/>
    <x v="0"/>
    <x v="0"/>
    <x v="2"/>
    <n v="52.35"/>
    <n v="1"/>
    <n v="2.6175000000000002"/>
    <n v="54.967500000000001"/>
    <x v="41"/>
    <x v="71"/>
    <x v="0"/>
    <n v="52.35"/>
    <n v="4.7619047620000003"/>
    <n v="2.6175000000000002"/>
    <n v="4"/>
  </r>
  <r>
    <x v="157"/>
    <x v="1"/>
    <x v="1"/>
    <x v="1"/>
    <x v="0"/>
    <x v="1"/>
    <n v="52.38"/>
    <n v="1"/>
    <n v="2.6190000000000002"/>
    <n v="54.999000000000002"/>
    <x v="39"/>
    <x v="26"/>
    <x v="0"/>
    <n v="52.38"/>
    <n v="4.7619047620000003"/>
    <n v="2.6190000000000002"/>
    <n v="5.8"/>
  </r>
  <r>
    <x v="158"/>
    <x v="0"/>
    <x v="0"/>
    <x v="1"/>
    <x v="0"/>
    <x v="2"/>
    <n v="52.42"/>
    <n v="1"/>
    <n v="2.621"/>
    <n v="55.040999999999997"/>
    <x v="51"/>
    <x v="72"/>
    <x v="0"/>
    <n v="52.42"/>
    <n v="4.7619047620000003"/>
    <n v="2.621"/>
    <n v="6.3"/>
  </r>
  <r>
    <x v="159"/>
    <x v="0"/>
    <x v="1"/>
    <x v="1"/>
    <x v="1"/>
    <x v="2"/>
    <n v="52.42"/>
    <n v="1"/>
    <n v="2.621"/>
    <n v="55.040999999999997"/>
    <x v="51"/>
    <x v="72"/>
    <x v="2"/>
    <n v="52.42"/>
    <n v="4.7619047620000003"/>
    <n v="2.621"/>
    <n v="6.3"/>
  </r>
  <r>
    <x v="160"/>
    <x v="0"/>
    <x v="0"/>
    <x v="1"/>
    <x v="0"/>
    <x v="2"/>
    <n v="52.42"/>
    <n v="1"/>
    <n v="2.621"/>
    <n v="55.040999999999997"/>
    <x v="51"/>
    <x v="72"/>
    <x v="0"/>
    <n v="52.42"/>
    <n v="4.7619047620000003"/>
    <n v="2.621"/>
    <n v="6.3"/>
  </r>
  <r>
    <x v="161"/>
    <x v="0"/>
    <x v="1"/>
    <x v="0"/>
    <x v="1"/>
    <x v="3"/>
    <n v="10.53"/>
    <n v="5"/>
    <n v="2.6324999999999998"/>
    <n v="55.282499999999999"/>
    <x v="15"/>
    <x v="73"/>
    <x v="2"/>
    <n v="52.65"/>
    <n v="4.7619047620000003"/>
    <n v="2.6324999999999998"/>
    <n v="5.8"/>
  </r>
  <r>
    <x v="162"/>
    <x v="0"/>
    <x v="0"/>
    <x v="0"/>
    <x v="1"/>
    <x v="3"/>
    <n v="10.53"/>
    <n v="5"/>
    <n v="2.6324999999999998"/>
    <n v="55.282499999999999"/>
    <x v="15"/>
    <x v="73"/>
    <x v="2"/>
    <n v="52.65"/>
    <n v="4.7619047620000003"/>
    <n v="2.6324999999999998"/>
    <n v="2.5"/>
  </r>
  <r>
    <x v="163"/>
    <x v="0"/>
    <x v="1"/>
    <x v="1"/>
    <x v="1"/>
    <x v="5"/>
    <n v="26.61"/>
    <n v="2"/>
    <n v="2.661"/>
    <n v="55.881"/>
    <x v="7"/>
    <x v="74"/>
    <x v="0"/>
    <n v="53.22"/>
    <n v="4.7619047620000003"/>
    <n v="2.661"/>
    <n v="4.2"/>
  </r>
  <r>
    <x v="164"/>
    <x v="0"/>
    <x v="0"/>
    <x v="1"/>
    <x v="0"/>
    <x v="5"/>
    <n v="26.61"/>
    <n v="2"/>
    <n v="2.661"/>
    <n v="55.881"/>
    <x v="7"/>
    <x v="74"/>
    <x v="0"/>
    <n v="53.22"/>
    <n v="4.7619047620000003"/>
    <n v="2.661"/>
    <n v="4.2"/>
  </r>
  <r>
    <x v="165"/>
    <x v="1"/>
    <x v="1"/>
    <x v="0"/>
    <x v="1"/>
    <x v="2"/>
    <n v="10.69"/>
    <n v="5"/>
    <n v="2.6724999999999999"/>
    <n v="56.122500000000002"/>
    <x v="39"/>
    <x v="75"/>
    <x v="1"/>
    <n v="53.45"/>
    <n v="4.7619047620000003"/>
    <n v="2.6724999999999999"/>
    <n v="7.6"/>
  </r>
  <r>
    <x v="166"/>
    <x v="2"/>
    <x v="1"/>
    <x v="0"/>
    <x v="0"/>
    <x v="2"/>
    <n v="53.72"/>
    <n v="1"/>
    <n v="2.6859999999999999"/>
    <n v="56.405999999999999"/>
    <x v="47"/>
    <x v="76"/>
    <x v="1"/>
    <n v="53.72"/>
    <n v="4.7619047620000003"/>
    <n v="2.6859999999999999"/>
    <n v="6.4"/>
  </r>
  <r>
    <x v="167"/>
    <x v="2"/>
    <x v="1"/>
    <x v="0"/>
    <x v="0"/>
    <x v="2"/>
    <n v="53.72"/>
    <n v="1"/>
    <n v="2.6859999999999999"/>
    <n v="56.405999999999999"/>
    <x v="47"/>
    <x v="76"/>
    <x v="1"/>
    <n v="53.72"/>
    <n v="4.7619047620000003"/>
    <n v="2.6859999999999999"/>
    <n v="6.4"/>
  </r>
  <r>
    <x v="168"/>
    <x v="2"/>
    <x v="1"/>
    <x v="0"/>
    <x v="0"/>
    <x v="1"/>
    <n v="53.78"/>
    <n v="1"/>
    <n v="2.6890000000000001"/>
    <n v="56.469000000000001"/>
    <x v="52"/>
    <x v="77"/>
    <x v="0"/>
    <n v="53.78"/>
    <n v="4.7619047620000003"/>
    <n v="2.6890000000000001"/>
    <n v="4.7"/>
  </r>
  <r>
    <x v="169"/>
    <x v="2"/>
    <x v="1"/>
    <x v="0"/>
    <x v="0"/>
    <x v="1"/>
    <n v="53.78"/>
    <n v="1"/>
    <n v="2.6890000000000001"/>
    <n v="56.469000000000001"/>
    <x v="52"/>
    <x v="77"/>
    <x v="0"/>
    <n v="53.78"/>
    <n v="4.7619047620000003"/>
    <n v="2.6890000000000001"/>
    <n v="2.6"/>
  </r>
  <r>
    <x v="170"/>
    <x v="1"/>
    <x v="1"/>
    <x v="0"/>
    <x v="0"/>
    <x v="2"/>
    <n v="18.079999999999998"/>
    <n v="3"/>
    <n v="2.7120000000000002"/>
    <n v="56.951999999999998"/>
    <x v="53"/>
    <x v="78"/>
    <x v="1"/>
    <n v="54.24"/>
    <n v="4.7619047620000003"/>
    <n v="2.7120000000000002"/>
    <n v="8"/>
  </r>
  <r>
    <x v="171"/>
    <x v="1"/>
    <x v="1"/>
    <x v="0"/>
    <x v="0"/>
    <x v="2"/>
    <n v="18.079999999999998"/>
    <n v="3"/>
    <n v="2.7120000000000002"/>
    <n v="56.951999999999998"/>
    <x v="53"/>
    <x v="78"/>
    <x v="1"/>
    <n v="54.24"/>
    <n v="4.7619047620000003"/>
    <n v="2.7120000000000002"/>
    <n v="8"/>
  </r>
  <r>
    <x v="172"/>
    <x v="1"/>
    <x v="1"/>
    <x v="1"/>
    <x v="0"/>
    <x v="1"/>
    <n v="27.18"/>
    <n v="2"/>
    <n v="2.718"/>
    <n v="57.078000000000003"/>
    <x v="54"/>
    <x v="79"/>
    <x v="1"/>
    <n v="54.36"/>
    <n v="4.7619047620000003"/>
    <n v="2.718"/>
    <n v="4.3"/>
  </r>
  <r>
    <x v="173"/>
    <x v="1"/>
    <x v="1"/>
    <x v="1"/>
    <x v="0"/>
    <x v="1"/>
    <n v="27.18"/>
    <n v="2"/>
    <n v="2.718"/>
    <n v="57.078000000000003"/>
    <x v="54"/>
    <x v="79"/>
    <x v="1"/>
    <n v="54.36"/>
    <n v="4.7619047620000003"/>
    <n v="2.718"/>
    <n v="2.7"/>
  </r>
  <r>
    <x v="174"/>
    <x v="1"/>
    <x v="1"/>
    <x v="1"/>
    <x v="0"/>
    <x v="0"/>
    <n v="54.45"/>
    <n v="1"/>
    <n v="2.7225000000000001"/>
    <n v="57.172499999999999"/>
    <x v="55"/>
    <x v="80"/>
    <x v="1"/>
    <n v="54.45"/>
    <n v="4.7619047620000003"/>
    <n v="2.7225000000000001"/>
    <n v="7.9"/>
  </r>
  <r>
    <x v="175"/>
    <x v="1"/>
    <x v="1"/>
    <x v="1"/>
    <x v="1"/>
    <x v="2"/>
    <n v="10.99"/>
    <n v="5"/>
    <n v="2.7475000000000001"/>
    <n v="57.697499999999998"/>
    <x v="27"/>
    <x v="27"/>
    <x v="2"/>
    <n v="54.95"/>
    <n v="4.7619047620000003"/>
    <n v="2.7475000000000001"/>
    <n v="9.3000000000000007"/>
  </r>
  <r>
    <x v="176"/>
    <x v="1"/>
    <x v="1"/>
    <x v="1"/>
    <x v="0"/>
    <x v="5"/>
    <n v="13.78"/>
    <n v="4"/>
    <n v="2.7559999999999998"/>
    <n v="57.875999999999998"/>
    <x v="56"/>
    <x v="81"/>
    <x v="1"/>
    <n v="55.12"/>
    <n v="4.7619047620000003"/>
    <n v="2.7559999999999998"/>
    <n v="9"/>
  </r>
  <r>
    <x v="177"/>
    <x v="1"/>
    <x v="1"/>
    <x v="1"/>
    <x v="1"/>
    <x v="5"/>
    <n v="13.78"/>
    <n v="4"/>
    <n v="2.7559999999999998"/>
    <n v="57.875999999999998"/>
    <x v="56"/>
    <x v="81"/>
    <x v="0"/>
    <n v="55.12"/>
    <n v="4.7619047620000003"/>
    <n v="2.7559999999999998"/>
    <n v="9"/>
  </r>
  <r>
    <x v="178"/>
    <x v="0"/>
    <x v="2"/>
    <x v="0"/>
    <x v="0"/>
    <x v="1"/>
    <n v="55.45"/>
    <n v="1"/>
    <n v="2.7725"/>
    <n v="58.222499999999997"/>
    <x v="55"/>
    <x v="82"/>
    <x v="2"/>
    <n v="55.45"/>
    <n v="4.7619047620000003"/>
    <n v="2.7725"/>
    <n v="4.9000000000000004"/>
  </r>
  <r>
    <x v="179"/>
    <x v="1"/>
    <x v="2"/>
    <x v="0"/>
    <x v="0"/>
    <x v="1"/>
    <n v="55.45"/>
    <n v="1"/>
    <n v="2.7725"/>
    <n v="58.222499999999997"/>
    <x v="55"/>
    <x v="82"/>
    <x v="2"/>
    <n v="55.45"/>
    <n v="4.7619047620000003"/>
    <n v="2.7725"/>
    <n v="4.9000000000000004"/>
  </r>
  <r>
    <x v="180"/>
    <x v="0"/>
    <x v="1"/>
    <x v="1"/>
    <x v="0"/>
    <x v="1"/>
    <n v="56.5"/>
    <n v="1"/>
    <n v="2.8250000000000002"/>
    <n v="59.325000000000003"/>
    <x v="57"/>
    <x v="83"/>
    <x v="0"/>
    <n v="56.5"/>
    <n v="4.7619047620000003"/>
    <n v="2.8250000000000002"/>
    <n v="9.6"/>
  </r>
  <r>
    <x v="181"/>
    <x v="2"/>
    <x v="1"/>
    <x v="1"/>
    <x v="1"/>
    <x v="1"/>
    <n v="14.48"/>
    <n v="4"/>
    <n v="2.8959999999999999"/>
    <n v="60.816000000000003"/>
    <x v="51"/>
    <x v="84"/>
    <x v="0"/>
    <n v="57.92"/>
    <n v="4.7619047620000003"/>
    <n v="2.8959999999999999"/>
    <n v="4.5"/>
  </r>
  <r>
    <x v="182"/>
    <x v="2"/>
    <x v="1"/>
    <x v="1"/>
    <x v="1"/>
    <x v="2"/>
    <n v="14.48"/>
    <n v="4"/>
    <n v="2.8959999999999999"/>
    <n v="60.816000000000003"/>
    <x v="51"/>
    <x v="84"/>
    <x v="0"/>
    <n v="57.92"/>
    <n v="4.7619047620000003"/>
    <n v="2.8959999999999999"/>
    <n v="4.5"/>
  </r>
  <r>
    <x v="183"/>
    <x v="0"/>
    <x v="0"/>
    <x v="1"/>
    <x v="0"/>
    <x v="5"/>
    <n v="11.81"/>
    <n v="5"/>
    <n v="2.9525000000000001"/>
    <n v="62.002499999999998"/>
    <x v="58"/>
    <x v="24"/>
    <x v="0"/>
    <n v="59.05"/>
    <n v="4.7619047620000003"/>
    <n v="2.9525000000000001"/>
    <n v="9.4"/>
  </r>
  <r>
    <x v="184"/>
    <x v="0"/>
    <x v="0"/>
    <x v="1"/>
    <x v="0"/>
    <x v="5"/>
    <n v="11.81"/>
    <n v="5"/>
    <n v="2.9525000000000001"/>
    <n v="62.002499999999998"/>
    <x v="58"/>
    <x v="24"/>
    <x v="0"/>
    <n v="59.05"/>
    <n v="4.7619047620000003"/>
    <n v="2.9525000000000001"/>
    <n v="9.4"/>
  </r>
  <r>
    <x v="185"/>
    <x v="0"/>
    <x v="0"/>
    <x v="1"/>
    <x v="0"/>
    <x v="5"/>
    <n v="11.81"/>
    <n v="5"/>
    <n v="2.9525000000000001"/>
    <n v="62.002499999999998"/>
    <x v="58"/>
    <x v="24"/>
    <x v="0"/>
    <n v="59.05"/>
    <n v="4.7619047620000003"/>
    <n v="2.9525000000000001"/>
    <n v="9.4"/>
  </r>
  <r>
    <x v="186"/>
    <x v="0"/>
    <x v="0"/>
    <x v="0"/>
    <x v="0"/>
    <x v="5"/>
    <n v="12.05"/>
    <n v="5"/>
    <n v="3.0125000000000002"/>
    <n v="63.262500000000003"/>
    <x v="59"/>
    <x v="85"/>
    <x v="0"/>
    <n v="60.25"/>
    <n v="4.7619047620000003"/>
    <n v="3.0125000000000002"/>
    <n v="5.5"/>
  </r>
  <r>
    <x v="187"/>
    <x v="0"/>
    <x v="0"/>
    <x v="0"/>
    <x v="0"/>
    <x v="5"/>
    <n v="12.05"/>
    <n v="5"/>
    <n v="3.0125000000000002"/>
    <n v="63.262500000000003"/>
    <x v="59"/>
    <x v="85"/>
    <x v="1"/>
    <n v="60.25"/>
    <n v="4.7619047620000003"/>
    <n v="3.0125000000000002"/>
    <n v="5.5"/>
  </r>
  <r>
    <x v="188"/>
    <x v="1"/>
    <x v="1"/>
    <x v="0"/>
    <x v="0"/>
    <x v="2"/>
    <n v="12.05"/>
    <n v="5"/>
    <n v="3.0125000000000002"/>
    <n v="63.262500000000003"/>
    <x v="59"/>
    <x v="85"/>
    <x v="1"/>
    <n v="60.25"/>
    <n v="4.7619047620000003"/>
    <n v="3.0125000000000002"/>
    <n v="5.5"/>
  </r>
  <r>
    <x v="189"/>
    <x v="2"/>
    <x v="1"/>
    <x v="1"/>
    <x v="0"/>
    <x v="5"/>
    <n v="60.3"/>
    <n v="1"/>
    <n v="3.0150000000000001"/>
    <n v="63.314999999999998"/>
    <x v="60"/>
    <x v="86"/>
    <x v="0"/>
    <n v="60.3"/>
    <n v="4.7619047620000003"/>
    <n v="3.0150000000000001"/>
    <n v="6"/>
  </r>
  <r>
    <x v="190"/>
    <x v="2"/>
    <x v="1"/>
    <x v="1"/>
    <x v="0"/>
    <x v="5"/>
    <n v="60.3"/>
    <n v="1"/>
    <n v="3.0150000000000001"/>
    <n v="63.314999999999998"/>
    <x v="60"/>
    <x v="86"/>
    <x v="0"/>
    <n v="60.3"/>
    <n v="4.7619047620000003"/>
    <n v="3.0150000000000001"/>
    <n v="6"/>
  </r>
  <r>
    <x v="191"/>
    <x v="1"/>
    <x v="1"/>
    <x v="1"/>
    <x v="0"/>
    <x v="5"/>
    <n v="60.3"/>
    <n v="1"/>
    <n v="3.0150000000000001"/>
    <n v="63.314999999999998"/>
    <x v="60"/>
    <x v="86"/>
    <x v="0"/>
    <n v="60.3"/>
    <n v="4.7619047620000003"/>
    <n v="3.0150000000000001"/>
    <n v="6"/>
  </r>
  <r>
    <x v="192"/>
    <x v="0"/>
    <x v="1"/>
    <x v="0"/>
    <x v="1"/>
    <x v="3"/>
    <n v="60.87"/>
    <n v="1"/>
    <n v="3.0434999999999999"/>
    <n v="63.913499999999999"/>
    <x v="61"/>
    <x v="87"/>
    <x v="0"/>
    <n v="60.87"/>
    <n v="4.7619047620000003"/>
    <n v="3.0434999999999999"/>
    <n v="5.5"/>
  </r>
  <r>
    <x v="193"/>
    <x v="0"/>
    <x v="1"/>
    <x v="1"/>
    <x v="1"/>
    <x v="3"/>
    <n v="60.87"/>
    <n v="1"/>
    <n v="3.0434999999999999"/>
    <n v="63.913499999999999"/>
    <x v="61"/>
    <x v="87"/>
    <x v="0"/>
    <n v="60.87"/>
    <n v="4.7619047620000003"/>
    <n v="3.0434999999999999"/>
    <n v="5.5"/>
  </r>
  <r>
    <x v="194"/>
    <x v="0"/>
    <x v="1"/>
    <x v="0"/>
    <x v="1"/>
    <x v="5"/>
    <n v="60.95"/>
    <n v="1"/>
    <n v="3.0474999999999999"/>
    <n v="63.997500000000002"/>
    <x v="24"/>
    <x v="88"/>
    <x v="1"/>
    <n v="60.95"/>
    <n v="4.7619047620000003"/>
    <n v="3.0474999999999999"/>
    <n v="5.9"/>
  </r>
  <r>
    <x v="195"/>
    <x v="0"/>
    <x v="1"/>
    <x v="0"/>
    <x v="0"/>
    <x v="2"/>
    <n v="60.95"/>
    <n v="1"/>
    <n v="3.0474999999999999"/>
    <n v="63.997500000000002"/>
    <x v="24"/>
    <x v="88"/>
    <x v="1"/>
    <n v="60.95"/>
    <n v="4.7619047620000003"/>
    <n v="3.0474999999999999"/>
    <n v="5.9"/>
  </r>
  <r>
    <x v="196"/>
    <x v="0"/>
    <x v="0"/>
    <x v="0"/>
    <x v="1"/>
    <x v="5"/>
    <n v="60.95"/>
    <n v="1"/>
    <n v="3.0474999999999999"/>
    <n v="63.997500000000002"/>
    <x v="24"/>
    <x v="88"/>
    <x v="1"/>
    <n v="60.95"/>
    <n v="4.7619047620000003"/>
    <n v="3.0474999999999999"/>
    <n v="2.8"/>
  </r>
  <r>
    <x v="197"/>
    <x v="1"/>
    <x v="1"/>
    <x v="1"/>
    <x v="1"/>
    <x v="5"/>
    <n v="62.48"/>
    <n v="1"/>
    <n v="3.1240000000000001"/>
    <n v="65.603999999999999"/>
    <x v="24"/>
    <x v="89"/>
    <x v="0"/>
    <n v="62.48"/>
    <n v="4.7619047620000003"/>
    <n v="3.1240000000000001"/>
    <n v="4.7"/>
  </r>
  <r>
    <x v="198"/>
    <x v="1"/>
    <x v="2"/>
    <x v="0"/>
    <x v="0"/>
    <x v="5"/>
    <n v="62.48"/>
    <n v="1"/>
    <n v="3.1240000000000001"/>
    <n v="65.603999999999999"/>
    <x v="24"/>
    <x v="89"/>
    <x v="0"/>
    <n v="62.48"/>
    <n v="4.7619047620000003"/>
    <n v="3.1240000000000001"/>
    <n v="4.7"/>
  </r>
  <r>
    <x v="199"/>
    <x v="1"/>
    <x v="1"/>
    <x v="1"/>
    <x v="1"/>
    <x v="2"/>
    <n v="62.48"/>
    <n v="1"/>
    <n v="3.1240000000000001"/>
    <n v="65.603999999999999"/>
    <x v="24"/>
    <x v="89"/>
    <x v="1"/>
    <n v="62.48"/>
    <n v="4.7619047620000003"/>
    <n v="3.1240000000000001"/>
    <n v="4.7"/>
  </r>
  <r>
    <x v="200"/>
    <x v="1"/>
    <x v="2"/>
    <x v="0"/>
    <x v="0"/>
    <x v="5"/>
    <n v="62.48"/>
    <n v="1"/>
    <n v="3.1240000000000001"/>
    <n v="65.603999999999999"/>
    <x v="24"/>
    <x v="89"/>
    <x v="0"/>
    <n v="62.48"/>
    <n v="4.7619047620000003"/>
    <n v="3.1240000000000001"/>
    <n v="4.7"/>
  </r>
  <r>
    <x v="201"/>
    <x v="2"/>
    <x v="1"/>
    <x v="0"/>
    <x v="1"/>
    <x v="2"/>
    <n v="20.87"/>
    <n v="3"/>
    <n v="3.1305000000000001"/>
    <n v="65.740499999999997"/>
    <x v="34"/>
    <x v="90"/>
    <x v="0"/>
    <n v="62.61"/>
    <n v="4.7619047620000003"/>
    <n v="3.1305000000000001"/>
    <n v="8"/>
  </r>
  <r>
    <x v="202"/>
    <x v="0"/>
    <x v="1"/>
    <x v="0"/>
    <x v="1"/>
    <x v="2"/>
    <n v="20.87"/>
    <n v="3"/>
    <n v="3.1305000000000001"/>
    <n v="65.740499999999997"/>
    <x v="34"/>
    <x v="90"/>
    <x v="2"/>
    <n v="62.61"/>
    <n v="4.7619047620000003"/>
    <n v="3.1305000000000001"/>
    <n v="8"/>
  </r>
  <r>
    <x v="203"/>
    <x v="0"/>
    <x v="1"/>
    <x v="0"/>
    <x v="1"/>
    <x v="2"/>
    <n v="20.87"/>
    <n v="3"/>
    <n v="3.1305000000000001"/>
    <n v="65.740499999999997"/>
    <x v="34"/>
    <x v="90"/>
    <x v="0"/>
    <n v="62.61"/>
    <n v="4.7619047620000003"/>
    <n v="3.1305000000000001"/>
    <n v="8"/>
  </r>
  <r>
    <x v="204"/>
    <x v="0"/>
    <x v="0"/>
    <x v="0"/>
    <x v="1"/>
    <x v="2"/>
    <n v="20.87"/>
    <n v="3"/>
    <n v="3.1305000000000001"/>
    <n v="65.740499999999997"/>
    <x v="34"/>
    <x v="90"/>
    <x v="2"/>
    <n v="62.61"/>
    <n v="4.7619047620000003"/>
    <n v="3.1305000000000001"/>
    <n v="2.9"/>
  </r>
  <r>
    <x v="205"/>
    <x v="0"/>
    <x v="1"/>
    <x v="1"/>
    <x v="1"/>
    <x v="2"/>
    <n v="21.08"/>
    <n v="3"/>
    <n v="3.1619999999999999"/>
    <n v="66.402000000000001"/>
    <x v="14"/>
    <x v="91"/>
    <x v="0"/>
    <n v="63.24"/>
    <n v="4.7619047620000003"/>
    <n v="3.1619999999999999"/>
    <n v="7.3"/>
  </r>
  <r>
    <x v="206"/>
    <x v="1"/>
    <x v="1"/>
    <x v="0"/>
    <x v="1"/>
    <x v="2"/>
    <n v="21.08"/>
    <n v="3"/>
    <n v="3.1619999999999999"/>
    <n v="66.402000000000001"/>
    <x v="14"/>
    <x v="91"/>
    <x v="0"/>
    <n v="63.24"/>
    <n v="4.7619047620000003"/>
    <n v="3.1619999999999999"/>
    <n v="7.3"/>
  </r>
  <r>
    <x v="207"/>
    <x v="0"/>
    <x v="1"/>
    <x v="1"/>
    <x v="0"/>
    <x v="2"/>
    <n v="21.08"/>
    <n v="3"/>
    <n v="3.1619999999999999"/>
    <n v="66.402000000000001"/>
    <x v="14"/>
    <x v="91"/>
    <x v="0"/>
    <n v="63.24"/>
    <n v="4.7619047620000003"/>
    <n v="3.1619999999999999"/>
    <n v="7.3"/>
  </r>
  <r>
    <x v="208"/>
    <x v="1"/>
    <x v="2"/>
    <x v="1"/>
    <x v="0"/>
    <x v="0"/>
    <n v="63.69"/>
    <n v="1"/>
    <n v="3.1844999999999999"/>
    <n v="66.874499999999998"/>
    <x v="42"/>
    <x v="92"/>
    <x v="0"/>
    <n v="63.69"/>
    <n v="4.7619047620000003"/>
    <n v="3.1844999999999999"/>
    <n v="6"/>
  </r>
  <r>
    <x v="209"/>
    <x v="1"/>
    <x v="2"/>
    <x v="1"/>
    <x v="0"/>
    <x v="2"/>
    <n v="63.69"/>
    <n v="1"/>
    <n v="3.1844999999999999"/>
    <n v="66.874499999999998"/>
    <x v="42"/>
    <x v="92"/>
    <x v="1"/>
    <n v="63.69"/>
    <n v="4.7619047620000003"/>
    <n v="3.1844999999999999"/>
    <n v="6"/>
  </r>
  <r>
    <x v="210"/>
    <x v="0"/>
    <x v="0"/>
    <x v="1"/>
    <x v="0"/>
    <x v="1"/>
    <n v="64.989999999999995"/>
    <n v="1"/>
    <n v="3.2494999999999998"/>
    <n v="68.239500000000007"/>
    <x v="1"/>
    <x v="93"/>
    <x v="0"/>
    <n v="64.989999999999995"/>
    <n v="4.7619047620000003"/>
    <n v="3.2494999999999998"/>
    <n v="4.5"/>
  </r>
  <r>
    <x v="211"/>
    <x v="0"/>
    <x v="1"/>
    <x v="1"/>
    <x v="1"/>
    <x v="2"/>
    <n v="64.989999999999995"/>
    <n v="1"/>
    <n v="3.2494999999999998"/>
    <n v="68.239500000000007"/>
    <x v="1"/>
    <x v="93"/>
    <x v="0"/>
    <n v="64.989999999999995"/>
    <n v="4.7619047620000003"/>
    <n v="3.2494999999999998"/>
    <n v="4.5"/>
  </r>
  <r>
    <x v="212"/>
    <x v="0"/>
    <x v="0"/>
    <x v="1"/>
    <x v="0"/>
    <x v="2"/>
    <n v="64.989999999999995"/>
    <n v="1"/>
    <n v="3.2494999999999998"/>
    <n v="68.239500000000007"/>
    <x v="1"/>
    <x v="93"/>
    <x v="0"/>
    <n v="64.989999999999995"/>
    <n v="4.7619047620000003"/>
    <n v="3.2494999999999998"/>
    <n v="4.5"/>
  </r>
  <r>
    <x v="213"/>
    <x v="2"/>
    <x v="1"/>
    <x v="0"/>
    <x v="1"/>
    <x v="3"/>
    <n v="21.9"/>
    <n v="3"/>
    <n v="3.2850000000000001"/>
    <n v="68.984999999999999"/>
    <x v="62"/>
    <x v="94"/>
    <x v="0"/>
    <n v="65.7"/>
    <n v="4.7619047620000003"/>
    <n v="3.2850000000000001"/>
    <n v="4.7"/>
  </r>
  <r>
    <x v="214"/>
    <x v="1"/>
    <x v="1"/>
    <x v="0"/>
    <x v="1"/>
    <x v="3"/>
    <n v="21.9"/>
    <n v="3"/>
    <n v="3.2850000000000001"/>
    <n v="68.984999999999999"/>
    <x v="62"/>
    <x v="94"/>
    <x v="0"/>
    <n v="65.7"/>
    <n v="4.7619047620000003"/>
    <n v="3.2850000000000001"/>
    <n v="4.7"/>
  </r>
  <r>
    <x v="215"/>
    <x v="0"/>
    <x v="1"/>
    <x v="1"/>
    <x v="0"/>
    <x v="1"/>
    <n v="16.45"/>
    <n v="4"/>
    <n v="3.29"/>
    <n v="69.09"/>
    <x v="33"/>
    <x v="95"/>
    <x v="1"/>
    <n v="65.8"/>
    <n v="4.7619047620000003"/>
    <n v="3.29"/>
    <n v="5.6"/>
  </r>
  <r>
    <x v="216"/>
    <x v="1"/>
    <x v="1"/>
    <x v="1"/>
    <x v="0"/>
    <x v="3"/>
    <n v="65.819999999999993"/>
    <n v="1"/>
    <n v="3.2909999999999999"/>
    <n v="69.111000000000004"/>
    <x v="21"/>
    <x v="96"/>
    <x v="0"/>
    <n v="65.819999999999993"/>
    <n v="4.7619047620000003"/>
    <n v="3.2909999999999999"/>
    <n v="4.0999999999999996"/>
  </r>
  <r>
    <x v="217"/>
    <x v="1"/>
    <x v="1"/>
    <x v="1"/>
    <x v="0"/>
    <x v="2"/>
    <n v="65.819999999999993"/>
    <n v="1"/>
    <n v="3.2909999999999999"/>
    <n v="69.111000000000004"/>
    <x v="21"/>
    <x v="96"/>
    <x v="0"/>
    <n v="65.819999999999993"/>
    <n v="4.7619047620000003"/>
    <n v="3.2909999999999999"/>
    <n v="4.0999999999999996"/>
  </r>
  <r>
    <x v="218"/>
    <x v="2"/>
    <x v="1"/>
    <x v="0"/>
    <x v="0"/>
    <x v="5"/>
    <n v="13.22"/>
    <n v="5"/>
    <n v="3.3050000000000002"/>
    <n v="69.405000000000001"/>
    <x v="23"/>
    <x v="67"/>
    <x v="0"/>
    <n v="66.099999999999994"/>
    <n v="4.7619047620000003"/>
    <n v="3.3050000000000002"/>
    <n v="4.3"/>
  </r>
  <r>
    <x v="219"/>
    <x v="2"/>
    <x v="1"/>
    <x v="0"/>
    <x v="0"/>
    <x v="5"/>
    <n v="13.22"/>
    <n v="5"/>
    <n v="3.3050000000000002"/>
    <n v="69.405000000000001"/>
    <x v="23"/>
    <x v="67"/>
    <x v="0"/>
    <n v="66.099999999999994"/>
    <n v="4.7619047620000003"/>
    <n v="3.3050000000000002"/>
    <n v="4.3"/>
  </r>
  <r>
    <x v="220"/>
    <x v="2"/>
    <x v="1"/>
    <x v="0"/>
    <x v="0"/>
    <x v="2"/>
    <n v="13.22"/>
    <n v="5"/>
    <n v="3.3050000000000002"/>
    <n v="69.405000000000001"/>
    <x v="23"/>
    <x v="67"/>
    <x v="0"/>
    <n v="66.099999999999994"/>
    <n v="4.7619047620000003"/>
    <n v="3.3050000000000002"/>
    <n v="4.3"/>
  </r>
  <r>
    <x v="221"/>
    <x v="1"/>
    <x v="1"/>
    <x v="0"/>
    <x v="0"/>
    <x v="5"/>
    <n v="66.349999999999994"/>
    <n v="1"/>
    <n v="3.3174999999999999"/>
    <n v="69.667500000000004"/>
    <x v="63"/>
    <x v="97"/>
    <x v="0"/>
    <n v="66.349999999999994"/>
    <n v="4.7619047620000003"/>
    <n v="3.3174999999999999"/>
    <n v="9.6999999999999993"/>
  </r>
  <r>
    <x v="222"/>
    <x v="1"/>
    <x v="2"/>
    <x v="0"/>
    <x v="0"/>
    <x v="5"/>
    <n v="66.349999999999994"/>
    <n v="1"/>
    <n v="3.3174999999999999"/>
    <n v="69.667500000000004"/>
    <x v="63"/>
    <x v="97"/>
    <x v="2"/>
    <n v="66.349999999999994"/>
    <n v="4.7619047620000003"/>
    <n v="3.3174999999999999"/>
    <n v="9.6999999999999993"/>
  </r>
  <r>
    <x v="223"/>
    <x v="0"/>
    <x v="1"/>
    <x v="0"/>
    <x v="0"/>
    <x v="2"/>
    <n v="66.349999999999994"/>
    <n v="1"/>
    <n v="3.3174999999999999"/>
    <n v="69.667500000000004"/>
    <x v="63"/>
    <x v="97"/>
    <x v="0"/>
    <n v="66.349999999999994"/>
    <n v="4.7619047620000003"/>
    <n v="3.3174999999999999"/>
    <n v="9.6999999999999993"/>
  </r>
  <r>
    <x v="224"/>
    <x v="2"/>
    <x v="1"/>
    <x v="1"/>
    <x v="0"/>
    <x v="3"/>
    <n v="33.200000000000003"/>
    <n v="2"/>
    <n v="3.32"/>
    <n v="69.72"/>
    <x v="54"/>
    <x v="32"/>
    <x v="2"/>
    <n v="66.400000000000006"/>
    <n v="4.7619047620000003"/>
    <n v="3.32"/>
    <n v="4.4000000000000004"/>
  </r>
  <r>
    <x v="225"/>
    <x v="1"/>
    <x v="1"/>
    <x v="1"/>
    <x v="0"/>
    <x v="2"/>
    <n v="33.200000000000003"/>
    <n v="2"/>
    <n v="3.32"/>
    <n v="69.72"/>
    <x v="54"/>
    <x v="32"/>
    <x v="1"/>
    <n v="66.400000000000006"/>
    <n v="4.7619047620000003"/>
    <n v="3.32"/>
    <n v="4.4000000000000004"/>
  </r>
  <r>
    <x v="226"/>
    <x v="2"/>
    <x v="1"/>
    <x v="1"/>
    <x v="0"/>
    <x v="2"/>
    <n v="33.33"/>
    <n v="2"/>
    <n v="3.3330000000000002"/>
    <n v="69.992999999999995"/>
    <x v="1"/>
    <x v="98"/>
    <x v="0"/>
    <n v="66.66"/>
    <n v="4.7619047620000003"/>
    <n v="3.3330000000000002"/>
    <n v="6.4"/>
  </r>
  <r>
    <x v="227"/>
    <x v="2"/>
    <x v="1"/>
    <x v="1"/>
    <x v="0"/>
    <x v="2"/>
    <n v="33.33"/>
    <n v="2"/>
    <n v="3.3330000000000002"/>
    <n v="69.992999999999995"/>
    <x v="1"/>
    <x v="98"/>
    <x v="0"/>
    <n v="66.66"/>
    <n v="4.7619047620000003"/>
    <n v="3.3330000000000002"/>
    <n v="6.4"/>
  </r>
  <r>
    <x v="228"/>
    <x v="2"/>
    <x v="1"/>
    <x v="1"/>
    <x v="0"/>
    <x v="2"/>
    <n v="33.33"/>
    <n v="2"/>
    <n v="3.3330000000000002"/>
    <n v="69.992999999999995"/>
    <x v="1"/>
    <x v="98"/>
    <x v="0"/>
    <n v="66.66"/>
    <n v="4.7619047620000003"/>
    <n v="3.3330000000000002"/>
    <n v="6.4"/>
  </r>
  <r>
    <x v="229"/>
    <x v="0"/>
    <x v="0"/>
    <x v="1"/>
    <x v="0"/>
    <x v="4"/>
    <n v="33.47"/>
    <n v="2"/>
    <n v="3.347"/>
    <n v="70.287000000000006"/>
    <x v="64"/>
    <x v="99"/>
    <x v="1"/>
    <n v="66.94"/>
    <n v="4.7619047620000003"/>
    <n v="3.347"/>
    <n v="6.7"/>
  </r>
  <r>
    <x v="230"/>
    <x v="2"/>
    <x v="1"/>
    <x v="1"/>
    <x v="0"/>
    <x v="2"/>
    <n v="67.77"/>
    <n v="1"/>
    <n v="3.3885000000000001"/>
    <n v="71.158500000000004"/>
    <x v="4"/>
    <x v="100"/>
    <x v="2"/>
    <n v="67.77"/>
    <n v="4.7619047620000003"/>
    <n v="3.3885000000000001"/>
    <n v="6.5"/>
  </r>
  <r>
    <x v="231"/>
    <x v="2"/>
    <x v="1"/>
    <x v="1"/>
    <x v="1"/>
    <x v="2"/>
    <n v="67.77"/>
    <n v="1"/>
    <n v="3.3885000000000001"/>
    <n v="71.158500000000004"/>
    <x v="4"/>
    <x v="100"/>
    <x v="0"/>
    <n v="67.77"/>
    <n v="4.7619047620000003"/>
    <n v="3.3885000000000001"/>
    <n v="6.5"/>
  </r>
  <r>
    <x v="232"/>
    <x v="0"/>
    <x v="0"/>
    <x v="0"/>
    <x v="0"/>
    <x v="0"/>
    <n v="68.12"/>
    <n v="1"/>
    <n v="3.4060000000000001"/>
    <n v="71.525999999999996"/>
    <x v="65"/>
    <x v="101"/>
    <x v="1"/>
    <n v="68.12"/>
    <n v="4.7619047620000003"/>
    <n v="3.4060000000000001"/>
    <n v="6.8"/>
  </r>
  <r>
    <x v="233"/>
    <x v="0"/>
    <x v="0"/>
    <x v="0"/>
    <x v="0"/>
    <x v="2"/>
    <n v="17.04"/>
    <n v="4"/>
    <n v="3.4079999999999999"/>
    <n v="71.567999999999998"/>
    <x v="66"/>
    <x v="102"/>
    <x v="1"/>
    <n v="68.16"/>
    <n v="4.7619047620000003"/>
    <n v="3.4079999999999999"/>
    <n v="7"/>
  </r>
  <r>
    <x v="234"/>
    <x v="0"/>
    <x v="0"/>
    <x v="0"/>
    <x v="0"/>
    <x v="2"/>
    <n v="17.04"/>
    <n v="4"/>
    <n v="3.4079999999999999"/>
    <n v="71.567999999999998"/>
    <x v="66"/>
    <x v="102"/>
    <x v="1"/>
    <n v="68.16"/>
    <n v="4.7619047620000003"/>
    <n v="3.4079999999999999"/>
    <n v="7"/>
  </r>
  <r>
    <x v="235"/>
    <x v="1"/>
    <x v="1"/>
    <x v="1"/>
    <x v="1"/>
    <x v="2"/>
    <n v="11.43"/>
    <n v="6"/>
    <n v="3.4289999999999998"/>
    <n v="72.009"/>
    <x v="67"/>
    <x v="103"/>
    <x v="0"/>
    <n v="68.58"/>
    <n v="4.7619047620000003"/>
    <n v="3.4289999999999998"/>
    <n v="7.7"/>
  </r>
  <r>
    <x v="236"/>
    <x v="1"/>
    <x v="2"/>
    <x v="1"/>
    <x v="0"/>
    <x v="2"/>
    <n v="13.79"/>
    <n v="5"/>
    <n v="3.4474999999999998"/>
    <n v="72.397499999999994"/>
    <x v="68"/>
    <x v="104"/>
    <x v="0"/>
    <n v="68.95"/>
    <n v="4.7619047620000003"/>
    <n v="3.4474999999999998"/>
    <n v="7.8"/>
  </r>
  <r>
    <x v="237"/>
    <x v="0"/>
    <x v="2"/>
    <x v="1"/>
    <x v="0"/>
    <x v="2"/>
    <n v="13.79"/>
    <n v="5"/>
    <n v="3.4474999999999998"/>
    <n v="72.397499999999994"/>
    <x v="68"/>
    <x v="104"/>
    <x v="2"/>
    <n v="68.95"/>
    <n v="4.7619047620000003"/>
    <n v="3.4474999999999998"/>
    <n v="7.8"/>
  </r>
  <r>
    <x v="238"/>
    <x v="0"/>
    <x v="2"/>
    <x v="1"/>
    <x v="0"/>
    <x v="2"/>
    <n v="13.79"/>
    <n v="5"/>
    <n v="3.4474999999999998"/>
    <n v="72.397499999999994"/>
    <x v="68"/>
    <x v="104"/>
    <x v="0"/>
    <n v="68.95"/>
    <n v="4.7619047620000003"/>
    <n v="3.4474999999999998"/>
    <n v="7.8"/>
  </r>
  <r>
    <x v="239"/>
    <x v="0"/>
    <x v="0"/>
    <x v="0"/>
    <x v="0"/>
    <x v="2"/>
    <n v="68.98"/>
    <n v="1"/>
    <n v="3.4489999999999998"/>
    <n v="72.429000000000002"/>
    <x v="69"/>
    <x v="77"/>
    <x v="0"/>
    <n v="68.98"/>
    <n v="4.7619047620000003"/>
    <n v="3.4489999999999998"/>
    <n v="4.8"/>
  </r>
  <r>
    <x v="240"/>
    <x v="0"/>
    <x v="0"/>
    <x v="0"/>
    <x v="0"/>
    <x v="2"/>
    <n v="68.98"/>
    <n v="1"/>
    <n v="3.4489999999999998"/>
    <n v="72.429000000000002"/>
    <x v="69"/>
    <x v="77"/>
    <x v="0"/>
    <n v="68.98"/>
    <n v="4.7619047620000003"/>
    <n v="3.4489999999999998"/>
    <n v="4.8"/>
  </r>
  <r>
    <x v="241"/>
    <x v="2"/>
    <x v="1"/>
    <x v="1"/>
    <x v="0"/>
    <x v="1"/>
    <n v="34.700000000000003"/>
    <n v="2"/>
    <n v="3.47"/>
    <n v="72.87"/>
    <x v="57"/>
    <x v="105"/>
    <x v="0"/>
    <n v="69.400000000000006"/>
    <n v="4.7619047620000003"/>
    <n v="3.47"/>
    <n v="8.1999999999999993"/>
  </r>
  <r>
    <x v="242"/>
    <x v="0"/>
    <x v="1"/>
    <x v="1"/>
    <x v="1"/>
    <x v="1"/>
    <n v="34.700000000000003"/>
    <n v="2"/>
    <n v="3.47"/>
    <n v="72.87"/>
    <x v="57"/>
    <x v="105"/>
    <x v="0"/>
    <n v="69.400000000000006"/>
    <n v="4.7619047620000003"/>
    <n v="3.47"/>
    <n v="8.1999999999999993"/>
  </r>
  <r>
    <x v="243"/>
    <x v="0"/>
    <x v="1"/>
    <x v="1"/>
    <x v="1"/>
    <x v="1"/>
    <n v="34.700000000000003"/>
    <n v="2"/>
    <n v="3.47"/>
    <n v="72.87"/>
    <x v="57"/>
    <x v="105"/>
    <x v="0"/>
    <n v="69.400000000000006"/>
    <n v="4.7619047620000003"/>
    <n v="3.47"/>
    <n v="3"/>
  </r>
  <r>
    <x v="244"/>
    <x v="0"/>
    <x v="2"/>
    <x v="1"/>
    <x v="0"/>
    <x v="3"/>
    <n v="34.729999999999997"/>
    <n v="2"/>
    <n v="3.4729999999999999"/>
    <n v="72.933000000000007"/>
    <x v="47"/>
    <x v="106"/>
    <x v="0"/>
    <n v="69.459999999999994"/>
    <n v="4.7619047620000003"/>
    <n v="3.4729999999999999"/>
    <n v="9.6999999999999993"/>
  </r>
  <r>
    <x v="245"/>
    <x v="1"/>
    <x v="2"/>
    <x v="0"/>
    <x v="0"/>
    <x v="4"/>
    <n v="10.08"/>
    <n v="7"/>
    <n v="3.528"/>
    <n v="74.087999999999994"/>
    <x v="70"/>
    <x v="107"/>
    <x v="0"/>
    <n v="70.56"/>
    <n v="4.7619047620000003"/>
    <n v="3.528"/>
    <n v="4.2"/>
  </r>
  <r>
    <x v="246"/>
    <x v="1"/>
    <x v="2"/>
    <x v="0"/>
    <x v="0"/>
    <x v="4"/>
    <n v="10.08"/>
    <n v="7"/>
    <n v="3.528"/>
    <n v="74.087999999999994"/>
    <x v="70"/>
    <x v="107"/>
    <x v="0"/>
    <n v="70.56"/>
    <n v="4.7619047620000003"/>
    <n v="3.528"/>
    <n v="4.2"/>
  </r>
  <r>
    <x v="247"/>
    <x v="0"/>
    <x v="2"/>
    <x v="0"/>
    <x v="0"/>
    <x v="2"/>
    <n v="10.130000000000001"/>
    <n v="7"/>
    <n v="3.5455000000000001"/>
    <n v="74.455500000000001"/>
    <x v="20"/>
    <x v="108"/>
    <x v="1"/>
    <n v="70.91"/>
    <n v="4.7619047620000003"/>
    <n v="3.5455000000000001"/>
    <n v="8.3000000000000007"/>
  </r>
  <r>
    <x v="248"/>
    <x v="1"/>
    <x v="2"/>
    <x v="0"/>
    <x v="0"/>
    <x v="2"/>
    <n v="10.130000000000001"/>
    <n v="7"/>
    <n v="3.5455000000000001"/>
    <n v="74.455500000000001"/>
    <x v="20"/>
    <x v="108"/>
    <x v="1"/>
    <n v="70.91"/>
    <n v="4.7619047620000003"/>
    <n v="3.5455000000000001"/>
    <n v="8.3000000000000007"/>
  </r>
  <r>
    <x v="249"/>
    <x v="1"/>
    <x v="2"/>
    <x v="0"/>
    <x v="1"/>
    <x v="2"/>
    <n v="14.23"/>
    <n v="5"/>
    <n v="3.5575000000000001"/>
    <n v="74.707499999999996"/>
    <x v="71"/>
    <x v="109"/>
    <x v="2"/>
    <n v="71.150000000000006"/>
    <n v="4.7619047620000003"/>
    <n v="3.5575000000000001"/>
    <n v="4.4000000000000004"/>
  </r>
  <r>
    <x v="250"/>
    <x v="1"/>
    <x v="1"/>
    <x v="1"/>
    <x v="1"/>
    <x v="2"/>
    <n v="14.23"/>
    <n v="5"/>
    <n v="3.5575000000000001"/>
    <n v="74.707499999999996"/>
    <x v="71"/>
    <x v="109"/>
    <x v="2"/>
    <n v="71.150000000000006"/>
    <n v="4.7619047620000003"/>
    <n v="3.5575000000000001"/>
    <n v="4.4000000000000004"/>
  </r>
  <r>
    <x v="251"/>
    <x v="1"/>
    <x v="0"/>
    <x v="0"/>
    <x v="1"/>
    <x v="2"/>
    <n v="14.23"/>
    <n v="5"/>
    <n v="3.5575000000000001"/>
    <n v="74.707499999999996"/>
    <x v="71"/>
    <x v="109"/>
    <x v="2"/>
    <n v="71.150000000000006"/>
    <n v="4.7619047620000003"/>
    <n v="3.5575000000000001"/>
    <n v="3.1"/>
  </r>
  <r>
    <x v="252"/>
    <x v="2"/>
    <x v="1"/>
    <x v="1"/>
    <x v="1"/>
    <x v="2"/>
    <n v="71.2"/>
    <n v="1"/>
    <n v="3.56"/>
    <n v="74.760000000000005"/>
    <x v="32"/>
    <x v="110"/>
    <x v="0"/>
    <n v="71.2"/>
    <n v="4.7619047620000003"/>
    <n v="3.56"/>
    <n v="9.1999999999999993"/>
  </r>
  <r>
    <x v="253"/>
    <x v="0"/>
    <x v="1"/>
    <x v="1"/>
    <x v="1"/>
    <x v="2"/>
    <n v="71.2"/>
    <n v="1"/>
    <n v="3.56"/>
    <n v="74.760000000000005"/>
    <x v="32"/>
    <x v="110"/>
    <x v="2"/>
    <n v="71.2"/>
    <n v="4.7619047620000003"/>
    <n v="3.56"/>
    <n v="9.1999999999999993"/>
  </r>
  <r>
    <x v="254"/>
    <x v="1"/>
    <x v="1"/>
    <x v="1"/>
    <x v="1"/>
    <x v="2"/>
    <n v="71.2"/>
    <n v="1"/>
    <n v="3.56"/>
    <n v="74.760000000000005"/>
    <x v="32"/>
    <x v="110"/>
    <x v="1"/>
    <n v="71.2"/>
    <n v="4.7619047620000003"/>
    <n v="3.56"/>
    <n v="9.1999999999999993"/>
  </r>
  <r>
    <x v="255"/>
    <x v="2"/>
    <x v="1"/>
    <x v="0"/>
    <x v="0"/>
    <x v="1"/>
    <n v="17.87"/>
    <n v="4"/>
    <n v="3.5739999999999998"/>
    <n v="75.054000000000002"/>
    <x v="10"/>
    <x v="28"/>
    <x v="1"/>
    <n v="71.48"/>
    <n v="4.7619047620000003"/>
    <n v="3.5739999999999998"/>
    <n v="6.5"/>
  </r>
  <r>
    <x v="256"/>
    <x v="2"/>
    <x v="1"/>
    <x v="0"/>
    <x v="0"/>
    <x v="1"/>
    <n v="17.87"/>
    <n v="4"/>
    <n v="3.5739999999999998"/>
    <n v="75.054000000000002"/>
    <x v="10"/>
    <x v="28"/>
    <x v="1"/>
    <n v="71.48"/>
    <n v="4.7619047620000003"/>
    <n v="3.5739999999999998"/>
    <n v="3.2"/>
  </r>
  <r>
    <x v="257"/>
    <x v="2"/>
    <x v="1"/>
    <x v="1"/>
    <x v="1"/>
    <x v="2"/>
    <n v="17.97"/>
    <n v="4"/>
    <n v="3.5939999999999999"/>
    <n v="75.474000000000004"/>
    <x v="36"/>
    <x v="100"/>
    <x v="1"/>
    <n v="71.88"/>
    <n v="4.7619047620000003"/>
    <n v="3.5939999999999999"/>
    <n v="6.4"/>
  </r>
  <r>
    <x v="258"/>
    <x v="1"/>
    <x v="2"/>
    <x v="0"/>
    <x v="0"/>
    <x v="5"/>
    <n v="71.95"/>
    <n v="1"/>
    <n v="3.5975000000000001"/>
    <n v="75.547499999999999"/>
    <x v="4"/>
    <x v="111"/>
    <x v="0"/>
    <n v="71.95"/>
    <n v="4.7619047620000003"/>
    <n v="3.5975000000000001"/>
    <n v="7.3"/>
  </r>
  <r>
    <x v="259"/>
    <x v="1"/>
    <x v="1"/>
    <x v="1"/>
    <x v="0"/>
    <x v="5"/>
    <n v="71.95"/>
    <n v="1"/>
    <n v="3.5975000000000001"/>
    <n v="75.547499999999999"/>
    <x v="4"/>
    <x v="111"/>
    <x v="0"/>
    <n v="71.95"/>
    <n v="4.7619047620000003"/>
    <n v="3.5975000000000001"/>
    <n v="7.3"/>
  </r>
  <r>
    <x v="260"/>
    <x v="0"/>
    <x v="1"/>
    <x v="1"/>
    <x v="0"/>
    <x v="5"/>
    <n v="71.95"/>
    <n v="1"/>
    <n v="3.5975000000000001"/>
    <n v="75.547499999999999"/>
    <x v="4"/>
    <x v="111"/>
    <x v="0"/>
    <n v="71.95"/>
    <n v="4.7619047620000003"/>
    <n v="3.5975000000000001"/>
    <n v="7.3"/>
  </r>
  <r>
    <x v="261"/>
    <x v="2"/>
    <x v="1"/>
    <x v="0"/>
    <x v="0"/>
    <x v="5"/>
    <n v="72.17"/>
    <n v="1"/>
    <n v="3.6084999999999998"/>
    <n v="75.778499999999994"/>
    <x v="72"/>
    <x v="112"/>
    <x v="0"/>
    <n v="72.17"/>
    <n v="4.7619047620000003"/>
    <n v="3.6084999999999998"/>
    <n v="6.1"/>
  </r>
  <r>
    <x v="262"/>
    <x v="2"/>
    <x v="1"/>
    <x v="0"/>
    <x v="0"/>
    <x v="5"/>
    <n v="72.17"/>
    <n v="1"/>
    <n v="3.6084999999999998"/>
    <n v="75.778499999999994"/>
    <x v="72"/>
    <x v="112"/>
    <x v="0"/>
    <n v="72.17"/>
    <n v="4.7619047620000003"/>
    <n v="3.6084999999999998"/>
    <n v="6.1"/>
  </r>
  <r>
    <x v="263"/>
    <x v="1"/>
    <x v="1"/>
    <x v="0"/>
    <x v="0"/>
    <x v="2"/>
    <n v="72.17"/>
    <n v="1"/>
    <n v="3.6084999999999998"/>
    <n v="75.778499999999994"/>
    <x v="72"/>
    <x v="112"/>
    <x v="1"/>
    <n v="72.17"/>
    <n v="4.7619047620000003"/>
    <n v="3.6084999999999998"/>
    <n v="6.1"/>
  </r>
  <r>
    <x v="264"/>
    <x v="2"/>
    <x v="1"/>
    <x v="0"/>
    <x v="0"/>
    <x v="2"/>
    <n v="72.17"/>
    <n v="1"/>
    <n v="3.6084999999999998"/>
    <n v="75.778499999999994"/>
    <x v="72"/>
    <x v="112"/>
    <x v="0"/>
    <n v="72.17"/>
    <n v="4.7619047620000003"/>
    <n v="3.6084999999999998"/>
    <n v="6.1"/>
  </r>
  <r>
    <x v="265"/>
    <x v="0"/>
    <x v="1"/>
    <x v="0"/>
    <x v="1"/>
    <x v="1"/>
    <n v="18.079999999999998"/>
    <n v="4"/>
    <n v="3.6160000000000001"/>
    <n v="75.936000000000007"/>
    <x v="9"/>
    <x v="113"/>
    <x v="0"/>
    <n v="72.319999999999993"/>
    <n v="4.7619047620000003"/>
    <n v="3.6160000000000001"/>
    <n v="9.5"/>
  </r>
  <r>
    <x v="266"/>
    <x v="2"/>
    <x v="1"/>
    <x v="0"/>
    <x v="0"/>
    <x v="1"/>
    <n v="18.079999999999998"/>
    <n v="4"/>
    <n v="3.6160000000000001"/>
    <n v="75.936000000000007"/>
    <x v="9"/>
    <x v="113"/>
    <x v="0"/>
    <n v="72.319999999999993"/>
    <n v="4.7619047620000003"/>
    <n v="3.6160000000000001"/>
    <n v="9.5"/>
  </r>
  <r>
    <x v="267"/>
    <x v="0"/>
    <x v="1"/>
    <x v="0"/>
    <x v="1"/>
    <x v="2"/>
    <n v="18.079999999999998"/>
    <n v="4"/>
    <n v="3.6160000000000001"/>
    <n v="75.936000000000007"/>
    <x v="9"/>
    <x v="113"/>
    <x v="0"/>
    <n v="72.319999999999993"/>
    <n v="4.7619047620000003"/>
    <n v="3.6160000000000001"/>
    <n v="9.5"/>
  </r>
  <r>
    <x v="268"/>
    <x v="1"/>
    <x v="2"/>
    <x v="1"/>
    <x v="0"/>
    <x v="2"/>
    <n v="36.26"/>
    <n v="2"/>
    <n v="3.6259999999999999"/>
    <n v="76.146000000000001"/>
    <x v="56"/>
    <x v="114"/>
    <x v="2"/>
    <n v="72.52"/>
    <n v="4.7619047620000003"/>
    <n v="3.6259999999999999"/>
    <n v="7.2"/>
  </r>
  <r>
    <x v="269"/>
    <x v="1"/>
    <x v="0"/>
    <x v="1"/>
    <x v="0"/>
    <x v="2"/>
    <n v="36.26"/>
    <n v="2"/>
    <n v="3.6259999999999999"/>
    <n v="76.146000000000001"/>
    <x v="56"/>
    <x v="114"/>
    <x v="2"/>
    <n v="72.52"/>
    <n v="4.7619047620000003"/>
    <n v="3.6259999999999999"/>
    <n v="3.3"/>
  </r>
  <r>
    <x v="270"/>
    <x v="1"/>
    <x v="2"/>
    <x v="0"/>
    <x v="1"/>
    <x v="2"/>
    <n v="36.36"/>
    <n v="2"/>
    <n v="3.6360000000000001"/>
    <n v="76.355999999999995"/>
    <x v="69"/>
    <x v="115"/>
    <x v="0"/>
    <n v="72.72"/>
    <n v="4.7619047620000003"/>
    <n v="3.6360000000000001"/>
    <n v="7.1"/>
  </r>
  <r>
    <x v="271"/>
    <x v="1"/>
    <x v="1"/>
    <x v="1"/>
    <x v="1"/>
    <x v="2"/>
    <n v="36.36"/>
    <n v="2"/>
    <n v="3.6360000000000001"/>
    <n v="76.355999999999995"/>
    <x v="69"/>
    <x v="115"/>
    <x v="0"/>
    <n v="72.72"/>
    <n v="4.7619047620000003"/>
    <n v="3.6360000000000001"/>
    <n v="7.1"/>
  </r>
  <r>
    <x v="272"/>
    <x v="1"/>
    <x v="1"/>
    <x v="1"/>
    <x v="1"/>
    <x v="2"/>
    <n v="36.36"/>
    <n v="2"/>
    <n v="3.6360000000000001"/>
    <n v="76.355999999999995"/>
    <x v="69"/>
    <x v="115"/>
    <x v="0"/>
    <n v="72.72"/>
    <n v="4.7619047620000003"/>
    <n v="3.6360000000000001"/>
    <n v="7.1"/>
  </r>
  <r>
    <x v="273"/>
    <x v="0"/>
    <x v="0"/>
    <x v="0"/>
    <x v="0"/>
    <x v="2"/>
    <n v="24.31"/>
    <n v="3"/>
    <n v="3.6465000000000001"/>
    <n v="76.576499999999996"/>
    <x v="3"/>
    <x v="116"/>
    <x v="0"/>
    <n v="72.930000000000007"/>
    <n v="4.7619047620000003"/>
    <n v="3.6465000000000001"/>
    <n v="4.3"/>
  </r>
  <r>
    <x v="274"/>
    <x v="0"/>
    <x v="1"/>
    <x v="0"/>
    <x v="0"/>
    <x v="2"/>
    <n v="24.31"/>
    <n v="3"/>
    <n v="3.6465000000000001"/>
    <n v="76.576499999999996"/>
    <x v="3"/>
    <x v="116"/>
    <x v="0"/>
    <n v="72.930000000000007"/>
    <n v="4.7619047620000003"/>
    <n v="3.6465000000000001"/>
    <n v="4.3"/>
  </r>
  <r>
    <x v="275"/>
    <x v="0"/>
    <x v="0"/>
    <x v="0"/>
    <x v="0"/>
    <x v="2"/>
    <n v="24.31"/>
    <n v="3"/>
    <n v="3.6465000000000001"/>
    <n v="76.576499999999996"/>
    <x v="3"/>
    <x v="116"/>
    <x v="0"/>
    <n v="72.930000000000007"/>
    <n v="4.7619047620000003"/>
    <n v="3.6465000000000001"/>
    <n v="4.3"/>
  </r>
  <r>
    <x v="276"/>
    <x v="0"/>
    <x v="0"/>
    <x v="0"/>
    <x v="0"/>
    <x v="2"/>
    <n v="24.31"/>
    <n v="3"/>
    <n v="3.6465000000000001"/>
    <n v="76.576499999999996"/>
    <x v="3"/>
    <x v="116"/>
    <x v="0"/>
    <n v="72.930000000000007"/>
    <n v="4.7619047620000003"/>
    <n v="3.6465000000000001"/>
    <n v="3.4"/>
  </r>
  <r>
    <x v="277"/>
    <x v="0"/>
    <x v="2"/>
    <x v="1"/>
    <x v="0"/>
    <x v="4"/>
    <n v="14.62"/>
    <n v="5"/>
    <n v="3.6549999999999998"/>
    <n v="76.754999999999995"/>
    <x v="26"/>
    <x v="117"/>
    <x v="0"/>
    <n v="73.099999999999994"/>
    <n v="4.7619047620000003"/>
    <n v="3.6549999999999998"/>
    <n v="4.4000000000000004"/>
  </r>
  <r>
    <x v="278"/>
    <x v="1"/>
    <x v="1"/>
    <x v="0"/>
    <x v="0"/>
    <x v="5"/>
    <n v="73.260000000000005"/>
    <n v="1"/>
    <n v="3.6629999999999998"/>
    <n v="76.923000000000002"/>
    <x v="17"/>
    <x v="118"/>
    <x v="0"/>
    <n v="73.260000000000005"/>
    <n v="4.7619047620000003"/>
    <n v="3.6629999999999998"/>
    <n v="9.6999999999999993"/>
  </r>
  <r>
    <x v="279"/>
    <x v="1"/>
    <x v="2"/>
    <x v="0"/>
    <x v="0"/>
    <x v="5"/>
    <n v="73.260000000000005"/>
    <n v="1"/>
    <n v="3.6629999999999998"/>
    <n v="76.923000000000002"/>
    <x v="17"/>
    <x v="118"/>
    <x v="1"/>
    <n v="73.260000000000005"/>
    <n v="4.7619047620000003"/>
    <n v="3.6629999999999998"/>
    <n v="9.6999999999999993"/>
  </r>
  <r>
    <x v="280"/>
    <x v="1"/>
    <x v="0"/>
    <x v="0"/>
    <x v="0"/>
    <x v="5"/>
    <n v="73.260000000000005"/>
    <n v="1"/>
    <n v="3.6629999999999998"/>
    <n v="76.923000000000002"/>
    <x v="17"/>
    <x v="118"/>
    <x v="1"/>
    <n v="73.260000000000005"/>
    <n v="4.7619047620000003"/>
    <n v="3.6629999999999998"/>
    <n v="3.5"/>
  </r>
  <r>
    <x v="281"/>
    <x v="0"/>
    <x v="1"/>
    <x v="1"/>
    <x v="0"/>
    <x v="0"/>
    <n v="14.7"/>
    <n v="5"/>
    <n v="3.6749999999999998"/>
    <n v="77.174999999999997"/>
    <x v="73"/>
    <x v="119"/>
    <x v="1"/>
    <n v="73.5"/>
    <n v="4.7619047620000003"/>
    <n v="3.6749999999999998"/>
    <n v="8.5"/>
  </r>
  <r>
    <x v="282"/>
    <x v="0"/>
    <x v="1"/>
    <x v="0"/>
    <x v="1"/>
    <x v="1"/>
    <n v="73.959999999999994"/>
    <n v="1"/>
    <n v="3.698"/>
    <n v="77.658000000000001"/>
    <x v="32"/>
    <x v="40"/>
    <x v="0"/>
    <n v="73.959999999999994"/>
    <n v="4.7619047620000003"/>
    <n v="3.698"/>
    <n v="5"/>
  </r>
  <r>
    <x v="283"/>
    <x v="2"/>
    <x v="1"/>
    <x v="0"/>
    <x v="0"/>
    <x v="2"/>
    <n v="73.959999999999994"/>
    <n v="1"/>
    <n v="3.698"/>
    <n v="77.658000000000001"/>
    <x v="32"/>
    <x v="40"/>
    <x v="0"/>
    <n v="73.959999999999994"/>
    <n v="4.7619047620000003"/>
    <n v="3.698"/>
    <n v="5"/>
  </r>
  <r>
    <x v="284"/>
    <x v="0"/>
    <x v="1"/>
    <x v="0"/>
    <x v="1"/>
    <x v="2"/>
    <n v="73.959999999999994"/>
    <n v="1"/>
    <n v="3.698"/>
    <n v="77.658000000000001"/>
    <x v="32"/>
    <x v="40"/>
    <x v="0"/>
    <n v="73.959999999999994"/>
    <n v="4.7619047620000003"/>
    <n v="3.698"/>
    <n v="5"/>
  </r>
  <r>
    <x v="285"/>
    <x v="0"/>
    <x v="1"/>
    <x v="0"/>
    <x v="0"/>
    <x v="0"/>
    <n v="73.97"/>
    <n v="1"/>
    <n v="3.6985000000000001"/>
    <n v="77.668499999999995"/>
    <x v="52"/>
    <x v="85"/>
    <x v="0"/>
    <n v="73.97"/>
    <n v="4.7619047620000003"/>
    <n v="3.6985000000000001"/>
    <n v="5.4"/>
  </r>
  <r>
    <x v="286"/>
    <x v="2"/>
    <x v="1"/>
    <x v="0"/>
    <x v="0"/>
    <x v="0"/>
    <n v="73.97"/>
    <n v="1"/>
    <n v="3.6985000000000001"/>
    <n v="77.668499999999995"/>
    <x v="52"/>
    <x v="85"/>
    <x v="0"/>
    <n v="73.97"/>
    <n v="4.7619047620000003"/>
    <n v="3.6985000000000001"/>
    <n v="5.4"/>
  </r>
  <r>
    <x v="287"/>
    <x v="1"/>
    <x v="1"/>
    <x v="0"/>
    <x v="0"/>
    <x v="2"/>
    <n v="73.97"/>
    <n v="1"/>
    <n v="3.6985000000000001"/>
    <n v="77.668499999999995"/>
    <x v="52"/>
    <x v="85"/>
    <x v="1"/>
    <n v="73.97"/>
    <n v="4.7619047620000003"/>
    <n v="3.6985000000000001"/>
    <n v="5.4"/>
  </r>
  <r>
    <x v="288"/>
    <x v="0"/>
    <x v="1"/>
    <x v="0"/>
    <x v="0"/>
    <x v="2"/>
    <n v="73.97"/>
    <n v="1"/>
    <n v="3.6985000000000001"/>
    <n v="77.668499999999995"/>
    <x v="52"/>
    <x v="85"/>
    <x v="0"/>
    <n v="73.97"/>
    <n v="4.7619047620000003"/>
    <n v="3.6985000000000001"/>
    <n v="5.4"/>
  </r>
  <r>
    <x v="289"/>
    <x v="1"/>
    <x v="2"/>
    <x v="1"/>
    <x v="0"/>
    <x v="3"/>
    <n v="74.069999999999993"/>
    <n v="1"/>
    <n v="3.7035"/>
    <n v="77.773499999999999"/>
    <x v="64"/>
    <x v="120"/>
    <x v="0"/>
    <n v="74.069999999999993"/>
    <n v="4.7619047620000003"/>
    <n v="3.7035"/>
    <n v="9.9"/>
  </r>
  <r>
    <x v="290"/>
    <x v="0"/>
    <x v="2"/>
    <x v="1"/>
    <x v="0"/>
    <x v="3"/>
    <n v="74.069999999999993"/>
    <n v="1"/>
    <n v="3.7035"/>
    <n v="77.773499999999999"/>
    <x v="64"/>
    <x v="120"/>
    <x v="0"/>
    <n v="74.069999999999993"/>
    <n v="4.7619047620000003"/>
    <n v="3.7035"/>
    <n v="9.9"/>
  </r>
  <r>
    <x v="291"/>
    <x v="1"/>
    <x v="1"/>
    <x v="1"/>
    <x v="0"/>
    <x v="1"/>
    <n v="74.099999999999994"/>
    <n v="1"/>
    <n v="3.7050000000000001"/>
    <n v="77.805000000000007"/>
    <x v="6"/>
    <x v="121"/>
    <x v="0"/>
    <n v="74.099999999999994"/>
    <n v="4.7619047620000003"/>
    <n v="3.7050000000000001"/>
    <n v="9.1999999999999993"/>
  </r>
  <r>
    <x v="292"/>
    <x v="0"/>
    <x v="0"/>
    <x v="0"/>
    <x v="0"/>
    <x v="0"/>
    <n v="24.74"/>
    <n v="3"/>
    <n v="3.7109999999999999"/>
    <n v="77.930999999999997"/>
    <x v="74"/>
    <x v="122"/>
    <x v="0"/>
    <n v="74.22"/>
    <n v="4.7619047620000003"/>
    <n v="3.7109999999999999"/>
    <n v="10"/>
  </r>
  <r>
    <x v="293"/>
    <x v="1"/>
    <x v="0"/>
    <x v="0"/>
    <x v="0"/>
    <x v="2"/>
    <n v="24.74"/>
    <n v="3"/>
    <n v="3.7109999999999999"/>
    <n v="77.930999999999997"/>
    <x v="74"/>
    <x v="122"/>
    <x v="1"/>
    <n v="74.22"/>
    <n v="4.7619047620000003"/>
    <n v="3.7109999999999999"/>
    <n v="10"/>
  </r>
  <r>
    <x v="294"/>
    <x v="0"/>
    <x v="0"/>
    <x v="0"/>
    <x v="0"/>
    <x v="1"/>
    <n v="74.290000000000006"/>
    <n v="1"/>
    <n v="3.7145000000000001"/>
    <n v="78.004499999999993"/>
    <x v="75"/>
    <x v="123"/>
    <x v="0"/>
    <n v="74.290000000000006"/>
    <n v="4.7619047620000003"/>
    <n v="3.7145000000000001"/>
    <n v="5"/>
  </r>
  <r>
    <x v="295"/>
    <x v="0"/>
    <x v="0"/>
    <x v="1"/>
    <x v="0"/>
    <x v="5"/>
    <n v="12.45"/>
    <n v="6"/>
    <n v="3.7349999999999999"/>
    <n v="78.435000000000002"/>
    <x v="14"/>
    <x v="124"/>
    <x v="0"/>
    <n v="74.7"/>
    <n v="4.7619047620000003"/>
    <n v="3.7349999999999999"/>
    <n v="4.0999999999999996"/>
  </r>
  <r>
    <x v="296"/>
    <x v="0"/>
    <x v="1"/>
    <x v="1"/>
    <x v="0"/>
    <x v="2"/>
    <n v="12.45"/>
    <n v="6"/>
    <n v="3.7349999999999999"/>
    <n v="78.435000000000002"/>
    <x v="14"/>
    <x v="124"/>
    <x v="0"/>
    <n v="74.7"/>
    <n v="4.7619047620000003"/>
    <n v="3.7349999999999999"/>
    <n v="4.0999999999999996"/>
  </r>
  <r>
    <x v="297"/>
    <x v="0"/>
    <x v="1"/>
    <x v="1"/>
    <x v="0"/>
    <x v="3"/>
    <n v="74.86"/>
    <n v="1"/>
    <n v="3.7429999999999999"/>
    <n v="78.602999999999994"/>
    <x v="73"/>
    <x v="125"/>
    <x v="0"/>
    <n v="74.86"/>
    <n v="4.7619047620000003"/>
    <n v="3.7429999999999999"/>
    <n v="6.9"/>
  </r>
  <r>
    <x v="298"/>
    <x v="2"/>
    <x v="1"/>
    <x v="1"/>
    <x v="0"/>
    <x v="0"/>
    <n v="74.97"/>
    <n v="1"/>
    <n v="3.7484999999999999"/>
    <n v="78.718500000000006"/>
    <x v="29"/>
    <x v="126"/>
    <x v="0"/>
    <n v="74.97"/>
    <n v="4.7619047620000003"/>
    <n v="3.7484999999999999"/>
    <n v="5.6"/>
  </r>
  <r>
    <x v="299"/>
    <x v="2"/>
    <x v="1"/>
    <x v="1"/>
    <x v="0"/>
    <x v="0"/>
    <n v="74.97"/>
    <n v="1"/>
    <n v="3.7484999999999999"/>
    <n v="78.718500000000006"/>
    <x v="29"/>
    <x v="126"/>
    <x v="0"/>
    <n v="74.97"/>
    <n v="4.7619047620000003"/>
    <n v="3.7484999999999999"/>
    <n v="5.6"/>
  </r>
  <r>
    <x v="300"/>
    <x v="1"/>
    <x v="1"/>
    <x v="0"/>
    <x v="0"/>
    <x v="3"/>
    <n v="37.69"/>
    <n v="2"/>
    <n v="3.7690000000000001"/>
    <n v="79.149000000000001"/>
    <x v="76"/>
    <x v="127"/>
    <x v="1"/>
    <n v="75.38"/>
    <n v="4.7619047620000003"/>
    <n v="3.7690000000000001"/>
    <n v="9.5"/>
  </r>
  <r>
    <x v="301"/>
    <x v="0"/>
    <x v="1"/>
    <x v="0"/>
    <x v="0"/>
    <x v="0"/>
    <n v="75.819999999999993"/>
    <n v="1"/>
    <n v="3.7909999999999999"/>
    <n v="79.611000000000004"/>
    <x v="63"/>
    <x v="128"/>
    <x v="0"/>
    <n v="75.819999999999993"/>
    <n v="4.7619047620000003"/>
    <n v="3.7909999999999999"/>
    <n v="5.8"/>
  </r>
  <r>
    <x v="302"/>
    <x v="2"/>
    <x v="1"/>
    <x v="0"/>
    <x v="0"/>
    <x v="0"/>
    <n v="75.819999999999993"/>
    <n v="1"/>
    <n v="3.7909999999999999"/>
    <n v="79.611000000000004"/>
    <x v="63"/>
    <x v="128"/>
    <x v="0"/>
    <n v="75.819999999999993"/>
    <n v="4.7619047620000003"/>
    <n v="3.7909999999999999"/>
    <n v="5.8"/>
  </r>
  <r>
    <x v="303"/>
    <x v="0"/>
    <x v="0"/>
    <x v="0"/>
    <x v="0"/>
    <x v="4"/>
    <n v="75.88"/>
    <n v="1"/>
    <n v="3.794"/>
    <n v="79.674000000000007"/>
    <x v="43"/>
    <x v="129"/>
    <x v="0"/>
    <n v="75.88"/>
    <n v="4.7619047620000003"/>
    <n v="3.794"/>
    <n v="7.1"/>
  </r>
  <r>
    <x v="304"/>
    <x v="0"/>
    <x v="0"/>
    <x v="0"/>
    <x v="0"/>
    <x v="2"/>
    <n v="75.88"/>
    <n v="1"/>
    <n v="3.794"/>
    <n v="79.674000000000007"/>
    <x v="43"/>
    <x v="129"/>
    <x v="0"/>
    <n v="75.88"/>
    <n v="4.7619047620000003"/>
    <n v="3.794"/>
    <n v="7.1"/>
  </r>
  <r>
    <x v="305"/>
    <x v="0"/>
    <x v="0"/>
    <x v="1"/>
    <x v="0"/>
    <x v="5"/>
    <n v="15.28"/>
    <n v="5"/>
    <n v="3.82"/>
    <n v="80.22"/>
    <x v="66"/>
    <x v="130"/>
    <x v="0"/>
    <n v="76.400000000000006"/>
    <n v="4.7619047620000003"/>
    <n v="3.82"/>
    <n v="9.6"/>
  </r>
  <r>
    <x v="306"/>
    <x v="0"/>
    <x v="0"/>
    <x v="1"/>
    <x v="0"/>
    <x v="5"/>
    <n v="15.28"/>
    <n v="5"/>
    <n v="3.82"/>
    <n v="80.22"/>
    <x v="66"/>
    <x v="130"/>
    <x v="0"/>
    <n v="76.400000000000006"/>
    <n v="4.7619047620000003"/>
    <n v="3.82"/>
    <n v="9.6"/>
  </r>
  <r>
    <x v="307"/>
    <x v="2"/>
    <x v="1"/>
    <x v="1"/>
    <x v="1"/>
    <x v="5"/>
    <n v="38.270000000000003"/>
    <n v="2"/>
    <n v="3.827"/>
    <n v="80.367000000000004"/>
    <x v="23"/>
    <x v="131"/>
    <x v="0"/>
    <n v="76.540000000000006"/>
    <n v="4.7619047620000003"/>
    <n v="3.827"/>
    <n v="5.8"/>
  </r>
  <r>
    <x v="308"/>
    <x v="2"/>
    <x v="1"/>
    <x v="1"/>
    <x v="0"/>
    <x v="5"/>
    <n v="38.270000000000003"/>
    <n v="2"/>
    <n v="3.827"/>
    <n v="80.367000000000004"/>
    <x v="23"/>
    <x v="131"/>
    <x v="2"/>
    <n v="76.540000000000006"/>
    <n v="4.7619047620000003"/>
    <n v="3.827"/>
    <n v="5.8"/>
  </r>
  <r>
    <x v="309"/>
    <x v="2"/>
    <x v="0"/>
    <x v="1"/>
    <x v="0"/>
    <x v="5"/>
    <n v="38.270000000000003"/>
    <n v="2"/>
    <n v="3.827"/>
    <n v="80.367000000000004"/>
    <x v="23"/>
    <x v="131"/>
    <x v="2"/>
    <n v="76.540000000000006"/>
    <n v="4.7619047620000003"/>
    <n v="3.827"/>
    <n v="3.6"/>
  </r>
  <r>
    <x v="310"/>
    <x v="1"/>
    <x v="2"/>
    <x v="0"/>
    <x v="0"/>
    <x v="5"/>
    <n v="76.819999999999993"/>
    <n v="1"/>
    <n v="3.8410000000000002"/>
    <n v="80.661000000000001"/>
    <x v="25"/>
    <x v="132"/>
    <x v="0"/>
    <n v="76.819999999999993"/>
    <n v="4.7619047620000003"/>
    <n v="3.8410000000000002"/>
    <n v="7.2"/>
  </r>
  <r>
    <x v="311"/>
    <x v="0"/>
    <x v="1"/>
    <x v="0"/>
    <x v="0"/>
    <x v="5"/>
    <n v="76.819999999999993"/>
    <n v="1"/>
    <n v="3.8410000000000002"/>
    <n v="80.661000000000001"/>
    <x v="25"/>
    <x v="132"/>
    <x v="1"/>
    <n v="76.819999999999993"/>
    <n v="4.7619047620000003"/>
    <n v="3.8410000000000002"/>
    <n v="7.2"/>
  </r>
  <r>
    <x v="312"/>
    <x v="1"/>
    <x v="2"/>
    <x v="0"/>
    <x v="0"/>
    <x v="2"/>
    <n v="76.819999999999993"/>
    <n v="1"/>
    <n v="3.8410000000000002"/>
    <n v="80.661000000000001"/>
    <x v="25"/>
    <x v="132"/>
    <x v="1"/>
    <n v="76.819999999999993"/>
    <n v="4.7619047620000003"/>
    <n v="3.8410000000000002"/>
    <n v="7.2"/>
  </r>
  <r>
    <x v="313"/>
    <x v="1"/>
    <x v="2"/>
    <x v="1"/>
    <x v="0"/>
    <x v="0"/>
    <n v="25.7"/>
    <n v="3"/>
    <n v="3.855"/>
    <n v="80.954999999999998"/>
    <x v="77"/>
    <x v="133"/>
    <x v="1"/>
    <n v="77.099999999999994"/>
    <n v="4.7619047620000003"/>
    <n v="3.855"/>
    <n v="6.1"/>
  </r>
  <r>
    <x v="314"/>
    <x v="0"/>
    <x v="2"/>
    <x v="1"/>
    <x v="0"/>
    <x v="0"/>
    <n v="25.7"/>
    <n v="3"/>
    <n v="3.855"/>
    <n v="80.954999999999998"/>
    <x v="77"/>
    <x v="133"/>
    <x v="0"/>
    <n v="77.099999999999994"/>
    <n v="4.7619047620000003"/>
    <n v="3.855"/>
    <n v="6.1"/>
  </r>
  <r>
    <x v="315"/>
    <x v="0"/>
    <x v="2"/>
    <x v="1"/>
    <x v="0"/>
    <x v="0"/>
    <n v="25.7"/>
    <n v="3"/>
    <n v="3.855"/>
    <n v="80.954999999999998"/>
    <x v="77"/>
    <x v="133"/>
    <x v="0"/>
    <n v="77.099999999999994"/>
    <n v="4.7619047620000003"/>
    <n v="3.855"/>
    <n v="6.1"/>
  </r>
  <r>
    <x v="316"/>
    <x v="0"/>
    <x v="1"/>
    <x v="1"/>
    <x v="0"/>
    <x v="2"/>
    <n v="25.7"/>
    <n v="3"/>
    <n v="3.855"/>
    <n v="80.954999999999998"/>
    <x v="77"/>
    <x v="133"/>
    <x v="0"/>
    <n v="77.099999999999994"/>
    <n v="4.7619047620000003"/>
    <n v="3.855"/>
    <n v="6.1"/>
  </r>
  <r>
    <x v="317"/>
    <x v="1"/>
    <x v="2"/>
    <x v="1"/>
    <x v="0"/>
    <x v="0"/>
    <n v="25.84"/>
    <n v="3"/>
    <n v="3.8759999999999999"/>
    <n v="81.396000000000001"/>
    <x v="20"/>
    <x v="134"/>
    <x v="0"/>
    <n v="77.52"/>
    <n v="4.7619047620000003"/>
    <n v="3.8759999999999999"/>
    <n v="6.6"/>
  </r>
  <r>
    <x v="318"/>
    <x v="0"/>
    <x v="2"/>
    <x v="1"/>
    <x v="0"/>
    <x v="0"/>
    <n v="25.84"/>
    <n v="3"/>
    <n v="3.8759999999999999"/>
    <n v="81.396000000000001"/>
    <x v="20"/>
    <x v="134"/>
    <x v="1"/>
    <n v="77.52"/>
    <n v="4.7619047620000003"/>
    <n v="3.8759999999999999"/>
    <n v="6.6"/>
  </r>
  <r>
    <x v="319"/>
    <x v="0"/>
    <x v="2"/>
    <x v="1"/>
    <x v="0"/>
    <x v="0"/>
    <n v="25.84"/>
    <n v="3"/>
    <n v="3.8759999999999999"/>
    <n v="81.396000000000001"/>
    <x v="20"/>
    <x v="134"/>
    <x v="0"/>
    <n v="77.52"/>
    <n v="4.7619047620000003"/>
    <n v="3.8759999999999999"/>
    <n v="6.6"/>
  </r>
  <r>
    <x v="320"/>
    <x v="2"/>
    <x v="1"/>
    <x v="0"/>
    <x v="1"/>
    <x v="5"/>
    <n v="26.26"/>
    <n v="3"/>
    <n v="3.9390000000000001"/>
    <n v="82.718999999999994"/>
    <x v="23"/>
    <x v="135"/>
    <x v="0"/>
    <n v="78.78"/>
    <n v="4.7619047620000003"/>
    <n v="3.9390000000000001"/>
    <n v="6.3"/>
  </r>
  <r>
    <x v="321"/>
    <x v="2"/>
    <x v="1"/>
    <x v="0"/>
    <x v="0"/>
    <x v="2"/>
    <n v="26.26"/>
    <n v="3"/>
    <n v="3.9390000000000001"/>
    <n v="82.718999999999994"/>
    <x v="23"/>
    <x v="135"/>
    <x v="1"/>
    <n v="78.78"/>
    <n v="4.7619047620000003"/>
    <n v="3.9390000000000001"/>
    <n v="6.3"/>
  </r>
  <r>
    <x v="322"/>
    <x v="2"/>
    <x v="0"/>
    <x v="0"/>
    <x v="1"/>
    <x v="5"/>
    <n v="26.26"/>
    <n v="3"/>
    <n v="3.9390000000000001"/>
    <n v="82.718999999999994"/>
    <x v="23"/>
    <x v="135"/>
    <x v="0"/>
    <n v="78.78"/>
    <n v="4.7619047620000003"/>
    <n v="3.9390000000000001"/>
    <n v="3.7"/>
  </r>
  <r>
    <x v="323"/>
    <x v="1"/>
    <x v="2"/>
    <x v="0"/>
    <x v="0"/>
    <x v="0"/>
    <n v="39.47"/>
    <n v="2"/>
    <n v="3.9470000000000001"/>
    <n v="82.887"/>
    <x v="23"/>
    <x v="136"/>
    <x v="0"/>
    <n v="78.94"/>
    <n v="4.7619047620000003"/>
    <n v="3.9470000000000001"/>
    <n v="5"/>
  </r>
  <r>
    <x v="324"/>
    <x v="1"/>
    <x v="1"/>
    <x v="0"/>
    <x v="1"/>
    <x v="2"/>
    <n v="39.47"/>
    <n v="2"/>
    <n v="3.9470000000000001"/>
    <n v="82.887"/>
    <x v="23"/>
    <x v="136"/>
    <x v="0"/>
    <n v="78.94"/>
    <n v="4.7619047620000003"/>
    <n v="3.9470000000000001"/>
    <n v="5"/>
  </r>
  <r>
    <x v="325"/>
    <x v="0"/>
    <x v="2"/>
    <x v="0"/>
    <x v="0"/>
    <x v="0"/>
    <n v="39.47"/>
    <n v="2"/>
    <n v="3.9470000000000001"/>
    <n v="82.887"/>
    <x v="23"/>
    <x v="136"/>
    <x v="0"/>
    <n v="78.94"/>
    <n v="4.7619047620000003"/>
    <n v="3.9470000000000001"/>
    <n v="5"/>
  </r>
  <r>
    <x v="326"/>
    <x v="1"/>
    <x v="2"/>
    <x v="0"/>
    <x v="0"/>
    <x v="5"/>
    <n v="26.48"/>
    <n v="3"/>
    <n v="3.972"/>
    <n v="83.412000000000006"/>
    <x v="78"/>
    <x v="137"/>
    <x v="1"/>
    <n v="79.44"/>
    <n v="4.7619047620000003"/>
    <n v="3.972"/>
    <n v="4.7"/>
  </r>
  <r>
    <x v="327"/>
    <x v="1"/>
    <x v="1"/>
    <x v="1"/>
    <x v="1"/>
    <x v="5"/>
    <n v="26.48"/>
    <n v="3"/>
    <n v="3.972"/>
    <n v="83.412000000000006"/>
    <x v="78"/>
    <x v="137"/>
    <x v="1"/>
    <n v="79.44"/>
    <n v="4.7619047620000003"/>
    <n v="3.972"/>
    <n v="4.7"/>
  </r>
  <r>
    <x v="328"/>
    <x v="0"/>
    <x v="1"/>
    <x v="1"/>
    <x v="1"/>
    <x v="2"/>
    <n v="79.739999999999995"/>
    <n v="1"/>
    <n v="3.9870000000000001"/>
    <n v="83.727000000000004"/>
    <x v="37"/>
    <x v="31"/>
    <x v="1"/>
    <n v="79.739999999999995"/>
    <n v="4.7619047620000003"/>
    <n v="3.9870000000000001"/>
    <n v="7.3"/>
  </r>
  <r>
    <x v="329"/>
    <x v="2"/>
    <x v="1"/>
    <x v="1"/>
    <x v="1"/>
    <x v="3"/>
    <n v="40.299999999999997"/>
    <n v="2"/>
    <n v="4.03"/>
    <n v="84.63"/>
    <x v="79"/>
    <x v="138"/>
    <x v="0"/>
    <n v="80.599999999999994"/>
    <n v="4.7619047620000003"/>
    <n v="4.03"/>
    <n v="4.4000000000000004"/>
  </r>
  <r>
    <x v="330"/>
    <x v="2"/>
    <x v="1"/>
    <x v="1"/>
    <x v="1"/>
    <x v="3"/>
    <n v="40.299999999999997"/>
    <n v="2"/>
    <n v="4.03"/>
    <n v="84.63"/>
    <x v="79"/>
    <x v="138"/>
    <x v="0"/>
    <n v="80.599999999999994"/>
    <n v="4.7619047620000003"/>
    <n v="4.03"/>
    <n v="4.4000000000000004"/>
  </r>
  <r>
    <x v="331"/>
    <x v="1"/>
    <x v="2"/>
    <x v="1"/>
    <x v="0"/>
    <x v="2"/>
    <n v="11.53"/>
    <n v="7"/>
    <n v="4.0354999999999999"/>
    <n v="84.745500000000007"/>
    <x v="12"/>
    <x v="139"/>
    <x v="0"/>
    <n v="80.709999999999994"/>
    <n v="4.7619047620000003"/>
    <n v="4.0354999999999999"/>
    <n v="8.1"/>
  </r>
  <r>
    <x v="332"/>
    <x v="1"/>
    <x v="1"/>
    <x v="1"/>
    <x v="0"/>
    <x v="2"/>
    <n v="11.53"/>
    <n v="7"/>
    <n v="4.0354999999999999"/>
    <n v="84.745500000000007"/>
    <x v="12"/>
    <x v="139"/>
    <x v="0"/>
    <n v="80.709999999999994"/>
    <n v="4.7619047620000003"/>
    <n v="4.0354999999999999"/>
    <n v="8.1"/>
  </r>
  <r>
    <x v="333"/>
    <x v="0"/>
    <x v="1"/>
    <x v="0"/>
    <x v="1"/>
    <x v="0"/>
    <n v="20.18"/>
    <n v="4"/>
    <n v="4.0359999999999996"/>
    <n v="84.756"/>
    <x v="25"/>
    <x v="111"/>
    <x v="2"/>
    <n v="80.72"/>
    <n v="4.7619047620000003"/>
    <n v="4.0359999999999996"/>
    <n v="5"/>
  </r>
  <r>
    <x v="334"/>
    <x v="2"/>
    <x v="1"/>
    <x v="0"/>
    <x v="0"/>
    <x v="0"/>
    <n v="20.18"/>
    <n v="4"/>
    <n v="4.0359999999999996"/>
    <n v="84.756"/>
    <x v="25"/>
    <x v="111"/>
    <x v="0"/>
    <n v="80.72"/>
    <n v="4.7619047620000003"/>
    <n v="4.0359999999999996"/>
    <n v="5"/>
  </r>
  <r>
    <x v="335"/>
    <x v="1"/>
    <x v="1"/>
    <x v="0"/>
    <x v="0"/>
    <x v="0"/>
    <n v="20.18"/>
    <n v="4"/>
    <n v="4.0359999999999996"/>
    <n v="84.756"/>
    <x v="25"/>
    <x v="111"/>
    <x v="0"/>
    <n v="80.72"/>
    <n v="4.7619047620000003"/>
    <n v="4.0359999999999996"/>
    <n v="5"/>
  </r>
  <r>
    <x v="336"/>
    <x v="0"/>
    <x v="0"/>
    <x v="0"/>
    <x v="0"/>
    <x v="0"/>
    <n v="80.930000000000007"/>
    <n v="1"/>
    <n v="4.0465"/>
    <n v="84.976500000000001"/>
    <x v="35"/>
    <x v="140"/>
    <x v="0"/>
    <n v="80.930000000000007"/>
    <n v="4.7619047620000003"/>
    <n v="4.0465"/>
    <n v="9"/>
  </r>
  <r>
    <x v="337"/>
    <x v="0"/>
    <x v="0"/>
    <x v="0"/>
    <x v="0"/>
    <x v="0"/>
    <n v="80.930000000000007"/>
    <n v="1"/>
    <n v="4.0465"/>
    <n v="84.976500000000001"/>
    <x v="35"/>
    <x v="140"/>
    <x v="0"/>
    <n v="80.930000000000007"/>
    <n v="4.7619047620000003"/>
    <n v="4.0465"/>
    <n v="9"/>
  </r>
  <r>
    <x v="338"/>
    <x v="1"/>
    <x v="0"/>
    <x v="0"/>
    <x v="0"/>
    <x v="2"/>
    <n v="80.930000000000007"/>
    <n v="1"/>
    <n v="4.0465"/>
    <n v="84.976500000000001"/>
    <x v="35"/>
    <x v="140"/>
    <x v="1"/>
    <n v="80.930000000000007"/>
    <n v="4.7619047620000003"/>
    <n v="4.0465"/>
    <n v="9"/>
  </r>
  <r>
    <x v="339"/>
    <x v="0"/>
    <x v="0"/>
    <x v="0"/>
    <x v="0"/>
    <x v="2"/>
    <n v="80.930000000000007"/>
    <n v="1"/>
    <n v="4.0465"/>
    <n v="84.976500000000001"/>
    <x v="35"/>
    <x v="140"/>
    <x v="0"/>
    <n v="80.930000000000007"/>
    <n v="4.7619047620000003"/>
    <n v="4.0465"/>
    <n v="9"/>
  </r>
  <r>
    <x v="340"/>
    <x v="0"/>
    <x v="0"/>
    <x v="1"/>
    <x v="0"/>
    <x v="1"/>
    <n v="27.02"/>
    <n v="3"/>
    <n v="4.0529999999999999"/>
    <n v="85.113"/>
    <x v="23"/>
    <x v="141"/>
    <x v="2"/>
    <n v="81.06"/>
    <n v="4.7619047620000003"/>
    <n v="4.0529999999999999"/>
    <n v="7.1"/>
  </r>
  <r>
    <x v="341"/>
    <x v="2"/>
    <x v="1"/>
    <x v="1"/>
    <x v="1"/>
    <x v="0"/>
    <n v="40.619999999999997"/>
    <n v="2"/>
    <n v="4.0620000000000003"/>
    <n v="85.302000000000007"/>
    <x v="77"/>
    <x v="142"/>
    <x v="2"/>
    <n v="81.239999999999995"/>
    <n v="4.7619047620000003"/>
    <n v="4.0620000000000003"/>
    <n v="4.0999999999999996"/>
  </r>
  <r>
    <x v="342"/>
    <x v="2"/>
    <x v="1"/>
    <x v="1"/>
    <x v="0"/>
    <x v="0"/>
    <n v="40.619999999999997"/>
    <n v="2"/>
    <n v="4.0620000000000003"/>
    <n v="85.302000000000007"/>
    <x v="77"/>
    <x v="142"/>
    <x v="2"/>
    <n v="81.239999999999995"/>
    <n v="4.7619047620000003"/>
    <n v="4.0620000000000003"/>
    <n v="4.0999999999999996"/>
  </r>
  <r>
    <x v="343"/>
    <x v="2"/>
    <x v="1"/>
    <x v="1"/>
    <x v="1"/>
    <x v="0"/>
    <n v="40.619999999999997"/>
    <n v="2"/>
    <n v="4.0620000000000003"/>
    <n v="85.302000000000007"/>
    <x v="77"/>
    <x v="142"/>
    <x v="2"/>
    <n v="81.239999999999995"/>
    <n v="4.7619047620000003"/>
    <n v="4.0620000000000003"/>
    <n v="3.8"/>
  </r>
  <r>
    <x v="344"/>
    <x v="0"/>
    <x v="1"/>
    <x v="0"/>
    <x v="1"/>
    <x v="1"/>
    <n v="10.18"/>
    <n v="8"/>
    <n v="4.0720000000000001"/>
    <n v="85.512"/>
    <x v="80"/>
    <x v="143"/>
    <x v="2"/>
    <n v="81.44"/>
    <n v="4.7619047620000003"/>
    <n v="4.0720000000000001"/>
    <n v="9.5"/>
  </r>
  <r>
    <x v="345"/>
    <x v="0"/>
    <x v="0"/>
    <x v="0"/>
    <x v="1"/>
    <x v="4"/>
    <n v="81.510000000000005"/>
    <n v="1"/>
    <n v="4.0754999999999999"/>
    <n v="85.585499999999996"/>
    <x v="81"/>
    <x v="144"/>
    <x v="1"/>
    <n v="81.510000000000005"/>
    <n v="4.7619047620000003"/>
    <n v="4.0754999999999999"/>
    <n v="9.1999999999999993"/>
  </r>
  <r>
    <x v="346"/>
    <x v="0"/>
    <x v="0"/>
    <x v="1"/>
    <x v="0"/>
    <x v="2"/>
    <n v="27.22"/>
    <n v="3"/>
    <n v="4.0830000000000002"/>
    <n v="85.742999999999995"/>
    <x v="65"/>
    <x v="145"/>
    <x v="0"/>
    <n v="81.66"/>
    <n v="4.7619047620000003"/>
    <n v="4.0830000000000002"/>
    <n v="7.3"/>
  </r>
  <r>
    <x v="347"/>
    <x v="0"/>
    <x v="0"/>
    <x v="1"/>
    <x v="0"/>
    <x v="2"/>
    <n v="27.22"/>
    <n v="3"/>
    <n v="4.0830000000000002"/>
    <n v="85.742999999999995"/>
    <x v="65"/>
    <x v="145"/>
    <x v="0"/>
    <n v="81.66"/>
    <n v="4.7619047620000003"/>
    <n v="4.0830000000000002"/>
    <n v="7.3"/>
  </r>
  <r>
    <x v="348"/>
    <x v="0"/>
    <x v="0"/>
    <x v="1"/>
    <x v="0"/>
    <x v="2"/>
    <n v="27.22"/>
    <n v="3"/>
    <n v="4.0830000000000002"/>
    <n v="85.742999999999995"/>
    <x v="65"/>
    <x v="145"/>
    <x v="0"/>
    <n v="81.66"/>
    <n v="4.7619047620000003"/>
    <n v="4.0830000000000002"/>
    <n v="7.3"/>
  </r>
  <r>
    <x v="349"/>
    <x v="2"/>
    <x v="1"/>
    <x v="1"/>
    <x v="0"/>
    <x v="0"/>
    <n v="13.69"/>
    <n v="6"/>
    <n v="4.1070000000000002"/>
    <n v="86.247"/>
    <x v="25"/>
    <x v="146"/>
    <x v="0"/>
    <n v="82.14"/>
    <n v="4.7619047620000003"/>
    <n v="4.1070000000000002"/>
    <n v="6.3"/>
  </r>
  <r>
    <x v="350"/>
    <x v="2"/>
    <x v="1"/>
    <x v="1"/>
    <x v="0"/>
    <x v="0"/>
    <n v="13.69"/>
    <n v="6"/>
    <n v="4.1070000000000002"/>
    <n v="86.247"/>
    <x v="25"/>
    <x v="146"/>
    <x v="0"/>
    <n v="82.14"/>
    <n v="4.7619047620000003"/>
    <n v="4.1070000000000002"/>
    <n v="6.3"/>
  </r>
  <r>
    <x v="351"/>
    <x v="0"/>
    <x v="1"/>
    <x v="1"/>
    <x v="0"/>
    <x v="0"/>
    <n v="13.69"/>
    <n v="6"/>
    <n v="4.1070000000000002"/>
    <n v="86.247"/>
    <x v="25"/>
    <x v="146"/>
    <x v="0"/>
    <n v="82.14"/>
    <n v="4.7619047620000003"/>
    <n v="4.1070000000000002"/>
    <n v="6.3"/>
  </r>
  <r>
    <x v="352"/>
    <x v="2"/>
    <x v="1"/>
    <x v="1"/>
    <x v="0"/>
    <x v="5"/>
    <n v="27.5"/>
    <n v="3"/>
    <n v="4.125"/>
    <n v="86.625"/>
    <x v="47"/>
    <x v="147"/>
    <x v="0"/>
    <n v="82.5"/>
    <n v="4.7619047620000003"/>
    <n v="4.125"/>
    <n v="6.5"/>
  </r>
  <r>
    <x v="353"/>
    <x v="2"/>
    <x v="1"/>
    <x v="1"/>
    <x v="0"/>
    <x v="5"/>
    <n v="27.5"/>
    <n v="3"/>
    <n v="4.125"/>
    <n v="86.625"/>
    <x v="47"/>
    <x v="147"/>
    <x v="1"/>
    <n v="82.5"/>
    <n v="4.7619047620000003"/>
    <n v="4.125"/>
    <n v="6.5"/>
  </r>
  <r>
    <x v="354"/>
    <x v="0"/>
    <x v="1"/>
    <x v="1"/>
    <x v="0"/>
    <x v="5"/>
    <n v="27.5"/>
    <n v="3"/>
    <n v="4.125"/>
    <n v="86.625"/>
    <x v="47"/>
    <x v="147"/>
    <x v="0"/>
    <n v="82.5"/>
    <n v="4.7619047620000003"/>
    <n v="4.125"/>
    <n v="6.5"/>
  </r>
  <r>
    <x v="355"/>
    <x v="0"/>
    <x v="2"/>
    <x v="0"/>
    <x v="0"/>
    <x v="5"/>
    <n v="20.77"/>
    <n v="4"/>
    <n v="4.1539999999999999"/>
    <n v="87.233999999999995"/>
    <x v="63"/>
    <x v="148"/>
    <x v="0"/>
    <n v="83.08"/>
    <n v="4.7619047620000003"/>
    <n v="4.1539999999999999"/>
    <n v="4.7"/>
  </r>
  <r>
    <x v="356"/>
    <x v="0"/>
    <x v="0"/>
    <x v="1"/>
    <x v="0"/>
    <x v="5"/>
    <n v="83.08"/>
    <n v="1"/>
    <n v="4.1539999999999999"/>
    <n v="87.233999999999995"/>
    <x v="27"/>
    <x v="149"/>
    <x v="0"/>
    <n v="83.08"/>
    <n v="4.7619047620000003"/>
    <n v="4.1539999999999999"/>
    <n v="6.4"/>
  </r>
  <r>
    <x v="357"/>
    <x v="0"/>
    <x v="0"/>
    <x v="1"/>
    <x v="0"/>
    <x v="5"/>
    <n v="83.08"/>
    <n v="1"/>
    <n v="4.1539999999999999"/>
    <n v="87.233999999999995"/>
    <x v="27"/>
    <x v="149"/>
    <x v="0"/>
    <n v="83.08"/>
    <n v="4.7619047620000003"/>
    <n v="4.1539999999999999"/>
    <n v="6.4"/>
  </r>
  <r>
    <x v="358"/>
    <x v="1"/>
    <x v="2"/>
    <x v="0"/>
    <x v="0"/>
    <x v="5"/>
    <n v="20.77"/>
    <n v="4"/>
    <n v="4.1539999999999999"/>
    <n v="87.233999999999995"/>
    <x v="63"/>
    <x v="148"/>
    <x v="0"/>
    <n v="83.08"/>
    <n v="4.7619047620000003"/>
    <n v="4.1539999999999999"/>
    <n v="4.7"/>
  </r>
  <r>
    <x v="359"/>
    <x v="1"/>
    <x v="0"/>
    <x v="1"/>
    <x v="0"/>
    <x v="5"/>
    <n v="83.08"/>
    <n v="1"/>
    <n v="4.1539999999999999"/>
    <n v="87.233999999999995"/>
    <x v="27"/>
    <x v="149"/>
    <x v="0"/>
    <n v="83.08"/>
    <n v="4.7619047620000003"/>
    <n v="4.1539999999999999"/>
    <n v="6.4"/>
  </r>
  <r>
    <x v="360"/>
    <x v="1"/>
    <x v="2"/>
    <x v="0"/>
    <x v="0"/>
    <x v="2"/>
    <n v="20.77"/>
    <n v="4"/>
    <n v="4.1539999999999999"/>
    <n v="87.233999999999995"/>
    <x v="63"/>
    <x v="148"/>
    <x v="0"/>
    <n v="83.08"/>
    <n v="4.7619047620000003"/>
    <n v="4.1539999999999999"/>
    <n v="4.7"/>
  </r>
  <r>
    <x v="361"/>
    <x v="0"/>
    <x v="0"/>
    <x v="0"/>
    <x v="0"/>
    <x v="2"/>
    <n v="21.04"/>
    <n v="4"/>
    <n v="4.2080000000000002"/>
    <n v="88.367999999999995"/>
    <x v="75"/>
    <x v="150"/>
    <x v="0"/>
    <n v="84.16"/>
    <n v="4.7619047620000003"/>
    <n v="4.2080000000000002"/>
    <n v="7.6"/>
  </r>
  <r>
    <x v="362"/>
    <x v="0"/>
    <x v="0"/>
    <x v="0"/>
    <x v="1"/>
    <x v="2"/>
    <n v="21.04"/>
    <n v="4"/>
    <n v="4.2080000000000002"/>
    <n v="88.367999999999995"/>
    <x v="75"/>
    <x v="150"/>
    <x v="0"/>
    <n v="84.16"/>
    <n v="4.7619047620000003"/>
    <n v="4.2080000000000002"/>
    <n v="7.6"/>
  </r>
  <r>
    <x v="363"/>
    <x v="1"/>
    <x v="1"/>
    <x v="1"/>
    <x v="0"/>
    <x v="5"/>
    <n v="10.56"/>
    <n v="8"/>
    <n v="4.2240000000000002"/>
    <n v="88.703999999999994"/>
    <x v="61"/>
    <x v="151"/>
    <x v="0"/>
    <n v="84.48"/>
    <n v="4.7619047620000003"/>
    <n v="4.2240000000000002"/>
    <n v="7.6"/>
  </r>
  <r>
    <x v="364"/>
    <x v="1"/>
    <x v="2"/>
    <x v="1"/>
    <x v="0"/>
    <x v="5"/>
    <n v="10.56"/>
    <n v="8"/>
    <n v="4.2240000000000002"/>
    <n v="88.703999999999994"/>
    <x v="61"/>
    <x v="151"/>
    <x v="0"/>
    <n v="84.48"/>
    <n v="4.7619047620000003"/>
    <n v="4.2240000000000002"/>
    <n v="7.6"/>
  </r>
  <r>
    <x v="365"/>
    <x v="0"/>
    <x v="0"/>
    <x v="1"/>
    <x v="0"/>
    <x v="2"/>
    <n v="84.83"/>
    <n v="1"/>
    <n v="4.2415000000000003"/>
    <n v="89.0715"/>
    <x v="9"/>
    <x v="152"/>
    <x v="0"/>
    <n v="84.83"/>
    <n v="4.7619047620000003"/>
    <n v="4.2415000000000003"/>
    <n v="8.8000000000000007"/>
  </r>
  <r>
    <x v="366"/>
    <x v="0"/>
    <x v="1"/>
    <x v="1"/>
    <x v="0"/>
    <x v="2"/>
    <n v="84.83"/>
    <n v="1"/>
    <n v="4.2415000000000003"/>
    <n v="89.0715"/>
    <x v="9"/>
    <x v="152"/>
    <x v="1"/>
    <n v="84.83"/>
    <n v="4.7619047620000003"/>
    <n v="4.2415000000000003"/>
    <n v="8.8000000000000007"/>
  </r>
  <r>
    <x v="367"/>
    <x v="1"/>
    <x v="0"/>
    <x v="1"/>
    <x v="0"/>
    <x v="2"/>
    <n v="84.83"/>
    <n v="1"/>
    <n v="4.2415000000000003"/>
    <n v="89.0715"/>
    <x v="9"/>
    <x v="152"/>
    <x v="1"/>
    <n v="84.83"/>
    <n v="4.7619047620000003"/>
    <n v="4.2415000000000003"/>
    <n v="8.8000000000000007"/>
  </r>
  <r>
    <x v="368"/>
    <x v="0"/>
    <x v="1"/>
    <x v="1"/>
    <x v="0"/>
    <x v="2"/>
    <n v="84.83"/>
    <n v="1"/>
    <n v="4.2415000000000003"/>
    <n v="89.0715"/>
    <x v="9"/>
    <x v="152"/>
    <x v="1"/>
    <n v="84.83"/>
    <n v="4.7619047620000003"/>
    <n v="4.2415000000000003"/>
    <n v="8.8000000000000007"/>
  </r>
  <r>
    <x v="369"/>
    <x v="0"/>
    <x v="1"/>
    <x v="1"/>
    <x v="0"/>
    <x v="2"/>
    <n v="84.83"/>
    <n v="1"/>
    <n v="4.2415000000000003"/>
    <n v="89.0715"/>
    <x v="9"/>
    <x v="152"/>
    <x v="1"/>
    <n v="84.83"/>
    <n v="4.7619047620000003"/>
    <n v="4.2415000000000003"/>
    <n v="8.8000000000000007"/>
  </r>
  <r>
    <x v="370"/>
    <x v="2"/>
    <x v="1"/>
    <x v="1"/>
    <x v="0"/>
    <x v="4"/>
    <n v="10.75"/>
    <n v="8"/>
    <n v="4.3"/>
    <n v="90.3"/>
    <x v="54"/>
    <x v="153"/>
    <x v="0"/>
    <n v="86"/>
    <n v="4.7619047620000003"/>
    <n v="4.3"/>
    <n v="6.2"/>
  </r>
  <r>
    <x v="371"/>
    <x v="0"/>
    <x v="1"/>
    <x v="0"/>
    <x v="1"/>
    <x v="2"/>
    <n v="86.27"/>
    <n v="1"/>
    <n v="4.3135000000000003"/>
    <n v="90.583500000000001"/>
    <x v="76"/>
    <x v="87"/>
    <x v="0"/>
    <n v="86.27"/>
    <n v="4.7619047620000003"/>
    <n v="4.3135000000000003"/>
    <n v="7"/>
  </r>
  <r>
    <x v="372"/>
    <x v="1"/>
    <x v="2"/>
    <x v="1"/>
    <x v="0"/>
    <x v="0"/>
    <n v="12.34"/>
    <n v="7"/>
    <n v="4.319"/>
    <n v="90.698999999999998"/>
    <x v="26"/>
    <x v="154"/>
    <x v="2"/>
    <n v="86.38"/>
    <n v="4.7619047620000003"/>
    <n v="4.319"/>
    <n v="6.7"/>
  </r>
  <r>
    <x v="373"/>
    <x v="1"/>
    <x v="2"/>
    <x v="1"/>
    <x v="0"/>
    <x v="2"/>
    <n v="43.25"/>
    <n v="2"/>
    <n v="4.3250000000000002"/>
    <n v="90.825000000000003"/>
    <x v="34"/>
    <x v="155"/>
    <x v="0"/>
    <n v="86.5"/>
    <n v="4.7619047620000003"/>
    <n v="4.3250000000000002"/>
    <n v="6.2"/>
  </r>
  <r>
    <x v="374"/>
    <x v="1"/>
    <x v="2"/>
    <x v="1"/>
    <x v="0"/>
    <x v="2"/>
    <n v="43.25"/>
    <n v="2"/>
    <n v="4.3250000000000002"/>
    <n v="90.825000000000003"/>
    <x v="34"/>
    <x v="155"/>
    <x v="0"/>
    <n v="86.5"/>
    <n v="4.7619047620000003"/>
    <n v="4.3250000000000002"/>
    <n v="6.2"/>
  </r>
  <r>
    <x v="375"/>
    <x v="1"/>
    <x v="0"/>
    <x v="1"/>
    <x v="0"/>
    <x v="2"/>
    <n v="43.25"/>
    <n v="2"/>
    <n v="4.3250000000000002"/>
    <n v="90.825000000000003"/>
    <x v="34"/>
    <x v="155"/>
    <x v="0"/>
    <n v="86.5"/>
    <n v="4.7619047620000003"/>
    <n v="4.3250000000000002"/>
    <n v="3.9"/>
  </r>
  <r>
    <x v="376"/>
    <x v="0"/>
    <x v="0"/>
    <x v="1"/>
    <x v="0"/>
    <x v="2"/>
    <n v="43.27"/>
    <n v="2"/>
    <n v="4.327"/>
    <n v="90.867000000000004"/>
    <x v="66"/>
    <x v="156"/>
    <x v="1"/>
    <n v="86.54"/>
    <n v="4.7619047620000003"/>
    <n v="4.327"/>
    <n v="5.7"/>
  </r>
  <r>
    <x v="377"/>
    <x v="0"/>
    <x v="0"/>
    <x v="1"/>
    <x v="0"/>
    <x v="2"/>
    <n v="43.27"/>
    <n v="2"/>
    <n v="4.327"/>
    <n v="90.867000000000004"/>
    <x v="66"/>
    <x v="156"/>
    <x v="1"/>
    <n v="86.54"/>
    <n v="4.7619047620000003"/>
    <n v="4.327"/>
    <n v="5.7"/>
  </r>
  <r>
    <x v="378"/>
    <x v="2"/>
    <x v="1"/>
    <x v="0"/>
    <x v="0"/>
    <x v="3"/>
    <n v="86.72"/>
    <n v="1"/>
    <n v="4.3360000000000003"/>
    <n v="91.055999999999997"/>
    <x v="77"/>
    <x v="55"/>
    <x v="0"/>
    <n v="86.72"/>
    <n v="4.7619047620000003"/>
    <n v="4.3360000000000003"/>
    <n v="7.9"/>
  </r>
  <r>
    <x v="379"/>
    <x v="1"/>
    <x v="1"/>
    <x v="0"/>
    <x v="0"/>
    <x v="2"/>
    <n v="86.72"/>
    <n v="1"/>
    <n v="4.3360000000000003"/>
    <n v="91.055999999999997"/>
    <x v="77"/>
    <x v="55"/>
    <x v="1"/>
    <n v="86.72"/>
    <n v="4.7619047620000003"/>
    <n v="4.3360000000000003"/>
    <n v="7.9"/>
  </r>
  <r>
    <x v="380"/>
    <x v="0"/>
    <x v="0"/>
    <x v="1"/>
    <x v="0"/>
    <x v="4"/>
    <n v="17.41"/>
    <n v="5"/>
    <n v="4.3525"/>
    <n v="91.402500000000003"/>
    <x v="12"/>
    <x v="157"/>
    <x v="2"/>
    <n v="87.05"/>
    <n v="4.7619047620000003"/>
    <n v="4.3525"/>
    <n v="4.9000000000000004"/>
  </r>
  <r>
    <x v="381"/>
    <x v="0"/>
    <x v="0"/>
    <x v="0"/>
    <x v="0"/>
    <x v="2"/>
    <n v="17.440000000000001"/>
    <n v="5"/>
    <n v="4.3600000000000003"/>
    <n v="91.56"/>
    <x v="67"/>
    <x v="158"/>
    <x v="0"/>
    <n v="87.2"/>
    <n v="4.7619047620000003"/>
    <n v="4.3600000000000003"/>
    <n v="8.1"/>
  </r>
  <r>
    <x v="382"/>
    <x v="0"/>
    <x v="0"/>
    <x v="0"/>
    <x v="0"/>
    <x v="2"/>
    <n v="17.440000000000001"/>
    <n v="5"/>
    <n v="4.3600000000000003"/>
    <n v="91.56"/>
    <x v="67"/>
    <x v="158"/>
    <x v="0"/>
    <n v="87.2"/>
    <n v="4.7619047620000003"/>
    <n v="4.3600000000000003"/>
    <n v="8.1"/>
  </r>
  <r>
    <x v="383"/>
    <x v="0"/>
    <x v="1"/>
    <x v="1"/>
    <x v="0"/>
    <x v="2"/>
    <n v="17.440000000000001"/>
    <n v="5"/>
    <n v="4.3600000000000003"/>
    <n v="91.56"/>
    <x v="67"/>
    <x v="158"/>
    <x v="0"/>
    <n v="87.2"/>
    <n v="4.7619047620000003"/>
    <n v="4.3600000000000003"/>
    <n v="8.1"/>
  </r>
  <r>
    <x v="384"/>
    <x v="0"/>
    <x v="1"/>
    <x v="1"/>
    <x v="0"/>
    <x v="2"/>
    <n v="17.440000000000001"/>
    <n v="5"/>
    <n v="4.3600000000000003"/>
    <n v="91.56"/>
    <x v="67"/>
    <x v="158"/>
    <x v="0"/>
    <n v="87.2"/>
    <n v="4.7619047620000003"/>
    <n v="4.3600000000000003"/>
    <n v="8.1"/>
  </r>
  <r>
    <x v="385"/>
    <x v="0"/>
    <x v="0"/>
    <x v="0"/>
    <x v="0"/>
    <x v="2"/>
    <n v="43.7"/>
    <n v="2"/>
    <n v="4.37"/>
    <n v="91.77"/>
    <x v="39"/>
    <x v="113"/>
    <x v="0"/>
    <n v="87.4"/>
    <n v="4.7619047620000003"/>
    <n v="4.37"/>
    <n v="4.9000000000000004"/>
  </r>
  <r>
    <x v="386"/>
    <x v="2"/>
    <x v="1"/>
    <x v="0"/>
    <x v="1"/>
    <x v="2"/>
    <n v="29.15"/>
    <n v="3"/>
    <n v="4.3724999999999996"/>
    <n v="91.822500000000005"/>
    <x v="82"/>
    <x v="89"/>
    <x v="0"/>
    <n v="87.45"/>
    <n v="4.7619047620000003"/>
    <n v="4.3724999999999996"/>
    <n v="7.3"/>
  </r>
  <r>
    <x v="387"/>
    <x v="1"/>
    <x v="1"/>
    <x v="0"/>
    <x v="0"/>
    <x v="2"/>
    <n v="29.15"/>
    <n v="3"/>
    <n v="4.3724999999999996"/>
    <n v="91.822500000000005"/>
    <x v="82"/>
    <x v="89"/>
    <x v="2"/>
    <n v="87.45"/>
    <n v="4.7619047620000003"/>
    <n v="4.3724999999999996"/>
    <n v="7.3"/>
  </r>
  <r>
    <x v="388"/>
    <x v="2"/>
    <x v="1"/>
    <x v="0"/>
    <x v="1"/>
    <x v="2"/>
    <n v="29.15"/>
    <n v="3"/>
    <n v="4.3724999999999996"/>
    <n v="91.822500000000005"/>
    <x v="82"/>
    <x v="89"/>
    <x v="0"/>
    <n v="87.45"/>
    <n v="4.7619047620000003"/>
    <n v="4.3724999999999996"/>
    <n v="7.3"/>
  </r>
  <r>
    <x v="389"/>
    <x v="1"/>
    <x v="2"/>
    <x v="0"/>
    <x v="0"/>
    <x v="2"/>
    <n v="87.9"/>
    <n v="1"/>
    <n v="4.3949999999999996"/>
    <n v="92.295000000000002"/>
    <x v="28"/>
    <x v="159"/>
    <x v="0"/>
    <n v="87.9"/>
    <n v="4.7619047620000003"/>
    <n v="4.3949999999999996"/>
    <n v="6.7"/>
  </r>
  <r>
    <x v="390"/>
    <x v="1"/>
    <x v="1"/>
    <x v="0"/>
    <x v="0"/>
    <x v="2"/>
    <n v="87.9"/>
    <n v="1"/>
    <n v="4.3949999999999996"/>
    <n v="92.295000000000002"/>
    <x v="28"/>
    <x v="159"/>
    <x v="0"/>
    <n v="87.9"/>
    <n v="4.7619047620000003"/>
    <n v="4.3949999999999996"/>
    <n v="6.7"/>
  </r>
  <r>
    <x v="391"/>
    <x v="1"/>
    <x v="2"/>
    <x v="0"/>
    <x v="0"/>
    <x v="2"/>
    <n v="87.9"/>
    <n v="1"/>
    <n v="4.3949999999999996"/>
    <n v="92.295000000000002"/>
    <x v="28"/>
    <x v="159"/>
    <x v="0"/>
    <n v="87.9"/>
    <n v="4.7619047620000003"/>
    <n v="4.3949999999999996"/>
    <n v="6.7"/>
  </r>
  <r>
    <x v="392"/>
    <x v="1"/>
    <x v="1"/>
    <x v="0"/>
    <x v="0"/>
    <x v="2"/>
    <n v="87.9"/>
    <n v="1"/>
    <n v="4.3949999999999996"/>
    <n v="92.295000000000002"/>
    <x v="28"/>
    <x v="159"/>
    <x v="0"/>
    <n v="87.9"/>
    <n v="4.7619047620000003"/>
    <n v="4.3949999999999996"/>
    <n v="6.7"/>
  </r>
  <r>
    <x v="393"/>
    <x v="1"/>
    <x v="2"/>
    <x v="0"/>
    <x v="0"/>
    <x v="0"/>
    <n v="22.01"/>
    <n v="4"/>
    <n v="4.4020000000000001"/>
    <n v="92.441999999999993"/>
    <x v="38"/>
    <x v="29"/>
    <x v="2"/>
    <n v="88.04"/>
    <n v="4.7619047620000003"/>
    <n v="4.4020000000000001"/>
    <n v="6.6"/>
  </r>
  <r>
    <x v="394"/>
    <x v="1"/>
    <x v="1"/>
    <x v="0"/>
    <x v="1"/>
    <x v="0"/>
    <n v="22.01"/>
    <n v="4"/>
    <n v="4.4020000000000001"/>
    <n v="92.441999999999993"/>
    <x v="38"/>
    <x v="29"/>
    <x v="0"/>
    <n v="88.04"/>
    <n v="4.7619047620000003"/>
    <n v="4.4020000000000001"/>
    <n v="6.6"/>
  </r>
  <r>
    <x v="395"/>
    <x v="2"/>
    <x v="1"/>
    <x v="0"/>
    <x v="1"/>
    <x v="2"/>
    <n v="17.63"/>
    <n v="5"/>
    <n v="4.4074999999999998"/>
    <n v="92.557500000000005"/>
    <x v="66"/>
    <x v="160"/>
    <x v="0"/>
    <n v="88.15"/>
    <n v="4.7619047620000003"/>
    <n v="4.4074999999999998"/>
    <n v="8.5"/>
  </r>
  <r>
    <x v="396"/>
    <x v="0"/>
    <x v="1"/>
    <x v="0"/>
    <x v="1"/>
    <x v="2"/>
    <n v="17.63"/>
    <n v="5"/>
    <n v="4.4074999999999998"/>
    <n v="92.557500000000005"/>
    <x v="66"/>
    <x v="160"/>
    <x v="0"/>
    <n v="88.15"/>
    <n v="4.7619047620000003"/>
    <n v="4.4074999999999998"/>
    <n v="8.5"/>
  </r>
  <r>
    <x v="397"/>
    <x v="1"/>
    <x v="1"/>
    <x v="0"/>
    <x v="1"/>
    <x v="2"/>
    <n v="17.63"/>
    <n v="5"/>
    <n v="4.4074999999999998"/>
    <n v="92.557500000000005"/>
    <x v="66"/>
    <x v="160"/>
    <x v="1"/>
    <n v="88.15"/>
    <n v="4.7619047620000003"/>
    <n v="4.4074999999999998"/>
    <n v="8.5"/>
  </r>
  <r>
    <x v="398"/>
    <x v="0"/>
    <x v="1"/>
    <x v="0"/>
    <x v="1"/>
    <x v="2"/>
    <n v="17.63"/>
    <n v="5"/>
    <n v="4.4074999999999998"/>
    <n v="92.557500000000005"/>
    <x v="66"/>
    <x v="160"/>
    <x v="0"/>
    <n v="88.15"/>
    <n v="4.7619047620000003"/>
    <n v="4.4074999999999998"/>
    <n v="8.5"/>
  </r>
  <r>
    <x v="399"/>
    <x v="2"/>
    <x v="1"/>
    <x v="0"/>
    <x v="0"/>
    <x v="0"/>
    <n v="88.31"/>
    <n v="1"/>
    <n v="4.4154999999999998"/>
    <n v="92.725499999999997"/>
    <x v="74"/>
    <x v="86"/>
    <x v="0"/>
    <n v="88.31"/>
    <n v="4.7619047620000003"/>
    <n v="4.4154999999999998"/>
    <n v="5.2"/>
  </r>
  <r>
    <x v="400"/>
    <x v="2"/>
    <x v="1"/>
    <x v="0"/>
    <x v="0"/>
    <x v="0"/>
    <n v="88.31"/>
    <n v="1"/>
    <n v="4.4154999999999998"/>
    <n v="92.725499999999997"/>
    <x v="74"/>
    <x v="86"/>
    <x v="2"/>
    <n v="88.31"/>
    <n v="4.7619047620000003"/>
    <n v="4.4154999999999998"/>
    <n v="5.2"/>
  </r>
  <r>
    <x v="401"/>
    <x v="2"/>
    <x v="1"/>
    <x v="0"/>
    <x v="0"/>
    <x v="0"/>
    <n v="88.31"/>
    <n v="1"/>
    <n v="4.4154999999999998"/>
    <n v="92.725499999999997"/>
    <x v="74"/>
    <x v="86"/>
    <x v="0"/>
    <n v="88.31"/>
    <n v="4.7619047620000003"/>
    <n v="4.4154999999999998"/>
    <n v="5.2"/>
  </r>
  <r>
    <x v="402"/>
    <x v="0"/>
    <x v="1"/>
    <x v="1"/>
    <x v="0"/>
    <x v="0"/>
    <n v="88.45"/>
    <n v="1"/>
    <n v="4.4225000000000003"/>
    <n v="92.872500000000002"/>
    <x v="42"/>
    <x v="161"/>
    <x v="0"/>
    <n v="88.45"/>
    <n v="4.7619047620000003"/>
    <n v="4.4225000000000003"/>
    <n v="9.5"/>
  </r>
  <r>
    <x v="403"/>
    <x v="2"/>
    <x v="1"/>
    <x v="1"/>
    <x v="0"/>
    <x v="0"/>
    <n v="88.45"/>
    <n v="1"/>
    <n v="4.4225000000000003"/>
    <n v="92.872500000000002"/>
    <x v="42"/>
    <x v="161"/>
    <x v="2"/>
    <n v="88.45"/>
    <n v="4.7619047620000003"/>
    <n v="4.4225000000000003"/>
    <n v="9.5"/>
  </r>
  <r>
    <x v="404"/>
    <x v="0"/>
    <x v="1"/>
    <x v="1"/>
    <x v="1"/>
    <x v="3"/>
    <n v="88.61"/>
    <n v="1"/>
    <n v="4.4305000000000003"/>
    <n v="93.040499999999994"/>
    <x v="35"/>
    <x v="162"/>
    <x v="0"/>
    <n v="88.61"/>
    <n v="4.7619047620000003"/>
    <n v="4.4305000000000003"/>
    <n v="7.7"/>
  </r>
  <r>
    <x v="405"/>
    <x v="1"/>
    <x v="2"/>
    <x v="0"/>
    <x v="0"/>
    <x v="3"/>
    <n v="44.34"/>
    <n v="2"/>
    <n v="4.4340000000000002"/>
    <n v="93.114000000000004"/>
    <x v="82"/>
    <x v="48"/>
    <x v="0"/>
    <n v="88.68"/>
    <n v="4.7619047620000003"/>
    <n v="4.4340000000000002"/>
    <n v="5.8"/>
  </r>
  <r>
    <x v="406"/>
    <x v="2"/>
    <x v="1"/>
    <x v="0"/>
    <x v="0"/>
    <x v="3"/>
    <n v="17.77"/>
    <n v="5"/>
    <n v="4.4424999999999999"/>
    <n v="93.292500000000004"/>
    <x v="74"/>
    <x v="163"/>
    <x v="0"/>
    <n v="88.85"/>
    <n v="4.7619047620000003"/>
    <n v="4.4424999999999999"/>
    <n v="5.4"/>
  </r>
  <r>
    <x v="407"/>
    <x v="0"/>
    <x v="1"/>
    <x v="0"/>
    <x v="0"/>
    <x v="3"/>
    <n v="17.77"/>
    <n v="5"/>
    <n v="4.4424999999999999"/>
    <n v="93.292500000000004"/>
    <x v="74"/>
    <x v="163"/>
    <x v="0"/>
    <n v="88.85"/>
    <n v="4.7619047620000003"/>
    <n v="4.4424999999999999"/>
    <n v="5.4"/>
  </r>
  <r>
    <x v="408"/>
    <x v="2"/>
    <x v="1"/>
    <x v="0"/>
    <x v="1"/>
    <x v="1"/>
    <n v="22.32"/>
    <n v="4"/>
    <n v="4.4640000000000004"/>
    <n v="93.744"/>
    <x v="45"/>
    <x v="164"/>
    <x v="1"/>
    <n v="89.28"/>
    <n v="4.7619047620000003"/>
    <n v="4.4640000000000004"/>
    <n v="4.0999999999999996"/>
  </r>
  <r>
    <x v="409"/>
    <x v="1"/>
    <x v="1"/>
    <x v="0"/>
    <x v="1"/>
    <x v="1"/>
    <n v="22.32"/>
    <n v="4"/>
    <n v="4.4640000000000004"/>
    <n v="93.744"/>
    <x v="47"/>
    <x v="165"/>
    <x v="2"/>
    <n v="89.28"/>
    <n v="4.7619047620000003"/>
    <n v="4.4640000000000004"/>
    <n v="4.4000000000000004"/>
  </r>
  <r>
    <x v="410"/>
    <x v="1"/>
    <x v="2"/>
    <x v="1"/>
    <x v="0"/>
    <x v="1"/>
    <n v="22.32"/>
    <n v="4"/>
    <n v="4.4640000000000004"/>
    <n v="93.744"/>
    <x v="47"/>
    <x v="165"/>
    <x v="2"/>
    <n v="89.28"/>
    <n v="4.7619047620000003"/>
    <n v="4.4640000000000004"/>
    <n v="4.4000000000000004"/>
  </r>
  <r>
    <x v="411"/>
    <x v="2"/>
    <x v="1"/>
    <x v="1"/>
    <x v="0"/>
    <x v="2"/>
    <n v="22.32"/>
    <n v="4"/>
    <n v="4.4640000000000004"/>
    <n v="93.744"/>
    <x v="45"/>
    <x v="164"/>
    <x v="1"/>
    <n v="89.28"/>
    <n v="4.7619047620000003"/>
    <n v="4.4640000000000004"/>
    <n v="4.0999999999999996"/>
  </r>
  <r>
    <x v="412"/>
    <x v="1"/>
    <x v="0"/>
    <x v="1"/>
    <x v="0"/>
    <x v="1"/>
    <n v="22.32"/>
    <n v="4"/>
    <n v="4.4640000000000004"/>
    <n v="93.744"/>
    <x v="47"/>
    <x v="165"/>
    <x v="2"/>
    <n v="89.28"/>
    <n v="4.7619047620000003"/>
    <n v="4.4640000000000004"/>
    <n v="4"/>
  </r>
  <r>
    <x v="413"/>
    <x v="1"/>
    <x v="2"/>
    <x v="1"/>
    <x v="0"/>
    <x v="1"/>
    <n v="89.69"/>
    <n v="1"/>
    <n v="4.4844999999999997"/>
    <n v="94.174499999999995"/>
    <x v="68"/>
    <x v="166"/>
    <x v="1"/>
    <n v="89.69"/>
    <n v="4.7619047620000003"/>
    <n v="4.4844999999999997"/>
    <n v="4.9000000000000004"/>
  </r>
  <r>
    <x v="414"/>
    <x v="1"/>
    <x v="2"/>
    <x v="0"/>
    <x v="0"/>
    <x v="1"/>
    <n v="17.940000000000001"/>
    <n v="5"/>
    <n v="4.4850000000000003"/>
    <n v="94.185000000000002"/>
    <x v="27"/>
    <x v="167"/>
    <x v="1"/>
    <n v="89.7"/>
    <n v="4.7619047620000003"/>
    <n v="4.4850000000000003"/>
    <n v="6.8"/>
  </r>
  <r>
    <x v="415"/>
    <x v="1"/>
    <x v="2"/>
    <x v="0"/>
    <x v="0"/>
    <x v="1"/>
    <n v="17.940000000000001"/>
    <n v="5"/>
    <n v="4.4850000000000003"/>
    <n v="94.185000000000002"/>
    <x v="27"/>
    <x v="167"/>
    <x v="1"/>
    <n v="89.7"/>
    <n v="4.7619047620000003"/>
    <n v="4.4850000000000003"/>
    <n v="4.0999999999999996"/>
  </r>
  <r>
    <x v="416"/>
    <x v="0"/>
    <x v="0"/>
    <x v="1"/>
    <x v="0"/>
    <x v="4"/>
    <n v="89.75"/>
    <n v="1"/>
    <n v="4.4874999999999998"/>
    <n v="94.237499999999997"/>
    <x v="51"/>
    <x v="168"/>
    <x v="2"/>
    <n v="89.75"/>
    <n v="4.7619047620000003"/>
    <n v="4.4874999999999998"/>
    <n v="6.6"/>
  </r>
  <r>
    <x v="417"/>
    <x v="2"/>
    <x v="1"/>
    <x v="1"/>
    <x v="0"/>
    <x v="1"/>
    <n v="30.37"/>
    <n v="3"/>
    <n v="4.5555000000000003"/>
    <n v="95.665499999999994"/>
    <x v="70"/>
    <x v="169"/>
    <x v="1"/>
    <n v="91.11"/>
    <n v="4.7619047620000003"/>
    <n v="4.5555000000000003"/>
    <n v="5.0999999999999996"/>
  </r>
  <r>
    <x v="418"/>
    <x v="1"/>
    <x v="1"/>
    <x v="0"/>
    <x v="0"/>
    <x v="4"/>
    <n v="91.3"/>
    <n v="1"/>
    <n v="4.5650000000000004"/>
    <n v="95.864999999999995"/>
    <x v="83"/>
    <x v="28"/>
    <x v="0"/>
    <n v="91.3"/>
    <n v="4.7619047620000003"/>
    <n v="4.5650000000000004"/>
    <n v="9.1999999999999993"/>
  </r>
  <r>
    <x v="419"/>
    <x v="2"/>
    <x v="1"/>
    <x v="0"/>
    <x v="0"/>
    <x v="1"/>
    <n v="91.35"/>
    <n v="1"/>
    <n v="4.5674999999999999"/>
    <n v="95.917500000000004"/>
    <x v="59"/>
    <x v="170"/>
    <x v="0"/>
    <n v="91.35"/>
    <n v="4.7619047620000003"/>
    <n v="4.5674999999999999"/>
    <n v="6.8"/>
  </r>
  <r>
    <x v="420"/>
    <x v="0"/>
    <x v="1"/>
    <x v="0"/>
    <x v="0"/>
    <x v="1"/>
    <n v="91.35"/>
    <n v="1"/>
    <n v="4.5674999999999999"/>
    <n v="95.917500000000004"/>
    <x v="59"/>
    <x v="170"/>
    <x v="0"/>
    <n v="91.35"/>
    <n v="4.7619047620000003"/>
    <n v="4.5674999999999999"/>
    <n v="6.8"/>
  </r>
  <r>
    <x v="421"/>
    <x v="0"/>
    <x v="1"/>
    <x v="0"/>
    <x v="0"/>
    <x v="1"/>
    <n v="91.35"/>
    <n v="1"/>
    <n v="4.5674999999999999"/>
    <n v="95.917500000000004"/>
    <x v="59"/>
    <x v="170"/>
    <x v="0"/>
    <n v="91.35"/>
    <n v="4.7619047620000003"/>
    <n v="4.5674999999999999"/>
    <n v="4.2"/>
  </r>
  <r>
    <x v="422"/>
    <x v="1"/>
    <x v="1"/>
    <x v="1"/>
    <x v="0"/>
    <x v="4"/>
    <n v="15.26"/>
    <n v="6"/>
    <n v="4.5780000000000003"/>
    <n v="96.138000000000005"/>
    <x v="74"/>
    <x v="113"/>
    <x v="0"/>
    <n v="91.56"/>
    <n v="4.7619047620000003"/>
    <n v="4.5780000000000003"/>
    <n v="9.8000000000000007"/>
  </r>
  <r>
    <x v="423"/>
    <x v="0"/>
    <x v="1"/>
    <x v="1"/>
    <x v="0"/>
    <x v="2"/>
    <n v="15.26"/>
    <n v="6"/>
    <n v="4.5780000000000003"/>
    <n v="96.138000000000005"/>
    <x v="74"/>
    <x v="113"/>
    <x v="0"/>
    <n v="91.56"/>
    <n v="4.7619047620000003"/>
    <n v="4.5780000000000003"/>
    <n v="9.8000000000000007"/>
  </r>
  <r>
    <x v="424"/>
    <x v="0"/>
    <x v="2"/>
    <x v="0"/>
    <x v="1"/>
    <x v="2"/>
    <n v="91.61"/>
    <n v="1"/>
    <n v="4.5804999999999998"/>
    <n v="96.1905"/>
    <x v="34"/>
    <x v="26"/>
    <x v="0"/>
    <n v="91.61"/>
    <n v="4.7619047620000003"/>
    <n v="4.5804999999999998"/>
    <n v="9.8000000000000007"/>
  </r>
  <r>
    <x v="425"/>
    <x v="1"/>
    <x v="2"/>
    <x v="0"/>
    <x v="1"/>
    <x v="2"/>
    <n v="91.61"/>
    <n v="1"/>
    <n v="4.5804999999999998"/>
    <n v="96.1905"/>
    <x v="34"/>
    <x v="26"/>
    <x v="0"/>
    <n v="91.61"/>
    <n v="4.7619047620000003"/>
    <n v="4.5804999999999998"/>
    <n v="9.8000000000000007"/>
  </r>
  <r>
    <x v="426"/>
    <x v="0"/>
    <x v="2"/>
    <x v="1"/>
    <x v="1"/>
    <x v="2"/>
    <n v="91.61"/>
    <n v="1"/>
    <n v="4.5804999999999998"/>
    <n v="96.1905"/>
    <x v="34"/>
    <x v="26"/>
    <x v="0"/>
    <n v="91.61"/>
    <n v="4.7619047620000003"/>
    <n v="4.5804999999999998"/>
    <n v="9.8000000000000007"/>
  </r>
  <r>
    <x v="427"/>
    <x v="1"/>
    <x v="0"/>
    <x v="0"/>
    <x v="1"/>
    <x v="2"/>
    <n v="91.61"/>
    <n v="1"/>
    <n v="4.5804999999999998"/>
    <n v="96.1905"/>
    <x v="34"/>
    <x v="26"/>
    <x v="0"/>
    <n v="91.61"/>
    <n v="4.7619047620000003"/>
    <n v="4.5804999999999998"/>
    <n v="4.3"/>
  </r>
  <r>
    <x v="428"/>
    <x v="0"/>
    <x v="0"/>
    <x v="0"/>
    <x v="0"/>
    <x v="1"/>
    <n v="91.98"/>
    <n v="1"/>
    <n v="4.5990000000000002"/>
    <n v="96.578999999999994"/>
    <x v="50"/>
    <x v="127"/>
    <x v="0"/>
    <n v="91.98"/>
    <n v="4.7619047620000003"/>
    <n v="4.5990000000000002"/>
    <n v="9.8000000000000007"/>
  </r>
  <r>
    <x v="429"/>
    <x v="0"/>
    <x v="2"/>
    <x v="1"/>
    <x v="0"/>
    <x v="3"/>
    <n v="30.68"/>
    <n v="3"/>
    <n v="4.6020000000000003"/>
    <n v="96.641999999999996"/>
    <x v="81"/>
    <x v="171"/>
    <x v="1"/>
    <n v="92.04"/>
    <n v="4.7619047620000003"/>
    <n v="4.6020000000000003"/>
    <n v="9.1"/>
  </r>
  <r>
    <x v="430"/>
    <x v="2"/>
    <x v="1"/>
    <x v="1"/>
    <x v="0"/>
    <x v="4"/>
    <n v="92.78"/>
    <n v="1"/>
    <n v="4.6390000000000002"/>
    <n v="97.418999999999997"/>
    <x v="54"/>
    <x v="172"/>
    <x v="0"/>
    <n v="92.78"/>
    <n v="4.7619047620000003"/>
    <n v="4.6390000000000002"/>
    <n v="9.8000000000000007"/>
  </r>
  <r>
    <x v="431"/>
    <x v="0"/>
    <x v="1"/>
    <x v="1"/>
    <x v="0"/>
    <x v="2"/>
    <n v="92.78"/>
    <n v="1"/>
    <n v="4.6390000000000002"/>
    <n v="97.418999999999997"/>
    <x v="54"/>
    <x v="172"/>
    <x v="0"/>
    <n v="92.78"/>
    <n v="4.7619047620000003"/>
    <n v="4.6390000000000002"/>
    <n v="9.8000000000000007"/>
  </r>
  <r>
    <x v="432"/>
    <x v="1"/>
    <x v="1"/>
    <x v="0"/>
    <x v="0"/>
    <x v="3"/>
    <n v="23.29"/>
    <n v="4"/>
    <n v="4.6580000000000004"/>
    <n v="97.817999999999998"/>
    <x v="7"/>
    <x v="173"/>
    <x v="0"/>
    <n v="93.16"/>
    <n v="4.7619047620000003"/>
    <n v="4.6580000000000004"/>
    <n v="5.9"/>
  </r>
  <r>
    <x v="433"/>
    <x v="1"/>
    <x v="2"/>
    <x v="1"/>
    <x v="0"/>
    <x v="5"/>
    <n v="46.61"/>
    <n v="2"/>
    <n v="4.6609999999999996"/>
    <n v="97.881"/>
    <x v="55"/>
    <x v="101"/>
    <x v="2"/>
    <n v="93.22"/>
    <n v="4.7619047620000003"/>
    <n v="4.6609999999999996"/>
    <n v="6.6"/>
  </r>
  <r>
    <x v="434"/>
    <x v="1"/>
    <x v="1"/>
    <x v="1"/>
    <x v="1"/>
    <x v="5"/>
    <n v="46.61"/>
    <n v="2"/>
    <n v="4.6609999999999996"/>
    <n v="97.881"/>
    <x v="55"/>
    <x v="101"/>
    <x v="2"/>
    <n v="93.22"/>
    <n v="4.7619047620000003"/>
    <n v="4.6609999999999996"/>
    <n v="6.6"/>
  </r>
  <r>
    <x v="435"/>
    <x v="2"/>
    <x v="1"/>
    <x v="0"/>
    <x v="0"/>
    <x v="2"/>
    <n v="23.34"/>
    <n v="4"/>
    <n v="4.6680000000000001"/>
    <n v="98.028000000000006"/>
    <x v="4"/>
    <x v="174"/>
    <x v="1"/>
    <n v="93.36"/>
    <n v="4.7619047620000003"/>
    <n v="4.6680000000000001"/>
    <n v="7.4"/>
  </r>
  <r>
    <x v="436"/>
    <x v="2"/>
    <x v="1"/>
    <x v="0"/>
    <x v="0"/>
    <x v="2"/>
    <n v="23.34"/>
    <n v="4"/>
    <n v="4.6680000000000001"/>
    <n v="98.028000000000006"/>
    <x v="4"/>
    <x v="174"/>
    <x v="0"/>
    <n v="93.36"/>
    <n v="4.7619047620000003"/>
    <n v="4.6680000000000001"/>
    <n v="7.4"/>
  </r>
  <r>
    <x v="437"/>
    <x v="0"/>
    <x v="1"/>
    <x v="0"/>
    <x v="0"/>
    <x v="2"/>
    <n v="23.34"/>
    <n v="4"/>
    <n v="4.6680000000000001"/>
    <n v="98.028000000000006"/>
    <x v="4"/>
    <x v="174"/>
    <x v="0"/>
    <n v="93.36"/>
    <n v="4.7619047620000003"/>
    <n v="4.6680000000000001"/>
    <n v="7.4"/>
  </r>
  <r>
    <x v="438"/>
    <x v="2"/>
    <x v="1"/>
    <x v="1"/>
    <x v="0"/>
    <x v="0"/>
    <n v="93.38"/>
    <n v="1"/>
    <n v="4.6689999999999996"/>
    <n v="98.049000000000007"/>
    <x v="43"/>
    <x v="175"/>
    <x v="0"/>
    <n v="93.38"/>
    <n v="4.7619047620000003"/>
    <n v="4.6689999999999996"/>
    <n v="9.6"/>
  </r>
  <r>
    <x v="439"/>
    <x v="2"/>
    <x v="1"/>
    <x v="1"/>
    <x v="0"/>
    <x v="2"/>
    <n v="93.38"/>
    <n v="1"/>
    <n v="4.6689999999999996"/>
    <n v="98.049000000000007"/>
    <x v="43"/>
    <x v="175"/>
    <x v="0"/>
    <n v="93.38"/>
    <n v="4.7619047620000003"/>
    <n v="4.6689999999999996"/>
    <n v="9.6"/>
  </r>
  <r>
    <x v="440"/>
    <x v="0"/>
    <x v="1"/>
    <x v="1"/>
    <x v="0"/>
    <x v="0"/>
    <n v="93.38"/>
    <n v="1"/>
    <n v="4.6689999999999996"/>
    <n v="98.049000000000007"/>
    <x v="43"/>
    <x v="175"/>
    <x v="0"/>
    <n v="93.38"/>
    <n v="4.7619047620000003"/>
    <n v="4.6689999999999996"/>
    <n v="9.6"/>
  </r>
  <r>
    <x v="441"/>
    <x v="0"/>
    <x v="1"/>
    <x v="1"/>
    <x v="1"/>
    <x v="5"/>
    <n v="23.65"/>
    <n v="4"/>
    <n v="4.7300000000000004"/>
    <n v="99.33"/>
    <x v="15"/>
    <x v="176"/>
    <x v="2"/>
    <n v="94.6"/>
    <n v="4.7619047620000003"/>
    <n v="4.7300000000000004"/>
    <n v="4"/>
  </r>
  <r>
    <x v="442"/>
    <x v="2"/>
    <x v="1"/>
    <x v="1"/>
    <x v="0"/>
    <x v="5"/>
    <n v="23.65"/>
    <n v="4"/>
    <n v="4.7300000000000004"/>
    <n v="99.33"/>
    <x v="15"/>
    <x v="176"/>
    <x v="2"/>
    <n v="94.6"/>
    <n v="4.7619047620000003"/>
    <n v="4.7300000000000004"/>
    <n v="4"/>
  </r>
  <r>
    <x v="443"/>
    <x v="2"/>
    <x v="1"/>
    <x v="0"/>
    <x v="1"/>
    <x v="0"/>
    <n v="11.85"/>
    <n v="8"/>
    <n v="4.74"/>
    <n v="99.54"/>
    <x v="62"/>
    <x v="177"/>
    <x v="0"/>
    <n v="94.8"/>
    <n v="4.7619047620000003"/>
    <n v="4.74"/>
    <n v="4.0999999999999996"/>
  </r>
  <r>
    <x v="444"/>
    <x v="2"/>
    <x v="1"/>
    <x v="0"/>
    <x v="0"/>
    <x v="0"/>
    <n v="11.85"/>
    <n v="8"/>
    <n v="4.74"/>
    <n v="99.54"/>
    <x v="62"/>
    <x v="177"/>
    <x v="0"/>
    <n v="94.8"/>
    <n v="4.7619047620000003"/>
    <n v="4.74"/>
    <n v="4.0999999999999996"/>
  </r>
  <r>
    <x v="445"/>
    <x v="2"/>
    <x v="1"/>
    <x v="0"/>
    <x v="1"/>
    <x v="2"/>
    <n v="11.85"/>
    <n v="8"/>
    <n v="4.74"/>
    <n v="99.54"/>
    <x v="62"/>
    <x v="177"/>
    <x v="0"/>
    <n v="94.8"/>
    <n v="4.7619047620000003"/>
    <n v="4.74"/>
    <n v="4.0999999999999996"/>
  </r>
  <r>
    <x v="446"/>
    <x v="1"/>
    <x v="1"/>
    <x v="1"/>
    <x v="0"/>
    <x v="3"/>
    <n v="23.75"/>
    <n v="4"/>
    <n v="4.75"/>
    <n v="99.75"/>
    <x v="29"/>
    <x v="178"/>
    <x v="0"/>
    <n v="95"/>
    <n v="4.7619047620000003"/>
    <n v="4.75"/>
    <n v="5.2"/>
  </r>
  <r>
    <x v="447"/>
    <x v="1"/>
    <x v="1"/>
    <x v="1"/>
    <x v="0"/>
    <x v="3"/>
    <n v="23.75"/>
    <n v="4"/>
    <n v="4.75"/>
    <n v="99.75"/>
    <x v="29"/>
    <x v="178"/>
    <x v="1"/>
    <n v="95"/>
    <n v="4.7619047620000003"/>
    <n v="4.75"/>
    <n v="5.2"/>
  </r>
  <r>
    <x v="448"/>
    <x v="1"/>
    <x v="2"/>
    <x v="1"/>
    <x v="0"/>
    <x v="5"/>
    <n v="95.15"/>
    <n v="1"/>
    <n v="4.7575000000000003"/>
    <n v="99.907499999999999"/>
    <x v="10"/>
    <x v="179"/>
    <x v="0"/>
    <n v="95.15"/>
    <n v="4.7619047620000003"/>
    <n v="4.7575000000000003"/>
    <n v="6"/>
  </r>
  <r>
    <x v="449"/>
    <x v="1"/>
    <x v="1"/>
    <x v="1"/>
    <x v="0"/>
    <x v="5"/>
    <n v="95.15"/>
    <n v="1"/>
    <n v="4.7575000000000003"/>
    <n v="99.907499999999999"/>
    <x v="10"/>
    <x v="179"/>
    <x v="0"/>
    <n v="95.15"/>
    <n v="4.7619047620000003"/>
    <n v="4.7575000000000003"/>
    <n v="6"/>
  </r>
  <r>
    <x v="450"/>
    <x v="1"/>
    <x v="1"/>
    <x v="1"/>
    <x v="0"/>
    <x v="5"/>
    <n v="95.15"/>
    <n v="1"/>
    <n v="4.7575000000000003"/>
    <n v="99.907499999999999"/>
    <x v="10"/>
    <x v="179"/>
    <x v="0"/>
    <n v="95.15"/>
    <n v="4.7619047620000003"/>
    <n v="4.7575000000000003"/>
    <n v="4.4000000000000004"/>
  </r>
  <r>
    <x v="451"/>
    <x v="1"/>
    <x v="1"/>
    <x v="0"/>
    <x v="1"/>
    <x v="3"/>
    <n v="47.68"/>
    <n v="2"/>
    <n v="4.7679999999999998"/>
    <n v="100.128"/>
    <x v="49"/>
    <x v="180"/>
    <x v="0"/>
    <n v="95.36"/>
    <n v="4.7619047620000003"/>
    <n v="4.7679999999999998"/>
    <n v="4.0999999999999996"/>
  </r>
  <r>
    <x v="452"/>
    <x v="0"/>
    <x v="0"/>
    <x v="0"/>
    <x v="1"/>
    <x v="3"/>
    <n v="15.95"/>
    <n v="6"/>
    <n v="4.7850000000000001"/>
    <n v="100.485"/>
    <x v="14"/>
    <x v="114"/>
    <x v="0"/>
    <n v="95.7"/>
    <n v="4.7619047620000003"/>
    <n v="4.7850000000000001"/>
    <n v="5.0999999999999996"/>
  </r>
  <r>
    <x v="453"/>
    <x v="0"/>
    <x v="0"/>
    <x v="0"/>
    <x v="1"/>
    <x v="3"/>
    <n v="15.95"/>
    <n v="6"/>
    <n v="4.7850000000000001"/>
    <n v="100.485"/>
    <x v="14"/>
    <x v="114"/>
    <x v="0"/>
    <n v="95.7"/>
    <n v="4.7619047620000003"/>
    <n v="4.7850000000000001"/>
    <n v="4.5"/>
  </r>
  <r>
    <x v="454"/>
    <x v="0"/>
    <x v="1"/>
    <x v="1"/>
    <x v="0"/>
    <x v="4"/>
    <n v="96.11"/>
    <n v="1"/>
    <n v="4.8055000000000003"/>
    <n v="100.91549999999999"/>
    <x v="6"/>
    <x v="181"/>
    <x v="1"/>
    <n v="96.11"/>
    <n v="4.7619047620000003"/>
    <n v="4.8055000000000003"/>
    <n v="7.8"/>
  </r>
  <r>
    <x v="455"/>
    <x v="2"/>
    <x v="1"/>
    <x v="0"/>
    <x v="0"/>
    <x v="5"/>
    <n v="12.1"/>
    <n v="8"/>
    <n v="4.84"/>
    <n v="101.64"/>
    <x v="35"/>
    <x v="182"/>
    <x v="0"/>
    <n v="96.8"/>
    <n v="4.7619047620000003"/>
    <n v="4.84"/>
    <n v="8.6"/>
  </r>
  <r>
    <x v="456"/>
    <x v="2"/>
    <x v="1"/>
    <x v="0"/>
    <x v="1"/>
    <x v="5"/>
    <n v="12.1"/>
    <n v="8"/>
    <n v="4.84"/>
    <n v="101.64"/>
    <x v="35"/>
    <x v="182"/>
    <x v="1"/>
    <n v="96.8"/>
    <n v="4.7619047620000003"/>
    <n v="4.84"/>
    <n v="8.6"/>
  </r>
  <r>
    <x v="457"/>
    <x v="1"/>
    <x v="1"/>
    <x v="0"/>
    <x v="0"/>
    <x v="2"/>
    <n v="12.1"/>
    <n v="8"/>
    <n v="4.84"/>
    <n v="101.64"/>
    <x v="35"/>
    <x v="182"/>
    <x v="1"/>
    <n v="96.8"/>
    <n v="4.7619047620000003"/>
    <n v="4.84"/>
    <n v="8.6"/>
  </r>
  <r>
    <x v="458"/>
    <x v="0"/>
    <x v="1"/>
    <x v="1"/>
    <x v="0"/>
    <x v="2"/>
    <n v="32.32"/>
    <n v="3"/>
    <n v="4.8479999999999999"/>
    <n v="101.80800000000001"/>
    <x v="82"/>
    <x v="183"/>
    <x v="2"/>
    <n v="96.96"/>
    <n v="4.7619047620000003"/>
    <n v="4.8479999999999999"/>
    <n v="4.3"/>
  </r>
  <r>
    <x v="459"/>
    <x v="2"/>
    <x v="1"/>
    <x v="1"/>
    <x v="0"/>
    <x v="2"/>
    <n v="32.32"/>
    <n v="3"/>
    <n v="4.8479999999999999"/>
    <n v="101.80800000000001"/>
    <x v="82"/>
    <x v="183"/>
    <x v="0"/>
    <n v="96.96"/>
    <n v="4.7619047620000003"/>
    <n v="4.8479999999999999"/>
    <n v="4.3"/>
  </r>
  <r>
    <x v="460"/>
    <x v="0"/>
    <x v="1"/>
    <x v="1"/>
    <x v="0"/>
    <x v="2"/>
    <n v="32.32"/>
    <n v="3"/>
    <n v="4.8479999999999999"/>
    <n v="101.80800000000001"/>
    <x v="82"/>
    <x v="183"/>
    <x v="0"/>
    <n v="96.96"/>
    <n v="4.7619047620000003"/>
    <n v="4.8479999999999999"/>
    <n v="4.3"/>
  </r>
  <r>
    <x v="461"/>
    <x v="1"/>
    <x v="2"/>
    <x v="1"/>
    <x v="0"/>
    <x v="5"/>
    <n v="97.16"/>
    <n v="1"/>
    <n v="4.8579999999999997"/>
    <n v="102.018"/>
    <x v="66"/>
    <x v="184"/>
    <x v="1"/>
    <n v="97.16"/>
    <n v="4.7619047620000003"/>
    <n v="4.8579999999999997"/>
    <n v="7.2"/>
  </r>
  <r>
    <x v="462"/>
    <x v="1"/>
    <x v="2"/>
    <x v="1"/>
    <x v="0"/>
    <x v="5"/>
    <n v="97.16"/>
    <n v="1"/>
    <n v="4.8579999999999997"/>
    <n v="102.018"/>
    <x v="66"/>
    <x v="184"/>
    <x v="1"/>
    <n v="97.16"/>
    <n v="4.7619047620000003"/>
    <n v="4.8579999999999997"/>
    <n v="7.2"/>
  </r>
  <r>
    <x v="463"/>
    <x v="0"/>
    <x v="1"/>
    <x v="1"/>
    <x v="1"/>
    <x v="1"/>
    <n v="12.19"/>
    <n v="8"/>
    <n v="4.8760000000000003"/>
    <n v="102.396"/>
    <x v="57"/>
    <x v="44"/>
    <x v="1"/>
    <n v="97.52"/>
    <n v="4.7619047620000003"/>
    <n v="4.8760000000000003"/>
    <n v="6.8"/>
  </r>
  <r>
    <x v="464"/>
    <x v="0"/>
    <x v="2"/>
    <x v="1"/>
    <x v="0"/>
    <x v="3"/>
    <n v="97.94"/>
    <n v="1"/>
    <n v="4.8970000000000002"/>
    <n v="102.837"/>
    <x v="33"/>
    <x v="185"/>
    <x v="1"/>
    <n v="97.94"/>
    <n v="4.7619047620000003"/>
    <n v="4.8970000000000002"/>
    <n v="6.9"/>
  </r>
  <r>
    <x v="465"/>
    <x v="0"/>
    <x v="0"/>
    <x v="1"/>
    <x v="0"/>
    <x v="3"/>
    <n v="97.94"/>
    <n v="1"/>
    <n v="4.8970000000000002"/>
    <n v="102.837"/>
    <x v="33"/>
    <x v="185"/>
    <x v="1"/>
    <n v="97.94"/>
    <n v="4.7619047620000003"/>
    <n v="4.8970000000000002"/>
    <n v="4.5999999999999996"/>
  </r>
  <r>
    <x v="466"/>
    <x v="2"/>
    <x v="1"/>
    <x v="0"/>
    <x v="0"/>
    <x v="0"/>
    <n v="98.13"/>
    <n v="1"/>
    <n v="4.9065000000000003"/>
    <n v="103.0365"/>
    <x v="69"/>
    <x v="186"/>
    <x v="0"/>
    <n v="98.13"/>
    <n v="4.7619047620000003"/>
    <n v="4.9065000000000003"/>
    <n v="8.9"/>
  </r>
  <r>
    <x v="467"/>
    <x v="0"/>
    <x v="1"/>
    <x v="0"/>
    <x v="1"/>
    <x v="0"/>
    <n v="98.13"/>
    <n v="1"/>
    <n v="4.9065000000000003"/>
    <n v="103.0365"/>
    <x v="69"/>
    <x v="186"/>
    <x v="0"/>
    <n v="98.13"/>
    <n v="4.7619047620000003"/>
    <n v="4.9065000000000003"/>
    <n v="8.9"/>
  </r>
  <r>
    <x v="468"/>
    <x v="0"/>
    <x v="1"/>
    <x v="0"/>
    <x v="0"/>
    <x v="0"/>
    <n v="98.13"/>
    <n v="1"/>
    <n v="4.9065000000000003"/>
    <n v="103.0365"/>
    <x v="69"/>
    <x v="186"/>
    <x v="0"/>
    <n v="98.13"/>
    <n v="4.7619047620000003"/>
    <n v="4.9065000000000003"/>
    <n v="8.9"/>
  </r>
  <r>
    <x v="469"/>
    <x v="0"/>
    <x v="1"/>
    <x v="0"/>
    <x v="1"/>
    <x v="3"/>
    <n v="49.1"/>
    <n v="2"/>
    <n v="4.91"/>
    <n v="103.11"/>
    <x v="3"/>
    <x v="187"/>
    <x v="2"/>
    <n v="98.2"/>
    <n v="4.7619047620000003"/>
    <n v="4.91"/>
    <n v="6.4"/>
  </r>
  <r>
    <x v="470"/>
    <x v="2"/>
    <x v="1"/>
    <x v="1"/>
    <x v="1"/>
    <x v="3"/>
    <n v="16.37"/>
    <n v="6"/>
    <n v="4.9109999999999996"/>
    <n v="103.131"/>
    <x v="13"/>
    <x v="188"/>
    <x v="0"/>
    <n v="98.22"/>
    <n v="4.7619047620000003"/>
    <n v="4.9109999999999996"/>
    <n v="7"/>
  </r>
  <r>
    <x v="471"/>
    <x v="1"/>
    <x v="2"/>
    <x v="1"/>
    <x v="0"/>
    <x v="2"/>
    <n v="32.9"/>
    <n v="3"/>
    <n v="4.9349999999999996"/>
    <n v="103.63500000000001"/>
    <x v="58"/>
    <x v="189"/>
    <x v="2"/>
    <n v="98.7"/>
    <n v="4.7619047620000003"/>
    <n v="4.9349999999999996"/>
    <n v="9.1"/>
  </r>
  <r>
    <x v="472"/>
    <x v="1"/>
    <x v="1"/>
    <x v="1"/>
    <x v="0"/>
    <x v="2"/>
    <n v="32.9"/>
    <n v="3"/>
    <n v="4.9349999999999996"/>
    <n v="103.63500000000001"/>
    <x v="58"/>
    <x v="189"/>
    <x v="2"/>
    <n v="98.7"/>
    <n v="4.7619047620000003"/>
    <n v="4.9349999999999996"/>
    <n v="9.1"/>
  </r>
  <r>
    <x v="473"/>
    <x v="1"/>
    <x v="0"/>
    <x v="1"/>
    <x v="0"/>
    <x v="2"/>
    <n v="32.9"/>
    <n v="3"/>
    <n v="4.9349999999999996"/>
    <n v="103.63500000000001"/>
    <x v="58"/>
    <x v="189"/>
    <x v="2"/>
    <n v="98.7"/>
    <n v="4.7619047620000003"/>
    <n v="4.9349999999999996"/>
    <n v="4.7"/>
  </r>
  <r>
    <x v="474"/>
    <x v="0"/>
    <x v="0"/>
    <x v="0"/>
    <x v="1"/>
    <x v="5"/>
    <n v="98.84"/>
    <n v="1"/>
    <n v="4.9420000000000002"/>
    <n v="103.782"/>
    <x v="74"/>
    <x v="64"/>
    <x v="0"/>
    <n v="98.84"/>
    <n v="4.7619047620000003"/>
    <n v="4.9420000000000002"/>
    <n v="8.4"/>
  </r>
  <r>
    <x v="475"/>
    <x v="0"/>
    <x v="0"/>
    <x v="0"/>
    <x v="0"/>
    <x v="5"/>
    <n v="98.84"/>
    <n v="1"/>
    <n v="4.9420000000000002"/>
    <n v="103.782"/>
    <x v="74"/>
    <x v="64"/>
    <x v="0"/>
    <n v="98.84"/>
    <n v="4.7619047620000003"/>
    <n v="4.9420000000000002"/>
    <n v="8.4"/>
  </r>
  <r>
    <x v="476"/>
    <x v="0"/>
    <x v="0"/>
    <x v="1"/>
    <x v="0"/>
    <x v="5"/>
    <n v="98.84"/>
    <n v="1"/>
    <n v="4.9420000000000002"/>
    <n v="103.782"/>
    <x v="74"/>
    <x v="64"/>
    <x v="0"/>
    <n v="98.84"/>
    <n v="4.7619047620000003"/>
    <n v="4.9420000000000002"/>
    <n v="8.4"/>
  </r>
  <r>
    <x v="477"/>
    <x v="0"/>
    <x v="0"/>
    <x v="1"/>
    <x v="0"/>
    <x v="2"/>
    <n v="16.48"/>
    <n v="6"/>
    <n v="4.944"/>
    <n v="103.824"/>
    <x v="0"/>
    <x v="190"/>
    <x v="1"/>
    <n v="98.88"/>
    <n v="4.7619047620000003"/>
    <n v="4.944"/>
    <n v="9.9"/>
  </r>
  <r>
    <x v="478"/>
    <x v="0"/>
    <x v="0"/>
    <x v="1"/>
    <x v="1"/>
    <x v="2"/>
    <n v="16.48"/>
    <n v="6"/>
    <n v="4.944"/>
    <n v="103.824"/>
    <x v="0"/>
    <x v="190"/>
    <x v="0"/>
    <n v="98.88"/>
    <n v="4.7619047620000003"/>
    <n v="4.944"/>
    <n v="9.9"/>
  </r>
  <r>
    <x v="479"/>
    <x v="0"/>
    <x v="0"/>
    <x v="1"/>
    <x v="0"/>
    <x v="2"/>
    <n v="16.48"/>
    <n v="6"/>
    <n v="4.944"/>
    <n v="103.824"/>
    <x v="0"/>
    <x v="190"/>
    <x v="0"/>
    <n v="98.88"/>
    <n v="4.7619047620000003"/>
    <n v="4.944"/>
    <n v="9.9"/>
  </r>
  <r>
    <x v="480"/>
    <x v="0"/>
    <x v="0"/>
    <x v="1"/>
    <x v="1"/>
    <x v="5"/>
    <n v="99.69"/>
    <n v="1"/>
    <n v="4.9844999999999997"/>
    <n v="104.67449999999999"/>
    <x v="46"/>
    <x v="191"/>
    <x v="2"/>
    <n v="99.69"/>
    <n v="4.7619047620000003"/>
    <n v="4.9844999999999997"/>
    <n v="8"/>
  </r>
  <r>
    <x v="481"/>
    <x v="0"/>
    <x v="0"/>
    <x v="1"/>
    <x v="0"/>
    <x v="5"/>
    <n v="99.69"/>
    <n v="1"/>
    <n v="4.9844999999999997"/>
    <n v="104.67449999999999"/>
    <x v="46"/>
    <x v="191"/>
    <x v="0"/>
    <n v="99.69"/>
    <n v="4.7619047620000003"/>
    <n v="4.9844999999999997"/>
    <n v="8"/>
  </r>
  <r>
    <x v="482"/>
    <x v="0"/>
    <x v="0"/>
    <x v="1"/>
    <x v="0"/>
    <x v="5"/>
    <n v="99.69"/>
    <n v="1"/>
    <n v="4.9844999999999997"/>
    <n v="104.67449999999999"/>
    <x v="46"/>
    <x v="191"/>
    <x v="0"/>
    <n v="99.69"/>
    <n v="4.7619047620000003"/>
    <n v="4.9844999999999997"/>
    <n v="8"/>
  </r>
  <r>
    <x v="483"/>
    <x v="2"/>
    <x v="1"/>
    <x v="0"/>
    <x v="0"/>
    <x v="2"/>
    <n v="49.92"/>
    <n v="2"/>
    <n v="4.992"/>
    <n v="104.83199999999999"/>
    <x v="37"/>
    <x v="192"/>
    <x v="0"/>
    <n v="99.84"/>
    <n v="4.7619047620000003"/>
    <n v="4.992"/>
    <n v="7"/>
  </r>
  <r>
    <x v="484"/>
    <x v="0"/>
    <x v="1"/>
    <x v="0"/>
    <x v="0"/>
    <x v="4"/>
    <n v="33.81"/>
    <n v="3"/>
    <n v="5.0715000000000003"/>
    <n v="106.50149999999999"/>
    <x v="1"/>
    <x v="193"/>
    <x v="0"/>
    <n v="101.43"/>
    <n v="4.7619047620000003"/>
    <n v="5.0715000000000003"/>
    <n v="7.3"/>
  </r>
  <r>
    <x v="485"/>
    <x v="2"/>
    <x v="1"/>
    <x v="1"/>
    <x v="1"/>
    <x v="3"/>
    <n v="11.28"/>
    <n v="9"/>
    <n v="5.0759999999999996"/>
    <n v="106.596"/>
    <x v="16"/>
    <x v="192"/>
    <x v="0"/>
    <n v="101.52"/>
    <n v="4.7619047620000003"/>
    <n v="5.0759999999999996"/>
    <n v="4.3"/>
  </r>
  <r>
    <x v="486"/>
    <x v="0"/>
    <x v="0"/>
    <x v="1"/>
    <x v="0"/>
    <x v="4"/>
    <n v="20.38"/>
    <n v="5"/>
    <n v="5.0949999999999998"/>
    <n v="106.995"/>
    <x v="81"/>
    <x v="194"/>
    <x v="0"/>
    <n v="101.9"/>
    <n v="4.7619047620000003"/>
    <n v="5.0949999999999998"/>
    <n v="6"/>
  </r>
  <r>
    <x v="487"/>
    <x v="2"/>
    <x v="1"/>
    <x v="0"/>
    <x v="0"/>
    <x v="5"/>
    <n v="25.51"/>
    <n v="4"/>
    <n v="5.1020000000000003"/>
    <n v="107.142"/>
    <x v="8"/>
    <x v="195"/>
    <x v="0"/>
    <n v="102.04"/>
    <n v="4.7619047620000003"/>
    <n v="5.1020000000000003"/>
    <n v="6.8"/>
  </r>
  <r>
    <x v="488"/>
    <x v="2"/>
    <x v="1"/>
    <x v="0"/>
    <x v="0"/>
    <x v="5"/>
    <n v="25.51"/>
    <n v="4"/>
    <n v="5.1020000000000003"/>
    <n v="107.142"/>
    <x v="8"/>
    <x v="195"/>
    <x v="0"/>
    <n v="102.04"/>
    <n v="4.7619047620000003"/>
    <n v="5.1020000000000003"/>
    <n v="6.8"/>
  </r>
  <r>
    <x v="489"/>
    <x v="2"/>
    <x v="1"/>
    <x v="1"/>
    <x v="0"/>
    <x v="3"/>
    <n v="25.55"/>
    <n v="4"/>
    <n v="5.1100000000000003"/>
    <n v="107.31"/>
    <x v="1"/>
    <x v="196"/>
    <x v="1"/>
    <n v="102.2"/>
    <n v="4.7619047620000003"/>
    <n v="5.1100000000000003"/>
    <n v="5.7"/>
  </r>
  <r>
    <x v="490"/>
    <x v="2"/>
    <x v="0"/>
    <x v="1"/>
    <x v="0"/>
    <x v="3"/>
    <n v="25.55"/>
    <n v="4"/>
    <n v="5.1100000000000003"/>
    <n v="107.31"/>
    <x v="1"/>
    <x v="196"/>
    <x v="1"/>
    <n v="102.2"/>
    <n v="4.7619047620000003"/>
    <n v="5.1100000000000003"/>
    <n v="4.8"/>
  </r>
  <r>
    <x v="491"/>
    <x v="0"/>
    <x v="2"/>
    <x v="0"/>
    <x v="0"/>
    <x v="4"/>
    <n v="20.97"/>
    <n v="5"/>
    <n v="5.2424999999999997"/>
    <n v="110.0925"/>
    <x v="72"/>
    <x v="197"/>
    <x v="0"/>
    <n v="104.85"/>
    <n v="4.7619047620000003"/>
    <n v="5.2424999999999997"/>
    <n v="7.8"/>
  </r>
  <r>
    <x v="492"/>
    <x v="0"/>
    <x v="1"/>
    <x v="0"/>
    <x v="1"/>
    <x v="1"/>
    <n v="17.48"/>
    <n v="6"/>
    <n v="5.2439999999999998"/>
    <n v="110.124"/>
    <x v="40"/>
    <x v="198"/>
    <x v="2"/>
    <n v="104.88"/>
    <n v="4.7619047620000003"/>
    <n v="5.2439999999999998"/>
    <n v="6.1"/>
  </r>
  <r>
    <x v="493"/>
    <x v="1"/>
    <x v="1"/>
    <x v="1"/>
    <x v="0"/>
    <x v="2"/>
    <n v="17.48"/>
    <n v="6"/>
    <n v="5.2439999999999998"/>
    <n v="110.124"/>
    <x v="40"/>
    <x v="198"/>
    <x v="2"/>
    <n v="104.88"/>
    <n v="4.7619047620000003"/>
    <n v="5.2439999999999998"/>
    <n v="6.1"/>
  </r>
  <r>
    <x v="494"/>
    <x v="2"/>
    <x v="1"/>
    <x v="1"/>
    <x v="0"/>
    <x v="3"/>
    <n v="53.44"/>
    <n v="2"/>
    <n v="5.3440000000000003"/>
    <n v="112.224"/>
    <x v="84"/>
    <x v="184"/>
    <x v="0"/>
    <n v="106.88"/>
    <n v="4.7619047620000003"/>
    <n v="5.3440000000000003"/>
    <n v="4.0999999999999996"/>
  </r>
  <r>
    <x v="495"/>
    <x v="0"/>
    <x v="1"/>
    <x v="1"/>
    <x v="0"/>
    <x v="2"/>
    <n v="53.44"/>
    <n v="2"/>
    <n v="5.3440000000000003"/>
    <n v="112.224"/>
    <x v="84"/>
    <x v="184"/>
    <x v="0"/>
    <n v="106.88"/>
    <n v="4.7619047620000003"/>
    <n v="5.3440000000000003"/>
    <n v="4.0999999999999996"/>
  </r>
  <r>
    <x v="496"/>
    <x v="1"/>
    <x v="2"/>
    <x v="0"/>
    <x v="0"/>
    <x v="0"/>
    <n v="27.04"/>
    <n v="4"/>
    <n v="5.4080000000000004"/>
    <n v="113.568"/>
    <x v="85"/>
    <x v="199"/>
    <x v="1"/>
    <n v="108.16"/>
    <n v="4.7619047620000003"/>
    <n v="5.4080000000000004"/>
    <n v="6.9"/>
  </r>
  <r>
    <x v="497"/>
    <x v="0"/>
    <x v="2"/>
    <x v="0"/>
    <x v="1"/>
    <x v="0"/>
    <n v="27.04"/>
    <n v="4"/>
    <n v="5.4080000000000004"/>
    <n v="113.568"/>
    <x v="85"/>
    <x v="199"/>
    <x v="1"/>
    <n v="108.16"/>
    <n v="4.7619047620000003"/>
    <n v="5.4080000000000004"/>
    <n v="6.9"/>
  </r>
  <r>
    <x v="498"/>
    <x v="1"/>
    <x v="2"/>
    <x v="1"/>
    <x v="1"/>
    <x v="2"/>
    <n v="10.96"/>
    <n v="10"/>
    <n v="5.48"/>
    <n v="115.08"/>
    <x v="11"/>
    <x v="200"/>
    <x v="1"/>
    <n v="109.6"/>
    <n v="4.7619047620000003"/>
    <n v="5.48"/>
    <n v="6"/>
  </r>
  <r>
    <x v="499"/>
    <x v="1"/>
    <x v="2"/>
    <x v="1"/>
    <x v="0"/>
    <x v="2"/>
    <n v="10.96"/>
    <n v="10"/>
    <n v="5.48"/>
    <n v="115.08"/>
    <x v="11"/>
    <x v="200"/>
    <x v="1"/>
    <n v="109.6"/>
    <n v="4.7619047620000003"/>
    <n v="5.48"/>
    <n v="6"/>
  </r>
  <r>
    <x v="500"/>
    <x v="1"/>
    <x v="2"/>
    <x v="1"/>
    <x v="1"/>
    <x v="2"/>
    <n v="10.96"/>
    <n v="10"/>
    <n v="5.48"/>
    <n v="115.08"/>
    <x v="11"/>
    <x v="200"/>
    <x v="1"/>
    <n v="109.6"/>
    <n v="4.7619047620000003"/>
    <n v="5.48"/>
    <n v="4.9000000000000004"/>
  </r>
  <r>
    <x v="501"/>
    <x v="1"/>
    <x v="0"/>
    <x v="1"/>
    <x v="0"/>
    <x v="2"/>
    <n v="10.96"/>
    <n v="10"/>
    <n v="5.48"/>
    <n v="115.08"/>
    <x v="11"/>
    <x v="200"/>
    <x v="1"/>
    <n v="109.6"/>
    <n v="4.7619047620000003"/>
    <n v="5.48"/>
    <n v="5"/>
  </r>
  <r>
    <x v="502"/>
    <x v="2"/>
    <x v="1"/>
    <x v="0"/>
    <x v="0"/>
    <x v="1"/>
    <n v="21.94"/>
    <n v="5"/>
    <n v="5.4850000000000003"/>
    <n v="115.185"/>
    <x v="53"/>
    <x v="201"/>
    <x v="0"/>
    <n v="109.7"/>
    <n v="4.7619047620000003"/>
    <n v="5.4850000000000003"/>
    <n v="5.3"/>
  </r>
  <r>
    <x v="503"/>
    <x v="1"/>
    <x v="1"/>
    <x v="0"/>
    <x v="0"/>
    <x v="1"/>
    <n v="21.94"/>
    <n v="5"/>
    <n v="5.4850000000000003"/>
    <n v="115.185"/>
    <x v="53"/>
    <x v="201"/>
    <x v="1"/>
    <n v="109.7"/>
    <n v="4.7619047620000003"/>
    <n v="5.4850000000000003"/>
    <n v="5.3"/>
  </r>
  <r>
    <x v="504"/>
    <x v="2"/>
    <x v="1"/>
    <x v="0"/>
    <x v="1"/>
    <x v="3"/>
    <n v="12.29"/>
    <n v="9"/>
    <n v="5.5305"/>
    <n v="116.1405"/>
    <x v="39"/>
    <x v="202"/>
    <x v="2"/>
    <n v="110.61"/>
    <n v="4.7619047620000003"/>
    <n v="5.5305"/>
    <n v="8"/>
  </r>
  <r>
    <x v="505"/>
    <x v="2"/>
    <x v="1"/>
    <x v="0"/>
    <x v="0"/>
    <x v="5"/>
    <n v="55.67"/>
    <n v="2"/>
    <n v="5.5670000000000002"/>
    <n v="116.907"/>
    <x v="82"/>
    <x v="51"/>
    <x v="1"/>
    <n v="111.34"/>
    <n v="4.7619047620000003"/>
    <n v="5.5670000000000002"/>
    <n v="6"/>
  </r>
  <r>
    <x v="506"/>
    <x v="0"/>
    <x v="1"/>
    <x v="0"/>
    <x v="0"/>
    <x v="5"/>
    <n v="55.67"/>
    <n v="2"/>
    <n v="5.5670000000000002"/>
    <n v="116.907"/>
    <x v="82"/>
    <x v="51"/>
    <x v="0"/>
    <n v="111.34"/>
    <n v="4.7619047620000003"/>
    <n v="5.5670000000000002"/>
    <n v="6"/>
  </r>
  <r>
    <x v="507"/>
    <x v="2"/>
    <x v="0"/>
    <x v="0"/>
    <x v="0"/>
    <x v="5"/>
    <n v="55.67"/>
    <n v="2"/>
    <n v="5.5670000000000002"/>
    <n v="116.907"/>
    <x v="82"/>
    <x v="51"/>
    <x v="1"/>
    <n v="111.34"/>
    <n v="4.7619047620000003"/>
    <n v="5.5670000000000002"/>
    <n v="5.0999999999999996"/>
  </r>
  <r>
    <x v="508"/>
    <x v="0"/>
    <x v="0"/>
    <x v="0"/>
    <x v="0"/>
    <x v="3"/>
    <n v="56.11"/>
    <n v="2"/>
    <n v="5.6109999999999998"/>
    <n v="117.831"/>
    <x v="11"/>
    <x v="43"/>
    <x v="0"/>
    <n v="112.22"/>
    <n v="4.7619047620000003"/>
    <n v="5.6109999999999998"/>
    <n v="6.3"/>
  </r>
  <r>
    <x v="509"/>
    <x v="0"/>
    <x v="1"/>
    <x v="1"/>
    <x v="0"/>
    <x v="3"/>
    <n v="37.479999999999997"/>
    <n v="3"/>
    <n v="5.6219999999999999"/>
    <n v="118.062"/>
    <x v="84"/>
    <x v="203"/>
    <x v="0"/>
    <n v="112.44"/>
    <n v="4.7619047620000003"/>
    <n v="5.6219999999999999"/>
    <n v="7.7"/>
  </r>
  <r>
    <x v="510"/>
    <x v="0"/>
    <x v="1"/>
    <x v="1"/>
    <x v="0"/>
    <x v="2"/>
    <n v="37.479999999999997"/>
    <n v="3"/>
    <n v="5.6219999999999999"/>
    <n v="118.062"/>
    <x v="84"/>
    <x v="203"/>
    <x v="0"/>
    <n v="112.44"/>
    <n v="4.7619047620000003"/>
    <n v="5.6219999999999999"/>
    <n v="7.7"/>
  </r>
  <r>
    <x v="511"/>
    <x v="0"/>
    <x v="0"/>
    <x v="0"/>
    <x v="0"/>
    <x v="5"/>
    <n v="18.77"/>
    <n v="6"/>
    <n v="5.6310000000000002"/>
    <n v="118.251"/>
    <x v="12"/>
    <x v="204"/>
    <x v="2"/>
    <n v="112.62"/>
    <n v="4.7619047620000003"/>
    <n v="5.6310000000000002"/>
    <n v="5.5"/>
  </r>
  <r>
    <x v="512"/>
    <x v="0"/>
    <x v="0"/>
    <x v="0"/>
    <x v="0"/>
    <x v="5"/>
    <n v="18.77"/>
    <n v="6"/>
    <n v="5.6310000000000002"/>
    <n v="118.251"/>
    <x v="12"/>
    <x v="204"/>
    <x v="0"/>
    <n v="112.62"/>
    <n v="4.7619047620000003"/>
    <n v="5.6310000000000002"/>
    <n v="5.5"/>
  </r>
  <r>
    <x v="513"/>
    <x v="0"/>
    <x v="0"/>
    <x v="0"/>
    <x v="0"/>
    <x v="2"/>
    <n v="18.77"/>
    <n v="6"/>
    <n v="5.6310000000000002"/>
    <n v="118.251"/>
    <x v="12"/>
    <x v="204"/>
    <x v="0"/>
    <n v="112.62"/>
    <n v="4.7619047620000003"/>
    <n v="5.6310000000000002"/>
    <n v="5.5"/>
  </r>
  <r>
    <x v="514"/>
    <x v="1"/>
    <x v="1"/>
    <x v="0"/>
    <x v="1"/>
    <x v="3"/>
    <n v="28.31"/>
    <n v="4"/>
    <n v="5.6619999999999999"/>
    <n v="118.902"/>
    <x v="33"/>
    <x v="205"/>
    <x v="0"/>
    <n v="113.24"/>
    <n v="4.7619047620000003"/>
    <n v="5.6619999999999999"/>
    <n v="8.1999999999999993"/>
  </r>
  <r>
    <x v="515"/>
    <x v="2"/>
    <x v="1"/>
    <x v="0"/>
    <x v="0"/>
    <x v="5"/>
    <n v="18.93"/>
    <n v="6"/>
    <n v="5.6790000000000003"/>
    <n v="119.259"/>
    <x v="64"/>
    <x v="206"/>
    <x v="0"/>
    <n v="113.58"/>
    <n v="4.7619047620000003"/>
    <n v="5.6790000000000003"/>
    <n v="8.1"/>
  </r>
  <r>
    <x v="516"/>
    <x v="2"/>
    <x v="1"/>
    <x v="0"/>
    <x v="0"/>
    <x v="5"/>
    <n v="18.93"/>
    <n v="6"/>
    <n v="5.6790000000000003"/>
    <n v="119.259"/>
    <x v="64"/>
    <x v="206"/>
    <x v="2"/>
    <n v="113.58"/>
    <n v="4.7619047620000003"/>
    <n v="5.6790000000000003"/>
    <n v="8.1"/>
  </r>
  <r>
    <x v="517"/>
    <x v="0"/>
    <x v="1"/>
    <x v="0"/>
    <x v="0"/>
    <x v="2"/>
    <n v="18.93"/>
    <n v="6"/>
    <n v="5.6790000000000003"/>
    <n v="119.259"/>
    <x v="64"/>
    <x v="206"/>
    <x v="0"/>
    <n v="113.58"/>
    <n v="4.7619047620000003"/>
    <n v="5.6790000000000003"/>
    <n v="8.1"/>
  </r>
  <r>
    <x v="518"/>
    <x v="2"/>
    <x v="0"/>
    <x v="0"/>
    <x v="0"/>
    <x v="5"/>
    <n v="18.93"/>
    <n v="6"/>
    <n v="5.6790000000000003"/>
    <n v="119.259"/>
    <x v="64"/>
    <x v="206"/>
    <x v="2"/>
    <n v="113.58"/>
    <n v="4.7619047620000003"/>
    <n v="5.6790000000000003"/>
    <n v="5.2"/>
  </r>
  <r>
    <x v="519"/>
    <x v="0"/>
    <x v="1"/>
    <x v="1"/>
    <x v="1"/>
    <x v="2"/>
    <n v="57.22"/>
    <n v="2"/>
    <n v="5.7220000000000004"/>
    <n v="120.16200000000001"/>
    <x v="22"/>
    <x v="207"/>
    <x v="1"/>
    <n v="114.44"/>
    <n v="4.7619047620000003"/>
    <n v="5.7220000000000004"/>
    <n v="8.3000000000000007"/>
  </r>
  <r>
    <x v="520"/>
    <x v="0"/>
    <x v="0"/>
    <x v="0"/>
    <x v="0"/>
    <x v="0"/>
    <n v="19.149999999999999"/>
    <n v="6"/>
    <n v="5.7450000000000001"/>
    <n v="120.645"/>
    <x v="38"/>
    <x v="142"/>
    <x v="2"/>
    <n v="114.9"/>
    <n v="4.7619047620000003"/>
    <n v="5.7450000000000001"/>
    <n v="6.8"/>
  </r>
  <r>
    <x v="521"/>
    <x v="0"/>
    <x v="0"/>
    <x v="0"/>
    <x v="0"/>
    <x v="0"/>
    <n v="19.149999999999999"/>
    <n v="6"/>
    <n v="5.7450000000000001"/>
    <n v="120.645"/>
    <x v="38"/>
    <x v="142"/>
    <x v="2"/>
    <n v="114.9"/>
    <n v="4.7619047620000003"/>
    <n v="5.7450000000000001"/>
    <n v="5.3"/>
  </r>
  <r>
    <x v="522"/>
    <x v="0"/>
    <x v="1"/>
    <x v="1"/>
    <x v="0"/>
    <x v="5"/>
    <n v="28.84"/>
    <n v="4"/>
    <n v="5.7679999999999998"/>
    <n v="121.128"/>
    <x v="86"/>
    <x v="208"/>
    <x v="0"/>
    <n v="115.36"/>
    <n v="4.7619047620000003"/>
    <n v="5.7679999999999998"/>
    <n v="6.4"/>
  </r>
  <r>
    <x v="523"/>
    <x v="1"/>
    <x v="1"/>
    <x v="1"/>
    <x v="0"/>
    <x v="2"/>
    <n v="28.84"/>
    <n v="4"/>
    <n v="5.7679999999999998"/>
    <n v="121.128"/>
    <x v="86"/>
    <x v="208"/>
    <x v="0"/>
    <n v="115.36"/>
    <n v="4.7619047620000003"/>
    <n v="5.7679999999999998"/>
    <n v="6.4"/>
  </r>
  <r>
    <x v="524"/>
    <x v="0"/>
    <x v="1"/>
    <x v="0"/>
    <x v="0"/>
    <x v="2"/>
    <n v="57.89"/>
    <n v="2"/>
    <n v="5.7889999999999997"/>
    <n v="121.569"/>
    <x v="77"/>
    <x v="209"/>
    <x v="0"/>
    <n v="115.78"/>
    <n v="4.7619047620000003"/>
    <n v="5.7889999999999997"/>
    <n v="8.9"/>
  </r>
  <r>
    <x v="525"/>
    <x v="2"/>
    <x v="1"/>
    <x v="0"/>
    <x v="0"/>
    <x v="2"/>
    <n v="57.89"/>
    <n v="2"/>
    <n v="5.7889999999999997"/>
    <n v="121.569"/>
    <x v="77"/>
    <x v="209"/>
    <x v="1"/>
    <n v="115.78"/>
    <n v="4.7619047620000003"/>
    <n v="5.7889999999999997"/>
    <n v="8.9"/>
  </r>
  <r>
    <x v="526"/>
    <x v="0"/>
    <x v="1"/>
    <x v="0"/>
    <x v="0"/>
    <x v="2"/>
    <n v="57.89"/>
    <n v="2"/>
    <n v="5.7889999999999997"/>
    <n v="121.569"/>
    <x v="77"/>
    <x v="209"/>
    <x v="0"/>
    <n v="115.78"/>
    <n v="4.7619047620000003"/>
    <n v="5.7889999999999997"/>
    <n v="8.9"/>
  </r>
  <r>
    <x v="527"/>
    <x v="0"/>
    <x v="0"/>
    <x v="0"/>
    <x v="1"/>
    <x v="2"/>
    <n v="38.6"/>
    <n v="3"/>
    <n v="5.79"/>
    <n v="121.59"/>
    <x v="70"/>
    <x v="210"/>
    <x v="1"/>
    <n v="115.8"/>
    <n v="4.7619047620000003"/>
    <n v="5.79"/>
    <n v="7.5"/>
  </r>
  <r>
    <x v="528"/>
    <x v="0"/>
    <x v="0"/>
    <x v="0"/>
    <x v="1"/>
    <x v="2"/>
    <n v="38.6"/>
    <n v="3"/>
    <n v="5.79"/>
    <n v="121.59"/>
    <x v="70"/>
    <x v="210"/>
    <x v="1"/>
    <n v="115.8"/>
    <n v="4.7619047620000003"/>
    <n v="5.79"/>
    <n v="7.5"/>
  </r>
  <r>
    <x v="529"/>
    <x v="1"/>
    <x v="1"/>
    <x v="1"/>
    <x v="0"/>
    <x v="5"/>
    <n v="58.03"/>
    <n v="2"/>
    <n v="5.8029999999999999"/>
    <n v="121.863"/>
    <x v="20"/>
    <x v="211"/>
    <x v="1"/>
    <n v="116.06"/>
    <n v="4.7619047620000003"/>
    <n v="5.8029999999999999"/>
    <n v="8.8000000000000007"/>
  </r>
  <r>
    <x v="530"/>
    <x v="1"/>
    <x v="1"/>
    <x v="1"/>
    <x v="0"/>
    <x v="2"/>
    <n v="58.03"/>
    <n v="2"/>
    <n v="5.8029999999999999"/>
    <n v="121.863"/>
    <x v="20"/>
    <x v="211"/>
    <x v="1"/>
    <n v="116.06"/>
    <n v="4.7619047620000003"/>
    <n v="5.8029999999999999"/>
    <n v="8.8000000000000007"/>
  </r>
  <r>
    <x v="531"/>
    <x v="0"/>
    <x v="1"/>
    <x v="1"/>
    <x v="1"/>
    <x v="4"/>
    <n v="58.32"/>
    <n v="2"/>
    <n v="5.8319999999999999"/>
    <n v="122.47199999999999"/>
    <x v="83"/>
    <x v="163"/>
    <x v="0"/>
    <n v="116.64"/>
    <n v="4.7619047620000003"/>
    <n v="5.8319999999999999"/>
    <n v="6"/>
  </r>
  <r>
    <x v="532"/>
    <x v="0"/>
    <x v="0"/>
    <x v="1"/>
    <x v="0"/>
    <x v="3"/>
    <n v="16.670000000000002"/>
    <n v="7"/>
    <n v="5.8345000000000002"/>
    <n v="122.5245"/>
    <x v="0"/>
    <x v="212"/>
    <x v="1"/>
    <n v="116.69"/>
    <n v="4.7619047620000003"/>
    <n v="5.8345000000000002"/>
    <n v="7.4"/>
  </r>
  <r>
    <x v="533"/>
    <x v="0"/>
    <x v="0"/>
    <x v="1"/>
    <x v="1"/>
    <x v="1"/>
    <n v="23.82"/>
    <n v="5"/>
    <n v="5.9550000000000001"/>
    <n v="125.05500000000001"/>
    <x v="12"/>
    <x v="80"/>
    <x v="0"/>
    <n v="119.1"/>
    <n v="4.7619047620000003"/>
    <n v="5.9550000000000001"/>
    <n v="5.4"/>
  </r>
  <r>
    <x v="534"/>
    <x v="1"/>
    <x v="1"/>
    <x v="1"/>
    <x v="0"/>
    <x v="2"/>
    <n v="23.82"/>
    <n v="5"/>
    <n v="5.9550000000000001"/>
    <n v="125.05500000000001"/>
    <x v="12"/>
    <x v="80"/>
    <x v="1"/>
    <n v="119.1"/>
    <n v="4.7619047620000003"/>
    <n v="5.9550000000000001"/>
    <n v="5.4"/>
  </r>
  <r>
    <x v="535"/>
    <x v="0"/>
    <x v="0"/>
    <x v="1"/>
    <x v="1"/>
    <x v="2"/>
    <n v="23.82"/>
    <n v="5"/>
    <n v="5.9550000000000001"/>
    <n v="125.05500000000001"/>
    <x v="12"/>
    <x v="80"/>
    <x v="0"/>
    <n v="119.1"/>
    <n v="4.7619047620000003"/>
    <n v="5.9550000000000001"/>
    <n v="5.4"/>
  </r>
  <r>
    <x v="536"/>
    <x v="1"/>
    <x v="2"/>
    <x v="1"/>
    <x v="0"/>
    <x v="4"/>
    <n v="59.77"/>
    <n v="2"/>
    <n v="5.9770000000000003"/>
    <n v="125.517"/>
    <x v="79"/>
    <x v="213"/>
    <x v="0"/>
    <n v="119.54"/>
    <n v="4.7619047620000003"/>
    <n v="5.9770000000000003"/>
    <n v="5.8"/>
  </r>
  <r>
    <x v="537"/>
    <x v="0"/>
    <x v="2"/>
    <x v="1"/>
    <x v="0"/>
    <x v="4"/>
    <n v="59.77"/>
    <n v="2"/>
    <n v="5.9770000000000003"/>
    <n v="125.517"/>
    <x v="79"/>
    <x v="213"/>
    <x v="0"/>
    <n v="119.54"/>
    <n v="4.7619047620000003"/>
    <n v="5.9770000000000003"/>
    <n v="5.8"/>
  </r>
  <r>
    <x v="538"/>
    <x v="0"/>
    <x v="1"/>
    <x v="1"/>
    <x v="0"/>
    <x v="2"/>
    <n v="59.77"/>
    <n v="2"/>
    <n v="5.9770000000000003"/>
    <n v="125.517"/>
    <x v="79"/>
    <x v="213"/>
    <x v="0"/>
    <n v="119.54"/>
    <n v="4.7619047620000003"/>
    <n v="5.9770000000000003"/>
    <n v="5.8"/>
  </r>
  <r>
    <x v="539"/>
    <x v="2"/>
    <x v="1"/>
    <x v="1"/>
    <x v="1"/>
    <x v="5"/>
    <n v="14.96"/>
    <n v="8"/>
    <n v="5.984"/>
    <n v="125.664"/>
    <x v="36"/>
    <x v="201"/>
    <x v="0"/>
    <n v="119.68"/>
    <n v="4.7619047620000003"/>
    <n v="5.984"/>
    <n v="8.6"/>
  </r>
  <r>
    <x v="540"/>
    <x v="2"/>
    <x v="1"/>
    <x v="1"/>
    <x v="0"/>
    <x v="5"/>
    <n v="14.96"/>
    <n v="8"/>
    <n v="5.984"/>
    <n v="125.664"/>
    <x v="36"/>
    <x v="201"/>
    <x v="0"/>
    <n v="119.68"/>
    <n v="4.7619047620000003"/>
    <n v="5.984"/>
    <n v="8.6"/>
  </r>
  <r>
    <x v="541"/>
    <x v="0"/>
    <x v="1"/>
    <x v="1"/>
    <x v="0"/>
    <x v="5"/>
    <n v="14.96"/>
    <n v="8"/>
    <n v="5.984"/>
    <n v="125.664"/>
    <x v="36"/>
    <x v="201"/>
    <x v="0"/>
    <n v="119.68"/>
    <n v="4.7619047620000003"/>
    <n v="5.984"/>
    <n v="8.6"/>
  </r>
  <r>
    <x v="542"/>
    <x v="0"/>
    <x v="1"/>
    <x v="0"/>
    <x v="0"/>
    <x v="1"/>
    <n v="59.86"/>
    <n v="2"/>
    <n v="5.9859999999999998"/>
    <n v="125.706"/>
    <x v="75"/>
    <x v="214"/>
    <x v="0"/>
    <n v="119.72"/>
    <n v="4.7619047620000003"/>
    <n v="5.9859999999999998"/>
    <n v="6.7"/>
  </r>
  <r>
    <x v="543"/>
    <x v="2"/>
    <x v="1"/>
    <x v="0"/>
    <x v="0"/>
    <x v="1"/>
    <n v="59.86"/>
    <n v="2"/>
    <n v="5.9859999999999998"/>
    <n v="125.706"/>
    <x v="75"/>
    <x v="214"/>
    <x v="0"/>
    <n v="119.72"/>
    <n v="4.7619047620000003"/>
    <n v="5.9859999999999998"/>
    <n v="6.7"/>
  </r>
  <r>
    <x v="544"/>
    <x v="0"/>
    <x v="1"/>
    <x v="0"/>
    <x v="0"/>
    <x v="2"/>
    <n v="59.86"/>
    <n v="2"/>
    <n v="5.9859999999999998"/>
    <n v="125.706"/>
    <x v="75"/>
    <x v="214"/>
    <x v="0"/>
    <n v="119.72"/>
    <n v="4.7619047620000003"/>
    <n v="5.9859999999999998"/>
    <n v="6.7"/>
  </r>
  <r>
    <x v="545"/>
    <x v="2"/>
    <x v="0"/>
    <x v="0"/>
    <x v="0"/>
    <x v="1"/>
    <n v="59.86"/>
    <n v="2"/>
    <n v="5.9859999999999998"/>
    <n v="125.706"/>
    <x v="75"/>
    <x v="214"/>
    <x v="0"/>
    <n v="119.72"/>
    <n v="4.7619047620000003"/>
    <n v="5.9859999999999998"/>
    <n v="5.4"/>
  </r>
  <r>
    <x v="546"/>
    <x v="2"/>
    <x v="1"/>
    <x v="0"/>
    <x v="0"/>
    <x v="4"/>
    <n v="39.909999999999997"/>
    <n v="3"/>
    <n v="5.9865000000000004"/>
    <n v="125.7165"/>
    <x v="2"/>
    <x v="38"/>
    <x v="0"/>
    <n v="119.73"/>
    <n v="4.7619047620000003"/>
    <n v="5.9865000000000004"/>
    <n v="9.3000000000000007"/>
  </r>
  <r>
    <x v="547"/>
    <x v="0"/>
    <x v="0"/>
    <x v="0"/>
    <x v="0"/>
    <x v="0"/>
    <n v="17.14"/>
    <n v="7"/>
    <n v="5.9989999999999997"/>
    <n v="125.979"/>
    <x v="30"/>
    <x v="215"/>
    <x v="0"/>
    <n v="119.98"/>
    <n v="4.7619047620000003"/>
    <n v="5.9989999999999997"/>
    <n v="7.9"/>
  </r>
  <r>
    <x v="548"/>
    <x v="0"/>
    <x v="0"/>
    <x v="0"/>
    <x v="0"/>
    <x v="0"/>
    <n v="17.14"/>
    <n v="7"/>
    <n v="5.9989999999999997"/>
    <n v="125.979"/>
    <x v="30"/>
    <x v="215"/>
    <x v="2"/>
    <n v="119.98"/>
    <n v="4.7619047620000003"/>
    <n v="5.9989999999999997"/>
    <n v="7.9"/>
  </r>
  <r>
    <x v="549"/>
    <x v="0"/>
    <x v="0"/>
    <x v="0"/>
    <x v="0"/>
    <x v="2"/>
    <n v="17.14"/>
    <n v="7"/>
    <n v="5.9989999999999997"/>
    <n v="125.979"/>
    <x v="30"/>
    <x v="215"/>
    <x v="0"/>
    <n v="119.98"/>
    <n v="4.7619047620000003"/>
    <n v="5.9989999999999997"/>
    <n v="7.9"/>
  </r>
  <r>
    <x v="550"/>
    <x v="0"/>
    <x v="0"/>
    <x v="0"/>
    <x v="1"/>
    <x v="3"/>
    <n v="12.12"/>
    <n v="10"/>
    <n v="6.06"/>
    <n v="127.26"/>
    <x v="53"/>
    <x v="216"/>
    <x v="0"/>
    <n v="121.2"/>
    <n v="4.7619047620000003"/>
    <n v="6.06"/>
    <n v="8.4"/>
  </r>
  <r>
    <x v="551"/>
    <x v="1"/>
    <x v="2"/>
    <x v="1"/>
    <x v="0"/>
    <x v="0"/>
    <n v="60.87"/>
    <n v="2"/>
    <n v="6.0869999999999997"/>
    <n v="127.827"/>
    <x v="8"/>
    <x v="145"/>
    <x v="1"/>
    <n v="121.74"/>
    <n v="4.7619047620000003"/>
    <n v="6.0869999999999997"/>
    <n v="8.6999999999999993"/>
  </r>
  <r>
    <x v="552"/>
    <x v="0"/>
    <x v="2"/>
    <x v="1"/>
    <x v="0"/>
    <x v="0"/>
    <n v="60.87"/>
    <n v="2"/>
    <n v="6.0869999999999997"/>
    <n v="127.827"/>
    <x v="8"/>
    <x v="145"/>
    <x v="0"/>
    <n v="121.74"/>
    <n v="4.7619047620000003"/>
    <n v="6.0869999999999997"/>
    <n v="8.6999999999999993"/>
  </r>
  <r>
    <x v="553"/>
    <x v="2"/>
    <x v="1"/>
    <x v="1"/>
    <x v="1"/>
    <x v="1"/>
    <n v="60.96"/>
    <n v="2"/>
    <n v="6.0960000000000001"/>
    <n v="128.01599999999999"/>
    <x v="6"/>
    <x v="217"/>
    <x v="2"/>
    <n v="121.92"/>
    <n v="4.7619047620000003"/>
    <n v="6.0960000000000001"/>
    <n v="4.9000000000000004"/>
  </r>
  <r>
    <x v="554"/>
    <x v="2"/>
    <x v="1"/>
    <x v="1"/>
    <x v="0"/>
    <x v="2"/>
    <n v="60.96"/>
    <n v="2"/>
    <n v="6.0960000000000001"/>
    <n v="128.01599999999999"/>
    <x v="6"/>
    <x v="217"/>
    <x v="2"/>
    <n v="121.92"/>
    <n v="4.7619047620000003"/>
    <n v="6.0960000000000001"/>
    <n v="4.9000000000000004"/>
  </r>
  <r>
    <x v="555"/>
    <x v="0"/>
    <x v="1"/>
    <x v="1"/>
    <x v="0"/>
    <x v="3"/>
    <n v="13.59"/>
    <n v="9"/>
    <n v="6.1154999999999999"/>
    <n v="128.4255"/>
    <x v="54"/>
    <x v="218"/>
    <x v="0"/>
    <n v="122.31"/>
    <n v="4.7619047620000003"/>
    <n v="6.1154999999999999"/>
    <n v="5.8"/>
  </r>
  <r>
    <x v="556"/>
    <x v="1"/>
    <x v="1"/>
    <x v="0"/>
    <x v="0"/>
    <x v="1"/>
    <n v="41.28"/>
    <n v="3"/>
    <n v="6.1920000000000002"/>
    <n v="130.03200000000001"/>
    <x v="39"/>
    <x v="219"/>
    <x v="0"/>
    <n v="123.84"/>
    <n v="4.7619047620000003"/>
    <n v="6.1920000000000002"/>
    <n v="8.5"/>
  </r>
  <r>
    <x v="557"/>
    <x v="2"/>
    <x v="1"/>
    <x v="1"/>
    <x v="0"/>
    <x v="0"/>
    <n v="24.77"/>
    <n v="5"/>
    <n v="6.1924999999999999"/>
    <n v="130.04249999999999"/>
    <x v="73"/>
    <x v="132"/>
    <x v="0"/>
    <n v="123.85"/>
    <n v="4.7619047620000003"/>
    <n v="6.1924999999999999"/>
    <n v="8.5"/>
  </r>
  <r>
    <x v="558"/>
    <x v="0"/>
    <x v="0"/>
    <x v="1"/>
    <x v="1"/>
    <x v="4"/>
    <n v="13.85"/>
    <n v="9"/>
    <n v="6.2324999999999999"/>
    <n v="130.88249999999999"/>
    <x v="4"/>
    <x v="120"/>
    <x v="1"/>
    <n v="124.65"/>
    <n v="4.7619047620000003"/>
    <n v="6.2324999999999999"/>
    <n v="6"/>
  </r>
  <r>
    <x v="559"/>
    <x v="0"/>
    <x v="0"/>
    <x v="1"/>
    <x v="0"/>
    <x v="1"/>
    <n v="15.62"/>
    <n v="8"/>
    <n v="6.2480000000000002"/>
    <n v="131.208"/>
    <x v="84"/>
    <x v="220"/>
    <x v="1"/>
    <n v="124.96"/>
    <n v="4.7619047620000003"/>
    <n v="6.2480000000000002"/>
    <n v="9.1"/>
  </r>
  <r>
    <x v="560"/>
    <x v="0"/>
    <x v="0"/>
    <x v="1"/>
    <x v="0"/>
    <x v="1"/>
    <n v="15.62"/>
    <n v="8"/>
    <n v="6.2480000000000002"/>
    <n v="131.208"/>
    <x v="84"/>
    <x v="220"/>
    <x v="1"/>
    <n v="124.96"/>
    <n v="4.7619047620000003"/>
    <n v="6.2480000000000002"/>
    <n v="9.1"/>
  </r>
  <r>
    <x v="561"/>
    <x v="0"/>
    <x v="1"/>
    <x v="0"/>
    <x v="1"/>
    <x v="4"/>
    <n v="62.82"/>
    <n v="2"/>
    <n v="6.282"/>
    <n v="131.922"/>
    <x v="77"/>
    <x v="135"/>
    <x v="0"/>
    <n v="125.64"/>
    <n v="4.7619047620000003"/>
    <n v="6.282"/>
    <n v="4.9000000000000004"/>
  </r>
  <r>
    <x v="562"/>
    <x v="0"/>
    <x v="0"/>
    <x v="1"/>
    <x v="0"/>
    <x v="4"/>
    <n v="62.87"/>
    <n v="2"/>
    <n v="6.2869999999999999"/>
    <n v="132.02699999999999"/>
    <x v="85"/>
    <x v="221"/>
    <x v="0"/>
    <n v="125.74"/>
    <n v="4.7619047620000003"/>
    <n v="6.2869999999999999"/>
    <n v="5"/>
  </r>
  <r>
    <x v="563"/>
    <x v="0"/>
    <x v="1"/>
    <x v="0"/>
    <x v="0"/>
    <x v="0"/>
    <n v="25.25"/>
    <n v="5"/>
    <n v="6.3125"/>
    <n v="132.5625"/>
    <x v="34"/>
    <x v="222"/>
    <x v="0"/>
    <n v="126.25"/>
    <n v="4.7619047620000003"/>
    <n v="6.3125"/>
    <n v="6.1"/>
  </r>
  <r>
    <x v="564"/>
    <x v="0"/>
    <x v="0"/>
    <x v="0"/>
    <x v="0"/>
    <x v="0"/>
    <n v="25.25"/>
    <n v="5"/>
    <n v="6.3125"/>
    <n v="132.5625"/>
    <x v="34"/>
    <x v="222"/>
    <x v="0"/>
    <n v="126.25"/>
    <n v="4.7619047620000003"/>
    <n v="6.3125"/>
    <n v="6.1"/>
  </r>
  <r>
    <x v="565"/>
    <x v="0"/>
    <x v="0"/>
    <x v="1"/>
    <x v="0"/>
    <x v="5"/>
    <n v="63.22"/>
    <n v="2"/>
    <n v="6.3220000000000001"/>
    <n v="132.762"/>
    <x v="85"/>
    <x v="19"/>
    <x v="0"/>
    <n v="126.44"/>
    <n v="4.7619047620000003"/>
    <n v="6.3220000000000001"/>
    <n v="8.5"/>
  </r>
  <r>
    <x v="566"/>
    <x v="0"/>
    <x v="0"/>
    <x v="1"/>
    <x v="1"/>
    <x v="5"/>
    <n v="63.22"/>
    <n v="2"/>
    <n v="6.3220000000000001"/>
    <n v="132.762"/>
    <x v="85"/>
    <x v="19"/>
    <x v="0"/>
    <n v="126.44"/>
    <n v="4.7619047620000003"/>
    <n v="6.3220000000000001"/>
    <n v="8.5"/>
  </r>
  <r>
    <x v="567"/>
    <x v="1"/>
    <x v="0"/>
    <x v="1"/>
    <x v="0"/>
    <x v="5"/>
    <n v="63.22"/>
    <n v="2"/>
    <n v="6.3220000000000001"/>
    <n v="132.762"/>
    <x v="85"/>
    <x v="19"/>
    <x v="1"/>
    <n v="126.44"/>
    <n v="4.7619047620000003"/>
    <n v="6.3220000000000001"/>
    <n v="8.5"/>
  </r>
  <r>
    <x v="568"/>
    <x v="0"/>
    <x v="1"/>
    <x v="1"/>
    <x v="0"/>
    <x v="3"/>
    <n v="31.75"/>
    <n v="4"/>
    <n v="6.35"/>
    <n v="133.35"/>
    <x v="13"/>
    <x v="69"/>
    <x v="0"/>
    <n v="127"/>
    <n v="4.7619047620000003"/>
    <n v="6.35"/>
    <n v="8.6"/>
  </r>
  <r>
    <x v="569"/>
    <x v="0"/>
    <x v="0"/>
    <x v="1"/>
    <x v="0"/>
    <x v="2"/>
    <n v="31.77"/>
    <n v="4"/>
    <n v="6.3540000000000001"/>
    <n v="133.434"/>
    <x v="9"/>
    <x v="73"/>
    <x v="0"/>
    <n v="127.08"/>
    <n v="4.7619047620000003"/>
    <n v="6.3540000000000001"/>
    <n v="6.2"/>
  </r>
  <r>
    <x v="570"/>
    <x v="0"/>
    <x v="0"/>
    <x v="1"/>
    <x v="0"/>
    <x v="2"/>
    <n v="31.77"/>
    <n v="4"/>
    <n v="6.3540000000000001"/>
    <n v="133.434"/>
    <x v="9"/>
    <x v="73"/>
    <x v="1"/>
    <n v="127.08"/>
    <n v="4.7619047620000003"/>
    <n v="6.3540000000000001"/>
    <n v="6.2"/>
  </r>
  <r>
    <x v="571"/>
    <x v="0"/>
    <x v="0"/>
    <x v="1"/>
    <x v="0"/>
    <x v="2"/>
    <n v="31.77"/>
    <n v="4"/>
    <n v="6.3540000000000001"/>
    <n v="133.434"/>
    <x v="9"/>
    <x v="73"/>
    <x v="0"/>
    <n v="127.08"/>
    <n v="4.7619047620000003"/>
    <n v="6.3540000000000001"/>
    <n v="6.2"/>
  </r>
  <r>
    <x v="572"/>
    <x v="2"/>
    <x v="1"/>
    <x v="1"/>
    <x v="0"/>
    <x v="2"/>
    <n v="18.22"/>
    <n v="7"/>
    <n v="6.3769999999999998"/>
    <n v="133.917"/>
    <x v="20"/>
    <x v="167"/>
    <x v="2"/>
    <n v="127.54"/>
    <n v="4.7619047620000003"/>
    <n v="6.3769999999999998"/>
    <n v="6.6"/>
  </r>
  <r>
    <x v="573"/>
    <x v="0"/>
    <x v="1"/>
    <x v="1"/>
    <x v="0"/>
    <x v="2"/>
    <n v="18.22"/>
    <n v="7"/>
    <n v="6.3769999999999998"/>
    <n v="133.917"/>
    <x v="20"/>
    <x v="167"/>
    <x v="2"/>
    <n v="127.54"/>
    <n v="4.7619047620000003"/>
    <n v="6.3769999999999998"/>
    <n v="6.6"/>
  </r>
  <r>
    <x v="574"/>
    <x v="0"/>
    <x v="1"/>
    <x v="1"/>
    <x v="0"/>
    <x v="2"/>
    <n v="18.22"/>
    <n v="7"/>
    <n v="6.3769999999999998"/>
    <n v="133.917"/>
    <x v="20"/>
    <x v="167"/>
    <x v="2"/>
    <n v="127.54"/>
    <n v="4.7619047620000003"/>
    <n v="6.3769999999999998"/>
    <n v="5.5"/>
  </r>
  <r>
    <x v="575"/>
    <x v="2"/>
    <x v="1"/>
    <x v="1"/>
    <x v="0"/>
    <x v="0"/>
    <n v="42.97"/>
    <n v="3"/>
    <n v="6.4455"/>
    <n v="135.35550000000001"/>
    <x v="52"/>
    <x v="223"/>
    <x v="0"/>
    <n v="128.91"/>
    <n v="4.7619047620000003"/>
    <n v="6.4455"/>
    <n v="9.3000000000000007"/>
  </r>
  <r>
    <x v="576"/>
    <x v="0"/>
    <x v="1"/>
    <x v="1"/>
    <x v="1"/>
    <x v="0"/>
    <n v="42.97"/>
    <n v="3"/>
    <n v="6.4455"/>
    <n v="135.35550000000001"/>
    <x v="52"/>
    <x v="223"/>
    <x v="0"/>
    <n v="128.91"/>
    <n v="4.7619047620000003"/>
    <n v="6.4455"/>
    <n v="9.3000000000000007"/>
  </r>
  <r>
    <x v="577"/>
    <x v="0"/>
    <x v="1"/>
    <x v="1"/>
    <x v="1"/>
    <x v="0"/>
    <n v="42.97"/>
    <n v="3"/>
    <n v="6.4455"/>
    <n v="135.35550000000001"/>
    <x v="52"/>
    <x v="223"/>
    <x v="0"/>
    <n v="128.91"/>
    <n v="4.7619047620000003"/>
    <n v="6.4455"/>
    <n v="9.3000000000000007"/>
  </r>
  <r>
    <x v="578"/>
    <x v="1"/>
    <x v="1"/>
    <x v="0"/>
    <x v="0"/>
    <x v="5"/>
    <n v="32.25"/>
    <n v="4"/>
    <n v="6.45"/>
    <n v="135.44999999999999"/>
    <x v="25"/>
    <x v="2"/>
    <x v="1"/>
    <n v="129"/>
    <n v="4.7619047620000003"/>
    <n v="6.45"/>
    <n v="6.5"/>
  </r>
  <r>
    <x v="579"/>
    <x v="1"/>
    <x v="2"/>
    <x v="0"/>
    <x v="0"/>
    <x v="5"/>
    <n v="32.25"/>
    <n v="4"/>
    <n v="6.45"/>
    <n v="135.44999999999999"/>
    <x v="25"/>
    <x v="2"/>
    <x v="1"/>
    <n v="129"/>
    <n v="4.7619047620000003"/>
    <n v="6.45"/>
    <n v="6.5"/>
  </r>
  <r>
    <x v="580"/>
    <x v="1"/>
    <x v="1"/>
    <x v="1"/>
    <x v="0"/>
    <x v="3"/>
    <n v="21.52"/>
    <n v="6"/>
    <n v="6.4560000000000004"/>
    <n v="135.57599999999999"/>
    <x v="77"/>
    <x v="224"/>
    <x v="2"/>
    <n v="129.12"/>
    <n v="4.7619047620000003"/>
    <n v="6.4560000000000004"/>
    <n v="9.4"/>
  </r>
  <r>
    <x v="581"/>
    <x v="0"/>
    <x v="1"/>
    <x v="0"/>
    <x v="1"/>
    <x v="0"/>
    <n v="64.83"/>
    <n v="2"/>
    <n v="6.4829999999999997"/>
    <n v="136.143"/>
    <x v="3"/>
    <x v="225"/>
    <x v="2"/>
    <n v="129.66"/>
    <n v="4.7619047620000003"/>
    <n v="6.4829999999999997"/>
    <n v="8"/>
  </r>
  <r>
    <x v="582"/>
    <x v="2"/>
    <x v="1"/>
    <x v="0"/>
    <x v="0"/>
    <x v="0"/>
    <n v="64.83"/>
    <n v="2"/>
    <n v="6.4829999999999997"/>
    <n v="136.143"/>
    <x v="3"/>
    <x v="225"/>
    <x v="2"/>
    <n v="129.66"/>
    <n v="4.7619047620000003"/>
    <n v="6.4829999999999997"/>
    <n v="8"/>
  </r>
  <r>
    <x v="583"/>
    <x v="2"/>
    <x v="1"/>
    <x v="0"/>
    <x v="0"/>
    <x v="1"/>
    <n v="32.619999999999997"/>
    <n v="4"/>
    <n v="6.524"/>
    <n v="137.00399999999999"/>
    <x v="38"/>
    <x v="226"/>
    <x v="0"/>
    <n v="130.47999999999999"/>
    <n v="4.7619047620000003"/>
    <n v="6.524"/>
    <n v="9"/>
  </r>
  <r>
    <x v="584"/>
    <x v="0"/>
    <x v="0"/>
    <x v="0"/>
    <x v="0"/>
    <x v="2"/>
    <n v="65.650000000000006"/>
    <n v="2"/>
    <n v="6.5650000000000004"/>
    <n v="137.86500000000001"/>
    <x v="77"/>
    <x v="49"/>
    <x v="0"/>
    <n v="131.30000000000001"/>
    <n v="4.7619047620000003"/>
    <n v="6.5650000000000004"/>
    <n v="6"/>
  </r>
  <r>
    <x v="585"/>
    <x v="0"/>
    <x v="1"/>
    <x v="0"/>
    <x v="0"/>
    <x v="2"/>
    <n v="65.650000000000006"/>
    <n v="2"/>
    <n v="6.5650000000000004"/>
    <n v="137.86500000000001"/>
    <x v="77"/>
    <x v="49"/>
    <x v="0"/>
    <n v="131.30000000000001"/>
    <n v="4.7619047620000003"/>
    <n v="6.5650000000000004"/>
    <n v="6"/>
  </r>
  <r>
    <x v="586"/>
    <x v="1"/>
    <x v="2"/>
    <x v="1"/>
    <x v="0"/>
    <x v="5"/>
    <n v="26.31"/>
    <n v="5"/>
    <n v="6.5774999999999997"/>
    <n v="138.1275"/>
    <x v="40"/>
    <x v="227"/>
    <x v="2"/>
    <n v="131.55000000000001"/>
    <n v="4.7619047620000003"/>
    <n v="6.5774999999999997"/>
    <n v="8.8000000000000007"/>
  </r>
  <r>
    <x v="587"/>
    <x v="1"/>
    <x v="1"/>
    <x v="1"/>
    <x v="0"/>
    <x v="2"/>
    <n v="26.31"/>
    <n v="5"/>
    <n v="6.5774999999999997"/>
    <n v="138.1275"/>
    <x v="40"/>
    <x v="227"/>
    <x v="2"/>
    <n v="131.55000000000001"/>
    <n v="4.7619047620000003"/>
    <n v="6.5774999999999997"/>
    <n v="8.8000000000000007"/>
  </r>
  <r>
    <x v="588"/>
    <x v="0"/>
    <x v="1"/>
    <x v="1"/>
    <x v="0"/>
    <x v="5"/>
    <n v="22.01"/>
    <n v="6"/>
    <n v="6.6029999999999998"/>
    <n v="138.66300000000001"/>
    <x v="44"/>
    <x v="11"/>
    <x v="0"/>
    <n v="132.06"/>
    <n v="4.7619047620000003"/>
    <n v="6.6029999999999998"/>
    <n v="7.6"/>
  </r>
  <r>
    <x v="589"/>
    <x v="2"/>
    <x v="1"/>
    <x v="1"/>
    <x v="0"/>
    <x v="2"/>
    <n v="22.01"/>
    <n v="6"/>
    <n v="6.6029999999999998"/>
    <n v="138.66300000000001"/>
    <x v="44"/>
    <x v="11"/>
    <x v="0"/>
    <n v="132.06"/>
    <n v="4.7619047620000003"/>
    <n v="6.6029999999999998"/>
    <n v="7.6"/>
  </r>
  <r>
    <x v="590"/>
    <x v="2"/>
    <x v="1"/>
    <x v="1"/>
    <x v="0"/>
    <x v="3"/>
    <n v="44.12"/>
    <n v="3"/>
    <n v="6.6180000000000003"/>
    <n v="138.97800000000001"/>
    <x v="50"/>
    <x v="203"/>
    <x v="2"/>
    <n v="132.36000000000001"/>
    <n v="4.7619047620000003"/>
    <n v="6.6180000000000003"/>
    <n v="7.9"/>
  </r>
  <r>
    <x v="591"/>
    <x v="0"/>
    <x v="0"/>
    <x v="1"/>
    <x v="0"/>
    <x v="5"/>
    <n v="22.21"/>
    <n v="6"/>
    <n v="6.6630000000000003"/>
    <n v="139.923"/>
    <x v="33"/>
    <x v="191"/>
    <x v="0"/>
    <n v="133.26"/>
    <n v="4.7619047620000003"/>
    <n v="6.6630000000000003"/>
    <n v="8.6"/>
  </r>
  <r>
    <x v="592"/>
    <x v="0"/>
    <x v="0"/>
    <x v="1"/>
    <x v="0"/>
    <x v="5"/>
    <n v="22.21"/>
    <n v="6"/>
    <n v="6.6630000000000003"/>
    <n v="139.923"/>
    <x v="33"/>
    <x v="191"/>
    <x v="0"/>
    <n v="133.26"/>
    <n v="4.7619047620000003"/>
    <n v="6.6630000000000003"/>
    <n v="8.6"/>
  </r>
  <r>
    <x v="593"/>
    <x v="0"/>
    <x v="0"/>
    <x v="1"/>
    <x v="0"/>
    <x v="5"/>
    <n v="22.21"/>
    <n v="6"/>
    <n v="6.6630000000000003"/>
    <n v="139.923"/>
    <x v="33"/>
    <x v="191"/>
    <x v="0"/>
    <n v="133.26"/>
    <n v="4.7619047620000003"/>
    <n v="6.6630000000000003"/>
    <n v="8.6"/>
  </r>
  <r>
    <x v="594"/>
    <x v="0"/>
    <x v="0"/>
    <x v="1"/>
    <x v="0"/>
    <x v="5"/>
    <n v="22.21"/>
    <n v="6"/>
    <n v="6.6630000000000003"/>
    <n v="139.923"/>
    <x v="33"/>
    <x v="191"/>
    <x v="0"/>
    <n v="133.26"/>
    <n v="4.7619047620000003"/>
    <n v="6.6630000000000003"/>
    <n v="8.6"/>
  </r>
  <r>
    <x v="595"/>
    <x v="0"/>
    <x v="2"/>
    <x v="1"/>
    <x v="1"/>
    <x v="0"/>
    <n v="19.100000000000001"/>
    <n v="7"/>
    <n v="6.6849999999999996"/>
    <n v="140.38499999999999"/>
    <x v="67"/>
    <x v="228"/>
    <x v="0"/>
    <n v="133.69999999999999"/>
    <n v="4.7619047620000003"/>
    <n v="6.6849999999999996"/>
    <n v="9.6999999999999993"/>
  </r>
  <r>
    <x v="596"/>
    <x v="1"/>
    <x v="2"/>
    <x v="1"/>
    <x v="0"/>
    <x v="0"/>
    <n v="19.100000000000001"/>
    <n v="7"/>
    <n v="6.6849999999999996"/>
    <n v="140.38499999999999"/>
    <x v="67"/>
    <x v="228"/>
    <x v="0"/>
    <n v="133.69999999999999"/>
    <n v="4.7619047620000003"/>
    <n v="6.6849999999999996"/>
    <n v="9.6999999999999993"/>
  </r>
  <r>
    <x v="597"/>
    <x v="1"/>
    <x v="2"/>
    <x v="1"/>
    <x v="1"/>
    <x v="0"/>
    <n v="19.100000000000001"/>
    <n v="7"/>
    <n v="6.6849999999999996"/>
    <n v="140.38499999999999"/>
    <x v="67"/>
    <x v="228"/>
    <x v="0"/>
    <n v="133.69999999999999"/>
    <n v="4.7619047620000003"/>
    <n v="6.6849999999999996"/>
    <n v="9.6999999999999993"/>
  </r>
  <r>
    <x v="598"/>
    <x v="1"/>
    <x v="2"/>
    <x v="1"/>
    <x v="0"/>
    <x v="0"/>
    <n v="19.100000000000001"/>
    <n v="7"/>
    <n v="6.6849999999999996"/>
    <n v="140.38499999999999"/>
    <x v="67"/>
    <x v="228"/>
    <x v="0"/>
    <n v="133.69999999999999"/>
    <n v="4.7619047620000003"/>
    <n v="6.6849999999999996"/>
    <n v="9.6999999999999993"/>
  </r>
  <r>
    <x v="599"/>
    <x v="1"/>
    <x v="1"/>
    <x v="1"/>
    <x v="0"/>
    <x v="0"/>
    <n v="44.65"/>
    <n v="3"/>
    <n v="6.6974999999999998"/>
    <n v="140.64750000000001"/>
    <x v="83"/>
    <x v="198"/>
    <x v="0"/>
    <n v="133.94999999999999"/>
    <n v="4.7619047620000003"/>
    <n v="6.6974999999999998"/>
    <n v="6.2"/>
  </r>
  <r>
    <x v="600"/>
    <x v="2"/>
    <x v="1"/>
    <x v="1"/>
    <x v="1"/>
    <x v="4"/>
    <n v="13.5"/>
    <n v="10"/>
    <n v="6.75"/>
    <n v="141.75"/>
    <x v="46"/>
    <x v="229"/>
    <x v="0"/>
    <n v="135"/>
    <n v="4.7619047620000003"/>
    <n v="6.75"/>
    <n v="4.8"/>
  </r>
  <r>
    <x v="601"/>
    <x v="0"/>
    <x v="1"/>
    <x v="1"/>
    <x v="0"/>
    <x v="4"/>
    <n v="13.5"/>
    <n v="10"/>
    <n v="6.75"/>
    <n v="141.75"/>
    <x v="46"/>
    <x v="229"/>
    <x v="0"/>
    <n v="135"/>
    <n v="4.7619047620000003"/>
    <n v="6.75"/>
    <n v="4.8"/>
  </r>
  <r>
    <x v="602"/>
    <x v="0"/>
    <x v="2"/>
    <x v="0"/>
    <x v="0"/>
    <x v="5"/>
    <n v="19.32"/>
    <n v="7"/>
    <n v="6.7619999999999996"/>
    <n v="142.00200000000001"/>
    <x v="48"/>
    <x v="230"/>
    <x v="0"/>
    <n v="135.24"/>
    <n v="4.7619047620000003"/>
    <n v="6.7619999999999996"/>
    <n v="6.9"/>
  </r>
  <r>
    <x v="603"/>
    <x v="1"/>
    <x v="2"/>
    <x v="0"/>
    <x v="0"/>
    <x v="5"/>
    <n v="19.32"/>
    <n v="7"/>
    <n v="6.7619999999999996"/>
    <n v="142.00200000000001"/>
    <x v="48"/>
    <x v="230"/>
    <x v="0"/>
    <n v="135.24"/>
    <n v="4.7619047620000003"/>
    <n v="6.7619999999999996"/>
    <n v="6.9"/>
  </r>
  <r>
    <x v="604"/>
    <x v="1"/>
    <x v="2"/>
    <x v="1"/>
    <x v="0"/>
    <x v="1"/>
    <n v="45.38"/>
    <n v="3"/>
    <n v="6.8070000000000004"/>
    <n v="142.947"/>
    <x v="58"/>
    <x v="231"/>
    <x v="2"/>
    <n v="136.13999999999999"/>
    <n v="4.7619047620000003"/>
    <n v="6.8070000000000004"/>
    <n v="7.2"/>
  </r>
  <r>
    <x v="605"/>
    <x v="0"/>
    <x v="2"/>
    <x v="1"/>
    <x v="0"/>
    <x v="1"/>
    <n v="45.38"/>
    <n v="3"/>
    <n v="6.8070000000000004"/>
    <n v="142.947"/>
    <x v="58"/>
    <x v="231"/>
    <x v="2"/>
    <n v="136.13999999999999"/>
    <n v="4.7619047620000003"/>
    <n v="6.8070000000000004"/>
    <n v="7.2"/>
  </r>
  <r>
    <x v="606"/>
    <x v="1"/>
    <x v="1"/>
    <x v="1"/>
    <x v="1"/>
    <x v="2"/>
    <n v="27.28"/>
    <n v="5"/>
    <n v="6.82"/>
    <n v="143.22"/>
    <x v="52"/>
    <x v="232"/>
    <x v="2"/>
    <n v="136.4"/>
    <n v="4.7619047620000003"/>
    <n v="6.82"/>
    <n v="8.6"/>
  </r>
  <r>
    <x v="607"/>
    <x v="1"/>
    <x v="1"/>
    <x v="1"/>
    <x v="0"/>
    <x v="2"/>
    <n v="27.28"/>
    <n v="5"/>
    <n v="6.82"/>
    <n v="143.22"/>
    <x v="52"/>
    <x v="232"/>
    <x v="2"/>
    <n v="136.4"/>
    <n v="4.7619047620000003"/>
    <n v="6.82"/>
    <n v="8.6"/>
  </r>
  <r>
    <x v="608"/>
    <x v="2"/>
    <x v="1"/>
    <x v="1"/>
    <x v="0"/>
    <x v="5"/>
    <n v="45.71"/>
    <n v="3"/>
    <n v="6.8564999999999996"/>
    <n v="143.98650000000001"/>
    <x v="39"/>
    <x v="233"/>
    <x v="2"/>
    <n v="137.13"/>
    <n v="4.7619047620000003"/>
    <n v="6.8564999999999996"/>
    <n v="7.7"/>
  </r>
  <r>
    <x v="609"/>
    <x v="0"/>
    <x v="1"/>
    <x v="1"/>
    <x v="1"/>
    <x v="5"/>
    <n v="45.71"/>
    <n v="3"/>
    <n v="6.8564999999999996"/>
    <n v="143.98650000000001"/>
    <x v="39"/>
    <x v="233"/>
    <x v="0"/>
    <n v="137.13"/>
    <n v="4.7619047620000003"/>
    <n v="6.8564999999999996"/>
    <n v="7.7"/>
  </r>
  <r>
    <x v="610"/>
    <x v="0"/>
    <x v="0"/>
    <x v="1"/>
    <x v="0"/>
    <x v="1"/>
    <n v="45.74"/>
    <n v="3"/>
    <n v="6.8609999999999998"/>
    <n v="144.08099999999999"/>
    <x v="20"/>
    <x v="86"/>
    <x v="0"/>
    <n v="137.22"/>
    <n v="4.7619047620000003"/>
    <n v="6.8609999999999998"/>
    <n v="6.5"/>
  </r>
  <r>
    <x v="611"/>
    <x v="0"/>
    <x v="0"/>
    <x v="1"/>
    <x v="0"/>
    <x v="1"/>
    <n v="45.74"/>
    <n v="3"/>
    <n v="6.8609999999999998"/>
    <n v="144.08099999999999"/>
    <x v="20"/>
    <x v="86"/>
    <x v="2"/>
    <n v="137.22"/>
    <n v="4.7619047620000003"/>
    <n v="6.8609999999999998"/>
    <n v="6.5"/>
  </r>
  <r>
    <x v="612"/>
    <x v="0"/>
    <x v="0"/>
    <x v="1"/>
    <x v="0"/>
    <x v="2"/>
    <n v="45.74"/>
    <n v="3"/>
    <n v="6.8609999999999998"/>
    <n v="144.08099999999999"/>
    <x v="20"/>
    <x v="86"/>
    <x v="0"/>
    <n v="137.22"/>
    <n v="4.7619047620000003"/>
    <n v="6.8609999999999998"/>
    <n v="6.5"/>
  </r>
  <r>
    <x v="613"/>
    <x v="2"/>
    <x v="1"/>
    <x v="1"/>
    <x v="0"/>
    <x v="0"/>
    <n v="23.01"/>
    <n v="6"/>
    <n v="6.9029999999999996"/>
    <n v="144.96299999999999"/>
    <x v="22"/>
    <x v="234"/>
    <x v="1"/>
    <n v="138.06"/>
    <n v="4.7619047620000003"/>
    <n v="6.9029999999999996"/>
    <n v="7.9"/>
  </r>
  <r>
    <x v="614"/>
    <x v="2"/>
    <x v="1"/>
    <x v="1"/>
    <x v="0"/>
    <x v="0"/>
    <n v="23.01"/>
    <n v="6"/>
    <n v="6.9029999999999996"/>
    <n v="144.96299999999999"/>
    <x v="22"/>
    <x v="234"/>
    <x v="0"/>
    <n v="138.06"/>
    <n v="4.7619047620000003"/>
    <n v="6.9029999999999996"/>
    <n v="7.9"/>
  </r>
  <r>
    <x v="615"/>
    <x v="0"/>
    <x v="1"/>
    <x v="1"/>
    <x v="0"/>
    <x v="1"/>
    <n v="69.08"/>
    <n v="2"/>
    <n v="6.9080000000000004"/>
    <n v="145.06800000000001"/>
    <x v="63"/>
    <x v="105"/>
    <x v="0"/>
    <n v="138.16"/>
    <n v="4.7619047620000003"/>
    <n v="6.9080000000000004"/>
    <n v="6.9"/>
  </r>
  <r>
    <x v="616"/>
    <x v="2"/>
    <x v="1"/>
    <x v="1"/>
    <x v="0"/>
    <x v="2"/>
    <n v="69.08"/>
    <n v="2"/>
    <n v="6.9080000000000004"/>
    <n v="145.06800000000001"/>
    <x v="63"/>
    <x v="105"/>
    <x v="2"/>
    <n v="138.16"/>
    <n v="4.7619047620000003"/>
    <n v="6.9080000000000004"/>
    <n v="6.9"/>
  </r>
  <r>
    <x v="617"/>
    <x v="1"/>
    <x v="1"/>
    <x v="1"/>
    <x v="0"/>
    <x v="2"/>
    <n v="69.08"/>
    <n v="2"/>
    <n v="6.9080000000000004"/>
    <n v="145.06800000000001"/>
    <x v="63"/>
    <x v="105"/>
    <x v="1"/>
    <n v="138.16"/>
    <n v="4.7619047620000003"/>
    <n v="6.9080000000000004"/>
    <n v="6.9"/>
  </r>
  <r>
    <x v="618"/>
    <x v="2"/>
    <x v="1"/>
    <x v="0"/>
    <x v="0"/>
    <x v="0"/>
    <n v="23.08"/>
    <n v="6"/>
    <n v="6.9240000000000004"/>
    <n v="145.404"/>
    <x v="61"/>
    <x v="66"/>
    <x v="1"/>
    <n v="138.47999999999999"/>
    <n v="4.7619047620000003"/>
    <n v="6.9240000000000004"/>
    <n v="4.9000000000000004"/>
  </r>
  <r>
    <x v="619"/>
    <x v="0"/>
    <x v="1"/>
    <x v="0"/>
    <x v="1"/>
    <x v="0"/>
    <n v="23.08"/>
    <n v="6"/>
    <n v="6.9240000000000004"/>
    <n v="145.404"/>
    <x v="61"/>
    <x v="66"/>
    <x v="1"/>
    <n v="138.47999999999999"/>
    <n v="4.7619047620000003"/>
    <n v="6.9240000000000004"/>
    <n v="4.9000000000000004"/>
  </r>
  <r>
    <x v="620"/>
    <x v="1"/>
    <x v="1"/>
    <x v="0"/>
    <x v="1"/>
    <x v="4"/>
    <n v="27.73"/>
    <n v="5"/>
    <n v="6.9325000000000001"/>
    <n v="145.58250000000001"/>
    <x v="39"/>
    <x v="235"/>
    <x v="0"/>
    <n v="138.65"/>
    <n v="4.7619047620000003"/>
    <n v="6.9325000000000001"/>
    <n v="4.2"/>
  </r>
  <r>
    <x v="621"/>
    <x v="1"/>
    <x v="1"/>
    <x v="0"/>
    <x v="1"/>
    <x v="4"/>
    <n v="27.73"/>
    <n v="5"/>
    <n v="6.9325000000000001"/>
    <n v="145.58250000000001"/>
    <x v="39"/>
    <x v="235"/>
    <x v="0"/>
    <n v="138.65"/>
    <n v="4.7619047620000003"/>
    <n v="6.9325000000000001"/>
    <n v="5.6"/>
  </r>
  <r>
    <x v="622"/>
    <x v="0"/>
    <x v="1"/>
    <x v="1"/>
    <x v="0"/>
    <x v="1"/>
    <n v="69.33"/>
    <n v="2"/>
    <n v="6.9329999999999998"/>
    <n v="145.59299999999999"/>
    <x v="28"/>
    <x v="236"/>
    <x v="1"/>
    <n v="138.66"/>
    <n v="4.7619047620000003"/>
    <n v="6.9329999999999998"/>
    <n v="9.6999999999999993"/>
  </r>
  <r>
    <x v="623"/>
    <x v="0"/>
    <x v="0"/>
    <x v="1"/>
    <x v="0"/>
    <x v="3"/>
    <n v="69.400000000000006"/>
    <n v="2"/>
    <n v="6.94"/>
    <n v="145.74"/>
    <x v="17"/>
    <x v="105"/>
    <x v="0"/>
    <n v="138.80000000000001"/>
    <n v="4.7619047620000003"/>
    <n v="6.94"/>
    <n v="9"/>
  </r>
  <r>
    <x v="624"/>
    <x v="0"/>
    <x v="0"/>
    <x v="1"/>
    <x v="0"/>
    <x v="3"/>
    <n v="69.400000000000006"/>
    <n v="2"/>
    <n v="6.94"/>
    <n v="145.74"/>
    <x v="17"/>
    <x v="105"/>
    <x v="0"/>
    <n v="138.80000000000001"/>
    <n v="4.7619047620000003"/>
    <n v="6.94"/>
    <n v="5.7"/>
  </r>
  <r>
    <x v="625"/>
    <x v="0"/>
    <x v="1"/>
    <x v="1"/>
    <x v="0"/>
    <x v="4"/>
    <n v="69.510000000000005"/>
    <n v="2"/>
    <n v="6.9509999999999996"/>
    <n v="145.971"/>
    <x v="47"/>
    <x v="237"/>
    <x v="1"/>
    <n v="139.02000000000001"/>
    <n v="4.7619047620000003"/>
    <n v="6.9509999999999996"/>
    <n v="8.1"/>
  </r>
  <r>
    <x v="626"/>
    <x v="2"/>
    <x v="1"/>
    <x v="1"/>
    <x v="0"/>
    <x v="0"/>
    <n v="46.42"/>
    <n v="3"/>
    <n v="6.9630000000000001"/>
    <n v="146.22300000000001"/>
    <x v="72"/>
    <x v="87"/>
    <x v="2"/>
    <n v="139.26"/>
    <n v="4.7619047620000003"/>
    <n v="6.9630000000000001"/>
    <n v="4.4000000000000004"/>
  </r>
  <r>
    <x v="627"/>
    <x v="2"/>
    <x v="0"/>
    <x v="1"/>
    <x v="0"/>
    <x v="0"/>
    <n v="46.42"/>
    <n v="3"/>
    <n v="6.9630000000000001"/>
    <n v="146.22300000000001"/>
    <x v="72"/>
    <x v="87"/>
    <x v="2"/>
    <n v="139.26"/>
    <n v="4.7619047620000003"/>
    <n v="6.9630000000000001"/>
    <n v="5.8"/>
  </r>
  <r>
    <x v="628"/>
    <x v="2"/>
    <x v="1"/>
    <x v="1"/>
    <x v="0"/>
    <x v="0"/>
    <n v="34.840000000000003"/>
    <n v="4"/>
    <n v="6.968"/>
    <n v="146.328"/>
    <x v="64"/>
    <x v="238"/>
    <x v="0"/>
    <n v="139.36000000000001"/>
    <n v="4.7619047620000003"/>
    <n v="6.968"/>
    <n v="7.4"/>
  </r>
  <r>
    <x v="629"/>
    <x v="1"/>
    <x v="2"/>
    <x v="0"/>
    <x v="0"/>
    <x v="0"/>
    <n v="27.93"/>
    <n v="5"/>
    <n v="6.9824999999999999"/>
    <n v="146.63249999999999"/>
    <x v="38"/>
    <x v="239"/>
    <x v="0"/>
    <n v="139.65"/>
    <n v="4.7619047620000003"/>
    <n v="6.9824999999999999"/>
    <n v="5.9"/>
  </r>
  <r>
    <x v="630"/>
    <x v="0"/>
    <x v="2"/>
    <x v="0"/>
    <x v="1"/>
    <x v="0"/>
    <n v="27.93"/>
    <n v="5"/>
    <n v="6.9824999999999999"/>
    <n v="146.63249999999999"/>
    <x v="38"/>
    <x v="239"/>
    <x v="0"/>
    <n v="139.65"/>
    <n v="4.7619047620000003"/>
    <n v="6.9824999999999999"/>
    <n v="5.9"/>
  </r>
  <r>
    <x v="631"/>
    <x v="0"/>
    <x v="2"/>
    <x v="0"/>
    <x v="0"/>
    <x v="2"/>
    <n v="27.93"/>
    <n v="5"/>
    <n v="6.9824999999999999"/>
    <n v="146.63249999999999"/>
    <x v="38"/>
    <x v="239"/>
    <x v="0"/>
    <n v="139.65"/>
    <n v="4.7619047620000003"/>
    <n v="6.9824999999999999"/>
    <n v="5.9"/>
  </r>
  <r>
    <x v="632"/>
    <x v="1"/>
    <x v="1"/>
    <x v="1"/>
    <x v="1"/>
    <x v="4"/>
    <n v="15.55"/>
    <n v="9"/>
    <n v="6.9974999999999996"/>
    <n v="146.94749999999999"/>
    <x v="33"/>
    <x v="240"/>
    <x v="0"/>
    <n v="139.94999999999999"/>
    <n v="4.7619047620000003"/>
    <n v="6.9974999999999996"/>
    <n v="5"/>
  </r>
  <r>
    <x v="633"/>
    <x v="0"/>
    <x v="1"/>
    <x v="1"/>
    <x v="0"/>
    <x v="4"/>
    <n v="15.55"/>
    <n v="9"/>
    <n v="6.9974999999999996"/>
    <n v="146.94749999999999"/>
    <x v="33"/>
    <x v="240"/>
    <x v="0"/>
    <n v="139.94999999999999"/>
    <n v="4.7619047620000003"/>
    <n v="6.9974999999999996"/>
    <n v="5"/>
  </r>
  <r>
    <x v="634"/>
    <x v="0"/>
    <x v="2"/>
    <x v="0"/>
    <x v="1"/>
    <x v="3"/>
    <n v="70.319999999999993"/>
    <n v="2"/>
    <n v="7.032"/>
    <n v="147.672"/>
    <x v="73"/>
    <x v="241"/>
    <x v="0"/>
    <n v="140.63999999999999"/>
    <n v="4.7619047620000003"/>
    <n v="7.032"/>
    <n v="9.6"/>
  </r>
  <r>
    <x v="635"/>
    <x v="0"/>
    <x v="2"/>
    <x v="0"/>
    <x v="1"/>
    <x v="2"/>
    <n v="70.319999999999993"/>
    <n v="2"/>
    <n v="7.032"/>
    <n v="147.672"/>
    <x v="73"/>
    <x v="241"/>
    <x v="0"/>
    <n v="140.63999999999999"/>
    <n v="4.7619047620000003"/>
    <n v="7.032"/>
    <n v="9.6"/>
  </r>
  <r>
    <x v="636"/>
    <x v="1"/>
    <x v="2"/>
    <x v="1"/>
    <x v="0"/>
    <x v="5"/>
    <n v="23.46"/>
    <n v="6"/>
    <n v="7.0380000000000003"/>
    <n v="147.798"/>
    <x v="75"/>
    <x v="242"/>
    <x v="1"/>
    <n v="140.76"/>
    <n v="4.7619047620000003"/>
    <n v="7.0380000000000003"/>
    <n v="6.4"/>
  </r>
  <r>
    <x v="637"/>
    <x v="0"/>
    <x v="2"/>
    <x v="1"/>
    <x v="1"/>
    <x v="5"/>
    <n v="23.46"/>
    <n v="6"/>
    <n v="7.0380000000000003"/>
    <n v="147.798"/>
    <x v="75"/>
    <x v="242"/>
    <x v="1"/>
    <n v="140.76"/>
    <n v="4.7619047620000003"/>
    <n v="7.0380000000000003"/>
    <n v="6.4"/>
  </r>
  <r>
    <x v="638"/>
    <x v="0"/>
    <x v="1"/>
    <x v="1"/>
    <x v="1"/>
    <x v="2"/>
    <n v="28.32"/>
    <n v="5"/>
    <n v="7.08"/>
    <n v="148.68"/>
    <x v="79"/>
    <x v="243"/>
    <x v="1"/>
    <n v="141.6"/>
    <n v="4.7619047620000003"/>
    <n v="7.08"/>
    <n v="6.2"/>
  </r>
  <r>
    <x v="639"/>
    <x v="0"/>
    <x v="1"/>
    <x v="1"/>
    <x v="0"/>
    <x v="3"/>
    <n v="35.47"/>
    <n v="4"/>
    <n v="7.0940000000000003"/>
    <n v="148.97399999999999"/>
    <x v="45"/>
    <x v="244"/>
    <x v="2"/>
    <n v="141.88"/>
    <n v="4.7619047620000003"/>
    <n v="7.0940000000000003"/>
    <n v="6.9"/>
  </r>
  <r>
    <x v="640"/>
    <x v="2"/>
    <x v="1"/>
    <x v="1"/>
    <x v="0"/>
    <x v="5"/>
    <n v="28.38"/>
    <n v="5"/>
    <n v="7.0949999999999998"/>
    <n v="148.995"/>
    <x v="37"/>
    <x v="245"/>
    <x v="0"/>
    <n v="141.9"/>
    <n v="4.7619047620000003"/>
    <n v="7.0949999999999998"/>
    <n v="9.4"/>
  </r>
  <r>
    <x v="641"/>
    <x v="2"/>
    <x v="1"/>
    <x v="1"/>
    <x v="0"/>
    <x v="2"/>
    <n v="28.38"/>
    <n v="5"/>
    <n v="7.0949999999999998"/>
    <n v="148.995"/>
    <x v="37"/>
    <x v="245"/>
    <x v="0"/>
    <n v="141.9"/>
    <n v="4.7619047620000003"/>
    <n v="7.0949999999999998"/>
    <n v="9.4"/>
  </r>
  <r>
    <x v="642"/>
    <x v="1"/>
    <x v="1"/>
    <x v="1"/>
    <x v="1"/>
    <x v="5"/>
    <n v="28.45"/>
    <n v="5"/>
    <n v="7.1124999999999998"/>
    <n v="149.36250000000001"/>
    <x v="78"/>
    <x v="182"/>
    <x v="2"/>
    <n v="142.25"/>
    <n v="4.7619047620000003"/>
    <n v="7.1124999999999998"/>
    <n v="9.1"/>
  </r>
  <r>
    <x v="643"/>
    <x v="1"/>
    <x v="2"/>
    <x v="0"/>
    <x v="0"/>
    <x v="5"/>
    <n v="28.45"/>
    <n v="5"/>
    <n v="7.1124999999999998"/>
    <n v="149.36250000000001"/>
    <x v="78"/>
    <x v="182"/>
    <x v="2"/>
    <n v="142.25"/>
    <n v="4.7619047620000003"/>
    <n v="7.1124999999999998"/>
    <n v="9.1"/>
  </r>
  <r>
    <x v="644"/>
    <x v="0"/>
    <x v="0"/>
    <x v="1"/>
    <x v="0"/>
    <x v="5"/>
    <n v="47.65"/>
    <n v="3"/>
    <n v="7.1475"/>
    <n v="150.0975"/>
    <x v="70"/>
    <x v="187"/>
    <x v="2"/>
    <n v="142.94999999999999"/>
    <n v="4.7619047620000003"/>
    <n v="7.1475"/>
    <n v="9.5"/>
  </r>
  <r>
    <x v="645"/>
    <x v="0"/>
    <x v="1"/>
    <x v="1"/>
    <x v="1"/>
    <x v="5"/>
    <n v="47.65"/>
    <n v="3"/>
    <n v="7.1475"/>
    <n v="150.0975"/>
    <x v="70"/>
    <x v="187"/>
    <x v="2"/>
    <n v="142.94999999999999"/>
    <n v="4.7619047620000003"/>
    <n v="7.1475"/>
    <n v="9.5"/>
  </r>
  <r>
    <x v="646"/>
    <x v="0"/>
    <x v="0"/>
    <x v="1"/>
    <x v="1"/>
    <x v="5"/>
    <n v="47.65"/>
    <n v="3"/>
    <n v="7.1475"/>
    <n v="150.0975"/>
    <x v="70"/>
    <x v="187"/>
    <x v="2"/>
    <n v="142.94999999999999"/>
    <n v="4.7619047620000003"/>
    <n v="7.1475"/>
    <n v="5.9"/>
  </r>
  <r>
    <x v="647"/>
    <x v="1"/>
    <x v="1"/>
    <x v="0"/>
    <x v="1"/>
    <x v="0"/>
    <n v="71.63"/>
    <n v="2"/>
    <n v="7.1630000000000003"/>
    <n v="150.423"/>
    <x v="41"/>
    <x v="246"/>
    <x v="0"/>
    <n v="143.26"/>
    <n v="4.7619047620000003"/>
    <n v="7.1630000000000003"/>
    <n v="8.8000000000000007"/>
  </r>
  <r>
    <x v="648"/>
    <x v="1"/>
    <x v="2"/>
    <x v="0"/>
    <x v="0"/>
    <x v="0"/>
    <n v="71.63"/>
    <n v="2"/>
    <n v="7.1630000000000003"/>
    <n v="150.423"/>
    <x v="41"/>
    <x v="246"/>
    <x v="1"/>
    <n v="143.26"/>
    <n v="4.7619047620000003"/>
    <n v="7.1630000000000003"/>
    <n v="8.8000000000000007"/>
  </r>
  <r>
    <x v="649"/>
    <x v="0"/>
    <x v="1"/>
    <x v="0"/>
    <x v="1"/>
    <x v="2"/>
    <n v="71.63"/>
    <n v="2"/>
    <n v="7.1630000000000003"/>
    <n v="150.423"/>
    <x v="41"/>
    <x v="246"/>
    <x v="0"/>
    <n v="143.26"/>
    <n v="4.7619047620000003"/>
    <n v="7.1630000000000003"/>
    <n v="8.8000000000000007"/>
  </r>
  <r>
    <x v="650"/>
    <x v="0"/>
    <x v="0"/>
    <x v="1"/>
    <x v="0"/>
    <x v="0"/>
    <n v="14.36"/>
    <n v="10"/>
    <n v="7.18"/>
    <n v="150.78"/>
    <x v="17"/>
    <x v="247"/>
    <x v="0"/>
    <n v="143.6"/>
    <n v="4.7619047620000003"/>
    <n v="7.18"/>
    <n v="5.4"/>
  </r>
  <r>
    <x v="651"/>
    <x v="0"/>
    <x v="1"/>
    <x v="1"/>
    <x v="1"/>
    <x v="0"/>
    <n v="14.36"/>
    <n v="10"/>
    <n v="7.18"/>
    <n v="150.78"/>
    <x v="17"/>
    <x v="247"/>
    <x v="0"/>
    <n v="143.6"/>
    <n v="4.7619047620000003"/>
    <n v="7.18"/>
    <n v="5.4"/>
  </r>
  <r>
    <x v="652"/>
    <x v="0"/>
    <x v="1"/>
    <x v="1"/>
    <x v="1"/>
    <x v="0"/>
    <n v="14.36"/>
    <n v="10"/>
    <n v="7.18"/>
    <n v="150.78"/>
    <x v="17"/>
    <x v="247"/>
    <x v="0"/>
    <n v="143.6"/>
    <n v="4.7619047620000003"/>
    <n v="7.18"/>
    <n v="6"/>
  </r>
  <r>
    <x v="653"/>
    <x v="0"/>
    <x v="1"/>
    <x v="0"/>
    <x v="1"/>
    <x v="1"/>
    <n v="72.040000000000006"/>
    <n v="2"/>
    <n v="7.2039999999999997"/>
    <n v="151.28399999999999"/>
    <x v="4"/>
    <x v="248"/>
    <x v="0"/>
    <n v="144.08000000000001"/>
    <n v="4.7619047620000003"/>
    <n v="7.2039999999999997"/>
    <n v="9.5"/>
  </r>
  <r>
    <x v="654"/>
    <x v="2"/>
    <x v="1"/>
    <x v="0"/>
    <x v="0"/>
    <x v="1"/>
    <n v="72.040000000000006"/>
    <n v="2"/>
    <n v="7.2039999999999997"/>
    <n v="151.28399999999999"/>
    <x v="4"/>
    <x v="248"/>
    <x v="0"/>
    <n v="144.08000000000001"/>
    <n v="4.7619047620000003"/>
    <n v="7.2039999999999997"/>
    <n v="9.5"/>
  </r>
  <r>
    <x v="655"/>
    <x v="2"/>
    <x v="1"/>
    <x v="1"/>
    <x v="0"/>
    <x v="5"/>
    <n v="48.09"/>
    <n v="3"/>
    <n v="7.2134999999999998"/>
    <n v="151.48349999999999"/>
    <x v="64"/>
    <x v="190"/>
    <x v="0"/>
    <n v="144.27000000000001"/>
    <n v="4.7619047620000003"/>
    <n v="7.2134999999999998"/>
    <n v="7.8"/>
  </r>
  <r>
    <x v="656"/>
    <x v="2"/>
    <x v="1"/>
    <x v="0"/>
    <x v="0"/>
    <x v="5"/>
    <n v="48.09"/>
    <n v="3"/>
    <n v="7.2134999999999998"/>
    <n v="151.48349999999999"/>
    <x v="64"/>
    <x v="190"/>
    <x v="2"/>
    <n v="144.27000000000001"/>
    <n v="4.7619047620000003"/>
    <n v="7.2134999999999998"/>
    <n v="7.8"/>
  </r>
  <r>
    <x v="657"/>
    <x v="0"/>
    <x v="1"/>
    <x v="1"/>
    <x v="0"/>
    <x v="2"/>
    <n v="48.09"/>
    <n v="3"/>
    <n v="7.2134999999999998"/>
    <n v="151.48349999999999"/>
    <x v="64"/>
    <x v="190"/>
    <x v="0"/>
    <n v="144.27000000000001"/>
    <n v="4.7619047620000003"/>
    <n v="7.2134999999999998"/>
    <n v="7.8"/>
  </r>
  <r>
    <x v="658"/>
    <x v="2"/>
    <x v="1"/>
    <x v="1"/>
    <x v="1"/>
    <x v="2"/>
    <n v="28.86"/>
    <n v="5"/>
    <n v="7.2149999999999999"/>
    <n v="151.51499999999999"/>
    <x v="81"/>
    <x v="118"/>
    <x v="2"/>
    <n v="144.30000000000001"/>
    <n v="4.7619047620000003"/>
    <n v="7.2149999999999999"/>
    <n v="8"/>
  </r>
  <r>
    <x v="659"/>
    <x v="2"/>
    <x v="1"/>
    <x v="1"/>
    <x v="0"/>
    <x v="2"/>
    <n v="28.86"/>
    <n v="5"/>
    <n v="7.2149999999999999"/>
    <n v="151.51499999999999"/>
    <x v="81"/>
    <x v="118"/>
    <x v="2"/>
    <n v="144.30000000000001"/>
    <n v="4.7619047620000003"/>
    <n v="7.2149999999999999"/>
    <n v="8"/>
  </r>
  <r>
    <x v="660"/>
    <x v="0"/>
    <x v="1"/>
    <x v="1"/>
    <x v="0"/>
    <x v="2"/>
    <n v="72.39"/>
    <n v="2"/>
    <n v="7.2389999999999999"/>
    <n v="152.01900000000001"/>
    <x v="75"/>
    <x v="42"/>
    <x v="0"/>
    <n v="144.78"/>
    <n v="4.7619047620000003"/>
    <n v="7.2389999999999999"/>
    <n v="8.1"/>
  </r>
  <r>
    <x v="661"/>
    <x v="2"/>
    <x v="1"/>
    <x v="1"/>
    <x v="0"/>
    <x v="2"/>
    <n v="72.39"/>
    <n v="2"/>
    <n v="7.2389999999999999"/>
    <n v="152.01900000000001"/>
    <x v="75"/>
    <x v="42"/>
    <x v="2"/>
    <n v="144.78"/>
    <n v="4.7619047620000003"/>
    <n v="7.2389999999999999"/>
    <n v="8.1"/>
  </r>
  <r>
    <x v="662"/>
    <x v="0"/>
    <x v="1"/>
    <x v="1"/>
    <x v="0"/>
    <x v="2"/>
    <n v="72.39"/>
    <n v="2"/>
    <n v="7.2389999999999999"/>
    <n v="152.01900000000001"/>
    <x v="75"/>
    <x v="42"/>
    <x v="0"/>
    <n v="144.78"/>
    <n v="4.7619047620000003"/>
    <n v="7.2389999999999999"/>
    <n v="8.1"/>
  </r>
  <r>
    <x v="663"/>
    <x v="2"/>
    <x v="0"/>
    <x v="1"/>
    <x v="0"/>
    <x v="2"/>
    <n v="72.39"/>
    <n v="2"/>
    <n v="7.2389999999999999"/>
    <n v="152.01900000000001"/>
    <x v="75"/>
    <x v="42"/>
    <x v="2"/>
    <n v="144.78"/>
    <n v="4.7619047620000003"/>
    <n v="7.2389999999999999"/>
    <n v="6.1"/>
  </r>
  <r>
    <x v="664"/>
    <x v="1"/>
    <x v="1"/>
    <x v="1"/>
    <x v="0"/>
    <x v="5"/>
    <n v="36.36"/>
    <n v="4"/>
    <n v="7.2720000000000002"/>
    <n v="152.71199999999999"/>
    <x v="48"/>
    <x v="175"/>
    <x v="0"/>
    <n v="145.44"/>
    <n v="4.7619047620000003"/>
    <n v="7.2720000000000002"/>
    <n v="7.6"/>
  </r>
  <r>
    <x v="665"/>
    <x v="1"/>
    <x v="2"/>
    <x v="0"/>
    <x v="0"/>
    <x v="5"/>
    <n v="36.36"/>
    <n v="4"/>
    <n v="7.2720000000000002"/>
    <n v="152.71199999999999"/>
    <x v="48"/>
    <x v="175"/>
    <x v="0"/>
    <n v="145.44"/>
    <n v="4.7619047620000003"/>
    <n v="7.2720000000000002"/>
    <n v="7.6"/>
  </r>
  <r>
    <x v="666"/>
    <x v="1"/>
    <x v="1"/>
    <x v="1"/>
    <x v="0"/>
    <x v="2"/>
    <n v="36.36"/>
    <n v="4"/>
    <n v="7.2720000000000002"/>
    <n v="152.71199999999999"/>
    <x v="48"/>
    <x v="175"/>
    <x v="0"/>
    <n v="145.44"/>
    <n v="4.7619047620000003"/>
    <n v="7.2720000000000002"/>
    <n v="7.6"/>
  </r>
  <r>
    <x v="667"/>
    <x v="0"/>
    <x v="2"/>
    <x v="0"/>
    <x v="0"/>
    <x v="5"/>
    <n v="36.36"/>
    <n v="4"/>
    <n v="7.2720000000000002"/>
    <n v="152.71199999999999"/>
    <x v="48"/>
    <x v="175"/>
    <x v="0"/>
    <n v="145.44"/>
    <n v="4.7619047620000003"/>
    <n v="7.2720000000000002"/>
    <n v="7.6"/>
  </r>
  <r>
    <x v="668"/>
    <x v="0"/>
    <x v="1"/>
    <x v="0"/>
    <x v="1"/>
    <x v="0"/>
    <n v="48.5"/>
    <n v="3"/>
    <n v="7.2750000000000004"/>
    <n v="152.77500000000001"/>
    <x v="3"/>
    <x v="120"/>
    <x v="0"/>
    <n v="145.5"/>
    <n v="4.7619047620000003"/>
    <n v="7.2750000000000004"/>
    <n v="6.7"/>
  </r>
  <r>
    <x v="669"/>
    <x v="2"/>
    <x v="1"/>
    <x v="0"/>
    <x v="0"/>
    <x v="0"/>
    <n v="48.5"/>
    <n v="3"/>
    <n v="7.2750000000000004"/>
    <n v="152.77500000000001"/>
    <x v="3"/>
    <x v="120"/>
    <x v="0"/>
    <n v="145.5"/>
    <n v="4.7619047620000003"/>
    <n v="7.2750000000000004"/>
    <n v="6.7"/>
  </r>
  <r>
    <x v="670"/>
    <x v="0"/>
    <x v="1"/>
    <x v="0"/>
    <x v="0"/>
    <x v="0"/>
    <n v="48.5"/>
    <n v="3"/>
    <n v="7.2750000000000004"/>
    <n v="152.77500000000001"/>
    <x v="3"/>
    <x v="120"/>
    <x v="0"/>
    <n v="145.5"/>
    <n v="4.7619047620000003"/>
    <n v="7.2750000000000004"/>
    <n v="6.7"/>
  </r>
  <r>
    <x v="671"/>
    <x v="2"/>
    <x v="1"/>
    <x v="0"/>
    <x v="1"/>
    <x v="2"/>
    <n v="48.52"/>
    <n v="3"/>
    <n v="7.2779999999999996"/>
    <n v="152.83799999999999"/>
    <x v="53"/>
    <x v="249"/>
    <x v="1"/>
    <n v="145.56"/>
    <n v="4.7619047620000003"/>
    <n v="7.2779999999999996"/>
    <n v="4"/>
  </r>
  <r>
    <x v="672"/>
    <x v="2"/>
    <x v="1"/>
    <x v="0"/>
    <x v="0"/>
    <x v="2"/>
    <n v="48.52"/>
    <n v="3"/>
    <n v="7.2779999999999996"/>
    <n v="152.83799999999999"/>
    <x v="53"/>
    <x v="249"/>
    <x v="1"/>
    <n v="145.56"/>
    <n v="4.7619047620000003"/>
    <n v="7.2779999999999996"/>
    <n v="4"/>
  </r>
  <r>
    <x v="673"/>
    <x v="0"/>
    <x v="0"/>
    <x v="0"/>
    <x v="0"/>
    <x v="0"/>
    <n v="72.88"/>
    <n v="2"/>
    <n v="7.2880000000000003"/>
    <n v="153.048"/>
    <x v="57"/>
    <x v="143"/>
    <x v="0"/>
    <n v="145.76"/>
    <n v="4.7619047620000003"/>
    <n v="7.2880000000000003"/>
    <n v="6.1"/>
  </r>
  <r>
    <x v="674"/>
    <x v="0"/>
    <x v="0"/>
    <x v="0"/>
    <x v="0"/>
    <x v="0"/>
    <n v="72.88"/>
    <n v="2"/>
    <n v="7.2880000000000003"/>
    <n v="153.048"/>
    <x v="57"/>
    <x v="143"/>
    <x v="0"/>
    <n v="145.76"/>
    <n v="4.7619047620000003"/>
    <n v="7.2880000000000003"/>
    <n v="6.1"/>
  </r>
  <r>
    <x v="675"/>
    <x v="0"/>
    <x v="0"/>
    <x v="0"/>
    <x v="0"/>
    <x v="0"/>
    <n v="72.88"/>
    <n v="2"/>
    <n v="7.2880000000000003"/>
    <n v="153.048"/>
    <x v="57"/>
    <x v="143"/>
    <x v="0"/>
    <n v="145.76"/>
    <n v="4.7619047620000003"/>
    <n v="7.2880000000000003"/>
    <n v="6.2"/>
  </r>
  <r>
    <x v="676"/>
    <x v="0"/>
    <x v="0"/>
    <x v="1"/>
    <x v="1"/>
    <x v="2"/>
    <n v="16.309999999999999"/>
    <n v="9"/>
    <n v="7.3395000000000001"/>
    <n v="154.12950000000001"/>
    <x v="39"/>
    <x v="232"/>
    <x v="1"/>
    <n v="146.79"/>
    <n v="4.7619047620000003"/>
    <n v="7.3395000000000001"/>
    <n v="8.4"/>
  </r>
  <r>
    <x v="677"/>
    <x v="0"/>
    <x v="0"/>
    <x v="1"/>
    <x v="1"/>
    <x v="2"/>
    <n v="16.309999999999999"/>
    <n v="9"/>
    <n v="7.3395000000000001"/>
    <n v="154.12950000000001"/>
    <x v="39"/>
    <x v="232"/>
    <x v="1"/>
    <n v="146.79"/>
    <n v="4.7619047620000003"/>
    <n v="7.3395000000000001"/>
    <n v="8.4"/>
  </r>
  <r>
    <x v="678"/>
    <x v="2"/>
    <x v="1"/>
    <x v="1"/>
    <x v="0"/>
    <x v="1"/>
    <n v="73.52"/>
    <n v="2"/>
    <n v="7.3520000000000003"/>
    <n v="154.392"/>
    <x v="67"/>
    <x v="169"/>
    <x v="0"/>
    <n v="147.04"/>
    <n v="4.7619047620000003"/>
    <n v="7.3520000000000003"/>
    <n v="4.5999999999999996"/>
  </r>
  <r>
    <x v="679"/>
    <x v="0"/>
    <x v="1"/>
    <x v="1"/>
    <x v="0"/>
    <x v="1"/>
    <n v="73.52"/>
    <n v="2"/>
    <n v="7.3520000000000003"/>
    <n v="154.392"/>
    <x v="67"/>
    <x v="169"/>
    <x v="0"/>
    <n v="147.04"/>
    <n v="4.7619047620000003"/>
    <n v="7.3520000000000003"/>
    <n v="4.5999999999999996"/>
  </r>
  <r>
    <x v="680"/>
    <x v="2"/>
    <x v="1"/>
    <x v="0"/>
    <x v="0"/>
    <x v="1"/>
    <n v="29.56"/>
    <n v="5"/>
    <n v="7.39"/>
    <n v="155.19"/>
    <x v="25"/>
    <x v="250"/>
    <x v="0"/>
    <n v="147.80000000000001"/>
    <n v="4.7619047620000003"/>
    <n v="7.39"/>
    <n v="6.9"/>
  </r>
  <r>
    <x v="681"/>
    <x v="0"/>
    <x v="1"/>
    <x v="0"/>
    <x v="1"/>
    <x v="1"/>
    <n v="29.56"/>
    <n v="5"/>
    <n v="7.39"/>
    <n v="155.19"/>
    <x v="25"/>
    <x v="250"/>
    <x v="0"/>
    <n v="147.80000000000001"/>
    <n v="4.7619047620000003"/>
    <n v="7.39"/>
    <n v="6.9"/>
  </r>
  <r>
    <x v="682"/>
    <x v="0"/>
    <x v="0"/>
    <x v="0"/>
    <x v="0"/>
    <x v="5"/>
    <n v="37.06"/>
    <n v="4"/>
    <n v="7.4119999999999999"/>
    <n v="155.65199999999999"/>
    <x v="63"/>
    <x v="251"/>
    <x v="0"/>
    <n v="148.24"/>
    <n v="4.7619047620000003"/>
    <n v="7.4119999999999999"/>
    <n v="9.6999999999999993"/>
  </r>
  <r>
    <x v="683"/>
    <x v="0"/>
    <x v="0"/>
    <x v="0"/>
    <x v="0"/>
    <x v="5"/>
    <n v="37.06"/>
    <n v="4"/>
    <n v="7.4119999999999999"/>
    <n v="155.65199999999999"/>
    <x v="63"/>
    <x v="251"/>
    <x v="1"/>
    <n v="148.24"/>
    <n v="4.7619047620000003"/>
    <n v="7.4119999999999999"/>
    <n v="9.6999999999999993"/>
  </r>
  <r>
    <x v="684"/>
    <x v="0"/>
    <x v="0"/>
    <x v="0"/>
    <x v="0"/>
    <x v="2"/>
    <n v="37.06"/>
    <n v="4"/>
    <n v="7.4119999999999999"/>
    <n v="155.65199999999999"/>
    <x v="63"/>
    <x v="251"/>
    <x v="0"/>
    <n v="148.24"/>
    <n v="4.7619047620000003"/>
    <n v="7.4119999999999999"/>
    <n v="9.6999999999999993"/>
  </r>
  <r>
    <x v="685"/>
    <x v="1"/>
    <x v="2"/>
    <x v="1"/>
    <x v="0"/>
    <x v="1"/>
    <n v="37.15"/>
    <n v="4"/>
    <n v="7.43"/>
    <n v="156.03"/>
    <x v="19"/>
    <x v="252"/>
    <x v="0"/>
    <n v="148.6"/>
    <n v="4.7619047620000003"/>
    <n v="7.43"/>
    <n v="8.3000000000000007"/>
  </r>
  <r>
    <x v="686"/>
    <x v="0"/>
    <x v="2"/>
    <x v="1"/>
    <x v="0"/>
    <x v="1"/>
    <n v="37.15"/>
    <n v="4"/>
    <n v="7.43"/>
    <n v="156.03"/>
    <x v="19"/>
    <x v="252"/>
    <x v="1"/>
    <n v="148.6"/>
    <n v="4.7619047620000003"/>
    <n v="7.43"/>
    <n v="8.3000000000000007"/>
  </r>
  <r>
    <x v="687"/>
    <x v="1"/>
    <x v="2"/>
    <x v="1"/>
    <x v="0"/>
    <x v="1"/>
    <n v="37.15"/>
    <n v="4"/>
    <n v="7.43"/>
    <n v="156.03"/>
    <x v="19"/>
    <x v="252"/>
    <x v="0"/>
    <n v="148.6"/>
    <n v="4.7619047620000003"/>
    <n v="7.43"/>
    <n v="8.3000000000000007"/>
  </r>
  <r>
    <x v="688"/>
    <x v="0"/>
    <x v="2"/>
    <x v="1"/>
    <x v="0"/>
    <x v="4"/>
    <n v="25.43"/>
    <n v="6"/>
    <n v="7.6289999999999996"/>
    <n v="160.209"/>
    <x v="41"/>
    <x v="253"/>
    <x v="0"/>
    <n v="152.58000000000001"/>
    <n v="4.7619047620000003"/>
    <n v="7.6289999999999996"/>
    <n v="7"/>
  </r>
  <r>
    <x v="689"/>
    <x v="1"/>
    <x v="2"/>
    <x v="1"/>
    <x v="0"/>
    <x v="2"/>
    <n v="25.43"/>
    <n v="6"/>
    <n v="7.6289999999999996"/>
    <n v="160.209"/>
    <x v="41"/>
    <x v="253"/>
    <x v="1"/>
    <n v="152.58000000000001"/>
    <n v="4.7619047620000003"/>
    <n v="7.6289999999999996"/>
    <n v="7"/>
  </r>
  <r>
    <x v="690"/>
    <x v="0"/>
    <x v="0"/>
    <x v="1"/>
    <x v="0"/>
    <x v="0"/>
    <n v="76.400000000000006"/>
    <n v="2"/>
    <n v="7.64"/>
    <n v="160.44"/>
    <x v="15"/>
    <x v="159"/>
    <x v="0"/>
    <n v="152.80000000000001"/>
    <n v="4.7619047620000003"/>
    <n v="7.64"/>
    <n v="6.5"/>
  </r>
  <r>
    <x v="691"/>
    <x v="0"/>
    <x v="0"/>
    <x v="1"/>
    <x v="0"/>
    <x v="0"/>
    <n v="76.400000000000006"/>
    <n v="2"/>
    <n v="7.64"/>
    <n v="160.44"/>
    <x v="15"/>
    <x v="159"/>
    <x v="0"/>
    <n v="152.80000000000001"/>
    <n v="4.7619047620000003"/>
    <n v="7.64"/>
    <n v="6.5"/>
  </r>
  <r>
    <x v="692"/>
    <x v="2"/>
    <x v="1"/>
    <x v="0"/>
    <x v="0"/>
    <x v="1"/>
    <n v="38.299999999999997"/>
    <n v="4"/>
    <n v="7.66"/>
    <n v="160.86000000000001"/>
    <x v="57"/>
    <x v="254"/>
    <x v="0"/>
    <n v="153.19999999999999"/>
    <n v="4.7619047620000003"/>
    <n v="7.66"/>
    <n v="5.7"/>
  </r>
  <r>
    <x v="693"/>
    <x v="2"/>
    <x v="0"/>
    <x v="0"/>
    <x v="0"/>
    <x v="1"/>
    <n v="38.299999999999997"/>
    <n v="4"/>
    <n v="7.66"/>
    <n v="160.86000000000001"/>
    <x v="57"/>
    <x v="254"/>
    <x v="0"/>
    <n v="153.19999999999999"/>
    <n v="4.7619047620000003"/>
    <n v="7.66"/>
    <n v="6.3"/>
  </r>
  <r>
    <x v="694"/>
    <x v="1"/>
    <x v="1"/>
    <x v="0"/>
    <x v="0"/>
    <x v="2"/>
    <n v="21.98"/>
    <n v="7"/>
    <n v="7.6929999999999996"/>
    <n v="161.553"/>
    <x v="56"/>
    <x v="255"/>
    <x v="1"/>
    <n v="153.86000000000001"/>
    <n v="4.7619047620000003"/>
    <n v="7.6929999999999996"/>
    <n v="5.0999999999999996"/>
  </r>
  <r>
    <x v="695"/>
    <x v="0"/>
    <x v="0"/>
    <x v="1"/>
    <x v="0"/>
    <x v="2"/>
    <n v="19.25"/>
    <n v="8"/>
    <n v="7.7"/>
    <n v="161.69999999999999"/>
    <x v="27"/>
    <x v="219"/>
    <x v="1"/>
    <n v="154"/>
    <n v="4.7619047620000003"/>
    <n v="7.7"/>
    <n v="6.6"/>
  </r>
  <r>
    <x v="696"/>
    <x v="0"/>
    <x v="0"/>
    <x v="1"/>
    <x v="0"/>
    <x v="2"/>
    <n v="19.25"/>
    <n v="8"/>
    <n v="7.7"/>
    <n v="161.69999999999999"/>
    <x v="27"/>
    <x v="219"/>
    <x v="1"/>
    <n v="154"/>
    <n v="4.7619047620000003"/>
    <n v="7.7"/>
    <n v="6.6"/>
  </r>
  <r>
    <x v="697"/>
    <x v="1"/>
    <x v="2"/>
    <x v="0"/>
    <x v="0"/>
    <x v="2"/>
    <n v="15.5"/>
    <n v="10"/>
    <n v="7.75"/>
    <n v="162.75"/>
    <x v="19"/>
    <x v="256"/>
    <x v="1"/>
    <n v="155"/>
    <n v="4.7619047620000003"/>
    <n v="7.75"/>
    <n v="8"/>
  </r>
  <r>
    <x v="698"/>
    <x v="0"/>
    <x v="1"/>
    <x v="0"/>
    <x v="0"/>
    <x v="3"/>
    <n v="38.81"/>
    <n v="4"/>
    <n v="7.7619999999999996"/>
    <n v="163.00200000000001"/>
    <x v="7"/>
    <x v="257"/>
    <x v="1"/>
    <n v="155.24"/>
    <n v="4.7619047620000003"/>
    <n v="7.7619999999999996"/>
    <n v="4.9000000000000004"/>
  </r>
  <r>
    <x v="699"/>
    <x v="1"/>
    <x v="1"/>
    <x v="0"/>
    <x v="0"/>
    <x v="3"/>
    <n v="25.91"/>
    <n v="6"/>
    <n v="7.7729999999999997"/>
    <n v="163.233"/>
    <x v="28"/>
    <x v="258"/>
    <x v="1"/>
    <n v="155.46"/>
    <n v="4.7619047620000003"/>
    <n v="7.7729999999999997"/>
    <n v="8.6999999999999993"/>
  </r>
  <r>
    <x v="700"/>
    <x v="1"/>
    <x v="1"/>
    <x v="1"/>
    <x v="0"/>
    <x v="1"/>
    <n v="51.94"/>
    <n v="3"/>
    <n v="7.7910000000000004"/>
    <n v="163.61099999999999"/>
    <x v="74"/>
    <x v="259"/>
    <x v="0"/>
    <n v="155.82"/>
    <n v="4.7619047620000003"/>
    <n v="7.7910000000000004"/>
    <n v="7.9"/>
  </r>
  <r>
    <x v="701"/>
    <x v="0"/>
    <x v="2"/>
    <x v="1"/>
    <x v="0"/>
    <x v="2"/>
    <n v="52.2"/>
    <n v="3"/>
    <n v="7.83"/>
    <n v="164.43"/>
    <x v="74"/>
    <x v="260"/>
    <x v="0"/>
    <n v="156.6"/>
    <n v="4.7619047620000003"/>
    <n v="7.83"/>
    <n v="9.5"/>
  </r>
  <r>
    <x v="702"/>
    <x v="1"/>
    <x v="2"/>
    <x v="1"/>
    <x v="0"/>
    <x v="2"/>
    <n v="52.2"/>
    <n v="3"/>
    <n v="7.83"/>
    <n v="164.43"/>
    <x v="74"/>
    <x v="260"/>
    <x v="0"/>
    <n v="156.6"/>
    <n v="4.7619047620000003"/>
    <n v="7.83"/>
    <n v="9.5"/>
  </r>
  <r>
    <x v="703"/>
    <x v="1"/>
    <x v="2"/>
    <x v="1"/>
    <x v="0"/>
    <x v="2"/>
    <n v="52.2"/>
    <n v="3"/>
    <n v="7.83"/>
    <n v="164.43"/>
    <x v="74"/>
    <x v="260"/>
    <x v="0"/>
    <n v="156.6"/>
    <n v="4.7619047620000003"/>
    <n v="7.83"/>
    <n v="9.5"/>
  </r>
  <r>
    <x v="704"/>
    <x v="0"/>
    <x v="1"/>
    <x v="1"/>
    <x v="0"/>
    <x v="1"/>
    <n v="39.21"/>
    <n v="4"/>
    <n v="7.8419999999999996"/>
    <n v="164.68199999999999"/>
    <x v="30"/>
    <x v="76"/>
    <x v="0"/>
    <n v="156.84"/>
    <n v="4.7619047620000003"/>
    <n v="7.8419999999999996"/>
    <n v="9"/>
  </r>
  <r>
    <x v="705"/>
    <x v="2"/>
    <x v="1"/>
    <x v="1"/>
    <x v="0"/>
    <x v="1"/>
    <n v="39.21"/>
    <n v="4"/>
    <n v="7.8419999999999996"/>
    <n v="164.68199999999999"/>
    <x v="30"/>
    <x v="76"/>
    <x v="0"/>
    <n v="156.84"/>
    <n v="4.7619047620000003"/>
    <n v="7.8419999999999996"/>
    <n v="9"/>
  </r>
  <r>
    <x v="706"/>
    <x v="1"/>
    <x v="1"/>
    <x v="1"/>
    <x v="0"/>
    <x v="2"/>
    <n v="39.21"/>
    <n v="4"/>
    <n v="7.8419999999999996"/>
    <n v="164.68199999999999"/>
    <x v="30"/>
    <x v="76"/>
    <x v="1"/>
    <n v="156.84"/>
    <n v="4.7619047620000003"/>
    <n v="7.8419999999999996"/>
    <n v="9"/>
  </r>
  <r>
    <x v="707"/>
    <x v="0"/>
    <x v="1"/>
    <x v="1"/>
    <x v="0"/>
    <x v="2"/>
    <n v="39.21"/>
    <n v="4"/>
    <n v="7.8419999999999996"/>
    <n v="164.68199999999999"/>
    <x v="30"/>
    <x v="76"/>
    <x v="0"/>
    <n v="156.84"/>
    <n v="4.7619047620000003"/>
    <n v="7.8419999999999996"/>
    <n v="9"/>
  </r>
  <r>
    <x v="708"/>
    <x v="0"/>
    <x v="2"/>
    <x v="1"/>
    <x v="1"/>
    <x v="2"/>
    <n v="52.34"/>
    <n v="3"/>
    <n v="7.851"/>
    <n v="164.87100000000001"/>
    <x v="82"/>
    <x v="261"/>
    <x v="0"/>
    <n v="157.02000000000001"/>
    <n v="4.7619047620000003"/>
    <n v="7.851"/>
    <n v="9.1999999999999993"/>
  </r>
  <r>
    <x v="709"/>
    <x v="1"/>
    <x v="2"/>
    <x v="1"/>
    <x v="1"/>
    <x v="2"/>
    <n v="52.34"/>
    <n v="3"/>
    <n v="7.851"/>
    <n v="164.87100000000001"/>
    <x v="82"/>
    <x v="261"/>
    <x v="0"/>
    <n v="157.02000000000001"/>
    <n v="4.7619047620000003"/>
    <n v="7.851"/>
    <n v="9.1999999999999993"/>
  </r>
  <r>
    <x v="710"/>
    <x v="1"/>
    <x v="2"/>
    <x v="1"/>
    <x v="1"/>
    <x v="2"/>
    <n v="52.34"/>
    <n v="3"/>
    <n v="7.851"/>
    <n v="164.87100000000001"/>
    <x v="82"/>
    <x v="261"/>
    <x v="1"/>
    <n v="157.02000000000001"/>
    <n v="4.7619047620000003"/>
    <n v="7.851"/>
    <n v="9.1999999999999993"/>
  </r>
  <r>
    <x v="711"/>
    <x v="0"/>
    <x v="1"/>
    <x v="1"/>
    <x v="0"/>
    <x v="1"/>
    <n v="52.42"/>
    <n v="3"/>
    <n v="7.8630000000000004"/>
    <n v="165.12299999999999"/>
    <x v="46"/>
    <x v="186"/>
    <x v="0"/>
    <n v="157.26"/>
    <n v="4.7619047620000003"/>
    <n v="7.8630000000000004"/>
    <n v="7.5"/>
  </r>
  <r>
    <x v="712"/>
    <x v="2"/>
    <x v="1"/>
    <x v="1"/>
    <x v="0"/>
    <x v="2"/>
    <n v="52.42"/>
    <n v="3"/>
    <n v="7.8630000000000004"/>
    <n v="165.12299999999999"/>
    <x v="46"/>
    <x v="186"/>
    <x v="1"/>
    <n v="157.26"/>
    <n v="4.7619047620000003"/>
    <n v="7.8630000000000004"/>
    <n v="7.5"/>
  </r>
  <r>
    <x v="713"/>
    <x v="0"/>
    <x v="0"/>
    <x v="1"/>
    <x v="0"/>
    <x v="1"/>
    <n v="52.42"/>
    <n v="3"/>
    <n v="7.8630000000000004"/>
    <n v="165.12299999999999"/>
    <x v="46"/>
    <x v="186"/>
    <x v="0"/>
    <n v="157.26"/>
    <n v="4.7619047620000003"/>
    <n v="7.8630000000000004"/>
    <n v="6.4"/>
  </r>
  <r>
    <x v="714"/>
    <x v="0"/>
    <x v="0"/>
    <x v="1"/>
    <x v="0"/>
    <x v="1"/>
    <n v="22.51"/>
    <n v="7"/>
    <n v="7.8784999999999998"/>
    <n v="165.4485"/>
    <x v="25"/>
    <x v="172"/>
    <x v="2"/>
    <n v="157.57"/>
    <n v="4.7619047620000003"/>
    <n v="7.8784999999999998"/>
    <n v="4.8"/>
  </r>
  <r>
    <x v="715"/>
    <x v="0"/>
    <x v="1"/>
    <x v="0"/>
    <x v="1"/>
    <x v="2"/>
    <n v="78.88"/>
    <n v="2"/>
    <n v="7.8879999999999999"/>
    <n v="165.648"/>
    <x v="1"/>
    <x v="262"/>
    <x v="0"/>
    <n v="157.76"/>
    <n v="4.7619047620000003"/>
    <n v="7.8879999999999999"/>
    <n v="9.1"/>
  </r>
  <r>
    <x v="716"/>
    <x v="2"/>
    <x v="1"/>
    <x v="0"/>
    <x v="1"/>
    <x v="2"/>
    <n v="78.88"/>
    <n v="2"/>
    <n v="7.8879999999999999"/>
    <n v="165.648"/>
    <x v="1"/>
    <x v="262"/>
    <x v="0"/>
    <n v="157.76"/>
    <n v="4.7619047620000003"/>
    <n v="7.8879999999999999"/>
    <n v="9.1"/>
  </r>
  <r>
    <x v="717"/>
    <x v="2"/>
    <x v="1"/>
    <x v="0"/>
    <x v="1"/>
    <x v="2"/>
    <n v="78.88"/>
    <n v="2"/>
    <n v="7.8879999999999999"/>
    <n v="165.648"/>
    <x v="1"/>
    <x v="262"/>
    <x v="0"/>
    <n v="157.76"/>
    <n v="4.7619047620000003"/>
    <n v="7.8879999999999999"/>
    <n v="9.1"/>
  </r>
  <r>
    <x v="718"/>
    <x v="0"/>
    <x v="1"/>
    <x v="1"/>
    <x v="1"/>
    <x v="2"/>
    <n v="15.8"/>
    <n v="10"/>
    <n v="7.9"/>
    <n v="165.9"/>
    <x v="62"/>
    <x v="215"/>
    <x v="0"/>
    <n v="158"/>
    <n v="4.7619047620000003"/>
    <n v="7.9"/>
    <n v="7.8"/>
  </r>
  <r>
    <x v="719"/>
    <x v="1"/>
    <x v="2"/>
    <x v="0"/>
    <x v="0"/>
    <x v="0"/>
    <n v="15.81"/>
    <n v="10"/>
    <n v="7.9050000000000002"/>
    <n v="166.005"/>
    <x v="37"/>
    <x v="263"/>
    <x v="2"/>
    <n v="158.1"/>
    <n v="4.7619047620000003"/>
    <n v="7.9050000000000002"/>
    <n v="8.6"/>
  </r>
  <r>
    <x v="720"/>
    <x v="1"/>
    <x v="2"/>
    <x v="1"/>
    <x v="0"/>
    <x v="2"/>
    <n v="52.75"/>
    <n v="3"/>
    <n v="7.9124999999999996"/>
    <n v="166.16249999999999"/>
    <x v="19"/>
    <x v="258"/>
    <x v="1"/>
    <n v="158.25"/>
    <n v="4.7619047620000003"/>
    <n v="7.9124999999999996"/>
    <n v="9.3000000000000007"/>
  </r>
  <r>
    <x v="721"/>
    <x v="1"/>
    <x v="1"/>
    <x v="1"/>
    <x v="0"/>
    <x v="2"/>
    <n v="52.75"/>
    <n v="3"/>
    <n v="7.9124999999999996"/>
    <n v="166.16249999999999"/>
    <x v="19"/>
    <x v="258"/>
    <x v="1"/>
    <n v="158.25"/>
    <n v="4.7619047620000003"/>
    <n v="7.9124999999999996"/>
    <n v="9.3000000000000007"/>
  </r>
  <r>
    <x v="722"/>
    <x v="2"/>
    <x v="1"/>
    <x v="1"/>
    <x v="0"/>
    <x v="2"/>
    <n v="19.79"/>
    <n v="8"/>
    <n v="7.9160000000000004"/>
    <n v="166.23599999999999"/>
    <x v="40"/>
    <x v="264"/>
    <x v="0"/>
    <n v="158.32"/>
    <n v="4.7619047620000003"/>
    <n v="7.9160000000000004"/>
    <n v="8.6999999999999993"/>
  </r>
  <r>
    <x v="723"/>
    <x v="1"/>
    <x v="1"/>
    <x v="1"/>
    <x v="0"/>
    <x v="2"/>
    <n v="19.79"/>
    <n v="8"/>
    <n v="7.9160000000000004"/>
    <n v="166.23599999999999"/>
    <x v="40"/>
    <x v="264"/>
    <x v="1"/>
    <n v="158.32"/>
    <n v="4.7619047620000003"/>
    <n v="7.9160000000000004"/>
    <n v="8.6999999999999993"/>
  </r>
  <r>
    <x v="724"/>
    <x v="0"/>
    <x v="1"/>
    <x v="1"/>
    <x v="0"/>
    <x v="2"/>
    <n v="19.79"/>
    <n v="8"/>
    <n v="7.9160000000000004"/>
    <n v="166.23599999999999"/>
    <x v="40"/>
    <x v="264"/>
    <x v="0"/>
    <n v="158.32"/>
    <n v="4.7619047620000003"/>
    <n v="7.9160000000000004"/>
    <n v="8.6999999999999993"/>
  </r>
  <r>
    <x v="725"/>
    <x v="1"/>
    <x v="1"/>
    <x v="0"/>
    <x v="0"/>
    <x v="2"/>
    <n v="15.87"/>
    <n v="10"/>
    <n v="7.9349999999999996"/>
    <n v="166.63499999999999"/>
    <x v="57"/>
    <x v="265"/>
    <x v="0"/>
    <n v="158.69999999999999"/>
    <n v="4.7619047620000003"/>
    <n v="7.9349999999999996"/>
    <n v="5.8"/>
  </r>
  <r>
    <x v="726"/>
    <x v="1"/>
    <x v="1"/>
    <x v="0"/>
    <x v="1"/>
    <x v="2"/>
    <n v="79.540000000000006"/>
    <n v="2"/>
    <n v="7.9539999999999997"/>
    <n v="167.03399999999999"/>
    <x v="82"/>
    <x v="266"/>
    <x v="0"/>
    <n v="159.08000000000001"/>
    <n v="4.7619047620000003"/>
    <n v="7.9539999999999997"/>
    <n v="6.2"/>
  </r>
  <r>
    <x v="727"/>
    <x v="1"/>
    <x v="2"/>
    <x v="0"/>
    <x v="0"/>
    <x v="2"/>
    <n v="79.540000000000006"/>
    <n v="2"/>
    <n v="7.9539999999999997"/>
    <n v="167.03399999999999"/>
    <x v="82"/>
    <x v="266"/>
    <x v="1"/>
    <n v="159.08000000000001"/>
    <n v="4.7619047620000003"/>
    <n v="7.9539999999999997"/>
    <n v="6.2"/>
  </r>
  <r>
    <x v="728"/>
    <x v="1"/>
    <x v="0"/>
    <x v="0"/>
    <x v="0"/>
    <x v="2"/>
    <n v="79.540000000000006"/>
    <n v="2"/>
    <n v="7.9539999999999997"/>
    <n v="167.03399999999999"/>
    <x v="82"/>
    <x v="266"/>
    <x v="1"/>
    <n v="159.08000000000001"/>
    <n v="4.7619047620000003"/>
    <n v="7.9539999999999997"/>
    <n v="6.5"/>
  </r>
  <r>
    <x v="729"/>
    <x v="2"/>
    <x v="1"/>
    <x v="0"/>
    <x v="0"/>
    <x v="2"/>
    <n v="26.6"/>
    <n v="6"/>
    <n v="7.98"/>
    <n v="167.58"/>
    <x v="55"/>
    <x v="35"/>
    <x v="0"/>
    <n v="159.6"/>
    <n v="4.7619047620000003"/>
    <n v="7.98"/>
    <n v="4.9000000000000004"/>
  </r>
  <r>
    <x v="730"/>
    <x v="2"/>
    <x v="1"/>
    <x v="0"/>
    <x v="0"/>
    <x v="2"/>
    <n v="26.6"/>
    <n v="6"/>
    <n v="7.98"/>
    <n v="167.58"/>
    <x v="55"/>
    <x v="35"/>
    <x v="1"/>
    <n v="159.6"/>
    <n v="4.7619047620000003"/>
    <n v="7.98"/>
    <n v="4.9000000000000004"/>
  </r>
  <r>
    <x v="731"/>
    <x v="2"/>
    <x v="1"/>
    <x v="0"/>
    <x v="0"/>
    <x v="2"/>
    <n v="26.6"/>
    <n v="6"/>
    <n v="7.98"/>
    <n v="167.58"/>
    <x v="55"/>
    <x v="35"/>
    <x v="1"/>
    <n v="159.6"/>
    <n v="4.7619047620000003"/>
    <n v="7.98"/>
    <n v="6.6"/>
  </r>
  <r>
    <x v="732"/>
    <x v="0"/>
    <x v="2"/>
    <x v="0"/>
    <x v="0"/>
    <x v="2"/>
    <n v="53.3"/>
    <n v="3"/>
    <n v="7.9950000000000001"/>
    <n v="167.89500000000001"/>
    <x v="6"/>
    <x v="267"/>
    <x v="0"/>
    <n v="159.9"/>
    <n v="4.7619047620000003"/>
    <n v="7.9950000000000001"/>
    <n v="7.5"/>
  </r>
  <r>
    <x v="733"/>
    <x v="0"/>
    <x v="2"/>
    <x v="0"/>
    <x v="1"/>
    <x v="0"/>
    <n v="40.049999999999997"/>
    <n v="4"/>
    <n v="8.01"/>
    <n v="168.21"/>
    <x v="6"/>
    <x v="88"/>
    <x v="0"/>
    <n v="160.19999999999999"/>
    <n v="4.7619047620000003"/>
    <n v="8.01"/>
    <n v="9.6999999999999993"/>
  </r>
  <r>
    <x v="734"/>
    <x v="1"/>
    <x v="1"/>
    <x v="0"/>
    <x v="0"/>
    <x v="2"/>
    <n v="40.049999999999997"/>
    <n v="4"/>
    <n v="8.01"/>
    <n v="168.21"/>
    <x v="6"/>
    <x v="88"/>
    <x v="0"/>
    <n v="160.19999999999999"/>
    <n v="4.7619047620000003"/>
    <n v="8.01"/>
    <n v="9.6999999999999993"/>
  </r>
  <r>
    <x v="735"/>
    <x v="0"/>
    <x v="2"/>
    <x v="0"/>
    <x v="1"/>
    <x v="2"/>
    <n v="40.049999999999997"/>
    <n v="4"/>
    <n v="8.01"/>
    <n v="168.21"/>
    <x v="6"/>
    <x v="88"/>
    <x v="0"/>
    <n v="160.19999999999999"/>
    <n v="4.7619047620000003"/>
    <n v="8.01"/>
    <n v="9.6999999999999993"/>
  </r>
  <r>
    <x v="736"/>
    <x v="1"/>
    <x v="1"/>
    <x v="1"/>
    <x v="0"/>
    <x v="2"/>
    <n v="32.25"/>
    <n v="5"/>
    <n v="8.0625"/>
    <n v="169.3125"/>
    <x v="17"/>
    <x v="268"/>
    <x v="0"/>
    <n v="161.25"/>
    <n v="4.7619047620000003"/>
    <n v="8.0625"/>
    <n v="9"/>
  </r>
  <r>
    <x v="737"/>
    <x v="2"/>
    <x v="1"/>
    <x v="1"/>
    <x v="0"/>
    <x v="1"/>
    <n v="81.37"/>
    <n v="2"/>
    <n v="8.1370000000000005"/>
    <n v="170.87700000000001"/>
    <x v="1"/>
    <x v="202"/>
    <x v="0"/>
    <n v="162.74"/>
    <n v="4.7619047620000003"/>
    <n v="8.1370000000000005"/>
    <n v="6.5"/>
  </r>
  <r>
    <x v="738"/>
    <x v="1"/>
    <x v="1"/>
    <x v="1"/>
    <x v="0"/>
    <x v="2"/>
    <n v="81.37"/>
    <n v="2"/>
    <n v="8.1370000000000005"/>
    <n v="170.87700000000001"/>
    <x v="1"/>
    <x v="202"/>
    <x v="1"/>
    <n v="162.74"/>
    <n v="4.7619047620000003"/>
    <n v="8.1370000000000005"/>
    <n v="6.5"/>
  </r>
  <r>
    <x v="739"/>
    <x v="1"/>
    <x v="2"/>
    <x v="1"/>
    <x v="0"/>
    <x v="5"/>
    <n v="32.71"/>
    <n v="5"/>
    <n v="8.1775000000000002"/>
    <n v="171.72749999999999"/>
    <x v="7"/>
    <x v="60"/>
    <x v="2"/>
    <n v="163.55000000000001"/>
    <n v="4.7619047620000003"/>
    <n v="8.1775000000000002"/>
    <n v="9.9"/>
  </r>
  <r>
    <x v="740"/>
    <x v="1"/>
    <x v="2"/>
    <x v="1"/>
    <x v="0"/>
    <x v="5"/>
    <n v="32.71"/>
    <n v="5"/>
    <n v="8.1775000000000002"/>
    <n v="171.72749999999999"/>
    <x v="7"/>
    <x v="60"/>
    <x v="2"/>
    <n v="163.55000000000001"/>
    <n v="4.7619047620000003"/>
    <n v="8.1775000000000002"/>
    <n v="9.9"/>
  </r>
  <r>
    <x v="741"/>
    <x v="1"/>
    <x v="1"/>
    <x v="1"/>
    <x v="1"/>
    <x v="2"/>
    <n v="81.91"/>
    <n v="2"/>
    <n v="8.1910000000000007"/>
    <n v="172.011"/>
    <x v="53"/>
    <x v="151"/>
    <x v="0"/>
    <n v="163.82"/>
    <n v="4.7619047620000003"/>
    <n v="8.1910000000000007"/>
    <n v="7.8"/>
  </r>
  <r>
    <x v="742"/>
    <x v="1"/>
    <x v="2"/>
    <x v="1"/>
    <x v="0"/>
    <x v="2"/>
    <n v="54.67"/>
    <n v="3"/>
    <n v="8.2004999999999999"/>
    <n v="172.2105"/>
    <x v="69"/>
    <x v="269"/>
    <x v="0"/>
    <n v="164.01"/>
    <n v="4.7619047620000003"/>
    <n v="8.2004999999999999"/>
    <n v="8.6"/>
  </r>
  <r>
    <x v="743"/>
    <x v="1"/>
    <x v="2"/>
    <x v="1"/>
    <x v="0"/>
    <x v="2"/>
    <n v="54.67"/>
    <n v="3"/>
    <n v="8.2004999999999999"/>
    <n v="172.2105"/>
    <x v="69"/>
    <x v="269"/>
    <x v="2"/>
    <n v="164.01"/>
    <n v="4.7619047620000003"/>
    <n v="8.2004999999999999"/>
    <n v="8.6"/>
  </r>
  <r>
    <x v="744"/>
    <x v="1"/>
    <x v="2"/>
    <x v="1"/>
    <x v="0"/>
    <x v="2"/>
    <n v="54.67"/>
    <n v="3"/>
    <n v="8.2004999999999999"/>
    <n v="172.2105"/>
    <x v="69"/>
    <x v="269"/>
    <x v="0"/>
    <n v="164.01"/>
    <n v="4.7619047620000003"/>
    <n v="8.2004999999999999"/>
    <n v="8.6"/>
  </r>
  <r>
    <x v="745"/>
    <x v="0"/>
    <x v="0"/>
    <x v="1"/>
    <x v="0"/>
    <x v="1"/>
    <n v="27.38"/>
    <n v="6"/>
    <n v="8.2140000000000004"/>
    <n v="172.494"/>
    <x v="32"/>
    <x v="270"/>
    <x v="2"/>
    <n v="164.28"/>
    <n v="4.7619047620000003"/>
    <n v="8.2140000000000004"/>
    <n v="7.9"/>
  </r>
  <r>
    <x v="746"/>
    <x v="0"/>
    <x v="0"/>
    <x v="1"/>
    <x v="0"/>
    <x v="1"/>
    <n v="27.38"/>
    <n v="6"/>
    <n v="8.2140000000000004"/>
    <n v="172.494"/>
    <x v="32"/>
    <x v="270"/>
    <x v="2"/>
    <n v="164.28"/>
    <n v="4.7619047620000003"/>
    <n v="8.2140000000000004"/>
    <n v="6.7"/>
  </r>
  <r>
    <x v="747"/>
    <x v="2"/>
    <x v="1"/>
    <x v="0"/>
    <x v="1"/>
    <x v="2"/>
    <n v="54.84"/>
    <n v="3"/>
    <n v="8.2260000000000009"/>
    <n v="172.74600000000001"/>
    <x v="76"/>
    <x v="271"/>
    <x v="0"/>
    <n v="164.52"/>
    <n v="4.7619047620000003"/>
    <n v="8.2260000000000009"/>
    <n v="5.9"/>
  </r>
  <r>
    <x v="748"/>
    <x v="2"/>
    <x v="1"/>
    <x v="1"/>
    <x v="0"/>
    <x v="2"/>
    <n v="54.84"/>
    <n v="3"/>
    <n v="8.2260000000000009"/>
    <n v="172.74600000000001"/>
    <x v="76"/>
    <x v="271"/>
    <x v="2"/>
    <n v="164.52"/>
    <n v="4.7619047620000003"/>
    <n v="8.2260000000000009"/>
    <n v="5.9"/>
  </r>
  <r>
    <x v="749"/>
    <x v="0"/>
    <x v="1"/>
    <x v="1"/>
    <x v="1"/>
    <x v="2"/>
    <n v="54.84"/>
    <n v="3"/>
    <n v="8.2260000000000009"/>
    <n v="172.74600000000001"/>
    <x v="76"/>
    <x v="271"/>
    <x v="0"/>
    <n v="164.52"/>
    <n v="4.7619047620000003"/>
    <n v="8.2260000000000009"/>
    <n v="5.9"/>
  </r>
  <r>
    <x v="750"/>
    <x v="0"/>
    <x v="1"/>
    <x v="1"/>
    <x v="1"/>
    <x v="2"/>
    <n v="41.24"/>
    <n v="4"/>
    <n v="8.2479999999999993"/>
    <n v="173.208"/>
    <x v="87"/>
    <x v="165"/>
    <x v="0"/>
    <n v="164.96"/>
    <n v="4.7619047620000003"/>
    <n v="8.2479999999999993"/>
    <n v="7.1"/>
  </r>
  <r>
    <x v="751"/>
    <x v="0"/>
    <x v="0"/>
    <x v="1"/>
    <x v="1"/>
    <x v="2"/>
    <n v="41.24"/>
    <n v="4"/>
    <n v="8.2479999999999993"/>
    <n v="173.208"/>
    <x v="87"/>
    <x v="165"/>
    <x v="0"/>
    <n v="164.96"/>
    <n v="4.7619047620000003"/>
    <n v="8.2479999999999993"/>
    <n v="7.1"/>
  </r>
  <r>
    <x v="752"/>
    <x v="0"/>
    <x v="0"/>
    <x v="1"/>
    <x v="0"/>
    <x v="4"/>
    <n v="41.5"/>
    <n v="4"/>
    <n v="8.3000000000000007"/>
    <n v="174.3"/>
    <x v="31"/>
    <x v="272"/>
    <x v="2"/>
    <n v="166"/>
    <n v="4.7619047620000003"/>
    <n v="8.3000000000000007"/>
    <n v="8.1999999999999993"/>
  </r>
  <r>
    <x v="753"/>
    <x v="1"/>
    <x v="2"/>
    <x v="1"/>
    <x v="0"/>
    <x v="0"/>
    <n v="33.26"/>
    <n v="5"/>
    <n v="8.3149999999999995"/>
    <n v="174.61500000000001"/>
    <x v="50"/>
    <x v="273"/>
    <x v="0"/>
    <n v="166.3"/>
    <n v="4.7619047620000003"/>
    <n v="8.3149999999999995"/>
    <n v="4.2"/>
  </r>
  <r>
    <x v="754"/>
    <x v="0"/>
    <x v="2"/>
    <x v="1"/>
    <x v="1"/>
    <x v="0"/>
    <n v="33.26"/>
    <n v="5"/>
    <n v="8.3149999999999995"/>
    <n v="174.61500000000001"/>
    <x v="50"/>
    <x v="273"/>
    <x v="2"/>
    <n v="166.3"/>
    <n v="4.7619047620000003"/>
    <n v="8.3149999999999995"/>
    <n v="4.2"/>
  </r>
  <r>
    <x v="755"/>
    <x v="1"/>
    <x v="2"/>
    <x v="1"/>
    <x v="0"/>
    <x v="0"/>
    <n v="33.26"/>
    <n v="5"/>
    <n v="8.3149999999999995"/>
    <n v="174.61500000000001"/>
    <x v="50"/>
    <x v="273"/>
    <x v="0"/>
    <n v="166.3"/>
    <n v="4.7619047620000003"/>
    <n v="8.3149999999999995"/>
    <n v="4.2"/>
  </r>
  <r>
    <x v="756"/>
    <x v="1"/>
    <x v="1"/>
    <x v="0"/>
    <x v="1"/>
    <x v="2"/>
    <n v="83.34"/>
    <n v="2"/>
    <n v="8.3339999999999996"/>
    <n v="175.01400000000001"/>
    <x v="7"/>
    <x v="274"/>
    <x v="0"/>
    <n v="166.68"/>
    <n v="4.7619047620000003"/>
    <n v="8.3339999999999996"/>
    <n v="7.6"/>
  </r>
  <r>
    <x v="757"/>
    <x v="1"/>
    <x v="2"/>
    <x v="0"/>
    <x v="0"/>
    <x v="2"/>
    <n v="83.34"/>
    <n v="2"/>
    <n v="8.3339999999999996"/>
    <n v="175.01400000000001"/>
    <x v="7"/>
    <x v="274"/>
    <x v="0"/>
    <n v="166.68"/>
    <n v="4.7619047620000003"/>
    <n v="8.3339999999999996"/>
    <n v="7.6"/>
  </r>
  <r>
    <x v="758"/>
    <x v="0"/>
    <x v="0"/>
    <x v="0"/>
    <x v="1"/>
    <x v="1"/>
    <n v="83.35"/>
    <n v="2"/>
    <n v="8.3350000000000009"/>
    <n v="175.035"/>
    <x v="11"/>
    <x v="275"/>
    <x v="0"/>
    <n v="166.7"/>
    <n v="4.7619047620000003"/>
    <n v="8.3350000000000009"/>
    <n v="9.5"/>
  </r>
  <r>
    <x v="759"/>
    <x v="0"/>
    <x v="1"/>
    <x v="0"/>
    <x v="0"/>
    <x v="3"/>
    <n v="55.57"/>
    <n v="3"/>
    <n v="8.3354999999999997"/>
    <n v="175.0455"/>
    <x v="3"/>
    <x v="276"/>
    <x v="0"/>
    <n v="166.71"/>
    <n v="4.7619047620000003"/>
    <n v="8.3354999999999997"/>
    <n v="5.9"/>
  </r>
  <r>
    <x v="760"/>
    <x v="0"/>
    <x v="1"/>
    <x v="1"/>
    <x v="0"/>
    <x v="3"/>
    <n v="55.57"/>
    <n v="3"/>
    <n v="8.3354999999999997"/>
    <n v="175.0455"/>
    <x v="3"/>
    <x v="276"/>
    <x v="0"/>
    <n v="166.71"/>
    <n v="4.7619047620000003"/>
    <n v="8.3354999999999997"/>
    <n v="5.9"/>
  </r>
  <r>
    <x v="761"/>
    <x v="0"/>
    <x v="0"/>
    <x v="1"/>
    <x v="0"/>
    <x v="5"/>
    <n v="20.85"/>
    <n v="8"/>
    <n v="8.34"/>
    <n v="175.14"/>
    <x v="18"/>
    <x v="56"/>
    <x v="0"/>
    <n v="166.8"/>
    <n v="4.7619047620000003"/>
    <n v="8.34"/>
    <n v="6.3"/>
  </r>
  <r>
    <x v="762"/>
    <x v="0"/>
    <x v="0"/>
    <x v="1"/>
    <x v="0"/>
    <x v="5"/>
    <n v="20.85"/>
    <n v="8"/>
    <n v="8.34"/>
    <n v="175.14"/>
    <x v="18"/>
    <x v="56"/>
    <x v="0"/>
    <n v="166.8"/>
    <n v="4.7619047620000003"/>
    <n v="8.34"/>
    <n v="6.3"/>
  </r>
  <r>
    <x v="763"/>
    <x v="2"/>
    <x v="1"/>
    <x v="0"/>
    <x v="0"/>
    <x v="1"/>
    <n v="83.77"/>
    <n v="2"/>
    <n v="8.3770000000000007"/>
    <n v="175.917"/>
    <x v="49"/>
    <x v="277"/>
    <x v="0"/>
    <n v="167.54"/>
    <n v="4.7619047620000003"/>
    <n v="8.3770000000000007"/>
    <n v="4.5999999999999996"/>
  </r>
  <r>
    <x v="764"/>
    <x v="0"/>
    <x v="1"/>
    <x v="0"/>
    <x v="0"/>
    <x v="1"/>
    <n v="83.77"/>
    <n v="2"/>
    <n v="8.3770000000000007"/>
    <n v="175.917"/>
    <x v="49"/>
    <x v="277"/>
    <x v="0"/>
    <n v="167.54"/>
    <n v="4.7619047620000003"/>
    <n v="8.3770000000000007"/>
    <n v="4.5999999999999996"/>
  </r>
  <r>
    <x v="765"/>
    <x v="1"/>
    <x v="2"/>
    <x v="0"/>
    <x v="0"/>
    <x v="2"/>
    <n v="83.77"/>
    <n v="2"/>
    <n v="8.3770000000000007"/>
    <n v="175.917"/>
    <x v="67"/>
    <x v="278"/>
    <x v="2"/>
    <n v="167.54"/>
    <n v="4.7619047620000003"/>
    <n v="8.3770000000000007"/>
    <n v="7"/>
  </r>
  <r>
    <x v="766"/>
    <x v="0"/>
    <x v="2"/>
    <x v="0"/>
    <x v="0"/>
    <x v="2"/>
    <n v="83.77"/>
    <n v="2"/>
    <n v="8.3770000000000007"/>
    <n v="175.917"/>
    <x v="67"/>
    <x v="278"/>
    <x v="0"/>
    <n v="167.54"/>
    <n v="4.7619047620000003"/>
    <n v="8.3770000000000007"/>
    <n v="7"/>
  </r>
  <r>
    <x v="767"/>
    <x v="1"/>
    <x v="1"/>
    <x v="1"/>
    <x v="0"/>
    <x v="4"/>
    <n v="56"/>
    <n v="3"/>
    <n v="8.4"/>
    <n v="176.4"/>
    <x v="60"/>
    <x v="279"/>
    <x v="1"/>
    <n v="168"/>
    <n v="4.7619047620000003"/>
    <n v="8.4"/>
    <n v="4.8"/>
  </r>
  <r>
    <x v="768"/>
    <x v="1"/>
    <x v="0"/>
    <x v="1"/>
    <x v="0"/>
    <x v="4"/>
    <n v="56"/>
    <n v="3"/>
    <n v="8.4"/>
    <n v="176.4"/>
    <x v="60"/>
    <x v="279"/>
    <x v="1"/>
    <n v="168"/>
    <n v="4.7619047620000003"/>
    <n v="8.4"/>
    <n v="6.8"/>
  </r>
  <r>
    <x v="769"/>
    <x v="0"/>
    <x v="0"/>
    <x v="0"/>
    <x v="0"/>
    <x v="5"/>
    <n v="84.25"/>
    <n v="2"/>
    <n v="8.4250000000000007"/>
    <n v="176.92500000000001"/>
    <x v="39"/>
    <x v="61"/>
    <x v="2"/>
    <n v="168.5"/>
    <n v="4.7619047620000003"/>
    <n v="8.4250000000000007"/>
    <n v="5.3"/>
  </r>
  <r>
    <x v="770"/>
    <x v="0"/>
    <x v="1"/>
    <x v="0"/>
    <x v="0"/>
    <x v="2"/>
    <n v="84.25"/>
    <n v="2"/>
    <n v="8.4250000000000007"/>
    <n v="176.92500000000001"/>
    <x v="39"/>
    <x v="61"/>
    <x v="0"/>
    <n v="168.5"/>
    <n v="4.7619047620000003"/>
    <n v="8.4250000000000007"/>
    <n v="5.3"/>
  </r>
  <r>
    <x v="771"/>
    <x v="0"/>
    <x v="0"/>
    <x v="0"/>
    <x v="0"/>
    <x v="5"/>
    <n v="84.25"/>
    <n v="2"/>
    <n v="8.4250000000000007"/>
    <n v="176.92500000000001"/>
    <x v="39"/>
    <x v="61"/>
    <x v="2"/>
    <n v="168.5"/>
    <n v="4.7619047620000003"/>
    <n v="8.4250000000000007"/>
    <n v="6.9"/>
  </r>
  <r>
    <x v="772"/>
    <x v="2"/>
    <x v="1"/>
    <x v="1"/>
    <x v="0"/>
    <x v="2"/>
    <n v="21.12"/>
    <n v="8"/>
    <n v="8.4480000000000004"/>
    <n v="177.40799999999999"/>
    <x v="85"/>
    <x v="280"/>
    <x v="0"/>
    <n v="168.96"/>
    <n v="4.7619047620000003"/>
    <n v="8.4480000000000004"/>
    <n v="6.3"/>
  </r>
  <r>
    <x v="773"/>
    <x v="2"/>
    <x v="1"/>
    <x v="1"/>
    <x v="0"/>
    <x v="2"/>
    <n v="21.12"/>
    <n v="8"/>
    <n v="8.4480000000000004"/>
    <n v="177.40799999999999"/>
    <x v="85"/>
    <x v="280"/>
    <x v="0"/>
    <n v="168.96"/>
    <n v="4.7619047620000003"/>
    <n v="8.4480000000000004"/>
    <n v="6.3"/>
  </r>
  <r>
    <x v="774"/>
    <x v="0"/>
    <x v="1"/>
    <x v="1"/>
    <x v="0"/>
    <x v="2"/>
    <n v="21.12"/>
    <n v="8"/>
    <n v="8.4480000000000004"/>
    <n v="177.40799999999999"/>
    <x v="85"/>
    <x v="280"/>
    <x v="0"/>
    <n v="168.96"/>
    <n v="4.7619047620000003"/>
    <n v="8.4480000000000004"/>
    <n v="6.3"/>
  </r>
  <r>
    <x v="775"/>
    <x v="0"/>
    <x v="0"/>
    <x v="0"/>
    <x v="1"/>
    <x v="3"/>
    <n v="24.24"/>
    <n v="7"/>
    <n v="8.484"/>
    <n v="178.16399999999999"/>
    <x v="17"/>
    <x v="86"/>
    <x v="0"/>
    <n v="169.68"/>
    <n v="4.7619047620000003"/>
    <n v="8.484"/>
    <n v="9.4"/>
  </r>
  <r>
    <x v="776"/>
    <x v="2"/>
    <x v="1"/>
    <x v="1"/>
    <x v="0"/>
    <x v="1"/>
    <n v="57.27"/>
    <n v="3"/>
    <n v="8.5905000000000005"/>
    <n v="180.40049999999999"/>
    <x v="14"/>
    <x v="281"/>
    <x v="0"/>
    <n v="171.81"/>
    <n v="4.7619047620000003"/>
    <n v="8.5905000000000005"/>
    <n v="6.5"/>
  </r>
  <r>
    <x v="777"/>
    <x v="0"/>
    <x v="1"/>
    <x v="1"/>
    <x v="0"/>
    <x v="1"/>
    <n v="57.27"/>
    <n v="3"/>
    <n v="8.5905000000000005"/>
    <n v="180.40049999999999"/>
    <x v="14"/>
    <x v="281"/>
    <x v="1"/>
    <n v="171.81"/>
    <n v="4.7619047620000003"/>
    <n v="8.5905000000000005"/>
    <n v="6.5"/>
  </r>
  <r>
    <x v="778"/>
    <x v="2"/>
    <x v="1"/>
    <x v="1"/>
    <x v="0"/>
    <x v="5"/>
    <n v="43"/>
    <n v="4"/>
    <n v="8.6"/>
    <n v="180.6"/>
    <x v="63"/>
    <x v="200"/>
    <x v="1"/>
    <n v="172"/>
    <n v="4.7619047620000003"/>
    <n v="8.6"/>
    <n v="7.6"/>
  </r>
  <r>
    <x v="779"/>
    <x v="0"/>
    <x v="1"/>
    <x v="1"/>
    <x v="1"/>
    <x v="5"/>
    <n v="43"/>
    <n v="4"/>
    <n v="8.6"/>
    <n v="180.6"/>
    <x v="63"/>
    <x v="200"/>
    <x v="1"/>
    <n v="172"/>
    <n v="4.7619047620000003"/>
    <n v="8.6"/>
    <n v="7.6"/>
  </r>
  <r>
    <x v="780"/>
    <x v="2"/>
    <x v="1"/>
    <x v="1"/>
    <x v="0"/>
    <x v="2"/>
    <n v="57.34"/>
    <n v="3"/>
    <n v="8.6010000000000009"/>
    <n v="180.62100000000001"/>
    <x v="20"/>
    <x v="252"/>
    <x v="2"/>
    <n v="172.02"/>
    <n v="4.7619047620000003"/>
    <n v="8.6010000000000009"/>
    <n v="7.9"/>
  </r>
  <r>
    <x v="781"/>
    <x v="2"/>
    <x v="1"/>
    <x v="1"/>
    <x v="1"/>
    <x v="2"/>
    <n v="57.34"/>
    <n v="3"/>
    <n v="8.6010000000000009"/>
    <n v="180.62100000000001"/>
    <x v="20"/>
    <x v="252"/>
    <x v="2"/>
    <n v="172.02"/>
    <n v="4.7619047620000003"/>
    <n v="8.6010000000000009"/>
    <n v="7.9"/>
  </r>
  <r>
    <x v="782"/>
    <x v="0"/>
    <x v="1"/>
    <x v="1"/>
    <x v="0"/>
    <x v="1"/>
    <n v="86.13"/>
    <n v="2"/>
    <n v="8.6129999999999995"/>
    <n v="180.87299999999999"/>
    <x v="0"/>
    <x v="133"/>
    <x v="0"/>
    <n v="172.26"/>
    <n v="4.7619047620000003"/>
    <n v="8.6129999999999995"/>
    <n v="8.1999999999999993"/>
  </r>
  <r>
    <x v="783"/>
    <x v="2"/>
    <x v="1"/>
    <x v="0"/>
    <x v="1"/>
    <x v="5"/>
    <n v="34.49"/>
    <n v="5"/>
    <n v="8.6225000000000005"/>
    <n v="181.07249999999999"/>
    <x v="79"/>
    <x v="26"/>
    <x v="0"/>
    <n v="172.45"/>
    <n v="4.7619047620000003"/>
    <n v="8.6225000000000005"/>
    <n v="9"/>
  </r>
  <r>
    <x v="784"/>
    <x v="2"/>
    <x v="1"/>
    <x v="0"/>
    <x v="0"/>
    <x v="5"/>
    <n v="34.49"/>
    <n v="5"/>
    <n v="8.6225000000000005"/>
    <n v="181.07249999999999"/>
    <x v="79"/>
    <x v="26"/>
    <x v="2"/>
    <n v="172.45"/>
    <n v="4.7619047620000003"/>
    <n v="8.6225000000000005"/>
    <n v="9"/>
  </r>
  <r>
    <x v="785"/>
    <x v="1"/>
    <x v="2"/>
    <x v="1"/>
    <x v="0"/>
    <x v="5"/>
    <n v="34.56"/>
    <n v="5"/>
    <n v="8.64"/>
    <n v="181.44"/>
    <x v="58"/>
    <x v="282"/>
    <x v="1"/>
    <n v="172.8"/>
    <n v="4.7619047620000003"/>
    <n v="8.64"/>
    <n v="9.9"/>
  </r>
  <r>
    <x v="786"/>
    <x v="1"/>
    <x v="1"/>
    <x v="1"/>
    <x v="0"/>
    <x v="2"/>
    <n v="34.56"/>
    <n v="5"/>
    <n v="8.64"/>
    <n v="181.44"/>
    <x v="58"/>
    <x v="282"/>
    <x v="1"/>
    <n v="172.8"/>
    <n v="4.7619047620000003"/>
    <n v="8.64"/>
    <n v="9.9"/>
  </r>
  <r>
    <x v="787"/>
    <x v="1"/>
    <x v="0"/>
    <x v="1"/>
    <x v="0"/>
    <x v="5"/>
    <n v="34.56"/>
    <n v="5"/>
    <n v="8.64"/>
    <n v="181.44"/>
    <x v="58"/>
    <x v="282"/>
    <x v="1"/>
    <n v="172.8"/>
    <n v="4.7619047620000003"/>
    <n v="8.64"/>
    <n v="7"/>
  </r>
  <r>
    <x v="788"/>
    <x v="0"/>
    <x v="1"/>
    <x v="0"/>
    <x v="0"/>
    <x v="5"/>
    <n v="19.239999999999998"/>
    <n v="9"/>
    <n v="8.6579999999999995"/>
    <n v="181.81800000000001"/>
    <x v="26"/>
    <x v="181"/>
    <x v="0"/>
    <n v="173.16"/>
    <n v="4.7619047620000003"/>
    <n v="8.6579999999999995"/>
    <n v="8"/>
  </r>
  <r>
    <x v="789"/>
    <x v="2"/>
    <x v="1"/>
    <x v="0"/>
    <x v="0"/>
    <x v="5"/>
    <n v="19.239999999999998"/>
    <n v="9"/>
    <n v="8.6579999999999995"/>
    <n v="181.81800000000001"/>
    <x v="26"/>
    <x v="181"/>
    <x v="0"/>
    <n v="173.16"/>
    <n v="4.7619047620000003"/>
    <n v="8.6579999999999995"/>
    <n v="8"/>
  </r>
  <r>
    <x v="790"/>
    <x v="0"/>
    <x v="1"/>
    <x v="0"/>
    <x v="0"/>
    <x v="2"/>
    <n v="19.239999999999998"/>
    <n v="9"/>
    <n v="8.6579999999999995"/>
    <n v="181.81800000000001"/>
    <x v="26"/>
    <x v="181"/>
    <x v="0"/>
    <n v="173.16"/>
    <n v="4.7619047620000003"/>
    <n v="8.6579999999999995"/>
    <n v="8"/>
  </r>
  <r>
    <x v="791"/>
    <x v="2"/>
    <x v="0"/>
    <x v="0"/>
    <x v="0"/>
    <x v="5"/>
    <n v="19.239999999999998"/>
    <n v="9"/>
    <n v="8.6579999999999995"/>
    <n v="181.81800000000001"/>
    <x v="26"/>
    <x v="181"/>
    <x v="0"/>
    <n v="173.16"/>
    <n v="4.7619047620000003"/>
    <n v="8.6579999999999995"/>
    <n v="7.1"/>
  </r>
  <r>
    <x v="792"/>
    <x v="2"/>
    <x v="1"/>
    <x v="0"/>
    <x v="0"/>
    <x v="2"/>
    <n v="57.74"/>
    <n v="3"/>
    <n v="8.6609999999999996"/>
    <n v="181.881"/>
    <x v="76"/>
    <x v="283"/>
    <x v="1"/>
    <n v="173.22"/>
    <n v="4.7619047620000003"/>
    <n v="8.6609999999999996"/>
    <n v="7.7"/>
  </r>
  <r>
    <x v="793"/>
    <x v="2"/>
    <x v="1"/>
    <x v="0"/>
    <x v="0"/>
    <x v="2"/>
    <n v="57.74"/>
    <n v="3"/>
    <n v="8.6609999999999996"/>
    <n v="181.881"/>
    <x v="76"/>
    <x v="283"/>
    <x v="1"/>
    <n v="173.22"/>
    <n v="4.7619047620000003"/>
    <n v="8.6609999999999996"/>
    <n v="7.7"/>
  </r>
  <r>
    <x v="794"/>
    <x v="1"/>
    <x v="2"/>
    <x v="0"/>
    <x v="0"/>
    <x v="2"/>
    <n v="24.82"/>
    <n v="7"/>
    <n v="8.6869999999999994"/>
    <n v="182.42699999999999"/>
    <x v="59"/>
    <x v="284"/>
    <x v="2"/>
    <n v="173.74"/>
    <n v="4.7619047620000003"/>
    <n v="8.6869999999999994"/>
    <n v="7.1"/>
  </r>
  <r>
    <x v="795"/>
    <x v="1"/>
    <x v="1"/>
    <x v="0"/>
    <x v="0"/>
    <x v="2"/>
    <n v="24.82"/>
    <n v="7"/>
    <n v="8.6869999999999994"/>
    <n v="182.42699999999999"/>
    <x v="59"/>
    <x v="284"/>
    <x v="0"/>
    <n v="173.74"/>
    <n v="4.7619047620000003"/>
    <n v="8.6869999999999994"/>
    <n v="7.1"/>
  </r>
  <r>
    <x v="796"/>
    <x v="1"/>
    <x v="0"/>
    <x v="0"/>
    <x v="0"/>
    <x v="2"/>
    <n v="24.82"/>
    <n v="7"/>
    <n v="8.6869999999999994"/>
    <n v="182.42699999999999"/>
    <x v="59"/>
    <x v="284"/>
    <x v="2"/>
    <n v="173.74"/>
    <n v="4.7619047620000003"/>
    <n v="8.6869999999999994"/>
    <n v="7.2"/>
  </r>
  <r>
    <x v="797"/>
    <x v="1"/>
    <x v="2"/>
    <x v="0"/>
    <x v="0"/>
    <x v="5"/>
    <n v="17.420000000000002"/>
    <n v="10"/>
    <n v="8.7100000000000009"/>
    <n v="182.91"/>
    <x v="21"/>
    <x v="285"/>
    <x v="1"/>
    <n v="174.2"/>
    <n v="4.7619047620000003"/>
    <n v="8.7100000000000009"/>
    <n v="7"/>
  </r>
  <r>
    <x v="798"/>
    <x v="1"/>
    <x v="1"/>
    <x v="0"/>
    <x v="1"/>
    <x v="5"/>
    <n v="17.420000000000002"/>
    <n v="10"/>
    <n v="8.7100000000000009"/>
    <n v="182.91"/>
    <x v="21"/>
    <x v="285"/>
    <x v="1"/>
    <n v="174.2"/>
    <n v="4.7619047620000003"/>
    <n v="8.7100000000000009"/>
    <n v="7"/>
  </r>
  <r>
    <x v="799"/>
    <x v="1"/>
    <x v="0"/>
    <x v="0"/>
    <x v="0"/>
    <x v="5"/>
    <n v="17.420000000000002"/>
    <n v="10"/>
    <n v="8.7100000000000009"/>
    <n v="182.91"/>
    <x v="21"/>
    <x v="285"/>
    <x v="1"/>
    <n v="174.2"/>
    <n v="4.7619047620000003"/>
    <n v="8.7100000000000009"/>
    <n v="7.3"/>
  </r>
  <r>
    <x v="800"/>
    <x v="0"/>
    <x v="2"/>
    <x v="0"/>
    <x v="0"/>
    <x v="3"/>
    <n v="19.36"/>
    <n v="9"/>
    <n v="8.7119999999999997"/>
    <n v="182.952"/>
    <x v="40"/>
    <x v="94"/>
    <x v="0"/>
    <n v="174.24"/>
    <n v="4.7619047620000003"/>
    <n v="8.7119999999999997"/>
    <n v="8.6999999999999993"/>
  </r>
  <r>
    <x v="801"/>
    <x v="0"/>
    <x v="0"/>
    <x v="0"/>
    <x v="0"/>
    <x v="0"/>
    <n v="87.16"/>
    <n v="2"/>
    <n v="8.7159999999999993"/>
    <n v="183.036"/>
    <x v="68"/>
    <x v="59"/>
    <x v="2"/>
    <n v="174.32"/>
    <n v="4.7619047620000003"/>
    <n v="8.7159999999999993"/>
    <n v="9.6999999999999993"/>
  </r>
  <r>
    <x v="802"/>
    <x v="0"/>
    <x v="1"/>
    <x v="1"/>
    <x v="0"/>
    <x v="4"/>
    <n v="21.8"/>
    <n v="8"/>
    <n v="8.7200000000000006"/>
    <n v="183.12"/>
    <x v="87"/>
    <x v="80"/>
    <x v="0"/>
    <n v="174.4"/>
    <n v="4.7619047620000003"/>
    <n v="8.7200000000000006"/>
    <n v="8.3000000000000007"/>
  </r>
  <r>
    <x v="803"/>
    <x v="0"/>
    <x v="0"/>
    <x v="1"/>
    <x v="0"/>
    <x v="4"/>
    <n v="21.8"/>
    <n v="8"/>
    <n v="8.7200000000000006"/>
    <n v="183.12"/>
    <x v="87"/>
    <x v="80"/>
    <x v="0"/>
    <n v="174.4"/>
    <n v="4.7619047620000003"/>
    <n v="8.7200000000000006"/>
    <n v="7.4"/>
  </r>
  <r>
    <x v="804"/>
    <x v="2"/>
    <x v="1"/>
    <x v="1"/>
    <x v="0"/>
    <x v="1"/>
    <n v="17.489999999999998"/>
    <n v="10"/>
    <n v="8.7449999999999992"/>
    <n v="183.64500000000001"/>
    <x v="21"/>
    <x v="205"/>
    <x v="1"/>
    <n v="174.9"/>
    <n v="4.7619047620000003"/>
    <n v="8.7449999999999992"/>
    <n v="6.6"/>
  </r>
  <r>
    <x v="805"/>
    <x v="0"/>
    <x v="0"/>
    <x v="0"/>
    <x v="0"/>
    <x v="0"/>
    <n v="29.22"/>
    <n v="6"/>
    <n v="8.766"/>
    <n v="184.08600000000001"/>
    <x v="85"/>
    <x v="88"/>
    <x v="1"/>
    <n v="175.32"/>
    <n v="4.7619047620000003"/>
    <n v="8.766"/>
    <n v="5"/>
  </r>
  <r>
    <x v="806"/>
    <x v="0"/>
    <x v="1"/>
    <x v="0"/>
    <x v="1"/>
    <x v="0"/>
    <n v="29.22"/>
    <n v="6"/>
    <n v="8.766"/>
    <n v="184.08600000000001"/>
    <x v="85"/>
    <x v="88"/>
    <x v="0"/>
    <n v="175.32"/>
    <n v="4.7619047620000003"/>
    <n v="8.766"/>
    <n v="5"/>
  </r>
  <r>
    <x v="807"/>
    <x v="1"/>
    <x v="2"/>
    <x v="1"/>
    <x v="1"/>
    <x v="1"/>
    <n v="87.67"/>
    <n v="2"/>
    <n v="8.7669999999999995"/>
    <n v="184.107"/>
    <x v="20"/>
    <x v="286"/>
    <x v="2"/>
    <n v="175.34"/>
    <n v="4.7619047620000003"/>
    <n v="8.7669999999999995"/>
    <n v="7.7"/>
  </r>
  <r>
    <x v="808"/>
    <x v="0"/>
    <x v="1"/>
    <x v="1"/>
    <x v="0"/>
    <x v="4"/>
    <n v="44.07"/>
    <n v="4"/>
    <n v="8.8140000000000001"/>
    <n v="185.09399999999999"/>
    <x v="24"/>
    <x v="181"/>
    <x v="1"/>
    <n v="176.28"/>
    <n v="4.7619047620000003"/>
    <n v="8.8140000000000001"/>
    <n v="8.4"/>
  </r>
  <r>
    <x v="809"/>
    <x v="1"/>
    <x v="2"/>
    <x v="0"/>
    <x v="0"/>
    <x v="5"/>
    <n v="25.22"/>
    <n v="7"/>
    <n v="8.827"/>
    <n v="185.36699999999999"/>
    <x v="4"/>
    <x v="191"/>
    <x v="0"/>
    <n v="176.54"/>
    <n v="4.7619047620000003"/>
    <n v="8.827"/>
    <n v="8.1999999999999993"/>
  </r>
  <r>
    <x v="810"/>
    <x v="0"/>
    <x v="2"/>
    <x v="0"/>
    <x v="1"/>
    <x v="5"/>
    <n v="25.22"/>
    <n v="7"/>
    <n v="8.827"/>
    <n v="185.36699999999999"/>
    <x v="4"/>
    <x v="191"/>
    <x v="0"/>
    <n v="176.54"/>
    <n v="4.7619047620000003"/>
    <n v="8.827"/>
    <n v="8.1999999999999993"/>
  </r>
  <r>
    <x v="811"/>
    <x v="0"/>
    <x v="2"/>
    <x v="0"/>
    <x v="0"/>
    <x v="2"/>
    <n v="25.22"/>
    <n v="7"/>
    <n v="8.827"/>
    <n v="185.36699999999999"/>
    <x v="4"/>
    <x v="191"/>
    <x v="0"/>
    <n v="176.54"/>
    <n v="4.7619047620000003"/>
    <n v="8.827"/>
    <n v="8.1999999999999993"/>
  </r>
  <r>
    <x v="812"/>
    <x v="1"/>
    <x v="2"/>
    <x v="0"/>
    <x v="0"/>
    <x v="2"/>
    <n v="22.17"/>
    <n v="8"/>
    <n v="8.8680000000000003"/>
    <n v="186.22800000000001"/>
    <x v="18"/>
    <x v="287"/>
    <x v="2"/>
    <n v="177.36"/>
    <n v="4.7619047620000003"/>
    <n v="8.8680000000000003"/>
    <n v="9.6"/>
  </r>
  <r>
    <x v="813"/>
    <x v="1"/>
    <x v="2"/>
    <x v="0"/>
    <x v="0"/>
    <x v="2"/>
    <n v="22.17"/>
    <n v="8"/>
    <n v="8.8680000000000003"/>
    <n v="186.22800000000001"/>
    <x v="18"/>
    <x v="287"/>
    <x v="2"/>
    <n v="177.36"/>
    <n v="4.7619047620000003"/>
    <n v="8.8680000000000003"/>
    <n v="9.6"/>
  </r>
  <r>
    <x v="814"/>
    <x v="0"/>
    <x v="2"/>
    <x v="1"/>
    <x v="1"/>
    <x v="4"/>
    <n v="35.68"/>
    <n v="5"/>
    <n v="8.92"/>
    <n v="187.32"/>
    <x v="51"/>
    <x v="288"/>
    <x v="2"/>
    <n v="178.4"/>
    <n v="4.7619047620000003"/>
    <n v="8.92"/>
    <n v="6.6"/>
  </r>
  <r>
    <x v="815"/>
    <x v="2"/>
    <x v="1"/>
    <x v="1"/>
    <x v="0"/>
    <x v="1"/>
    <n v="25.56"/>
    <n v="7"/>
    <n v="8.9459999999999997"/>
    <n v="187.86600000000001"/>
    <x v="11"/>
    <x v="289"/>
    <x v="0"/>
    <n v="178.92"/>
    <n v="4.7619047620000003"/>
    <n v="8.9459999999999997"/>
    <n v="7.1"/>
  </r>
  <r>
    <x v="816"/>
    <x v="0"/>
    <x v="1"/>
    <x v="1"/>
    <x v="1"/>
    <x v="1"/>
    <n v="25.56"/>
    <n v="7"/>
    <n v="8.9459999999999997"/>
    <n v="187.86600000000001"/>
    <x v="11"/>
    <x v="289"/>
    <x v="0"/>
    <n v="178.92"/>
    <n v="4.7619047620000003"/>
    <n v="8.9459999999999997"/>
    <n v="7.1"/>
  </r>
  <r>
    <x v="817"/>
    <x v="1"/>
    <x v="1"/>
    <x v="1"/>
    <x v="0"/>
    <x v="2"/>
    <n v="25.56"/>
    <n v="7"/>
    <n v="8.9459999999999997"/>
    <n v="187.86600000000001"/>
    <x v="11"/>
    <x v="289"/>
    <x v="1"/>
    <n v="178.92"/>
    <n v="4.7619047620000003"/>
    <n v="8.9459999999999997"/>
    <n v="7.1"/>
  </r>
  <r>
    <x v="818"/>
    <x v="0"/>
    <x v="1"/>
    <x v="1"/>
    <x v="0"/>
    <x v="1"/>
    <n v="25.56"/>
    <n v="7"/>
    <n v="8.9459999999999997"/>
    <n v="187.86600000000001"/>
    <x v="11"/>
    <x v="289"/>
    <x v="0"/>
    <n v="178.92"/>
    <n v="4.7619047620000003"/>
    <n v="8.9459999999999997"/>
    <n v="7.1"/>
  </r>
  <r>
    <x v="819"/>
    <x v="0"/>
    <x v="0"/>
    <x v="0"/>
    <x v="0"/>
    <x v="3"/>
    <n v="35.81"/>
    <n v="5"/>
    <n v="8.9525000000000006"/>
    <n v="188.0025"/>
    <x v="51"/>
    <x v="290"/>
    <x v="0"/>
    <n v="179.05"/>
    <n v="4.7619047620000003"/>
    <n v="8.9525000000000006"/>
    <n v="7.9"/>
  </r>
  <r>
    <x v="820"/>
    <x v="0"/>
    <x v="0"/>
    <x v="0"/>
    <x v="0"/>
    <x v="2"/>
    <n v="35.81"/>
    <n v="5"/>
    <n v="8.9525000000000006"/>
    <n v="188.0025"/>
    <x v="51"/>
    <x v="290"/>
    <x v="0"/>
    <n v="179.05"/>
    <n v="4.7619047620000003"/>
    <n v="8.9525000000000006"/>
    <n v="7.9"/>
  </r>
  <r>
    <x v="821"/>
    <x v="2"/>
    <x v="1"/>
    <x v="0"/>
    <x v="1"/>
    <x v="2"/>
    <n v="20.010000000000002"/>
    <n v="9"/>
    <n v="9.0045000000000002"/>
    <n v="189.09450000000001"/>
    <x v="51"/>
    <x v="291"/>
    <x v="1"/>
    <n v="180.09"/>
    <n v="4.7619047620000003"/>
    <n v="9.0045000000000002"/>
    <n v="4.0999999999999996"/>
  </r>
  <r>
    <x v="822"/>
    <x v="1"/>
    <x v="2"/>
    <x v="0"/>
    <x v="0"/>
    <x v="1"/>
    <n v="20.010000000000002"/>
    <n v="9"/>
    <n v="9.0045000000000002"/>
    <n v="189.09450000000001"/>
    <x v="22"/>
    <x v="239"/>
    <x v="0"/>
    <n v="180.09"/>
    <n v="4.7619047620000003"/>
    <n v="9.0045000000000002"/>
    <n v="5.7"/>
  </r>
  <r>
    <x v="823"/>
    <x v="2"/>
    <x v="1"/>
    <x v="0"/>
    <x v="0"/>
    <x v="2"/>
    <n v="20.010000000000002"/>
    <n v="9"/>
    <n v="9.0045000000000002"/>
    <n v="189.09450000000001"/>
    <x v="51"/>
    <x v="291"/>
    <x v="1"/>
    <n v="180.09"/>
    <n v="4.7619047620000003"/>
    <n v="9.0045000000000002"/>
    <n v="4.0999999999999996"/>
  </r>
  <r>
    <x v="824"/>
    <x v="0"/>
    <x v="2"/>
    <x v="0"/>
    <x v="0"/>
    <x v="1"/>
    <n v="20.010000000000002"/>
    <n v="9"/>
    <n v="9.0045000000000002"/>
    <n v="189.09450000000001"/>
    <x v="22"/>
    <x v="239"/>
    <x v="0"/>
    <n v="180.09"/>
    <n v="4.7619047620000003"/>
    <n v="9.0045000000000002"/>
    <n v="5.7"/>
  </r>
  <r>
    <x v="825"/>
    <x v="2"/>
    <x v="1"/>
    <x v="1"/>
    <x v="0"/>
    <x v="4"/>
    <n v="18.11"/>
    <n v="10"/>
    <n v="9.0549999999999997"/>
    <n v="190.155"/>
    <x v="57"/>
    <x v="223"/>
    <x v="1"/>
    <n v="181.1"/>
    <n v="4.7619047620000003"/>
    <n v="9.0549999999999997"/>
    <n v="5.9"/>
  </r>
  <r>
    <x v="826"/>
    <x v="0"/>
    <x v="1"/>
    <x v="0"/>
    <x v="0"/>
    <x v="4"/>
    <n v="60.47"/>
    <n v="3"/>
    <n v="9.0704999999999991"/>
    <n v="190.48050000000001"/>
    <x v="9"/>
    <x v="256"/>
    <x v="2"/>
    <n v="181.41"/>
    <n v="4.7619047620000003"/>
    <n v="9.0704999999999991"/>
    <n v="5.6"/>
  </r>
  <r>
    <x v="827"/>
    <x v="0"/>
    <x v="0"/>
    <x v="1"/>
    <x v="1"/>
    <x v="3"/>
    <n v="45.38"/>
    <n v="4"/>
    <n v="9.0760000000000005"/>
    <n v="190.596"/>
    <x v="3"/>
    <x v="119"/>
    <x v="2"/>
    <n v="181.52"/>
    <n v="4.7619047620000003"/>
    <n v="9.0760000000000005"/>
    <n v="8.6999999999999993"/>
  </r>
  <r>
    <x v="828"/>
    <x v="1"/>
    <x v="2"/>
    <x v="1"/>
    <x v="0"/>
    <x v="5"/>
    <n v="26.02"/>
    <n v="7"/>
    <n v="9.1069999999999993"/>
    <n v="191.24700000000001"/>
    <x v="70"/>
    <x v="86"/>
    <x v="0"/>
    <n v="182.14"/>
    <n v="4.7619047620000003"/>
    <n v="9.1069999999999993"/>
    <n v="5.0999999999999996"/>
  </r>
  <r>
    <x v="829"/>
    <x v="1"/>
    <x v="1"/>
    <x v="1"/>
    <x v="0"/>
    <x v="5"/>
    <n v="26.02"/>
    <n v="7"/>
    <n v="9.1069999999999993"/>
    <n v="191.24700000000001"/>
    <x v="70"/>
    <x v="86"/>
    <x v="0"/>
    <n v="182.14"/>
    <n v="4.7619047620000003"/>
    <n v="9.1069999999999993"/>
    <n v="5.0999999999999996"/>
  </r>
  <r>
    <x v="830"/>
    <x v="0"/>
    <x v="0"/>
    <x v="1"/>
    <x v="0"/>
    <x v="5"/>
    <n v="30.61"/>
    <n v="6"/>
    <n v="9.1829999999999998"/>
    <n v="192.84299999999999"/>
    <x v="31"/>
    <x v="292"/>
    <x v="0"/>
    <n v="183.66"/>
    <n v="4.7619047620000003"/>
    <n v="9.1829999999999998"/>
    <n v="9.3000000000000007"/>
  </r>
  <r>
    <x v="831"/>
    <x v="0"/>
    <x v="0"/>
    <x v="1"/>
    <x v="0"/>
    <x v="5"/>
    <n v="30.61"/>
    <n v="6"/>
    <n v="9.1829999999999998"/>
    <n v="192.84299999999999"/>
    <x v="31"/>
    <x v="292"/>
    <x v="0"/>
    <n v="183.66"/>
    <n v="4.7619047620000003"/>
    <n v="9.1829999999999998"/>
    <n v="9.3000000000000007"/>
  </r>
  <r>
    <x v="832"/>
    <x v="2"/>
    <x v="1"/>
    <x v="0"/>
    <x v="1"/>
    <x v="5"/>
    <n v="26.26"/>
    <n v="7"/>
    <n v="9.1910000000000007"/>
    <n v="193.011"/>
    <x v="11"/>
    <x v="112"/>
    <x v="0"/>
    <n v="183.82"/>
    <n v="4.7619047620000003"/>
    <n v="9.1910000000000007"/>
    <n v="9.9"/>
  </r>
  <r>
    <x v="833"/>
    <x v="2"/>
    <x v="1"/>
    <x v="0"/>
    <x v="0"/>
    <x v="5"/>
    <n v="26.26"/>
    <n v="7"/>
    <n v="9.1910000000000007"/>
    <n v="193.011"/>
    <x v="11"/>
    <x v="112"/>
    <x v="0"/>
    <n v="183.82"/>
    <n v="4.7619047620000003"/>
    <n v="9.1910000000000007"/>
    <n v="9.9"/>
  </r>
  <r>
    <x v="834"/>
    <x v="2"/>
    <x v="1"/>
    <x v="0"/>
    <x v="0"/>
    <x v="5"/>
    <n v="26.26"/>
    <n v="7"/>
    <n v="9.1910000000000007"/>
    <n v="193.011"/>
    <x v="11"/>
    <x v="112"/>
    <x v="0"/>
    <n v="183.82"/>
    <n v="4.7619047620000003"/>
    <n v="9.1910000000000007"/>
    <n v="9.9"/>
  </r>
  <r>
    <x v="835"/>
    <x v="2"/>
    <x v="1"/>
    <x v="1"/>
    <x v="0"/>
    <x v="3"/>
    <n v="45.97"/>
    <n v="4"/>
    <n v="9.1940000000000008"/>
    <n v="193.07400000000001"/>
    <x v="14"/>
    <x v="293"/>
    <x v="0"/>
    <n v="183.88"/>
    <n v="4.7619047620000003"/>
    <n v="9.1940000000000008"/>
    <n v="5.0999999999999996"/>
  </r>
  <r>
    <x v="836"/>
    <x v="0"/>
    <x v="0"/>
    <x v="1"/>
    <x v="1"/>
    <x v="1"/>
    <n v="36.85"/>
    <n v="5"/>
    <n v="9.2125000000000004"/>
    <n v="193.46250000000001"/>
    <x v="1"/>
    <x v="174"/>
    <x v="0"/>
    <n v="184.25"/>
    <n v="4.7619047620000003"/>
    <n v="9.2125000000000004"/>
    <n v="9.1999999999999993"/>
  </r>
  <r>
    <x v="837"/>
    <x v="0"/>
    <x v="0"/>
    <x v="1"/>
    <x v="0"/>
    <x v="1"/>
    <n v="36.85"/>
    <n v="5"/>
    <n v="9.2125000000000004"/>
    <n v="193.46250000000001"/>
    <x v="1"/>
    <x v="174"/>
    <x v="0"/>
    <n v="184.25"/>
    <n v="4.7619047620000003"/>
    <n v="9.2125000000000004"/>
    <n v="9.1999999999999993"/>
  </r>
  <r>
    <x v="838"/>
    <x v="0"/>
    <x v="0"/>
    <x v="1"/>
    <x v="0"/>
    <x v="3"/>
    <n v="46.22"/>
    <n v="4"/>
    <n v="9.2439999999999998"/>
    <n v="194.124"/>
    <x v="31"/>
    <x v="294"/>
    <x v="2"/>
    <n v="184.88"/>
    <n v="4.7619047620000003"/>
    <n v="9.2439999999999998"/>
    <n v="6.2"/>
  </r>
  <r>
    <x v="839"/>
    <x v="0"/>
    <x v="0"/>
    <x v="1"/>
    <x v="0"/>
    <x v="3"/>
    <n v="46.22"/>
    <n v="4"/>
    <n v="9.2439999999999998"/>
    <n v="194.124"/>
    <x v="31"/>
    <x v="294"/>
    <x v="2"/>
    <n v="184.88"/>
    <n v="4.7619047620000003"/>
    <n v="9.2439999999999998"/>
    <n v="7.5"/>
  </r>
  <r>
    <x v="840"/>
    <x v="1"/>
    <x v="2"/>
    <x v="1"/>
    <x v="0"/>
    <x v="0"/>
    <n v="37.14"/>
    <n v="5"/>
    <n v="9.2850000000000001"/>
    <n v="194.98500000000001"/>
    <x v="3"/>
    <x v="295"/>
    <x v="0"/>
    <n v="185.7"/>
    <n v="4.7619047620000003"/>
    <n v="9.2850000000000001"/>
    <n v="5"/>
  </r>
  <r>
    <x v="841"/>
    <x v="0"/>
    <x v="2"/>
    <x v="1"/>
    <x v="0"/>
    <x v="0"/>
    <n v="37.14"/>
    <n v="5"/>
    <n v="9.2850000000000001"/>
    <n v="194.98500000000001"/>
    <x v="3"/>
    <x v="295"/>
    <x v="1"/>
    <n v="185.7"/>
    <n v="4.7619047620000003"/>
    <n v="9.2850000000000001"/>
    <n v="5"/>
  </r>
  <r>
    <x v="842"/>
    <x v="0"/>
    <x v="2"/>
    <x v="1"/>
    <x v="0"/>
    <x v="0"/>
    <n v="37.14"/>
    <n v="5"/>
    <n v="9.2850000000000001"/>
    <n v="194.98500000000001"/>
    <x v="3"/>
    <x v="295"/>
    <x v="0"/>
    <n v="185.7"/>
    <n v="4.7619047620000003"/>
    <n v="9.2850000000000001"/>
    <n v="5"/>
  </r>
  <r>
    <x v="843"/>
    <x v="0"/>
    <x v="2"/>
    <x v="1"/>
    <x v="0"/>
    <x v="0"/>
    <n v="37.14"/>
    <n v="5"/>
    <n v="9.2850000000000001"/>
    <n v="194.98500000000001"/>
    <x v="3"/>
    <x v="295"/>
    <x v="1"/>
    <n v="185.7"/>
    <n v="4.7619047620000003"/>
    <n v="9.2850000000000001"/>
    <n v="7.6"/>
  </r>
  <r>
    <x v="844"/>
    <x v="2"/>
    <x v="1"/>
    <x v="0"/>
    <x v="0"/>
    <x v="3"/>
    <n v="46.47"/>
    <n v="4"/>
    <n v="9.2940000000000005"/>
    <n v="195.17400000000001"/>
    <x v="13"/>
    <x v="296"/>
    <x v="0"/>
    <n v="185.88"/>
    <n v="4.7619047620000003"/>
    <n v="9.2940000000000005"/>
    <n v="7"/>
  </r>
  <r>
    <x v="845"/>
    <x v="0"/>
    <x v="0"/>
    <x v="0"/>
    <x v="1"/>
    <x v="1"/>
    <n v="92.98"/>
    <n v="2"/>
    <n v="9.298"/>
    <n v="195.25800000000001"/>
    <x v="25"/>
    <x v="297"/>
    <x v="0"/>
    <n v="185.96"/>
    <n v="4.7619047620000003"/>
    <n v="9.298"/>
    <n v="8"/>
  </r>
  <r>
    <x v="846"/>
    <x v="0"/>
    <x v="0"/>
    <x v="0"/>
    <x v="0"/>
    <x v="1"/>
    <n v="92.98"/>
    <n v="2"/>
    <n v="9.298"/>
    <n v="195.25800000000001"/>
    <x v="25"/>
    <x v="297"/>
    <x v="0"/>
    <n v="185.96"/>
    <n v="4.7619047620000003"/>
    <n v="9.298"/>
    <n v="8"/>
  </r>
  <r>
    <x v="847"/>
    <x v="0"/>
    <x v="0"/>
    <x v="0"/>
    <x v="1"/>
    <x v="2"/>
    <n v="92.98"/>
    <n v="2"/>
    <n v="9.298"/>
    <n v="195.25800000000001"/>
    <x v="25"/>
    <x v="297"/>
    <x v="0"/>
    <n v="185.96"/>
    <n v="4.7619047620000003"/>
    <n v="9.298"/>
    <n v="8"/>
  </r>
  <r>
    <x v="848"/>
    <x v="0"/>
    <x v="0"/>
    <x v="0"/>
    <x v="0"/>
    <x v="1"/>
    <n v="92.98"/>
    <n v="2"/>
    <n v="9.298"/>
    <n v="195.25800000000001"/>
    <x v="25"/>
    <x v="297"/>
    <x v="0"/>
    <n v="185.96"/>
    <n v="4.7619047620000003"/>
    <n v="9.298"/>
    <n v="8"/>
  </r>
  <r>
    <x v="849"/>
    <x v="1"/>
    <x v="2"/>
    <x v="1"/>
    <x v="0"/>
    <x v="0"/>
    <n v="93.14"/>
    <n v="2"/>
    <n v="9.3140000000000001"/>
    <n v="195.59399999999999"/>
    <x v="84"/>
    <x v="298"/>
    <x v="1"/>
    <n v="186.28"/>
    <n v="4.7619047620000003"/>
    <n v="9.3140000000000001"/>
    <n v="4.0999999999999996"/>
  </r>
  <r>
    <x v="850"/>
    <x v="1"/>
    <x v="0"/>
    <x v="1"/>
    <x v="0"/>
    <x v="0"/>
    <n v="93.14"/>
    <n v="2"/>
    <n v="9.3140000000000001"/>
    <n v="195.59399999999999"/>
    <x v="84"/>
    <x v="298"/>
    <x v="1"/>
    <n v="186.28"/>
    <n v="4.7619047620000003"/>
    <n v="9.3140000000000001"/>
    <n v="7.7"/>
  </r>
  <r>
    <x v="851"/>
    <x v="1"/>
    <x v="1"/>
    <x v="1"/>
    <x v="1"/>
    <x v="0"/>
    <n v="93.18"/>
    <n v="2"/>
    <n v="9.3179999999999996"/>
    <n v="195.678"/>
    <x v="30"/>
    <x v="299"/>
    <x v="0"/>
    <n v="186.36"/>
    <n v="4.7619047620000003"/>
    <n v="9.3179999999999996"/>
    <n v="8.5"/>
  </r>
  <r>
    <x v="852"/>
    <x v="1"/>
    <x v="2"/>
    <x v="1"/>
    <x v="0"/>
    <x v="0"/>
    <n v="93.18"/>
    <n v="2"/>
    <n v="9.3179999999999996"/>
    <n v="195.678"/>
    <x v="30"/>
    <x v="299"/>
    <x v="2"/>
    <n v="186.36"/>
    <n v="4.7619047620000003"/>
    <n v="9.3179999999999996"/>
    <n v="8.5"/>
  </r>
  <r>
    <x v="853"/>
    <x v="1"/>
    <x v="1"/>
    <x v="1"/>
    <x v="1"/>
    <x v="0"/>
    <n v="93.18"/>
    <n v="2"/>
    <n v="9.3179999999999996"/>
    <n v="195.678"/>
    <x v="30"/>
    <x v="299"/>
    <x v="0"/>
    <n v="186.36"/>
    <n v="4.7619047620000003"/>
    <n v="9.3179999999999996"/>
    <n v="7.8"/>
  </r>
  <r>
    <x v="854"/>
    <x v="1"/>
    <x v="0"/>
    <x v="1"/>
    <x v="0"/>
    <x v="0"/>
    <n v="93.18"/>
    <n v="2"/>
    <n v="9.3179999999999996"/>
    <n v="195.678"/>
    <x v="30"/>
    <x v="299"/>
    <x v="2"/>
    <n v="186.36"/>
    <n v="4.7619047620000003"/>
    <n v="9.3179999999999996"/>
    <n v="7.9"/>
  </r>
  <r>
    <x v="855"/>
    <x v="0"/>
    <x v="0"/>
    <x v="0"/>
    <x v="0"/>
    <x v="1"/>
    <n v="93.2"/>
    <n v="2"/>
    <n v="9.32"/>
    <n v="195.72"/>
    <x v="60"/>
    <x v="219"/>
    <x v="2"/>
    <n v="186.4"/>
    <n v="4.7619047620000003"/>
    <n v="9.32"/>
    <n v="6"/>
  </r>
  <r>
    <x v="856"/>
    <x v="0"/>
    <x v="1"/>
    <x v="1"/>
    <x v="1"/>
    <x v="0"/>
    <n v="93.31"/>
    <n v="2"/>
    <n v="9.3309999999999995"/>
    <n v="195.95099999999999"/>
    <x v="48"/>
    <x v="300"/>
    <x v="0"/>
    <n v="186.62"/>
    <n v="4.7619047620000003"/>
    <n v="9.3309999999999995"/>
    <n v="6.3"/>
  </r>
  <r>
    <x v="857"/>
    <x v="2"/>
    <x v="1"/>
    <x v="1"/>
    <x v="0"/>
    <x v="0"/>
    <n v="93.31"/>
    <n v="2"/>
    <n v="9.3309999999999995"/>
    <n v="195.95099999999999"/>
    <x v="48"/>
    <x v="300"/>
    <x v="0"/>
    <n v="186.62"/>
    <n v="4.7619047620000003"/>
    <n v="9.3309999999999995"/>
    <n v="6.3"/>
  </r>
  <r>
    <x v="858"/>
    <x v="1"/>
    <x v="1"/>
    <x v="1"/>
    <x v="1"/>
    <x v="2"/>
    <n v="93.31"/>
    <n v="2"/>
    <n v="9.3309999999999995"/>
    <n v="195.95099999999999"/>
    <x v="48"/>
    <x v="300"/>
    <x v="1"/>
    <n v="186.62"/>
    <n v="4.7619047620000003"/>
    <n v="9.3309999999999995"/>
    <n v="6.3"/>
  </r>
  <r>
    <x v="859"/>
    <x v="0"/>
    <x v="1"/>
    <x v="1"/>
    <x v="0"/>
    <x v="0"/>
    <n v="93.31"/>
    <n v="2"/>
    <n v="9.3309999999999995"/>
    <n v="195.95099999999999"/>
    <x v="48"/>
    <x v="300"/>
    <x v="0"/>
    <n v="186.62"/>
    <n v="4.7619047620000003"/>
    <n v="9.3309999999999995"/>
    <n v="6.3"/>
  </r>
  <r>
    <x v="860"/>
    <x v="2"/>
    <x v="1"/>
    <x v="0"/>
    <x v="0"/>
    <x v="2"/>
    <n v="93.4"/>
    <n v="2"/>
    <n v="9.34"/>
    <n v="196.14"/>
    <x v="80"/>
    <x v="177"/>
    <x v="0"/>
    <n v="186.8"/>
    <n v="4.7619047620000003"/>
    <n v="9.34"/>
    <n v="5.5"/>
  </r>
  <r>
    <x v="861"/>
    <x v="2"/>
    <x v="1"/>
    <x v="0"/>
    <x v="0"/>
    <x v="2"/>
    <n v="93.4"/>
    <n v="2"/>
    <n v="9.34"/>
    <n v="196.14"/>
    <x v="80"/>
    <x v="177"/>
    <x v="0"/>
    <n v="186.8"/>
    <n v="4.7619047620000003"/>
    <n v="9.34"/>
    <n v="5.5"/>
  </r>
  <r>
    <x v="862"/>
    <x v="2"/>
    <x v="0"/>
    <x v="0"/>
    <x v="0"/>
    <x v="2"/>
    <n v="93.4"/>
    <n v="2"/>
    <n v="9.34"/>
    <n v="196.14"/>
    <x v="80"/>
    <x v="177"/>
    <x v="0"/>
    <n v="186.8"/>
    <n v="4.7619047620000003"/>
    <n v="9.34"/>
    <n v="8"/>
  </r>
  <r>
    <x v="863"/>
    <x v="1"/>
    <x v="1"/>
    <x v="0"/>
    <x v="0"/>
    <x v="2"/>
    <n v="18.850000000000001"/>
    <n v="10"/>
    <n v="9.4250000000000007"/>
    <n v="197.92500000000001"/>
    <x v="46"/>
    <x v="301"/>
    <x v="1"/>
    <n v="188.5"/>
    <n v="4.7619047620000003"/>
    <n v="9.4250000000000007"/>
    <n v="5.6"/>
  </r>
  <r>
    <x v="864"/>
    <x v="1"/>
    <x v="2"/>
    <x v="0"/>
    <x v="0"/>
    <x v="2"/>
    <n v="18.850000000000001"/>
    <n v="10"/>
    <n v="9.4250000000000007"/>
    <n v="197.92500000000001"/>
    <x v="46"/>
    <x v="301"/>
    <x v="1"/>
    <n v="188.5"/>
    <n v="4.7619047620000003"/>
    <n v="9.4250000000000007"/>
    <n v="5.6"/>
  </r>
  <r>
    <x v="865"/>
    <x v="0"/>
    <x v="1"/>
    <x v="1"/>
    <x v="0"/>
    <x v="0"/>
    <n v="63.06"/>
    <n v="3"/>
    <n v="9.4589999999999996"/>
    <n v="198.63900000000001"/>
    <x v="35"/>
    <x v="302"/>
    <x v="0"/>
    <n v="189.18"/>
    <n v="4.7619047620000003"/>
    <n v="9.4589999999999996"/>
    <n v="7"/>
  </r>
  <r>
    <x v="866"/>
    <x v="2"/>
    <x v="1"/>
    <x v="1"/>
    <x v="0"/>
    <x v="2"/>
    <n v="63.06"/>
    <n v="3"/>
    <n v="9.4589999999999996"/>
    <n v="198.63900000000001"/>
    <x v="35"/>
    <x v="302"/>
    <x v="1"/>
    <n v="189.18"/>
    <n v="4.7619047620000003"/>
    <n v="9.4589999999999996"/>
    <n v="7"/>
  </r>
  <r>
    <x v="867"/>
    <x v="0"/>
    <x v="1"/>
    <x v="1"/>
    <x v="0"/>
    <x v="2"/>
    <n v="63.06"/>
    <n v="3"/>
    <n v="9.4589999999999996"/>
    <n v="198.63900000000001"/>
    <x v="35"/>
    <x v="302"/>
    <x v="0"/>
    <n v="189.18"/>
    <n v="4.7619047620000003"/>
    <n v="9.4589999999999996"/>
    <n v="7"/>
  </r>
  <r>
    <x v="868"/>
    <x v="0"/>
    <x v="0"/>
    <x v="0"/>
    <x v="0"/>
    <x v="3"/>
    <n v="47.38"/>
    <n v="4"/>
    <n v="9.4760000000000009"/>
    <n v="198.99600000000001"/>
    <x v="27"/>
    <x v="91"/>
    <x v="0"/>
    <n v="189.52"/>
    <n v="4.7619047620000003"/>
    <n v="9.4760000000000009"/>
    <n v="7.1"/>
  </r>
  <r>
    <x v="869"/>
    <x v="1"/>
    <x v="1"/>
    <x v="1"/>
    <x v="1"/>
    <x v="4"/>
    <n v="47.67"/>
    <n v="4"/>
    <n v="9.5340000000000007"/>
    <n v="200.214"/>
    <x v="31"/>
    <x v="303"/>
    <x v="0"/>
    <n v="190.68"/>
    <n v="4.7619047620000003"/>
    <n v="9.5340000000000007"/>
    <n v="9.1"/>
  </r>
  <r>
    <x v="870"/>
    <x v="1"/>
    <x v="1"/>
    <x v="0"/>
    <x v="0"/>
    <x v="1"/>
    <n v="38.54"/>
    <n v="5"/>
    <n v="9.6349999999999998"/>
    <n v="202.33500000000001"/>
    <x v="62"/>
    <x v="231"/>
    <x v="0"/>
    <n v="192.7"/>
    <n v="4.7619047620000003"/>
    <n v="9.6349999999999998"/>
    <n v="5.6"/>
  </r>
  <r>
    <x v="871"/>
    <x v="1"/>
    <x v="1"/>
    <x v="0"/>
    <x v="0"/>
    <x v="2"/>
    <n v="38.54"/>
    <n v="5"/>
    <n v="9.6349999999999998"/>
    <n v="202.33500000000001"/>
    <x v="62"/>
    <x v="231"/>
    <x v="1"/>
    <n v="192.7"/>
    <n v="4.7619047620000003"/>
    <n v="9.6349999999999998"/>
    <n v="5.6"/>
  </r>
  <r>
    <x v="872"/>
    <x v="1"/>
    <x v="2"/>
    <x v="1"/>
    <x v="0"/>
    <x v="4"/>
    <n v="96.58"/>
    <n v="2"/>
    <n v="9.6579999999999995"/>
    <n v="202.81800000000001"/>
    <x v="54"/>
    <x v="304"/>
    <x v="2"/>
    <n v="193.16"/>
    <n v="4.7619047620000003"/>
    <n v="9.6579999999999995"/>
    <n v="5.0999999999999996"/>
  </r>
  <r>
    <x v="873"/>
    <x v="1"/>
    <x v="2"/>
    <x v="0"/>
    <x v="0"/>
    <x v="5"/>
    <n v="24.18"/>
    <n v="8"/>
    <n v="9.6720000000000006"/>
    <n v="203.11199999999999"/>
    <x v="12"/>
    <x v="270"/>
    <x v="1"/>
    <n v="193.44"/>
    <n v="4.7619047620000003"/>
    <n v="9.6720000000000006"/>
    <n v="9.8000000000000007"/>
  </r>
  <r>
    <x v="874"/>
    <x v="0"/>
    <x v="2"/>
    <x v="0"/>
    <x v="0"/>
    <x v="5"/>
    <n v="24.18"/>
    <n v="8"/>
    <n v="9.6720000000000006"/>
    <n v="203.11199999999999"/>
    <x v="12"/>
    <x v="270"/>
    <x v="0"/>
    <n v="193.44"/>
    <n v="4.7619047620000003"/>
    <n v="9.6720000000000006"/>
    <n v="9.8000000000000007"/>
  </r>
  <r>
    <x v="875"/>
    <x v="1"/>
    <x v="1"/>
    <x v="0"/>
    <x v="0"/>
    <x v="5"/>
    <n v="21.5"/>
    <n v="9"/>
    <n v="9.6750000000000007"/>
    <n v="203.17500000000001"/>
    <x v="37"/>
    <x v="305"/>
    <x v="2"/>
    <n v="193.5"/>
    <n v="4.7619047620000003"/>
    <n v="9.6750000000000007"/>
    <n v="7.8"/>
  </r>
  <r>
    <x v="876"/>
    <x v="1"/>
    <x v="2"/>
    <x v="0"/>
    <x v="0"/>
    <x v="5"/>
    <n v="21.5"/>
    <n v="9"/>
    <n v="9.6750000000000007"/>
    <n v="203.17500000000001"/>
    <x v="37"/>
    <x v="305"/>
    <x v="2"/>
    <n v="193.5"/>
    <n v="4.7619047620000003"/>
    <n v="9.6750000000000007"/>
    <n v="7.8"/>
  </r>
  <r>
    <x v="877"/>
    <x v="1"/>
    <x v="0"/>
    <x v="0"/>
    <x v="0"/>
    <x v="5"/>
    <n v="21.5"/>
    <n v="9"/>
    <n v="9.6750000000000007"/>
    <n v="203.17500000000001"/>
    <x v="37"/>
    <x v="305"/>
    <x v="2"/>
    <n v="193.5"/>
    <n v="4.7619047620000003"/>
    <n v="9.6750000000000007"/>
    <n v="8.1"/>
  </r>
  <r>
    <x v="878"/>
    <x v="1"/>
    <x v="1"/>
    <x v="0"/>
    <x v="0"/>
    <x v="3"/>
    <n v="21.54"/>
    <n v="9"/>
    <n v="9.6929999999999996"/>
    <n v="203.553"/>
    <x v="65"/>
    <x v="185"/>
    <x v="2"/>
    <n v="193.86"/>
    <n v="4.7619047620000003"/>
    <n v="9.6929999999999996"/>
    <n v="8.8000000000000007"/>
  </r>
  <r>
    <x v="879"/>
    <x v="0"/>
    <x v="1"/>
    <x v="1"/>
    <x v="0"/>
    <x v="5"/>
    <n v="21.58"/>
    <n v="9"/>
    <n v="9.7110000000000003"/>
    <n v="203.93100000000001"/>
    <x v="45"/>
    <x v="306"/>
    <x v="0"/>
    <n v="194.22"/>
    <n v="4.7619047620000003"/>
    <n v="9.7110000000000003"/>
    <n v="7.3"/>
  </r>
  <r>
    <x v="880"/>
    <x v="2"/>
    <x v="1"/>
    <x v="1"/>
    <x v="0"/>
    <x v="5"/>
    <n v="21.58"/>
    <n v="9"/>
    <n v="9.7110000000000003"/>
    <n v="203.93100000000001"/>
    <x v="45"/>
    <x v="306"/>
    <x v="0"/>
    <n v="194.22"/>
    <n v="4.7619047620000003"/>
    <n v="9.7110000000000003"/>
    <n v="7.3"/>
  </r>
  <r>
    <x v="881"/>
    <x v="2"/>
    <x v="0"/>
    <x v="1"/>
    <x v="0"/>
    <x v="5"/>
    <n v="21.58"/>
    <n v="9"/>
    <n v="9.7110000000000003"/>
    <n v="203.93100000000001"/>
    <x v="45"/>
    <x v="306"/>
    <x v="0"/>
    <n v="194.22"/>
    <n v="4.7619047620000003"/>
    <n v="9.7110000000000003"/>
    <n v="8.1999999999999993"/>
  </r>
  <r>
    <x v="882"/>
    <x v="1"/>
    <x v="2"/>
    <x v="1"/>
    <x v="1"/>
    <x v="1"/>
    <n v="48.63"/>
    <n v="4"/>
    <n v="9.7260000000000009"/>
    <n v="204.24600000000001"/>
    <x v="4"/>
    <x v="30"/>
    <x v="1"/>
    <n v="194.52"/>
    <n v="4.7619047620000003"/>
    <n v="9.7260000000000009"/>
    <n v="7.6"/>
  </r>
  <r>
    <x v="883"/>
    <x v="1"/>
    <x v="2"/>
    <x v="1"/>
    <x v="0"/>
    <x v="1"/>
    <n v="48.63"/>
    <n v="4"/>
    <n v="9.7260000000000009"/>
    <n v="204.24600000000001"/>
    <x v="4"/>
    <x v="30"/>
    <x v="1"/>
    <n v="194.52"/>
    <n v="4.7619047620000003"/>
    <n v="9.7260000000000009"/>
    <n v="7.6"/>
  </r>
  <r>
    <x v="884"/>
    <x v="0"/>
    <x v="1"/>
    <x v="1"/>
    <x v="0"/>
    <x v="5"/>
    <n v="27.85"/>
    <n v="7"/>
    <n v="9.7475000000000005"/>
    <n v="204.69749999999999"/>
    <x v="45"/>
    <x v="307"/>
    <x v="1"/>
    <n v="194.95"/>
    <n v="4.7619047620000003"/>
    <n v="9.7475000000000005"/>
    <n v="6"/>
  </r>
  <r>
    <x v="885"/>
    <x v="0"/>
    <x v="0"/>
    <x v="1"/>
    <x v="0"/>
    <x v="5"/>
    <n v="27.85"/>
    <n v="7"/>
    <n v="9.7475000000000005"/>
    <n v="204.69749999999999"/>
    <x v="45"/>
    <x v="307"/>
    <x v="1"/>
    <n v="194.95"/>
    <n v="4.7619047620000003"/>
    <n v="9.7475000000000005"/>
    <n v="6"/>
  </r>
  <r>
    <x v="886"/>
    <x v="0"/>
    <x v="2"/>
    <x v="1"/>
    <x v="0"/>
    <x v="4"/>
    <n v="65.180000000000007"/>
    <n v="3"/>
    <n v="9.7769999999999992"/>
    <n v="205.31700000000001"/>
    <x v="42"/>
    <x v="308"/>
    <x v="2"/>
    <n v="195.54"/>
    <n v="4.7619047620000003"/>
    <n v="9.7769999999999992"/>
    <n v="6.3"/>
  </r>
  <r>
    <x v="887"/>
    <x v="1"/>
    <x v="2"/>
    <x v="0"/>
    <x v="0"/>
    <x v="1"/>
    <n v="19.66"/>
    <n v="10"/>
    <n v="9.83"/>
    <n v="206.43"/>
    <x v="54"/>
    <x v="309"/>
    <x v="0"/>
    <n v="196.6"/>
    <n v="4.7619047620000003"/>
    <n v="9.83"/>
    <n v="7.2"/>
  </r>
  <r>
    <x v="888"/>
    <x v="0"/>
    <x v="2"/>
    <x v="0"/>
    <x v="1"/>
    <x v="1"/>
    <n v="19.66"/>
    <n v="10"/>
    <n v="9.83"/>
    <n v="206.43"/>
    <x v="54"/>
    <x v="309"/>
    <x v="0"/>
    <n v="196.6"/>
    <n v="4.7619047620000003"/>
    <n v="9.83"/>
    <n v="7.2"/>
  </r>
  <r>
    <x v="889"/>
    <x v="1"/>
    <x v="2"/>
    <x v="0"/>
    <x v="0"/>
    <x v="1"/>
    <n v="19.66"/>
    <n v="10"/>
    <n v="9.83"/>
    <n v="206.43"/>
    <x v="54"/>
    <x v="309"/>
    <x v="0"/>
    <n v="196.6"/>
    <n v="4.7619047620000003"/>
    <n v="9.83"/>
    <n v="7.2"/>
  </r>
  <r>
    <x v="890"/>
    <x v="0"/>
    <x v="0"/>
    <x v="0"/>
    <x v="0"/>
    <x v="3"/>
    <n v="39.39"/>
    <n v="5"/>
    <n v="9.8475000000000001"/>
    <n v="206.79750000000001"/>
    <x v="81"/>
    <x v="211"/>
    <x v="0"/>
    <n v="196.95"/>
    <n v="4.7619047620000003"/>
    <n v="9.8475000000000001"/>
    <n v="8.6999999999999993"/>
  </r>
  <r>
    <x v="891"/>
    <x v="1"/>
    <x v="1"/>
    <x v="1"/>
    <x v="1"/>
    <x v="1"/>
    <n v="98.48"/>
    <n v="2"/>
    <n v="9.8480000000000008"/>
    <n v="206.80799999999999"/>
    <x v="87"/>
    <x v="304"/>
    <x v="0"/>
    <n v="196.96"/>
    <n v="4.7619047620000003"/>
    <n v="9.8480000000000008"/>
    <n v="9.1999999999999993"/>
  </r>
  <r>
    <x v="892"/>
    <x v="0"/>
    <x v="1"/>
    <x v="1"/>
    <x v="0"/>
    <x v="1"/>
    <n v="98.48"/>
    <n v="2"/>
    <n v="9.8480000000000008"/>
    <n v="206.80799999999999"/>
    <x v="87"/>
    <x v="304"/>
    <x v="0"/>
    <n v="196.96"/>
    <n v="4.7619047620000003"/>
    <n v="9.8480000000000008"/>
    <n v="9.1999999999999993"/>
  </r>
  <r>
    <x v="893"/>
    <x v="0"/>
    <x v="0"/>
    <x v="1"/>
    <x v="0"/>
    <x v="0"/>
    <n v="98.8"/>
    <n v="2"/>
    <n v="9.8800000000000008"/>
    <n v="207.48"/>
    <x v="2"/>
    <x v="13"/>
    <x v="0"/>
    <n v="197.6"/>
    <n v="4.7619047620000003"/>
    <n v="9.8800000000000008"/>
    <n v="7.7"/>
  </r>
  <r>
    <x v="894"/>
    <x v="0"/>
    <x v="0"/>
    <x v="1"/>
    <x v="1"/>
    <x v="0"/>
    <n v="98.8"/>
    <n v="2"/>
    <n v="9.8800000000000008"/>
    <n v="207.48"/>
    <x v="2"/>
    <x v="13"/>
    <x v="0"/>
    <n v="197.6"/>
    <n v="4.7619047620000003"/>
    <n v="9.8800000000000008"/>
    <n v="7.7"/>
  </r>
  <r>
    <x v="895"/>
    <x v="0"/>
    <x v="1"/>
    <x v="0"/>
    <x v="1"/>
    <x v="1"/>
    <n v="19.77"/>
    <n v="10"/>
    <n v="9.8849999999999998"/>
    <n v="207.58500000000001"/>
    <x v="46"/>
    <x v="310"/>
    <x v="2"/>
    <n v="197.7"/>
    <n v="4.7619047620000003"/>
    <n v="9.8849999999999998"/>
    <n v="5"/>
  </r>
  <r>
    <x v="896"/>
    <x v="1"/>
    <x v="1"/>
    <x v="0"/>
    <x v="1"/>
    <x v="2"/>
    <n v="19.77"/>
    <n v="10"/>
    <n v="9.8849999999999998"/>
    <n v="207.58500000000001"/>
    <x v="46"/>
    <x v="310"/>
    <x v="2"/>
    <n v="197.7"/>
    <n v="4.7619047620000003"/>
    <n v="9.8849999999999998"/>
    <n v="5"/>
  </r>
  <r>
    <x v="897"/>
    <x v="2"/>
    <x v="1"/>
    <x v="0"/>
    <x v="0"/>
    <x v="0"/>
    <n v="49.49"/>
    <n v="4"/>
    <n v="9.8979999999999997"/>
    <n v="207.858"/>
    <x v="78"/>
    <x v="311"/>
    <x v="1"/>
    <n v="197.96"/>
    <n v="4.7619047620000003"/>
    <n v="9.8979999999999997"/>
    <n v="6.6"/>
  </r>
  <r>
    <x v="898"/>
    <x v="0"/>
    <x v="1"/>
    <x v="0"/>
    <x v="1"/>
    <x v="0"/>
    <n v="49.49"/>
    <n v="4"/>
    <n v="9.8979999999999997"/>
    <n v="207.858"/>
    <x v="78"/>
    <x v="311"/>
    <x v="0"/>
    <n v="197.96"/>
    <n v="4.7619047620000003"/>
    <n v="9.8979999999999997"/>
    <n v="6.6"/>
  </r>
  <r>
    <x v="899"/>
    <x v="0"/>
    <x v="1"/>
    <x v="1"/>
    <x v="1"/>
    <x v="0"/>
    <n v="49.49"/>
    <n v="4"/>
    <n v="9.8979999999999997"/>
    <n v="207.858"/>
    <x v="78"/>
    <x v="311"/>
    <x v="0"/>
    <n v="197.96"/>
    <n v="4.7619047620000003"/>
    <n v="9.8979999999999997"/>
    <n v="6.6"/>
  </r>
  <r>
    <x v="900"/>
    <x v="2"/>
    <x v="1"/>
    <x v="1"/>
    <x v="0"/>
    <x v="2"/>
    <n v="22.02"/>
    <n v="9"/>
    <n v="9.9090000000000007"/>
    <n v="208.089"/>
    <x v="0"/>
    <x v="312"/>
    <x v="0"/>
    <n v="198.18"/>
    <n v="4.7619047620000003"/>
    <n v="9.9090000000000007"/>
    <n v="6.8"/>
  </r>
  <r>
    <x v="901"/>
    <x v="2"/>
    <x v="1"/>
    <x v="1"/>
    <x v="0"/>
    <x v="1"/>
    <n v="99.25"/>
    <n v="2"/>
    <n v="9.9250000000000007"/>
    <n v="208.42500000000001"/>
    <x v="34"/>
    <x v="313"/>
    <x v="0"/>
    <n v="198.5"/>
    <n v="4.7619047620000003"/>
    <n v="9.9250000000000007"/>
    <n v="9"/>
  </r>
  <r>
    <x v="902"/>
    <x v="0"/>
    <x v="1"/>
    <x v="1"/>
    <x v="0"/>
    <x v="1"/>
    <n v="99.25"/>
    <n v="2"/>
    <n v="9.9250000000000007"/>
    <n v="208.42500000000001"/>
    <x v="34"/>
    <x v="313"/>
    <x v="0"/>
    <n v="198.5"/>
    <n v="4.7619047620000003"/>
    <n v="9.9250000000000007"/>
    <n v="9"/>
  </r>
  <r>
    <x v="903"/>
    <x v="2"/>
    <x v="1"/>
    <x v="1"/>
    <x v="0"/>
    <x v="1"/>
    <n v="99.25"/>
    <n v="2"/>
    <n v="9.9250000000000007"/>
    <n v="208.42500000000001"/>
    <x v="34"/>
    <x v="313"/>
    <x v="0"/>
    <n v="198.5"/>
    <n v="4.7619047620000003"/>
    <n v="9.9250000000000007"/>
    <n v="9"/>
  </r>
  <r>
    <x v="904"/>
    <x v="0"/>
    <x v="1"/>
    <x v="1"/>
    <x v="0"/>
    <x v="2"/>
    <n v="99.37"/>
    <n v="2"/>
    <n v="9.9369999999999994"/>
    <n v="208.67699999999999"/>
    <x v="83"/>
    <x v="314"/>
    <x v="0"/>
    <n v="198.74"/>
    <n v="4.7619047620000003"/>
    <n v="9.9369999999999994"/>
    <n v="5.2"/>
  </r>
  <r>
    <x v="905"/>
    <x v="0"/>
    <x v="0"/>
    <x v="0"/>
    <x v="0"/>
    <x v="2"/>
    <n v="99.37"/>
    <n v="2"/>
    <n v="9.9369999999999994"/>
    <n v="208.67699999999999"/>
    <x v="83"/>
    <x v="314"/>
    <x v="0"/>
    <n v="198.74"/>
    <n v="4.7619047620000003"/>
    <n v="9.9369999999999994"/>
    <n v="5.2"/>
  </r>
  <r>
    <x v="906"/>
    <x v="0"/>
    <x v="0"/>
    <x v="0"/>
    <x v="0"/>
    <x v="2"/>
    <n v="99.37"/>
    <n v="2"/>
    <n v="9.9369999999999994"/>
    <n v="208.67699999999999"/>
    <x v="83"/>
    <x v="314"/>
    <x v="0"/>
    <n v="198.74"/>
    <n v="4.7619047620000003"/>
    <n v="9.9369999999999994"/>
    <n v="5.2"/>
  </r>
  <r>
    <x v="907"/>
    <x v="2"/>
    <x v="1"/>
    <x v="1"/>
    <x v="0"/>
    <x v="1"/>
    <n v="39.75"/>
    <n v="5"/>
    <n v="9.9375"/>
    <n v="208.6875"/>
    <x v="21"/>
    <x v="228"/>
    <x v="1"/>
    <n v="198.75"/>
    <n v="4.7619047620000003"/>
    <n v="9.9375"/>
    <n v="9.6"/>
  </r>
  <r>
    <x v="908"/>
    <x v="0"/>
    <x v="1"/>
    <x v="1"/>
    <x v="1"/>
    <x v="1"/>
    <n v="39.75"/>
    <n v="5"/>
    <n v="9.9375"/>
    <n v="208.6875"/>
    <x v="21"/>
    <x v="228"/>
    <x v="1"/>
    <n v="198.75"/>
    <n v="4.7619047620000003"/>
    <n v="9.9375"/>
    <n v="9.6"/>
  </r>
  <r>
    <x v="909"/>
    <x v="0"/>
    <x v="0"/>
    <x v="0"/>
    <x v="1"/>
    <x v="2"/>
    <n v="49.79"/>
    <n v="4"/>
    <n v="9.9580000000000002"/>
    <n v="209.11799999999999"/>
    <x v="70"/>
    <x v="315"/>
    <x v="0"/>
    <n v="199.16"/>
    <n v="4.7619047620000003"/>
    <n v="9.9580000000000002"/>
    <n v="6.4"/>
  </r>
  <r>
    <x v="910"/>
    <x v="0"/>
    <x v="0"/>
    <x v="0"/>
    <x v="1"/>
    <x v="2"/>
    <n v="49.79"/>
    <n v="4"/>
    <n v="9.9580000000000002"/>
    <n v="209.11799999999999"/>
    <x v="70"/>
    <x v="315"/>
    <x v="2"/>
    <n v="199.16"/>
    <n v="4.7619047620000003"/>
    <n v="9.9580000000000002"/>
    <n v="6.4"/>
  </r>
  <r>
    <x v="911"/>
    <x v="0"/>
    <x v="1"/>
    <x v="1"/>
    <x v="0"/>
    <x v="2"/>
    <n v="99.79"/>
    <n v="2"/>
    <n v="9.9789999999999992"/>
    <n v="209.559"/>
    <x v="33"/>
    <x v="220"/>
    <x v="1"/>
    <n v="199.58"/>
    <n v="4.7619047620000003"/>
    <n v="9.9789999999999992"/>
    <n v="8"/>
  </r>
  <r>
    <x v="912"/>
    <x v="0"/>
    <x v="0"/>
    <x v="1"/>
    <x v="0"/>
    <x v="2"/>
    <n v="99.79"/>
    <n v="2"/>
    <n v="9.9789999999999992"/>
    <n v="209.559"/>
    <x v="33"/>
    <x v="220"/>
    <x v="1"/>
    <n v="199.58"/>
    <n v="4.7619047620000003"/>
    <n v="9.9789999999999992"/>
    <n v="8"/>
  </r>
  <r>
    <x v="913"/>
    <x v="0"/>
    <x v="0"/>
    <x v="1"/>
    <x v="0"/>
    <x v="2"/>
    <n v="99.79"/>
    <n v="2"/>
    <n v="9.9789999999999992"/>
    <n v="209.559"/>
    <x v="33"/>
    <x v="220"/>
    <x v="1"/>
    <n v="199.58"/>
    <n v="4.7619047620000003"/>
    <n v="9.9789999999999992"/>
    <n v="8.3000000000000007"/>
  </r>
  <r>
    <x v="914"/>
    <x v="0"/>
    <x v="1"/>
    <x v="1"/>
    <x v="0"/>
    <x v="1"/>
    <n v="99.82"/>
    <n v="2"/>
    <n v="9.9819999999999993"/>
    <n v="209.62200000000001"/>
    <x v="44"/>
    <x v="298"/>
    <x v="0"/>
    <n v="199.64"/>
    <n v="4.7619047620000003"/>
    <n v="9.9819999999999993"/>
    <n v="6.7"/>
  </r>
  <r>
    <x v="915"/>
    <x v="0"/>
    <x v="1"/>
    <x v="1"/>
    <x v="0"/>
    <x v="1"/>
    <n v="99.82"/>
    <n v="2"/>
    <n v="9.9819999999999993"/>
    <n v="209.62200000000001"/>
    <x v="44"/>
    <x v="298"/>
    <x v="0"/>
    <n v="199.64"/>
    <n v="4.7619047620000003"/>
    <n v="9.9819999999999993"/>
    <n v="6.7"/>
  </r>
  <r>
    <x v="916"/>
    <x v="0"/>
    <x v="1"/>
    <x v="1"/>
    <x v="0"/>
    <x v="2"/>
    <n v="99.82"/>
    <n v="2"/>
    <n v="9.9819999999999993"/>
    <n v="209.62200000000001"/>
    <x v="44"/>
    <x v="298"/>
    <x v="0"/>
    <n v="199.64"/>
    <n v="4.7619047620000003"/>
    <n v="9.9819999999999993"/>
    <n v="6.7"/>
  </r>
  <r>
    <x v="917"/>
    <x v="0"/>
    <x v="1"/>
    <x v="1"/>
    <x v="0"/>
    <x v="1"/>
    <n v="99.89"/>
    <n v="2"/>
    <n v="9.9890000000000008"/>
    <n v="209.76900000000001"/>
    <x v="55"/>
    <x v="316"/>
    <x v="0"/>
    <n v="199.78"/>
    <n v="4.7619047620000003"/>
    <n v="9.9890000000000008"/>
    <n v="7.1"/>
  </r>
  <r>
    <x v="918"/>
    <x v="2"/>
    <x v="1"/>
    <x v="1"/>
    <x v="0"/>
    <x v="1"/>
    <n v="99.89"/>
    <n v="2"/>
    <n v="9.9890000000000008"/>
    <n v="209.76900000000001"/>
    <x v="55"/>
    <x v="316"/>
    <x v="0"/>
    <n v="199.78"/>
    <n v="4.7619047620000003"/>
    <n v="9.9890000000000008"/>
    <n v="7.1"/>
  </r>
  <r>
    <x v="919"/>
    <x v="0"/>
    <x v="1"/>
    <x v="1"/>
    <x v="0"/>
    <x v="1"/>
    <n v="99.89"/>
    <n v="2"/>
    <n v="9.9890000000000008"/>
    <n v="209.76900000000001"/>
    <x v="55"/>
    <x v="316"/>
    <x v="0"/>
    <n v="199.78"/>
    <n v="4.7619047620000003"/>
    <n v="9.9890000000000008"/>
    <n v="7.1"/>
  </r>
  <r>
    <x v="920"/>
    <x v="1"/>
    <x v="1"/>
    <x v="1"/>
    <x v="1"/>
    <x v="5"/>
    <n v="50.23"/>
    <n v="4"/>
    <n v="10.045999999999999"/>
    <n v="210.96600000000001"/>
    <x v="3"/>
    <x v="317"/>
    <x v="0"/>
    <n v="200.92"/>
    <n v="4.7619047620000003"/>
    <n v="10.045999999999999"/>
    <n v="9"/>
  </r>
  <r>
    <x v="921"/>
    <x v="1"/>
    <x v="2"/>
    <x v="1"/>
    <x v="0"/>
    <x v="5"/>
    <n v="50.23"/>
    <n v="4"/>
    <n v="10.045999999999999"/>
    <n v="210.96600000000001"/>
    <x v="3"/>
    <x v="317"/>
    <x v="0"/>
    <n v="200.92"/>
    <n v="4.7619047620000003"/>
    <n v="10.045999999999999"/>
    <n v="9"/>
  </r>
  <r>
    <x v="922"/>
    <x v="1"/>
    <x v="0"/>
    <x v="1"/>
    <x v="0"/>
    <x v="5"/>
    <n v="50.23"/>
    <n v="4"/>
    <n v="10.045999999999999"/>
    <n v="210.96600000000001"/>
    <x v="3"/>
    <x v="317"/>
    <x v="0"/>
    <n v="200.92"/>
    <n v="4.7619047620000003"/>
    <n v="10.045999999999999"/>
    <n v="8.4"/>
  </r>
  <r>
    <x v="923"/>
    <x v="0"/>
    <x v="2"/>
    <x v="1"/>
    <x v="1"/>
    <x v="2"/>
    <n v="67.099999999999994"/>
    <n v="3"/>
    <n v="10.065"/>
    <n v="211.36500000000001"/>
    <x v="74"/>
    <x v="31"/>
    <x v="0"/>
    <n v="201.3"/>
    <n v="4.7619047620000003"/>
    <n v="10.065"/>
    <n v="7.5"/>
  </r>
  <r>
    <x v="924"/>
    <x v="1"/>
    <x v="2"/>
    <x v="1"/>
    <x v="1"/>
    <x v="2"/>
    <n v="67.099999999999994"/>
    <n v="3"/>
    <n v="10.065"/>
    <n v="211.36500000000001"/>
    <x v="74"/>
    <x v="31"/>
    <x v="0"/>
    <n v="201.3"/>
    <n v="4.7619047620000003"/>
    <n v="10.065"/>
    <n v="7.5"/>
  </r>
  <r>
    <x v="925"/>
    <x v="1"/>
    <x v="2"/>
    <x v="1"/>
    <x v="1"/>
    <x v="2"/>
    <n v="67.099999999999994"/>
    <n v="3"/>
    <n v="10.065"/>
    <n v="211.36500000000001"/>
    <x v="74"/>
    <x v="31"/>
    <x v="0"/>
    <n v="201.3"/>
    <n v="4.7619047620000003"/>
    <n v="10.065"/>
    <n v="7.5"/>
  </r>
  <r>
    <x v="926"/>
    <x v="0"/>
    <x v="1"/>
    <x v="0"/>
    <x v="1"/>
    <x v="4"/>
    <n v="25.32"/>
    <n v="8"/>
    <n v="10.128"/>
    <n v="212.68799999999999"/>
    <x v="53"/>
    <x v="318"/>
    <x v="0"/>
    <n v="202.56"/>
    <n v="4.7619047620000003"/>
    <n v="10.128"/>
    <n v="8.6999999999999993"/>
  </r>
  <r>
    <x v="927"/>
    <x v="0"/>
    <x v="1"/>
    <x v="0"/>
    <x v="1"/>
    <x v="4"/>
    <n v="25.32"/>
    <n v="8"/>
    <n v="10.128"/>
    <n v="212.68799999999999"/>
    <x v="53"/>
    <x v="318"/>
    <x v="0"/>
    <n v="202.56"/>
    <n v="4.7619047620000003"/>
    <n v="10.128"/>
    <n v="8.5"/>
  </r>
  <r>
    <x v="928"/>
    <x v="0"/>
    <x v="0"/>
    <x v="1"/>
    <x v="0"/>
    <x v="2"/>
    <n v="40.520000000000003"/>
    <n v="5"/>
    <n v="10.130000000000001"/>
    <n v="212.73"/>
    <x v="52"/>
    <x v="319"/>
    <x v="0"/>
    <n v="202.6"/>
    <n v="4.7619047620000003"/>
    <n v="10.130000000000001"/>
    <n v="4.5"/>
  </r>
  <r>
    <x v="929"/>
    <x v="0"/>
    <x v="1"/>
    <x v="1"/>
    <x v="0"/>
    <x v="2"/>
    <n v="40.520000000000003"/>
    <n v="5"/>
    <n v="10.130000000000001"/>
    <n v="212.73"/>
    <x v="52"/>
    <x v="319"/>
    <x v="0"/>
    <n v="202.6"/>
    <n v="4.7619047620000003"/>
    <n v="10.130000000000001"/>
    <n v="4.5"/>
  </r>
  <r>
    <x v="930"/>
    <x v="0"/>
    <x v="0"/>
    <x v="1"/>
    <x v="0"/>
    <x v="2"/>
    <n v="40.520000000000003"/>
    <n v="5"/>
    <n v="10.130000000000001"/>
    <n v="212.73"/>
    <x v="52"/>
    <x v="319"/>
    <x v="0"/>
    <n v="202.6"/>
    <n v="4.7619047620000003"/>
    <n v="10.130000000000001"/>
    <n v="8.6"/>
  </r>
  <r>
    <x v="931"/>
    <x v="0"/>
    <x v="2"/>
    <x v="1"/>
    <x v="0"/>
    <x v="4"/>
    <n v="28.95"/>
    <n v="7"/>
    <n v="10.1325"/>
    <n v="212.7825"/>
    <x v="18"/>
    <x v="281"/>
    <x v="0"/>
    <n v="202.65"/>
    <n v="4.7619047620000003"/>
    <n v="10.1325"/>
    <n v="6"/>
  </r>
  <r>
    <x v="932"/>
    <x v="0"/>
    <x v="2"/>
    <x v="1"/>
    <x v="0"/>
    <x v="4"/>
    <n v="28.95"/>
    <n v="7"/>
    <n v="10.1325"/>
    <n v="212.7825"/>
    <x v="18"/>
    <x v="281"/>
    <x v="0"/>
    <n v="202.65"/>
    <n v="4.7619047620000003"/>
    <n v="10.1325"/>
    <n v="8.6999999999999993"/>
  </r>
  <r>
    <x v="933"/>
    <x v="0"/>
    <x v="1"/>
    <x v="0"/>
    <x v="0"/>
    <x v="1"/>
    <n v="25.42"/>
    <n v="8"/>
    <n v="10.167999999999999"/>
    <n v="213.52799999999999"/>
    <x v="7"/>
    <x v="159"/>
    <x v="0"/>
    <n v="203.36"/>
    <n v="4.7619047620000003"/>
    <n v="10.167999999999999"/>
    <n v="6.7"/>
  </r>
  <r>
    <x v="934"/>
    <x v="2"/>
    <x v="1"/>
    <x v="0"/>
    <x v="0"/>
    <x v="2"/>
    <n v="25.42"/>
    <n v="8"/>
    <n v="10.167999999999999"/>
    <n v="213.52799999999999"/>
    <x v="7"/>
    <x v="159"/>
    <x v="2"/>
    <n v="203.36"/>
    <n v="4.7619047620000003"/>
    <n v="10.167999999999999"/>
    <n v="6.7"/>
  </r>
  <r>
    <x v="935"/>
    <x v="1"/>
    <x v="1"/>
    <x v="0"/>
    <x v="0"/>
    <x v="1"/>
    <n v="25.42"/>
    <n v="8"/>
    <n v="10.167999999999999"/>
    <n v="213.52799999999999"/>
    <x v="7"/>
    <x v="159"/>
    <x v="0"/>
    <n v="203.36"/>
    <n v="4.7619047620000003"/>
    <n v="10.167999999999999"/>
    <n v="6.7"/>
  </r>
  <r>
    <x v="936"/>
    <x v="0"/>
    <x v="2"/>
    <x v="1"/>
    <x v="0"/>
    <x v="3"/>
    <n v="33.99"/>
    <n v="6"/>
    <n v="10.196999999999999"/>
    <n v="214.137"/>
    <x v="66"/>
    <x v="320"/>
    <x v="0"/>
    <n v="203.94"/>
    <n v="4.7619047620000003"/>
    <n v="10.196999999999999"/>
    <n v="7.7"/>
  </r>
  <r>
    <x v="937"/>
    <x v="0"/>
    <x v="2"/>
    <x v="1"/>
    <x v="0"/>
    <x v="2"/>
    <n v="33.99"/>
    <n v="6"/>
    <n v="10.196999999999999"/>
    <n v="214.137"/>
    <x v="66"/>
    <x v="320"/>
    <x v="0"/>
    <n v="203.94"/>
    <n v="4.7619047620000003"/>
    <n v="10.196999999999999"/>
    <n v="7.7"/>
  </r>
  <r>
    <x v="938"/>
    <x v="2"/>
    <x v="1"/>
    <x v="1"/>
    <x v="0"/>
    <x v="4"/>
    <n v="51.13"/>
    <n v="4"/>
    <n v="10.226000000000001"/>
    <n v="214.74600000000001"/>
    <x v="6"/>
    <x v="43"/>
    <x v="2"/>
    <n v="204.52"/>
    <n v="4.7619047620000003"/>
    <n v="10.226000000000001"/>
    <n v="4"/>
  </r>
  <r>
    <x v="939"/>
    <x v="0"/>
    <x v="1"/>
    <x v="1"/>
    <x v="1"/>
    <x v="2"/>
    <n v="40.94"/>
    <n v="5"/>
    <n v="10.234999999999999"/>
    <n v="214.935"/>
    <x v="5"/>
    <x v="150"/>
    <x v="1"/>
    <n v="204.7"/>
    <n v="4.7619047620000003"/>
    <n v="10.234999999999999"/>
    <n v="9.9"/>
  </r>
  <r>
    <x v="940"/>
    <x v="1"/>
    <x v="2"/>
    <x v="1"/>
    <x v="1"/>
    <x v="2"/>
    <n v="40.94"/>
    <n v="5"/>
    <n v="10.234999999999999"/>
    <n v="214.935"/>
    <x v="5"/>
    <x v="150"/>
    <x v="1"/>
    <n v="204.7"/>
    <n v="4.7619047620000003"/>
    <n v="10.234999999999999"/>
    <n v="9.9"/>
  </r>
  <r>
    <x v="941"/>
    <x v="0"/>
    <x v="0"/>
    <x v="1"/>
    <x v="1"/>
    <x v="2"/>
    <n v="40.94"/>
    <n v="5"/>
    <n v="10.234999999999999"/>
    <n v="214.935"/>
    <x v="5"/>
    <x v="150"/>
    <x v="1"/>
    <n v="204.7"/>
    <n v="4.7619047620000003"/>
    <n v="10.234999999999999"/>
    <n v="8.8000000000000007"/>
  </r>
  <r>
    <x v="942"/>
    <x v="1"/>
    <x v="2"/>
    <x v="1"/>
    <x v="0"/>
    <x v="5"/>
    <n v="51.19"/>
    <n v="4"/>
    <n v="10.238"/>
    <n v="214.99799999999999"/>
    <x v="50"/>
    <x v="114"/>
    <x v="0"/>
    <n v="204.76"/>
    <n v="4.7619047620000003"/>
    <n v="10.238"/>
    <n v="4.7"/>
  </r>
  <r>
    <x v="943"/>
    <x v="1"/>
    <x v="1"/>
    <x v="1"/>
    <x v="1"/>
    <x v="5"/>
    <n v="51.19"/>
    <n v="4"/>
    <n v="10.238"/>
    <n v="214.99799999999999"/>
    <x v="50"/>
    <x v="114"/>
    <x v="0"/>
    <n v="204.76"/>
    <n v="4.7619047620000003"/>
    <n v="10.238"/>
    <n v="4.7"/>
  </r>
  <r>
    <x v="944"/>
    <x v="0"/>
    <x v="2"/>
    <x v="1"/>
    <x v="0"/>
    <x v="5"/>
    <n v="51.19"/>
    <n v="4"/>
    <n v="10.238"/>
    <n v="214.99799999999999"/>
    <x v="50"/>
    <x v="114"/>
    <x v="0"/>
    <n v="204.76"/>
    <n v="4.7619047620000003"/>
    <n v="10.238"/>
    <n v="4.7"/>
  </r>
  <r>
    <x v="945"/>
    <x v="0"/>
    <x v="1"/>
    <x v="1"/>
    <x v="1"/>
    <x v="5"/>
    <n v="51.19"/>
    <n v="4"/>
    <n v="10.238"/>
    <n v="214.99799999999999"/>
    <x v="50"/>
    <x v="114"/>
    <x v="0"/>
    <n v="204.76"/>
    <n v="4.7619047620000003"/>
    <n v="10.238"/>
    <n v="4.7"/>
  </r>
  <r>
    <x v="946"/>
    <x v="1"/>
    <x v="1"/>
    <x v="1"/>
    <x v="1"/>
    <x v="4"/>
    <n v="68.709999999999994"/>
    <n v="3"/>
    <n v="10.3065"/>
    <n v="216.4365"/>
    <x v="26"/>
    <x v="321"/>
    <x v="0"/>
    <n v="206.13"/>
    <n v="4.7619047620000003"/>
    <n v="10.3065"/>
    <n v="8.6999999999999993"/>
  </r>
  <r>
    <x v="947"/>
    <x v="1"/>
    <x v="1"/>
    <x v="1"/>
    <x v="1"/>
    <x v="2"/>
    <n v="68.709999999999994"/>
    <n v="3"/>
    <n v="10.3065"/>
    <n v="216.4365"/>
    <x v="26"/>
    <x v="321"/>
    <x v="1"/>
    <n v="206.13"/>
    <n v="4.7619047620000003"/>
    <n v="10.3065"/>
    <n v="8.6999999999999993"/>
  </r>
  <r>
    <x v="948"/>
    <x v="0"/>
    <x v="1"/>
    <x v="1"/>
    <x v="1"/>
    <x v="2"/>
    <n v="22.93"/>
    <n v="9"/>
    <n v="10.3185"/>
    <n v="216.6885"/>
    <x v="55"/>
    <x v="199"/>
    <x v="0"/>
    <n v="206.37"/>
    <n v="4.7619047620000003"/>
    <n v="10.3185"/>
    <n v="5.5"/>
  </r>
  <r>
    <x v="949"/>
    <x v="0"/>
    <x v="1"/>
    <x v="1"/>
    <x v="1"/>
    <x v="2"/>
    <n v="22.93"/>
    <n v="9"/>
    <n v="10.3185"/>
    <n v="216.6885"/>
    <x v="55"/>
    <x v="199"/>
    <x v="0"/>
    <n v="206.37"/>
    <n v="4.7619047620000003"/>
    <n v="10.3185"/>
    <n v="5.5"/>
  </r>
  <r>
    <x v="950"/>
    <x v="0"/>
    <x v="0"/>
    <x v="1"/>
    <x v="1"/>
    <x v="2"/>
    <n v="22.93"/>
    <n v="9"/>
    <n v="10.3185"/>
    <n v="216.6885"/>
    <x v="55"/>
    <x v="199"/>
    <x v="0"/>
    <n v="206.37"/>
    <n v="4.7619047620000003"/>
    <n v="10.3185"/>
    <n v="8.9"/>
  </r>
  <r>
    <x v="951"/>
    <x v="1"/>
    <x v="1"/>
    <x v="0"/>
    <x v="1"/>
    <x v="3"/>
    <n v="34.42"/>
    <n v="6"/>
    <n v="10.326000000000001"/>
    <n v="216.846"/>
    <x v="80"/>
    <x v="206"/>
    <x v="0"/>
    <n v="206.52"/>
    <n v="4.7619047620000003"/>
    <n v="10.326000000000001"/>
    <n v="7.5"/>
  </r>
  <r>
    <x v="952"/>
    <x v="1"/>
    <x v="2"/>
    <x v="0"/>
    <x v="0"/>
    <x v="3"/>
    <n v="34.42"/>
    <n v="6"/>
    <n v="10.326000000000001"/>
    <n v="216.846"/>
    <x v="24"/>
    <x v="322"/>
    <x v="0"/>
    <n v="206.52"/>
    <n v="4.7619047620000003"/>
    <n v="10.326000000000001"/>
    <n v="9.8000000000000007"/>
  </r>
  <r>
    <x v="953"/>
    <x v="1"/>
    <x v="1"/>
    <x v="0"/>
    <x v="1"/>
    <x v="3"/>
    <n v="34.42"/>
    <n v="6"/>
    <n v="10.326000000000001"/>
    <n v="216.846"/>
    <x v="80"/>
    <x v="206"/>
    <x v="0"/>
    <n v="206.52"/>
    <n v="4.7619047620000003"/>
    <n v="10.326000000000001"/>
    <n v="7.5"/>
  </r>
  <r>
    <x v="954"/>
    <x v="1"/>
    <x v="2"/>
    <x v="0"/>
    <x v="0"/>
    <x v="2"/>
    <n v="34.42"/>
    <n v="6"/>
    <n v="10.326000000000001"/>
    <n v="216.846"/>
    <x v="24"/>
    <x v="322"/>
    <x v="0"/>
    <n v="206.52"/>
    <n v="4.7619047620000003"/>
    <n v="10.326000000000001"/>
    <n v="9.8000000000000007"/>
  </r>
  <r>
    <x v="955"/>
    <x v="0"/>
    <x v="2"/>
    <x v="1"/>
    <x v="0"/>
    <x v="4"/>
    <n v="51.71"/>
    <n v="4"/>
    <n v="10.342000000000001"/>
    <n v="217.18199999999999"/>
    <x v="8"/>
    <x v="90"/>
    <x v="0"/>
    <n v="206.84"/>
    <n v="4.7619047620000003"/>
    <n v="10.342000000000001"/>
    <n v="9.8000000000000007"/>
  </r>
  <r>
    <x v="956"/>
    <x v="2"/>
    <x v="1"/>
    <x v="1"/>
    <x v="0"/>
    <x v="3"/>
    <n v="68.97"/>
    <n v="3"/>
    <n v="10.345499999999999"/>
    <n v="217.25550000000001"/>
    <x v="21"/>
    <x v="48"/>
    <x v="0"/>
    <n v="206.91"/>
    <n v="4.7619047620000003"/>
    <n v="10.345499999999999"/>
    <n v="8.6999999999999993"/>
  </r>
  <r>
    <x v="957"/>
    <x v="1"/>
    <x v="2"/>
    <x v="1"/>
    <x v="0"/>
    <x v="4"/>
    <n v="23.03"/>
    <n v="9"/>
    <n v="10.3635"/>
    <n v="217.6335"/>
    <x v="43"/>
    <x v="293"/>
    <x v="1"/>
    <n v="207.27"/>
    <n v="4.7619047620000003"/>
    <n v="10.3635"/>
    <n v="7.9"/>
  </r>
  <r>
    <x v="958"/>
    <x v="2"/>
    <x v="1"/>
    <x v="0"/>
    <x v="0"/>
    <x v="2"/>
    <n v="29.61"/>
    <n v="7"/>
    <n v="10.3635"/>
    <n v="217.6335"/>
    <x v="79"/>
    <x v="85"/>
    <x v="0"/>
    <n v="207.27"/>
    <n v="4.7619047620000003"/>
    <n v="10.3635"/>
    <n v="6.5"/>
  </r>
  <r>
    <x v="959"/>
    <x v="0"/>
    <x v="0"/>
    <x v="1"/>
    <x v="0"/>
    <x v="5"/>
    <n v="23.07"/>
    <n v="9"/>
    <n v="10.381500000000001"/>
    <n v="218.01150000000001"/>
    <x v="71"/>
    <x v="323"/>
    <x v="0"/>
    <n v="207.63"/>
    <n v="4.7619047620000003"/>
    <n v="10.381500000000001"/>
    <n v="4.9000000000000004"/>
  </r>
  <r>
    <x v="960"/>
    <x v="0"/>
    <x v="0"/>
    <x v="1"/>
    <x v="0"/>
    <x v="5"/>
    <n v="23.07"/>
    <n v="9"/>
    <n v="10.381500000000001"/>
    <n v="218.01150000000001"/>
    <x v="71"/>
    <x v="323"/>
    <x v="0"/>
    <n v="207.63"/>
    <n v="4.7619047620000003"/>
    <n v="10.381500000000001"/>
    <n v="4.9000000000000004"/>
  </r>
  <r>
    <x v="961"/>
    <x v="0"/>
    <x v="1"/>
    <x v="1"/>
    <x v="1"/>
    <x v="4"/>
    <n v="29.67"/>
    <n v="7"/>
    <n v="10.384499999999999"/>
    <n v="218.0745"/>
    <x v="79"/>
    <x v="17"/>
    <x v="2"/>
    <n v="207.69"/>
    <n v="4.7619047620000003"/>
    <n v="10.384499999999999"/>
    <n v="8.1"/>
  </r>
  <r>
    <x v="962"/>
    <x v="0"/>
    <x v="1"/>
    <x v="0"/>
    <x v="1"/>
    <x v="0"/>
    <n v="35.22"/>
    <n v="6"/>
    <n v="10.566000000000001"/>
    <n v="221.886"/>
    <x v="45"/>
    <x v="324"/>
    <x v="0"/>
    <n v="211.32"/>
    <n v="4.7619047620000003"/>
    <n v="10.566000000000001"/>
    <n v="6.5"/>
  </r>
  <r>
    <x v="963"/>
    <x v="0"/>
    <x v="0"/>
    <x v="0"/>
    <x v="0"/>
    <x v="0"/>
    <n v="35.22"/>
    <n v="6"/>
    <n v="10.566000000000001"/>
    <n v="221.886"/>
    <x v="45"/>
    <x v="324"/>
    <x v="1"/>
    <n v="211.32"/>
    <n v="4.7619047620000003"/>
    <n v="10.566000000000001"/>
    <n v="6.5"/>
  </r>
  <r>
    <x v="964"/>
    <x v="2"/>
    <x v="1"/>
    <x v="1"/>
    <x v="1"/>
    <x v="2"/>
    <n v="26.43"/>
    <n v="8"/>
    <n v="10.571999999999999"/>
    <n v="222.012"/>
    <x v="49"/>
    <x v="325"/>
    <x v="0"/>
    <n v="211.44"/>
    <n v="4.7619047620000003"/>
    <n v="10.571999999999999"/>
    <n v="8.9"/>
  </r>
  <r>
    <x v="965"/>
    <x v="2"/>
    <x v="1"/>
    <x v="1"/>
    <x v="0"/>
    <x v="2"/>
    <n v="26.43"/>
    <n v="8"/>
    <n v="10.571999999999999"/>
    <n v="222.012"/>
    <x v="49"/>
    <x v="325"/>
    <x v="1"/>
    <n v="211.44"/>
    <n v="4.7619047620000003"/>
    <n v="10.571999999999999"/>
    <n v="8.9"/>
  </r>
  <r>
    <x v="966"/>
    <x v="0"/>
    <x v="1"/>
    <x v="1"/>
    <x v="1"/>
    <x v="2"/>
    <n v="26.43"/>
    <n v="8"/>
    <n v="10.571999999999999"/>
    <n v="222.012"/>
    <x v="49"/>
    <x v="325"/>
    <x v="0"/>
    <n v="211.44"/>
    <n v="4.7619047620000003"/>
    <n v="10.571999999999999"/>
    <n v="8.9"/>
  </r>
  <r>
    <x v="967"/>
    <x v="2"/>
    <x v="1"/>
    <x v="1"/>
    <x v="0"/>
    <x v="5"/>
    <n v="52.89"/>
    <n v="4"/>
    <n v="10.577999999999999"/>
    <n v="222.13800000000001"/>
    <x v="48"/>
    <x v="326"/>
    <x v="0"/>
    <n v="211.56"/>
    <n v="4.7619047620000003"/>
    <n v="10.577999999999999"/>
    <n v="6.7"/>
  </r>
  <r>
    <x v="968"/>
    <x v="1"/>
    <x v="1"/>
    <x v="1"/>
    <x v="0"/>
    <x v="2"/>
    <n v="52.89"/>
    <n v="4"/>
    <n v="10.577999999999999"/>
    <n v="222.13800000000001"/>
    <x v="48"/>
    <x v="326"/>
    <x v="1"/>
    <n v="211.56"/>
    <n v="4.7619047620000003"/>
    <n v="10.577999999999999"/>
    <n v="6.7"/>
  </r>
  <r>
    <x v="969"/>
    <x v="0"/>
    <x v="1"/>
    <x v="1"/>
    <x v="0"/>
    <x v="2"/>
    <n v="52.89"/>
    <n v="4"/>
    <n v="10.577999999999999"/>
    <n v="222.13800000000001"/>
    <x v="48"/>
    <x v="326"/>
    <x v="0"/>
    <n v="211.56"/>
    <n v="4.7619047620000003"/>
    <n v="10.577999999999999"/>
    <n v="6.7"/>
  </r>
  <r>
    <x v="970"/>
    <x v="2"/>
    <x v="1"/>
    <x v="1"/>
    <x v="0"/>
    <x v="4"/>
    <n v="30.35"/>
    <n v="7"/>
    <n v="10.6225"/>
    <n v="223.07249999999999"/>
    <x v="7"/>
    <x v="1"/>
    <x v="0"/>
    <n v="212.45"/>
    <n v="4.7619047620000003"/>
    <n v="10.6225"/>
    <n v="8"/>
  </r>
  <r>
    <x v="971"/>
    <x v="0"/>
    <x v="0"/>
    <x v="1"/>
    <x v="0"/>
    <x v="5"/>
    <n v="35.49"/>
    <n v="6"/>
    <n v="10.647"/>
    <n v="223.58699999999999"/>
    <x v="11"/>
    <x v="38"/>
    <x v="0"/>
    <n v="212.94"/>
    <n v="4.7619047620000003"/>
    <n v="10.647"/>
    <n v="4.0999999999999996"/>
  </r>
  <r>
    <x v="972"/>
    <x v="0"/>
    <x v="1"/>
    <x v="1"/>
    <x v="1"/>
    <x v="5"/>
    <n v="35.49"/>
    <n v="6"/>
    <n v="10.647"/>
    <n v="223.58699999999999"/>
    <x v="11"/>
    <x v="38"/>
    <x v="0"/>
    <n v="212.94"/>
    <n v="4.7619047620000003"/>
    <n v="10.647"/>
    <n v="4.0999999999999996"/>
  </r>
  <r>
    <x v="973"/>
    <x v="0"/>
    <x v="1"/>
    <x v="1"/>
    <x v="1"/>
    <x v="0"/>
    <n v="23.75"/>
    <n v="9"/>
    <n v="10.6875"/>
    <n v="224.4375"/>
    <x v="63"/>
    <x v="293"/>
    <x v="0"/>
    <n v="213.75"/>
    <n v="4.7619047620000003"/>
    <n v="10.6875"/>
    <n v="9.5"/>
  </r>
  <r>
    <x v="974"/>
    <x v="2"/>
    <x v="1"/>
    <x v="0"/>
    <x v="1"/>
    <x v="5"/>
    <n v="21.43"/>
    <n v="10"/>
    <n v="10.715"/>
    <n v="225.01499999999999"/>
    <x v="12"/>
    <x v="327"/>
    <x v="0"/>
    <n v="214.3"/>
    <n v="4.7619047620000003"/>
    <n v="10.715"/>
    <n v="6.2"/>
  </r>
  <r>
    <x v="975"/>
    <x v="2"/>
    <x v="1"/>
    <x v="0"/>
    <x v="0"/>
    <x v="5"/>
    <n v="21.43"/>
    <n v="10"/>
    <n v="10.715"/>
    <n v="225.01499999999999"/>
    <x v="12"/>
    <x v="327"/>
    <x v="0"/>
    <n v="214.3"/>
    <n v="4.7619047620000003"/>
    <n v="10.715"/>
    <n v="6.2"/>
  </r>
  <r>
    <x v="976"/>
    <x v="0"/>
    <x v="2"/>
    <x v="1"/>
    <x v="1"/>
    <x v="3"/>
    <n v="42.91"/>
    <n v="5"/>
    <n v="10.727499999999999"/>
    <n v="225.2775"/>
    <x v="32"/>
    <x v="314"/>
    <x v="0"/>
    <n v="214.55"/>
    <n v="4.7619047620000003"/>
    <n v="10.727499999999999"/>
    <n v="6.1"/>
  </r>
  <r>
    <x v="977"/>
    <x v="0"/>
    <x v="2"/>
    <x v="1"/>
    <x v="1"/>
    <x v="2"/>
    <n v="71.680000000000007"/>
    <n v="3"/>
    <n v="10.752000000000001"/>
    <n v="225.792"/>
    <x v="70"/>
    <x v="138"/>
    <x v="0"/>
    <n v="215.04"/>
    <n v="4.7619047620000003"/>
    <n v="10.752000000000001"/>
    <n v="9.1999999999999993"/>
  </r>
  <r>
    <x v="978"/>
    <x v="1"/>
    <x v="1"/>
    <x v="1"/>
    <x v="1"/>
    <x v="2"/>
    <n v="71.680000000000007"/>
    <n v="3"/>
    <n v="10.752000000000001"/>
    <n v="225.792"/>
    <x v="70"/>
    <x v="138"/>
    <x v="2"/>
    <n v="215.04"/>
    <n v="4.7619047620000003"/>
    <n v="10.752000000000001"/>
    <n v="9.1999999999999993"/>
  </r>
  <r>
    <x v="979"/>
    <x v="0"/>
    <x v="2"/>
    <x v="1"/>
    <x v="0"/>
    <x v="2"/>
    <n v="71.680000000000007"/>
    <n v="3"/>
    <n v="10.752000000000001"/>
    <n v="225.792"/>
    <x v="70"/>
    <x v="138"/>
    <x v="0"/>
    <n v="215.04"/>
    <n v="4.7619047620000003"/>
    <n v="10.752000000000001"/>
    <n v="9.1999999999999993"/>
  </r>
  <r>
    <x v="980"/>
    <x v="1"/>
    <x v="2"/>
    <x v="1"/>
    <x v="0"/>
    <x v="0"/>
    <n v="43.06"/>
    <n v="5"/>
    <n v="10.765000000000001"/>
    <n v="226.065"/>
    <x v="4"/>
    <x v="328"/>
    <x v="1"/>
    <n v="215.3"/>
    <n v="4.7619047620000003"/>
    <n v="10.765000000000001"/>
    <n v="7.7"/>
  </r>
  <r>
    <x v="981"/>
    <x v="0"/>
    <x v="2"/>
    <x v="1"/>
    <x v="1"/>
    <x v="0"/>
    <n v="43.06"/>
    <n v="5"/>
    <n v="10.765000000000001"/>
    <n v="226.065"/>
    <x v="4"/>
    <x v="328"/>
    <x v="0"/>
    <n v="215.3"/>
    <n v="4.7619047620000003"/>
    <n v="10.765000000000001"/>
    <n v="7.7"/>
  </r>
  <r>
    <x v="982"/>
    <x v="0"/>
    <x v="2"/>
    <x v="0"/>
    <x v="1"/>
    <x v="3"/>
    <n v="72.42"/>
    <n v="3"/>
    <n v="10.863"/>
    <n v="228.12299999999999"/>
    <x v="86"/>
    <x v="329"/>
    <x v="1"/>
    <n v="217.26"/>
    <n v="4.7619047620000003"/>
    <n v="10.863"/>
    <n v="8.1999999999999993"/>
  </r>
  <r>
    <x v="983"/>
    <x v="0"/>
    <x v="1"/>
    <x v="0"/>
    <x v="0"/>
    <x v="3"/>
    <n v="21.82"/>
    <n v="10"/>
    <n v="10.91"/>
    <n v="229.11"/>
    <x v="65"/>
    <x v="186"/>
    <x v="0"/>
    <n v="218.2"/>
    <n v="4.7619047620000003"/>
    <n v="10.91"/>
    <n v="7.1"/>
  </r>
  <r>
    <x v="984"/>
    <x v="2"/>
    <x v="1"/>
    <x v="1"/>
    <x v="1"/>
    <x v="4"/>
    <n v="73.41"/>
    <n v="3"/>
    <n v="11.0115"/>
    <n v="231.2415"/>
    <x v="23"/>
    <x v="330"/>
    <x v="1"/>
    <n v="220.23"/>
    <n v="4.7619047620000003"/>
    <n v="11.0115"/>
    <n v="4"/>
  </r>
  <r>
    <x v="985"/>
    <x v="0"/>
    <x v="0"/>
    <x v="0"/>
    <x v="0"/>
    <x v="1"/>
    <n v="44.22"/>
    <n v="5"/>
    <n v="11.055"/>
    <n v="232.155"/>
    <x v="53"/>
    <x v="331"/>
    <x v="2"/>
    <n v="221.1"/>
    <n v="4.7619047620000003"/>
    <n v="11.055"/>
    <n v="8.6"/>
  </r>
  <r>
    <x v="986"/>
    <x v="1"/>
    <x v="2"/>
    <x v="1"/>
    <x v="0"/>
    <x v="2"/>
    <n v="55.39"/>
    <n v="4"/>
    <n v="11.077999999999999"/>
    <n v="232.63800000000001"/>
    <x v="48"/>
    <x v="319"/>
    <x v="1"/>
    <n v="221.56"/>
    <n v="4.7619047620000003"/>
    <n v="11.077999999999999"/>
    <n v="8"/>
  </r>
  <r>
    <x v="987"/>
    <x v="1"/>
    <x v="1"/>
    <x v="1"/>
    <x v="1"/>
    <x v="2"/>
    <n v="55.39"/>
    <n v="4"/>
    <n v="11.077999999999999"/>
    <n v="232.63800000000001"/>
    <x v="48"/>
    <x v="319"/>
    <x v="1"/>
    <n v="221.56"/>
    <n v="4.7619047620000003"/>
    <n v="11.077999999999999"/>
    <n v="8"/>
  </r>
  <r>
    <x v="988"/>
    <x v="1"/>
    <x v="1"/>
    <x v="0"/>
    <x v="0"/>
    <x v="4"/>
    <n v="55.5"/>
    <n v="4"/>
    <n v="11.1"/>
    <n v="233.1"/>
    <x v="84"/>
    <x v="239"/>
    <x v="2"/>
    <n v="222"/>
    <n v="4.7619047620000003"/>
    <n v="11.1"/>
    <n v="6.6"/>
  </r>
  <r>
    <x v="989"/>
    <x v="2"/>
    <x v="1"/>
    <x v="1"/>
    <x v="0"/>
    <x v="0"/>
    <n v="37.020000000000003"/>
    <n v="6"/>
    <n v="11.106"/>
    <n v="233.226"/>
    <x v="10"/>
    <x v="288"/>
    <x v="0"/>
    <n v="222.12"/>
    <n v="4.7619047620000003"/>
    <n v="11.106"/>
    <n v="4.5"/>
  </r>
  <r>
    <x v="990"/>
    <x v="0"/>
    <x v="1"/>
    <x v="1"/>
    <x v="0"/>
    <x v="0"/>
    <n v="37.020000000000003"/>
    <n v="6"/>
    <n v="11.106"/>
    <n v="233.226"/>
    <x v="10"/>
    <x v="288"/>
    <x v="0"/>
    <n v="222.12"/>
    <n v="4.7619047620000003"/>
    <n v="11.106"/>
    <n v="4.5"/>
  </r>
  <r>
    <x v="991"/>
    <x v="1"/>
    <x v="1"/>
    <x v="0"/>
    <x v="0"/>
    <x v="0"/>
    <n v="22.24"/>
    <n v="10"/>
    <n v="11.12"/>
    <n v="233.52"/>
    <x v="14"/>
    <x v="171"/>
    <x v="0"/>
    <n v="222.4"/>
    <n v="4.7619047620000003"/>
    <n v="11.12"/>
    <n v="4.2"/>
  </r>
  <r>
    <x v="992"/>
    <x v="0"/>
    <x v="1"/>
    <x v="1"/>
    <x v="0"/>
    <x v="0"/>
    <n v="22.24"/>
    <n v="10"/>
    <n v="11.12"/>
    <n v="233.52"/>
    <x v="14"/>
    <x v="171"/>
    <x v="0"/>
    <n v="222.4"/>
    <n v="4.7619047620000003"/>
    <n v="11.12"/>
    <n v="4.2"/>
  </r>
  <r>
    <x v="993"/>
    <x v="0"/>
    <x v="1"/>
    <x v="1"/>
    <x v="0"/>
    <x v="2"/>
    <n v="22.24"/>
    <n v="10"/>
    <n v="11.12"/>
    <n v="233.52"/>
    <x v="14"/>
    <x v="171"/>
    <x v="0"/>
    <n v="222.4"/>
    <n v="4.7619047620000003"/>
    <n v="11.12"/>
    <n v="4.2"/>
  </r>
  <r>
    <x v="994"/>
    <x v="1"/>
    <x v="2"/>
    <x v="0"/>
    <x v="0"/>
    <x v="2"/>
    <n v="44.59"/>
    <n v="5"/>
    <n v="11.147500000000001"/>
    <n v="234.0975"/>
    <x v="64"/>
    <x v="35"/>
    <x v="0"/>
    <n v="222.95"/>
    <n v="4.7619047620000003"/>
    <n v="11.147500000000001"/>
    <n v="8.5"/>
  </r>
  <r>
    <x v="995"/>
    <x v="1"/>
    <x v="2"/>
    <x v="0"/>
    <x v="1"/>
    <x v="2"/>
    <n v="44.59"/>
    <n v="5"/>
    <n v="11.147500000000001"/>
    <n v="234.0975"/>
    <x v="64"/>
    <x v="35"/>
    <x v="0"/>
    <n v="222.95"/>
    <n v="4.7619047620000003"/>
    <n v="11.147500000000001"/>
    <n v="8.5"/>
  </r>
  <r>
    <x v="996"/>
    <x v="0"/>
    <x v="2"/>
    <x v="1"/>
    <x v="1"/>
    <x v="2"/>
    <n v="44.59"/>
    <n v="5"/>
    <n v="11.147500000000001"/>
    <n v="234.0975"/>
    <x v="64"/>
    <x v="35"/>
    <x v="0"/>
    <n v="222.95"/>
    <n v="4.7619047620000003"/>
    <n v="11.147500000000001"/>
    <n v="8.5"/>
  </r>
  <r>
    <x v="997"/>
    <x v="1"/>
    <x v="2"/>
    <x v="1"/>
    <x v="0"/>
    <x v="2"/>
    <n v="24.89"/>
    <n v="9"/>
    <n v="11.2005"/>
    <n v="235.2105"/>
    <x v="54"/>
    <x v="8"/>
    <x v="0"/>
    <n v="224.01"/>
    <n v="4.7619047620000003"/>
    <n v="11.2005"/>
    <n v="7.4"/>
  </r>
  <r>
    <x v="998"/>
    <x v="1"/>
    <x v="2"/>
    <x v="1"/>
    <x v="0"/>
    <x v="2"/>
    <n v="24.94"/>
    <n v="9"/>
    <n v="11.223000000000001"/>
    <n v="235.68299999999999"/>
    <x v="68"/>
    <x v="332"/>
    <x v="2"/>
    <n v="224.46"/>
    <n v="4.7619047620000003"/>
    <n v="11.223000000000001"/>
    <n v="5.6"/>
  </r>
  <r>
    <x v="999"/>
    <x v="1"/>
    <x v="2"/>
    <x v="1"/>
    <x v="0"/>
    <x v="2"/>
    <n v="24.94"/>
    <n v="9"/>
    <n v="11.223000000000001"/>
    <n v="235.68299999999999"/>
    <x v="68"/>
    <x v="332"/>
    <x v="2"/>
    <n v="224.46"/>
    <n v="4.7619047620000003"/>
    <n v="11.223000000000001"/>
    <n v="5.6"/>
  </r>
  <r>
    <x v="1000"/>
    <x v="0"/>
    <x v="1"/>
    <x v="1"/>
    <x v="1"/>
    <x v="5"/>
    <n v="56.13"/>
    <n v="4"/>
    <n v="11.226000000000001"/>
    <n v="235.74600000000001"/>
    <x v="35"/>
    <x v="221"/>
    <x v="0"/>
    <n v="224.52"/>
    <n v="4.7619047620000003"/>
    <n v="11.226000000000001"/>
    <n v="8.6"/>
  </r>
  <r>
    <x v="1001"/>
    <x v="0"/>
    <x v="0"/>
    <x v="1"/>
    <x v="0"/>
    <x v="5"/>
    <n v="56.13"/>
    <n v="4"/>
    <n v="11.226000000000001"/>
    <n v="235.74600000000001"/>
    <x v="35"/>
    <x v="221"/>
    <x v="0"/>
    <n v="224.52"/>
    <n v="4.7619047620000003"/>
    <n v="11.226000000000001"/>
    <n v="8.6"/>
  </r>
  <r>
    <x v="1002"/>
    <x v="0"/>
    <x v="0"/>
    <x v="1"/>
    <x v="0"/>
    <x v="2"/>
    <n v="56.13"/>
    <n v="4"/>
    <n v="11.226000000000001"/>
    <n v="235.74600000000001"/>
    <x v="35"/>
    <x v="221"/>
    <x v="0"/>
    <n v="224.52"/>
    <n v="4.7619047620000003"/>
    <n v="11.226000000000001"/>
    <n v="8.6"/>
  </r>
  <r>
    <x v="1003"/>
    <x v="0"/>
    <x v="2"/>
    <x v="0"/>
    <x v="1"/>
    <x v="3"/>
    <n v="37.44"/>
    <n v="6"/>
    <n v="11.231999999999999"/>
    <n v="235.87200000000001"/>
    <x v="51"/>
    <x v="333"/>
    <x v="0"/>
    <n v="224.64"/>
    <n v="4.7619047620000003"/>
    <n v="11.231999999999999"/>
    <n v="5.9"/>
  </r>
  <r>
    <x v="1004"/>
    <x v="0"/>
    <x v="2"/>
    <x v="0"/>
    <x v="1"/>
    <x v="3"/>
    <n v="37.44"/>
    <n v="6"/>
    <n v="11.231999999999999"/>
    <n v="235.87200000000001"/>
    <x v="51"/>
    <x v="333"/>
    <x v="0"/>
    <n v="224.64"/>
    <n v="4.7619047620000003"/>
    <n v="11.231999999999999"/>
    <n v="9"/>
  </r>
  <r>
    <x v="1005"/>
    <x v="1"/>
    <x v="2"/>
    <x v="0"/>
    <x v="0"/>
    <x v="0"/>
    <n v="75.2"/>
    <n v="3"/>
    <n v="11.28"/>
    <n v="236.88"/>
    <x v="28"/>
    <x v="327"/>
    <x v="1"/>
    <n v="225.6"/>
    <n v="4.7619047620000003"/>
    <n v="11.28"/>
    <n v="4.8"/>
  </r>
  <r>
    <x v="1006"/>
    <x v="0"/>
    <x v="1"/>
    <x v="0"/>
    <x v="1"/>
    <x v="2"/>
    <n v="75.2"/>
    <n v="3"/>
    <n v="11.28"/>
    <n v="236.88"/>
    <x v="28"/>
    <x v="327"/>
    <x v="0"/>
    <n v="225.6"/>
    <n v="4.7619047620000003"/>
    <n v="11.28"/>
    <n v="4.8"/>
  </r>
  <r>
    <x v="1007"/>
    <x v="1"/>
    <x v="2"/>
    <x v="0"/>
    <x v="0"/>
    <x v="0"/>
    <n v="75.2"/>
    <n v="3"/>
    <n v="11.28"/>
    <n v="236.88"/>
    <x v="28"/>
    <x v="327"/>
    <x v="1"/>
    <n v="225.6"/>
    <n v="4.7619047620000003"/>
    <n v="11.28"/>
    <n v="9.1"/>
  </r>
  <r>
    <x v="1008"/>
    <x v="0"/>
    <x v="2"/>
    <x v="1"/>
    <x v="1"/>
    <x v="3"/>
    <n v="56.53"/>
    <n v="4"/>
    <n v="11.305999999999999"/>
    <n v="237.42599999999999"/>
    <x v="26"/>
    <x v="105"/>
    <x v="1"/>
    <n v="226.12"/>
    <n v="4.7619047620000003"/>
    <n v="11.305999999999999"/>
    <n v="5.5"/>
  </r>
  <r>
    <x v="1009"/>
    <x v="0"/>
    <x v="1"/>
    <x v="0"/>
    <x v="1"/>
    <x v="4"/>
    <n v="28.5"/>
    <n v="8"/>
    <n v="11.4"/>
    <n v="239.4"/>
    <x v="51"/>
    <x v="334"/>
    <x v="0"/>
    <n v="228"/>
    <n v="4.7619047620000003"/>
    <n v="11.4"/>
    <n v="6.6"/>
  </r>
  <r>
    <x v="1010"/>
    <x v="0"/>
    <x v="1"/>
    <x v="1"/>
    <x v="1"/>
    <x v="1"/>
    <n v="76.06"/>
    <n v="3"/>
    <n v="11.409000000000001"/>
    <n v="239.589"/>
    <x v="32"/>
    <x v="335"/>
    <x v="2"/>
    <n v="228.18"/>
    <n v="4.7619047620000003"/>
    <n v="11.409000000000001"/>
    <n v="9.8000000000000007"/>
  </r>
  <r>
    <x v="1011"/>
    <x v="2"/>
    <x v="1"/>
    <x v="1"/>
    <x v="0"/>
    <x v="5"/>
    <n v="22.95"/>
    <n v="10"/>
    <n v="11.475"/>
    <n v="240.97499999999999"/>
    <x v="51"/>
    <x v="66"/>
    <x v="1"/>
    <n v="229.5"/>
    <n v="4.7619047620000003"/>
    <n v="11.475"/>
    <n v="8.1999999999999993"/>
  </r>
  <r>
    <x v="1012"/>
    <x v="0"/>
    <x v="1"/>
    <x v="1"/>
    <x v="0"/>
    <x v="2"/>
    <n v="22.95"/>
    <n v="10"/>
    <n v="11.475"/>
    <n v="240.97499999999999"/>
    <x v="51"/>
    <x v="66"/>
    <x v="1"/>
    <n v="229.5"/>
    <n v="4.7619047620000003"/>
    <n v="11.475"/>
    <n v="8.1999999999999993"/>
  </r>
  <r>
    <x v="1013"/>
    <x v="2"/>
    <x v="1"/>
    <x v="0"/>
    <x v="0"/>
    <x v="5"/>
    <n v="57.49"/>
    <n v="4"/>
    <n v="11.497999999999999"/>
    <n v="241.458"/>
    <x v="54"/>
    <x v="336"/>
    <x v="0"/>
    <n v="229.96"/>
    <n v="4.7619047620000003"/>
    <n v="11.497999999999999"/>
    <n v="6.6"/>
  </r>
  <r>
    <x v="1014"/>
    <x v="2"/>
    <x v="1"/>
    <x v="0"/>
    <x v="0"/>
    <x v="5"/>
    <n v="57.49"/>
    <n v="4"/>
    <n v="11.497999999999999"/>
    <n v="241.458"/>
    <x v="54"/>
    <x v="336"/>
    <x v="0"/>
    <n v="229.96"/>
    <n v="4.7619047620000003"/>
    <n v="11.497999999999999"/>
    <n v="6.6"/>
  </r>
  <r>
    <x v="1015"/>
    <x v="2"/>
    <x v="1"/>
    <x v="1"/>
    <x v="0"/>
    <x v="3"/>
    <n v="77.040000000000006"/>
    <n v="3"/>
    <n v="11.555999999999999"/>
    <n v="242.67599999999999"/>
    <x v="88"/>
    <x v="337"/>
    <x v="0"/>
    <n v="231.12"/>
    <n v="4.7619047620000003"/>
    <n v="11.555999999999999"/>
    <n v="7.2"/>
  </r>
  <r>
    <x v="1016"/>
    <x v="1"/>
    <x v="1"/>
    <x v="1"/>
    <x v="0"/>
    <x v="2"/>
    <n v="77.040000000000006"/>
    <n v="3"/>
    <n v="11.555999999999999"/>
    <n v="242.67599999999999"/>
    <x v="88"/>
    <x v="337"/>
    <x v="1"/>
    <n v="231.12"/>
    <n v="4.7619047620000003"/>
    <n v="11.555999999999999"/>
    <n v="7.2"/>
  </r>
  <r>
    <x v="1017"/>
    <x v="1"/>
    <x v="1"/>
    <x v="1"/>
    <x v="0"/>
    <x v="4"/>
    <n v="58.15"/>
    <n v="4"/>
    <n v="11.63"/>
    <n v="244.23"/>
    <x v="27"/>
    <x v="338"/>
    <x v="0"/>
    <n v="232.6"/>
    <n v="4.7619047620000003"/>
    <n v="11.63"/>
    <n v="8.4"/>
  </r>
  <r>
    <x v="1018"/>
    <x v="1"/>
    <x v="2"/>
    <x v="1"/>
    <x v="0"/>
    <x v="5"/>
    <n v="46.95"/>
    <n v="5"/>
    <n v="11.737500000000001"/>
    <n v="246.48750000000001"/>
    <x v="41"/>
    <x v="91"/>
    <x v="1"/>
    <n v="234.75"/>
    <n v="4.7619047620000003"/>
    <n v="11.737500000000001"/>
    <n v="7.1"/>
  </r>
  <r>
    <x v="1019"/>
    <x v="1"/>
    <x v="2"/>
    <x v="1"/>
    <x v="1"/>
    <x v="5"/>
    <n v="46.95"/>
    <n v="5"/>
    <n v="11.737500000000001"/>
    <n v="246.48750000000001"/>
    <x v="41"/>
    <x v="91"/>
    <x v="0"/>
    <n v="234.75"/>
    <n v="4.7619047620000003"/>
    <n v="11.737500000000001"/>
    <n v="7.1"/>
  </r>
  <r>
    <x v="1020"/>
    <x v="0"/>
    <x v="2"/>
    <x v="1"/>
    <x v="1"/>
    <x v="2"/>
    <n v="46.95"/>
    <n v="5"/>
    <n v="11.737500000000001"/>
    <n v="246.48750000000001"/>
    <x v="41"/>
    <x v="91"/>
    <x v="0"/>
    <n v="234.75"/>
    <n v="4.7619047620000003"/>
    <n v="11.737500000000001"/>
    <n v="7.1"/>
  </r>
  <r>
    <x v="1021"/>
    <x v="1"/>
    <x v="2"/>
    <x v="1"/>
    <x v="0"/>
    <x v="5"/>
    <n v="78.31"/>
    <n v="3"/>
    <n v="11.746499999999999"/>
    <n v="246.6765"/>
    <x v="53"/>
    <x v="328"/>
    <x v="1"/>
    <n v="234.93"/>
    <n v="4.7619047620000003"/>
    <n v="11.746499999999999"/>
    <n v="5.4"/>
  </r>
  <r>
    <x v="1022"/>
    <x v="0"/>
    <x v="2"/>
    <x v="1"/>
    <x v="0"/>
    <x v="5"/>
    <n v="78.31"/>
    <n v="3"/>
    <n v="11.746499999999999"/>
    <n v="246.6765"/>
    <x v="53"/>
    <x v="328"/>
    <x v="0"/>
    <n v="234.93"/>
    <n v="4.7619047620000003"/>
    <n v="11.746499999999999"/>
    <n v="5.4"/>
  </r>
  <r>
    <x v="1023"/>
    <x v="0"/>
    <x v="0"/>
    <x v="1"/>
    <x v="0"/>
    <x v="5"/>
    <n v="78.31"/>
    <n v="3"/>
    <n v="11.746499999999999"/>
    <n v="246.6765"/>
    <x v="53"/>
    <x v="328"/>
    <x v="0"/>
    <n v="234.93"/>
    <n v="4.7619047620000003"/>
    <n v="11.746499999999999"/>
    <n v="9.1999999999999993"/>
  </r>
  <r>
    <x v="1024"/>
    <x v="2"/>
    <x v="1"/>
    <x v="0"/>
    <x v="0"/>
    <x v="2"/>
    <n v="47.16"/>
    <n v="5"/>
    <n v="11.79"/>
    <n v="247.59"/>
    <x v="52"/>
    <x v="74"/>
    <x v="0"/>
    <n v="235.8"/>
    <n v="4.7619047620000003"/>
    <n v="11.79"/>
    <n v="6"/>
  </r>
  <r>
    <x v="1025"/>
    <x v="2"/>
    <x v="1"/>
    <x v="0"/>
    <x v="0"/>
    <x v="2"/>
    <n v="47.16"/>
    <n v="5"/>
    <n v="11.79"/>
    <n v="247.59"/>
    <x v="52"/>
    <x v="74"/>
    <x v="2"/>
    <n v="235.8"/>
    <n v="4.7619047620000003"/>
    <n v="11.79"/>
    <n v="6"/>
  </r>
  <r>
    <x v="1026"/>
    <x v="1"/>
    <x v="2"/>
    <x v="1"/>
    <x v="0"/>
    <x v="5"/>
    <n v="26.23"/>
    <n v="9"/>
    <n v="11.8035"/>
    <n v="247.87350000000001"/>
    <x v="6"/>
    <x v="318"/>
    <x v="1"/>
    <n v="236.07"/>
    <n v="4.7619047620000003"/>
    <n v="11.8035"/>
    <n v="5.9"/>
  </r>
  <r>
    <x v="1027"/>
    <x v="1"/>
    <x v="1"/>
    <x v="1"/>
    <x v="0"/>
    <x v="2"/>
    <n v="26.23"/>
    <n v="9"/>
    <n v="11.8035"/>
    <n v="247.87350000000001"/>
    <x v="6"/>
    <x v="318"/>
    <x v="1"/>
    <n v="236.07"/>
    <n v="4.7619047620000003"/>
    <n v="11.8035"/>
    <n v="5.9"/>
  </r>
  <r>
    <x v="1028"/>
    <x v="0"/>
    <x v="0"/>
    <x v="1"/>
    <x v="1"/>
    <x v="2"/>
    <n v="39.43"/>
    <n v="6"/>
    <n v="11.829000000000001"/>
    <n v="248.40899999999999"/>
    <x v="48"/>
    <x v="339"/>
    <x v="2"/>
    <n v="236.58"/>
    <n v="4.7619047620000003"/>
    <n v="11.829000000000001"/>
    <n v="9.4"/>
  </r>
  <r>
    <x v="1029"/>
    <x v="0"/>
    <x v="0"/>
    <x v="1"/>
    <x v="1"/>
    <x v="2"/>
    <n v="39.43"/>
    <n v="6"/>
    <n v="11.829000000000001"/>
    <n v="248.40899999999999"/>
    <x v="48"/>
    <x v="339"/>
    <x v="2"/>
    <n v="236.58"/>
    <n v="4.7619047620000003"/>
    <n v="11.829000000000001"/>
    <n v="9.4"/>
  </r>
  <r>
    <x v="1030"/>
    <x v="0"/>
    <x v="0"/>
    <x v="0"/>
    <x v="0"/>
    <x v="2"/>
    <n v="59.59"/>
    <n v="4"/>
    <n v="11.917999999999999"/>
    <n v="250.27799999999999"/>
    <x v="35"/>
    <x v="305"/>
    <x v="0"/>
    <n v="238.36"/>
    <n v="4.7619047620000003"/>
    <n v="11.917999999999999"/>
    <n v="9.8000000000000007"/>
  </r>
  <r>
    <x v="1031"/>
    <x v="0"/>
    <x v="1"/>
    <x v="0"/>
    <x v="0"/>
    <x v="2"/>
    <n v="59.59"/>
    <n v="4"/>
    <n v="11.917999999999999"/>
    <n v="250.27799999999999"/>
    <x v="35"/>
    <x v="305"/>
    <x v="0"/>
    <n v="238.36"/>
    <n v="4.7619047620000003"/>
    <n v="11.917999999999999"/>
    <n v="9.8000000000000007"/>
  </r>
  <r>
    <x v="1032"/>
    <x v="1"/>
    <x v="1"/>
    <x v="0"/>
    <x v="1"/>
    <x v="5"/>
    <n v="79.59"/>
    <n v="3"/>
    <n v="11.938499999999999"/>
    <n v="250.70849999999999"/>
    <x v="3"/>
    <x v="340"/>
    <x v="0"/>
    <n v="238.77"/>
    <n v="4.7619047620000003"/>
    <n v="11.938499999999999"/>
    <n v="6.6"/>
  </r>
  <r>
    <x v="1033"/>
    <x v="1"/>
    <x v="2"/>
    <x v="0"/>
    <x v="0"/>
    <x v="5"/>
    <n v="79.59"/>
    <n v="3"/>
    <n v="11.938499999999999"/>
    <n v="250.70849999999999"/>
    <x v="3"/>
    <x v="340"/>
    <x v="0"/>
    <n v="238.77"/>
    <n v="4.7619047620000003"/>
    <n v="11.938499999999999"/>
    <n v="6.6"/>
  </r>
  <r>
    <x v="1034"/>
    <x v="0"/>
    <x v="2"/>
    <x v="0"/>
    <x v="0"/>
    <x v="5"/>
    <n v="79.59"/>
    <n v="3"/>
    <n v="11.938499999999999"/>
    <n v="250.70849999999999"/>
    <x v="3"/>
    <x v="340"/>
    <x v="0"/>
    <n v="238.77"/>
    <n v="4.7619047620000003"/>
    <n v="11.938499999999999"/>
    <n v="6.6"/>
  </r>
  <r>
    <x v="1035"/>
    <x v="0"/>
    <x v="1"/>
    <x v="0"/>
    <x v="0"/>
    <x v="2"/>
    <n v="79.91"/>
    <n v="3"/>
    <n v="11.986499999999999"/>
    <n v="251.7165"/>
    <x v="34"/>
    <x v="202"/>
    <x v="0"/>
    <n v="239.73"/>
    <n v="4.7619047620000003"/>
    <n v="11.986499999999999"/>
    <n v="5"/>
  </r>
  <r>
    <x v="1036"/>
    <x v="2"/>
    <x v="1"/>
    <x v="0"/>
    <x v="0"/>
    <x v="2"/>
    <n v="79.91"/>
    <n v="3"/>
    <n v="11.986499999999999"/>
    <n v="251.7165"/>
    <x v="34"/>
    <x v="202"/>
    <x v="2"/>
    <n v="239.73"/>
    <n v="4.7619047620000003"/>
    <n v="11.986499999999999"/>
    <n v="5"/>
  </r>
  <r>
    <x v="1037"/>
    <x v="1"/>
    <x v="1"/>
    <x v="1"/>
    <x v="0"/>
    <x v="3"/>
    <n v="60.01"/>
    <n v="4"/>
    <n v="12.002000000000001"/>
    <n v="252.042"/>
    <x v="6"/>
    <x v="341"/>
    <x v="0"/>
    <n v="240.04"/>
    <n v="4.7619047620000003"/>
    <n v="12.002000000000001"/>
    <n v="4.5"/>
  </r>
  <r>
    <x v="1038"/>
    <x v="1"/>
    <x v="1"/>
    <x v="1"/>
    <x v="0"/>
    <x v="3"/>
    <n v="60.01"/>
    <n v="4"/>
    <n v="12.002000000000001"/>
    <n v="252.042"/>
    <x v="6"/>
    <x v="341"/>
    <x v="0"/>
    <n v="240.04"/>
    <n v="4.7619047620000003"/>
    <n v="12.002000000000001"/>
    <n v="4.5"/>
  </r>
  <r>
    <x v="1039"/>
    <x v="1"/>
    <x v="1"/>
    <x v="1"/>
    <x v="0"/>
    <x v="3"/>
    <n v="80.08"/>
    <n v="3"/>
    <n v="12.012"/>
    <n v="252.25200000000001"/>
    <x v="88"/>
    <x v="127"/>
    <x v="0"/>
    <n v="240.24"/>
    <n v="4.7619047620000003"/>
    <n v="12.012"/>
    <n v="5.4"/>
  </r>
  <r>
    <x v="1040"/>
    <x v="0"/>
    <x v="1"/>
    <x v="0"/>
    <x v="0"/>
    <x v="1"/>
    <n v="60.18"/>
    <n v="4"/>
    <n v="12.036"/>
    <n v="252.756"/>
    <x v="59"/>
    <x v="342"/>
    <x v="2"/>
    <n v="240.72"/>
    <n v="4.7619047620000003"/>
    <n v="12.036"/>
    <n v="9.4"/>
  </r>
  <r>
    <x v="1041"/>
    <x v="2"/>
    <x v="1"/>
    <x v="0"/>
    <x v="0"/>
    <x v="1"/>
    <n v="60.18"/>
    <n v="4"/>
    <n v="12.036"/>
    <n v="252.756"/>
    <x v="59"/>
    <x v="342"/>
    <x v="2"/>
    <n v="240.72"/>
    <n v="4.7619047620000003"/>
    <n v="12.036"/>
    <n v="9.4"/>
  </r>
  <r>
    <x v="1042"/>
    <x v="2"/>
    <x v="1"/>
    <x v="0"/>
    <x v="0"/>
    <x v="3"/>
    <n v="30.12"/>
    <n v="8"/>
    <n v="12.048"/>
    <n v="253.00800000000001"/>
    <x v="18"/>
    <x v="141"/>
    <x v="0"/>
    <n v="240.96"/>
    <n v="4.7619047620000003"/>
    <n v="12.048"/>
    <n v="7.7"/>
  </r>
  <r>
    <x v="1043"/>
    <x v="0"/>
    <x v="1"/>
    <x v="1"/>
    <x v="0"/>
    <x v="2"/>
    <n v="60.3"/>
    <n v="4"/>
    <n v="12.06"/>
    <n v="253.26"/>
    <x v="76"/>
    <x v="94"/>
    <x v="0"/>
    <n v="241.2"/>
    <n v="4.7619047620000003"/>
    <n v="12.06"/>
    <n v="5.8"/>
  </r>
  <r>
    <x v="1044"/>
    <x v="2"/>
    <x v="1"/>
    <x v="1"/>
    <x v="0"/>
    <x v="2"/>
    <n v="60.3"/>
    <n v="4"/>
    <n v="12.06"/>
    <n v="253.26"/>
    <x v="76"/>
    <x v="94"/>
    <x v="0"/>
    <n v="241.2"/>
    <n v="4.7619047620000003"/>
    <n v="12.06"/>
    <n v="5.8"/>
  </r>
  <r>
    <x v="1045"/>
    <x v="0"/>
    <x v="0"/>
    <x v="0"/>
    <x v="0"/>
    <x v="1"/>
    <n v="80.48"/>
    <n v="3"/>
    <n v="12.071999999999999"/>
    <n v="253.512"/>
    <x v="74"/>
    <x v="343"/>
    <x v="0"/>
    <n v="241.44"/>
    <n v="4.7619047620000003"/>
    <n v="12.071999999999999"/>
    <n v="8.1"/>
  </r>
  <r>
    <x v="1046"/>
    <x v="0"/>
    <x v="1"/>
    <x v="0"/>
    <x v="1"/>
    <x v="1"/>
    <n v="80.48"/>
    <n v="3"/>
    <n v="12.071999999999999"/>
    <n v="253.512"/>
    <x v="74"/>
    <x v="343"/>
    <x v="0"/>
    <n v="241.44"/>
    <n v="4.7619047620000003"/>
    <n v="12.071999999999999"/>
    <n v="8.1"/>
  </r>
  <r>
    <x v="1047"/>
    <x v="0"/>
    <x v="1"/>
    <x v="0"/>
    <x v="1"/>
    <x v="5"/>
    <n v="30.2"/>
    <n v="8"/>
    <n v="12.08"/>
    <n v="253.68"/>
    <x v="18"/>
    <x v="123"/>
    <x v="0"/>
    <n v="241.6"/>
    <n v="4.7619047620000003"/>
    <n v="12.08"/>
    <n v="5.0999999999999996"/>
  </r>
  <r>
    <x v="1048"/>
    <x v="0"/>
    <x v="0"/>
    <x v="0"/>
    <x v="0"/>
    <x v="5"/>
    <n v="30.2"/>
    <n v="8"/>
    <n v="12.08"/>
    <n v="253.68"/>
    <x v="18"/>
    <x v="123"/>
    <x v="0"/>
    <n v="241.6"/>
    <n v="4.7619047620000003"/>
    <n v="12.08"/>
    <n v="5.0999999999999996"/>
  </r>
  <r>
    <x v="1049"/>
    <x v="0"/>
    <x v="1"/>
    <x v="0"/>
    <x v="1"/>
    <x v="5"/>
    <n v="30.2"/>
    <n v="8"/>
    <n v="12.08"/>
    <n v="253.68"/>
    <x v="18"/>
    <x v="123"/>
    <x v="0"/>
    <n v="241.6"/>
    <n v="4.7619047620000003"/>
    <n v="12.08"/>
    <n v="5.0999999999999996"/>
  </r>
  <r>
    <x v="1050"/>
    <x v="0"/>
    <x v="0"/>
    <x v="0"/>
    <x v="0"/>
    <x v="2"/>
    <n v="30.2"/>
    <n v="8"/>
    <n v="12.08"/>
    <n v="253.68"/>
    <x v="18"/>
    <x v="123"/>
    <x v="0"/>
    <n v="241.6"/>
    <n v="4.7619047620000003"/>
    <n v="12.08"/>
    <n v="5.0999999999999996"/>
  </r>
  <r>
    <x v="1051"/>
    <x v="0"/>
    <x v="0"/>
    <x v="0"/>
    <x v="0"/>
    <x v="0"/>
    <n v="34.56"/>
    <n v="7"/>
    <n v="12.096"/>
    <n v="254.01599999999999"/>
    <x v="79"/>
    <x v="344"/>
    <x v="2"/>
    <n v="241.92"/>
    <n v="4.7619047620000003"/>
    <n v="12.096"/>
    <n v="7.3"/>
  </r>
  <r>
    <x v="1052"/>
    <x v="2"/>
    <x v="1"/>
    <x v="1"/>
    <x v="0"/>
    <x v="3"/>
    <n v="27"/>
    <n v="9"/>
    <n v="12.15"/>
    <n v="255.15"/>
    <x v="23"/>
    <x v="345"/>
    <x v="0"/>
    <n v="243"/>
    <n v="4.7619047620000003"/>
    <n v="12.15"/>
    <n v="4.8"/>
  </r>
  <r>
    <x v="1053"/>
    <x v="1"/>
    <x v="2"/>
    <x v="0"/>
    <x v="0"/>
    <x v="3"/>
    <n v="81.010000000000005"/>
    <n v="3"/>
    <n v="12.1515"/>
    <n v="255.1815"/>
    <x v="75"/>
    <x v="346"/>
    <x v="0"/>
    <n v="243.03"/>
    <n v="4.7619047620000003"/>
    <n v="12.1515"/>
    <n v="9.3000000000000007"/>
  </r>
  <r>
    <x v="1054"/>
    <x v="2"/>
    <x v="1"/>
    <x v="0"/>
    <x v="0"/>
    <x v="5"/>
    <n v="81.400000000000006"/>
    <n v="3"/>
    <n v="12.21"/>
    <n v="256.41000000000003"/>
    <x v="14"/>
    <x v="52"/>
    <x v="0"/>
    <n v="244.2"/>
    <n v="4.7619047620000003"/>
    <n v="12.21"/>
    <n v="4.8"/>
  </r>
  <r>
    <x v="1055"/>
    <x v="2"/>
    <x v="1"/>
    <x v="0"/>
    <x v="0"/>
    <x v="2"/>
    <n v="81.400000000000006"/>
    <n v="3"/>
    <n v="12.21"/>
    <n v="256.41000000000003"/>
    <x v="14"/>
    <x v="52"/>
    <x v="0"/>
    <n v="244.2"/>
    <n v="4.7619047620000003"/>
    <n v="12.21"/>
    <n v="4.8"/>
  </r>
  <r>
    <x v="1056"/>
    <x v="0"/>
    <x v="1"/>
    <x v="0"/>
    <x v="0"/>
    <x v="5"/>
    <n v="81.400000000000006"/>
    <n v="3"/>
    <n v="12.21"/>
    <n v="256.41000000000003"/>
    <x v="14"/>
    <x v="52"/>
    <x v="0"/>
    <n v="244.2"/>
    <n v="4.7619047620000003"/>
    <n v="12.21"/>
    <n v="4.8"/>
  </r>
  <r>
    <x v="1057"/>
    <x v="0"/>
    <x v="0"/>
    <x v="0"/>
    <x v="0"/>
    <x v="0"/>
    <n v="48.91"/>
    <n v="5"/>
    <n v="12.227499999999999"/>
    <n v="256.77749999999997"/>
    <x v="8"/>
    <x v="182"/>
    <x v="0"/>
    <n v="244.55"/>
    <n v="4.7619047620000003"/>
    <n v="12.227499999999999"/>
    <n v="6.6"/>
  </r>
  <r>
    <x v="1058"/>
    <x v="0"/>
    <x v="0"/>
    <x v="0"/>
    <x v="0"/>
    <x v="2"/>
    <n v="48.91"/>
    <n v="5"/>
    <n v="12.227499999999999"/>
    <n v="256.77749999999997"/>
    <x v="8"/>
    <x v="182"/>
    <x v="0"/>
    <n v="244.55"/>
    <n v="4.7619047620000003"/>
    <n v="12.227499999999999"/>
    <n v="6.6"/>
  </r>
  <r>
    <x v="1059"/>
    <x v="1"/>
    <x v="2"/>
    <x v="0"/>
    <x v="0"/>
    <x v="0"/>
    <n v="24.49"/>
    <n v="10"/>
    <n v="12.244999999999999"/>
    <n v="257.14499999999998"/>
    <x v="21"/>
    <x v="347"/>
    <x v="0"/>
    <n v="244.9"/>
    <n v="4.7619047620000003"/>
    <n v="12.244999999999999"/>
    <n v="8.1"/>
  </r>
  <r>
    <x v="1060"/>
    <x v="1"/>
    <x v="1"/>
    <x v="0"/>
    <x v="1"/>
    <x v="2"/>
    <n v="24.49"/>
    <n v="10"/>
    <n v="12.244999999999999"/>
    <n v="257.14499999999998"/>
    <x v="21"/>
    <x v="347"/>
    <x v="0"/>
    <n v="244.9"/>
    <n v="4.7619047620000003"/>
    <n v="12.244999999999999"/>
    <n v="8.1"/>
  </r>
  <r>
    <x v="1061"/>
    <x v="0"/>
    <x v="1"/>
    <x v="0"/>
    <x v="1"/>
    <x v="4"/>
    <n v="41.06"/>
    <n v="6"/>
    <n v="12.318"/>
    <n v="258.678"/>
    <x v="53"/>
    <x v="260"/>
    <x v="2"/>
    <n v="246.36"/>
    <n v="4.7619047620000003"/>
    <n v="12.318"/>
    <n v="8.3000000000000007"/>
  </r>
  <r>
    <x v="1062"/>
    <x v="0"/>
    <x v="0"/>
    <x v="1"/>
    <x v="0"/>
    <x v="5"/>
    <n v="24.74"/>
    <n v="10"/>
    <n v="12.37"/>
    <n v="259.77"/>
    <x v="49"/>
    <x v="348"/>
    <x v="0"/>
    <n v="247.4"/>
    <n v="4.7619047620000003"/>
    <n v="12.37"/>
    <n v="7.1"/>
  </r>
  <r>
    <x v="1063"/>
    <x v="0"/>
    <x v="0"/>
    <x v="1"/>
    <x v="0"/>
    <x v="5"/>
    <n v="24.74"/>
    <n v="10"/>
    <n v="12.37"/>
    <n v="259.77"/>
    <x v="49"/>
    <x v="348"/>
    <x v="0"/>
    <n v="247.4"/>
    <n v="4.7619047620000003"/>
    <n v="12.37"/>
    <n v="7.1"/>
  </r>
  <r>
    <x v="1064"/>
    <x v="0"/>
    <x v="1"/>
    <x v="1"/>
    <x v="0"/>
    <x v="3"/>
    <n v="62.19"/>
    <n v="4"/>
    <n v="12.438000000000001"/>
    <n v="261.19799999999998"/>
    <x v="5"/>
    <x v="78"/>
    <x v="1"/>
    <n v="248.76"/>
    <n v="4.7619047620000003"/>
    <n v="12.438000000000001"/>
    <n v="4.3"/>
  </r>
  <r>
    <x v="1065"/>
    <x v="0"/>
    <x v="2"/>
    <x v="0"/>
    <x v="0"/>
    <x v="2"/>
    <n v="41.66"/>
    <n v="6"/>
    <n v="12.497999999999999"/>
    <n v="262.45800000000003"/>
    <x v="44"/>
    <x v="349"/>
    <x v="1"/>
    <n v="249.96"/>
    <n v="4.7619047620000003"/>
    <n v="12.497999999999999"/>
    <n v="5.6"/>
  </r>
  <r>
    <x v="1066"/>
    <x v="1"/>
    <x v="1"/>
    <x v="0"/>
    <x v="0"/>
    <x v="2"/>
    <n v="41.66"/>
    <n v="6"/>
    <n v="12.497999999999999"/>
    <n v="262.45800000000003"/>
    <x v="44"/>
    <x v="349"/>
    <x v="1"/>
    <n v="249.96"/>
    <n v="4.7619047620000003"/>
    <n v="12.497999999999999"/>
    <n v="5.6"/>
  </r>
  <r>
    <x v="1067"/>
    <x v="2"/>
    <x v="1"/>
    <x v="1"/>
    <x v="0"/>
    <x v="4"/>
    <n v="62.57"/>
    <n v="4"/>
    <n v="12.513999999999999"/>
    <n v="262.79399999999998"/>
    <x v="42"/>
    <x v="219"/>
    <x v="0"/>
    <n v="250.28"/>
    <n v="4.7619047620000003"/>
    <n v="12.513999999999999"/>
    <n v="9.5"/>
  </r>
  <r>
    <x v="1068"/>
    <x v="2"/>
    <x v="0"/>
    <x v="1"/>
    <x v="0"/>
    <x v="4"/>
    <n v="62.57"/>
    <n v="4"/>
    <n v="12.513999999999999"/>
    <n v="262.79399999999998"/>
    <x v="42"/>
    <x v="219"/>
    <x v="0"/>
    <n v="250.28"/>
    <n v="4.7619047620000003"/>
    <n v="12.513999999999999"/>
    <n v="9.3000000000000007"/>
  </r>
  <r>
    <x v="1069"/>
    <x v="1"/>
    <x v="2"/>
    <x v="0"/>
    <x v="0"/>
    <x v="3"/>
    <n v="62.65"/>
    <n v="4"/>
    <n v="12.53"/>
    <n v="263.13"/>
    <x v="32"/>
    <x v="350"/>
    <x v="0"/>
    <n v="250.6"/>
    <n v="4.7619047620000003"/>
    <n v="12.53"/>
    <n v="4.2"/>
  </r>
  <r>
    <x v="1070"/>
    <x v="2"/>
    <x v="1"/>
    <x v="1"/>
    <x v="0"/>
    <x v="3"/>
    <n v="50.28"/>
    <n v="5"/>
    <n v="12.57"/>
    <n v="263.97000000000003"/>
    <x v="33"/>
    <x v="150"/>
    <x v="0"/>
    <n v="251.4"/>
    <n v="4.7619047620000003"/>
    <n v="12.57"/>
    <n v="9.6999999999999993"/>
  </r>
  <r>
    <x v="1071"/>
    <x v="2"/>
    <x v="1"/>
    <x v="0"/>
    <x v="1"/>
    <x v="2"/>
    <n v="62.85"/>
    <n v="4"/>
    <n v="12.57"/>
    <n v="263.97000000000003"/>
    <x v="42"/>
    <x v="37"/>
    <x v="0"/>
    <n v="251.4"/>
    <n v="4.7619047620000003"/>
    <n v="12.57"/>
    <n v="8.6999999999999993"/>
  </r>
  <r>
    <x v="1072"/>
    <x v="2"/>
    <x v="1"/>
    <x v="0"/>
    <x v="0"/>
    <x v="2"/>
    <n v="62.85"/>
    <n v="4"/>
    <n v="12.57"/>
    <n v="263.97000000000003"/>
    <x v="42"/>
    <x v="37"/>
    <x v="1"/>
    <n v="251.4"/>
    <n v="4.7619047620000003"/>
    <n v="12.57"/>
    <n v="8.6999999999999993"/>
  </r>
  <r>
    <x v="1073"/>
    <x v="2"/>
    <x v="1"/>
    <x v="1"/>
    <x v="0"/>
    <x v="3"/>
    <n v="50.28"/>
    <n v="5"/>
    <n v="12.57"/>
    <n v="263.97000000000003"/>
    <x v="33"/>
    <x v="150"/>
    <x v="0"/>
    <n v="251.4"/>
    <n v="4.7619047620000003"/>
    <n v="12.57"/>
    <n v="9.6999999999999993"/>
  </r>
  <r>
    <x v="1074"/>
    <x v="2"/>
    <x v="0"/>
    <x v="0"/>
    <x v="0"/>
    <x v="2"/>
    <n v="62.85"/>
    <n v="4"/>
    <n v="12.57"/>
    <n v="263.97000000000003"/>
    <x v="42"/>
    <x v="37"/>
    <x v="1"/>
    <n v="251.4"/>
    <n v="4.7619047620000003"/>
    <n v="12.57"/>
    <n v="9.4"/>
  </r>
  <r>
    <x v="1075"/>
    <x v="0"/>
    <x v="0"/>
    <x v="1"/>
    <x v="1"/>
    <x v="5"/>
    <n v="84.05"/>
    <n v="3"/>
    <n v="12.6075"/>
    <n v="264.75749999999999"/>
    <x v="27"/>
    <x v="46"/>
    <x v="0"/>
    <n v="252.15"/>
    <n v="4.7619047620000003"/>
    <n v="12.6075"/>
    <n v="9.8000000000000007"/>
  </r>
  <r>
    <x v="1076"/>
    <x v="0"/>
    <x v="0"/>
    <x v="1"/>
    <x v="0"/>
    <x v="5"/>
    <n v="84.05"/>
    <n v="3"/>
    <n v="12.6075"/>
    <n v="264.75749999999999"/>
    <x v="27"/>
    <x v="46"/>
    <x v="0"/>
    <n v="252.15"/>
    <n v="4.7619047620000003"/>
    <n v="12.6075"/>
    <n v="9.8000000000000007"/>
  </r>
  <r>
    <x v="1077"/>
    <x v="0"/>
    <x v="1"/>
    <x v="1"/>
    <x v="0"/>
    <x v="1"/>
    <n v="42.08"/>
    <n v="6"/>
    <n v="12.624000000000001"/>
    <n v="265.10399999999998"/>
    <x v="38"/>
    <x v="351"/>
    <x v="0"/>
    <n v="252.48"/>
    <n v="4.7619047620000003"/>
    <n v="12.624000000000001"/>
    <n v="8.9"/>
  </r>
  <r>
    <x v="1078"/>
    <x v="0"/>
    <x v="0"/>
    <x v="1"/>
    <x v="0"/>
    <x v="1"/>
    <n v="42.08"/>
    <n v="6"/>
    <n v="12.624000000000001"/>
    <n v="265.10399999999998"/>
    <x v="38"/>
    <x v="351"/>
    <x v="0"/>
    <n v="252.48"/>
    <n v="4.7619047620000003"/>
    <n v="12.624000000000001"/>
    <n v="8.9"/>
  </r>
  <r>
    <x v="1079"/>
    <x v="0"/>
    <x v="1"/>
    <x v="1"/>
    <x v="0"/>
    <x v="1"/>
    <n v="42.08"/>
    <n v="6"/>
    <n v="12.624000000000001"/>
    <n v="265.10399999999998"/>
    <x v="38"/>
    <x v="351"/>
    <x v="0"/>
    <n v="252.48"/>
    <n v="4.7619047620000003"/>
    <n v="12.624000000000001"/>
    <n v="8.9"/>
  </r>
  <r>
    <x v="1080"/>
    <x v="0"/>
    <x v="1"/>
    <x v="0"/>
    <x v="1"/>
    <x v="0"/>
    <n v="31.67"/>
    <n v="8"/>
    <n v="12.667999999999999"/>
    <n v="266.02800000000002"/>
    <x v="44"/>
    <x v="352"/>
    <x v="0"/>
    <n v="253.36"/>
    <n v="4.7619047620000003"/>
    <n v="12.667999999999999"/>
    <n v="5.6"/>
  </r>
  <r>
    <x v="1081"/>
    <x v="0"/>
    <x v="0"/>
    <x v="0"/>
    <x v="0"/>
    <x v="0"/>
    <n v="31.67"/>
    <n v="8"/>
    <n v="12.667999999999999"/>
    <n v="266.02800000000002"/>
    <x v="44"/>
    <x v="352"/>
    <x v="2"/>
    <n v="253.36"/>
    <n v="4.7619047620000003"/>
    <n v="12.667999999999999"/>
    <n v="5.6"/>
  </r>
  <r>
    <x v="1082"/>
    <x v="0"/>
    <x v="1"/>
    <x v="0"/>
    <x v="1"/>
    <x v="2"/>
    <n v="31.67"/>
    <n v="8"/>
    <n v="12.667999999999999"/>
    <n v="266.02800000000002"/>
    <x v="44"/>
    <x v="352"/>
    <x v="0"/>
    <n v="253.36"/>
    <n v="4.7619047620000003"/>
    <n v="12.667999999999999"/>
    <n v="5.6"/>
  </r>
  <r>
    <x v="1083"/>
    <x v="1"/>
    <x v="2"/>
    <x v="1"/>
    <x v="0"/>
    <x v="4"/>
    <n v="50.79"/>
    <n v="5"/>
    <n v="12.6975"/>
    <n v="266.64749999999998"/>
    <x v="87"/>
    <x v="95"/>
    <x v="0"/>
    <n v="253.95"/>
    <n v="4.7619047620000003"/>
    <n v="12.6975"/>
    <n v="5.3"/>
  </r>
  <r>
    <x v="1084"/>
    <x v="1"/>
    <x v="2"/>
    <x v="1"/>
    <x v="0"/>
    <x v="4"/>
    <n v="50.79"/>
    <n v="5"/>
    <n v="12.6975"/>
    <n v="266.64749999999998"/>
    <x v="87"/>
    <x v="95"/>
    <x v="0"/>
    <n v="253.95"/>
    <n v="4.7619047620000003"/>
    <n v="12.6975"/>
    <n v="5.3"/>
  </r>
  <r>
    <x v="1085"/>
    <x v="0"/>
    <x v="1"/>
    <x v="1"/>
    <x v="0"/>
    <x v="2"/>
    <n v="50.79"/>
    <n v="5"/>
    <n v="12.6975"/>
    <n v="266.64749999999998"/>
    <x v="87"/>
    <x v="95"/>
    <x v="0"/>
    <n v="253.95"/>
    <n v="4.7619047620000003"/>
    <n v="12.6975"/>
    <n v="5.3"/>
  </r>
  <r>
    <x v="1086"/>
    <x v="0"/>
    <x v="1"/>
    <x v="0"/>
    <x v="1"/>
    <x v="1"/>
    <n v="84.87"/>
    <n v="3"/>
    <n v="12.730499999999999"/>
    <n v="267.34050000000002"/>
    <x v="6"/>
    <x v="353"/>
    <x v="0"/>
    <n v="254.61"/>
    <n v="4.7619047620000003"/>
    <n v="12.730499999999999"/>
    <n v="7.4"/>
  </r>
  <r>
    <x v="1087"/>
    <x v="1"/>
    <x v="1"/>
    <x v="0"/>
    <x v="1"/>
    <x v="2"/>
    <n v="84.87"/>
    <n v="3"/>
    <n v="12.730499999999999"/>
    <n v="267.34050000000002"/>
    <x v="6"/>
    <x v="353"/>
    <x v="1"/>
    <n v="254.61"/>
    <n v="4.7619047620000003"/>
    <n v="12.730499999999999"/>
    <n v="7.4"/>
  </r>
  <r>
    <x v="1088"/>
    <x v="0"/>
    <x v="2"/>
    <x v="0"/>
    <x v="0"/>
    <x v="2"/>
    <n v="51.34"/>
    <n v="5"/>
    <n v="12.835000000000001"/>
    <n v="269.53500000000003"/>
    <x v="70"/>
    <x v="41"/>
    <x v="2"/>
    <n v="256.7"/>
    <n v="4.7619047620000003"/>
    <n v="12.835000000000001"/>
    <n v="9.1"/>
  </r>
  <r>
    <x v="1089"/>
    <x v="1"/>
    <x v="1"/>
    <x v="0"/>
    <x v="0"/>
    <x v="2"/>
    <n v="51.34"/>
    <n v="5"/>
    <n v="12.835000000000001"/>
    <n v="269.53500000000003"/>
    <x v="70"/>
    <x v="41"/>
    <x v="2"/>
    <n v="256.7"/>
    <n v="4.7619047620000003"/>
    <n v="12.835000000000001"/>
    <n v="9.1"/>
  </r>
  <r>
    <x v="1090"/>
    <x v="0"/>
    <x v="2"/>
    <x v="1"/>
    <x v="1"/>
    <x v="4"/>
    <n v="64.27"/>
    <n v="4"/>
    <n v="12.853999999999999"/>
    <n v="269.93400000000003"/>
    <x v="39"/>
    <x v="354"/>
    <x v="0"/>
    <n v="257.08"/>
    <n v="4.7619047620000003"/>
    <n v="12.853999999999999"/>
    <n v="7.7"/>
  </r>
  <r>
    <x v="1091"/>
    <x v="0"/>
    <x v="0"/>
    <x v="0"/>
    <x v="0"/>
    <x v="3"/>
    <n v="85.72"/>
    <n v="3"/>
    <n v="12.858000000000001"/>
    <n v="270.01799999999997"/>
    <x v="61"/>
    <x v="227"/>
    <x v="0"/>
    <n v="257.16000000000003"/>
    <n v="4.7619047620000003"/>
    <n v="12.858000000000001"/>
    <n v="5.0999999999999996"/>
  </r>
  <r>
    <x v="1092"/>
    <x v="0"/>
    <x v="0"/>
    <x v="0"/>
    <x v="1"/>
    <x v="2"/>
    <n v="36.770000000000003"/>
    <n v="7"/>
    <n v="12.8695"/>
    <n v="270.2595"/>
    <x v="68"/>
    <x v="355"/>
    <x v="0"/>
    <n v="257.39"/>
    <n v="4.7619047620000003"/>
    <n v="12.8695"/>
    <n v="7.4"/>
  </r>
  <r>
    <x v="1093"/>
    <x v="0"/>
    <x v="1"/>
    <x v="0"/>
    <x v="1"/>
    <x v="2"/>
    <n v="36.770000000000003"/>
    <n v="7"/>
    <n v="12.8695"/>
    <n v="270.2595"/>
    <x v="68"/>
    <x v="355"/>
    <x v="0"/>
    <n v="257.39"/>
    <n v="4.7619047620000003"/>
    <n v="12.8695"/>
    <n v="7.4"/>
  </r>
  <r>
    <x v="1094"/>
    <x v="0"/>
    <x v="1"/>
    <x v="1"/>
    <x v="1"/>
    <x v="0"/>
    <n v="51.54"/>
    <n v="5"/>
    <n v="12.885"/>
    <n v="270.58499999999998"/>
    <x v="1"/>
    <x v="356"/>
    <x v="0"/>
    <n v="257.7"/>
    <n v="4.7619047620000003"/>
    <n v="12.885"/>
    <n v="4.2"/>
  </r>
  <r>
    <x v="1095"/>
    <x v="2"/>
    <x v="1"/>
    <x v="1"/>
    <x v="0"/>
    <x v="0"/>
    <n v="51.54"/>
    <n v="5"/>
    <n v="12.885"/>
    <n v="270.58499999999998"/>
    <x v="1"/>
    <x v="356"/>
    <x v="0"/>
    <n v="257.7"/>
    <n v="4.7619047620000003"/>
    <n v="12.885"/>
    <n v="4.2"/>
  </r>
  <r>
    <x v="1096"/>
    <x v="1"/>
    <x v="2"/>
    <x v="1"/>
    <x v="0"/>
    <x v="0"/>
    <n v="64.59"/>
    <n v="4"/>
    <n v="12.917999999999999"/>
    <n v="271.27800000000002"/>
    <x v="5"/>
    <x v="357"/>
    <x v="1"/>
    <n v="258.36"/>
    <n v="4.7619047620000003"/>
    <n v="12.917999999999999"/>
    <n v="9.3000000000000007"/>
  </r>
  <r>
    <x v="1097"/>
    <x v="1"/>
    <x v="1"/>
    <x v="1"/>
    <x v="0"/>
    <x v="2"/>
    <n v="64.59"/>
    <n v="4"/>
    <n v="12.917999999999999"/>
    <n v="271.27800000000002"/>
    <x v="5"/>
    <x v="357"/>
    <x v="0"/>
    <n v="258.36"/>
    <n v="4.7619047620000003"/>
    <n v="12.917999999999999"/>
    <n v="9.3000000000000007"/>
  </r>
  <r>
    <x v="1098"/>
    <x v="1"/>
    <x v="0"/>
    <x v="1"/>
    <x v="0"/>
    <x v="0"/>
    <n v="64.59"/>
    <n v="4"/>
    <n v="12.917999999999999"/>
    <n v="271.27800000000002"/>
    <x v="5"/>
    <x v="357"/>
    <x v="1"/>
    <n v="258.36"/>
    <n v="4.7619047620000003"/>
    <n v="12.917999999999999"/>
    <n v="9.5"/>
  </r>
  <r>
    <x v="1099"/>
    <x v="2"/>
    <x v="1"/>
    <x v="0"/>
    <x v="0"/>
    <x v="3"/>
    <n v="36.909999999999997"/>
    <n v="7"/>
    <n v="12.9185"/>
    <n v="271.2885"/>
    <x v="64"/>
    <x v="358"/>
    <x v="0"/>
    <n v="258.37"/>
    <n v="4.7619047620000003"/>
    <n v="12.9185"/>
    <n v="6.7"/>
  </r>
  <r>
    <x v="1100"/>
    <x v="0"/>
    <x v="1"/>
    <x v="1"/>
    <x v="0"/>
    <x v="3"/>
    <n v="36.909999999999997"/>
    <n v="7"/>
    <n v="12.9185"/>
    <n v="271.2885"/>
    <x v="64"/>
    <x v="358"/>
    <x v="0"/>
    <n v="258.37"/>
    <n v="4.7619047620000003"/>
    <n v="12.9185"/>
    <n v="6.7"/>
  </r>
  <r>
    <x v="1101"/>
    <x v="0"/>
    <x v="1"/>
    <x v="1"/>
    <x v="0"/>
    <x v="2"/>
    <n v="36.909999999999997"/>
    <n v="7"/>
    <n v="12.9185"/>
    <n v="271.2885"/>
    <x v="64"/>
    <x v="358"/>
    <x v="0"/>
    <n v="258.37"/>
    <n v="4.7619047620000003"/>
    <n v="12.9185"/>
    <n v="6.7"/>
  </r>
  <r>
    <x v="1102"/>
    <x v="2"/>
    <x v="1"/>
    <x v="0"/>
    <x v="0"/>
    <x v="2"/>
    <n v="25.9"/>
    <n v="10"/>
    <n v="12.95"/>
    <n v="271.95"/>
    <x v="51"/>
    <x v="359"/>
    <x v="1"/>
    <n v="259"/>
    <n v="4.7619047620000003"/>
    <n v="12.95"/>
    <n v="8.6999999999999993"/>
  </r>
  <r>
    <x v="1103"/>
    <x v="0"/>
    <x v="1"/>
    <x v="1"/>
    <x v="1"/>
    <x v="5"/>
    <n v="51.92"/>
    <n v="5"/>
    <n v="12.98"/>
    <n v="272.58"/>
    <x v="18"/>
    <x v="360"/>
    <x v="0"/>
    <n v="259.60000000000002"/>
    <n v="4.7619047620000003"/>
    <n v="12.98"/>
    <n v="7.5"/>
  </r>
  <r>
    <x v="1104"/>
    <x v="0"/>
    <x v="0"/>
    <x v="0"/>
    <x v="0"/>
    <x v="5"/>
    <n v="51.92"/>
    <n v="5"/>
    <n v="12.98"/>
    <n v="272.58"/>
    <x v="18"/>
    <x v="360"/>
    <x v="0"/>
    <n v="259.60000000000002"/>
    <n v="4.7619047620000003"/>
    <n v="12.98"/>
    <n v="7.5"/>
  </r>
  <r>
    <x v="1105"/>
    <x v="0"/>
    <x v="0"/>
    <x v="0"/>
    <x v="0"/>
    <x v="5"/>
    <n v="51.92"/>
    <n v="5"/>
    <n v="12.98"/>
    <n v="272.58"/>
    <x v="18"/>
    <x v="360"/>
    <x v="0"/>
    <n v="259.60000000000002"/>
    <n v="4.7619047620000003"/>
    <n v="12.98"/>
    <n v="9.6"/>
  </r>
  <r>
    <x v="1106"/>
    <x v="1"/>
    <x v="2"/>
    <x v="1"/>
    <x v="0"/>
    <x v="4"/>
    <n v="32.46"/>
    <n v="8"/>
    <n v="12.984"/>
    <n v="272.66399999999999"/>
    <x v="82"/>
    <x v="119"/>
    <x v="2"/>
    <n v="259.68"/>
    <n v="4.7619047620000003"/>
    <n v="12.984"/>
    <n v="4.9000000000000004"/>
  </r>
  <r>
    <x v="1107"/>
    <x v="0"/>
    <x v="0"/>
    <x v="0"/>
    <x v="1"/>
    <x v="4"/>
    <n v="37.15"/>
    <n v="7"/>
    <n v="13.0025"/>
    <n v="273.05250000000001"/>
    <x v="13"/>
    <x v="240"/>
    <x v="0"/>
    <n v="260.05"/>
    <n v="4.7619047620000003"/>
    <n v="13.0025"/>
    <n v="7.7"/>
  </r>
  <r>
    <x v="1108"/>
    <x v="0"/>
    <x v="0"/>
    <x v="1"/>
    <x v="1"/>
    <x v="4"/>
    <n v="37.15"/>
    <n v="7"/>
    <n v="13.0025"/>
    <n v="273.05250000000001"/>
    <x v="13"/>
    <x v="240"/>
    <x v="0"/>
    <n v="260.05"/>
    <n v="4.7619047620000003"/>
    <n v="13.0025"/>
    <n v="7.7"/>
  </r>
  <r>
    <x v="1109"/>
    <x v="0"/>
    <x v="0"/>
    <x v="0"/>
    <x v="0"/>
    <x v="4"/>
    <n v="86.8"/>
    <n v="3"/>
    <n v="13.02"/>
    <n v="273.42"/>
    <x v="12"/>
    <x v="361"/>
    <x v="0"/>
    <n v="260.39999999999998"/>
    <n v="4.7619047620000003"/>
    <n v="13.02"/>
    <n v="9.9"/>
  </r>
  <r>
    <x v="1110"/>
    <x v="0"/>
    <x v="0"/>
    <x v="0"/>
    <x v="0"/>
    <x v="2"/>
    <n v="86.8"/>
    <n v="3"/>
    <n v="13.02"/>
    <n v="273.42"/>
    <x v="12"/>
    <x v="361"/>
    <x v="0"/>
    <n v="260.39999999999998"/>
    <n v="4.7619047620000003"/>
    <n v="13.02"/>
    <n v="9.9"/>
  </r>
  <r>
    <x v="1111"/>
    <x v="0"/>
    <x v="0"/>
    <x v="0"/>
    <x v="1"/>
    <x v="1"/>
    <n v="43.46"/>
    <n v="6"/>
    <n v="13.038"/>
    <n v="273.798"/>
    <x v="0"/>
    <x v="362"/>
    <x v="0"/>
    <n v="260.76"/>
    <n v="4.7619047620000003"/>
    <n v="13.038"/>
    <n v="8.5"/>
  </r>
  <r>
    <x v="1112"/>
    <x v="0"/>
    <x v="1"/>
    <x v="0"/>
    <x v="0"/>
    <x v="1"/>
    <n v="43.46"/>
    <n v="6"/>
    <n v="13.038"/>
    <n v="273.798"/>
    <x v="0"/>
    <x v="362"/>
    <x v="1"/>
    <n v="260.76"/>
    <n v="4.7619047620000003"/>
    <n v="13.038"/>
    <n v="8.5"/>
  </r>
  <r>
    <x v="1113"/>
    <x v="0"/>
    <x v="0"/>
    <x v="0"/>
    <x v="1"/>
    <x v="1"/>
    <n v="43.46"/>
    <n v="6"/>
    <n v="13.038"/>
    <n v="273.798"/>
    <x v="0"/>
    <x v="362"/>
    <x v="0"/>
    <n v="260.76"/>
    <n v="4.7619047620000003"/>
    <n v="13.038"/>
    <n v="9.6999999999999993"/>
  </r>
  <r>
    <x v="1114"/>
    <x v="0"/>
    <x v="0"/>
    <x v="0"/>
    <x v="0"/>
    <x v="1"/>
    <n v="43.46"/>
    <n v="6"/>
    <n v="13.038"/>
    <n v="273.798"/>
    <x v="0"/>
    <x v="362"/>
    <x v="1"/>
    <n v="260.76"/>
    <n v="4.7619047620000003"/>
    <n v="13.038"/>
    <n v="9.8000000000000007"/>
  </r>
  <r>
    <x v="1115"/>
    <x v="0"/>
    <x v="1"/>
    <x v="0"/>
    <x v="0"/>
    <x v="5"/>
    <n v="65.94"/>
    <n v="4"/>
    <n v="13.188000000000001"/>
    <n v="276.94799999999998"/>
    <x v="0"/>
    <x v="295"/>
    <x v="0"/>
    <n v="263.76"/>
    <n v="4.7619047620000003"/>
    <n v="13.188000000000001"/>
    <n v="6.9"/>
  </r>
  <r>
    <x v="1116"/>
    <x v="1"/>
    <x v="1"/>
    <x v="0"/>
    <x v="0"/>
    <x v="3"/>
    <n v="65.94"/>
    <n v="4"/>
    <n v="13.188000000000001"/>
    <n v="276.94799999999998"/>
    <x v="73"/>
    <x v="130"/>
    <x v="0"/>
    <n v="263.76"/>
    <n v="4.7619047620000003"/>
    <n v="13.188000000000001"/>
    <n v="6"/>
  </r>
  <r>
    <x v="1117"/>
    <x v="0"/>
    <x v="0"/>
    <x v="0"/>
    <x v="0"/>
    <x v="5"/>
    <n v="65.94"/>
    <n v="4"/>
    <n v="13.188000000000001"/>
    <n v="276.94799999999998"/>
    <x v="0"/>
    <x v="295"/>
    <x v="2"/>
    <n v="263.76"/>
    <n v="4.7619047620000003"/>
    <n v="13.188000000000001"/>
    <n v="6.9"/>
  </r>
  <r>
    <x v="1118"/>
    <x v="0"/>
    <x v="1"/>
    <x v="0"/>
    <x v="0"/>
    <x v="5"/>
    <n v="65.94"/>
    <n v="4"/>
    <n v="13.188000000000001"/>
    <n v="276.94799999999998"/>
    <x v="0"/>
    <x v="295"/>
    <x v="0"/>
    <n v="263.76"/>
    <n v="4.7619047620000003"/>
    <n v="13.188000000000001"/>
    <n v="6.9"/>
  </r>
  <r>
    <x v="1119"/>
    <x v="2"/>
    <x v="1"/>
    <x v="1"/>
    <x v="0"/>
    <x v="4"/>
    <n v="87.98"/>
    <n v="3"/>
    <n v="13.196999999999999"/>
    <n v="277.137"/>
    <x v="53"/>
    <x v="137"/>
    <x v="0"/>
    <n v="263.94"/>
    <n v="4.7619047620000003"/>
    <n v="13.196999999999999"/>
    <n v="5.0999999999999996"/>
  </r>
  <r>
    <x v="1120"/>
    <x v="0"/>
    <x v="1"/>
    <x v="1"/>
    <x v="0"/>
    <x v="2"/>
    <n v="87.98"/>
    <n v="3"/>
    <n v="13.196999999999999"/>
    <n v="277.137"/>
    <x v="53"/>
    <x v="137"/>
    <x v="0"/>
    <n v="263.94"/>
    <n v="4.7619047620000003"/>
    <n v="13.196999999999999"/>
    <n v="5.0999999999999996"/>
  </r>
  <r>
    <x v="1121"/>
    <x v="1"/>
    <x v="2"/>
    <x v="0"/>
    <x v="0"/>
    <x v="1"/>
    <n v="88.15"/>
    <n v="3"/>
    <n v="13.2225"/>
    <n v="277.67250000000001"/>
    <x v="40"/>
    <x v="43"/>
    <x v="1"/>
    <n v="264.45"/>
    <n v="4.7619047620000003"/>
    <n v="13.2225"/>
    <n v="7.9"/>
  </r>
  <r>
    <x v="1122"/>
    <x v="0"/>
    <x v="2"/>
    <x v="0"/>
    <x v="1"/>
    <x v="1"/>
    <n v="88.15"/>
    <n v="3"/>
    <n v="13.2225"/>
    <n v="277.67250000000001"/>
    <x v="40"/>
    <x v="43"/>
    <x v="1"/>
    <n v="264.45"/>
    <n v="4.7619047620000003"/>
    <n v="13.2225"/>
    <n v="7.9"/>
  </r>
  <r>
    <x v="1123"/>
    <x v="0"/>
    <x v="0"/>
    <x v="1"/>
    <x v="0"/>
    <x v="4"/>
    <n v="66.14"/>
    <n v="4"/>
    <n v="13.228"/>
    <n v="277.78800000000001"/>
    <x v="7"/>
    <x v="305"/>
    <x v="2"/>
    <n v="264.56"/>
    <n v="4.7619047620000003"/>
    <n v="13.228"/>
    <n v="5.6"/>
  </r>
  <r>
    <x v="1124"/>
    <x v="1"/>
    <x v="2"/>
    <x v="0"/>
    <x v="0"/>
    <x v="0"/>
    <n v="88.63"/>
    <n v="3"/>
    <n v="13.294499999999999"/>
    <n v="279.18450000000001"/>
    <x v="23"/>
    <x v="186"/>
    <x v="1"/>
    <n v="265.89"/>
    <n v="4.7619047620000003"/>
    <n v="13.294499999999999"/>
    <n v="6"/>
  </r>
  <r>
    <x v="1125"/>
    <x v="1"/>
    <x v="2"/>
    <x v="1"/>
    <x v="0"/>
    <x v="2"/>
    <n v="66.52"/>
    <n v="4"/>
    <n v="13.304"/>
    <n v="279.38400000000001"/>
    <x v="23"/>
    <x v="106"/>
    <x v="1"/>
    <n v="266.08"/>
    <n v="4.7619047620000003"/>
    <n v="13.304"/>
    <n v="6.9"/>
  </r>
  <r>
    <x v="1126"/>
    <x v="1"/>
    <x v="2"/>
    <x v="1"/>
    <x v="0"/>
    <x v="2"/>
    <n v="66.52"/>
    <n v="4"/>
    <n v="13.304"/>
    <n v="279.38400000000001"/>
    <x v="23"/>
    <x v="106"/>
    <x v="0"/>
    <n v="266.08"/>
    <n v="4.7619047620000003"/>
    <n v="13.304"/>
    <n v="6.9"/>
  </r>
  <r>
    <x v="1127"/>
    <x v="0"/>
    <x v="1"/>
    <x v="0"/>
    <x v="0"/>
    <x v="0"/>
    <n v="26.67"/>
    <n v="10"/>
    <n v="13.335000000000001"/>
    <n v="280.03500000000003"/>
    <x v="38"/>
    <x v="316"/>
    <x v="0"/>
    <n v="266.7"/>
    <n v="4.7619047620000003"/>
    <n v="13.335000000000001"/>
    <n v="8.6"/>
  </r>
  <r>
    <x v="1128"/>
    <x v="2"/>
    <x v="1"/>
    <x v="0"/>
    <x v="0"/>
    <x v="0"/>
    <n v="26.67"/>
    <n v="10"/>
    <n v="13.335000000000001"/>
    <n v="280.03500000000003"/>
    <x v="38"/>
    <x v="316"/>
    <x v="0"/>
    <n v="266.7"/>
    <n v="4.7619047620000003"/>
    <n v="13.335000000000001"/>
    <n v="8.6"/>
  </r>
  <r>
    <x v="1129"/>
    <x v="0"/>
    <x v="1"/>
    <x v="0"/>
    <x v="0"/>
    <x v="2"/>
    <n v="26.67"/>
    <n v="10"/>
    <n v="13.335000000000001"/>
    <n v="280.03500000000003"/>
    <x v="38"/>
    <x v="316"/>
    <x v="0"/>
    <n v="266.7"/>
    <n v="4.7619047620000003"/>
    <n v="13.335000000000001"/>
    <n v="8.6"/>
  </r>
  <r>
    <x v="1130"/>
    <x v="2"/>
    <x v="1"/>
    <x v="0"/>
    <x v="0"/>
    <x v="0"/>
    <n v="26.67"/>
    <n v="10"/>
    <n v="13.335000000000001"/>
    <n v="280.03500000000003"/>
    <x v="38"/>
    <x v="316"/>
    <x v="0"/>
    <n v="266.7"/>
    <n v="4.7619047620000003"/>
    <n v="13.335000000000001"/>
    <n v="9.9"/>
  </r>
  <r>
    <x v="1131"/>
    <x v="2"/>
    <x v="1"/>
    <x v="1"/>
    <x v="0"/>
    <x v="0"/>
    <n v="44.63"/>
    <n v="6"/>
    <n v="13.388999999999999"/>
    <n v="281.16899999999998"/>
    <x v="44"/>
    <x v="363"/>
    <x v="2"/>
    <n v="267.77999999999997"/>
    <n v="4.7619047620000003"/>
    <n v="13.388999999999999"/>
    <n v="5.0999999999999996"/>
  </r>
  <r>
    <x v="1132"/>
    <x v="2"/>
    <x v="1"/>
    <x v="1"/>
    <x v="0"/>
    <x v="0"/>
    <n v="44.63"/>
    <n v="6"/>
    <n v="13.388999999999999"/>
    <n v="281.16899999999998"/>
    <x v="44"/>
    <x v="363"/>
    <x v="0"/>
    <n v="267.77999999999997"/>
    <n v="4.7619047620000003"/>
    <n v="13.388999999999999"/>
    <n v="5.0999999999999996"/>
  </r>
  <r>
    <x v="1133"/>
    <x v="2"/>
    <x v="1"/>
    <x v="1"/>
    <x v="0"/>
    <x v="0"/>
    <n v="44.63"/>
    <n v="6"/>
    <n v="13.388999999999999"/>
    <n v="281.16899999999998"/>
    <x v="44"/>
    <x v="363"/>
    <x v="2"/>
    <n v="267.77999999999997"/>
    <n v="4.7619047620000003"/>
    <n v="13.388999999999999"/>
    <n v="10"/>
  </r>
  <r>
    <x v="1134"/>
    <x v="2"/>
    <x v="0"/>
    <x v="1"/>
    <x v="0"/>
    <x v="0"/>
    <n v="44.63"/>
    <n v="6"/>
    <n v="13.388999999999999"/>
    <n v="281.16899999999998"/>
    <x v="44"/>
    <x v="363"/>
    <x v="0"/>
    <n v="267.77999999999997"/>
    <n v="4.7619047620000003"/>
    <n v="13.388999999999999"/>
    <n v="10.1"/>
  </r>
  <r>
    <x v="1135"/>
    <x v="1"/>
    <x v="2"/>
    <x v="0"/>
    <x v="0"/>
    <x v="0"/>
    <n v="67.260000000000005"/>
    <n v="4"/>
    <n v="13.452"/>
    <n v="282.49200000000002"/>
    <x v="35"/>
    <x v="364"/>
    <x v="2"/>
    <n v="269.04000000000002"/>
    <n v="4.7619047620000003"/>
    <n v="13.452"/>
    <n v="8"/>
  </r>
  <r>
    <x v="1136"/>
    <x v="0"/>
    <x v="1"/>
    <x v="0"/>
    <x v="0"/>
    <x v="2"/>
    <n v="67.260000000000005"/>
    <n v="4"/>
    <n v="13.452"/>
    <n v="282.49200000000002"/>
    <x v="35"/>
    <x v="364"/>
    <x v="2"/>
    <n v="269.04000000000002"/>
    <n v="4.7619047620000003"/>
    <n v="13.452"/>
    <n v="8"/>
  </r>
  <r>
    <x v="1137"/>
    <x v="0"/>
    <x v="0"/>
    <x v="1"/>
    <x v="0"/>
    <x v="4"/>
    <n v="33.64"/>
    <n v="8"/>
    <n v="13.456"/>
    <n v="282.57600000000002"/>
    <x v="74"/>
    <x v="365"/>
    <x v="2"/>
    <n v="269.12"/>
    <n v="4.7619047620000003"/>
    <n v="13.456"/>
    <n v="9.3000000000000007"/>
  </r>
  <r>
    <x v="1138"/>
    <x v="0"/>
    <x v="0"/>
    <x v="1"/>
    <x v="0"/>
    <x v="1"/>
    <n v="90.22"/>
    <n v="3"/>
    <n v="13.532999999999999"/>
    <n v="284.19299999999998"/>
    <x v="24"/>
    <x v="217"/>
    <x v="0"/>
    <n v="270.66000000000003"/>
    <n v="4.7619047620000003"/>
    <n v="13.532999999999999"/>
    <n v="6.2"/>
  </r>
  <r>
    <x v="1139"/>
    <x v="0"/>
    <x v="0"/>
    <x v="1"/>
    <x v="0"/>
    <x v="1"/>
    <n v="90.22"/>
    <n v="3"/>
    <n v="13.532999999999999"/>
    <n v="284.19299999999998"/>
    <x v="24"/>
    <x v="217"/>
    <x v="0"/>
    <n v="270.66000000000003"/>
    <n v="4.7619047620000003"/>
    <n v="13.532999999999999"/>
    <n v="10.199999999999999"/>
  </r>
  <r>
    <x v="1140"/>
    <x v="1"/>
    <x v="2"/>
    <x v="1"/>
    <x v="0"/>
    <x v="2"/>
    <n v="33.880000000000003"/>
    <n v="8"/>
    <n v="13.552"/>
    <n v="284.59199999999998"/>
    <x v="35"/>
    <x v="89"/>
    <x v="1"/>
    <n v="271.04000000000002"/>
    <n v="4.7619047620000003"/>
    <n v="13.552"/>
    <n v="9.6"/>
  </r>
  <r>
    <x v="1141"/>
    <x v="1"/>
    <x v="1"/>
    <x v="1"/>
    <x v="0"/>
    <x v="2"/>
    <n v="33.880000000000003"/>
    <n v="8"/>
    <n v="13.552"/>
    <n v="284.59199999999998"/>
    <x v="35"/>
    <x v="89"/>
    <x v="0"/>
    <n v="271.04000000000002"/>
    <n v="4.7619047620000003"/>
    <n v="13.552"/>
    <n v="9.6"/>
  </r>
  <r>
    <x v="1142"/>
    <x v="0"/>
    <x v="2"/>
    <x v="1"/>
    <x v="1"/>
    <x v="2"/>
    <n v="54.27"/>
    <n v="5"/>
    <n v="13.567500000000001"/>
    <n v="284.91750000000002"/>
    <x v="57"/>
    <x v="345"/>
    <x v="0"/>
    <n v="271.35000000000002"/>
    <n v="4.7619047620000003"/>
    <n v="13.567500000000001"/>
    <n v="4.5999999999999996"/>
  </r>
  <r>
    <x v="1143"/>
    <x v="1"/>
    <x v="1"/>
    <x v="1"/>
    <x v="1"/>
    <x v="2"/>
    <n v="54.27"/>
    <n v="5"/>
    <n v="13.567500000000001"/>
    <n v="284.91750000000002"/>
    <x v="57"/>
    <x v="345"/>
    <x v="1"/>
    <n v="271.35000000000002"/>
    <n v="4.7619047620000003"/>
    <n v="13.567500000000001"/>
    <n v="4.5999999999999996"/>
  </r>
  <r>
    <x v="1144"/>
    <x v="0"/>
    <x v="2"/>
    <x v="1"/>
    <x v="1"/>
    <x v="2"/>
    <n v="54.27"/>
    <n v="5"/>
    <n v="13.567500000000001"/>
    <n v="284.91750000000002"/>
    <x v="57"/>
    <x v="345"/>
    <x v="0"/>
    <n v="271.35000000000002"/>
    <n v="4.7619047620000003"/>
    <n v="13.567500000000001"/>
    <n v="4.5999999999999996"/>
  </r>
  <r>
    <x v="1145"/>
    <x v="2"/>
    <x v="1"/>
    <x v="1"/>
    <x v="0"/>
    <x v="5"/>
    <n v="45.35"/>
    <n v="6"/>
    <n v="13.605"/>
    <n v="285.70499999999998"/>
    <x v="63"/>
    <x v="216"/>
    <x v="1"/>
    <n v="272.10000000000002"/>
    <n v="4.7619047620000003"/>
    <n v="13.605"/>
    <n v="6.1"/>
  </r>
  <r>
    <x v="1146"/>
    <x v="2"/>
    <x v="1"/>
    <x v="1"/>
    <x v="0"/>
    <x v="5"/>
    <n v="45.35"/>
    <n v="6"/>
    <n v="13.605"/>
    <n v="285.70499999999998"/>
    <x v="63"/>
    <x v="216"/>
    <x v="1"/>
    <n v="272.10000000000002"/>
    <n v="4.7619047620000003"/>
    <n v="13.605"/>
    <n v="6.1"/>
  </r>
  <r>
    <x v="1147"/>
    <x v="0"/>
    <x v="1"/>
    <x v="0"/>
    <x v="0"/>
    <x v="4"/>
    <n v="68.55"/>
    <n v="4"/>
    <n v="13.71"/>
    <n v="287.91000000000003"/>
    <x v="74"/>
    <x v="235"/>
    <x v="0"/>
    <n v="274.2"/>
    <n v="4.7619047620000003"/>
    <n v="13.71"/>
    <n v="9.1999999999999993"/>
  </r>
  <r>
    <x v="1148"/>
    <x v="0"/>
    <x v="1"/>
    <x v="0"/>
    <x v="0"/>
    <x v="4"/>
    <n v="68.55"/>
    <n v="4"/>
    <n v="13.71"/>
    <n v="287.91000000000003"/>
    <x v="74"/>
    <x v="235"/>
    <x v="0"/>
    <n v="274.2"/>
    <n v="4.7619047620000003"/>
    <n v="13.71"/>
    <n v="9.1999999999999993"/>
  </r>
  <r>
    <x v="1149"/>
    <x v="0"/>
    <x v="1"/>
    <x v="0"/>
    <x v="0"/>
    <x v="4"/>
    <n v="54.86"/>
    <n v="5"/>
    <n v="13.715"/>
    <n v="288.01499999999999"/>
    <x v="86"/>
    <x v="366"/>
    <x v="0"/>
    <n v="274.3"/>
    <n v="4.7619047620000003"/>
    <n v="13.715"/>
    <n v="9.8000000000000007"/>
  </r>
  <r>
    <x v="1150"/>
    <x v="0"/>
    <x v="1"/>
    <x v="0"/>
    <x v="0"/>
    <x v="4"/>
    <n v="54.86"/>
    <n v="5"/>
    <n v="13.715"/>
    <n v="288.01499999999999"/>
    <x v="86"/>
    <x v="366"/>
    <x v="0"/>
    <n v="274.3"/>
    <n v="4.7619047620000003"/>
    <n v="13.715"/>
    <n v="9.8000000000000007"/>
  </r>
  <r>
    <x v="1151"/>
    <x v="0"/>
    <x v="0"/>
    <x v="1"/>
    <x v="0"/>
    <x v="4"/>
    <n v="34.31"/>
    <n v="8"/>
    <n v="13.724"/>
    <n v="288.20400000000001"/>
    <x v="6"/>
    <x v="367"/>
    <x v="1"/>
    <n v="274.48"/>
    <n v="4.7619047620000003"/>
    <n v="13.724"/>
    <n v="5.7"/>
  </r>
  <r>
    <x v="1152"/>
    <x v="2"/>
    <x v="1"/>
    <x v="0"/>
    <x v="0"/>
    <x v="1"/>
    <n v="68.709999999999994"/>
    <n v="4"/>
    <n v="13.742000000000001"/>
    <n v="288.58199999999999"/>
    <x v="72"/>
    <x v="253"/>
    <x v="0"/>
    <n v="274.83999999999997"/>
    <n v="4.7619047620000003"/>
    <n v="13.742000000000001"/>
    <n v="4.0999999999999996"/>
  </r>
  <r>
    <x v="1153"/>
    <x v="0"/>
    <x v="1"/>
    <x v="0"/>
    <x v="1"/>
    <x v="1"/>
    <n v="68.709999999999994"/>
    <n v="4"/>
    <n v="13.742000000000001"/>
    <n v="288.58199999999999"/>
    <x v="72"/>
    <x v="253"/>
    <x v="0"/>
    <n v="274.83999999999997"/>
    <n v="4.7619047620000003"/>
    <n v="13.742000000000001"/>
    <n v="4.0999999999999996"/>
  </r>
  <r>
    <x v="1154"/>
    <x v="2"/>
    <x v="1"/>
    <x v="1"/>
    <x v="0"/>
    <x v="5"/>
    <n v="46.02"/>
    <n v="6"/>
    <n v="13.805999999999999"/>
    <n v="289.92599999999999"/>
    <x v="0"/>
    <x v="368"/>
    <x v="0"/>
    <n v="276.12"/>
    <n v="4.7619047620000003"/>
    <n v="13.805999999999999"/>
    <n v="7.1"/>
  </r>
  <r>
    <x v="1155"/>
    <x v="2"/>
    <x v="1"/>
    <x v="1"/>
    <x v="0"/>
    <x v="5"/>
    <n v="46.02"/>
    <n v="6"/>
    <n v="13.805999999999999"/>
    <n v="289.92599999999999"/>
    <x v="0"/>
    <x v="368"/>
    <x v="0"/>
    <n v="276.12"/>
    <n v="4.7619047620000003"/>
    <n v="13.805999999999999"/>
    <n v="7.1"/>
  </r>
  <r>
    <x v="1156"/>
    <x v="0"/>
    <x v="1"/>
    <x v="1"/>
    <x v="0"/>
    <x v="5"/>
    <n v="46.02"/>
    <n v="6"/>
    <n v="13.805999999999999"/>
    <n v="289.92599999999999"/>
    <x v="0"/>
    <x v="368"/>
    <x v="0"/>
    <n v="276.12"/>
    <n v="4.7619047620000003"/>
    <n v="13.805999999999999"/>
    <n v="7.1"/>
  </r>
  <r>
    <x v="1157"/>
    <x v="1"/>
    <x v="2"/>
    <x v="0"/>
    <x v="1"/>
    <x v="4"/>
    <n v="92.09"/>
    <n v="3"/>
    <n v="13.813499999999999"/>
    <n v="290.08350000000002"/>
    <x v="58"/>
    <x v="369"/>
    <x v="0"/>
    <n v="276.27"/>
    <n v="4.7619047620000003"/>
    <n v="13.813499999999999"/>
    <n v="4.2"/>
  </r>
  <r>
    <x v="1158"/>
    <x v="0"/>
    <x v="0"/>
    <x v="0"/>
    <x v="0"/>
    <x v="2"/>
    <n v="27.66"/>
    <n v="10"/>
    <n v="13.83"/>
    <n v="290.43"/>
    <x v="83"/>
    <x v="48"/>
    <x v="2"/>
    <n v="276.60000000000002"/>
    <n v="4.7619047620000003"/>
    <n v="13.83"/>
    <n v="8.9"/>
  </r>
  <r>
    <x v="1159"/>
    <x v="0"/>
    <x v="0"/>
    <x v="0"/>
    <x v="0"/>
    <x v="2"/>
    <n v="27.66"/>
    <n v="10"/>
    <n v="13.83"/>
    <n v="290.43"/>
    <x v="83"/>
    <x v="48"/>
    <x v="2"/>
    <n v="276.60000000000002"/>
    <n v="4.7619047620000003"/>
    <n v="13.83"/>
    <n v="8.9"/>
  </r>
  <r>
    <x v="1160"/>
    <x v="0"/>
    <x v="0"/>
    <x v="0"/>
    <x v="0"/>
    <x v="2"/>
    <n v="27.66"/>
    <n v="10"/>
    <n v="13.83"/>
    <n v="290.43"/>
    <x v="83"/>
    <x v="48"/>
    <x v="2"/>
    <n v="276.60000000000002"/>
    <n v="4.7619047620000003"/>
    <n v="13.83"/>
    <n v="10.3"/>
  </r>
  <r>
    <x v="1161"/>
    <x v="2"/>
    <x v="1"/>
    <x v="1"/>
    <x v="0"/>
    <x v="1"/>
    <n v="39.619999999999997"/>
    <n v="7"/>
    <n v="13.867000000000001"/>
    <n v="291.20699999999999"/>
    <x v="6"/>
    <x v="370"/>
    <x v="0"/>
    <n v="277.33999999999997"/>
    <n v="4.7619047620000003"/>
    <n v="13.867000000000001"/>
    <n v="7.5"/>
  </r>
  <r>
    <x v="1162"/>
    <x v="0"/>
    <x v="0"/>
    <x v="1"/>
    <x v="0"/>
    <x v="4"/>
    <n v="46.26"/>
    <n v="6"/>
    <n v="13.878"/>
    <n v="291.43799999999999"/>
    <x v="66"/>
    <x v="371"/>
    <x v="2"/>
    <n v="277.56"/>
    <n v="4.7619047620000003"/>
    <n v="13.878"/>
    <n v="9.5"/>
  </r>
  <r>
    <x v="1163"/>
    <x v="0"/>
    <x v="0"/>
    <x v="0"/>
    <x v="0"/>
    <x v="4"/>
    <n v="46.53"/>
    <n v="6"/>
    <n v="13.959"/>
    <n v="293.13900000000001"/>
    <x v="18"/>
    <x v="278"/>
    <x v="0"/>
    <n v="279.18"/>
    <n v="4.7619047620000003"/>
    <n v="13.959"/>
    <n v="4.3"/>
  </r>
  <r>
    <x v="1164"/>
    <x v="1"/>
    <x v="0"/>
    <x v="0"/>
    <x v="0"/>
    <x v="4"/>
    <n v="46.53"/>
    <n v="6"/>
    <n v="13.959"/>
    <n v="293.13900000000001"/>
    <x v="18"/>
    <x v="278"/>
    <x v="0"/>
    <n v="279.18"/>
    <n v="4.7619047620000003"/>
    <n v="13.959"/>
    <n v="4.3"/>
  </r>
  <r>
    <x v="1165"/>
    <x v="0"/>
    <x v="0"/>
    <x v="1"/>
    <x v="0"/>
    <x v="3"/>
    <n v="69.81"/>
    <n v="4"/>
    <n v="13.962"/>
    <n v="293.202"/>
    <x v="12"/>
    <x v="372"/>
    <x v="2"/>
    <n v="279.24"/>
    <n v="4.7619047620000003"/>
    <n v="13.962"/>
    <n v="5.9"/>
  </r>
  <r>
    <x v="1166"/>
    <x v="2"/>
    <x v="1"/>
    <x v="0"/>
    <x v="0"/>
    <x v="1"/>
    <n v="93.22"/>
    <n v="3"/>
    <n v="13.983000000000001"/>
    <n v="293.64299999999997"/>
    <x v="61"/>
    <x v="373"/>
    <x v="0"/>
    <n v="279.66000000000003"/>
    <n v="4.7619047620000003"/>
    <n v="13.983000000000001"/>
    <n v="7.2"/>
  </r>
  <r>
    <x v="1167"/>
    <x v="0"/>
    <x v="1"/>
    <x v="0"/>
    <x v="0"/>
    <x v="1"/>
    <n v="93.22"/>
    <n v="3"/>
    <n v="13.983000000000001"/>
    <n v="293.64299999999997"/>
    <x v="61"/>
    <x v="373"/>
    <x v="0"/>
    <n v="279.66000000000003"/>
    <n v="4.7619047620000003"/>
    <n v="13.983000000000001"/>
    <n v="7.2"/>
  </r>
  <r>
    <x v="1168"/>
    <x v="0"/>
    <x v="1"/>
    <x v="1"/>
    <x v="0"/>
    <x v="2"/>
    <n v="46.77"/>
    <n v="6"/>
    <n v="14.031000000000001"/>
    <n v="294.65100000000001"/>
    <x v="79"/>
    <x v="274"/>
    <x v="0"/>
    <n v="280.62"/>
    <n v="4.7619047620000003"/>
    <n v="14.031000000000001"/>
    <n v="6"/>
  </r>
  <r>
    <x v="1169"/>
    <x v="0"/>
    <x v="0"/>
    <x v="1"/>
    <x v="0"/>
    <x v="2"/>
    <n v="46.77"/>
    <n v="6"/>
    <n v="14.031000000000001"/>
    <n v="294.65100000000001"/>
    <x v="79"/>
    <x v="274"/>
    <x v="0"/>
    <n v="280.62"/>
    <n v="4.7619047620000003"/>
    <n v="14.031000000000001"/>
    <n v="6"/>
  </r>
  <r>
    <x v="1170"/>
    <x v="1"/>
    <x v="2"/>
    <x v="0"/>
    <x v="0"/>
    <x v="5"/>
    <n v="93.78"/>
    <n v="3"/>
    <n v="14.067"/>
    <n v="295.40699999999998"/>
    <x v="15"/>
    <x v="40"/>
    <x v="2"/>
    <n v="281.33999999999997"/>
    <n v="4.7619047620000003"/>
    <n v="14.067"/>
    <n v="5.9"/>
  </r>
  <r>
    <x v="1171"/>
    <x v="1"/>
    <x v="1"/>
    <x v="0"/>
    <x v="0"/>
    <x v="5"/>
    <n v="93.78"/>
    <n v="3"/>
    <n v="14.067"/>
    <n v="295.40699999999998"/>
    <x v="15"/>
    <x v="40"/>
    <x v="0"/>
    <n v="281.33999999999997"/>
    <n v="4.7619047620000003"/>
    <n v="14.067"/>
    <n v="5.9"/>
  </r>
  <r>
    <x v="1172"/>
    <x v="1"/>
    <x v="1"/>
    <x v="1"/>
    <x v="1"/>
    <x v="0"/>
    <n v="40.229999999999997"/>
    <n v="7"/>
    <n v="14.080500000000001"/>
    <n v="295.69049999999999"/>
    <x v="80"/>
    <x v="37"/>
    <x v="0"/>
    <n v="281.61"/>
    <n v="4.7619047620000003"/>
    <n v="14.080500000000001"/>
    <n v="9.6"/>
  </r>
  <r>
    <x v="1173"/>
    <x v="1"/>
    <x v="1"/>
    <x v="1"/>
    <x v="1"/>
    <x v="2"/>
    <n v="40.229999999999997"/>
    <n v="7"/>
    <n v="14.080500000000001"/>
    <n v="295.69049999999999"/>
    <x v="80"/>
    <x v="37"/>
    <x v="1"/>
    <n v="281.61"/>
    <n v="4.7619047620000003"/>
    <n v="14.080500000000001"/>
    <n v="9.6"/>
  </r>
  <r>
    <x v="1174"/>
    <x v="1"/>
    <x v="1"/>
    <x v="1"/>
    <x v="1"/>
    <x v="2"/>
    <n v="56.56"/>
    <n v="5"/>
    <n v="14.14"/>
    <n v="296.94"/>
    <x v="10"/>
    <x v="374"/>
    <x v="0"/>
    <n v="282.8"/>
    <n v="4.7619047620000003"/>
    <n v="14.14"/>
    <n v="4.5"/>
  </r>
  <r>
    <x v="1175"/>
    <x v="1"/>
    <x v="1"/>
    <x v="1"/>
    <x v="0"/>
    <x v="2"/>
    <n v="56.56"/>
    <n v="5"/>
    <n v="14.14"/>
    <n v="296.94"/>
    <x v="10"/>
    <x v="374"/>
    <x v="2"/>
    <n v="282.8"/>
    <n v="4.7619047620000003"/>
    <n v="14.14"/>
    <n v="4.5"/>
  </r>
  <r>
    <x v="1176"/>
    <x v="1"/>
    <x v="1"/>
    <x v="0"/>
    <x v="0"/>
    <x v="3"/>
    <n v="70.739999999999995"/>
    <n v="4"/>
    <n v="14.148"/>
    <n v="297.108"/>
    <x v="32"/>
    <x v="375"/>
    <x v="2"/>
    <n v="282.95999999999998"/>
    <n v="4.7619047620000003"/>
    <n v="14.148"/>
    <n v="4.4000000000000004"/>
  </r>
  <r>
    <x v="1177"/>
    <x v="0"/>
    <x v="1"/>
    <x v="0"/>
    <x v="1"/>
    <x v="2"/>
    <n v="47.27"/>
    <n v="6"/>
    <n v="14.180999999999999"/>
    <n v="297.80099999999999"/>
    <x v="28"/>
    <x v="182"/>
    <x v="0"/>
    <n v="283.62"/>
    <n v="4.7619047620000003"/>
    <n v="14.180999999999999"/>
    <n v="8.8000000000000007"/>
  </r>
  <r>
    <x v="1178"/>
    <x v="0"/>
    <x v="0"/>
    <x v="0"/>
    <x v="0"/>
    <x v="2"/>
    <n v="47.27"/>
    <n v="6"/>
    <n v="14.180999999999999"/>
    <n v="297.80099999999999"/>
    <x v="28"/>
    <x v="182"/>
    <x v="0"/>
    <n v="283.62"/>
    <n v="4.7619047620000003"/>
    <n v="14.180999999999999"/>
    <n v="8.8000000000000007"/>
  </r>
  <r>
    <x v="1179"/>
    <x v="0"/>
    <x v="1"/>
    <x v="0"/>
    <x v="0"/>
    <x v="2"/>
    <n v="47.27"/>
    <n v="6"/>
    <n v="14.180999999999999"/>
    <n v="297.80099999999999"/>
    <x v="28"/>
    <x v="182"/>
    <x v="0"/>
    <n v="283.62"/>
    <n v="4.7619047620000003"/>
    <n v="14.180999999999999"/>
    <n v="8.8000000000000007"/>
  </r>
  <r>
    <x v="1180"/>
    <x v="1"/>
    <x v="2"/>
    <x v="0"/>
    <x v="0"/>
    <x v="5"/>
    <n v="94.64"/>
    <n v="3"/>
    <n v="14.196"/>
    <n v="298.11599999999999"/>
    <x v="2"/>
    <x v="376"/>
    <x v="0"/>
    <n v="283.92"/>
    <n v="4.7619047620000003"/>
    <n v="14.196"/>
    <n v="5.5"/>
  </r>
  <r>
    <x v="1181"/>
    <x v="1"/>
    <x v="1"/>
    <x v="0"/>
    <x v="0"/>
    <x v="2"/>
    <n v="94.64"/>
    <n v="3"/>
    <n v="14.196"/>
    <n v="298.11599999999999"/>
    <x v="2"/>
    <x v="376"/>
    <x v="0"/>
    <n v="283.92"/>
    <n v="4.7619047620000003"/>
    <n v="14.196"/>
    <n v="5.5"/>
  </r>
  <r>
    <x v="1182"/>
    <x v="1"/>
    <x v="2"/>
    <x v="0"/>
    <x v="0"/>
    <x v="5"/>
    <n v="94.64"/>
    <n v="3"/>
    <n v="14.196"/>
    <n v="298.11599999999999"/>
    <x v="2"/>
    <x v="376"/>
    <x v="0"/>
    <n v="283.92"/>
    <n v="4.7619047620000003"/>
    <n v="14.196"/>
    <n v="5.5"/>
  </r>
  <r>
    <x v="1183"/>
    <x v="2"/>
    <x v="1"/>
    <x v="0"/>
    <x v="1"/>
    <x v="3"/>
    <n v="40.729999999999997"/>
    <n v="7"/>
    <n v="14.2555"/>
    <n v="299.3655"/>
    <x v="31"/>
    <x v="377"/>
    <x v="0"/>
    <n v="285.11"/>
    <n v="4.7619047620000003"/>
    <n v="14.2555"/>
    <n v="5.4"/>
  </r>
  <r>
    <x v="1184"/>
    <x v="0"/>
    <x v="1"/>
    <x v="0"/>
    <x v="0"/>
    <x v="3"/>
    <n v="40.729999999999997"/>
    <n v="7"/>
    <n v="14.2555"/>
    <n v="299.3655"/>
    <x v="31"/>
    <x v="377"/>
    <x v="0"/>
    <n v="285.11"/>
    <n v="4.7619047620000003"/>
    <n v="14.2555"/>
    <n v="5.4"/>
  </r>
  <r>
    <x v="1185"/>
    <x v="0"/>
    <x v="0"/>
    <x v="0"/>
    <x v="0"/>
    <x v="3"/>
    <n v="28.53"/>
    <n v="10"/>
    <n v="14.265000000000001"/>
    <n v="299.565"/>
    <x v="50"/>
    <x v="86"/>
    <x v="1"/>
    <n v="285.3"/>
    <n v="4.7619047620000003"/>
    <n v="14.265000000000001"/>
    <n v="7.8"/>
  </r>
  <r>
    <x v="1186"/>
    <x v="0"/>
    <x v="0"/>
    <x v="1"/>
    <x v="0"/>
    <x v="1"/>
    <n v="31.73"/>
    <n v="9"/>
    <n v="14.278499999999999"/>
    <n v="299.8485"/>
    <x v="3"/>
    <x v="378"/>
    <x v="2"/>
    <n v="285.57"/>
    <n v="4.7619047620000003"/>
    <n v="14.278499999999999"/>
    <n v="5.9"/>
  </r>
  <r>
    <x v="1187"/>
    <x v="2"/>
    <x v="1"/>
    <x v="0"/>
    <x v="0"/>
    <x v="5"/>
    <n v="35.74"/>
    <n v="8"/>
    <n v="14.295999999999999"/>
    <n v="300.21600000000001"/>
    <x v="58"/>
    <x v="364"/>
    <x v="1"/>
    <n v="285.92"/>
    <n v="4.7619047620000003"/>
    <n v="14.295999999999999"/>
    <n v="4.9000000000000004"/>
  </r>
  <r>
    <x v="1188"/>
    <x v="2"/>
    <x v="1"/>
    <x v="0"/>
    <x v="1"/>
    <x v="5"/>
    <n v="35.74"/>
    <n v="8"/>
    <n v="14.295999999999999"/>
    <n v="300.21600000000001"/>
    <x v="58"/>
    <x v="364"/>
    <x v="1"/>
    <n v="285.92"/>
    <n v="4.7619047620000003"/>
    <n v="14.295999999999999"/>
    <n v="4.9000000000000004"/>
  </r>
  <r>
    <x v="1189"/>
    <x v="0"/>
    <x v="0"/>
    <x v="0"/>
    <x v="1"/>
    <x v="4"/>
    <n v="47.71"/>
    <n v="6"/>
    <n v="14.313000000000001"/>
    <n v="300.57299999999998"/>
    <x v="59"/>
    <x v="267"/>
    <x v="0"/>
    <n v="286.26"/>
    <n v="4.7619047620000003"/>
    <n v="14.313000000000001"/>
    <n v="4.4000000000000004"/>
  </r>
  <r>
    <x v="1190"/>
    <x v="0"/>
    <x v="0"/>
    <x v="0"/>
    <x v="0"/>
    <x v="4"/>
    <n v="47.71"/>
    <n v="6"/>
    <n v="14.313000000000001"/>
    <n v="300.57299999999998"/>
    <x v="59"/>
    <x v="267"/>
    <x v="0"/>
    <n v="286.26"/>
    <n v="4.7619047620000003"/>
    <n v="14.313000000000001"/>
    <n v="4.4000000000000004"/>
  </r>
  <r>
    <x v="1191"/>
    <x v="2"/>
    <x v="1"/>
    <x v="1"/>
    <x v="0"/>
    <x v="2"/>
    <n v="96.68"/>
    <n v="3"/>
    <n v="14.502000000000001"/>
    <n v="304.54199999999997"/>
    <x v="1"/>
    <x v="379"/>
    <x v="1"/>
    <n v="290.04000000000002"/>
    <n v="4.7619047620000003"/>
    <n v="14.502000000000001"/>
    <n v="6.4"/>
  </r>
  <r>
    <x v="1192"/>
    <x v="2"/>
    <x v="1"/>
    <x v="1"/>
    <x v="1"/>
    <x v="2"/>
    <n v="96.68"/>
    <n v="3"/>
    <n v="14.502000000000001"/>
    <n v="304.54199999999997"/>
    <x v="1"/>
    <x v="379"/>
    <x v="1"/>
    <n v="290.04000000000002"/>
    <n v="4.7619047620000003"/>
    <n v="14.502000000000001"/>
    <n v="6.4"/>
  </r>
  <r>
    <x v="1193"/>
    <x v="0"/>
    <x v="1"/>
    <x v="0"/>
    <x v="0"/>
    <x v="0"/>
    <n v="96.8"/>
    <n v="3"/>
    <n v="14.52"/>
    <n v="304.92"/>
    <x v="54"/>
    <x v="295"/>
    <x v="0"/>
    <n v="290.39999999999998"/>
    <n v="4.7619047620000003"/>
    <n v="14.52"/>
    <n v="5.3"/>
  </r>
  <r>
    <x v="1194"/>
    <x v="2"/>
    <x v="1"/>
    <x v="0"/>
    <x v="0"/>
    <x v="2"/>
    <n v="96.8"/>
    <n v="3"/>
    <n v="14.52"/>
    <n v="304.92"/>
    <x v="54"/>
    <x v="295"/>
    <x v="0"/>
    <n v="290.39999999999998"/>
    <n v="4.7619047620000003"/>
    <n v="14.52"/>
    <n v="5.3"/>
  </r>
  <r>
    <x v="1195"/>
    <x v="0"/>
    <x v="0"/>
    <x v="0"/>
    <x v="0"/>
    <x v="5"/>
    <n v="96.82"/>
    <n v="3"/>
    <n v="14.523"/>
    <n v="304.983"/>
    <x v="80"/>
    <x v="220"/>
    <x v="0"/>
    <n v="290.45999999999998"/>
    <n v="4.7619047620000003"/>
    <n v="14.523"/>
    <n v="6.7"/>
  </r>
  <r>
    <x v="1196"/>
    <x v="0"/>
    <x v="1"/>
    <x v="0"/>
    <x v="0"/>
    <x v="2"/>
    <n v="96.82"/>
    <n v="3"/>
    <n v="14.523"/>
    <n v="304.983"/>
    <x v="80"/>
    <x v="220"/>
    <x v="0"/>
    <n v="290.45999999999998"/>
    <n v="4.7619047620000003"/>
    <n v="14.523"/>
    <n v="6.7"/>
  </r>
  <r>
    <x v="1197"/>
    <x v="0"/>
    <x v="0"/>
    <x v="0"/>
    <x v="0"/>
    <x v="2"/>
    <n v="96.82"/>
    <n v="3"/>
    <n v="14.523"/>
    <n v="304.983"/>
    <x v="80"/>
    <x v="220"/>
    <x v="0"/>
    <n v="290.45999999999998"/>
    <n v="4.7619047620000003"/>
    <n v="14.523"/>
    <n v="6.7"/>
  </r>
  <r>
    <x v="1198"/>
    <x v="0"/>
    <x v="2"/>
    <x v="0"/>
    <x v="0"/>
    <x v="2"/>
    <n v="48.5"/>
    <n v="6"/>
    <n v="14.55"/>
    <n v="305.55"/>
    <x v="68"/>
    <x v="210"/>
    <x v="1"/>
    <n v="291"/>
    <n v="4.7619047620000003"/>
    <n v="14.55"/>
    <n v="9.4"/>
  </r>
  <r>
    <x v="1199"/>
    <x v="1"/>
    <x v="2"/>
    <x v="0"/>
    <x v="0"/>
    <x v="2"/>
    <n v="48.5"/>
    <n v="6"/>
    <n v="14.55"/>
    <n v="305.55"/>
    <x v="68"/>
    <x v="210"/>
    <x v="1"/>
    <n v="291"/>
    <n v="4.7619047620000003"/>
    <n v="14.55"/>
    <n v="9.4"/>
  </r>
  <r>
    <x v="1200"/>
    <x v="0"/>
    <x v="2"/>
    <x v="1"/>
    <x v="1"/>
    <x v="1"/>
    <n v="73.05"/>
    <n v="4"/>
    <n v="14.61"/>
    <n v="306.81"/>
    <x v="42"/>
    <x v="149"/>
    <x v="0"/>
    <n v="292.2"/>
    <n v="4.7619047620000003"/>
    <n v="14.61"/>
    <n v="4.9000000000000004"/>
  </r>
  <r>
    <x v="1201"/>
    <x v="1"/>
    <x v="2"/>
    <x v="1"/>
    <x v="0"/>
    <x v="1"/>
    <n v="73.05"/>
    <n v="4"/>
    <n v="14.61"/>
    <n v="306.81"/>
    <x v="42"/>
    <x v="149"/>
    <x v="0"/>
    <n v="292.2"/>
    <n v="4.7619047620000003"/>
    <n v="14.61"/>
    <n v="4.9000000000000004"/>
  </r>
  <r>
    <x v="1202"/>
    <x v="0"/>
    <x v="2"/>
    <x v="1"/>
    <x v="1"/>
    <x v="1"/>
    <n v="73.05"/>
    <n v="4"/>
    <n v="14.61"/>
    <n v="306.81"/>
    <x v="42"/>
    <x v="149"/>
    <x v="0"/>
    <n v="292.2"/>
    <n v="4.7619047620000003"/>
    <n v="14.61"/>
    <n v="4.9000000000000004"/>
  </r>
  <r>
    <x v="1203"/>
    <x v="0"/>
    <x v="2"/>
    <x v="1"/>
    <x v="0"/>
    <x v="2"/>
    <n v="73.05"/>
    <n v="4"/>
    <n v="14.61"/>
    <n v="306.81"/>
    <x v="42"/>
    <x v="149"/>
    <x v="0"/>
    <n v="292.2"/>
    <n v="4.7619047620000003"/>
    <n v="14.61"/>
    <n v="4.9000000000000004"/>
  </r>
  <r>
    <x v="1204"/>
    <x v="0"/>
    <x v="2"/>
    <x v="0"/>
    <x v="1"/>
    <x v="2"/>
    <n v="73.47"/>
    <n v="4"/>
    <n v="14.694000000000001"/>
    <n v="308.57400000000001"/>
    <x v="36"/>
    <x v="353"/>
    <x v="0"/>
    <n v="293.88"/>
    <n v="4.7619047620000003"/>
    <n v="14.694000000000001"/>
    <n v="6"/>
  </r>
  <r>
    <x v="1205"/>
    <x v="1"/>
    <x v="2"/>
    <x v="0"/>
    <x v="1"/>
    <x v="2"/>
    <n v="73.47"/>
    <n v="4"/>
    <n v="14.694000000000001"/>
    <n v="308.57400000000001"/>
    <x v="36"/>
    <x v="353"/>
    <x v="0"/>
    <n v="293.88"/>
    <n v="4.7619047620000003"/>
    <n v="14.694000000000001"/>
    <n v="6"/>
  </r>
  <r>
    <x v="1206"/>
    <x v="1"/>
    <x v="1"/>
    <x v="0"/>
    <x v="1"/>
    <x v="2"/>
    <n v="73.47"/>
    <n v="4"/>
    <n v="14.694000000000001"/>
    <n v="308.57400000000001"/>
    <x v="36"/>
    <x v="353"/>
    <x v="1"/>
    <n v="293.88"/>
    <n v="4.7619047620000003"/>
    <n v="14.694000000000001"/>
    <n v="6"/>
  </r>
  <r>
    <x v="1207"/>
    <x v="1"/>
    <x v="0"/>
    <x v="0"/>
    <x v="1"/>
    <x v="2"/>
    <n v="73.47"/>
    <n v="4"/>
    <n v="14.694000000000001"/>
    <n v="308.57400000000001"/>
    <x v="36"/>
    <x v="353"/>
    <x v="0"/>
    <n v="293.88"/>
    <n v="4.7619047620000003"/>
    <n v="14.694000000000001"/>
    <n v="10.4"/>
  </r>
  <r>
    <x v="1208"/>
    <x v="1"/>
    <x v="2"/>
    <x v="1"/>
    <x v="0"/>
    <x v="1"/>
    <n v="29.42"/>
    <n v="10"/>
    <n v="14.71"/>
    <n v="308.91000000000003"/>
    <x v="22"/>
    <x v="165"/>
    <x v="0"/>
    <n v="294.2"/>
    <n v="4.7619047620000003"/>
    <n v="14.71"/>
    <n v="8.9"/>
  </r>
  <r>
    <x v="1209"/>
    <x v="0"/>
    <x v="2"/>
    <x v="1"/>
    <x v="1"/>
    <x v="1"/>
    <n v="29.42"/>
    <n v="10"/>
    <n v="14.71"/>
    <n v="308.91000000000003"/>
    <x v="22"/>
    <x v="165"/>
    <x v="1"/>
    <n v="294.2"/>
    <n v="4.7619047620000003"/>
    <n v="14.71"/>
    <n v="8.9"/>
  </r>
  <r>
    <x v="1210"/>
    <x v="1"/>
    <x v="0"/>
    <x v="1"/>
    <x v="0"/>
    <x v="1"/>
    <n v="29.42"/>
    <n v="10"/>
    <n v="14.71"/>
    <n v="308.91000000000003"/>
    <x v="22"/>
    <x v="165"/>
    <x v="0"/>
    <n v="294.2"/>
    <n v="4.7619047620000003"/>
    <n v="14.71"/>
    <n v="10.5"/>
  </r>
  <r>
    <x v="1211"/>
    <x v="0"/>
    <x v="0"/>
    <x v="1"/>
    <x v="1"/>
    <x v="1"/>
    <n v="29.42"/>
    <n v="10"/>
    <n v="14.71"/>
    <n v="308.91000000000003"/>
    <x v="22"/>
    <x v="165"/>
    <x v="1"/>
    <n v="294.2"/>
    <n v="4.7619047620000003"/>
    <n v="14.71"/>
    <n v="10.6"/>
  </r>
  <r>
    <x v="1212"/>
    <x v="0"/>
    <x v="0"/>
    <x v="0"/>
    <x v="0"/>
    <x v="4"/>
    <n v="98.21"/>
    <n v="3"/>
    <n v="14.7315"/>
    <n v="309.36149999999998"/>
    <x v="28"/>
    <x v="380"/>
    <x v="2"/>
    <n v="294.63"/>
    <n v="4.7619047620000003"/>
    <n v="14.7315"/>
    <n v="7.8"/>
  </r>
  <r>
    <x v="1213"/>
    <x v="2"/>
    <x v="1"/>
    <x v="0"/>
    <x v="0"/>
    <x v="1"/>
    <n v="73.819999999999993"/>
    <n v="4"/>
    <n v="14.763999999999999"/>
    <n v="310.04399999999998"/>
    <x v="2"/>
    <x v="381"/>
    <x v="0"/>
    <n v="295.27999999999997"/>
    <n v="4.7619047620000003"/>
    <n v="14.763999999999999"/>
    <n v="6.7"/>
  </r>
  <r>
    <x v="1214"/>
    <x v="0"/>
    <x v="0"/>
    <x v="1"/>
    <x v="1"/>
    <x v="0"/>
    <n v="73.95"/>
    <n v="4"/>
    <n v="14.79"/>
    <n v="310.58999999999997"/>
    <x v="52"/>
    <x v="15"/>
    <x v="0"/>
    <n v="295.8"/>
    <n v="4.7619047620000003"/>
    <n v="14.79"/>
    <n v="6.1"/>
  </r>
  <r>
    <x v="1215"/>
    <x v="0"/>
    <x v="0"/>
    <x v="1"/>
    <x v="0"/>
    <x v="0"/>
    <n v="73.95"/>
    <n v="4"/>
    <n v="14.79"/>
    <n v="310.58999999999997"/>
    <x v="52"/>
    <x v="15"/>
    <x v="0"/>
    <n v="295.8"/>
    <n v="4.7619047620000003"/>
    <n v="14.79"/>
    <n v="6.1"/>
  </r>
  <r>
    <x v="1216"/>
    <x v="0"/>
    <x v="0"/>
    <x v="1"/>
    <x v="1"/>
    <x v="0"/>
    <n v="73.95"/>
    <n v="4"/>
    <n v="14.79"/>
    <n v="310.58999999999997"/>
    <x v="52"/>
    <x v="15"/>
    <x v="0"/>
    <n v="295.8"/>
    <n v="4.7619047620000003"/>
    <n v="14.79"/>
    <n v="6.1"/>
  </r>
  <r>
    <x v="1217"/>
    <x v="0"/>
    <x v="0"/>
    <x v="1"/>
    <x v="0"/>
    <x v="0"/>
    <n v="73.95"/>
    <n v="4"/>
    <n v="14.79"/>
    <n v="310.58999999999997"/>
    <x v="52"/>
    <x v="15"/>
    <x v="0"/>
    <n v="295.8"/>
    <n v="4.7619047620000003"/>
    <n v="14.79"/>
    <n v="10.7"/>
  </r>
  <r>
    <x v="1218"/>
    <x v="0"/>
    <x v="0"/>
    <x v="1"/>
    <x v="1"/>
    <x v="1"/>
    <n v="49.32"/>
    <n v="6"/>
    <n v="14.795999999999999"/>
    <n v="310.71600000000001"/>
    <x v="62"/>
    <x v="54"/>
    <x v="0"/>
    <n v="295.92"/>
    <n v="4.7619047620000003"/>
    <n v="14.795999999999999"/>
    <n v="7.1"/>
  </r>
  <r>
    <x v="1219"/>
    <x v="0"/>
    <x v="1"/>
    <x v="1"/>
    <x v="1"/>
    <x v="2"/>
    <n v="49.32"/>
    <n v="6"/>
    <n v="14.795999999999999"/>
    <n v="310.71600000000001"/>
    <x v="62"/>
    <x v="54"/>
    <x v="1"/>
    <n v="295.92"/>
    <n v="4.7619047620000003"/>
    <n v="14.795999999999999"/>
    <n v="7.1"/>
  </r>
  <r>
    <x v="1220"/>
    <x v="0"/>
    <x v="0"/>
    <x v="1"/>
    <x v="1"/>
    <x v="2"/>
    <n v="49.32"/>
    <n v="6"/>
    <n v="14.795999999999999"/>
    <n v="310.71600000000001"/>
    <x v="62"/>
    <x v="54"/>
    <x v="0"/>
    <n v="295.92"/>
    <n v="4.7619047620000003"/>
    <n v="14.795999999999999"/>
    <n v="7.1"/>
  </r>
  <r>
    <x v="1221"/>
    <x v="0"/>
    <x v="1"/>
    <x v="0"/>
    <x v="1"/>
    <x v="2"/>
    <n v="98.79"/>
    <n v="3"/>
    <n v="14.8185"/>
    <n v="311.18849999999998"/>
    <x v="36"/>
    <x v="382"/>
    <x v="0"/>
    <n v="296.37"/>
    <n v="4.7619047620000003"/>
    <n v="14.8185"/>
    <n v="6.4"/>
  </r>
  <r>
    <x v="1222"/>
    <x v="2"/>
    <x v="1"/>
    <x v="0"/>
    <x v="1"/>
    <x v="2"/>
    <n v="98.79"/>
    <n v="3"/>
    <n v="14.8185"/>
    <n v="311.18849999999998"/>
    <x v="36"/>
    <x v="382"/>
    <x v="1"/>
    <n v="296.37"/>
    <n v="4.7619047620000003"/>
    <n v="14.8185"/>
    <n v="6.4"/>
  </r>
  <r>
    <x v="1223"/>
    <x v="1"/>
    <x v="2"/>
    <x v="1"/>
    <x v="1"/>
    <x v="2"/>
    <n v="42.57"/>
    <n v="7"/>
    <n v="14.8995"/>
    <n v="312.8895"/>
    <x v="5"/>
    <x v="327"/>
    <x v="0"/>
    <n v="297.99"/>
    <n v="4.7619047620000003"/>
    <n v="14.8995"/>
    <n v="6.8"/>
  </r>
  <r>
    <x v="1224"/>
    <x v="1"/>
    <x v="1"/>
    <x v="1"/>
    <x v="1"/>
    <x v="2"/>
    <n v="74.66"/>
    <n v="4"/>
    <n v="14.932"/>
    <n v="313.572"/>
    <x v="26"/>
    <x v="337"/>
    <x v="0"/>
    <n v="298.64"/>
    <n v="4.7619047620000003"/>
    <n v="14.932"/>
    <n v="8.5"/>
  </r>
  <r>
    <x v="1225"/>
    <x v="1"/>
    <x v="2"/>
    <x v="1"/>
    <x v="0"/>
    <x v="2"/>
    <n v="74.66"/>
    <n v="4"/>
    <n v="14.932"/>
    <n v="313.572"/>
    <x v="26"/>
    <x v="337"/>
    <x v="0"/>
    <n v="298.64"/>
    <n v="4.7619047620000003"/>
    <n v="14.932"/>
    <n v="8.5"/>
  </r>
  <r>
    <x v="1226"/>
    <x v="1"/>
    <x v="2"/>
    <x v="0"/>
    <x v="0"/>
    <x v="2"/>
    <n v="99.6"/>
    <n v="3"/>
    <n v="14.94"/>
    <n v="313.74"/>
    <x v="42"/>
    <x v="55"/>
    <x v="0"/>
    <n v="298.8"/>
    <n v="4.7619047620000003"/>
    <n v="14.94"/>
    <n v="5.8"/>
  </r>
  <r>
    <x v="1227"/>
    <x v="1"/>
    <x v="1"/>
    <x v="0"/>
    <x v="1"/>
    <x v="2"/>
    <n v="99.6"/>
    <n v="3"/>
    <n v="14.94"/>
    <n v="313.74"/>
    <x v="42"/>
    <x v="55"/>
    <x v="0"/>
    <n v="298.8"/>
    <n v="4.7619047620000003"/>
    <n v="14.94"/>
    <n v="5.8"/>
  </r>
  <r>
    <x v="1228"/>
    <x v="0"/>
    <x v="2"/>
    <x v="0"/>
    <x v="0"/>
    <x v="2"/>
    <n v="99.6"/>
    <n v="3"/>
    <n v="14.94"/>
    <n v="313.74"/>
    <x v="42"/>
    <x v="55"/>
    <x v="0"/>
    <n v="298.8"/>
    <n v="4.7619047620000003"/>
    <n v="14.94"/>
    <n v="5.8"/>
  </r>
  <r>
    <x v="1229"/>
    <x v="0"/>
    <x v="1"/>
    <x v="1"/>
    <x v="0"/>
    <x v="3"/>
    <n v="99.7"/>
    <n v="3"/>
    <n v="14.955"/>
    <n v="314.05500000000001"/>
    <x v="50"/>
    <x v="383"/>
    <x v="0"/>
    <n v="299.10000000000002"/>
    <n v="4.7619047620000003"/>
    <n v="14.955"/>
    <n v="4.7"/>
  </r>
  <r>
    <x v="1230"/>
    <x v="0"/>
    <x v="1"/>
    <x v="1"/>
    <x v="0"/>
    <x v="3"/>
    <n v="99.7"/>
    <n v="3"/>
    <n v="14.955"/>
    <n v="314.05500000000001"/>
    <x v="50"/>
    <x v="383"/>
    <x v="0"/>
    <n v="299.10000000000002"/>
    <n v="4.7619047620000003"/>
    <n v="14.955"/>
    <n v="4.7"/>
  </r>
  <r>
    <x v="1231"/>
    <x v="0"/>
    <x v="1"/>
    <x v="0"/>
    <x v="1"/>
    <x v="2"/>
    <n v="74.89"/>
    <n v="4"/>
    <n v="14.978"/>
    <n v="314.53800000000001"/>
    <x v="47"/>
    <x v="384"/>
    <x v="1"/>
    <n v="299.56"/>
    <n v="4.7619047620000003"/>
    <n v="14.978"/>
    <n v="4.2"/>
  </r>
  <r>
    <x v="1232"/>
    <x v="0"/>
    <x v="0"/>
    <x v="0"/>
    <x v="1"/>
    <x v="2"/>
    <n v="74.89"/>
    <n v="4"/>
    <n v="14.978"/>
    <n v="314.53800000000001"/>
    <x v="47"/>
    <x v="384"/>
    <x v="1"/>
    <n v="299.56"/>
    <n v="4.7619047620000003"/>
    <n v="14.978"/>
    <n v="4.2"/>
  </r>
  <r>
    <x v="1233"/>
    <x v="1"/>
    <x v="2"/>
    <x v="1"/>
    <x v="1"/>
    <x v="3"/>
    <n v="33.299999999999997"/>
    <n v="9"/>
    <n v="14.984999999999999"/>
    <n v="314.685"/>
    <x v="26"/>
    <x v="160"/>
    <x v="0"/>
    <n v="299.7"/>
    <n v="4.7619047620000003"/>
    <n v="14.984999999999999"/>
    <n v="7.2"/>
  </r>
  <r>
    <x v="1234"/>
    <x v="1"/>
    <x v="2"/>
    <x v="0"/>
    <x v="0"/>
    <x v="1"/>
    <n v="30.14"/>
    <n v="10"/>
    <n v="15.07"/>
    <n v="316.47000000000003"/>
    <x v="64"/>
    <x v="101"/>
    <x v="1"/>
    <n v="301.39999999999998"/>
    <n v="4.7619047620000003"/>
    <n v="15.07"/>
    <n v="9.1999999999999993"/>
  </r>
  <r>
    <x v="1235"/>
    <x v="1"/>
    <x v="2"/>
    <x v="0"/>
    <x v="0"/>
    <x v="1"/>
    <n v="30.14"/>
    <n v="10"/>
    <n v="15.07"/>
    <n v="316.47000000000003"/>
    <x v="64"/>
    <x v="101"/>
    <x v="1"/>
    <n v="301.39999999999998"/>
    <n v="4.7619047620000003"/>
    <n v="15.07"/>
    <n v="10.8"/>
  </r>
  <r>
    <x v="1236"/>
    <x v="0"/>
    <x v="0"/>
    <x v="0"/>
    <x v="1"/>
    <x v="3"/>
    <n v="75.53"/>
    <n v="4"/>
    <n v="15.106"/>
    <n v="317.226"/>
    <x v="7"/>
    <x v="70"/>
    <x v="1"/>
    <n v="302.12"/>
    <n v="4.7619047620000003"/>
    <n v="15.106"/>
    <n v="8.3000000000000007"/>
  </r>
  <r>
    <x v="1237"/>
    <x v="2"/>
    <x v="1"/>
    <x v="0"/>
    <x v="0"/>
    <x v="5"/>
    <n v="50.45"/>
    <n v="6"/>
    <n v="15.135"/>
    <n v="317.83499999999998"/>
    <x v="51"/>
    <x v="157"/>
    <x v="2"/>
    <n v="302.7"/>
    <n v="4.7619047620000003"/>
    <n v="15.135"/>
    <n v="8.9"/>
  </r>
  <r>
    <x v="1238"/>
    <x v="2"/>
    <x v="1"/>
    <x v="0"/>
    <x v="0"/>
    <x v="5"/>
    <n v="50.45"/>
    <n v="6"/>
    <n v="15.135"/>
    <n v="317.83499999999998"/>
    <x v="51"/>
    <x v="157"/>
    <x v="0"/>
    <n v="302.7"/>
    <n v="4.7619047620000003"/>
    <n v="15.135"/>
    <n v="8.9"/>
  </r>
  <r>
    <x v="1239"/>
    <x v="2"/>
    <x v="1"/>
    <x v="0"/>
    <x v="0"/>
    <x v="2"/>
    <n v="75.739999999999995"/>
    <n v="4"/>
    <n v="15.148"/>
    <n v="318.108"/>
    <x v="83"/>
    <x v="74"/>
    <x v="0"/>
    <n v="302.95999999999998"/>
    <n v="4.7619047620000003"/>
    <n v="15.148"/>
    <n v="7.6"/>
  </r>
  <r>
    <x v="1240"/>
    <x v="1"/>
    <x v="2"/>
    <x v="0"/>
    <x v="0"/>
    <x v="3"/>
    <n v="33.840000000000003"/>
    <n v="9"/>
    <n v="15.228"/>
    <n v="319.78800000000001"/>
    <x v="78"/>
    <x v="92"/>
    <x v="1"/>
    <n v="304.56"/>
    <n v="4.7619047620000003"/>
    <n v="15.228"/>
    <n v="8.8000000000000007"/>
  </r>
  <r>
    <x v="1241"/>
    <x v="0"/>
    <x v="0"/>
    <x v="1"/>
    <x v="1"/>
    <x v="2"/>
    <n v="33.979999999999997"/>
    <n v="9"/>
    <n v="15.291"/>
    <n v="321.11099999999999"/>
    <x v="73"/>
    <x v="228"/>
    <x v="0"/>
    <n v="305.82"/>
    <n v="4.7619047620000003"/>
    <n v="15.291"/>
    <n v="4.2"/>
  </r>
  <r>
    <x v="1242"/>
    <x v="0"/>
    <x v="0"/>
    <x v="1"/>
    <x v="0"/>
    <x v="2"/>
    <n v="33.979999999999997"/>
    <n v="9"/>
    <n v="15.291"/>
    <n v="321.11099999999999"/>
    <x v="73"/>
    <x v="228"/>
    <x v="0"/>
    <n v="305.82"/>
    <n v="4.7619047620000003"/>
    <n v="15.291"/>
    <n v="4.2"/>
  </r>
  <r>
    <x v="1243"/>
    <x v="0"/>
    <x v="0"/>
    <x v="1"/>
    <x v="1"/>
    <x v="2"/>
    <n v="33.979999999999997"/>
    <n v="9"/>
    <n v="15.291"/>
    <n v="321.11099999999999"/>
    <x v="73"/>
    <x v="228"/>
    <x v="0"/>
    <n v="305.82"/>
    <n v="4.7619047620000003"/>
    <n v="15.291"/>
    <n v="4.2"/>
  </r>
  <r>
    <x v="1244"/>
    <x v="0"/>
    <x v="0"/>
    <x v="0"/>
    <x v="0"/>
    <x v="4"/>
    <n v="61.29"/>
    <n v="5"/>
    <n v="15.3225"/>
    <n v="321.77249999999998"/>
    <x v="86"/>
    <x v="247"/>
    <x v="0"/>
    <n v="306.45"/>
    <n v="4.7619047620000003"/>
    <n v="15.3225"/>
    <n v="7"/>
  </r>
  <r>
    <x v="1245"/>
    <x v="1"/>
    <x v="0"/>
    <x v="0"/>
    <x v="0"/>
    <x v="4"/>
    <n v="61.29"/>
    <n v="5"/>
    <n v="15.3225"/>
    <n v="321.77249999999998"/>
    <x v="86"/>
    <x v="247"/>
    <x v="1"/>
    <n v="306.45"/>
    <n v="4.7619047620000003"/>
    <n v="15.3225"/>
    <n v="7"/>
  </r>
  <r>
    <x v="1246"/>
    <x v="1"/>
    <x v="0"/>
    <x v="1"/>
    <x v="0"/>
    <x v="2"/>
    <n v="51.28"/>
    <n v="6"/>
    <n v="15.384"/>
    <n v="323.06400000000002"/>
    <x v="35"/>
    <x v="385"/>
    <x v="0"/>
    <n v="307.68"/>
    <n v="4.7619047620000003"/>
    <n v="15.384"/>
    <n v="6.5"/>
  </r>
  <r>
    <x v="1247"/>
    <x v="1"/>
    <x v="0"/>
    <x v="1"/>
    <x v="0"/>
    <x v="2"/>
    <n v="51.28"/>
    <n v="6"/>
    <n v="15.384"/>
    <n v="323.06400000000002"/>
    <x v="35"/>
    <x v="385"/>
    <x v="0"/>
    <n v="307.68"/>
    <n v="4.7619047620000003"/>
    <n v="15.384"/>
    <n v="6.5"/>
  </r>
  <r>
    <x v="1248"/>
    <x v="0"/>
    <x v="0"/>
    <x v="0"/>
    <x v="0"/>
    <x v="2"/>
    <n v="38.47"/>
    <n v="8"/>
    <n v="15.388"/>
    <n v="323.14800000000002"/>
    <x v="27"/>
    <x v="327"/>
    <x v="0"/>
    <n v="307.76"/>
    <n v="4.7619047620000003"/>
    <n v="15.388"/>
    <n v="7.7"/>
  </r>
  <r>
    <x v="1249"/>
    <x v="0"/>
    <x v="0"/>
    <x v="0"/>
    <x v="0"/>
    <x v="2"/>
    <n v="38.47"/>
    <n v="8"/>
    <n v="15.388"/>
    <n v="323.14800000000002"/>
    <x v="27"/>
    <x v="327"/>
    <x v="0"/>
    <n v="307.76"/>
    <n v="4.7619047620000003"/>
    <n v="15.388"/>
    <n v="7.7"/>
  </r>
  <r>
    <x v="1250"/>
    <x v="0"/>
    <x v="0"/>
    <x v="0"/>
    <x v="0"/>
    <x v="2"/>
    <n v="38.47"/>
    <n v="8"/>
    <n v="15.388"/>
    <n v="323.14800000000002"/>
    <x v="27"/>
    <x v="327"/>
    <x v="0"/>
    <n v="307.76"/>
    <n v="4.7619047620000003"/>
    <n v="15.388"/>
    <n v="7.7"/>
  </r>
  <r>
    <x v="1251"/>
    <x v="1"/>
    <x v="0"/>
    <x v="1"/>
    <x v="1"/>
    <x v="1"/>
    <n v="61.77"/>
    <n v="5"/>
    <n v="15.442500000000001"/>
    <n v="324.29250000000002"/>
    <x v="66"/>
    <x v="197"/>
    <x v="0"/>
    <n v="308.85000000000002"/>
    <n v="4.7619047620000003"/>
    <n v="15.442500000000001"/>
    <n v="6.7"/>
  </r>
  <r>
    <x v="1252"/>
    <x v="1"/>
    <x v="0"/>
    <x v="1"/>
    <x v="1"/>
    <x v="3"/>
    <n v="77.47"/>
    <n v="4"/>
    <n v="15.494"/>
    <n v="325.37400000000002"/>
    <x v="16"/>
    <x v="161"/>
    <x v="0"/>
    <n v="309.88"/>
    <n v="4.7619047620000003"/>
    <n v="15.494"/>
    <n v="4.2"/>
  </r>
  <r>
    <x v="1253"/>
    <x v="0"/>
    <x v="0"/>
    <x v="0"/>
    <x v="1"/>
    <x v="4"/>
    <n v="77.680000000000007"/>
    <n v="4"/>
    <n v="15.536"/>
    <n v="326.25599999999997"/>
    <x v="71"/>
    <x v="386"/>
    <x v="0"/>
    <n v="310.72000000000003"/>
    <n v="4.7619047620000003"/>
    <n v="15.536"/>
    <n v="8.4"/>
  </r>
  <r>
    <x v="1254"/>
    <x v="0"/>
    <x v="0"/>
    <x v="1"/>
    <x v="1"/>
    <x v="4"/>
    <n v="77.680000000000007"/>
    <n v="4"/>
    <n v="15.536"/>
    <n v="326.25599999999997"/>
    <x v="71"/>
    <x v="386"/>
    <x v="0"/>
    <n v="310.72000000000003"/>
    <n v="4.7619047620000003"/>
    <n v="15.536"/>
    <n v="8.4"/>
  </r>
  <r>
    <x v="1255"/>
    <x v="1"/>
    <x v="0"/>
    <x v="0"/>
    <x v="0"/>
    <x v="5"/>
    <n v="77.72"/>
    <n v="4"/>
    <n v="15.544"/>
    <n v="326.42399999999998"/>
    <x v="65"/>
    <x v="387"/>
    <x v="2"/>
    <n v="310.88"/>
    <n v="4.7619047620000003"/>
    <n v="15.544"/>
    <n v="8.8000000000000007"/>
  </r>
  <r>
    <x v="1256"/>
    <x v="1"/>
    <x v="0"/>
    <x v="0"/>
    <x v="0"/>
    <x v="2"/>
    <n v="77.72"/>
    <n v="4"/>
    <n v="15.544"/>
    <n v="326.42399999999998"/>
    <x v="65"/>
    <x v="387"/>
    <x v="2"/>
    <n v="310.88"/>
    <n v="4.7619047620000003"/>
    <n v="15.544"/>
    <n v="8.8000000000000007"/>
  </r>
  <r>
    <x v="1257"/>
    <x v="1"/>
    <x v="0"/>
    <x v="0"/>
    <x v="0"/>
    <x v="0"/>
    <n v="62.62"/>
    <n v="5"/>
    <n v="15.654999999999999"/>
    <n v="328.755"/>
    <x v="20"/>
    <x v="388"/>
    <x v="1"/>
    <n v="313.10000000000002"/>
    <n v="4.7619047620000003"/>
    <n v="15.654999999999999"/>
    <n v="7"/>
  </r>
  <r>
    <x v="1258"/>
    <x v="0"/>
    <x v="0"/>
    <x v="0"/>
    <x v="1"/>
    <x v="3"/>
    <n v="78.38"/>
    <n v="4"/>
    <n v="15.676"/>
    <n v="329.19600000000003"/>
    <x v="73"/>
    <x v="389"/>
    <x v="0"/>
    <n v="313.52"/>
    <n v="4.7619047620000003"/>
    <n v="15.676"/>
    <n v="7.9"/>
  </r>
  <r>
    <x v="1259"/>
    <x v="1"/>
    <x v="0"/>
    <x v="0"/>
    <x v="0"/>
    <x v="2"/>
    <n v="35.04"/>
    <n v="9"/>
    <n v="15.768000000000001"/>
    <n v="331.12799999999999"/>
    <x v="14"/>
    <x v="56"/>
    <x v="0"/>
    <n v="315.36"/>
    <n v="4.7619047620000003"/>
    <n v="15.768000000000001"/>
    <n v="4.5999999999999996"/>
  </r>
  <r>
    <x v="1260"/>
    <x v="1"/>
    <x v="0"/>
    <x v="0"/>
    <x v="0"/>
    <x v="2"/>
    <n v="35.04"/>
    <n v="9"/>
    <n v="15.768000000000001"/>
    <n v="331.12799999999999"/>
    <x v="14"/>
    <x v="56"/>
    <x v="1"/>
    <n v="315.36"/>
    <n v="4.7619047620000003"/>
    <n v="15.768000000000001"/>
    <n v="4.5999999999999996"/>
  </r>
  <r>
    <x v="1261"/>
    <x v="2"/>
    <x v="0"/>
    <x v="0"/>
    <x v="0"/>
    <x v="5"/>
    <n v="52.89"/>
    <n v="6"/>
    <n v="15.867000000000001"/>
    <n v="333.20699999999999"/>
    <x v="35"/>
    <x v="390"/>
    <x v="2"/>
    <n v="317.33999999999997"/>
    <n v="4.7619047620000003"/>
    <n v="15.867000000000001"/>
    <n v="9.8000000000000007"/>
  </r>
  <r>
    <x v="1262"/>
    <x v="2"/>
    <x v="0"/>
    <x v="0"/>
    <x v="0"/>
    <x v="2"/>
    <n v="52.89"/>
    <n v="6"/>
    <n v="15.867000000000001"/>
    <n v="333.20699999999999"/>
    <x v="35"/>
    <x v="390"/>
    <x v="2"/>
    <n v="317.33999999999997"/>
    <n v="4.7619047620000003"/>
    <n v="15.867000000000001"/>
    <n v="9.8000000000000007"/>
  </r>
  <r>
    <x v="1263"/>
    <x v="2"/>
    <x v="0"/>
    <x v="0"/>
    <x v="0"/>
    <x v="5"/>
    <n v="52.89"/>
    <n v="6"/>
    <n v="15.867000000000001"/>
    <n v="333.20699999999999"/>
    <x v="35"/>
    <x v="390"/>
    <x v="2"/>
    <n v="317.33999999999997"/>
    <n v="4.7619047620000003"/>
    <n v="15.867000000000001"/>
    <n v="10.9"/>
  </r>
  <r>
    <x v="1264"/>
    <x v="1"/>
    <x v="0"/>
    <x v="1"/>
    <x v="1"/>
    <x v="2"/>
    <n v="63.61"/>
    <n v="5"/>
    <n v="15.9025"/>
    <n v="333.95249999999999"/>
    <x v="29"/>
    <x v="14"/>
    <x v="1"/>
    <n v="318.05"/>
    <n v="4.7619047620000003"/>
    <n v="15.9025"/>
    <n v="4.8"/>
  </r>
  <r>
    <x v="1265"/>
    <x v="0"/>
    <x v="0"/>
    <x v="1"/>
    <x v="1"/>
    <x v="2"/>
    <n v="63.61"/>
    <n v="5"/>
    <n v="15.9025"/>
    <n v="333.95249999999999"/>
    <x v="29"/>
    <x v="14"/>
    <x v="1"/>
    <n v="318.05"/>
    <n v="4.7619047620000003"/>
    <n v="15.9025"/>
    <n v="4.8"/>
  </r>
  <r>
    <x v="1266"/>
    <x v="1"/>
    <x v="0"/>
    <x v="1"/>
    <x v="1"/>
    <x v="2"/>
    <n v="63.61"/>
    <n v="5"/>
    <n v="15.9025"/>
    <n v="333.95249999999999"/>
    <x v="29"/>
    <x v="14"/>
    <x v="1"/>
    <n v="318.05"/>
    <n v="4.7619047620000003"/>
    <n v="15.9025"/>
    <n v="11"/>
  </r>
  <r>
    <x v="1267"/>
    <x v="0"/>
    <x v="0"/>
    <x v="1"/>
    <x v="1"/>
    <x v="1"/>
    <n v="45.44"/>
    <n v="7"/>
    <n v="15.904"/>
    <n v="333.98399999999998"/>
    <x v="27"/>
    <x v="282"/>
    <x v="0"/>
    <n v="318.08"/>
    <n v="4.7619047620000003"/>
    <n v="15.904"/>
    <n v="9.1999999999999993"/>
  </r>
  <r>
    <x v="1268"/>
    <x v="2"/>
    <x v="0"/>
    <x v="0"/>
    <x v="1"/>
    <x v="3"/>
    <n v="35.380000000000003"/>
    <n v="9"/>
    <n v="15.920999999999999"/>
    <n v="334.34100000000001"/>
    <x v="32"/>
    <x v="391"/>
    <x v="2"/>
    <n v="318.42"/>
    <n v="4.7619047620000003"/>
    <n v="15.920999999999999"/>
    <n v="9.6"/>
  </r>
  <r>
    <x v="1269"/>
    <x v="2"/>
    <x v="0"/>
    <x v="1"/>
    <x v="1"/>
    <x v="1"/>
    <n v="63.71"/>
    <n v="5"/>
    <n v="15.9275"/>
    <n v="334.47750000000002"/>
    <x v="0"/>
    <x v="123"/>
    <x v="0"/>
    <n v="318.55"/>
    <n v="4.7619047620000003"/>
    <n v="15.9275"/>
    <n v="8.5"/>
  </r>
  <r>
    <x v="1270"/>
    <x v="0"/>
    <x v="0"/>
    <x v="1"/>
    <x v="1"/>
    <x v="2"/>
    <n v="63.71"/>
    <n v="5"/>
    <n v="15.9275"/>
    <n v="334.47750000000002"/>
    <x v="0"/>
    <x v="123"/>
    <x v="0"/>
    <n v="318.55"/>
    <n v="4.7619047620000003"/>
    <n v="15.9275"/>
    <n v="8.5"/>
  </r>
  <r>
    <x v="1271"/>
    <x v="1"/>
    <x v="0"/>
    <x v="1"/>
    <x v="0"/>
    <x v="0"/>
    <n v="45.58"/>
    <n v="7"/>
    <n v="15.952999999999999"/>
    <n v="335.01299999999998"/>
    <x v="75"/>
    <x v="392"/>
    <x v="0"/>
    <n v="319.06"/>
    <n v="4.7619047620000003"/>
    <n v="15.952999999999999"/>
    <n v="5"/>
  </r>
  <r>
    <x v="1272"/>
    <x v="1"/>
    <x v="0"/>
    <x v="1"/>
    <x v="0"/>
    <x v="0"/>
    <n v="45.58"/>
    <n v="7"/>
    <n v="15.952999999999999"/>
    <n v="335.01299999999998"/>
    <x v="75"/>
    <x v="392"/>
    <x v="0"/>
    <n v="319.06"/>
    <n v="4.7619047620000003"/>
    <n v="15.952999999999999"/>
    <n v="5"/>
  </r>
  <r>
    <x v="1273"/>
    <x v="2"/>
    <x v="0"/>
    <x v="0"/>
    <x v="0"/>
    <x v="0"/>
    <n v="31.99"/>
    <n v="10"/>
    <n v="15.994999999999999"/>
    <n v="335.89499999999998"/>
    <x v="76"/>
    <x v="393"/>
    <x v="2"/>
    <n v="319.89999999999998"/>
    <n v="4.7619047620000003"/>
    <n v="15.994999999999999"/>
    <n v="9.9"/>
  </r>
  <r>
    <x v="1274"/>
    <x v="2"/>
    <x v="0"/>
    <x v="0"/>
    <x v="0"/>
    <x v="0"/>
    <n v="31.99"/>
    <n v="10"/>
    <n v="15.994999999999999"/>
    <n v="335.89499999999998"/>
    <x v="76"/>
    <x v="393"/>
    <x v="0"/>
    <n v="319.89999999999998"/>
    <n v="4.7619047620000003"/>
    <n v="15.994999999999999"/>
    <n v="9.9"/>
  </r>
  <r>
    <x v="1275"/>
    <x v="2"/>
    <x v="0"/>
    <x v="0"/>
    <x v="0"/>
    <x v="0"/>
    <n v="31.99"/>
    <n v="10"/>
    <n v="15.994999999999999"/>
    <n v="335.89499999999998"/>
    <x v="76"/>
    <x v="393"/>
    <x v="0"/>
    <n v="319.89999999999998"/>
    <n v="4.7619047620000003"/>
    <n v="15.994999999999999"/>
    <n v="9.9"/>
  </r>
  <r>
    <x v="1276"/>
    <x v="1"/>
    <x v="0"/>
    <x v="1"/>
    <x v="0"/>
    <x v="2"/>
    <n v="45.79"/>
    <n v="7"/>
    <n v="16.026499999999999"/>
    <n v="336.55650000000003"/>
    <x v="57"/>
    <x v="26"/>
    <x v="2"/>
    <n v="320.52999999999997"/>
    <n v="4.7619047620000003"/>
    <n v="16.026499999999999"/>
    <n v="7"/>
  </r>
  <r>
    <x v="1277"/>
    <x v="0"/>
    <x v="0"/>
    <x v="0"/>
    <x v="1"/>
    <x v="2"/>
    <n v="80.36"/>
    <n v="4"/>
    <n v="16.071999999999999"/>
    <n v="337.512"/>
    <x v="36"/>
    <x v="55"/>
    <x v="0"/>
    <n v="321.44"/>
    <n v="4.7619047620000003"/>
    <n v="16.071999999999999"/>
    <n v="8.3000000000000007"/>
  </r>
  <r>
    <x v="1278"/>
    <x v="0"/>
    <x v="0"/>
    <x v="0"/>
    <x v="0"/>
    <x v="2"/>
    <n v="80.36"/>
    <n v="4"/>
    <n v="16.071999999999999"/>
    <n v="337.512"/>
    <x v="36"/>
    <x v="55"/>
    <x v="2"/>
    <n v="321.44"/>
    <n v="4.7619047620000003"/>
    <n v="16.071999999999999"/>
    <n v="8.3000000000000007"/>
  </r>
  <r>
    <x v="1279"/>
    <x v="0"/>
    <x v="0"/>
    <x v="1"/>
    <x v="1"/>
    <x v="2"/>
    <n v="80.36"/>
    <n v="4"/>
    <n v="16.071999999999999"/>
    <n v="337.512"/>
    <x v="36"/>
    <x v="55"/>
    <x v="0"/>
    <n v="321.44"/>
    <n v="4.7619047620000003"/>
    <n v="16.071999999999999"/>
    <n v="8.3000000000000007"/>
  </r>
  <r>
    <x v="1280"/>
    <x v="0"/>
    <x v="0"/>
    <x v="0"/>
    <x v="1"/>
    <x v="3"/>
    <n v="35.79"/>
    <n v="9"/>
    <n v="16.105499999999999"/>
    <n v="338.21550000000002"/>
    <x v="20"/>
    <x v="297"/>
    <x v="0"/>
    <n v="322.11"/>
    <n v="4.7619047620000003"/>
    <n v="16.105499999999999"/>
    <n v="5.0999999999999996"/>
  </r>
  <r>
    <x v="1281"/>
    <x v="0"/>
    <x v="0"/>
    <x v="0"/>
    <x v="1"/>
    <x v="5"/>
    <n v="64.44"/>
    <n v="5"/>
    <n v="16.11"/>
    <n v="338.31"/>
    <x v="80"/>
    <x v="394"/>
    <x v="0"/>
    <n v="322.2"/>
    <n v="4.7619047620000003"/>
    <n v="16.11"/>
    <n v="6.6"/>
  </r>
  <r>
    <x v="1282"/>
    <x v="1"/>
    <x v="0"/>
    <x v="0"/>
    <x v="0"/>
    <x v="5"/>
    <n v="64.44"/>
    <n v="5"/>
    <n v="16.11"/>
    <n v="338.31"/>
    <x v="80"/>
    <x v="394"/>
    <x v="0"/>
    <n v="322.2"/>
    <n v="4.7619047620000003"/>
    <n v="16.11"/>
    <n v="6.6"/>
  </r>
  <r>
    <x v="1283"/>
    <x v="0"/>
    <x v="0"/>
    <x v="0"/>
    <x v="1"/>
    <x v="5"/>
    <n v="64.44"/>
    <n v="5"/>
    <n v="16.11"/>
    <n v="338.31"/>
    <x v="80"/>
    <x v="394"/>
    <x v="0"/>
    <n v="322.2"/>
    <n v="4.7619047620000003"/>
    <n v="16.11"/>
    <n v="11.1"/>
  </r>
  <r>
    <x v="1284"/>
    <x v="0"/>
    <x v="0"/>
    <x v="1"/>
    <x v="1"/>
    <x v="4"/>
    <n v="32.32"/>
    <n v="10"/>
    <n v="16.16"/>
    <n v="339.36"/>
    <x v="76"/>
    <x v="332"/>
    <x v="2"/>
    <n v="323.2"/>
    <n v="4.7619047620000003"/>
    <n v="16.16"/>
    <n v="10"/>
  </r>
  <r>
    <x v="1285"/>
    <x v="1"/>
    <x v="0"/>
    <x v="1"/>
    <x v="0"/>
    <x v="3"/>
    <n v="46.33"/>
    <n v="7"/>
    <n v="16.215499999999999"/>
    <n v="340.52550000000002"/>
    <x v="18"/>
    <x v="395"/>
    <x v="2"/>
    <n v="324.31"/>
    <n v="4.7619047620000003"/>
    <n v="16.215499999999999"/>
    <n v="7.4"/>
  </r>
  <r>
    <x v="1286"/>
    <x v="1"/>
    <x v="0"/>
    <x v="1"/>
    <x v="0"/>
    <x v="3"/>
    <n v="46.33"/>
    <n v="7"/>
    <n v="16.215499999999999"/>
    <n v="340.52550000000002"/>
    <x v="18"/>
    <x v="395"/>
    <x v="2"/>
    <n v="324.31"/>
    <n v="4.7619047620000003"/>
    <n v="16.215499999999999"/>
    <n v="11.2"/>
  </r>
  <r>
    <x v="1287"/>
    <x v="0"/>
    <x v="0"/>
    <x v="0"/>
    <x v="0"/>
    <x v="0"/>
    <n v="64.97"/>
    <n v="5"/>
    <n v="16.2425"/>
    <n v="341.09249999999997"/>
    <x v="13"/>
    <x v="396"/>
    <x v="2"/>
    <n v="324.85000000000002"/>
    <n v="4.7619047620000003"/>
    <n v="16.2425"/>
    <n v="6.5"/>
  </r>
  <r>
    <x v="1288"/>
    <x v="0"/>
    <x v="0"/>
    <x v="0"/>
    <x v="1"/>
    <x v="0"/>
    <n v="64.97"/>
    <n v="5"/>
    <n v="16.2425"/>
    <n v="341.09249999999997"/>
    <x v="13"/>
    <x v="396"/>
    <x v="0"/>
    <n v="324.85000000000002"/>
    <n v="4.7619047620000003"/>
    <n v="16.2425"/>
    <n v="6.5"/>
  </r>
  <r>
    <x v="1289"/>
    <x v="0"/>
    <x v="0"/>
    <x v="1"/>
    <x v="0"/>
    <x v="1"/>
    <n v="81.680000000000007"/>
    <n v="4"/>
    <n v="16.335999999999999"/>
    <n v="343.05599999999998"/>
    <x v="5"/>
    <x v="397"/>
    <x v="0"/>
    <n v="326.72000000000003"/>
    <n v="4.7619047620000003"/>
    <n v="16.335999999999999"/>
    <n v="9.1"/>
  </r>
  <r>
    <x v="1290"/>
    <x v="0"/>
    <x v="0"/>
    <x v="1"/>
    <x v="1"/>
    <x v="1"/>
    <n v="81.680000000000007"/>
    <n v="4"/>
    <n v="16.335999999999999"/>
    <n v="343.05599999999998"/>
    <x v="5"/>
    <x v="397"/>
    <x v="0"/>
    <n v="326.72000000000003"/>
    <n v="4.7619047620000003"/>
    <n v="16.335999999999999"/>
    <n v="9.1"/>
  </r>
  <r>
    <x v="1291"/>
    <x v="0"/>
    <x v="0"/>
    <x v="1"/>
    <x v="0"/>
    <x v="1"/>
    <n v="81.680000000000007"/>
    <n v="4"/>
    <n v="16.335999999999999"/>
    <n v="343.05599999999998"/>
    <x v="5"/>
    <x v="397"/>
    <x v="0"/>
    <n v="326.72000000000003"/>
    <n v="4.7619047620000003"/>
    <n v="16.335999999999999"/>
    <n v="9.1"/>
  </r>
  <r>
    <x v="1292"/>
    <x v="0"/>
    <x v="0"/>
    <x v="1"/>
    <x v="0"/>
    <x v="5"/>
    <n v="40.86"/>
    <n v="8"/>
    <n v="16.344000000000001"/>
    <n v="343.22399999999999"/>
    <x v="0"/>
    <x v="153"/>
    <x v="0"/>
    <n v="326.88"/>
    <n v="4.7619047620000003"/>
    <n v="16.344000000000001"/>
    <n v="6.5"/>
  </r>
  <r>
    <x v="1293"/>
    <x v="0"/>
    <x v="0"/>
    <x v="1"/>
    <x v="1"/>
    <x v="5"/>
    <n v="40.86"/>
    <n v="8"/>
    <n v="16.344000000000001"/>
    <n v="343.22399999999999"/>
    <x v="0"/>
    <x v="153"/>
    <x v="2"/>
    <n v="326.88"/>
    <n v="4.7619047620000003"/>
    <n v="16.344000000000001"/>
    <n v="6.5"/>
  </r>
  <r>
    <x v="1294"/>
    <x v="0"/>
    <x v="0"/>
    <x v="1"/>
    <x v="0"/>
    <x v="5"/>
    <n v="40.86"/>
    <n v="8"/>
    <n v="16.344000000000001"/>
    <n v="343.22399999999999"/>
    <x v="0"/>
    <x v="153"/>
    <x v="0"/>
    <n v="326.88"/>
    <n v="4.7619047620000003"/>
    <n v="16.344000000000001"/>
    <n v="6.5"/>
  </r>
  <r>
    <x v="1295"/>
    <x v="2"/>
    <x v="0"/>
    <x v="1"/>
    <x v="0"/>
    <x v="0"/>
    <n v="54.51"/>
    <n v="6"/>
    <n v="16.353000000000002"/>
    <n v="343.41300000000001"/>
    <x v="16"/>
    <x v="354"/>
    <x v="1"/>
    <n v="327.06"/>
    <n v="4.7619047620000003"/>
    <n v="16.353000000000002"/>
    <n v="7.8"/>
  </r>
  <r>
    <x v="1296"/>
    <x v="0"/>
    <x v="0"/>
    <x v="1"/>
    <x v="1"/>
    <x v="0"/>
    <n v="54.51"/>
    <n v="6"/>
    <n v="16.353000000000002"/>
    <n v="343.41300000000001"/>
    <x v="16"/>
    <x v="354"/>
    <x v="0"/>
    <n v="327.06"/>
    <n v="4.7619047620000003"/>
    <n v="16.353000000000002"/>
    <n v="7.8"/>
  </r>
  <r>
    <x v="1297"/>
    <x v="0"/>
    <x v="0"/>
    <x v="1"/>
    <x v="1"/>
    <x v="0"/>
    <n v="54.51"/>
    <n v="6"/>
    <n v="16.353000000000002"/>
    <n v="343.41300000000001"/>
    <x v="16"/>
    <x v="354"/>
    <x v="0"/>
    <n v="327.06"/>
    <n v="4.7619047620000003"/>
    <n v="16.353000000000002"/>
    <n v="11.3"/>
  </r>
  <r>
    <x v="1298"/>
    <x v="0"/>
    <x v="0"/>
    <x v="1"/>
    <x v="0"/>
    <x v="5"/>
    <n v="32.799999999999997"/>
    <n v="10"/>
    <n v="16.399999999999999"/>
    <n v="344.4"/>
    <x v="74"/>
    <x v="397"/>
    <x v="0"/>
    <n v="328"/>
    <n v="4.7619047620000003"/>
    <n v="16.399999999999999"/>
    <n v="6.2"/>
  </r>
  <r>
    <x v="1299"/>
    <x v="0"/>
    <x v="0"/>
    <x v="1"/>
    <x v="1"/>
    <x v="5"/>
    <n v="32.799999999999997"/>
    <n v="10"/>
    <n v="16.399999999999999"/>
    <n v="344.4"/>
    <x v="74"/>
    <x v="397"/>
    <x v="0"/>
    <n v="328"/>
    <n v="4.7619047620000003"/>
    <n v="16.399999999999999"/>
    <n v="6.2"/>
  </r>
  <r>
    <x v="1300"/>
    <x v="2"/>
    <x v="0"/>
    <x v="1"/>
    <x v="1"/>
    <x v="2"/>
    <n v="36.51"/>
    <n v="9"/>
    <n v="16.429500000000001"/>
    <n v="345.01949999999999"/>
    <x v="59"/>
    <x v="398"/>
    <x v="0"/>
    <n v="328.59"/>
    <n v="4.7619047620000003"/>
    <n v="16.429500000000001"/>
    <n v="4.2"/>
  </r>
  <r>
    <x v="1301"/>
    <x v="0"/>
    <x v="0"/>
    <x v="0"/>
    <x v="0"/>
    <x v="0"/>
    <n v="82.33"/>
    <n v="4"/>
    <n v="16.466000000000001"/>
    <n v="345.786"/>
    <x v="68"/>
    <x v="209"/>
    <x v="0"/>
    <n v="329.32"/>
    <n v="4.7619047620000003"/>
    <n v="16.466000000000001"/>
    <n v="7.5"/>
  </r>
  <r>
    <x v="1302"/>
    <x v="1"/>
    <x v="0"/>
    <x v="0"/>
    <x v="0"/>
    <x v="0"/>
    <n v="82.33"/>
    <n v="4"/>
    <n v="16.466000000000001"/>
    <n v="345.786"/>
    <x v="68"/>
    <x v="209"/>
    <x v="2"/>
    <n v="329.32"/>
    <n v="4.7619047620000003"/>
    <n v="16.466000000000001"/>
    <n v="7.5"/>
  </r>
  <r>
    <x v="1303"/>
    <x v="1"/>
    <x v="0"/>
    <x v="0"/>
    <x v="0"/>
    <x v="2"/>
    <n v="82.33"/>
    <n v="4"/>
    <n v="16.466000000000001"/>
    <n v="345.786"/>
    <x v="68"/>
    <x v="209"/>
    <x v="1"/>
    <n v="329.32"/>
    <n v="4.7619047620000003"/>
    <n v="16.466000000000001"/>
    <n v="7.5"/>
  </r>
  <r>
    <x v="1304"/>
    <x v="0"/>
    <x v="0"/>
    <x v="0"/>
    <x v="0"/>
    <x v="0"/>
    <n v="82.93"/>
    <n v="4"/>
    <n v="16.585999999999999"/>
    <n v="348.30599999999998"/>
    <x v="84"/>
    <x v="399"/>
    <x v="1"/>
    <n v="331.72"/>
    <n v="4.7619047620000003"/>
    <n v="16.585999999999999"/>
    <n v="9.6"/>
  </r>
  <r>
    <x v="1305"/>
    <x v="0"/>
    <x v="0"/>
    <x v="0"/>
    <x v="0"/>
    <x v="0"/>
    <n v="82.93"/>
    <n v="4"/>
    <n v="16.585999999999999"/>
    <n v="348.30599999999998"/>
    <x v="84"/>
    <x v="399"/>
    <x v="1"/>
    <n v="331.72"/>
    <n v="4.7619047620000003"/>
    <n v="16.585999999999999"/>
    <n v="9.6"/>
  </r>
  <r>
    <x v="1306"/>
    <x v="2"/>
    <x v="1"/>
    <x v="0"/>
    <x v="0"/>
    <x v="2"/>
    <n v="33.21"/>
    <n v="10"/>
    <n v="16.605"/>
    <n v="348.70499999999998"/>
    <x v="3"/>
    <x v="400"/>
    <x v="0"/>
    <n v="332.1"/>
    <n v="4.7619047620000003"/>
    <n v="16.605"/>
    <n v="6"/>
  </r>
  <r>
    <x v="1307"/>
    <x v="2"/>
    <x v="1"/>
    <x v="0"/>
    <x v="1"/>
    <x v="2"/>
    <n v="33.21"/>
    <n v="10"/>
    <n v="16.605"/>
    <n v="348.70499999999998"/>
    <x v="3"/>
    <x v="400"/>
    <x v="1"/>
    <n v="332.1"/>
    <n v="4.7619047620000003"/>
    <n v="16.605"/>
    <n v="6"/>
  </r>
  <r>
    <x v="1308"/>
    <x v="0"/>
    <x v="1"/>
    <x v="1"/>
    <x v="0"/>
    <x v="2"/>
    <n v="33.21"/>
    <n v="10"/>
    <n v="16.605"/>
    <n v="348.70499999999998"/>
    <x v="3"/>
    <x v="400"/>
    <x v="0"/>
    <n v="332.1"/>
    <n v="4.7619047620000003"/>
    <n v="16.605"/>
    <n v="6"/>
  </r>
  <r>
    <x v="1309"/>
    <x v="0"/>
    <x v="1"/>
    <x v="1"/>
    <x v="0"/>
    <x v="2"/>
    <n v="33.21"/>
    <n v="10"/>
    <n v="16.605"/>
    <n v="348.70499999999998"/>
    <x v="3"/>
    <x v="400"/>
    <x v="0"/>
    <n v="332.1"/>
    <n v="4.7619047620000003"/>
    <n v="16.605"/>
    <n v="6"/>
  </r>
  <r>
    <x v="1310"/>
    <x v="2"/>
    <x v="1"/>
    <x v="1"/>
    <x v="0"/>
    <x v="4"/>
    <n v="66.680000000000007"/>
    <n v="5"/>
    <n v="16.670000000000002"/>
    <n v="350.07"/>
    <x v="76"/>
    <x v="401"/>
    <x v="0"/>
    <n v="333.4"/>
    <n v="4.7619047620000003"/>
    <n v="16.670000000000002"/>
    <n v="7.6"/>
  </r>
  <r>
    <x v="1311"/>
    <x v="0"/>
    <x v="0"/>
    <x v="1"/>
    <x v="0"/>
    <x v="3"/>
    <n v="55.73"/>
    <n v="6"/>
    <n v="16.719000000000001"/>
    <n v="351.09899999999999"/>
    <x v="49"/>
    <x v="256"/>
    <x v="1"/>
    <n v="334.38"/>
    <n v="4.7619047620000003"/>
    <n v="16.719000000000001"/>
    <n v="7"/>
  </r>
  <r>
    <x v="1312"/>
    <x v="0"/>
    <x v="1"/>
    <x v="1"/>
    <x v="1"/>
    <x v="4"/>
    <n v="55.81"/>
    <n v="6"/>
    <n v="16.742999999999999"/>
    <n v="351.60300000000001"/>
    <x v="81"/>
    <x v="173"/>
    <x v="0"/>
    <n v="334.86"/>
    <n v="4.7619047620000003"/>
    <n v="16.742999999999999"/>
    <n v="9.9"/>
  </r>
  <r>
    <x v="1313"/>
    <x v="1"/>
    <x v="1"/>
    <x v="1"/>
    <x v="1"/>
    <x v="3"/>
    <n v="67.09"/>
    <n v="5"/>
    <n v="16.772500000000001"/>
    <n v="352.22250000000003"/>
    <x v="43"/>
    <x v="361"/>
    <x v="0"/>
    <n v="335.45"/>
    <n v="4.7619047620000003"/>
    <n v="16.772500000000001"/>
    <n v="9.1"/>
  </r>
  <r>
    <x v="1314"/>
    <x v="0"/>
    <x v="1"/>
    <x v="1"/>
    <x v="0"/>
    <x v="3"/>
    <n v="67.09"/>
    <n v="5"/>
    <n v="16.772500000000001"/>
    <n v="352.22250000000003"/>
    <x v="43"/>
    <x v="361"/>
    <x v="0"/>
    <n v="335.45"/>
    <n v="4.7619047620000003"/>
    <n v="16.772500000000001"/>
    <n v="9.1"/>
  </r>
  <r>
    <x v="1315"/>
    <x v="2"/>
    <x v="1"/>
    <x v="1"/>
    <x v="0"/>
    <x v="1"/>
    <n v="47.97"/>
    <n v="7"/>
    <n v="16.7895"/>
    <n v="352.5795"/>
    <x v="65"/>
    <x v="402"/>
    <x v="0"/>
    <n v="335.79"/>
    <n v="4.7619047620000003"/>
    <n v="16.7895"/>
    <n v="6.2"/>
  </r>
  <r>
    <x v="1316"/>
    <x v="0"/>
    <x v="1"/>
    <x v="0"/>
    <x v="0"/>
    <x v="0"/>
    <n v="37.32"/>
    <n v="9"/>
    <n v="16.794"/>
    <n v="352.67399999999998"/>
    <x v="37"/>
    <x v="41"/>
    <x v="1"/>
    <n v="335.88"/>
    <n v="4.7619047620000003"/>
    <n v="16.794"/>
    <n v="5.0999999999999996"/>
  </r>
  <r>
    <x v="1317"/>
    <x v="2"/>
    <x v="1"/>
    <x v="0"/>
    <x v="0"/>
    <x v="0"/>
    <n v="37.32"/>
    <n v="9"/>
    <n v="16.794"/>
    <n v="352.67399999999998"/>
    <x v="37"/>
    <x v="41"/>
    <x v="1"/>
    <n v="335.88"/>
    <n v="4.7619047620000003"/>
    <n v="16.794"/>
    <n v="5.0999999999999996"/>
  </r>
  <r>
    <x v="1318"/>
    <x v="0"/>
    <x v="0"/>
    <x v="1"/>
    <x v="0"/>
    <x v="5"/>
    <n v="84.07"/>
    <n v="4"/>
    <n v="16.814"/>
    <n v="353.09399999999999"/>
    <x v="33"/>
    <x v="329"/>
    <x v="1"/>
    <n v="336.28"/>
    <n v="4.7619047620000003"/>
    <n v="16.814"/>
    <n v="4.4000000000000004"/>
  </r>
  <r>
    <x v="1319"/>
    <x v="0"/>
    <x v="1"/>
    <x v="1"/>
    <x v="0"/>
    <x v="2"/>
    <n v="84.07"/>
    <n v="4"/>
    <n v="16.814"/>
    <n v="353.09399999999999"/>
    <x v="33"/>
    <x v="329"/>
    <x v="1"/>
    <n v="336.28"/>
    <n v="4.7619047620000003"/>
    <n v="16.814"/>
    <n v="4.4000000000000004"/>
  </r>
  <r>
    <x v="1320"/>
    <x v="0"/>
    <x v="0"/>
    <x v="1"/>
    <x v="0"/>
    <x v="5"/>
    <n v="84.07"/>
    <n v="4"/>
    <n v="16.814"/>
    <n v="353.09399999999999"/>
    <x v="33"/>
    <x v="329"/>
    <x v="1"/>
    <n v="336.28"/>
    <n v="4.7619047620000003"/>
    <n v="16.814"/>
    <n v="11.4"/>
  </r>
  <r>
    <x v="1321"/>
    <x v="2"/>
    <x v="1"/>
    <x v="1"/>
    <x v="0"/>
    <x v="0"/>
    <n v="67.27"/>
    <n v="5"/>
    <n v="16.817499999999999"/>
    <n v="353.16750000000002"/>
    <x v="46"/>
    <x v="189"/>
    <x v="0"/>
    <n v="336.35"/>
    <n v="4.7619047620000003"/>
    <n v="16.817499999999999"/>
    <n v="6.9"/>
  </r>
  <r>
    <x v="1322"/>
    <x v="0"/>
    <x v="1"/>
    <x v="1"/>
    <x v="0"/>
    <x v="0"/>
    <n v="67.27"/>
    <n v="5"/>
    <n v="16.817499999999999"/>
    <n v="353.16750000000002"/>
    <x v="46"/>
    <x v="189"/>
    <x v="0"/>
    <n v="336.35"/>
    <n v="4.7619047620000003"/>
    <n v="16.817499999999999"/>
    <n v="6.9"/>
  </r>
  <r>
    <x v="1323"/>
    <x v="2"/>
    <x v="1"/>
    <x v="1"/>
    <x v="0"/>
    <x v="0"/>
    <n v="67.430000000000007"/>
    <n v="5"/>
    <n v="16.857500000000002"/>
    <n v="354.00749999999999"/>
    <x v="37"/>
    <x v="403"/>
    <x v="1"/>
    <n v="337.15"/>
    <n v="4.7619047620000003"/>
    <n v="16.857500000000002"/>
    <n v="6.3"/>
  </r>
  <r>
    <x v="1324"/>
    <x v="0"/>
    <x v="1"/>
    <x v="1"/>
    <x v="1"/>
    <x v="5"/>
    <n v="42.42"/>
    <n v="8"/>
    <n v="16.968"/>
    <n v="356.32799999999997"/>
    <x v="15"/>
    <x v="150"/>
    <x v="1"/>
    <n v="339.36"/>
    <n v="4.7619047620000003"/>
    <n v="16.968"/>
    <n v="5.7"/>
  </r>
  <r>
    <x v="1325"/>
    <x v="2"/>
    <x v="1"/>
    <x v="1"/>
    <x v="0"/>
    <x v="5"/>
    <n v="42.42"/>
    <n v="8"/>
    <n v="16.968"/>
    <n v="356.32799999999997"/>
    <x v="15"/>
    <x v="150"/>
    <x v="1"/>
    <n v="339.36"/>
    <n v="4.7619047620000003"/>
    <n v="16.968"/>
    <n v="5.7"/>
  </r>
  <r>
    <x v="1326"/>
    <x v="2"/>
    <x v="1"/>
    <x v="1"/>
    <x v="1"/>
    <x v="2"/>
    <n v="48.51"/>
    <n v="7"/>
    <n v="16.9785"/>
    <n v="356.54849999999999"/>
    <x v="6"/>
    <x v="260"/>
    <x v="0"/>
    <n v="339.57"/>
    <n v="4.7619047620000003"/>
    <n v="16.9785"/>
    <n v="5.2"/>
  </r>
  <r>
    <x v="1327"/>
    <x v="2"/>
    <x v="1"/>
    <x v="1"/>
    <x v="1"/>
    <x v="2"/>
    <n v="48.51"/>
    <n v="7"/>
    <n v="16.9785"/>
    <n v="356.54849999999999"/>
    <x v="6"/>
    <x v="260"/>
    <x v="0"/>
    <n v="339.57"/>
    <n v="4.7619047620000003"/>
    <n v="16.9785"/>
    <n v="5.2"/>
  </r>
  <r>
    <x v="1328"/>
    <x v="1"/>
    <x v="1"/>
    <x v="1"/>
    <x v="1"/>
    <x v="2"/>
    <n v="48.51"/>
    <n v="7"/>
    <n v="16.9785"/>
    <n v="356.54849999999999"/>
    <x v="6"/>
    <x v="260"/>
    <x v="1"/>
    <n v="339.57"/>
    <n v="4.7619047620000003"/>
    <n v="16.9785"/>
    <n v="5.2"/>
  </r>
  <r>
    <x v="1329"/>
    <x v="2"/>
    <x v="1"/>
    <x v="1"/>
    <x v="1"/>
    <x v="2"/>
    <n v="48.51"/>
    <n v="7"/>
    <n v="16.9785"/>
    <n v="356.54849999999999"/>
    <x v="6"/>
    <x v="260"/>
    <x v="0"/>
    <n v="339.57"/>
    <n v="4.7619047620000003"/>
    <n v="16.9785"/>
    <n v="5.2"/>
  </r>
  <r>
    <x v="1330"/>
    <x v="2"/>
    <x v="1"/>
    <x v="0"/>
    <x v="0"/>
    <x v="4"/>
    <n v="42.57"/>
    <n v="8"/>
    <n v="17.027999999999999"/>
    <n v="357.58800000000002"/>
    <x v="42"/>
    <x v="226"/>
    <x v="1"/>
    <n v="340.56"/>
    <n v="4.7619047620000003"/>
    <n v="17.027999999999999"/>
    <n v="5.6"/>
  </r>
  <r>
    <x v="1331"/>
    <x v="0"/>
    <x v="1"/>
    <x v="1"/>
    <x v="1"/>
    <x v="4"/>
    <n v="34.21"/>
    <n v="10"/>
    <n v="17.105"/>
    <n v="359.20499999999998"/>
    <x v="44"/>
    <x v="404"/>
    <x v="0"/>
    <n v="342.1"/>
    <n v="4.7619047620000003"/>
    <n v="17.105"/>
    <n v="5.0999999999999996"/>
  </r>
  <r>
    <x v="1332"/>
    <x v="0"/>
    <x v="1"/>
    <x v="1"/>
    <x v="0"/>
    <x v="0"/>
    <n v="34.369999999999997"/>
    <n v="10"/>
    <n v="17.184999999999999"/>
    <n v="360.88499999999999"/>
    <x v="29"/>
    <x v="43"/>
    <x v="1"/>
    <n v="343.7"/>
    <n v="4.7619047620000003"/>
    <n v="17.184999999999999"/>
    <n v="6.7"/>
  </r>
  <r>
    <x v="1333"/>
    <x v="2"/>
    <x v="1"/>
    <x v="1"/>
    <x v="0"/>
    <x v="0"/>
    <n v="34.369999999999997"/>
    <n v="10"/>
    <n v="17.184999999999999"/>
    <n v="360.88499999999999"/>
    <x v="29"/>
    <x v="43"/>
    <x v="1"/>
    <n v="343.7"/>
    <n v="4.7619047620000003"/>
    <n v="17.184999999999999"/>
    <n v="6.7"/>
  </r>
  <r>
    <x v="1334"/>
    <x v="0"/>
    <x v="0"/>
    <x v="1"/>
    <x v="0"/>
    <x v="2"/>
    <n v="57.29"/>
    <n v="6"/>
    <n v="17.187000000000001"/>
    <n v="360.92700000000002"/>
    <x v="78"/>
    <x v="394"/>
    <x v="1"/>
    <n v="343.74"/>
    <n v="4.7619047620000003"/>
    <n v="17.187000000000001"/>
    <n v="5.9"/>
  </r>
  <r>
    <x v="1335"/>
    <x v="0"/>
    <x v="0"/>
    <x v="1"/>
    <x v="1"/>
    <x v="2"/>
    <n v="57.29"/>
    <n v="6"/>
    <n v="17.187000000000001"/>
    <n v="360.92700000000002"/>
    <x v="78"/>
    <x v="394"/>
    <x v="0"/>
    <n v="343.74"/>
    <n v="4.7619047620000003"/>
    <n v="17.187000000000001"/>
    <n v="5.9"/>
  </r>
  <r>
    <x v="1336"/>
    <x v="0"/>
    <x v="0"/>
    <x v="1"/>
    <x v="1"/>
    <x v="2"/>
    <n v="43.18"/>
    <n v="8"/>
    <n v="17.271999999999998"/>
    <n v="362.71199999999999"/>
    <x v="35"/>
    <x v="217"/>
    <x v="2"/>
    <n v="345.44"/>
    <n v="4.7619047620000003"/>
    <n v="17.271999999999998"/>
    <n v="8.3000000000000007"/>
  </r>
  <r>
    <x v="1337"/>
    <x v="0"/>
    <x v="1"/>
    <x v="1"/>
    <x v="0"/>
    <x v="2"/>
    <n v="43.18"/>
    <n v="8"/>
    <n v="17.271999999999998"/>
    <n v="362.71199999999999"/>
    <x v="35"/>
    <x v="217"/>
    <x v="2"/>
    <n v="345.44"/>
    <n v="4.7619047620000003"/>
    <n v="17.271999999999998"/>
    <n v="8.3000000000000007"/>
  </r>
  <r>
    <x v="1338"/>
    <x v="2"/>
    <x v="1"/>
    <x v="1"/>
    <x v="0"/>
    <x v="4"/>
    <n v="57.59"/>
    <n v="6"/>
    <n v="17.277000000000001"/>
    <n v="362.81700000000001"/>
    <x v="74"/>
    <x v="358"/>
    <x v="0"/>
    <n v="345.54"/>
    <n v="4.7619047620000003"/>
    <n v="17.277000000000001"/>
    <n v="5.0999999999999996"/>
  </r>
  <r>
    <x v="1339"/>
    <x v="1"/>
    <x v="2"/>
    <x v="0"/>
    <x v="0"/>
    <x v="2"/>
    <n v="49.38"/>
    <n v="7"/>
    <n v="17.283000000000001"/>
    <n v="362.94299999999998"/>
    <x v="82"/>
    <x v="308"/>
    <x v="2"/>
    <n v="345.66"/>
    <n v="4.7619047620000003"/>
    <n v="17.283000000000001"/>
    <n v="7.3"/>
  </r>
  <r>
    <x v="1340"/>
    <x v="1"/>
    <x v="2"/>
    <x v="0"/>
    <x v="0"/>
    <x v="2"/>
    <n v="49.38"/>
    <n v="7"/>
    <n v="17.283000000000001"/>
    <n v="362.94299999999998"/>
    <x v="82"/>
    <x v="308"/>
    <x v="2"/>
    <n v="345.66"/>
    <n v="4.7619047620000003"/>
    <n v="17.283000000000001"/>
    <n v="7.3"/>
  </r>
  <r>
    <x v="1341"/>
    <x v="1"/>
    <x v="0"/>
    <x v="0"/>
    <x v="0"/>
    <x v="2"/>
    <n v="49.38"/>
    <n v="7"/>
    <n v="17.283000000000001"/>
    <n v="362.94299999999998"/>
    <x v="82"/>
    <x v="308"/>
    <x v="2"/>
    <n v="345.66"/>
    <n v="4.7619047620000003"/>
    <n v="17.283000000000001"/>
    <n v="11.5"/>
  </r>
  <r>
    <x v="1342"/>
    <x v="1"/>
    <x v="0"/>
    <x v="0"/>
    <x v="0"/>
    <x v="2"/>
    <n v="49.38"/>
    <n v="7"/>
    <n v="17.283000000000001"/>
    <n v="362.94299999999998"/>
    <x v="82"/>
    <x v="308"/>
    <x v="2"/>
    <n v="345.66"/>
    <n v="4.7619047620000003"/>
    <n v="17.283000000000001"/>
    <n v="11.6"/>
  </r>
  <r>
    <x v="1343"/>
    <x v="2"/>
    <x v="1"/>
    <x v="1"/>
    <x v="1"/>
    <x v="0"/>
    <n v="57.95"/>
    <n v="6"/>
    <n v="17.385000000000002"/>
    <n v="365.08499999999998"/>
    <x v="49"/>
    <x v="313"/>
    <x v="0"/>
    <n v="347.7"/>
    <n v="4.7619047620000003"/>
    <n v="17.385000000000002"/>
    <n v="5.2"/>
  </r>
  <r>
    <x v="1344"/>
    <x v="1"/>
    <x v="2"/>
    <x v="0"/>
    <x v="0"/>
    <x v="0"/>
    <n v="38.72"/>
    <n v="9"/>
    <n v="17.423999999999999"/>
    <n v="365.904"/>
    <x v="34"/>
    <x v="405"/>
    <x v="0"/>
    <n v="348.48"/>
    <n v="4.7619047620000003"/>
    <n v="17.423999999999999"/>
    <n v="4.2"/>
  </r>
  <r>
    <x v="1345"/>
    <x v="0"/>
    <x v="2"/>
    <x v="0"/>
    <x v="1"/>
    <x v="0"/>
    <n v="38.72"/>
    <n v="9"/>
    <n v="17.423999999999999"/>
    <n v="365.904"/>
    <x v="34"/>
    <x v="405"/>
    <x v="0"/>
    <n v="348.48"/>
    <n v="4.7619047620000003"/>
    <n v="17.423999999999999"/>
    <n v="4.2"/>
  </r>
  <r>
    <x v="1346"/>
    <x v="1"/>
    <x v="2"/>
    <x v="0"/>
    <x v="0"/>
    <x v="2"/>
    <n v="38.72"/>
    <n v="9"/>
    <n v="17.423999999999999"/>
    <n v="365.904"/>
    <x v="34"/>
    <x v="405"/>
    <x v="1"/>
    <n v="348.48"/>
    <n v="4.7619047620000003"/>
    <n v="17.423999999999999"/>
    <n v="4.2"/>
  </r>
  <r>
    <x v="1347"/>
    <x v="1"/>
    <x v="2"/>
    <x v="1"/>
    <x v="0"/>
    <x v="2"/>
    <n v="58.26"/>
    <n v="6"/>
    <n v="17.478000000000002"/>
    <n v="367.03800000000001"/>
    <x v="70"/>
    <x v="348"/>
    <x v="0"/>
    <n v="349.56"/>
    <n v="4.7619047620000003"/>
    <n v="17.478000000000002"/>
    <n v="9.9"/>
  </r>
  <r>
    <x v="1348"/>
    <x v="1"/>
    <x v="2"/>
    <x v="1"/>
    <x v="0"/>
    <x v="2"/>
    <n v="58.26"/>
    <n v="6"/>
    <n v="17.478000000000002"/>
    <n v="367.03800000000001"/>
    <x v="70"/>
    <x v="348"/>
    <x v="0"/>
    <n v="349.56"/>
    <n v="4.7619047620000003"/>
    <n v="17.478000000000002"/>
    <n v="9.9"/>
  </r>
  <r>
    <x v="1349"/>
    <x v="1"/>
    <x v="2"/>
    <x v="1"/>
    <x v="0"/>
    <x v="4"/>
    <n v="70.010000000000005"/>
    <n v="5"/>
    <n v="17.502500000000001"/>
    <n v="367.55250000000001"/>
    <x v="43"/>
    <x v="212"/>
    <x v="1"/>
    <n v="350.05"/>
    <n v="4.7619047620000003"/>
    <n v="17.502500000000001"/>
    <n v="5.5"/>
  </r>
  <r>
    <x v="1350"/>
    <x v="0"/>
    <x v="1"/>
    <x v="0"/>
    <x v="0"/>
    <x v="1"/>
    <n v="35.19"/>
    <n v="10"/>
    <n v="17.594999999999999"/>
    <n v="369.495"/>
    <x v="16"/>
    <x v="374"/>
    <x v="2"/>
    <n v="351.9"/>
    <n v="4.7619047620000003"/>
    <n v="17.594999999999999"/>
    <n v="8.4"/>
  </r>
  <r>
    <x v="1351"/>
    <x v="0"/>
    <x v="0"/>
    <x v="0"/>
    <x v="0"/>
    <x v="1"/>
    <n v="35.19"/>
    <n v="10"/>
    <n v="17.594999999999999"/>
    <n v="369.495"/>
    <x v="16"/>
    <x v="374"/>
    <x v="2"/>
    <n v="351.9"/>
    <n v="4.7619047620000003"/>
    <n v="17.594999999999999"/>
    <n v="11.7"/>
  </r>
  <r>
    <x v="1352"/>
    <x v="0"/>
    <x v="1"/>
    <x v="1"/>
    <x v="1"/>
    <x v="3"/>
    <n v="44.01"/>
    <n v="8"/>
    <n v="17.603999999999999"/>
    <n v="369.68400000000003"/>
    <x v="18"/>
    <x v="186"/>
    <x v="0"/>
    <n v="352.08"/>
    <n v="4.7619047620000003"/>
    <n v="17.603999999999999"/>
    <n v="8.8000000000000007"/>
  </r>
  <r>
    <x v="1353"/>
    <x v="2"/>
    <x v="1"/>
    <x v="0"/>
    <x v="0"/>
    <x v="1"/>
    <n v="58.75"/>
    <n v="6"/>
    <n v="17.625"/>
    <n v="370.125"/>
    <x v="73"/>
    <x v="106"/>
    <x v="0"/>
    <n v="352.5"/>
    <n v="4.7619047620000003"/>
    <n v="17.625"/>
    <n v="5.9"/>
  </r>
  <r>
    <x v="1354"/>
    <x v="2"/>
    <x v="1"/>
    <x v="0"/>
    <x v="1"/>
    <x v="1"/>
    <n v="58.75"/>
    <n v="6"/>
    <n v="17.625"/>
    <n v="370.125"/>
    <x v="73"/>
    <x v="106"/>
    <x v="2"/>
    <n v="352.5"/>
    <n v="4.7619047620000003"/>
    <n v="17.625"/>
    <n v="5.9"/>
  </r>
  <r>
    <x v="1355"/>
    <x v="0"/>
    <x v="1"/>
    <x v="0"/>
    <x v="0"/>
    <x v="2"/>
    <n v="58.75"/>
    <n v="6"/>
    <n v="17.625"/>
    <n v="370.125"/>
    <x v="73"/>
    <x v="106"/>
    <x v="0"/>
    <n v="352.5"/>
    <n v="4.7619047620000003"/>
    <n v="17.625"/>
    <n v="5.9"/>
  </r>
  <r>
    <x v="1356"/>
    <x v="1"/>
    <x v="1"/>
    <x v="0"/>
    <x v="0"/>
    <x v="3"/>
    <n v="35.54"/>
    <n v="10"/>
    <n v="17.77"/>
    <n v="373.17"/>
    <x v="72"/>
    <x v="231"/>
    <x v="1"/>
    <n v="355.4"/>
    <n v="4.7619047620000003"/>
    <n v="17.77"/>
    <n v="7"/>
  </r>
  <r>
    <x v="1357"/>
    <x v="2"/>
    <x v="1"/>
    <x v="0"/>
    <x v="1"/>
    <x v="2"/>
    <n v="89.14"/>
    <n v="4"/>
    <n v="17.827999999999999"/>
    <n v="374.38799999999998"/>
    <x v="65"/>
    <x v="32"/>
    <x v="2"/>
    <n v="356.56"/>
    <n v="4.7619047620000003"/>
    <n v="17.827999999999999"/>
    <n v="7.8"/>
  </r>
  <r>
    <x v="1358"/>
    <x v="2"/>
    <x v="1"/>
    <x v="1"/>
    <x v="1"/>
    <x v="2"/>
    <n v="89.14"/>
    <n v="4"/>
    <n v="17.827999999999999"/>
    <n v="374.38799999999998"/>
    <x v="65"/>
    <x v="32"/>
    <x v="2"/>
    <n v="356.56"/>
    <n v="4.7619047620000003"/>
    <n v="17.827999999999999"/>
    <n v="7.8"/>
  </r>
  <r>
    <x v="1359"/>
    <x v="1"/>
    <x v="1"/>
    <x v="0"/>
    <x v="1"/>
    <x v="4"/>
    <n v="39.619999999999997"/>
    <n v="9"/>
    <n v="17.829000000000001"/>
    <n v="374.40899999999999"/>
    <x v="75"/>
    <x v="406"/>
    <x v="0"/>
    <n v="356.58"/>
    <n v="4.7619047620000003"/>
    <n v="17.829000000000001"/>
    <n v="6.8"/>
  </r>
  <r>
    <x v="1360"/>
    <x v="0"/>
    <x v="1"/>
    <x v="0"/>
    <x v="0"/>
    <x v="4"/>
    <n v="39.619999999999997"/>
    <n v="9"/>
    <n v="17.829000000000001"/>
    <n v="374.40899999999999"/>
    <x v="75"/>
    <x v="406"/>
    <x v="0"/>
    <n v="356.58"/>
    <n v="4.7619047620000003"/>
    <n v="17.829000000000001"/>
    <n v="6.8"/>
  </r>
  <r>
    <x v="1361"/>
    <x v="0"/>
    <x v="0"/>
    <x v="0"/>
    <x v="0"/>
    <x v="2"/>
    <n v="71.39"/>
    <n v="5"/>
    <n v="17.8475"/>
    <n v="374.79750000000001"/>
    <x v="58"/>
    <x v="277"/>
    <x v="0"/>
    <n v="356.95"/>
    <n v="4.7619047620000003"/>
    <n v="17.8475"/>
    <n v="5.5"/>
  </r>
  <r>
    <x v="1362"/>
    <x v="0"/>
    <x v="0"/>
    <x v="0"/>
    <x v="1"/>
    <x v="2"/>
    <n v="71.39"/>
    <n v="5"/>
    <n v="17.8475"/>
    <n v="374.79750000000001"/>
    <x v="58"/>
    <x v="277"/>
    <x v="2"/>
    <n v="356.95"/>
    <n v="4.7619047620000003"/>
    <n v="17.8475"/>
    <n v="5.5"/>
  </r>
  <r>
    <x v="1363"/>
    <x v="0"/>
    <x v="0"/>
    <x v="0"/>
    <x v="0"/>
    <x v="2"/>
    <n v="71.39"/>
    <n v="5"/>
    <n v="17.8475"/>
    <n v="374.79750000000001"/>
    <x v="58"/>
    <x v="277"/>
    <x v="0"/>
    <n v="356.95"/>
    <n v="4.7619047620000003"/>
    <n v="17.8475"/>
    <n v="5.5"/>
  </r>
  <r>
    <x v="1364"/>
    <x v="2"/>
    <x v="1"/>
    <x v="1"/>
    <x v="1"/>
    <x v="3"/>
    <n v="51.07"/>
    <n v="7"/>
    <n v="17.874500000000001"/>
    <n v="375.36450000000002"/>
    <x v="22"/>
    <x v="276"/>
    <x v="0"/>
    <n v="357.49"/>
    <n v="4.7619047620000003"/>
    <n v="17.874500000000001"/>
    <n v="7"/>
  </r>
  <r>
    <x v="1365"/>
    <x v="0"/>
    <x v="0"/>
    <x v="0"/>
    <x v="0"/>
    <x v="0"/>
    <n v="71.92"/>
    <n v="5"/>
    <n v="17.98"/>
    <n v="377.58"/>
    <x v="77"/>
    <x v="10"/>
    <x v="2"/>
    <n v="359.6"/>
    <n v="4.7619047620000003"/>
    <n v="17.98"/>
    <n v="4.3"/>
  </r>
  <r>
    <x v="1366"/>
    <x v="0"/>
    <x v="0"/>
    <x v="0"/>
    <x v="0"/>
    <x v="0"/>
    <n v="71.92"/>
    <n v="5"/>
    <n v="17.98"/>
    <n v="377.58"/>
    <x v="77"/>
    <x v="10"/>
    <x v="0"/>
    <n v="359.6"/>
    <n v="4.7619047620000003"/>
    <n v="17.98"/>
    <n v="4.3"/>
  </r>
  <r>
    <x v="1367"/>
    <x v="0"/>
    <x v="0"/>
    <x v="0"/>
    <x v="0"/>
    <x v="0"/>
    <n v="71.92"/>
    <n v="5"/>
    <n v="17.98"/>
    <n v="377.58"/>
    <x v="77"/>
    <x v="10"/>
    <x v="0"/>
    <n v="359.6"/>
    <n v="4.7619047620000003"/>
    <n v="17.98"/>
    <n v="11.8"/>
  </r>
  <r>
    <x v="1368"/>
    <x v="1"/>
    <x v="1"/>
    <x v="1"/>
    <x v="0"/>
    <x v="5"/>
    <n v="51.69"/>
    <n v="7"/>
    <n v="18.0915"/>
    <n v="379.92149999999998"/>
    <x v="1"/>
    <x v="407"/>
    <x v="0"/>
    <n v="361.83"/>
    <n v="4.7619047620000003"/>
    <n v="18.0915"/>
    <n v="5.5"/>
  </r>
  <r>
    <x v="1369"/>
    <x v="1"/>
    <x v="1"/>
    <x v="1"/>
    <x v="0"/>
    <x v="2"/>
    <n v="51.69"/>
    <n v="7"/>
    <n v="18.0915"/>
    <n v="379.92149999999998"/>
    <x v="1"/>
    <x v="407"/>
    <x v="0"/>
    <n v="361.83"/>
    <n v="4.7619047620000003"/>
    <n v="18.0915"/>
    <n v="5.5"/>
  </r>
  <r>
    <x v="1370"/>
    <x v="0"/>
    <x v="0"/>
    <x v="0"/>
    <x v="1"/>
    <x v="1"/>
    <n v="51.89"/>
    <n v="7"/>
    <n v="18.1615"/>
    <n v="381.39150000000001"/>
    <x v="3"/>
    <x v="363"/>
    <x v="0"/>
    <n v="363.23"/>
    <n v="4.7619047620000003"/>
    <n v="18.1615"/>
    <n v="4.5"/>
  </r>
  <r>
    <x v="1371"/>
    <x v="0"/>
    <x v="1"/>
    <x v="0"/>
    <x v="0"/>
    <x v="2"/>
    <n v="51.89"/>
    <n v="7"/>
    <n v="18.1615"/>
    <n v="381.39150000000001"/>
    <x v="3"/>
    <x v="363"/>
    <x v="0"/>
    <n v="363.23"/>
    <n v="4.7619047620000003"/>
    <n v="18.1615"/>
    <n v="4.5"/>
  </r>
  <r>
    <x v="1372"/>
    <x v="2"/>
    <x v="1"/>
    <x v="0"/>
    <x v="1"/>
    <x v="3"/>
    <n v="52.18"/>
    <n v="7"/>
    <n v="18.263000000000002"/>
    <n v="383.52300000000002"/>
    <x v="8"/>
    <x v="278"/>
    <x v="0"/>
    <n v="365.26"/>
    <n v="4.7619047620000003"/>
    <n v="18.263000000000002"/>
    <n v="9.3000000000000007"/>
  </r>
  <r>
    <x v="1373"/>
    <x v="1"/>
    <x v="1"/>
    <x v="0"/>
    <x v="1"/>
    <x v="3"/>
    <n v="52.18"/>
    <n v="7"/>
    <n v="18.263000000000002"/>
    <n v="383.52300000000002"/>
    <x v="8"/>
    <x v="278"/>
    <x v="0"/>
    <n v="365.26"/>
    <n v="4.7619047620000003"/>
    <n v="18.263000000000002"/>
    <n v="9.3000000000000007"/>
  </r>
  <r>
    <x v="1374"/>
    <x v="0"/>
    <x v="1"/>
    <x v="0"/>
    <x v="0"/>
    <x v="1"/>
    <n v="40.61"/>
    <n v="9"/>
    <n v="18.2745"/>
    <n v="383.7645"/>
    <x v="44"/>
    <x v="257"/>
    <x v="0"/>
    <n v="365.49"/>
    <n v="4.7619047620000003"/>
    <n v="18.2745"/>
    <n v="7"/>
  </r>
  <r>
    <x v="1375"/>
    <x v="2"/>
    <x v="1"/>
    <x v="0"/>
    <x v="0"/>
    <x v="1"/>
    <n v="40.61"/>
    <n v="9"/>
    <n v="18.2745"/>
    <n v="383.7645"/>
    <x v="44"/>
    <x v="257"/>
    <x v="0"/>
    <n v="365.49"/>
    <n v="4.7619047620000003"/>
    <n v="18.2745"/>
    <n v="7"/>
  </r>
  <r>
    <x v="1376"/>
    <x v="2"/>
    <x v="1"/>
    <x v="0"/>
    <x v="0"/>
    <x v="1"/>
    <n v="91.54"/>
    <n v="4"/>
    <n v="18.308"/>
    <n v="384.46800000000002"/>
    <x v="19"/>
    <x v="66"/>
    <x v="2"/>
    <n v="366.16"/>
    <n v="4.7619047620000003"/>
    <n v="18.308"/>
    <n v="4.8"/>
  </r>
  <r>
    <x v="1377"/>
    <x v="2"/>
    <x v="1"/>
    <x v="0"/>
    <x v="0"/>
    <x v="1"/>
    <n v="91.54"/>
    <n v="4"/>
    <n v="18.308"/>
    <n v="384.46800000000002"/>
    <x v="19"/>
    <x v="66"/>
    <x v="2"/>
    <n v="366.16"/>
    <n v="4.7619047620000003"/>
    <n v="18.308"/>
    <n v="11.9"/>
  </r>
  <r>
    <x v="1378"/>
    <x v="2"/>
    <x v="1"/>
    <x v="1"/>
    <x v="0"/>
    <x v="3"/>
    <n v="73.28"/>
    <n v="5"/>
    <n v="18.32"/>
    <n v="384.72"/>
    <x v="61"/>
    <x v="10"/>
    <x v="1"/>
    <n v="366.4"/>
    <n v="4.7619047620000003"/>
    <n v="18.32"/>
    <n v="8.4"/>
  </r>
  <r>
    <x v="1379"/>
    <x v="0"/>
    <x v="0"/>
    <x v="0"/>
    <x v="1"/>
    <x v="0"/>
    <n v="36.979999999999997"/>
    <n v="10"/>
    <n v="18.489999999999998"/>
    <n v="388.29"/>
    <x v="85"/>
    <x v="105"/>
    <x v="2"/>
    <n v="369.8"/>
    <n v="4.7619047620000003"/>
    <n v="18.489999999999998"/>
    <n v="7"/>
  </r>
  <r>
    <x v="1380"/>
    <x v="0"/>
    <x v="1"/>
    <x v="0"/>
    <x v="0"/>
    <x v="2"/>
    <n v="36.979999999999997"/>
    <n v="10"/>
    <n v="18.489999999999998"/>
    <n v="388.29"/>
    <x v="85"/>
    <x v="105"/>
    <x v="2"/>
    <n v="369.8"/>
    <n v="4.7619047620000003"/>
    <n v="18.489999999999998"/>
    <n v="7"/>
  </r>
  <r>
    <x v="1381"/>
    <x v="0"/>
    <x v="2"/>
    <x v="0"/>
    <x v="0"/>
    <x v="4"/>
    <n v="53.17"/>
    <n v="7"/>
    <n v="18.609500000000001"/>
    <n v="390.79950000000002"/>
    <x v="69"/>
    <x v="401"/>
    <x v="0"/>
    <n v="372.19"/>
    <n v="4.7619047620000003"/>
    <n v="18.609500000000001"/>
    <n v="8.9"/>
  </r>
  <r>
    <x v="1382"/>
    <x v="0"/>
    <x v="1"/>
    <x v="1"/>
    <x v="0"/>
    <x v="4"/>
    <n v="53.19"/>
    <n v="7"/>
    <n v="18.616499999999998"/>
    <n v="390.94650000000001"/>
    <x v="9"/>
    <x v="170"/>
    <x v="0"/>
    <n v="372.33"/>
    <n v="4.7619047620000003"/>
    <n v="18.616499999999998"/>
    <n v="5"/>
  </r>
  <r>
    <x v="1383"/>
    <x v="0"/>
    <x v="0"/>
    <x v="1"/>
    <x v="0"/>
    <x v="4"/>
    <n v="53.19"/>
    <n v="7"/>
    <n v="18.616499999999998"/>
    <n v="390.94650000000001"/>
    <x v="9"/>
    <x v="170"/>
    <x v="0"/>
    <n v="372.33"/>
    <n v="4.7619047620000003"/>
    <n v="18.616499999999998"/>
    <n v="12"/>
  </r>
  <r>
    <x v="1384"/>
    <x v="1"/>
    <x v="2"/>
    <x v="1"/>
    <x v="0"/>
    <x v="0"/>
    <n v="62.13"/>
    <n v="6"/>
    <n v="18.638999999999999"/>
    <n v="391.41899999999998"/>
    <x v="10"/>
    <x v="53"/>
    <x v="0"/>
    <n v="372.78"/>
    <n v="4.7619047620000003"/>
    <n v="18.638999999999999"/>
    <n v="7.4"/>
  </r>
  <r>
    <x v="1385"/>
    <x v="1"/>
    <x v="0"/>
    <x v="1"/>
    <x v="0"/>
    <x v="0"/>
    <n v="62.13"/>
    <n v="6"/>
    <n v="18.638999999999999"/>
    <n v="391.41899999999998"/>
    <x v="10"/>
    <x v="53"/>
    <x v="0"/>
    <n v="372.78"/>
    <n v="4.7619047620000003"/>
    <n v="18.638999999999999"/>
    <n v="12.1"/>
  </r>
  <r>
    <x v="1386"/>
    <x v="0"/>
    <x v="1"/>
    <x v="1"/>
    <x v="0"/>
    <x v="5"/>
    <n v="74.790000000000006"/>
    <n v="5"/>
    <n v="18.697500000000002"/>
    <n v="392.64749999999998"/>
    <x v="56"/>
    <x v="408"/>
    <x v="0"/>
    <n v="373.95"/>
    <n v="4.7619047620000003"/>
    <n v="18.697500000000002"/>
    <n v="4.9000000000000004"/>
  </r>
  <r>
    <x v="1387"/>
    <x v="0"/>
    <x v="1"/>
    <x v="0"/>
    <x v="0"/>
    <x v="2"/>
    <n v="74.790000000000006"/>
    <n v="5"/>
    <n v="18.697500000000002"/>
    <n v="392.64749999999998"/>
    <x v="56"/>
    <x v="408"/>
    <x v="0"/>
    <n v="373.95"/>
    <n v="4.7619047620000003"/>
    <n v="18.697500000000002"/>
    <n v="4.9000000000000004"/>
  </r>
  <r>
    <x v="1388"/>
    <x v="0"/>
    <x v="1"/>
    <x v="1"/>
    <x v="0"/>
    <x v="5"/>
    <n v="74.790000000000006"/>
    <n v="5"/>
    <n v="18.697500000000002"/>
    <n v="392.64749999999998"/>
    <x v="56"/>
    <x v="408"/>
    <x v="0"/>
    <n v="373.95"/>
    <n v="4.7619047620000003"/>
    <n v="18.697500000000002"/>
    <n v="12.2"/>
  </r>
  <r>
    <x v="1389"/>
    <x v="0"/>
    <x v="0"/>
    <x v="1"/>
    <x v="0"/>
    <x v="1"/>
    <n v="37.549999999999997"/>
    <n v="10"/>
    <n v="18.774999999999999"/>
    <n v="394.27499999999998"/>
    <x v="66"/>
    <x v="409"/>
    <x v="2"/>
    <n v="375.5"/>
    <n v="4.7619047620000003"/>
    <n v="18.774999999999999"/>
    <n v="9.3000000000000007"/>
  </r>
  <r>
    <x v="1390"/>
    <x v="0"/>
    <x v="1"/>
    <x v="1"/>
    <x v="1"/>
    <x v="1"/>
    <n v="37.549999999999997"/>
    <n v="10"/>
    <n v="18.774999999999999"/>
    <n v="394.27499999999998"/>
    <x v="66"/>
    <x v="409"/>
    <x v="2"/>
    <n v="375.5"/>
    <n v="4.7619047620000003"/>
    <n v="18.774999999999999"/>
    <n v="9.3000000000000007"/>
  </r>
  <r>
    <x v="1391"/>
    <x v="0"/>
    <x v="0"/>
    <x v="1"/>
    <x v="1"/>
    <x v="1"/>
    <n v="37.549999999999997"/>
    <n v="10"/>
    <n v="18.774999999999999"/>
    <n v="394.27499999999998"/>
    <x v="66"/>
    <x v="409"/>
    <x v="2"/>
    <n v="375.5"/>
    <n v="4.7619047620000003"/>
    <n v="18.774999999999999"/>
    <n v="12.3"/>
  </r>
  <r>
    <x v="1392"/>
    <x v="1"/>
    <x v="1"/>
    <x v="0"/>
    <x v="0"/>
    <x v="1"/>
    <n v="53.65"/>
    <n v="7"/>
    <n v="18.7775"/>
    <n v="394.32749999999999"/>
    <x v="64"/>
    <x v="410"/>
    <x v="1"/>
    <n v="375.55"/>
    <n v="4.7619047620000003"/>
    <n v="18.7775"/>
    <n v="5.2"/>
  </r>
  <r>
    <x v="1393"/>
    <x v="0"/>
    <x v="2"/>
    <x v="0"/>
    <x v="1"/>
    <x v="1"/>
    <n v="53.65"/>
    <n v="7"/>
    <n v="18.7775"/>
    <n v="394.32749999999999"/>
    <x v="64"/>
    <x v="410"/>
    <x v="0"/>
    <n v="375.55"/>
    <n v="4.7619047620000003"/>
    <n v="18.7775"/>
    <n v="5.2"/>
  </r>
  <r>
    <x v="1394"/>
    <x v="2"/>
    <x v="1"/>
    <x v="0"/>
    <x v="0"/>
    <x v="5"/>
    <n v="93.96"/>
    <n v="4"/>
    <n v="18.792000000000002"/>
    <n v="394.63200000000001"/>
    <x v="8"/>
    <x v="269"/>
    <x v="0"/>
    <n v="375.84"/>
    <n v="4.7619047620000003"/>
    <n v="18.792000000000002"/>
    <n v="9.5"/>
  </r>
  <r>
    <x v="1395"/>
    <x v="2"/>
    <x v="1"/>
    <x v="0"/>
    <x v="0"/>
    <x v="5"/>
    <n v="93.96"/>
    <n v="4"/>
    <n v="18.792000000000002"/>
    <n v="394.63200000000001"/>
    <x v="8"/>
    <x v="269"/>
    <x v="0"/>
    <n v="375.84"/>
    <n v="4.7619047620000003"/>
    <n v="18.792000000000002"/>
    <n v="9.5"/>
  </r>
  <r>
    <x v="1396"/>
    <x v="0"/>
    <x v="0"/>
    <x v="0"/>
    <x v="0"/>
    <x v="2"/>
    <n v="94.26"/>
    <n v="4"/>
    <n v="18.852"/>
    <n v="395.892"/>
    <x v="31"/>
    <x v="266"/>
    <x v="0"/>
    <n v="377.04"/>
    <n v="4.7619047620000003"/>
    <n v="18.852"/>
    <n v="8.6"/>
  </r>
  <r>
    <x v="1397"/>
    <x v="0"/>
    <x v="1"/>
    <x v="1"/>
    <x v="0"/>
    <x v="2"/>
    <n v="94.26"/>
    <n v="4"/>
    <n v="18.852"/>
    <n v="395.892"/>
    <x v="31"/>
    <x v="266"/>
    <x v="0"/>
    <n v="377.04"/>
    <n v="4.7619047620000003"/>
    <n v="18.852"/>
    <n v="8.6"/>
  </r>
  <r>
    <x v="1398"/>
    <x v="2"/>
    <x v="1"/>
    <x v="1"/>
    <x v="0"/>
    <x v="5"/>
    <n v="75.66"/>
    <n v="5"/>
    <n v="18.914999999999999"/>
    <n v="397.21499999999997"/>
    <x v="67"/>
    <x v="407"/>
    <x v="1"/>
    <n v="378.3"/>
    <n v="4.7619047620000003"/>
    <n v="18.914999999999999"/>
    <n v="7.8"/>
  </r>
  <r>
    <x v="1399"/>
    <x v="0"/>
    <x v="1"/>
    <x v="1"/>
    <x v="0"/>
    <x v="5"/>
    <n v="75.66"/>
    <n v="5"/>
    <n v="18.914999999999999"/>
    <n v="397.21499999999997"/>
    <x v="67"/>
    <x v="407"/>
    <x v="0"/>
    <n v="378.3"/>
    <n v="4.7619047620000003"/>
    <n v="18.914999999999999"/>
    <n v="7.8"/>
  </r>
  <r>
    <x v="1400"/>
    <x v="0"/>
    <x v="1"/>
    <x v="1"/>
    <x v="0"/>
    <x v="2"/>
    <n v="75.66"/>
    <n v="5"/>
    <n v="18.914999999999999"/>
    <n v="397.21499999999997"/>
    <x v="67"/>
    <x v="407"/>
    <x v="0"/>
    <n v="378.3"/>
    <n v="4.7619047620000003"/>
    <n v="18.914999999999999"/>
    <n v="7.8"/>
  </r>
  <r>
    <x v="1401"/>
    <x v="1"/>
    <x v="1"/>
    <x v="1"/>
    <x v="1"/>
    <x v="1"/>
    <n v="94.67"/>
    <n v="4"/>
    <n v="18.934000000000001"/>
    <n v="397.61399999999998"/>
    <x v="79"/>
    <x v="264"/>
    <x v="0"/>
    <n v="378.68"/>
    <n v="4.7619047620000003"/>
    <n v="18.934000000000001"/>
    <n v="6.8"/>
  </r>
  <r>
    <x v="1402"/>
    <x v="2"/>
    <x v="1"/>
    <x v="1"/>
    <x v="1"/>
    <x v="3"/>
    <n v="63.15"/>
    <n v="6"/>
    <n v="18.945"/>
    <n v="397.84500000000003"/>
    <x v="43"/>
    <x v="318"/>
    <x v="0"/>
    <n v="378.9"/>
    <n v="4.7619047620000003"/>
    <n v="18.945"/>
    <n v="9.8000000000000007"/>
  </r>
  <r>
    <x v="1403"/>
    <x v="1"/>
    <x v="1"/>
    <x v="1"/>
    <x v="1"/>
    <x v="0"/>
    <n v="94.76"/>
    <n v="4"/>
    <n v="18.952000000000002"/>
    <n v="397.99200000000002"/>
    <x v="88"/>
    <x v="411"/>
    <x v="1"/>
    <n v="379.04"/>
    <n v="4.7619047620000003"/>
    <n v="18.952000000000002"/>
    <n v="7.8"/>
  </r>
  <r>
    <x v="1404"/>
    <x v="1"/>
    <x v="1"/>
    <x v="1"/>
    <x v="0"/>
    <x v="2"/>
    <n v="94.76"/>
    <n v="4"/>
    <n v="18.952000000000002"/>
    <n v="397.99200000000002"/>
    <x v="88"/>
    <x v="411"/>
    <x v="1"/>
    <n v="379.04"/>
    <n v="4.7619047620000003"/>
    <n v="18.952000000000002"/>
    <n v="7.8"/>
  </r>
  <r>
    <x v="1405"/>
    <x v="0"/>
    <x v="1"/>
    <x v="1"/>
    <x v="1"/>
    <x v="1"/>
    <n v="37.950000000000003"/>
    <n v="10"/>
    <n v="18.975000000000001"/>
    <n v="398.47500000000002"/>
    <x v="1"/>
    <x v="359"/>
    <x v="0"/>
    <n v="379.5"/>
    <n v="4.7619047620000003"/>
    <n v="18.975000000000001"/>
    <n v="9.6999999999999993"/>
  </r>
  <r>
    <x v="1406"/>
    <x v="2"/>
    <x v="1"/>
    <x v="1"/>
    <x v="0"/>
    <x v="1"/>
    <n v="37.950000000000003"/>
    <n v="10"/>
    <n v="18.975000000000001"/>
    <n v="398.47500000000002"/>
    <x v="1"/>
    <x v="359"/>
    <x v="0"/>
    <n v="379.5"/>
    <n v="4.7619047620000003"/>
    <n v="18.975000000000001"/>
    <n v="9.6999999999999993"/>
  </r>
  <r>
    <x v="1407"/>
    <x v="0"/>
    <x v="2"/>
    <x v="1"/>
    <x v="1"/>
    <x v="1"/>
    <n v="54.28"/>
    <n v="7"/>
    <n v="18.998000000000001"/>
    <n v="398.95800000000003"/>
    <x v="17"/>
    <x v="412"/>
    <x v="0"/>
    <n v="379.96"/>
    <n v="4.7619047620000003"/>
    <n v="18.998000000000001"/>
    <n v="9.3000000000000007"/>
  </r>
  <r>
    <x v="1408"/>
    <x v="1"/>
    <x v="2"/>
    <x v="1"/>
    <x v="0"/>
    <x v="1"/>
    <n v="54.28"/>
    <n v="7"/>
    <n v="18.998000000000001"/>
    <n v="398.95800000000003"/>
    <x v="17"/>
    <x v="412"/>
    <x v="0"/>
    <n v="379.96"/>
    <n v="4.7619047620000003"/>
    <n v="18.998000000000001"/>
    <n v="9.3000000000000007"/>
  </r>
  <r>
    <x v="1409"/>
    <x v="0"/>
    <x v="2"/>
    <x v="1"/>
    <x v="1"/>
    <x v="1"/>
    <n v="54.28"/>
    <n v="7"/>
    <n v="18.998000000000001"/>
    <n v="398.95800000000003"/>
    <x v="17"/>
    <x v="412"/>
    <x v="0"/>
    <n v="379.96"/>
    <n v="4.7619047620000003"/>
    <n v="18.998000000000001"/>
    <n v="12.4"/>
  </r>
  <r>
    <x v="1410"/>
    <x v="1"/>
    <x v="2"/>
    <x v="0"/>
    <x v="0"/>
    <x v="3"/>
    <n v="47.59"/>
    <n v="8"/>
    <n v="19.036000000000001"/>
    <n v="399.75599999999997"/>
    <x v="85"/>
    <x v="413"/>
    <x v="0"/>
    <n v="380.72"/>
    <n v="4.7619047620000003"/>
    <n v="19.036000000000001"/>
    <n v="5.7"/>
  </r>
  <r>
    <x v="1411"/>
    <x v="0"/>
    <x v="1"/>
    <x v="1"/>
    <x v="0"/>
    <x v="1"/>
    <n v="95.42"/>
    <n v="4"/>
    <n v="19.084"/>
    <n v="400.76400000000001"/>
    <x v="11"/>
    <x v="395"/>
    <x v="0"/>
    <n v="381.68"/>
    <n v="4.7619047620000003"/>
    <n v="19.084"/>
    <n v="6.4"/>
  </r>
  <r>
    <x v="1412"/>
    <x v="0"/>
    <x v="1"/>
    <x v="1"/>
    <x v="0"/>
    <x v="2"/>
    <n v="95.42"/>
    <n v="4"/>
    <n v="19.084"/>
    <n v="400.76400000000001"/>
    <x v="11"/>
    <x v="395"/>
    <x v="0"/>
    <n v="381.68"/>
    <n v="4.7619047620000003"/>
    <n v="19.084"/>
    <n v="6.4"/>
  </r>
  <r>
    <x v="1413"/>
    <x v="2"/>
    <x v="1"/>
    <x v="0"/>
    <x v="0"/>
    <x v="0"/>
    <n v="95.54"/>
    <n v="4"/>
    <n v="19.108000000000001"/>
    <n v="401.26799999999997"/>
    <x v="55"/>
    <x v="414"/>
    <x v="0"/>
    <n v="382.16"/>
    <n v="4.7619047620000003"/>
    <n v="19.108000000000001"/>
    <n v="4.5"/>
  </r>
  <r>
    <x v="1414"/>
    <x v="2"/>
    <x v="1"/>
    <x v="0"/>
    <x v="1"/>
    <x v="0"/>
    <n v="95.54"/>
    <n v="4"/>
    <n v="19.108000000000001"/>
    <n v="401.26799999999997"/>
    <x v="55"/>
    <x v="414"/>
    <x v="1"/>
    <n v="382.16"/>
    <n v="4.7619047620000003"/>
    <n v="19.108000000000001"/>
    <n v="4.5"/>
  </r>
  <r>
    <x v="1415"/>
    <x v="2"/>
    <x v="1"/>
    <x v="0"/>
    <x v="0"/>
    <x v="0"/>
    <n v="95.54"/>
    <n v="4"/>
    <n v="19.108000000000001"/>
    <n v="401.26799999999997"/>
    <x v="55"/>
    <x v="414"/>
    <x v="0"/>
    <n v="382.16"/>
    <n v="4.7619047620000003"/>
    <n v="19.108000000000001"/>
    <n v="4.5"/>
  </r>
  <r>
    <x v="1416"/>
    <x v="2"/>
    <x v="1"/>
    <x v="1"/>
    <x v="0"/>
    <x v="5"/>
    <n v="95.64"/>
    <n v="4"/>
    <n v="19.128"/>
    <n v="401.68799999999999"/>
    <x v="29"/>
    <x v="230"/>
    <x v="0"/>
    <n v="382.56"/>
    <n v="4.7619047620000003"/>
    <n v="19.128"/>
    <n v="7.9"/>
  </r>
  <r>
    <x v="1417"/>
    <x v="2"/>
    <x v="1"/>
    <x v="1"/>
    <x v="1"/>
    <x v="5"/>
    <n v="95.64"/>
    <n v="4"/>
    <n v="19.128"/>
    <n v="401.68799999999999"/>
    <x v="29"/>
    <x v="230"/>
    <x v="0"/>
    <n v="382.56"/>
    <n v="4.7619047620000003"/>
    <n v="19.128"/>
    <n v="7.9"/>
  </r>
  <r>
    <x v="1418"/>
    <x v="0"/>
    <x v="1"/>
    <x v="1"/>
    <x v="0"/>
    <x v="5"/>
    <n v="95.64"/>
    <n v="4"/>
    <n v="19.128"/>
    <n v="401.68799999999999"/>
    <x v="29"/>
    <x v="230"/>
    <x v="0"/>
    <n v="382.56"/>
    <n v="4.7619047620000003"/>
    <n v="19.128"/>
    <n v="7.9"/>
  </r>
  <r>
    <x v="1419"/>
    <x v="0"/>
    <x v="0"/>
    <x v="1"/>
    <x v="0"/>
    <x v="1"/>
    <n v="76.52"/>
    <n v="5"/>
    <n v="19.13"/>
    <n v="401.73"/>
    <x v="48"/>
    <x v="191"/>
    <x v="0"/>
    <n v="382.6"/>
    <n v="4.7619047620000003"/>
    <n v="19.13"/>
    <n v="9.9"/>
  </r>
  <r>
    <x v="1420"/>
    <x v="0"/>
    <x v="0"/>
    <x v="1"/>
    <x v="0"/>
    <x v="2"/>
    <n v="76.52"/>
    <n v="5"/>
    <n v="19.13"/>
    <n v="401.73"/>
    <x v="48"/>
    <x v="191"/>
    <x v="0"/>
    <n v="382.6"/>
    <n v="4.7619047620000003"/>
    <n v="19.13"/>
    <n v="9.9"/>
  </r>
  <r>
    <x v="1421"/>
    <x v="2"/>
    <x v="1"/>
    <x v="1"/>
    <x v="1"/>
    <x v="1"/>
    <n v="54.73"/>
    <n v="7"/>
    <n v="19.1555"/>
    <n v="402.26549999999997"/>
    <x v="45"/>
    <x v="415"/>
    <x v="2"/>
    <n v="383.11"/>
    <n v="4.7619047620000003"/>
    <n v="19.1555"/>
    <n v="8.5"/>
  </r>
  <r>
    <x v="1422"/>
    <x v="2"/>
    <x v="1"/>
    <x v="0"/>
    <x v="0"/>
    <x v="1"/>
    <n v="54.73"/>
    <n v="7"/>
    <n v="19.1555"/>
    <n v="402.26549999999997"/>
    <x v="45"/>
    <x v="415"/>
    <x v="2"/>
    <n v="383.11"/>
    <n v="4.7619047620000003"/>
    <n v="19.1555"/>
    <n v="8.5"/>
  </r>
  <r>
    <x v="1423"/>
    <x v="2"/>
    <x v="1"/>
    <x v="0"/>
    <x v="0"/>
    <x v="2"/>
    <n v="96.16"/>
    <n v="4"/>
    <n v="19.231999999999999"/>
    <n v="403.87200000000001"/>
    <x v="17"/>
    <x v="76"/>
    <x v="0"/>
    <n v="384.64"/>
    <n v="4.7619047620000003"/>
    <n v="19.231999999999999"/>
    <n v="8.4"/>
  </r>
  <r>
    <x v="1424"/>
    <x v="1"/>
    <x v="1"/>
    <x v="1"/>
    <x v="0"/>
    <x v="1"/>
    <n v="77.02"/>
    <n v="5"/>
    <n v="19.254999999999999"/>
    <n v="404.35500000000002"/>
    <x v="52"/>
    <x v="416"/>
    <x v="0"/>
    <n v="385.1"/>
    <n v="4.7619047620000003"/>
    <n v="19.254999999999999"/>
    <n v="5.5"/>
  </r>
  <r>
    <x v="1425"/>
    <x v="0"/>
    <x v="0"/>
    <x v="0"/>
    <x v="0"/>
    <x v="2"/>
    <n v="55.04"/>
    <n v="7"/>
    <n v="19.263999999999999"/>
    <n v="404.54399999999998"/>
    <x v="31"/>
    <x v="217"/>
    <x v="1"/>
    <n v="385.28"/>
    <n v="4.7619047620000003"/>
    <n v="19.263999999999999"/>
    <n v="5.2"/>
  </r>
  <r>
    <x v="1426"/>
    <x v="0"/>
    <x v="1"/>
    <x v="0"/>
    <x v="0"/>
    <x v="2"/>
    <n v="55.04"/>
    <n v="7"/>
    <n v="19.263999999999999"/>
    <n v="404.54399999999998"/>
    <x v="31"/>
    <x v="217"/>
    <x v="1"/>
    <n v="385.28"/>
    <n v="4.7619047620000003"/>
    <n v="19.263999999999999"/>
    <n v="5.2"/>
  </r>
  <r>
    <x v="1427"/>
    <x v="2"/>
    <x v="1"/>
    <x v="1"/>
    <x v="1"/>
    <x v="2"/>
    <n v="42.82"/>
    <n v="9"/>
    <n v="19.268999999999998"/>
    <n v="404.649"/>
    <x v="28"/>
    <x v="69"/>
    <x v="0"/>
    <n v="385.38"/>
    <n v="4.7619047620000003"/>
    <n v="19.268999999999998"/>
    <n v="8.9"/>
  </r>
  <r>
    <x v="1428"/>
    <x v="2"/>
    <x v="1"/>
    <x v="0"/>
    <x v="1"/>
    <x v="2"/>
    <n v="42.82"/>
    <n v="9"/>
    <n v="19.268999999999998"/>
    <n v="404.649"/>
    <x v="28"/>
    <x v="69"/>
    <x v="0"/>
    <n v="385.38"/>
    <n v="4.7619047620000003"/>
    <n v="19.268999999999998"/>
    <n v="8.9"/>
  </r>
  <r>
    <x v="1429"/>
    <x v="0"/>
    <x v="1"/>
    <x v="1"/>
    <x v="1"/>
    <x v="2"/>
    <n v="42.82"/>
    <n v="9"/>
    <n v="19.268999999999998"/>
    <n v="404.649"/>
    <x v="28"/>
    <x v="69"/>
    <x v="0"/>
    <n v="385.38"/>
    <n v="4.7619047620000003"/>
    <n v="19.268999999999998"/>
    <n v="8.9"/>
  </r>
  <r>
    <x v="1430"/>
    <x v="0"/>
    <x v="1"/>
    <x v="0"/>
    <x v="0"/>
    <x v="2"/>
    <n v="42.82"/>
    <n v="9"/>
    <n v="19.268999999999998"/>
    <n v="404.649"/>
    <x v="28"/>
    <x v="69"/>
    <x v="0"/>
    <n v="385.38"/>
    <n v="4.7619047620000003"/>
    <n v="19.268999999999998"/>
    <n v="8.9"/>
  </r>
  <r>
    <x v="1431"/>
    <x v="0"/>
    <x v="2"/>
    <x v="1"/>
    <x v="1"/>
    <x v="4"/>
    <n v="77.5"/>
    <n v="5"/>
    <n v="19.375"/>
    <n v="406.875"/>
    <x v="61"/>
    <x v="292"/>
    <x v="1"/>
    <n v="387.5"/>
    <n v="4.7619047620000003"/>
    <n v="19.375"/>
    <n v="4.3"/>
  </r>
  <r>
    <x v="1432"/>
    <x v="0"/>
    <x v="1"/>
    <x v="0"/>
    <x v="0"/>
    <x v="1"/>
    <n v="96.98"/>
    <n v="4"/>
    <n v="19.396000000000001"/>
    <n v="407.31599999999997"/>
    <x v="51"/>
    <x v="307"/>
    <x v="1"/>
    <n v="387.92"/>
    <n v="4.7619047620000003"/>
    <n v="19.396000000000001"/>
    <n v="9.4"/>
  </r>
  <r>
    <x v="1433"/>
    <x v="0"/>
    <x v="0"/>
    <x v="0"/>
    <x v="0"/>
    <x v="1"/>
    <n v="96.98"/>
    <n v="4"/>
    <n v="19.396000000000001"/>
    <n v="407.31599999999997"/>
    <x v="51"/>
    <x v="307"/>
    <x v="1"/>
    <n v="387.92"/>
    <n v="4.7619047620000003"/>
    <n v="19.396000000000001"/>
    <n v="9.4"/>
  </r>
  <r>
    <x v="1434"/>
    <x v="0"/>
    <x v="1"/>
    <x v="0"/>
    <x v="0"/>
    <x v="1"/>
    <n v="96.98"/>
    <n v="4"/>
    <n v="19.396000000000001"/>
    <n v="407.31599999999997"/>
    <x v="51"/>
    <x v="307"/>
    <x v="1"/>
    <n v="387.92"/>
    <n v="4.7619047620000003"/>
    <n v="19.396000000000001"/>
    <n v="12.5"/>
  </r>
  <r>
    <x v="1435"/>
    <x v="0"/>
    <x v="0"/>
    <x v="0"/>
    <x v="0"/>
    <x v="1"/>
    <n v="96.98"/>
    <n v="4"/>
    <n v="19.396000000000001"/>
    <n v="407.31599999999997"/>
    <x v="51"/>
    <x v="307"/>
    <x v="1"/>
    <n v="387.92"/>
    <n v="4.7619047620000003"/>
    <n v="19.396000000000001"/>
    <n v="12.6"/>
  </r>
  <r>
    <x v="1436"/>
    <x v="1"/>
    <x v="2"/>
    <x v="0"/>
    <x v="0"/>
    <x v="5"/>
    <n v="48.62"/>
    <n v="8"/>
    <n v="19.448"/>
    <n v="408.40800000000002"/>
    <x v="61"/>
    <x v="144"/>
    <x v="0"/>
    <n v="388.96"/>
    <n v="4.7619047620000003"/>
    <n v="19.448"/>
    <n v="5"/>
  </r>
  <r>
    <x v="1437"/>
    <x v="1"/>
    <x v="1"/>
    <x v="0"/>
    <x v="1"/>
    <x v="5"/>
    <n v="48.62"/>
    <n v="8"/>
    <n v="19.448"/>
    <n v="408.40800000000002"/>
    <x v="61"/>
    <x v="144"/>
    <x v="0"/>
    <n v="388.96"/>
    <n v="4.7619047620000003"/>
    <n v="19.448"/>
    <n v="5"/>
  </r>
  <r>
    <x v="1438"/>
    <x v="0"/>
    <x v="1"/>
    <x v="1"/>
    <x v="0"/>
    <x v="1"/>
    <n v="97.26"/>
    <n v="4"/>
    <n v="19.452000000000002"/>
    <n v="408.49200000000002"/>
    <x v="29"/>
    <x v="96"/>
    <x v="1"/>
    <n v="389.04"/>
    <n v="4.7619047620000003"/>
    <n v="19.452000000000002"/>
    <n v="6.8"/>
  </r>
  <r>
    <x v="1439"/>
    <x v="0"/>
    <x v="0"/>
    <x v="1"/>
    <x v="0"/>
    <x v="1"/>
    <n v="97.26"/>
    <n v="4"/>
    <n v="19.452000000000002"/>
    <n v="408.49200000000002"/>
    <x v="29"/>
    <x v="96"/>
    <x v="1"/>
    <n v="389.04"/>
    <n v="4.7619047620000003"/>
    <n v="19.452000000000002"/>
    <n v="6.8"/>
  </r>
  <r>
    <x v="1440"/>
    <x v="0"/>
    <x v="1"/>
    <x v="1"/>
    <x v="0"/>
    <x v="3"/>
    <n v="55.61"/>
    <n v="7"/>
    <n v="19.4635"/>
    <n v="408.73349999999999"/>
    <x v="19"/>
    <x v="417"/>
    <x v="0"/>
    <n v="389.27"/>
    <n v="4.7619047620000003"/>
    <n v="19.4635"/>
    <n v="8.5"/>
  </r>
  <r>
    <x v="1441"/>
    <x v="2"/>
    <x v="1"/>
    <x v="1"/>
    <x v="0"/>
    <x v="0"/>
    <n v="97.74"/>
    <n v="4"/>
    <n v="19.547999999999998"/>
    <n v="410.50799999999998"/>
    <x v="31"/>
    <x v="418"/>
    <x v="0"/>
    <n v="390.96"/>
    <n v="4.7619047620000003"/>
    <n v="19.547999999999998"/>
    <n v="6.4"/>
  </r>
  <r>
    <x v="1442"/>
    <x v="1"/>
    <x v="1"/>
    <x v="1"/>
    <x v="0"/>
    <x v="2"/>
    <n v="97.74"/>
    <n v="4"/>
    <n v="19.547999999999998"/>
    <n v="410.50799999999998"/>
    <x v="31"/>
    <x v="418"/>
    <x v="1"/>
    <n v="390.96"/>
    <n v="4.7619047620000003"/>
    <n v="19.547999999999998"/>
    <n v="6.4"/>
  </r>
  <r>
    <x v="1443"/>
    <x v="2"/>
    <x v="1"/>
    <x v="1"/>
    <x v="1"/>
    <x v="4"/>
    <n v="55.97"/>
    <n v="7"/>
    <n v="19.589500000000001"/>
    <n v="411.37950000000001"/>
    <x v="53"/>
    <x v="374"/>
    <x v="0"/>
    <n v="391.79"/>
    <n v="4.7619047620000003"/>
    <n v="19.589500000000001"/>
    <n v="8.9"/>
  </r>
  <r>
    <x v="1444"/>
    <x v="0"/>
    <x v="1"/>
    <x v="1"/>
    <x v="0"/>
    <x v="4"/>
    <n v="55.97"/>
    <n v="7"/>
    <n v="19.589500000000001"/>
    <n v="411.37950000000001"/>
    <x v="53"/>
    <x v="374"/>
    <x v="0"/>
    <n v="391.79"/>
    <n v="4.7619047620000003"/>
    <n v="19.589500000000001"/>
    <n v="8.9"/>
  </r>
  <r>
    <x v="1445"/>
    <x v="2"/>
    <x v="1"/>
    <x v="0"/>
    <x v="0"/>
    <x v="3"/>
    <n v="65.91"/>
    <n v="6"/>
    <n v="19.773"/>
    <n v="415.233"/>
    <x v="14"/>
    <x v="373"/>
    <x v="0"/>
    <n v="395.46"/>
    <n v="4.7619047620000003"/>
    <n v="19.773"/>
    <n v="5.7"/>
  </r>
  <r>
    <x v="1446"/>
    <x v="0"/>
    <x v="2"/>
    <x v="1"/>
    <x v="1"/>
    <x v="5"/>
    <n v="66.06"/>
    <n v="6"/>
    <n v="19.818000000000001"/>
    <n v="416.178"/>
    <x v="27"/>
    <x v="419"/>
    <x v="0"/>
    <n v="396.36"/>
    <n v="4.7619047620000003"/>
    <n v="19.818000000000001"/>
    <n v="7.3"/>
  </r>
  <r>
    <x v="1447"/>
    <x v="1"/>
    <x v="2"/>
    <x v="1"/>
    <x v="0"/>
    <x v="5"/>
    <n v="66.06"/>
    <n v="6"/>
    <n v="19.818000000000001"/>
    <n v="416.178"/>
    <x v="27"/>
    <x v="419"/>
    <x v="0"/>
    <n v="396.36"/>
    <n v="4.7619047620000003"/>
    <n v="19.818000000000001"/>
    <n v="7.3"/>
  </r>
  <r>
    <x v="1448"/>
    <x v="0"/>
    <x v="0"/>
    <x v="0"/>
    <x v="0"/>
    <x v="2"/>
    <n v="99.42"/>
    <n v="4"/>
    <n v="19.884"/>
    <n v="417.56400000000002"/>
    <x v="51"/>
    <x v="420"/>
    <x v="1"/>
    <n v="397.68"/>
    <n v="4.7619047620000003"/>
    <n v="19.884"/>
    <n v="7.5"/>
  </r>
  <r>
    <x v="1449"/>
    <x v="1"/>
    <x v="1"/>
    <x v="0"/>
    <x v="1"/>
    <x v="2"/>
    <n v="99.42"/>
    <n v="4"/>
    <n v="19.884"/>
    <n v="417.56400000000002"/>
    <x v="51"/>
    <x v="420"/>
    <x v="1"/>
    <n v="397.68"/>
    <n v="4.7619047620000003"/>
    <n v="19.884"/>
    <n v="7.5"/>
  </r>
  <r>
    <x v="1450"/>
    <x v="2"/>
    <x v="1"/>
    <x v="1"/>
    <x v="0"/>
    <x v="2"/>
    <n v="39.9"/>
    <n v="10"/>
    <n v="19.95"/>
    <n v="418.95"/>
    <x v="76"/>
    <x v="349"/>
    <x v="2"/>
    <n v="399"/>
    <n v="4.7619047620000003"/>
    <n v="19.95"/>
    <n v="5.9"/>
  </r>
  <r>
    <x v="1451"/>
    <x v="2"/>
    <x v="1"/>
    <x v="1"/>
    <x v="0"/>
    <x v="2"/>
    <n v="39.9"/>
    <n v="10"/>
    <n v="19.95"/>
    <n v="418.95"/>
    <x v="76"/>
    <x v="349"/>
    <x v="2"/>
    <n v="399"/>
    <n v="4.7619047620000003"/>
    <n v="19.95"/>
    <n v="5.9"/>
  </r>
  <r>
    <x v="1452"/>
    <x v="2"/>
    <x v="0"/>
    <x v="1"/>
    <x v="0"/>
    <x v="2"/>
    <n v="39.9"/>
    <n v="10"/>
    <n v="19.95"/>
    <n v="418.95"/>
    <x v="76"/>
    <x v="349"/>
    <x v="2"/>
    <n v="399"/>
    <n v="4.7619047620000003"/>
    <n v="19.95"/>
    <n v="12.7"/>
  </r>
  <r>
    <x v="1453"/>
    <x v="0"/>
    <x v="0"/>
    <x v="0"/>
    <x v="0"/>
    <x v="0"/>
    <n v="57.12"/>
    <n v="7"/>
    <n v="19.992000000000001"/>
    <n v="419.83199999999999"/>
    <x v="22"/>
    <x v="293"/>
    <x v="2"/>
    <n v="399.84"/>
    <n v="4.7619047620000003"/>
    <n v="19.992000000000001"/>
    <n v="6.5"/>
  </r>
  <r>
    <x v="1454"/>
    <x v="0"/>
    <x v="0"/>
    <x v="0"/>
    <x v="0"/>
    <x v="0"/>
    <n v="57.12"/>
    <n v="7"/>
    <n v="19.992000000000001"/>
    <n v="419.83199999999999"/>
    <x v="22"/>
    <x v="293"/>
    <x v="2"/>
    <n v="399.84"/>
    <n v="4.7619047620000003"/>
    <n v="19.992000000000001"/>
    <n v="12.8"/>
  </r>
  <r>
    <x v="1455"/>
    <x v="2"/>
    <x v="1"/>
    <x v="0"/>
    <x v="0"/>
    <x v="2"/>
    <n v="80.05"/>
    <n v="5"/>
    <n v="20.012499999999999"/>
    <n v="420.26249999999999"/>
    <x v="1"/>
    <x v="206"/>
    <x v="0"/>
    <n v="400.25"/>
    <n v="4.7619047620000003"/>
    <n v="20.012499999999999"/>
    <n v="9.4"/>
  </r>
  <r>
    <x v="1456"/>
    <x v="2"/>
    <x v="1"/>
    <x v="0"/>
    <x v="0"/>
    <x v="2"/>
    <n v="80.05"/>
    <n v="5"/>
    <n v="20.012499999999999"/>
    <n v="420.26249999999999"/>
    <x v="1"/>
    <x v="206"/>
    <x v="2"/>
    <n v="400.25"/>
    <n v="4.7619047620000003"/>
    <n v="20.012499999999999"/>
    <n v="9.4"/>
  </r>
  <r>
    <x v="1457"/>
    <x v="2"/>
    <x v="1"/>
    <x v="0"/>
    <x v="0"/>
    <x v="2"/>
    <n v="80.05"/>
    <n v="5"/>
    <n v="20.012499999999999"/>
    <n v="420.26249999999999"/>
    <x v="1"/>
    <x v="206"/>
    <x v="0"/>
    <n v="400.25"/>
    <n v="4.7619047620000003"/>
    <n v="20.012499999999999"/>
    <n v="9.4"/>
  </r>
  <r>
    <x v="1458"/>
    <x v="2"/>
    <x v="1"/>
    <x v="0"/>
    <x v="0"/>
    <x v="2"/>
    <n v="80.05"/>
    <n v="5"/>
    <n v="20.012499999999999"/>
    <n v="420.26249999999999"/>
    <x v="1"/>
    <x v="206"/>
    <x v="2"/>
    <n v="400.25"/>
    <n v="4.7619047620000003"/>
    <n v="20.012499999999999"/>
    <n v="12.9"/>
  </r>
  <r>
    <x v="1459"/>
    <x v="1"/>
    <x v="1"/>
    <x v="1"/>
    <x v="1"/>
    <x v="5"/>
    <n v="40.26"/>
    <n v="10"/>
    <n v="20.13"/>
    <n v="422.73"/>
    <x v="49"/>
    <x v="24"/>
    <x v="0"/>
    <n v="402.6"/>
    <n v="4.7619047620000003"/>
    <n v="20.13"/>
    <n v="5"/>
  </r>
  <r>
    <x v="1460"/>
    <x v="1"/>
    <x v="1"/>
    <x v="1"/>
    <x v="0"/>
    <x v="2"/>
    <n v="40.26"/>
    <n v="10"/>
    <n v="20.13"/>
    <n v="422.73"/>
    <x v="49"/>
    <x v="24"/>
    <x v="2"/>
    <n v="402.6"/>
    <n v="4.7619047620000003"/>
    <n v="20.13"/>
    <n v="5"/>
  </r>
  <r>
    <x v="1461"/>
    <x v="0"/>
    <x v="1"/>
    <x v="1"/>
    <x v="1"/>
    <x v="5"/>
    <n v="40.26"/>
    <n v="10"/>
    <n v="20.13"/>
    <n v="422.73"/>
    <x v="49"/>
    <x v="24"/>
    <x v="0"/>
    <n v="402.6"/>
    <n v="4.7619047620000003"/>
    <n v="20.13"/>
    <n v="5"/>
  </r>
  <r>
    <x v="1462"/>
    <x v="2"/>
    <x v="1"/>
    <x v="1"/>
    <x v="0"/>
    <x v="5"/>
    <n v="40.299999999999997"/>
    <n v="10"/>
    <n v="20.149999999999999"/>
    <n v="423.15"/>
    <x v="61"/>
    <x v="421"/>
    <x v="2"/>
    <n v="403"/>
    <n v="4.7619047620000003"/>
    <n v="20.149999999999999"/>
    <n v="7"/>
  </r>
  <r>
    <x v="1463"/>
    <x v="2"/>
    <x v="1"/>
    <x v="0"/>
    <x v="0"/>
    <x v="5"/>
    <n v="40.299999999999997"/>
    <n v="10"/>
    <n v="20.149999999999999"/>
    <n v="423.15"/>
    <x v="61"/>
    <x v="421"/>
    <x v="2"/>
    <n v="403"/>
    <n v="4.7619047620000003"/>
    <n v="20.149999999999999"/>
    <n v="7"/>
  </r>
  <r>
    <x v="1464"/>
    <x v="0"/>
    <x v="1"/>
    <x v="0"/>
    <x v="1"/>
    <x v="5"/>
    <n v="44.84"/>
    <n v="9"/>
    <n v="20.178000000000001"/>
    <n v="423.738"/>
    <x v="9"/>
    <x v="179"/>
    <x v="0"/>
    <n v="403.56"/>
    <n v="4.7619047620000003"/>
    <n v="20.178000000000001"/>
    <n v="7.5"/>
  </r>
  <r>
    <x v="1465"/>
    <x v="0"/>
    <x v="0"/>
    <x v="0"/>
    <x v="0"/>
    <x v="5"/>
    <n v="44.84"/>
    <n v="9"/>
    <n v="20.178000000000001"/>
    <n v="423.738"/>
    <x v="9"/>
    <x v="179"/>
    <x v="2"/>
    <n v="403.56"/>
    <n v="4.7619047620000003"/>
    <n v="20.178000000000001"/>
    <n v="7.5"/>
  </r>
  <r>
    <x v="1466"/>
    <x v="0"/>
    <x v="1"/>
    <x v="0"/>
    <x v="1"/>
    <x v="2"/>
    <n v="44.84"/>
    <n v="9"/>
    <n v="20.178000000000001"/>
    <n v="423.738"/>
    <x v="9"/>
    <x v="179"/>
    <x v="0"/>
    <n v="403.56"/>
    <n v="4.7619047620000003"/>
    <n v="20.178000000000001"/>
    <n v="7.5"/>
  </r>
  <r>
    <x v="1467"/>
    <x v="0"/>
    <x v="2"/>
    <x v="1"/>
    <x v="0"/>
    <x v="3"/>
    <n v="50.93"/>
    <n v="8"/>
    <n v="20.372"/>
    <n v="427.81200000000001"/>
    <x v="10"/>
    <x v="422"/>
    <x v="1"/>
    <n v="407.44"/>
    <n v="4.7619047620000003"/>
    <n v="20.372"/>
    <n v="9.1999999999999993"/>
  </r>
  <r>
    <x v="1468"/>
    <x v="0"/>
    <x v="0"/>
    <x v="0"/>
    <x v="0"/>
    <x v="0"/>
    <n v="58.39"/>
    <n v="7"/>
    <n v="20.436499999999999"/>
    <n v="429.16649999999998"/>
    <x v="36"/>
    <x v="423"/>
    <x v="0"/>
    <n v="408.73"/>
    <n v="4.7619047620000003"/>
    <n v="20.436499999999999"/>
    <n v="8.1999999999999993"/>
  </r>
  <r>
    <x v="1469"/>
    <x v="0"/>
    <x v="1"/>
    <x v="0"/>
    <x v="0"/>
    <x v="2"/>
    <n v="58.39"/>
    <n v="7"/>
    <n v="20.436499999999999"/>
    <n v="429.16649999999998"/>
    <x v="36"/>
    <x v="423"/>
    <x v="2"/>
    <n v="408.73"/>
    <n v="4.7619047620000003"/>
    <n v="20.436499999999999"/>
    <n v="8.1999999999999993"/>
  </r>
  <r>
    <x v="1470"/>
    <x v="0"/>
    <x v="1"/>
    <x v="0"/>
    <x v="1"/>
    <x v="3"/>
    <n v="82.04"/>
    <n v="5"/>
    <n v="20.51"/>
    <n v="430.71"/>
    <x v="42"/>
    <x v="149"/>
    <x v="2"/>
    <n v="410.2"/>
    <n v="4.7619047620000003"/>
    <n v="20.51"/>
    <n v="7.6"/>
  </r>
  <r>
    <x v="1471"/>
    <x v="1"/>
    <x v="1"/>
    <x v="0"/>
    <x v="0"/>
    <x v="1"/>
    <n v="51.34"/>
    <n v="8"/>
    <n v="20.536000000000001"/>
    <n v="431.25599999999997"/>
    <x v="63"/>
    <x v="115"/>
    <x v="0"/>
    <n v="410.72"/>
    <n v="4.7619047620000003"/>
    <n v="20.536000000000001"/>
    <n v="7.6"/>
  </r>
  <r>
    <x v="1472"/>
    <x v="2"/>
    <x v="1"/>
    <x v="1"/>
    <x v="0"/>
    <x v="1"/>
    <n v="41.09"/>
    <n v="10"/>
    <n v="20.545000000000002"/>
    <n v="431.44499999999999"/>
    <x v="60"/>
    <x v="28"/>
    <x v="0"/>
    <n v="410.9"/>
    <n v="4.7619047620000003"/>
    <n v="20.545000000000002"/>
    <n v="7.3"/>
  </r>
  <r>
    <x v="1473"/>
    <x v="0"/>
    <x v="1"/>
    <x v="1"/>
    <x v="1"/>
    <x v="1"/>
    <n v="41.09"/>
    <n v="10"/>
    <n v="20.545000000000002"/>
    <n v="431.44499999999999"/>
    <x v="60"/>
    <x v="28"/>
    <x v="0"/>
    <n v="410.9"/>
    <n v="4.7619047620000003"/>
    <n v="20.545000000000002"/>
    <n v="7.3"/>
  </r>
  <r>
    <x v="1474"/>
    <x v="0"/>
    <x v="2"/>
    <x v="0"/>
    <x v="1"/>
    <x v="0"/>
    <n v="51.52"/>
    <n v="8"/>
    <n v="20.608000000000001"/>
    <n v="432.76799999999997"/>
    <x v="11"/>
    <x v="291"/>
    <x v="0"/>
    <n v="412.16"/>
    <n v="4.7619047620000003"/>
    <n v="20.608000000000001"/>
    <n v="9.6"/>
  </r>
  <r>
    <x v="1475"/>
    <x v="1"/>
    <x v="2"/>
    <x v="0"/>
    <x v="0"/>
    <x v="0"/>
    <n v="51.52"/>
    <n v="8"/>
    <n v="20.608000000000001"/>
    <n v="432.76799999999997"/>
    <x v="11"/>
    <x v="291"/>
    <x v="0"/>
    <n v="412.16"/>
    <n v="4.7619047620000003"/>
    <n v="20.608000000000001"/>
    <n v="9.6"/>
  </r>
  <r>
    <x v="1476"/>
    <x v="0"/>
    <x v="2"/>
    <x v="0"/>
    <x v="0"/>
    <x v="0"/>
    <n v="51.52"/>
    <n v="8"/>
    <n v="20.608000000000001"/>
    <n v="432.76799999999997"/>
    <x v="11"/>
    <x v="291"/>
    <x v="0"/>
    <n v="412.16"/>
    <n v="4.7619047620000003"/>
    <n v="20.608000000000001"/>
    <n v="9.6"/>
  </r>
  <r>
    <x v="1477"/>
    <x v="1"/>
    <x v="0"/>
    <x v="0"/>
    <x v="0"/>
    <x v="0"/>
    <n v="51.52"/>
    <n v="8"/>
    <n v="20.608000000000001"/>
    <n v="432.76799999999997"/>
    <x v="11"/>
    <x v="291"/>
    <x v="0"/>
    <n v="412.16"/>
    <n v="4.7619047620000003"/>
    <n v="20.608000000000001"/>
    <n v="13"/>
  </r>
  <r>
    <x v="1478"/>
    <x v="1"/>
    <x v="2"/>
    <x v="1"/>
    <x v="0"/>
    <x v="0"/>
    <n v="58.91"/>
    <n v="7"/>
    <n v="20.618500000000001"/>
    <n v="432.98849999999999"/>
    <x v="77"/>
    <x v="347"/>
    <x v="1"/>
    <n v="412.37"/>
    <n v="4.7619047620000003"/>
    <n v="20.618500000000001"/>
    <n v="9.6999999999999993"/>
  </r>
  <r>
    <x v="1479"/>
    <x v="1"/>
    <x v="1"/>
    <x v="1"/>
    <x v="0"/>
    <x v="0"/>
    <n v="58.91"/>
    <n v="7"/>
    <n v="20.618500000000001"/>
    <n v="432.98849999999999"/>
    <x v="77"/>
    <x v="347"/>
    <x v="1"/>
    <n v="412.37"/>
    <n v="4.7619047620000003"/>
    <n v="20.618500000000001"/>
    <n v="9.6999999999999993"/>
  </r>
  <r>
    <x v="1480"/>
    <x v="1"/>
    <x v="2"/>
    <x v="0"/>
    <x v="0"/>
    <x v="5"/>
    <n v="68.84"/>
    <n v="6"/>
    <n v="20.652000000000001"/>
    <n v="433.69200000000001"/>
    <x v="42"/>
    <x v="424"/>
    <x v="0"/>
    <n v="413.04"/>
    <n v="4.7619047620000003"/>
    <n v="20.652000000000001"/>
    <n v="5.8"/>
  </r>
  <r>
    <x v="1481"/>
    <x v="1"/>
    <x v="2"/>
    <x v="1"/>
    <x v="0"/>
    <x v="5"/>
    <n v="68.84"/>
    <n v="6"/>
    <n v="20.652000000000001"/>
    <n v="433.69200000000001"/>
    <x v="42"/>
    <x v="424"/>
    <x v="0"/>
    <n v="413.04"/>
    <n v="4.7619047620000003"/>
    <n v="20.652000000000001"/>
    <n v="5.8"/>
  </r>
  <r>
    <x v="1482"/>
    <x v="1"/>
    <x v="2"/>
    <x v="0"/>
    <x v="0"/>
    <x v="2"/>
    <n v="68.84"/>
    <n v="6"/>
    <n v="20.652000000000001"/>
    <n v="433.69200000000001"/>
    <x v="42"/>
    <x v="424"/>
    <x v="1"/>
    <n v="413.04"/>
    <n v="4.7619047620000003"/>
    <n v="20.652000000000001"/>
    <n v="5.8"/>
  </r>
  <r>
    <x v="1483"/>
    <x v="1"/>
    <x v="2"/>
    <x v="1"/>
    <x v="0"/>
    <x v="2"/>
    <n v="68.84"/>
    <n v="6"/>
    <n v="20.652000000000001"/>
    <n v="433.69200000000001"/>
    <x v="42"/>
    <x v="424"/>
    <x v="0"/>
    <n v="413.04"/>
    <n v="4.7619047620000003"/>
    <n v="20.652000000000001"/>
    <n v="5.8"/>
  </r>
  <r>
    <x v="1484"/>
    <x v="2"/>
    <x v="1"/>
    <x v="1"/>
    <x v="1"/>
    <x v="2"/>
    <n v="82.88"/>
    <n v="5"/>
    <n v="20.72"/>
    <n v="435.12"/>
    <x v="73"/>
    <x v="425"/>
    <x v="0"/>
    <n v="414.4"/>
    <n v="4.7619047620000003"/>
    <n v="20.72"/>
    <n v="6.6"/>
  </r>
  <r>
    <x v="1485"/>
    <x v="2"/>
    <x v="1"/>
    <x v="0"/>
    <x v="0"/>
    <x v="0"/>
    <n v="69.12"/>
    <n v="6"/>
    <n v="20.736000000000001"/>
    <n v="435.45600000000002"/>
    <x v="13"/>
    <x v="426"/>
    <x v="0"/>
    <n v="414.72"/>
    <n v="4.7619047620000003"/>
    <n v="20.736000000000001"/>
    <n v="5.6"/>
  </r>
  <r>
    <x v="1486"/>
    <x v="2"/>
    <x v="1"/>
    <x v="0"/>
    <x v="0"/>
    <x v="2"/>
    <n v="69.12"/>
    <n v="6"/>
    <n v="20.736000000000001"/>
    <n v="435.45600000000002"/>
    <x v="13"/>
    <x v="426"/>
    <x v="0"/>
    <n v="414.72"/>
    <n v="4.7619047620000003"/>
    <n v="20.736000000000001"/>
    <n v="5.6"/>
  </r>
  <r>
    <x v="1487"/>
    <x v="0"/>
    <x v="0"/>
    <x v="1"/>
    <x v="0"/>
    <x v="5"/>
    <n v="41.65"/>
    <n v="10"/>
    <n v="20.824999999999999"/>
    <n v="437.32499999999999"/>
    <x v="75"/>
    <x v="394"/>
    <x v="2"/>
    <n v="416.5"/>
    <n v="4.7619047620000003"/>
    <n v="20.824999999999999"/>
    <n v="5.4"/>
  </r>
  <r>
    <x v="1488"/>
    <x v="0"/>
    <x v="0"/>
    <x v="1"/>
    <x v="0"/>
    <x v="5"/>
    <n v="41.65"/>
    <n v="10"/>
    <n v="20.824999999999999"/>
    <n v="437.32499999999999"/>
    <x v="75"/>
    <x v="394"/>
    <x v="2"/>
    <n v="416.5"/>
    <n v="4.7619047620000003"/>
    <n v="20.824999999999999"/>
    <n v="5.4"/>
  </r>
  <r>
    <x v="1489"/>
    <x v="0"/>
    <x v="1"/>
    <x v="1"/>
    <x v="1"/>
    <x v="4"/>
    <n v="83.66"/>
    <n v="5"/>
    <n v="20.914999999999999"/>
    <n v="439.21499999999997"/>
    <x v="2"/>
    <x v="218"/>
    <x v="0"/>
    <n v="418.3"/>
    <n v="4.7619047620000003"/>
    <n v="20.914999999999999"/>
    <n v="7.2"/>
  </r>
  <r>
    <x v="1490"/>
    <x v="0"/>
    <x v="1"/>
    <x v="1"/>
    <x v="0"/>
    <x v="4"/>
    <n v="83.66"/>
    <n v="5"/>
    <n v="20.914999999999999"/>
    <n v="439.21499999999997"/>
    <x v="2"/>
    <x v="218"/>
    <x v="0"/>
    <n v="418.3"/>
    <n v="4.7619047620000003"/>
    <n v="20.914999999999999"/>
    <n v="7.2"/>
  </r>
  <r>
    <x v="1491"/>
    <x v="2"/>
    <x v="1"/>
    <x v="0"/>
    <x v="0"/>
    <x v="2"/>
    <n v="46.55"/>
    <n v="9"/>
    <n v="20.947500000000002"/>
    <n v="439.89749999999998"/>
    <x v="11"/>
    <x v="427"/>
    <x v="1"/>
    <n v="418.95"/>
    <n v="4.7619047620000003"/>
    <n v="20.947500000000002"/>
    <n v="6.4"/>
  </r>
  <r>
    <x v="1492"/>
    <x v="2"/>
    <x v="1"/>
    <x v="0"/>
    <x v="0"/>
    <x v="2"/>
    <n v="46.55"/>
    <n v="9"/>
    <n v="20.947500000000002"/>
    <n v="439.89749999999998"/>
    <x v="11"/>
    <x v="427"/>
    <x v="1"/>
    <n v="418.95"/>
    <n v="4.7619047620000003"/>
    <n v="20.947500000000002"/>
    <n v="6.4"/>
  </r>
  <r>
    <x v="1493"/>
    <x v="0"/>
    <x v="0"/>
    <x v="1"/>
    <x v="1"/>
    <x v="0"/>
    <n v="46.66"/>
    <n v="9"/>
    <n v="20.997"/>
    <n v="440.93700000000001"/>
    <x v="58"/>
    <x v="183"/>
    <x v="0"/>
    <n v="419.94"/>
    <n v="4.7619047620000003"/>
    <n v="20.997"/>
    <n v="5.3"/>
  </r>
  <r>
    <x v="1494"/>
    <x v="0"/>
    <x v="0"/>
    <x v="1"/>
    <x v="0"/>
    <x v="0"/>
    <n v="46.66"/>
    <n v="9"/>
    <n v="20.997"/>
    <n v="440.93700000000001"/>
    <x v="58"/>
    <x v="183"/>
    <x v="1"/>
    <n v="419.94"/>
    <n v="4.7619047620000003"/>
    <n v="20.997"/>
    <n v="5.3"/>
  </r>
  <r>
    <x v="1495"/>
    <x v="2"/>
    <x v="1"/>
    <x v="0"/>
    <x v="1"/>
    <x v="0"/>
    <n v="60.08"/>
    <n v="7"/>
    <n v="21.027999999999999"/>
    <n v="441.58800000000002"/>
    <x v="83"/>
    <x v="212"/>
    <x v="0"/>
    <n v="420.56"/>
    <n v="4.7619047620000003"/>
    <n v="21.027999999999999"/>
    <n v="4.5"/>
  </r>
  <r>
    <x v="1496"/>
    <x v="2"/>
    <x v="1"/>
    <x v="0"/>
    <x v="0"/>
    <x v="0"/>
    <n v="60.08"/>
    <n v="7"/>
    <n v="21.027999999999999"/>
    <n v="441.58800000000002"/>
    <x v="83"/>
    <x v="212"/>
    <x v="0"/>
    <n v="420.56"/>
    <n v="4.7619047620000003"/>
    <n v="21.027999999999999"/>
    <n v="4.5"/>
  </r>
  <r>
    <x v="1497"/>
    <x v="2"/>
    <x v="1"/>
    <x v="0"/>
    <x v="0"/>
    <x v="0"/>
    <n v="60.08"/>
    <n v="7"/>
    <n v="21.027999999999999"/>
    <n v="441.58800000000002"/>
    <x v="83"/>
    <x v="212"/>
    <x v="0"/>
    <n v="420.56"/>
    <n v="4.7619047620000003"/>
    <n v="21.027999999999999"/>
    <n v="4.5"/>
  </r>
  <r>
    <x v="1498"/>
    <x v="0"/>
    <x v="1"/>
    <x v="1"/>
    <x v="1"/>
    <x v="3"/>
    <n v="70.11"/>
    <n v="6"/>
    <n v="21.033000000000001"/>
    <n v="441.69299999999998"/>
    <x v="45"/>
    <x v="406"/>
    <x v="1"/>
    <n v="420.66"/>
    <n v="4.7619047620000003"/>
    <n v="21.033000000000001"/>
    <n v="5.2"/>
  </r>
  <r>
    <x v="1499"/>
    <x v="1"/>
    <x v="2"/>
    <x v="0"/>
    <x v="1"/>
    <x v="3"/>
    <n v="52.59"/>
    <n v="8"/>
    <n v="21.036000000000001"/>
    <n v="441.75599999999997"/>
    <x v="10"/>
    <x v="66"/>
    <x v="2"/>
    <n v="420.72"/>
    <n v="4.7619047620000003"/>
    <n v="21.036000000000001"/>
    <n v="8.5"/>
  </r>
  <r>
    <x v="1500"/>
    <x v="0"/>
    <x v="0"/>
    <x v="1"/>
    <x v="0"/>
    <x v="4"/>
    <n v="70.209999999999994"/>
    <n v="6"/>
    <n v="21.062999999999999"/>
    <n v="442.32299999999998"/>
    <x v="80"/>
    <x v="428"/>
    <x v="0"/>
    <n v="421.26"/>
    <n v="4.7619047620000003"/>
    <n v="21.062999999999999"/>
    <n v="7.4"/>
  </r>
  <r>
    <x v="1501"/>
    <x v="0"/>
    <x v="1"/>
    <x v="1"/>
    <x v="0"/>
    <x v="1"/>
    <n v="60.74"/>
    <n v="7"/>
    <n v="21.259"/>
    <n v="446.43900000000002"/>
    <x v="40"/>
    <x v="165"/>
    <x v="0"/>
    <n v="425.18"/>
    <n v="4.7619047620000003"/>
    <n v="21.259"/>
    <n v="5"/>
  </r>
  <r>
    <x v="1502"/>
    <x v="2"/>
    <x v="1"/>
    <x v="1"/>
    <x v="1"/>
    <x v="2"/>
    <n v="53.21"/>
    <n v="8"/>
    <n v="21.283999999999999"/>
    <n v="446.964"/>
    <x v="45"/>
    <x v="234"/>
    <x v="0"/>
    <n v="425.68"/>
    <n v="4.7619047620000003"/>
    <n v="21.283999999999999"/>
    <n v="5"/>
  </r>
  <r>
    <x v="1503"/>
    <x v="2"/>
    <x v="1"/>
    <x v="1"/>
    <x v="0"/>
    <x v="2"/>
    <n v="53.21"/>
    <n v="8"/>
    <n v="21.283999999999999"/>
    <n v="446.964"/>
    <x v="45"/>
    <x v="234"/>
    <x v="1"/>
    <n v="425.68"/>
    <n v="4.7619047620000003"/>
    <n v="21.283999999999999"/>
    <n v="5"/>
  </r>
  <r>
    <x v="1504"/>
    <x v="2"/>
    <x v="0"/>
    <x v="1"/>
    <x v="0"/>
    <x v="2"/>
    <n v="53.21"/>
    <n v="8"/>
    <n v="21.283999999999999"/>
    <n v="446.964"/>
    <x v="45"/>
    <x v="234"/>
    <x v="1"/>
    <n v="425.68"/>
    <n v="4.7619047620000003"/>
    <n v="21.283999999999999"/>
    <n v="13.1"/>
  </r>
  <r>
    <x v="1505"/>
    <x v="1"/>
    <x v="1"/>
    <x v="0"/>
    <x v="1"/>
    <x v="2"/>
    <n v="47.63"/>
    <n v="9"/>
    <n v="21.433499999999999"/>
    <n v="450.1035"/>
    <x v="27"/>
    <x v="429"/>
    <x v="0"/>
    <n v="428.67"/>
    <n v="4.7619047620000003"/>
    <n v="21.433499999999999"/>
    <n v="5"/>
  </r>
  <r>
    <x v="1506"/>
    <x v="1"/>
    <x v="2"/>
    <x v="0"/>
    <x v="0"/>
    <x v="2"/>
    <n v="47.63"/>
    <n v="9"/>
    <n v="21.433499999999999"/>
    <n v="450.1035"/>
    <x v="27"/>
    <x v="429"/>
    <x v="0"/>
    <n v="428.67"/>
    <n v="4.7619047620000003"/>
    <n v="21.433499999999999"/>
    <n v="5"/>
  </r>
  <r>
    <x v="1507"/>
    <x v="1"/>
    <x v="1"/>
    <x v="0"/>
    <x v="1"/>
    <x v="2"/>
    <n v="47.63"/>
    <n v="9"/>
    <n v="21.433499999999999"/>
    <n v="450.1035"/>
    <x v="27"/>
    <x v="429"/>
    <x v="0"/>
    <n v="428.67"/>
    <n v="4.7619047620000003"/>
    <n v="21.433499999999999"/>
    <n v="5"/>
  </r>
  <r>
    <x v="1508"/>
    <x v="1"/>
    <x v="2"/>
    <x v="1"/>
    <x v="0"/>
    <x v="0"/>
    <n v="85.91"/>
    <n v="5"/>
    <n v="21.477499999999999"/>
    <n v="451.02749999999997"/>
    <x v="10"/>
    <x v="246"/>
    <x v="2"/>
    <n v="429.55"/>
    <n v="4.7619047620000003"/>
    <n v="21.477499999999999"/>
    <n v="8.6"/>
  </r>
  <r>
    <x v="1509"/>
    <x v="0"/>
    <x v="2"/>
    <x v="1"/>
    <x v="0"/>
    <x v="0"/>
    <n v="85.91"/>
    <n v="5"/>
    <n v="21.477499999999999"/>
    <n v="451.02749999999997"/>
    <x v="10"/>
    <x v="246"/>
    <x v="2"/>
    <n v="429.55"/>
    <n v="4.7619047620000003"/>
    <n v="21.477499999999999"/>
    <n v="8.6"/>
  </r>
  <r>
    <x v="1510"/>
    <x v="0"/>
    <x v="0"/>
    <x v="1"/>
    <x v="0"/>
    <x v="5"/>
    <n v="61.41"/>
    <n v="7"/>
    <n v="21.493500000000001"/>
    <n v="451.36349999999999"/>
    <x v="9"/>
    <x v="15"/>
    <x v="0"/>
    <n v="429.87"/>
    <n v="4.7619047620000003"/>
    <n v="21.493500000000001"/>
    <n v="9.8000000000000007"/>
  </r>
  <r>
    <x v="1511"/>
    <x v="0"/>
    <x v="0"/>
    <x v="1"/>
    <x v="0"/>
    <x v="5"/>
    <n v="61.41"/>
    <n v="7"/>
    <n v="21.493500000000001"/>
    <n v="451.36349999999999"/>
    <x v="9"/>
    <x v="15"/>
    <x v="0"/>
    <n v="429.87"/>
    <n v="4.7619047620000003"/>
    <n v="21.493500000000001"/>
    <n v="9.8000000000000007"/>
  </r>
  <r>
    <x v="1512"/>
    <x v="0"/>
    <x v="0"/>
    <x v="1"/>
    <x v="0"/>
    <x v="2"/>
    <n v="61.41"/>
    <n v="7"/>
    <n v="21.493500000000001"/>
    <n v="451.36349999999999"/>
    <x v="9"/>
    <x v="15"/>
    <x v="0"/>
    <n v="429.87"/>
    <n v="4.7619047620000003"/>
    <n v="21.493500000000001"/>
    <n v="9.8000000000000007"/>
  </r>
  <r>
    <x v="1513"/>
    <x v="0"/>
    <x v="0"/>
    <x v="1"/>
    <x v="0"/>
    <x v="5"/>
    <n v="61.41"/>
    <n v="7"/>
    <n v="21.493500000000001"/>
    <n v="451.36349999999999"/>
    <x v="9"/>
    <x v="15"/>
    <x v="0"/>
    <n v="429.87"/>
    <n v="4.7619047620000003"/>
    <n v="21.493500000000001"/>
    <n v="9.8000000000000007"/>
  </r>
  <r>
    <x v="1514"/>
    <x v="0"/>
    <x v="0"/>
    <x v="0"/>
    <x v="0"/>
    <x v="5"/>
    <n v="86.04"/>
    <n v="5"/>
    <n v="21.51"/>
    <n v="451.71"/>
    <x v="42"/>
    <x v="430"/>
    <x v="0"/>
    <n v="430.2"/>
    <n v="4.7619047620000003"/>
    <n v="21.51"/>
    <n v="4.8"/>
  </r>
  <r>
    <x v="1515"/>
    <x v="0"/>
    <x v="0"/>
    <x v="0"/>
    <x v="0"/>
    <x v="5"/>
    <n v="86.04"/>
    <n v="5"/>
    <n v="21.51"/>
    <n v="451.71"/>
    <x v="42"/>
    <x v="430"/>
    <x v="1"/>
    <n v="430.2"/>
    <n v="4.7619047620000003"/>
    <n v="21.51"/>
    <n v="4.8"/>
  </r>
  <r>
    <x v="1516"/>
    <x v="1"/>
    <x v="0"/>
    <x v="0"/>
    <x v="0"/>
    <x v="5"/>
    <n v="86.04"/>
    <n v="5"/>
    <n v="21.51"/>
    <n v="451.71"/>
    <x v="42"/>
    <x v="430"/>
    <x v="0"/>
    <n v="430.2"/>
    <n v="4.7619047620000003"/>
    <n v="21.51"/>
    <n v="4.8"/>
  </r>
  <r>
    <x v="1517"/>
    <x v="0"/>
    <x v="2"/>
    <x v="0"/>
    <x v="0"/>
    <x v="1"/>
    <n v="43.13"/>
    <n v="10"/>
    <n v="21.565000000000001"/>
    <n v="452.86500000000001"/>
    <x v="11"/>
    <x v="381"/>
    <x v="0"/>
    <n v="431.3"/>
    <n v="4.7619047620000003"/>
    <n v="21.565000000000001"/>
    <n v="5.5"/>
  </r>
  <r>
    <x v="1518"/>
    <x v="1"/>
    <x v="1"/>
    <x v="0"/>
    <x v="0"/>
    <x v="2"/>
    <n v="43.13"/>
    <n v="10"/>
    <n v="21.565000000000001"/>
    <n v="452.86500000000001"/>
    <x v="11"/>
    <x v="381"/>
    <x v="0"/>
    <n v="431.3"/>
    <n v="4.7619047620000003"/>
    <n v="21.565000000000001"/>
    <n v="5.5"/>
  </r>
  <r>
    <x v="1519"/>
    <x v="0"/>
    <x v="2"/>
    <x v="0"/>
    <x v="0"/>
    <x v="1"/>
    <n v="43.13"/>
    <n v="10"/>
    <n v="21.565000000000001"/>
    <n v="452.86500000000001"/>
    <x v="11"/>
    <x v="381"/>
    <x v="0"/>
    <n v="431.3"/>
    <n v="4.7619047620000003"/>
    <n v="21.565000000000001"/>
    <n v="5.5"/>
  </r>
  <r>
    <x v="1520"/>
    <x v="1"/>
    <x v="2"/>
    <x v="1"/>
    <x v="0"/>
    <x v="2"/>
    <n v="43.19"/>
    <n v="10"/>
    <n v="21.594999999999999"/>
    <n v="453.495"/>
    <x v="0"/>
    <x v="366"/>
    <x v="1"/>
    <n v="431.9"/>
    <n v="4.7619047620000003"/>
    <n v="21.594999999999999"/>
    <n v="8.1999999999999993"/>
  </r>
  <r>
    <x v="1521"/>
    <x v="1"/>
    <x v="2"/>
    <x v="1"/>
    <x v="0"/>
    <x v="2"/>
    <n v="43.19"/>
    <n v="10"/>
    <n v="21.594999999999999"/>
    <n v="453.495"/>
    <x v="0"/>
    <x v="366"/>
    <x v="1"/>
    <n v="431.9"/>
    <n v="4.7619047620000003"/>
    <n v="21.594999999999999"/>
    <n v="8.1999999999999993"/>
  </r>
  <r>
    <x v="1522"/>
    <x v="0"/>
    <x v="1"/>
    <x v="0"/>
    <x v="0"/>
    <x v="3"/>
    <n v="86.69"/>
    <n v="5"/>
    <n v="21.672499999999999"/>
    <n v="455.1225"/>
    <x v="88"/>
    <x v="431"/>
    <x v="0"/>
    <n v="433.45"/>
    <n v="4.7619047620000003"/>
    <n v="21.672499999999999"/>
    <n v="9.4"/>
  </r>
  <r>
    <x v="1523"/>
    <x v="0"/>
    <x v="1"/>
    <x v="0"/>
    <x v="0"/>
    <x v="3"/>
    <n v="86.69"/>
    <n v="5"/>
    <n v="21.672499999999999"/>
    <n v="455.1225"/>
    <x v="88"/>
    <x v="431"/>
    <x v="0"/>
    <n v="433.45"/>
    <n v="4.7619047620000003"/>
    <n v="21.672499999999999"/>
    <n v="9.4"/>
  </r>
  <r>
    <x v="1524"/>
    <x v="2"/>
    <x v="1"/>
    <x v="1"/>
    <x v="0"/>
    <x v="2"/>
    <n v="62.08"/>
    <n v="7"/>
    <n v="21.728000000000002"/>
    <n v="456.28800000000001"/>
    <x v="37"/>
    <x v="54"/>
    <x v="0"/>
    <n v="434.56"/>
    <n v="4.7619047620000003"/>
    <n v="21.728000000000002"/>
    <n v="5.4"/>
  </r>
  <r>
    <x v="1525"/>
    <x v="2"/>
    <x v="1"/>
    <x v="1"/>
    <x v="0"/>
    <x v="2"/>
    <n v="62.08"/>
    <n v="7"/>
    <n v="21.728000000000002"/>
    <n v="456.28800000000001"/>
    <x v="37"/>
    <x v="54"/>
    <x v="1"/>
    <n v="434.56"/>
    <n v="4.7619047620000003"/>
    <n v="21.728000000000002"/>
    <n v="5.4"/>
  </r>
  <r>
    <x v="1526"/>
    <x v="0"/>
    <x v="1"/>
    <x v="1"/>
    <x v="0"/>
    <x v="2"/>
    <n v="62.08"/>
    <n v="7"/>
    <n v="21.728000000000002"/>
    <n v="456.28800000000001"/>
    <x v="37"/>
    <x v="54"/>
    <x v="0"/>
    <n v="434.56"/>
    <n v="4.7619047620000003"/>
    <n v="21.728000000000002"/>
    <n v="5.4"/>
  </r>
  <r>
    <x v="1527"/>
    <x v="0"/>
    <x v="1"/>
    <x v="0"/>
    <x v="0"/>
    <x v="0"/>
    <n v="72.599999999999994"/>
    <n v="6"/>
    <n v="21.78"/>
    <n v="457.38"/>
    <x v="75"/>
    <x v="432"/>
    <x v="0"/>
    <n v="435.6"/>
    <n v="4.7619047620000003"/>
    <n v="21.78"/>
    <n v="6.9"/>
  </r>
  <r>
    <x v="1528"/>
    <x v="2"/>
    <x v="1"/>
    <x v="0"/>
    <x v="0"/>
    <x v="0"/>
    <n v="72.599999999999994"/>
    <n v="6"/>
    <n v="21.78"/>
    <n v="457.38"/>
    <x v="75"/>
    <x v="432"/>
    <x v="0"/>
    <n v="435.6"/>
    <n v="4.7619047620000003"/>
    <n v="21.78"/>
    <n v="6.9"/>
  </r>
  <r>
    <x v="1529"/>
    <x v="0"/>
    <x v="1"/>
    <x v="0"/>
    <x v="0"/>
    <x v="0"/>
    <n v="72.599999999999994"/>
    <n v="6"/>
    <n v="21.78"/>
    <n v="457.38"/>
    <x v="75"/>
    <x v="432"/>
    <x v="0"/>
    <n v="435.6"/>
    <n v="4.7619047620000003"/>
    <n v="21.78"/>
    <n v="6.9"/>
  </r>
  <r>
    <x v="1530"/>
    <x v="1"/>
    <x v="2"/>
    <x v="1"/>
    <x v="0"/>
    <x v="0"/>
    <n v="72.61"/>
    <n v="6"/>
    <n v="21.783000000000001"/>
    <n v="457.44299999999998"/>
    <x v="85"/>
    <x v="337"/>
    <x v="2"/>
    <n v="435.66"/>
    <n v="4.7619047620000003"/>
    <n v="21.783000000000001"/>
    <n v="6.9"/>
  </r>
  <r>
    <x v="1531"/>
    <x v="0"/>
    <x v="2"/>
    <x v="0"/>
    <x v="1"/>
    <x v="3"/>
    <n v="87.37"/>
    <n v="5"/>
    <n v="21.842500000000001"/>
    <n v="458.6925"/>
    <x v="38"/>
    <x v="433"/>
    <x v="0"/>
    <n v="436.85"/>
    <n v="4.7619047620000003"/>
    <n v="21.842500000000001"/>
    <n v="6.6"/>
  </r>
  <r>
    <x v="1532"/>
    <x v="1"/>
    <x v="1"/>
    <x v="1"/>
    <x v="0"/>
    <x v="3"/>
    <n v="73.22"/>
    <n v="6"/>
    <n v="21.966000000000001"/>
    <n v="461.286"/>
    <x v="69"/>
    <x v="338"/>
    <x v="0"/>
    <n v="439.32"/>
    <n v="4.7619047620000003"/>
    <n v="21.966000000000001"/>
    <n v="7.2"/>
  </r>
  <r>
    <x v="1533"/>
    <x v="0"/>
    <x v="0"/>
    <x v="1"/>
    <x v="0"/>
    <x v="4"/>
    <n v="54.92"/>
    <n v="8"/>
    <n v="21.968"/>
    <n v="461.32799999999997"/>
    <x v="19"/>
    <x v="87"/>
    <x v="0"/>
    <n v="439.36"/>
    <n v="4.7619047620000003"/>
    <n v="21.968"/>
    <n v="7.6"/>
  </r>
  <r>
    <x v="1534"/>
    <x v="0"/>
    <x v="0"/>
    <x v="1"/>
    <x v="0"/>
    <x v="4"/>
    <n v="54.92"/>
    <n v="8"/>
    <n v="21.968"/>
    <n v="461.32799999999997"/>
    <x v="19"/>
    <x v="87"/>
    <x v="0"/>
    <n v="439.36"/>
    <n v="4.7619047620000003"/>
    <n v="21.968"/>
    <n v="7.6"/>
  </r>
  <r>
    <x v="1535"/>
    <x v="0"/>
    <x v="0"/>
    <x v="0"/>
    <x v="0"/>
    <x v="5"/>
    <n v="87.91"/>
    <n v="5"/>
    <n v="21.977499999999999"/>
    <n v="461.52749999999997"/>
    <x v="45"/>
    <x v="22"/>
    <x v="1"/>
    <n v="439.55"/>
    <n v="4.7619047620000003"/>
    <n v="21.977499999999999"/>
    <n v="4.4000000000000004"/>
  </r>
  <r>
    <x v="1536"/>
    <x v="0"/>
    <x v="0"/>
    <x v="0"/>
    <x v="0"/>
    <x v="5"/>
    <n v="87.91"/>
    <n v="5"/>
    <n v="21.977499999999999"/>
    <n v="461.52749999999997"/>
    <x v="45"/>
    <x v="22"/>
    <x v="0"/>
    <n v="439.55"/>
    <n v="4.7619047620000003"/>
    <n v="21.977499999999999"/>
    <n v="4.4000000000000004"/>
  </r>
  <r>
    <x v="1537"/>
    <x v="0"/>
    <x v="0"/>
    <x v="0"/>
    <x v="0"/>
    <x v="5"/>
    <n v="87.91"/>
    <n v="5"/>
    <n v="21.977499999999999"/>
    <n v="461.52749999999997"/>
    <x v="45"/>
    <x v="22"/>
    <x v="1"/>
    <n v="439.55"/>
    <n v="4.7619047620000003"/>
    <n v="21.977499999999999"/>
    <n v="2"/>
  </r>
  <r>
    <x v="1538"/>
    <x v="1"/>
    <x v="1"/>
    <x v="0"/>
    <x v="0"/>
    <x v="0"/>
    <n v="44.02"/>
    <n v="10"/>
    <n v="22.01"/>
    <n v="462.21"/>
    <x v="34"/>
    <x v="277"/>
    <x v="2"/>
    <n v="440.2"/>
    <n v="4.7619047620000003"/>
    <n v="22.01"/>
    <n v="9.6"/>
  </r>
  <r>
    <x v="1539"/>
    <x v="1"/>
    <x v="1"/>
    <x v="0"/>
    <x v="1"/>
    <x v="1"/>
    <n v="48.96"/>
    <n v="9"/>
    <n v="22.032"/>
    <n v="462.67200000000003"/>
    <x v="26"/>
    <x v="323"/>
    <x v="0"/>
    <n v="440.64"/>
    <n v="4.7619047620000003"/>
    <n v="22.032"/>
    <n v="8"/>
  </r>
  <r>
    <x v="1540"/>
    <x v="0"/>
    <x v="0"/>
    <x v="0"/>
    <x v="0"/>
    <x v="1"/>
    <n v="49.04"/>
    <n v="9"/>
    <n v="22.068000000000001"/>
    <n v="463.428"/>
    <x v="62"/>
    <x v="434"/>
    <x v="2"/>
    <n v="441.36"/>
    <n v="4.7619047620000003"/>
    <n v="22.068000000000001"/>
    <n v="8.6"/>
  </r>
  <r>
    <x v="1541"/>
    <x v="2"/>
    <x v="1"/>
    <x v="1"/>
    <x v="1"/>
    <x v="2"/>
    <n v="88.36"/>
    <n v="5"/>
    <n v="22.09"/>
    <n v="463.89"/>
    <x v="6"/>
    <x v="105"/>
    <x v="0"/>
    <n v="441.8"/>
    <n v="4.7619047620000003"/>
    <n v="22.09"/>
    <n v="9.6"/>
  </r>
  <r>
    <x v="1542"/>
    <x v="2"/>
    <x v="1"/>
    <x v="1"/>
    <x v="1"/>
    <x v="2"/>
    <n v="88.36"/>
    <n v="5"/>
    <n v="22.09"/>
    <n v="463.89"/>
    <x v="6"/>
    <x v="105"/>
    <x v="0"/>
    <n v="441.8"/>
    <n v="4.7619047620000003"/>
    <n v="22.09"/>
    <n v="9.6"/>
  </r>
  <r>
    <x v="1543"/>
    <x v="1"/>
    <x v="2"/>
    <x v="1"/>
    <x v="0"/>
    <x v="2"/>
    <n v="73.88"/>
    <n v="6"/>
    <n v="22.164000000000001"/>
    <n v="465.44400000000002"/>
    <x v="19"/>
    <x v="315"/>
    <x v="0"/>
    <n v="443.28"/>
    <n v="4.7619047620000003"/>
    <n v="22.164000000000001"/>
    <n v="4.4000000000000004"/>
  </r>
  <r>
    <x v="1544"/>
    <x v="1"/>
    <x v="2"/>
    <x v="1"/>
    <x v="0"/>
    <x v="2"/>
    <n v="73.88"/>
    <n v="6"/>
    <n v="22.164000000000001"/>
    <n v="465.44400000000002"/>
    <x v="19"/>
    <x v="315"/>
    <x v="1"/>
    <n v="443.28"/>
    <n v="4.7619047620000003"/>
    <n v="22.164000000000001"/>
    <n v="4.4000000000000004"/>
  </r>
  <r>
    <x v="1545"/>
    <x v="0"/>
    <x v="2"/>
    <x v="1"/>
    <x v="0"/>
    <x v="2"/>
    <n v="73.88"/>
    <n v="6"/>
    <n v="22.164000000000001"/>
    <n v="465.44400000000002"/>
    <x v="19"/>
    <x v="315"/>
    <x v="0"/>
    <n v="443.28"/>
    <n v="4.7619047620000003"/>
    <n v="22.164000000000001"/>
    <n v="4.4000000000000004"/>
  </r>
  <r>
    <x v="1546"/>
    <x v="0"/>
    <x v="2"/>
    <x v="0"/>
    <x v="0"/>
    <x v="5"/>
    <n v="74.510000000000005"/>
    <n v="6"/>
    <n v="22.353000000000002"/>
    <n v="469.41300000000001"/>
    <x v="34"/>
    <x v="51"/>
    <x v="1"/>
    <n v="447.06"/>
    <n v="4.7619047620000003"/>
    <n v="22.353000000000002"/>
    <n v="5"/>
  </r>
  <r>
    <x v="1547"/>
    <x v="1"/>
    <x v="1"/>
    <x v="0"/>
    <x v="0"/>
    <x v="2"/>
    <n v="74.510000000000005"/>
    <n v="6"/>
    <n v="22.353000000000002"/>
    <n v="469.41300000000001"/>
    <x v="34"/>
    <x v="51"/>
    <x v="1"/>
    <n v="447.06"/>
    <n v="4.7619047620000003"/>
    <n v="22.353000000000002"/>
    <n v="5"/>
  </r>
  <r>
    <x v="1548"/>
    <x v="1"/>
    <x v="2"/>
    <x v="1"/>
    <x v="1"/>
    <x v="0"/>
    <n v="89.48"/>
    <n v="5"/>
    <n v="22.37"/>
    <n v="469.77"/>
    <x v="80"/>
    <x v="27"/>
    <x v="0"/>
    <n v="447.4"/>
    <n v="4.7619047620000003"/>
    <n v="22.37"/>
    <n v="7.4"/>
  </r>
  <r>
    <x v="1549"/>
    <x v="1"/>
    <x v="2"/>
    <x v="1"/>
    <x v="0"/>
    <x v="0"/>
    <n v="89.48"/>
    <n v="5"/>
    <n v="22.37"/>
    <n v="469.77"/>
    <x v="80"/>
    <x v="27"/>
    <x v="0"/>
    <n v="447.4"/>
    <n v="4.7619047620000003"/>
    <n v="22.37"/>
    <n v="7.4"/>
  </r>
  <r>
    <x v="1550"/>
    <x v="0"/>
    <x v="2"/>
    <x v="1"/>
    <x v="1"/>
    <x v="2"/>
    <n v="89.48"/>
    <n v="5"/>
    <n v="22.37"/>
    <n v="469.77"/>
    <x v="80"/>
    <x v="27"/>
    <x v="0"/>
    <n v="447.4"/>
    <n v="4.7619047620000003"/>
    <n v="22.37"/>
    <n v="7.4"/>
  </r>
  <r>
    <x v="1551"/>
    <x v="1"/>
    <x v="2"/>
    <x v="1"/>
    <x v="0"/>
    <x v="0"/>
    <n v="89.48"/>
    <n v="5"/>
    <n v="22.37"/>
    <n v="469.77"/>
    <x v="80"/>
    <x v="27"/>
    <x v="0"/>
    <n v="447.4"/>
    <n v="4.7619047620000003"/>
    <n v="22.37"/>
    <n v="13.2"/>
  </r>
  <r>
    <x v="1552"/>
    <x v="2"/>
    <x v="1"/>
    <x v="1"/>
    <x v="0"/>
    <x v="5"/>
    <n v="74.709999999999994"/>
    <n v="6"/>
    <n v="22.413"/>
    <n v="470.673"/>
    <x v="85"/>
    <x v="104"/>
    <x v="0"/>
    <n v="448.26"/>
    <n v="4.7619047620000003"/>
    <n v="22.413"/>
    <n v="6.7"/>
  </r>
  <r>
    <x v="1553"/>
    <x v="0"/>
    <x v="1"/>
    <x v="1"/>
    <x v="1"/>
    <x v="2"/>
    <n v="74.709999999999994"/>
    <n v="6"/>
    <n v="22.413"/>
    <n v="470.673"/>
    <x v="85"/>
    <x v="104"/>
    <x v="0"/>
    <n v="448.26"/>
    <n v="4.7619047620000003"/>
    <n v="22.413"/>
    <n v="6.7"/>
  </r>
  <r>
    <x v="1554"/>
    <x v="0"/>
    <x v="0"/>
    <x v="1"/>
    <x v="0"/>
    <x v="4"/>
    <n v="64.08"/>
    <n v="7"/>
    <n v="22.428000000000001"/>
    <n v="470.988"/>
    <x v="84"/>
    <x v="263"/>
    <x v="0"/>
    <n v="448.56"/>
    <n v="4.7619047620000003"/>
    <n v="22.428000000000001"/>
    <n v="7.6"/>
  </r>
  <r>
    <x v="1555"/>
    <x v="0"/>
    <x v="1"/>
    <x v="0"/>
    <x v="1"/>
    <x v="0"/>
    <n v="64.08"/>
    <n v="7"/>
    <n v="22.428000000000001"/>
    <n v="470.988"/>
    <x v="87"/>
    <x v="435"/>
    <x v="2"/>
    <n v="448.56"/>
    <n v="4.7619047620000003"/>
    <n v="22.428000000000001"/>
    <n v="7.3"/>
  </r>
  <r>
    <x v="1556"/>
    <x v="2"/>
    <x v="1"/>
    <x v="0"/>
    <x v="0"/>
    <x v="2"/>
    <n v="64.08"/>
    <n v="7"/>
    <n v="22.428000000000001"/>
    <n v="470.988"/>
    <x v="87"/>
    <x v="435"/>
    <x v="2"/>
    <n v="448.56"/>
    <n v="4.7619047620000003"/>
    <n v="22.428000000000001"/>
    <n v="7.3"/>
  </r>
  <r>
    <x v="1557"/>
    <x v="0"/>
    <x v="0"/>
    <x v="1"/>
    <x v="0"/>
    <x v="0"/>
    <n v="44.86"/>
    <n v="10"/>
    <n v="22.43"/>
    <n v="471.03"/>
    <x v="1"/>
    <x v="386"/>
    <x v="1"/>
    <n v="448.6"/>
    <n v="4.7619047620000003"/>
    <n v="22.43"/>
    <n v="8.1999999999999993"/>
  </r>
  <r>
    <x v="1558"/>
    <x v="0"/>
    <x v="0"/>
    <x v="1"/>
    <x v="0"/>
    <x v="1"/>
    <n v="64.260000000000005"/>
    <n v="7"/>
    <n v="22.491"/>
    <n v="472.31099999999998"/>
    <x v="14"/>
    <x v="115"/>
    <x v="0"/>
    <n v="449.82"/>
    <n v="4.7619047620000003"/>
    <n v="22.491"/>
    <n v="5.7"/>
  </r>
  <r>
    <x v="1559"/>
    <x v="2"/>
    <x v="1"/>
    <x v="0"/>
    <x v="0"/>
    <x v="1"/>
    <n v="56.47"/>
    <n v="8"/>
    <n v="22.588000000000001"/>
    <n v="474.34800000000001"/>
    <x v="8"/>
    <x v="436"/>
    <x v="1"/>
    <n v="451.76"/>
    <n v="4.7619047620000003"/>
    <n v="22.588000000000001"/>
    <n v="7.3"/>
  </r>
  <r>
    <x v="1560"/>
    <x v="0"/>
    <x v="0"/>
    <x v="0"/>
    <x v="0"/>
    <x v="2"/>
    <n v="50.49"/>
    <n v="9"/>
    <n v="22.720500000000001"/>
    <n v="477.13049999999998"/>
    <x v="56"/>
    <x v="149"/>
    <x v="0"/>
    <n v="454.41"/>
    <n v="4.7619047620000003"/>
    <n v="22.720500000000001"/>
    <n v="5.4"/>
  </r>
  <r>
    <x v="1561"/>
    <x v="0"/>
    <x v="0"/>
    <x v="0"/>
    <x v="0"/>
    <x v="2"/>
    <n v="50.49"/>
    <n v="9"/>
    <n v="22.720500000000001"/>
    <n v="477.13049999999998"/>
    <x v="56"/>
    <x v="149"/>
    <x v="0"/>
    <n v="454.41"/>
    <n v="4.7619047620000003"/>
    <n v="22.720500000000001"/>
    <n v="5.4"/>
  </r>
  <r>
    <x v="1562"/>
    <x v="1"/>
    <x v="2"/>
    <x v="1"/>
    <x v="0"/>
    <x v="5"/>
    <n v="45.48"/>
    <n v="10"/>
    <n v="22.74"/>
    <n v="477.54"/>
    <x v="47"/>
    <x v="72"/>
    <x v="2"/>
    <n v="454.8"/>
    <n v="4.7619047620000003"/>
    <n v="22.74"/>
    <n v="4.8"/>
  </r>
  <r>
    <x v="1563"/>
    <x v="0"/>
    <x v="2"/>
    <x v="1"/>
    <x v="1"/>
    <x v="5"/>
    <n v="45.48"/>
    <n v="10"/>
    <n v="22.74"/>
    <n v="477.54"/>
    <x v="47"/>
    <x v="72"/>
    <x v="2"/>
    <n v="454.8"/>
    <n v="4.7619047620000003"/>
    <n v="22.74"/>
    <n v="4.8"/>
  </r>
  <r>
    <x v="1564"/>
    <x v="1"/>
    <x v="2"/>
    <x v="1"/>
    <x v="0"/>
    <x v="5"/>
    <n v="45.48"/>
    <n v="10"/>
    <n v="22.74"/>
    <n v="477.54"/>
    <x v="47"/>
    <x v="72"/>
    <x v="2"/>
    <n v="454.8"/>
    <n v="4.7619047620000003"/>
    <n v="22.74"/>
    <n v="13.3"/>
  </r>
  <r>
    <x v="1565"/>
    <x v="0"/>
    <x v="0"/>
    <x v="1"/>
    <x v="0"/>
    <x v="5"/>
    <n v="75.91"/>
    <n v="6"/>
    <n v="22.773"/>
    <n v="478.233"/>
    <x v="8"/>
    <x v="437"/>
    <x v="0"/>
    <n v="455.46"/>
    <n v="4.7619047620000003"/>
    <n v="22.773"/>
    <n v="8.6999999999999993"/>
  </r>
  <r>
    <x v="1566"/>
    <x v="0"/>
    <x v="0"/>
    <x v="1"/>
    <x v="0"/>
    <x v="5"/>
    <n v="75.91"/>
    <n v="6"/>
    <n v="22.773"/>
    <n v="478.233"/>
    <x v="8"/>
    <x v="437"/>
    <x v="0"/>
    <n v="455.46"/>
    <n v="4.7619047620000003"/>
    <n v="22.773"/>
    <n v="8.6999999999999993"/>
  </r>
  <r>
    <x v="1567"/>
    <x v="1"/>
    <x v="2"/>
    <x v="1"/>
    <x v="1"/>
    <x v="3"/>
    <n v="45.68"/>
    <n v="10"/>
    <n v="22.84"/>
    <n v="479.64"/>
    <x v="35"/>
    <x v="123"/>
    <x v="0"/>
    <n v="456.8"/>
    <n v="4.7619047620000003"/>
    <n v="22.84"/>
    <n v="5.7"/>
  </r>
  <r>
    <x v="1568"/>
    <x v="1"/>
    <x v="2"/>
    <x v="0"/>
    <x v="0"/>
    <x v="0"/>
    <n v="91.41"/>
    <n v="5"/>
    <n v="22.852499999999999"/>
    <n v="479.90249999999997"/>
    <x v="42"/>
    <x v="438"/>
    <x v="1"/>
    <n v="457.05"/>
    <n v="4.7619047620000003"/>
    <n v="22.852499999999999"/>
    <n v="7.1"/>
  </r>
  <r>
    <x v="1569"/>
    <x v="0"/>
    <x v="2"/>
    <x v="0"/>
    <x v="1"/>
    <x v="0"/>
    <n v="91.41"/>
    <n v="5"/>
    <n v="22.852499999999999"/>
    <n v="479.90249999999997"/>
    <x v="42"/>
    <x v="438"/>
    <x v="1"/>
    <n v="457.05"/>
    <n v="4.7619047620000003"/>
    <n v="22.852499999999999"/>
    <n v="7.1"/>
  </r>
  <r>
    <x v="1570"/>
    <x v="0"/>
    <x v="1"/>
    <x v="0"/>
    <x v="0"/>
    <x v="4"/>
    <n v="65.31"/>
    <n v="7"/>
    <n v="22.858499999999999"/>
    <n v="480.02850000000001"/>
    <x v="53"/>
    <x v="65"/>
    <x v="2"/>
    <n v="457.17"/>
    <n v="4.7619047620000003"/>
    <n v="22.858499999999999"/>
    <n v="4.2"/>
  </r>
  <r>
    <x v="1571"/>
    <x v="1"/>
    <x v="2"/>
    <x v="0"/>
    <x v="0"/>
    <x v="2"/>
    <n v="92.29"/>
    <n v="5"/>
    <n v="23.072500000000002"/>
    <n v="484.52249999999998"/>
    <x v="76"/>
    <x v="368"/>
    <x v="2"/>
    <n v="461.45"/>
    <n v="4.7619047620000003"/>
    <n v="23.072500000000002"/>
    <n v="9"/>
  </r>
  <r>
    <x v="1572"/>
    <x v="1"/>
    <x v="2"/>
    <x v="0"/>
    <x v="0"/>
    <x v="2"/>
    <n v="92.29"/>
    <n v="5"/>
    <n v="23.072500000000002"/>
    <n v="484.52249999999998"/>
    <x v="76"/>
    <x v="368"/>
    <x v="2"/>
    <n v="461.45"/>
    <n v="4.7619047620000003"/>
    <n v="23.072500000000002"/>
    <n v="9"/>
  </r>
  <r>
    <x v="1573"/>
    <x v="2"/>
    <x v="1"/>
    <x v="1"/>
    <x v="0"/>
    <x v="3"/>
    <n v="92.36"/>
    <n v="5"/>
    <n v="23.09"/>
    <n v="484.89"/>
    <x v="34"/>
    <x v="56"/>
    <x v="1"/>
    <n v="461.8"/>
    <n v="4.7619047620000003"/>
    <n v="23.09"/>
    <n v="4.9000000000000004"/>
  </r>
  <r>
    <x v="1574"/>
    <x v="0"/>
    <x v="1"/>
    <x v="1"/>
    <x v="1"/>
    <x v="5"/>
    <n v="51.32"/>
    <n v="9"/>
    <n v="23.094000000000001"/>
    <n v="484.97399999999999"/>
    <x v="45"/>
    <x v="279"/>
    <x v="0"/>
    <n v="461.88"/>
    <n v="4.7619047620000003"/>
    <n v="23.094000000000001"/>
    <n v="5.6"/>
  </r>
  <r>
    <x v="1575"/>
    <x v="0"/>
    <x v="1"/>
    <x v="1"/>
    <x v="0"/>
    <x v="2"/>
    <n v="51.32"/>
    <n v="9"/>
    <n v="23.094000000000001"/>
    <n v="484.97399999999999"/>
    <x v="45"/>
    <x v="279"/>
    <x v="0"/>
    <n v="461.88"/>
    <n v="4.7619047620000003"/>
    <n v="23.094000000000001"/>
    <n v="5.6"/>
  </r>
  <r>
    <x v="1576"/>
    <x v="2"/>
    <x v="1"/>
    <x v="1"/>
    <x v="0"/>
    <x v="4"/>
    <n v="76.989999999999995"/>
    <n v="6"/>
    <n v="23.097000000000001"/>
    <n v="485.03699999999998"/>
    <x v="46"/>
    <x v="362"/>
    <x v="0"/>
    <n v="461.94"/>
    <n v="4.7619047620000003"/>
    <n v="23.097000000000001"/>
    <n v="6.1"/>
  </r>
  <r>
    <x v="1577"/>
    <x v="2"/>
    <x v="1"/>
    <x v="1"/>
    <x v="0"/>
    <x v="4"/>
    <n v="76.989999999999995"/>
    <n v="6"/>
    <n v="23.097000000000001"/>
    <n v="485.03699999999998"/>
    <x v="46"/>
    <x v="362"/>
    <x v="0"/>
    <n v="461.94"/>
    <n v="4.7619047620000003"/>
    <n v="23.097000000000001"/>
    <n v="6.1"/>
  </r>
  <r>
    <x v="1578"/>
    <x v="0"/>
    <x v="1"/>
    <x v="0"/>
    <x v="1"/>
    <x v="1"/>
    <n v="92.49"/>
    <n v="5"/>
    <n v="23.122499999999999"/>
    <n v="485.57249999999999"/>
    <x v="23"/>
    <x v="439"/>
    <x v="2"/>
    <n v="462.45"/>
    <n v="4.7619047620000003"/>
    <n v="23.122499999999999"/>
    <n v="8.6"/>
  </r>
  <r>
    <x v="1579"/>
    <x v="0"/>
    <x v="1"/>
    <x v="0"/>
    <x v="1"/>
    <x v="1"/>
    <n v="92.49"/>
    <n v="5"/>
    <n v="23.122499999999999"/>
    <n v="485.57249999999999"/>
    <x v="23"/>
    <x v="439"/>
    <x v="2"/>
    <n v="462.45"/>
    <n v="4.7619047620000003"/>
    <n v="23.122499999999999"/>
    <n v="2"/>
  </r>
  <r>
    <x v="1580"/>
    <x v="2"/>
    <x v="1"/>
    <x v="1"/>
    <x v="1"/>
    <x v="5"/>
    <n v="57.91"/>
    <n v="8"/>
    <n v="23.164000000000001"/>
    <n v="486.44400000000002"/>
    <x v="0"/>
    <x v="297"/>
    <x v="0"/>
    <n v="463.28"/>
    <n v="4.7619047620000003"/>
    <n v="23.164000000000001"/>
    <n v="8.1"/>
  </r>
  <r>
    <x v="1581"/>
    <x v="2"/>
    <x v="1"/>
    <x v="1"/>
    <x v="0"/>
    <x v="5"/>
    <n v="57.91"/>
    <n v="8"/>
    <n v="23.164000000000001"/>
    <n v="486.44400000000002"/>
    <x v="0"/>
    <x v="297"/>
    <x v="0"/>
    <n v="463.28"/>
    <n v="4.7619047620000003"/>
    <n v="23.164000000000001"/>
    <n v="8.1"/>
  </r>
  <r>
    <x v="1582"/>
    <x v="2"/>
    <x v="1"/>
    <x v="1"/>
    <x v="0"/>
    <x v="5"/>
    <n v="57.91"/>
    <n v="8"/>
    <n v="23.164000000000001"/>
    <n v="486.44400000000002"/>
    <x v="0"/>
    <x v="297"/>
    <x v="0"/>
    <n v="463.28"/>
    <n v="4.7619047620000003"/>
    <n v="23.164000000000001"/>
    <n v="13.4"/>
  </r>
  <r>
    <x v="1583"/>
    <x v="0"/>
    <x v="0"/>
    <x v="0"/>
    <x v="0"/>
    <x v="5"/>
    <n v="46.57"/>
    <n v="10"/>
    <n v="23.285"/>
    <n v="488.98500000000001"/>
    <x v="17"/>
    <x v="150"/>
    <x v="0"/>
    <n v="465.7"/>
    <n v="4.7619047620000003"/>
    <n v="23.285"/>
    <n v="7.6"/>
  </r>
  <r>
    <x v="1584"/>
    <x v="0"/>
    <x v="0"/>
    <x v="0"/>
    <x v="1"/>
    <x v="5"/>
    <n v="46.57"/>
    <n v="10"/>
    <n v="23.285"/>
    <n v="488.98500000000001"/>
    <x v="17"/>
    <x v="150"/>
    <x v="0"/>
    <n v="465.7"/>
    <n v="4.7619047620000003"/>
    <n v="23.285"/>
    <n v="7.6"/>
  </r>
  <r>
    <x v="1585"/>
    <x v="0"/>
    <x v="0"/>
    <x v="0"/>
    <x v="1"/>
    <x v="5"/>
    <n v="46.57"/>
    <n v="10"/>
    <n v="23.285"/>
    <n v="488.98500000000001"/>
    <x v="17"/>
    <x v="150"/>
    <x v="0"/>
    <n v="465.7"/>
    <n v="4.7619047620000003"/>
    <n v="23.285"/>
    <n v="7.6"/>
  </r>
  <r>
    <x v="1586"/>
    <x v="1"/>
    <x v="2"/>
    <x v="1"/>
    <x v="0"/>
    <x v="4"/>
    <n v="58.22"/>
    <n v="8"/>
    <n v="23.288"/>
    <n v="489.048"/>
    <x v="17"/>
    <x v="440"/>
    <x v="1"/>
    <n v="465.76"/>
    <n v="4.7619047620000003"/>
    <n v="23.288"/>
    <n v="8.4"/>
  </r>
  <r>
    <x v="1587"/>
    <x v="1"/>
    <x v="2"/>
    <x v="1"/>
    <x v="0"/>
    <x v="3"/>
    <n v="77.95"/>
    <n v="6"/>
    <n v="23.385000000000002"/>
    <n v="491.08499999999998"/>
    <x v="69"/>
    <x v="441"/>
    <x v="1"/>
    <n v="467.7"/>
    <n v="4.7619047620000003"/>
    <n v="23.385000000000002"/>
    <n v="8"/>
  </r>
  <r>
    <x v="1588"/>
    <x v="1"/>
    <x v="1"/>
    <x v="1"/>
    <x v="0"/>
    <x v="3"/>
    <n v="78.38"/>
    <n v="6"/>
    <n v="23.513999999999999"/>
    <n v="493.79399999999998"/>
    <x v="56"/>
    <x v="345"/>
    <x v="1"/>
    <n v="470.28"/>
    <n v="4.7619047620000003"/>
    <n v="23.513999999999999"/>
    <n v="5.8"/>
  </r>
  <r>
    <x v="1589"/>
    <x v="2"/>
    <x v="1"/>
    <x v="1"/>
    <x v="0"/>
    <x v="2"/>
    <n v="94.13"/>
    <n v="5"/>
    <n v="23.532499999999999"/>
    <n v="494.1825"/>
    <x v="42"/>
    <x v="217"/>
    <x v="2"/>
    <n v="470.65"/>
    <n v="4.7619047620000003"/>
    <n v="23.532499999999999"/>
    <n v="4.8"/>
  </r>
  <r>
    <x v="1590"/>
    <x v="1"/>
    <x v="1"/>
    <x v="0"/>
    <x v="0"/>
    <x v="3"/>
    <n v="58.9"/>
    <n v="8"/>
    <n v="23.56"/>
    <n v="494.76"/>
    <x v="5"/>
    <x v="442"/>
    <x v="0"/>
    <n v="471.2"/>
    <n v="4.7619047620000003"/>
    <n v="23.56"/>
    <n v="8.9"/>
  </r>
  <r>
    <x v="1591"/>
    <x v="0"/>
    <x v="1"/>
    <x v="0"/>
    <x v="0"/>
    <x v="1"/>
    <n v="67.39"/>
    <n v="7"/>
    <n v="23.586500000000001"/>
    <n v="495.31650000000002"/>
    <x v="19"/>
    <x v="395"/>
    <x v="0"/>
    <n v="471.73"/>
    <n v="4.7619047620000003"/>
    <n v="23.586500000000001"/>
    <n v="6.9"/>
  </r>
  <r>
    <x v="1592"/>
    <x v="0"/>
    <x v="0"/>
    <x v="1"/>
    <x v="1"/>
    <x v="2"/>
    <n v="52.6"/>
    <n v="9"/>
    <n v="23.67"/>
    <n v="497.07"/>
    <x v="30"/>
    <x v="28"/>
    <x v="0"/>
    <n v="473.4"/>
    <n v="4.7619047620000003"/>
    <n v="23.67"/>
    <n v="7.6"/>
  </r>
  <r>
    <x v="1593"/>
    <x v="0"/>
    <x v="0"/>
    <x v="1"/>
    <x v="1"/>
    <x v="2"/>
    <n v="52.6"/>
    <n v="9"/>
    <n v="23.67"/>
    <n v="497.07"/>
    <x v="30"/>
    <x v="28"/>
    <x v="0"/>
    <n v="473.4"/>
    <n v="4.7619047620000003"/>
    <n v="23.67"/>
    <n v="7.6"/>
  </r>
  <r>
    <x v="1594"/>
    <x v="0"/>
    <x v="0"/>
    <x v="1"/>
    <x v="1"/>
    <x v="2"/>
    <n v="52.6"/>
    <n v="9"/>
    <n v="23.67"/>
    <n v="497.07"/>
    <x v="30"/>
    <x v="28"/>
    <x v="0"/>
    <n v="473.4"/>
    <n v="4.7619047620000003"/>
    <n v="23.67"/>
    <n v="7.6"/>
  </r>
  <r>
    <x v="1595"/>
    <x v="0"/>
    <x v="1"/>
    <x v="0"/>
    <x v="1"/>
    <x v="0"/>
    <n v="67.989999999999995"/>
    <n v="7"/>
    <n v="23.796500000000002"/>
    <n v="499.72649999999999"/>
    <x v="58"/>
    <x v="443"/>
    <x v="1"/>
    <n v="475.93"/>
    <n v="4.7619047620000003"/>
    <n v="23.796500000000002"/>
    <n v="5.7"/>
  </r>
  <r>
    <x v="1596"/>
    <x v="1"/>
    <x v="1"/>
    <x v="0"/>
    <x v="0"/>
    <x v="2"/>
    <n v="67.989999999999995"/>
    <n v="7"/>
    <n v="23.796500000000002"/>
    <n v="499.72649999999999"/>
    <x v="58"/>
    <x v="443"/>
    <x v="1"/>
    <n v="475.93"/>
    <n v="4.7619047620000003"/>
    <n v="23.796500000000002"/>
    <n v="5.7"/>
  </r>
  <r>
    <x v="1597"/>
    <x v="2"/>
    <x v="1"/>
    <x v="1"/>
    <x v="0"/>
    <x v="0"/>
    <n v="79.930000000000007"/>
    <n v="6"/>
    <n v="23.978999999999999"/>
    <n v="503.55900000000003"/>
    <x v="63"/>
    <x v="167"/>
    <x v="0"/>
    <n v="479.58"/>
    <n v="4.7619047620000003"/>
    <n v="23.978999999999999"/>
    <n v="5.5"/>
  </r>
  <r>
    <x v="1598"/>
    <x v="1"/>
    <x v="1"/>
    <x v="0"/>
    <x v="1"/>
    <x v="4"/>
    <n v="95.95"/>
    <n v="5"/>
    <n v="23.987500000000001"/>
    <n v="503.73750000000001"/>
    <x v="27"/>
    <x v="303"/>
    <x v="0"/>
    <n v="479.75"/>
    <n v="4.7619047620000003"/>
    <n v="23.987500000000001"/>
    <n v="8.8000000000000007"/>
  </r>
  <r>
    <x v="1599"/>
    <x v="1"/>
    <x v="2"/>
    <x v="0"/>
    <x v="1"/>
    <x v="4"/>
    <n v="68.930000000000007"/>
    <n v="7"/>
    <n v="24.125499999999999"/>
    <n v="506.63549999999998"/>
    <x v="79"/>
    <x v="444"/>
    <x v="2"/>
    <n v="482.51"/>
    <n v="4.7619047620000003"/>
    <n v="24.125499999999999"/>
    <n v="4.5999999999999996"/>
  </r>
  <r>
    <x v="1600"/>
    <x v="1"/>
    <x v="0"/>
    <x v="0"/>
    <x v="1"/>
    <x v="4"/>
    <n v="68.930000000000007"/>
    <n v="7"/>
    <n v="24.125499999999999"/>
    <n v="506.63549999999998"/>
    <x v="79"/>
    <x v="444"/>
    <x v="2"/>
    <n v="482.51"/>
    <n v="4.7619047620000003"/>
    <n v="24.125499999999999"/>
    <n v="2"/>
  </r>
  <r>
    <x v="1601"/>
    <x v="0"/>
    <x v="0"/>
    <x v="1"/>
    <x v="1"/>
    <x v="1"/>
    <n v="60.41"/>
    <n v="8"/>
    <n v="24.164000000000001"/>
    <n v="507.44400000000002"/>
    <x v="0"/>
    <x v="117"/>
    <x v="1"/>
    <n v="483.28"/>
    <n v="4.7619047620000003"/>
    <n v="24.164000000000001"/>
    <n v="9.6"/>
  </r>
  <r>
    <x v="1602"/>
    <x v="0"/>
    <x v="0"/>
    <x v="1"/>
    <x v="1"/>
    <x v="1"/>
    <n v="60.41"/>
    <n v="8"/>
    <n v="24.164000000000001"/>
    <n v="507.44400000000002"/>
    <x v="0"/>
    <x v="117"/>
    <x v="1"/>
    <n v="483.28"/>
    <n v="4.7619047620000003"/>
    <n v="24.164000000000001"/>
    <n v="9.6"/>
  </r>
  <r>
    <x v="1603"/>
    <x v="0"/>
    <x v="0"/>
    <x v="1"/>
    <x v="1"/>
    <x v="1"/>
    <n v="60.41"/>
    <n v="8"/>
    <n v="24.164000000000001"/>
    <n v="507.44400000000002"/>
    <x v="0"/>
    <x v="117"/>
    <x v="1"/>
    <n v="483.28"/>
    <n v="4.7619047620000003"/>
    <n v="24.164000000000001"/>
    <n v="2"/>
  </r>
  <r>
    <x v="1604"/>
    <x v="1"/>
    <x v="1"/>
    <x v="0"/>
    <x v="1"/>
    <x v="1"/>
    <n v="96.7"/>
    <n v="5"/>
    <n v="24.175000000000001"/>
    <n v="507.67500000000001"/>
    <x v="9"/>
    <x v="396"/>
    <x v="1"/>
    <n v="483.5"/>
    <n v="4.7619047620000003"/>
    <n v="24.175000000000001"/>
    <n v="7"/>
  </r>
  <r>
    <x v="1605"/>
    <x v="1"/>
    <x v="2"/>
    <x v="0"/>
    <x v="0"/>
    <x v="1"/>
    <n v="96.7"/>
    <n v="5"/>
    <n v="24.175000000000001"/>
    <n v="507.67500000000001"/>
    <x v="9"/>
    <x v="396"/>
    <x v="1"/>
    <n v="483.5"/>
    <n v="4.7619047620000003"/>
    <n v="24.175000000000001"/>
    <n v="7"/>
  </r>
  <r>
    <x v="1606"/>
    <x v="1"/>
    <x v="0"/>
    <x v="0"/>
    <x v="1"/>
    <x v="1"/>
    <n v="96.7"/>
    <n v="5"/>
    <n v="24.175000000000001"/>
    <n v="507.67500000000001"/>
    <x v="9"/>
    <x v="396"/>
    <x v="1"/>
    <n v="483.5"/>
    <n v="4.7619047620000003"/>
    <n v="24.175000000000001"/>
    <n v="13.5"/>
  </r>
  <r>
    <x v="1607"/>
    <x v="1"/>
    <x v="2"/>
    <x v="0"/>
    <x v="0"/>
    <x v="2"/>
    <n v="80.62"/>
    <n v="6"/>
    <n v="24.186"/>
    <n v="507.90600000000001"/>
    <x v="60"/>
    <x v="339"/>
    <x v="0"/>
    <n v="483.72"/>
    <n v="4.7619047620000003"/>
    <n v="24.186"/>
    <n v="9.1"/>
  </r>
  <r>
    <x v="1608"/>
    <x v="0"/>
    <x v="2"/>
    <x v="0"/>
    <x v="0"/>
    <x v="2"/>
    <n v="80.62"/>
    <n v="6"/>
    <n v="24.186"/>
    <n v="507.90600000000001"/>
    <x v="60"/>
    <x v="339"/>
    <x v="0"/>
    <n v="483.72"/>
    <n v="4.7619047620000003"/>
    <n v="24.186"/>
    <n v="9.1"/>
  </r>
  <r>
    <x v="1609"/>
    <x v="1"/>
    <x v="0"/>
    <x v="0"/>
    <x v="0"/>
    <x v="2"/>
    <n v="80.62"/>
    <n v="6"/>
    <n v="24.186"/>
    <n v="507.90600000000001"/>
    <x v="60"/>
    <x v="339"/>
    <x v="0"/>
    <n v="483.72"/>
    <n v="4.7619047620000003"/>
    <n v="24.186"/>
    <n v="13.6"/>
  </r>
  <r>
    <x v="1610"/>
    <x v="0"/>
    <x v="1"/>
    <x v="1"/>
    <x v="1"/>
    <x v="2"/>
    <n v="97.03"/>
    <n v="5"/>
    <n v="24.2575"/>
    <n v="509.40750000000003"/>
    <x v="15"/>
    <x v="251"/>
    <x v="0"/>
    <n v="485.15"/>
    <n v="4.7619047620000003"/>
    <n v="24.2575"/>
    <n v="9.3000000000000007"/>
  </r>
  <r>
    <x v="1611"/>
    <x v="0"/>
    <x v="0"/>
    <x v="1"/>
    <x v="1"/>
    <x v="2"/>
    <n v="97.03"/>
    <n v="5"/>
    <n v="24.2575"/>
    <n v="509.40750000000003"/>
    <x v="15"/>
    <x v="251"/>
    <x v="1"/>
    <n v="485.15"/>
    <n v="4.7619047620000003"/>
    <n v="24.2575"/>
    <n v="9.3000000000000007"/>
  </r>
  <r>
    <x v="1612"/>
    <x v="0"/>
    <x v="1"/>
    <x v="1"/>
    <x v="0"/>
    <x v="2"/>
    <n v="97.03"/>
    <n v="5"/>
    <n v="24.2575"/>
    <n v="509.40750000000003"/>
    <x v="15"/>
    <x v="251"/>
    <x v="0"/>
    <n v="485.15"/>
    <n v="4.7619047620000003"/>
    <n v="24.2575"/>
    <n v="9.3000000000000007"/>
  </r>
  <r>
    <x v="1613"/>
    <x v="0"/>
    <x v="2"/>
    <x v="0"/>
    <x v="0"/>
    <x v="4"/>
    <n v="48.63"/>
    <n v="10"/>
    <n v="24.315000000000001"/>
    <n v="510.61500000000001"/>
    <x v="26"/>
    <x v="445"/>
    <x v="0"/>
    <n v="486.3"/>
    <n v="4.7619047620000003"/>
    <n v="24.315000000000001"/>
    <n v="8.8000000000000007"/>
  </r>
  <r>
    <x v="1614"/>
    <x v="0"/>
    <x v="0"/>
    <x v="0"/>
    <x v="0"/>
    <x v="1"/>
    <n v="54.07"/>
    <n v="9"/>
    <n v="24.331499999999998"/>
    <n v="510.9615"/>
    <x v="17"/>
    <x v="214"/>
    <x v="1"/>
    <n v="486.63"/>
    <n v="4.7619047620000003"/>
    <n v="24.331499999999998"/>
    <n v="9.5"/>
  </r>
  <r>
    <x v="1615"/>
    <x v="0"/>
    <x v="1"/>
    <x v="0"/>
    <x v="1"/>
    <x v="1"/>
    <n v="54.07"/>
    <n v="9"/>
    <n v="24.331499999999998"/>
    <n v="510.9615"/>
    <x v="17"/>
    <x v="214"/>
    <x v="0"/>
    <n v="486.63"/>
    <n v="4.7619047620000003"/>
    <n v="24.331499999999998"/>
    <n v="9.5"/>
  </r>
  <r>
    <x v="1616"/>
    <x v="0"/>
    <x v="1"/>
    <x v="0"/>
    <x v="0"/>
    <x v="1"/>
    <n v="54.07"/>
    <n v="9"/>
    <n v="24.331499999999998"/>
    <n v="510.9615"/>
    <x v="17"/>
    <x v="214"/>
    <x v="0"/>
    <n v="486.63"/>
    <n v="4.7619047620000003"/>
    <n v="24.331499999999998"/>
    <n v="9.5"/>
  </r>
  <r>
    <x v="1617"/>
    <x v="1"/>
    <x v="2"/>
    <x v="0"/>
    <x v="0"/>
    <x v="0"/>
    <n v="69.52"/>
    <n v="7"/>
    <n v="24.332000000000001"/>
    <n v="510.97199999999998"/>
    <x v="71"/>
    <x v="35"/>
    <x v="2"/>
    <n v="486.64"/>
    <n v="4.7619047620000003"/>
    <n v="24.332000000000001"/>
    <n v="8.5"/>
  </r>
  <r>
    <x v="1618"/>
    <x v="0"/>
    <x v="0"/>
    <x v="1"/>
    <x v="0"/>
    <x v="4"/>
    <n v="81.3"/>
    <n v="6"/>
    <n v="24.39"/>
    <n v="512.19000000000005"/>
    <x v="66"/>
    <x v="204"/>
    <x v="1"/>
    <n v="487.8"/>
    <n v="4.7619047620000003"/>
    <n v="24.39"/>
    <n v="5.3"/>
  </r>
  <r>
    <x v="1619"/>
    <x v="0"/>
    <x v="1"/>
    <x v="1"/>
    <x v="1"/>
    <x v="1"/>
    <n v="54.31"/>
    <n v="9"/>
    <n v="24.439499999999999"/>
    <n v="513.22950000000003"/>
    <x v="21"/>
    <x v="446"/>
    <x v="0"/>
    <n v="488.79"/>
    <n v="4.7619047620000003"/>
    <n v="24.439499999999999"/>
    <n v="8.9"/>
  </r>
  <r>
    <x v="1620"/>
    <x v="2"/>
    <x v="1"/>
    <x v="1"/>
    <x v="0"/>
    <x v="1"/>
    <n v="54.31"/>
    <n v="9"/>
    <n v="24.439499999999999"/>
    <n v="513.22950000000003"/>
    <x v="21"/>
    <x v="446"/>
    <x v="0"/>
    <n v="488.79"/>
    <n v="4.7619047620000003"/>
    <n v="24.439499999999999"/>
    <n v="8.9"/>
  </r>
  <r>
    <x v="1621"/>
    <x v="2"/>
    <x v="1"/>
    <x v="1"/>
    <x v="0"/>
    <x v="1"/>
    <n v="54.31"/>
    <n v="9"/>
    <n v="24.439499999999999"/>
    <n v="513.22950000000003"/>
    <x v="21"/>
    <x v="446"/>
    <x v="0"/>
    <n v="488.79"/>
    <n v="4.7619047620000003"/>
    <n v="24.439499999999999"/>
    <n v="13.7"/>
  </r>
  <r>
    <x v="1622"/>
    <x v="2"/>
    <x v="1"/>
    <x v="1"/>
    <x v="1"/>
    <x v="3"/>
    <n v="49.01"/>
    <n v="10"/>
    <n v="24.504999999999999"/>
    <n v="514.60500000000002"/>
    <x v="17"/>
    <x v="447"/>
    <x v="0"/>
    <n v="490.1"/>
    <n v="4.7619047620000003"/>
    <n v="24.504999999999999"/>
    <n v="4.2"/>
  </r>
  <r>
    <x v="1623"/>
    <x v="2"/>
    <x v="0"/>
    <x v="1"/>
    <x v="1"/>
    <x v="3"/>
    <n v="49.01"/>
    <n v="10"/>
    <n v="24.504999999999999"/>
    <n v="514.60500000000002"/>
    <x v="17"/>
    <x v="447"/>
    <x v="0"/>
    <n v="490.1"/>
    <n v="4.7619047620000003"/>
    <n v="24.504999999999999"/>
    <n v="13.8"/>
  </r>
  <r>
    <x v="1624"/>
    <x v="1"/>
    <x v="2"/>
    <x v="1"/>
    <x v="0"/>
    <x v="2"/>
    <n v="81.709999999999994"/>
    <n v="6"/>
    <n v="24.513000000000002"/>
    <n v="514.77300000000002"/>
    <x v="17"/>
    <x v="424"/>
    <x v="0"/>
    <n v="490.26"/>
    <n v="4.7619047620000003"/>
    <n v="24.513000000000002"/>
    <n v="8"/>
  </r>
  <r>
    <x v="1625"/>
    <x v="0"/>
    <x v="2"/>
    <x v="1"/>
    <x v="0"/>
    <x v="2"/>
    <n v="81.709999999999994"/>
    <n v="6"/>
    <n v="24.513000000000002"/>
    <n v="514.77300000000002"/>
    <x v="17"/>
    <x v="424"/>
    <x v="0"/>
    <n v="490.26"/>
    <n v="4.7619047620000003"/>
    <n v="24.513000000000002"/>
    <n v="8"/>
  </r>
  <r>
    <x v="1626"/>
    <x v="0"/>
    <x v="2"/>
    <x v="1"/>
    <x v="0"/>
    <x v="2"/>
    <n v="81.709999999999994"/>
    <n v="6"/>
    <n v="24.513000000000002"/>
    <n v="514.77300000000002"/>
    <x v="17"/>
    <x v="424"/>
    <x v="0"/>
    <n v="490.26"/>
    <n v="4.7619047620000003"/>
    <n v="24.513000000000002"/>
    <n v="8"/>
  </r>
  <r>
    <x v="1627"/>
    <x v="0"/>
    <x v="0"/>
    <x v="1"/>
    <x v="0"/>
    <x v="0"/>
    <n v="49.33"/>
    <n v="10"/>
    <n v="24.664999999999999"/>
    <n v="517.96500000000003"/>
    <x v="52"/>
    <x v="265"/>
    <x v="2"/>
    <n v="493.3"/>
    <n v="4.7619047620000003"/>
    <n v="24.664999999999999"/>
    <n v="9.4"/>
  </r>
  <r>
    <x v="1628"/>
    <x v="0"/>
    <x v="0"/>
    <x v="1"/>
    <x v="1"/>
    <x v="0"/>
    <n v="49.33"/>
    <n v="10"/>
    <n v="24.664999999999999"/>
    <n v="517.96500000000003"/>
    <x v="52"/>
    <x v="265"/>
    <x v="2"/>
    <n v="493.3"/>
    <n v="4.7619047620000003"/>
    <n v="24.664999999999999"/>
    <n v="9.4"/>
  </r>
  <r>
    <x v="1629"/>
    <x v="2"/>
    <x v="1"/>
    <x v="0"/>
    <x v="0"/>
    <x v="0"/>
    <n v="55.07"/>
    <n v="9"/>
    <n v="24.781500000000001"/>
    <n v="520.41150000000005"/>
    <x v="52"/>
    <x v="257"/>
    <x v="0"/>
    <n v="495.63"/>
    <n v="4.7619047620000003"/>
    <n v="24.781500000000001"/>
    <n v="10"/>
  </r>
  <r>
    <x v="1630"/>
    <x v="2"/>
    <x v="1"/>
    <x v="0"/>
    <x v="0"/>
    <x v="2"/>
    <n v="55.07"/>
    <n v="9"/>
    <n v="24.781500000000001"/>
    <n v="520.41150000000005"/>
    <x v="52"/>
    <x v="257"/>
    <x v="0"/>
    <n v="495.63"/>
    <n v="4.7619047620000003"/>
    <n v="24.781500000000001"/>
    <n v="10"/>
  </r>
  <r>
    <x v="1631"/>
    <x v="2"/>
    <x v="1"/>
    <x v="0"/>
    <x v="0"/>
    <x v="4"/>
    <n v="62"/>
    <n v="8"/>
    <n v="24.8"/>
    <n v="520.79999999999995"/>
    <x v="43"/>
    <x v="448"/>
    <x v="0"/>
    <n v="496"/>
    <n v="4.7619047620000003"/>
    <n v="24.8"/>
    <n v="6.2"/>
  </r>
  <r>
    <x v="1632"/>
    <x v="2"/>
    <x v="1"/>
    <x v="1"/>
    <x v="0"/>
    <x v="3"/>
    <n v="82.7"/>
    <n v="6"/>
    <n v="24.81"/>
    <n v="521.01"/>
    <x v="53"/>
    <x v="106"/>
    <x v="0"/>
    <n v="496.2"/>
    <n v="4.7619047620000003"/>
    <n v="24.81"/>
    <n v="7.4"/>
  </r>
  <r>
    <x v="1633"/>
    <x v="2"/>
    <x v="1"/>
    <x v="1"/>
    <x v="1"/>
    <x v="2"/>
    <n v="99.69"/>
    <n v="5"/>
    <n v="24.922499999999999"/>
    <n v="523.37249999999995"/>
    <x v="9"/>
    <x v="449"/>
    <x v="0"/>
    <n v="498.45"/>
    <n v="4.7619047620000003"/>
    <n v="24.922499999999999"/>
    <n v="9.9"/>
  </r>
  <r>
    <x v="1634"/>
    <x v="0"/>
    <x v="1"/>
    <x v="1"/>
    <x v="1"/>
    <x v="2"/>
    <n v="99.69"/>
    <n v="5"/>
    <n v="24.922499999999999"/>
    <n v="523.37249999999995"/>
    <x v="9"/>
    <x v="449"/>
    <x v="0"/>
    <n v="498.45"/>
    <n v="4.7619047620000003"/>
    <n v="24.922499999999999"/>
    <n v="9.9"/>
  </r>
  <r>
    <x v="1635"/>
    <x v="2"/>
    <x v="0"/>
    <x v="1"/>
    <x v="1"/>
    <x v="2"/>
    <n v="99.69"/>
    <n v="5"/>
    <n v="24.922499999999999"/>
    <n v="523.37249999999995"/>
    <x v="9"/>
    <x v="449"/>
    <x v="0"/>
    <n v="498.45"/>
    <n v="4.7619047620000003"/>
    <n v="24.922499999999999"/>
    <n v="13.9"/>
  </r>
  <r>
    <x v="1636"/>
    <x v="1"/>
    <x v="2"/>
    <x v="0"/>
    <x v="0"/>
    <x v="2"/>
    <n v="99.78"/>
    <n v="5"/>
    <n v="24.945"/>
    <n v="523.84500000000003"/>
    <x v="8"/>
    <x v="116"/>
    <x v="0"/>
    <n v="498.9"/>
    <n v="4.7619047620000003"/>
    <n v="24.945"/>
    <n v="5.4"/>
  </r>
  <r>
    <x v="1637"/>
    <x v="1"/>
    <x v="1"/>
    <x v="1"/>
    <x v="0"/>
    <x v="2"/>
    <n v="99.78"/>
    <n v="5"/>
    <n v="24.945"/>
    <n v="523.84500000000003"/>
    <x v="8"/>
    <x v="116"/>
    <x v="0"/>
    <n v="498.9"/>
    <n v="4.7619047620000003"/>
    <n v="24.945"/>
    <n v="5.4"/>
  </r>
  <r>
    <x v="1638"/>
    <x v="0"/>
    <x v="2"/>
    <x v="1"/>
    <x v="0"/>
    <x v="2"/>
    <n v="99.78"/>
    <n v="5"/>
    <n v="24.945"/>
    <n v="523.84500000000003"/>
    <x v="8"/>
    <x v="116"/>
    <x v="0"/>
    <n v="498.9"/>
    <n v="4.7619047620000003"/>
    <n v="24.945"/>
    <n v="5.4"/>
  </r>
  <r>
    <x v="1639"/>
    <x v="0"/>
    <x v="1"/>
    <x v="1"/>
    <x v="0"/>
    <x v="2"/>
    <n v="99.78"/>
    <n v="5"/>
    <n v="24.945"/>
    <n v="523.84500000000003"/>
    <x v="8"/>
    <x v="116"/>
    <x v="0"/>
    <n v="498.9"/>
    <n v="4.7619047620000003"/>
    <n v="24.945"/>
    <n v="5.4"/>
  </r>
  <r>
    <x v="1640"/>
    <x v="0"/>
    <x v="0"/>
    <x v="0"/>
    <x v="1"/>
    <x v="3"/>
    <n v="83.17"/>
    <n v="6"/>
    <n v="24.951000000000001"/>
    <n v="523.971"/>
    <x v="34"/>
    <x v="442"/>
    <x v="0"/>
    <n v="499.02"/>
    <n v="4.7619047620000003"/>
    <n v="24.951000000000001"/>
    <n v="7.3"/>
  </r>
  <r>
    <x v="1641"/>
    <x v="0"/>
    <x v="1"/>
    <x v="1"/>
    <x v="1"/>
    <x v="2"/>
    <n v="83.17"/>
    <n v="6"/>
    <n v="24.951000000000001"/>
    <n v="523.971"/>
    <x v="34"/>
    <x v="442"/>
    <x v="0"/>
    <n v="499.02"/>
    <n v="4.7619047620000003"/>
    <n v="24.951000000000001"/>
    <n v="7.3"/>
  </r>
  <r>
    <x v="1642"/>
    <x v="0"/>
    <x v="1"/>
    <x v="1"/>
    <x v="0"/>
    <x v="2"/>
    <n v="83.17"/>
    <n v="6"/>
    <n v="24.951000000000001"/>
    <n v="523.971"/>
    <x v="34"/>
    <x v="442"/>
    <x v="0"/>
    <n v="499.02"/>
    <n v="4.7619047620000003"/>
    <n v="24.951000000000001"/>
    <n v="7.3"/>
  </r>
  <r>
    <x v="1643"/>
    <x v="1"/>
    <x v="2"/>
    <x v="1"/>
    <x v="0"/>
    <x v="1"/>
    <n v="71.459999999999994"/>
    <n v="7"/>
    <n v="25.010999999999999"/>
    <n v="525.23099999999999"/>
    <x v="70"/>
    <x v="411"/>
    <x v="0"/>
    <n v="500.22"/>
    <n v="4.7619047620000003"/>
    <n v="25.010999999999999"/>
    <n v="4.5"/>
  </r>
  <r>
    <x v="1644"/>
    <x v="0"/>
    <x v="2"/>
    <x v="0"/>
    <x v="1"/>
    <x v="2"/>
    <n v="71.459999999999994"/>
    <n v="7"/>
    <n v="25.010999999999999"/>
    <n v="525.23099999999999"/>
    <x v="70"/>
    <x v="411"/>
    <x v="1"/>
    <n v="500.22"/>
    <n v="4.7619047620000003"/>
    <n v="25.010999999999999"/>
    <n v="4.5"/>
  </r>
  <r>
    <x v="1645"/>
    <x v="0"/>
    <x v="2"/>
    <x v="1"/>
    <x v="0"/>
    <x v="1"/>
    <n v="71.459999999999994"/>
    <n v="7"/>
    <n v="25.010999999999999"/>
    <n v="525.23099999999999"/>
    <x v="70"/>
    <x v="411"/>
    <x v="0"/>
    <n v="500.22"/>
    <n v="4.7619047620000003"/>
    <n v="25.010999999999999"/>
    <n v="4.5"/>
  </r>
  <r>
    <x v="1646"/>
    <x v="0"/>
    <x v="1"/>
    <x v="1"/>
    <x v="0"/>
    <x v="4"/>
    <n v="71.77"/>
    <n v="7"/>
    <n v="25.119499999999999"/>
    <n v="527.5095"/>
    <x v="86"/>
    <x v="450"/>
    <x v="0"/>
    <n v="502.39"/>
    <n v="4.7619047620000003"/>
    <n v="25.119499999999999"/>
    <n v="8.9"/>
  </r>
  <r>
    <x v="1647"/>
    <x v="0"/>
    <x v="0"/>
    <x v="0"/>
    <x v="1"/>
    <x v="3"/>
    <n v="83.77"/>
    <n v="6"/>
    <n v="25.131"/>
    <n v="527.75099999999998"/>
    <x v="27"/>
    <x v="23"/>
    <x v="1"/>
    <n v="502.62"/>
    <n v="4.7619047620000003"/>
    <n v="25.131"/>
    <n v="5.4"/>
  </r>
  <r>
    <x v="1648"/>
    <x v="2"/>
    <x v="1"/>
    <x v="1"/>
    <x v="1"/>
    <x v="2"/>
    <n v="84.05"/>
    <n v="6"/>
    <n v="25.215"/>
    <n v="529.51499999999999"/>
    <x v="38"/>
    <x v="451"/>
    <x v="2"/>
    <n v="504.3"/>
    <n v="4.7619047620000003"/>
    <n v="25.215"/>
    <n v="7.7"/>
  </r>
  <r>
    <x v="1649"/>
    <x v="0"/>
    <x v="1"/>
    <x v="1"/>
    <x v="1"/>
    <x v="2"/>
    <n v="84.05"/>
    <n v="6"/>
    <n v="25.215"/>
    <n v="529.51499999999999"/>
    <x v="38"/>
    <x v="451"/>
    <x v="0"/>
    <n v="504.3"/>
    <n v="4.7619047620000003"/>
    <n v="25.215"/>
    <n v="7.7"/>
  </r>
  <r>
    <x v="1650"/>
    <x v="2"/>
    <x v="1"/>
    <x v="1"/>
    <x v="1"/>
    <x v="2"/>
    <n v="84.05"/>
    <n v="6"/>
    <n v="25.215"/>
    <n v="529.51499999999999"/>
    <x v="38"/>
    <x v="451"/>
    <x v="2"/>
    <n v="504.3"/>
    <n v="4.7619047620000003"/>
    <n v="25.215"/>
    <n v="14"/>
  </r>
  <r>
    <x v="1651"/>
    <x v="1"/>
    <x v="1"/>
    <x v="1"/>
    <x v="0"/>
    <x v="5"/>
    <n v="72.2"/>
    <n v="7"/>
    <n v="25.27"/>
    <n v="530.66999999999996"/>
    <x v="39"/>
    <x v="107"/>
    <x v="0"/>
    <n v="505.4"/>
    <n v="4.7619047620000003"/>
    <n v="25.27"/>
    <n v="4.3"/>
  </r>
  <r>
    <x v="1652"/>
    <x v="1"/>
    <x v="2"/>
    <x v="0"/>
    <x v="0"/>
    <x v="5"/>
    <n v="72.2"/>
    <n v="7"/>
    <n v="25.27"/>
    <n v="530.66999999999996"/>
    <x v="39"/>
    <x v="107"/>
    <x v="1"/>
    <n v="505.4"/>
    <n v="4.7619047620000003"/>
    <n v="25.27"/>
    <n v="4.3"/>
  </r>
  <r>
    <x v="1653"/>
    <x v="0"/>
    <x v="1"/>
    <x v="1"/>
    <x v="0"/>
    <x v="5"/>
    <n v="72.2"/>
    <n v="7"/>
    <n v="25.27"/>
    <n v="530.66999999999996"/>
    <x v="39"/>
    <x v="107"/>
    <x v="0"/>
    <n v="505.4"/>
    <n v="4.7619047620000003"/>
    <n v="25.27"/>
    <n v="4.3"/>
  </r>
  <r>
    <x v="1654"/>
    <x v="1"/>
    <x v="2"/>
    <x v="1"/>
    <x v="0"/>
    <x v="3"/>
    <n v="63.42"/>
    <n v="8"/>
    <n v="25.367999999999999"/>
    <n v="532.72799999999995"/>
    <x v="79"/>
    <x v="346"/>
    <x v="1"/>
    <n v="507.36"/>
    <n v="4.7619047620000003"/>
    <n v="25.367999999999999"/>
    <n v="7.4"/>
  </r>
  <r>
    <x v="1655"/>
    <x v="2"/>
    <x v="1"/>
    <x v="1"/>
    <x v="0"/>
    <x v="1"/>
    <n v="72.84"/>
    <n v="7"/>
    <n v="25.494"/>
    <n v="535.37400000000002"/>
    <x v="74"/>
    <x v="445"/>
    <x v="0"/>
    <n v="509.88"/>
    <n v="4.7619047620000003"/>
    <n v="25.494"/>
    <n v="8.4"/>
  </r>
  <r>
    <x v="1656"/>
    <x v="2"/>
    <x v="1"/>
    <x v="0"/>
    <x v="0"/>
    <x v="4"/>
    <n v="56.69"/>
    <n v="9"/>
    <n v="25.5105"/>
    <n v="535.72050000000002"/>
    <x v="46"/>
    <x v="103"/>
    <x v="0"/>
    <n v="510.21"/>
    <n v="4.7619047620000003"/>
    <n v="25.5105"/>
    <n v="8.4"/>
  </r>
  <r>
    <x v="1657"/>
    <x v="0"/>
    <x v="1"/>
    <x v="0"/>
    <x v="0"/>
    <x v="2"/>
    <n v="56.69"/>
    <n v="9"/>
    <n v="25.5105"/>
    <n v="535.72050000000002"/>
    <x v="46"/>
    <x v="103"/>
    <x v="0"/>
    <n v="510.21"/>
    <n v="4.7619047620000003"/>
    <n v="25.5105"/>
    <n v="8.4"/>
  </r>
  <r>
    <x v="1658"/>
    <x v="1"/>
    <x v="1"/>
    <x v="0"/>
    <x v="1"/>
    <x v="1"/>
    <n v="63.88"/>
    <n v="8"/>
    <n v="25.552"/>
    <n v="536.59199999999998"/>
    <x v="84"/>
    <x v="452"/>
    <x v="0"/>
    <n v="511.04"/>
    <n v="4.7619047620000003"/>
    <n v="25.552"/>
    <n v="9.9"/>
  </r>
  <r>
    <x v="1659"/>
    <x v="0"/>
    <x v="1"/>
    <x v="0"/>
    <x v="0"/>
    <x v="1"/>
    <n v="63.88"/>
    <n v="8"/>
    <n v="25.552"/>
    <n v="536.59199999999998"/>
    <x v="84"/>
    <x v="452"/>
    <x v="0"/>
    <n v="511.04"/>
    <n v="4.7619047620000003"/>
    <n v="25.552"/>
    <n v="9.9"/>
  </r>
  <r>
    <x v="1660"/>
    <x v="0"/>
    <x v="0"/>
    <x v="0"/>
    <x v="0"/>
    <x v="3"/>
    <n v="63.91"/>
    <n v="8"/>
    <n v="25.564"/>
    <n v="536.84400000000005"/>
    <x v="57"/>
    <x v="453"/>
    <x v="0"/>
    <n v="511.28"/>
    <n v="4.7619047620000003"/>
    <n v="25.564"/>
    <n v="4.5999999999999996"/>
  </r>
  <r>
    <x v="1661"/>
    <x v="0"/>
    <x v="0"/>
    <x v="0"/>
    <x v="0"/>
    <x v="2"/>
    <n v="63.91"/>
    <n v="8"/>
    <n v="25.564"/>
    <n v="536.84400000000005"/>
    <x v="57"/>
    <x v="453"/>
    <x v="0"/>
    <n v="511.28"/>
    <n v="4.7619047620000003"/>
    <n v="25.564"/>
    <n v="4.5999999999999996"/>
  </r>
  <r>
    <x v="1662"/>
    <x v="2"/>
    <x v="1"/>
    <x v="1"/>
    <x v="0"/>
    <x v="2"/>
    <n v="73.06"/>
    <n v="7"/>
    <n v="25.571000000000002"/>
    <n v="536.99099999999999"/>
    <x v="9"/>
    <x v="374"/>
    <x v="2"/>
    <n v="511.42"/>
    <n v="4.7619047620000003"/>
    <n v="25.571000000000002"/>
    <n v="4.2"/>
  </r>
  <r>
    <x v="1663"/>
    <x v="2"/>
    <x v="1"/>
    <x v="1"/>
    <x v="0"/>
    <x v="2"/>
    <n v="73.06"/>
    <n v="7"/>
    <n v="25.571000000000002"/>
    <n v="536.99099999999999"/>
    <x v="9"/>
    <x v="374"/>
    <x v="2"/>
    <n v="511.42"/>
    <n v="4.7619047620000003"/>
    <n v="25.571000000000002"/>
    <n v="4.2"/>
  </r>
  <r>
    <x v="1664"/>
    <x v="0"/>
    <x v="0"/>
    <x v="0"/>
    <x v="1"/>
    <x v="1"/>
    <n v="73.38"/>
    <n v="7"/>
    <n v="25.683"/>
    <n v="539.34299999999996"/>
    <x v="64"/>
    <x v="454"/>
    <x v="0"/>
    <n v="513.66"/>
    <n v="4.7619047620000003"/>
    <n v="25.683"/>
    <n v="9.5"/>
  </r>
  <r>
    <x v="1665"/>
    <x v="0"/>
    <x v="0"/>
    <x v="0"/>
    <x v="1"/>
    <x v="1"/>
    <n v="73.38"/>
    <n v="7"/>
    <n v="25.683"/>
    <n v="539.34299999999996"/>
    <x v="64"/>
    <x v="454"/>
    <x v="0"/>
    <n v="513.66"/>
    <n v="4.7619047620000003"/>
    <n v="25.683"/>
    <n v="9.5"/>
  </r>
  <r>
    <x v="1666"/>
    <x v="0"/>
    <x v="0"/>
    <x v="1"/>
    <x v="0"/>
    <x v="0"/>
    <n v="73.98"/>
    <n v="7"/>
    <n v="25.893000000000001"/>
    <n v="543.75300000000004"/>
    <x v="23"/>
    <x v="255"/>
    <x v="0"/>
    <n v="517.86"/>
    <n v="4.7619047620000003"/>
    <n v="25.893000000000001"/>
    <n v="4.0999999999999996"/>
  </r>
  <r>
    <x v="1667"/>
    <x v="0"/>
    <x v="0"/>
    <x v="1"/>
    <x v="1"/>
    <x v="0"/>
    <n v="73.98"/>
    <n v="7"/>
    <n v="25.893000000000001"/>
    <n v="543.75300000000004"/>
    <x v="23"/>
    <x v="255"/>
    <x v="0"/>
    <n v="517.86"/>
    <n v="4.7619047620000003"/>
    <n v="25.893000000000001"/>
    <n v="4.0999999999999996"/>
  </r>
  <r>
    <x v="1668"/>
    <x v="0"/>
    <x v="0"/>
    <x v="1"/>
    <x v="0"/>
    <x v="0"/>
    <n v="73.98"/>
    <n v="7"/>
    <n v="25.893000000000001"/>
    <n v="543.75300000000004"/>
    <x v="23"/>
    <x v="255"/>
    <x v="0"/>
    <n v="517.86"/>
    <n v="4.7619047620000003"/>
    <n v="25.893000000000001"/>
    <n v="4.0999999999999996"/>
  </r>
  <r>
    <x v="1669"/>
    <x v="0"/>
    <x v="0"/>
    <x v="1"/>
    <x v="0"/>
    <x v="0"/>
    <n v="73.98"/>
    <n v="7"/>
    <n v="25.893000000000001"/>
    <n v="543.75300000000004"/>
    <x v="23"/>
    <x v="255"/>
    <x v="0"/>
    <n v="517.86"/>
    <n v="4.7619047620000003"/>
    <n v="25.893000000000001"/>
    <n v="4.0999999999999996"/>
  </r>
  <r>
    <x v="1670"/>
    <x v="2"/>
    <x v="1"/>
    <x v="1"/>
    <x v="0"/>
    <x v="0"/>
    <n v="51.91"/>
    <n v="10"/>
    <n v="25.954999999999998"/>
    <n v="545.05499999999995"/>
    <x v="59"/>
    <x v="455"/>
    <x v="0"/>
    <n v="519.1"/>
    <n v="4.7619047620000003"/>
    <n v="25.954999999999998"/>
    <n v="8.1999999999999993"/>
  </r>
  <r>
    <x v="1671"/>
    <x v="1"/>
    <x v="2"/>
    <x v="0"/>
    <x v="0"/>
    <x v="4"/>
    <n v="51.94"/>
    <n v="10"/>
    <n v="25.97"/>
    <n v="545.37"/>
    <x v="8"/>
    <x v="301"/>
    <x v="1"/>
    <n v="519.4"/>
    <n v="4.7619047620000003"/>
    <n v="25.97"/>
    <n v="6.5"/>
  </r>
  <r>
    <x v="1672"/>
    <x v="1"/>
    <x v="1"/>
    <x v="1"/>
    <x v="0"/>
    <x v="5"/>
    <n v="74.58"/>
    <n v="7"/>
    <n v="26.103000000000002"/>
    <n v="548.16300000000001"/>
    <x v="4"/>
    <x v="456"/>
    <x v="0"/>
    <n v="522.05999999999995"/>
    <n v="4.7619047620000003"/>
    <n v="26.103000000000002"/>
    <n v="9"/>
  </r>
  <r>
    <x v="1673"/>
    <x v="1"/>
    <x v="2"/>
    <x v="1"/>
    <x v="0"/>
    <x v="5"/>
    <n v="74.58"/>
    <n v="7"/>
    <n v="26.103000000000002"/>
    <n v="548.16300000000001"/>
    <x v="4"/>
    <x v="456"/>
    <x v="2"/>
    <n v="522.05999999999995"/>
    <n v="4.7619047620000003"/>
    <n v="26.103000000000002"/>
    <n v="9"/>
  </r>
  <r>
    <x v="1674"/>
    <x v="0"/>
    <x v="1"/>
    <x v="1"/>
    <x v="0"/>
    <x v="5"/>
    <n v="74.58"/>
    <n v="7"/>
    <n v="26.103000000000002"/>
    <n v="548.16300000000001"/>
    <x v="4"/>
    <x v="456"/>
    <x v="0"/>
    <n v="522.05999999999995"/>
    <n v="4.7619047620000003"/>
    <n v="26.103000000000002"/>
    <n v="9"/>
  </r>
  <r>
    <x v="1675"/>
    <x v="0"/>
    <x v="1"/>
    <x v="1"/>
    <x v="0"/>
    <x v="3"/>
    <n v="65.260000000000005"/>
    <n v="8"/>
    <n v="26.103999999999999"/>
    <n v="548.18399999999997"/>
    <x v="54"/>
    <x v="167"/>
    <x v="0"/>
    <n v="522.08000000000004"/>
    <n v="4.7619047620000003"/>
    <n v="26.103999999999999"/>
    <n v="6.3"/>
  </r>
  <r>
    <x v="1676"/>
    <x v="1"/>
    <x v="2"/>
    <x v="0"/>
    <x v="0"/>
    <x v="0"/>
    <n v="52.26"/>
    <n v="10"/>
    <n v="26.13"/>
    <n v="548.73"/>
    <x v="8"/>
    <x v="206"/>
    <x v="2"/>
    <n v="522.6"/>
    <n v="4.7619047620000003"/>
    <n v="26.13"/>
    <n v="6.2"/>
  </r>
  <r>
    <x v="1677"/>
    <x v="0"/>
    <x v="2"/>
    <x v="0"/>
    <x v="1"/>
    <x v="0"/>
    <n v="52.26"/>
    <n v="10"/>
    <n v="26.13"/>
    <n v="548.73"/>
    <x v="8"/>
    <x v="206"/>
    <x v="0"/>
    <n v="522.6"/>
    <n v="4.7619047620000003"/>
    <n v="26.13"/>
    <n v="6.2"/>
  </r>
  <r>
    <x v="1678"/>
    <x v="0"/>
    <x v="2"/>
    <x v="0"/>
    <x v="1"/>
    <x v="0"/>
    <n v="52.26"/>
    <n v="10"/>
    <n v="26.13"/>
    <n v="548.73"/>
    <x v="8"/>
    <x v="206"/>
    <x v="0"/>
    <n v="522.6"/>
    <n v="4.7619047620000003"/>
    <n v="26.13"/>
    <n v="6.2"/>
  </r>
  <r>
    <x v="1679"/>
    <x v="1"/>
    <x v="2"/>
    <x v="0"/>
    <x v="0"/>
    <x v="3"/>
    <n v="58.07"/>
    <n v="9"/>
    <n v="26.131499999999999"/>
    <n v="548.76149999999996"/>
    <x v="35"/>
    <x v="25"/>
    <x v="1"/>
    <n v="522.63"/>
    <n v="4.7619047620000003"/>
    <n v="26.131499999999999"/>
    <n v="4.3"/>
  </r>
  <r>
    <x v="1680"/>
    <x v="1"/>
    <x v="0"/>
    <x v="0"/>
    <x v="0"/>
    <x v="3"/>
    <n v="58.07"/>
    <n v="9"/>
    <n v="26.131499999999999"/>
    <n v="548.76149999999996"/>
    <x v="35"/>
    <x v="25"/>
    <x v="1"/>
    <n v="522.63"/>
    <n v="4.7619047620000003"/>
    <n v="26.131499999999999"/>
    <n v="14.1"/>
  </r>
  <r>
    <x v="1681"/>
    <x v="1"/>
    <x v="2"/>
    <x v="1"/>
    <x v="0"/>
    <x v="4"/>
    <n v="74.69"/>
    <n v="7"/>
    <n v="26.141500000000001"/>
    <n v="548.97149999999999"/>
    <x v="32"/>
    <x v="68"/>
    <x v="1"/>
    <n v="522.83000000000004"/>
    <n v="4.7619047620000003"/>
    <n v="26.141500000000001"/>
    <n v="9.1"/>
  </r>
  <r>
    <x v="1682"/>
    <x v="0"/>
    <x v="1"/>
    <x v="1"/>
    <x v="1"/>
    <x v="4"/>
    <n v="58.24"/>
    <n v="9"/>
    <n v="26.207999999999998"/>
    <n v="550.36800000000005"/>
    <x v="28"/>
    <x v="457"/>
    <x v="0"/>
    <n v="524.16"/>
    <n v="4.7619047620000003"/>
    <n v="26.207999999999998"/>
    <n v="9.6999999999999993"/>
  </r>
  <r>
    <x v="1683"/>
    <x v="2"/>
    <x v="1"/>
    <x v="0"/>
    <x v="0"/>
    <x v="5"/>
    <n v="87.45"/>
    <n v="6"/>
    <n v="26.234999999999999"/>
    <n v="550.93499999999995"/>
    <x v="58"/>
    <x v="458"/>
    <x v="2"/>
    <n v="524.70000000000005"/>
    <n v="4.7619047620000003"/>
    <n v="26.234999999999999"/>
    <n v="8.8000000000000007"/>
  </r>
  <r>
    <x v="1684"/>
    <x v="2"/>
    <x v="1"/>
    <x v="0"/>
    <x v="0"/>
    <x v="5"/>
    <n v="87.45"/>
    <n v="6"/>
    <n v="26.234999999999999"/>
    <n v="550.93499999999995"/>
    <x v="58"/>
    <x v="458"/>
    <x v="2"/>
    <n v="524.70000000000005"/>
    <n v="4.7619047620000003"/>
    <n v="26.234999999999999"/>
    <n v="8.8000000000000007"/>
  </r>
  <r>
    <x v="1685"/>
    <x v="0"/>
    <x v="0"/>
    <x v="0"/>
    <x v="1"/>
    <x v="2"/>
    <n v="87.48"/>
    <n v="6"/>
    <n v="26.244"/>
    <n v="551.12400000000002"/>
    <x v="71"/>
    <x v="94"/>
    <x v="0"/>
    <n v="524.88"/>
    <n v="4.7619047620000003"/>
    <n v="26.244"/>
    <n v="5.0999999999999996"/>
  </r>
  <r>
    <x v="1686"/>
    <x v="0"/>
    <x v="1"/>
    <x v="0"/>
    <x v="1"/>
    <x v="2"/>
    <n v="87.48"/>
    <n v="6"/>
    <n v="26.244"/>
    <n v="551.12400000000002"/>
    <x v="71"/>
    <x v="94"/>
    <x v="1"/>
    <n v="524.88"/>
    <n v="4.7619047620000003"/>
    <n v="26.244"/>
    <n v="5.0999999999999996"/>
  </r>
  <r>
    <x v="1687"/>
    <x v="0"/>
    <x v="0"/>
    <x v="0"/>
    <x v="1"/>
    <x v="2"/>
    <n v="87.48"/>
    <n v="6"/>
    <n v="26.244"/>
    <n v="551.12400000000002"/>
    <x v="71"/>
    <x v="94"/>
    <x v="0"/>
    <n v="524.88"/>
    <n v="4.7619047620000003"/>
    <n v="26.244"/>
    <n v="5.0999999999999996"/>
  </r>
  <r>
    <x v="1688"/>
    <x v="0"/>
    <x v="0"/>
    <x v="1"/>
    <x v="0"/>
    <x v="2"/>
    <n v="65.97"/>
    <n v="8"/>
    <n v="26.388000000000002"/>
    <n v="554.14800000000002"/>
    <x v="11"/>
    <x v="89"/>
    <x v="0"/>
    <n v="527.76"/>
    <n v="4.7619047620000003"/>
    <n v="26.388000000000002"/>
    <n v="8.4"/>
  </r>
  <r>
    <x v="1689"/>
    <x v="0"/>
    <x v="0"/>
    <x v="1"/>
    <x v="0"/>
    <x v="2"/>
    <n v="65.97"/>
    <n v="8"/>
    <n v="26.388000000000002"/>
    <n v="554.14800000000002"/>
    <x v="11"/>
    <x v="89"/>
    <x v="0"/>
    <n v="527.76"/>
    <n v="4.7619047620000003"/>
    <n v="26.388000000000002"/>
    <n v="8.4"/>
  </r>
  <r>
    <x v="1690"/>
    <x v="2"/>
    <x v="1"/>
    <x v="1"/>
    <x v="0"/>
    <x v="5"/>
    <n v="52.79"/>
    <n v="10"/>
    <n v="26.395"/>
    <n v="554.29499999999996"/>
    <x v="42"/>
    <x v="414"/>
    <x v="1"/>
    <n v="527.9"/>
    <n v="4.7619047620000003"/>
    <n v="26.395"/>
    <n v="10"/>
  </r>
  <r>
    <x v="1691"/>
    <x v="2"/>
    <x v="1"/>
    <x v="1"/>
    <x v="1"/>
    <x v="2"/>
    <n v="52.79"/>
    <n v="10"/>
    <n v="26.395"/>
    <n v="554.29499999999996"/>
    <x v="42"/>
    <x v="414"/>
    <x v="0"/>
    <n v="527.9"/>
    <n v="4.7619047620000003"/>
    <n v="26.395"/>
    <n v="10"/>
  </r>
  <r>
    <x v="1692"/>
    <x v="2"/>
    <x v="1"/>
    <x v="1"/>
    <x v="0"/>
    <x v="5"/>
    <n v="75.88"/>
    <n v="7"/>
    <n v="26.558"/>
    <n v="557.71799999999996"/>
    <x v="61"/>
    <x v="9"/>
    <x v="0"/>
    <n v="531.16"/>
    <n v="4.7619047620000003"/>
    <n v="26.558"/>
    <n v="8.9"/>
  </r>
  <r>
    <x v="1693"/>
    <x v="2"/>
    <x v="1"/>
    <x v="1"/>
    <x v="0"/>
    <x v="2"/>
    <n v="75.88"/>
    <n v="7"/>
    <n v="26.558"/>
    <n v="557.71799999999996"/>
    <x v="61"/>
    <x v="9"/>
    <x v="1"/>
    <n v="531.16"/>
    <n v="4.7619047620000003"/>
    <n v="26.558"/>
    <n v="8.9"/>
  </r>
  <r>
    <x v="1694"/>
    <x v="0"/>
    <x v="1"/>
    <x v="1"/>
    <x v="0"/>
    <x v="5"/>
    <n v="75.88"/>
    <n v="7"/>
    <n v="26.558"/>
    <n v="557.71799999999996"/>
    <x v="61"/>
    <x v="9"/>
    <x v="0"/>
    <n v="531.16"/>
    <n v="4.7619047620000003"/>
    <n v="26.558"/>
    <n v="8.9"/>
  </r>
  <r>
    <x v="1695"/>
    <x v="1"/>
    <x v="1"/>
    <x v="0"/>
    <x v="0"/>
    <x v="0"/>
    <n v="89.06"/>
    <n v="6"/>
    <n v="26.718"/>
    <n v="561.07799999999997"/>
    <x v="40"/>
    <x v="459"/>
    <x v="0"/>
    <n v="534.36"/>
    <n v="4.7619047620000003"/>
    <n v="26.718"/>
    <n v="9.9"/>
  </r>
  <r>
    <x v="1696"/>
    <x v="1"/>
    <x v="2"/>
    <x v="0"/>
    <x v="0"/>
    <x v="0"/>
    <n v="89.06"/>
    <n v="6"/>
    <n v="26.718"/>
    <n v="561.07799999999997"/>
    <x v="40"/>
    <x v="459"/>
    <x v="0"/>
    <n v="534.36"/>
    <n v="4.7619047620000003"/>
    <n v="26.718"/>
    <n v="9.9"/>
  </r>
  <r>
    <x v="1697"/>
    <x v="2"/>
    <x v="1"/>
    <x v="1"/>
    <x v="1"/>
    <x v="2"/>
    <n v="76.900000000000006"/>
    <n v="7"/>
    <n v="26.914999999999999"/>
    <n v="565.21500000000003"/>
    <x v="74"/>
    <x v="235"/>
    <x v="0"/>
    <n v="538.29999999999995"/>
    <n v="4.7619047620000003"/>
    <n v="26.914999999999999"/>
    <n v="7.7"/>
  </r>
  <r>
    <x v="1698"/>
    <x v="0"/>
    <x v="0"/>
    <x v="1"/>
    <x v="1"/>
    <x v="2"/>
    <n v="90.24"/>
    <n v="6"/>
    <n v="27.071999999999999"/>
    <n v="568.51199999999994"/>
    <x v="17"/>
    <x v="460"/>
    <x v="0"/>
    <n v="541.44000000000005"/>
    <n v="4.7619047620000003"/>
    <n v="27.071999999999999"/>
    <n v="6.2"/>
  </r>
  <r>
    <x v="1699"/>
    <x v="0"/>
    <x v="1"/>
    <x v="1"/>
    <x v="1"/>
    <x v="2"/>
    <n v="90.24"/>
    <n v="6"/>
    <n v="27.071999999999999"/>
    <n v="568.51199999999994"/>
    <x v="17"/>
    <x v="460"/>
    <x v="0"/>
    <n v="541.44000000000005"/>
    <n v="4.7619047620000003"/>
    <n v="27.071999999999999"/>
    <n v="6.2"/>
  </r>
  <r>
    <x v="1700"/>
    <x v="2"/>
    <x v="1"/>
    <x v="0"/>
    <x v="1"/>
    <x v="2"/>
    <n v="54.36"/>
    <n v="10"/>
    <n v="27.18"/>
    <n v="570.78"/>
    <x v="0"/>
    <x v="461"/>
    <x v="2"/>
    <n v="543.6"/>
    <n v="4.7619047620000003"/>
    <n v="27.18"/>
    <n v="6.1"/>
  </r>
  <r>
    <x v="1701"/>
    <x v="0"/>
    <x v="1"/>
    <x v="0"/>
    <x v="1"/>
    <x v="2"/>
    <n v="54.36"/>
    <n v="10"/>
    <n v="27.18"/>
    <n v="570.78"/>
    <x v="0"/>
    <x v="461"/>
    <x v="2"/>
    <n v="543.6"/>
    <n v="4.7619047620000003"/>
    <n v="27.18"/>
    <n v="6.1"/>
  </r>
  <r>
    <x v="1702"/>
    <x v="2"/>
    <x v="1"/>
    <x v="0"/>
    <x v="0"/>
    <x v="5"/>
    <n v="90.7"/>
    <n v="6"/>
    <n v="27.21"/>
    <n v="571.41"/>
    <x v="55"/>
    <x v="398"/>
    <x v="0"/>
    <n v="544.20000000000005"/>
    <n v="4.7619047620000003"/>
    <n v="27.21"/>
    <n v="5.3"/>
  </r>
  <r>
    <x v="1703"/>
    <x v="2"/>
    <x v="1"/>
    <x v="0"/>
    <x v="0"/>
    <x v="5"/>
    <n v="90.7"/>
    <n v="6"/>
    <n v="27.21"/>
    <n v="571.41"/>
    <x v="55"/>
    <x v="398"/>
    <x v="0"/>
    <n v="544.20000000000005"/>
    <n v="4.7619047620000003"/>
    <n v="27.21"/>
    <n v="5.3"/>
  </r>
  <r>
    <x v="1704"/>
    <x v="0"/>
    <x v="1"/>
    <x v="0"/>
    <x v="0"/>
    <x v="5"/>
    <n v="90.7"/>
    <n v="6"/>
    <n v="27.21"/>
    <n v="571.41"/>
    <x v="55"/>
    <x v="398"/>
    <x v="0"/>
    <n v="544.20000000000005"/>
    <n v="4.7619047620000003"/>
    <n v="27.21"/>
    <n v="5.3"/>
  </r>
  <r>
    <x v="1705"/>
    <x v="0"/>
    <x v="0"/>
    <x v="0"/>
    <x v="0"/>
    <x v="0"/>
    <n v="54.55"/>
    <n v="10"/>
    <n v="27.274999999999999"/>
    <n v="572.77499999999998"/>
    <x v="23"/>
    <x v="178"/>
    <x v="2"/>
    <n v="545.5"/>
    <n v="4.7619047620000003"/>
    <n v="27.274999999999999"/>
    <n v="7.1"/>
  </r>
  <r>
    <x v="1706"/>
    <x v="0"/>
    <x v="1"/>
    <x v="0"/>
    <x v="1"/>
    <x v="2"/>
    <n v="54.55"/>
    <n v="10"/>
    <n v="27.274999999999999"/>
    <n v="572.77499999999998"/>
    <x v="23"/>
    <x v="178"/>
    <x v="2"/>
    <n v="545.5"/>
    <n v="4.7619047620000003"/>
    <n v="27.274999999999999"/>
    <n v="7.1"/>
  </r>
  <r>
    <x v="1707"/>
    <x v="1"/>
    <x v="2"/>
    <x v="1"/>
    <x v="0"/>
    <x v="5"/>
    <n v="60.88"/>
    <n v="9"/>
    <n v="27.396000000000001"/>
    <n v="575.31600000000003"/>
    <x v="67"/>
    <x v="462"/>
    <x v="1"/>
    <n v="547.91999999999996"/>
    <n v="4.7619047620000003"/>
    <n v="27.396000000000001"/>
    <n v="4.7"/>
  </r>
  <r>
    <x v="1708"/>
    <x v="1"/>
    <x v="2"/>
    <x v="1"/>
    <x v="0"/>
    <x v="5"/>
    <n v="60.88"/>
    <n v="9"/>
    <n v="27.396000000000001"/>
    <n v="575.31600000000003"/>
    <x v="67"/>
    <x v="462"/>
    <x v="1"/>
    <n v="547.91999999999996"/>
    <n v="4.7619047620000003"/>
    <n v="27.396000000000001"/>
    <n v="4.7"/>
  </r>
  <r>
    <x v="1709"/>
    <x v="0"/>
    <x v="0"/>
    <x v="0"/>
    <x v="1"/>
    <x v="2"/>
    <n v="68.540000000000006"/>
    <n v="8"/>
    <n v="27.416"/>
    <n v="575.73599999999999"/>
    <x v="3"/>
    <x v="463"/>
    <x v="0"/>
    <n v="548.32000000000005"/>
    <n v="4.7619047620000003"/>
    <n v="27.416"/>
    <n v="8.5"/>
  </r>
  <r>
    <x v="1710"/>
    <x v="0"/>
    <x v="0"/>
    <x v="0"/>
    <x v="0"/>
    <x v="2"/>
    <n v="68.540000000000006"/>
    <n v="8"/>
    <n v="27.416"/>
    <n v="575.73599999999999"/>
    <x v="3"/>
    <x v="463"/>
    <x v="1"/>
    <n v="548.32000000000005"/>
    <n v="4.7619047620000003"/>
    <n v="27.416"/>
    <n v="8.5"/>
  </r>
  <r>
    <x v="1711"/>
    <x v="1"/>
    <x v="0"/>
    <x v="0"/>
    <x v="1"/>
    <x v="2"/>
    <n v="68.540000000000006"/>
    <n v="8"/>
    <n v="27.416"/>
    <n v="575.73599999999999"/>
    <x v="3"/>
    <x v="463"/>
    <x v="1"/>
    <n v="548.32000000000005"/>
    <n v="4.7619047620000003"/>
    <n v="27.416"/>
    <n v="8.5"/>
  </r>
  <r>
    <x v="1712"/>
    <x v="0"/>
    <x v="0"/>
    <x v="0"/>
    <x v="0"/>
    <x v="2"/>
    <n v="68.540000000000006"/>
    <n v="8"/>
    <n v="27.416"/>
    <n v="575.73599999999999"/>
    <x v="3"/>
    <x v="463"/>
    <x v="1"/>
    <n v="548.32000000000005"/>
    <n v="4.7619047620000003"/>
    <n v="27.416"/>
    <n v="14.2"/>
  </r>
  <r>
    <x v="1713"/>
    <x v="1"/>
    <x v="2"/>
    <x v="1"/>
    <x v="0"/>
    <x v="0"/>
    <n v="60.95"/>
    <n v="9"/>
    <n v="27.427499999999998"/>
    <n v="575.97749999999996"/>
    <x v="65"/>
    <x v="464"/>
    <x v="0"/>
    <n v="548.54999999999995"/>
    <n v="4.7619047620000003"/>
    <n v="27.427499999999998"/>
    <n v="6"/>
  </r>
  <r>
    <x v="1714"/>
    <x v="0"/>
    <x v="2"/>
    <x v="1"/>
    <x v="0"/>
    <x v="0"/>
    <n v="60.95"/>
    <n v="9"/>
    <n v="27.427499999999998"/>
    <n v="575.97749999999996"/>
    <x v="65"/>
    <x v="464"/>
    <x v="2"/>
    <n v="548.54999999999995"/>
    <n v="4.7619047620000003"/>
    <n v="27.427499999999998"/>
    <n v="6"/>
  </r>
  <r>
    <x v="1715"/>
    <x v="0"/>
    <x v="2"/>
    <x v="1"/>
    <x v="0"/>
    <x v="0"/>
    <n v="60.95"/>
    <n v="9"/>
    <n v="27.427499999999998"/>
    <n v="575.97749999999996"/>
    <x v="65"/>
    <x v="464"/>
    <x v="0"/>
    <n v="548.54999999999995"/>
    <n v="4.7619047620000003"/>
    <n v="27.427499999999998"/>
    <n v="6"/>
  </r>
  <r>
    <x v="1716"/>
    <x v="0"/>
    <x v="0"/>
    <x v="1"/>
    <x v="1"/>
    <x v="4"/>
    <n v="78.89"/>
    <n v="7"/>
    <n v="27.611499999999999"/>
    <n v="579.8415"/>
    <x v="32"/>
    <x v="105"/>
    <x v="0"/>
    <n v="552.23"/>
    <n v="4.7619047620000003"/>
    <n v="27.611499999999999"/>
    <n v="7.5"/>
  </r>
  <r>
    <x v="1717"/>
    <x v="0"/>
    <x v="0"/>
    <x v="1"/>
    <x v="0"/>
    <x v="4"/>
    <n v="78.89"/>
    <n v="7"/>
    <n v="27.611499999999999"/>
    <n v="579.8415"/>
    <x v="32"/>
    <x v="105"/>
    <x v="0"/>
    <n v="552.23"/>
    <n v="4.7619047620000003"/>
    <n v="27.611499999999999"/>
    <n v="7.5"/>
  </r>
  <r>
    <x v="1718"/>
    <x v="1"/>
    <x v="2"/>
    <x v="0"/>
    <x v="0"/>
    <x v="0"/>
    <n v="92.13"/>
    <n v="6"/>
    <n v="27.638999999999999"/>
    <n v="580.41899999999998"/>
    <x v="37"/>
    <x v="465"/>
    <x v="0"/>
    <n v="552.78"/>
    <n v="4.7619047620000003"/>
    <n v="27.638999999999999"/>
    <n v="8.3000000000000007"/>
  </r>
  <r>
    <x v="1719"/>
    <x v="0"/>
    <x v="1"/>
    <x v="1"/>
    <x v="0"/>
    <x v="5"/>
    <n v="55.87"/>
    <n v="10"/>
    <n v="27.934999999999999"/>
    <n v="586.63499999999999"/>
    <x v="67"/>
    <x v="466"/>
    <x v="0"/>
    <n v="558.70000000000005"/>
    <n v="4.7619047620000003"/>
    <n v="27.934999999999999"/>
    <n v="5.8"/>
  </r>
  <r>
    <x v="1720"/>
    <x v="0"/>
    <x v="1"/>
    <x v="1"/>
    <x v="0"/>
    <x v="2"/>
    <n v="55.87"/>
    <n v="10"/>
    <n v="27.934999999999999"/>
    <n v="586.63499999999999"/>
    <x v="67"/>
    <x v="466"/>
    <x v="0"/>
    <n v="558.70000000000005"/>
    <n v="4.7619047620000003"/>
    <n v="27.934999999999999"/>
    <n v="5.8"/>
  </r>
  <r>
    <x v="1721"/>
    <x v="0"/>
    <x v="0"/>
    <x v="1"/>
    <x v="0"/>
    <x v="5"/>
    <n v="55.87"/>
    <n v="10"/>
    <n v="27.934999999999999"/>
    <n v="586.63499999999999"/>
    <x v="67"/>
    <x v="466"/>
    <x v="0"/>
    <n v="558.70000000000005"/>
    <n v="4.7619047620000003"/>
    <n v="27.934999999999999"/>
    <n v="14.3"/>
  </r>
  <r>
    <x v="1722"/>
    <x v="2"/>
    <x v="1"/>
    <x v="1"/>
    <x v="0"/>
    <x v="1"/>
    <n v="79.86"/>
    <n v="7"/>
    <n v="27.951000000000001"/>
    <n v="586.971"/>
    <x v="56"/>
    <x v="284"/>
    <x v="0"/>
    <n v="559.02"/>
    <n v="4.7619047620000003"/>
    <n v="27.951000000000001"/>
    <n v="5.5"/>
  </r>
  <r>
    <x v="1723"/>
    <x v="0"/>
    <x v="1"/>
    <x v="1"/>
    <x v="1"/>
    <x v="1"/>
    <n v="79.86"/>
    <n v="7"/>
    <n v="27.951000000000001"/>
    <n v="586.971"/>
    <x v="56"/>
    <x v="284"/>
    <x v="2"/>
    <n v="559.02"/>
    <n v="4.7619047620000003"/>
    <n v="27.951000000000001"/>
    <n v="5.5"/>
  </r>
  <r>
    <x v="1724"/>
    <x v="1"/>
    <x v="1"/>
    <x v="1"/>
    <x v="1"/>
    <x v="3"/>
    <n v="69.959999999999994"/>
    <n v="8"/>
    <n v="27.984000000000002"/>
    <n v="587.66399999999999"/>
    <x v="74"/>
    <x v="287"/>
    <x v="2"/>
    <n v="559.67999999999995"/>
    <n v="4.7619047620000003"/>
    <n v="27.984000000000002"/>
    <n v="6.4"/>
  </r>
  <r>
    <x v="1725"/>
    <x v="2"/>
    <x v="1"/>
    <x v="1"/>
    <x v="0"/>
    <x v="0"/>
    <n v="93.39"/>
    <n v="6"/>
    <n v="28.016999999999999"/>
    <n v="588.35699999999997"/>
    <x v="82"/>
    <x v="467"/>
    <x v="0"/>
    <n v="560.34"/>
    <n v="4.7619047620000003"/>
    <n v="28.016999999999999"/>
    <n v="10"/>
  </r>
  <r>
    <x v="1726"/>
    <x v="0"/>
    <x v="1"/>
    <x v="1"/>
    <x v="0"/>
    <x v="0"/>
    <n v="93.39"/>
    <n v="6"/>
    <n v="28.016999999999999"/>
    <n v="588.35699999999997"/>
    <x v="82"/>
    <x v="467"/>
    <x v="0"/>
    <n v="560.34"/>
    <n v="4.7619047620000003"/>
    <n v="28.016999999999999"/>
    <n v="10"/>
  </r>
  <r>
    <x v="1727"/>
    <x v="1"/>
    <x v="2"/>
    <x v="0"/>
    <x v="0"/>
    <x v="1"/>
    <n v="56.04"/>
    <n v="10"/>
    <n v="28.02"/>
    <n v="588.41999999999996"/>
    <x v="9"/>
    <x v="123"/>
    <x v="1"/>
    <n v="560.4"/>
    <n v="4.7619047620000003"/>
    <n v="28.02"/>
    <n v="4.4000000000000004"/>
  </r>
  <r>
    <x v="1728"/>
    <x v="1"/>
    <x v="2"/>
    <x v="0"/>
    <x v="0"/>
    <x v="1"/>
    <n v="56.04"/>
    <n v="10"/>
    <n v="28.02"/>
    <n v="588.41999999999996"/>
    <x v="9"/>
    <x v="123"/>
    <x v="1"/>
    <n v="560.4"/>
    <n v="4.7619047620000003"/>
    <n v="28.02"/>
    <n v="4.4000000000000004"/>
  </r>
  <r>
    <x v="1729"/>
    <x v="2"/>
    <x v="1"/>
    <x v="0"/>
    <x v="1"/>
    <x v="0"/>
    <n v="93.72"/>
    <n v="6"/>
    <n v="28.116"/>
    <n v="590.43600000000004"/>
    <x v="67"/>
    <x v="352"/>
    <x v="0"/>
    <n v="562.32000000000005"/>
    <n v="4.7619047620000003"/>
    <n v="28.116"/>
    <n v="4.5"/>
  </r>
  <r>
    <x v="1730"/>
    <x v="1"/>
    <x v="1"/>
    <x v="0"/>
    <x v="1"/>
    <x v="0"/>
    <n v="93.72"/>
    <n v="6"/>
    <n v="28.116"/>
    <n v="590.43600000000004"/>
    <x v="67"/>
    <x v="352"/>
    <x v="0"/>
    <n v="562.32000000000005"/>
    <n v="4.7619047620000003"/>
    <n v="28.116"/>
    <n v="4.5"/>
  </r>
  <r>
    <x v="1731"/>
    <x v="0"/>
    <x v="1"/>
    <x v="0"/>
    <x v="1"/>
    <x v="3"/>
    <n v="81.2"/>
    <n v="7"/>
    <n v="28.42"/>
    <n v="596.82000000000005"/>
    <x v="19"/>
    <x v="416"/>
    <x v="0"/>
    <n v="568.4"/>
    <n v="4.7619047620000003"/>
    <n v="28.42"/>
    <n v="8.1"/>
  </r>
  <r>
    <x v="1732"/>
    <x v="0"/>
    <x v="1"/>
    <x v="0"/>
    <x v="0"/>
    <x v="3"/>
    <n v="81.2"/>
    <n v="7"/>
    <n v="28.42"/>
    <n v="596.82000000000005"/>
    <x v="19"/>
    <x v="416"/>
    <x v="0"/>
    <n v="568.4"/>
    <n v="4.7619047620000003"/>
    <n v="28.42"/>
    <n v="8.1"/>
  </r>
  <r>
    <x v="1733"/>
    <x v="0"/>
    <x v="1"/>
    <x v="0"/>
    <x v="0"/>
    <x v="4"/>
    <n v="81.23"/>
    <n v="7"/>
    <n v="28.430499999999999"/>
    <n v="597.04049999999995"/>
    <x v="67"/>
    <x v="468"/>
    <x v="0"/>
    <n v="568.61"/>
    <n v="4.7619047620000003"/>
    <n v="28.430499999999999"/>
    <n v="9"/>
  </r>
  <r>
    <x v="1734"/>
    <x v="0"/>
    <x v="1"/>
    <x v="0"/>
    <x v="0"/>
    <x v="4"/>
    <n v="81.23"/>
    <n v="7"/>
    <n v="28.430499999999999"/>
    <n v="597.04049999999995"/>
    <x v="67"/>
    <x v="468"/>
    <x v="0"/>
    <n v="568.61"/>
    <n v="4.7619047620000003"/>
    <n v="28.430499999999999"/>
    <n v="9"/>
  </r>
  <r>
    <x v="1735"/>
    <x v="0"/>
    <x v="1"/>
    <x v="0"/>
    <x v="0"/>
    <x v="1"/>
    <n v="81.31"/>
    <n v="7"/>
    <n v="28.458500000000001"/>
    <n v="597.62850000000003"/>
    <x v="47"/>
    <x v="423"/>
    <x v="0"/>
    <n v="569.16999999999996"/>
    <n v="4.7619047620000003"/>
    <n v="28.458500000000001"/>
    <n v="6.3"/>
  </r>
  <r>
    <x v="1736"/>
    <x v="2"/>
    <x v="1"/>
    <x v="0"/>
    <x v="0"/>
    <x v="1"/>
    <n v="81.31"/>
    <n v="7"/>
    <n v="28.458500000000001"/>
    <n v="597.62850000000003"/>
    <x v="47"/>
    <x v="423"/>
    <x v="0"/>
    <n v="569.16999999999996"/>
    <n v="4.7619047620000003"/>
    <n v="28.458500000000001"/>
    <n v="6.3"/>
  </r>
  <r>
    <x v="1737"/>
    <x v="0"/>
    <x v="1"/>
    <x v="0"/>
    <x v="0"/>
    <x v="2"/>
    <n v="81.31"/>
    <n v="7"/>
    <n v="28.458500000000001"/>
    <n v="597.62850000000003"/>
    <x v="47"/>
    <x v="423"/>
    <x v="0"/>
    <n v="569.16999999999996"/>
    <n v="4.7619047620000003"/>
    <n v="28.458500000000001"/>
    <n v="6.3"/>
  </r>
  <r>
    <x v="1738"/>
    <x v="2"/>
    <x v="1"/>
    <x v="0"/>
    <x v="0"/>
    <x v="3"/>
    <n v="71.86"/>
    <n v="8"/>
    <n v="28.744"/>
    <n v="603.62400000000002"/>
    <x v="37"/>
    <x v="469"/>
    <x v="2"/>
    <n v="574.88"/>
    <n v="4.7619047620000003"/>
    <n v="28.744"/>
    <n v="6.2"/>
  </r>
  <r>
    <x v="1739"/>
    <x v="0"/>
    <x v="0"/>
    <x v="1"/>
    <x v="0"/>
    <x v="5"/>
    <n v="71.89"/>
    <n v="8"/>
    <n v="28.756"/>
    <n v="603.87599999999998"/>
    <x v="87"/>
    <x v="470"/>
    <x v="0"/>
    <n v="575.12"/>
    <n v="4.7619047620000003"/>
    <n v="28.756"/>
    <n v="5.5"/>
  </r>
  <r>
    <x v="1740"/>
    <x v="0"/>
    <x v="1"/>
    <x v="1"/>
    <x v="0"/>
    <x v="2"/>
    <n v="71.89"/>
    <n v="8"/>
    <n v="28.756"/>
    <n v="603.87599999999998"/>
    <x v="87"/>
    <x v="470"/>
    <x v="1"/>
    <n v="575.12"/>
    <n v="4.7619047620000003"/>
    <n v="28.756"/>
    <n v="5.5"/>
  </r>
  <r>
    <x v="1741"/>
    <x v="1"/>
    <x v="0"/>
    <x v="1"/>
    <x v="0"/>
    <x v="2"/>
    <n v="71.89"/>
    <n v="8"/>
    <n v="28.756"/>
    <n v="603.87599999999998"/>
    <x v="87"/>
    <x v="470"/>
    <x v="1"/>
    <n v="575.12"/>
    <n v="4.7619047620000003"/>
    <n v="28.756"/>
    <n v="5.5"/>
  </r>
  <r>
    <x v="1742"/>
    <x v="1"/>
    <x v="1"/>
    <x v="1"/>
    <x v="1"/>
    <x v="3"/>
    <n v="96.52"/>
    <n v="6"/>
    <n v="28.956"/>
    <n v="608.07600000000002"/>
    <x v="68"/>
    <x v="173"/>
    <x v="0"/>
    <n v="579.12"/>
    <n v="4.7619047620000003"/>
    <n v="28.956"/>
    <n v="4.5"/>
  </r>
  <r>
    <x v="1743"/>
    <x v="0"/>
    <x v="1"/>
    <x v="1"/>
    <x v="0"/>
    <x v="3"/>
    <n v="96.52"/>
    <n v="6"/>
    <n v="28.956"/>
    <n v="608.07600000000002"/>
    <x v="68"/>
    <x v="173"/>
    <x v="0"/>
    <n v="579.12"/>
    <n v="4.7619047620000003"/>
    <n v="28.956"/>
    <n v="4.5"/>
  </r>
  <r>
    <x v="1744"/>
    <x v="2"/>
    <x v="1"/>
    <x v="0"/>
    <x v="0"/>
    <x v="4"/>
    <n v="64.36"/>
    <n v="9"/>
    <n v="28.962"/>
    <n v="608.202"/>
    <x v="31"/>
    <x v="449"/>
    <x v="2"/>
    <n v="579.24"/>
    <n v="4.7619047620000003"/>
    <n v="28.962"/>
    <n v="8.6"/>
  </r>
  <r>
    <x v="1745"/>
    <x v="1"/>
    <x v="2"/>
    <x v="1"/>
    <x v="0"/>
    <x v="0"/>
    <n v="72.5"/>
    <n v="8"/>
    <n v="29"/>
    <n v="609"/>
    <x v="29"/>
    <x v="158"/>
    <x v="1"/>
    <n v="580"/>
    <n v="4.7619047620000003"/>
    <n v="29"/>
    <n v="9.1999999999999993"/>
  </r>
  <r>
    <x v="1746"/>
    <x v="0"/>
    <x v="0"/>
    <x v="0"/>
    <x v="1"/>
    <x v="2"/>
    <n v="72.52"/>
    <n v="8"/>
    <n v="29.007999999999999"/>
    <n v="609.16800000000001"/>
    <x v="80"/>
    <x v="67"/>
    <x v="0"/>
    <n v="580.16"/>
    <n v="4.7619047620000003"/>
    <n v="29.007999999999999"/>
    <n v="4"/>
  </r>
  <r>
    <x v="1747"/>
    <x v="0"/>
    <x v="1"/>
    <x v="0"/>
    <x v="1"/>
    <x v="2"/>
    <n v="72.52"/>
    <n v="8"/>
    <n v="29.007999999999999"/>
    <n v="609.16800000000001"/>
    <x v="80"/>
    <x v="67"/>
    <x v="2"/>
    <n v="580.16"/>
    <n v="4.7619047620000003"/>
    <n v="29.007999999999999"/>
    <n v="4"/>
  </r>
  <r>
    <x v="1748"/>
    <x v="0"/>
    <x v="1"/>
    <x v="0"/>
    <x v="0"/>
    <x v="4"/>
    <n v="72.569999999999993"/>
    <n v="8"/>
    <n v="29.027999999999999"/>
    <n v="609.58799999999997"/>
    <x v="80"/>
    <x v="12"/>
    <x v="0"/>
    <n v="580.55999999999995"/>
    <n v="4.7619047620000003"/>
    <n v="29.027999999999999"/>
    <n v="4.5999999999999996"/>
  </r>
  <r>
    <x v="1749"/>
    <x v="0"/>
    <x v="0"/>
    <x v="1"/>
    <x v="0"/>
    <x v="0"/>
    <n v="83.06"/>
    <n v="7"/>
    <n v="29.071000000000002"/>
    <n v="610.49099999999999"/>
    <x v="53"/>
    <x v="471"/>
    <x v="1"/>
    <n v="581.41999999999996"/>
    <n v="4.7619047620000003"/>
    <n v="29.071000000000002"/>
    <n v="4"/>
  </r>
  <r>
    <x v="1750"/>
    <x v="0"/>
    <x v="1"/>
    <x v="1"/>
    <x v="1"/>
    <x v="2"/>
    <n v="83.14"/>
    <n v="7"/>
    <n v="29.099"/>
    <n v="611.07899999999995"/>
    <x v="56"/>
    <x v="232"/>
    <x v="0"/>
    <n v="581.98"/>
    <n v="4.7619047620000003"/>
    <n v="29.099"/>
    <n v="6.6"/>
  </r>
  <r>
    <x v="1751"/>
    <x v="0"/>
    <x v="1"/>
    <x v="1"/>
    <x v="0"/>
    <x v="2"/>
    <n v="83.14"/>
    <n v="7"/>
    <n v="29.099"/>
    <n v="611.07899999999995"/>
    <x v="56"/>
    <x v="232"/>
    <x v="2"/>
    <n v="581.98"/>
    <n v="4.7619047620000003"/>
    <n v="29.099"/>
    <n v="6.6"/>
  </r>
  <r>
    <x v="1752"/>
    <x v="2"/>
    <x v="1"/>
    <x v="0"/>
    <x v="0"/>
    <x v="1"/>
    <n v="97.61"/>
    <n v="6"/>
    <n v="29.283000000000001"/>
    <n v="614.94299999999998"/>
    <x v="65"/>
    <x v="466"/>
    <x v="1"/>
    <n v="585.66"/>
    <n v="4.7619047620000003"/>
    <n v="29.283000000000001"/>
    <n v="9.9"/>
  </r>
  <r>
    <x v="1753"/>
    <x v="0"/>
    <x v="1"/>
    <x v="1"/>
    <x v="0"/>
    <x v="5"/>
    <n v="58.76"/>
    <n v="10"/>
    <n v="29.38"/>
    <n v="616.98"/>
    <x v="38"/>
    <x v="325"/>
    <x v="1"/>
    <n v="587.6"/>
    <n v="4.7619047620000003"/>
    <n v="29.38"/>
    <n v="9"/>
  </r>
  <r>
    <x v="1754"/>
    <x v="0"/>
    <x v="0"/>
    <x v="1"/>
    <x v="0"/>
    <x v="5"/>
    <n v="58.76"/>
    <n v="10"/>
    <n v="29.38"/>
    <n v="616.98"/>
    <x v="38"/>
    <x v="325"/>
    <x v="1"/>
    <n v="587.6"/>
    <n v="4.7619047620000003"/>
    <n v="29.38"/>
    <n v="9"/>
  </r>
  <r>
    <x v="1755"/>
    <x v="0"/>
    <x v="0"/>
    <x v="1"/>
    <x v="0"/>
    <x v="4"/>
    <n v="58.95"/>
    <n v="10"/>
    <n v="29.475000000000001"/>
    <n v="618.97500000000002"/>
    <x v="0"/>
    <x v="472"/>
    <x v="1"/>
    <n v="589.5"/>
    <n v="4.7619047620000003"/>
    <n v="29.475000000000001"/>
    <n v="8.1"/>
  </r>
  <r>
    <x v="1756"/>
    <x v="0"/>
    <x v="0"/>
    <x v="1"/>
    <x v="0"/>
    <x v="4"/>
    <n v="58.95"/>
    <n v="10"/>
    <n v="29.475000000000001"/>
    <n v="618.97500000000002"/>
    <x v="0"/>
    <x v="472"/>
    <x v="1"/>
    <n v="589.5"/>
    <n v="4.7619047620000003"/>
    <n v="29.475000000000001"/>
    <n v="14.4"/>
  </r>
  <r>
    <x v="1757"/>
    <x v="1"/>
    <x v="2"/>
    <x v="0"/>
    <x v="0"/>
    <x v="2"/>
    <n v="98.53"/>
    <n v="6"/>
    <n v="29.559000000000001"/>
    <n v="620.73900000000003"/>
    <x v="27"/>
    <x v="178"/>
    <x v="2"/>
    <n v="591.17999999999995"/>
    <n v="4.7619047620000003"/>
    <n v="29.559000000000001"/>
    <n v="4"/>
  </r>
  <r>
    <x v="1758"/>
    <x v="0"/>
    <x v="2"/>
    <x v="0"/>
    <x v="0"/>
    <x v="2"/>
    <n v="98.53"/>
    <n v="6"/>
    <n v="29.559000000000001"/>
    <n v="620.73900000000003"/>
    <x v="27"/>
    <x v="178"/>
    <x v="0"/>
    <n v="591.17999999999995"/>
    <n v="4.7619047620000003"/>
    <n v="29.559000000000001"/>
    <n v="4"/>
  </r>
  <r>
    <x v="1759"/>
    <x v="1"/>
    <x v="2"/>
    <x v="1"/>
    <x v="0"/>
    <x v="1"/>
    <n v="65.739999999999995"/>
    <n v="9"/>
    <n v="29.582999999999998"/>
    <n v="621.24300000000005"/>
    <x v="85"/>
    <x v="333"/>
    <x v="0"/>
    <n v="591.66"/>
    <n v="4.7619047620000003"/>
    <n v="29.582999999999998"/>
    <n v="7.7"/>
  </r>
  <r>
    <x v="1760"/>
    <x v="0"/>
    <x v="2"/>
    <x v="1"/>
    <x v="1"/>
    <x v="1"/>
    <n v="65.739999999999995"/>
    <n v="9"/>
    <n v="29.582999999999998"/>
    <n v="621.24300000000005"/>
    <x v="85"/>
    <x v="333"/>
    <x v="0"/>
    <n v="591.66"/>
    <n v="4.7619047620000003"/>
    <n v="29.582999999999998"/>
    <n v="7.7"/>
  </r>
  <r>
    <x v="1761"/>
    <x v="0"/>
    <x v="0"/>
    <x v="1"/>
    <x v="1"/>
    <x v="1"/>
    <n v="65.739999999999995"/>
    <n v="9"/>
    <n v="29.582999999999998"/>
    <n v="621.24300000000005"/>
    <x v="85"/>
    <x v="333"/>
    <x v="0"/>
    <n v="591.66"/>
    <n v="4.7619047620000003"/>
    <n v="29.582999999999998"/>
    <n v="14.5"/>
  </r>
  <r>
    <x v="1762"/>
    <x v="1"/>
    <x v="1"/>
    <x v="1"/>
    <x v="1"/>
    <x v="1"/>
    <n v="99.1"/>
    <n v="6"/>
    <n v="29.73"/>
    <n v="624.33000000000004"/>
    <x v="35"/>
    <x v="124"/>
    <x v="0"/>
    <n v="594.6"/>
    <n v="4.7619047620000003"/>
    <n v="29.73"/>
    <n v="4.2"/>
  </r>
  <r>
    <x v="1763"/>
    <x v="0"/>
    <x v="1"/>
    <x v="1"/>
    <x v="0"/>
    <x v="2"/>
    <n v="99.19"/>
    <n v="6"/>
    <n v="29.757000000000001"/>
    <n v="624.89700000000005"/>
    <x v="69"/>
    <x v="28"/>
    <x v="2"/>
    <n v="595.14"/>
    <n v="4.7619047620000003"/>
    <n v="29.757000000000001"/>
    <n v="5.5"/>
  </r>
  <r>
    <x v="1764"/>
    <x v="0"/>
    <x v="0"/>
    <x v="1"/>
    <x v="0"/>
    <x v="1"/>
    <n v="59.61"/>
    <n v="10"/>
    <n v="29.805"/>
    <n v="625.90499999999997"/>
    <x v="45"/>
    <x v="75"/>
    <x v="0"/>
    <n v="596.1"/>
    <n v="4.7619047620000003"/>
    <n v="29.805"/>
    <n v="5.3"/>
  </r>
  <r>
    <x v="1765"/>
    <x v="0"/>
    <x v="0"/>
    <x v="1"/>
    <x v="0"/>
    <x v="1"/>
    <n v="59.61"/>
    <n v="10"/>
    <n v="29.805"/>
    <n v="625.90499999999997"/>
    <x v="45"/>
    <x v="75"/>
    <x v="0"/>
    <n v="596.1"/>
    <n v="4.7619047620000003"/>
    <n v="29.805"/>
    <n v="5.3"/>
  </r>
  <r>
    <x v="1766"/>
    <x v="0"/>
    <x v="0"/>
    <x v="1"/>
    <x v="0"/>
    <x v="2"/>
    <n v="59.61"/>
    <n v="10"/>
    <n v="29.805"/>
    <n v="625.90499999999997"/>
    <x v="45"/>
    <x v="75"/>
    <x v="0"/>
    <n v="596.1"/>
    <n v="4.7619047620000003"/>
    <n v="29.805"/>
    <n v="5.3"/>
  </r>
  <r>
    <x v="1767"/>
    <x v="0"/>
    <x v="0"/>
    <x v="1"/>
    <x v="0"/>
    <x v="5"/>
    <n v="85.39"/>
    <n v="7"/>
    <n v="29.886500000000002"/>
    <n v="627.61649999999997"/>
    <x v="48"/>
    <x v="353"/>
    <x v="1"/>
    <n v="597.73"/>
    <n v="4.7619047620000003"/>
    <n v="29.886500000000002"/>
    <n v="4.0999999999999996"/>
  </r>
  <r>
    <x v="1768"/>
    <x v="0"/>
    <x v="1"/>
    <x v="1"/>
    <x v="0"/>
    <x v="2"/>
    <n v="85.39"/>
    <n v="7"/>
    <n v="29.886500000000002"/>
    <n v="627.61649999999997"/>
    <x v="48"/>
    <x v="353"/>
    <x v="1"/>
    <n v="597.73"/>
    <n v="4.7619047620000003"/>
    <n v="29.886500000000002"/>
    <n v="4.0999999999999996"/>
  </r>
  <r>
    <x v="1769"/>
    <x v="2"/>
    <x v="1"/>
    <x v="1"/>
    <x v="0"/>
    <x v="4"/>
    <n v="99.71"/>
    <n v="6"/>
    <n v="29.913"/>
    <n v="628.173"/>
    <x v="55"/>
    <x v="45"/>
    <x v="1"/>
    <n v="598.26"/>
    <n v="4.7619047620000003"/>
    <n v="29.913"/>
    <n v="7.9"/>
  </r>
  <r>
    <x v="1770"/>
    <x v="1"/>
    <x v="1"/>
    <x v="1"/>
    <x v="0"/>
    <x v="4"/>
    <n v="99.83"/>
    <n v="6"/>
    <n v="29.949000000000002"/>
    <n v="628.92899999999997"/>
    <x v="26"/>
    <x v="473"/>
    <x v="1"/>
    <n v="598.98"/>
    <n v="4.7619047620000003"/>
    <n v="29.949000000000002"/>
    <n v="8.5"/>
  </r>
  <r>
    <x v="1771"/>
    <x v="1"/>
    <x v="0"/>
    <x v="1"/>
    <x v="0"/>
    <x v="4"/>
    <n v="99.83"/>
    <n v="6"/>
    <n v="29.949000000000002"/>
    <n v="628.92899999999997"/>
    <x v="26"/>
    <x v="473"/>
    <x v="1"/>
    <n v="598.98"/>
    <n v="4.7619047620000003"/>
    <n v="29.949000000000002"/>
    <n v="14.6"/>
  </r>
  <r>
    <x v="1772"/>
    <x v="0"/>
    <x v="1"/>
    <x v="0"/>
    <x v="0"/>
    <x v="4"/>
    <n v="85.6"/>
    <n v="7"/>
    <n v="29.96"/>
    <n v="629.16"/>
    <x v="23"/>
    <x v="474"/>
    <x v="0"/>
    <n v="599.20000000000005"/>
    <n v="4.7619047620000003"/>
    <n v="29.96"/>
    <n v="5.3"/>
  </r>
  <r>
    <x v="1773"/>
    <x v="2"/>
    <x v="1"/>
    <x v="1"/>
    <x v="0"/>
    <x v="3"/>
    <n v="99.92"/>
    <n v="6"/>
    <n v="29.975999999999999"/>
    <n v="629.49599999999998"/>
    <x v="73"/>
    <x v="475"/>
    <x v="0"/>
    <n v="599.52"/>
    <n v="4.7619047620000003"/>
    <n v="29.975999999999999"/>
    <n v="7.1"/>
  </r>
  <r>
    <x v="1774"/>
    <x v="2"/>
    <x v="0"/>
    <x v="1"/>
    <x v="0"/>
    <x v="3"/>
    <n v="99.92"/>
    <n v="6"/>
    <n v="29.975999999999999"/>
    <n v="629.49599999999998"/>
    <x v="73"/>
    <x v="475"/>
    <x v="0"/>
    <n v="599.52"/>
    <n v="4.7619047620000003"/>
    <n v="29.975999999999999"/>
    <n v="14.7"/>
  </r>
  <r>
    <x v="1775"/>
    <x v="0"/>
    <x v="0"/>
    <x v="0"/>
    <x v="0"/>
    <x v="5"/>
    <n v="66.650000000000006"/>
    <n v="9"/>
    <n v="29.9925"/>
    <n v="629.84249999999997"/>
    <x v="72"/>
    <x v="1"/>
    <x v="2"/>
    <n v="599.85"/>
    <n v="4.7619047620000003"/>
    <n v="29.9925"/>
    <n v="9.6999999999999993"/>
  </r>
  <r>
    <x v="1776"/>
    <x v="0"/>
    <x v="0"/>
    <x v="0"/>
    <x v="0"/>
    <x v="5"/>
    <n v="66.650000000000006"/>
    <n v="9"/>
    <n v="29.9925"/>
    <n v="629.84249999999997"/>
    <x v="72"/>
    <x v="1"/>
    <x v="2"/>
    <n v="599.85"/>
    <n v="4.7619047620000003"/>
    <n v="29.9925"/>
    <n v="9.6999999999999993"/>
  </r>
  <r>
    <x v="1777"/>
    <x v="0"/>
    <x v="0"/>
    <x v="0"/>
    <x v="0"/>
    <x v="5"/>
    <n v="66.650000000000006"/>
    <n v="9"/>
    <n v="29.9925"/>
    <n v="629.84249999999997"/>
    <x v="72"/>
    <x v="1"/>
    <x v="2"/>
    <n v="599.85"/>
    <n v="4.7619047620000003"/>
    <n v="29.9925"/>
    <n v="14.8"/>
  </r>
  <r>
    <x v="1778"/>
    <x v="0"/>
    <x v="0"/>
    <x v="0"/>
    <x v="0"/>
    <x v="5"/>
    <n v="66.650000000000006"/>
    <n v="9"/>
    <n v="29.9925"/>
    <n v="629.84249999999997"/>
    <x v="72"/>
    <x v="1"/>
    <x v="2"/>
    <n v="599.85"/>
    <n v="4.7619047620000003"/>
    <n v="29.9925"/>
    <n v="14.9"/>
  </r>
  <r>
    <x v="1779"/>
    <x v="0"/>
    <x v="1"/>
    <x v="0"/>
    <x v="1"/>
    <x v="4"/>
    <n v="85.87"/>
    <n v="7"/>
    <n v="30.054500000000001"/>
    <n v="631.14449999999999"/>
    <x v="46"/>
    <x v="253"/>
    <x v="2"/>
    <n v="601.09"/>
    <n v="4.7619047620000003"/>
    <n v="30.054500000000001"/>
    <n v="8"/>
  </r>
  <r>
    <x v="1780"/>
    <x v="2"/>
    <x v="1"/>
    <x v="0"/>
    <x v="0"/>
    <x v="4"/>
    <n v="75.37"/>
    <n v="8"/>
    <n v="30.148"/>
    <n v="633.10799999999995"/>
    <x v="12"/>
    <x v="6"/>
    <x v="0"/>
    <n v="602.96"/>
    <n v="4.7619047620000003"/>
    <n v="30.148"/>
    <n v="8.4"/>
  </r>
  <r>
    <x v="1781"/>
    <x v="0"/>
    <x v="1"/>
    <x v="0"/>
    <x v="0"/>
    <x v="4"/>
    <n v="75.37"/>
    <n v="8"/>
    <n v="30.148"/>
    <n v="633.10799999999995"/>
    <x v="12"/>
    <x v="6"/>
    <x v="0"/>
    <n v="602.96"/>
    <n v="4.7619047620000003"/>
    <n v="30.148"/>
    <n v="8.4"/>
  </r>
  <r>
    <x v="1782"/>
    <x v="0"/>
    <x v="1"/>
    <x v="0"/>
    <x v="0"/>
    <x v="3"/>
    <n v="60.38"/>
    <n v="10"/>
    <n v="30.19"/>
    <n v="633.99"/>
    <x v="41"/>
    <x v="352"/>
    <x v="0"/>
    <n v="603.79999999999995"/>
    <n v="4.7619047620000003"/>
    <n v="30.19"/>
    <n v="6"/>
  </r>
  <r>
    <x v="1783"/>
    <x v="1"/>
    <x v="1"/>
    <x v="0"/>
    <x v="0"/>
    <x v="3"/>
    <n v="60.38"/>
    <n v="10"/>
    <n v="30.19"/>
    <n v="633.99"/>
    <x v="41"/>
    <x v="352"/>
    <x v="0"/>
    <n v="603.79999999999995"/>
    <n v="4.7619047620000003"/>
    <n v="30.19"/>
    <n v="6"/>
  </r>
  <r>
    <x v="1784"/>
    <x v="1"/>
    <x v="2"/>
    <x v="1"/>
    <x v="0"/>
    <x v="0"/>
    <n v="86.31"/>
    <n v="7"/>
    <n v="30.208500000000001"/>
    <n v="634.37850000000003"/>
    <x v="13"/>
    <x v="209"/>
    <x v="0"/>
    <n v="604.16999999999996"/>
    <n v="4.7619047620000003"/>
    <n v="30.208500000000001"/>
    <n v="5.3"/>
  </r>
  <r>
    <x v="1785"/>
    <x v="0"/>
    <x v="2"/>
    <x v="1"/>
    <x v="0"/>
    <x v="2"/>
    <n v="86.31"/>
    <n v="7"/>
    <n v="30.208500000000001"/>
    <n v="634.37850000000003"/>
    <x v="13"/>
    <x v="209"/>
    <x v="0"/>
    <n v="604.16999999999996"/>
    <n v="4.7619047620000003"/>
    <n v="30.208500000000001"/>
    <n v="5.3"/>
  </r>
  <r>
    <x v="1786"/>
    <x v="0"/>
    <x v="1"/>
    <x v="1"/>
    <x v="0"/>
    <x v="0"/>
    <n v="75.92"/>
    <n v="8"/>
    <n v="30.367999999999999"/>
    <n v="637.72799999999995"/>
    <x v="34"/>
    <x v="33"/>
    <x v="0"/>
    <n v="607.36"/>
    <n v="4.7619047620000003"/>
    <n v="30.367999999999999"/>
    <n v="5.5"/>
  </r>
  <r>
    <x v="1787"/>
    <x v="2"/>
    <x v="1"/>
    <x v="1"/>
    <x v="0"/>
    <x v="0"/>
    <n v="75.92"/>
    <n v="8"/>
    <n v="30.367999999999999"/>
    <n v="637.72799999999995"/>
    <x v="34"/>
    <x v="33"/>
    <x v="0"/>
    <n v="607.36"/>
    <n v="4.7619047620000003"/>
    <n v="30.367999999999999"/>
    <n v="5.5"/>
  </r>
  <r>
    <x v="1788"/>
    <x v="0"/>
    <x v="0"/>
    <x v="1"/>
    <x v="0"/>
    <x v="0"/>
    <n v="75.92"/>
    <n v="8"/>
    <n v="30.367999999999999"/>
    <n v="637.72799999999995"/>
    <x v="34"/>
    <x v="33"/>
    <x v="0"/>
    <n v="607.36"/>
    <n v="4.7619047620000003"/>
    <n v="30.367999999999999"/>
    <n v="15"/>
  </r>
  <r>
    <x v="1789"/>
    <x v="2"/>
    <x v="0"/>
    <x v="1"/>
    <x v="0"/>
    <x v="0"/>
    <n v="75.92"/>
    <n v="8"/>
    <n v="30.367999999999999"/>
    <n v="637.72799999999995"/>
    <x v="34"/>
    <x v="33"/>
    <x v="0"/>
    <n v="607.36"/>
    <n v="4.7619047620000003"/>
    <n v="30.367999999999999"/>
    <n v="15.1"/>
  </r>
  <r>
    <x v="1790"/>
    <x v="2"/>
    <x v="1"/>
    <x v="1"/>
    <x v="0"/>
    <x v="5"/>
    <n v="87.08"/>
    <n v="7"/>
    <n v="30.478000000000002"/>
    <n v="640.03800000000001"/>
    <x v="1"/>
    <x v="476"/>
    <x v="0"/>
    <n v="609.55999999999995"/>
    <n v="4.7619047620000003"/>
    <n v="30.478000000000002"/>
    <n v="5.5"/>
  </r>
  <r>
    <x v="1791"/>
    <x v="2"/>
    <x v="1"/>
    <x v="1"/>
    <x v="0"/>
    <x v="5"/>
    <n v="87.08"/>
    <n v="7"/>
    <n v="30.478000000000002"/>
    <n v="640.03800000000001"/>
    <x v="1"/>
    <x v="476"/>
    <x v="0"/>
    <n v="609.55999999999995"/>
    <n v="4.7619047620000003"/>
    <n v="30.478000000000002"/>
    <n v="5.5"/>
  </r>
  <r>
    <x v="1792"/>
    <x v="0"/>
    <x v="1"/>
    <x v="1"/>
    <x v="0"/>
    <x v="2"/>
    <n v="87.08"/>
    <n v="7"/>
    <n v="30.478000000000002"/>
    <n v="640.03800000000001"/>
    <x v="1"/>
    <x v="476"/>
    <x v="0"/>
    <n v="609.55999999999995"/>
    <n v="4.7619047620000003"/>
    <n v="30.478000000000002"/>
    <n v="5.5"/>
  </r>
  <r>
    <x v="1793"/>
    <x v="0"/>
    <x v="1"/>
    <x v="1"/>
    <x v="0"/>
    <x v="2"/>
    <n v="87.08"/>
    <n v="7"/>
    <n v="30.478000000000002"/>
    <n v="640.03800000000001"/>
    <x v="1"/>
    <x v="476"/>
    <x v="0"/>
    <n v="609.55999999999995"/>
    <n v="4.7619047620000003"/>
    <n v="30.478000000000002"/>
    <n v="5.5"/>
  </r>
  <r>
    <x v="1794"/>
    <x v="1"/>
    <x v="2"/>
    <x v="0"/>
    <x v="1"/>
    <x v="2"/>
    <n v="88.34"/>
    <n v="7"/>
    <n v="30.919"/>
    <n v="649.29899999999998"/>
    <x v="24"/>
    <x v="243"/>
    <x v="0"/>
    <n v="618.38"/>
    <n v="4.7619047620000003"/>
    <n v="30.919"/>
    <n v="6.6"/>
  </r>
  <r>
    <x v="1795"/>
    <x v="0"/>
    <x v="0"/>
    <x v="1"/>
    <x v="0"/>
    <x v="1"/>
    <n v="62.12"/>
    <n v="10"/>
    <n v="31.06"/>
    <n v="652.26"/>
    <x v="88"/>
    <x v="352"/>
    <x v="0"/>
    <n v="621.20000000000005"/>
    <n v="4.7619047620000003"/>
    <n v="31.06"/>
    <n v="5.9"/>
  </r>
  <r>
    <x v="1796"/>
    <x v="0"/>
    <x v="1"/>
    <x v="1"/>
    <x v="1"/>
    <x v="1"/>
    <n v="62.18"/>
    <n v="10"/>
    <n v="31.09"/>
    <n v="652.89"/>
    <x v="63"/>
    <x v="284"/>
    <x v="0"/>
    <n v="621.79999999999995"/>
    <n v="4.7619047620000003"/>
    <n v="31.09"/>
    <n v="6"/>
  </r>
  <r>
    <x v="1797"/>
    <x v="2"/>
    <x v="1"/>
    <x v="0"/>
    <x v="0"/>
    <x v="4"/>
    <n v="69.37"/>
    <n v="9"/>
    <n v="31.2165"/>
    <n v="655.54650000000004"/>
    <x v="1"/>
    <x v="242"/>
    <x v="1"/>
    <n v="624.33000000000004"/>
    <n v="4.7619047620000003"/>
    <n v="31.2165"/>
    <n v="4"/>
  </r>
  <r>
    <x v="1798"/>
    <x v="1"/>
    <x v="2"/>
    <x v="0"/>
    <x v="0"/>
    <x v="5"/>
    <n v="69.58"/>
    <n v="9"/>
    <n v="31.311"/>
    <n v="657.53099999999995"/>
    <x v="87"/>
    <x v="248"/>
    <x v="2"/>
    <n v="626.22"/>
    <n v="4.7619047620000003"/>
    <n v="31.311"/>
    <n v="7.8"/>
  </r>
  <r>
    <x v="1799"/>
    <x v="0"/>
    <x v="1"/>
    <x v="0"/>
    <x v="0"/>
    <x v="2"/>
    <n v="69.58"/>
    <n v="9"/>
    <n v="31.311"/>
    <n v="657.53099999999995"/>
    <x v="87"/>
    <x v="248"/>
    <x v="2"/>
    <n v="626.22"/>
    <n v="4.7619047620000003"/>
    <n v="31.311"/>
    <n v="7.8"/>
  </r>
  <r>
    <x v="1800"/>
    <x v="1"/>
    <x v="2"/>
    <x v="0"/>
    <x v="0"/>
    <x v="5"/>
    <n v="69.58"/>
    <n v="9"/>
    <n v="31.311"/>
    <n v="657.53099999999995"/>
    <x v="87"/>
    <x v="248"/>
    <x v="2"/>
    <n v="626.22"/>
    <n v="4.7619047620000003"/>
    <n v="31.311"/>
    <n v="15.2"/>
  </r>
  <r>
    <x v="1801"/>
    <x v="0"/>
    <x v="0"/>
    <x v="0"/>
    <x v="1"/>
    <x v="0"/>
    <n v="70.19"/>
    <n v="9"/>
    <n v="31.5855"/>
    <n v="663.29549999999995"/>
    <x v="6"/>
    <x v="4"/>
    <x v="0"/>
    <n v="631.71"/>
    <n v="4.7619047620000003"/>
    <n v="31.5855"/>
    <n v="6.7"/>
  </r>
  <r>
    <x v="1802"/>
    <x v="0"/>
    <x v="1"/>
    <x v="0"/>
    <x v="0"/>
    <x v="2"/>
    <n v="70.19"/>
    <n v="9"/>
    <n v="31.5855"/>
    <n v="663.29549999999995"/>
    <x v="6"/>
    <x v="4"/>
    <x v="0"/>
    <n v="631.71"/>
    <n v="4.7619047620000003"/>
    <n v="31.5855"/>
    <n v="6.7"/>
  </r>
  <r>
    <x v="1803"/>
    <x v="0"/>
    <x v="0"/>
    <x v="0"/>
    <x v="0"/>
    <x v="0"/>
    <n v="70.19"/>
    <n v="9"/>
    <n v="31.5855"/>
    <n v="663.29549999999995"/>
    <x v="6"/>
    <x v="4"/>
    <x v="0"/>
    <n v="631.71"/>
    <n v="4.7619047620000003"/>
    <n v="31.5855"/>
    <n v="6.7"/>
  </r>
  <r>
    <x v="1804"/>
    <x v="0"/>
    <x v="1"/>
    <x v="0"/>
    <x v="1"/>
    <x v="0"/>
    <n v="90.74"/>
    <n v="7"/>
    <n v="31.759"/>
    <n v="666.93899999999996"/>
    <x v="30"/>
    <x v="113"/>
    <x v="0"/>
    <n v="635.17999999999995"/>
    <n v="4.7619047620000003"/>
    <n v="31.759"/>
    <n v="6.2"/>
  </r>
  <r>
    <x v="1805"/>
    <x v="2"/>
    <x v="1"/>
    <x v="0"/>
    <x v="0"/>
    <x v="0"/>
    <n v="90.74"/>
    <n v="7"/>
    <n v="31.759"/>
    <n v="666.93899999999996"/>
    <x v="30"/>
    <x v="113"/>
    <x v="2"/>
    <n v="635.17999999999995"/>
    <n v="4.7619047620000003"/>
    <n v="31.759"/>
    <n v="6.2"/>
  </r>
  <r>
    <x v="1806"/>
    <x v="0"/>
    <x v="1"/>
    <x v="0"/>
    <x v="1"/>
    <x v="2"/>
    <n v="90.74"/>
    <n v="7"/>
    <n v="31.759"/>
    <n v="666.93899999999996"/>
    <x v="30"/>
    <x v="113"/>
    <x v="0"/>
    <n v="635.17999999999995"/>
    <n v="4.7619047620000003"/>
    <n v="31.759"/>
    <n v="6.2"/>
  </r>
  <r>
    <x v="1807"/>
    <x v="2"/>
    <x v="0"/>
    <x v="0"/>
    <x v="0"/>
    <x v="0"/>
    <n v="90.74"/>
    <n v="7"/>
    <n v="31.759"/>
    <n v="666.93899999999996"/>
    <x v="30"/>
    <x v="113"/>
    <x v="2"/>
    <n v="635.17999999999995"/>
    <n v="4.7619047620000003"/>
    <n v="31.759"/>
    <n v="15.3"/>
  </r>
  <r>
    <x v="1808"/>
    <x v="0"/>
    <x v="2"/>
    <x v="0"/>
    <x v="0"/>
    <x v="3"/>
    <n v="63.56"/>
    <n v="10"/>
    <n v="31.78"/>
    <n v="667.38"/>
    <x v="30"/>
    <x v="133"/>
    <x v="0"/>
    <n v="635.6"/>
    <n v="4.7619047620000003"/>
    <n v="31.78"/>
    <n v="4.3"/>
  </r>
  <r>
    <x v="1809"/>
    <x v="0"/>
    <x v="0"/>
    <x v="0"/>
    <x v="0"/>
    <x v="3"/>
    <n v="63.56"/>
    <n v="10"/>
    <n v="31.78"/>
    <n v="667.38"/>
    <x v="30"/>
    <x v="133"/>
    <x v="0"/>
    <n v="635.6"/>
    <n v="4.7619047620000003"/>
    <n v="31.78"/>
    <n v="15.4"/>
  </r>
  <r>
    <x v="1810"/>
    <x v="0"/>
    <x v="0"/>
    <x v="0"/>
    <x v="0"/>
    <x v="2"/>
    <n v="91.4"/>
    <n v="7"/>
    <n v="31.99"/>
    <n v="671.79"/>
    <x v="52"/>
    <x v="477"/>
    <x v="0"/>
    <n v="639.79999999999995"/>
    <n v="4.7619047620000003"/>
    <n v="31.99"/>
    <n v="9.5"/>
  </r>
  <r>
    <x v="1811"/>
    <x v="0"/>
    <x v="0"/>
    <x v="0"/>
    <x v="0"/>
    <x v="2"/>
    <n v="91.4"/>
    <n v="7"/>
    <n v="31.99"/>
    <n v="671.79"/>
    <x v="52"/>
    <x v="477"/>
    <x v="0"/>
    <n v="639.79999999999995"/>
    <n v="4.7619047620000003"/>
    <n v="31.99"/>
    <n v="9.5"/>
  </r>
  <r>
    <x v="1812"/>
    <x v="0"/>
    <x v="0"/>
    <x v="0"/>
    <x v="0"/>
    <x v="2"/>
    <n v="91.4"/>
    <n v="7"/>
    <n v="31.99"/>
    <n v="671.79"/>
    <x v="52"/>
    <x v="477"/>
    <x v="0"/>
    <n v="639.79999999999995"/>
    <n v="4.7619047620000003"/>
    <n v="31.99"/>
    <n v="9.5"/>
  </r>
  <r>
    <x v="1813"/>
    <x v="0"/>
    <x v="0"/>
    <x v="0"/>
    <x v="0"/>
    <x v="2"/>
    <n v="91.4"/>
    <n v="7"/>
    <n v="31.99"/>
    <n v="671.79"/>
    <x v="52"/>
    <x v="477"/>
    <x v="0"/>
    <n v="639.79999999999995"/>
    <n v="4.7619047620000003"/>
    <n v="31.99"/>
    <n v="9.5"/>
  </r>
  <r>
    <x v="1814"/>
    <x v="0"/>
    <x v="2"/>
    <x v="1"/>
    <x v="0"/>
    <x v="0"/>
    <n v="64.19"/>
    <n v="10"/>
    <n v="32.094999999999999"/>
    <n v="673.995"/>
    <x v="35"/>
    <x v="425"/>
    <x v="0"/>
    <n v="641.9"/>
    <n v="4.7619047620000003"/>
    <n v="32.094999999999999"/>
    <n v="6.7"/>
  </r>
  <r>
    <x v="1815"/>
    <x v="1"/>
    <x v="2"/>
    <x v="1"/>
    <x v="0"/>
    <x v="0"/>
    <n v="64.19"/>
    <n v="10"/>
    <n v="32.094999999999999"/>
    <n v="673.995"/>
    <x v="35"/>
    <x v="425"/>
    <x v="2"/>
    <n v="641.9"/>
    <n v="4.7619047620000003"/>
    <n v="32.094999999999999"/>
    <n v="6.7"/>
  </r>
  <r>
    <x v="1816"/>
    <x v="1"/>
    <x v="1"/>
    <x v="0"/>
    <x v="0"/>
    <x v="2"/>
    <n v="80.959999999999994"/>
    <n v="8"/>
    <n v="32.384"/>
    <n v="680.06399999999996"/>
    <x v="58"/>
    <x v="478"/>
    <x v="2"/>
    <n v="647.67999999999995"/>
    <n v="4.7619047620000003"/>
    <n v="32.384"/>
    <n v="7.4"/>
  </r>
  <r>
    <x v="1817"/>
    <x v="1"/>
    <x v="2"/>
    <x v="0"/>
    <x v="0"/>
    <x v="2"/>
    <n v="80.959999999999994"/>
    <n v="8"/>
    <n v="32.384"/>
    <n v="680.06399999999996"/>
    <x v="58"/>
    <x v="478"/>
    <x v="2"/>
    <n v="647.67999999999995"/>
    <n v="4.7619047620000003"/>
    <n v="32.384"/>
    <n v="7.4"/>
  </r>
  <r>
    <x v="1818"/>
    <x v="1"/>
    <x v="1"/>
    <x v="0"/>
    <x v="0"/>
    <x v="2"/>
    <n v="80.959999999999994"/>
    <n v="8"/>
    <n v="32.384"/>
    <n v="680.06399999999996"/>
    <x v="58"/>
    <x v="478"/>
    <x v="2"/>
    <n v="647.67999999999995"/>
    <n v="4.7619047620000003"/>
    <n v="32.384"/>
    <n v="15.5"/>
  </r>
  <r>
    <x v="1819"/>
    <x v="0"/>
    <x v="0"/>
    <x v="1"/>
    <x v="0"/>
    <x v="0"/>
    <n v="80.97"/>
    <n v="8"/>
    <n v="32.387999999999998"/>
    <n v="680.14800000000002"/>
    <x v="12"/>
    <x v="295"/>
    <x v="0"/>
    <n v="647.76"/>
    <n v="4.7619047620000003"/>
    <n v="32.387999999999998"/>
    <n v="9.3000000000000007"/>
  </r>
  <r>
    <x v="1820"/>
    <x v="0"/>
    <x v="0"/>
    <x v="1"/>
    <x v="0"/>
    <x v="0"/>
    <n v="80.97"/>
    <n v="8"/>
    <n v="32.387999999999998"/>
    <n v="680.14800000000002"/>
    <x v="12"/>
    <x v="295"/>
    <x v="0"/>
    <n v="647.76"/>
    <n v="4.7619047620000003"/>
    <n v="32.387999999999998"/>
    <n v="9.3000000000000007"/>
  </r>
  <r>
    <x v="1821"/>
    <x v="1"/>
    <x v="1"/>
    <x v="0"/>
    <x v="0"/>
    <x v="5"/>
    <n v="92.6"/>
    <n v="7"/>
    <n v="32.409999999999997"/>
    <n v="680.61"/>
    <x v="46"/>
    <x v="396"/>
    <x v="2"/>
    <n v="648.20000000000005"/>
    <n v="4.7619047620000003"/>
    <n v="32.409999999999997"/>
    <n v="9.3000000000000007"/>
  </r>
  <r>
    <x v="1822"/>
    <x v="1"/>
    <x v="2"/>
    <x v="0"/>
    <x v="0"/>
    <x v="5"/>
    <n v="92.6"/>
    <n v="7"/>
    <n v="32.409999999999997"/>
    <n v="680.61"/>
    <x v="46"/>
    <x v="396"/>
    <x v="2"/>
    <n v="648.20000000000005"/>
    <n v="4.7619047620000003"/>
    <n v="32.409999999999997"/>
    <n v="9.3000000000000007"/>
  </r>
  <r>
    <x v="1823"/>
    <x v="2"/>
    <x v="1"/>
    <x v="0"/>
    <x v="1"/>
    <x v="4"/>
    <n v="72.11"/>
    <n v="9"/>
    <n v="32.4495"/>
    <n v="681.43949999999995"/>
    <x v="12"/>
    <x v="90"/>
    <x v="0"/>
    <n v="648.99"/>
    <n v="4.7619047620000003"/>
    <n v="32.4495"/>
    <n v="7.7"/>
  </r>
  <r>
    <x v="1824"/>
    <x v="0"/>
    <x v="0"/>
    <x v="1"/>
    <x v="0"/>
    <x v="5"/>
    <n v="64.95"/>
    <n v="10"/>
    <n v="32.475000000000001"/>
    <n v="681.97500000000002"/>
    <x v="73"/>
    <x v="132"/>
    <x v="0"/>
    <n v="649.5"/>
    <n v="4.7619047620000003"/>
    <n v="32.475000000000001"/>
    <n v="5.2"/>
  </r>
  <r>
    <x v="1825"/>
    <x v="0"/>
    <x v="1"/>
    <x v="1"/>
    <x v="0"/>
    <x v="5"/>
    <n v="64.95"/>
    <n v="10"/>
    <n v="32.475000000000001"/>
    <n v="681.97500000000002"/>
    <x v="73"/>
    <x v="132"/>
    <x v="0"/>
    <n v="649.5"/>
    <n v="4.7619047620000003"/>
    <n v="32.475000000000001"/>
    <n v="5.2"/>
  </r>
  <r>
    <x v="1826"/>
    <x v="2"/>
    <x v="1"/>
    <x v="1"/>
    <x v="0"/>
    <x v="1"/>
    <n v="65.23"/>
    <n v="10"/>
    <n v="32.615000000000002"/>
    <n v="684.91499999999996"/>
    <x v="3"/>
    <x v="104"/>
    <x v="0"/>
    <n v="652.29999999999995"/>
    <n v="4.7619047620000003"/>
    <n v="32.615000000000002"/>
    <n v="5.2"/>
  </r>
  <r>
    <x v="1827"/>
    <x v="2"/>
    <x v="1"/>
    <x v="0"/>
    <x v="0"/>
    <x v="1"/>
    <n v="65.23"/>
    <n v="10"/>
    <n v="32.615000000000002"/>
    <n v="684.91499999999996"/>
    <x v="3"/>
    <x v="104"/>
    <x v="2"/>
    <n v="652.29999999999995"/>
    <n v="4.7619047620000003"/>
    <n v="32.615000000000002"/>
    <n v="5.2"/>
  </r>
  <r>
    <x v="1828"/>
    <x v="0"/>
    <x v="1"/>
    <x v="1"/>
    <x v="0"/>
    <x v="1"/>
    <n v="65.23"/>
    <n v="10"/>
    <n v="32.615000000000002"/>
    <n v="684.91499999999996"/>
    <x v="3"/>
    <x v="104"/>
    <x v="0"/>
    <n v="652.29999999999995"/>
    <n v="4.7619047620000003"/>
    <n v="32.615000000000002"/>
    <n v="5.2"/>
  </r>
  <r>
    <x v="1829"/>
    <x v="1"/>
    <x v="2"/>
    <x v="1"/>
    <x v="0"/>
    <x v="3"/>
    <n v="93.69"/>
    <n v="7"/>
    <n v="32.791499999999999"/>
    <n v="688.62149999999997"/>
    <x v="20"/>
    <x v="290"/>
    <x v="2"/>
    <n v="655.83"/>
    <n v="4.7619047620000003"/>
    <n v="32.791499999999999"/>
    <n v="4.5"/>
  </r>
  <r>
    <x v="1830"/>
    <x v="1"/>
    <x v="0"/>
    <x v="1"/>
    <x v="0"/>
    <x v="3"/>
    <n v="93.69"/>
    <n v="7"/>
    <n v="32.791499999999999"/>
    <n v="688.62149999999997"/>
    <x v="20"/>
    <x v="290"/>
    <x v="2"/>
    <n v="655.83"/>
    <n v="4.7619047620000003"/>
    <n v="32.791499999999999"/>
    <n v="15.6"/>
  </r>
  <r>
    <x v="1831"/>
    <x v="0"/>
    <x v="0"/>
    <x v="0"/>
    <x v="0"/>
    <x v="2"/>
    <n v="72.88"/>
    <n v="9"/>
    <n v="32.795999999999999"/>
    <n v="688.71600000000001"/>
    <x v="3"/>
    <x v="248"/>
    <x v="0"/>
    <n v="655.92"/>
    <n v="4.7619047620000003"/>
    <n v="32.795999999999999"/>
    <n v="4"/>
  </r>
  <r>
    <x v="1832"/>
    <x v="0"/>
    <x v="1"/>
    <x v="0"/>
    <x v="1"/>
    <x v="2"/>
    <n v="72.88"/>
    <n v="9"/>
    <n v="32.795999999999999"/>
    <n v="688.71600000000001"/>
    <x v="3"/>
    <x v="248"/>
    <x v="0"/>
    <n v="655.92"/>
    <n v="4.7619047620000003"/>
    <n v="32.795999999999999"/>
    <n v="4"/>
  </r>
  <r>
    <x v="1833"/>
    <x v="1"/>
    <x v="2"/>
    <x v="1"/>
    <x v="1"/>
    <x v="5"/>
    <n v="93.88"/>
    <n v="7"/>
    <n v="32.857999999999997"/>
    <n v="690.01800000000003"/>
    <x v="32"/>
    <x v="327"/>
    <x v="0"/>
    <n v="657.16"/>
    <n v="4.7619047620000003"/>
    <n v="32.857999999999997"/>
    <n v="7.3"/>
  </r>
  <r>
    <x v="1834"/>
    <x v="1"/>
    <x v="2"/>
    <x v="1"/>
    <x v="0"/>
    <x v="5"/>
    <n v="93.88"/>
    <n v="7"/>
    <n v="32.857999999999997"/>
    <n v="690.01800000000003"/>
    <x v="32"/>
    <x v="327"/>
    <x v="2"/>
    <n v="657.16"/>
    <n v="4.7619047620000003"/>
    <n v="32.857999999999997"/>
    <n v="7.3"/>
  </r>
  <r>
    <x v="1835"/>
    <x v="0"/>
    <x v="1"/>
    <x v="0"/>
    <x v="1"/>
    <x v="3"/>
    <n v="94.59"/>
    <n v="7"/>
    <n v="33.106499999999997"/>
    <n v="695.23649999999998"/>
    <x v="77"/>
    <x v="160"/>
    <x v="0"/>
    <n v="662.13"/>
    <n v="4.7619047620000003"/>
    <n v="33.106499999999997"/>
    <n v="4.9000000000000004"/>
  </r>
  <r>
    <x v="1836"/>
    <x v="0"/>
    <x v="0"/>
    <x v="0"/>
    <x v="1"/>
    <x v="3"/>
    <n v="94.59"/>
    <n v="7"/>
    <n v="33.106499999999997"/>
    <n v="695.23649999999998"/>
    <x v="77"/>
    <x v="160"/>
    <x v="0"/>
    <n v="662.13"/>
    <n v="4.7619047620000003"/>
    <n v="33.106499999999997"/>
    <n v="15.7"/>
  </r>
  <r>
    <x v="1837"/>
    <x v="1"/>
    <x v="1"/>
    <x v="1"/>
    <x v="1"/>
    <x v="3"/>
    <n v="94.88"/>
    <n v="7"/>
    <n v="33.207999999999998"/>
    <n v="697.36800000000005"/>
    <x v="52"/>
    <x v="153"/>
    <x v="0"/>
    <n v="664.16"/>
    <n v="4.7619047620000003"/>
    <n v="33.207999999999998"/>
    <n v="4.2"/>
  </r>
  <r>
    <x v="1838"/>
    <x v="0"/>
    <x v="1"/>
    <x v="1"/>
    <x v="0"/>
    <x v="3"/>
    <n v="94.88"/>
    <n v="7"/>
    <n v="33.207999999999998"/>
    <n v="697.36800000000005"/>
    <x v="52"/>
    <x v="153"/>
    <x v="0"/>
    <n v="664.16"/>
    <n v="4.7619047620000003"/>
    <n v="33.207999999999998"/>
    <n v="4.2"/>
  </r>
  <r>
    <x v="1839"/>
    <x v="0"/>
    <x v="1"/>
    <x v="0"/>
    <x v="0"/>
    <x v="4"/>
    <n v="66.47"/>
    <n v="10"/>
    <n v="33.234999999999999"/>
    <n v="697.93499999999995"/>
    <x v="67"/>
    <x v="466"/>
    <x v="0"/>
    <n v="664.7"/>
    <n v="4.7619047620000003"/>
    <n v="33.234999999999999"/>
    <n v="5"/>
  </r>
  <r>
    <x v="1840"/>
    <x v="0"/>
    <x v="0"/>
    <x v="1"/>
    <x v="0"/>
    <x v="0"/>
    <n v="95.49"/>
    <n v="7"/>
    <n v="33.421500000000002"/>
    <n v="701.85149999999999"/>
    <x v="21"/>
    <x v="249"/>
    <x v="0"/>
    <n v="668.43"/>
    <n v="4.7619047620000003"/>
    <n v="33.421500000000002"/>
    <n v="8.6999999999999993"/>
  </r>
  <r>
    <x v="1841"/>
    <x v="0"/>
    <x v="1"/>
    <x v="1"/>
    <x v="0"/>
    <x v="0"/>
    <n v="95.49"/>
    <n v="7"/>
    <n v="33.421500000000002"/>
    <n v="701.85149999999999"/>
    <x v="21"/>
    <x v="249"/>
    <x v="1"/>
    <n v="668.43"/>
    <n v="4.7619047620000003"/>
    <n v="33.421500000000002"/>
    <n v="8.6999999999999993"/>
  </r>
  <r>
    <x v="1842"/>
    <x v="0"/>
    <x v="0"/>
    <x v="1"/>
    <x v="0"/>
    <x v="0"/>
    <n v="95.49"/>
    <n v="7"/>
    <n v="33.421500000000002"/>
    <n v="701.85149999999999"/>
    <x v="21"/>
    <x v="249"/>
    <x v="0"/>
    <n v="668.43"/>
    <n v="4.7619047620000003"/>
    <n v="33.421500000000002"/>
    <n v="8.6999999999999993"/>
  </r>
  <r>
    <x v="1843"/>
    <x v="2"/>
    <x v="1"/>
    <x v="1"/>
    <x v="0"/>
    <x v="1"/>
    <n v="95.54"/>
    <n v="7"/>
    <n v="33.439"/>
    <n v="702.21900000000005"/>
    <x v="8"/>
    <x v="424"/>
    <x v="2"/>
    <n v="668.78"/>
    <n v="4.7619047620000003"/>
    <n v="33.439"/>
    <n v="9.6"/>
  </r>
  <r>
    <x v="1844"/>
    <x v="0"/>
    <x v="1"/>
    <x v="1"/>
    <x v="0"/>
    <x v="1"/>
    <n v="95.54"/>
    <n v="7"/>
    <n v="33.439"/>
    <n v="702.21900000000005"/>
    <x v="8"/>
    <x v="424"/>
    <x v="2"/>
    <n v="668.78"/>
    <n v="4.7619047620000003"/>
    <n v="33.439"/>
    <n v="9.6"/>
  </r>
  <r>
    <x v="1845"/>
    <x v="0"/>
    <x v="1"/>
    <x v="1"/>
    <x v="0"/>
    <x v="1"/>
    <n v="95.54"/>
    <n v="7"/>
    <n v="33.439"/>
    <n v="702.21900000000005"/>
    <x v="8"/>
    <x v="424"/>
    <x v="2"/>
    <n v="668.78"/>
    <n v="4.7619047620000003"/>
    <n v="33.439"/>
    <n v="15.8"/>
  </r>
  <r>
    <x v="1846"/>
    <x v="2"/>
    <x v="1"/>
    <x v="1"/>
    <x v="0"/>
    <x v="0"/>
    <n v="83.78"/>
    <n v="8"/>
    <n v="33.512"/>
    <n v="703.75199999999995"/>
    <x v="56"/>
    <x v="125"/>
    <x v="0"/>
    <n v="670.24"/>
    <n v="4.7619047620000003"/>
    <n v="33.512"/>
    <n v="5.0999999999999996"/>
  </r>
  <r>
    <x v="1847"/>
    <x v="2"/>
    <x v="0"/>
    <x v="1"/>
    <x v="0"/>
    <x v="0"/>
    <n v="83.78"/>
    <n v="8"/>
    <n v="33.512"/>
    <n v="703.75199999999995"/>
    <x v="56"/>
    <x v="125"/>
    <x v="0"/>
    <n v="670.24"/>
    <n v="4.7619047620000003"/>
    <n v="33.512"/>
    <n v="15.9"/>
  </r>
  <r>
    <x v="1848"/>
    <x v="1"/>
    <x v="2"/>
    <x v="1"/>
    <x v="0"/>
    <x v="3"/>
    <n v="74.67"/>
    <n v="9"/>
    <n v="33.601500000000001"/>
    <n v="705.63149999999996"/>
    <x v="81"/>
    <x v="256"/>
    <x v="0"/>
    <n v="672.03"/>
    <n v="4.7619047620000003"/>
    <n v="33.601500000000001"/>
    <n v="9.4"/>
  </r>
  <r>
    <x v="1849"/>
    <x v="1"/>
    <x v="2"/>
    <x v="1"/>
    <x v="0"/>
    <x v="2"/>
    <n v="74.67"/>
    <n v="9"/>
    <n v="33.601500000000001"/>
    <n v="705.63149999999996"/>
    <x v="81"/>
    <x v="256"/>
    <x v="1"/>
    <n v="672.03"/>
    <n v="4.7619047620000003"/>
    <n v="33.601500000000001"/>
    <n v="9.4"/>
  </r>
  <r>
    <x v="1850"/>
    <x v="0"/>
    <x v="2"/>
    <x v="0"/>
    <x v="0"/>
    <x v="2"/>
    <n v="67.45"/>
    <n v="10"/>
    <n v="33.725000000000001"/>
    <n v="708.22500000000002"/>
    <x v="52"/>
    <x v="350"/>
    <x v="0"/>
    <n v="674.5"/>
    <n v="4.7619047620000003"/>
    <n v="33.725000000000001"/>
    <n v="4.2"/>
  </r>
  <r>
    <x v="1851"/>
    <x v="1"/>
    <x v="2"/>
    <x v="0"/>
    <x v="0"/>
    <x v="2"/>
    <n v="67.45"/>
    <n v="10"/>
    <n v="33.725000000000001"/>
    <n v="708.22500000000002"/>
    <x v="52"/>
    <x v="350"/>
    <x v="1"/>
    <n v="674.5"/>
    <n v="4.7619047620000003"/>
    <n v="33.725000000000001"/>
    <n v="4.2"/>
  </r>
  <r>
    <x v="1852"/>
    <x v="0"/>
    <x v="2"/>
    <x v="1"/>
    <x v="0"/>
    <x v="2"/>
    <n v="67.45"/>
    <n v="10"/>
    <n v="33.725000000000001"/>
    <n v="708.22500000000002"/>
    <x v="52"/>
    <x v="350"/>
    <x v="0"/>
    <n v="674.5"/>
    <n v="4.7619047620000003"/>
    <n v="33.725000000000001"/>
    <n v="4.2"/>
  </r>
  <r>
    <x v="1853"/>
    <x v="0"/>
    <x v="1"/>
    <x v="1"/>
    <x v="0"/>
    <x v="5"/>
    <n v="96.37"/>
    <n v="7"/>
    <n v="33.729500000000002"/>
    <n v="708.31949999999995"/>
    <x v="62"/>
    <x v="88"/>
    <x v="0"/>
    <n v="674.59"/>
    <n v="4.7619047620000003"/>
    <n v="33.729500000000002"/>
    <n v="6"/>
  </r>
  <r>
    <x v="1854"/>
    <x v="0"/>
    <x v="0"/>
    <x v="1"/>
    <x v="0"/>
    <x v="5"/>
    <n v="96.37"/>
    <n v="7"/>
    <n v="33.729500000000002"/>
    <n v="708.31949999999995"/>
    <x v="62"/>
    <x v="88"/>
    <x v="0"/>
    <n v="674.59"/>
    <n v="4.7619047620000003"/>
    <n v="33.729500000000002"/>
    <n v="6"/>
  </r>
  <r>
    <x v="1855"/>
    <x v="0"/>
    <x v="0"/>
    <x v="1"/>
    <x v="0"/>
    <x v="5"/>
    <n v="96.37"/>
    <n v="7"/>
    <n v="33.729500000000002"/>
    <n v="708.31949999999995"/>
    <x v="62"/>
    <x v="88"/>
    <x v="0"/>
    <n v="674.59"/>
    <n v="4.7619047620000003"/>
    <n v="33.729500000000002"/>
    <n v="16"/>
  </r>
  <r>
    <x v="1856"/>
    <x v="1"/>
    <x v="1"/>
    <x v="1"/>
    <x v="0"/>
    <x v="2"/>
    <n v="75.06"/>
    <n v="9"/>
    <n v="33.777000000000001"/>
    <n v="709.31700000000001"/>
    <x v="7"/>
    <x v="479"/>
    <x v="1"/>
    <n v="675.54"/>
    <n v="4.7619047620000003"/>
    <n v="33.777000000000001"/>
    <n v="6.2"/>
  </r>
  <r>
    <x v="1857"/>
    <x v="1"/>
    <x v="1"/>
    <x v="1"/>
    <x v="0"/>
    <x v="2"/>
    <n v="75.06"/>
    <n v="9"/>
    <n v="33.777000000000001"/>
    <n v="709.31700000000001"/>
    <x v="7"/>
    <x v="479"/>
    <x v="1"/>
    <n v="675.54"/>
    <n v="4.7619047620000003"/>
    <n v="33.777000000000001"/>
    <n v="6.2"/>
  </r>
  <r>
    <x v="1858"/>
    <x v="2"/>
    <x v="1"/>
    <x v="0"/>
    <x v="0"/>
    <x v="5"/>
    <n v="75.59"/>
    <n v="9"/>
    <n v="34.015500000000003"/>
    <n v="714.32550000000003"/>
    <x v="36"/>
    <x v="478"/>
    <x v="0"/>
    <n v="680.31"/>
    <n v="4.7619047620000003"/>
    <n v="34.015500000000003"/>
    <n v="8"/>
  </r>
  <r>
    <x v="1859"/>
    <x v="2"/>
    <x v="1"/>
    <x v="0"/>
    <x v="1"/>
    <x v="5"/>
    <n v="75.59"/>
    <n v="9"/>
    <n v="34.015500000000003"/>
    <n v="714.32550000000003"/>
    <x v="36"/>
    <x v="478"/>
    <x v="0"/>
    <n v="680.31"/>
    <n v="4.7619047620000003"/>
    <n v="34.015500000000003"/>
    <n v="8"/>
  </r>
  <r>
    <x v="1860"/>
    <x v="0"/>
    <x v="0"/>
    <x v="0"/>
    <x v="0"/>
    <x v="1"/>
    <n v="97.79"/>
    <n v="7"/>
    <n v="34.226500000000001"/>
    <n v="718.75649999999996"/>
    <x v="59"/>
    <x v="480"/>
    <x v="0"/>
    <n v="684.53"/>
    <n v="4.7619047620000003"/>
    <n v="34.226500000000001"/>
    <n v="4.9000000000000004"/>
  </r>
  <r>
    <x v="1861"/>
    <x v="0"/>
    <x v="0"/>
    <x v="0"/>
    <x v="1"/>
    <x v="1"/>
    <n v="97.79"/>
    <n v="7"/>
    <n v="34.226500000000001"/>
    <n v="718.75649999999996"/>
    <x v="59"/>
    <x v="480"/>
    <x v="1"/>
    <n v="684.53"/>
    <n v="4.7619047620000003"/>
    <n v="34.226500000000001"/>
    <n v="4.9000000000000004"/>
  </r>
  <r>
    <x v="1862"/>
    <x v="0"/>
    <x v="0"/>
    <x v="0"/>
    <x v="0"/>
    <x v="2"/>
    <n v="97.79"/>
    <n v="7"/>
    <n v="34.226500000000001"/>
    <n v="718.75649999999996"/>
    <x v="59"/>
    <x v="480"/>
    <x v="0"/>
    <n v="684.53"/>
    <n v="4.7619047620000003"/>
    <n v="34.226500000000001"/>
    <n v="4.9000000000000004"/>
  </r>
  <r>
    <x v="1863"/>
    <x v="0"/>
    <x v="0"/>
    <x v="0"/>
    <x v="0"/>
    <x v="4"/>
    <n v="68.599999999999994"/>
    <n v="10"/>
    <n v="34.299999999999997"/>
    <n v="720.3"/>
    <x v="28"/>
    <x v="277"/>
    <x v="0"/>
    <n v="686"/>
    <n v="4.7619047620000003"/>
    <n v="34.299999999999997"/>
    <n v="9.1"/>
  </r>
  <r>
    <x v="1864"/>
    <x v="0"/>
    <x v="0"/>
    <x v="0"/>
    <x v="0"/>
    <x v="2"/>
    <n v="68.599999999999994"/>
    <n v="10"/>
    <n v="34.299999999999997"/>
    <n v="720.3"/>
    <x v="28"/>
    <x v="277"/>
    <x v="0"/>
    <n v="686"/>
    <n v="4.7619047620000003"/>
    <n v="34.299999999999997"/>
    <n v="9.1"/>
  </r>
  <r>
    <x v="1865"/>
    <x v="1"/>
    <x v="1"/>
    <x v="1"/>
    <x v="0"/>
    <x v="2"/>
    <n v="76.400000000000006"/>
    <n v="9"/>
    <n v="34.380000000000003"/>
    <n v="721.98"/>
    <x v="7"/>
    <x v="481"/>
    <x v="1"/>
    <n v="687.6"/>
    <n v="4.7619047620000003"/>
    <n v="34.380000000000003"/>
    <n v="7.5"/>
  </r>
  <r>
    <x v="1866"/>
    <x v="0"/>
    <x v="0"/>
    <x v="1"/>
    <x v="0"/>
    <x v="5"/>
    <n v="85.98"/>
    <n v="8"/>
    <n v="34.392000000000003"/>
    <n v="722.23199999999997"/>
    <x v="60"/>
    <x v="253"/>
    <x v="0"/>
    <n v="687.84"/>
    <n v="4.7619047620000003"/>
    <n v="34.392000000000003"/>
    <n v="8.1999999999999993"/>
  </r>
  <r>
    <x v="1867"/>
    <x v="0"/>
    <x v="0"/>
    <x v="1"/>
    <x v="0"/>
    <x v="5"/>
    <n v="85.98"/>
    <n v="8"/>
    <n v="34.392000000000003"/>
    <n v="722.23199999999997"/>
    <x v="60"/>
    <x v="253"/>
    <x v="0"/>
    <n v="687.84"/>
    <n v="4.7619047620000003"/>
    <n v="34.392000000000003"/>
    <n v="8.1999999999999993"/>
  </r>
  <r>
    <x v="1868"/>
    <x v="0"/>
    <x v="0"/>
    <x v="1"/>
    <x v="0"/>
    <x v="5"/>
    <n v="85.98"/>
    <n v="8"/>
    <n v="34.392000000000003"/>
    <n v="722.23199999999997"/>
    <x v="60"/>
    <x v="253"/>
    <x v="0"/>
    <n v="687.84"/>
    <n v="4.7619047620000003"/>
    <n v="34.392000000000003"/>
    <n v="8.1999999999999993"/>
  </r>
  <r>
    <x v="1869"/>
    <x v="0"/>
    <x v="0"/>
    <x v="1"/>
    <x v="0"/>
    <x v="5"/>
    <n v="85.98"/>
    <n v="8"/>
    <n v="34.392000000000003"/>
    <n v="722.23199999999997"/>
    <x v="60"/>
    <x v="253"/>
    <x v="0"/>
    <n v="687.84"/>
    <n v="4.7619047620000003"/>
    <n v="34.392000000000003"/>
    <n v="16.100000000000001"/>
  </r>
  <r>
    <x v="1870"/>
    <x v="1"/>
    <x v="1"/>
    <x v="0"/>
    <x v="0"/>
    <x v="0"/>
    <n v="98.4"/>
    <n v="7"/>
    <n v="34.44"/>
    <n v="723.24"/>
    <x v="31"/>
    <x v="14"/>
    <x v="2"/>
    <n v="688.8"/>
    <n v="4.7619047620000003"/>
    <n v="34.44"/>
    <n v="8.6999999999999993"/>
  </r>
  <r>
    <x v="1871"/>
    <x v="1"/>
    <x v="2"/>
    <x v="0"/>
    <x v="0"/>
    <x v="1"/>
    <n v="86.68"/>
    <n v="8"/>
    <n v="34.671999999999997"/>
    <n v="728.11199999999997"/>
    <x v="61"/>
    <x v="342"/>
    <x v="0"/>
    <n v="693.44"/>
    <n v="4.7619047620000003"/>
    <n v="34.671999999999997"/>
    <n v="7.2"/>
  </r>
  <r>
    <x v="1872"/>
    <x v="0"/>
    <x v="2"/>
    <x v="0"/>
    <x v="0"/>
    <x v="1"/>
    <n v="86.68"/>
    <n v="8"/>
    <n v="34.671999999999997"/>
    <n v="728.11199999999997"/>
    <x v="61"/>
    <x v="342"/>
    <x v="0"/>
    <n v="693.44"/>
    <n v="4.7619047620000003"/>
    <n v="34.671999999999997"/>
    <n v="7.2"/>
  </r>
  <r>
    <x v="1873"/>
    <x v="0"/>
    <x v="2"/>
    <x v="0"/>
    <x v="0"/>
    <x v="1"/>
    <n v="86.68"/>
    <n v="8"/>
    <n v="34.671999999999997"/>
    <n v="728.11199999999997"/>
    <x v="61"/>
    <x v="342"/>
    <x v="0"/>
    <n v="693.44"/>
    <n v="4.7619047620000003"/>
    <n v="34.671999999999997"/>
    <n v="7.2"/>
  </r>
  <r>
    <x v="1874"/>
    <x v="2"/>
    <x v="1"/>
    <x v="0"/>
    <x v="1"/>
    <x v="2"/>
    <n v="77.400000000000006"/>
    <n v="9"/>
    <n v="34.83"/>
    <n v="731.43"/>
    <x v="74"/>
    <x v="0"/>
    <x v="2"/>
    <n v="696.6"/>
    <n v="4.7619047620000003"/>
    <n v="34.83"/>
    <n v="4.5"/>
  </r>
  <r>
    <x v="1875"/>
    <x v="0"/>
    <x v="1"/>
    <x v="0"/>
    <x v="1"/>
    <x v="2"/>
    <n v="77.400000000000006"/>
    <n v="9"/>
    <n v="34.83"/>
    <n v="731.43"/>
    <x v="74"/>
    <x v="0"/>
    <x v="2"/>
    <n v="696.6"/>
    <n v="4.7619047620000003"/>
    <n v="34.83"/>
    <n v="4.5"/>
  </r>
  <r>
    <x v="1876"/>
    <x v="1"/>
    <x v="2"/>
    <x v="1"/>
    <x v="0"/>
    <x v="5"/>
    <n v="99.55"/>
    <n v="7"/>
    <n v="34.842500000000001"/>
    <n v="731.6925"/>
    <x v="45"/>
    <x v="215"/>
    <x v="0"/>
    <n v="696.85"/>
    <n v="4.7619047620000003"/>
    <n v="34.842500000000001"/>
    <n v="7.6"/>
  </r>
  <r>
    <x v="1877"/>
    <x v="0"/>
    <x v="2"/>
    <x v="1"/>
    <x v="0"/>
    <x v="5"/>
    <n v="99.55"/>
    <n v="7"/>
    <n v="34.842500000000001"/>
    <n v="731.6925"/>
    <x v="45"/>
    <x v="215"/>
    <x v="0"/>
    <n v="696.85"/>
    <n v="4.7619047620000003"/>
    <n v="34.842500000000001"/>
    <n v="7.6"/>
  </r>
  <r>
    <x v="1878"/>
    <x v="2"/>
    <x v="1"/>
    <x v="1"/>
    <x v="0"/>
    <x v="0"/>
    <n v="69.739999999999995"/>
    <n v="10"/>
    <n v="34.869999999999997"/>
    <n v="732.27"/>
    <x v="53"/>
    <x v="71"/>
    <x v="2"/>
    <n v="697.4"/>
    <n v="4.7619047620000003"/>
    <n v="34.869999999999997"/>
    <n v="8.9"/>
  </r>
  <r>
    <x v="1879"/>
    <x v="2"/>
    <x v="1"/>
    <x v="1"/>
    <x v="0"/>
    <x v="0"/>
    <n v="69.739999999999995"/>
    <n v="10"/>
    <n v="34.869999999999997"/>
    <n v="732.27"/>
    <x v="53"/>
    <x v="71"/>
    <x v="0"/>
    <n v="697.4"/>
    <n v="4.7619047620000003"/>
    <n v="34.869999999999997"/>
    <n v="8.9"/>
  </r>
  <r>
    <x v="1880"/>
    <x v="1"/>
    <x v="1"/>
    <x v="1"/>
    <x v="0"/>
    <x v="2"/>
    <n v="69.739999999999995"/>
    <n v="10"/>
    <n v="34.869999999999997"/>
    <n v="732.27"/>
    <x v="53"/>
    <x v="71"/>
    <x v="1"/>
    <n v="697.4"/>
    <n v="4.7619047620000003"/>
    <n v="34.869999999999997"/>
    <n v="8.9"/>
  </r>
  <r>
    <x v="1881"/>
    <x v="0"/>
    <x v="0"/>
    <x v="1"/>
    <x v="1"/>
    <x v="5"/>
    <n v="77.63"/>
    <n v="9"/>
    <n v="34.933500000000002"/>
    <n v="733.60350000000005"/>
    <x v="87"/>
    <x v="482"/>
    <x v="1"/>
    <n v="698.67"/>
    <n v="4.7619047620000003"/>
    <n v="34.933500000000002"/>
    <n v="7.2"/>
  </r>
  <r>
    <x v="1882"/>
    <x v="0"/>
    <x v="0"/>
    <x v="1"/>
    <x v="0"/>
    <x v="5"/>
    <n v="77.63"/>
    <n v="9"/>
    <n v="34.933500000000002"/>
    <n v="733.60350000000005"/>
    <x v="87"/>
    <x v="482"/>
    <x v="1"/>
    <n v="698.67"/>
    <n v="4.7619047620000003"/>
    <n v="34.933500000000002"/>
    <n v="7.2"/>
  </r>
  <r>
    <x v="1883"/>
    <x v="0"/>
    <x v="1"/>
    <x v="0"/>
    <x v="1"/>
    <x v="3"/>
    <n v="77.680000000000007"/>
    <n v="9"/>
    <n v="34.956000000000003"/>
    <n v="734.07600000000002"/>
    <x v="4"/>
    <x v="197"/>
    <x v="0"/>
    <n v="699.12"/>
    <n v="4.7619047620000003"/>
    <n v="34.956000000000003"/>
    <n v="9.8000000000000007"/>
  </r>
  <r>
    <x v="1884"/>
    <x v="0"/>
    <x v="0"/>
    <x v="0"/>
    <x v="1"/>
    <x v="3"/>
    <n v="77.680000000000007"/>
    <n v="9"/>
    <n v="34.956000000000003"/>
    <n v="734.07600000000002"/>
    <x v="4"/>
    <x v="197"/>
    <x v="0"/>
    <n v="699.12"/>
    <n v="4.7619047620000003"/>
    <n v="34.956000000000003"/>
    <n v="16.2"/>
  </r>
  <r>
    <x v="1885"/>
    <x v="0"/>
    <x v="1"/>
    <x v="1"/>
    <x v="0"/>
    <x v="4"/>
    <n v="99.96"/>
    <n v="7"/>
    <n v="34.985999999999997"/>
    <n v="734.70600000000002"/>
    <x v="27"/>
    <x v="284"/>
    <x v="0"/>
    <n v="699.72"/>
    <n v="4.7619047620000003"/>
    <n v="34.985999999999997"/>
    <n v="6.1"/>
  </r>
  <r>
    <x v="1886"/>
    <x v="1"/>
    <x v="1"/>
    <x v="1"/>
    <x v="1"/>
    <x v="1"/>
    <n v="77.930000000000007"/>
    <n v="9"/>
    <n v="35.0685"/>
    <n v="736.43849999999998"/>
    <x v="46"/>
    <x v="273"/>
    <x v="1"/>
    <n v="701.37"/>
    <n v="4.7619047620000003"/>
    <n v="35.0685"/>
    <n v="7.6"/>
  </r>
  <r>
    <x v="1887"/>
    <x v="2"/>
    <x v="1"/>
    <x v="0"/>
    <x v="0"/>
    <x v="0"/>
    <n v="78.069999999999993"/>
    <n v="9"/>
    <n v="35.131500000000003"/>
    <n v="737.76149999999996"/>
    <x v="12"/>
    <x v="14"/>
    <x v="0"/>
    <n v="702.63"/>
    <n v="4.7619047620000003"/>
    <n v="35.131500000000003"/>
    <n v="4.5"/>
  </r>
  <r>
    <x v="1888"/>
    <x v="0"/>
    <x v="0"/>
    <x v="1"/>
    <x v="0"/>
    <x v="1"/>
    <n v="78.55"/>
    <n v="9"/>
    <n v="35.347499999999997"/>
    <n v="742.29750000000001"/>
    <x v="47"/>
    <x v="37"/>
    <x v="0"/>
    <n v="706.95"/>
    <n v="4.7619047620000003"/>
    <n v="35.347499999999997"/>
    <n v="7.2"/>
  </r>
  <r>
    <x v="1889"/>
    <x v="0"/>
    <x v="1"/>
    <x v="0"/>
    <x v="1"/>
    <x v="0"/>
    <n v="88.43"/>
    <n v="8"/>
    <n v="35.372"/>
    <n v="742.81200000000001"/>
    <x v="10"/>
    <x v="108"/>
    <x v="0"/>
    <n v="707.44"/>
    <n v="4.7619047620000003"/>
    <n v="35.372"/>
    <n v="4.3"/>
  </r>
  <r>
    <x v="1890"/>
    <x v="2"/>
    <x v="1"/>
    <x v="0"/>
    <x v="0"/>
    <x v="2"/>
    <n v="88.43"/>
    <n v="8"/>
    <n v="35.372"/>
    <n v="742.81200000000001"/>
    <x v="10"/>
    <x v="108"/>
    <x v="2"/>
    <n v="707.44"/>
    <n v="4.7619047620000003"/>
    <n v="35.372"/>
    <n v="4.3"/>
  </r>
  <r>
    <x v="1891"/>
    <x v="0"/>
    <x v="1"/>
    <x v="0"/>
    <x v="0"/>
    <x v="0"/>
    <n v="88.43"/>
    <n v="8"/>
    <n v="35.372"/>
    <n v="742.81200000000001"/>
    <x v="10"/>
    <x v="108"/>
    <x v="0"/>
    <n v="707.44"/>
    <n v="4.7619047620000003"/>
    <n v="35.372"/>
    <n v="4.3"/>
  </r>
  <r>
    <x v="1892"/>
    <x v="0"/>
    <x v="0"/>
    <x v="0"/>
    <x v="0"/>
    <x v="5"/>
    <n v="88.55"/>
    <n v="8"/>
    <n v="35.42"/>
    <n v="743.82"/>
    <x v="7"/>
    <x v="127"/>
    <x v="1"/>
    <n v="708.4"/>
    <n v="4.7619047620000003"/>
    <n v="35.42"/>
    <n v="4.7"/>
  </r>
  <r>
    <x v="1893"/>
    <x v="0"/>
    <x v="0"/>
    <x v="0"/>
    <x v="1"/>
    <x v="5"/>
    <n v="88.55"/>
    <n v="8"/>
    <n v="35.42"/>
    <n v="743.82"/>
    <x v="7"/>
    <x v="127"/>
    <x v="0"/>
    <n v="708.4"/>
    <n v="4.7619047620000003"/>
    <n v="35.42"/>
    <n v="4.7"/>
  </r>
  <r>
    <x v="1894"/>
    <x v="0"/>
    <x v="1"/>
    <x v="0"/>
    <x v="0"/>
    <x v="1"/>
    <n v="70.989999999999995"/>
    <n v="10"/>
    <n v="35.494999999999997"/>
    <n v="745.39499999999998"/>
    <x v="34"/>
    <x v="181"/>
    <x v="0"/>
    <n v="709.9"/>
    <n v="4.7619047620000003"/>
    <n v="35.494999999999997"/>
    <n v="5.7"/>
  </r>
  <r>
    <x v="1895"/>
    <x v="1"/>
    <x v="1"/>
    <x v="1"/>
    <x v="1"/>
    <x v="3"/>
    <n v="88.79"/>
    <n v="8"/>
    <n v="35.515999999999998"/>
    <n v="745.83600000000001"/>
    <x v="58"/>
    <x v="483"/>
    <x v="0"/>
    <n v="710.32"/>
    <n v="4.7619047620000003"/>
    <n v="35.515999999999998"/>
    <n v="4.0999999999999996"/>
  </r>
  <r>
    <x v="1896"/>
    <x v="1"/>
    <x v="2"/>
    <x v="1"/>
    <x v="1"/>
    <x v="4"/>
    <n v="71.38"/>
    <n v="10"/>
    <n v="35.69"/>
    <n v="749.49"/>
    <x v="86"/>
    <x v="484"/>
    <x v="0"/>
    <n v="713.8"/>
    <n v="4.7619047620000003"/>
    <n v="35.69"/>
    <n v="5.7"/>
  </r>
  <r>
    <x v="1897"/>
    <x v="0"/>
    <x v="1"/>
    <x v="1"/>
    <x v="1"/>
    <x v="3"/>
    <n v="89.25"/>
    <n v="8"/>
    <n v="35.700000000000003"/>
    <n v="749.7"/>
    <x v="84"/>
    <x v="21"/>
    <x v="0"/>
    <n v="714"/>
    <n v="4.7619047620000003"/>
    <n v="35.700000000000003"/>
    <n v="4.7"/>
  </r>
  <r>
    <x v="1898"/>
    <x v="1"/>
    <x v="2"/>
    <x v="1"/>
    <x v="0"/>
    <x v="4"/>
    <n v="89.6"/>
    <n v="8"/>
    <n v="35.840000000000003"/>
    <n v="752.64"/>
    <x v="0"/>
    <x v="461"/>
    <x v="1"/>
    <n v="716.8"/>
    <n v="4.7619047620000003"/>
    <n v="35.840000000000003"/>
    <n v="6.6"/>
  </r>
  <r>
    <x v="1899"/>
    <x v="1"/>
    <x v="0"/>
    <x v="1"/>
    <x v="0"/>
    <x v="4"/>
    <n v="89.6"/>
    <n v="8"/>
    <n v="35.840000000000003"/>
    <n v="752.64"/>
    <x v="0"/>
    <x v="461"/>
    <x v="1"/>
    <n v="716.8"/>
    <n v="4.7619047620000003"/>
    <n v="35.840000000000003"/>
    <n v="16.3"/>
  </r>
  <r>
    <x v="1900"/>
    <x v="1"/>
    <x v="1"/>
    <x v="1"/>
    <x v="1"/>
    <x v="5"/>
    <n v="90.02"/>
    <n v="8"/>
    <n v="36.008000000000003"/>
    <n v="756.16800000000001"/>
    <x v="78"/>
    <x v="140"/>
    <x v="0"/>
    <n v="720.16"/>
    <n v="4.7619047620000003"/>
    <n v="36.008000000000003"/>
    <n v="4.5"/>
  </r>
  <r>
    <x v="1901"/>
    <x v="1"/>
    <x v="2"/>
    <x v="1"/>
    <x v="0"/>
    <x v="5"/>
    <n v="90.02"/>
    <n v="8"/>
    <n v="36.008000000000003"/>
    <n v="756.16800000000001"/>
    <x v="78"/>
    <x v="140"/>
    <x v="2"/>
    <n v="720.16"/>
    <n v="4.7619047620000003"/>
    <n v="36.008000000000003"/>
    <n v="4.5"/>
  </r>
  <r>
    <x v="1902"/>
    <x v="0"/>
    <x v="1"/>
    <x v="1"/>
    <x v="1"/>
    <x v="5"/>
    <n v="90.02"/>
    <n v="8"/>
    <n v="36.008000000000003"/>
    <n v="756.16800000000001"/>
    <x v="78"/>
    <x v="140"/>
    <x v="0"/>
    <n v="720.16"/>
    <n v="4.7619047620000003"/>
    <n v="36.008000000000003"/>
    <n v="4.5"/>
  </r>
  <r>
    <x v="1903"/>
    <x v="0"/>
    <x v="1"/>
    <x v="1"/>
    <x v="0"/>
    <x v="2"/>
    <n v="90.02"/>
    <n v="8"/>
    <n v="36.008000000000003"/>
    <n v="756.16800000000001"/>
    <x v="78"/>
    <x v="140"/>
    <x v="0"/>
    <n v="720.16"/>
    <n v="4.7619047620000003"/>
    <n v="36.008000000000003"/>
    <n v="4.5"/>
  </r>
  <r>
    <x v="1904"/>
    <x v="2"/>
    <x v="1"/>
    <x v="1"/>
    <x v="0"/>
    <x v="5"/>
    <n v="72.13"/>
    <n v="10"/>
    <n v="36.064999999999998"/>
    <n v="757.36500000000001"/>
    <x v="63"/>
    <x v="485"/>
    <x v="2"/>
    <n v="721.3"/>
    <n v="4.7619047620000003"/>
    <n v="36.064999999999998"/>
    <n v="4.2"/>
  </r>
  <r>
    <x v="1905"/>
    <x v="2"/>
    <x v="1"/>
    <x v="1"/>
    <x v="0"/>
    <x v="5"/>
    <n v="72.13"/>
    <n v="10"/>
    <n v="36.064999999999998"/>
    <n v="757.36500000000001"/>
    <x v="63"/>
    <x v="485"/>
    <x v="2"/>
    <n v="721.3"/>
    <n v="4.7619047620000003"/>
    <n v="36.064999999999998"/>
    <n v="4.2"/>
  </r>
  <r>
    <x v="1906"/>
    <x v="1"/>
    <x v="2"/>
    <x v="0"/>
    <x v="0"/>
    <x v="3"/>
    <n v="72.349999999999994"/>
    <n v="10"/>
    <n v="36.174999999999997"/>
    <n v="759.67499999999995"/>
    <x v="84"/>
    <x v="368"/>
    <x v="0"/>
    <n v="723.5"/>
    <n v="4.7619047620000003"/>
    <n v="36.174999999999997"/>
    <n v="5.4"/>
  </r>
  <r>
    <x v="1907"/>
    <x v="0"/>
    <x v="1"/>
    <x v="0"/>
    <x v="0"/>
    <x v="4"/>
    <n v="80.47"/>
    <n v="9"/>
    <n v="36.211500000000001"/>
    <n v="760.44150000000002"/>
    <x v="5"/>
    <x v="486"/>
    <x v="0"/>
    <n v="724.23"/>
    <n v="4.7619047620000003"/>
    <n v="36.211500000000001"/>
    <n v="9.1999999999999993"/>
  </r>
  <r>
    <x v="1908"/>
    <x v="2"/>
    <x v="1"/>
    <x v="0"/>
    <x v="0"/>
    <x v="0"/>
    <n v="90.53"/>
    <n v="8"/>
    <n v="36.212000000000003"/>
    <n v="760.452"/>
    <x v="54"/>
    <x v="487"/>
    <x v="0"/>
    <n v="724.24"/>
    <n v="4.7619047620000003"/>
    <n v="36.212000000000003"/>
    <n v="6.5"/>
  </r>
  <r>
    <x v="1909"/>
    <x v="2"/>
    <x v="1"/>
    <x v="0"/>
    <x v="0"/>
    <x v="2"/>
    <n v="90.53"/>
    <n v="8"/>
    <n v="36.212000000000003"/>
    <n v="760.452"/>
    <x v="54"/>
    <x v="487"/>
    <x v="2"/>
    <n v="724.24"/>
    <n v="4.7619047620000003"/>
    <n v="36.212000000000003"/>
    <n v="6.5"/>
  </r>
  <r>
    <x v="1910"/>
    <x v="0"/>
    <x v="1"/>
    <x v="0"/>
    <x v="0"/>
    <x v="2"/>
    <n v="90.53"/>
    <n v="8"/>
    <n v="36.212000000000003"/>
    <n v="760.452"/>
    <x v="54"/>
    <x v="487"/>
    <x v="0"/>
    <n v="724.24"/>
    <n v="4.7619047620000003"/>
    <n v="36.212000000000003"/>
    <n v="6.5"/>
  </r>
  <r>
    <x v="1911"/>
    <x v="0"/>
    <x v="0"/>
    <x v="0"/>
    <x v="0"/>
    <x v="3"/>
    <n v="80.790000000000006"/>
    <n v="9"/>
    <n v="36.355499999999999"/>
    <n v="763.46550000000002"/>
    <x v="71"/>
    <x v="281"/>
    <x v="2"/>
    <n v="727.11"/>
    <n v="4.7619047620000003"/>
    <n v="36.355499999999999"/>
    <n v="9.5"/>
  </r>
  <r>
    <x v="1912"/>
    <x v="0"/>
    <x v="2"/>
    <x v="0"/>
    <x v="0"/>
    <x v="3"/>
    <n v="72.78"/>
    <n v="10"/>
    <n v="36.39"/>
    <n v="764.19"/>
    <x v="52"/>
    <x v="103"/>
    <x v="0"/>
    <n v="727.8"/>
    <n v="4.7619047620000003"/>
    <n v="36.39"/>
    <n v="7.3"/>
  </r>
  <r>
    <x v="1913"/>
    <x v="0"/>
    <x v="1"/>
    <x v="0"/>
    <x v="1"/>
    <x v="2"/>
    <n v="73.05"/>
    <n v="10"/>
    <n v="36.524999999999999"/>
    <n v="767.02499999999998"/>
    <x v="18"/>
    <x v="351"/>
    <x v="2"/>
    <n v="730.5"/>
    <n v="4.7619047620000003"/>
    <n v="36.524999999999999"/>
    <n v="8.6999999999999993"/>
  </r>
  <r>
    <x v="1914"/>
    <x v="2"/>
    <x v="1"/>
    <x v="0"/>
    <x v="1"/>
    <x v="2"/>
    <n v="73.05"/>
    <n v="10"/>
    <n v="36.524999999999999"/>
    <n v="767.02499999999998"/>
    <x v="18"/>
    <x v="351"/>
    <x v="0"/>
    <n v="730.5"/>
    <n v="4.7619047620000003"/>
    <n v="36.524999999999999"/>
    <n v="8.6999999999999993"/>
  </r>
  <r>
    <x v="1915"/>
    <x v="1"/>
    <x v="1"/>
    <x v="0"/>
    <x v="1"/>
    <x v="2"/>
    <n v="73.05"/>
    <n v="10"/>
    <n v="36.524999999999999"/>
    <n v="767.02499999999998"/>
    <x v="18"/>
    <x v="351"/>
    <x v="0"/>
    <n v="730.5"/>
    <n v="4.7619047620000003"/>
    <n v="36.524999999999999"/>
    <n v="8.6999999999999993"/>
  </r>
  <r>
    <x v="1916"/>
    <x v="2"/>
    <x v="1"/>
    <x v="0"/>
    <x v="0"/>
    <x v="5"/>
    <n v="91.56"/>
    <n v="8"/>
    <n v="36.624000000000002"/>
    <n v="769.10400000000004"/>
    <x v="22"/>
    <x v="407"/>
    <x v="1"/>
    <n v="732.48"/>
    <n v="4.7619047620000003"/>
    <n v="36.624000000000002"/>
    <n v="6"/>
  </r>
  <r>
    <x v="1917"/>
    <x v="2"/>
    <x v="1"/>
    <x v="0"/>
    <x v="0"/>
    <x v="5"/>
    <n v="91.56"/>
    <n v="8"/>
    <n v="36.624000000000002"/>
    <n v="769.10400000000004"/>
    <x v="22"/>
    <x v="407"/>
    <x v="1"/>
    <n v="732.48"/>
    <n v="4.7619047620000003"/>
    <n v="36.624000000000002"/>
    <n v="6"/>
  </r>
  <r>
    <x v="1918"/>
    <x v="1"/>
    <x v="2"/>
    <x v="0"/>
    <x v="0"/>
    <x v="5"/>
    <n v="73.47"/>
    <n v="10"/>
    <n v="36.734999999999999"/>
    <n v="771.43499999999995"/>
    <x v="19"/>
    <x v="488"/>
    <x v="1"/>
    <n v="734.7"/>
    <n v="4.7619047620000003"/>
    <n v="36.734999999999999"/>
    <n v="9.5"/>
  </r>
  <r>
    <x v="1919"/>
    <x v="1"/>
    <x v="1"/>
    <x v="0"/>
    <x v="1"/>
    <x v="2"/>
    <n v="73.47"/>
    <n v="10"/>
    <n v="36.734999999999999"/>
    <n v="771.43499999999995"/>
    <x v="19"/>
    <x v="488"/>
    <x v="1"/>
    <n v="734.7"/>
    <n v="4.7619047620000003"/>
    <n v="36.734999999999999"/>
    <n v="9.5"/>
  </r>
  <r>
    <x v="1920"/>
    <x v="0"/>
    <x v="0"/>
    <x v="1"/>
    <x v="0"/>
    <x v="3"/>
    <n v="73.56"/>
    <n v="10"/>
    <n v="36.78"/>
    <n v="772.38"/>
    <x v="49"/>
    <x v="489"/>
    <x v="0"/>
    <n v="735.6"/>
    <n v="4.7619047620000003"/>
    <n v="36.78"/>
    <n v="8"/>
  </r>
  <r>
    <x v="1921"/>
    <x v="0"/>
    <x v="0"/>
    <x v="1"/>
    <x v="0"/>
    <x v="3"/>
    <n v="73.56"/>
    <n v="10"/>
    <n v="36.78"/>
    <n v="772.38"/>
    <x v="49"/>
    <x v="489"/>
    <x v="0"/>
    <n v="735.6"/>
    <n v="4.7619047620000003"/>
    <n v="36.78"/>
    <n v="8"/>
  </r>
  <r>
    <x v="1922"/>
    <x v="1"/>
    <x v="2"/>
    <x v="0"/>
    <x v="0"/>
    <x v="5"/>
    <n v="74.22"/>
    <n v="10"/>
    <n v="37.11"/>
    <n v="779.31"/>
    <x v="85"/>
    <x v="28"/>
    <x v="0"/>
    <n v="742.2"/>
    <n v="4.7619047620000003"/>
    <n v="37.11"/>
    <n v="4.3"/>
  </r>
  <r>
    <x v="1923"/>
    <x v="1"/>
    <x v="1"/>
    <x v="0"/>
    <x v="1"/>
    <x v="5"/>
    <n v="74.22"/>
    <n v="10"/>
    <n v="37.11"/>
    <n v="779.31"/>
    <x v="85"/>
    <x v="28"/>
    <x v="0"/>
    <n v="742.2"/>
    <n v="4.7619047620000003"/>
    <n v="37.11"/>
    <n v="4.3"/>
  </r>
  <r>
    <x v="1924"/>
    <x v="0"/>
    <x v="2"/>
    <x v="0"/>
    <x v="0"/>
    <x v="2"/>
    <n v="74.22"/>
    <n v="10"/>
    <n v="37.11"/>
    <n v="779.31"/>
    <x v="85"/>
    <x v="28"/>
    <x v="0"/>
    <n v="742.2"/>
    <n v="4.7619047620000003"/>
    <n v="37.11"/>
    <n v="4.3"/>
  </r>
  <r>
    <x v="1925"/>
    <x v="0"/>
    <x v="1"/>
    <x v="0"/>
    <x v="0"/>
    <x v="5"/>
    <n v="74.22"/>
    <n v="10"/>
    <n v="37.11"/>
    <n v="779.31"/>
    <x v="85"/>
    <x v="28"/>
    <x v="0"/>
    <n v="742.2"/>
    <n v="4.7619047620000003"/>
    <n v="37.11"/>
    <n v="4.3"/>
  </r>
  <r>
    <x v="1926"/>
    <x v="1"/>
    <x v="2"/>
    <x v="1"/>
    <x v="1"/>
    <x v="2"/>
    <n v="74.44"/>
    <n v="10"/>
    <n v="37.22"/>
    <n v="781.62"/>
    <x v="46"/>
    <x v="88"/>
    <x v="0"/>
    <n v="744.4"/>
    <n v="4.7619047620000003"/>
    <n v="37.22"/>
    <n v="5.0999999999999996"/>
  </r>
  <r>
    <x v="1927"/>
    <x v="1"/>
    <x v="2"/>
    <x v="1"/>
    <x v="0"/>
    <x v="2"/>
    <n v="74.44"/>
    <n v="10"/>
    <n v="37.22"/>
    <n v="781.62"/>
    <x v="46"/>
    <x v="88"/>
    <x v="1"/>
    <n v="744.4"/>
    <n v="4.7619047620000003"/>
    <n v="37.22"/>
    <n v="5.0999999999999996"/>
  </r>
  <r>
    <x v="1928"/>
    <x v="1"/>
    <x v="1"/>
    <x v="1"/>
    <x v="1"/>
    <x v="3"/>
    <n v="93.12"/>
    <n v="8"/>
    <n v="37.247999999999998"/>
    <n v="782.20799999999997"/>
    <x v="0"/>
    <x v="490"/>
    <x v="0"/>
    <n v="744.96"/>
    <n v="4.7619047620000003"/>
    <n v="37.247999999999998"/>
    <n v="6.8"/>
  </r>
  <r>
    <x v="1929"/>
    <x v="2"/>
    <x v="1"/>
    <x v="0"/>
    <x v="0"/>
    <x v="2"/>
    <n v="74.599999999999994"/>
    <n v="10"/>
    <n v="37.299999999999997"/>
    <n v="783.3"/>
    <x v="3"/>
    <x v="491"/>
    <x v="0"/>
    <n v="746"/>
    <n v="4.7619047620000003"/>
    <n v="37.299999999999997"/>
    <n v="9.5"/>
  </r>
  <r>
    <x v="1930"/>
    <x v="1"/>
    <x v="1"/>
    <x v="0"/>
    <x v="1"/>
    <x v="2"/>
    <n v="74.599999999999994"/>
    <n v="10"/>
    <n v="37.299999999999997"/>
    <n v="783.3"/>
    <x v="3"/>
    <x v="491"/>
    <x v="0"/>
    <n v="746"/>
    <n v="4.7619047620000003"/>
    <n v="37.299999999999997"/>
    <n v="9.5"/>
  </r>
  <r>
    <x v="1931"/>
    <x v="1"/>
    <x v="2"/>
    <x v="1"/>
    <x v="0"/>
    <x v="1"/>
    <n v="83.24"/>
    <n v="9"/>
    <n v="37.457999999999998"/>
    <n v="786.61800000000005"/>
    <x v="38"/>
    <x v="492"/>
    <x v="2"/>
    <n v="749.16"/>
    <n v="4.7619047620000003"/>
    <n v="37.457999999999998"/>
    <n v="7.4"/>
  </r>
  <r>
    <x v="1932"/>
    <x v="2"/>
    <x v="1"/>
    <x v="1"/>
    <x v="0"/>
    <x v="3"/>
    <n v="93.87"/>
    <n v="8"/>
    <n v="37.548000000000002"/>
    <n v="788.50800000000004"/>
    <x v="11"/>
    <x v="493"/>
    <x v="0"/>
    <n v="750.96"/>
    <n v="4.7619047620000003"/>
    <n v="37.548000000000002"/>
    <n v="8.3000000000000007"/>
  </r>
  <r>
    <x v="1933"/>
    <x v="0"/>
    <x v="1"/>
    <x v="1"/>
    <x v="0"/>
    <x v="2"/>
    <n v="93.87"/>
    <n v="8"/>
    <n v="37.548000000000002"/>
    <n v="788.50800000000004"/>
    <x v="11"/>
    <x v="493"/>
    <x v="0"/>
    <n v="750.96"/>
    <n v="4.7619047620000003"/>
    <n v="37.548000000000002"/>
    <n v="8.3000000000000007"/>
  </r>
  <r>
    <x v="1934"/>
    <x v="0"/>
    <x v="0"/>
    <x v="1"/>
    <x v="1"/>
    <x v="2"/>
    <n v="94.47"/>
    <n v="8"/>
    <n v="37.787999999999997"/>
    <n v="793.548"/>
    <x v="46"/>
    <x v="485"/>
    <x v="0"/>
    <n v="755.76"/>
    <n v="4.7619047620000003"/>
    <n v="37.787999999999997"/>
    <n v="9.1"/>
  </r>
  <r>
    <x v="1935"/>
    <x v="0"/>
    <x v="1"/>
    <x v="1"/>
    <x v="1"/>
    <x v="2"/>
    <n v="94.47"/>
    <n v="8"/>
    <n v="37.787999999999997"/>
    <n v="793.548"/>
    <x v="46"/>
    <x v="485"/>
    <x v="0"/>
    <n v="755.76"/>
    <n v="4.7619047620000003"/>
    <n v="37.787999999999997"/>
    <n v="9.1"/>
  </r>
  <r>
    <x v="1936"/>
    <x v="0"/>
    <x v="1"/>
    <x v="1"/>
    <x v="1"/>
    <x v="2"/>
    <n v="94.47"/>
    <n v="8"/>
    <n v="37.787999999999997"/>
    <n v="793.548"/>
    <x v="46"/>
    <x v="485"/>
    <x v="0"/>
    <n v="755.76"/>
    <n v="4.7619047620000003"/>
    <n v="37.787999999999997"/>
    <n v="16.399999999999999"/>
  </r>
  <r>
    <x v="1937"/>
    <x v="2"/>
    <x v="1"/>
    <x v="0"/>
    <x v="0"/>
    <x v="3"/>
    <n v="94.49"/>
    <n v="8"/>
    <n v="37.795999999999999"/>
    <n v="793.71600000000001"/>
    <x v="18"/>
    <x v="494"/>
    <x v="0"/>
    <n v="755.92"/>
    <n v="4.7619047620000003"/>
    <n v="37.795999999999999"/>
    <n v="7.5"/>
  </r>
  <r>
    <x v="1938"/>
    <x v="1"/>
    <x v="1"/>
    <x v="0"/>
    <x v="0"/>
    <x v="3"/>
    <n v="94.49"/>
    <n v="8"/>
    <n v="37.795999999999999"/>
    <n v="793.71600000000001"/>
    <x v="18"/>
    <x v="494"/>
    <x v="0"/>
    <n v="755.92"/>
    <n v="4.7619047620000003"/>
    <n v="37.795999999999999"/>
    <n v="7.5"/>
  </r>
  <r>
    <x v="1939"/>
    <x v="2"/>
    <x v="1"/>
    <x v="1"/>
    <x v="0"/>
    <x v="4"/>
    <n v="84.09"/>
    <n v="9"/>
    <n v="37.840499999999999"/>
    <n v="794.65049999999997"/>
    <x v="88"/>
    <x v="278"/>
    <x v="0"/>
    <n v="756.81"/>
    <n v="4.7619047620000003"/>
    <n v="37.840499999999999"/>
    <n v="8"/>
  </r>
  <r>
    <x v="1940"/>
    <x v="0"/>
    <x v="1"/>
    <x v="1"/>
    <x v="0"/>
    <x v="4"/>
    <n v="84.09"/>
    <n v="9"/>
    <n v="37.840499999999999"/>
    <n v="794.65049999999997"/>
    <x v="88"/>
    <x v="278"/>
    <x v="0"/>
    <n v="756.81"/>
    <n v="4.7619047620000003"/>
    <n v="37.840499999999999"/>
    <n v="8"/>
  </r>
  <r>
    <x v="1941"/>
    <x v="2"/>
    <x v="1"/>
    <x v="1"/>
    <x v="0"/>
    <x v="1"/>
    <n v="94.87"/>
    <n v="8"/>
    <n v="37.948"/>
    <n v="796.90800000000002"/>
    <x v="41"/>
    <x v="187"/>
    <x v="1"/>
    <n v="758.96"/>
    <n v="4.7619047620000003"/>
    <n v="37.948"/>
    <n v="8.6999999999999993"/>
  </r>
  <r>
    <x v="1942"/>
    <x v="2"/>
    <x v="1"/>
    <x v="1"/>
    <x v="1"/>
    <x v="3"/>
    <n v="95.46"/>
    <n v="8"/>
    <n v="38.183999999999997"/>
    <n v="801.86400000000003"/>
    <x v="53"/>
    <x v="112"/>
    <x v="1"/>
    <n v="763.68"/>
    <n v="4.7619047620000003"/>
    <n v="38.183999999999997"/>
    <n v="4.7"/>
  </r>
  <r>
    <x v="1943"/>
    <x v="2"/>
    <x v="1"/>
    <x v="1"/>
    <x v="0"/>
    <x v="0"/>
    <n v="76.599999999999994"/>
    <n v="10"/>
    <n v="38.299999999999997"/>
    <n v="804.3"/>
    <x v="61"/>
    <x v="22"/>
    <x v="0"/>
    <n v="766"/>
    <n v="4.7619047620000003"/>
    <n v="38.299999999999997"/>
    <n v="6"/>
  </r>
  <r>
    <x v="1944"/>
    <x v="2"/>
    <x v="1"/>
    <x v="1"/>
    <x v="1"/>
    <x v="0"/>
    <n v="76.599999999999994"/>
    <n v="10"/>
    <n v="38.299999999999997"/>
    <n v="804.3"/>
    <x v="61"/>
    <x v="22"/>
    <x v="1"/>
    <n v="766"/>
    <n v="4.7619047620000003"/>
    <n v="38.299999999999997"/>
    <n v="6"/>
  </r>
  <r>
    <x v="1945"/>
    <x v="0"/>
    <x v="1"/>
    <x v="1"/>
    <x v="0"/>
    <x v="0"/>
    <n v="76.599999999999994"/>
    <n v="10"/>
    <n v="38.299999999999997"/>
    <n v="804.3"/>
    <x v="61"/>
    <x v="22"/>
    <x v="0"/>
    <n v="766"/>
    <n v="4.7619047620000003"/>
    <n v="38.299999999999997"/>
    <n v="6"/>
  </r>
  <r>
    <x v="1946"/>
    <x v="2"/>
    <x v="1"/>
    <x v="1"/>
    <x v="1"/>
    <x v="0"/>
    <n v="76.599999999999994"/>
    <n v="10"/>
    <n v="38.299999999999997"/>
    <n v="804.3"/>
    <x v="61"/>
    <x v="22"/>
    <x v="1"/>
    <n v="766"/>
    <n v="4.7619047620000003"/>
    <n v="38.299999999999997"/>
    <n v="16.5"/>
  </r>
  <r>
    <x v="1947"/>
    <x v="2"/>
    <x v="1"/>
    <x v="1"/>
    <x v="1"/>
    <x v="0"/>
    <n v="76.599999999999994"/>
    <n v="10"/>
    <n v="38.299999999999997"/>
    <n v="804.3"/>
    <x v="61"/>
    <x v="22"/>
    <x v="1"/>
    <n v="766"/>
    <n v="4.7619047620000003"/>
    <n v="38.299999999999997"/>
    <n v="16.600000000000001"/>
  </r>
  <r>
    <x v="1948"/>
    <x v="1"/>
    <x v="2"/>
    <x v="0"/>
    <x v="0"/>
    <x v="0"/>
    <n v="76.92"/>
    <n v="10"/>
    <n v="38.46"/>
    <n v="807.66"/>
    <x v="16"/>
    <x v="418"/>
    <x v="1"/>
    <n v="769.2"/>
    <n v="4.7619047620000003"/>
    <n v="38.46"/>
    <n v="5.6"/>
  </r>
  <r>
    <x v="1949"/>
    <x v="1"/>
    <x v="1"/>
    <x v="0"/>
    <x v="0"/>
    <x v="2"/>
    <n v="76.92"/>
    <n v="10"/>
    <n v="38.46"/>
    <n v="807.66"/>
    <x v="16"/>
    <x v="418"/>
    <x v="1"/>
    <n v="769.2"/>
    <n v="4.7619047620000003"/>
    <n v="38.46"/>
    <n v="5.6"/>
  </r>
  <r>
    <x v="1950"/>
    <x v="2"/>
    <x v="1"/>
    <x v="0"/>
    <x v="0"/>
    <x v="2"/>
    <n v="77.2"/>
    <n v="10"/>
    <n v="38.6"/>
    <n v="810.6"/>
    <x v="88"/>
    <x v="9"/>
    <x v="2"/>
    <n v="772"/>
    <n v="4.7619047620000003"/>
    <n v="38.6"/>
    <n v="5.6"/>
  </r>
  <r>
    <x v="1951"/>
    <x v="2"/>
    <x v="1"/>
    <x v="0"/>
    <x v="1"/>
    <x v="2"/>
    <n v="77.2"/>
    <n v="10"/>
    <n v="38.6"/>
    <n v="810.6"/>
    <x v="88"/>
    <x v="9"/>
    <x v="2"/>
    <n v="772"/>
    <n v="4.7619047620000003"/>
    <n v="38.6"/>
    <n v="5.6"/>
  </r>
  <r>
    <x v="1952"/>
    <x v="2"/>
    <x v="0"/>
    <x v="0"/>
    <x v="0"/>
    <x v="2"/>
    <n v="77.2"/>
    <n v="10"/>
    <n v="38.6"/>
    <n v="810.6"/>
    <x v="88"/>
    <x v="9"/>
    <x v="2"/>
    <n v="772"/>
    <n v="4.7619047620000003"/>
    <n v="38.6"/>
    <n v="16.7"/>
  </r>
  <r>
    <x v="1953"/>
    <x v="0"/>
    <x v="0"/>
    <x v="1"/>
    <x v="0"/>
    <x v="2"/>
    <n v="77.56"/>
    <n v="10"/>
    <n v="38.78"/>
    <n v="814.38"/>
    <x v="45"/>
    <x v="308"/>
    <x v="0"/>
    <n v="775.6"/>
    <n v="4.7619047620000003"/>
    <n v="38.78"/>
    <n v="6.9"/>
  </r>
  <r>
    <x v="1954"/>
    <x v="0"/>
    <x v="0"/>
    <x v="1"/>
    <x v="0"/>
    <x v="2"/>
    <n v="77.56"/>
    <n v="10"/>
    <n v="38.78"/>
    <n v="814.38"/>
    <x v="45"/>
    <x v="308"/>
    <x v="1"/>
    <n v="775.6"/>
    <n v="4.7619047620000003"/>
    <n v="38.78"/>
    <n v="6.9"/>
  </r>
  <r>
    <x v="1955"/>
    <x v="0"/>
    <x v="0"/>
    <x v="1"/>
    <x v="0"/>
    <x v="2"/>
    <n v="77.56"/>
    <n v="10"/>
    <n v="38.78"/>
    <n v="814.38"/>
    <x v="45"/>
    <x v="308"/>
    <x v="0"/>
    <n v="775.6"/>
    <n v="4.7619047620000003"/>
    <n v="38.78"/>
    <n v="6.9"/>
  </r>
  <r>
    <x v="1956"/>
    <x v="0"/>
    <x v="0"/>
    <x v="1"/>
    <x v="0"/>
    <x v="2"/>
    <n v="77.56"/>
    <n v="10"/>
    <n v="38.78"/>
    <n v="814.38"/>
    <x v="45"/>
    <x v="308"/>
    <x v="1"/>
    <n v="775.6"/>
    <n v="4.7619047620000003"/>
    <n v="38.78"/>
    <n v="16.8"/>
  </r>
  <r>
    <x v="1957"/>
    <x v="1"/>
    <x v="1"/>
    <x v="1"/>
    <x v="1"/>
    <x v="1"/>
    <n v="97.29"/>
    <n v="8"/>
    <n v="38.915999999999997"/>
    <n v="817.23599999999999"/>
    <x v="8"/>
    <x v="370"/>
    <x v="2"/>
    <n v="778.32"/>
    <n v="4.7619047620000003"/>
    <n v="38.915999999999997"/>
    <n v="6.2"/>
  </r>
  <r>
    <x v="1958"/>
    <x v="1"/>
    <x v="0"/>
    <x v="1"/>
    <x v="1"/>
    <x v="1"/>
    <n v="97.29"/>
    <n v="8"/>
    <n v="38.915999999999997"/>
    <n v="817.23599999999999"/>
    <x v="8"/>
    <x v="370"/>
    <x v="2"/>
    <n v="778.32"/>
    <n v="4.7619047620000003"/>
    <n v="38.915999999999997"/>
    <n v="16.899999999999999"/>
  </r>
  <r>
    <x v="1959"/>
    <x v="0"/>
    <x v="1"/>
    <x v="1"/>
    <x v="1"/>
    <x v="5"/>
    <n v="78.13"/>
    <n v="10"/>
    <n v="39.064999999999998"/>
    <n v="820.36500000000001"/>
    <x v="64"/>
    <x v="495"/>
    <x v="0"/>
    <n v="781.3"/>
    <n v="4.7619047620000003"/>
    <n v="39.064999999999998"/>
    <n v="4.4000000000000004"/>
  </r>
  <r>
    <x v="1960"/>
    <x v="0"/>
    <x v="0"/>
    <x v="0"/>
    <x v="0"/>
    <x v="5"/>
    <n v="78.13"/>
    <n v="10"/>
    <n v="39.064999999999998"/>
    <n v="820.36500000000001"/>
    <x v="64"/>
    <x v="495"/>
    <x v="0"/>
    <n v="781.3"/>
    <n v="4.7619047620000003"/>
    <n v="39.064999999999998"/>
    <n v="4.4000000000000004"/>
  </r>
  <r>
    <x v="1961"/>
    <x v="0"/>
    <x v="0"/>
    <x v="0"/>
    <x v="0"/>
    <x v="5"/>
    <n v="78.13"/>
    <n v="10"/>
    <n v="39.064999999999998"/>
    <n v="820.36500000000001"/>
    <x v="64"/>
    <x v="495"/>
    <x v="0"/>
    <n v="781.3"/>
    <n v="4.7619047620000003"/>
    <n v="39.064999999999998"/>
    <n v="17"/>
  </r>
  <r>
    <x v="1962"/>
    <x v="0"/>
    <x v="0"/>
    <x v="0"/>
    <x v="1"/>
    <x v="2"/>
    <n v="78.31"/>
    <n v="10"/>
    <n v="39.155000000000001"/>
    <n v="822.255"/>
    <x v="53"/>
    <x v="251"/>
    <x v="1"/>
    <n v="783.1"/>
    <n v="4.7619047620000003"/>
    <n v="39.155000000000001"/>
    <n v="6.6"/>
  </r>
  <r>
    <x v="1963"/>
    <x v="0"/>
    <x v="0"/>
    <x v="0"/>
    <x v="0"/>
    <x v="2"/>
    <n v="78.31"/>
    <n v="10"/>
    <n v="39.155000000000001"/>
    <n v="822.255"/>
    <x v="53"/>
    <x v="251"/>
    <x v="1"/>
    <n v="783.1"/>
    <n v="4.7619047620000003"/>
    <n v="39.155000000000001"/>
    <n v="6.6"/>
  </r>
  <r>
    <x v="1964"/>
    <x v="1"/>
    <x v="2"/>
    <x v="1"/>
    <x v="0"/>
    <x v="0"/>
    <n v="78.77"/>
    <n v="10"/>
    <n v="39.384999999999998"/>
    <n v="827.08500000000004"/>
    <x v="61"/>
    <x v="496"/>
    <x v="0"/>
    <n v="787.7"/>
    <n v="4.7619047620000003"/>
    <n v="39.384999999999998"/>
    <n v="6.4"/>
  </r>
  <r>
    <x v="1965"/>
    <x v="0"/>
    <x v="0"/>
    <x v="0"/>
    <x v="1"/>
    <x v="2"/>
    <n v="98.7"/>
    <n v="8"/>
    <n v="39.479999999999997"/>
    <n v="829.08"/>
    <x v="26"/>
    <x v="497"/>
    <x v="0"/>
    <n v="789.6"/>
    <n v="4.7619047620000003"/>
    <n v="39.479999999999997"/>
    <n v="7.6"/>
  </r>
  <r>
    <x v="1966"/>
    <x v="0"/>
    <x v="0"/>
    <x v="0"/>
    <x v="0"/>
    <x v="2"/>
    <n v="98.7"/>
    <n v="8"/>
    <n v="39.479999999999997"/>
    <n v="829.08"/>
    <x v="26"/>
    <x v="497"/>
    <x v="0"/>
    <n v="789.6"/>
    <n v="4.7619047620000003"/>
    <n v="39.479999999999997"/>
    <n v="7.6"/>
  </r>
  <r>
    <x v="1967"/>
    <x v="0"/>
    <x v="0"/>
    <x v="1"/>
    <x v="0"/>
    <x v="1"/>
    <n v="98.7"/>
    <n v="8"/>
    <n v="39.479999999999997"/>
    <n v="829.08"/>
    <x v="63"/>
    <x v="31"/>
    <x v="1"/>
    <n v="789.6"/>
    <n v="4.7619047620000003"/>
    <n v="39.479999999999997"/>
    <n v="8.5"/>
  </r>
  <r>
    <x v="1968"/>
    <x v="0"/>
    <x v="0"/>
    <x v="0"/>
    <x v="0"/>
    <x v="1"/>
    <n v="98.7"/>
    <n v="8"/>
    <n v="39.479999999999997"/>
    <n v="829.08"/>
    <x v="63"/>
    <x v="31"/>
    <x v="1"/>
    <n v="789.6"/>
    <n v="4.7619047620000003"/>
    <n v="39.479999999999997"/>
    <n v="8.5"/>
  </r>
  <r>
    <x v="1969"/>
    <x v="0"/>
    <x v="0"/>
    <x v="1"/>
    <x v="1"/>
    <x v="2"/>
    <n v="87.8"/>
    <n v="9"/>
    <n v="39.51"/>
    <n v="829.71"/>
    <x v="29"/>
    <x v="448"/>
    <x v="0"/>
    <n v="790.2"/>
    <n v="4.7619047620000003"/>
    <n v="39.51"/>
    <n v="9.1999999999999993"/>
  </r>
  <r>
    <x v="1970"/>
    <x v="0"/>
    <x v="0"/>
    <x v="1"/>
    <x v="0"/>
    <x v="2"/>
    <n v="87.8"/>
    <n v="9"/>
    <n v="39.51"/>
    <n v="829.71"/>
    <x v="29"/>
    <x v="448"/>
    <x v="0"/>
    <n v="790.2"/>
    <n v="4.7619047620000003"/>
    <n v="39.51"/>
    <n v="9.1999999999999993"/>
  </r>
  <r>
    <x v="1971"/>
    <x v="1"/>
    <x v="0"/>
    <x v="1"/>
    <x v="0"/>
    <x v="2"/>
    <n v="87.8"/>
    <n v="9"/>
    <n v="39.51"/>
    <n v="829.71"/>
    <x v="29"/>
    <x v="448"/>
    <x v="1"/>
    <n v="790.2"/>
    <n v="4.7619047620000003"/>
    <n v="39.51"/>
    <n v="9.1999999999999993"/>
  </r>
  <r>
    <x v="1972"/>
    <x v="2"/>
    <x v="1"/>
    <x v="0"/>
    <x v="0"/>
    <x v="5"/>
    <n v="87.87"/>
    <n v="9"/>
    <n v="39.541499999999999"/>
    <n v="830.37149999999997"/>
    <x v="63"/>
    <x v="498"/>
    <x v="1"/>
    <n v="790.83"/>
    <n v="4.7619047620000003"/>
    <n v="39.541499999999999"/>
    <n v="5.6"/>
  </r>
  <r>
    <x v="1973"/>
    <x v="2"/>
    <x v="1"/>
    <x v="0"/>
    <x v="0"/>
    <x v="5"/>
    <n v="87.87"/>
    <n v="9"/>
    <n v="39.541499999999999"/>
    <n v="830.37149999999997"/>
    <x v="63"/>
    <x v="498"/>
    <x v="1"/>
    <n v="790.83"/>
    <n v="4.7619047620000003"/>
    <n v="39.541499999999999"/>
    <n v="5.6"/>
  </r>
  <r>
    <x v="1974"/>
    <x v="2"/>
    <x v="1"/>
    <x v="1"/>
    <x v="0"/>
    <x v="4"/>
    <n v="99.16"/>
    <n v="8"/>
    <n v="39.664000000000001"/>
    <n v="832.94399999999996"/>
    <x v="12"/>
    <x v="122"/>
    <x v="0"/>
    <n v="793.28"/>
    <n v="4.7619047620000003"/>
    <n v="39.664000000000001"/>
    <n v="4.2"/>
  </r>
  <r>
    <x v="1975"/>
    <x v="0"/>
    <x v="1"/>
    <x v="1"/>
    <x v="0"/>
    <x v="5"/>
    <n v="79.39"/>
    <n v="10"/>
    <n v="39.695"/>
    <n v="833.59500000000003"/>
    <x v="0"/>
    <x v="318"/>
    <x v="0"/>
    <n v="793.9"/>
    <n v="4.7619047620000003"/>
    <n v="39.695"/>
    <n v="6.2"/>
  </r>
  <r>
    <x v="1976"/>
    <x v="2"/>
    <x v="1"/>
    <x v="1"/>
    <x v="0"/>
    <x v="5"/>
    <n v="79.39"/>
    <n v="10"/>
    <n v="39.695"/>
    <n v="833.59500000000003"/>
    <x v="0"/>
    <x v="318"/>
    <x v="0"/>
    <n v="793.9"/>
    <n v="4.7619047620000003"/>
    <n v="39.695"/>
    <n v="6.2"/>
  </r>
  <r>
    <x v="1977"/>
    <x v="2"/>
    <x v="1"/>
    <x v="1"/>
    <x v="1"/>
    <x v="5"/>
    <n v="88.25"/>
    <n v="9"/>
    <n v="39.712499999999999"/>
    <n v="833.96249999999998"/>
    <x v="74"/>
    <x v="495"/>
    <x v="0"/>
    <n v="794.25"/>
    <n v="4.7619047620000003"/>
    <n v="39.712499999999999"/>
    <n v="7.6"/>
  </r>
  <r>
    <x v="1978"/>
    <x v="2"/>
    <x v="1"/>
    <x v="1"/>
    <x v="0"/>
    <x v="2"/>
    <n v="88.25"/>
    <n v="9"/>
    <n v="39.712499999999999"/>
    <n v="833.96249999999998"/>
    <x v="74"/>
    <x v="495"/>
    <x v="2"/>
    <n v="794.25"/>
    <n v="4.7619047620000003"/>
    <n v="39.712499999999999"/>
    <n v="7.6"/>
  </r>
  <r>
    <x v="1979"/>
    <x v="0"/>
    <x v="1"/>
    <x v="1"/>
    <x v="0"/>
    <x v="5"/>
    <n v="88.25"/>
    <n v="9"/>
    <n v="39.712499999999999"/>
    <n v="833.96249999999998"/>
    <x v="74"/>
    <x v="495"/>
    <x v="0"/>
    <n v="794.25"/>
    <n v="4.7619047620000003"/>
    <n v="39.712499999999999"/>
    <n v="7.6"/>
  </r>
  <r>
    <x v="1980"/>
    <x v="0"/>
    <x v="1"/>
    <x v="0"/>
    <x v="1"/>
    <x v="3"/>
    <n v="88.39"/>
    <n v="9"/>
    <n v="39.775500000000001"/>
    <n v="835.28549999999996"/>
    <x v="23"/>
    <x v="38"/>
    <x v="0"/>
    <n v="795.51"/>
    <n v="4.7619047620000003"/>
    <n v="39.775500000000001"/>
    <n v="6.3"/>
  </r>
  <r>
    <x v="1981"/>
    <x v="0"/>
    <x v="0"/>
    <x v="0"/>
    <x v="1"/>
    <x v="3"/>
    <n v="88.39"/>
    <n v="9"/>
    <n v="39.775500000000001"/>
    <n v="835.28549999999996"/>
    <x v="23"/>
    <x v="38"/>
    <x v="0"/>
    <n v="795.51"/>
    <n v="4.7619047620000003"/>
    <n v="39.775500000000001"/>
    <n v="17.100000000000001"/>
  </r>
  <r>
    <x v="1982"/>
    <x v="1"/>
    <x v="2"/>
    <x v="1"/>
    <x v="0"/>
    <x v="5"/>
    <n v="99.56"/>
    <n v="8"/>
    <n v="39.823999999999998"/>
    <n v="836.30399999999997"/>
    <x v="83"/>
    <x v="195"/>
    <x v="2"/>
    <n v="796.48"/>
    <n v="4.7619047620000003"/>
    <n v="39.823999999999998"/>
    <n v="5.2"/>
  </r>
  <r>
    <x v="1983"/>
    <x v="1"/>
    <x v="2"/>
    <x v="1"/>
    <x v="0"/>
    <x v="5"/>
    <n v="99.56"/>
    <n v="8"/>
    <n v="39.823999999999998"/>
    <n v="836.30399999999997"/>
    <x v="83"/>
    <x v="195"/>
    <x v="2"/>
    <n v="796.48"/>
    <n v="4.7619047620000003"/>
    <n v="39.823999999999998"/>
    <n v="5.2"/>
  </r>
  <r>
    <x v="1984"/>
    <x v="1"/>
    <x v="0"/>
    <x v="1"/>
    <x v="0"/>
    <x v="5"/>
    <n v="99.56"/>
    <n v="8"/>
    <n v="39.823999999999998"/>
    <n v="836.30399999999997"/>
    <x v="83"/>
    <x v="195"/>
    <x v="2"/>
    <n v="796.48"/>
    <n v="4.7619047620000003"/>
    <n v="39.823999999999998"/>
    <n v="17.2"/>
  </r>
  <r>
    <x v="1985"/>
    <x v="0"/>
    <x v="2"/>
    <x v="0"/>
    <x v="1"/>
    <x v="3"/>
    <n v="89.21"/>
    <n v="9"/>
    <n v="40.144500000000001"/>
    <n v="843.03449999999998"/>
    <x v="67"/>
    <x v="170"/>
    <x v="2"/>
    <n v="802.89"/>
    <n v="4.7619047620000003"/>
    <n v="40.144500000000001"/>
    <n v="6.5"/>
  </r>
  <r>
    <x v="1986"/>
    <x v="0"/>
    <x v="2"/>
    <x v="1"/>
    <x v="1"/>
    <x v="2"/>
    <n v="81.209999999999994"/>
    <n v="10"/>
    <n v="40.604999999999997"/>
    <n v="852.70500000000004"/>
    <x v="77"/>
    <x v="141"/>
    <x v="2"/>
    <n v="812.1"/>
    <n v="4.7619047620000003"/>
    <n v="40.604999999999997"/>
    <n v="6.3"/>
  </r>
  <r>
    <x v="1987"/>
    <x v="1"/>
    <x v="2"/>
    <x v="1"/>
    <x v="1"/>
    <x v="2"/>
    <n v="81.209999999999994"/>
    <n v="10"/>
    <n v="40.604999999999997"/>
    <n v="852.70500000000004"/>
    <x v="77"/>
    <x v="141"/>
    <x v="2"/>
    <n v="812.1"/>
    <n v="4.7619047620000003"/>
    <n v="40.604999999999997"/>
    <n v="6.3"/>
  </r>
  <r>
    <x v="1988"/>
    <x v="2"/>
    <x v="1"/>
    <x v="1"/>
    <x v="0"/>
    <x v="0"/>
    <n v="90.28"/>
    <n v="9"/>
    <n v="40.625999999999998"/>
    <n v="853.14599999999996"/>
    <x v="13"/>
    <x v="282"/>
    <x v="1"/>
    <n v="812.52"/>
    <n v="4.7619047620000003"/>
    <n v="40.625999999999998"/>
    <n v="7.2"/>
  </r>
  <r>
    <x v="1989"/>
    <x v="0"/>
    <x v="0"/>
    <x v="0"/>
    <x v="1"/>
    <x v="0"/>
    <n v="90.63"/>
    <n v="9"/>
    <n v="40.783499999999997"/>
    <n v="856.45349999999996"/>
    <x v="40"/>
    <x v="364"/>
    <x v="0"/>
    <n v="815.67"/>
    <n v="4.7619047620000003"/>
    <n v="40.783499999999997"/>
    <n v="5.0999999999999996"/>
  </r>
  <r>
    <x v="1990"/>
    <x v="0"/>
    <x v="0"/>
    <x v="0"/>
    <x v="0"/>
    <x v="0"/>
    <n v="90.63"/>
    <n v="9"/>
    <n v="40.783499999999997"/>
    <n v="856.45349999999996"/>
    <x v="40"/>
    <x v="364"/>
    <x v="0"/>
    <n v="815.67"/>
    <n v="4.7619047620000003"/>
    <n v="40.783499999999997"/>
    <n v="5.0999999999999996"/>
  </r>
  <r>
    <x v="1991"/>
    <x v="0"/>
    <x v="0"/>
    <x v="0"/>
    <x v="1"/>
    <x v="0"/>
    <n v="90.63"/>
    <n v="9"/>
    <n v="40.783499999999997"/>
    <n v="856.45349999999996"/>
    <x v="40"/>
    <x v="364"/>
    <x v="0"/>
    <n v="815.67"/>
    <n v="4.7619047620000003"/>
    <n v="40.783499999999997"/>
    <n v="17.3"/>
  </r>
  <r>
    <x v="1992"/>
    <x v="0"/>
    <x v="0"/>
    <x v="0"/>
    <x v="0"/>
    <x v="0"/>
    <n v="90.63"/>
    <n v="9"/>
    <n v="40.783499999999997"/>
    <n v="856.45349999999996"/>
    <x v="40"/>
    <x v="364"/>
    <x v="0"/>
    <n v="815.67"/>
    <n v="4.7619047620000003"/>
    <n v="40.783499999999997"/>
    <n v="17.399999999999999"/>
  </r>
  <r>
    <x v="1993"/>
    <x v="0"/>
    <x v="1"/>
    <x v="0"/>
    <x v="0"/>
    <x v="4"/>
    <n v="81.95"/>
    <n v="10"/>
    <n v="40.975000000000001"/>
    <n v="860.47500000000002"/>
    <x v="20"/>
    <x v="499"/>
    <x v="2"/>
    <n v="819.5"/>
    <n v="4.7619047620000003"/>
    <n v="40.975000000000001"/>
    <n v="6"/>
  </r>
  <r>
    <x v="1994"/>
    <x v="0"/>
    <x v="1"/>
    <x v="0"/>
    <x v="0"/>
    <x v="4"/>
    <n v="81.95"/>
    <n v="10"/>
    <n v="40.975000000000001"/>
    <n v="860.47500000000002"/>
    <x v="20"/>
    <x v="499"/>
    <x v="2"/>
    <n v="819.5"/>
    <n v="4.7619047620000003"/>
    <n v="40.975000000000001"/>
    <n v="17.5"/>
  </r>
  <r>
    <x v="1995"/>
    <x v="0"/>
    <x v="0"/>
    <x v="0"/>
    <x v="0"/>
    <x v="5"/>
    <n v="81.97"/>
    <n v="10"/>
    <n v="40.984999999999999"/>
    <n v="860.68499999999995"/>
    <x v="18"/>
    <x v="340"/>
    <x v="0"/>
    <n v="819.7"/>
    <n v="4.7619047620000003"/>
    <n v="40.984999999999999"/>
    <n v="9.1999999999999993"/>
  </r>
  <r>
    <x v="1996"/>
    <x v="0"/>
    <x v="1"/>
    <x v="0"/>
    <x v="0"/>
    <x v="2"/>
    <n v="81.97"/>
    <n v="10"/>
    <n v="40.984999999999999"/>
    <n v="860.68499999999995"/>
    <x v="18"/>
    <x v="340"/>
    <x v="0"/>
    <n v="819.7"/>
    <n v="4.7619047620000003"/>
    <n v="40.984999999999999"/>
    <n v="9.1999999999999993"/>
  </r>
  <r>
    <x v="1997"/>
    <x v="0"/>
    <x v="0"/>
    <x v="0"/>
    <x v="0"/>
    <x v="2"/>
    <n v="81.97"/>
    <n v="10"/>
    <n v="40.984999999999999"/>
    <n v="860.68499999999995"/>
    <x v="18"/>
    <x v="340"/>
    <x v="0"/>
    <n v="819.7"/>
    <n v="4.7619047620000003"/>
    <n v="40.984999999999999"/>
    <n v="9.1999999999999993"/>
  </r>
  <r>
    <x v="1998"/>
    <x v="0"/>
    <x v="1"/>
    <x v="0"/>
    <x v="0"/>
    <x v="5"/>
    <n v="82.34"/>
    <n v="10"/>
    <n v="41.17"/>
    <n v="864.57"/>
    <x v="86"/>
    <x v="500"/>
    <x v="0"/>
    <n v="823.4"/>
    <n v="4.7619047620000003"/>
    <n v="41.17"/>
    <n v="4.3"/>
  </r>
  <r>
    <x v="1999"/>
    <x v="0"/>
    <x v="0"/>
    <x v="0"/>
    <x v="0"/>
    <x v="5"/>
    <n v="82.34"/>
    <n v="10"/>
    <n v="41.17"/>
    <n v="864.57"/>
    <x v="86"/>
    <x v="500"/>
    <x v="1"/>
    <n v="823.4"/>
    <n v="4.7619047620000003"/>
    <n v="41.17"/>
    <n v="4.3"/>
  </r>
  <r>
    <x v="2000"/>
    <x v="0"/>
    <x v="0"/>
    <x v="0"/>
    <x v="0"/>
    <x v="5"/>
    <n v="82.34"/>
    <n v="10"/>
    <n v="41.17"/>
    <n v="864.57"/>
    <x v="86"/>
    <x v="500"/>
    <x v="1"/>
    <n v="823.4"/>
    <n v="4.7619047620000003"/>
    <n v="41.17"/>
    <n v="17.600000000000001"/>
  </r>
  <r>
    <x v="2001"/>
    <x v="0"/>
    <x v="1"/>
    <x v="0"/>
    <x v="0"/>
    <x v="4"/>
    <n v="82.58"/>
    <n v="10"/>
    <n v="41.29"/>
    <n v="867.09"/>
    <x v="45"/>
    <x v="98"/>
    <x v="0"/>
    <n v="825.8"/>
    <n v="4.7619047620000003"/>
    <n v="41.29"/>
    <n v="5"/>
  </r>
  <r>
    <x v="2002"/>
    <x v="0"/>
    <x v="0"/>
    <x v="0"/>
    <x v="0"/>
    <x v="4"/>
    <n v="82.58"/>
    <n v="10"/>
    <n v="41.29"/>
    <n v="867.09"/>
    <x v="45"/>
    <x v="98"/>
    <x v="0"/>
    <n v="825.8"/>
    <n v="4.7619047620000003"/>
    <n v="41.29"/>
    <n v="17.7"/>
  </r>
  <r>
    <x v="2003"/>
    <x v="0"/>
    <x v="0"/>
    <x v="0"/>
    <x v="0"/>
    <x v="1"/>
    <n v="82.63"/>
    <n v="10"/>
    <n v="41.314999999999998"/>
    <n v="867.61500000000001"/>
    <x v="7"/>
    <x v="16"/>
    <x v="1"/>
    <n v="826.3"/>
    <n v="4.7619047620000003"/>
    <n v="41.314999999999998"/>
    <n v="7.9"/>
  </r>
  <r>
    <x v="2004"/>
    <x v="2"/>
    <x v="1"/>
    <x v="1"/>
    <x v="0"/>
    <x v="1"/>
    <n v="83.25"/>
    <n v="10"/>
    <n v="41.625"/>
    <n v="874.125"/>
    <x v="22"/>
    <x v="350"/>
    <x v="2"/>
    <n v="832.5"/>
    <n v="4.7619047620000003"/>
    <n v="41.625"/>
    <n v="4.4000000000000004"/>
  </r>
  <r>
    <x v="2005"/>
    <x v="0"/>
    <x v="1"/>
    <x v="1"/>
    <x v="1"/>
    <x v="2"/>
    <n v="83.25"/>
    <n v="10"/>
    <n v="41.625"/>
    <n v="874.125"/>
    <x v="22"/>
    <x v="350"/>
    <x v="0"/>
    <n v="832.5"/>
    <n v="4.7619047620000003"/>
    <n v="41.625"/>
    <n v="4.4000000000000004"/>
  </r>
  <r>
    <x v="2006"/>
    <x v="0"/>
    <x v="0"/>
    <x v="1"/>
    <x v="0"/>
    <x v="2"/>
    <n v="93.26"/>
    <n v="9"/>
    <n v="41.966999999999999"/>
    <n v="881.30700000000002"/>
    <x v="30"/>
    <x v="118"/>
    <x v="0"/>
    <n v="839.34"/>
    <n v="4.7619047620000003"/>
    <n v="41.966999999999999"/>
    <n v="8.8000000000000007"/>
  </r>
  <r>
    <x v="2007"/>
    <x v="0"/>
    <x v="1"/>
    <x v="1"/>
    <x v="1"/>
    <x v="2"/>
    <n v="93.26"/>
    <n v="9"/>
    <n v="41.966999999999999"/>
    <n v="881.30700000000002"/>
    <x v="30"/>
    <x v="118"/>
    <x v="0"/>
    <n v="839.34"/>
    <n v="4.7619047620000003"/>
    <n v="41.966999999999999"/>
    <n v="8.8000000000000007"/>
  </r>
  <r>
    <x v="2008"/>
    <x v="0"/>
    <x v="0"/>
    <x v="1"/>
    <x v="0"/>
    <x v="2"/>
    <n v="93.26"/>
    <n v="9"/>
    <n v="41.966999999999999"/>
    <n v="881.30700000000002"/>
    <x v="30"/>
    <x v="118"/>
    <x v="0"/>
    <n v="839.34"/>
    <n v="4.7619047620000003"/>
    <n v="41.966999999999999"/>
    <n v="17.8"/>
  </r>
  <r>
    <x v="2009"/>
    <x v="1"/>
    <x v="1"/>
    <x v="1"/>
    <x v="0"/>
    <x v="3"/>
    <n v="93.96"/>
    <n v="9"/>
    <n v="42.281999999999996"/>
    <n v="887.92200000000003"/>
    <x v="34"/>
    <x v="40"/>
    <x v="0"/>
    <n v="845.64"/>
    <n v="4.7619047620000003"/>
    <n v="42.281999999999996"/>
    <n v="9.8000000000000007"/>
  </r>
  <r>
    <x v="2010"/>
    <x v="0"/>
    <x v="1"/>
    <x v="1"/>
    <x v="0"/>
    <x v="4"/>
    <n v="84.61"/>
    <n v="10"/>
    <n v="42.305"/>
    <n v="888.40499999999997"/>
    <x v="14"/>
    <x v="17"/>
    <x v="0"/>
    <n v="846.1"/>
    <n v="4.7619047620000003"/>
    <n v="42.305"/>
    <n v="8.8000000000000007"/>
  </r>
  <r>
    <x v="2011"/>
    <x v="0"/>
    <x v="1"/>
    <x v="1"/>
    <x v="0"/>
    <x v="2"/>
    <n v="84.61"/>
    <n v="10"/>
    <n v="42.305"/>
    <n v="888.40499999999997"/>
    <x v="14"/>
    <x v="17"/>
    <x v="0"/>
    <n v="846.1"/>
    <n v="4.7619047620000003"/>
    <n v="42.305"/>
    <n v="8.8000000000000007"/>
  </r>
  <r>
    <x v="2012"/>
    <x v="0"/>
    <x v="1"/>
    <x v="1"/>
    <x v="0"/>
    <x v="2"/>
    <n v="84.61"/>
    <n v="10"/>
    <n v="42.305"/>
    <n v="888.40499999999997"/>
    <x v="14"/>
    <x v="17"/>
    <x v="0"/>
    <n v="846.1"/>
    <n v="4.7619047620000003"/>
    <n v="42.305"/>
    <n v="8.8000000000000007"/>
  </r>
  <r>
    <x v="2013"/>
    <x v="2"/>
    <x v="1"/>
    <x v="0"/>
    <x v="1"/>
    <x v="2"/>
    <n v="84.63"/>
    <n v="10"/>
    <n v="42.314999999999998"/>
    <n v="888.61500000000001"/>
    <x v="85"/>
    <x v="212"/>
    <x v="0"/>
    <n v="846.3"/>
    <n v="4.7619047620000003"/>
    <n v="42.314999999999998"/>
    <n v="9"/>
  </r>
  <r>
    <x v="2014"/>
    <x v="2"/>
    <x v="1"/>
    <x v="0"/>
    <x v="0"/>
    <x v="2"/>
    <n v="84.63"/>
    <n v="10"/>
    <n v="42.314999999999998"/>
    <n v="888.61500000000001"/>
    <x v="85"/>
    <x v="212"/>
    <x v="2"/>
    <n v="846.3"/>
    <n v="4.7619047620000003"/>
    <n v="42.314999999999998"/>
    <n v="9"/>
  </r>
  <r>
    <x v="2015"/>
    <x v="0"/>
    <x v="0"/>
    <x v="0"/>
    <x v="1"/>
    <x v="2"/>
    <n v="87.1"/>
    <n v="10"/>
    <n v="43.55"/>
    <n v="914.55"/>
    <x v="41"/>
    <x v="501"/>
    <x v="2"/>
    <n v="871"/>
    <n v="4.7619047620000003"/>
    <n v="43.55"/>
    <n v="9.9"/>
  </r>
  <r>
    <x v="2016"/>
    <x v="0"/>
    <x v="0"/>
    <x v="0"/>
    <x v="1"/>
    <x v="2"/>
    <n v="87.1"/>
    <n v="10"/>
    <n v="43.55"/>
    <n v="914.55"/>
    <x v="41"/>
    <x v="501"/>
    <x v="2"/>
    <n v="871"/>
    <n v="4.7619047620000003"/>
    <n v="43.55"/>
    <n v="9.9"/>
  </r>
  <r>
    <x v="2017"/>
    <x v="0"/>
    <x v="0"/>
    <x v="0"/>
    <x v="1"/>
    <x v="2"/>
    <n v="87.1"/>
    <n v="10"/>
    <n v="43.55"/>
    <n v="914.55"/>
    <x v="41"/>
    <x v="501"/>
    <x v="2"/>
    <n v="871"/>
    <n v="4.7619047620000003"/>
    <n v="43.55"/>
    <n v="17.899999999999999"/>
  </r>
  <r>
    <x v="2018"/>
    <x v="2"/>
    <x v="1"/>
    <x v="0"/>
    <x v="0"/>
    <x v="4"/>
    <n v="97.22"/>
    <n v="9"/>
    <n v="43.749000000000002"/>
    <n v="918.72900000000004"/>
    <x v="80"/>
    <x v="73"/>
    <x v="1"/>
    <n v="874.98"/>
    <n v="4.7619047620000003"/>
    <n v="43.749000000000002"/>
    <n v="6"/>
  </r>
  <r>
    <x v="2019"/>
    <x v="1"/>
    <x v="1"/>
    <x v="0"/>
    <x v="1"/>
    <x v="0"/>
    <n v="97.48"/>
    <n v="9"/>
    <n v="43.866"/>
    <n v="921.18600000000004"/>
    <x v="45"/>
    <x v="267"/>
    <x v="0"/>
    <n v="877.32"/>
    <n v="4.7619047620000003"/>
    <n v="43.866"/>
    <n v="7.4"/>
  </r>
  <r>
    <x v="2020"/>
    <x v="1"/>
    <x v="2"/>
    <x v="0"/>
    <x v="0"/>
    <x v="0"/>
    <n v="97.48"/>
    <n v="9"/>
    <n v="43.866"/>
    <n v="921.18600000000004"/>
    <x v="45"/>
    <x v="267"/>
    <x v="1"/>
    <n v="877.32"/>
    <n v="4.7619047620000003"/>
    <n v="43.866"/>
    <n v="7.4"/>
  </r>
  <r>
    <x v="2021"/>
    <x v="2"/>
    <x v="1"/>
    <x v="1"/>
    <x v="0"/>
    <x v="4"/>
    <n v="87.87"/>
    <n v="10"/>
    <n v="43.935000000000002"/>
    <n v="922.63499999999999"/>
    <x v="86"/>
    <x v="91"/>
    <x v="1"/>
    <n v="878.7"/>
    <n v="4.7619047620000003"/>
    <n v="43.935000000000002"/>
    <n v="5.0999999999999996"/>
  </r>
  <r>
    <x v="2022"/>
    <x v="1"/>
    <x v="2"/>
    <x v="1"/>
    <x v="0"/>
    <x v="0"/>
    <n v="98.09"/>
    <n v="9"/>
    <n v="44.140500000000003"/>
    <n v="926.95050000000003"/>
    <x v="58"/>
    <x v="502"/>
    <x v="0"/>
    <n v="882.81"/>
    <n v="4.7619047620000003"/>
    <n v="44.140500000000003"/>
    <n v="9.3000000000000007"/>
  </r>
  <r>
    <x v="2023"/>
    <x v="0"/>
    <x v="2"/>
    <x v="1"/>
    <x v="0"/>
    <x v="0"/>
    <n v="98.09"/>
    <n v="9"/>
    <n v="44.140500000000003"/>
    <n v="926.95050000000003"/>
    <x v="58"/>
    <x v="502"/>
    <x v="0"/>
    <n v="882.81"/>
    <n v="4.7619047620000003"/>
    <n v="44.140500000000003"/>
    <n v="9.3000000000000007"/>
  </r>
  <r>
    <x v="2024"/>
    <x v="1"/>
    <x v="2"/>
    <x v="0"/>
    <x v="0"/>
    <x v="5"/>
    <n v="88.67"/>
    <n v="10"/>
    <n v="44.335000000000001"/>
    <n v="931.03499999999997"/>
    <x v="22"/>
    <x v="503"/>
    <x v="1"/>
    <n v="886.7"/>
    <n v="4.7619047620000003"/>
    <n v="44.335000000000001"/>
    <n v="7.3"/>
  </r>
  <r>
    <x v="2025"/>
    <x v="1"/>
    <x v="2"/>
    <x v="0"/>
    <x v="0"/>
    <x v="5"/>
    <n v="88.67"/>
    <n v="10"/>
    <n v="44.335000000000001"/>
    <n v="931.03499999999997"/>
    <x v="22"/>
    <x v="503"/>
    <x v="1"/>
    <n v="886.7"/>
    <n v="4.7619047620000003"/>
    <n v="44.335000000000001"/>
    <n v="7.3"/>
  </r>
  <r>
    <x v="2026"/>
    <x v="1"/>
    <x v="2"/>
    <x v="0"/>
    <x v="1"/>
    <x v="2"/>
    <n v="98.66"/>
    <n v="9"/>
    <n v="44.396999999999998"/>
    <n v="932.33699999999999"/>
    <x v="87"/>
    <x v="469"/>
    <x v="0"/>
    <n v="887.94"/>
    <n v="4.7619047620000003"/>
    <n v="44.396999999999998"/>
    <n v="8.4"/>
  </r>
  <r>
    <x v="2027"/>
    <x v="1"/>
    <x v="1"/>
    <x v="0"/>
    <x v="0"/>
    <x v="2"/>
    <n v="98.66"/>
    <n v="9"/>
    <n v="44.396999999999998"/>
    <n v="932.33699999999999"/>
    <x v="87"/>
    <x v="469"/>
    <x v="0"/>
    <n v="887.94"/>
    <n v="4.7619047620000003"/>
    <n v="44.396999999999998"/>
    <n v="8.4"/>
  </r>
  <r>
    <x v="2028"/>
    <x v="0"/>
    <x v="2"/>
    <x v="0"/>
    <x v="0"/>
    <x v="2"/>
    <n v="98.66"/>
    <n v="9"/>
    <n v="44.396999999999998"/>
    <n v="932.33699999999999"/>
    <x v="87"/>
    <x v="469"/>
    <x v="0"/>
    <n v="887.94"/>
    <n v="4.7619047620000003"/>
    <n v="44.396999999999998"/>
    <n v="8.4"/>
  </r>
  <r>
    <x v="2029"/>
    <x v="0"/>
    <x v="0"/>
    <x v="0"/>
    <x v="1"/>
    <x v="2"/>
    <n v="98.97"/>
    <n v="9"/>
    <n v="44.536499999999997"/>
    <n v="935.26649999999995"/>
    <x v="8"/>
    <x v="442"/>
    <x v="0"/>
    <n v="890.73"/>
    <n v="4.7619047620000003"/>
    <n v="44.536499999999997"/>
    <n v="6.7"/>
  </r>
  <r>
    <x v="2030"/>
    <x v="0"/>
    <x v="0"/>
    <x v="0"/>
    <x v="1"/>
    <x v="2"/>
    <n v="98.97"/>
    <n v="9"/>
    <n v="44.536499999999997"/>
    <n v="935.26649999999995"/>
    <x v="8"/>
    <x v="442"/>
    <x v="0"/>
    <n v="890.73"/>
    <n v="4.7619047620000003"/>
    <n v="44.536499999999997"/>
    <n v="6.7"/>
  </r>
  <r>
    <x v="2031"/>
    <x v="1"/>
    <x v="0"/>
    <x v="0"/>
    <x v="1"/>
    <x v="2"/>
    <n v="98.97"/>
    <n v="9"/>
    <n v="44.536499999999997"/>
    <n v="935.26649999999995"/>
    <x v="8"/>
    <x v="442"/>
    <x v="1"/>
    <n v="890.73"/>
    <n v="4.7619047620000003"/>
    <n v="44.536499999999997"/>
    <n v="6.7"/>
  </r>
  <r>
    <x v="2032"/>
    <x v="0"/>
    <x v="0"/>
    <x v="1"/>
    <x v="0"/>
    <x v="2"/>
    <n v="89.2"/>
    <n v="10"/>
    <n v="44.6"/>
    <n v="936.6"/>
    <x v="88"/>
    <x v="170"/>
    <x v="0"/>
    <n v="892"/>
    <n v="4.7619047620000003"/>
    <n v="44.6"/>
    <n v="4.4000000000000004"/>
  </r>
  <r>
    <x v="2033"/>
    <x v="0"/>
    <x v="1"/>
    <x v="1"/>
    <x v="0"/>
    <x v="2"/>
    <n v="89.2"/>
    <n v="10"/>
    <n v="44.6"/>
    <n v="936.6"/>
    <x v="88"/>
    <x v="170"/>
    <x v="2"/>
    <n v="892"/>
    <n v="4.7619047620000003"/>
    <n v="44.6"/>
    <n v="4.4000000000000004"/>
  </r>
  <r>
    <x v="2034"/>
    <x v="0"/>
    <x v="0"/>
    <x v="1"/>
    <x v="0"/>
    <x v="2"/>
    <n v="89.2"/>
    <n v="10"/>
    <n v="44.6"/>
    <n v="936.6"/>
    <x v="88"/>
    <x v="170"/>
    <x v="0"/>
    <n v="892"/>
    <n v="4.7619047620000003"/>
    <n v="44.6"/>
    <n v="4.4000000000000004"/>
  </r>
  <r>
    <x v="2035"/>
    <x v="0"/>
    <x v="0"/>
    <x v="1"/>
    <x v="0"/>
    <x v="0"/>
    <n v="99.24"/>
    <n v="9"/>
    <n v="44.658000000000001"/>
    <n v="937.81799999999998"/>
    <x v="7"/>
    <x v="116"/>
    <x v="1"/>
    <n v="893.16"/>
    <n v="4.7619047620000003"/>
    <n v="44.658000000000001"/>
    <n v="9"/>
  </r>
  <r>
    <x v="2036"/>
    <x v="0"/>
    <x v="0"/>
    <x v="1"/>
    <x v="0"/>
    <x v="0"/>
    <n v="99.24"/>
    <n v="9"/>
    <n v="44.658000000000001"/>
    <n v="937.81799999999998"/>
    <x v="7"/>
    <x v="116"/>
    <x v="1"/>
    <n v="893.16"/>
    <n v="4.7619047620000003"/>
    <n v="44.658000000000001"/>
    <n v="9"/>
  </r>
  <r>
    <x v="2037"/>
    <x v="0"/>
    <x v="0"/>
    <x v="1"/>
    <x v="0"/>
    <x v="2"/>
    <n v="89.48"/>
    <n v="10"/>
    <n v="44.74"/>
    <n v="939.54"/>
    <x v="5"/>
    <x v="305"/>
    <x v="0"/>
    <n v="894.8"/>
    <n v="4.7619047620000003"/>
    <n v="44.74"/>
    <n v="9.6"/>
  </r>
  <r>
    <x v="2038"/>
    <x v="0"/>
    <x v="0"/>
    <x v="1"/>
    <x v="0"/>
    <x v="2"/>
    <n v="89.48"/>
    <n v="10"/>
    <n v="44.74"/>
    <n v="939.54"/>
    <x v="5"/>
    <x v="305"/>
    <x v="2"/>
    <n v="894.8"/>
    <n v="4.7619047620000003"/>
    <n v="44.74"/>
    <n v="9.6"/>
  </r>
  <r>
    <x v="2039"/>
    <x v="0"/>
    <x v="0"/>
    <x v="1"/>
    <x v="0"/>
    <x v="2"/>
    <n v="89.48"/>
    <n v="10"/>
    <n v="44.74"/>
    <n v="939.54"/>
    <x v="5"/>
    <x v="305"/>
    <x v="0"/>
    <n v="894.8"/>
    <n v="4.7619047620000003"/>
    <n v="44.74"/>
    <n v="9.6"/>
  </r>
  <r>
    <x v="2040"/>
    <x v="2"/>
    <x v="1"/>
    <x v="1"/>
    <x v="0"/>
    <x v="5"/>
    <n v="99.73"/>
    <n v="9"/>
    <n v="44.878500000000003"/>
    <n v="942.44849999999997"/>
    <x v="23"/>
    <x v="159"/>
    <x v="2"/>
    <n v="897.57"/>
    <n v="4.7619047620000003"/>
    <n v="44.878500000000003"/>
    <n v="6.5"/>
  </r>
  <r>
    <x v="2041"/>
    <x v="2"/>
    <x v="1"/>
    <x v="1"/>
    <x v="0"/>
    <x v="5"/>
    <n v="99.73"/>
    <n v="9"/>
    <n v="44.878500000000003"/>
    <n v="942.44849999999997"/>
    <x v="23"/>
    <x v="159"/>
    <x v="2"/>
    <n v="897.57"/>
    <n v="4.7619047620000003"/>
    <n v="44.878500000000003"/>
    <n v="6.5"/>
  </r>
  <r>
    <x v="2042"/>
    <x v="0"/>
    <x v="0"/>
    <x v="0"/>
    <x v="0"/>
    <x v="0"/>
    <n v="89.8"/>
    <n v="10"/>
    <n v="44.9"/>
    <n v="942.9"/>
    <x v="27"/>
    <x v="404"/>
    <x v="2"/>
    <n v="898"/>
    <n v="4.7619047620000003"/>
    <n v="44.9"/>
    <n v="5.4"/>
  </r>
  <r>
    <x v="2043"/>
    <x v="0"/>
    <x v="0"/>
    <x v="0"/>
    <x v="0"/>
    <x v="1"/>
    <n v="99.82"/>
    <n v="9"/>
    <n v="44.918999999999997"/>
    <n v="943.29899999999998"/>
    <x v="82"/>
    <x v="228"/>
    <x v="0"/>
    <n v="898.38"/>
    <n v="4.7619047620000003"/>
    <n v="44.918999999999997"/>
    <n v="6.6"/>
  </r>
  <r>
    <x v="2044"/>
    <x v="2"/>
    <x v="1"/>
    <x v="0"/>
    <x v="0"/>
    <x v="0"/>
    <n v="99.96"/>
    <n v="9"/>
    <n v="44.981999999999999"/>
    <n v="944.62199999999996"/>
    <x v="8"/>
    <x v="459"/>
    <x v="2"/>
    <n v="899.64"/>
    <n v="4.7619047620000003"/>
    <n v="44.981999999999999"/>
    <n v="4.2"/>
  </r>
  <r>
    <x v="2045"/>
    <x v="0"/>
    <x v="0"/>
    <x v="0"/>
    <x v="0"/>
    <x v="4"/>
    <n v="90.5"/>
    <n v="10"/>
    <n v="45.25"/>
    <n v="950.25"/>
    <x v="6"/>
    <x v="119"/>
    <x v="0"/>
    <n v="905"/>
    <n v="4.7619047620000003"/>
    <n v="45.25"/>
    <n v="8.1"/>
  </r>
  <r>
    <x v="2046"/>
    <x v="1"/>
    <x v="0"/>
    <x v="0"/>
    <x v="0"/>
    <x v="2"/>
    <n v="90.5"/>
    <n v="10"/>
    <n v="45.25"/>
    <n v="950.25"/>
    <x v="6"/>
    <x v="119"/>
    <x v="1"/>
    <n v="905"/>
    <n v="4.7619047620000003"/>
    <n v="45.25"/>
    <n v="8.1"/>
  </r>
  <r>
    <x v="2047"/>
    <x v="0"/>
    <x v="2"/>
    <x v="0"/>
    <x v="1"/>
    <x v="3"/>
    <n v="90.65"/>
    <n v="10"/>
    <n v="45.325000000000003"/>
    <n v="951.82500000000005"/>
    <x v="66"/>
    <x v="296"/>
    <x v="0"/>
    <n v="906.5"/>
    <n v="4.7619047620000003"/>
    <n v="45.325000000000003"/>
    <n v="7.3"/>
  </r>
  <r>
    <x v="2048"/>
    <x v="0"/>
    <x v="2"/>
    <x v="0"/>
    <x v="1"/>
    <x v="3"/>
    <n v="90.65"/>
    <n v="10"/>
    <n v="45.325000000000003"/>
    <n v="951.82500000000005"/>
    <x v="66"/>
    <x v="296"/>
    <x v="0"/>
    <n v="906.5"/>
    <n v="4.7619047620000003"/>
    <n v="45.325000000000003"/>
    <n v="7.3"/>
  </r>
  <r>
    <x v="2049"/>
    <x v="0"/>
    <x v="1"/>
    <x v="1"/>
    <x v="1"/>
    <x v="0"/>
    <n v="95.44"/>
    <n v="10"/>
    <n v="47.72"/>
    <n v="1002.12"/>
    <x v="62"/>
    <x v="203"/>
    <x v="0"/>
    <n v="954.4"/>
    <n v="4.7619047620000003"/>
    <n v="47.72"/>
    <n v="5.2"/>
  </r>
  <r>
    <x v="2050"/>
    <x v="0"/>
    <x v="0"/>
    <x v="1"/>
    <x v="0"/>
    <x v="3"/>
    <n v="95.58"/>
    <n v="10"/>
    <n v="47.79"/>
    <n v="1003.59"/>
    <x v="30"/>
    <x v="176"/>
    <x v="0"/>
    <n v="955.8"/>
    <n v="4.7619047620000003"/>
    <n v="47.79"/>
    <n v="4.8"/>
  </r>
  <r>
    <x v="2051"/>
    <x v="0"/>
    <x v="0"/>
    <x v="0"/>
    <x v="1"/>
    <x v="1"/>
    <n v="97.21"/>
    <n v="10"/>
    <n v="48.604999999999997"/>
    <n v="1020.705"/>
    <x v="13"/>
    <x v="404"/>
    <x v="2"/>
    <n v="972.1"/>
    <n v="4.7619047620000003"/>
    <n v="48.604999999999997"/>
    <n v="8.6999999999999993"/>
  </r>
  <r>
    <x v="2052"/>
    <x v="0"/>
    <x v="0"/>
    <x v="0"/>
    <x v="0"/>
    <x v="1"/>
    <n v="97.21"/>
    <n v="10"/>
    <n v="48.604999999999997"/>
    <n v="1020.705"/>
    <x v="13"/>
    <x v="404"/>
    <x v="2"/>
    <n v="972.1"/>
    <n v="4.7619047620000003"/>
    <n v="48.604999999999997"/>
    <n v="8.6999999999999993"/>
  </r>
  <r>
    <x v="2053"/>
    <x v="2"/>
    <x v="1"/>
    <x v="1"/>
    <x v="1"/>
    <x v="3"/>
    <n v="97.37"/>
    <n v="10"/>
    <n v="48.685000000000002"/>
    <n v="1022.385"/>
    <x v="67"/>
    <x v="119"/>
    <x v="2"/>
    <n v="973.7"/>
    <n v="4.7619047620000003"/>
    <n v="48.685000000000002"/>
    <n v="4.9000000000000004"/>
  </r>
  <r>
    <x v="2054"/>
    <x v="2"/>
    <x v="1"/>
    <x v="1"/>
    <x v="1"/>
    <x v="3"/>
    <n v="97.38"/>
    <n v="10"/>
    <n v="48.69"/>
    <n v="1022.49"/>
    <x v="23"/>
    <x v="149"/>
    <x v="0"/>
    <n v="973.8"/>
    <n v="4.7619047620000003"/>
    <n v="48.69"/>
    <n v="4.4000000000000004"/>
  </r>
  <r>
    <x v="2055"/>
    <x v="1"/>
    <x v="1"/>
    <x v="1"/>
    <x v="1"/>
    <x v="3"/>
    <n v="97.38"/>
    <n v="10"/>
    <n v="48.69"/>
    <n v="1022.49"/>
    <x v="23"/>
    <x v="149"/>
    <x v="0"/>
    <n v="973.8"/>
    <n v="4.7619047620000003"/>
    <n v="48.69"/>
    <n v="4.4000000000000004"/>
  </r>
  <r>
    <x v="2056"/>
    <x v="0"/>
    <x v="0"/>
    <x v="1"/>
    <x v="0"/>
    <x v="3"/>
    <n v="97.5"/>
    <n v="10"/>
    <n v="48.75"/>
    <n v="1023.75"/>
    <x v="22"/>
    <x v="504"/>
    <x v="1"/>
    <n v="975"/>
    <n v="4.7619047620000003"/>
    <n v="48.75"/>
    <n v="8"/>
  </r>
  <r>
    <x v="2057"/>
    <x v="0"/>
    <x v="0"/>
    <x v="0"/>
    <x v="1"/>
    <x v="2"/>
    <n v="98.52"/>
    <n v="10"/>
    <n v="49.26"/>
    <n v="1034.46"/>
    <x v="15"/>
    <x v="196"/>
    <x v="0"/>
    <n v="985.2"/>
    <n v="4.7619047620000003"/>
    <n v="49.26"/>
    <n v="4.5"/>
  </r>
  <r>
    <x v="2058"/>
    <x v="0"/>
    <x v="0"/>
    <x v="0"/>
    <x v="1"/>
    <x v="2"/>
    <n v="98.52"/>
    <n v="10"/>
    <n v="49.26"/>
    <n v="1034.46"/>
    <x v="15"/>
    <x v="196"/>
    <x v="1"/>
    <n v="985.2"/>
    <n v="4.7619047620000003"/>
    <n v="49.26"/>
    <n v="4.5"/>
  </r>
  <r>
    <x v="2059"/>
    <x v="1"/>
    <x v="0"/>
    <x v="0"/>
    <x v="1"/>
    <x v="2"/>
    <n v="98.52"/>
    <n v="10"/>
    <n v="49.26"/>
    <n v="1034.46"/>
    <x v="15"/>
    <x v="196"/>
    <x v="1"/>
    <n v="985.2"/>
    <n v="4.7619047620000003"/>
    <n v="49.26"/>
    <n v="4.5"/>
  </r>
  <r>
    <x v="2060"/>
    <x v="1"/>
    <x v="2"/>
    <x v="1"/>
    <x v="0"/>
    <x v="1"/>
    <n v="98.98"/>
    <n v="10"/>
    <n v="49.49"/>
    <n v="1039.29"/>
    <x v="13"/>
    <x v="505"/>
    <x v="2"/>
    <n v="989.8"/>
    <n v="4.7619047620000003"/>
    <n v="49.49"/>
    <n v="8.6999999999999993"/>
  </r>
  <r>
    <x v="2061"/>
    <x v="1"/>
    <x v="2"/>
    <x v="1"/>
    <x v="0"/>
    <x v="1"/>
    <n v="98.98"/>
    <n v="10"/>
    <n v="49.49"/>
    <n v="1039.29"/>
    <x v="13"/>
    <x v="505"/>
    <x v="2"/>
    <n v="989.8"/>
    <n v="4.7619047620000003"/>
    <n v="49.49"/>
    <n v="18"/>
  </r>
  <r>
    <x v="2062"/>
    <x v="0"/>
    <x v="0"/>
    <x v="0"/>
    <x v="0"/>
    <x v="1"/>
    <n v="99.3"/>
    <n v="10"/>
    <n v="49.65"/>
    <n v="1042.6500000000001"/>
    <x v="74"/>
    <x v="95"/>
    <x v="2"/>
    <n v="993"/>
    <n v="4.7619047620000003"/>
    <n v="49.65"/>
    <n v="6.6"/>
  </r>
  <r>
    <x v="2063"/>
    <x v="0"/>
    <x v="1"/>
    <x v="1"/>
    <x v="1"/>
    <x v="2"/>
    <n v="99.3"/>
    <n v="10"/>
    <n v="49.65"/>
    <n v="1042.6500000000001"/>
    <x v="74"/>
    <x v="95"/>
    <x v="2"/>
    <n v="993"/>
    <n v="4.7619047620000003"/>
    <n v="49.65"/>
    <n v="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R00001"/>
    <x v="0"/>
    <x v="0"/>
    <x v="0"/>
    <x v="0"/>
    <n v="2675"/>
    <n v="24"/>
    <n v="1655"/>
    <n v="3675"/>
    <n v="124"/>
    <n v="2155"/>
    <n v="29425"/>
    <n v="375"/>
    <n v="83000000"/>
  </r>
  <r>
    <s v="R00002"/>
    <x v="1"/>
    <x v="1"/>
    <x v="1"/>
    <x v="1"/>
    <n v="4036"/>
    <n v="167"/>
    <n v="1567"/>
    <n v="7711"/>
    <n v="291"/>
    <n v="3722"/>
    <n v="56504"/>
    <n v="14300"/>
    <n v="213000000"/>
  </r>
  <r>
    <s v="R00003"/>
    <x v="2"/>
    <x v="2"/>
    <x v="2"/>
    <x v="2"/>
    <n v="3493"/>
    <n v="31"/>
    <n v="1810"/>
    <n v="11204"/>
    <n v="322"/>
    <n v="5532"/>
    <n v="48902"/>
    <n v="3990"/>
    <n v="1380000000"/>
  </r>
  <r>
    <s v="R00004"/>
    <x v="1"/>
    <x v="3"/>
    <x v="3"/>
    <x v="3"/>
    <n v="3972"/>
    <n v="99"/>
    <n v="2328"/>
    <n v="15176"/>
    <n v="421"/>
    <n v="7860"/>
    <n v="63552"/>
    <n v="14861"/>
    <n v="213000000"/>
  </r>
  <r>
    <s v="R00005"/>
    <x v="0"/>
    <x v="4"/>
    <x v="4"/>
    <x v="4"/>
    <n v="1364"/>
    <n v="36"/>
    <n v="3016"/>
    <n v="16540"/>
    <n v="457"/>
    <n v="10876"/>
    <n v="25916"/>
    <n v="10283"/>
    <n v="83000000"/>
  </r>
  <r>
    <s v="R00006"/>
    <x v="2"/>
    <x v="5"/>
    <x v="5"/>
    <x v="5"/>
    <n v="1852"/>
    <n v="125"/>
    <n v="1494"/>
    <n v="18392"/>
    <n v="582"/>
    <n v="12370"/>
    <n v="18520"/>
    <n v="15813"/>
    <n v="1380000000"/>
  </r>
  <r>
    <s v="R00007"/>
    <x v="3"/>
    <x v="6"/>
    <x v="6"/>
    <x v="6"/>
    <n v="4437"/>
    <n v="137"/>
    <n v="604"/>
    <n v="22829"/>
    <n v="719"/>
    <n v="12974"/>
    <n v="35496"/>
    <n v="9077"/>
    <n v="68000000"/>
  </r>
  <r>
    <s v="R00008"/>
    <x v="2"/>
    <x v="7"/>
    <x v="7"/>
    <x v="7"/>
    <n v="3601"/>
    <n v="165"/>
    <n v="477"/>
    <n v="26430"/>
    <n v="884"/>
    <n v="13451"/>
    <n v="54015"/>
    <n v="6259"/>
    <n v="1380000000"/>
  </r>
  <r>
    <s v="R00009"/>
    <x v="4"/>
    <x v="8"/>
    <x v="8"/>
    <x v="8"/>
    <n v="387"/>
    <n v="188"/>
    <n v="4705"/>
    <n v="26817"/>
    <n v="1072"/>
    <n v="18156"/>
    <n v="3096"/>
    <n v="3706"/>
    <n v="331000000"/>
  </r>
  <r>
    <s v="R00010"/>
    <x v="2"/>
    <x v="5"/>
    <x v="5"/>
    <x v="9"/>
    <n v="4099"/>
    <n v="99"/>
    <n v="141"/>
    <n v="30916"/>
    <n v="1171"/>
    <n v="18297"/>
    <n v="65584"/>
    <n v="994"/>
    <n v="1380000000"/>
  </r>
  <r>
    <s v="R00011"/>
    <x v="3"/>
    <x v="6"/>
    <x v="6"/>
    <x v="10"/>
    <n v="4772"/>
    <n v="26"/>
    <n v="4655"/>
    <n v="35688"/>
    <n v="1197"/>
    <n v="22952"/>
    <n v="76352"/>
    <n v="2489"/>
    <n v="68000000"/>
  </r>
  <r>
    <s v="R00012"/>
    <x v="1"/>
    <x v="1"/>
    <x v="1"/>
    <x v="11"/>
    <n v="1662"/>
    <n v="134"/>
    <n v="2098"/>
    <n v="37350"/>
    <n v="1331"/>
    <n v="25050"/>
    <n v="18282"/>
    <n v="2661"/>
    <n v="213000000"/>
  </r>
  <r>
    <s v="R00013"/>
    <x v="2"/>
    <x v="5"/>
    <x v="5"/>
    <x v="12"/>
    <n v="2458"/>
    <n v="98"/>
    <n v="2570"/>
    <n v="39808"/>
    <n v="1429"/>
    <n v="27620"/>
    <n v="29496"/>
    <n v="15363"/>
    <n v="1380000000"/>
  </r>
  <r>
    <s v="R00014"/>
    <x v="2"/>
    <x v="7"/>
    <x v="7"/>
    <x v="13"/>
    <n v="212"/>
    <n v="136"/>
    <n v="4026"/>
    <n v="40020"/>
    <n v="1565"/>
    <n v="31646"/>
    <n v="1696"/>
    <n v="15344"/>
    <n v="1380000000"/>
  </r>
  <r>
    <s v="R00015"/>
    <x v="2"/>
    <x v="7"/>
    <x v="7"/>
    <x v="14"/>
    <n v="4655"/>
    <n v="186"/>
    <n v="1286"/>
    <n v="44675"/>
    <n v="1751"/>
    <n v="32932"/>
    <n v="83790"/>
    <n v="3515"/>
    <n v="1380000000"/>
  </r>
  <r>
    <s v="R00016"/>
    <x v="2"/>
    <x v="9"/>
    <x v="9"/>
    <x v="15"/>
    <n v="557"/>
    <n v="35"/>
    <n v="4804"/>
    <n v="45232"/>
    <n v="1786"/>
    <n v="37736"/>
    <n v="6127"/>
    <n v="5010"/>
    <n v="1380000000"/>
  </r>
  <r>
    <s v="R00017"/>
    <x v="3"/>
    <x v="10"/>
    <x v="10"/>
    <x v="16"/>
    <n v="2605"/>
    <n v="117"/>
    <n v="1209"/>
    <n v="47837"/>
    <n v="1903"/>
    <n v="38945"/>
    <n v="18235"/>
    <n v="5515"/>
    <n v="68000000"/>
  </r>
  <r>
    <s v="R00018"/>
    <x v="0"/>
    <x v="0"/>
    <x v="0"/>
    <x v="17"/>
    <n v="3119"/>
    <n v="157"/>
    <n v="807"/>
    <n v="50956"/>
    <n v="2060"/>
    <n v="39752"/>
    <n v="49904"/>
    <n v="7920"/>
    <n v="83000000"/>
  </r>
  <r>
    <s v="R00019"/>
    <x v="0"/>
    <x v="0"/>
    <x v="0"/>
    <x v="18"/>
    <n v="3703"/>
    <n v="18"/>
    <n v="2128"/>
    <n v="54659"/>
    <n v="2078"/>
    <n v="41880"/>
    <n v="59248"/>
    <n v="18310"/>
    <n v="83000000"/>
  </r>
  <r>
    <s v="R00020"/>
    <x v="2"/>
    <x v="7"/>
    <x v="7"/>
    <x v="19"/>
    <n v="2691"/>
    <n v="168"/>
    <n v="3805"/>
    <n v="57350"/>
    <n v="2246"/>
    <n v="45685"/>
    <n v="34983"/>
    <n v="5076"/>
    <n v="1380000000"/>
  </r>
  <r>
    <s v="R00021"/>
    <x v="3"/>
    <x v="10"/>
    <x v="11"/>
    <x v="20"/>
    <n v="1994"/>
    <n v="54"/>
    <n v="4504"/>
    <n v="59344"/>
    <n v="2300"/>
    <n v="50189"/>
    <n v="31904"/>
    <n v="16612"/>
    <n v="68000000"/>
  </r>
  <r>
    <s v="R00022"/>
    <x v="3"/>
    <x v="11"/>
    <x v="12"/>
    <x v="21"/>
    <n v="474"/>
    <n v="83"/>
    <n v="973"/>
    <n v="59818"/>
    <n v="2383"/>
    <n v="51162"/>
    <n v="3318"/>
    <n v="11403"/>
    <n v="68000000"/>
  </r>
  <r>
    <s v="R00023"/>
    <x v="2"/>
    <x v="5"/>
    <x v="13"/>
    <x v="22"/>
    <n v="1767"/>
    <n v="5"/>
    <n v="2938"/>
    <n v="61585"/>
    <n v="2388"/>
    <n v="54100"/>
    <n v="31806"/>
    <n v="12102"/>
    <n v="1380000000"/>
  </r>
  <r>
    <s v="R00024"/>
    <x v="4"/>
    <x v="12"/>
    <x v="14"/>
    <x v="23"/>
    <n v="41"/>
    <n v="122"/>
    <n v="85"/>
    <n v="61626"/>
    <n v="2510"/>
    <n v="54185"/>
    <n v="287"/>
    <n v="6585"/>
    <n v="331000000"/>
  </r>
  <r>
    <s v="R00025"/>
    <x v="2"/>
    <x v="7"/>
    <x v="7"/>
    <x v="24"/>
    <n v="2651"/>
    <n v="106"/>
    <n v="1796"/>
    <n v="64277"/>
    <n v="2616"/>
    <n v="55981"/>
    <n v="37114"/>
    <n v="14910"/>
    <n v="1380000000"/>
  </r>
  <r>
    <s v="R00026"/>
    <x v="4"/>
    <x v="13"/>
    <x v="15"/>
    <x v="25"/>
    <n v="2095"/>
    <n v="87"/>
    <n v="1307"/>
    <n v="66372"/>
    <n v="2703"/>
    <n v="57288"/>
    <n v="33520"/>
    <n v="19023"/>
    <n v="331000000"/>
  </r>
  <r>
    <s v="R00027"/>
    <x v="2"/>
    <x v="9"/>
    <x v="9"/>
    <x v="26"/>
    <n v="3992"/>
    <n v="149"/>
    <n v="459"/>
    <n v="70364"/>
    <n v="2852"/>
    <n v="57747"/>
    <n v="67864"/>
    <n v="1294"/>
    <n v="1380000000"/>
  </r>
  <r>
    <s v="R00028"/>
    <x v="4"/>
    <x v="14"/>
    <x v="16"/>
    <x v="27"/>
    <n v="1986"/>
    <n v="197"/>
    <n v="2508"/>
    <n v="72350"/>
    <n v="3049"/>
    <n v="60255"/>
    <n v="11916"/>
    <n v="17932"/>
    <n v="331000000"/>
  </r>
  <r>
    <s v="R00029"/>
    <x v="4"/>
    <x v="14"/>
    <x v="16"/>
    <x v="28"/>
    <n v="3865"/>
    <n v="151"/>
    <n v="1144"/>
    <n v="76215"/>
    <n v="3200"/>
    <n v="61399"/>
    <n v="27055"/>
    <n v="16900"/>
    <n v="331000000"/>
  </r>
  <r>
    <s v="R00030"/>
    <x v="2"/>
    <x v="5"/>
    <x v="13"/>
    <x v="29"/>
    <n v="3657"/>
    <n v="61"/>
    <n v="3888"/>
    <n v="79872"/>
    <n v="3261"/>
    <n v="65287"/>
    <n v="43884"/>
    <n v="13231"/>
    <n v="1380000000"/>
  </r>
  <r>
    <s v="R00031"/>
    <x v="4"/>
    <x v="12"/>
    <x v="17"/>
    <x v="30"/>
    <n v="4823"/>
    <n v="169"/>
    <n v="4664"/>
    <n v="84695"/>
    <n v="3430"/>
    <n v="69951"/>
    <n v="28938"/>
    <n v="19872"/>
    <n v="331000000"/>
  </r>
  <r>
    <s v="R00032"/>
    <x v="1"/>
    <x v="15"/>
    <x v="18"/>
    <x v="31"/>
    <n v="3517"/>
    <n v="149"/>
    <n v="3260"/>
    <n v="88212"/>
    <n v="3579"/>
    <n v="73211"/>
    <n v="59789"/>
    <n v="15903"/>
    <n v="213000000"/>
  </r>
  <r>
    <s v="R00033"/>
    <x v="0"/>
    <x v="16"/>
    <x v="19"/>
    <x v="32"/>
    <n v="2268"/>
    <n v="143"/>
    <n v="4645"/>
    <n v="90480"/>
    <n v="3722"/>
    <n v="77856"/>
    <n v="11340"/>
    <n v="14516"/>
    <n v="83000000"/>
  </r>
  <r>
    <s v="R00034"/>
    <x v="3"/>
    <x v="17"/>
    <x v="20"/>
    <x v="33"/>
    <n v="1644"/>
    <n v="140"/>
    <n v="1409"/>
    <n v="92124"/>
    <n v="3862"/>
    <n v="79265"/>
    <n v="14796"/>
    <n v="11247"/>
    <n v="68000000"/>
  </r>
  <r>
    <s v="R00035"/>
    <x v="4"/>
    <x v="12"/>
    <x v="17"/>
    <x v="34"/>
    <n v="939"/>
    <n v="119"/>
    <n v="4266"/>
    <n v="93063"/>
    <n v="3981"/>
    <n v="83531"/>
    <n v="11268"/>
    <n v="14868"/>
    <n v="331000000"/>
  </r>
  <r>
    <s v="R00036"/>
    <x v="4"/>
    <x v="13"/>
    <x v="21"/>
    <x v="35"/>
    <n v="4438"/>
    <n v="36"/>
    <n v="1353"/>
    <n v="97501"/>
    <n v="4017"/>
    <n v="84884"/>
    <n v="44380"/>
    <n v="3009"/>
    <n v="331000000"/>
  </r>
  <r>
    <s v="R00037"/>
    <x v="3"/>
    <x v="6"/>
    <x v="22"/>
    <x v="36"/>
    <n v="3309"/>
    <n v="179"/>
    <n v="4130"/>
    <n v="100810"/>
    <n v="4196"/>
    <n v="89014"/>
    <n v="59562"/>
    <n v="8163"/>
    <n v="68000000"/>
  </r>
  <r>
    <s v="R00038"/>
    <x v="4"/>
    <x v="13"/>
    <x v="21"/>
    <x v="37"/>
    <n v="2985"/>
    <n v="151"/>
    <n v="1224"/>
    <n v="103795"/>
    <n v="4347"/>
    <n v="90238"/>
    <n v="17910"/>
    <n v="18364"/>
    <n v="331000000"/>
  </r>
  <r>
    <s v="R00039"/>
    <x v="3"/>
    <x v="10"/>
    <x v="10"/>
    <x v="38"/>
    <n v="4936"/>
    <n v="124"/>
    <n v="1191"/>
    <n v="108731"/>
    <n v="4471"/>
    <n v="91429"/>
    <n v="78976"/>
    <n v="5557"/>
    <n v="68000000"/>
  </r>
  <r>
    <s v="R00040"/>
    <x v="2"/>
    <x v="9"/>
    <x v="9"/>
    <x v="39"/>
    <n v="2027"/>
    <n v="16"/>
    <n v="1532"/>
    <n v="110758"/>
    <n v="4487"/>
    <n v="92961"/>
    <n v="26351"/>
    <n v="8416"/>
    <n v="1380000000"/>
  </r>
  <r>
    <s v="R00041"/>
    <x v="1"/>
    <x v="3"/>
    <x v="3"/>
    <x v="40"/>
    <n v="3127"/>
    <n v="15"/>
    <n v="1916"/>
    <n v="113885"/>
    <n v="4502"/>
    <n v="94877"/>
    <n v="56286"/>
    <n v="2250"/>
    <n v="213000000"/>
  </r>
  <r>
    <s v="R00042"/>
    <x v="1"/>
    <x v="18"/>
    <x v="23"/>
    <x v="41"/>
    <n v="4989"/>
    <n v="128"/>
    <n v="3317"/>
    <n v="118874"/>
    <n v="4630"/>
    <n v="98194"/>
    <n v="84813"/>
    <n v="15400"/>
    <n v="213000000"/>
  </r>
  <r>
    <s v="R00043"/>
    <x v="0"/>
    <x v="4"/>
    <x v="24"/>
    <x v="42"/>
    <n v="4133"/>
    <n v="84"/>
    <n v="1247"/>
    <n v="123007"/>
    <n v="4714"/>
    <n v="99441"/>
    <n v="33064"/>
    <n v="11173"/>
    <n v="83000000"/>
  </r>
  <r>
    <s v="R00044"/>
    <x v="4"/>
    <x v="13"/>
    <x v="21"/>
    <x v="43"/>
    <n v="1364"/>
    <n v="124"/>
    <n v="2617"/>
    <n v="124371"/>
    <n v="4838"/>
    <n v="102058"/>
    <n v="23188"/>
    <n v="8327"/>
    <n v="331000000"/>
  </r>
  <r>
    <s v="R00045"/>
    <x v="0"/>
    <x v="4"/>
    <x v="24"/>
    <x v="17"/>
    <n v="850"/>
    <n v="0"/>
    <n v="4632"/>
    <n v="125221"/>
    <n v="4838"/>
    <n v="106690"/>
    <n v="5950"/>
    <n v="13795"/>
    <n v="83000000"/>
  </r>
  <r>
    <s v="R00046"/>
    <x v="2"/>
    <x v="9"/>
    <x v="9"/>
    <x v="44"/>
    <n v="230"/>
    <n v="29"/>
    <n v="2025"/>
    <n v="125451"/>
    <n v="4867"/>
    <n v="108715"/>
    <n v="1840"/>
    <n v="5152"/>
    <n v="1380000000"/>
  </r>
  <r>
    <s v="R00047"/>
    <x v="1"/>
    <x v="15"/>
    <x v="18"/>
    <x v="45"/>
    <n v="2499"/>
    <n v="23"/>
    <n v="3511"/>
    <n v="127950"/>
    <n v="4890"/>
    <n v="112226"/>
    <n v="17493"/>
    <n v="9244"/>
    <n v="213000000"/>
  </r>
  <r>
    <s v="R00048"/>
    <x v="2"/>
    <x v="9"/>
    <x v="9"/>
    <x v="6"/>
    <n v="2304"/>
    <n v="45"/>
    <n v="4639"/>
    <n v="130254"/>
    <n v="4935"/>
    <n v="116865"/>
    <n v="27648"/>
    <n v="19421"/>
    <n v="1380000000"/>
  </r>
  <r>
    <s v="R00049"/>
    <x v="2"/>
    <x v="7"/>
    <x v="7"/>
    <x v="46"/>
    <n v="2481"/>
    <n v="1"/>
    <n v="3692"/>
    <n v="132735"/>
    <n v="4936"/>
    <n v="120557"/>
    <n v="12405"/>
    <n v="6588"/>
    <n v="1380000000"/>
  </r>
  <r>
    <s v="R00050"/>
    <x v="4"/>
    <x v="13"/>
    <x v="15"/>
    <x v="47"/>
    <n v="4304"/>
    <n v="142"/>
    <n v="4840"/>
    <n v="137039"/>
    <n v="5078"/>
    <n v="125397"/>
    <n v="21520"/>
    <n v="17777"/>
    <n v="331000000"/>
  </r>
  <r>
    <s v="R00051"/>
    <x v="2"/>
    <x v="9"/>
    <x v="25"/>
    <x v="48"/>
    <n v="3711"/>
    <n v="28"/>
    <n v="4628"/>
    <n v="140750"/>
    <n v="5106"/>
    <n v="130025"/>
    <n v="48243"/>
    <n v="16310"/>
    <n v="1380000000"/>
  </r>
  <r>
    <s v="R00052"/>
    <x v="1"/>
    <x v="3"/>
    <x v="3"/>
    <x v="49"/>
    <n v="2903"/>
    <n v="98"/>
    <n v="3483"/>
    <n v="143653"/>
    <n v="5204"/>
    <n v="133508"/>
    <n v="31933"/>
    <n v="370"/>
    <n v="213000000"/>
  </r>
  <r>
    <s v="R00053"/>
    <x v="0"/>
    <x v="0"/>
    <x v="0"/>
    <x v="50"/>
    <n v="3465"/>
    <n v="61"/>
    <n v="3323"/>
    <n v="147118"/>
    <n v="5265"/>
    <n v="136831"/>
    <n v="45045"/>
    <n v="18043"/>
    <n v="83000000"/>
  </r>
  <r>
    <s v="R00054"/>
    <x v="1"/>
    <x v="1"/>
    <x v="26"/>
    <x v="51"/>
    <n v="2768"/>
    <n v="12"/>
    <n v="1938"/>
    <n v="149886"/>
    <n v="5277"/>
    <n v="138769"/>
    <n v="19376"/>
    <n v="9113"/>
    <n v="213000000"/>
  </r>
  <r>
    <s v="R00055"/>
    <x v="4"/>
    <x v="12"/>
    <x v="14"/>
    <x v="52"/>
    <n v="2892"/>
    <n v="64"/>
    <n v="1015"/>
    <n v="152778"/>
    <n v="5341"/>
    <n v="139784"/>
    <n v="20244"/>
    <n v="19827"/>
    <n v="331000000"/>
  </r>
  <r>
    <s v="R00056"/>
    <x v="1"/>
    <x v="18"/>
    <x v="27"/>
    <x v="53"/>
    <n v="2083"/>
    <n v="44"/>
    <n v="2583"/>
    <n v="154861"/>
    <n v="5385"/>
    <n v="142367"/>
    <n v="37494"/>
    <n v="7657"/>
    <n v="213000000"/>
  </r>
  <r>
    <s v="R00057"/>
    <x v="3"/>
    <x v="17"/>
    <x v="28"/>
    <x v="54"/>
    <n v="1238"/>
    <n v="46"/>
    <n v="927"/>
    <n v="156099"/>
    <n v="5431"/>
    <n v="143294"/>
    <n v="7428"/>
    <n v="17660"/>
    <n v="68000000"/>
  </r>
  <r>
    <s v="R00058"/>
    <x v="0"/>
    <x v="0"/>
    <x v="0"/>
    <x v="55"/>
    <n v="2074"/>
    <n v="15"/>
    <n v="1511"/>
    <n v="158173"/>
    <n v="5446"/>
    <n v="144805"/>
    <n v="12444"/>
    <n v="6629"/>
    <n v="83000000"/>
  </r>
  <r>
    <s v="R00059"/>
    <x v="3"/>
    <x v="17"/>
    <x v="20"/>
    <x v="56"/>
    <n v="2065"/>
    <n v="125"/>
    <n v="1737"/>
    <n v="160238"/>
    <n v="5571"/>
    <n v="146542"/>
    <n v="30975"/>
    <n v="10678"/>
    <n v="68000000"/>
  </r>
  <r>
    <s v="R00060"/>
    <x v="3"/>
    <x v="10"/>
    <x v="11"/>
    <x v="57"/>
    <n v="629"/>
    <n v="106"/>
    <n v="3038"/>
    <n v="160867"/>
    <n v="5677"/>
    <n v="149580"/>
    <n v="8177"/>
    <n v="8793"/>
    <n v="68000000"/>
  </r>
  <r>
    <s v="R00061"/>
    <x v="4"/>
    <x v="14"/>
    <x v="16"/>
    <x v="58"/>
    <n v="3208"/>
    <n v="2"/>
    <n v="1721"/>
    <n v="164075"/>
    <n v="5679"/>
    <n v="151301"/>
    <n v="19248"/>
    <n v="10257"/>
    <n v="331000000"/>
  </r>
  <r>
    <s v="R00062"/>
    <x v="2"/>
    <x v="2"/>
    <x v="29"/>
    <x v="59"/>
    <n v="4674"/>
    <n v="103"/>
    <n v="2766"/>
    <n v="168749"/>
    <n v="5782"/>
    <n v="154067"/>
    <n v="37392"/>
    <n v="16592"/>
    <n v="1380000000"/>
  </r>
  <r>
    <s v="R00063"/>
    <x v="3"/>
    <x v="10"/>
    <x v="11"/>
    <x v="60"/>
    <n v="902"/>
    <n v="197"/>
    <n v="4702"/>
    <n v="169651"/>
    <n v="5979"/>
    <n v="158769"/>
    <n v="13530"/>
    <n v="14862"/>
    <n v="68000000"/>
  </r>
  <r>
    <s v="R00064"/>
    <x v="1"/>
    <x v="1"/>
    <x v="26"/>
    <x v="61"/>
    <n v="1053"/>
    <n v="94"/>
    <n v="3419"/>
    <n v="170704"/>
    <n v="6073"/>
    <n v="162188"/>
    <n v="8424"/>
    <n v="14570"/>
    <n v="213000000"/>
  </r>
  <r>
    <s v="R00065"/>
    <x v="2"/>
    <x v="5"/>
    <x v="13"/>
    <x v="62"/>
    <n v="122"/>
    <n v="132"/>
    <n v="2825"/>
    <n v="170826"/>
    <n v="6205"/>
    <n v="165013"/>
    <n v="1586"/>
    <n v="3206"/>
    <n v="1380000000"/>
  </r>
  <r>
    <s v="R00066"/>
    <x v="1"/>
    <x v="15"/>
    <x v="30"/>
    <x v="63"/>
    <n v="956"/>
    <n v="153"/>
    <n v="4421"/>
    <n v="171782"/>
    <n v="6358"/>
    <n v="169434"/>
    <n v="17208"/>
    <n v="210"/>
    <n v="213000000"/>
  </r>
  <r>
    <s v="R00067"/>
    <x v="1"/>
    <x v="3"/>
    <x v="3"/>
    <x v="64"/>
    <n v="986"/>
    <n v="91"/>
    <n v="2734"/>
    <n v="172768"/>
    <n v="6449"/>
    <n v="172168"/>
    <n v="6902"/>
    <n v="11815"/>
    <n v="213000000"/>
  </r>
  <r>
    <s v="R00068"/>
    <x v="2"/>
    <x v="9"/>
    <x v="25"/>
    <x v="48"/>
    <n v="1251"/>
    <n v="14"/>
    <n v="218"/>
    <n v="174019"/>
    <n v="6463"/>
    <n v="172386"/>
    <n v="17514"/>
    <n v="16656"/>
    <n v="1380000000"/>
  </r>
  <r>
    <s v="R00069"/>
    <x v="2"/>
    <x v="7"/>
    <x v="7"/>
    <x v="65"/>
    <n v="4433"/>
    <n v="182"/>
    <n v="521"/>
    <n v="178452"/>
    <n v="6645"/>
    <n v="172907"/>
    <n v="79794"/>
    <n v="6287"/>
    <n v="1380000000"/>
  </r>
  <r>
    <s v="R00070"/>
    <x v="1"/>
    <x v="3"/>
    <x v="31"/>
    <x v="66"/>
    <n v="990"/>
    <n v="149"/>
    <n v="404"/>
    <n v="179442"/>
    <n v="6794"/>
    <n v="173311"/>
    <n v="18810"/>
    <n v="9918"/>
    <n v="213000000"/>
  </r>
  <r>
    <s v="R00071"/>
    <x v="4"/>
    <x v="14"/>
    <x v="32"/>
    <x v="67"/>
    <n v="2320"/>
    <n v="36"/>
    <n v="579"/>
    <n v="181762"/>
    <n v="6830"/>
    <n v="173890"/>
    <n v="13920"/>
    <n v="3579"/>
    <n v="331000000"/>
  </r>
  <r>
    <s v="R00072"/>
    <x v="0"/>
    <x v="4"/>
    <x v="4"/>
    <x v="68"/>
    <n v="901"/>
    <n v="156"/>
    <n v="4885"/>
    <n v="182663"/>
    <n v="6986"/>
    <n v="178775"/>
    <n v="14416"/>
    <n v="10973"/>
    <n v="83000000"/>
  </r>
  <r>
    <s v="R00073"/>
    <x v="0"/>
    <x v="0"/>
    <x v="0"/>
    <x v="69"/>
    <n v="2086"/>
    <n v="153"/>
    <n v="1854"/>
    <n v="184749"/>
    <n v="7139"/>
    <n v="180629"/>
    <n v="39634"/>
    <n v="7501"/>
    <n v="83000000"/>
  </r>
  <r>
    <s v="R00074"/>
    <x v="4"/>
    <x v="8"/>
    <x v="8"/>
    <x v="70"/>
    <n v="3992"/>
    <n v="69"/>
    <n v="4421"/>
    <n v="188741"/>
    <n v="7208"/>
    <n v="185050"/>
    <n v="27944"/>
    <n v="8693"/>
    <n v="331000000"/>
  </r>
  <r>
    <s v="R00075"/>
    <x v="2"/>
    <x v="9"/>
    <x v="9"/>
    <x v="71"/>
    <n v="4521"/>
    <n v="138"/>
    <n v="3697"/>
    <n v="193262"/>
    <n v="7346"/>
    <n v="188747"/>
    <n v="81378"/>
    <n v="3825"/>
    <n v="1380000000"/>
  </r>
  <r>
    <s v="R00076"/>
    <x v="1"/>
    <x v="3"/>
    <x v="31"/>
    <x v="72"/>
    <n v="4709"/>
    <n v="99"/>
    <n v="1835"/>
    <n v="197971"/>
    <n v="7445"/>
    <n v="190582"/>
    <n v="61217"/>
    <n v="10065"/>
    <n v="213000000"/>
  </r>
  <r>
    <s v="R00077"/>
    <x v="0"/>
    <x v="4"/>
    <x v="4"/>
    <x v="73"/>
    <n v="3580"/>
    <n v="147"/>
    <n v="157"/>
    <n v="201551"/>
    <n v="7592"/>
    <n v="190739"/>
    <n v="32220"/>
    <n v="17493"/>
    <n v="83000000"/>
  </r>
  <r>
    <s v="R00078"/>
    <x v="1"/>
    <x v="1"/>
    <x v="1"/>
    <x v="74"/>
    <n v="2802"/>
    <n v="83"/>
    <n v="3175"/>
    <n v="204353"/>
    <n v="7675"/>
    <n v="193914"/>
    <n v="25218"/>
    <n v="3064"/>
    <n v="213000000"/>
  </r>
  <r>
    <s v="R00079"/>
    <x v="4"/>
    <x v="13"/>
    <x v="15"/>
    <x v="75"/>
    <n v="2204"/>
    <n v="90"/>
    <n v="1621"/>
    <n v="206557"/>
    <n v="7765"/>
    <n v="195535"/>
    <n v="24244"/>
    <n v="3151"/>
    <n v="331000000"/>
  </r>
  <r>
    <s v="R00080"/>
    <x v="1"/>
    <x v="18"/>
    <x v="23"/>
    <x v="76"/>
    <n v="871"/>
    <n v="197"/>
    <n v="3677"/>
    <n v="207428"/>
    <n v="7962"/>
    <n v="199212"/>
    <n v="15678"/>
    <n v="14128"/>
    <n v="213000000"/>
  </r>
  <r>
    <s v="R00081"/>
    <x v="4"/>
    <x v="12"/>
    <x v="17"/>
    <x v="2"/>
    <n v="2824"/>
    <n v="32"/>
    <n v="805"/>
    <n v="210252"/>
    <n v="7994"/>
    <n v="200017"/>
    <n v="14120"/>
    <n v="8143"/>
    <n v="331000000"/>
  </r>
  <r>
    <s v="R00082"/>
    <x v="2"/>
    <x v="5"/>
    <x v="13"/>
    <x v="77"/>
    <n v="2902"/>
    <n v="120"/>
    <n v="1305"/>
    <n v="213154"/>
    <n v="8114"/>
    <n v="201322"/>
    <n v="40628"/>
    <n v="13465"/>
    <n v="1380000000"/>
  </r>
  <r>
    <s v="R00083"/>
    <x v="4"/>
    <x v="14"/>
    <x v="16"/>
    <x v="78"/>
    <n v="4730"/>
    <n v="29"/>
    <n v="2194"/>
    <n v="217884"/>
    <n v="8143"/>
    <n v="203516"/>
    <n v="42570"/>
    <n v="14634"/>
    <n v="331000000"/>
  </r>
  <r>
    <s v="R00084"/>
    <x v="4"/>
    <x v="13"/>
    <x v="21"/>
    <x v="79"/>
    <n v="2503"/>
    <n v="177"/>
    <n v="513"/>
    <n v="220387"/>
    <n v="8320"/>
    <n v="204029"/>
    <n v="32539"/>
    <n v="17733"/>
    <n v="331000000"/>
  </r>
  <r>
    <s v="R00085"/>
    <x v="0"/>
    <x v="4"/>
    <x v="4"/>
    <x v="80"/>
    <n v="3403"/>
    <n v="33"/>
    <n v="503"/>
    <n v="223790"/>
    <n v="8353"/>
    <n v="204532"/>
    <n v="61254"/>
    <n v="13042"/>
    <n v="83000000"/>
  </r>
  <r>
    <s v="R00086"/>
    <x v="1"/>
    <x v="1"/>
    <x v="26"/>
    <x v="81"/>
    <n v="2191"/>
    <n v="132"/>
    <n v="4508"/>
    <n v="225981"/>
    <n v="8485"/>
    <n v="209040"/>
    <n v="39438"/>
    <n v="8200"/>
    <n v="213000000"/>
  </r>
  <r>
    <s v="R00087"/>
    <x v="0"/>
    <x v="4"/>
    <x v="24"/>
    <x v="82"/>
    <n v="3882"/>
    <n v="139"/>
    <n v="2639"/>
    <n v="229863"/>
    <n v="8624"/>
    <n v="211679"/>
    <n v="38820"/>
    <n v="3499"/>
    <n v="83000000"/>
  </r>
  <r>
    <s v="R00088"/>
    <x v="3"/>
    <x v="11"/>
    <x v="33"/>
    <x v="83"/>
    <n v="4582"/>
    <n v="75"/>
    <n v="765"/>
    <n v="234445"/>
    <n v="8699"/>
    <n v="212444"/>
    <n v="73312"/>
    <n v="9305"/>
    <n v="68000000"/>
  </r>
  <r>
    <s v="R00089"/>
    <x v="4"/>
    <x v="8"/>
    <x v="34"/>
    <x v="84"/>
    <n v="3207"/>
    <n v="74"/>
    <n v="236"/>
    <n v="237652"/>
    <n v="8773"/>
    <n v="212680"/>
    <n v="38484"/>
    <n v="11683"/>
    <n v="331000000"/>
  </r>
  <r>
    <s v="R00090"/>
    <x v="3"/>
    <x v="17"/>
    <x v="20"/>
    <x v="85"/>
    <n v="3658"/>
    <n v="51"/>
    <n v="4491"/>
    <n v="241310"/>
    <n v="8824"/>
    <n v="217171"/>
    <n v="51212"/>
    <n v="13314"/>
    <n v="68000000"/>
  </r>
  <r>
    <s v="R00091"/>
    <x v="0"/>
    <x v="0"/>
    <x v="0"/>
    <x v="86"/>
    <n v="3097"/>
    <n v="50"/>
    <n v="2004"/>
    <n v="244407"/>
    <n v="8874"/>
    <n v="219175"/>
    <n v="37164"/>
    <n v="15285"/>
    <n v="83000000"/>
  </r>
  <r>
    <s v="R00092"/>
    <x v="1"/>
    <x v="1"/>
    <x v="26"/>
    <x v="87"/>
    <n v="3078"/>
    <n v="148"/>
    <n v="1799"/>
    <n v="247485"/>
    <n v="9022"/>
    <n v="220974"/>
    <n v="15390"/>
    <n v="4587"/>
    <n v="213000000"/>
  </r>
  <r>
    <s v="R00093"/>
    <x v="0"/>
    <x v="16"/>
    <x v="19"/>
    <x v="88"/>
    <n v="2638"/>
    <n v="198"/>
    <n v="3387"/>
    <n v="250123"/>
    <n v="9220"/>
    <n v="224361"/>
    <n v="31656"/>
    <n v="7874"/>
    <n v="83000000"/>
  </r>
  <r>
    <s v="R00094"/>
    <x v="1"/>
    <x v="3"/>
    <x v="3"/>
    <x v="89"/>
    <n v="3086"/>
    <n v="57"/>
    <n v="3999"/>
    <n v="253209"/>
    <n v="9277"/>
    <n v="228360"/>
    <n v="30860"/>
    <n v="7161"/>
    <n v="213000000"/>
  </r>
  <r>
    <s v="R00095"/>
    <x v="1"/>
    <x v="15"/>
    <x v="30"/>
    <x v="90"/>
    <n v="2946"/>
    <n v="97"/>
    <n v="1446"/>
    <n v="256155"/>
    <n v="9374"/>
    <n v="229806"/>
    <n v="23568"/>
    <n v="17060"/>
    <n v="213000000"/>
  </r>
  <r>
    <s v="R00096"/>
    <x v="2"/>
    <x v="7"/>
    <x v="7"/>
    <x v="91"/>
    <n v="3471"/>
    <n v="124"/>
    <n v="131"/>
    <n v="259626"/>
    <n v="9498"/>
    <n v="229937"/>
    <n v="24297"/>
    <n v="2772"/>
    <n v="1380000000"/>
  </r>
  <r>
    <s v="R00097"/>
    <x v="4"/>
    <x v="8"/>
    <x v="8"/>
    <x v="92"/>
    <n v="4302"/>
    <n v="191"/>
    <n v="3675"/>
    <n v="263928"/>
    <n v="9689"/>
    <n v="233612"/>
    <n v="38718"/>
    <n v="14244"/>
    <n v="331000000"/>
  </r>
  <r>
    <s v="R00098"/>
    <x v="0"/>
    <x v="19"/>
    <x v="35"/>
    <x v="93"/>
    <n v="1624"/>
    <n v="92"/>
    <n v="2034"/>
    <n v="265552"/>
    <n v="9781"/>
    <n v="235646"/>
    <n v="30856"/>
    <n v="1383"/>
    <n v="83000000"/>
  </r>
  <r>
    <s v="R00099"/>
    <x v="1"/>
    <x v="3"/>
    <x v="31"/>
    <x v="94"/>
    <n v="2957"/>
    <n v="133"/>
    <n v="4213"/>
    <n v="268509"/>
    <n v="9914"/>
    <n v="239859"/>
    <n v="50269"/>
    <n v="10434"/>
    <n v="213000000"/>
  </r>
  <r>
    <s v="R00100"/>
    <x v="0"/>
    <x v="4"/>
    <x v="24"/>
    <x v="95"/>
    <n v="3287"/>
    <n v="176"/>
    <n v="4733"/>
    <n v="271796"/>
    <n v="10090"/>
    <n v="244592"/>
    <n v="29583"/>
    <n v="498"/>
    <n v="83000000"/>
  </r>
  <r>
    <s v="R00101"/>
    <x v="0"/>
    <x v="0"/>
    <x v="0"/>
    <x v="20"/>
    <n v="1525"/>
    <n v="199"/>
    <n v="2044"/>
    <n v="273321"/>
    <n v="10289"/>
    <n v="246636"/>
    <n v="16775"/>
    <n v="6711"/>
    <n v="83000000"/>
  </r>
  <r>
    <s v="R00102"/>
    <x v="1"/>
    <x v="18"/>
    <x v="27"/>
    <x v="96"/>
    <n v="1482"/>
    <n v="36"/>
    <n v="4434"/>
    <n v="274803"/>
    <n v="10325"/>
    <n v="251070"/>
    <n v="19266"/>
    <n v="9832"/>
    <n v="213000000"/>
  </r>
  <r>
    <s v="R00103"/>
    <x v="3"/>
    <x v="17"/>
    <x v="20"/>
    <x v="97"/>
    <n v="258"/>
    <n v="137"/>
    <n v="1458"/>
    <n v="275061"/>
    <n v="10462"/>
    <n v="252528"/>
    <n v="3870"/>
    <n v="1854"/>
    <n v="68000000"/>
  </r>
  <r>
    <s v="R00104"/>
    <x v="4"/>
    <x v="14"/>
    <x v="32"/>
    <x v="98"/>
    <n v="453"/>
    <n v="193"/>
    <n v="2022"/>
    <n v="275514"/>
    <n v="10655"/>
    <n v="254550"/>
    <n v="2265"/>
    <n v="16087"/>
    <n v="331000000"/>
  </r>
  <r>
    <s v="R00105"/>
    <x v="4"/>
    <x v="8"/>
    <x v="8"/>
    <x v="99"/>
    <n v="798"/>
    <n v="55"/>
    <n v="1948"/>
    <n v="276312"/>
    <n v="10710"/>
    <n v="256498"/>
    <n v="14364"/>
    <n v="1069"/>
    <n v="331000000"/>
  </r>
  <r>
    <s v="R00106"/>
    <x v="2"/>
    <x v="9"/>
    <x v="25"/>
    <x v="100"/>
    <n v="4470"/>
    <n v="82"/>
    <n v="1620"/>
    <n v="280782"/>
    <n v="10792"/>
    <n v="258118"/>
    <n v="58110"/>
    <n v="9787"/>
    <n v="1380000000"/>
  </r>
  <r>
    <s v="R00107"/>
    <x v="2"/>
    <x v="2"/>
    <x v="2"/>
    <x v="101"/>
    <n v="2511"/>
    <n v="70"/>
    <n v="4771"/>
    <n v="283293"/>
    <n v="10862"/>
    <n v="262889"/>
    <n v="17577"/>
    <n v="12019"/>
    <n v="1380000000"/>
  </r>
  <r>
    <s v="R00108"/>
    <x v="2"/>
    <x v="9"/>
    <x v="9"/>
    <x v="102"/>
    <n v="4170"/>
    <n v="65"/>
    <n v="3813"/>
    <n v="287463"/>
    <n v="10927"/>
    <n v="266702"/>
    <n v="41700"/>
    <n v="8538"/>
    <n v="1380000000"/>
  </r>
  <r>
    <s v="R00109"/>
    <x v="4"/>
    <x v="13"/>
    <x v="15"/>
    <x v="103"/>
    <n v="241"/>
    <n v="44"/>
    <n v="2161"/>
    <n v="287704"/>
    <n v="10971"/>
    <n v="268863"/>
    <n v="2410"/>
    <n v="6589"/>
    <n v="331000000"/>
  </r>
  <r>
    <s v="R00110"/>
    <x v="3"/>
    <x v="17"/>
    <x v="28"/>
    <x v="104"/>
    <n v="1712"/>
    <n v="86"/>
    <n v="4401"/>
    <n v="289416"/>
    <n v="11057"/>
    <n v="273264"/>
    <n v="13696"/>
    <n v="10414"/>
    <n v="68000000"/>
  </r>
  <r>
    <s v="R00111"/>
    <x v="4"/>
    <x v="13"/>
    <x v="15"/>
    <x v="105"/>
    <n v="4218"/>
    <n v="94"/>
    <n v="1757"/>
    <n v="293634"/>
    <n v="11151"/>
    <n v="275021"/>
    <n v="75924"/>
    <n v="17212"/>
    <n v="331000000"/>
  </r>
  <r>
    <s v="R00112"/>
    <x v="4"/>
    <x v="14"/>
    <x v="32"/>
    <x v="106"/>
    <n v="2002"/>
    <n v="195"/>
    <n v="4718"/>
    <n v="295636"/>
    <n v="11346"/>
    <n v="279739"/>
    <n v="12012"/>
    <n v="18070"/>
    <n v="331000000"/>
  </r>
  <r>
    <s v="R00113"/>
    <x v="4"/>
    <x v="8"/>
    <x v="34"/>
    <x v="107"/>
    <n v="3327"/>
    <n v="191"/>
    <n v="4150"/>
    <n v="298963"/>
    <n v="11537"/>
    <n v="283889"/>
    <n v="29943"/>
    <n v="14134"/>
    <n v="331000000"/>
  </r>
  <r>
    <s v="R00114"/>
    <x v="4"/>
    <x v="14"/>
    <x v="16"/>
    <x v="108"/>
    <n v="2281"/>
    <n v="143"/>
    <n v="523"/>
    <n v="301244"/>
    <n v="11680"/>
    <n v="284412"/>
    <n v="15967"/>
    <n v="7464"/>
    <n v="331000000"/>
  </r>
  <r>
    <s v="R00115"/>
    <x v="3"/>
    <x v="10"/>
    <x v="11"/>
    <x v="109"/>
    <n v="496"/>
    <n v="9"/>
    <n v="2481"/>
    <n v="301740"/>
    <n v="11689"/>
    <n v="286893"/>
    <n v="3968"/>
    <n v="9667"/>
    <n v="68000000"/>
  </r>
  <r>
    <s v="R00116"/>
    <x v="2"/>
    <x v="2"/>
    <x v="29"/>
    <x v="91"/>
    <n v="3111"/>
    <n v="148"/>
    <n v="4285"/>
    <n v="304851"/>
    <n v="11837"/>
    <n v="291178"/>
    <n v="31110"/>
    <n v="9636"/>
    <n v="1380000000"/>
  </r>
  <r>
    <s v="R00117"/>
    <x v="0"/>
    <x v="19"/>
    <x v="35"/>
    <x v="110"/>
    <n v="726"/>
    <n v="139"/>
    <n v="4484"/>
    <n v="305577"/>
    <n v="11976"/>
    <n v="295662"/>
    <n v="10890"/>
    <n v="2698"/>
    <n v="83000000"/>
  </r>
  <r>
    <s v="R00118"/>
    <x v="2"/>
    <x v="9"/>
    <x v="25"/>
    <x v="111"/>
    <n v="1831"/>
    <n v="12"/>
    <n v="345"/>
    <n v="307408"/>
    <n v="11988"/>
    <n v="296007"/>
    <n v="20141"/>
    <n v="3906"/>
    <n v="1380000000"/>
  </r>
  <r>
    <s v="R00119"/>
    <x v="2"/>
    <x v="9"/>
    <x v="25"/>
    <x v="112"/>
    <n v="1821"/>
    <n v="80"/>
    <n v="2312"/>
    <n v="309229"/>
    <n v="12068"/>
    <n v="298319"/>
    <n v="10926"/>
    <n v="17007"/>
    <n v="1380000000"/>
  </r>
  <r>
    <s v="R00120"/>
    <x v="0"/>
    <x v="19"/>
    <x v="35"/>
    <x v="113"/>
    <n v="1816"/>
    <n v="116"/>
    <n v="1698"/>
    <n v="311045"/>
    <n v="12184"/>
    <n v="300017"/>
    <n v="27240"/>
    <n v="16541"/>
    <n v="83000000"/>
  </r>
  <r>
    <s v="R00121"/>
    <x v="4"/>
    <x v="14"/>
    <x v="32"/>
    <x v="114"/>
    <n v="91"/>
    <n v="137"/>
    <n v="140"/>
    <n v="311136"/>
    <n v="12321"/>
    <n v="300157"/>
    <n v="1729"/>
    <n v="5821"/>
    <n v="331000000"/>
  </r>
  <r>
    <s v="R00122"/>
    <x v="3"/>
    <x v="6"/>
    <x v="22"/>
    <x v="115"/>
    <n v="3432"/>
    <n v="121"/>
    <n v="4334"/>
    <n v="314568"/>
    <n v="12442"/>
    <n v="304491"/>
    <n v="24024"/>
    <n v="12246"/>
    <n v="68000000"/>
  </r>
  <r>
    <s v="R00123"/>
    <x v="3"/>
    <x v="11"/>
    <x v="33"/>
    <x v="116"/>
    <n v="1969"/>
    <n v="140"/>
    <n v="1121"/>
    <n v="316537"/>
    <n v="12582"/>
    <n v="305612"/>
    <n v="31504"/>
    <n v="12096"/>
    <n v="68000000"/>
  </r>
  <r>
    <s v="R00124"/>
    <x v="2"/>
    <x v="7"/>
    <x v="7"/>
    <x v="117"/>
    <n v="2384"/>
    <n v="161"/>
    <n v="2883"/>
    <n v="318921"/>
    <n v="12743"/>
    <n v="308495"/>
    <n v="26224"/>
    <n v="12296"/>
    <n v="1380000000"/>
  </r>
  <r>
    <s v="R00125"/>
    <x v="0"/>
    <x v="19"/>
    <x v="35"/>
    <x v="118"/>
    <n v="3679"/>
    <n v="58"/>
    <n v="1034"/>
    <n v="322600"/>
    <n v="12801"/>
    <n v="309529"/>
    <n v="62543"/>
    <n v="2636"/>
    <n v="83000000"/>
  </r>
  <r>
    <s v="R00126"/>
    <x v="1"/>
    <x v="18"/>
    <x v="27"/>
    <x v="119"/>
    <n v="4608"/>
    <n v="127"/>
    <n v="4273"/>
    <n v="327208"/>
    <n v="12928"/>
    <n v="313802"/>
    <n v="41472"/>
    <n v="10231"/>
    <n v="213000000"/>
  </r>
  <r>
    <s v="R00127"/>
    <x v="4"/>
    <x v="12"/>
    <x v="17"/>
    <x v="120"/>
    <n v="602"/>
    <n v="48"/>
    <n v="982"/>
    <n v="327810"/>
    <n v="12976"/>
    <n v="314784"/>
    <n v="4816"/>
    <n v="11052"/>
    <n v="331000000"/>
  </r>
  <r>
    <s v="R00128"/>
    <x v="2"/>
    <x v="5"/>
    <x v="5"/>
    <x v="121"/>
    <n v="427"/>
    <n v="5"/>
    <n v="2444"/>
    <n v="328237"/>
    <n v="12981"/>
    <n v="317228"/>
    <n v="3416"/>
    <n v="4190"/>
    <n v="1380000000"/>
  </r>
  <r>
    <s v="R00129"/>
    <x v="3"/>
    <x v="11"/>
    <x v="12"/>
    <x v="122"/>
    <n v="2019"/>
    <n v="11"/>
    <n v="3460"/>
    <n v="330256"/>
    <n v="12992"/>
    <n v="320688"/>
    <n v="26247"/>
    <n v="9492"/>
    <n v="68000000"/>
  </r>
  <r>
    <s v="R00130"/>
    <x v="0"/>
    <x v="16"/>
    <x v="19"/>
    <x v="123"/>
    <n v="1456"/>
    <n v="28"/>
    <n v="2584"/>
    <n v="331712"/>
    <n v="13020"/>
    <n v="323272"/>
    <n v="27664"/>
    <n v="5068"/>
    <n v="83000000"/>
  </r>
  <r>
    <s v="R00131"/>
    <x v="0"/>
    <x v="19"/>
    <x v="35"/>
    <x v="78"/>
    <n v="6"/>
    <n v="76"/>
    <n v="4733"/>
    <n v="331718"/>
    <n v="13096"/>
    <n v="328005"/>
    <n v="78"/>
    <n v="19353"/>
    <n v="83000000"/>
  </r>
  <r>
    <s v="R00132"/>
    <x v="2"/>
    <x v="2"/>
    <x v="2"/>
    <x v="124"/>
    <n v="2434"/>
    <n v="123"/>
    <n v="2313"/>
    <n v="334152"/>
    <n v="13219"/>
    <n v="330318"/>
    <n v="34076"/>
    <n v="19416"/>
    <n v="1380000000"/>
  </r>
  <r>
    <s v="R00133"/>
    <x v="1"/>
    <x v="15"/>
    <x v="18"/>
    <x v="125"/>
    <n v="1373"/>
    <n v="25"/>
    <n v="1156"/>
    <n v="335525"/>
    <n v="13244"/>
    <n v="331474"/>
    <n v="15103"/>
    <n v="4212"/>
    <n v="213000000"/>
  </r>
  <r>
    <s v="R00134"/>
    <x v="3"/>
    <x v="17"/>
    <x v="28"/>
    <x v="126"/>
    <n v="640"/>
    <n v="67"/>
    <n v="1577"/>
    <n v="336165"/>
    <n v="13311"/>
    <n v="333051"/>
    <n v="3200"/>
    <n v="17863"/>
    <n v="68000000"/>
  </r>
  <r>
    <s v="R00135"/>
    <x v="2"/>
    <x v="5"/>
    <x v="5"/>
    <x v="115"/>
    <n v="3762"/>
    <n v="15"/>
    <n v="3032"/>
    <n v="339927"/>
    <n v="13326"/>
    <n v="336083"/>
    <n v="18810"/>
    <n v="18756"/>
    <n v="1380000000"/>
  </r>
  <r>
    <s v="R00136"/>
    <x v="1"/>
    <x v="15"/>
    <x v="18"/>
    <x v="127"/>
    <n v="4005"/>
    <n v="52"/>
    <n v="1307"/>
    <n v="343932"/>
    <n v="13378"/>
    <n v="337390"/>
    <n v="28035"/>
    <n v="18327"/>
    <n v="213000000"/>
  </r>
  <r>
    <s v="R00137"/>
    <x v="0"/>
    <x v="16"/>
    <x v="19"/>
    <x v="128"/>
    <n v="2230"/>
    <n v="146"/>
    <n v="4234"/>
    <n v="346162"/>
    <n v="13524"/>
    <n v="341624"/>
    <n v="15610"/>
    <n v="1442"/>
    <n v="83000000"/>
  </r>
  <r>
    <s v="R00138"/>
    <x v="4"/>
    <x v="14"/>
    <x v="16"/>
    <x v="129"/>
    <n v="4660"/>
    <n v="174"/>
    <n v="4164"/>
    <n v="350822"/>
    <n v="13698"/>
    <n v="345788"/>
    <n v="51260"/>
    <n v="3989"/>
    <n v="331000000"/>
  </r>
  <r>
    <s v="R00139"/>
    <x v="3"/>
    <x v="10"/>
    <x v="11"/>
    <x v="93"/>
    <n v="3811"/>
    <n v="159"/>
    <n v="2852"/>
    <n v="354633"/>
    <n v="13857"/>
    <n v="348640"/>
    <n v="60976"/>
    <n v="4902"/>
    <n v="68000000"/>
  </r>
  <r>
    <s v="R00140"/>
    <x v="3"/>
    <x v="6"/>
    <x v="6"/>
    <x v="130"/>
    <n v="3306"/>
    <n v="69"/>
    <n v="2224"/>
    <n v="357939"/>
    <n v="13926"/>
    <n v="350864"/>
    <n v="59508"/>
    <n v="12086"/>
    <n v="68000000"/>
  </r>
  <r>
    <s v="R00141"/>
    <x v="1"/>
    <x v="1"/>
    <x v="1"/>
    <x v="131"/>
    <n v="445"/>
    <n v="197"/>
    <n v="3444"/>
    <n v="358384"/>
    <n v="14123"/>
    <n v="354308"/>
    <n v="7565"/>
    <n v="15805"/>
    <n v="213000000"/>
  </r>
  <r>
    <s v="R00142"/>
    <x v="2"/>
    <x v="5"/>
    <x v="13"/>
    <x v="132"/>
    <n v="3941"/>
    <n v="188"/>
    <n v="4640"/>
    <n v="362325"/>
    <n v="14311"/>
    <n v="358948"/>
    <n v="23646"/>
    <n v="550"/>
    <n v="1380000000"/>
  </r>
  <r>
    <s v="R00143"/>
    <x v="0"/>
    <x v="0"/>
    <x v="0"/>
    <x v="133"/>
    <n v="4295"/>
    <n v="4"/>
    <n v="1251"/>
    <n v="366620"/>
    <n v="14315"/>
    <n v="360199"/>
    <n v="51540"/>
    <n v="10643"/>
    <n v="83000000"/>
  </r>
  <r>
    <s v="R00144"/>
    <x v="1"/>
    <x v="15"/>
    <x v="18"/>
    <x v="134"/>
    <n v="2995"/>
    <n v="186"/>
    <n v="1671"/>
    <n v="369615"/>
    <n v="14501"/>
    <n v="361870"/>
    <n v="14975"/>
    <n v="10343"/>
    <n v="213000000"/>
  </r>
  <r>
    <s v="R00145"/>
    <x v="4"/>
    <x v="14"/>
    <x v="16"/>
    <x v="135"/>
    <n v="512"/>
    <n v="129"/>
    <n v="1395"/>
    <n v="370127"/>
    <n v="14630"/>
    <n v="363265"/>
    <n v="7680"/>
    <n v="10382"/>
    <n v="331000000"/>
  </r>
  <r>
    <s v="R00146"/>
    <x v="4"/>
    <x v="14"/>
    <x v="16"/>
    <x v="136"/>
    <n v="989"/>
    <n v="129"/>
    <n v="1014"/>
    <n v="371116"/>
    <n v="14759"/>
    <n v="364279"/>
    <n v="16813"/>
    <n v="19145"/>
    <n v="331000000"/>
  </r>
  <r>
    <s v="R00147"/>
    <x v="4"/>
    <x v="8"/>
    <x v="8"/>
    <x v="44"/>
    <n v="1401"/>
    <n v="2"/>
    <n v="4741"/>
    <n v="372517"/>
    <n v="14761"/>
    <n v="369020"/>
    <n v="26619"/>
    <n v="13204"/>
    <n v="331000000"/>
  </r>
  <r>
    <s v="R00148"/>
    <x v="1"/>
    <x v="3"/>
    <x v="31"/>
    <x v="116"/>
    <n v="1812"/>
    <n v="197"/>
    <n v="3214"/>
    <n v="374329"/>
    <n v="14958"/>
    <n v="372234"/>
    <n v="21744"/>
    <n v="10785"/>
    <n v="213000000"/>
  </r>
  <r>
    <s v="R00149"/>
    <x v="0"/>
    <x v="16"/>
    <x v="19"/>
    <x v="109"/>
    <n v="545"/>
    <n v="94"/>
    <n v="756"/>
    <n v="374874"/>
    <n v="15052"/>
    <n v="372990"/>
    <n v="7085"/>
    <n v="14194"/>
    <n v="83000000"/>
  </r>
  <r>
    <s v="R00150"/>
    <x v="3"/>
    <x v="17"/>
    <x v="28"/>
    <x v="137"/>
    <n v="2533"/>
    <n v="42"/>
    <n v="2031"/>
    <n v="377407"/>
    <n v="15094"/>
    <n v="375021"/>
    <n v="45594"/>
    <n v="17207"/>
    <n v="68000000"/>
  </r>
  <r>
    <s v="R00151"/>
    <x v="2"/>
    <x v="9"/>
    <x v="9"/>
    <x v="138"/>
    <n v="2009"/>
    <n v="132"/>
    <n v="2620"/>
    <n v="379416"/>
    <n v="15226"/>
    <n v="377641"/>
    <n v="18081"/>
    <n v="1106"/>
    <n v="1380000000"/>
  </r>
  <r>
    <s v="R00152"/>
    <x v="3"/>
    <x v="11"/>
    <x v="12"/>
    <x v="139"/>
    <n v="3432"/>
    <n v="177"/>
    <n v="2429"/>
    <n v="382848"/>
    <n v="15403"/>
    <n v="380070"/>
    <n v="51480"/>
    <n v="16180"/>
    <n v="68000000"/>
  </r>
  <r>
    <s v="R00153"/>
    <x v="0"/>
    <x v="16"/>
    <x v="19"/>
    <x v="140"/>
    <n v="4085"/>
    <n v="9"/>
    <n v="4566"/>
    <n v="386933"/>
    <n v="15412"/>
    <n v="384636"/>
    <n v="32680"/>
    <n v="16109"/>
    <n v="83000000"/>
  </r>
  <r>
    <s v="R00154"/>
    <x v="3"/>
    <x v="17"/>
    <x v="28"/>
    <x v="141"/>
    <n v="2215"/>
    <n v="154"/>
    <n v="1231"/>
    <n v="389148"/>
    <n v="15566"/>
    <n v="385867"/>
    <n v="22150"/>
    <n v="18603"/>
    <n v="68000000"/>
  </r>
  <r>
    <s v="R00155"/>
    <x v="1"/>
    <x v="3"/>
    <x v="3"/>
    <x v="142"/>
    <n v="4985"/>
    <n v="23"/>
    <n v="4024"/>
    <n v="394133"/>
    <n v="15589"/>
    <n v="389891"/>
    <n v="49850"/>
    <n v="11961"/>
    <n v="213000000"/>
  </r>
  <r>
    <s v="R00156"/>
    <x v="4"/>
    <x v="12"/>
    <x v="14"/>
    <x v="143"/>
    <n v="3665"/>
    <n v="21"/>
    <n v="34"/>
    <n v="397798"/>
    <n v="15610"/>
    <n v="389925"/>
    <n v="43980"/>
    <n v="16745"/>
    <n v="331000000"/>
  </r>
  <r>
    <s v="R00157"/>
    <x v="0"/>
    <x v="0"/>
    <x v="0"/>
    <x v="144"/>
    <n v="827"/>
    <n v="88"/>
    <n v="3674"/>
    <n v="398625"/>
    <n v="15698"/>
    <n v="393599"/>
    <n v="9924"/>
    <n v="9955"/>
    <n v="83000000"/>
  </r>
  <r>
    <s v="R00158"/>
    <x v="0"/>
    <x v="16"/>
    <x v="19"/>
    <x v="145"/>
    <n v="2184"/>
    <n v="2"/>
    <n v="20"/>
    <n v="400809"/>
    <n v="15700"/>
    <n v="393619"/>
    <n v="10920"/>
    <n v="12419"/>
    <n v="83000000"/>
  </r>
  <r>
    <s v="R00159"/>
    <x v="3"/>
    <x v="6"/>
    <x v="6"/>
    <x v="146"/>
    <n v="2162"/>
    <n v="143"/>
    <n v="2312"/>
    <n v="402971"/>
    <n v="15843"/>
    <n v="395931"/>
    <n v="28106"/>
    <n v="2957"/>
    <n v="68000000"/>
  </r>
  <r>
    <s v="R00160"/>
    <x v="1"/>
    <x v="18"/>
    <x v="27"/>
    <x v="35"/>
    <n v="1275"/>
    <n v="157"/>
    <n v="3471"/>
    <n v="404246"/>
    <n v="16000"/>
    <n v="399402"/>
    <n v="17850"/>
    <n v="7086"/>
    <n v="213000000"/>
  </r>
  <r>
    <s v="R00161"/>
    <x v="3"/>
    <x v="17"/>
    <x v="28"/>
    <x v="147"/>
    <n v="1516"/>
    <n v="111"/>
    <n v="456"/>
    <n v="405762"/>
    <n v="16111"/>
    <n v="399858"/>
    <n v="7580"/>
    <n v="14944"/>
    <n v="68000000"/>
  </r>
  <r>
    <s v="R00162"/>
    <x v="3"/>
    <x v="17"/>
    <x v="20"/>
    <x v="117"/>
    <n v="1312"/>
    <n v="170"/>
    <n v="2997"/>
    <n v="407074"/>
    <n v="16281"/>
    <n v="402855"/>
    <n v="9184"/>
    <n v="15124"/>
    <n v="68000000"/>
  </r>
  <r>
    <s v="R00163"/>
    <x v="0"/>
    <x v="4"/>
    <x v="24"/>
    <x v="148"/>
    <n v="3523"/>
    <n v="3"/>
    <n v="4478"/>
    <n v="410597"/>
    <n v="16284"/>
    <n v="407333"/>
    <n v="38753"/>
    <n v="9612"/>
    <n v="83000000"/>
  </r>
  <r>
    <s v="R00164"/>
    <x v="3"/>
    <x v="11"/>
    <x v="33"/>
    <x v="110"/>
    <n v="515"/>
    <n v="106"/>
    <n v="2582"/>
    <n v="411112"/>
    <n v="16390"/>
    <n v="409915"/>
    <n v="4635"/>
    <n v="6337"/>
    <n v="68000000"/>
  </r>
  <r>
    <s v="R00165"/>
    <x v="4"/>
    <x v="13"/>
    <x v="15"/>
    <x v="149"/>
    <n v="4783"/>
    <n v="39"/>
    <n v="1062"/>
    <n v="415895"/>
    <n v="16429"/>
    <n v="410977"/>
    <n v="47830"/>
    <n v="463"/>
    <n v="331000000"/>
  </r>
  <r>
    <s v="R00166"/>
    <x v="3"/>
    <x v="10"/>
    <x v="11"/>
    <x v="73"/>
    <n v="1019"/>
    <n v="15"/>
    <n v="1590"/>
    <n v="416914"/>
    <n v="16444"/>
    <n v="412567"/>
    <n v="17323"/>
    <n v="17762"/>
    <n v="68000000"/>
  </r>
  <r>
    <s v="R00167"/>
    <x v="4"/>
    <x v="12"/>
    <x v="14"/>
    <x v="55"/>
    <n v="1295"/>
    <n v="104"/>
    <n v="1865"/>
    <n v="418209"/>
    <n v="16548"/>
    <n v="414432"/>
    <n v="15540"/>
    <n v="13484"/>
    <n v="331000000"/>
  </r>
  <r>
    <s v="R00168"/>
    <x v="0"/>
    <x v="4"/>
    <x v="4"/>
    <x v="11"/>
    <n v="1049"/>
    <n v="71"/>
    <n v="46"/>
    <n v="419258"/>
    <n v="16619"/>
    <n v="414478"/>
    <n v="8392"/>
    <n v="7507"/>
    <n v="83000000"/>
  </r>
  <r>
    <s v="R00169"/>
    <x v="1"/>
    <x v="15"/>
    <x v="30"/>
    <x v="150"/>
    <n v="2340"/>
    <n v="87"/>
    <n v="4841"/>
    <n v="421598"/>
    <n v="16706"/>
    <n v="419319"/>
    <n v="42120"/>
    <n v="10432"/>
    <n v="213000000"/>
  </r>
  <r>
    <s v="R00170"/>
    <x v="4"/>
    <x v="14"/>
    <x v="16"/>
    <x v="151"/>
    <n v="1257"/>
    <n v="15"/>
    <n v="4634"/>
    <n v="422855"/>
    <n v="16721"/>
    <n v="423953"/>
    <n v="22626"/>
    <n v="12281"/>
    <n v="331000000"/>
  </r>
  <r>
    <s v="R00171"/>
    <x v="1"/>
    <x v="3"/>
    <x v="3"/>
    <x v="152"/>
    <n v="2278"/>
    <n v="117"/>
    <n v="4774"/>
    <n v="425133"/>
    <n v="16838"/>
    <n v="428727"/>
    <n v="18224"/>
    <n v="5549"/>
    <n v="213000000"/>
  </r>
  <r>
    <s v="R00172"/>
    <x v="1"/>
    <x v="15"/>
    <x v="30"/>
    <x v="153"/>
    <n v="2985"/>
    <n v="90"/>
    <n v="3988"/>
    <n v="428118"/>
    <n v="16928"/>
    <n v="432715"/>
    <n v="35820"/>
    <n v="10626"/>
    <n v="213000000"/>
  </r>
  <r>
    <s v="R00173"/>
    <x v="4"/>
    <x v="12"/>
    <x v="14"/>
    <x v="109"/>
    <n v="3869"/>
    <n v="193"/>
    <n v="1653"/>
    <n v="431987"/>
    <n v="17121"/>
    <n v="434368"/>
    <n v="27083"/>
    <n v="13288"/>
    <n v="331000000"/>
  </r>
  <r>
    <s v="R00174"/>
    <x v="0"/>
    <x v="0"/>
    <x v="0"/>
    <x v="38"/>
    <n v="1144"/>
    <n v="182"/>
    <n v="44"/>
    <n v="433131"/>
    <n v="17303"/>
    <n v="434412"/>
    <n v="19448"/>
    <n v="7635"/>
    <n v="83000000"/>
  </r>
  <r>
    <s v="R00175"/>
    <x v="2"/>
    <x v="2"/>
    <x v="29"/>
    <x v="154"/>
    <n v="4613"/>
    <n v="19"/>
    <n v="4370"/>
    <n v="437744"/>
    <n v="17322"/>
    <n v="438782"/>
    <n v="46130"/>
    <n v="14099"/>
    <n v="1380000000"/>
  </r>
  <r>
    <s v="R00176"/>
    <x v="1"/>
    <x v="3"/>
    <x v="3"/>
    <x v="155"/>
    <n v="705"/>
    <n v="178"/>
    <n v="3764"/>
    <n v="438449"/>
    <n v="17500"/>
    <n v="442546"/>
    <n v="5640"/>
    <n v="1795"/>
    <n v="213000000"/>
  </r>
  <r>
    <s v="R00177"/>
    <x v="1"/>
    <x v="18"/>
    <x v="23"/>
    <x v="156"/>
    <n v="2424"/>
    <n v="83"/>
    <n v="3032"/>
    <n v="440873"/>
    <n v="17583"/>
    <n v="445578"/>
    <n v="24240"/>
    <n v="15886"/>
    <n v="213000000"/>
  </r>
  <r>
    <s v="R00178"/>
    <x v="0"/>
    <x v="16"/>
    <x v="19"/>
    <x v="157"/>
    <n v="3571"/>
    <n v="82"/>
    <n v="3382"/>
    <n v="444444"/>
    <n v="17665"/>
    <n v="448960"/>
    <n v="28568"/>
    <n v="12088"/>
    <n v="83000000"/>
  </r>
  <r>
    <s v="R00179"/>
    <x v="0"/>
    <x v="16"/>
    <x v="19"/>
    <x v="158"/>
    <n v="1934"/>
    <n v="184"/>
    <n v="4327"/>
    <n v="446378"/>
    <n v="17849"/>
    <n v="453287"/>
    <n v="11604"/>
    <n v="15788"/>
    <n v="83000000"/>
  </r>
  <r>
    <s v="R00180"/>
    <x v="3"/>
    <x v="17"/>
    <x v="20"/>
    <x v="159"/>
    <n v="2484"/>
    <n v="125"/>
    <n v="85"/>
    <n v="448862"/>
    <n v="17974"/>
    <n v="453372"/>
    <n v="34776"/>
    <n v="17178"/>
    <n v="68000000"/>
  </r>
  <r>
    <s v="R00181"/>
    <x v="0"/>
    <x v="16"/>
    <x v="19"/>
    <x v="160"/>
    <n v="1745"/>
    <n v="50"/>
    <n v="3176"/>
    <n v="450607"/>
    <n v="18024"/>
    <n v="456548"/>
    <n v="33155"/>
    <n v="3067"/>
    <n v="83000000"/>
  </r>
  <r>
    <s v="R00182"/>
    <x v="1"/>
    <x v="15"/>
    <x v="18"/>
    <x v="161"/>
    <n v="969"/>
    <n v="17"/>
    <n v="4272"/>
    <n v="451576"/>
    <n v="18041"/>
    <n v="460820"/>
    <n v="14535"/>
    <n v="11479"/>
    <n v="213000000"/>
  </r>
  <r>
    <s v="R00183"/>
    <x v="4"/>
    <x v="8"/>
    <x v="8"/>
    <x v="162"/>
    <n v="2546"/>
    <n v="80"/>
    <n v="1613"/>
    <n v="454122"/>
    <n v="18121"/>
    <n v="462433"/>
    <n v="38190"/>
    <n v="12543"/>
    <n v="331000000"/>
  </r>
  <r>
    <s v="R00184"/>
    <x v="2"/>
    <x v="5"/>
    <x v="5"/>
    <x v="77"/>
    <n v="2647"/>
    <n v="186"/>
    <n v="3291"/>
    <n v="456769"/>
    <n v="18307"/>
    <n v="465724"/>
    <n v="18529"/>
    <n v="13390"/>
    <n v="1380000000"/>
  </r>
  <r>
    <s v="R00185"/>
    <x v="3"/>
    <x v="17"/>
    <x v="20"/>
    <x v="163"/>
    <n v="777"/>
    <n v="96"/>
    <n v="587"/>
    <n v="457546"/>
    <n v="18403"/>
    <n v="466311"/>
    <n v="11655"/>
    <n v="10629"/>
    <n v="68000000"/>
  </r>
  <r>
    <s v="R00186"/>
    <x v="4"/>
    <x v="14"/>
    <x v="32"/>
    <x v="164"/>
    <n v="1333"/>
    <n v="116"/>
    <n v="602"/>
    <n v="458879"/>
    <n v="18519"/>
    <n v="466913"/>
    <n v="15996"/>
    <n v="15889"/>
    <n v="331000000"/>
  </r>
  <r>
    <s v="R00187"/>
    <x v="2"/>
    <x v="5"/>
    <x v="13"/>
    <x v="165"/>
    <n v="2117"/>
    <n v="123"/>
    <n v="3516"/>
    <n v="460996"/>
    <n v="18642"/>
    <n v="470429"/>
    <n v="35989"/>
    <n v="15664"/>
    <n v="1380000000"/>
  </r>
  <r>
    <s v="R00188"/>
    <x v="2"/>
    <x v="9"/>
    <x v="25"/>
    <x v="166"/>
    <n v="2388"/>
    <n v="27"/>
    <n v="1256"/>
    <n v="463384"/>
    <n v="18669"/>
    <n v="471685"/>
    <n v="11940"/>
    <n v="17108"/>
    <n v="1380000000"/>
  </r>
  <r>
    <s v="R00189"/>
    <x v="2"/>
    <x v="9"/>
    <x v="9"/>
    <x v="154"/>
    <n v="3103"/>
    <n v="196"/>
    <n v="2161"/>
    <n v="466487"/>
    <n v="18865"/>
    <n v="473846"/>
    <n v="46545"/>
    <n v="14231"/>
    <n v="1380000000"/>
  </r>
  <r>
    <s v="R00190"/>
    <x v="4"/>
    <x v="8"/>
    <x v="8"/>
    <x v="167"/>
    <n v="3114"/>
    <n v="155"/>
    <n v="4679"/>
    <n v="469601"/>
    <n v="19020"/>
    <n v="478525"/>
    <n v="43596"/>
    <n v="17616"/>
    <n v="331000000"/>
  </r>
  <r>
    <s v="R00191"/>
    <x v="3"/>
    <x v="17"/>
    <x v="28"/>
    <x v="120"/>
    <n v="4213"/>
    <n v="88"/>
    <n v="3035"/>
    <n v="473814"/>
    <n v="19108"/>
    <n v="481560"/>
    <n v="42130"/>
    <n v="11274"/>
    <n v="68000000"/>
  </r>
  <r>
    <s v="R00192"/>
    <x v="3"/>
    <x v="10"/>
    <x v="11"/>
    <x v="16"/>
    <n v="2936"/>
    <n v="140"/>
    <n v="2417"/>
    <n v="476750"/>
    <n v="19248"/>
    <n v="483977"/>
    <n v="38168"/>
    <n v="539"/>
    <n v="68000000"/>
  </r>
  <r>
    <s v="R00193"/>
    <x v="2"/>
    <x v="5"/>
    <x v="5"/>
    <x v="168"/>
    <n v="4110"/>
    <n v="5"/>
    <n v="3022"/>
    <n v="480860"/>
    <n v="19253"/>
    <n v="486999"/>
    <n v="20550"/>
    <n v="6999"/>
    <n v="1380000000"/>
  </r>
  <r>
    <s v="R00194"/>
    <x v="4"/>
    <x v="14"/>
    <x v="32"/>
    <x v="169"/>
    <n v="1345"/>
    <n v="156"/>
    <n v="2119"/>
    <n v="482205"/>
    <n v="19409"/>
    <n v="489118"/>
    <n v="22865"/>
    <n v="108"/>
    <n v="331000000"/>
  </r>
  <r>
    <s v="R00195"/>
    <x v="2"/>
    <x v="2"/>
    <x v="2"/>
    <x v="170"/>
    <n v="2041"/>
    <n v="105"/>
    <n v="4955"/>
    <n v="484246"/>
    <n v="19514"/>
    <n v="494073"/>
    <n v="16328"/>
    <n v="2071"/>
    <n v="1380000000"/>
  </r>
  <r>
    <s v="R00196"/>
    <x v="0"/>
    <x v="19"/>
    <x v="36"/>
    <x v="98"/>
    <n v="2674"/>
    <n v="118"/>
    <n v="2400"/>
    <n v="486920"/>
    <n v="19632"/>
    <n v="496473"/>
    <n v="29414"/>
    <n v="9888"/>
    <n v="83000000"/>
  </r>
  <r>
    <s v="R00197"/>
    <x v="3"/>
    <x v="11"/>
    <x v="33"/>
    <x v="171"/>
    <n v="1555"/>
    <n v="136"/>
    <n v="809"/>
    <n v="488475"/>
    <n v="19768"/>
    <n v="497282"/>
    <n v="15550"/>
    <n v="11229"/>
    <n v="68000000"/>
  </r>
  <r>
    <s v="R00198"/>
    <x v="1"/>
    <x v="1"/>
    <x v="1"/>
    <x v="172"/>
    <n v="689"/>
    <n v="28"/>
    <n v="2788"/>
    <n v="489164"/>
    <n v="19796"/>
    <n v="500070"/>
    <n v="6890"/>
    <n v="2419"/>
    <n v="213000000"/>
  </r>
  <r>
    <s v="R00199"/>
    <x v="2"/>
    <x v="5"/>
    <x v="5"/>
    <x v="173"/>
    <n v="4869"/>
    <n v="165"/>
    <n v="637"/>
    <n v="494033"/>
    <n v="19961"/>
    <n v="500707"/>
    <n v="63297"/>
    <n v="1188"/>
    <n v="1380000000"/>
  </r>
  <r>
    <s v="R00200"/>
    <x v="0"/>
    <x v="0"/>
    <x v="0"/>
    <x v="174"/>
    <n v="3452"/>
    <n v="64"/>
    <n v="152"/>
    <n v="497485"/>
    <n v="20025"/>
    <n v="500859"/>
    <n v="41424"/>
    <n v="6540"/>
    <n v="83000000"/>
  </r>
  <r>
    <s v="R00201"/>
    <x v="3"/>
    <x v="17"/>
    <x v="20"/>
    <x v="175"/>
    <n v="1534"/>
    <n v="55"/>
    <n v="2433"/>
    <n v="499019"/>
    <n v="20080"/>
    <n v="503292"/>
    <n v="26078"/>
    <n v="15983"/>
    <n v="68000000"/>
  </r>
  <r>
    <s v="R00202"/>
    <x v="4"/>
    <x v="13"/>
    <x v="21"/>
    <x v="135"/>
    <n v="119"/>
    <n v="29"/>
    <n v="2738"/>
    <n v="499138"/>
    <n v="20109"/>
    <n v="506030"/>
    <n v="2023"/>
    <n v="7594"/>
    <n v="331000000"/>
  </r>
  <r>
    <s v="R00203"/>
    <x v="3"/>
    <x v="10"/>
    <x v="10"/>
    <x v="176"/>
    <n v="4159"/>
    <n v="113"/>
    <n v="138"/>
    <n v="503297"/>
    <n v="20222"/>
    <n v="506168"/>
    <n v="37431"/>
    <n v="7240"/>
    <n v="68000000"/>
  </r>
  <r>
    <s v="R00204"/>
    <x v="4"/>
    <x v="12"/>
    <x v="17"/>
    <x v="177"/>
    <n v="4555"/>
    <n v="95"/>
    <n v="725"/>
    <n v="507852"/>
    <n v="20317"/>
    <n v="506893"/>
    <n v="68325"/>
    <n v="3694"/>
    <n v="331000000"/>
  </r>
  <r>
    <s v="R00205"/>
    <x v="4"/>
    <x v="12"/>
    <x v="17"/>
    <x v="23"/>
    <n v="4054"/>
    <n v="120"/>
    <n v="3542"/>
    <n v="511906"/>
    <n v="20437"/>
    <n v="510435"/>
    <n v="72972"/>
    <n v="11788"/>
    <n v="331000000"/>
  </r>
  <r>
    <s v="R00206"/>
    <x v="2"/>
    <x v="7"/>
    <x v="7"/>
    <x v="178"/>
    <n v="2852"/>
    <n v="186"/>
    <n v="2365"/>
    <n v="514758"/>
    <n v="20623"/>
    <n v="512800"/>
    <n v="45632"/>
    <n v="16454"/>
    <n v="1380000000"/>
  </r>
  <r>
    <s v="R00207"/>
    <x v="2"/>
    <x v="9"/>
    <x v="9"/>
    <x v="173"/>
    <n v="1613"/>
    <n v="57"/>
    <n v="18"/>
    <n v="516371"/>
    <n v="20680"/>
    <n v="512818"/>
    <n v="24195"/>
    <n v="8683"/>
    <n v="1380000000"/>
  </r>
  <r>
    <s v="R00208"/>
    <x v="3"/>
    <x v="11"/>
    <x v="12"/>
    <x v="123"/>
    <n v="3033"/>
    <n v="137"/>
    <n v="1436"/>
    <n v="519404"/>
    <n v="20817"/>
    <n v="514254"/>
    <n v="18198"/>
    <n v="16857"/>
    <n v="68000000"/>
  </r>
  <r>
    <s v="R00209"/>
    <x v="0"/>
    <x v="19"/>
    <x v="36"/>
    <x v="179"/>
    <n v="2783"/>
    <n v="148"/>
    <n v="1961"/>
    <n v="522187"/>
    <n v="20965"/>
    <n v="516215"/>
    <n v="44528"/>
    <n v="12273"/>
    <n v="83000000"/>
  </r>
  <r>
    <s v="R00210"/>
    <x v="3"/>
    <x v="6"/>
    <x v="6"/>
    <x v="63"/>
    <n v="2936"/>
    <n v="183"/>
    <n v="2454"/>
    <n v="525123"/>
    <n v="21148"/>
    <n v="518669"/>
    <n v="20552"/>
    <n v="16162"/>
    <n v="68000000"/>
  </r>
  <r>
    <s v="R00211"/>
    <x v="1"/>
    <x v="3"/>
    <x v="3"/>
    <x v="143"/>
    <n v="4063"/>
    <n v="25"/>
    <n v="1851"/>
    <n v="529186"/>
    <n v="21173"/>
    <n v="520520"/>
    <n v="65008"/>
    <n v="12311"/>
    <n v="213000000"/>
  </r>
  <r>
    <s v="R00212"/>
    <x v="4"/>
    <x v="12"/>
    <x v="17"/>
    <x v="173"/>
    <n v="3888"/>
    <n v="14"/>
    <n v="862"/>
    <n v="533074"/>
    <n v="21187"/>
    <n v="521382"/>
    <n v="54432"/>
    <n v="8660"/>
    <n v="331000000"/>
  </r>
  <r>
    <s v="R00213"/>
    <x v="4"/>
    <x v="8"/>
    <x v="34"/>
    <x v="65"/>
    <n v="3784"/>
    <n v="162"/>
    <n v="100"/>
    <n v="536858"/>
    <n v="21349"/>
    <n v="521482"/>
    <n v="26488"/>
    <n v="17844"/>
    <n v="331000000"/>
  </r>
  <r>
    <s v="R00214"/>
    <x v="2"/>
    <x v="2"/>
    <x v="2"/>
    <x v="180"/>
    <n v="2626"/>
    <n v="88"/>
    <n v="592"/>
    <n v="539484"/>
    <n v="21437"/>
    <n v="522074"/>
    <n v="21008"/>
    <n v="6525"/>
    <n v="1380000000"/>
  </r>
  <r>
    <s v="R00215"/>
    <x v="0"/>
    <x v="0"/>
    <x v="0"/>
    <x v="181"/>
    <n v="3544"/>
    <n v="14"/>
    <n v="3924"/>
    <n v="543028"/>
    <n v="21451"/>
    <n v="525998"/>
    <n v="21264"/>
    <n v="17823"/>
    <n v="83000000"/>
  </r>
  <r>
    <s v="R00216"/>
    <x v="2"/>
    <x v="5"/>
    <x v="5"/>
    <x v="67"/>
    <n v="1149"/>
    <n v="96"/>
    <n v="4461"/>
    <n v="544177"/>
    <n v="21547"/>
    <n v="530459"/>
    <n v="13788"/>
    <n v="1028"/>
    <n v="1380000000"/>
  </r>
  <r>
    <s v="R00217"/>
    <x v="1"/>
    <x v="18"/>
    <x v="23"/>
    <x v="154"/>
    <n v="4802"/>
    <n v="74"/>
    <n v="2509"/>
    <n v="548979"/>
    <n v="21621"/>
    <n v="532968"/>
    <n v="91238"/>
    <n v="14725"/>
    <n v="213000000"/>
  </r>
  <r>
    <s v="R00218"/>
    <x v="3"/>
    <x v="17"/>
    <x v="20"/>
    <x v="155"/>
    <n v="1709"/>
    <n v="87"/>
    <n v="1955"/>
    <n v="550688"/>
    <n v="21708"/>
    <n v="534923"/>
    <n v="20508"/>
    <n v="19281"/>
    <n v="68000000"/>
  </r>
  <r>
    <s v="R00219"/>
    <x v="3"/>
    <x v="11"/>
    <x v="12"/>
    <x v="182"/>
    <n v="3158"/>
    <n v="5"/>
    <n v="1654"/>
    <n v="553846"/>
    <n v="21713"/>
    <n v="536577"/>
    <n v="56844"/>
    <n v="722"/>
    <n v="68000000"/>
  </r>
  <r>
    <s v="R00220"/>
    <x v="0"/>
    <x v="0"/>
    <x v="0"/>
    <x v="183"/>
    <n v="1366"/>
    <n v="155"/>
    <n v="4427"/>
    <n v="555212"/>
    <n v="21868"/>
    <n v="541004"/>
    <n v="23222"/>
    <n v="15849"/>
    <n v="83000000"/>
  </r>
  <r>
    <s v="R00221"/>
    <x v="2"/>
    <x v="2"/>
    <x v="29"/>
    <x v="184"/>
    <n v="4049"/>
    <n v="62"/>
    <n v="4780"/>
    <n v="559261"/>
    <n v="21930"/>
    <n v="545784"/>
    <n v="64784"/>
    <n v="19784"/>
    <n v="1380000000"/>
  </r>
  <r>
    <s v="R00222"/>
    <x v="2"/>
    <x v="2"/>
    <x v="2"/>
    <x v="86"/>
    <n v="4490"/>
    <n v="28"/>
    <n v="1688"/>
    <n v="563751"/>
    <n v="21958"/>
    <n v="547472"/>
    <n v="53880"/>
    <n v="19695"/>
    <n v="1380000000"/>
  </r>
  <r>
    <s v="R00223"/>
    <x v="1"/>
    <x v="15"/>
    <x v="30"/>
    <x v="120"/>
    <n v="4579"/>
    <n v="47"/>
    <n v="910"/>
    <n v="568330"/>
    <n v="22005"/>
    <n v="548382"/>
    <n v="64106"/>
    <n v="19258"/>
    <n v="213000000"/>
  </r>
  <r>
    <s v="R00224"/>
    <x v="3"/>
    <x v="10"/>
    <x v="11"/>
    <x v="72"/>
    <n v="4761"/>
    <n v="190"/>
    <n v="4641"/>
    <n v="573091"/>
    <n v="22195"/>
    <n v="553023"/>
    <n v="85698"/>
    <n v="18435"/>
    <n v="68000000"/>
  </r>
  <r>
    <s v="R00225"/>
    <x v="2"/>
    <x v="2"/>
    <x v="29"/>
    <x v="169"/>
    <n v="455"/>
    <n v="185"/>
    <n v="1181"/>
    <n v="573546"/>
    <n v="22380"/>
    <n v="554204"/>
    <n v="8645"/>
    <n v="9929"/>
    <n v="1380000000"/>
  </r>
  <r>
    <s v="R00226"/>
    <x v="0"/>
    <x v="0"/>
    <x v="0"/>
    <x v="162"/>
    <n v="4305"/>
    <n v="148"/>
    <n v="2956"/>
    <n v="577851"/>
    <n v="22528"/>
    <n v="557160"/>
    <n v="38745"/>
    <n v="10816"/>
    <n v="83000000"/>
  </r>
  <r>
    <s v="R00227"/>
    <x v="3"/>
    <x v="6"/>
    <x v="22"/>
    <x v="185"/>
    <n v="4620"/>
    <n v="21"/>
    <n v="604"/>
    <n v="582471"/>
    <n v="22549"/>
    <n v="557764"/>
    <n v="87780"/>
    <n v="6690"/>
    <n v="68000000"/>
  </r>
  <r>
    <s v="R00228"/>
    <x v="1"/>
    <x v="15"/>
    <x v="18"/>
    <x v="186"/>
    <n v="675"/>
    <n v="26"/>
    <n v="2370"/>
    <n v="583146"/>
    <n v="22575"/>
    <n v="560134"/>
    <n v="9450"/>
    <n v="8151"/>
    <n v="213000000"/>
  </r>
  <r>
    <s v="R00229"/>
    <x v="0"/>
    <x v="4"/>
    <x v="24"/>
    <x v="187"/>
    <n v="1001"/>
    <n v="84"/>
    <n v="2010"/>
    <n v="584147"/>
    <n v="22659"/>
    <n v="562144"/>
    <n v="10010"/>
    <n v="6699"/>
    <n v="83000000"/>
  </r>
  <r>
    <s v="R00230"/>
    <x v="4"/>
    <x v="12"/>
    <x v="14"/>
    <x v="188"/>
    <n v="4071"/>
    <n v="78"/>
    <n v="4135"/>
    <n v="588218"/>
    <n v="22737"/>
    <n v="566279"/>
    <n v="73278"/>
    <n v="9478"/>
    <n v="331000000"/>
  </r>
  <r>
    <s v="R00231"/>
    <x v="1"/>
    <x v="18"/>
    <x v="27"/>
    <x v="189"/>
    <n v="895"/>
    <n v="184"/>
    <n v="202"/>
    <n v="589113"/>
    <n v="22921"/>
    <n v="566481"/>
    <n v="8950"/>
    <n v="14997"/>
    <n v="213000000"/>
  </r>
  <r>
    <s v="R00232"/>
    <x v="0"/>
    <x v="16"/>
    <x v="19"/>
    <x v="190"/>
    <n v="2354"/>
    <n v="137"/>
    <n v="242"/>
    <n v="591467"/>
    <n v="23058"/>
    <n v="566723"/>
    <n v="25894"/>
    <n v="1888"/>
    <n v="83000000"/>
  </r>
  <r>
    <s v="R00233"/>
    <x v="2"/>
    <x v="9"/>
    <x v="25"/>
    <x v="191"/>
    <n v="3093"/>
    <n v="21"/>
    <n v="1529"/>
    <n v="594560"/>
    <n v="23079"/>
    <n v="568252"/>
    <n v="15465"/>
    <n v="8593"/>
    <n v="1380000000"/>
  </r>
  <r>
    <s v="R00234"/>
    <x v="4"/>
    <x v="14"/>
    <x v="16"/>
    <x v="192"/>
    <n v="59"/>
    <n v="171"/>
    <n v="3740"/>
    <n v="594619"/>
    <n v="23250"/>
    <n v="571992"/>
    <n v="826"/>
    <n v="18916"/>
    <n v="331000000"/>
  </r>
  <r>
    <s v="R00235"/>
    <x v="1"/>
    <x v="15"/>
    <x v="18"/>
    <x v="193"/>
    <n v="4481"/>
    <n v="83"/>
    <n v="2721"/>
    <n v="599100"/>
    <n v="23333"/>
    <n v="574713"/>
    <n v="31367"/>
    <n v="8544"/>
    <n v="213000000"/>
  </r>
  <r>
    <s v="R00236"/>
    <x v="2"/>
    <x v="9"/>
    <x v="9"/>
    <x v="194"/>
    <n v="2764"/>
    <n v="82"/>
    <n v="659"/>
    <n v="601864"/>
    <n v="23415"/>
    <n v="575372"/>
    <n v="41460"/>
    <n v="17056"/>
    <n v="1380000000"/>
  </r>
  <r>
    <s v="R00237"/>
    <x v="4"/>
    <x v="8"/>
    <x v="34"/>
    <x v="195"/>
    <n v="1794"/>
    <n v="155"/>
    <n v="712"/>
    <n v="603658"/>
    <n v="23570"/>
    <n v="576084"/>
    <n v="12558"/>
    <n v="11076"/>
    <n v="331000000"/>
  </r>
  <r>
    <s v="R00238"/>
    <x v="3"/>
    <x v="10"/>
    <x v="10"/>
    <x v="34"/>
    <n v="3262"/>
    <n v="49"/>
    <n v="3895"/>
    <n v="606920"/>
    <n v="23619"/>
    <n v="579979"/>
    <n v="48930"/>
    <n v="19537"/>
    <n v="68000000"/>
  </r>
  <r>
    <s v="R00239"/>
    <x v="2"/>
    <x v="9"/>
    <x v="25"/>
    <x v="196"/>
    <n v="2529"/>
    <n v="178"/>
    <n v="1174"/>
    <n v="609449"/>
    <n v="23797"/>
    <n v="581153"/>
    <n v="27819"/>
    <n v="16648"/>
    <n v="1380000000"/>
  </r>
  <r>
    <s v="R00240"/>
    <x v="0"/>
    <x v="19"/>
    <x v="35"/>
    <x v="197"/>
    <n v="1942"/>
    <n v="128"/>
    <n v="246"/>
    <n v="611391"/>
    <n v="23925"/>
    <n v="581399"/>
    <n v="34956"/>
    <n v="1065"/>
    <n v="83000000"/>
  </r>
  <r>
    <s v="R00241"/>
    <x v="1"/>
    <x v="15"/>
    <x v="30"/>
    <x v="112"/>
    <n v="3487"/>
    <n v="161"/>
    <n v="730"/>
    <n v="614878"/>
    <n v="24086"/>
    <n v="582129"/>
    <n v="34870"/>
    <n v="13510"/>
    <n v="213000000"/>
  </r>
  <r>
    <s v="R00242"/>
    <x v="4"/>
    <x v="12"/>
    <x v="14"/>
    <x v="198"/>
    <n v="4891"/>
    <n v="162"/>
    <n v="3927"/>
    <n v="619769"/>
    <n v="24248"/>
    <n v="586056"/>
    <n v="63583"/>
    <n v="11646"/>
    <n v="331000000"/>
  </r>
  <r>
    <s v="R00243"/>
    <x v="2"/>
    <x v="7"/>
    <x v="7"/>
    <x v="199"/>
    <n v="4987"/>
    <n v="60"/>
    <n v="3943"/>
    <n v="624756"/>
    <n v="24308"/>
    <n v="589999"/>
    <n v="64831"/>
    <n v="16590"/>
    <n v="1380000000"/>
  </r>
  <r>
    <s v="R00244"/>
    <x v="3"/>
    <x v="11"/>
    <x v="12"/>
    <x v="200"/>
    <n v="3421"/>
    <n v="29"/>
    <n v="1560"/>
    <n v="628177"/>
    <n v="24337"/>
    <n v="591559"/>
    <n v="44473"/>
    <n v="19885"/>
    <n v="68000000"/>
  </r>
  <r>
    <s v="R00245"/>
    <x v="1"/>
    <x v="3"/>
    <x v="31"/>
    <x v="201"/>
    <n v="4696"/>
    <n v="75"/>
    <n v="984"/>
    <n v="632873"/>
    <n v="24412"/>
    <n v="592543"/>
    <n v="79832"/>
    <n v="5862"/>
    <n v="213000000"/>
  </r>
  <r>
    <s v="R00246"/>
    <x v="1"/>
    <x v="1"/>
    <x v="1"/>
    <x v="202"/>
    <n v="4078"/>
    <n v="195"/>
    <n v="495"/>
    <n v="636951"/>
    <n v="24607"/>
    <n v="593038"/>
    <n v="32624"/>
    <n v="6215"/>
    <n v="213000000"/>
  </r>
  <r>
    <s v="R00247"/>
    <x v="2"/>
    <x v="5"/>
    <x v="13"/>
    <x v="203"/>
    <n v="1373"/>
    <n v="167"/>
    <n v="2662"/>
    <n v="638324"/>
    <n v="24774"/>
    <n v="595700"/>
    <n v="26087"/>
    <n v="8599"/>
    <n v="1380000000"/>
  </r>
  <r>
    <s v="R00248"/>
    <x v="3"/>
    <x v="6"/>
    <x v="22"/>
    <x v="182"/>
    <n v="3553"/>
    <n v="192"/>
    <n v="2126"/>
    <n v="641877"/>
    <n v="24966"/>
    <n v="597826"/>
    <n v="24871"/>
    <n v="9851"/>
    <n v="68000000"/>
  </r>
  <r>
    <s v="R00249"/>
    <x v="4"/>
    <x v="14"/>
    <x v="16"/>
    <x v="53"/>
    <n v="3672"/>
    <n v="36"/>
    <n v="2575"/>
    <n v="645549"/>
    <n v="25002"/>
    <n v="600401"/>
    <n v="69768"/>
    <n v="2756"/>
    <n v="331000000"/>
  </r>
  <r>
    <s v="R00250"/>
    <x v="2"/>
    <x v="2"/>
    <x v="2"/>
    <x v="34"/>
    <n v="1082"/>
    <n v="191"/>
    <n v="1082"/>
    <n v="646631"/>
    <n v="25193"/>
    <n v="601483"/>
    <n v="8656"/>
    <n v="8470"/>
    <n v="1380000000"/>
  </r>
  <r>
    <s v="R00251"/>
    <x v="4"/>
    <x v="8"/>
    <x v="34"/>
    <x v="204"/>
    <n v="4247"/>
    <n v="128"/>
    <n v="2753"/>
    <n v="650878"/>
    <n v="25321"/>
    <n v="604236"/>
    <n v="29729"/>
    <n v="15798"/>
    <n v="331000000"/>
  </r>
  <r>
    <s v="R00252"/>
    <x v="1"/>
    <x v="1"/>
    <x v="26"/>
    <x v="205"/>
    <n v="933"/>
    <n v="142"/>
    <n v="4994"/>
    <n v="651811"/>
    <n v="25463"/>
    <n v="609230"/>
    <n v="10263"/>
    <n v="1889"/>
    <n v="213000000"/>
  </r>
  <r>
    <s v="R00253"/>
    <x v="4"/>
    <x v="8"/>
    <x v="8"/>
    <x v="206"/>
    <n v="2587"/>
    <n v="12"/>
    <n v="2958"/>
    <n v="654398"/>
    <n v="25475"/>
    <n v="612188"/>
    <n v="38805"/>
    <n v="8242"/>
    <n v="331000000"/>
  </r>
  <r>
    <s v="R00254"/>
    <x v="3"/>
    <x v="11"/>
    <x v="33"/>
    <x v="207"/>
    <n v="4085"/>
    <n v="156"/>
    <n v="543"/>
    <n v="658483"/>
    <n v="25631"/>
    <n v="612731"/>
    <n v="28595"/>
    <n v="15921"/>
    <n v="68000000"/>
  </r>
  <r>
    <s v="R00255"/>
    <x v="0"/>
    <x v="0"/>
    <x v="0"/>
    <x v="150"/>
    <n v="557"/>
    <n v="182"/>
    <n v="3063"/>
    <n v="659040"/>
    <n v="25813"/>
    <n v="615794"/>
    <n v="10583"/>
    <n v="8515"/>
    <n v="83000000"/>
  </r>
  <r>
    <s v="R00256"/>
    <x v="3"/>
    <x v="6"/>
    <x v="6"/>
    <x v="208"/>
    <n v="4713"/>
    <n v="44"/>
    <n v="1902"/>
    <n v="663753"/>
    <n v="25857"/>
    <n v="617696"/>
    <n v="23565"/>
    <n v="12252"/>
    <n v="68000000"/>
  </r>
  <r>
    <s v="R00257"/>
    <x v="4"/>
    <x v="14"/>
    <x v="32"/>
    <x v="85"/>
    <n v="4119"/>
    <n v="3"/>
    <n v="4314"/>
    <n v="667872"/>
    <n v="25860"/>
    <n v="622010"/>
    <n v="49428"/>
    <n v="10614"/>
    <n v="331000000"/>
  </r>
  <r>
    <s v="R00258"/>
    <x v="2"/>
    <x v="5"/>
    <x v="5"/>
    <x v="209"/>
    <n v="1542"/>
    <n v="191"/>
    <n v="3171"/>
    <n v="669414"/>
    <n v="26051"/>
    <n v="625181"/>
    <n v="15420"/>
    <n v="13161"/>
    <n v="1380000000"/>
  </r>
  <r>
    <s v="R00259"/>
    <x v="1"/>
    <x v="18"/>
    <x v="27"/>
    <x v="153"/>
    <n v="2382"/>
    <n v="14"/>
    <n v="2150"/>
    <n v="671796"/>
    <n v="26065"/>
    <n v="627331"/>
    <n v="21438"/>
    <n v="1804"/>
    <n v="213000000"/>
  </r>
  <r>
    <s v="R00260"/>
    <x v="0"/>
    <x v="16"/>
    <x v="19"/>
    <x v="210"/>
    <n v="4098"/>
    <n v="103"/>
    <n v="883"/>
    <n v="675894"/>
    <n v="26168"/>
    <n v="628214"/>
    <n v="49176"/>
    <n v="7845"/>
    <n v="83000000"/>
  </r>
  <r>
    <s v="R00261"/>
    <x v="2"/>
    <x v="7"/>
    <x v="7"/>
    <x v="211"/>
    <n v="1007"/>
    <n v="175"/>
    <n v="2677"/>
    <n v="676901"/>
    <n v="26343"/>
    <n v="630891"/>
    <n v="15105"/>
    <n v="17828"/>
    <n v="1380000000"/>
  </r>
  <r>
    <s v="R00262"/>
    <x v="2"/>
    <x v="9"/>
    <x v="9"/>
    <x v="212"/>
    <n v="1281"/>
    <n v="183"/>
    <n v="2802"/>
    <n v="678182"/>
    <n v="26526"/>
    <n v="633693"/>
    <n v="15372"/>
    <n v="15273"/>
    <n v="1380000000"/>
  </r>
  <r>
    <s v="R00263"/>
    <x v="3"/>
    <x v="11"/>
    <x v="33"/>
    <x v="213"/>
    <n v="4358"/>
    <n v="90"/>
    <n v="3975"/>
    <n v="682540"/>
    <n v="26616"/>
    <n v="637668"/>
    <n v="30506"/>
    <n v="12663"/>
    <n v="68000000"/>
  </r>
  <r>
    <s v="R00264"/>
    <x v="4"/>
    <x v="8"/>
    <x v="34"/>
    <x v="214"/>
    <n v="120"/>
    <n v="197"/>
    <n v="6"/>
    <n v="682660"/>
    <n v="26813"/>
    <n v="637674"/>
    <n v="840"/>
    <n v="10348"/>
    <n v="331000000"/>
  </r>
  <r>
    <s v="R00265"/>
    <x v="3"/>
    <x v="10"/>
    <x v="10"/>
    <x v="196"/>
    <n v="4116"/>
    <n v="142"/>
    <n v="2435"/>
    <n v="686776"/>
    <n v="26955"/>
    <n v="640109"/>
    <n v="57624"/>
    <n v="1778"/>
    <n v="68000000"/>
  </r>
  <r>
    <s v="R00266"/>
    <x v="4"/>
    <x v="8"/>
    <x v="8"/>
    <x v="53"/>
    <n v="904"/>
    <n v="38"/>
    <n v="1545"/>
    <n v="687680"/>
    <n v="26993"/>
    <n v="641654"/>
    <n v="9944"/>
    <n v="2538"/>
    <n v="331000000"/>
  </r>
  <r>
    <s v="R00267"/>
    <x v="3"/>
    <x v="6"/>
    <x v="6"/>
    <x v="215"/>
    <n v="139"/>
    <n v="196"/>
    <n v="4923"/>
    <n v="687819"/>
    <n v="27189"/>
    <n v="646577"/>
    <n v="973"/>
    <n v="7803"/>
    <n v="68000000"/>
  </r>
  <r>
    <s v="R00268"/>
    <x v="2"/>
    <x v="2"/>
    <x v="2"/>
    <x v="216"/>
    <n v="1815"/>
    <n v="78"/>
    <n v="2089"/>
    <n v="689634"/>
    <n v="27267"/>
    <n v="648666"/>
    <n v="23595"/>
    <n v="11486"/>
    <n v="1380000000"/>
  </r>
  <r>
    <s v="R00269"/>
    <x v="1"/>
    <x v="1"/>
    <x v="26"/>
    <x v="65"/>
    <n v="4301"/>
    <n v="59"/>
    <n v="4191"/>
    <n v="693935"/>
    <n v="27326"/>
    <n v="652857"/>
    <n v="51612"/>
    <n v="10788"/>
    <n v="213000000"/>
  </r>
  <r>
    <s v="R00270"/>
    <x v="4"/>
    <x v="14"/>
    <x v="16"/>
    <x v="217"/>
    <n v="4138"/>
    <n v="93"/>
    <n v="2293"/>
    <n v="698073"/>
    <n v="27419"/>
    <n v="655150"/>
    <n v="49656"/>
    <n v="5336"/>
    <n v="331000000"/>
  </r>
  <r>
    <s v="R00271"/>
    <x v="0"/>
    <x v="16"/>
    <x v="19"/>
    <x v="218"/>
    <n v="1028"/>
    <n v="171"/>
    <n v="4209"/>
    <n v="699101"/>
    <n v="27590"/>
    <n v="659359"/>
    <n v="13364"/>
    <n v="15972"/>
    <n v="83000000"/>
  </r>
  <r>
    <s v="R00272"/>
    <x v="0"/>
    <x v="19"/>
    <x v="36"/>
    <x v="219"/>
    <n v="2254"/>
    <n v="42"/>
    <n v="2591"/>
    <n v="701355"/>
    <n v="27632"/>
    <n v="661950"/>
    <n v="27048"/>
    <n v="11860"/>
    <n v="83000000"/>
  </r>
  <r>
    <s v="R00273"/>
    <x v="2"/>
    <x v="2"/>
    <x v="2"/>
    <x v="220"/>
    <n v="344"/>
    <n v="131"/>
    <n v="4425"/>
    <n v="701699"/>
    <n v="27763"/>
    <n v="666375"/>
    <n v="2752"/>
    <n v="6120"/>
    <n v="1380000000"/>
  </r>
  <r>
    <s v="R00274"/>
    <x v="3"/>
    <x v="11"/>
    <x v="33"/>
    <x v="221"/>
    <n v="2419"/>
    <n v="76"/>
    <n v="3574"/>
    <n v="704118"/>
    <n v="27839"/>
    <n v="669949"/>
    <n v="26609"/>
    <n v="5529"/>
    <n v="68000000"/>
  </r>
  <r>
    <s v="R00275"/>
    <x v="3"/>
    <x v="6"/>
    <x v="22"/>
    <x v="142"/>
    <n v="3303"/>
    <n v="177"/>
    <n v="4040"/>
    <n v="707421"/>
    <n v="28016"/>
    <n v="673989"/>
    <n v="59454"/>
    <n v="7357"/>
    <n v="68000000"/>
  </r>
  <r>
    <s v="R00276"/>
    <x v="2"/>
    <x v="5"/>
    <x v="5"/>
    <x v="222"/>
    <n v="3235"/>
    <n v="38"/>
    <n v="3224"/>
    <n v="710656"/>
    <n v="28054"/>
    <n v="677213"/>
    <n v="32350"/>
    <n v="9154"/>
    <n v="1380000000"/>
  </r>
  <r>
    <s v="R00277"/>
    <x v="0"/>
    <x v="16"/>
    <x v="19"/>
    <x v="171"/>
    <n v="2594"/>
    <n v="53"/>
    <n v="1240"/>
    <n v="713250"/>
    <n v="28107"/>
    <n v="678453"/>
    <n v="12970"/>
    <n v="1329"/>
    <n v="83000000"/>
  </r>
  <r>
    <s v="R00278"/>
    <x v="0"/>
    <x v="4"/>
    <x v="24"/>
    <x v="119"/>
    <n v="1387"/>
    <n v="150"/>
    <n v="3829"/>
    <n v="714637"/>
    <n v="28257"/>
    <n v="682282"/>
    <n v="22192"/>
    <n v="15208"/>
    <n v="83000000"/>
  </r>
  <r>
    <s v="R00279"/>
    <x v="3"/>
    <x v="17"/>
    <x v="20"/>
    <x v="223"/>
    <n v="4017"/>
    <n v="187"/>
    <n v="3493"/>
    <n v="718654"/>
    <n v="28444"/>
    <n v="685775"/>
    <n v="36153"/>
    <n v="11716"/>
    <n v="68000000"/>
  </r>
  <r>
    <s v="R00280"/>
    <x v="4"/>
    <x v="8"/>
    <x v="34"/>
    <x v="224"/>
    <n v="983"/>
    <n v="162"/>
    <n v="3590"/>
    <n v="719637"/>
    <n v="28606"/>
    <n v="689365"/>
    <n v="5898"/>
    <n v="4202"/>
    <n v="331000000"/>
  </r>
  <r>
    <s v="R00281"/>
    <x v="1"/>
    <x v="1"/>
    <x v="26"/>
    <x v="17"/>
    <n v="4430"/>
    <n v="53"/>
    <n v="716"/>
    <n v="724067"/>
    <n v="28659"/>
    <n v="690081"/>
    <n v="57590"/>
    <n v="5788"/>
    <n v="213000000"/>
  </r>
  <r>
    <s v="R00282"/>
    <x v="4"/>
    <x v="13"/>
    <x v="15"/>
    <x v="225"/>
    <n v="2122"/>
    <n v="185"/>
    <n v="263"/>
    <n v="726189"/>
    <n v="28844"/>
    <n v="690344"/>
    <n v="40318"/>
    <n v="17632"/>
    <n v="331000000"/>
  </r>
  <r>
    <s v="R00283"/>
    <x v="0"/>
    <x v="0"/>
    <x v="0"/>
    <x v="226"/>
    <n v="2994"/>
    <n v="61"/>
    <n v="317"/>
    <n v="729183"/>
    <n v="28905"/>
    <n v="690661"/>
    <n v="44910"/>
    <n v="13697"/>
    <n v="83000000"/>
  </r>
  <r>
    <s v="R00284"/>
    <x v="4"/>
    <x v="13"/>
    <x v="21"/>
    <x v="227"/>
    <n v="2900"/>
    <n v="175"/>
    <n v="2207"/>
    <n v="732083"/>
    <n v="29080"/>
    <n v="692868"/>
    <n v="55100"/>
    <n v="16443"/>
    <n v="331000000"/>
  </r>
  <r>
    <s v="R00285"/>
    <x v="1"/>
    <x v="18"/>
    <x v="27"/>
    <x v="228"/>
    <n v="775"/>
    <n v="134"/>
    <n v="2524"/>
    <n v="732858"/>
    <n v="29214"/>
    <n v="695392"/>
    <n v="14725"/>
    <n v="3213"/>
    <n v="213000000"/>
  </r>
  <r>
    <s v="R00286"/>
    <x v="4"/>
    <x v="14"/>
    <x v="32"/>
    <x v="229"/>
    <n v="3918"/>
    <n v="172"/>
    <n v="640"/>
    <n v="736776"/>
    <n v="29386"/>
    <n v="696032"/>
    <n v="66606"/>
    <n v="117"/>
    <n v="331000000"/>
  </r>
  <r>
    <s v="R00287"/>
    <x v="4"/>
    <x v="14"/>
    <x v="32"/>
    <x v="159"/>
    <n v="4981"/>
    <n v="12"/>
    <n v="858"/>
    <n v="741757"/>
    <n v="29398"/>
    <n v="696890"/>
    <n v="34867"/>
    <n v="6823"/>
    <n v="331000000"/>
  </r>
  <r>
    <s v="R00288"/>
    <x v="4"/>
    <x v="13"/>
    <x v="21"/>
    <x v="230"/>
    <n v="735"/>
    <n v="180"/>
    <n v="4243"/>
    <n v="742492"/>
    <n v="29578"/>
    <n v="701133"/>
    <n v="11760"/>
    <n v="285"/>
    <n v="331000000"/>
  </r>
  <r>
    <s v="R00289"/>
    <x v="4"/>
    <x v="8"/>
    <x v="34"/>
    <x v="179"/>
    <n v="1486"/>
    <n v="114"/>
    <n v="1470"/>
    <n v="743978"/>
    <n v="29692"/>
    <n v="702603"/>
    <n v="28234"/>
    <n v="8210"/>
    <n v="331000000"/>
  </r>
  <r>
    <s v="R00290"/>
    <x v="2"/>
    <x v="7"/>
    <x v="7"/>
    <x v="231"/>
    <n v="395"/>
    <n v="38"/>
    <n v="974"/>
    <n v="744373"/>
    <n v="29730"/>
    <n v="703577"/>
    <n v="7505"/>
    <n v="17389"/>
    <n v="1380000000"/>
  </r>
  <r>
    <s v="R00291"/>
    <x v="0"/>
    <x v="16"/>
    <x v="19"/>
    <x v="232"/>
    <n v="4778"/>
    <n v="83"/>
    <n v="1285"/>
    <n v="749151"/>
    <n v="29813"/>
    <n v="704862"/>
    <n v="76448"/>
    <n v="6745"/>
    <n v="83000000"/>
  </r>
  <r>
    <s v="R00292"/>
    <x v="1"/>
    <x v="15"/>
    <x v="30"/>
    <x v="233"/>
    <n v="2001"/>
    <n v="145"/>
    <n v="51"/>
    <n v="751152"/>
    <n v="29958"/>
    <n v="704913"/>
    <n v="22011"/>
    <n v="5689"/>
    <n v="213000000"/>
  </r>
  <r>
    <s v="R00293"/>
    <x v="0"/>
    <x v="16"/>
    <x v="19"/>
    <x v="218"/>
    <n v="3447"/>
    <n v="149"/>
    <n v="4353"/>
    <n v="754599"/>
    <n v="30107"/>
    <n v="709266"/>
    <n v="20682"/>
    <n v="5109"/>
    <n v="83000000"/>
  </r>
  <r>
    <s v="R00294"/>
    <x v="2"/>
    <x v="5"/>
    <x v="13"/>
    <x v="234"/>
    <n v="363"/>
    <n v="163"/>
    <n v="1019"/>
    <n v="754962"/>
    <n v="30270"/>
    <n v="710285"/>
    <n v="3993"/>
    <n v="7207"/>
    <n v="1380000000"/>
  </r>
  <r>
    <s v="R00295"/>
    <x v="2"/>
    <x v="7"/>
    <x v="7"/>
    <x v="235"/>
    <n v="3287"/>
    <n v="104"/>
    <n v="3622"/>
    <n v="758249"/>
    <n v="30374"/>
    <n v="713907"/>
    <n v="55879"/>
    <n v="11528"/>
    <n v="1380000000"/>
  </r>
  <r>
    <s v="R00296"/>
    <x v="2"/>
    <x v="2"/>
    <x v="29"/>
    <x v="177"/>
    <n v="1854"/>
    <n v="180"/>
    <n v="4343"/>
    <n v="760103"/>
    <n v="30554"/>
    <n v="718250"/>
    <n v="14832"/>
    <n v="8312"/>
    <n v="1380000000"/>
  </r>
  <r>
    <s v="R00297"/>
    <x v="2"/>
    <x v="2"/>
    <x v="2"/>
    <x v="153"/>
    <n v="4188"/>
    <n v="111"/>
    <n v="1912"/>
    <n v="764291"/>
    <n v="30665"/>
    <n v="720162"/>
    <n v="62820"/>
    <n v="10861"/>
    <n v="1380000000"/>
  </r>
  <r>
    <s v="R00298"/>
    <x v="4"/>
    <x v="8"/>
    <x v="8"/>
    <x v="119"/>
    <n v="4361"/>
    <n v="71"/>
    <n v="287"/>
    <n v="768652"/>
    <n v="30736"/>
    <n v="720449"/>
    <n v="43610"/>
    <n v="6507"/>
    <n v="331000000"/>
  </r>
  <r>
    <s v="R00299"/>
    <x v="0"/>
    <x v="0"/>
    <x v="0"/>
    <x v="236"/>
    <n v="743"/>
    <n v="2"/>
    <n v="4639"/>
    <n v="769395"/>
    <n v="30738"/>
    <n v="725088"/>
    <n v="14117"/>
    <n v="14540"/>
    <n v="83000000"/>
  </r>
  <r>
    <s v="R00300"/>
    <x v="3"/>
    <x v="10"/>
    <x v="10"/>
    <x v="85"/>
    <n v="373"/>
    <n v="189"/>
    <n v="4738"/>
    <n v="769768"/>
    <n v="30927"/>
    <n v="729826"/>
    <n v="4849"/>
    <n v="15181"/>
    <n v="68000000"/>
  </r>
  <r>
    <s v="R00301"/>
    <x v="1"/>
    <x v="18"/>
    <x v="23"/>
    <x v="237"/>
    <n v="4189"/>
    <n v="156"/>
    <n v="3901"/>
    <n v="773957"/>
    <n v="31083"/>
    <n v="733727"/>
    <n v="50268"/>
    <n v="19854"/>
    <n v="213000000"/>
  </r>
  <r>
    <s v="R00302"/>
    <x v="2"/>
    <x v="5"/>
    <x v="13"/>
    <x v="238"/>
    <n v="4127"/>
    <n v="72"/>
    <n v="4108"/>
    <n v="778084"/>
    <n v="31155"/>
    <n v="737835"/>
    <n v="53651"/>
    <n v="2593"/>
    <n v="1380000000"/>
  </r>
  <r>
    <s v="R00303"/>
    <x v="0"/>
    <x v="19"/>
    <x v="36"/>
    <x v="84"/>
    <n v="3734"/>
    <n v="7"/>
    <n v="4933"/>
    <n v="781818"/>
    <n v="31162"/>
    <n v="742768"/>
    <n v="67212"/>
    <n v="5949"/>
    <n v="83000000"/>
  </r>
  <r>
    <s v="R00304"/>
    <x v="2"/>
    <x v="5"/>
    <x v="13"/>
    <x v="239"/>
    <n v="4084"/>
    <n v="75"/>
    <n v="2580"/>
    <n v="785902"/>
    <n v="31237"/>
    <n v="745348"/>
    <n v="36756"/>
    <n v="6473"/>
    <n v="1380000000"/>
  </r>
  <r>
    <s v="R00305"/>
    <x v="2"/>
    <x v="7"/>
    <x v="7"/>
    <x v="26"/>
    <n v="139"/>
    <n v="173"/>
    <n v="3516"/>
    <n v="786041"/>
    <n v="31410"/>
    <n v="748864"/>
    <n v="1251"/>
    <n v="14996"/>
    <n v="1380000000"/>
  </r>
  <r>
    <s v="R00306"/>
    <x v="2"/>
    <x v="7"/>
    <x v="7"/>
    <x v="240"/>
    <n v="3020"/>
    <n v="91"/>
    <n v="1549"/>
    <n v="789061"/>
    <n v="31501"/>
    <n v="750413"/>
    <n v="24160"/>
    <n v="5336"/>
    <n v="1380000000"/>
  </r>
  <r>
    <s v="R00307"/>
    <x v="2"/>
    <x v="7"/>
    <x v="7"/>
    <x v="127"/>
    <n v="3292"/>
    <n v="183"/>
    <n v="4934"/>
    <n v="792353"/>
    <n v="31684"/>
    <n v="755347"/>
    <n v="42796"/>
    <n v="12964"/>
    <n v="1380000000"/>
  </r>
  <r>
    <s v="R00308"/>
    <x v="2"/>
    <x v="9"/>
    <x v="9"/>
    <x v="25"/>
    <n v="1564"/>
    <n v="105"/>
    <n v="2666"/>
    <n v="793917"/>
    <n v="31789"/>
    <n v="758013"/>
    <n v="28152"/>
    <n v="2579"/>
    <n v="1380000000"/>
  </r>
  <r>
    <s v="R00309"/>
    <x v="1"/>
    <x v="15"/>
    <x v="18"/>
    <x v="241"/>
    <n v="57"/>
    <n v="48"/>
    <n v="2453"/>
    <n v="793974"/>
    <n v="31837"/>
    <n v="760466"/>
    <n v="798"/>
    <n v="9324"/>
    <n v="213000000"/>
  </r>
  <r>
    <s v="R00310"/>
    <x v="0"/>
    <x v="0"/>
    <x v="0"/>
    <x v="103"/>
    <n v="3496"/>
    <n v="42"/>
    <n v="1567"/>
    <n v="797470"/>
    <n v="31879"/>
    <n v="762033"/>
    <n v="41952"/>
    <n v="16582"/>
    <n v="83000000"/>
  </r>
  <r>
    <s v="R00311"/>
    <x v="2"/>
    <x v="9"/>
    <x v="9"/>
    <x v="111"/>
    <n v="2187"/>
    <n v="137"/>
    <n v="3752"/>
    <n v="799657"/>
    <n v="32016"/>
    <n v="765785"/>
    <n v="21870"/>
    <n v="401"/>
    <n v="1380000000"/>
  </r>
  <r>
    <s v="R00312"/>
    <x v="2"/>
    <x v="7"/>
    <x v="7"/>
    <x v="242"/>
    <n v="2948"/>
    <n v="140"/>
    <n v="287"/>
    <n v="802605"/>
    <n v="32156"/>
    <n v="766072"/>
    <n v="41272"/>
    <n v="12471"/>
    <n v="1380000000"/>
  </r>
  <r>
    <s v="R00313"/>
    <x v="2"/>
    <x v="7"/>
    <x v="7"/>
    <x v="191"/>
    <n v="4473"/>
    <n v="184"/>
    <n v="2473"/>
    <n v="807078"/>
    <n v="32340"/>
    <n v="768545"/>
    <n v="80514"/>
    <n v="16"/>
    <n v="1380000000"/>
  </r>
  <r>
    <s v="R00314"/>
    <x v="2"/>
    <x v="2"/>
    <x v="2"/>
    <x v="150"/>
    <n v="372"/>
    <n v="1"/>
    <n v="435"/>
    <n v="807450"/>
    <n v="32341"/>
    <n v="768980"/>
    <n v="6696"/>
    <n v="19398"/>
    <n v="1380000000"/>
  </r>
  <r>
    <s v="R00315"/>
    <x v="4"/>
    <x v="14"/>
    <x v="32"/>
    <x v="113"/>
    <n v="3134"/>
    <n v="64"/>
    <n v="989"/>
    <n v="810584"/>
    <n v="32405"/>
    <n v="769969"/>
    <n v="31340"/>
    <n v="14491"/>
    <n v="331000000"/>
  </r>
  <r>
    <s v="R00316"/>
    <x v="4"/>
    <x v="13"/>
    <x v="21"/>
    <x v="243"/>
    <n v="1587"/>
    <n v="85"/>
    <n v="3559"/>
    <n v="812171"/>
    <n v="32490"/>
    <n v="773528"/>
    <n v="15870"/>
    <n v="1044"/>
    <n v="331000000"/>
  </r>
  <r>
    <s v="R00317"/>
    <x v="3"/>
    <x v="11"/>
    <x v="12"/>
    <x v="27"/>
    <n v="777"/>
    <n v="96"/>
    <n v="2405"/>
    <n v="812948"/>
    <n v="32586"/>
    <n v="775933"/>
    <n v="7770"/>
    <n v="5230"/>
    <n v="68000000"/>
  </r>
  <r>
    <s v="R00318"/>
    <x v="2"/>
    <x v="9"/>
    <x v="25"/>
    <x v="244"/>
    <n v="4262"/>
    <n v="169"/>
    <n v="254"/>
    <n v="817210"/>
    <n v="32755"/>
    <n v="776187"/>
    <n v="46882"/>
    <n v="9267"/>
    <n v="1380000000"/>
  </r>
  <r>
    <s v="R00319"/>
    <x v="3"/>
    <x v="6"/>
    <x v="6"/>
    <x v="245"/>
    <n v="3222"/>
    <n v="185"/>
    <n v="2009"/>
    <n v="820432"/>
    <n v="32940"/>
    <n v="778196"/>
    <n v="32220"/>
    <n v="7440"/>
    <n v="68000000"/>
  </r>
  <r>
    <s v="R00320"/>
    <x v="1"/>
    <x v="3"/>
    <x v="3"/>
    <x v="29"/>
    <n v="3678"/>
    <n v="9"/>
    <n v="1834"/>
    <n v="824110"/>
    <n v="32949"/>
    <n v="780030"/>
    <n v="44136"/>
    <n v="17189"/>
    <n v="213000000"/>
  </r>
  <r>
    <s v="R00321"/>
    <x v="3"/>
    <x v="17"/>
    <x v="20"/>
    <x v="246"/>
    <n v="4679"/>
    <n v="62"/>
    <n v="4261"/>
    <n v="828789"/>
    <n v="33011"/>
    <n v="784291"/>
    <n v="51469"/>
    <n v="12672"/>
    <n v="68000000"/>
  </r>
  <r>
    <s v="R00322"/>
    <x v="0"/>
    <x v="19"/>
    <x v="35"/>
    <x v="247"/>
    <n v="2548"/>
    <n v="102"/>
    <n v="464"/>
    <n v="831337"/>
    <n v="33113"/>
    <n v="784755"/>
    <n v="15288"/>
    <n v="15264"/>
    <n v="83000000"/>
  </r>
  <r>
    <s v="R00323"/>
    <x v="4"/>
    <x v="13"/>
    <x v="15"/>
    <x v="248"/>
    <n v="2943"/>
    <n v="198"/>
    <n v="4351"/>
    <n v="834280"/>
    <n v="33311"/>
    <n v="789106"/>
    <n v="41202"/>
    <n v="9054"/>
    <n v="331000000"/>
  </r>
  <r>
    <s v="R00324"/>
    <x v="4"/>
    <x v="8"/>
    <x v="8"/>
    <x v="249"/>
    <n v="998"/>
    <n v="60"/>
    <n v="422"/>
    <n v="835278"/>
    <n v="33371"/>
    <n v="789528"/>
    <n v="7984"/>
    <n v="11351"/>
    <n v="331000000"/>
  </r>
  <r>
    <s v="R00325"/>
    <x v="2"/>
    <x v="2"/>
    <x v="2"/>
    <x v="40"/>
    <n v="559"/>
    <n v="0"/>
    <n v="4293"/>
    <n v="835837"/>
    <n v="33371"/>
    <n v="793821"/>
    <n v="10062"/>
    <n v="9646"/>
    <n v="1380000000"/>
  </r>
  <r>
    <s v="R00326"/>
    <x v="2"/>
    <x v="7"/>
    <x v="7"/>
    <x v="250"/>
    <n v="3343"/>
    <n v="153"/>
    <n v="4652"/>
    <n v="839180"/>
    <n v="33524"/>
    <n v="798473"/>
    <n v="50145"/>
    <n v="2628"/>
    <n v="1380000000"/>
  </r>
  <r>
    <s v="R00327"/>
    <x v="1"/>
    <x v="18"/>
    <x v="23"/>
    <x v="157"/>
    <n v="3501"/>
    <n v="4"/>
    <n v="1895"/>
    <n v="842681"/>
    <n v="33528"/>
    <n v="800368"/>
    <n v="38511"/>
    <n v="9385"/>
    <n v="213000000"/>
  </r>
  <r>
    <s v="R00328"/>
    <x v="1"/>
    <x v="15"/>
    <x v="18"/>
    <x v="251"/>
    <n v="4014"/>
    <n v="34"/>
    <n v="1288"/>
    <n v="846695"/>
    <n v="33562"/>
    <n v="801656"/>
    <n v="24084"/>
    <n v="10345"/>
    <n v="213000000"/>
  </r>
  <r>
    <s v="R00329"/>
    <x v="0"/>
    <x v="16"/>
    <x v="19"/>
    <x v="252"/>
    <n v="3678"/>
    <n v="124"/>
    <n v="1348"/>
    <n v="850373"/>
    <n v="33686"/>
    <n v="803004"/>
    <n v="29424"/>
    <n v="18277"/>
    <n v="83000000"/>
  </r>
  <r>
    <s v="R00330"/>
    <x v="2"/>
    <x v="5"/>
    <x v="13"/>
    <x v="25"/>
    <n v="4328"/>
    <n v="140"/>
    <n v="554"/>
    <n v="854701"/>
    <n v="33826"/>
    <n v="803558"/>
    <n v="25968"/>
    <n v="16705"/>
    <n v="1380000000"/>
  </r>
  <r>
    <s v="R00331"/>
    <x v="2"/>
    <x v="7"/>
    <x v="7"/>
    <x v="197"/>
    <n v="4655"/>
    <n v="26"/>
    <n v="6"/>
    <n v="859356"/>
    <n v="33852"/>
    <n v="803564"/>
    <n v="88445"/>
    <n v="18747"/>
    <n v="1380000000"/>
  </r>
  <r>
    <s v="R00332"/>
    <x v="1"/>
    <x v="1"/>
    <x v="1"/>
    <x v="253"/>
    <n v="920"/>
    <n v="139"/>
    <n v="1765"/>
    <n v="860276"/>
    <n v="33991"/>
    <n v="805329"/>
    <n v="5520"/>
    <n v="4203"/>
    <n v="213000000"/>
  </r>
  <r>
    <s v="R00333"/>
    <x v="1"/>
    <x v="3"/>
    <x v="31"/>
    <x v="254"/>
    <n v="1242"/>
    <n v="93"/>
    <n v="2091"/>
    <n v="861518"/>
    <n v="34084"/>
    <n v="807420"/>
    <n v="22356"/>
    <n v="18212"/>
    <n v="213000000"/>
  </r>
  <r>
    <s v="R00334"/>
    <x v="1"/>
    <x v="3"/>
    <x v="3"/>
    <x v="220"/>
    <n v="80"/>
    <n v="49"/>
    <n v="3243"/>
    <n v="861598"/>
    <n v="34133"/>
    <n v="810663"/>
    <n v="880"/>
    <n v="19964"/>
    <n v="213000000"/>
  </r>
  <r>
    <s v="R00335"/>
    <x v="4"/>
    <x v="14"/>
    <x v="32"/>
    <x v="223"/>
    <n v="3620"/>
    <n v="186"/>
    <n v="3173"/>
    <n v="865218"/>
    <n v="34319"/>
    <n v="813836"/>
    <n v="54300"/>
    <n v="18972"/>
    <n v="331000000"/>
  </r>
  <r>
    <s v="R00336"/>
    <x v="3"/>
    <x v="17"/>
    <x v="28"/>
    <x v="255"/>
    <n v="2661"/>
    <n v="158"/>
    <n v="4830"/>
    <n v="867879"/>
    <n v="34477"/>
    <n v="818666"/>
    <n v="50559"/>
    <n v="11233"/>
    <n v="68000000"/>
  </r>
  <r>
    <s v="R00337"/>
    <x v="3"/>
    <x v="11"/>
    <x v="12"/>
    <x v="122"/>
    <n v="4798"/>
    <n v="68"/>
    <n v="1657"/>
    <n v="872677"/>
    <n v="34545"/>
    <n v="820323"/>
    <n v="28788"/>
    <n v="6718"/>
    <n v="68000000"/>
  </r>
  <r>
    <s v="R00338"/>
    <x v="2"/>
    <x v="9"/>
    <x v="9"/>
    <x v="24"/>
    <n v="540"/>
    <n v="164"/>
    <n v="811"/>
    <n v="873217"/>
    <n v="34709"/>
    <n v="821134"/>
    <n v="4320"/>
    <n v="17934"/>
    <n v="1380000000"/>
  </r>
  <r>
    <s v="R00339"/>
    <x v="4"/>
    <x v="14"/>
    <x v="32"/>
    <x v="256"/>
    <n v="1274"/>
    <n v="1"/>
    <n v="1228"/>
    <n v="874491"/>
    <n v="34710"/>
    <n v="822362"/>
    <n v="14014"/>
    <n v="237"/>
    <n v="331000000"/>
  </r>
  <r>
    <s v="R00340"/>
    <x v="1"/>
    <x v="1"/>
    <x v="26"/>
    <x v="257"/>
    <n v="2785"/>
    <n v="101"/>
    <n v="1962"/>
    <n v="877276"/>
    <n v="34811"/>
    <n v="824324"/>
    <n v="27850"/>
    <n v="9224"/>
    <n v="213000000"/>
  </r>
  <r>
    <s v="R00341"/>
    <x v="2"/>
    <x v="7"/>
    <x v="7"/>
    <x v="258"/>
    <n v="3486"/>
    <n v="198"/>
    <n v="490"/>
    <n v="880762"/>
    <n v="35009"/>
    <n v="824814"/>
    <n v="27888"/>
    <n v="10575"/>
    <n v="1380000000"/>
  </r>
  <r>
    <s v="R00342"/>
    <x v="4"/>
    <x v="13"/>
    <x v="21"/>
    <x v="259"/>
    <n v="3157"/>
    <n v="192"/>
    <n v="317"/>
    <n v="883919"/>
    <n v="35201"/>
    <n v="825131"/>
    <n v="41041"/>
    <n v="120"/>
    <n v="331000000"/>
  </r>
  <r>
    <s v="R00343"/>
    <x v="0"/>
    <x v="4"/>
    <x v="24"/>
    <x v="181"/>
    <n v="4717"/>
    <n v="2"/>
    <n v="4313"/>
    <n v="888636"/>
    <n v="35203"/>
    <n v="829444"/>
    <n v="42453"/>
    <n v="11272"/>
    <n v="83000000"/>
  </r>
  <r>
    <s v="R00344"/>
    <x v="4"/>
    <x v="13"/>
    <x v="15"/>
    <x v="260"/>
    <n v="2243"/>
    <n v="147"/>
    <n v="2548"/>
    <n v="890879"/>
    <n v="35350"/>
    <n v="831992"/>
    <n v="13458"/>
    <n v="16567"/>
    <n v="331000000"/>
  </r>
  <r>
    <s v="R00345"/>
    <x v="2"/>
    <x v="5"/>
    <x v="5"/>
    <x v="69"/>
    <n v="3042"/>
    <n v="129"/>
    <n v="1840"/>
    <n v="893921"/>
    <n v="35479"/>
    <n v="833832"/>
    <n v="54756"/>
    <n v="11923"/>
    <n v="1380000000"/>
  </r>
  <r>
    <s v="R00346"/>
    <x v="3"/>
    <x v="17"/>
    <x v="28"/>
    <x v="261"/>
    <n v="1320"/>
    <n v="41"/>
    <n v="1216"/>
    <n v="895241"/>
    <n v="35520"/>
    <n v="835048"/>
    <n v="14520"/>
    <n v="13176"/>
    <n v="68000000"/>
  </r>
  <r>
    <s v="R00347"/>
    <x v="1"/>
    <x v="3"/>
    <x v="3"/>
    <x v="14"/>
    <n v="2993"/>
    <n v="42"/>
    <n v="332"/>
    <n v="898234"/>
    <n v="35562"/>
    <n v="835380"/>
    <n v="41902"/>
    <n v="18177"/>
    <n v="213000000"/>
  </r>
  <r>
    <s v="R00348"/>
    <x v="0"/>
    <x v="19"/>
    <x v="35"/>
    <x v="262"/>
    <n v="2091"/>
    <n v="20"/>
    <n v="1176"/>
    <n v="900325"/>
    <n v="35582"/>
    <n v="836556"/>
    <n v="33456"/>
    <n v="13056"/>
    <n v="83000000"/>
  </r>
  <r>
    <s v="R00349"/>
    <x v="4"/>
    <x v="14"/>
    <x v="16"/>
    <x v="119"/>
    <n v="4058"/>
    <n v="44"/>
    <n v="2600"/>
    <n v="904383"/>
    <n v="35626"/>
    <n v="839156"/>
    <n v="24348"/>
    <n v="15355"/>
    <n v="331000000"/>
  </r>
  <r>
    <s v="R00350"/>
    <x v="2"/>
    <x v="5"/>
    <x v="13"/>
    <x v="221"/>
    <n v="3025"/>
    <n v="19"/>
    <n v="3094"/>
    <n v="907408"/>
    <n v="35645"/>
    <n v="842250"/>
    <n v="36300"/>
    <n v="329"/>
    <n v="1380000000"/>
  </r>
  <r>
    <s v="R00351"/>
    <x v="2"/>
    <x v="5"/>
    <x v="13"/>
    <x v="193"/>
    <n v="4154"/>
    <n v="170"/>
    <n v="2263"/>
    <n v="911562"/>
    <n v="35815"/>
    <n v="844513"/>
    <n v="45694"/>
    <n v="10710"/>
    <n v="1380000000"/>
  </r>
  <r>
    <s v="R00352"/>
    <x v="1"/>
    <x v="15"/>
    <x v="30"/>
    <x v="202"/>
    <n v="478"/>
    <n v="177"/>
    <n v="1066"/>
    <n v="912040"/>
    <n v="35992"/>
    <n v="845579"/>
    <n v="8604"/>
    <n v="4917"/>
    <n v="213000000"/>
  </r>
  <r>
    <s v="R00353"/>
    <x v="2"/>
    <x v="5"/>
    <x v="13"/>
    <x v="174"/>
    <n v="2665"/>
    <n v="42"/>
    <n v="3432"/>
    <n v="914705"/>
    <n v="36034"/>
    <n v="849011"/>
    <n v="42640"/>
    <n v="13329"/>
    <n v="1380000000"/>
  </r>
  <r>
    <s v="R00354"/>
    <x v="2"/>
    <x v="5"/>
    <x v="13"/>
    <x v="263"/>
    <n v="1756"/>
    <n v="23"/>
    <n v="2790"/>
    <n v="916461"/>
    <n v="36057"/>
    <n v="851801"/>
    <n v="22828"/>
    <n v="17687"/>
    <n v="1380000000"/>
  </r>
  <r>
    <s v="R00355"/>
    <x v="1"/>
    <x v="3"/>
    <x v="3"/>
    <x v="264"/>
    <n v="1798"/>
    <n v="81"/>
    <n v="2461"/>
    <n v="918259"/>
    <n v="36138"/>
    <n v="854262"/>
    <n v="17980"/>
    <n v="7381"/>
    <n v="213000000"/>
  </r>
  <r>
    <s v="R00356"/>
    <x v="0"/>
    <x v="0"/>
    <x v="0"/>
    <x v="265"/>
    <n v="4879"/>
    <n v="83"/>
    <n v="3489"/>
    <n v="923138"/>
    <n v="36221"/>
    <n v="857751"/>
    <n v="53669"/>
    <n v="15635"/>
    <n v="83000000"/>
  </r>
  <r>
    <s v="R00357"/>
    <x v="3"/>
    <x v="10"/>
    <x v="11"/>
    <x v="119"/>
    <n v="3120"/>
    <n v="59"/>
    <n v="2669"/>
    <n v="926258"/>
    <n v="36280"/>
    <n v="860420"/>
    <n v="43680"/>
    <n v="13308"/>
    <n v="68000000"/>
  </r>
  <r>
    <s v="R00358"/>
    <x v="3"/>
    <x v="17"/>
    <x v="20"/>
    <x v="37"/>
    <n v="2987"/>
    <n v="31"/>
    <n v="1673"/>
    <n v="929245"/>
    <n v="36311"/>
    <n v="862093"/>
    <n v="53766"/>
    <n v="16266"/>
    <n v="68000000"/>
  </r>
  <r>
    <s v="R00359"/>
    <x v="4"/>
    <x v="14"/>
    <x v="16"/>
    <x v="266"/>
    <n v="2578"/>
    <n v="121"/>
    <n v="2363"/>
    <n v="931823"/>
    <n v="36432"/>
    <n v="864456"/>
    <n v="46404"/>
    <n v="9544"/>
    <n v="331000000"/>
  </r>
  <r>
    <s v="R00360"/>
    <x v="0"/>
    <x v="0"/>
    <x v="0"/>
    <x v="267"/>
    <n v="1026"/>
    <n v="4"/>
    <n v="3968"/>
    <n v="932849"/>
    <n v="36436"/>
    <n v="868424"/>
    <n v="13338"/>
    <n v="5838"/>
    <n v="83000000"/>
  </r>
  <r>
    <s v="R00361"/>
    <x v="4"/>
    <x v="14"/>
    <x v="32"/>
    <x v="30"/>
    <n v="4473"/>
    <n v="129"/>
    <n v="3723"/>
    <n v="937322"/>
    <n v="36565"/>
    <n v="872147"/>
    <n v="49203"/>
    <n v="2747"/>
    <n v="331000000"/>
  </r>
  <r>
    <s v="R00362"/>
    <x v="3"/>
    <x v="11"/>
    <x v="33"/>
    <x v="26"/>
    <n v="4667"/>
    <n v="153"/>
    <n v="3501"/>
    <n v="941989"/>
    <n v="36718"/>
    <n v="875648"/>
    <n v="60671"/>
    <n v="6580"/>
    <n v="68000000"/>
  </r>
  <r>
    <s v="R00363"/>
    <x v="1"/>
    <x v="15"/>
    <x v="30"/>
    <x v="268"/>
    <n v="1954"/>
    <n v="24"/>
    <n v="2814"/>
    <n v="943943"/>
    <n v="36742"/>
    <n v="878462"/>
    <n v="23448"/>
    <n v="16389"/>
    <n v="213000000"/>
  </r>
  <r>
    <s v="R00364"/>
    <x v="2"/>
    <x v="2"/>
    <x v="29"/>
    <x v="269"/>
    <n v="3313"/>
    <n v="177"/>
    <n v="348"/>
    <n v="947256"/>
    <n v="36919"/>
    <n v="878810"/>
    <n v="29817"/>
    <n v="7648"/>
    <n v="1380000000"/>
  </r>
  <r>
    <s v="R00365"/>
    <x v="3"/>
    <x v="17"/>
    <x v="20"/>
    <x v="270"/>
    <n v="1564"/>
    <n v="85"/>
    <n v="2122"/>
    <n v="948820"/>
    <n v="37004"/>
    <n v="880932"/>
    <n v="17204"/>
    <n v="1663"/>
    <n v="68000000"/>
  </r>
  <r>
    <s v="R00366"/>
    <x v="0"/>
    <x v="19"/>
    <x v="36"/>
    <x v="271"/>
    <n v="586"/>
    <n v="166"/>
    <n v="4133"/>
    <n v="949406"/>
    <n v="37170"/>
    <n v="885065"/>
    <n v="9376"/>
    <n v="15885"/>
    <n v="83000000"/>
  </r>
  <r>
    <s v="R00367"/>
    <x v="3"/>
    <x v="6"/>
    <x v="22"/>
    <x v="67"/>
    <n v="4452"/>
    <n v="85"/>
    <n v="3517"/>
    <n v="953858"/>
    <n v="37255"/>
    <n v="888582"/>
    <n v="48972"/>
    <n v="385"/>
    <n v="68000000"/>
  </r>
  <r>
    <s v="R00368"/>
    <x v="0"/>
    <x v="4"/>
    <x v="24"/>
    <x v="272"/>
    <n v="684"/>
    <n v="74"/>
    <n v="211"/>
    <n v="954542"/>
    <n v="37329"/>
    <n v="888793"/>
    <n v="3420"/>
    <n v="5651"/>
    <n v="83000000"/>
  </r>
  <r>
    <s v="R00369"/>
    <x v="0"/>
    <x v="4"/>
    <x v="4"/>
    <x v="269"/>
    <n v="3268"/>
    <n v="10"/>
    <n v="3529"/>
    <n v="957810"/>
    <n v="37339"/>
    <n v="892322"/>
    <n v="26144"/>
    <n v="11113"/>
    <n v="83000000"/>
  </r>
  <r>
    <s v="R00370"/>
    <x v="0"/>
    <x v="16"/>
    <x v="19"/>
    <x v="273"/>
    <n v="3490"/>
    <n v="190"/>
    <n v="4880"/>
    <n v="961300"/>
    <n v="37529"/>
    <n v="897202"/>
    <n v="31410"/>
    <n v="7439"/>
    <n v="83000000"/>
  </r>
  <r>
    <s v="R00371"/>
    <x v="4"/>
    <x v="14"/>
    <x v="16"/>
    <x v="274"/>
    <n v="658"/>
    <n v="67"/>
    <n v="3636"/>
    <n v="961958"/>
    <n v="37596"/>
    <n v="838"/>
    <n v="10528"/>
    <n v="15554"/>
    <n v="331000000"/>
  </r>
  <r>
    <s v="R00372"/>
    <x v="1"/>
    <x v="18"/>
    <x v="27"/>
    <x v="275"/>
    <n v="1296"/>
    <n v="96"/>
    <n v="4100"/>
    <n v="963254"/>
    <n v="37692"/>
    <n v="4938"/>
    <n v="12960"/>
    <n v="2973"/>
    <n v="213000000"/>
  </r>
  <r>
    <s v="R00373"/>
    <x v="3"/>
    <x v="17"/>
    <x v="20"/>
    <x v="276"/>
    <n v="1525"/>
    <n v="145"/>
    <n v="1266"/>
    <n v="964779"/>
    <n v="37837"/>
    <n v="6204"/>
    <n v="16775"/>
    <n v="6614"/>
    <n v="68000000"/>
  </r>
  <r>
    <s v="R00374"/>
    <x v="1"/>
    <x v="15"/>
    <x v="30"/>
    <x v="277"/>
    <n v="2082"/>
    <n v="107"/>
    <n v="147"/>
    <n v="966861"/>
    <n v="37944"/>
    <n v="6351"/>
    <n v="18738"/>
    <n v="15462"/>
    <n v="213000000"/>
  </r>
  <r>
    <s v="R00375"/>
    <x v="2"/>
    <x v="2"/>
    <x v="29"/>
    <x v="278"/>
    <n v="4607"/>
    <n v="121"/>
    <n v="1709"/>
    <n v="971468"/>
    <n v="38065"/>
    <n v="8060"/>
    <n v="27642"/>
    <n v="7160"/>
    <n v="1380000000"/>
  </r>
  <r>
    <s v="R00376"/>
    <x v="3"/>
    <x v="10"/>
    <x v="10"/>
    <x v="108"/>
    <n v="1071"/>
    <n v="155"/>
    <n v="3022"/>
    <n v="972539"/>
    <n v="38220"/>
    <n v="11082"/>
    <n v="9639"/>
    <n v="16598"/>
    <n v="68000000"/>
  </r>
  <r>
    <s v="R00377"/>
    <x v="1"/>
    <x v="1"/>
    <x v="1"/>
    <x v="23"/>
    <n v="2320"/>
    <n v="41"/>
    <n v="3990"/>
    <n v="974859"/>
    <n v="38261"/>
    <n v="15072"/>
    <n v="20880"/>
    <n v="6220"/>
    <n v="213000000"/>
  </r>
  <r>
    <s v="R00378"/>
    <x v="1"/>
    <x v="1"/>
    <x v="26"/>
    <x v="233"/>
    <n v="2574"/>
    <n v="59"/>
    <n v="3464"/>
    <n v="977433"/>
    <n v="38320"/>
    <n v="18536"/>
    <n v="28314"/>
    <n v="14719"/>
    <n v="213000000"/>
  </r>
  <r>
    <s v="R00379"/>
    <x v="2"/>
    <x v="5"/>
    <x v="5"/>
    <x v="128"/>
    <n v="209"/>
    <n v="149"/>
    <n v="3836"/>
    <n v="977642"/>
    <n v="38469"/>
    <n v="22372"/>
    <n v="3553"/>
    <n v="10029"/>
    <n v="1380000000"/>
  </r>
  <r>
    <s v="R00380"/>
    <x v="0"/>
    <x v="4"/>
    <x v="4"/>
    <x v="279"/>
    <n v="623"/>
    <n v="167"/>
    <n v="3321"/>
    <n v="978265"/>
    <n v="38636"/>
    <n v="25693"/>
    <n v="4361"/>
    <n v="14230"/>
    <n v="83000000"/>
  </r>
  <r>
    <s v="R00381"/>
    <x v="3"/>
    <x v="17"/>
    <x v="28"/>
    <x v="280"/>
    <n v="1805"/>
    <n v="61"/>
    <n v="4523"/>
    <n v="980070"/>
    <n v="38697"/>
    <n v="30216"/>
    <n v="9025"/>
    <n v="836"/>
    <n v="68000000"/>
  </r>
  <r>
    <s v="R00382"/>
    <x v="3"/>
    <x v="10"/>
    <x v="10"/>
    <x v="281"/>
    <n v="4268"/>
    <n v="130"/>
    <n v="368"/>
    <n v="984338"/>
    <n v="38827"/>
    <n v="30584"/>
    <n v="68288"/>
    <n v="4600"/>
    <n v="68000000"/>
  </r>
  <r>
    <s v="R00383"/>
    <x v="2"/>
    <x v="5"/>
    <x v="13"/>
    <x v="69"/>
    <n v="3749"/>
    <n v="70"/>
    <n v="3980"/>
    <n v="988087"/>
    <n v="38897"/>
    <n v="34564"/>
    <n v="37490"/>
    <n v="18165"/>
    <n v="1380000000"/>
  </r>
  <r>
    <s v="R00384"/>
    <x v="0"/>
    <x v="19"/>
    <x v="36"/>
    <x v="35"/>
    <n v="4542"/>
    <n v="190"/>
    <n v="4743"/>
    <n v="992629"/>
    <n v="39087"/>
    <n v="39307"/>
    <n v="72672"/>
    <n v="12182"/>
    <n v="83000000"/>
  </r>
  <r>
    <s v="R00385"/>
    <x v="3"/>
    <x v="17"/>
    <x v="20"/>
    <x v="282"/>
    <n v="10"/>
    <n v="120"/>
    <n v="1470"/>
    <n v="992639"/>
    <n v="39207"/>
    <n v="40777"/>
    <n v="110"/>
    <n v="4558"/>
    <n v="68000000"/>
  </r>
  <r>
    <s v="R00386"/>
    <x v="3"/>
    <x v="10"/>
    <x v="11"/>
    <x v="283"/>
    <n v="760"/>
    <n v="19"/>
    <n v="3093"/>
    <n v="993399"/>
    <n v="39226"/>
    <n v="43870"/>
    <n v="11400"/>
    <n v="18582"/>
    <n v="68000000"/>
  </r>
  <r>
    <s v="R00387"/>
    <x v="3"/>
    <x v="6"/>
    <x v="22"/>
    <x v="141"/>
    <n v="1327"/>
    <n v="198"/>
    <n v="2597"/>
    <n v="994726"/>
    <n v="39424"/>
    <n v="46467"/>
    <n v="18578"/>
    <n v="11398"/>
    <n v="68000000"/>
  </r>
  <r>
    <s v="R00388"/>
    <x v="0"/>
    <x v="0"/>
    <x v="0"/>
    <x v="151"/>
    <n v="1177"/>
    <n v="70"/>
    <n v="4634"/>
    <n v="995903"/>
    <n v="39494"/>
    <n v="51101"/>
    <n v="22363"/>
    <n v="2986"/>
    <n v="83000000"/>
  </r>
  <r>
    <s v="R00389"/>
    <x v="2"/>
    <x v="2"/>
    <x v="29"/>
    <x v="140"/>
    <n v="2370"/>
    <n v="153"/>
    <n v="3353"/>
    <n v="998273"/>
    <n v="39647"/>
    <n v="54454"/>
    <n v="28440"/>
    <n v="1213"/>
    <n v="1380000000"/>
  </r>
  <r>
    <s v="R00390"/>
    <x v="3"/>
    <x v="6"/>
    <x v="22"/>
    <x v="284"/>
    <n v="3608"/>
    <n v="168"/>
    <n v="1302"/>
    <n v="1881"/>
    <n v="39815"/>
    <n v="55756"/>
    <n v="64944"/>
    <n v="3429"/>
    <n v="68000000"/>
  </r>
  <r>
    <s v="R00391"/>
    <x v="1"/>
    <x v="3"/>
    <x v="31"/>
    <x v="285"/>
    <n v="976"/>
    <n v="130"/>
    <n v="3324"/>
    <n v="2857"/>
    <n v="39945"/>
    <n v="59080"/>
    <n v="10736"/>
    <n v="368"/>
    <n v="213000000"/>
  </r>
  <r>
    <s v="R00392"/>
    <x v="0"/>
    <x v="19"/>
    <x v="35"/>
    <x v="286"/>
    <n v="2492"/>
    <n v="170"/>
    <n v="1894"/>
    <n v="5349"/>
    <n v="40115"/>
    <n v="60974"/>
    <n v="47348"/>
    <n v="8363"/>
    <n v="83000000"/>
  </r>
  <r>
    <s v="R00393"/>
    <x v="4"/>
    <x v="8"/>
    <x v="8"/>
    <x v="257"/>
    <n v="2389"/>
    <n v="144"/>
    <n v="4062"/>
    <n v="7738"/>
    <n v="40259"/>
    <n v="65036"/>
    <n v="26279"/>
    <n v="11333"/>
    <n v="331000000"/>
  </r>
  <r>
    <s v="R00394"/>
    <x v="2"/>
    <x v="5"/>
    <x v="13"/>
    <x v="287"/>
    <n v="2457"/>
    <n v="83"/>
    <n v="2524"/>
    <n v="10195"/>
    <n v="40342"/>
    <n v="67560"/>
    <n v="27027"/>
    <n v="8911"/>
    <n v="1380000000"/>
  </r>
  <r>
    <s v="R00395"/>
    <x v="1"/>
    <x v="15"/>
    <x v="30"/>
    <x v="288"/>
    <n v="3673"/>
    <n v="97"/>
    <n v="1088"/>
    <n v="13868"/>
    <n v="40439"/>
    <n v="68648"/>
    <n v="18365"/>
    <n v="6713"/>
    <n v="213000000"/>
  </r>
  <r>
    <s v="R00396"/>
    <x v="3"/>
    <x v="11"/>
    <x v="12"/>
    <x v="289"/>
    <n v="2552"/>
    <n v="180"/>
    <n v="1326"/>
    <n v="16420"/>
    <n v="40619"/>
    <n v="69974"/>
    <n v="33176"/>
    <n v="12970"/>
    <n v="68000000"/>
  </r>
  <r>
    <s v="R00397"/>
    <x v="4"/>
    <x v="14"/>
    <x v="16"/>
    <x v="290"/>
    <n v="4135"/>
    <n v="179"/>
    <n v="4269"/>
    <n v="20555"/>
    <n v="40798"/>
    <n v="74243"/>
    <n v="53755"/>
    <n v="3327"/>
    <n v="331000000"/>
  </r>
  <r>
    <s v="R00398"/>
    <x v="2"/>
    <x v="7"/>
    <x v="7"/>
    <x v="56"/>
    <n v="1482"/>
    <n v="160"/>
    <n v="1283"/>
    <n v="22037"/>
    <n v="40958"/>
    <n v="75526"/>
    <n v="16302"/>
    <n v="17829"/>
    <n v="1380000000"/>
  </r>
  <r>
    <s v="R00399"/>
    <x v="0"/>
    <x v="16"/>
    <x v="19"/>
    <x v="291"/>
    <n v="2310"/>
    <n v="59"/>
    <n v="3356"/>
    <n v="24347"/>
    <n v="41017"/>
    <n v="78882"/>
    <n v="30030"/>
    <n v="8347"/>
    <n v="83000000"/>
  </r>
  <r>
    <s v="R00400"/>
    <x v="4"/>
    <x v="13"/>
    <x v="15"/>
    <x v="79"/>
    <n v="3741"/>
    <n v="67"/>
    <n v="1102"/>
    <n v="28088"/>
    <n v="41084"/>
    <n v="79984"/>
    <n v="56115"/>
    <n v="11448"/>
    <n v="331000000"/>
  </r>
  <r>
    <s v="R00401"/>
    <x v="4"/>
    <x v="8"/>
    <x v="8"/>
    <x v="292"/>
    <n v="3839"/>
    <n v="183"/>
    <n v="1067"/>
    <n v="31927"/>
    <n v="41267"/>
    <n v="81051"/>
    <n v="30712"/>
    <n v="4808"/>
    <n v="331000000"/>
  </r>
  <r>
    <s v="R00402"/>
    <x v="1"/>
    <x v="15"/>
    <x v="30"/>
    <x v="293"/>
    <n v="2755"/>
    <n v="104"/>
    <n v="744"/>
    <n v="34682"/>
    <n v="41371"/>
    <n v="81795"/>
    <n v="30305"/>
    <n v="15320"/>
    <n v="213000000"/>
  </r>
  <r>
    <s v="R00403"/>
    <x v="2"/>
    <x v="5"/>
    <x v="5"/>
    <x v="294"/>
    <n v="822"/>
    <n v="191"/>
    <n v="3074"/>
    <n v="35504"/>
    <n v="41562"/>
    <n v="84869"/>
    <n v="4932"/>
    <n v="3673"/>
    <n v="1380000000"/>
  </r>
  <r>
    <s v="R00404"/>
    <x v="1"/>
    <x v="15"/>
    <x v="18"/>
    <x v="133"/>
    <n v="3597"/>
    <n v="135"/>
    <n v="2490"/>
    <n v="39101"/>
    <n v="41697"/>
    <n v="87359"/>
    <n v="64746"/>
    <n v="15596"/>
    <n v="213000000"/>
  </r>
  <r>
    <s v="R00405"/>
    <x v="1"/>
    <x v="18"/>
    <x v="23"/>
    <x v="38"/>
    <n v="460"/>
    <n v="196"/>
    <n v="2126"/>
    <n v="39561"/>
    <n v="41893"/>
    <n v="89485"/>
    <n v="4600"/>
    <n v="1881"/>
    <n v="213000000"/>
  </r>
  <r>
    <s v="R00406"/>
    <x v="3"/>
    <x v="17"/>
    <x v="20"/>
    <x v="295"/>
    <n v="4312"/>
    <n v="160"/>
    <n v="3764"/>
    <n v="43873"/>
    <n v="42053"/>
    <n v="93249"/>
    <n v="81928"/>
    <n v="7612"/>
    <n v="68000000"/>
  </r>
  <r>
    <s v="R00407"/>
    <x v="0"/>
    <x v="4"/>
    <x v="4"/>
    <x v="296"/>
    <n v="1740"/>
    <n v="152"/>
    <n v="2862"/>
    <n v="45613"/>
    <n v="42205"/>
    <n v="96111"/>
    <n v="10440"/>
    <n v="1526"/>
    <n v="83000000"/>
  </r>
  <r>
    <s v="R00408"/>
    <x v="4"/>
    <x v="13"/>
    <x v="15"/>
    <x v="28"/>
    <n v="2124"/>
    <n v="198"/>
    <n v="3078"/>
    <n v="47737"/>
    <n v="42403"/>
    <n v="99189"/>
    <n v="29736"/>
    <n v="19780"/>
    <n v="331000000"/>
  </r>
  <r>
    <s v="R00409"/>
    <x v="2"/>
    <x v="2"/>
    <x v="29"/>
    <x v="272"/>
    <n v="1444"/>
    <n v="110"/>
    <n v="882"/>
    <n v="49181"/>
    <n v="42513"/>
    <n v="100071"/>
    <n v="10108"/>
    <n v="4030"/>
    <n v="1380000000"/>
  </r>
  <r>
    <s v="R00410"/>
    <x v="0"/>
    <x v="16"/>
    <x v="19"/>
    <x v="297"/>
    <n v="3097"/>
    <n v="134"/>
    <n v="2560"/>
    <n v="52278"/>
    <n v="42647"/>
    <n v="102631"/>
    <n v="46455"/>
    <n v="6992"/>
    <n v="83000000"/>
  </r>
  <r>
    <s v="R00411"/>
    <x v="0"/>
    <x v="4"/>
    <x v="24"/>
    <x v="298"/>
    <n v="4469"/>
    <n v="58"/>
    <n v="4791"/>
    <n v="56747"/>
    <n v="42705"/>
    <n v="107422"/>
    <n v="75973"/>
    <n v="1817"/>
    <n v="83000000"/>
  </r>
  <r>
    <s v="R00412"/>
    <x v="2"/>
    <x v="2"/>
    <x v="29"/>
    <x v="172"/>
    <n v="653"/>
    <n v="32"/>
    <n v="3834"/>
    <n v="57400"/>
    <n v="42737"/>
    <n v="111256"/>
    <n v="9795"/>
    <n v="8694"/>
    <n v="1380000000"/>
  </r>
  <r>
    <s v="R00413"/>
    <x v="0"/>
    <x v="16"/>
    <x v="19"/>
    <x v="35"/>
    <n v="4999"/>
    <n v="40"/>
    <n v="2774"/>
    <n v="62399"/>
    <n v="42777"/>
    <n v="114030"/>
    <n v="24995"/>
    <n v="10090"/>
    <n v="83000000"/>
  </r>
  <r>
    <s v="R00414"/>
    <x v="3"/>
    <x v="17"/>
    <x v="20"/>
    <x v="227"/>
    <n v="3541"/>
    <n v="160"/>
    <n v="76"/>
    <n v="65940"/>
    <n v="42937"/>
    <n v="114106"/>
    <n v="38951"/>
    <n v="456"/>
    <n v="68000000"/>
  </r>
  <r>
    <s v="R00415"/>
    <x v="0"/>
    <x v="19"/>
    <x v="36"/>
    <x v="299"/>
    <n v="743"/>
    <n v="28"/>
    <n v="3114"/>
    <n v="66683"/>
    <n v="42965"/>
    <n v="117220"/>
    <n v="11888"/>
    <n v="4787"/>
    <n v="83000000"/>
  </r>
  <r>
    <s v="R00416"/>
    <x v="3"/>
    <x v="6"/>
    <x v="6"/>
    <x v="123"/>
    <n v="852"/>
    <n v="166"/>
    <n v="3228"/>
    <n v="67535"/>
    <n v="43131"/>
    <n v="120448"/>
    <n v="5112"/>
    <n v="7027"/>
    <n v="68000000"/>
  </r>
  <r>
    <s v="R00417"/>
    <x v="4"/>
    <x v="8"/>
    <x v="8"/>
    <x v="300"/>
    <n v="4926"/>
    <n v="184"/>
    <n v="1012"/>
    <n v="72461"/>
    <n v="43315"/>
    <n v="121460"/>
    <n v="34482"/>
    <n v="9157"/>
    <n v="331000000"/>
  </r>
  <r>
    <s v="R00418"/>
    <x v="4"/>
    <x v="12"/>
    <x v="14"/>
    <x v="86"/>
    <n v="1561"/>
    <n v="104"/>
    <n v="4285"/>
    <n v="74022"/>
    <n v="43419"/>
    <n v="125745"/>
    <n v="24976"/>
    <n v="14211"/>
    <n v="331000000"/>
  </r>
  <r>
    <s v="R00419"/>
    <x v="1"/>
    <x v="18"/>
    <x v="27"/>
    <x v="216"/>
    <n v="3945"/>
    <n v="100"/>
    <n v="874"/>
    <n v="77967"/>
    <n v="43519"/>
    <n v="126619"/>
    <n v="19725"/>
    <n v="8448"/>
    <n v="213000000"/>
  </r>
  <r>
    <s v="R00420"/>
    <x v="3"/>
    <x v="11"/>
    <x v="12"/>
    <x v="149"/>
    <n v="2676"/>
    <n v="63"/>
    <n v="4357"/>
    <n v="80643"/>
    <n v="43582"/>
    <n v="130976"/>
    <n v="18732"/>
    <n v="17541"/>
    <n v="68000000"/>
  </r>
  <r>
    <s v="R00421"/>
    <x v="4"/>
    <x v="13"/>
    <x v="21"/>
    <x v="125"/>
    <n v="1318"/>
    <n v="85"/>
    <n v="3556"/>
    <n v="81961"/>
    <n v="43667"/>
    <n v="134532"/>
    <n v="19770"/>
    <n v="17335"/>
    <n v="331000000"/>
  </r>
  <r>
    <s v="R00422"/>
    <x v="0"/>
    <x v="4"/>
    <x v="24"/>
    <x v="0"/>
    <n v="121"/>
    <n v="65"/>
    <n v="2325"/>
    <n v="82082"/>
    <n v="43732"/>
    <n v="136857"/>
    <n v="968"/>
    <n v="9963"/>
    <n v="83000000"/>
  </r>
  <r>
    <s v="R00423"/>
    <x v="2"/>
    <x v="7"/>
    <x v="7"/>
    <x v="301"/>
    <n v="4254"/>
    <n v="113"/>
    <n v="1725"/>
    <n v="86336"/>
    <n v="43845"/>
    <n v="138582"/>
    <n v="76572"/>
    <n v="15231"/>
    <n v="1380000000"/>
  </r>
  <r>
    <s v="R00424"/>
    <x v="2"/>
    <x v="2"/>
    <x v="2"/>
    <x v="302"/>
    <n v="3727"/>
    <n v="121"/>
    <n v="3988"/>
    <n v="90063"/>
    <n v="43966"/>
    <n v="142570"/>
    <n v="40997"/>
    <n v="14679"/>
    <n v="1380000000"/>
  </r>
  <r>
    <s v="R00425"/>
    <x v="3"/>
    <x v="11"/>
    <x v="33"/>
    <x v="303"/>
    <n v="306"/>
    <n v="8"/>
    <n v="2354"/>
    <n v="90369"/>
    <n v="43974"/>
    <n v="144924"/>
    <n v="3060"/>
    <n v="4521"/>
    <n v="68000000"/>
  </r>
  <r>
    <s v="R00426"/>
    <x v="1"/>
    <x v="3"/>
    <x v="31"/>
    <x v="304"/>
    <n v="3982"/>
    <n v="28"/>
    <n v="3967"/>
    <n v="94351"/>
    <n v="44002"/>
    <n v="148891"/>
    <n v="19910"/>
    <n v="11400"/>
    <n v="213000000"/>
  </r>
  <r>
    <s v="R00427"/>
    <x v="0"/>
    <x v="4"/>
    <x v="4"/>
    <x v="305"/>
    <n v="1112"/>
    <n v="96"/>
    <n v="2654"/>
    <n v="95463"/>
    <n v="44098"/>
    <n v="151545"/>
    <n v="16680"/>
    <n v="848"/>
    <n v="83000000"/>
  </r>
  <r>
    <s v="R00428"/>
    <x v="3"/>
    <x v="10"/>
    <x v="11"/>
    <x v="306"/>
    <n v="4846"/>
    <n v="73"/>
    <n v="3227"/>
    <n v="100309"/>
    <n v="44171"/>
    <n v="154772"/>
    <n v="38768"/>
    <n v="19497"/>
    <n v="68000000"/>
  </r>
  <r>
    <s v="R00429"/>
    <x v="2"/>
    <x v="5"/>
    <x v="5"/>
    <x v="307"/>
    <n v="1896"/>
    <n v="123"/>
    <n v="4395"/>
    <n v="102205"/>
    <n v="44294"/>
    <n v="159167"/>
    <n v="24648"/>
    <n v="18167"/>
    <n v="1380000000"/>
  </r>
  <r>
    <s v="R00430"/>
    <x v="3"/>
    <x v="6"/>
    <x v="22"/>
    <x v="68"/>
    <n v="4686"/>
    <n v="155"/>
    <n v="2394"/>
    <n v="106891"/>
    <n v="44449"/>
    <n v="161561"/>
    <n v="32802"/>
    <n v="8973"/>
    <n v="68000000"/>
  </r>
  <r>
    <s v="R00431"/>
    <x v="0"/>
    <x v="16"/>
    <x v="19"/>
    <x v="246"/>
    <n v="345"/>
    <n v="109"/>
    <n v="4521"/>
    <n v="107236"/>
    <n v="44558"/>
    <n v="166082"/>
    <n v="3450"/>
    <n v="5987"/>
    <n v="83000000"/>
  </r>
  <r>
    <s v="R00432"/>
    <x v="4"/>
    <x v="14"/>
    <x v="32"/>
    <x v="223"/>
    <n v="3911"/>
    <n v="52"/>
    <n v="41"/>
    <n v="111147"/>
    <n v="44610"/>
    <n v="166123"/>
    <n v="58665"/>
    <n v="5292"/>
    <n v="331000000"/>
  </r>
  <r>
    <s v="R00433"/>
    <x v="0"/>
    <x v="0"/>
    <x v="0"/>
    <x v="308"/>
    <n v="148"/>
    <n v="173"/>
    <n v="4733"/>
    <n v="111295"/>
    <n v="44783"/>
    <n v="170856"/>
    <n v="888"/>
    <n v="288"/>
    <n v="83000000"/>
  </r>
  <r>
    <s v="R00434"/>
    <x v="4"/>
    <x v="8"/>
    <x v="8"/>
    <x v="228"/>
    <n v="1039"/>
    <n v="166"/>
    <n v="1848"/>
    <n v="112334"/>
    <n v="44949"/>
    <n v="172704"/>
    <n v="9351"/>
    <n v="18323"/>
    <n v="331000000"/>
  </r>
  <r>
    <s v="R00435"/>
    <x v="4"/>
    <x v="8"/>
    <x v="8"/>
    <x v="309"/>
    <n v="1390"/>
    <n v="75"/>
    <n v="2124"/>
    <n v="113724"/>
    <n v="45024"/>
    <n v="174828"/>
    <n v="18070"/>
    <n v="13473"/>
    <n v="331000000"/>
  </r>
  <r>
    <s v="R00436"/>
    <x v="4"/>
    <x v="8"/>
    <x v="34"/>
    <x v="310"/>
    <n v="3904"/>
    <n v="57"/>
    <n v="4191"/>
    <n v="117628"/>
    <n v="45081"/>
    <n v="179019"/>
    <n v="62464"/>
    <n v="19795"/>
    <n v="331000000"/>
  </r>
  <r>
    <s v="R00437"/>
    <x v="3"/>
    <x v="17"/>
    <x v="20"/>
    <x v="53"/>
    <n v="4876"/>
    <n v="181"/>
    <n v="2866"/>
    <n v="122504"/>
    <n v="45262"/>
    <n v="181885"/>
    <n v="29256"/>
    <n v="16706"/>
    <n v="68000000"/>
  </r>
  <r>
    <s v="R00438"/>
    <x v="2"/>
    <x v="9"/>
    <x v="9"/>
    <x v="311"/>
    <n v="117"/>
    <n v="133"/>
    <n v="4832"/>
    <n v="122621"/>
    <n v="45395"/>
    <n v="186717"/>
    <n v="819"/>
    <n v="7850"/>
    <n v="1380000000"/>
  </r>
  <r>
    <s v="R00439"/>
    <x v="3"/>
    <x v="17"/>
    <x v="28"/>
    <x v="312"/>
    <n v="703"/>
    <n v="44"/>
    <n v="1646"/>
    <n v="123324"/>
    <n v="45439"/>
    <n v="188363"/>
    <n v="11248"/>
    <n v="2782"/>
    <n v="68000000"/>
  </r>
  <r>
    <s v="R00440"/>
    <x v="2"/>
    <x v="7"/>
    <x v="7"/>
    <x v="313"/>
    <n v="4383"/>
    <n v="167"/>
    <n v="204"/>
    <n v="127707"/>
    <n v="45606"/>
    <n v="188567"/>
    <n v="26298"/>
    <n v="12454"/>
    <n v="1380000000"/>
  </r>
  <r>
    <s v="R00441"/>
    <x v="0"/>
    <x v="0"/>
    <x v="0"/>
    <x v="128"/>
    <n v="2955"/>
    <n v="150"/>
    <n v="3334"/>
    <n v="130662"/>
    <n v="45756"/>
    <n v="191901"/>
    <n v="17730"/>
    <n v="12372"/>
    <n v="83000000"/>
  </r>
  <r>
    <s v="R00442"/>
    <x v="1"/>
    <x v="3"/>
    <x v="3"/>
    <x v="209"/>
    <n v="2024"/>
    <n v="116"/>
    <n v="3659"/>
    <n v="132686"/>
    <n v="45872"/>
    <n v="195560"/>
    <n v="20240"/>
    <n v="12075"/>
    <n v="213000000"/>
  </r>
  <r>
    <s v="R00443"/>
    <x v="0"/>
    <x v="0"/>
    <x v="0"/>
    <x v="310"/>
    <n v="4538"/>
    <n v="121"/>
    <n v="654"/>
    <n v="137224"/>
    <n v="45993"/>
    <n v="196214"/>
    <n v="45380"/>
    <n v="14208"/>
    <n v="83000000"/>
  </r>
  <r>
    <s v="R00444"/>
    <x v="3"/>
    <x v="17"/>
    <x v="20"/>
    <x v="314"/>
    <n v="4996"/>
    <n v="169"/>
    <n v="2362"/>
    <n v="142220"/>
    <n v="46162"/>
    <n v="198576"/>
    <n v="44964"/>
    <n v="864"/>
    <n v="68000000"/>
  </r>
  <r>
    <s v="R00445"/>
    <x v="3"/>
    <x v="11"/>
    <x v="33"/>
    <x v="315"/>
    <n v="4396"/>
    <n v="165"/>
    <n v="1392"/>
    <n v="146616"/>
    <n v="46327"/>
    <n v="199968"/>
    <n v="79128"/>
    <n v="4553"/>
    <n v="68000000"/>
  </r>
  <r>
    <s v="R00446"/>
    <x v="2"/>
    <x v="2"/>
    <x v="29"/>
    <x v="136"/>
    <n v="4345"/>
    <n v="143"/>
    <n v="3668"/>
    <n v="150961"/>
    <n v="46470"/>
    <n v="203636"/>
    <n v="26070"/>
    <n v="8055"/>
    <n v="1380000000"/>
  </r>
  <r>
    <s v="R00447"/>
    <x v="3"/>
    <x v="17"/>
    <x v="20"/>
    <x v="183"/>
    <n v="1957"/>
    <n v="73"/>
    <n v="4839"/>
    <n v="152918"/>
    <n v="46543"/>
    <n v="208475"/>
    <n v="9785"/>
    <n v="16755"/>
    <n v="68000000"/>
  </r>
  <r>
    <s v="R00448"/>
    <x v="4"/>
    <x v="12"/>
    <x v="14"/>
    <x v="316"/>
    <n v="4781"/>
    <n v="174"/>
    <n v="284"/>
    <n v="157699"/>
    <n v="46717"/>
    <n v="208759"/>
    <n v="81277"/>
    <n v="5337"/>
    <n v="331000000"/>
  </r>
  <r>
    <s v="R00449"/>
    <x v="3"/>
    <x v="11"/>
    <x v="12"/>
    <x v="317"/>
    <n v="2799"/>
    <n v="148"/>
    <n v="1340"/>
    <n v="160498"/>
    <n v="46865"/>
    <n v="210099"/>
    <n v="47583"/>
    <n v="12546"/>
    <n v="68000000"/>
  </r>
  <r>
    <s v="R00450"/>
    <x v="2"/>
    <x v="5"/>
    <x v="13"/>
    <x v="49"/>
    <n v="997"/>
    <n v="73"/>
    <n v="511"/>
    <n v="161495"/>
    <n v="46938"/>
    <n v="210610"/>
    <n v="6979"/>
    <n v="1997"/>
    <n v="1380000000"/>
  </r>
  <r>
    <s v="R00451"/>
    <x v="2"/>
    <x v="2"/>
    <x v="2"/>
    <x v="318"/>
    <n v="405"/>
    <n v="148"/>
    <n v="3055"/>
    <n v="161900"/>
    <n v="47086"/>
    <n v="213665"/>
    <n v="2835"/>
    <n v="7815"/>
    <n v="1380000000"/>
  </r>
  <r>
    <s v="R00452"/>
    <x v="4"/>
    <x v="14"/>
    <x v="32"/>
    <x v="319"/>
    <n v="2848"/>
    <n v="24"/>
    <n v="4124"/>
    <n v="164748"/>
    <n v="47110"/>
    <n v="217789"/>
    <n v="37024"/>
    <n v="19247"/>
    <n v="331000000"/>
  </r>
  <r>
    <s v="R00453"/>
    <x v="2"/>
    <x v="2"/>
    <x v="2"/>
    <x v="320"/>
    <n v="243"/>
    <n v="123"/>
    <n v="3811"/>
    <n v="164991"/>
    <n v="47233"/>
    <n v="221600"/>
    <n v="1944"/>
    <n v="7537"/>
    <n v="1380000000"/>
  </r>
  <r>
    <s v="R00454"/>
    <x v="1"/>
    <x v="3"/>
    <x v="3"/>
    <x v="321"/>
    <n v="2414"/>
    <n v="60"/>
    <n v="3365"/>
    <n v="167405"/>
    <n v="47293"/>
    <n v="224965"/>
    <n v="43452"/>
    <n v="16040"/>
    <n v="213000000"/>
  </r>
  <r>
    <s v="R00455"/>
    <x v="0"/>
    <x v="0"/>
    <x v="0"/>
    <x v="322"/>
    <n v="3856"/>
    <n v="97"/>
    <n v="3078"/>
    <n v="171261"/>
    <n v="47390"/>
    <n v="228043"/>
    <n v="69408"/>
    <n v="14136"/>
    <n v="83000000"/>
  </r>
  <r>
    <s v="R00456"/>
    <x v="3"/>
    <x v="11"/>
    <x v="12"/>
    <x v="323"/>
    <n v="1605"/>
    <n v="53"/>
    <n v="4637"/>
    <n v="172866"/>
    <n v="47443"/>
    <n v="232680"/>
    <n v="20865"/>
    <n v="5460"/>
    <n v="68000000"/>
  </r>
  <r>
    <s v="R00457"/>
    <x v="1"/>
    <x v="18"/>
    <x v="23"/>
    <x v="324"/>
    <n v="432"/>
    <n v="59"/>
    <n v="2262"/>
    <n v="173298"/>
    <n v="47502"/>
    <n v="234942"/>
    <n v="7344"/>
    <n v="12121"/>
    <n v="213000000"/>
  </r>
  <r>
    <s v="R00458"/>
    <x v="3"/>
    <x v="10"/>
    <x v="10"/>
    <x v="186"/>
    <n v="4278"/>
    <n v="169"/>
    <n v="4722"/>
    <n v="177576"/>
    <n v="47671"/>
    <n v="239664"/>
    <n v="64170"/>
    <n v="14157"/>
    <n v="68000000"/>
  </r>
  <r>
    <s v="R00459"/>
    <x v="1"/>
    <x v="18"/>
    <x v="23"/>
    <x v="325"/>
    <n v="2806"/>
    <n v="188"/>
    <n v="4023"/>
    <n v="180382"/>
    <n v="47859"/>
    <n v="243687"/>
    <n v="14030"/>
    <n v="2531"/>
    <n v="213000000"/>
  </r>
  <r>
    <s v="R00460"/>
    <x v="3"/>
    <x v="6"/>
    <x v="6"/>
    <x v="326"/>
    <n v="1141"/>
    <n v="31"/>
    <n v="214"/>
    <n v="181523"/>
    <n v="47890"/>
    <n v="243901"/>
    <n v="7987"/>
    <n v="11547"/>
    <n v="68000000"/>
  </r>
  <r>
    <s v="R00461"/>
    <x v="4"/>
    <x v="13"/>
    <x v="15"/>
    <x v="304"/>
    <n v="4126"/>
    <n v="52"/>
    <n v="3241"/>
    <n v="185649"/>
    <n v="47942"/>
    <n v="247142"/>
    <n v="20630"/>
    <n v="4443"/>
    <n v="331000000"/>
  </r>
  <r>
    <s v="R00462"/>
    <x v="2"/>
    <x v="5"/>
    <x v="5"/>
    <x v="327"/>
    <n v="3024"/>
    <n v="171"/>
    <n v="2268"/>
    <n v="188673"/>
    <n v="48113"/>
    <n v="249410"/>
    <n v="30240"/>
    <n v="14676"/>
    <n v="1380000000"/>
  </r>
  <r>
    <s v="R00463"/>
    <x v="2"/>
    <x v="2"/>
    <x v="29"/>
    <x v="145"/>
    <n v="1172"/>
    <n v="138"/>
    <n v="3331"/>
    <n v="189845"/>
    <n v="48251"/>
    <n v="252741"/>
    <n v="5860"/>
    <n v="1397"/>
    <n v="1380000000"/>
  </r>
  <r>
    <s v="R00464"/>
    <x v="4"/>
    <x v="14"/>
    <x v="32"/>
    <x v="328"/>
    <n v="3456"/>
    <n v="117"/>
    <n v="2308"/>
    <n v="193301"/>
    <n v="48368"/>
    <n v="255049"/>
    <n v="20736"/>
    <n v="13293"/>
    <n v="331000000"/>
  </r>
  <r>
    <s v="R00465"/>
    <x v="1"/>
    <x v="18"/>
    <x v="27"/>
    <x v="329"/>
    <n v="4197"/>
    <n v="46"/>
    <n v="1837"/>
    <n v="197498"/>
    <n v="48414"/>
    <n v="256886"/>
    <n v="54561"/>
    <n v="16165"/>
    <n v="213000000"/>
  </r>
  <r>
    <s v="R00466"/>
    <x v="0"/>
    <x v="16"/>
    <x v="19"/>
    <x v="181"/>
    <n v="1095"/>
    <n v="89"/>
    <n v="565"/>
    <n v="198593"/>
    <n v="48503"/>
    <n v="257451"/>
    <n v="16425"/>
    <n v="17825"/>
    <n v="83000000"/>
  </r>
  <r>
    <s v="R00467"/>
    <x v="1"/>
    <x v="15"/>
    <x v="30"/>
    <x v="330"/>
    <n v="3905"/>
    <n v="59"/>
    <n v="3691"/>
    <n v="202498"/>
    <n v="48562"/>
    <n v="261142"/>
    <n v="19525"/>
    <n v="2880"/>
    <n v="213000000"/>
  </r>
  <r>
    <s v="R00468"/>
    <x v="2"/>
    <x v="7"/>
    <x v="7"/>
    <x v="303"/>
    <n v="2852"/>
    <n v="35"/>
    <n v="3898"/>
    <n v="205350"/>
    <n v="48597"/>
    <n v="265040"/>
    <n v="22816"/>
    <n v="4377"/>
    <n v="1380000000"/>
  </r>
  <r>
    <s v="R00469"/>
    <x v="0"/>
    <x v="16"/>
    <x v="19"/>
    <x v="331"/>
    <n v="2455"/>
    <n v="187"/>
    <n v="800"/>
    <n v="207805"/>
    <n v="48784"/>
    <n v="265840"/>
    <n v="24550"/>
    <n v="1266"/>
    <n v="83000000"/>
  </r>
  <r>
    <s v="R00470"/>
    <x v="3"/>
    <x v="11"/>
    <x v="33"/>
    <x v="220"/>
    <n v="3923"/>
    <n v="160"/>
    <n v="1278"/>
    <n v="211728"/>
    <n v="48944"/>
    <n v="267118"/>
    <n v="70614"/>
    <n v="2837"/>
    <n v="68000000"/>
  </r>
  <r>
    <s v="R00471"/>
    <x v="0"/>
    <x v="0"/>
    <x v="0"/>
    <x v="332"/>
    <n v="1390"/>
    <n v="41"/>
    <n v="1301"/>
    <n v="213118"/>
    <n v="48985"/>
    <n v="268419"/>
    <n v="8340"/>
    <n v="9646"/>
    <n v="83000000"/>
  </r>
  <r>
    <s v="R00472"/>
    <x v="1"/>
    <x v="18"/>
    <x v="23"/>
    <x v="126"/>
    <n v="4925"/>
    <n v="12"/>
    <n v="3630"/>
    <n v="218043"/>
    <n v="48997"/>
    <n v="272049"/>
    <n v="24625"/>
    <n v="9198"/>
    <n v="213000000"/>
  </r>
  <r>
    <s v="R00473"/>
    <x v="4"/>
    <x v="8"/>
    <x v="8"/>
    <x v="311"/>
    <n v="2836"/>
    <n v="141"/>
    <n v="4741"/>
    <n v="220879"/>
    <n v="49138"/>
    <n v="276790"/>
    <n v="22688"/>
    <n v="4828"/>
    <n v="331000000"/>
  </r>
  <r>
    <s v="R00474"/>
    <x v="3"/>
    <x v="6"/>
    <x v="22"/>
    <x v="333"/>
    <n v="617"/>
    <n v="185"/>
    <n v="3504"/>
    <n v="221496"/>
    <n v="49323"/>
    <n v="280294"/>
    <n v="4319"/>
    <n v="19300"/>
    <n v="68000000"/>
  </r>
  <r>
    <s v="R00475"/>
    <x v="1"/>
    <x v="3"/>
    <x v="31"/>
    <x v="334"/>
    <n v="2596"/>
    <n v="114"/>
    <n v="991"/>
    <n v="224092"/>
    <n v="49437"/>
    <n v="281285"/>
    <n v="28556"/>
    <n v="16611"/>
    <n v="213000000"/>
  </r>
  <r>
    <s v="R00476"/>
    <x v="3"/>
    <x v="6"/>
    <x v="6"/>
    <x v="208"/>
    <n v="4386"/>
    <n v="100"/>
    <n v="4724"/>
    <n v="228478"/>
    <n v="49537"/>
    <n v="286009"/>
    <n v="48246"/>
    <n v="18769"/>
    <n v="68000000"/>
  </r>
  <r>
    <s v="R00477"/>
    <x v="0"/>
    <x v="4"/>
    <x v="24"/>
    <x v="335"/>
    <n v="2469"/>
    <n v="121"/>
    <n v="2525"/>
    <n v="230947"/>
    <n v="49658"/>
    <n v="288534"/>
    <n v="39504"/>
    <n v="11249"/>
    <n v="83000000"/>
  </r>
  <r>
    <s v="R00478"/>
    <x v="2"/>
    <x v="7"/>
    <x v="7"/>
    <x v="106"/>
    <n v="4276"/>
    <n v="167"/>
    <n v="2429"/>
    <n v="235223"/>
    <n v="49825"/>
    <n v="290963"/>
    <n v="76968"/>
    <n v="18301"/>
    <n v="1380000000"/>
  </r>
  <r>
    <s v="R00479"/>
    <x v="1"/>
    <x v="15"/>
    <x v="18"/>
    <x v="218"/>
    <n v="2702"/>
    <n v="64"/>
    <n v="4914"/>
    <n v="237925"/>
    <n v="49889"/>
    <n v="295877"/>
    <n v="37828"/>
    <n v="16497"/>
    <n v="213000000"/>
  </r>
  <r>
    <s v="R00480"/>
    <x v="4"/>
    <x v="12"/>
    <x v="17"/>
    <x v="336"/>
    <n v="3165"/>
    <n v="132"/>
    <n v="2600"/>
    <n v="241090"/>
    <n v="50021"/>
    <n v="298477"/>
    <n v="47475"/>
    <n v="2151"/>
    <n v="331000000"/>
  </r>
  <r>
    <s v="R00481"/>
    <x v="0"/>
    <x v="19"/>
    <x v="36"/>
    <x v="337"/>
    <n v="259"/>
    <n v="157"/>
    <n v="3160"/>
    <n v="241349"/>
    <n v="178"/>
    <n v="301637"/>
    <n v="2849"/>
    <n v="16811"/>
    <n v="83000000"/>
  </r>
  <r>
    <s v="R00482"/>
    <x v="1"/>
    <x v="3"/>
    <x v="31"/>
    <x v="338"/>
    <n v="3178"/>
    <n v="116"/>
    <n v="2139"/>
    <n v="244527"/>
    <n v="294"/>
    <n v="303776"/>
    <n v="41314"/>
    <n v="4598"/>
    <n v="213000000"/>
  </r>
  <r>
    <s v="R00483"/>
    <x v="4"/>
    <x v="13"/>
    <x v="15"/>
    <x v="15"/>
    <n v="2291"/>
    <n v="172"/>
    <n v="376"/>
    <n v="246818"/>
    <n v="466"/>
    <n v="304152"/>
    <n v="29783"/>
    <n v="19762"/>
    <n v="331000000"/>
  </r>
  <r>
    <s v="R00484"/>
    <x v="1"/>
    <x v="3"/>
    <x v="3"/>
    <x v="339"/>
    <n v="4430"/>
    <n v="100"/>
    <n v="1104"/>
    <n v="251248"/>
    <n v="566"/>
    <n v="305256"/>
    <n v="35440"/>
    <n v="18328"/>
    <n v="213000000"/>
  </r>
  <r>
    <s v="R00485"/>
    <x v="0"/>
    <x v="4"/>
    <x v="24"/>
    <x v="340"/>
    <n v="1046"/>
    <n v="185"/>
    <n v="2147"/>
    <n v="252294"/>
    <n v="751"/>
    <n v="307403"/>
    <n v="13598"/>
    <n v="17340"/>
    <n v="83000000"/>
  </r>
  <r>
    <s v="R00486"/>
    <x v="1"/>
    <x v="15"/>
    <x v="18"/>
    <x v="223"/>
    <n v="4366"/>
    <n v="38"/>
    <n v="1613"/>
    <n v="256660"/>
    <n v="789"/>
    <n v="309016"/>
    <n v="82954"/>
    <n v="8336"/>
    <n v="213000000"/>
  </r>
  <r>
    <s v="R00487"/>
    <x v="3"/>
    <x v="11"/>
    <x v="12"/>
    <x v="175"/>
    <n v="4057"/>
    <n v="139"/>
    <n v="2847"/>
    <n v="260717"/>
    <n v="928"/>
    <n v="311863"/>
    <n v="60855"/>
    <n v="7888"/>
    <n v="68000000"/>
  </r>
  <r>
    <s v="R00488"/>
    <x v="0"/>
    <x v="16"/>
    <x v="19"/>
    <x v="170"/>
    <n v="3211"/>
    <n v="161"/>
    <n v="3467"/>
    <n v="263928"/>
    <n v="1089"/>
    <n v="315330"/>
    <n v="35321"/>
    <n v="14008"/>
    <n v="83000000"/>
  </r>
  <r>
    <s v="R00489"/>
    <x v="1"/>
    <x v="3"/>
    <x v="3"/>
    <x v="341"/>
    <n v="1407"/>
    <n v="108"/>
    <n v="22"/>
    <n v="265335"/>
    <n v="1197"/>
    <n v="315352"/>
    <n v="14070"/>
    <n v="12965"/>
    <n v="213000000"/>
  </r>
  <r>
    <s v="R00490"/>
    <x v="2"/>
    <x v="5"/>
    <x v="5"/>
    <x v="255"/>
    <n v="1400"/>
    <n v="13"/>
    <n v="2703"/>
    <n v="266735"/>
    <n v="1210"/>
    <n v="318055"/>
    <n v="21000"/>
    <n v="14916"/>
    <n v="1380000000"/>
  </r>
  <r>
    <s v="R00491"/>
    <x v="1"/>
    <x v="3"/>
    <x v="31"/>
    <x v="342"/>
    <n v="1009"/>
    <n v="165"/>
    <n v="4011"/>
    <n v="267744"/>
    <n v="1375"/>
    <n v="322066"/>
    <n v="13117"/>
    <n v="6692"/>
    <n v="213000000"/>
  </r>
  <r>
    <s v="R00492"/>
    <x v="3"/>
    <x v="11"/>
    <x v="12"/>
    <x v="343"/>
    <n v="3406"/>
    <n v="143"/>
    <n v="4865"/>
    <n v="271150"/>
    <n v="1518"/>
    <n v="326931"/>
    <n v="27248"/>
    <n v="2282"/>
    <n v="68000000"/>
  </r>
  <r>
    <s v="R00493"/>
    <x v="4"/>
    <x v="12"/>
    <x v="17"/>
    <x v="344"/>
    <n v="3602"/>
    <n v="105"/>
    <n v="3348"/>
    <n v="274752"/>
    <n v="1623"/>
    <n v="330279"/>
    <n v="18010"/>
    <n v="14410"/>
    <n v="331000000"/>
  </r>
  <r>
    <s v="R00494"/>
    <x v="4"/>
    <x v="14"/>
    <x v="32"/>
    <x v="174"/>
    <n v="4227"/>
    <n v="188"/>
    <n v="3769"/>
    <n v="278979"/>
    <n v="1811"/>
    <n v="334048"/>
    <n v="42270"/>
    <n v="5739"/>
    <n v="331000000"/>
  </r>
  <r>
    <s v="R00495"/>
    <x v="4"/>
    <x v="12"/>
    <x v="14"/>
    <x v="142"/>
    <n v="2815"/>
    <n v="186"/>
    <n v="918"/>
    <n v="281794"/>
    <n v="1997"/>
    <n v="334966"/>
    <n v="47855"/>
    <n v="12219"/>
    <n v="331000000"/>
  </r>
  <r>
    <s v="R00496"/>
    <x v="2"/>
    <x v="2"/>
    <x v="2"/>
    <x v="32"/>
    <n v="1744"/>
    <n v="74"/>
    <n v="1979"/>
    <n v="283538"/>
    <n v="2071"/>
    <n v="336945"/>
    <n v="8720"/>
    <n v="2342"/>
    <n v="1380000000"/>
  </r>
  <r>
    <s v="R00497"/>
    <x v="3"/>
    <x v="17"/>
    <x v="28"/>
    <x v="16"/>
    <n v="2548"/>
    <n v="78"/>
    <n v="376"/>
    <n v="286086"/>
    <n v="2149"/>
    <n v="337321"/>
    <n v="35672"/>
    <n v="19117"/>
    <n v="68000000"/>
  </r>
  <r>
    <s v="R00498"/>
    <x v="0"/>
    <x v="16"/>
    <x v="19"/>
    <x v="345"/>
    <n v="1545"/>
    <n v="111"/>
    <n v="1250"/>
    <n v="287631"/>
    <n v="2260"/>
    <n v="338571"/>
    <n v="20085"/>
    <n v="14494"/>
    <n v="83000000"/>
  </r>
  <r>
    <s v="R00499"/>
    <x v="4"/>
    <x v="13"/>
    <x v="15"/>
    <x v="104"/>
    <n v="134"/>
    <n v="66"/>
    <n v="1196"/>
    <n v="287765"/>
    <n v="2326"/>
    <n v="339767"/>
    <n v="2412"/>
    <n v="5872"/>
    <n v="331000000"/>
  </r>
  <r>
    <s v="R00500"/>
    <x v="3"/>
    <x v="17"/>
    <x v="28"/>
    <x v="89"/>
    <n v="4862"/>
    <n v="138"/>
    <n v="1670"/>
    <n v="292627"/>
    <n v="2464"/>
    <n v="341437"/>
    <n v="43758"/>
    <n v="16430"/>
    <n v="68000000"/>
  </r>
  <r>
    <s v="R00501"/>
    <x v="1"/>
    <x v="15"/>
    <x v="18"/>
    <x v="346"/>
    <n v="2859"/>
    <n v="10"/>
    <n v="3140"/>
    <n v="295486"/>
    <n v="2474"/>
    <n v="344577"/>
    <n v="17154"/>
    <n v="6047"/>
    <n v="213000000"/>
  </r>
  <r>
    <s v="R00502"/>
    <x v="2"/>
    <x v="9"/>
    <x v="25"/>
    <x v="132"/>
    <n v="3478"/>
    <n v="15"/>
    <n v="3352"/>
    <n v="298964"/>
    <n v="2489"/>
    <n v="347929"/>
    <n v="55648"/>
    <n v="6506"/>
    <n v="1380000000"/>
  </r>
  <r>
    <s v="R00503"/>
    <x v="3"/>
    <x v="6"/>
    <x v="22"/>
    <x v="347"/>
    <n v="4865"/>
    <n v="165"/>
    <n v="2910"/>
    <n v="303829"/>
    <n v="2654"/>
    <n v="350839"/>
    <n v="58380"/>
    <n v="7500"/>
    <n v="68000000"/>
  </r>
  <r>
    <s v="R00504"/>
    <x v="3"/>
    <x v="17"/>
    <x v="20"/>
    <x v="123"/>
    <n v="2141"/>
    <n v="157"/>
    <n v="4965"/>
    <n v="305970"/>
    <n v="2811"/>
    <n v="355804"/>
    <n v="29974"/>
    <n v="4709"/>
    <n v="68000000"/>
  </r>
  <r>
    <s v="R00505"/>
    <x v="0"/>
    <x v="0"/>
    <x v="0"/>
    <x v="176"/>
    <n v="1264"/>
    <n v="168"/>
    <n v="1356"/>
    <n v="307234"/>
    <n v="2979"/>
    <n v="357160"/>
    <n v="18960"/>
    <n v="1187"/>
    <n v="83000000"/>
  </r>
  <r>
    <s v="R00506"/>
    <x v="3"/>
    <x v="11"/>
    <x v="33"/>
    <x v="348"/>
    <n v="1772"/>
    <n v="0"/>
    <n v="1766"/>
    <n v="309006"/>
    <n v="2979"/>
    <n v="358926"/>
    <n v="17720"/>
    <n v="7028"/>
    <n v="68000000"/>
  </r>
  <r>
    <s v="R00507"/>
    <x v="0"/>
    <x v="0"/>
    <x v="0"/>
    <x v="349"/>
    <n v="164"/>
    <n v="123"/>
    <n v="1365"/>
    <n v="309170"/>
    <n v="3102"/>
    <n v="360291"/>
    <n v="2788"/>
    <n v="4265"/>
    <n v="83000000"/>
  </r>
  <r>
    <s v="R00508"/>
    <x v="2"/>
    <x v="5"/>
    <x v="13"/>
    <x v="350"/>
    <n v="4420"/>
    <n v="37"/>
    <n v="2364"/>
    <n v="313590"/>
    <n v="3139"/>
    <n v="362655"/>
    <n v="30940"/>
    <n v="16977"/>
    <n v="1380000000"/>
  </r>
  <r>
    <s v="R00509"/>
    <x v="2"/>
    <x v="7"/>
    <x v="7"/>
    <x v="351"/>
    <n v="2987"/>
    <n v="113"/>
    <n v="3976"/>
    <n v="316577"/>
    <n v="3252"/>
    <n v="366631"/>
    <n v="44805"/>
    <n v="9862"/>
    <n v="1380000000"/>
  </r>
  <r>
    <s v="R00510"/>
    <x v="1"/>
    <x v="18"/>
    <x v="23"/>
    <x v="73"/>
    <n v="619"/>
    <n v="97"/>
    <n v="3841"/>
    <n v="317196"/>
    <n v="3349"/>
    <n v="370472"/>
    <n v="11761"/>
    <n v="2870"/>
    <n v="213000000"/>
  </r>
  <r>
    <s v="R00511"/>
    <x v="0"/>
    <x v="4"/>
    <x v="4"/>
    <x v="329"/>
    <n v="230"/>
    <n v="59"/>
    <n v="3244"/>
    <n v="317426"/>
    <n v="3408"/>
    <n v="373716"/>
    <n v="1380"/>
    <n v="511"/>
    <n v="83000000"/>
  </r>
  <r>
    <s v="R00512"/>
    <x v="0"/>
    <x v="19"/>
    <x v="36"/>
    <x v="352"/>
    <n v="2780"/>
    <n v="18"/>
    <n v="543"/>
    <n v="320206"/>
    <n v="3426"/>
    <n v="374259"/>
    <n v="38920"/>
    <n v="5451"/>
    <n v="83000000"/>
  </r>
  <r>
    <s v="R00513"/>
    <x v="4"/>
    <x v="8"/>
    <x v="8"/>
    <x v="353"/>
    <n v="3151"/>
    <n v="123"/>
    <n v="3271"/>
    <n v="323357"/>
    <n v="3549"/>
    <n v="377530"/>
    <n v="47265"/>
    <n v="5322"/>
    <n v="331000000"/>
  </r>
  <r>
    <s v="R00514"/>
    <x v="4"/>
    <x v="14"/>
    <x v="16"/>
    <x v="265"/>
    <n v="1377"/>
    <n v="186"/>
    <n v="3663"/>
    <n v="324734"/>
    <n v="3735"/>
    <n v="381193"/>
    <n v="24786"/>
    <n v="18460"/>
    <n v="331000000"/>
  </r>
  <r>
    <s v="R00515"/>
    <x v="1"/>
    <x v="3"/>
    <x v="3"/>
    <x v="263"/>
    <n v="1891"/>
    <n v="99"/>
    <n v="775"/>
    <n v="326625"/>
    <n v="3834"/>
    <n v="381968"/>
    <n v="15128"/>
    <n v="3010"/>
    <n v="213000000"/>
  </r>
  <r>
    <s v="R00516"/>
    <x v="2"/>
    <x v="2"/>
    <x v="29"/>
    <x v="30"/>
    <n v="3752"/>
    <n v="67"/>
    <n v="1620"/>
    <n v="330377"/>
    <n v="3901"/>
    <n v="383588"/>
    <n v="18760"/>
    <n v="10401"/>
    <n v="1380000000"/>
  </r>
  <r>
    <s v="R00517"/>
    <x v="4"/>
    <x v="12"/>
    <x v="17"/>
    <x v="101"/>
    <n v="3972"/>
    <n v="137"/>
    <n v="4312"/>
    <n v="334349"/>
    <n v="4038"/>
    <n v="387900"/>
    <n v="19860"/>
    <n v="3745"/>
    <n v="331000000"/>
  </r>
  <r>
    <s v="R00518"/>
    <x v="3"/>
    <x v="6"/>
    <x v="22"/>
    <x v="61"/>
    <n v="3232"/>
    <n v="16"/>
    <n v="531"/>
    <n v="337581"/>
    <n v="4054"/>
    <n v="388431"/>
    <n v="29088"/>
    <n v="11230"/>
    <n v="68000000"/>
  </r>
  <r>
    <s v="R00519"/>
    <x v="2"/>
    <x v="9"/>
    <x v="25"/>
    <x v="79"/>
    <n v="402"/>
    <n v="79"/>
    <n v="4544"/>
    <n v="337983"/>
    <n v="4133"/>
    <n v="392975"/>
    <n v="5628"/>
    <n v="16282"/>
    <n v="1380000000"/>
  </r>
  <r>
    <s v="R00520"/>
    <x v="3"/>
    <x v="17"/>
    <x v="20"/>
    <x v="354"/>
    <n v="2774"/>
    <n v="84"/>
    <n v="888"/>
    <n v="340757"/>
    <n v="4217"/>
    <n v="393863"/>
    <n v="36062"/>
    <n v="558"/>
    <n v="68000000"/>
  </r>
  <r>
    <s v="R00521"/>
    <x v="0"/>
    <x v="16"/>
    <x v="19"/>
    <x v="355"/>
    <n v="4480"/>
    <n v="91"/>
    <n v="1913"/>
    <n v="345237"/>
    <n v="4308"/>
    <n v="395776"/>
    <n v="71680"/>
    <n v="18143"/>
    <n v="83000000"/>
  </r>
  <r>
    <s v="R00522"/>
    <x v="2"/>
    <x v="2"/>
    <x v="2"/>
    <x v="356"/>
    <n v="2607"/>
    <n v="199"/>
    <n v="4056"/>
    <n v="347844"/>
    <n v="4507"/>
    <n v="399832"/>
    <n v="23463"/>
    <n v="6200"/>
    <n v="1380000000"/>
  </r>
  <r>
    <s v="R00523"/>
    <x v="1"/>
    <x v="1"/>
    <x v="26"/>
    <x v="357"/>
    <n v="1190"/>
    <n v="28"/>
    <n v="392"/>
    <n v="349034"/>
    <n v="4535"/>
    <n v="400224"/>
    <n v="11900"/>
    <n v="3705"/>
    <n v="213000000"/>
  </r>
  <r>
    <s v="R00524"/>
    <x v="0"/>
    <x v="4"/>
    <x v="4"/>
    <x v="358"/>
    <n v="388"/>
    <n v="133"/>
    <n v="1621"/>
    <n v="349422"/>
    <n v="4668"/>
    <n v="401845"/>
    <n v="5432"/>
    <n v="6626"/>
    <n v="83000000"/>
  </r>
  <r>
    <s v="R00525"/>
    <x v="0"/>
    <x v="0"/>
    <x v="0"/>
    <x v="359"/>
    <n v="3404"/>
    <n v="193"/>
    <n v="3457"/>
    <n v="352826"/>
    <n v="4861"/>
    <n v="405302"/>
    <n v="44252"/>
    <n v="5264"/>
    <n v="83000000"/>
  </r>
  <r>
    <s v="R00526"/>
    <x v="3"/>
    <x v="11"/>
    <x v="12"/>
    <x v="301"/>
    <n v="1773"/>
    <n v="118"/>
    <n v="2363"/>
    <n v="354599"/>
    <n v="4979"/>
    <n v="407665"/>
    <n v="12411"/>
    <n v="3225"/>
    <n v="68000000"/>
  </r>
  <r>
    <s v="R00527"/>
    <x v="0"/>
    <x v="4"/>
    <x v="4"/>
    <x v="360"/>
    <n v="789"/>
    <n v="121"/>
    <n v="1348"/>
    <n v="355388"/>
    <n v="5100"/>
    <n v="409013"/>
    <n v="12624"/>
    <n v="1404"/>
    <n v="83000000"/>
  </r>
  <r>
    <s v="R00528"/>
    <x v="4"/>
    <x v="13"/>
    <x v="21"/>
    <x v="274"/>
    <n v="1494"/>
    <n v="110"/>
    <n v="2860"/>
    <n v="356882"/>
    <n v="5210"/>
    <n v="411873"/>
    <n v="28386"/>
    <n v="2697"/>
    <n v="331000000"/>
  </r>
  <r>
    <s v="R00529"/>
    <x v="2"/>
    <x v="9"/>
    <x v="25"/>
    <x v="90"/>
    <n v="2751"/>
    <n v="190"/>
    <n v="317"/>
    <n v="359633"/>
    <n v="5400"/>
    <n v="412190"/>
    <n v="22008"/>
    <n v="13459"/>
    <n v="1380000000"/>
  </r>
  <r>
    <s v="R00530"/>
    <x v="4"/>
    <x v="12"/>
    <x v="17"/>
    <x v="361"/>
    <n v="1547"/>
    <n v="158"/>
    <n v="4474"/>
    <n v="361180"/>
    <n v="5558"/>
    <n v="416664"/>
    <n v="9282"/>
    <n v="5646"/>
    <n v="331000000"/>
  </r>
  <r>
    <s v="R00531"/>
    <x v="3"/>
    <x v="10"/>
    <x v="11"/>
    <x v="362"/>
    <n v="820"/>
    <n v="152"/>
    <n v="704"/>
    <n v="362000"/>
    <n v="5710"/>
    <n v="417368"/>
    <n v="14760"/>
    <n v="11495"/>
    <n v="68000000"/>
  </r>
  <r>
    <s v="R00532"/>
    <x v="3"/>
    <x v="11"/>
    <x v="12"/>
    <x v="363"/>
    <n v="4036"/>
    <n v="86"/>
    <n v="3771"/>
    <n v="366036"/>
    <n v="5796"/>
    <n v="421139"/>
    <n v="32288"/>
    <n v="18544"/>
    <n v="68000000"/>
  </r>
  <r>
    <s v="R00533"/>
    <x v="2"/>
    <x v="5"/>
    <x v="13"/>
    <x v="231"/>
    <n v="4957"/>
    <n v="148"/>
    <n v="1041"/>
    <n v="370993"/>
    <n v="5944"/>
    <n v="422180"/>
    <n v="59484"/>
    <n v="650"/>
    <n v="1380000000"/>
  </r>
  <r>
    <s v="R00534"/>
    <x v="0"/>
    <x v="4"/>
    <x v="24"/>
    <x v="364"/>
    <n v="1479"/>
    <n v="15"/>
    <n v="2874"/>
    <n v="372472"/>
    <n v="5959"/>
    <n v="425054"/>
    <n v="8874"/>
    <n v="5597"/>
    <n v="83000000"/>
  </r>
  <r>
    <s v="R00535"/>
    <x v="1"/>
    <x v="15"/>
    <x v="18"/>
    <x v="25"/>
    <n v="2369"/>
    <n v="131"/>
    <n v="4244"/>
    <n v="374841"/>
    <n v="6090"/>
    <n v="429298"/>
    <n v="18952"/>
    <n v="5525"/>
    <n v="213000000"/>
  </r>
  <r>
    <s v="R00536"/>
    <x v="3"/>
    <x v="10"/>
    <x v="11"/>
    <x v="365"/>
    <n v="4065"/>
    <n v="106"/>
    <n v="4653"/>
    <n v="378906"/>
    <n v="6196"/>
    <n v="433951"/>
    <n v="48780"/>
    <n v="4497"/>
    <n v="68000000"/>
  </r>
  <r>
    <s v="R00537"/>
    <x v="2"/>
    <x v="5"/>
    <x v="13"/>
    <x v="366"/>
    <n v="3130"/>
    <n v="173"/>
    <n v="2509"/>
    <n v="382036"/>
    <n v="6369"/>
    <n v="436460"/>
    <n v="34430"/>
    <n v="13971"/>
    <n v="1380000000"/>
  </r>
  <r>
    <s v="R00538"/>
    <x v="1"/>
    <x v="18"/>
    <x v="27"/>
    <x v="367"/>
    <n v="1463"/>
    <n v="7"/>
    <n v="4006"/>
    <n v="383499"/>
    <n v="6376"/>
    <n v="440466"/>
    <n v="19019"/>
    <n v="19719"/>
    <n v="213000000"/>
  </r>
  <r>
    <s v="R00539"/>
    <x v="0"/>
    <x v="19"/>
    <x v="36"/>
    <x v="24"/>
    <n v="1907"/>
    <n v="133"/>
    <n v="3810"/>
    <n v="385406"/>
    <n v="6509"/>
    <n v="444276"/>
    <n v="36233"/>
    <n v="3854"/>
    <n v="83000000"/>
  </r>
  <r>
    <s v="R00540"/>
    <x v="3"/>
    <x v="17"/>
    <x v="28"/>
    <x v="368"/>
    <n v="3065"/>
    <n v="124"/>
    <n v="3024"/>
    <n v="388471"/>
    <n v="6633"/>
    <n v="447300"/>
    <n v="55170"/>
    <n v="1612"/>
    <n v="68000000"/>
  </r>
  <r>
    <s v="R00541"/>
    <x v="2"/>
    <x v="9"/>
    <x v="9"/>
    <x v="119"/>
    <n v="3645"/>
    <n v="127"/>
    <n v="4790"/>
    <n v="392116"/>
    <n v="6760"/>
    <n v="452090"/>
    <n v="69255"/>
    <n v="4476"/>
    <n v="1380000000"/>
  </r>
  <r>
    <s v="R00542"/>
    <x v="2"/>
    <x v="7"/>
    <x v="7"/>
    <x v="369"/>
    <n v="4028"/>
    <n v="52"/>
    <n v="4642"/>
    <n v="396144"/>
    <n v="6812"/>
    <n v="456732"/>
    <n v="24168"/>
    <n v="10317"/>
    <n v="1380000000"/>
  </r>
  <r>
    <s v="R00543"/>
    <x v="2"/>
    <x v="9"/>
    <x v="9"/>
    <x v="136"/>
    <n v="3965"/>
    <n v="118"/>
    <n v="2127"/>
    <n v="400109"/>
    <n v="6930"/>
    <n v="458859"/>
    <n v="31720"/>
    <n v="10222"/>
    <n v="1380000000"/>
  </r>
  <r>
    <s v="R00544"/>
    <x v="3"/>
    <x v="17"/>
    <x v="20"/>
    <x v="16"/>
    <n v="4846"/>
    <n v="191"/>
    <n v="4613"/>
    <n v="404955"/>
    <n v="7121"/>
    <n v="463472"/>
    <n v="62998"/>
    <n v="2276"/>
    <n v="68000000"/>
  </r>
  <r>
    <s v="R00545"/>
    <x v="1"/>
    <x v="18"/>
    <x v="23"/>
    <x v="276"/>
    <n v="1316"/>
    <n v="90"/>
    <n v="2749"/>
    <n v="406271"/>
    <n v="7211"/>
    <n v="466221"/>
    <n v="13160"/>
    <n v="13463"/>
    <n v="213000000"/>
  </r>
  <r>
    <s v="R00546"/>
    <x v="2"/>
    <x v="5"/>
    <x v="5"/>
    <x v="38"/>
    <n v="181"/>
    <n v="178"/>
    <n v="243"/>
    <n v="406452"/>
    <n v="7389"/>
    <n v="466464"/>
    <n v="2353"/>
    <n v="3886"/>
    <n v="1380000000"/>
  </r>
  <r>
    <s v="R00547"/>
    <x v="0"/>
    <x v="19"/>
    <x v="36"/>
    <x v="221"/>
    <n v="2654"/>
    <n v="62"/>
    <n v="8"/>
    <n v="409106"/>
    <n v="7451"/>
    <n v="466472"/>
    <n v="34502"/>
    <n v="12191"/>
    <n v="83000000"/>
  </r>
  <r>
    <s v="R00548"/>
    <x v="2"/>
    <x v="7"/>
    <x v="7"/>
    <x v="370"/>
    <n v="960"/>
    <n v="133"/>
    <n v="3654"/>
    <n v="410066"/>
    <n v="7584"/>
    <n v="470126"/>
    <n v="10560"/>
    <n v="7650"/>
    <n v="1380000000"/>
  </r>
  <r>
    <s v="R00549"/>
    <x v="1"/>
    <x v="15"/>
    <x v="18"/>
    <x v="371"/>
    <n v="4200"/>
    <n v="189"/>
    <n v="2693"/>
    <n v="414266"/>
    <n v="7773"/>
    <n v="472819"/>
    <n v="75600"/>
    <n v="5587"/>
    <n v="213000000"/>
  </r>
  <r>
    <s v="R00550"/>
    <x v="3"/>
    <x v="10"/>
    <x v="11"/>
    <x v="141"/>
    <n v="2654"/>
    <n v="106"/>
    <n v="1323"/>
    <n v="416920"/>
    <n v="7879"/>
    <n v="474142"/>
    <n v="29194"/>
    <n v="3753"/>
    <n v="68000000"/>
  </r>
  <r>
    <s v="R00551"/>
    <x v="2"/>
    <x v="5"/>
    <x v="13"/>
    <x v="372"/>
    <n v="3294"/>
    <n v="160"/>
    <n v="2296"/>
    <n v="420214"/>
    <n v="8039"/>
    <n v="476438"/>
    <n v="39528"/>
    <n v="9311"/>
    <n v="1380000000"/>
  </r>
  <r>
    <s v="R00552"/>
    <x v="2"/>
    <x v="5"/>
    <x v="5"/>
    <x v="87"/>
    <n v="989"/>
    <n v="1"/>
    <n v="2370"/>
    <n v="421203"/>
    <n v="8040"/>
    <n v="478808"/>
    <n v="5934"/>
    <n v="10724"/>
    <n v="1380000000"/>
  </r>
  <r>
    <s v="R00553"/>
    <x v="0"/>
    <x v="4"/>
    <x v="24"/>
    <x v="373"/>
    <n v="4579"/>
    <n v="168"/>
    <n v="2603"/>
    <n v="425782"/>
    <n v="8208"/>
    <n v="481411"/>
    <n v="64106"/>
    <n v="17060"/>
    <n v="83000000"/>
  </r>
  <r>
    <s v="R00554"/>
    <x v="0"/>
    <x v="4"/>
    <x v="24"/>
    <x v="374"/>
    <n v="1725"/>
    <n v="15"/>
    <n v="3533"/>
    <n v="427507"/>
    <n v="8223"/>
    <n v="484944"/>
    <n v="27600"/>
    <n v="3054"/>
    <n v="83000000"/>
  </r>
  <r>
    <s v="R00555"/>
    <x v="2"/>
    <x v="2"/>
    <x v="2"/>
    <x v="375"/>
    <n v="706"/>
    <n v="101"/>
    <n v="392"/>
    <n v="428213"/>
    <n v="8324"/>
    <n v="485336"/>
    <n v="12708"/>
    <n v="15904"/>
    <n v="1380000000"/>
  </r>
  <r>
    <s v="R00556"/>
    <x v="2"/>
    <x v="5"/>
    <x v="13"/>
    <x v="364"/>
    <n v="4115"/>
    <n v="118"/>
    <n v="1251"/>
    <n v="432328"/>
    <n v="8442"/>
    <n v="486587"/>
    <n v="45265"/>
    <n v="15744"/>
    <n v="1380000000"/>
  </r>
  <r>
    <s v="R00557"/>
    <x v="0"/>
    <x v="4"/>
    <x v="24"/>
    <x v="297"/>
    <n v="4847"/>
    <n v="58"/>
    <n v="2966"/>
    <n v="437175"/>
    <n v="8500"/>
    <n v="489553"/>
    <n v="92093"/>
    <n v="17647"/>
    <n v="83000000"/>
  </r>
  <r>
    <s v="R00558"/>
    <x v="1"/>
    <x v="15"/>
    <x v="18"/>
    <x v="352"/>
    <n v="4330"/>
    <n v="8"/>
    <n v="4664"/>
    <n v="441505"/>
    <n v="8508"/>
    <n v="494217"/>
    <n v="43300"/>
    <n v="3344"/>
    <n v="213000000"/>
  </r>
  <r>
    <s v="R00559"/>
    <x v="4"/>
    <x v="13"/>
    <x v="15"/>
    <x v="143"/>
    <n v="1620"/>
    <n v="196"/>
    <n v="4339"/>
    <n v="443125"/>
    <n v="8704"/>
    <n v="498556"/>
    <n v="17820"/>
    <n v="11309"/>
    <n v="331000000"/>
  </r>
  <r>
    <s v="R00560"/>
    <x v="4"/>
    <x v="13"/>
    <x v="15"/>
    <x v="376"/>
    <n v="4701"/>
    <n v="116"/>
    <n v="3128"/>
    <n v="447826"/>
    <n v="8820"/>
    <n v="501684"/>
    <n v="47010"/>
    <n v="19022"/>
    <n v="331000000"/>
  </r>
  <r>
    <s v="R00561"/>
    <x v="2"/>
    <x v="9"/>
    <x v="9"/>
    <x v="377"/>
    <n v="4649"/>
    <n v="9"/>
    <n v="1166"/>
    <n v="452475"/>
    <n v="8829"/>
    <n v="502850"/>
    <n v="69735"/>
    <n v="11252"/>
    <n v="1380000000"/>
  </r>
  <r>
    <s v="R00562"/>
    <x v="0"/>
    <x v="19"/>
    <x v="36"/>
    <x v="335"/>
    <n v="3421"/>
    <n v="93"/>
    <n v="2566"/>
    <n v="455896"/>
    <n v="8922"/>
    <n v="505416"/>
    <n v="23947"/>
    <n v="14686"/>
    <n v="83000000"/>
  </r>
  <r>
    <s v="R00563"/>
    <x v="3"/>
    <x v="17"/>
    <x v="20"/>
    <x v="378"/>
    <n v="4681"/>
    <n v="6"/>
    <n v="3007"/>
    <n v="460577"/>
    <n v="8928"/>
    <n v="508423"/>
    <n v="42129"/>
    <n v="12961"/>
    <n v="68000000"/>
  </r>
  <r>
    <s v="R00564"/>
    <x v="3"/>
    <x v="11"/>
    <x v="33"/>
    <x v="379"/>
    <n v="3580"/>
    <n v="92"/>
    <n v="192"/>
    <n v="464157"/>
    <n v="9020"/>
    <n v="508615"/>
    <n v="25060"/>
    <n v="10498"/>
    <n v="68000000"/>
  </r>
  <r>
    <s v="R00565"/>
    <x v="4"/>
    <x v="13"/>
    <x v="21"/>
    <x v="171"/>
    <n v="422"/>
    <n v="193"/>
    <n v="326"/>
    <n v="464579"/>
    <n v="9213"/>
    <n v="508941"/>
    <n v="4220"/>
    <n v="16011"/>
    <n v="331000000"/>
  </r>
  <r>
    <s v="R00566"/>
    <x v="1"/>
    <x v="3"/>
    <x v="31"/>
    <x v="325"/>
    <n v="4015"/>
    <n v="147"/>
    <n v="4120"/>
    <n v="468594"/>
    <n v="9360"/>
    <n v="513061"/>
    <n v="76285"/>
    <n v="15897"/>
    <n v="213000000"/>
  </r>
  <r>
    <s v="R00567"/>
    <x v="4"/>
    <x v="12"/>
    <x v="17"/>
    <x v="380"/>
    <n v="3196"/>
    <n v="122"/>
    <n v="4197"/>
    <n v="471790"/>
    <n v="9482"/>
    <n v="517258"/>
    <n v="22372"/>
    <n v="5947"/>
    <n v="331000000"/>
  </r>
  <r>
    <s v="R00568"/>
    <x v="2"/>
    <x v="5"/>
    <x v="13"/>
    <x v="58"/>
    <n v="4553"/>
    <n v="62"/>
    <n v="662"/>
    <n v="476343"/>
    <n v="9544"/>
    <n v="517920"/>
    <n v="72848"/>
    <n v="17465"/>
    <n v="1380000000"/>
  </r>
  <r>
    <s v="R00569"/>
    <x v="1"/>
    <x v="1"/>
    <x v="1"/>
    <x v="381"/>
    <n v="1914"/>
    <n v="3"/>
    <n v="4312"/>
    <n v="478257"/>
    <n v="9547"/>
    <n v="522232"/>
    <n v="11484"/>
    <n v="15585"/>
    <n v="213000000"/>
  </r>
  <r>
    <s v="R00570"/>
    <x v="3"/>
    <x v="11"/>
    <x v="33"/>
    <x v="382"/>
    <n v="2601"/>
    <n v="27"/>
    <n v="4837"/>
    <n v="480858"/>
    <n v="9574"/>
    <n v="527069"/>
    <n v="39015"/>
    <n v="6407"/>
    <n v="68000000"/>
  </r>
  <r>
    <s v="R00571"/>
    <x v="0"/>
    <x v="0"/>
    <x v="0"/>
    <x v="135"/>
    <n v="4010"/>
    <n v="71"/>
    <n v="4025"/>
    <n v="484868"/>
    <n v="9645"/>
    <n v="531094"/>
    <n v="68170"/>
    <n v="14074"/>
    <n v="83000000"/>
  </r>
  <r>
    <s v="R00572"/>
    <x v="0"/>
    <x v="16"/>
    <x v="19"/>
    <x v="151"/>
    <n v="4085"/>
    <n v="162"/>
    <n v="4362"/>
    <n v="488953"/>
    <n v="9807"/>
    <n v="535456"/>
    <n v="32680"/>
    <n v="17864"/>
    <n v="83000000"/>
  </r>
  <r>
    <s v="R00573"/>
    <x v="2"/>
    <x v="9"/>
    <x v="25"/>
    <x v="57"/>
    <n v="4941"/>
    <n v="129"/>
    <n v="4257"/>
    <n v="493894"/>
    <n v="9936"/>
    <n v="539713"/>
    <n v="64233"/>
    <n v="18285"/>
    <n v="1380000000"/>
  </r>
  <r>
    <s v="R00574"/>
    <x v="4"/>
    <x v="14"/>
    <x v="16"/>
    <x v="196"/>
    <n v="3182"/>
    <n v="168"/>
    <n v="4773"/>
    <n v="497076"/>
    <n v="10104"/>
    <n v="544486"/>
    <n v="15910"/>
    <n v="16805"/>
    <n v="331000000"/>
  </r>
  <r>
    <s v="R00575"/>
    <x v="2"/>
    <x v="5"/>
    <x v="5"/>
    <x v="330"/>
    <n v="4646"/>
    <n v="155"/>
    <n v="885"/>
    <n v="501722"/>
    <n v="10259"/>
    <n v="545371"/>
    <n v="55752"/>
    <n v="19504"/>
    <n v="1380000000"/>
  </r>
  <r>
    <s v="R00576"/>
    <x v="0"/>
    <x v="0"/>
    <x v="0"/>
    <x v="119"/>
    <n v="3750"/>
    <n v="74"/>
    <n v="3953"/>
    <n v="505472"/>
    <n v="10333"/>
    <n v="549324"/>
    <n v="33750"/>
    <n v="18874"/>
    <n v="83000000"/>
  </r>
  <r>
    <s v="R00577"/>
    <x v="3"/>
    <x v="11"/>
    <x v="12"/>
    <x v="378"/>
    <n v="2058"/>
    <n v="72"/>
    <n v="2294"/>
    <n v="507530"/>
    <n v="10405"/>
    <n v="551618"/>
    <n v="12348"/>
    <n v="16780"/>
    <n v="68000000"/>
  </r>
  <r>
    <s v="R00578"/>
    <x v="0"/>
    <x v="0"/>
    <x v="0"/>
    <x v="383"/>
    <n v="1645"/>
    <n v="101"/>
    <n v="3467"/>
    <n v="509175"/>
    <n v="10506"/>
    <n v="555085"/>
    <n v="29610"/>
    <n v="6498"/>
    <n v="83000000"/>
  </r>
  <r>
    <s v="R00579"/>
    <x v="1"/>
    <x v="3"/>
    <x v="31"/>
    <x v="384"/>
    <n v="4592"/>
    <n v="128"/>
    <n v="1032"/>
    <n v="513767"/>
    <n v="10634"/>
    <n v="556117"/>
    <n v="59696"/>
    <n v="14722"/>
    <n v="213000000"/>
  </r>
  <r>
    <s v="R00580"/>
    <x v="0"/>
    <x v="16"/>
    <x v="19"/>
    <x v="385"/>
    <n v="3087"/>
    <n v="154"/>
    <n v="1471"/>
    <n v="516854"/>
    <n v="10788"/>
    <n v="557588"/>
    <n v="18522"/>
    <n v="2975"/>
    <n v="83000000"/>
  </r>
  <r>
    <s v="R00581"/>
    <x v="0"/>
    <x v="16"/>
    <x v="19"/>
    <x v="54"/>
    <n v="2792"/>
    <n v="66"/>
    <n v="2644"/>
    <n v="519646"/>
    <n v="10854"/>
    <n v="560232"/>
    <n v="41880"/>
    <n v="1812"/>
    <n v="83000000"/>
  </r>
  <r>
    <s v="R00582"/>
    <x v="1"/>
    <x v="15"/>
    <x v="30"/>
    <x v="210"/>
    <n v="2536"/>
    <n v="166"/>
    <n v="4071"/>
    <n v="522182"/>
    <n v="11020"/>
    <n v="564303"/>
    <n v="38040"/>
    <n v="18910"/>
    <n v="213000000"/>
  </r>
  <r>
    <s v="R00583"/>
    <x v="4"/>
    <x v="8"/>
    <x v="34"/>
    <x v="196"/>
    <n v="3259"/>
    <n v="167"/>
    <n v="1148"/>
    <n v="525441"/>
    <n v="11187"/>
    <n v="565451"/>
    <n v="22813"/>
    <n v="11399"/>
    <n v="331000000"/>
  </r>
  <r>
    <s v="R00584"/>
    <x v="0"/>
    <x v="0"/>
    <x v="0"/>
    <x v="386"/>
    <n v="2511"/>
    <n v="27"/>
    <n v="40"/>
    <n v="527952"/>
    <n v="11214"/>
    <n v="565491"/>
    <n v="12555"/>
    <n v="16390"/>
    <n v="83000000"/>
  </r>
  <r>
    <s v="R00585"/>
    <x v="2"/>
    <x v="9"/>
    <x v="25"/>
    <x v="281"/>
    <n v="2090"/>
    <n v="91"/>
    <n v="3756"/>
    <n v="530042"/>
    <n v="11305"/>
    <n v="569247"/>
    <n v="10450"/>
    <n v="4835"/>
    <n v="1380000000"/>
  </r>
  <r>
    <s v="R00586"/>
    <x v="0"/>
    <x v="16"/>
    <x v="19"/>
    <x v="387"/>
    <n v="4634"/>
    <n v="151"/>
    <n v="3756"/>
    <n v="534676"/>
    <n v="11456"/>
    <n v="573003"/>
    <n v="27804"/>
    <n v="8290"/>
    <n v="83000000"/>
  </r>
  <r>
    <s v="R00587"/>
    <x v="2"/>
    <x v="7"/>
    <x v="7"/>
    <x v="388"/>
    <n v="567"/>
    <n v="81"/>
    <n v="3410"/>
    <n v="535243"/>
    <n v="11537"/>
    <n v="576413"/>
    <n v="3402"/>
    <n v="1490"/>
    <n v="1380000000"/>
  </r>
  <r>
    <s v="R00588"/>
    <x v="1"/>
    <x v="18"/>
    <x v="27"/>
    <x v="389"/>
    <n v="120"/>
    <n v="50"/>
    <n v="2966"/>
    <n v="535363"/>
    <n v="11587"/>
    <n v="579379"/>
    <n v="2160"/>
    <n v="10938"/>
    <n v="213000000"/>
  </r>
  <r>
    <s v="R00589"/>
    <x v="0"/>
    <x v="19"/>
    <x v="36"/>
    <x v="390"/>
    <n v="315"/>
    <n v="55"/>
    <n v="3796"/>
    <n v="535678"/>
    <n v="11642"/>
    <n v="583175"/>
    <n v="5355"/>
    <n v="4225"/>
    <n v="83000000"/>
  </r>
  <r>
    <s v="R00590"/>
    <x v="1"/>
    <x v="3"/>
    <x v="31"/>
    <x v="127"/>
    <n v="620"/>
    <n v="72"/>
    <n v="3280"/>
    <n v="536298"/>
    <n v="11714"/>
    <n v="586455"/>
    <n v="6200"/>
    <n v="13636"/>
    <n v="213000000"/>
  </r>
  <r>
    <s v="R00591"/>
    <x v="1"/>
    <x v="18"/>
    <x v="23"/>
    <x v="340"/>
    <n v="4063"/>
    <n v="25"/>
    <n v="3447"/>
    <n v="540361"/>
    <n v="11739"/>
    <n v="589902"/>
    <n v="77197"/>
    <n v="4814"/>
    <n v="213000000"/>
  </r>
  <r>
    <s v="R00592"/>
    <x v="4"/>
    <x v="13"/>
    <x v="21"/>
    <x v="314"/>
    <n v="453"/>
    <n v="87"/>
    <n v="84"/>
    <n v="540814"/>
    <n v="11826"/>
    <n v="589986"/>
    <n v="6795"/>
    <n v="3215"/>
    <n v="331000000"/>
  </r>
  <r>
    <s v="R00593"/>
    <x v="0"/>
    <x v="16"/>
    <x v="19"/>
    <x v="391"/>
    <n v="2734"/>
    <n v="51"/>
    <n v="4302"/>
    <n v="543548"/>
    <n v="11877"/>
    <n v="594288"/>
    <n v="32808"/>
    <n v="18699"/>
    <n v="83000000"/>
  </r>
  <r>
    <s v="R00594"/>
    <x v="2"/>
    <x v="9"/>
    <x v="9"/>
    <x v="238"/>
    <n v="2671"/>
    <n v="124"/>
    <n v="3418"/>
    <n v="546219"/>
    <n v="12001"/>
    <n v="597706"/>
    <n v="42736"/>
    <n v="6627"/>
    <n v="1380000000"/>
  </r>
  <r>
    <s v="R00595"/>
    <x v="2"/>
    <x v="5"/>
    <x v="5"/>
    <x v="10"/>
    <n v="4707"/>
    <n v="5"/>
    <n v="4256"/>
    <n v="550926"/>
    <n v="12006"/>
    <n v="601962"/>
    <n v="37656"/>
    <n v="6453"/>
    <n v="1380000000"/>
  </r>
  <r>
    <s v="R00596"/>
    <x v="0"/>
    <x v="0"/>
    <x v="0"/>
    <x v="392"/>
    <n v="958"/>
    <n v="186"/>
    <n v="4545"/>
    <n v="551884"/>
    <n v="12192"/>
    <n v="606507"/>
    <n v="6706"/>
    <n v="4597"/>
    <n v="83000000"/>
  </r>
  <r>
    <s v="R00597"/>
    <x v="4"/>
    <x v="8"/>
    <x v="8"/>
    <x v="393"/>
    <n v="2008"/>
    <n v="116"/>
    <n v="2163"/>
    <n v="553892"/>
    <n v="12308"/>
    <n v="608670"/>
    <n v="34136"/>
    <n v="16021"/>
    <n v="331000000"/>
  </r>
  <r>
    <s v="R00598"/>
    <x v="4"/>
    <x v="14"/>
    <x v="32"/>
    <x v="394"/>
    <n v="4742"/>
    <n v="11"/>
    <n v="4457"/>
    <n v="558634"/>
    <n v="12319"/>
    <n v="613127"/>
    <n v="85356"/>
    <n v="18435"/>
    <n v="331000000"/>
  </r>
  <r>
    <s v="R00599"/>
    <x v="4"/>
    <x v="13"/>
    <x v="15"/>
    <x v="222"/>
    <n v="762"/>
    <n v="62"/>
    <n v="2959"/>
    <n v="559396"/>
    <n v="12381"/>
    <n v="616086"/>
    <n v="4572"/>
    <n v="4555"/>
    <n v="331000000"/>
  </r>
  <r>
    <s v="R00600"/>
    <x v="2"/>
    <x v="7"/>
    <x v="7"/>
    <x v="395"/>
    <n v="1360"/>
    <n v="35"/>
    <n v="2230"/>
    <n v="560756"/>
    <n v="12416"/>
    <n v="618316"/>
    <n v="6800"/>
    <n v="7956"/>
    <n v="1380000000"/>
  </r>
  <r>
    <s v="R00601"/>
    <x v="1"/>
    <x v="15"/>
    <x v="18"/>
    <x v="21"/>
    <n v="4335"/>
    <n v="8"/>
    <n v="2723"/>
    <n v="565091"/>
    <n v="12424"/>
    <n v="621039"/>
    <n v="52020"/>
    <n v="11226"/>
    <n v="213000000"/>
  </r>
  <r>
    <s v="R00602"/>
    <x v="4"/>
    <x v="12"/>
    <x v="17"/>
    <x v="30"/>
    <n v="2051"/>
    <n v="73"/>
    <n v="2639"/>
    <n v="567142"/>
    <n v="12497"/>
    <n v="623678"/>
    <n v="34867"/>
    <n v="2217"/>
    <n v="331000000"/>
  </r>
  <r>
    <s v="R00603"/>
    <x v="2"/>
    <x v="9"/>
    <x v="9"/>
    <x v="248"/>
    <n v="196"/>
    <n v="66"/>
    <n v="1030"/>
    <n v="567338"/>
    <n v="12563"/>
    <n v="624708"/>
    <n v="2156"/>
    <n v="7002"/>
    <n v="1380000000"/>
  </r>
  <r>
    <s v="R00604"/>
    <x v="2"/>
    <x v="9"/>
    <x v="9"/>
    <x v="396"/>
    <n v="260"/>
    <n v="28"/>
    <n v="930"/>
    <n v="567598"/>
    <n v="12591"/>
    <n v="625638"/>
    <n v="4420"/>
    <n v="8799"/>
    <n v="1380000000"/>
  </r>
  <r>
    <s v="R00605"/>
    <x v="1"/>
    <x v="18"/>
    <x v="27"/>
    <x v="397"/>
    <n v="3908"/>
    <n v="70"/>
    <n v="4858"/>
    <n v="571506"/>
    <n v="12661"/>
    <n v="630496"/>
    <n v="74252"/>
    <n v="10787"/>
    <n v="213000000"/>
  </r>
  <r>
    <s v="R00606"/>
    <x v="0"/>
    <x v="16"/>
    <x v="19"/>
    <x v="398"/>
    <n v="4189"/>
    <n v="89"/>
    <n v="2659"/>
    <n v="575695"/>
    <n v="12750"/>
    <n v="633155"/>
    <n v="62835"/>
    <n v="9488"/>
    <n v="83000000"/>
  </r>
  <r>
    <s v="R00607"/>
    <x v="0"/>
    <x v="19"/>
    <x v="36"/>
    <x v="350"/>
    <n v="1280"/>
    <n v="7"/>
    <n v="1821"/>
    <n v="576975"/>
    <n v="12757"/>
    <n v="634976"/>
    <n v="7680"/>
    <n v="6325"/>
    <n v="83000000"/>
  </r>
  <r>
    <s v="R00608"/>
    <x v="4"/>
    <x v="13"/>
    <x v="15"/>
    <x v="399"/>
    <n v="135"/>
    <n v="42"/>
    <n v="3809"/>
    <n v="577110"/>
    <n v="12799"/>
    <n v="638785"/>
    <n v="2160"/>
    <n v="2394"/>
    <n v="331000000"/>
  </r>
  <r>
    <s v="R00609"/>
    <x v="4"/>
    <x v="8"/>
    <x v="34"/>
    <x v="128"/>
    <n v="2545"/>
    <n v="34"/>
    <n v="1593"/>
    <n v="579655"/>
    <n v="12833"/>
    <n v="640378"/>
    <n v="27995"/>
    <n v="11142"/>
    <n v="331000000"/>
  </r>
  <r>
    <s v="R00610"/>
    <x v="1"/>
    <x v="3"/>
    <x v="31"/>
    <x v="314"/>
    <n v="3485"/>
    <n v="109"/>
    <n v="1120"/>
    <n v="583140"/>
    <n v="12942"/>
    <n v="641498"/>
    <n v="55760"/>
    <n v="1909"/>
    <n v="213000000"/>
  </r>
  <r>
    <s v="R00611"/>
    <x v="4"/>
    <x v="13"/>
    <x v="21"/>
    <x v="400"/>
    <n v="368"/>
    <n v="21"/>
    <n v="1681"/>
    <n v="583508"/>
    <n v="12963"/>
    <n v="643179"/>
    <n v="3680"/>
    <n v="869"/>
    <n v="331000000"/>
  </r>
  <r>
    <s v="R00612"/>
    <x v="1"/>
    <x v="15"/>
    <x v="18"/>
    <x v="401"/>
    <n v="3662"/>
    <n v="65"/>
    <n v="1924"/>
    <n v="587170"/>
    <n v="13028"/>
    <n v="645103"/>
    <n v="43944"/>
    <n v="15933"/>
    <n v="213000000"/>
  </r>
  <r>
    <s v="R00613"/>
    <x v="2"/>
    <x v="7"/>
    <x v="7"/>
    <x v="402"/>
    <n v="4863"/>
    <n v="101"/>
    <n v="2440"/>
    <n v="592033"/>
    <n v="13129"/>
    <n v="647543"/>
    <n v="92397"/>
    <n v="2677"/>
    <n v="1380000000"/>
  </r>
  <r>
    <s v="R00614"/>
    <x v="4"/>
    <x v="13"/>
    <x v="15"/>
    <x v="403"/>
    <n v="3454"/>
    <n v="148"/>
    <n v="4563"/>
    <n v="595487"/>
    <n v="13277"/>
    <n v="652106"/>
    <n v="34540"/>
    <n v="98"/>
    <n v="331000000"/>
  </r>
  <r>
    <s v="R00615"/>
    <x v="2"/>
    <x v="9"/>
    <x v="25"/>
    <x v="232"/>
    <n v="4768"/>
    <n v="93"/>
    <n v="3442"/>
    <n v="600255"/>
    <n v="13370"/>
    <n v="655548"/>
    <n v="38144"/>
    <n v="14830"/>
    <n v="1380000000"/>
  </r>
  <r>
    <s v="R00616"/>
    <x v="3"/>
    <x v="17"/>
    <x v="20"/>
    <x v="404"/>
    <n v="4606"/>
    <n v="198"/>
    <n v="1207"/>
    <n v="604861"/>
    <n v="13568"/>
    <n v="656755"/>
    <n v="78302"/>
    <n v="17696"/>
    <n v="68000000"/>
  </r>
  <r>
    <s v="R00617"/>
    <x v="1"/>
    <x v="3"/>
    <x v="31"/>
    <x v="97"/>
    <n v="4808"/>
    <n v="94"/>
    <n v="1166"/>
    <n v="609669"/>
    <n v="13662"/>
    <n v="657921"/>
    <n v="86544"/>
    <n v="13050"/>
    <n v="213000000"/>
  </r>
  <r>
    <s v="R00618"/>
    <x v="3"/>
    <x v="6"/>
    <x v="6"/>
    <x v="405"/>
    <n v="4915"/>
    <n v="168"/>
    <n v="61"/>
    <n v="614584"/>
    <n v="13830"/>
    <n v="657982"/>
    <n v="58980"/>
    <n v="4695"/>
    <n v="68000000"/>
  </r>
  <r>
    <s v="R00619"/>
    <x v="4"/>
    <x v="8"/>
    <x v="34"/>
    <x v="249"/>
    <n v="544"/>
    <n v="40"/>
    <n v="162"/>
    <n v="615128"/>
    <n v="13870"/>
    <n v="658144"/>
    <n v="2720"/>
    <n v="15646"/>
    <n v="331000000"/>
  </r>
  <r>
    <s v="R00620"/>
    <x v="2"/>
    <x v="9"/>
    <x v="25"/>
    <x v="297"/>
    <n v="4599"/>
    <n v="176"/>
    <n v="4647"/>
    <n v="619727"/>
    <n v="14046"/>
    <n v="662791"/>
    <n v="64386"/>
    <n v="15130"/>
    <n v="1380000000"/>
  </r>
  <r>
    <s v="R00621"/>
    <x v="4"/>
    <x v="12"/>
    <x v="14"/>
    <x v="406"/>
    <n v="3423"/>
    <n v="3"/>
    <n v="1083"/>
    <n v="623150"/>
    <n v="14049"/>
    <n v="663874"/>
    <n v="17115"/>
    <n v="5168"/>
    <n v="331000000"/>
  </r>
  <r>
    <s v="R00622"/>
    <x v="3"/>
    <x v="10"/>
    <x v="10"/>
    <x v="308"/>
    <n v="4900"/>
    <n v="97"/>
    <n v="238"/>
    <n v="628050"/>
    <n v="14146"/>
    <n v="664112"/>
    <n v="39200"/>
    <n v="16968"/>
    <n v="68000000"/>
  </r>
  <r>
    <s v="R00623"/>
    <x v="4"/>
    <x v="13"/>
    <x v="21"/>
    <x v="34"/>
    <n v="4805"/>
    <n v="192"/>
    <n v="2615"/>
    <n v="632855"/>
    <n v="14338"/>
    <n v="666727"/>
    <n v="24025"/>
    <n v="13505"/>
    <n v="331000000"/>
  </r>
  <r>
    <s v="R00624"/>
    <x v="0"/>
    <x v="16"/>
    <x v="19"/>
    <x v="407"/>
    <n v="2372"/>
    <n v="9"/>
    <n v="2793"/>
    <n v="635227"/>
    <n v="14347"/>
    <n v="669520"/>
    <n v="21348"/>
    <n v="4204"/>
    <n v="83000000"/>
  </r>
  <r>
    <s v="R00625"/>
    <x v="3"/>
    <x v="10"/>
    <x v="10"/>
    <x v="87"/>
    <n v="4483"/>
    <n v="93"/>
    <n v="3786"/>
    <n v="639710"/>
    <n v="14440"/>
    <n v="673306"/>
    <n v="67245"/>
    <n v="10606"/>
    <n v="68000000"/>
  </r>
  <r>
    <s v="R00626"/>
    <x v="4"/>
    <x v="12"/>
    <x v="17"/>
    <x v="408"/>
    <n v="4335"/>
    <n v="66"/>
    <n v="2040"/>
    <n v="644045"/>
    <n v="14506"/>
    <n v="675346"/>
    <n v="56355"/>
    <n v="15992"/>
    <n v="331000000"/>
  </r>
  <r>
    <s v="R00627"/>
    <x v="2"/>
    <x v="2"/>
    <x v="29"/>
    <x v="409"/>
    <n v="1097"/>
    <n v="137"/>
    <n v="3112"/>
    <n v="645142"/>
    <n v="14643"/>
    <n v="678458"/>
    <n v="19746"/>
    <n v="9561"/>
    <n v="1380000000"/>
  </r>
  <r>
    <s v="R00628"/>
    <x v="4"/>
    <x v="12"/>
    <x v="14"/>
    <x v="410"/>
    <n v="2078"/>
    <n v="72"/>
    <n v="437"/>
    <n v="647220"/>
    <n v="14715"/>
    <n v="678895"/>
    <n v="27014"/>
    <n v="19901"/>
    <n v="331000000"/>
  </r>
  <r>
    <s v="R00629"/>
    <x v="2"/>
    <x v="2"/>
    <x v="2"/>
    <x v="80"/>
    <n v="2526"/>
    <n v="144"/>
    <n v="528"/>
    <n v="649746"/>
    <n v="14859"/>
    <n v="679423"/>
    <n v="32838"/>
    <n v="3340"/>
    <n v="1380000000"/>
  </r>
  <r>
    <s v="R00630"/>
    <x v="0"/>
    <x v="0"/>
    <x v="0"/>
    <x v="211"/>
    <n v="4163"/>
    <n v="194"/>
    <n v="104"/>
    <n v="653909"/>
    <n v="15053"/>
    <n v="679527"/>
    <n v="41630"/>
    <n v="7919"/>
    <n v="83000000"/>
  </r>
  <r>
    <s v="R00631"/>
    <x v="4"/>
    <x v="12"/>
    <x v="14"/>
    <x v="379"/>
    <n v="3711"/>
    <n v="52"/>
    <n v="4477"/>
    <n v="657620"/>
    <n v="15105"/>
    <n v="684004"/>
    <n v="59376"/>
    <n v="7655"/>
    <n v="331000000"/>
  </r>
  <r>
    <s v="R00632"/>
    <x v="0"/>
    <x v="0"/>
    <x v="0"/>
    <x v="411"/>
    <n v="3053"/>
    <n v="162"/>
    <n v="1238"/>
    <n v="660673"/>
    <n v="15267"/>
    <n v="685242"/>
    <n v="15265"/>
    <n v="10769"/>
    <n v="83000000"/>
  </r>
  <r>
    <s v="R00633"/>
    <x v="3"/>
    <x v="17"/>
    <x v="20"/>
    <x v="46"/>
    <n v="1943"/>
    <n v="3"/>
    <n v="3976"/>
    <n v="662616"/>
    <n v="15270"/>
    <n v="689218"/>
    <n v="27202"/>
    <n v="11308"/>
    <n v="68000000"/>
  </r>
  <r>
    <s v="R00634"/>
    <x v="2"/>
    <x v="5"/>
    <x v="13"/>
    <x v="412"/>
    <n v="1719"/>
    <n v="67"/>
    <n v="2264"/>
    <n v="664335"/>
    <n v="15337"/>
    <n v="691482"/>
    <n v="15471"/>
    <n v="8599"/>
    <n v="1380000000"/>
  </r>
  <r>
    <s v="R00635"/>
    <x v="3"/>
    <x v="11"/>
    <x v="12"/>
    <x v="413"/>
    <n v="290"/>
    <n v="112"/>
    <n v="150"/>
    <n v="664625"/>
    <n v="15449"/>
    <n v="691632"/>
    <n v="4060"/>
    <n v="18358"/>
    <n v="68000000"/>
  </r>
  <r>
    <s v="R00636"/>
    <x v="2"/>
    <x v="7"/>
    <x v="7"/>
    <x v="414"/>
    <n v="3689"/>
    <n v="95"/>
    <n v="1793"/>
    <n v="668314"/>
    <n v="15544"/>
    <n v="693425"/>
    <n v="22134"/>
    <n v="17695"/>
    <n v="1380000000"/>
  </r>
  <r>
    <s v="R00637"/>
    <x v="0"/>
    <x v="16"/>
    <x v="19"/>
    <x v="281"/>
    <n v="974"/>
    <n v="101"/>
    <n v="630"/>
    <n v="669288"/>
    <n v="15645"/>
    <n v="694055"/>
    <n v="15584"/>
    <n v="3078"/>
    <n v="83000000"/>
  </r>
  <r>
    <s v="R00638"/>
    <x v="1"/>
    <x v="1"/>
    <x v="1"/>
    <x v="415"/>
    <n v="414"/>
    <n v="138"/>
    <n v="4517"/>
    <n v="669702"/>
    <n v="15783"/>
    <n v="698572"/>
    <n v="2070"/>
    <n v="275"/>
    <n v="213000000"/>
  </r>
  <r>
    <s v="R00639"/>
    <x v="4"/>
    <x v="8"/>
    <x v="34"/>
    <x v="416"/>
    <n v="850"/>
    <n v="43"/>
    <n v="4741"/>
    <n v="670552"/>
    <n v="15826"/>
    <n v="703313"/>
    <n v="14450"/>
    <n v="6892"/>
    <n v="331000000"/>
  </r>
  <r>
    <s v="R00640"/>
    <x v="0"/>
    <x v="4"/>
    <x v="4"/>
    <x v="417"/>
    <n v="3777"/>
    <n v="118"/>
    <n v="1967"/>
    <n v="674329"/>
    <n v="15944"/>
    <n v="705280"/>
    <n v="33993"/>
    <n v="15329"/>
    <n v="83000000"/>
  </r>
  <r>
    <s v="R00641"/>
    <x v="2"/>
    <x v="5"/>
    <x v="13"/>
    <x v="398"/>
    <n v="2728"/>
    <n v="187"/>
    <n v="206"/>
    <n v="677057"/>
    <n v="16131"/>
    <n v="705486"/>
    <n v="24552"/>
    <n v="11129"/>
    <n v="1380000000"/>
  </r>
  <r>
    <s v="R00642"/>
    <x v="2"/>
    <x v="2"/>
    <x v="29"/>
    <x v="181"/>
    <n v="4641"/>
    <n v="197"/>
    <n v="2822"/>
    <n v="681698"/>
    <n v="16328"/>
    <n v="708308"/>
    <n v="23205"/>
    <n v="12653"/>
    <n v="1380000000"/>
  </r>
  <r>
    <s v="R00643"/>
    <x v="2"/>
    <x v="5"/>
    <x v="13"/>
    <x v="183"/>
    <n v="3960"/>
    <n v="189"/>
    <n v="833"/>
    <n v="685658"/>
    <n v="16517"/>
    <n v="709141"/>
    <n v="67320"/>
    <n v="13215"/>
    <n v="1380000000"/>
  </r>
  <r>
    <s v="R00644"/>
    <x v="2"/>
    <x v="2"/>
    <x v="2"/>
    <x v="310"/>
    <n v="741"/>
    <n v="109"/>
    <n v="3773"/>
    <n v="686399"/>
    <n v="16626"/>
    <n v="712914"/>
    <n v="14079"/>
    <n v="2915"/>
    <n v="1380000000"/>
  </r>
  <r>
    <s v="R00645"/>
    <x v="4"/>
    <x v="12"/>
    <x v="14"/>
    <x v="203"/>
    <n v="591"/>
    <n v="159"/>
    <n v="3741"/>
    <n v="686990"/>
    <n v="16785"/>
    <n v="716655"/>
    <n v="10047"/>
    <n v="12976"/>
    <n v="331000000"/>
  </r>
  <r>
    <s v="R00646"/>
    <x v="3"/>
    <x v="11"/>
    <x v="33"/>
    <x v="36"/>
    <n v="749"/>
    <n v="45"/>
    <n v="1500"/>
    <n v="687739"/>
    <n v="16830"/>
    <n v="718155"/>
    <n v="8239"/>
    <n v="4697"/>
    <n v="68000000"/>
  </r>
  <r>
    <s v="R00647"/>
    <x v="1"/>
    <x v="15"/>
    <x v="18"/>
    <x v="77"/>
    <n v="2219"/>
    <n v="22"/>
    <n v="2635"/>
    <n v="689958"/>
    <n v="16852"/>
    <n v="720790"/>
    <n v="15533"/>
    <n v="11219"/>
    <n v="213000000"/>
  </r>
  <r>
    <s v="R00648"/>
    <x v="4"/>
    <x v="14"/>
    <x v="16"/>
    <x v="418"/>
    <n v="837"/>
    <n v="105"/>
    <n v="4321"/>
    <n v="690795"/>
    <n v="16957"/>
    <n v="725111"/>
    <n v="12555"/>
    <n v="15887"/>
    <n v="331000000"/>
  </r>
  <r>
    <s v="R00649"/>
    <x v="2"/>
    <x v="2"/>
    <x v="2"/>
    <x v="419"/>
    <n v="3130"/>
    <n v="164"/>
    <n v="803"/>
    <n v="693925"/>
    <n v="17121"/>
    <n v="725914"/>
    <n v="53210"/>
    <n v="734"/>
    <n v="1380000000"/>
  </r>
  <r>
    <s v="R00650"/>
    <x v="4"/>
    <x v="12"/>
    <x v="17"/>
    <x v="178"/>
    <n v="3481"/>
    <n v="125"/>
    <n v="1857"/>
    <n v="697406"/>
    <n v="17246"/>
    <n v="727771"/>
    <n v="34810"/>
    <n v="15773"/>
    <n v="331000000"/>
  </r>
  <r>
    <s v="R00651"/>
    <x v="0"/>
    <x v="4"/>
    <x v="4"/>
    <x v="152"/>
    <n v="533"/>
    <n v="89"/>
    <n v="3147"/>
    <n v="697939"/>
    <n v="17335"/>
    <n v="730918"/>
    <n v="3198"/>
    <n v="18137"/>
    <n v="83000000"/>
  </r>
  <r>
    <s v="R00652"/>
    <x v="2"/>
    <x v="7"/>
    <x v="7"/>
    <x v="38"/>
    <n v="4460"/>
    <n v="97"/>
    <n v="4611"/>
    <n v="702399"/>
    <n v="17432"/>
    <n v="735529"/>
    <n v="80280"/>
    <n v="18169"/>
    <n v="1380000000"/>
  </r>
  <r>
    <s v="R00653"/>
    <x v="1"/>
    <x v="15"/>
    <x v="18"/>
    <x v="43"/>
    <n v="4462"/>
    <n v="74"/>
    <n v="1846"/>
    <n v="706861"/>
    <n v="17506"/>
    <n v="737375"/>
    <n v="58006"/>
    <n v="19313"/>
    <n v="213000000"/>
  </r>
  <r>
    <s v="R00654"/>
    <x v="2"/>
    <x v="7"/>
    <x v="7"/>
    <x v="267"/>
    <n v="1773"/>
    <n v="113"/>
    <n v="4282"/>
    <n v="708634"/>
    <n v="17619"/>
    <n v="741657"/>
    <n v="10638"/>
    <n v="14473"/>
    <n v="1380000000"/>
  </r>
  <r>
    <s v="R00655"/>
    <x v="1"/>
    <x v="3"/>
    <x v="31"/>
    <x v="420"/>
    <n v="2343"/>
    <n v="185"/>
    <n v="3719"/>
    <n v="710977"/>
    <n v="17804"/>
    <n v="745376"/>
    <n v="14058"/>
    <n v="13798"/>
    <n v="213000000"/>
  </r>
  <r>
    <s v="R00656"/>
    <x v="1"/>
    <x v="3"/>
    <x v="3"/>
    <x v="370"/>
    <n v="2653"/>
    <n v="119"/>
    <n v="4034"/>
    <n v="713630"/>
    <n v="17923"/>
    <n v="749410"/>
    <n v="13265"/>
    <n v="1264"/>
    <n v="213000000"/>
  </r>
  <r>
    <s v="R00657"/>
    <x v="3"/>
    <x v="10"/>
    <x v="11"/>
    <x v="421"/>
    <n v="2570"/>
    <n v="84"/>
    <n v="2586"/>
    <n v="716200"/>
    <n v="18007"/>
    <n v="751996"/>
    <n v="12850"/>
    <n v="18944"/>
    <n v="68000000"/>
  </r>
  <r>
    <s v="R00658"/>
    <x v="3"/>
    <x v="6"/>
    <x v="22"/>
    <x v="312"/>
    <n v="264"/>
    <n v="42"/>
    <n v="4743"/>
    <n v="716464"/>
    <n v="18049"/>
    <n v="756739"/>
    <n v="4224"/>
    <n v="3694"/>
    <n v="68000000"/>
  </r>
  <r>
    <s v="R00659"/>
    <x v="4"/>
    <x v="12"/>
    <x v="17"/>
    <x v="422"/>
    <n v="3595"/>
    <n v="87"/>
    <n v="2065"/>
    <n v="720059"/>
    <n v="18136"/>
    <n v="758804"/>
    <n v="28760"/>
    <n v="3542"/>
    <n v="331000000"/>
  </r>
  <r>
    <s v="R00660"/>
    <x v="4"/>
    <x v="8"/>
    <x v="8"/>
    <x v="310"/>
    <n v="2034"/>
    <n v="142"/>
    <n v="4380"/>
    <n v="722093"/>
    <n v="18278"/>
    <n v="763184"/>
    <n v="22374"/>
    <n v="13669"/>
    <n v="331000000"/>
  </r>
  <r>
    <s v="R00661"/>
    <x v="1"/>
    <x v="15"/>
    <x v="30"/>
    <x v="73"/>
    <n v="3202"/>
    <n v="194"/>
    <n v="2979"/>
    <n v="725295"/>
    <n v="18472"/>
    <n v="766163"/>
    <n v="25616"/>
    <n v="8649"/>
    <n v="213000000"/>
  </r>
  <r>
    <s v="R00662"/>
    <x v="2"/>
    <x v="9"/>
    <x v="25"/>
    <x v="284"/>
    <n v="381"/>
    <n v="129"/>
    <n v="3970"/>
    <n v="725676"/>
    <n v="18601"/>
    <n v="770133"/>
    <n v="3429"/>
    <n v="5662"/>
    <n v="1380000000"/>
  </r>
  <r>
    <s v="R00663"/>
    <x v="0"/>
    <x v="4"/>
    <x v="4"/>
    <x v="169"/>
    <n v="3296"/>
    <n v="198"/>
    <n v="2952"/>
    <n v="728972"/>
    <n v="18799"/>
    <n v="773085"/>
    <n v="32960"/>
    <n v="4172"/>
    <n v="83000000"/>
  </r>
  <r>
    <s v="R00664"/>
    <x v="0"/>
    <x v="0"/>
    <x v="0"/>
    <x v="417"/>
    <n v="1166"/>
    <n v="132"/>
    <n v="4745"/>
    <n v="730138"/>
    <n v="18931"/>
    <n v="777830"/>
    <n v="10494"/>
    <n v="11810"/>
    <n v="83000000"/>
  </r>
  <r>
    <s v="R00665"/>
    <x v="2"/>
    <x v="7"/>
    <x v="7"/>
    <x v="423"/>
    <n v="2478"/>
    <n v="180"/>
    <n v="1242"/>
    <n v="732616"/>
    <n v="19111"/>
    <n v="779072"/>
    <n v="22302"/>
    <n v="15019"/>
    <n v="1380000000"/>
  </r>
  <r>
    <s v="R00666"/>
    <x v="2"/>
    <x v="9"/>
    <x v="9"/>
    <x v="424"/>
    <n v="388"/>
    <n v="172"/>
    <n v="2691"/>
    <n v="733004"/>
    <n v="19283"/>
    <n v="781763"/>
    <n v="6984"/>
    <n v="18054"/>
    <n v="1380000000"/>
  </r>
  <r>
    <s v="R00667"/>
    <x v="3"/>
    <x v="17"/>
    <x v="28"/>
    <x v="425"/>
    <n v="2071"/>
    <n v="103"/>
    <n v="1967"/>
    <n v="735075"/>
    <n v="19386"/>
    <n v="783730"/>
    <n v="16568"/>
    <n v="12239"/>
    <n v="68000000"/>
  </r>
  <r>
    <s v="R00668"/>
    <x v="0"/>
    <x v="16"/>
    <x v="19"/>
    <x v="188"/>
    <n v="394"/>
    <n v="92"/>
    <n v="2404"/>
    <n v="735469"/>
    <n v="19478"/>
    <n v="786134"/>
    <n v="7092"/>
    <n v="13256"/>
    <n v="83000000"/>
  </r>
  <r>
    <s v="R00669"/>
    <x v="1"/>
    <x v="3"/>
    <x v="31"/>
    <x v="426"/>
    <n v="3657"/>
    <n v="40"/>
    <n v="255"/>
    <n v="739126"/>
    <n v="19518"/>
    <n v="786389"/>
    <n v="47541"/>
    <n v="8103"/>
    <n v="213000000"/>
  </r>
  <r>
    <s v="R00670"/>
    <x v="4"/>
    <x v="12"/>
    <x v="14"/>
    <x v="365"/>
    <n v="3256"/>
    <n v="190"/>
    <n v="2655"/>
    <n v="742382"/>
    <n v="19708"/>
    <n v="789044"/>
    <n v="29304"/>
    <n v="3524"/>
    <n v="331000000"/>
  </r>
  <r>
    <s v="R00671"/>
    <x v="3"/>
    <x v="6"/>
    <x v="6"/>
    <x v="234"/>
    <n v="4019"/>
    <n v="199"/>
    <n v="1836"/>
    <n v="746401"/>
    <n v="19907"/>
    <n v="790880"/>
    <n v="52247"/>
    <n v="18361"/>
    <n v="68000000"/>
  </r>
  <r>
    <s v="R00672"/>
    <x v="0"/>
    <x v="16"/>
    <x v="19"/>
    <x v="223"/>
    <n v="2239"/>
    <n v="31"/>
    <n v="178"/>
    <n v="748640"/>
    <n v="19938"/>
    <n v="791058"/>
    <n v="40302"/>
    <n v="99"/>
    <n v="83000000"/>
  </r>
  <r>
    <s v="R00673"/>
    <x v="2"/>
    <x v="2"/>
    <x v="2"/>
    <x v="427"/>
    <n v="4816"/>
    <n v="105"/>
    <n v="4183"/>
    <n v="753456"/>
    <n v="20043"/>
    <n v="795241"/>
    <n v="91504"/>
    <n v="6985"/>
    <n v="1380000000"/>
  </r>
  <r>
    <s v="R00674"/>
    <x v="0"/>
    <x v="19"/>
    <x v="36"/>
    <x v="428"/>
    <n v="2859"/>
    <n v="1"/>
    <n v="4940"/>
    <n v="756315"/>
    <n v="20044"/>
    <n v="800181"/>
    <n v="22872"/>
    <n v="9868"/>
    <n v="83000000"/>
  </r>
  <r>
    <s v="R00675"/>
    <x v="1"/>
    <x v="3"/>
    <x v="31"/>
    <x v="71"/>
    <n v="2393"/>
    <n v="9"/>
    <n v="3466"/>
    <n v="758708"/>
    <n v="20053"/>
    <n v="803647"/>
    <n v="31109"/>
    <n v="4279"/>
    <n v="213000000"/>
  </r>
  <r>
    <s v="R00676"/>
    <x v="3"/>
    <x v="10"/>
    <x v="10"/>
    <x v="303"/>
    <n v="4568"/>
    <n v="170"/>
    <n v="27"/>
    <n v="763276"/>
    <n v="20223"/>
    <n v="803674"/>
    <n v="41112"/>
    <n v="1170"/>
    <n v="68000000"/>
  </r>
  <r>
    <s v="R00677"/>
    <x v="2"/>
    <x v="5"/>
    <x v="13"/>
    <x v="171"/>
    <n v="2050"/>
    <n v="118"/>
    <n v="2744"/>
    <n v="765326"/>
    <n v="20341"/>
    <n v="806418"/>
    <n v="24600"/>
    <n v="18730"/>
    <n v="1380000000"/>
  </r>
  <r>
    <s v="R00678"/>
    <x v="1"/>
    <x v="3"/>
    <x v="3"/>
    <x v="298"/>
    <n v="3121"/>
    <n v="170"/>
    <n v="53"/>
    <n v="768447"/>
    <n v="20511"/>
    <n v="806471"/>
    <n v="15605"/>
    <n v="18711"/>
    <n v="213000000"/>
  </r>
  <r>
    <s v="R00679"/>
    <x v="4"/>
    <x v="13"/>
    <x v="15"/>
    <x v="429"/>
    <n v="924"/>
    <n v="100"/>
    <n v="320"/>
    <n v="769371"/>
    <n v="20611"/>
    <n v="806791"/>
    <n v="17556"/>
    <n v="224"/>
    <n v="331000000"/>
  </r>
  <r>
    <s v="R00680"/>
    <x v="3"/>
    <x v="17"/>
    <x v="28"/>
    <x v="290"/>
    <n v="4971"/>
    <n v="109"/>
    <n v="3630"/>
    <n v="774342"/>
    <n v="20720"/>
    <n v="810421"/>
    <n v="39768"/>
    <n v="12242"/>
    <n v="68000000"/>
  </r>
  <r>
    <s v="R00681"/>
    <x v="1"/>
    <x v="3"/>
    <x v="31"/>
    <x v="211"/>
    <n v="3575"/>
    <n v="66"/>
    <n v="3305"/>
    <n v="777917"/>
    <n v="20786"/>
    <n v="813726"/>
    <n v="60775"/>
    <n v="1440"/>
    <n v="213000000"/>
  </r>
  <r>
    <s v="R00682"/>
    <x v="1"/>
    <x v="18"/>
    <x v="23"/>
    <x v="315"/>
    <n v="3282"/>
    <n v="22"/>
    <n v="3824"/>
    <n v="781199"/>
    <n v="20808"/>
    <n v="817550"/>
    <n v="62358"/>
    <n v="15470"/>
    <n v="213000000"/>
  </r>
  <r>
    <s v="R00683"/>
    <x v="2"/>
    <x v="9"/>
    <x v="25"/>
    <x v="14"/>
    <n v="3751"/>
    <n v="97"/>
    <n v="331"/>
    <n v="784950"/>
    <n v="20905"/>
    <n v="817881"/>
    <n v="63767"/>
    <n v="4323"/>
    <n v="1380000000"/>
  </r>
  <r>
    <s v="R00684"/>
    <x v="4"/>
    <x v="13"/>
    <x v="15"/>
    <x v="67"/>
    <n v="3354"/>
    <n v="96"/>
    <n v="1717"/>
    <n v="788304"/>
    <n v="21001"/>
    <n v="819598"/>
    <n v="26832"/>
    <n v="8493"/>
    <n v="331000000"/>
  </r>
  <r>
    <s v="R00685"/>
    <x v="1"/>
    <x v="1"/>
    <x v="26"/>
    <x v="160"/>
    <n v="4474"/>
    <n v="187"/>
    <n v="3543"/>
    <n v="792778"/>
    <n v="21188"/>
    <n v="823141"/>
    <n v="26844"/>
    <n v="5201"/>
    <n v="213000000"/>
  </r>
  <r>
    <s v="R00686"/>
    <x v="3"/>
    <x v="10"/>
    <x v="11"/>
    <x v="304"/>
    <n v="3397"/>
    <n v="5"/>
    <n v="316"/>
    <n v="796175"/>
    <n v="21193"/>
    <n v="823457"/>
    <n v="23779"/>
    <n v="19599"/>
    <n v="68000000"/>
  </r>
  <r>
    <s v="R00687"/>
    <x v="1"/>
    <x v="1"/>
    <x v="1"/>
    <x v="289"/>
    <n v="3768"/>
    <n v="12"/>
    <n v="3551"/>
    <n v="799943"/>
    <n v="21205"/>
    <n v="827008"/>
    <n v="45216"/>
    <n v="2617"/>
    <n v="213000000"/>
  </r>
  <r>
    <s v="R00688"/>
    <x v="0"/>
    <x v="16"/>
    <x v="19"/>
    <x v="353"/>
    <n v="4220"/>
    <n v="20"/>
    <n v="2908"/>
    <n v="804163"/>
    <n v="21225"/>
    <n v="829916"/>
    <n v="67520"/>
    <n v="5460"/>
    <n v="83000000"/>
  </r>
  <r>
    <s v="R00689"/>
    <x v="3"/>
    <x v="6"/>
    <x v="6"/>
    <x v="430"/>
    <n v="2981"/>
    <n v="57"/>
    <n v="2917"/>
    <n v="807144"/>
    <n v="21282"/>
    <n v="832833"/>
    <n v="35772"/>
    <n v="4570"/>
    <n v="68000000"/>
  </r>
  <r>
    <s v="R00690"/>
    <x v="3"/>
    <x v="17"/>
    <x v="20"/>
    <x v="431"/>
    <n v="4575"/>
    <n v="119"/>
    <n v="4316"/>
    <n v="811719"/>
    <n v="21401"/>
    <n v="837149"/>
    <n v="82350"/>
    <n v="6680"/>
    <n v="68000000"/>
  </r>
  <r>
    <s v="R00691"/>
    <x v="1"/>
    <x v="15"/>
    <x v="18"/>
    <x v="283"/>
    <n v="3472"/>
    <n v="155"/>
    <n v="1362"/>
    <n v="815191"/>
    <n v="21556"/>
    <n v="838511"/>
    <n v="17360"/>
    <n v="13454"/>
    <n v="213000000"/>
  </r>
  <r>
    <s v="R00692"/>
    <x v="2"/>
    <x v="2"/>
    <x v="2"/>
    <x v="432"/>
    <n v="2617"/>
    <n v="119"/>
    <n v="147"/>
    <n v="817808"/>
    <n v="21675"/>
    <n v="838658"/>
    <n v="15702"/>
    <n v="13897"/>
    <n v="1380000000"/>
  </r>
  <r>
    <s v="R00693"/>
    <x v="3"/>
    <x v="10"/>
    <x v="10"/>
    <x v="14"/>
    <n v="3499"/>
    <n v="197"/>
    <n v="1732"/>
    <n v="821307"/>
    <n v="21872"/>
    <n v="840390"/>
    <n v="27992"/>
    <n v="17821"/>
    <n v="68000000"/>
  </r>
  <r>
    <s v="R00694"/>
    <x v="0"/>
    <x v="19"/>
    <x v="36"/>
    <x v="433"/>
    <n v="3592"/>
    <n v="135"/>
    <n v="2628"/>
    <n v="824899"/>
    <n v="22007"/>
    <n v="843018"/>
    <n v="53880"/>
    <n v="9259"/>
    <n v="83000000"/>
  </r>
  <r>
    <s v="R00695"/>
    <x v="2"/>
    <x v="5"/>
    <x v="13"/>
    <x v="8"/>
    <n v="431"/>
    <n v="76"/>
    <n v="4573"/>
    <n v="825330"/>
    <n v="22083"/>
    <n v="847591"/>
    <n v="7327"/>
    <n v="13192"/>
    <n v="1380000000"/>
  </r>
  <r>
    <s v="R00696"/>
    <x v="2"/>
    <x v="2"/>
    <x v="2"/>
    <x v="152"/>
    <n v="1112"/>
    <n v="97"/>
    <n v="4018"/>
    <n v="826442"/>
    <n v="22180"/>
    <n v="851609"/>
    <n v="11120"/>
    <n v="10634"/>
    <n v="1380000000"/>
  </r>
  <r>
    <s v="R00697"/>
    <x v="2"/>
    <x v="9"/>
    <x v="9"/>
    <x v="365"/>
    <n v="4696"/>
    <n v="57"/>
    <n v="1209"/>
    <n v="831138"/>
    <n v="22237"/>
    <n v="852818"/>
    <n v="32872"/>
    <n v="12133"/>
    <n v="1380000000"/>
  </r>
  <r>
    <s v="R00698"/>
    <x v="3"/>
    <x v="10"/>
    <x v="11"/>
    <x v="354"/>
    <n v="4951"/>
    <n v="167"/>
    <n v="169"/>
    <n v="836089"/>
    <n v="22404"/>
    <n v="852987"/>
    <n v="54461"/>
    <n v="15858"/>
    <n v="68000000"/>
  </r>
  <r>
    <s v="R00699"/>
    <x v="2"/>
    <x v="9"/>
    <x v="9"/>
    <x v="97"/>
    <n v="2053"/>
    <n v="85"/>
    <n v="1567"/>
    <n v="838142"/>
    <n v="22489"/>
    <n v="854554"/>
    <n v="14371"/>
    <n v="12565"/>
    <n v="1380000000"/>
  </r>
  <r>
    <s v="R00700"/>
    <x v="1"/>
    <x v="1"/>
    <x v="1"/>
    <x v="294"/>
    <n v="4253"/>
    <n v="0"/>
    <n v="4396"/>
    <n v="842395"/>
    <n v="22489"/>
    <n v="858950"/>
    <n v="51036"/>
    <n v="16236"/>
    <n v="213000000"/>
  </r>
  <r>
    <s v="R00701"/>
    <x v="2"/>
    <x v="9"/>
    <x v="25"/>
    <x v="50"/>
    <n v="4318"/>
    <n v="76"/>
    <n v="3435"/>
    <n v="846713"/>
    <n v="22565"/>
    <n v="862385"/>
    <n v="43180"/>
    <n v="2972"/>
    <n v="1380000000"/>
  </r>
  <r>
    <s v="R00702"/>
    <x v="0"/>
    <x v="4"/>
    <x v="4"/>
    <x v="434"/>
    <n v="2449"/>
    <n v="192"/>
    <n v="1877"/>
    <n v="849162"/>
    <n v="22757"/>
    <n v="864262"/>
    <n v="29388"/>
    <n v="13145"/>
    <n v="83000000"/>
  </r>
  <r>
    <s v="R00703"/>
    <x v="4"/>
    <x v="12"/>
    <x v="14"/>
    <x v="435"/>
    <n v="544"/>
    <n v="9"/>
    <n v="4052"/>
    <n v="849706"/>
    <n v="22766"/>
    <n v="868314"/>
    <n v="5984"/>
    <n v="6696"/>
    <n v="331000000"/>
  </r>
  <r>
    <s v="R00704"/>
    <x v="0"/>
    <x v="0"/>
    <x v="0"/>
    <x v="91"/>
    <n v="3158"/>
    <n v="187"/>
    <n v="3035"/>
    <n v="852864"/>
    <n v="22953"/>
    <n v="871349"/>
    <n v="50528"/>
    <n v="15226"/>
    <n v="83000000"/>
  </r>
  <r>
    <s v="R00705"/>
    <x v="3"/>
    <x v="11"/>
    <x v="12"/>
    <x v="322"/>
    <n v="2628"/>
    <n v="68"/>
    <n v="3248"/>
    <n v="855492"/>
    <n v="23021"/>
    <n v="874597"/>
    <n v="23652"/>
    <n v="3787"/>
    <n v="68000000"/>
  </r>
  <r>
    <s v="R00706"/>
    <x v="2"/>
    <x v="9"/>
    <x v="25"/>
    <x v="436"/>
    <n v="3451"/>
    <n v="147"/>
    <n v="3873"/>
    <n v="858943"/>
    <n v="23168"/>
    <n v="878470"/>
    <n v="31059"/>
    <n v="5468"/>
    <n v="1380000000"/>
  </r>
  <r>
    <s v="R00707"/>
    <x v="2"/>
    <x v="7"/>
    <x v="7"/>
    <x v="437"/>
    <n v="537"/>
    <n v="61"/>
    <n v="2191"/>
    <n v="859480"/>
    <n v="23229"/>
    <n v="880661"/>
    <n v="3759"/>
    <n v="14162"/>
    <n v="1380000000"/>
  </r>
  <r>
    <s v="R00708"/>
    <x v="1"/>
    <x v="1"/>
    <x v="1"/>
    <x v="112"/>
    <n v="1436"/>
    <n v="12"/>
    <n v="522"/>
    <n v="860916"/>
    <n v="23241"/>
    <n v="881183"/>
    <n v="11488"/>
    <n v="8929"/>
    <n v="213000000"/>
  </r>
  <r>
    <s v="R00709"/>
    <x v="2"/>
    <x v="5"/>
    <x v="5"/>
    <x v="438"/>
    <n v="2815"/>
    <n v="185"/>
    <n v="3552"/>
    <n v="863731"/>
    <n v="23426"/>
    <n v="884735"/>
    <n v="53485"/>
    <n v="10287"/>
    <n v="1380000000"/>
  </r>
  <r>
    <s v="R00710"/>
    <x v="0"/>
    <x v="19"/>
    <x v="36"/>
    <x v="131"/>
    <n v="3765"/>
    <n v="164"/>
    <n v="2706"/>
    <n v="867496"/>
    <n v="23590"/>
    <n v="887441"/>
    <n v="45180"/>
    <n v="13661"/>
    <n v="83000000"/>
  </r>
  <r>
    <s v="R00711"/>
    <x v="3"/>
    <x v="11"/>
    <x v="33"/>
    <x v="439"/>
    <n v="3062"/>
    <n v="9"/>
    <n v="2532"/>
    <n v="870558"/>
    <n v="23599"/>
    <n v="889973"/>
    <n v="27558"/>
    <n v="17124"/>
    <n v="68000000"/>
  </r>
  <r>
    <s v="R00712"/>
    <x v="4"/>
    <x v="8"/>
    <x v="8"/>
    <x v="122"/>
    <n v="259"/>
    <n v="2"/>
    <n v="821"/>
    <n v="870817"/>
    <n v="23601"/>
    <n v="890794"/>
    <n v="4403"/>
    <n v="15768"/>
    <n v="331000000"/>
  </r>
  <r>
    <s v="R00713"/>
    <x v="2"/>
    <x v="2"/>
    <x v="2"/>
    <x v="30"/>
    <n v="4921"/>
    <n v="161"/>
    <n v="3508"/>
    <n v="875738"/>
    <n v="23762"/>
    <n v="894302"/>
    <n v="93499"/>
    <n v="944"/>
    <n v="1380000000"/>
  </r>
  <r>
    <s v="R00714"/>
    <x v="4"/>
    <x v="8"/>
    <x v="34"/>
    <x v="66"/>
    <n v="4411"/>
    <n v="33"/>
    <n v="194"/>
    <n v="880149"/>
    <n v="23795"/>
    <n v="894496"/>
    <n v="57343"/>
    <n v="11973"/>
    <n v="331000000"/>
  </r>
  <r>
    <s v="R00715"/>
    <x v="2"/>
    <x v="7"/>
    <x v="7"/>
    <x v="440"/>
    <n v="4841"/>
    <n v="157"/>
    <n v="465"/>
    <n v="884990"/>
    <n v="23952"/>
    <n v="894961"/>
    <n v="33887"/>
    <n v="9919"/>
    <n v="1380000000"/>
  </r>
  <r>
    <s v="R00716"/>
    <x v="3"/>
    <x v="6"/>
    <x v="6"/>
    <x v="268"/>
    <n v="718"/>
    <n v="164"/>
    <n v="3025"/>
    <n v="885708"/>
    <n v="24116"/>
    <n v="897986"/>
    <n v="10052"/>
    <n v="7558"/>
    <n v="68000000"/>
  </r>
  <r>
    <s v="R00717"/>
    <x v="0"/>
    <x v="0"/>
    <x v="0"/>
    <x v="441"/>
    <n v="2727"/>
    <n v="195"/>
    <n v="3147"/>
    <n v="888435"/>
    <n v="24311"/>
    <n v="1133"/>
    <n v="19089"/>
    <n v="2629"/>
    <n v="83000000"/>
  </r>
  <r>
    <s v="R00718"/>
    <x v="3"/>
    <x v="10"/>
    <x v="10"/>
    <x v="442"/>
    <n v="2901"/>
    <n v="33"/>
    <n v="2537"/>
    <n v="891336"/>
    <n v="24344"/>
    <n v="3670"/>
    <n v="34812"/>
    <n v="1556"/>
    <n v="68000000"/>
  </r>
  <r>
    <s v="R00719"/>
    <x v="4"/>
    <x v="14"/>
    <x v="16"/>
    <x v="443"/>
    <n v="460"/>
    <n v="159"/>
    <n v="99"/>
    <n v="891796"/>
    <n v="24503"/>
    <n v="3769"/>
    <n v="5520"/>
    <n v="6032"/>
    <n v="331000000"/>
  </r>
  <r>
    <s v="R00720"/>
    <x v="2"/>
    <x v="7"/>
    <x v="7"/>
    <x v="52"/>
    <n v="2854"/>
    <n v="84"/>
    <n v="115"/>
    <n v="894650"/>
    <n v="24587"/>
    <n v="3884"/>
    <n v="45664"/>
    <n v="710"/>
    <n v="1380000000"/>
  </r>
  <r>
    <s v="R00721"/>
    <x v="4"/>
    <x v="13"/>
    <x v="21"/>
    <x v="444"/>
    <n v="4067"/>
    <n v="57"/>
    <n v="4475"/>
    <n v="898717"/>
    <n v="24644"/>
    <n v="8359"/>
    <n v="44737"/>
    <n v="5793"/>
    <n v="331000000"/>
  </r>
  <r>
    <s v="R00722"/>
    <x v="0"/>
    <x v="4"/>
    <x v="4"/>
    <x v="125"/>
    <n v="1702"/>
    <n v="104"/>
    <n v="2871"/>
    <n v="900419"/>
    <n v="24748"/>
    <n v="11230"/>
    <n v="17020"/>
    <n v="1817"/>
    <n v="83000000"/>
  </r>
  <r>
    <s v="R00723"/>
    <x v="3"/>
    <x v="6"/>
    <x v="6"/>
    <x v="445"/>
    <n v="3247"/>
    <n v="151"/>
    <n v="2110"/>
    <n v="903666"/>
    <n v="24899"/>
    <n v="13340"/>
    <n v="35717"/>
    <n v="9552"/>
    <n v="68000000"/>
  </r>
  <r>
    <s v="R00724"/>
    <x v="4"/>
    <x v="14"/>
    <x v="32"/>
    <x v="168"/>
    <n v="2977"/>
    <n v="8"/>
    <n v="1271"/>
    <n v="906643"/>
    <n v="24907"/>
    <n v="14611"/>
    <n v="32747"/>
    <n v="16333"/>
    <n v="331000000"/>
  </r>
  <r>
    <s v="R00725"/>
    <x v="4"/>
    <x v="12"/>
    <x v="14"/>
    <x v="94"/>
    <n v="1814"/>
    <n v="40"/>
    <n v="2690"/>
    <n v="908457"/>
    <n v="24947"/>
    <n v="17301"/>
    <n v="18140"/>
    <n v="10882"/>
    <n v="331000000"/>
  </r>
  <r>
    <s v="R00726"/>
    <x v="0"/>
    <x v="0"/>
    <x v="0"/>
    <x v="446"/>
    <n v="3480"/>
    <n v="151"/>
    <n v="1434"/>
    <n v="911937"/>
    <n v="25098"/>
    <n v="18735"/>
    <n v="59160"/>
    <n v="3386"/>
    <n v="83000000"/>
  </r>
  <r>
    <s v="R00727"/>
    <x v="2"/>
    <x v="2"/>
    <x v="2"/>
    <x v="447"/>
    <n v="1741"/>
    <n v="24"/>
    <n v="1902"/>
    <n v="913678"/>
    <n v="25122"/>
    <n v="20637"/>
    <n v="29597"/>
    <n v="2127"/>
    <n v="1380000000"/>
  </r>
  <r>
    <s v="R00728"/>
    <x v="4"/>
    <x v="12"/>
    <x v="17"/>
    <x v="448"/>
    <n v="4071"/>
    <n v="35"/>
    <n v="3023"/>
    <n v="917749"/>
    <n v="25157"/>
    <n v="23660"/>
    <n v="52923"/>
    <n v="14788"/>
    <n v="331000000"/>
  </r>
  <r>
    <s v="R00729"/>
    <x v="0"/>
    <x v="16"/>
    <x v="19"/>
    <x v="377"/>
    <n v="29"/>
    <n v="7"/>
    <n v="2775"/>
    <n v="917778"/>
    <n v="25164"/>
    <n v="26435"/>
    <n v="261"/>
    <n v="18479"/>
    <n v="83000000"/>
  </r>
  <r>
    <s v="R00730"/>
    <x v="2"/>
    <x v="5"/>
    <x v="5"/>
    <x v="449"/>
    <n v="3493"/>
    <n v="125"/>
    <n v="2593"/>
    <n v="921271"/>
    <n v="25289"/>
    <n v="29028"/>
    <n v="31437"/>
    <n v="16022"/>
    <n v="1380000000"/>
  </r>
  <r>
    <s v="R00731"/>
    <x v="2"/>
    <x v="5"/>
    <x v="5"/>
    <x v="99"/>
    <n v="981"/>
    <n v="113"/>
    <n v="4939"/>
    <n v="922252"/>
    <n v="25402"/>
    <n v="33967"/>
    <n v="9810"/>
    <n v="90"/>
    <n v="1380000000"/>
  </r>
  <r>
    <s v="R00732"/>
    <x v="3"/>
    <x v="10"/>
    <x v="10"/>
    <x v="87"/>
    <n v="230"/>
    <n v="104"/>
    <n v="4393"/>
    <n v="922482"/>
    <n v="25506"/>
    <n v="38360"/>
    <n v="3220"/>
    <n v="4005"/>
    <n v="68000000"/>
  </r>
  <r>
    <s v="R00733"/>
    <x v="0"/>
    <x v="0"/>
    <x v="0"/>
    <x v="368"/>
    <n v="2776"/>
    <n v="92"/>
    <n v="4391"/>
    <n v="925258"/>
    <n v="25598"/>
    <n v="42751"/>
    <n v="41640"/>
    <n v="3156"/>
    <n v="83000000"/>
  </r>
  <r>
    <s v="R00734"/>
    <x v="2"/>
    <x v="2"/>
    <x v="2"/>
    <x v="131"/>
    <n v="1251"/>
    <n v="88"/>
    <n v="3598"/>
    <n v="926509"/>
    <n v="25686"/>
    <n v="46349"/>
    <n v="21267"/>
    <n v="1257"/>
    <n v="1380000000"/>
  </r>
  <r>
    <s v="R00735"/>
    <x v="3"/>
    <x v="17"/>
    <x v="28"/>
    <x v="194"/>
    <n v="4494"/>
    <n v="186"/>
    <n v="4210"/>
    <n v="931003"/>
    <n v="25872"/>
    <n v="50559"/>
    <n v="35952"/>
    <n v="5096"/>
    <n v="68000000"/>
  </r>
  <r>
    <s v="R00736"/>
    <x v="1"/>
    <x v="3"/>
    <x v="3"/>
    <x v="450"/>
    <n v="4190"/>
    <n v="162"/>
    <n v="4047"/>
    <n v="935193"/>
    <n v="26034"/>
    <n v="54606"/>
    <n v="58660"/>
    <n v="215"/>
    <n v="213000000"/>
  </r>
  <r>
    <s v="R00737"/>
    <x v="0"/>
    <x v="4"/>
    <x v="4"/>
    <x v="119"/>
    <n v="1963"/>
    <n v="37"/>
    <n v="2926"/>
    <n v="937156"/>
    <n v="26071"/>
    <n v="57532"/>
    <n v="27482"/>
    <n v="6180"/>
    <n v="83000000"/>
  </r>
  <r>
    <s v="R00738"/>
    <x v="1"/>
    <x v="18"/>
    <x v="23"/>
    <x v="34"/>
    <n v="4570"/>
    <n v="91"/>
    <n v="3213"/>
    <n v="941726"/>
    <n v="26162"/>
    <n v="60745"/>
    <n v="59410"/>
    <n v="17286"/>
    <n v="213000000"/>
  </r>
  <r>
    <s v="R00739"/>
    <x v="2"/>
    <x v="5"/>
    <x v="13"/>
    <x v="155"/>
    <n v="3166"/>
    <n v="118"/>
    <n v="2666"/>
    <n v="944892"/>
    <n v="26280"/>
    <n v="63411"/>
    <n v="50656"/>
    <n v="9744"/>
    <n v="1380000000"/>
  </r>
  <r>
    <s v="R00740"/>
    <x v="0"/>
    <x v="0"/>
    <x v="0"/>
    <x v="451"/>
    <n v="1778"/>
    <n v="159"/>
    <n v="1826"/>
    <n v="946670"/>
    <n v="26439"/>
    <n v="65237"/>
    <n v="10668"/>
    <n v="19318"/>
    <n v="83000000"/>
  </r>
  <r>
    <s v="R00741"/>
    <x v="3"/>
    <x v="6"/>
    <x v="6"/>
    <x v="262"/>
    <n v="4870"/>
    <n v="100"/>
    <n v="1025"/>
    <n v="951540"/>
    <n v="26539"/>
    <n v="66262"/>
    <n v="73050"/>
    <n v="10024"/>
    <n v="68000000"/>
  </r>
  <r>
    <s v="R00742"/>
    <x v="2"/>
    <x v="2"/>
    <x v="2"/>
    <x v="36"/>
    <n v="1147"/>
    <n v="112"/>
    <n v="785"/>
    <n v="952687"/>
    <n v="26651"/>
    <n v="67047"/>
    <n v="18352"/>
    <n v="2367"/>
    <n v="1380000000"/>
  </r>
  <r>
    <s v="R00743"/>
    <x v="0"/>
    <x v="0"/>
    <x v="0"/>
    <x v="441"/>
    <n v="2847"/>
    <n v="178"/>
    <n v="4130"/>
    <n v="955534"/>
    <n v="26829"/>
    <n v="71177"/>
    <n v="19929"/>
    <n v="18258"/>
    <n v="83000000"/>
  </r>
  <r>
    <s v="R00744"/>
    <x v="0"/>
    <x v="16"/>
    <x v="19"/>
    <x v="452"/>
    <n v="3850"/>
    <n v="27"/>
    <n v="1800"/>
    <n v="959384"/>
    <n v="26856"/>
    <n v="72977"/>
    <n v="50050"/>
    <n v="15672"/>
    <n v="83000000"/>
  </r>
  <r>
    <s v="R00745"/>
    <x v="1"/>
    <x v="1"/>
    <x v="1"/>
    <x v="453"/>
    <n v="2991"/>
    <n v="183"/>
    <n v="3289"/>
    <n v="962375"/>
    <n v="27039"/>
    <n v="76266"/>
    <n v="14955"/>
    <n v="14804"/>
    <n v="213000000"/>
  </r>
  <r>
    <s v="R00746"/>
    <x v="2"/>
    <x v="2"/>
    <x v="29"/>
    <x v="337"/>
    <n v="3070"/>
    <n v="98"/>
    <n v="360"/>
    <n v="965445"/>
    <n v="27137"/>
    <n v="76626"/>
    <n v="27630"/>
    <n v="2092"/>
    <n v="1380000000"/>
  </r>
  <r>
    <s v="R00747"/>
    <x v="3"/>
    <x v="10"/>
    <x v="10"/>
    <x v="54"/>
    <n v="620"/>
    <n v="135"/>
    <n v="4389"/>
    <n v="966065"/>
    <n v="27272"/>
    <n v="81015"/>
    <n v="4340"/>
    <n v="15432"/>
    <n v="68000000"/>
  </r>
  <r>
    <s v="R00748"/>
    <x v="3"/>
    <x v="6"/>
    <x v="6"/>
    <x v="166"/>
    <n v="963"/>
    <n v="40"/>
    <n v="3397"/>
    <n v="967028"/>
    <n v="27312"/>
    <n v="84412"/>
    <n v="17334"/>
    <n v="3436"/>
    <n v="68000000"/>
  </r>
  <r>
    <s v="R00749"/>
    <x v="2"/>
    <x v="9"/>
    <x v="25"/>
    <x v="413"/>
    <n v="2860"/>
    <n v="117"/>
    <n v="1226"/>
    <n v="969888"/>
    <n v="27429"/>
    <n v="85638"/>
    <n v="20020"/>
    <n v="13165"/>
    <n v="1380000000"/>
  </r>
  <r>
    <s v="R00750"/>
    <x v="2"/>
    <x v="2"/>
    <x v="29"/>
    <x v="454"/>
    <n v="2142"/>
    <n v="22"/>
    <n v="2640"/>
    <n v="972030"/>
    <n v="27451"/>
    <n v="88278"/>
    <n v="10710"/>
    <n v="5228"/>
    <n v="1380000000"/>
  </r>
  <r>
    <s v="R00751"/>
    <x v="4"/>
    <x v="14"/>
    <x v="16"/>
    <x v="455"/>
    <n v="1500"/>
    <n v="181"/>
    <n v="3649"/>
    <n v="973530"/>
    <n v="27632"/>
    <n v="91927"/>
    <n v="18000"/>
    <n v="12634"/>
    <n v="331000000"/>
  </r>
  <r>
    <s v="R00752"/>
    <x v="1"/>
    <x v="18"/>
    <x v="27"/>
    <x v="437"/>
    <n v="3189"/>
    <n v="22"/>
    <n v="4356"/>
    <n v="976719"/>
    <n v="27654"/>
    <n v="96283"/>
    <n v="57402"/>
    <n v="6998"/>
    <n v="213000000"/>
  </r>
  <r>
    <s v="R00753"/>
    <x v="2"/>
    <x v="5"/>
    <x v="13"/>
    <x v="456"/>
    <n v="1326"/>
    <n v="31"/>
    <n v="3203"/>
    <n v="978045"/>
    <n v="27685"/>
    <n v="99486"/>
    <n v="9282"/>
    <n v="13449"/>
    <n v="1380000000"/>
  </r>
  <r>
    <s v="R00754"/>
    <x v="2"/>
    <x v="5"/>
    <x v="13"/>
    <x v="457"/>
    <n v="121"/>
    <n v="137"/>
    <n v="1800"/>
    <n v="978166"/>
    <n v="27822"/>
    <n v="101286"/>
    <n v="968"/>
    <n v="15541"/>
    <n v="1380000000"/>
  </r>
  <r>
    <s v="R00755"/>
    <x v="4"/>
    <x v="8"/>
    <x v="34"/>
    <x v="367"/>
    <n v="4313"/>
    <n v="80"/>
    <n v="3396"/>
    <n v="982479"/>
    <n v="27902"/>
    <n v="104682"/>
    <n v="38817"/>
    <n v="5057"/>
    <n v="331000000"/>
  </r>
  <r>
    <s v="R00756"/>
    <x v="4"/>
    <x v="14"/>
    <x v="16"/>
    <x v="419"/>
    <n v="1076"/>
    <n v="162"/>
    <n v="1416"/>
    <n v="983555"/>
    <n v="28064"/>
    <n v="106098"/>
    <n v="9684"/>
    <n v="2859"/>
    <n v="331000000"/>
  </r>
  <r>
    <s v="R00757"/>
    <x v="0"/>
    <x v="4"/>
    <x v="24"/>
    <x v="292"/>
    <n v="3197"/>
    <n v="98"/>
    <n v="4497"/>
    <n v="986752"/>
    <n v="28162"/>
    <n v="110595"/>
    <n v="51152"/>
    <n v="7471"/>
    <n v="83000000"/>
  </r>
  <r>
    <s v="R00758"/>
    <x v="3"/>
    <x v="10"/>
    <x v="11"/>
    <x v="284"/>
    <n v="1182"/>
    <n v="62"/>
    <n v="335"/>
    <n v="987934"/>
    <n v="28224"/>
    <n v="110930"/>
    <n v="7092"/>
    <n v="14415"/>
    <n v="68000000"/>
  </r>
  <r>
    <s v="R00759"/>
    <x v="1"/>
    <x v="15"/>
    <x v="18"/>
    <x v="458"/>
    <n v="794"/>
    <n v="194"/>
    <n v="3009"/>
    <n v="988728"/>
    <n v="28418"/>
    <n v="113939"/>
    <n v="8734"/>
    <n v="17525"/>
    <n v="213000000"/>
  </r>
  <r>
    <s v="R00760"/>
    <x v="0"/>
    <x v="0"/>
    <x v="0"/>
    <x v="459"/>
    <n v="1624"/>
    <n v="35"/>
    <n v="1961"/>
    <n v="990352"/>
    <n v="28453"/>
    <n v="115900"/>
    <n v="16240"/>
    <n v="14597"/>
    <n v="83000000"/>
  </r>
  <r>
    <s v="R00761"/>
    <x v="2"/>
    <x v="9"/>
    <x v="25"/>
    <x v="460"/>
    <n v="4271"/>
    <n v="92"/>
    <n v="843"/>
    <n v="994623"/>
    <n v="28545"/>
    <n v="116743"/>
    <n v="76878"/>
    <n v="17487"/>
    <n v="1380000000"/>
  </r>
  <r>
    <s v="R00762"/>
    <x v="4"/>
    <x v="8"/>
    <x v="34"/>
    <x v="318"/>
    <n v="291"/>
    <n v="176"/>
    <n v="1640"/>
    <n v="994914"/>
    <n v="28721"/>
    <n v="118383"/>
    <n v="4365"/>
    <n v="14601"/>
    <n v="331000000"/>
  </r>
  <r>
    <s v="R00763"/>
    <x v="3"/>
    <x v="10"/>
    <x v="10"/>
    <x v="461"/>
    <n v="490"/>
    <n v="45"/>
    <n v="4140"/>
    <n v="995404"/>
    <n v="28766"/>
    <n v="122523"/>
    <n v="5390"/>
    <n v="15354"/>
    <n v="68000000"/>
  </r>
  <r>
    <s v="R00764"/>
    <x v="0"/>
    <x v="16"/>
    <x v="19"/>
    <x v="152"/>
    <n v="2808"/>
    <n v="26"/>
    <n v="1124"/>
    <n v="998212"/>
    <n v="28792"/>
    <n v="123647"/>
    <n v="53352"/>
    <n v="8584"/>
    <n v="83000000"/>
  </r>
  <r>
    <s v="R00765"/>
    <x v="3"/>
    <x v="11"/>
    <x v="33"/>
    <x v="462"/>
    <n v="3428"/>
    <n v="158"/>
    <n v="4711"/>
    <n v="1640"/>
    <n v="28950"/>
    <n v="128358"/>
    <n v="47992"/>
    <n v="16351"/>
    <n v="68000000"/>
  </r>
  <r>
    <s v="R00766"/>
    <x v="4"/>
    <x v="8"/>
    <x v="8"/>
    <x v="4"/>
    <n v="633"/>
    <n v="161"/>
    <n v="2309"/>
    <n v="2273"/>
    <n v="29111"/>
    <n v="130667"/>
    <n v="8862"/>
    <n v="14337"/>
    <n v="331000000"/>
  </r>
  <r>
    <s v="R00767"/>
    <x v="0"/>
    <x v="16"/>
    <x v="19"/>
    <x v="208"/>
    <n v="3499"/>
    <n v="75"/>
    <n v="764"/>
    <n v="5772"/>
    <n v="29186"/>
    <n v="131431"/>
    <n v="24493"/>
    <n v="18196"/>
    <n v="83000000"/>
  </r>
  <r>
    <s v="R00768"/>
    <x v="0"/>
    <x v="4"/>
    <x v="24"/>
    <x v="326"/>
    <n v="2172"/>
    <n v="100"/>
    <n v="1700"/>
    <n v="7944"/>
    <n v="29286"/>
    <n v="133131"/>
    <n v="26064"/>
    <n v="8066"/>
    <n v="83000000"/>
  </r>
  <r>
    <s v="R00769"/>
    <x v="3"/>
    <x v="17"/>
    <x v="28"/>
    <x v="463"/>
    <n v="3386"/>
    <n v="186"/>
    <n v="2339"/>
    <n v="11330"/>
    <n v="29472"/>
    <n v="135470"/>
    <n v="64334"/>
    <n v="6889"/>
    <n v="68000000"/>
  </r>
  <r>
    <s v="R00770"/>
    <x v="4"/>
    <x v="8"/>
    <x v="34"/>
    <x v="464"/>
    <n v="3907"/>
    <n v="181"/>
    <n v="3727"/>
    <n v="15237"/>
    <n v="29653"/>
    <n v="139197"/>
    <n v="39070"/>
    <n v="5075"/>
    <n v="331000000"/>
  </r>
  <r>
    <s v="R00771"/>
    <x v="2"/>
    <x v="9"/>
    <x v="9"/>
    <x v="250"/>
    <n v="4699"/>
    <n v="193"/>
    <n v="4629"/>
    <n v="19936"/>
    <n v="29846"/>
    <n v="143826"/>
    <n v="51689"/>
    <n v="3783"/>
    <n v="1380000000"/>
  </r>
  <r>
    <s v="R00772"/>
    <x v="0"/>
    <x v="16"/>
    <x v="19"/>
    <x v="316"/>
    <n v="3468"/>
    <n v="157"/>
    <n v="1092"/>
    <n v="23404"/>
    <n v="30003"/>
    <n v="144918"/>
    <n v="45084"/>
    <n v="5667"/>
    <n v="83000000"/>
  </r>
  <r>
    <s v="R00773"/>
    <x v="2"/>
    <x v="5"/>
    <x v="13"/>
    <x v="465"/>
    <n v="490"/>
    <n v="150"/>
    <n v="1604"/>
    <n v="23894"/>
    <n v="30153"/>
    <n v="146522"/>
    <n v="5880"/>
    <n v="10710"/>
    <n v="1380000000"/>
  </r>
  <r>
    <s v="R00774"/>
    <x v="4"/>
    <x v="14"/>
    <x v="32"/>
    <x v="176"/>
    <n v="4660"/>
    <n v="8"/>
    <n v="1269"/>
    <n v="28554"/>
    <n v="30161"/>
    <n v="147791"/>
    <n v="55920"/>
    <n v="4058"/>
    <n v="331000000"/>
  </r>
  <r>
    <s v="R00775"/>
    <x v="0"/>
    <x v="4"/>
    <x v="4"/>
    <x v="227"/>
    <n v="4263"/>
    <n v="182"/>
    <n v="4670"/>
    <n v="32817"/>
    <n v="30343"/>
    <n v="152461"/>
    <n v="29841"/>
    <n v="13838"/>
    <n v="83000000"/>
  </r>
  <r>
    <s v="R00776"/>
    <x v="0"/>
    <x v="0"/>
    <x v="0"/>
    <x v="466"/>
    <n v="758"/>
    <n v="128"/>
    <n v="4332"/>
    <n v="33575"/>
    <n v="30471"/>
    <n v="156793"/>
    <n v="3790"/>
    <n v="13044"/>
    <n v="83000000"/>
  </r>
  <r>
    <s v="R00777"/>
    <x v="2"/>
    <x v="9"/>
    <x v="25"/>
    <x v="467"/>
    <n v="1197"/>
    <n v="55"/>
    <n v="3402"/>
    <n v="34772"/>
    <n v="30526"/>
    <n v="160195"/>
    <n v="19152"/>
    <n v="8482"/>
    <n v="1380000000"/>
  </r>
  <r>
    <s v="R00778"/>
    <x v="1"/>
    <x v="18"/>
    <x v="27"/>
    <x v="191"/>
    <n v="3443"/>
    <n v="166"/>
    <n v="530"/>
    <n v="38215"/>
    <n v="30692"/>
    <n v="160725"/>
    <n v="17215"/>
    <n v="3703"/>
    <n v="213000000"/>
  </r>
  <r>
    <s v="R00779"/>
    <x v="2"/>
    <x v="7"/>
    <x v="7"/>
    <x v="215"/>
    <n v="1904"/>
    <n v="86"/>
    <n v="2790"/>
    <n v="40119"/>
    <n v="30778"/>
    <n v="163515"/>
    <n v="26656"/>
    <n v="1710"/>
    <n v="1380000000"/>
  </r>
  <r>
    <s v="R00780"/>
    <x v="2"/>
    <x v="7"/>
    <x v="7"/>
    <x v="468"/>
    <n v="1650"/>
    <n v="17"/>
    <n v="2512"/>
    <n v="41769"/>
    <n v="30795"/>
    <n v="166027"/>
    <n v="9900"/>
    <n v="5411"/>
    <n v="1380000000"/>
  </r>
  <r>
    <s v="R00781"/>
    <x v="1"/>
    <x v="3"/>
    <x v="3"/>
    <x v="129"/>
    <n v="4275"/>
    <n v="41"/>
    <n v="1252"/>
    <n v="46044"/>
    <n v="30836"/>
    <n v="167279"/>
    <n v="51300"/>
    <n v="11359"/>
    <n v="213000000"/>
  </r>
  <r>
    <s v="R00782"/>
    <x v="4"/>
    <x v="8"/>
    <x v="34"/>
    <x v="426"/>
    <n v="3191"/>
    <n v="110"/>
    <n v="3941"/>
    <n v="49235"/>
    <n v="30946"/>
    <n v="171220"/>
    <n v="44674"/>
    <n v="14289"/>
    <n v="331000000"/>
  </r>
  <r>
    <s v="R00783"/>
    <x v="4"/>
    <x v="8"/>
    <x v="8"/>
    <x v="146"/>
    <n v="27"/>
    <n v="72"/>
    <n v="2429"/>
    <n v="49262"/>
    <n v="31018"/>
    <n v="173649"/>
    <n v="513"/>
    <n v="8684"/>
    <n v="331000000"/>
  </r>
  <r>
    <s v="R00784"/>
    <x v="0"/>
    <x v="19"/>
    <x v="35"/>
    <x v="361"/>
    <n v="2750"/>
    <n v="64"/>
    <n v="4222"/>
    <n v="52012"/>
    <n v="31082"/>
    <n v="177871"/>
    <n v="27500"/>
    <n v="867"/>
    <n v="83000000"/>
  </r>
  <r>
    <s v="R00785"/>
    <x v="3"/>
    <x v="6"/>
    <x v="22"/>
    <x v="327"/>
    <n v="2704"/>
    <n v="160"/>
    <n v="657"/>
    <n v="54716"/>
    <n v="31242"/>
    <n v="178528"/>
    <n v="51376"/>
    <n v="7000"/>
    <n v="68000000"/>
  </r>
  <r>
    <s v="R00786"/>
    <x v="3"/>
    <x v="10"/>
    <x v="10"/>
    <x v="0"/>
    <n v="2879"/>
    <n v="157"/>
    <n v="1864"/>
    <n v="57595"/>
    <n v="31399"/>
    <n v="180392"/>
    <n v="28790"/>
    <n v="5868"/>
    <n v="68000000"/>
  </r>
  <r>
    <s v="R00787"/>
    <x v="0"/>
    <x v="4"/>
    <x v="4"/>
    <x v="232"/>
    <n v="4357"/>
    <n v="132"/>
    <n v="1168"/>
    <n v="61952"/>
    <n v="31531"/>
    <n v="181560"/>
    <n v="21785"/>
    <n v="5961"/>
    <n v="83000000"/>
  </r>
  <r>
    <s v="R00788"/>
    <x v="3"/>
    <x v="11"/>
    <x v="33"/>
    <x v="322"/>
    <n v="3725"/>
    <n v="177"/>
    <n v="2600"/>
    <n v="65677"/>
    <n v="31708"/>
    <n v="184160"/>
    <n v="22350"/>
    <n v="8687"/>
    <n v="68000000"/>
  </r>
  <r>
    <s v="R00789"/>
    <x v="2"/>
    <x v="7"/>
    <x v="7"/>
    <x v="465"/>
    <n v="2673"/>
    <n v="192"/>
    <n v="2486"/>
    <n v="68350"/>
    <n v="31900"/>
    <n v="186646"/>
    <n v="24057"/>
    <n v="8217"/>
    <n v="1380000000"/>
  </r>
  <r>
    <s v="R00790"/>
    <x v="2"/>
    <x v="9"/>
    <x v="9"/>
    <x v="469"/>
    <n v="2832"/>
    <n v="9"/>
    <n v="2455"/>
    <n v="71182"/>
    <n v="31909"/>
    <n v="189101"/>
    <n v="19824"/>
    <n v="19410"/>
    <n v="1380000000"/>
  </r>
  <r>
    <s v="R00791"/>
    <x v="1"/>
    <x v="1"/>
    <x v="26"/>
    <x v="470"/>
    <n v="3109"/>
    <n v="59"/>
    <n v="2843"/>
    <n v="74291"/>
    <n v="31968"/>
    <n v="191944"/>
    <n v="18654"/>
    <n v="6173"/>
    <n v="213000000"/>
  </r>
  <r>
    <s v="R00792"/>
    <x v="1"/>
    <x v="3"/>
    <x v="31"/>
    <x v="327"/>
    <n v="4292"/>
    <n v="154"/>
    <n v="1730"/>
    <n v="78583"/>
    <n v="32122"/>
    <n v="193674"/>
    <n v="77256"/>
    <n v="3430"/>
    <n v="213000000"/>
  </r>
  <r>
    <s v="R00793"/>
    <x v="0"/>
    <x v="19"/>
    <x v="36"/>
    <x v="323"/>
    <n v="3596"/>
    <n v="71"/>
    <n v="3811"/>
    <n v="82179"/>
    <n v="32193"/>
    <n v="197485"/>
    <n v="46748"/>
    <n v="10635"/>
    <n v="83000000"/>
  </r>
  <r>
    <s v="R00794"/>
    <x v="0"/>
    <x v="19"/>
    <x v="36"/>
    <x v="471"/>
    <n v="3695"/>
    <n v="155"/>
    <n v="4042"/>
    <n v="85874"/>
    <n v="32348"/>
    <n v="201527"/>
    <n v="51730"/>
    <n v="13420"/>
    <n v="83000000"/>
  </r>
  <r>
    <s v="R00795"/>
    <x v="0"/>
    <x v="4"/>
    <x v="24"/>
    <x v="472"/>
    <n v="1460"/>
    <n v="172"/>
    <n v="3238"/>
    <n v="87334"/>
    <n v="32520"/>
    <n v="204765"/>
    <n v="16060"/>
    <n v="12142"/>
    <n v="83000000"/>
  </r>
  <r>
    <s v="R00796"/>
    <x v="2"/>
    <x v="9"/>
    <x v="25"/>
    <x v="473"/>
    <n v="2921"/>
    <n v="51"/>
    <n v="2689"/>
    <n v="90255"/>
    <n v="32571"/>
    <n v="207454"/>
    <n v="14605"/>
    <n v="18286"/>
    <n v="1380000000"/>
  </r>
  <r>
    <s v="R00797"/>
    <x v="3"/>
    <x v="17"/>
    <x v="28"/>
    <x v="254"/>
    <n v="1433"/>
    <n v="193"/>
    <n v="3333"/>
    <n v="91688"/>
    <n v="32764"/>
    <n v="210787"/>
    <n v="27227"/>
    <n v="4945"/>
    <n v="68000000"/>
  </r>
  <r>
    <s v="R00798"/>
    <x v="0"/>
    <x v="16"/>
    <x v="19"/>
    <x v="470"/>
    <n v="4428"/>
    <n v="61"/>
    <n v="3332"/>
    <n v="96116"/>
    <n v="32825"/>
    <n v="214119"/>
    <n v="66420"/>
    <n v="3329"/>
    <n v="83000000"/>
  </r>
  <r>
    <s v="R00799"/>
    <x v="0"/>
    <x v="4"/>
    <x v="4"/>
    <x v="474"/>
    <n v="3536"/>
    <n v="116"/>
    <n v="1198"/>
    <n v="99652"/>
    <n v="32941"/>
    <n v="215317"/>
    <n v="17680"/>
    <n v="333"/>
    <n v="83000000"/>
  </r>
  <r>
    <s v="R00800"/>
    <x v="2"/>
    <x v="2"/>
    <x v="2"/>
    <x v="68"/>
    <n v="1181"/>
    <n v="124"/>
    <n v="1380"/>
    <n v="100833"/>
    <n v="33065"/>
    <n v="216697"/>
    <n v="8267"/>
    <n v="1427"/>
    <n v="1380000000"/>
  </r>
  <r>
    <s v="R00801"/>
    <x v="2"/>
    <x v="9"/>
    <x v="9"/>
    <x v="40"/>
    <n v="3405"/>
    <n v="59"/>
    <n v="4865"/>
    <n v="104238"/>
    <n v="33124"/>
    <n v="221562"/>
    <n v="47670"/>
    <n v="9657"/>
    <n v="1380000000"/>
  </r>
  <r>
    <s v="R00802"/>
    <x v="2"/>
    <x v="5"/>
    <x v="5"/>
    <x v="63"/>
    <n v="4174"/>
    <n v="85"/>
    <n v="1190"/>
    <n v="108412"/>
    <n v="33209"/>
    <n v="222752"/>
    <n v="79306"/>
    <n v="3617"/>
    <n v="1380000000"/>
  </r>
  <r>
    <s v="R00803"/>
    <x v="3"/>
    <x v="6"/>
    <x v="6"/>
    <x v="391"/>
    <n v="3914"/>
    <n v="167"/>
    <n v="1342"/>
    <n v="112326"/>
    <n v="33376"/>
    <n v="224094"/>
    <n v="39140"/>
    <n v="16955"/>
    <n v="68000000"/>
  </r>
  <r>
    <s v="R00804"/>
    <x v="0"/>
    <x v="19"/>
    <x v="36"/>
    <x v="475"/>
    <n v="4292"/>
    <n v="142"/>
    <n v="1654"/>
    <n v="116618"/>
    <n v="33518"/>
    <n v="225748"/>
    <n v="72964"/>
    <n v="801"/>
    <n v="83000000"/>
  </r>
  <r>
    <s v="R00805"/>
    <x v="4"/>
    <x v="12"/>
    <x v="17"/>
    <x v="189"/>
    <n v="3191"/>
    <n v="94"/>
    <n v="4753"/>
    <n v="119809"/>
    <n v="33612"/>
    <n v="230501"/>
    <n v="19146"/>
    <n v="1188"/>
    <n v="331000000"/>
  </r>
  <r>
    <s v="R00806"/>
    <x v="4"/>
    <x v="13"/>
    <x v="15"/>
    <x v="191"/>
    <n v="1783"/>
    <n v="6"/>
    <n v="3406"/>
    <n v="121592"/>
    <n v="33618"/>
    <n v="233907"/>
    <n v="26745"/>
    <n v="4320"/>
    <n v="331000000"/>
  </r>
  <r>
    <s v="R00807"/>
    <x v="0"/>
    <x v="4"/>
    <x v="4"/>
    <x v="430"/>
    <n v="3722"/>
    <n v="38"/>
    <n v="988"/>
    <n v="125314"/>
    <n v="33656"/>
    <n v="234895"/>
    <n v="44664"/>
    <n v="19678"/>
    <n v="83000000"/>
  </r>
  <r>
    <s v="R00808"/>
    <x v="0"/>
    <x v="16"/>
    <x v="19"/>
    <x v="420"/>
    <n v="4321"/>
    <n v="178"/>
    <n v="3545"/>
    <n v="129635"/>
    <n v="33834"/>
    <n v="238440"/>
    <n v="77778"/>
    <n v="2611"/>
    <n v="83000000"/>
  </r>
  <r>
    <s v="R00809"/>
    <x v="0"/>
    <x v="19"/>
    <x v="36"/>
    <x v="330"/>
    <n v="2642"/>
    <n v="6"/>
    <n v="3216"/>
    <n v="132277"/>
    <n v="33840"/>
    <n v="241656"/>
    <n v="42272"/>
    <n v="4651"/>
    <n v="83000000"/>
  </r>
  <r>
    <s v="R00810"/>
    <x v="0"/>
    <x v="4"/>
    <x v="24"/>
    <x v="476"/>
    <n v="3711"/>
    <n v="139"/>
    <n v="1077"/>
    <n v="135988"/>
    <n v="33979"/>
    <n v="242733"/>
    <n v="29688"/>
    <n v="9813"/>
    <n v="83000000"/>
  </r>
  <r>
    <s v="R00811"/>
    <x v="3"/>
    <x v="6"/>
    <x v="22"/>
    <x v="86"/>
    <n v="2960"/>
    <n v="13"/>
    <n v="121"/>
    <n v="138948"/>
    <n v="33992"/>
    <n v="242854"/>
    <n v="35520"/>
    <n v="4250"/>
    <n v="68000000"/>
  </r>
  <r>
    <s v="R00812"/>
    <x v="4"/>
    <x v="14"/>
    <x v="32"/>
    <x v="442"/>
    <n v="4830"/>
    <n v="33"/>
    <n v="3195"/>
    <n v="143778"/>
    <n v="34025"/>
    <n v="246049"/>
    <n v="77280"/>
    <n v="14373"/>
    <n v="331000000"/>
  </r>
  <r>
    <s v="R00813"/>
    <x v="1"/>
    <x v="1"/>
    <x v="1"/>
    <x v="477"/>
    <n v="1579"/>
    <n v="121"/>
    <n v="2214"/>
    <n v="145357"/>
    <n v="34146"/>
    <n v="248263"/>
    <n v="17369"/>
    <n v="12891"/>
    <n v="213000000"/>
  </r>
  <r>
    <s v="R00814"/>
    <x v="4"/>
    <x v="8"/>
    <x v="8"/>
    <x v="415"/>
    <n v="1619"/>
    <n v="166"/>
    <n v="2991"/>
    <n v="146976"/>
    <n v="34312"/>
    <n v="251254"/>
    <n v="9714"/>
    <n v="3732"/>
    <n v="331000000"/>
  </r>
  <r>
    <s v="R00815"/>
    <x v="4"/>
    <x v="12"/>
    <x v="17"/>
    <x v="351"/>
    <n v="2966"/>
    <n v="72"/>
    <n v="833"/>
    <n v="149942"/>
    <n v="34384"/>
    <n v="252087"/>
    <n v="38558"/>
    <n v="15781"/>
    <n v="331000000"/>
  </r>
  <r>
    <s v="R00816"/>
    <x v="2"/>
    <x v="2"/>
    <x v="29"/>
    <x v="478"/>
    <n v="4315"/>
    <n v="63"/>
    <n v="1678"/>
    <n v="154257"/>
    <n v="34447"/>
    <n v="253765"/>
    <n v="38835"/>
    <n v="2452"/>
    <n v="1380000000"/>
  </r>
  <r>
    <s v="R00817"/>
    <x v="0"/>
    <x v="16"/>
    <x v="19"/>
    <x v="276"/>
    <n v="2340"/>
    <n v="96"/>
    <n v="2069"/>
    <n v="156597"/>
    <n v="34543"/>
    <n v="255834"/>
    <n v="23400"/>
    <n v="809"/>
    <n v="83000000"/>
  </r>
  <r>
    <s v="R00818"/>
    <x v="0"/>
    <x v="4"/>
    <x v="4"/>
    <x v="479"/>
    <n v="1227"/>
    <n v="11"/>
    <n v="1884"/>
    <n v="157824"/>
    <n v="34554"/>
    <n v="257718"/>
    <n v="20859"/>
    <n v="8416"/>
    <n v="83000000"/>
  </r>
  <r>
    <s v="R00819"/>
    <x v="0"/>
    <x v="0"/>
    <x v="0"/>
    <x v="462"/>
    <n v="1728"/>
    <n v="125"/>
    <n v="4056"/>
    <n v="159552"/>
    <n v="34679"/>
    <n v="261774"/>
    <n v="31104"/>
    <n v="11309"/>
    <n v="83000000"/>
  </r>
  <r>
    <s v="R00820"/>
    <x v="2"/>
    <x v="7"/>
    <x v="7"/>
    <x v="168"/>
    <n v="3585"/>
    <n v="33"/>
    <n v="1962"/>
    <n v="163137"/>
    <n v="34712"/>
    <n v="263736"/>
    <n v="68115"/>
    <n v="16603"/>
    <n v="1380000000"/>
  </r>
  <r>
    <s v="R00821"/>
    <x v="3"/>
    <x v="11"/>
    <x v="12"/>
    <x v="480"/>
    <n v="201"/>
    <n v="26"/>
    <n v="4023"/>
    <n v="163338"/>
    <n v="34738"/>
    <n v="267759"/>
    <n v="1206"/>
    <n v="7793"/>
    <n v="68000000"/>
  </r>
  <r>
    <s v="R00822"/>
    <x v="3"/>
    <x v="17"/>
    <x v="20"/>
    <x v="481"/>
    <n v="3160"/>
    <n v="149"/>
    <n v="407"/>
    <n v="166498"/>
    <n v="34887"/>
    <n v="268166"/>
    <n v="22120"/>
    <n v="10317"/>
    <n v="68000000"/>
  </r>
  <r>
    <s v="R00823"/>
    <x v="1"/>
    <x v="15"/>
    <x v="18"/>
    <x v="482"/>
    <n v="3273"/>
    <n v="17"/>
    <n v="4577"/>
    <n v="169771"/>
    <n v="34904"/>
    <n v="272743"/>
    <n v="45822"/>
    <n v="12083"/>
    <n v="213000000"/>
  </r>
  <r>
    <s v="R00824"/>
    <x v="3"/>
    <x v="17"/>
    <x v="28"/>
    <x v="483"/>
    <n v="1713"/>
    <n v="173"/>
    <n v="2369"/>
    <n v="171484"/>
    <n v="35077"/>
    <n v="275112"/>
    <n v="27408"/>
    <n v="8469"/>
    <n v="68000000"/>
  </r>
  <r>
    <s v="R00825"/>
    <x v="3"/>
    <x v="10"/>
    <x v="11"/>
    <x v="242"/>
    <n v="752"/>
    <n v="171"/>
    <n v="2162"/>
    <n v="172236"/>
    <n v="35248"/>
    <n v="277274"/>
    <n v="9024"/>
    <n v="14308"/>
    <n v="68000000"/>
  </r>
  <r>
    <s v="R00826"/>
    <x v="0"/>
    <x v="0"/>
    <x v="0"/>
    <x v="242"/>
    <n v="114"/>
    <n v="145"/>
    <n v="2319"/>
    <n v="172350"/>
    <n v="35393"/>
    <n v="279593"/>
    <n v="1710"/>
    <n v="19557"/>
    <n v="83000000"/>
  </r>
  <r>
    <s v="R00827"/>
    <x v="4"/>
    <x v="14"/>
    <x v="32"/>
    <x v="484"/>
    <n v="3980"/>
    <n v="36"/>
    <n v="3239"/>
    <n v="176330"/>
    <n v="35429"/>
    <n v="282832"/>
    <n v="35820"/>
    <n v="19225"/>
    <n v="331000000"/>
  </r>
  <r>
    <s v="R00828"/>
    <x v="3"/>
    <x v="11"/>
    <x v="33"/>
    <x v="485"/>
    <n v="2818"/>
    <n v="134"/>
    <n v="1892"/>
    <n v="179148"/>
    <n v="35563"/>
    <n v="284724"/>
    <n v="39452"/>
    <n v="18366"/>
    <n v="68000000"/>
  </r>
  <r>
    <s v="R00829"/>
    <x v="3"/>
    <x v="11"/>
    <x v="33"/>
    <x v="169"/>
    <n v="468"/>
    <n v="67"/>
    <n v="2297"/>
    <n v="179616"/>
    <n v="35630"/>
    <n v="287021"/>
    <n v="2340"/>
    <n v="2776"/>
    <n v="68000000"/>
  </r>
  <r>
    <s v="R00830"/>
    <x v="2"/>
    <x v="2"/>
    <x v="2"/>
    <x v="486"/>
    <n v="425"/>
    <n v="79"/>
    <n v="3838"/>
    <n v="180041"/>
    <n v="35709"/>
    <n v="290859"/>
    <n v="5525"/>
    <n v="9906"/>
    <n v="1380000000"/>
  </r>
  <r>
    <s v="R00831"/>
    <x v="1"/>
    <x v="3"/>
    <x v="3"/>
    <x v="314"/>
    <n v="1575"/>
    <n v="85"/>
    <n v="1489"/>
    <n v="181616"/>
    <n v="35794"/>
    <n v="292348"/>
    <n v="29925"/>
    <n v="17565"/>
    <n v="213000000"/>
  </r>
  <r>
    <s v="R00832"/>
    <x v="2"/>
    <x v="7"/>
    <x v="7"/>
    <x v="292"/>
    <n v="1865"/>
    <n v="59"/>
    <n v="2052"/>
    <n v="183481"/>
    <n v="35853"/>
    <n v="294400"/>
    <n v="31705"/>
    <n v="18481"/>
    <n v="1380000000"/>
  </r>
  <r>
    <s v="R00833"/>
    <x v="0"/>
    <x v="16"/>
    <x v="19"/>
    <x v="182"/>
    <n v="833"/>
    <n v="47"/>
    <n v="4009"/>
    <n v="184314"/>
    <n v="35900"/>
    <n v="298409"/>
    <n v="12495"/>
    <n v="7078"/>
    <n v="83000000"/>
  </r>
  <r>
    <s v="R00834"/>
    <x v="4"/>
    <x v="14"/>
    <x v="32"/>
    <x v="125"/>
    <n v="4106"/>
    <n v="178"/>
    <n v="1900"/>
    <n v="188420"/>
    <n v="36078"/>
    <n v="300309"/>
    <n v="65696"/>
    <n v="6545"/>
    <n v="331000000"/>
  </r>
  <r>
    <s v="R00835"/>
    <x v="1"/>
    <x v="15"/>
    <x v="30"/>
    <x v="487"/>
    <n v="3703"/>
    <n v="99"/>
    <n v="1821"/>
    <n v="192123"/>
    <n v="36177"/>
    <n v="302130"/>
    <n v="18515"/>
    <n v="15945"/>
    <n v="213000000"/>
  </r>
  <r>
    <s v="R00836"/>
    <x v="2"/>
    <x v="2"/>
    <x v="2"/>
    <x v="309"/>
    <n v="1408"/>
    <n v="83"/>
    <n v="2910"/>
    <n v="193531"/>
    <n v="36260"/>
    <n v="305040"/>
    <n v="18304"/>
    <n v="14010"/>
    <n v="1380000000"/>
  </r>
  <r>
    <s v="R00837"/>
    <x v="3"/>
    <x v="17"/>
    <x v="20"/>
    <x v="35"/>
    <n v="3481"/>
    <n v="94"/>
    <n v="4360"/>
    <n v="197012"/>
    <n v="36354"/>
    <n v="309400"/>
    <n v="48734"/>
    <n v="19187"/>
    <n v="68000000"/>
  </r>
  <r>
    <s v="R00838"/>
    <x v="3"/>
    <x v="10"/>
    <x v="11"/>
    <x v="488"/>
    <n v="2170"/>
    <n v="51"/>
    <n v="1272"/>
    <n v="199182"/>
    <n v="36405"/>
    <n v="310672"/>
    <n v="21700"/>
    <n v="15231"/>
    <n v="68000000"/>
  </r>
  <r>
    <s v="R00839"/>
    <x v="1"/>
    <x v="1"/>
    <x v="26"/>
    <x v="451"/>
    <n v="603"/>
    <n v="76"/>
    <n v="1886"/>
    <n v="199785"/>
    <n v="36481"/>
    <n v="312558"/>
    <n v="6633"/>
    <n v="10305"/>
    <n v="213000000"/>
  </r>
  <r>
    <s v="R00840"/>
    <x v="3"/>
    <x v="11"/>
    <x v="12"/>
    <x v="315"/>
    <n v="212"/>
    <n v="179"/>
    <n v="1832"/>
    <n v="199997"/>
    <n v="36660"/>
    <n v="314390"/>
    <n v="3604"/>
    <n v="19057"/>
    <n v="68000000"/>
  </r>
  <r>
    <s v="R00841"/>
    <x v="2"/>
    <x v="7"/>
    <x v="7"/>
    <x v="452"/>
    <n v="3901"/>
    <n v="83"/>
    <n v="2866"/>
    <n v="203898"/>
    <n v="36743"/>
    <n v="317256"/>
    <n v="19505"/>
    <n v="16077"/>
    <n v="1380000000"/>
  </r>
  <r>
    <s v="R00842"/>
    <x v="2"/>
    <x v="2"/>
    <x v="2"/>
    <x v="171"/>
    <n v="3738"/>
    <n v="53"/>
    <n v="696"/>
    <n v="207636"/>
    <n v="36796"/>
    <n v="317952"/>
    <n v="52332"/>
    <n v="14604"/>
    <n v="1380000000"/>
  </r>
  <r>
    <s v="R00843"/>
    <x v="3"/>
    <x v="6"/>
    <x v="6"/>
    <x v="489"/>
    <n v="2754"/>
    <n v="168"/>
    <n v="4836"/>
    <n v="210390"/>
    <n v="36964"/>
    <n v="322788"/>
    <n v="41310"/>
    <n v="8607"/>
    <n v="68000000"/>
  </r>
  <r>
    <s v="R00844"/>
    <x v="3"/>
    <x v="10"/>
    <x v="10"/>
    <x v="53"/>
    <n v="4635"/>
    <n v="169"/>
    <n v="2364"/>
    <n v="215025"/>
    <n v="37133"/>
    <n v="325152"/>
    <n v="83430"/>
    <n v="3160"/>
    <n v="68000000"/>
  </r>
  <r>
    <s v="R00845"/>
    <x v="0"/>
    <x v="19"/>
    <x v="35"/>
    <x v="261"/>
    <n v="4801"/>
    <n v="149"/>
    <n v="4869"/>
    <n v="219826"/>
    <n v="37282"/>
    <n v="330021"/>
    <n v="24005"/>
    <n v="2569"/>
    <n v="83000000"/>
  </r>
  <r>
    <s v="R00846"/>
    <x v="4"/>
    <x v="8"/>
    <x v="8"/>
    <x v="476"/>
    <n v="1758"/>
    <n v="38"/>
    <n v="4214"/>
    <n v="221584"/>
    <n v="37320"/>
    <n v="334235"/>
    <n v="33402"/>
    <n v="12174"/>
    <n v="331000000"/>
  </r>
  <r>
    <s v="R00847"/>
    <x v="1"/>
    <x v="15"/>
    <x v="18"/>
    <x v="457"/>
    <n v="4593"/>
    <n v="22"/>
    <n v="1769"/>
    <n v="226177"/>
    <n v="37342"/>
    <n v="336004"/>
    <n v="41337"/>
    <n v="7550"/>
    <n v="213000000"/>
  </r>
  <r>
    <s v="R00848"/>
    <x v="2"/>
    <x v="9"/>
    <x v="9"/>
    <x v="72"/>
    <n v="3068"/>
    <n v="47"/>
    <n v="2841"/>
    <n v="229245"/>
    <n v="37389"/>
    <n v="338845"/>
    <n v="18408"/>
    <n v="7401"/>
    <n v="1380000000"/>
  </r>
  <r>
    <s v="R00849"/>
    <x v="1"/>
    <x v="3"/>
    <x v="31"/>
    <x v="490"/>
    <n v="781"/>
    <n v="112"/>
    <n v="2249"/>
    <n v="230026"/>
    <n v="37501"/>
    <n v="341094"/>
    <n v="11715"/>
    <n v="2613"/>
    <n v="213000000"/>
  </r>
  <r>
    <s v="R00850"/>
    <x v="0"/>
    <x v="19"/>
    <x v="36"/>
    <x v="472"/>
    <n v="4221"/>
    <n v="119"/>
    <n v="3124"/>
    <n v="234247"/>
    <n v="37620"/>
    <n v="344218"/>
    <n v="59094"/>
    <n v="18070"/>
    <n v="83000000"/>
  </r>
  <r>
    <s v="R00851"/>
    <x v="2"/>
    <x v="7"/>
    <x v="7"/>
    <x v="303"/>
    <n v="3430"/>
    <n v="160"/>
    <n v="2364"/>
    <n v="237677"/>
    <n v="37780"/>
    <n v="346582"/>
    <n v="54880"/>
    <n v="17222"/>
    <n v="1380000000"/>
  </r>
  <r>
    <s v="R00852"/>
    <x v="0"/>
    <x v="0"/>
    <x v="0"/>
    <x v="491"/>
    <n v="1526"/>
    <n v="126"/>
    <n v="3744"/>
    <n v="239203"/>
    <n v="37906"/>
    <n v="350326"/>
    <n v="13734"/>
    <n v="6449"/>
    <n v="83000000"/>
  </r>
  <r>
    <s v="R00853"/>
    <x v="0"/>
    <x v="0"/>
    <x v="0"/>
    <x v="492"/>
    <n v="840"/>
    <n v="40"/>
    <n v="1117"/>
    <n v="240043"/>
    <n v="37946"/>
    <n v="351443"/>
    <n v="7560"/>
    <n v="18693"/>
    <n v="83000000"/>
  </r>
  <r>
    <s v="R00854"/>
    <x v="3"/>
    <x v="10"/>
    <x v="11"/>
    <x v="448"/>
    <n v="1341"/>
    <n v="157"/>
    <n v="3163"/>
    <n v="241384"/>
    <n v="38103"/>
    <n v="354606"/>
    <n v="13410"/>
    <n v="12737"/>
    <n v="68000000"/>
  </r>
  <r>
    <s v="R00855"/>
    <x v="1"/>
    <x v="1"/>
    <x v="26"/>
    <x v="493"/>
    <n v="4107"/>
    <n v="46"/>
    <n v="812"/>
    <n v="245491"/>
    <n v="38149"/>
    <n v="355418"/>
    <n v="53391"/>
    <n v="15156"/>
    <n v="213000000"/>
  </r>
  <r>
    <s v="R00856"/>
    <x v="1"/>
    <x v="3"/>
    <x v="31"/>
    <x v="302"/>
    <n v="1500"/>
    <n v="184"/>
    <n v="37"/>
    <n v="246991"/>
    <n v="38333"/>
    <n v="355455"/>
    <n v="15000"/>
    <n v="3947"/>
    <n v="213000000"/>
  </r>
  <r>
    <s v="R00857"/>
    <x v="3"/>
    <x v="6"/>
    <x v="22"/>
    <x v="3"/>
    <n v="515"/>
    <n v="71"/>
    <n v="2460"/>
    <n v="247506"/>
    <n v="38404"/>
    <n v="357915"/>
    <n v="7210"/>
    <n v="16466"/>
    <n v="68000000"/>
  </r>
  <r>
    <s v="R00858"/>
    <x v="1"/>
    <x v="15"/>
    <x v="30"/>
    <x v="114"/>
    <n v="3462"/>
    <n v="56"/>
    <n v="4338"/>
    <n v="250968"/>
    <n v="38460"/>
    <n v="362253"/>
    <n v="51930"/>
    <n v="8662"/>
    <n v="213000000"/>
  </r>
  <r>
    <s v="R00859"/>
    <x v="3"/>
    <x v="10"/>
    <x v="10"/>
    <x v="494"/>
    <n v="3079"/>
    <n v="61"/>
    <n v="3719"/>
    <n v="254047"/>
    <n v="38521"/>
    <n v="365972"/>
    <n v="15395"/>
    <n v="14275"/>
    <n v="68000000"/>
  </r>
  <r>
    <s v="R00860"/>
    <x v="2"/>
    <x v="9"/>
    <x v="25"/>
    <x v="495"/>
    <n v="1147"/>
    <n v="85"/>
    <n v="854"/>
    <n v="255194"/>
    <n v="38606"/>
    <n v="366826"/>
    <n v="10323"/>
    <n v="5123"/>
    <n v="1380000000"/>
  </r>
  <r>
    <s v="R00861"/>
    <x v="0"/>
    <x v="16"/>
    <x v="19"/>
    <x v="496"/>
    <n v="3443"/>
    <n v="56"/>
    <n v="3946"/>
    <n v="258637"/>
    <n v="38662"/>
    <n v="370772"/>
    <n v="20658"/>
    <n v="5224"/>
    <n v="83000000"/>
  </r>
  <r>
    <s v="R00862"/>
    <x v="0"/>
    <x v="4"/>
    <x v="4"/>
    <x v="497"/>
    <n v="3256"/>
    <n v="195"/>
    <n v="2248"/>
    <n v="261893"/>
    <n v="38857"/>
    <n v="373020"/>
    <n v="48840"/>
    <n v="1890"/>
    <n v="83000000"/>
  </r>
  <r>
    <s v="R00863"/>
    <x v="1"/>
    <x v="1"/>
    <x v="1"/>
    <x v="433"/>
    <n v="2594"/>
    <n v="71"/>
    <n v="2354"/>
    <n v="264487"/>
    <n v="38928"/>
    <n v="375374"/>
    <n v="46692"/>
    <n v="10746"/>
    <n v="213000000"/>
  </r>
  <r>
    <s v="R00864"/>
    <x v="4"/>
    <x v="8"/>
    <x v="34"/>
    <x v="179"/>
    <n v="3656"/>
    <n v="123"/>
    <n v="4042"/>
    <n v="268143"/>
    <n v="39051"/>
    <n v="379416"/>
    <n v="43872"/>
    <n v="10125"/>
    <n v="331000000"/>
  </r>
  <r>
    <s v="R00865"/>
    <x v="0"/>
    <x v="4"/>
    <x v="4"/>
    <x v="30"/>
    <n v="1548"/>
    <n v="152"/>
    <n v="1797"/>
    <n v="269691"/>
    <n v="39203"/>
    <n v="381213"/>
    <n v="26316"/>
    <n v="4784"/>
    <n v="83000000"/>
  </r>
  <r>
    <s v="R00866"/>
    <x v="3"/>
    <x v="6"/>
    <x v="6"/>
    <x v="172"/>
    <n v="2086"/>
    <n v="167"/>
    <n v="174"/>
    <n v="271777"/>
    <n v="39370"/>
    <n v="381387"/>
    <n v="22946"/>
    <n v="9602"/>
    <n v="68000000"/>
  </r>
  <r>
    <s v="R00867"/>
    <x v="4"/>
    <x v="12"/>
    <x v="17"/>
    <x v="498"/>
    <n v="3155"/>
    <n v="16"/>
    <n v="1712"/>
    <n v="274932"/>
    <n v="39386"/>
    <n v="383099"/>
    <n v="47325"/>
    <n v="6094"/>
    <n v="331000000"/>
  </r>
  <r>
    <s v="R00868"/>
    <x v="4"/>
    <x v="14"/>
    <x v="32"/>
    <x v="468"/>
    <n v="2350"/>
    <n v="79"/>
    <n v="3019"/>
    <n v="277282"/>
    <n v="39465"/>
    <n v="386118"/>
    <n v="23500"/>
    <n v="16700"/>
    <n v="331000000"/>
  </r>
  <r>
    <s v="R00869"/>
    <x v="0"/>
    <x v="0"/>
    <x v="0"/>
    <x v="277"/>
    <n v="978"/>
    <n v="175"/>
    <n v="3063"/>
    <n v="278260"/>
    <n v="39640"/>
    <n v="389181"/>
    <n v="5868"/>
    <n v="14081"/>
    <n v="83000000"/>
  </r>
  <r>
    <s v="R00870"/>
    <x v="0"/>
    <x v="19"/>
    <x v="35"/>
    <x v="493"/>
    <n v="2305"/>
    <n v="38"/>
    <n v="671"/>
    <n v="280565"/>
    <n v="39678"/>
    <n v="389852"/>
    <n v="16135"/>
    <n v="12436"/>
    <n v="83000000"/>
  </r>
  <r>
    <s v="R00871"/>
    <x v="0"/>
    <x v="19"/>
    <x v="36"/>
    <x v="121"/>
    <n v="3883"/>
    <n v="142"/>
    <n v="693"/>
    <n v="284448"/>
    <n v="39820"/>
    <n v="390545"/>
    <n v="50479"/>
    <n v="16888"/>
    <n v="83000000"/>
  </r>
  <r>
    <s v="R00872"/>
    <x v="3"/>
    <x v="6"/>
    <x v="22"/>
    <x v="429"/>
    <n v="3047"/>
    <n v="16"/>
    <n v="547"/>
    <n v="287495"/>
    <n v="39836"/>
    <n v="391092"/>
    <n v="39611"/>
    <n v="11017"/>
    <n v="68000000"/>
  </r>
  <r>
    <s v="R00873"/>
    <x v="4"/>
    <x v="13"/>
    <x v="21"/>
    <x v="311"/>
    <n v="2589"/>
    <n v="34"/>
    <n v="1122"/>
    <n v="290084"/>
    <n v="39870"/>
    <n v="392214"/>
    <n v="28479"/>
    <n v="10074"/>
    <n v="331000000"/>
  </r>
  <r>
    <s v="R00874"/>
    <x v="1"/>
    <x v="18"/>
    <x v="23"/>
    <x v="110"/>
    <n v="2006"/>
    <n v="32"/>
    <n v="3297"/>
    <n v="292090"/>
    <n v="39902"/>
    <n v="395511"/>
    <n v="12036"/>
    <n v="13202"/>
    <n v="213000000"/>
  </r>
  <r>
    <s v="R00875"/>
    <x v="3"/>
    <x v="17"/>
    <x v="28"/>
    <x v="457"/>
    <n v="2599"/>
    <n v="145"/>
    <n v="3986"/>
    <n v="294689"/>
    <n v="40047"/>
    <n v="399497"/>
    <n v="46782"/>
    <n v="8783"/>
    <n v="68000000"/>
  </r>
  <r>
    <s v="R00876"/>
    <x v="2"/>
    <x v="5"/>
    <x v="5"/>
    <x v="499"/>
    <n v="2508"/>
    <n v="157"/>
    <n v="2596"/>
    <n v="297197"/>
    <n v="40204"/>
    <n v="402093"/>
    <n v="42636"/>
    <n v="7268"/>
    <n v="1380000000"/>
  </r>
  <r>
    <s v="R00877"/>
    <x v="0"/>
    <x v="16"/>
    <x v="19"/>
    <x v="23"/>
    <n v="4319"/>
    <n v="164"/>
    <n v="4368"/>
    <n v="301516"/>
    <n v="40368"/>
    <n v="406461"/>
    <n v="69104"/>
    <n v="16984"/>
    <n v="83000000"/>
  </r>
  <r>
    <s v="R00878"/>
    <x v="4"/>
    <x v="14"/>
    <x v="32"/>
    <x v="249"/>
    <n v="2139"/>
    <n v="110"/>
    <n v="3023"/>
    <n v="303655"/>
    <n v="40478"/>
    <n v="409484"/>
    <n v="34224"/>
    <n v="19863"/>
    <n v="331000000"/>
  </r>
  <r>
    <s v="R00879"/>
    <x v="3"/>
    <x v="17"/>
    <x v="28"/>
    <x v="500"/>
    <n v="279"/>
    <n v="134"/>
    <n v="783"/>
    <n v="303934"/>
    <n v="40612"/>
    <n v="410267"/>
    <n v="4464"/>
    <n v="10215"/>
    <n v="68000000"/>
  </r>
  <r>
    <s v="R00880"/>
    <x v="2"/>
    <x v="7"/>
    <x v="7"/>
    <x v="429"/>
    <n v="1193"/>
    <n v="73"/>
    <n v="1209"/>
    <n v="305127"/>
    <n v="40685"/>
    <n v="411476"/>
    <n v="20281"/>
    <n v="18836"/>
    <n v="1380000000"/>
  </r>
  <r>
    <s v="R00881"/>
    <x v="3"/>
    <x v="17"/>
    <x v="20"/>
    <x v="143"/>
    <n v="1757"/>
    <n v="155"/>
    <n v="939"/>
    <n v="306884"/>
    <n v="40840"/>
    <n v="412415"/>
    <n v="19327"/>
    <n v="17531"/>
    <n v="68000000"/>
  </r>
  <r>
    <s v="R00882"/>
    <x v="3"/>
    <x v="10"/>
    <x v="11"/>
    <x v="501"/>
    <n v="2045"/>
    <n v="97"/>
    <n v="4547"/>
    <n v="308929"/>
    <n v="40937"/>
    <n v="416962"/>
    <n v="10225"/>
    <n v="4359"/>
    <n v="68000000"/>
  </r>
  <r>
    <s v="R00883"/>
    <x v="1"/>
    <x v="15"/>
    <x v="30"/>
    <x v="502"/>
    <n v="247"/>
    <n v="17"/>
    <n v="1528"/>
    <n v="309176"/>
    <n v="40954"/>
    <n v="418490"/>
    <n v="3211"/>
    <n v="1114"/>
    <n v="213000000"/>
  </r>
  <r>
    <s v="R00884"/>
    <x v="1"/>
    <x v="18"/>
    <x v="27"/>
    <x v="503"/>
    <n v="1384"/>
    <n v="174"/>
    <n v="93"/>
    <n v="310560"/>
    <n v="41128"/>
    <n v="418583"/>
    <n v="24912"/>
    <n v="14563"/>
    <n v="213000000"/>
  </r>
  <r>
    <s v="R00885"/>
    <x v="3"/>
    <x v="17"/>
    <x v="28"/>
    <x v="504"/>
    <n v="1372"/>
    <n v="22"/>
    <n v="1330"/>
    <n v="311932"/>
    <n v="41150"/>
    <n v="419913"/>
    <n v="24696"/>
    <n v="6515"/>
    <n v="68000000"/>
  </r>
  <r>
    <s v="R00886"/>
    <x v="2"/>
    <x v="5"/>
    <x v="5"/>
    <x v="505"/>
    <n v="2913"/>
    <n v="147"/>
    <n v="1761"/>
    <n v="314845"/>
    <n v="41297"/>
    <n v="421674"/>
    <n v="37869"/>
    <n v="14669"/>
    <n v="1380000000"/>
  </r>
  <r>
    <s v="R00887"/>
    <x v="4"/>
    <x v="12"/>
    <x v="14"/>
    <x v="420"/>
    <n v="3672"/>
    <n v="30"/>
    <n v="2221"/>
    <n v="318517"/>
    <n v="41327"/>
    <n v="423895"/>
    <n v="36720"/>
    <n v="3784"/>
    <n v="331000000"/>
  </r>
  <r>
    <s v="R00888"/>
    <x v="4"/>
    <x v="8"/>
    <x v="34"/>
    <x v="47"/>
    <n v="44"/>
    <n v="13"/>
    <n v="2742"/>
    <n v="318561"/>
    <n v="41340"/>
    <n v="426637"/>
    <n v="616"/>
    <n v="9900"/>
    <n v="331000000"/>
  </r>
  <r>
    <s v="R00889"/>
    <x v="0"/>
    <x v="16"/>
    <x v="19"/>
    <x v="151"/>
    <n v="2085"/>
    <n v="22"/>
    <n v="1096"/>
    <n v="320646"/>
    <n v="41362"/>
    <n v="427733"/>
    <n v="37530"/>
    <n v="12465"/>
    <n v="83000000"/>
  </r>
  <r>
    <s v="R00890"/>
    <x v="0"/>
    <x v="16"/>
    <x v="19"/>
    <x v="93"/>
    <n v="4511"/>
    <n v="1"/>
    <n v="2103"/>
    <n v="325157"/>
    <n v="41363"/>
    <n v="429836"/>
    <n v="22555"/>
    <n v="5565"/>
    <n v="83000000"/>
  </r>
  <r>
    <s v="R00891"/>
    <x v="4"/>
    <x v="12"/>
    <x v="14"/>
    <x v="24"/>
    <n v="2540"/>
    <n v="156"/>
    <n v="2742"/>
    <n v="327697"/>
    <n v="41519"/>
    <n v="432578"/>
    <n v="30480"/>
    <n v="3641"/>
    <n v="331000000"/>
  </r>
  <r>
    <s v="R00892"/>
    <x v="3"/>
    <x v="17"/>
    <x v="28"/>
    <x v="506"/>
    <n v="2370"/>
    <n v="177"/>
    <n v="4729"/>
    <n v="330067"/>
    <n v="41696"/>
    <n v="437307"/>
    <n v="23700"/>
    <n v="17438"/>
    <n v="68000000"/>
  </r>
  <r>
    <s v="R00893"/>
    <x v="3"/>
    <x v="17"/>
    <x v="28"/>
    <x v="44"/>
    <n v="2515"/>
    <n v="72"/>
    <n v="2291"/>
    <n v="332582"/>
    <n v="41768"/>
    <n v="439598"/>
    <n v="32695"/>
    <n v="12927"/>
    <n v="68000000"/>
  </r>
  <r>
    <s v="R00894"/>
    <x v="1"/>
    <x v="15"/>
    <x v="30"/>
    <x v="110"/>
    <n v="4182"/>
    <n v="58"/>
    <n v="4299"/>
    <n v="336764"/>
    <n v="41826"/>
    <n v="443897"/>
    <n v="54366"/>
    <n v="6510"/>
    <n v="213000000"/>
  </r>
  <r>
    <s v="R00895"/>
    <x v="1"/>
    <x v="3"/>
    <x v="31"/>
    <x v="413"/>
    <n v="4323"/>
    <n v="32"/>
    <n v="3662"/>
    <n v="341087"/>
    <n v="41858"/>
    <n v="447559"/>
    <n v="82137"/>
    <n v="4211"/>
    <n v="213000000"/>
  </r>
  <r>
    <s v="R00896"/>
    <x v="0"/>
    <x v="0"/>
    <x v="0"/>
    <x v="281"/>
    <n v="622"/>
    <n v="175"/>
    <n v="15"/>
    <n v="341709"/>
    <n v="42033"/>
    <n v="447574"/>
    <n v="6842"/>
    <n v="12746"/>
    <n v="83000000"/>
  </r>
  <r>
    <s v="R00897"/>
    <x v="4"/>
    <x v="8"/>
    <x v="34"/>
    <x v="373"/>
    <n v="3381"/>
    <n v="171"/>
    <n v="125"/>
    <n v="345090"/>
    <n v="42204"/>
    <n v="447699"/>
    <n v="27048"/>
    <n v="19979"/>
    <n v="331000000"/>
  </r>
  <r>
    <s v="R00898"/>
    <x v="3"/>
    <x v="11"/>
    <x v="33"/>
    <x v="109"/>
    <n v="484"/>
    <n v="139"/>
    <n v="3422"/>
    <n v="345574"/>
    <n v="42343"/>
    <n v="451121"/>
    <n v="7260"/>
    <n v="5420"/>
    <n v="68000000"/>
  </r>
  <r>
    <s v="R00899"/>
    <x v="4"/>
    <x v="13"/>
    <x v="15"/>
    <x v="145"/>
    <n v="2887"/>
    <n v="82"/>
    <n v="4174"/>
    <n v="348461"/>
    <n v="42425"/>
    <n v="455295"/>
    <n v="14435"/>
    <n v="19303"/>
    <n v="331000000"/>
  </r>
  <r>
    <s v="R00900"/>
    <x v="2"/>
    <x v="5"/>
    <x v="13"/>
    <x v="311"/>
    <n v="24"/>
    <n v="169"/>
    <n v="3572"/>
    <n v="348485"/>
    <n v="42594"/>
    <n v="458867"/>
    <n v="168"/>
    <n v="13507"/>
    <n v="1380000000"/>
  </r>
  <r>
    <s v="R00901"/>
    <x v="4"/>
    <x v="13"/>
    <x v="15"/>
    <x v="415"/>
    <n v="1814"/>
    <n v="34"/>
    <n v="788"/>
    <n v="350299"/>
    <n v="42628"/>
    <n v="459655"/>
    <n v="18140"/>
    <n v="5535"/>
    <n v="331000000"/>
  </r>
  <r>
    <s v="R00902"/>
    <x v="2"/>
    <x v="2"/>
    <x v="29"/>
    <x v="507"/>
    <n v="1225"/>
    <n v="40"/>
    <n v="2352"/>
    <n v="351524"/>
    <n v="42668"/>
    <n v="462007"/>
    <n v="23275"/>
    <n v="2472"/>
    <n v="1380000000"/>
  </r>
  <r>
    <s v="R00903"/>
    <x v="1"/>
    <x v="3"/>
    <x v="31"/>
    <x v="437"/>
    <n v="1248"/>
    <n v="182"/>
    <n v="1511"/>
    <n v="352772"/>
    <n v="42850"/>
    <n v="463518"/>
    <n v="6240"/>
    <n v="12129"/>
    <n v="213000000"/>
  </r>
  <r>
    <s v="R00904"/>
    <x v="1"/>
    <x v="3"/>
    <x v="31"/>
    <x v="141"/>
    <n v="778"/>
    <n v="109"/>
    <n v="4220"/>
    <n v="353550"/>
    <n v="42959"/>
    <n v="467738"/>
    <n v="6224"/>
    <n v="3908"/>
    <n v="213000000"/>
  </r>
  <r>
    <s v="R00905"/>
    <x v="0"/>
    <x v="19"/>
    <x v="36"/>
    <x v="508"/>
    <n v="2842"/>
    <n v="140"/>
    <n v="4713"/>
    <n v="356392"/>
    <n v="43099"/>
    <n v="472451"/>
    <n v="34104"/>
    <n v="4612"/>
    <n v="83000000"/>
  </r>
  <r>
    <s v="R00906"/>
    <x v="4"/>
    <x v="14"/>
    <x v="32"/>
    <x v="383"/>
    <n v="3700"/>
    <n v="38"/>
    <n v="4837"/>
    <n v="360092"/>
    <n v="43137"/>
    <n v="477288"/>
    <n v="59200"/>
    <n v="19446"/>
    <n v="331000000"/>
  </r>
  <r>
    <s v="R00907"/>
    <x v="4"/>
    <x v="8"/>
    <x v="34"/>
    <x v="240"/>
    <n v="1582"/>
    <n v="193"/>
    <n v="3717"/>
    <n v="361674"/>
    <n v="43330"/>
    <n v="481005"/>
    <n v="18984"/>
    <n v="13630"/>
    <n v="331000000"/>
  </r>
  <r>
    <s v="R00908"/>
    <x v="2"/>
    <x v="9"/>
    <x v="25"/>
    <x v="366"/>
    <n v="4848"/>
    <n v="162"/>
    <n v="80"/>
    <n v="366522"/>
    <n v="43492"/>
    <n v="481085"/>
    <n v="48480"/>
    <n v="13571"/>
    <n v="1380000000"/>
  </r>
  <r>
    <s v="R00909"/>
    <x v="1"/>
    <x v="18"/>
    <x v="27"/>
    <x v="509"/>
    <n v="1713"/>
    <n v="115"/>
    <n v="1644"/>
    <n v="368235"/>
    <n v="43607"/>
    <n v="482729"/>
    <n v="30834"/>
    <n v="6514"/>
    <n v="213000000"/>
  </r>
  <r>
    <s v="R00910"/>
    <x v="2"/>
    <x v="7"/>
    <x v="7"/>
    <x v="171"/>
    <n v="3591"/>
    <n v="71"/>
    <n v="174"/>
    <n v="371826"/>
    <n v="43678"/>
    <n v="482903"/>
    <n v="35910"/>
    <n v="14632"/>
    <n v="1380000000"/>
  </r>
  <r>
    <s v="R00911"/>
    <x v="1"/>
    <x v="1"/>
    <x v="26"/>
    <x v="387"/>
    <n v="4521"/>
    <n v="160"/>
    <n v="675"/>
    <n v="376347"/>
    <n v="43838"/>
    <n v="483578"/>
    <n v="31647"/>
    <n v="11915"/>
    <n v="213000000"/>
  </r>
  <r>
    <s v="R00912"/>
    <x v="2"/>
    <x v="7"/>
    <x v="7"/>
    <x v="446"/>
    <n v="3138"/>
    <n v="88"/>
    <n v="347"/>
    <n v="379485"/>
    <n v="43926"/>
    <n v="483925"/>
    <n v="34518"/>
    <n v="15414"/>
    <n v="1380000000"/>
  </r>
  <r>
    <s v="R00913"/>
    <x v="1"/>
    <x v="15"/>
    <x v="30"/>
    <x v="478"/>
    <n v="4755"/>
    <n v="163"/>
    <n v="1912"/>
    <n v="384240"/>
    <n v="44089"/>
    <n v="485837"/>
    <n v="90345"/>
    <n v="2715"/>
    <n v="213000000"/>
  </r>
  <r>
    <s v="R00914"/>
    <x v="2"/>
    <x v="9"/>
    <x v="25"/>
    <x v="510"/>
    <n v="1517"/>
    <n v="140"/>
    <n v="1390"/>
    <n v="385757"/>
    <n v="44229"/>
    <n v="487227"/>
    <n v="24272"/>
    <n v="16262"/>
    <n v="1380000000"/>
  </r>
  <r>
    <s v="R00915"/>
    <x v="1"/>
    <x v="18"/>
    <x v="23"/>
    <x v="478"/>
    <n v="2732"/>
    <n v="55"/>
    <n v="1558"/>
    <n v="388489"/>
    <n v="44284"/>
    <n v="488785"/>
    <n v="32784"/>
    <n v="5819"/>
    <n v="213000000"/>
  </r>
  <r>
    <s v="R00916"/>
    <x v="2"/>
    <x v="2"/>
    <x v="2"/>
    <x v="244"/>
    <n v="4642"/>
    <n v="173"/>
    <n v="1438"/>
    <n v="393131"/>
    <n v="44457"/>
    <n v="490223"/>
    <n v="88198"/>
    <n v="5300"/>
    <n v="1380000000"/>
  </r>
  <r>
    <s v="R00917"/>
    <x v="4"/>
    <x v="8"/>
    <x v="8"/>
    <x v="461"/>
    <n v="2963"/>
    <n v="98"/>
    <n v="2925"/>
    <n v="396094"/>
    <n v="44555"/>
    <n v="493148"/>
    <n v="17778"/>
    <n v="19111"/>
    <n v="331000000"/>
  </r>
  <r>
    <s v="R00918"/>
    <x v="0"/>
    <x v="16"/>
    <x v="19"/>
    <x v="504"/>
    <n v="3863"/>
    <n v="45"/>
    <n v="4819"/>
    <n v="399957"/>
    <n v="44600"/>
    <n v="497967"/>
    <n v="65671"/>
    <n v="11896"/>
    <n v="83000000"/>
  </r>
  <r>
    <s v="R00919"/>
    <x v="2"/>
    <x v="9"/>
    <x v="25"/>
    <x v="370"/>
    <n v="3768"/>
    <n v="99"/>
    <n v="4703"/>
    <n v="403725"/>
    <n v="44699"/>
    <n v="502670"/>
    <n v="71592"/>
    <n v="18812"/>
    <n v="1380000000"/>
  </r>
  <r>
    <s v="R00920"/>
    <x v="0"/>
    <x v="4"/>
    <x v="4"/>
    <x v="511"/>
    <n v="1496"/>
    <n v="112"/>
    <n v="3792"/>
    <n v="405221"/>
    <n v="44811"/>
    <n v="506462"/>
    <n v="13464"/>
    <n v="3379"/>
    <n v="83000000"/>
  </r>
  <r>
    <s v="R00921"/>
    <x v="4"/>
    <x v="13"/>
    <x v="21"/>
    <x v="130"/>
    <n v="3727"/>
    <n v="110"/>
    <n v="357"/>
    <n v="408948"/>
    <n v="44921"/>
    <n v="506819"/>
    <n v="37270"/>
    <n v="13291"/>
    <n v="331000000"/>
  </r>
  <r>
    <s v="R00922"/>
    <x v="4"/>
    <x v="12"/>
    <x v="17"/>
    <x v="512"/>
    <n v="1735"/>
    <n v="171"/>
    <n v="3397"/>
    <n v="410683"/>
    <n v="45092"/>
    <n v="510216"/>
    <n v="8675"/>
    <n v="8881"/>
    <n v="331000000"/>
  </r>
  <r>
    <s v="R00923"/>
    <x v="1"/>
    <x v="1"/>
    <x v="26"/>
    <x v="123"/>
    <n v="1343"/>
    <n v="173"/>
    <n v="1088"/>
    <n v="412026"/>
    <n v="45265"/>
    <n v="511304"/>
    <n v="21488"/>
    <n v="16177"/>
    <n v="213000000"/>
  </r>
  <r>
    <s v="R00924"/>
    <x v="0"/>
    <x v="19"/>
    <x v="36"/>
    <x v="262"/>
    <n v="2267"/>
    <n v="73"/>
    <n v="292"/>
    <n v="414293"/>
    <n v="45338"/>
    <n v="511596"/>
    <n v="20403"/>
    <n v="16223"/>
    <n v="83000000"/>
  </r>
  <r>
    <s v="R00925"/>
    <x v="3"/>
    <x v="10"/>
    <x v="10"/>
    <x v="172"/>
    <n v="3915"/>
    <n v="68"/>
    <n v="990"/>
    <n v="418208"/>
    <n v="45406"/>
    <n v="512586"/>
    <n v="27405"/>
    <n v="2170"/>
    <n v="68000000"/>
  </r>
  <r>
    <s v="R00926"/>
    <x v="1"/>
    <x v="18"/>
    <x v="27"/>
    <x v="449"/>
    <n v="48"/>
    <n v="30"/>
    <n v="3402"/>
    <n v="418256"/>
    <n v="45436"/>
    <n v="515988"/>
    <n v="336"/>
    <n v="12766"/>
    <n v="213000000"/>
  </r>
  <r>
    <s v="R00927"/>
    <x v="0"/>
    <x v="4"/>
    <x v="4"/>
    <x v="513"/>
    <n v="2510"/>
    <n v="124"/>
    <n v="2576"/>
    <n v="420766"/>
    <n v="45560"/>
    <n v="518564"/>
    <n v="25100"/>
    <n v="12284"/>
    <n v="83000000"/>
  </r>
  <r>
    <s v="R00928"/>
    <x v="2"/>
    <x v="2"/>
    <x v="29"/>
    <x v="514"/>
    <n v="3334"/>
    <n v="23"/>
    <n v="819"/>
    <n v="424100"/>
    <n v="45583"/>
    <n v="519383"/>
    <n v="50010"/>
    <n v="12847"/>
    <n v="1380000000"/>
  </r>
  <r>
    <s v="R00929"/>
    <x v="2"/>
    <x v="7"/>
    <x v="7"/>
    <x v="515"/>
    <n v="3660"/>
    <n v="31"/>
    <n v="3490"/>
    <n v="427760"/>
    <n v="45614"/>
    <n v="522873"/>
    <n v="18300"/>
    <n v="12755"/>
    <n v="1380000000"/>
  </r>
  <r>
    <s v="R00930"/>
    <x v="4"/>
    <x v="12"/>
    <x v="14"/>
    <x v="156"/>
    <n v="1746"/>
    <n v="112"/>
    <n v="4225"/>
    <n v="429506"/>
    <n v="45726"/>
    <n v="527098"/>
    <n v="15714"/>
    <n v="6325"/>
    <n v="331000000"/>
  </r>
  <r>
    <s v="R00931"/>
    <x v="3"/>
    <x v="11"/>
    <x v="12"/>
    <x v="106"/>
    <n v="495"/>
    <n v="194"/>
    <n v="3620"/>
    <n v="430001"/>
    <n v="45920"/>
    <n v="530718"/>
    <n v="4455"/>
    <n v="5425"/>
    <n v="68000000"/>
  </r>
  <r>
    <s v="R00932"/>
    <x v="2"/>
    <x v="7"/>
    <x v="7"/>
    <x v="453"/>
    <n v="633"/>
    <n v="15"/>
    <n v="3428"/>
    <n v="430634"/>
    <n v="45935"/>
    <n v="534146"/>
    <n v="5697"/>
    <n v="2800"/>
    <n v="1380000000"/>
  </r>
  <r>
    <s v="R00933"/>
    <x v="0"/>
    <x v="0"/>
    <x v="0"/>
    <x v="18"/>
    <n v="4697"/>
    <n v="184"/>
    <n v="2507"/>
    <n v="435331"/>
    <n v="46119"/>
    <n v="536653"/>
    <n v="32879"/>
    <n v="2303"/>
    <n v="83000000"/>
  </r>
  <r>
    <s v="R00934"/>
    <x v="0"/>
    <x v="4"/>
    <x v="4"/>
    <x v="25"/>
    <n v="2817"/>
    <n v="107"/>
    <n v="4688"/>
    <n v="438148"/>
    <n v="46226"/>
    <n v="541341"/>
    <n v="28170"/>
    <n v="15863"/>
    <n v="83000000"/>
  </r>
  <r>
    <s v="R00935"/>
    <x v="2"/>
    <x v="7"/>
    <x v="7"/>
    <x v="162"/>
    <n v="2720"/>
    <n v="23"/>
    <n v="2989"/>
    <n v="440868"/>
    <n v="46249"/>
    <n v="544330"/>
    <n v="40800"/>
    <n v="16596"/>
    <n v="1380000000"/>
  </r>
  <r>
    <s v="R00936"/>
    <x v="0"/>
    <x v="4"/>
    <x v="4"/>
    <x v="516"/>
    <n v="175"/>
    <n v="33"/>
    <n v="1924"/>
    <n v="441043"/>
    <n v="46282"/>
    <n v="546254"/>
    <n v="875"/>
    <n v="4994"/>
    <n v="83000000"/>
  </r>
  <r>
    <s v="R00937"/>
    <x v="0"/>
    <x v="4"/>
    <x v="24"/>
    <x v="115"/>
    <n v="3160"/>
    <n v="127"/>
    <n v="4709"/>
    <n v="444203"/>
    <n v="46409"/>
    <n v="550963"/>
    <n v="56880"/>
    <n v="1320"/>
    <n v="83000000"/>
  </r>
  <r>
    <s v="R00938"/>
    <x v="4"/>
    <x v="13"/>
    <x v="21"/>
    <x v="215"/>
    <n v="638"/>
    <n v="51"/>
    <n v="4634"/>
    <n v="444841"/>
    <n v="46460"/>
    <n v="555597"/>
    <n v="8932"/>
    <n v="10459"/>
    <n v="331000000"/>
  </r>
  <r>
    <s v="R00939"/>
    <x v="3"/>
    <x v="17"/>
    <x v="28"/>
    <x v="255"/>
    <n v="3357"/>
    <n v="47"/>
    <n v="4356"/>
    <n v="448198"/>
    <n v="46507"/>
    <n v="559953"/>
    <n v="57069"/>
    <n v="10779"/>
    <n v="68000000"/>
  </r>
  <r>
    <s v="R00940"/>
    <x v="4"/>
    <x v="8"/>
    <x v="34"/>
    <x v="302"/>
    <n v="4392"/>
    <n v="86"/>
    <n v="3644"/>
    <n v="452590"/>
    <n v="46593"/>
    <n v="563597"/>
    <n v="21960"/>
    <n v="14534"/>
    <n v="331000000"/>
  </r>
  <r>
    <s v="R00941"/>
    <x v="3"/>
    <x v="6"/>
    <x v="6"/>
    <x v="459"/>
    <n v="474"/>
    <n v="118"/>
    <n v="3207"/>
    <n v="453064"/>
    <n v="46711"/>
    <n v="566804"/>
    <n v="7110"/>
    <n v="1214"/>
    <n v="68000000"/>
  </r>
  <r>
    <s v="R00942"/>
    <x v="0"/>
    <x v="16"/>
    <x v="19"/>
    <x v="302"/>
    <n v="3827"/>
    <n v="180"/>
    <n v="2656"/>
    <n v="456891"/>
    <n v="46891"/>
    <n v="569460"/>
    <n v="22962"/>
    <n v="8320"/>
    <n v="83000000"/>
  </r>
  <r>
    <s v="R00943"/>
    <x v="3"/>
    <x v="10"/>
    <x v="10"/>
    <x v="265"/>
    <n v="1646"/>
    <n v="182"/>
    <n v="1684"/>
    <n v="458537"/>
    <n v="47073"/>
    <n v="571144"/>
    <n v="13168"/>
    <n v="9248"/>
    <n v="68000000"/>
  </r>
  <r>
    <s v="R00944"/>
    <x v="0"/>
    <x v="4"/>
    <x v="4"/>
    <x v="16"/>
    <n v="1958"/>
    <n v="37"/>
    <n v="1250"/>
    <n v="460495"/>
    <n v="47110"/>
    <n v="572394"/>
    <n v="27412"/>
    <n v="10746"/>
    <n v="83000000"/>
  </r>
  <r>
    <s v="R00945"/>
    <x v="0"/>
    <x v="4"/>
    <x v="24"/>
    <x v="517"/>
    <n v="4120"/>
    <n v="129"/>
    <n v="1812"/>
    <n v="464615"/>
    <n v="47239"/>
    <n v="574206"/>
    <n v="78280"/>
    <n v="19670"/>
    <n v="83000000"/>
  </r>
  <r>
    <s v="R00946"/>
    <x v="4"/>
    <x v="13"/>
    <x v="15"/>
    <x v="144"/>
    <n v="348"/>
    <n v="68"/>
    <n v="1842"/>
    <n v="464963"/>
    <n v="47307"/>
    <n v="576048"/>
    <n v="4524"/>
    <n v="18165"/>
    <n v="331000000"/>
  </r>
  <r>
    <s v="R00947"/>
    <x v="4"/>
    <x v="12"/>
    <x v="17"/>
    <x v="518"/>
    <n v="636"/>
    <n v="81"/>
    <n v="227"/>
    <n v="465599"/>
    <n v="47388"/>
    <n v="576275"/>
    <n v="8904"/>
    <n v="16381"/>
    <n v="331000000"/>
  </r>
  <r>
    <s v="R00948"/>
    <x v="1"/>
    <x v="15"/>
    <x v="30"/>
    <x v="519"/>
    <n v="3614"/>
    <n v="117"/>
    <n v="3898"/>
    <n v="469213"/>
    <n v="47505"/>
    <n v="580173"/>
    <n v="43368"/>
    <n v="6333"/>
    <n v="213000000"/>
  </r>
  <r>
    <s v="R00949"/>
    <x v="2"/>
    <x v="5"/>
    <x v="13"/>
    <x v="426"/>
    <n v="3820"/>
    <n v="52"/>
    <n v="2305"/>
    <n v="473033"/>
    <n v="47557"/>
    <n v="582478"/>
    <n v="57300"/>
    <n v="18222"/>
    <n v="1380000000"/>
  </r>
  <r>
    <s v="R00950"/>
    <x v="1"/>
    <x v="3"/>
    <x v="3"/>
    <x v="369"/>
    <n v="4322"/>
    <n v="49"/>
    <n v="2873"/>
    <n v="477355"/>
    <n v="47606"/>
    <n v="585351"/>
    <n v="60508"/>
    <n v="13895"/>
    <n v="213000000"/>
  </r>
  <r>
    <s v="R00951"/>
    <x v="1"/>
    <x v="18"/>
    <x v="27"/>
    <x v="340"/>
    <n v="4133"/>
    <n v="156"/>
    <n v="3291"/>
    <n v="481488"/>
    <n v="47762"/>
    <n v="588642"/>
    <n v="61995"/>
    <n v="18824"/>
    <n v="213000000"/>
  </r>
  <r>
    <s v="R00952"/>
    <x v="3"/>
    <x v="10"/>
    <x v="11"/>
    <x v="520"/>
    <n v="2617"/>
    <n v="73"/>
    <n v="1259"/>
    <n v="484105"/>
    <n v="47835"/>
    <n v="589901"/>
    <n v="15702"/>
    <n v="17490"/>
    <n v="68000000"/>
  </r>
  <r>
    <s v="R00953"/>
    <x v="0"/>
    <x v="16"/>
    <x v="19"/>
    <x v="521"/>
    <n v="1204"/>
    <n v="182"/>
    <n v="3460"/>
    <n v="485309"/>
    <n v="48017"/>
    <n v="593361"/>
    <n v="6020"/>
    <n v="13425"/>
    <n v="83000000"/>
  </r>
  <r>
    <s v="R00954"/>
    <x v="0"/>
    <x v="0"/>
    <x v="0"/>
    <x v="522"/>
    <n v="2161"/>
    <n v="105"/>
    <n v="2392"/>
    <n v="487470"/>
    <n v="48122"/>
    <n v="595753"/>
    <n v="17288"/>
    <n v="15111"/>
    <n v="83000000"/>
  </r>
  <r>
    <s v="R00955"/>
    <x v="0"/>
    <x v="16"/>
    <x v="19"/>
    <x v="361"/>
    <n v="2179"/>
    <n v="188"/>
    <n v="2697"/>
    <n v="489649"/>
    <n v="48310"/>
    <n v="598450"/>
    <n v="19611"/>
    <n v="19386"/>
    <n v="83000000"/>
  </r>
  <r>
    <s v="R00956"/>
    <x v="2"/>
    <x v="7"/>
    <x v="7"/>
    <x v="523"/>
    <n v="347"/>
    <n v="49"/>
    <n v="2514"/>
    <n v="489996"/>
    <n v="48359"/>
    <n v="600964"/>
    <n v="2082"/>
    <n v="19789"/>
    <n v="1380000000"/>
  </r>
  <r>
    <s v="R00957"/>
    <x v="3"/>
    <x v="17"/>
    <x v="20"/>
    <x v="148"/>
    <n v="1203"/>
    <n v="15"/>
    <n v="4284"/>
    <n v="491199"/>
    <n v="48374"/>
    <n v="605248"/>
    <n v="19248"/>
    <n v="9004"/>
    <n v="68000000"/>
  </r>
  <r>
    <s v="R00958"/>
    <x v="3"/>
    <x v="11"/>
    <x v="33"/>
    <x v="316"/>
    <n v="982"/>
    <n v="86"/>
    <n v="3439"/>
    <n v="492181"/>
    <n v="48460"/>
    <n v="608687"/>
    <n v="13748"/>
    <n v="3232"/>
    <n v="68000000"/>
  </r>
  <r>
    <s v="R00959"/>
    <x v="0"/>
    <x v="4"/>
    <x v="24"/>
    <x v="524"/>
    <n v="731"/>
    <n v="93"/>
    <n v="3169"/>
    <n v="492912"/>
    <n v="48553"/>
    <n v="611856"/>
    <n v="7310"/>
    <n v="19435"/>
    <n v="83000000"/>
  </r>
  <r>
    <s v="R00960"/>
    <x v="1"/>
    <x v="1"/>
    <x v="1"/>
    <x v="241"/>
    <n v="2600"/>
    <n v="69"/>
    <n v="664"/>
    <n v="495512"/>
    <n v="48622"/>
    <n v="612520"/>
    <n v="31200"/>
    <n v="3877"/>
    <n v="213000000"/>
  </r>
  <r>
    <s v="R00961"/>
    <x v="2"/>
    <x v="7"/>
    <x v="7"/>
    <x v="117"/>
    <n v="452"/>
    <n v="171"/>
    <n v="4116"/>
    <n v="495964"/>
    <n v="48793"/>
    <n v="616636"/>
    <n v="7232"/>
    <n v="7614"/>
    <n v="1380000000"/>
  </r>
  <r>
    <s v="R00962"/>
    <x v="1"/>
    <x v="18"/>
    <x v="27"/>
    <x v="428"/>
    <n v="4073"/>
    <n v="99"/>
    <n v="1183"/>
    <n v="500037"/>
    <n v="48892"/>
    <n v="617819"/>
    <n v="61095"/>
    <n v="7307"/>
    <n v="213000000"/>
  </r>
  <r>
    <s v="R00963"/>
    <x v="4"/>
    <x v="12"/>
    <x v="14"/>
    <x v="400"/>
    <n v="2894"/>
    <n v="143"/>
    <n v="4524"/>
    <n v="502931"/>
    <n v="49035"/>
    <n v="622343"/>
    <n v="46304"/>
    <n v="2882"/>
    <n v="331000000"/>
  </r>
  <r>
    <s v="R00964"/>
    <x v="3"/>
    <x v="11"/>
    <x v="33"/>
    <x v="525"/>
    <n v="2234"/>
    <n v="27"/>
    <n v="2632"/>
    <n v="505165"/>
    <n v="49062"/>
    <n v="624975"/>
    <n v="20106"/>
    <n v="359"/>
    <n v="68000000"/>
  </r>
  <r>
    <s v="R00965"/>
    <x v="3"/>
    <x v="10"/>
    <x v="10"/>
    <x v="103"/>
    <n v="163"/>
    <n v="184"/>
    <n v="3065"/>
    <n v="505328"/>
    <n v="49246"/>
    <n v="628040"/>
    <n v="1304"/>
    <n v="18581"/>
    <n v="68000000"/>
  </r>
  <r>
    <s v="R00966"/>
    <x v="1"/>
    <x v="1"/>
    <x v="1"/>
    <x v="496"/>
    <n v="1447"/>
    <n v="153"/>
    <n v="1889"/>
    <n v="506775"/>
    <n v="49399"/>
    <n v="629929"/>
    <n v="15917"/>
    <n v="98"/>
    <n v="213000000"/>
  </r>
  <r>
    <s v="R00967"/>
    <x v="2"/>
    <x v="5"/>
    <x v="13"/>
    <x v="327"/>
    <n v="3869"/>
    <n v="85"/>
    <n v="3118"/>
    <n v="510644"/>
    <n v="49484"/>
    <n v="633047"/>
    <n v="65773"/>
    <n v="7334"/>
    <n v="1380000000"/>
  </r>
  <r>
    <s v="R00968"/>
    <x v="3"/>
    <x v="6"/>
    <x v="22"/>
    <x v="417"/>
    <n v="101"/>
    <n v="117"/>
    <n v="4318"/>
    <n v="510745"/>
    <n v="49601"/>
    <n v="637365"/>
    <n v="909"/>
    <n v="19087"/>
    <n v="68000000"/>
  </r>
  <r>
    <s v="R00969"/>
    <x v="1"/>
    <x v="15"/>
    <x v="30"/>
    <x v="526"/>
    <n v="4054"/>
    <n v="10"/>
    <n v="959"/>
    <n v="514799"/>
    <n v="49611"/>
    <n v="638324"/>
    <n v="64864"/>
    <n v="11934"/>
    <n v="213000000"/>
  </r>
  <r>
    <s v="R00970"/>
    <x v="2"/>
    <x v="9"/>
    <x v="25"/>
    <x v="452"/>
    <n v="3707"/>
    <n v="128"/>
    <n v="157"/>
    <n v="518506"/>
    <n v="49739"/>
    <n v="638481"/>
    <n v="44484"/>
    <n v="14256"/>
    <n v="1380000000"/>
  </r>
  <r>
    <s v="R00971"/>
    <x v="1"/>
    <x v="3"/>
    <x v="31"/>
    <x v="200"/>
    <n v="1452"/>
    <n v="68"/>
    <n v="2007"/>
    <n v="519958"/>
    <n v="49807"/>
    <n v="640488"/>
    <n v="15972"/>
    <n v="9003"/>
    <n v="213000000"/>
  </r>
  <r>
    <s v="R00972"/>
    <x v="2"/>
    <x v="7"/>
    <x v="7"/>
    <x v="527"/>
    <n v="4786"/>
    <n v="170"/>
    <n v="4896"/>
    <n v="524744"/>
    <n v="49977"/>
    <n v="645384"/>
    <n v="43074"/>
    <n v="10112"/>
    <n v="1380000000"/>
  </r>
  <r>
    <s v="R00973"/>
    <x v="0"/>
    <x v="0"/>
    <x v="0"/>
    <x v="316"/>
    <n v="2658"/>
    <n v="173"/>
    <n v="721"/>
    <n v="527402"/>
    <n v="150"/>
    <n v="646105"/>
    <n v="45186"/>
    <n v="15225"/>
    <n v="83000000"/>
  </r>
  <r>
    <s v="R00974"/>
    <x v="2"/>
    <x v="9"/>
    <x v="9"/>
    <x v="438"/>
    <n v="535"/>
    <n v="104"/>
    <n v="1254"/>
    <n v="527937"/>
    <n v="254"/>
    <n v="647359"/>
    <n v="9630"/>
    <n v="15915"/>
    <n v="1380000000"/>
  </r>
  <r>
    <s v="R00975"/>
    <x v="4"/>
    <x v="13"/>
    <x v="21"/>
    <x v="154"/>
    <n v="1700"/>
    <n v="35"/>
    <n v="2345"/>
    <n v="529637"/>
    <n v="289"/>
    <n v="649704"/>
    <n v="25500"/>
    <n v="18259"/>
    <n v="331000000"/>
  </r>
  <r>
    <s v="R00976"/>
    <x v="0"/>
    <x v="16"/>
    <x v="19"/>
    <x v="427"/>
    <n v="1463"/>
    <n v="65"/>
    <n v="4540"/>
    <n v="531100"/>
    <n v="354"/>
    <n v="654244"/>
    <n v="27797"/>
    <n v="15967"/>
    <n v="83000000"/>
  </r>
  <r>
    <s v="R00977"/>
    <x v="1"/>
    <x v="3"/>
    <x v="3"/>
    <x v="173"/>
    <n v="4219"/>
    <n v="184"/>
    <n v="104"/>
    <n v="535319"/>
    <n v="538"/>
    <n v="654348"/>
    <n v="50628"/>
    <n v="9432"/>
    <n v="213000000"/>
  </r>
  <r>
    <s v="R00978"/>
    <x v="0"/>
    <x v="19"/>
    <x v="35"/>
    <x v="528"/>
    <n v="4344"/>
    <n v="133"/>
    <n v="1661"/>
    <n v="539663"/>
    <n v="671"/>
    <n v="656009"/>
    <n v="21720"/>
    <n v="14516"/>
    <n v="83000000"/>
  </r>
  <r>
    <s v="R00979"/>
    <x v="0"/>
    <x v="4"/>
    <x v="24"/>
    <x v="529"/>
    <n v="1971"/>
    <n v="189"/>
    <n v="4978"/>
    <n v="541634"/>
    <n v="860"/>
    <n v="660987"/>
    <n v="23652"/>
    <n v="11262"/>
    <n v="83000000"/>
  </r>
  <r>
    <s v="R00980"/>
    <x v="1"/>
    <x v="15"/>
    <x v="30"/>
    <x v="419"/>
    <n v="1452"/>
    <n v="154"/>
    <n v="1091"/>
    <n v="543086"/>
    <n v="1014"/>
    <n v="662078"/>
    <n v="10164"/>
    <n v="5536"/>
    <n v="213000000"/>
  </r>
  <r>
    <s v="R00981"/>
    <x v="1"/>
    <x v="15"/>
    <x v="30"/>
    <x v="354"/>
    <n v="1593"/>
    <n v="124"/>
    <n v="537"/>
    <n v="544679"/>
    <n v="1138"/>
    <n v="662615"/>
    <n v="7965"/>
    <n v="17068"/>
    <n v="213000000"/>
  </r>
  <r>
    <s v="R00982"/>
    <x v="4"/>
    <x v="13"/>
    <x v="21"/>
    <x v="288"/>
    <n v="712"/>
    <n v="153"/>
    <n v="2720"/>
    <n v="545391"/>
    <n v="1291"/>
    <n v="665335"/>
    <n v="9256"/>
    <n v="18623"/>
    <n v="331000000"/>
  </r>
  <r>
    <s v="R00983"/>
    <x v="1"/>
    <x v="15"/>
    <x v="30"/>
    <x v="513"/>
    <n v="3655"/>
    <n v="140"/>
    <n v="4896"/>
    <n v="549046"/>
    <n v="1431"/>
    <n v="670231"/>
    <n v="54825"/>
    <n v="14429"/>
    <n v="213000000"/>
  </r>
  <r>
    <s v="R00984"/>
    <x v="3"/>
    <x v="10"/>
    <x v="11"/>
    <x v="530"/>
    <n v="4342"/>
    <n v="75"/>
    <n v="1064"/>
    <n v="553388"/>
    <n v="1506"/>
    <n v="671295"/>
    <n v="73814"/>
    <n v="898"/>
    <n v="68000000"/>
  </r>
  <r>
    <s v="R00985"/>
    <x v="3"/>
    <x v="10"/>
    <x v="11"/>
    <x v="100"/>
    <n v="4576"/>
    <n v="145"/>
    <n v="1571"/>
    <n v="557964"/>
    <n v="1651"/>
    <n v="672866"/>
    <n v="45760"/>
    <n v="9879"/>
    <n v="68000000"/>
  </r>
  <r>
    <s v="R00986"/>
    <x v="4"/>
    <x v="13"/>
    <x v="21"/>
    <x v="34"/>
    <n v="4084"/>
    <n v="37"/>
    <n v="3015"/>
    <n v="562048"/>
    <n v="1688"/>
    <n v="675881"/>
    <n v="77596"/>
    <n v="6814"/>
    <n v="331000000"/>
  </r>
  <r>
    <s v="R00987"/>
    <x v="2"/>
    <x v="9"/>
    <x v="25"/>
    <x v="160"/>
    <n v="1448"/>
    <n v="5"/>
    <n v="3446"/>
    <n v="563496"/>
    <n v="1693"/>
    <n v="679327"/>
    <n v="21720"/>
    <n v="5446"/>
    <n v="1380000000"/>
  </r>
  <r>
    <s v="R00988"/>
    <x v="2"/>
    <x v="5"/>
    <x v="5"/>
    <x v="229"/>
    <n v="3648"/>
    <n v="125"/>
    <n v="1429"/>
    <n v="567144"/>
    <n v="1818"/>
    <n v="680756"/>
    <n v="62016"/>
    <n v="1831"/>
    <n v="1380000000"/>
  </r>
  <r>
    <s v="R00989"/>
    <x v="3"/>
    <x v="17"/>
    <x v="28"/>
    <x v="345"/>
    <n v="2013"/>
    <n v="91"/>
    <n v="241"/>
    <n v="569157"/>
    <n v="1909"/>
    <n v="680997"/>
    <n v="30195"/>
    <n v="5584"/>
    <n v="68000000"/>
  </r>
  <r>
    <s v="R00990"/>
    <x v="1"/>
    <x v="18"/>
    <x v="23"/>
    <x v="443"/>
    <n v="458"/>
    <n v="27"/>
    <n v="1362"/>
    <n v="569615"/>
    <n v="1936"/>
    <n v="682359"/>
    <n v="5496"/>
    <n v="2481"/>
    <n v="213000000"/>
  </r>
  <r>
    <s v="R00991"/>
    <x v="4"/>
    <x v="14"/>
    <x v="16"/>
    <x v="531"/>
    <n v="2843"/>
    <n v="88"/>
    <n v="2067"/>
    <n v="572458"/>
    <n v="2024"/>
    <n v="684426"/>
    <n v="42645"/>
    <n v="12617"/>
    <n v="331000000"/>
  </r>
  <r>
    <s v="R00992"/>
    <x v="2"/>
    <x v="2"/>
    <x v="2"/>
    <x v="532"/>
    <n v="592"/>
    <n v="4"/>
    <n v="1878"/>
    <n v="573050"/>
    <n v="2028"/>
    <n v="686304"/>
    <n v="10656"/>
    <n v="6164"/>
    <n v="1380000000"/>
  </r>
  <r>
    <s v="R00993"/>
    <x v="2"/>
    <x v="5"/>
    <x v="5"/>
    <x v="259"/>
    <n v="497"/>
    <n v="186"/>
    <n v="2888"/>
    <n v="573547"/>
    <n v="2214"/>
    <n v="689192"/>
    <n v="6958"/>
    <n v="617"/>
    <n v="1380000000"/>
  </r>
  <r>
    <s v="R00994"/>
    <x v="0"/>
    <x v="16"/>
    <x v="19"/>
    <x v="533"/>
    <n v="2134"/>
    <n v="110"/>
    <n v="300"/>
    <n v="575681"/>
    <n v="2324"/>
    <n v="689492"/>
    <n v="34144"/>
    <n v="13032"/>
    <n v="83000000"/>
  </r>
  <r>
    <s v="R00995"/>
    <x v="3"/>
    <x v="10"/>
    <x v="11"/>
    <x v="350"/>
    <n v="2449"/>
    <n v="107"/>
    <n v="4260"/>
    <n v="578130"/>
    <n v="2431"/>
    <n v="693752"/>
    <n v="36735"/>
    <n v="17472"/>
    <n v="68000000"/>
  </r>
  <r>
    <s v="R00996"/>
    <x v="1"/>
    <x v="1"/>
    <x v="1"/>
    <x v="180"/>
    <n v="4292"/>
    <n v="44"/>
    <n v="2828"/>
    <n v="582422"/>
    <n v="2475"/>
    <n v="696580"/>
    <n v="34336"/>
    <n v="8340"/>
    <n v="213000000"/>
  </r>
  <r>
    <s v="R00997"/>
    <x v="4"/>
    <x v="13"/>
    <x v="15"/>
    <x v="375"/>
    <n v="2811"/>
    <n v="111"/>
    <n v="3762"/>
    <n v="585233"/>
    <n v="2586"/>
    <n v="700342"/>
    <n v="47787"/>
    <n v="5302"/>
    <n v="331000000"/>
  </r>
  <r>
    <s v="R00998"/>
    <x v="2"/>
    <x v="7"/>
    <x v="7"/>
    <x v="286"/>
    <n v="26"/>
    <n v="180"/>
    <n v="3688"/>
    <n v="585259"/>
    <n v="2766"/>
    <n v="704030"/>
    <n v="156"/>
    <n v="7886"/>
    <n v="1380000000"/>
  </r>
  <r>
    <s v="R00999"/>
    <x v="0"/>
    <x v="4"/>
    <x v="4"/>
    <x v="534"/>
    <n v="3916"/>
    <n v="1"/>
    <n v="2400"/>
    <n v="589175"/>
    <n v="2767"/>
    <n v="706430"/>
    <n v="39160"/>
    <n v="7789"/>
    <n v="83000000"/>
  </r>
  <r>
    <s v="R01000"/>
    <x v="3"/>
    <x v="17"/>
    <x v="28"/>
    <x v="123"/>
    <n v="1717"/>
    <n v="176"/>
    <n v="3158"/>
    <n v="590892"/>
    <n v="2943"/>
    <n v="709588"/>
    <n v="10302"/>
    <n v="16496"/>
    <n v="68000000"/>
  </r>
  <r>
    <s v="R01001"/>
    <x v="3"/>
    <x v="6"/>
    <x v="6"/>
    <x v="535"/>
    <n v="2253"/>
    <n v="89"/>
    <n v="1020"/>
    <n v="593145"/>
    <n v="3032"/>
    <n v="710608"/>
    <n v="11265"/>
    <n v="5332"/>
    <n v="68000000"/>
  </r>
  <r>
    <s v="R01002"/>
    <x v="4"/>
    <x v="13"/>
    <x v="21"/>
    <x v="530"/>
    <n v="3642"/>
    <n v="114"/>
    <n v="1549"/>
    <n v="596787"/>
    <n v="3146"/>
    <n v="712157"/>
    <n v="69198"/>
    <n v="9261"/>
    <n v="331000000"/>
  </r>
  <r>
    <s v="R01003"/>
    <x v="2"/>
    <x v="5"/>
    <x v="5"/>
    <x v="105"/>
    <n v="3655"/>
    <n v="62"/>
    <n v="2918"/>
    <n v="600442"/>
    <n v="3208"/>
    <n v="715075"/>
    <n v="40205"/>
    <n v="10685"/>
    <n v="1380000000"/>
  </r>
  <r>
    <s v="R01004"/>
    <x v="4"/>
    <x v="12"/>
    <x v="17"/>
    <x v="524"/>
    <n v="3298"/>
    <n v="91"/>
    <n v="877"/>
    <n v="603740"/>
    <n v="3299"/>
    <n v="715952"/>
    <n v="59364"/>
    <n v="9285"/>
    <n v="331000000"/>
  </r>
  <r>
    <s v="R01005"/>
    <x v="4"/>
    <x v="14"/>
    <x v="32"/>
    <x v="462"/>
    <n v="4698"/>
    <n v="69"/>
    <n v="3080"/>
    <n v="608438"/>
    <n v="3368"/>
    <n v="719032"/>
    <n v="51678"/>
    <n v="18613"/>
    <n v="331000000"/>
  </r>
  <r>
    <s v="R01006"/>
    <x v="0"/>
    <x v="16"/>
    <x v="19"/>
    <x v="324"/>
    <n v="4457"/>
    <n v="185"/>
    <n v="3534"/>
    <n v="612895"/>
    <n v="3553"/>
    <n v="722566"/>
    <n v="44570"/>
    <n v="12163"/>
    <n v="83000000"/>
  </r>
  <r>
    <s v="R01007"/>
    <x v="3"/>
    <x v="17"/>
    <x v="28"/>
    <x v="165"/>
    <n v="1283"/>
    <n v="3"/>
    <n v="3607"/>
    <n v="614178"/>
    <n v="3556"/>
    <n v="726173"/>
    <n v="20528"/>
    <n v="9172"/>
    <n v="68000000"/>
  </r>
  <r>
    <s v="R01008"/>
    <x v="1"/>
    <x v="18"/>
    <x v="27"/>
    <x v="466"/>
    <n v="1086"/>
    <n v="157"/>
    <n v="1320"/>
    <n v="615264"/>
    <n v="3713"/>
    <n v="727493"/>
    <n v="6516"/>
    <n v="18741"/>
    <n v="213000000"/>
  </r>
  <r>
    <s v="R01009"/>
    <x v="3"/>
    <x v="6"/>
    <x v="6"/>
    <x v="536"/>
    <n v="2015"/>
    <n v="56"/>
    <n v="3103"/>
    <n v="617279"/>
    <n v="3769"/>
    <n v="730596"/>
    <n v="18135"/>
    <n v="7092"/>
    <n v="68000000"/>
  </r>
  <r>
    <s v="R01010"/>
    <x v="3"/>
    <x v="6"/>
    <x v="6"/>
    <x v="363"/>
    <n v="1715"/>
    <n v="46"/>
    <n v="4526"/>
    <n v="618994"/>
    <n v="3815"/>
    <n v="735122"/>
    <n v="8575"/>
    <n v="6059"/>
    <n v="68000000"/>
  </r>
  <r>
    <s v="R01011"/>
    <x v="0"/>
    <x v="16"/>
    <x v="19"/>
    <x v="12"/>
    <n v="1726"/>
    <n v="145"/>
    <n v="2836"/>
    <n v="620720"/>
    <n v="3960"/>
    <n v="737958"/>
    <n v="10356"/>
    <n v="6751"/>
    <n v="83000000"/>
  </r>
  <r>
    <s v="R01012"/>
    <x v="1"/>
    <x v="1"/>
    <x v="1"/>
    <x v="517"/>
    <n v="907"/>
    <n v="107"/>
    <n v="2117"/>
    <n v="621627"/>
    <n v="4067"/>
    <n v="740075"/>
    <n v="15419"/>
    <n v="19435"/>
    <n v="213000000"/>
  </r>
  <r>
    <s v="R01013"/>
    <x v="2"/>
    <x v="7"/>
    <x v="7"/>
    <x v="394"/>
    <n v="3463"/>
    <n v="94"/>
    <n v="1134"/>
    <n v="625090"/>
    <n v="4161"/>
    <n v="741209"/>
    <n v="55408"/>
    <n v="5239"/>
    <n v="1380000000"/>
  </r>
  <r>
    <s v="R01014"/>
    <x v="1"/>
    <x v="15"/>
    <x v="18"/>
    <x v="122"/>
    <n v="4341"/>
    <n v="43"/>
    <n v="3160"/>
    <n v="629431"/>
    <n v="4204"/>
    <n v="744369"/>
    <n v="39069"/>
    <n v="4093"/>
    <n v="213000000"/>
  </r>
  <r>
    <s v="R01015"/>
    <x v="2"/>
    <x v="2"/>
    <x v="2"/>
    <x v="315"/>
    <n v="4442"/>
    <n v="179"/>
    <n v="4097"/>
    <n v="633873"/>
    <n v="4383"/>
    <n v="748466"/>
    <n v="39978"/>
    <n v="4485"/>
    <n v="1380000000"/>
  </r>
  <r>
    <s v="R01016"/>
    <x v="1"/>
    <x v="3"/>
    <x v="3"/>
    <x v="82"/>
    <n v="4467"/>
    <n v="176"/>
    <n v="3127"/>
    <n v="638340"/>
    <n v="4559"/>
    <n v="751593"/>
    <n v="49137"/>
    <n v="19365"/>
    <n v="213000000"/>
  </r>
  <r>
    <s v="R01017"/>
    <x v="4"/>
    <x v="13"/>
    <x v="21"/>
    <x v="513"/>
    <n v="808"/>
    <n v="157"/>
    <n v="2717"/>
    <n v="639148"/>
    <n v="4716"/>
    <n v="754310"/>
    <n v="15352"/>
    <n v="12576"/>
    <n v="331000000"/>
  </r>
  <r>
    <s v="R01018"/>
    <x v="1"/>
    <x v="18"/>
    <x v="23"/>
    <x v="216"/>
    <n v="2896"/>
    <n v="179"/>
    <n v="2591"/>
    <n v="642044"/>
    <n v="4895"/>
    <n v="756901"/>
    <n v="26064"/>
    <n v="12854"/>
    <n v="213000000"/>
  </r>
  <r>
    <s v="R01019"/>
    <x v="0"/>
    <x v="4"/>
    <x v="4"/>
    <x v="202"/>
    <n v="2170"/>
    <n v="36"/>
    <n v="189"/>
    <n v="644214"/>
    <n v="4931"/>
    <n v="757090"/>
    <n v="32550"/>
    <n v="3964"/>
    <n v="83000000"/>
  </r>
  <r>
    <s v="R01020"/>
    <x v="2"/>
    <x v="9"/>
    <x v="9"/>
    <x v="426"/>
    <n v="3128"/>
    <n v="62"/>
    <n v="2769"/>
    <n v="647342"/>
    <n v="4993"/>
    <n v="759859"/>
    <n v="31280"/>
    <n v="4860"/>
    <n v="1380000000"/>
  </r>
  <r>
    <s v="R01021"/>
    <x v="3"/>
    <x v="17"/>
    <x v="28"/>
    <x v="76"/>
    <n v="4255"/>
    <n v="11"/>
    <n v="3554"/>
    <n v="651597"/>
    <n v="5004"/>
    <n v="763413"/>
    <n v="25530"/>
    <n v="1123"/>
    <n v="68000000"/>
  </r>
  <r>
    <s v="R01022"/>
    <x v="0"/>
    <x v="19"/>
    <x v="36"/>
    <x v="537"/>
    <n v="1150"/>
    <n v="16"/>
    <n v="3379"/>
    <n v="652747"/>
    <n v="5020"/>
    <n v="766792"/>
    <n v="10350"/>
    <n v="9243"/>
    <n v="83000000"/>
  </r>
  <r>
    <s v="R01023"/>
    <x v="2"/>
    <x v="2"/>
    <x v="2"/>
    <x v="83"/>
    <n v="3678"/>
    <n v="33"/>
    <n v="4117"/>
    <n v="656425"/>
    <n v="5053"/>
    <n v="770909"/>
    <n v="44136"/>
    <n v="17199"/>
    <n v="1380000000"/>
  </r>
  <r>
    <s v="R01024"/>
    <x v="2"/>
    <x v="5"/>
    <x v="5"/>
    <x v="403"/>
    <n v="1334"/>
    <n v="155"/>
    <n v="3557"/>
    <n v="657759"/>
    <n v="5208"/>
    <n v="774466"/>
    <n v="6670"/>
    <n v="14650"/>
    <n v="1380000000"/>
  </r>
  <r>
    <s v="R01025"/>
    <x v="3"/>
    <x v="11"/>
    <x v="12"/>
    <x v="125"/>
    <n v="517"/>
    <n v="131"/>
    <n v="1569"/>
    <n v="658276"/>
    <n v="5339"/>
    <n v="776035"/>
    <n v="7755"/>
    <n v="17362"/>
    <n v="68000000"/>
  </r>
  <r>
    <s v="R01026"/>
    <x v="4"/>
    <x v="13"/>
    <x v="15"/>
    <x v="107"/>
    <n v="1288"/>
    <n v="97"/>
    <n v="3925"/>
    <n v="659564"/>
    <n v="5436"/>
    <n v="779960"/>
    <n v="21896"/>
    <n v="2858"/>
    <n v="331000000"/>
  </r>
  <r>
    <s v="R01027"/>
    <x v="0"/>
    <x v="4"/>
    <x v="24"/>
    <x v="457"/>
    <n v="745"/>
    <n v="45"/>
    <n v="1487"/>
    <n v="660309"/>
    <n v="5481"/>
    <n v="781447"/>
    <n v="12665"/>
    <n v="17066"/>
    <n v="83000000"/>
  </r>
  <r>
    <s v="R01028"/>
    <x v="3"/>
    <x v="11"/>
    <x v="12"/>
    <x v="527"/>
    <n v="4515"/>
    <n v="13"/>
    <n v="567"/>
    <n v="664824"/>
    <n v="5494"/>
    <n v="782014"/>
    <n v="81270"/>
    <n v="3655"/>
    <n v="68000000"/>
  </r>
  <r>
    <s v="R01029"/>
    <x v="3"/>
    <x v="10"/>
    <x v="10"/>
    <x v="117"/>
    <n v="3967"/>
    <n v="12"/>
    <n v="3823"/>
    <n v="668791"/>
    <n v="5506"/>
    <n v="785837"/>
    <n v="55538"/>
    <n v="780"/>
    <n v="68000000"/>
  </r>
  <r>
    <s v="R01030"/>
    <x v="4"/>
    <x v="13"/>
    <x v="21"/>
    <x v="409"/>
    <n v="4235"/>
    <n v="185"/>
    <n v="3504"/>
    <n v="673026"/>
    <n v="5691"/>
    <n v="789341"/>
    <n v="46585"/>
    <n v="1442"/>
    <n v="331000000"/>
  </r>
  <r>
    <s v="R01031"/>
    <x v="0"/>
    <x v="19"/>
    <x v="35"/>
    <x v="49"/>
    <n v="4802"/>
    <n v="48"/>
    <n v="2622"/>
    <n v="677828"/>
    <n v="5739"/>
    <n v="791963"/>
    <n v="57624"/>
    <n v="15066"/>
    <n v="83000000"/>
  </r>
  <r>
    <s v="R01032"/>
    <x v="3"/>
    <x v="17"/>
    <x v="28"/>
    <x v="389"/>
    <n v="697"/>
    <n v="177"/>
    <n v="4901"/>
    <n v="678525"/>
    <n v="5916"/>
    <n v="796864"/>
    <n v="13243"/>
    <n v="7818"/>
    <n v="68000000"/>
  </r>
  <r>
    <s v="R01033"/>
    <x v="4"/>
    <x v="12"/>
    <x v="17"/>
    <x v="538"/>
    <n v="3034"/>
    <n v="66"/>
    <n v="913"/>
    <n v="681559"/>
    <n v="5982"/>
    <n v="797777"/>
    <n v="45510"/>
    <n v="4500"/>
    <n v="331000000"/>
  </r>
  <r>
    <s v="R01034"/>
    <x v="0"/>
    <x v="19"/>
    <x v="36"/>
    <x v="71"/>
    <n v="474"/>
    <n v="20"/>
    <n v="4863"/>
    <n v="682033"/>
    <n v="6002"/>
    <n v="802640"/>
    <n v="8058"/>
    <n v="19143"/>
    <n v="83000000"/>
  </r>
  <r>
    <s v="R01035"/>
    <x v="1"/>
    <x v="1"/>
    <x v="1"/>
    <x v="82"/>
    <n v="3976"/>
    <n v="50"/>
    <n v="47"/>
    <n v="686009"/>
    <n v="6052"/>
    <n v="802687"/>
    <n v="35784"/>
    <n v="10393"/>
    <n v="213000000"/>
  </r>
  <r>
    <s v="R01036"/>
    <x v="2"/>
    <x v="7"/>
    <x v="7"/>
    <x v="539"/>
    <n v="510"/>
    <n v="37"/>
    <n v="743"/>
    <n v="686519"/>
    <n v="6089"/>
    <n v="803430"/>
    <n v="4080"/>
    <n v="10453"/>
    <n v="1380000000"/>
  </r>
  <r>
    <s v="R01037"/>
    <x v="4"/>
    <x v="8"/>
    <x v="34"/>
    <x v="540"/>
    <n v="537"/>
    <n v="118"/>
    <n v="2733"/>
    <n v="687056"/>
    <n v="6207"/>
    <n v="806163"/>
    <n v="2685"/>
    <n v="3120"/>
    <n v="331000000"/>
  </r>
  <r>
    <s v="R01038"/>
    <x v="2"/>
    <x v="9"/>
    <x v="25"/>
    <x v="429"/>
    <n v="2260"/>
    <n v="25"/>
    <n v="2672"/>
    <n v="689316"/>
    <n v="6232"/>
    <n v="808835"/>
    <n v="29380"/>
    <n v="2545"/>
    <n v="1380000000"/>
  </r>
  <r>
    <s v="R01039"/>
    <x v="1"/>
    <x v="1"/>
    <x v="26"/>
    <x v="132"/>
    <n v="2944"/>
    <n v="5"/>
    <n v="4476"/>
    <n v="692260"/>
    <n v="6237"/>
    <n v="813311"/>
    <n v="17664"/>
    <n v="16217"/>
    <n v="213000000"/>
  </r>
  <r>
    <s v="R01040"/>
    <x v="3"/>
    <x v="17"/>
    <x v="20"/>
    <x v="541"/>
    <n v="3874"/>
    <n v="17"/>
    <n v="4405"/>
    <n v="696134"/>
    <n v="6254"/>
    <n v="817716"/>
    <n v="73606"/>
    <n v="5875"/>
    <n v="68000000"/>
  </r>
  <r>
    <s v="R01041"/>
    <x v="3"/>
    <x v="6"/>
    <x v="6"/>
    <x v="232"/>
    <n v="1366"/>
    <n v="113"/>
    <n v="541"/>
    <n v="697500"/>
    <n v="6367"/>
    <n v="818257"/>
    <n v="20490"/>
    <n v="2828"/>
    <n v="68000000"/>
  </r>
  <r>
    <s v="R01042"/>
    <x v="0"/>
    <x v="16"/>
    <x v="19"/>
    <x v="337"/>
    <n v="1061"/>
    <n v="133"/>
    <n v="4862"/>
    <n v="698561"/>
    <n v="6500"/>
    <n v="823119"/>
    <n v="19098"/>
    <n v="14758"/>
    <n v="83000000"/>
  </r>
  <r>
    <s v="R01043"/>
    <x v="4"/>
    <x v="12"/>
    <x v="17"/>
    <x v="133"/>
    <n v="4328"/>
    <n v="168"/>
    <n v="1206"/>
    <n v="702889"/>
    <n v="6668"/>
    <n v="824325"/>
    <n v="77904"/>
    <n v="17846"/>
    <n v="331000000"/>
  </r>
  <r>
    <s v="R01044"/>
    <x v="4"/>
    <x v="12"/>
    <x v="17"/>
    <x v="290"/>
    <n v="2307"/>
    <n v="56"/>
    <n v="183"/>
    <n v="705196"/>
    <n v="6724"/>
    <n v="824508"/>
    <n v="20763"/>
    <n v="7942"/>
    <n v="331000000"/>
  </r>
  <r>
    <s v="R01045"/>
    <x v="0"/>
    <x v="19"/>
    <x v="36"/>
    <x v="293"/>
    <n v="307"/>
    <n v="177"/>
    <n v="4009"/>
    <n v="705503"/>
    <n v="6901"/>
    <n v="828517"/>
    <n v="3377"/>
    <n v="14579"/>
    <n v="83000000"/>
  </r>
  <r>
    <s v="R01046"/>
    <x v="2"/>
    <x v="2"/>
    <x v="2"/>
    <x v="437"/>
    <n v="4498"/>
    <n v="24"/>
    <n v="1981"/>
    <n v="710001"/>
    <n v="6925"/>
    <n v="830498"/>
    <n v="53976"/>
    <n v="553"/>
    <n v="1380000000"/>
  </r>
  <r>
    <s v="R01047"/>
    <x v="3"/>
    <x v="6"/>
    <x v="6"/>
    <x v="154"/>
    <n v="996"/>
    <n v="47"/>
    <n v="4734"/>
    <n v="710997"/>
    <n v="6972"/>
    <n v="835232"/>
    <n v="18924"/>
    <n v="10764"/>
    <n v="68000000"/>
  </r>
  <r>
    <s v="R01048"/>
    <x v="3"/>
    <x v="11"/>
    <x v="12"/>
    <x v="115"/>
    <n v="1284"/>
    <n v="23"/>
    <n v="4689"/>
    <n v="712281"/>
    <n v="6995"/>
    <n v="839921"/>
    <n v="23112"/>
    <n v="8907"/>
    <n v="68000000"/>
  </r>
  <r>
    <s v="R01049"/>
    <x v="4"/>
    <x v="13"/>
    <x v="15"/>
    <x v="540"/>
    <n v="4845"/>
    <n v="157"/>
    <n v="1256"/>
    <n v="717126"/>
    <n v="7152"/>
    <n v="841177"/>
    <n v="72675"/>
    <n v="3389"/>
    <n v="331000000"/>
  </r>
  <r>
    <s v="R01050"/>
    <x v="4"/>
    <x v="8"/>
    <x v="8"/>
    <x v="233"/>
    <n v="1129"/>
    <n v="86"/>
    <n v="2751"/>
    <n v="718255"/>
    <n v="7238"/>
    <n v="843928"/>
    <n v="15806"/>
    <n v="11934"/>
    <n v="331000000"/>
  </r>
  <r>
    <s v="R01051"/>
    <x v="0"/>
    <x v="16"/>
    <x v="19"/>
    <x v="281"/>
    <n v="303"/>
    <n v="44"/>
    <n v="4096"/>
    <n v="718558"/>
    <n v="7282"/>
    <n v="848024"/>
    <n v="5757"/>
    <n v="5319"/>
    <n v="83000000"/>
  </r>
  <r>
    <s v="R01052"/>
    <x v="1"/>
    <x v="18"/>
    <x v="27"/>
    <x v="195"/>
    <n v="3891"/>
    <n v="42"/>
    <n v="3576"/>
    <n v="722449"/>
    <n v="7324"/>
    <n v="851600"/>
    <n v="31128"/>
    <n v="13604"/>
    <n v="213000000"/>
  </r>
  <r>
    <s v="R01053"/>
    <x v="2"/>
    <x v="2"/>
    <x v="2"/>
    <x v="148"/>
    <n v="854"/>
    <n v="71"/>
    <n v="4814"/>
    <n v="723303"/>
    <n v="7395"/>
    <n v="856414"/>
    <n v="11956"/>
    <n v="14615"/>
    <n v="1380000000"/>
  </r>
  <r>
    <s v="R01054"/>
    <x v="1"/>
    <x v="15"/>
    <x v="30"/>
    <x v="542"/>
    <n v="1745"/>
    <n v="183"/>
    <n v="3780"/>
    <n v="725048"/>
    <n v="7578"/>
    <n v="860194"/>
    <n v="8725"/>
    <n v="3651"/>
    <n v="213000000"/>
  </r>
  <r>
    <s v="R01055"/>
    <x v="1"/>
    <x v="15"/>
    <x v="30"/>
    <x v="543"/>
    <n v="817"/>
    <n v="69"/>
    <n v="282"/>
    <n v="725865"/>
    <n v="7647"/>
    <n v="860476"/>
    <n v="8987"/>
    <n v="19519"/>
    <n v="213000000"/>
  </r>
  <r>
    <s v="R01056"/>
    <x v="4"/>
    <x v="12"/>
    <x v="17"/>
    <x v="544"/>
    <n v="3649"/>
    <n v="32"/>
    <n v="3600"/>
    <n v="729514"/>
    <n v="7679"/>
    <n v="864076"/>
    <n v="58384"/>
    <n v="5263"/>
    <n v="331000000"/>
  </r>
  <r>
    <s v="R01057"/>
    <x v="4"/>
    <x v="8"/>
    <x v="8"/>
    <x v="130"/>
    <n v="972"/>
    <n v="96"/>
    <n v="1209"/>
    <n v="730486"/>
    <n v="7775"/>
    <n v="865285"/>
    <n v="16524"/>
    <n v="11025"/>
    <n v="331000000"/>
  </r>
  <r>
    <s v="R01058"/>
    <x v="4"/>
    <x v="12"/>
    <x v="17"/>
    <x v="545"/>
    <n v="4133"/>
    <n v="44"/>
    <n v="440"/>
    <n v="734619"/>
    <n v="7819"/>
    <n v="865725"/>
    <n v="57862"/>
    <n v="13891"/>
    <n v="331000000"/>
  </r>
  <r>
    <s v="R01059"/>
    <x v="1"/>
    <x v="3"/>
    <x v="31"/>
    <x v="406"/>
    <n v="1178"/>
    <n v="6"/>
    <n v="3807"/>
    <n v="735797"/>
    <n v="7825"/>
    <n v="869532"/>
    <n v="17670"/>
    <n v="7402"/>
    <n v="213000000"/>
  </r>
  <r>
    <s v="R01060"/>
    <x v="2"/>
    <x v="9"/>
    <x v="25"/>
    <x v="93"/>
    <n v="104"/>
    <n v="105"/>
    <n v="4734"/>
    <n v="735901"/>
    <n v="7930"/>
    <n v="874266"/>
    <n v="1560"/>
    <n v="3495"/>
    <n v="1380000000"/>
  </r>
  <r>
    <s v="R01061"/>
    <x v="4"/>
    <x v="8"/>
    <x v="34"/>
    <x v="504"/>
    <n v="254"/>
    <n v="145"/>
    <n v="473"/>
    <n v="736155"/>
    <n v="8075"/>
    <n v="874739"/>
    <n v="3302"/>
    <n v="17721"/>
    <n v="331000000"/>
  </r>
  <r>
    <s v="R01062"/>
    <x v="3"/>
    <x v="17"/>
    <x v="28"/>
    <x v="546"/>
    <n v="2535"/>
    <n v="69"/>
    <n v="1857"/>
    <n v="738690"/>
    <n v="8144"/>
    <n v="876596"/>
    <n v="12675"/>
    <n v="16172"/>
    <n v="68000000"/>
  </r>
  <r>
    <s v="R01063"/>
    <x v="2"/>
    <x v="9"/>
    <x v="25"/>
    <x v="106"/>
    <n v="590"/>
    <n v="44"/>
    <n v="2779"/>
    <n v="739280"/>
    <n v="8188"/>
    <n v="879375"/>
    <n v="10620"/>
    <n v="6196"/>
    <n v="1380000000"/>
  </r>
  <r>
    <s v="R01064"/>
    <x v="3"/>
    <x v="11"/>
    <x v="33"/>
    <x v="547"/>
    <n v="524"/>
    <n v="36"/>
    <n v="4755"/>
    <n v="739804"/>
    <n v="8224"/>
    <n v="884130"/>
    <n v="2620"/>
    <n v="10613"/>
    <n v="68000000"/>
  </r>
  <r>
    <s v="R01065"/>
    <x v="2"/>
    <x v="9"/>
    <x v="9"/>
    <x v="109"/>
    <n v="369"/>
    <n v="148"/>
    <n v="4387"/>
    <n v="740173"/>
    <n v="8372"/>
    <n v="888517"/>
    <n v="7011"/>
    <n v="3011"/>
    <n v="1380000000"/>
  </r>
  <r>
    <s v="R01066"/>
    <x v="4"/>
    <x v="8"/>
    <x v="8"/>
    <x v="231"/>
    <n v="4197"/>
    <n v="171"/>
    <n v="4342"/>
    <n v="744370"/>
    <n v="8543"/>
    <n v="892859"/>
    <n v="79743"/>
    <n v="19043"/>
    <n v="331000000"/>
  </r>
  <r>
    <s v="R01067"/>
    <x v="0"/>
    <x v="0"/>
    <x v="0"/>
    <x v="92"/>
    <n v="2963"/>
    <n v="157"/>
    <n v="1941"/>
    <n v="747333"/>
    <n v="8700"/>
    <n v="894800"/>
    <n v="56297"/>
    <n v="9356"/>
    <n v="83000000"/>
  </r>
  <r>
    <s v="R01068"/>
    <x v="4"/>
    <x v="13"/>
    <x v="21"/>
    <x v="530"/>
    <n v="663"/>
    <n v="138"/>
    <n v="4283"/>
    <n v="747996"/>
    <n v="8838"/>
    <n v="899083"/>
    <n v="7293"/>
    <n v="13234"/>
    <n v="331000000"/>
  </r>
  <r>
    <s v="R01069"/>
    <x v="1"/>
    <x v="18"/>
    <x v="27"/>
    <x v="428"/>
    <n v="689"/>
    <n v="7"/>
    <n v="1546"/>
    <n v="748685"/>
    <n v="8845"/>
    <n v="629"/>
    <n v="8957"/>
    <n v="2735"/>
    <n v="213000000"/>
  </r>
  <r>
    <s v="R01070"/>
    <x v="1"/>
    <x v="1"/>
    <x v="26"/>
    <x v="548"/>
    <n v="2646"/>
    <n v="132"/>
    <n v="3355"/>
    <n v="751331"/>
    <n v="8977"/>
    <n v="3984"/>
    <n v="23814"/>
    <n v="5307"/>
    <n v="213000000"/>
  </r>
  <r>
    <s v="R01071"/>
    <x v="2"/>
    <x v="2"/>
    <x v="2"/>
    <x v="163"/>
    <n v="2588"/>
    <n v="7"/>
    <n v="556"/>
    <n v="753919"/>
    <n v="8984"/>
    <n v="4540"/>
    <n v="20704"/>
    <n v="4813"/>
    <n v="1380000000"/>
  </r>
  <r>
    <s v="R01072"/>
    <x v="1"/>
    <x v="1"/>
    <x v="26"/>
    <x v="106"/>
    <n v="1535"/>
    <n v="4"/>
    <n v="4342"/>
    <n v="755454"/>
    <n v="8988"/>
    <n v="8882"/>
    <n v="15350"/>
    <n v="12910"/>
    <n v="213000000"/>
  </r>
  <r>
    <s v="R01073"/>
    <x v="4"/>
    <x v="14"/>
    <x v="32"/>
    <x v="218"/>
    <n v="2028"/>
    <n v="9"/>
    <n v="3477"/>
    <n v="757482"/>
    <n v="8997"/>
    <n v="12359"/>
    <n v="26364"/>
    <n v="6597"/>
    <n v="331000000"/>
  </r>
  <r>
    <s v="R01074"/>
    <x v="3"/>
    <x v="17"/>
    <x v="28"/>
    <x v="301"/>
    <n v="1856"/>
    <n v="14"/>
    <n v="3230"/>
    <n v="759338"/>
    <n v="9011"/>
    <n v="15589"/>
    <n v="11136"/>
    <n v="178"/>
    <n v="68000000"/>
  </r>
  <r>
    <s v="R01075"/>
    <x v="4"/>
    <x v="8"/>
    <x v="34"/>
    <x v="549"/>
    <n v="3186"/>
    <n v="55"/>
    <n v="3338"/>
    <n v="762524"/>
    <n v="9066"/>
    <n v="18927"/>
    <n v="28674"/>
    <n v="17421"/>
    <n v="331000000"/>
  </r>
  <r>
    <s v="R01076"/>
    <x v="2"/>
    <x v="5"/>
    <x v="5"/>
    <x v="338"/>
    <n v="2769"/>
    <n v="113"/>
    <n v="1826"/>
    <n v="765293"/>
    <n v="9179"/>
    <n v="20753"/>
    <n v="22152"/>
    <n v="4805"/>
    <n v="1380000000"/>
  </r>
  <r>
    <s v="R01077"/>
    <x v="1"/>
    <x v="15"/>
    <x v="18"/>
    <x v="401"/>
    <n v="2987"/>
    <n v="54"/>
    <n v="2198"/>
    <n v="768280"/>
    <n v="9233"/>
    <n v="22951"/>
    <n v="50779"/>
    <n v="10749"/>
    <n v="213000000"/>
  </r>
  <r>
    <s v="R01078"/>
    <x v="3"/>
    <x v="11"/>
    <x v="33"/>
    <x v="550"/>
    <n v="4475"/>
    <n v="130"/>
    <n v="3356"/>
    <n v="772755"/>
    <n v="9363"/>
    <n v="26307"/>
    <n v="31325"/>
    <n v="6331"/>
    <n v="68000000"/>
  </r>
  <r>
    <s v="R01079"/>
    <x v="0"/>
    <x v="16"/>
    <x v="19"/>
    <x v="316"/>
    <n v="1148"/>
    <n v="40"/>
    <n v="4075"/>
    <n v="773903"/>
    <n v="9403"/>
    <n v="30382"/>
    <n v="10332"/>
    <n v="3568"/>
    <n v="83000000"/>
  </r>
  <r>
    <s v="R01080"/>
    <x v="3"/>
    <x v="11"/>
    <x v="12"/>
    <x v="551"/>
    <n v="780"/>
    <n v="137"/>
    <n v="4219"/>
    <n v="774683"/>
    <n v="9540"/>
    <n v="34601"/>
    <n v="14040"/>
    <n v="4423"/>
    <n v="68000000"/>
  </r>
  <r>
    <s v="R01081"/>
    <x v="3"/>
    <x v="6"/>
    <x v="22"/>
    <x v="510"/>
    <n v="4405"/>
    <n v="134"/>
    <n v="3811"/>
    <n v="779088"/>
    <n v="9674"/>
    <n v="38412"/>
    <n v="48455"/>
    <n v="13004"/>
    <n v="68000000"/>
  </r>
  <r>
    <s v="R01082"/>
    <x v="4"/>
    <x v="13"/>
    <x v="21"/>
    <x v="499"/>
    <n v="2153"/>
    <n v="190"/>
    <n v="1894"/>
    <n v="781241"/>
    <n v="9864"/>
    <n v="40306"/>
    <n v="36601"/>
    <n v="3986"/>
    <n v="331000000"/>
  </r>
  <r>
    <s v="R01083"/>
    <x v="0"/>
    <x v="16"/>
    <x v="19"/>
    <x v="482"/>
    <n v="555"/>
    <n v="114"/>
    <n v="1752"/>
    <n v="781796"/>
    <n v="9978"/>
    <n v="42058"/>
    <n v="8325"/>
    <n v="19697"/>
    <n v="83000000"/>
  </r>
  <r>
    <s v="R01084"/>
    <x v="2"/>
    <x v="5"/>
    <x v="13"/>
    <x v="93"/>
    <n v="3296"/>
    <n v="62"/>
    <n v="4754"/>
    <n v="785092"/>
    <n v="10040"/>
    <n v="46812"/>
    <n v="23072"/>
    <n v="6240"/>
    <n v="1380000000"/>
  </r>
  <r>
    <s v="R01085"/>
    <x v="2"/>
    <x v="5"/>
    <x v="5"/>
    <x v="92"/>
    <n v="3313"/>
    <n v="87"/>
    <n v="3801"/>
    <n v="788405"/>
    <n v="10127"/>
    <n v="50613"/>
    <n v="23191"/>
    <n v="14188"/>
    <n v="1380000000"/>
  </r>
  <r>
    <s v="R01086"/>
    <x v="3"/>
    <x v="11"/>
    <x v="12"/>
    <x v="97"/>
    <n v="4492"/>
    <n v="153"/>
    <n v="2655"/>
    <n v="792897"/>
    <n v="10280"/>
    <n v="53268"/>
    <n v="80856"/>
    <n v="13088"/>
    <n v="68000000"/>
  </r>
  <r>
    <s v="R01087"/>
    <x v="3"/>
    <x v="10"/>
    <x v="11"/>
    <x v="531"/>
    <n v="2583"/>
    <n v="33"/>
    <n v="3518"/>
    <n v="795480"/>
    <n v="10313"/>
    <n v="56786"/>
    <n v="25830"/>
    <n v="309"/>
    <n v="68000000"/>
  </r>
  <r>
    <s v="R01088"/>
    <x v="1"/>
    <x v="15"/>
    <x v="30"/>
    <x v="92"/>
    <n v="3707"/>
    <n v="121"/>
    <n v="1480"/>
    <n v="799187"/>
    <n v="10434"/>
    <n v="58266"/>
    <n v="33363"/>
    <n v="7277"/>
    <n v="213000000"/>
  </r>
  <r>
    <s v="R01089"/>
    <x v="0"/>
    <x v="4"/>
    <x v="4"/>
    <x v="303"/>
    <n v="3868"/>
    <n v="199"/>
    <n v="2578"/>
    <n v="803055"/>
    <n v="10633"/>
    <n v="60844"/>
    <n v="27076"/>
    <n v="9893"/>
    <n v="83000000"/>
  </r>
  <r>
    <s v="R01090"/>
    <x v="3"/>
    <x v="17"/>
    <x v="28"/>
    <x v="552"/>
    <n v="3043"/>
    <n v="166"/>
    <n v="4820"/>
    <n v="806098"/>
    <n v="10799"/>
    <n v="65664"/>
    <n v="15215"/>
    <n v="8997"/>
    <n v="68000000"/>
  </r>
  <r>
    <s v="R01091"/>
    <x v="1"/>
    <x v="3"/>
    <x v="3"/>
    <x v="284"/>
    <n v="3013"/>
    <n v="187"/>
    <n v="1553"/>
    <n v="809111"/>
    <n v="10986"/>
    <n v="67217"/>
    <n v="42182"/>
    <n v="12211"/>
    <n v="213000000"/>
  </r>
  <r>
    <s v="R01092"/>
    <x v="0"/>
    <x v="19"/>
    <x v="36"/>
    <x v="184"/>
    <n v="3844"/>
    <n v="196"/>
    <n v="645"/>
    <n v="812955"/>
    <n v="11182"/>
    <n v="67862"/>
    <n v="73036"/>
    <n v="1892"/>
    <n v="83000000"/>
  </r>
  <r>
    <s v="R01093"/>
    <x v="2"/>
    <x v="5"/>
    <x v="5"/>
    <x v="163"/>
    <n v="1169"/>
    <n v="99"/>
    <n v="1826"/>
    <n v="814124"/>
    <n v="11281"/>
    <n v="69688"/>
    <n v="7014"/>
    <n v="9518"/>
    <n v="1380000000"/>
  </r>
  <r>
    <s v="R01094"/>
    <x v="1"/>
    <x v="1"/>
    <x v="26"/>
    <x v="462"/>
    <n v="3262"/>
    <n v="106"/>
    <n v="1549"/>
    <n v="817386"/>
    <n v="11387"/>
    <n v="71237"/>
    <n v="61978"/>
    <n v="1917"/>
    <n v="213000000"/>
  </r>
  <r>
    <s v="R01095"/>
    <x v="0"/>
    <x v="16"/>
    <x v="19"/>
    <x v="553"/>
    <n v="4022"/>
    <n v="153"/>
    <n v="1698"/>
    <n v="821408"/>
    <n v="11540"/>
    <n v="72935"/>
    <n v="28154"/>
    <n v="6499"/>
    <n v="83000000"/>
  </r>
  <r>
    <s v="R01096"/>
    <x v="1"/>
    <x v="3"/>
    <x v="31"/>
    <x v="554"/>
    <n v="200"/>
    <n v="61"/>
    <n v="3570"/>
    <n v="821608"/>
    <n v="11601"/>
    <n v="76505"/>
    <n v="1600"/>
    <n v="13878"/>
    <n v="213000000"/>
  </r>
  <r>
    <s v="R01097"/>
    <x v="3"/>
    <x v="10"/>
    <x v="11"/>
    <x v="157"/>
    <n v="1890"/>
    <n v="137"/>
    <n v="4613"/>
    <n v="823498"/>
    <n v="11738"/>
    <n v="81118"/>
    <n v="35910"/>
    <n v="12602"/>
    <n v="68000000"/>
  </r>
  <r>
    <s v="R01098"/>
    <x v="4"/>
    <x v="12"/>
    <x v="14"/>
    <x v="330"/>
    <n v="11"/>
    <n v="99"/>
    <n v="3426"/>
    <n v="823509"/>
    <n v="11837"/>
    <n v="84544"/>
    <n v="99"/>
    <n v="2241"/>
    <n v="331000000"/>
  </r>
  <r>
    <s v="R01099"/>
    <x v="2"/>
    <x v="7"/>
    <x v="7"/>
    <x v="203"/>
    <n v="1976"/>
    <n v="53"/>
    <n v="3704"/>
    <n v="825485"/>
    <n v="11890"/>
    <n v="88248"/>
    <n v="27664"/>
    <n v="18357"/>
    <n v="1380000000"/>
  </r>
  <r>
    <s v="R01100"/>
    <x v="3"/>
    <x v="17"/>
    <x v="20"/>
    <x v="555"/>
    <n v="1325"/>
    <n v="158"/>
    <n v="3224"/>
    <n v="826810"/>
    <n v="12048"/>
    <n v="91472"/>
    <n v="23850"/>
    <n v="12232"/>
    <n v="68000000"/>
  </r>
  <r>
    <s v="R01101"/>
    <x v="3"/>
    <x v="10"/>
    <x v="11"/>
    <x v="218"/>
    <n v="3371"/>
    <n v="37"/>
    <n v="4424"/>
    <n v="830181"/>
    <n v="12085"/>
    <n v="95896"/>
    <n v="60678"/>
    <n v="3978"/>
    <n v="68000000"/>
  </r>
  <r>
    <s v="R01102"/>
    <x v="0"/>
    <x v="19"/>
    <x v="35"/>
    <x v="530"/>
    <n v="4070"/>
    <n v="113"/>
    <n v="4785"/>
    <n v="834251"/>
    <n v="12198"/>
    <n v="100681"/>
    <n v="77330"/>
    <n v="1315"/>
    <n v="83000000"/>
  </r>
  <r>
    <s v="R01103"/>
    <x v="1"/>
    <x v="15"/>
    <x v="18"/>
    <x v="422"/>
    <n v="3556"/>
    <n v="24"/>
    <n v="4574"/>
    <n v="837807"/>
    <n v="12222"/>
    <n v="105255"/>
    <n v="46228"/>
    <n v="15913"/>
    <n v="213000000"/>
  </r>
  <r>
    <s v="R01104"/>
    <x v="2"/>
    <x v="9"/>
    <x v="25"/>
    <x v="556"/>
    <n v="4966"/>
    <n v="64"/>
    <n v="390"/>
    <n v="842773"/>
    <n v="12286"/>
    <n v="105645"/>
    <n v="39728"/>
    <n v="15458"/>
    <n v="1380000000"/>
  </r>
  <r>
    <s v="R01105"/>
    <x v="3"/>
    <x v="6"/>
    <x v="6"/>
    <x v="337"/>
    <n v="365"/>
    <n v="99"/>
    <n v="4507"/>
    <n v="843138"/>
    <n v="12385"/>
    <n v="110152"/>
    <n v="5840"/>
    <n v="13266"/>
    <n v="68000000"/>
  </r>
  <r>
    <s v="R01106"/>
    <x v="0"/>
    <x v="19"/>
    <x v="36"/>
    <x v="53"/>
    <n v="656"/>
    <n v="177"/>
    <n v="1281"/>
    <n v="843794"/>
    <n v="12562"/>
    <n v="111433"/>
    <n v="8528"/>
    <n v="6795"/>
    <n v="83000000"/>
  </r>
  <r>
    <s v="R01107"/>
    <x v="2"/>
    <x v="7"/>
    <x v="7"/>
    <x v="263"/>
    <n v="160"/>
    <n v="151"/>
    <n v="4964"/>
    <n v="843954"/>
    <n v="12713"/>
    <n v="116397"/>
    <n v="1440"/>
    <n v="6548"/>
    <n v="1380000000"/>
  </r>
  <r>
    <s v="R01108"/>
    <x v="1"/>
    <x v="1"/>
    <x v="1"/>
    <x v="505"/>
    <n v="174"/>
    <n v="154"/>
    <n v="506"/>
    <n v="844128"/>
    <n v="12867"/>
    <n v="116903"/>
    <n v="2958"/>
    <n v="15499"/>
    <n v="213000000"/>
  </r>
  <r>
    <s v="R01109"/>
    <x v="3"/>
    <x v="6"/>
    <x v="6"/>
    <x v="378"/>
    <n v="3470"/>
    <n v="177"/>
    <n v="1722"/>
    <n v="847598"/>
    <n v="13044"/>
    <n v="118625"/>
    <n v="24290"/>
    <n v="17783"/>
    <n v="68000000"/>
  </r>
  <r>
    <s v="R01110"/>
    <x v="3"/>
    <x v="11"/>
    <x v="12"/>
    <x v="126"/>
    <n v="4060"/>
    <n v="177"/>
    <n v="957"/>
    <n v="851658"/>
    <n v="13221"/>
    <n v="119582"/>
    <n v="44660"/>
    <n v="17756"/>
    <n v="68000000"/>
  </r>
  <r>
    <s v="R01111"/>
    <x v="3"/>
    <x v="11"/>
    <x v="12"/>
    <x v="557"/>
    <n v="544"/>
    <n v="142"/>
    <n v="1734"/>
    <n v="852202"/>
    <n v="13363"/>
    <n v="121316"/>
    <n v="6528"/>
    <n v="13734"/>
    <n v="68000000"/>
  </r>
  <r>
    <s v="R01112"/>
    <x v="2"/>
    <x v="7"/>
    <x v="7"/>
    <x v="540"/>
    <n v="3854"/>
    <n v="16"/>
    <n v="762"/>
    <n v="856056"/>
    <n v="13379"/>
    <n v="122078"/>
    <n v="50102"/>
    <n v="9448"/>
    <n v="1380000000"/>
  </r>
  <r>
    <s v="R01113"/>
    <x v="2"/>
    <x v="9"/>
    <x v="9"/>
    <x v="558"/>
    <n v="1761"/>
    <n v="28"/>
    <n v="2555"/>
    <n v="857817"/>
    <n v="13407"/>
    <n v="124633"/>
    <n v="22893"/>
    <n v="5106"/>
    <n v="1380000000"/>
  </r>
  <r>
    <s v="R01114"/>
    <x v="2"/>
    <x v="2"/>
    <x v="2"/>
    <x v="504"/>
    <n v="956"/>
    <n v="4"/>
    <n v="2611"/>
    <n v="858773"/>
    <n v="13411"/>
    <n v="127244"/>
    <n v="9560"/>
    <n v="3203"/>
    <n v="1380000000"/>
  </r>
  <r>
    <s v="R01115"/>
    <x v="2"/>
    <x v="9"/>
    <x v="25"/>
    <x v="540"/>
    <n v="451"/>
    <n v="10"/>
    <n v="3693"/>
    <n v="859224"/>
    <n v="13421"/>
    <n v="130937"/>
    <n v="8569"/>
    <n v="13207"/>
    <n v="1380000000"/>
  </r>
  <r>
    <s v="R01116"/>
    <x v="0"/>
    <x v="4"/>
    <x v="4"/>
    <x v="559"/>
    <n v="81"/>
    <n v="179"/>
    <n v="1759"/>
    <n v="859305"/>
    <n v="13600"/>
    <n v="132696"/>
    <n v="1053"/>
    <n v="2682"/>
    <n v="83000000"/>
  </r>
  <r>
    <s v="R01117"/>
    <x v="4"/>
    <x v="13"/>
    <x v="21"/>
    <x v="27"/>
    <n v="1236"/>
    <n v="161"/>
    <n v="2889"/>
    <n v="860541"/>
    <n v="13761"/>
    <n v="135585"/>
    <n v="8652"/>
    <n v="7922"/>
    <n v="331000000"/>
  </r>
  <r>
    <s v="R01118"/>
    <x v="0"/>
    <x v="0"/>
    <x v="0"/>
    <x v="560"/>
    <n v="4911"/>
    <n v="80"/>
    <n v="1342"/>
    <n v="865452"/>
    <n v="13841"/>
    <n v="136927"/>
    <n v="29466"/>
    <n v="13265"/>
    <n v="83000000"/>
  </r>
  <r>
    <s v="R01119"/>
    <x v="3"/>
    <x v="17"/>
    <x v="20"/>
    <x v="552"/>
    <n v="446"/>
    <n v="32"/>
    <n v="4080"/>
    <n v="865898"/>
    <n v="13873"/>
    <n v="141007"/>
    <n v="4014"/>
    <n v="2137"/>
    <n v="68000000"/>
  </r>
  <r>
    <s v="R01120"/>
    <x v="0"/>
    <x v="4"/>
    <x v="4"/>
    <x v="391"/>
    <n v="2165"/>
    <n v="48"/>
    <n v="1636"/>
    <n v="868063"/>
    <n v="13921"/>
    <n v="142643"/>
    <n v="23815"/>
    <n v="11767"/>
    <n v="83000000"/>
  </r>
  <r>
    <s v="R01121"/>
    <x v="1"/>
    <x v="1"/>
    <x v="26"/>
    <x v="313"/>
    <n v="1619"/>
    <n v="120"/>
    <n v="3509"/>
    <n v="869682"/>
    <n v="14041"/>
    <n v="146152"/>
    <n v="24285"/>
    <n v="19190"/>
    <n v="213000000"/>
  </r>
  <r>
    <s v="R01122"/>
    <x v="2"/>
    <x v="5"/>
    <x v="5"/>
    <x v="68"/>
    <n v="1793"/>
    <n v="158"/>
    <n v="549"/>
    <n v="871475"/>
    <n v="14199"/>
    <n v="146701"/>
    <n v="34067"/>
    <n v="10119"/>
    <n v="1380000000"/>
  </r>
  <r>
    <s v="R01123"/>
    <x v="1"/>
    <x v="15"/>
    <x v="30"/>
    <x v="309"/>
    <n v="3314"/>
    <n v="17"/>
    <n v="2005"/>
    <n v="874789"/>
    <n v="14216"/>
    <n v="148706"/>
    <n v="36454"/>
    <n v="4850"/>
    <n v="213000000"/>
  </r>
  <r>
    <s v="R01124"/>
    <x v="1"/>
    <x v="18"/>
    <x v="27"/>
    <x v="561"/>
    <n v="4844"/>
    <n v="114"/>
    <n v="2183"/>
    <n v="879633"/>
    <n v="14330"/>
    <n v="150889"/>
    <n v="92036"/>
    <n v="14787"/>
    <n v="213000000"/>
  </r>
  <r>
    <s v="R01125"/>
    <x v="3"/>
    <x v="11"/>
    <x v="12"/>
    <x v="292"/>
    <n v="1173"/>
    <n v="4"/>
    <n v="2565"/>
    <n v="880806"/>
    <n v="14334"/>
    <n v="153454"/>
    <n v="17595"/>
    <n v="1957"/>
    <n v="68000000"/>
  </r>
  <r>
    <s v="R01126"/>
    <x v="2"/>
    <x v="2"/>
    <x v="2"/>
    <x v="402"/>
    <n v="645"/>
    <n v="157"/>
    <n v="758"/>
    <n v="881451"/>
    <n v="14491"/>
    <n v="154212"/>
    <n v="6450"/>
    <n v="9685"/>
    <n v="1380000000"/>
  </r>
  <r>
    <s v="R01127"/>
    <x v="1"/>
    <x v="1"/>
    <x v="26"/>
    <x v="78"/>
    <n v="378"/>
    <n v="44"/>
    <n v="323"/>
    <n v="881829"/>
    <n v="14535"/>
    <n v="154535"/>
    <n v="2646"/>
    <n v="931"/>
    <n v="213000000"/>
  </r>
  <r>
    <s v="R01128"/>
    <x v="3"/>
    <x v="6"/>
    <x v="6"/>
    <x v="82"/>
    <n v="2655"/>
    <n v="119"/>
    <n v="1925"/>
    <n v="884484"/>
    <n v="14654"/>
    <n v="156460"/>
    <n v="47790"/>
    <n v="47"/>
    <n v="68000000"/>
  </r>
  <r>
    <s v="R01129"/>
    <x v="2"/>
    <x v="7"/>
    <x v="7"/>
    <x v="562"/>
    <n v="3584"/>
    <n v="127"/>
    <n v="110"/>
    <n v="888068"/>
    <n v="14781"/>
    <n v="156570"/>
    <n v="35840"/>
    <n v="18654"/>
    <n v="1380000000"/>
  </r>
  <r>
    <s v="R01130"/>
    <x v="4"/>
    <x v="13"/>
    <x v="21"/>
    <x v="121"/>
    <n v="3733"/>
    <n v="37"/>
    <n v="1823"/>
    <n v="891801"/>
    <n v="14818"/>
    <n v="158393"/>
    <n v="70927"/>
    <n v="5767"/>
    <n v="331000000"/>
  </r>
  <r>
    <s v="R01131"/>
    <x v="3"/>
    <x v="17"/>
    <x v="20"/>
    <x v="116"/>
    <n v="1140"/>
    <n v="108"/>
    <n v="3621"/>
    <n v="892941"/>
    <n v="14926"/>
    <n v="162014"/>
    <n v="5700"/>
    <n v="10952"/>
    <n v="68000000"/>
  </r>
  <r>
    <s v="R01132"/>
    <x v="0"/>
    <x v="19"/>
    <x v="35"/>
    <x v="123"/>
    <n v="3735"/>
    <n v="95"/>
    <n v="1138"/>
    <n v="896676"/>
    <n v="15021"/>
    <n v="163152"/>
    <n v="26145"/>
    <n v="4561"/>
    <n v="83000000"/>
  </r>
  <r>
    <s v="R01133"/>
    <x v="2"/>
    <x v="2"/>
    <x v="29"/>
    <x v="451"/>
    <n v="2013"/>
    <n v="93"/>
    <n v="1720"/>
    <n v="898689"/>
    <n v="15114"/>
    <n v="164872"/>
    <n v="12078"/>
    <n v="14306"/>
    <n v="1380000000"/>
  </r>
  <r>
    <s v="R01134"/>
    <x v="1"/>
    <x v="15"/>
    <x v="18"/>
    <x v="53"/>
    <n v="661"/>
    <n v="28"/>
    <n v="723"/>
    <n v="899350"/>
    <n v="15142"/>
    <n v="165595"/>
    <n v="12559"/>
    <n v="13591"/>
    <n v="213000000"/>
  </r>
  <r>
    <s v="R01135"/>
    <x v="1"/>
    <x v="18"/>
    <x v="23"/>
    <x v="563"/>
    <n v="4971"/>
    <n v="163"/>
    <n v="2412"/>
    <n v="904321"/>
    <n v="15305"/>
    <n v="168007"/>
    <n v="39768"/>
    <n v="15680"/>
    <n v="213000000"/>
  </r>
  <r>
    <s v="R01136"/>
    <x v="0"/>
    <x v="16"/>
    <x v="19"/>
    <x v="231"/>
    <n v="11"/>
    <n v="136"/>
    <n v="766"/>
    <n v="904332"/>
    <n v="15441"/>
    <n v="168773"/>
    <n v="132"/>
    <n v="678"/>
    <n v="83000000"/>
  </r>
  <r>
    <s v="R01137"/>
    <x v="0"/>
    <x v="16"/>
    <x v="19"/>
    <x v="411"/>
    <n v="387"/>
    <n v="22"/>
    <n v="4927"/>
    <n v="904719"/>
    <n v="15463"/>
    <n v="173700"/>
    <n v="2709"/>
    <n v="12137"/>
    <n v="83000000"/>
  </r>
  <r>
    <s v="R01138"/>
    <x v="1"/>
    <x v="18"/>
    <x v="23"/>
    <x v="419"/>
    <n v="3023"/>
    <n v="130"/>
    <n v="3381"/>
    <n v="907742"/>
    <n v="15593"/>
    <n v="177081"/>
    <n v="57437"/>
    <n v="14286"/>
    <n v="213000000"/>
  </r>
  <r>
    <s v="R01139"/>
    <x v="2"/>
    <x v="7"/>
    <x v="7"/>
    <x v="41"/>
    <n v="3833"/>
    <n v="85"/>
    <n v="2160"/>
    <n v="911575"/>
    <n v="15678"/>
    <n v="179241"/>
    <n v="38330"/>
    <n v="17974"/>
    <n v="1380000000"/>
  </r>
  <r>
    <s v="R01140"/>
    <x v="3"/>
    <x v="6"/>
    <x v="22"/>
    <x v="564"/>
    <n v="1919"/>
    <n v="183"/>
    <n v="1293"/>
    <n v="913494"/>
    <n v="15861"/>
    <n v="180534"/>
    <n v="26866"/>
    <n v="15436"/>
    <n v="68000000"/>
  </r>
  <r>
    <s v="R01141"/>
    <x v="0"/>
    <x v="19"/>
    <x v="35"/>
    <x v="565"/>
    <n v="4491"/>
    <n v="167"/>
    <n v="2367"/>
    <n v="917985"/>
    <n v="16028"/>
    <n v="182901"/>
    <n v="80838"/>
    <n v="2518"/>
    <n v="83000000"/>
  </r>
  <r>
    <s v="R01142"/>
    <x v="0"/>
    <x v="16"/>
    <x v="19"/>
    <x v="566"/>
    <n v="2592"/>
    <n v="183"/>
    <n v="4017"/>
    <n v="920577"/>
    <n v="16211"/>
    <n v="186918"/>
    <n v="12960"/>
    <n v="17950"/>
    <n v="83000000"/>
  </r>
  <r>
    <s v="R01143"/>
    <x v="0"/>
    <x v="19"/>
    <x v="36"/>
    <x v="19"/>
    <n v="2708"/>
    <n v="57"/>
    <n v="4270"/>
    <n v="923285"/>
    <n v="16268"/>
    <n v="191188"/>
    <n v="21664"/>
    <n v="13412"/>
    <n v="83000000"/>
  </r>
  <r>
    <s v="R01144"/>
    <x v="4"/>
    <x v="8"/>
    <x v="8"/>
    <x v="517"/>
    <n v="4735"/>
    <n v="158"/>
    <n v="1958"/>
    <n v="928020"/>
    <n v="16426"/>
    <n v="193146"/>
    <n v="42615"/>
    <n v="17951"/>
    <n v="331000000"/>
  </r>
  <r>
    <s v="R01145"/>
    <x v="2"/>
    <x v="9"/>
    <x v="9"/>
    <x v="75"/>
    <n v="99"/>
    <n v="10"/>
    <n v="4221"/>
    <n v="928119"/>
    <n v="16436"/>
    <n v="197367"/>
    <n v="891"/>
    <n v="11526"/>
    <n v="1380000000"/>
  </r>
  <r>
    <s v="R01146"/>
    <x v="2"/>
    <x v="9"/>
    <x v="9"/>
    <x v="1"/>
    <n v="4552"/>
    <n v="41"/>
    <n v="994"/>
    <n v="932671"/>
    <n v="16477"/>
    <n v="198361"/>
    <n v="22760"/>
    <n v="205"/>
    <n v="1380000000"/>
  </r>
  <r>
    <s v="R01147"/>
    <x v="2"/>
    <x v="2"/>
    <x v="2"/>
    <x v="567"/>
    <n v="4076"/>
    <n v="130"/>
    <n v="1851"/>
    <n v="936747"/>
    <n v="16607"/>
    <n v="200212"/>
    <n v="77444"/>
    <n v="1805"/>
    <n v="1380000000"/>
  </r>
  <r>
    <s v="R01148"/>
    <x v="2"/>
    <x v="2"/>
    <x v="29"/>
    <x v="312"/>
    <n v="2771"/>
    <n v="184"/>
    <n v="2976"/>
    <n v="939518"/>
    <n v="16791"/>
    <n v="203188"/>
    <n v="36023"/>
    <n v="2120"/>
    <n v="1380000000"/>
  </r>
  <r>
    <s v="R01149"/>
    <x v="2"/>
    <x v="5"/>
    <x v="5"/>
    <x v="500"/>
    <n v="4169"/>
    <n v="13"/>
    <n v="3871"/>
    <n v="943687"/>
    <n v="16804"/>
    <n v="207059"/>
    <n v="37521"/>
    <n v="10821"/>
    <n v="1380000000"/>
  </r>
  <r>
    <s v="R01150"/>
    <x v="1"/>
    <x v="15"/>
    <x v="30"/>
    <x v="133"/>
    <n v="2377"/>
    <n v="45"/>
    <n v="3223"/>
    <n v="946064"/>
    <n v="16849"/>
    <n v="210282"/>
    <n v="30901"/>
    <n v="17821"/>
    <n v="213000000"/>
  </r>
  <r>
    <s v="R01151"/>
    <x v="0"/>
    <x v="16"/>
    <x v="19"/>
    <x v="42"/>
    <n v="1863"/>
    <n v="146"/>
    <n v="4010"/>
    <n v="947927"/>
    <n v="16995"/>
    <n v="214292"/>
    <n v="20493"/>
    <n v="14991"/>
    <n v="83000000"/>
  </r>
  <r>
    <s v="R01152"/>
    <x v="1"/>
    <x v="3"/>
    <x v="3"/>
    <x v="507"/>
    <n v="4019"/>
    <n v="123"/>
    <n v="4294"/>
    <n v="951946"/>
    <n v="17118"/>
    <n v="218586"/>
    <n v="36171"/>
    <n v="1942"/>
    <n v="213000000"/>
  </r>
  <r>
    <s v="R01153"/>
    <x v="4"/>
    <x v="8"/>
    <x v="8"/>
    <x v="356"/>
    <n v="4270"/>
    <n v="59"/>
    <n v="1222"/>
    <n v="956216"/>
    <n v="17177"/>
    <n v="219808"/>
    <n v="55510"/>
    <n v="10997"/>
    <n v="331000000"/>
  </r>
  <r>
    <s v="R01154"/>
    <x v="3"/>
    <x v="17"/>
    <x v="20"/>
    <x v="361"/>
    <n v="3758"/>
    <n v="158"/>
    <n v="4782"/>
    <n v="959974"/>
    <n v="17335"/>
    <n v="224590"/>
    <n v="33822"/>
    <n v="2827"/>
    <n v="68000000"/>
  </r>
  <r>
    <s v="R01155"/>
    <x v="0"/>
    <x v="16"/>
    <x v="19"/>
    <x v="23"/>
    <n v="4592"/>
    <n v="35"/>
    <n v="1476"/>
    <n v="964566"/>
    <n v="17370"/>
    <n v="226066"/>
    <n v="64288"/>
    <n v="7380"/>
    <n v="83000000"/>
  </r>
  <r>
    <s v="R01156"/>
    <x v="4"/>
    <x v="13"/>
    <x v="21"/>
    <x v="558"/>
    <n v="4523"/>
    <n v="159"/>
    <n v="4877"/>
    <n v="969089"/>
    <n v="17529"/>
    <n v="230943"/>
    <n v="58799"/>
    <n v="11093"/>
    <n v="331000000"/>
  </r>
  <r>
    <s v="R01157"/>
    <x v="1"/>
    <x v="15"/>
    <x v="18"/>
    <x v="32"/>
    <n v="34"/>
    <n v="190"/>
    <n v="940"/>
    <n v="969123"/>
    <n v="17719"/>
    <n v="231883"/>
    <n v="306"/>
    <n v="8555"/>
    <n v="213000000"/>
  </r>
  <r>
    <s v="R01158"/>
    <x v="3"/>
    <x v="10"/>
    <x v="11"/>
    <x v="357"/>
    <n v="2166"/>
    <n v="25"/>
    <n v="3251"/>
    <n v="971289"/>
    <n v="17744"/>
    <n v="235134"/>
    <n v="10830"/>
    <n v="4495"/>
    <n v="68000000"/>
  </r>
  <r>
    <s v="R01159"/>
    <x v="4"/>
    <x v="13"/>
    <x v="15"/>
    <x v="568"/>
    <n v="3639"/>
    <n v="64"/>
    <n v="817"/>
    <n v="974928"/>
    <n v="17808"/>
    <n v="235951"/>
    <n v="40029"/>
    <n v="19281"/>
    <n v="331000000"/>
  </r>
  <r>
    <s v="R01160"/>
    <x v="3"/>
    <x v="6"/>
    <x v="6"/>
    <x v="569"/>
    <n v="3972"/>
    <n v="129"/>
    <n v="3916"/>
    <n v="978900"/>
    <n v="17937"/>
    <n v="239867"/>
    <n v="35748"/>
    <n v="259"/>
    <n v="68000000"/>
  </r>
  <r>
    <s v="R01161"/>
    <x v="4"/>
    <x v="14"/>
    <x v="32"/>
    <x v="150"/>
    <n v="3380"/>
    <n v="69"/>
    <n v="2070"/>
    <n v="982280"/>
    <n v="18006"/>
    <n v="241937"/>
    <n v="30420"/>
    <n v="7929"/>
    <n v="331000000"/>
  </r>
  <r>
    <s v="R01162"/>
    <x v="1"/>
    <x v="15"/>
    <x v="30"/>
    <x v="544"/>
    <n v="3176"/>
    <n v="125"/>
    <n v="636"/>
    <n v="985456"/>
    <n v="18131"/>
    <n v="242573"/>
    <n v="31760"/>
    <n v="17452"/>
    <n v="213000000"/>
  </r>
  <r>
    <s v="R01163"/>
    <x v="3"/>
    <x v="11"/>
    <x v="33"/>
    <x v="411"/>
    <n v="175"/>
    <n v="172"/>
    <n v="4806"/>
    <n v="985631"/>
    <n v="18303"/>
    <n v="247379"/>
    <n v="1750"/>
    <n v="12126"/>
    <n v="68000000"/>
  </r>
  <r>
    <s v="R01164"/>
    <x v="4"/>
    <x v="12"/>
    <x v="17"/>
    <x v="16"/>
    <n v="2153"/>
    <n v="152"/>
    <n v="2376"/>
    <n v="987784"/>
    <n v="18455"/>
    <n v="249755"/>
    <n v="23683"/>
    <n v="4993"/>
    <n v="331000000"/>
  </r>
  <r>
    <s v="R01165"/>
    <x v="1"/>
    <x v="15"/>
    <x v="18"/>
    <x v="383"/>
    <n v="4687"/>
    <n v="39"/>
    <n v="3675"/>
    <n v="992471"/>
    <n v="18494"/>
    <n v="253430"/>
    <n v="74992"/>
    <n v="16221"/>
    <n v="213000000"/>
  </r>
  <r>
    <s v="R01166"/>
    <x v="0"/>
    <x v="0"/>
    <x v="0"/>
    <x v="339"/>
    <n v="1586"/>
    <n v="145"/>
    <n v="3401"/>
    <n v="994057"/>
    <n v="18639"/>
    <n v="256831"/>
    <n v="30134"/>
    <n v="7707"/>
    <n v="83000000"/>
  </r>
  <r>
    <s v="R01167"/>
    <x v="1"/>
    <x v="18"/>
    <x v="23"/>
    <x v="162"/>
    <n v="3658"/>
    <n v="109"/>
    <n v="2520"/>
    <n v="997715"/>
    <n v="18748"/>
    <n v="259351"/>
    <n v="43896"/>
    <n v="7496"/>
    <n v="213000000"/>
  </r>
  <r>
    <s v="R01168"/>
    <x v="1"/>
    <x v="3"/>
    <x v="31"/>
    <x v="360"/>
    <n v="3002"/>
    <n v="97"/>
    <n v="2525"/>
    <n v="1000717"/>
    <n v="18845"/>
    <n v="261876"/>
    <n v="15010"/>
    <n v="6458"/>
    <n v="213000000"/>
  </r>
  <r>
    <s v="R01169"/>
    <x v="0"/>
    <x v="16"/>
    <x v="19"/>
    <x v="26"/>
    <n v="952"/>
    <n v="11"/>
    <n v="2635"/>
    <n v="1669"/>
    <n v="18856"/>
    <n v="264511"/>
    <n v="13328"/>
    <n v="17826"/>
    <n v="83000000"/>
  </r>
  <r>
    <s v="R01170"/>
    <x v="1"/>
    <x v="15"/>
    <x v="30"/>
    <x v="377"/>
    <n v="4956"/>
    <n v="23"/>
    <n v="4214"/>
    <n v="6625"/>
    <n v="18879"/>
    <n v="268725"/>
    <n v="74340"/>
    <n v="228"/>
    <n v="213000000"/>
  </r>
  <r>
    <s v="R01171"/>
    <x v="0"/>
    <x v="4"/>
    <x v="24"/>
    <x v="329"/>
    <n v="2871"/>
    <n v="170"/>
    <n v="259"/>
    <n v="9496"/>
    <n v="19049"/>
    <n v="268984"/>
    <n v="20097"/>
    <n v="4845"/>
    <n v="83000000"/>
  </r>
  <r>
    <s v="R01172"/>
    <x v="0"/>
    <x v="4"/>
    <x v="4"/>
    <x v="99"/>
    <n v="4329"/>
    <n v="31"/>
    <n v="2996"/>
    <n v="13825"/>
    <n v="19080"/>
    <n v="271980"/>
    <n v="43290"/>
    <n v="1970"/>
    <n v="83000000"/>
  </r>
  <r>
    <s v="R01173"/>
    <x v="0"/>
    <x v="16"/>
    <x v="19"/>
    <x v="18"/>
    <n v="2714"/>
    <n v="113"/>
    <n v="755"/>
    <n v="16539"/>
    <n v="19193"/>
    <n v="272735"/>
    <n v="13570"/>
    <n v="7952"/>
    <n v="83000000"/>
  </r>
  <r>
    <s v="R01174"/>
    <x v="4"/>
    <x v="14"/>
    <x v="16"/>
    <x v="500"/>
    <n v="3656"/>
    <n v="46"/>
    <n v="4101"/>
    <n v="20195"/>
    <n v="19239"/>
    <n v="276836"/>
    <n v="65808"/>
    <n v="12413"/>
    <n v="331000000"/>
  </r>
  <r>
    <s v="R01175"/>
    <x v="3"/>
    <x v="6"/>
    <x v="22"/>
    <x v="570"/>
    <n v="2978"/>
    <n v="172"/>
    <n v="65"/>
    <n v="23173"/>
    <n v="19411"/>
    <n v="276901"/>
    <n v="26802"/>
    <n v="4227"/>
    <n v="68000000"/>
  </r>
  <r>
    <s v="R01176"/>
    <x v="4"/>
    <x v="12"/>
    <x v="17"/>
    <x v="384"/>
    <n v="1809"/>
    <n v="34"/>
    <n v="4077"/>
    <n v="24982"/>
    <n v="19445"/>
    <n v="280978"/>
    <n v="16281"/>
    <n v="18109"/>
    <n v="331000000"/>
  </r>
  <r>
    <s v="R01177"/>
    <x v="0"/>
    <x v="4"/>
    <x v="4"/>
    <x v="256"/>
    <n v="2806"/>
    <n v="121"/>
    <n v="2778"/>
    <n v="27788"/>
    <n v="19566"/>
    <n v="283756"/>
    <n v="39284"/>
    <n v="9808"/>
    <n v="83000000"/>
  </r>
  <r>
    <s v="R01178"/>
    <x v="3"/>
    <x v="6"/>
    <x v="6"/>
    <x v="571"/>
    <n v="4151"/>
    <n v="127"/>
    <n v="1169"/>
    <n v="31939"/>
    <n v="19693"/>
    <n v="284925"/>
    <n v="53963"/>
    <n v="10089"/>
    <n v="68000000"/>
  </r>
  <r>
    <s v="R01179"/>
    <x v="3"/>
    <x v="11"/>
    <x v="12"/>
    <x v="418"/>
    <n v="3759"/>
    <n v="136"/>
    <n v="4124"/>
    <n v="35698"/>
    <n v="19829"/>
    <n v="289049"/>
    <n v="56385"/>
    <n v="16071"/>
    <n v="68000000"/>
  </r>
  <r>
    <s v="R01180"/>
    <x v="0"/>
    <x v="19"/>
    <x v="35"/>
    <x v="368"/>
    <n v="3328"/>
    <n v="9"/>
    <n v="1666"/>
    <n v="39026"/>
    <n v="19838"/>
    <n v="290715"/>
    <n v="19968"/>
    <n v="10323"/>
    <n v="83000000"/>
  </r>
  <r>
    <s v="R01181"/>
    <x v="3"/>
    <x v="6"/>
    <x v="6"/>
    <x v="205"/>
    <n v="2970"/>
    <n v="64"/>
    <n v="659"/>
    <n v="41996"/>
    <n v="19902"/>
    <n v="291374"/>
    <n v="32670"/>
    <n v="18866"/>
    <n v="68000000"/>
  </r>
  <r>
    <s v="R01182"/>
    <x v="3"/>
    <x v="6"/>
    <x v="6"/>
    <x v="572"/>
    <n v="4908"/>
    <n v="186"/>
    <n v="4995"/>
    <n v="46904"/>
    <n v="20088"/>
    <n v="296369"/>
    <n v="63804"/>
    <n v="5285"/>
    <n v="68000000"/>
  </r>
  <r>
    <s v="R01183"/>
    <x v="4"/>
    <x v="14"/>
    <x v="32"/>
    <x v="297"/>
    <n v="3134"/>
    <n v="97"/>
    <n v="4999"/>
    <n v="50038"/>
    <n v="20185"/>
    <n v="301368"/>
    <n v="37608"/>
    <n v="17834"/>
    <n v="331000000"/>
  </r>
  <r>
    <s v="R01184"/>
    <x v="3"/>
    <x v="10"/>
    <x v="10"/>
    <x v="36"/>
    <n v="1959"/>
    <n v="184"/>
    <n v="3541"/>
    <n v="51997"/>
    <n v="20369"/>
    <n v="304909"/>
    <n v="9795"/>
    <n v="6191"/>
    <n v="68000000"/>
  </r>
  <r>
    <s v="R01185"/>
    <x v="0"/>
    <x v="4"/>
    <x v="24"/>
    <x v="99"/>
    <n v="805"/>
    <n v="9"/>
    <n v="360"/>
    <n v="52802"/>
    <n v="20378"/>
    <n v="305269"/>
    <n v="14490"/>
    <n v="5941"/>
    <n v="83000000"/>
  </r>
  <r>
    <s v="R01186"/>
    <x v="2"/>
    <x v="7"/>
    <x v="7"/>
    <x v="5"/>
    <n v="3100"/>
    <n v="146"/>
    <n v="3797"/>
    <n v="55902"/>
    <n v="20524"/>
    <n v="309066"/>
    <n v="55800"/>
    <n v="17639"/>
    <n v="1380000000"/>
  </r>
  <r>
    <s v="R01187"/>
    <x v="2"/>
    <x v="9"/>
    <x v="25"/>
    <x v="481"/>
    <n v="1575"/>
    <n v="108"/>
    <n v="2073"/>
    <n v="57477"/>
    <n v="20632"/>
    <n v="311139"/>
    <n v="7875"/>
    <n v="400"/>
    <n v="1380000000"/>
  </r>
  <r>
    <s v="R01188"/>
    <x v="2"/>
    <x v="7"/>
    <x v="7"/>
    <x v="31"/>
    <n v="3730"/>
    <n v="177"/>
    <n v="3361"/>
    <n v="61207"/>
    <n v="20809"/>
    <n v="314500"/>
    <n v="59680"/>
    <n v="14002"/>
    <n v="1380000000"/>
  </r>
  <r>
    <s v="R01189"/>
    <x v="0"/>
    <x v="16"/>
    <x v="19"/>
    <x v="407"/>
    <n v="599"/>
    <n v="67"/>
    <n v="2118"/>
    <n v="61806"/>
    <n v="20876"/>
    <n v="316618"/>
    <n v="3594"/>
    <n v="5639"/>
    <n v="83000000"/>
  </r>
  <r>
    <s v="R01190"/>
    <x v="2"/>
    <x v="9"/>
    <x v="9"/>
    <x v="557"/>
    <n v="2615"/>
    <n v="103"/>
    <n v="3933"/>
    <n v="64421"/>
    <n v="20979"/>
    <n v="320551"/>
    <n v="13075"/>
    <n v="10174"/>
    <n v="1380000000"/>
  </r>
  <r>
    <s v="R01191"/>
    <x v="4"/>
    <x v="14"/>
    <x v="32"/>
    <x v="10"/>
    <n v="3371"/>
    <n v="4"/>
    <n v="3760"/>
    <n v="67792"/>
    <n v="20983"/>
    <n v="324311"/>
    <n v="40452"/>
    <n v="13679"/>
    <n v="331000000"/>
  </r>
  <r>
    <s v="R01192"/>
    <x v="0"/>
    <x v="19"/>
    <x v="36"/>
    <x v="327"/>
    <n v="611"/>
    <n v="156"/>
    <n v="176"/>
    <n v="68403"/>
    <n v="21139"/>
    <n v="324487"/>
    <n v="6721"/>
    <n v="15981"/>
    <n v="83000000"/>
  </r>
  <r>
    <s v="R01193"/>
    <x v="0"/>
    <x v="4"/>
    <x v="4"/>
    <x v="573"/>
    <n v="1949"/>
    <n v="115"/>
    <n v="4040"/>
    <n v="70352"/>
    <n v="21254"/>
    <n v="328527"/>
    <n v="19490"/>
    <n v="10167"/>
    <n v="83000000"/>
  </r>
  <r>
    <s v="R01194"/>
    <x v="0"/>
    <x v="19"/>
    <x v="35"/>
    <x v="165"/>
    <n v="560"/>
    <n v="4"/>
    <n v="1312"/>
    <n v="70912"/>
    <n v="21258"/>
    <n v="329839"/>
    <n v="10640"/>
    <n v="11845"/>
    <n v="83000000"/>
  </r>
  <r>
    <s v="R01195"/>
    <x v="3"/>
    <x v="17"/>
    <x v="28"/>
    <x v="574"/>
    <n v="2546"/>
    <n v="59"/>
    <n v="4670"/>
    <n v="73458"/>
    <n v="21317"/>
    <n v="334509"/>
    <n v="15276"/>
    <n v="3464"/>
    <n v="68000000"/>
  </r>
  <r>
    <s v="R01196"/>
    <x v="3"/>
    <x v="11"/>
    <x v="33"/>
    <x v="246"/>
    <n v="626"/>
    <n v="64"/>
    <n v="3999"/>
    <n v="74084"/>
    <n v="21381"/>
    <n v="338508"/>
    <n v="9390"/>
    <n v="18798"/>
    <n v="68000000"/>
  </r>
  <r>
    <s v="R01197"/>
    <x v="3"/>
    <x v="17"/>
    <x v="20"/>
    <x v="329"/>
    <n v="2811"/>
    <n v="126"/>
    <n v="3047"/>
    <n v="76895"/>
    <n v="21507"/>
    <n v="341555"/>
    <n v="36543"/>
    <n v="11374"/>
    <n v="68000000"/>
  </r>
  <r>
    <s v="R01198"/>
    <x v="1"/>
    <x v="15"/>
    <x v="30"/>
    <x v="298"/>
    <n v="1610"/>
    <n v="27"/>
    <n v="530"/>
    <n v="78505"/>
    <n v="21534"/>
    <n v="342085"/>
    <n v="27370"/>
    <n v="1087"/>
    <n v="213000000"/>
  </r>
  <r>
    <s v="R01199"/>
    <x v="4"/>
    <x v="13"/>
    <x v="21"/>
    <x v="575"/>
    <n v="3262"/>
    <n v="82"/>
    <n v="3555"/>
    <n v="81767"/>
    <n v="21616"/>
    <n v="345640"/>
    <n v="16310"/>
    <n v="3874"/>
    <n v="331000000"/>
  </r>
  <r>
    <s v="R01200"/>
    <x v="0"/>
    <x v="19"/>
    <x v="35"/>
    <x v="69"/>
    <n v="3782"/>
    <n v="128"/>
    <n v="3505"/>
    <n v="85549"/>
    <n v="21744"/>
    <n v="349145"/>
    <n v="18910"/>
    <n v="10739"/>
    <n v="83000000"/>
  </r>
  <r>
    <s v="R01201"/>
    <x v="0"/>
    <x v="19"/>
    <x v="35"/>
    <x v="576"/>
    <n v="674"/>
    <n v="28"/>
    <n v="4588"/>
    <n v="86223"/>
    <n v="21772"/>
    <n v="353733"/>
    <n v="4044"/>
    <n v="19544"/>
    <n v="83000000"/>
  </r>
  <r>
    <s v="R01202"/>
    <x v="3"/>
    <x v="10"/>
    <x v="10"/>
    <x v="196"/>
    <n v="3722"/>
    <n v="178"/>
    <n v="3417"/>
    <n v="89945"/>
    <n v="21950"/>
    <n v="357150"/>
    <n v="40942"/>
    <n v="6499"/>
    <n v="68000000"/>
  </r>
  <r>
    <s v="R01203"/>
    <x v="0"/>
    <x v="19"/>
    <x v="35"/>
    <x v="577"/>
    <n v="48"/>
    <n v="163"/>
    <n v="3650"/>
    <n v="89993"/>
    <n v="22113"/>
    <n v="360800"/>
    <n v="672"/>
    <n v="9584"/>
    <n v="83000000"/>
  </r>
  <r>
    <s v="R01204"/>
    <x v="0"/>
    <x v="19"/>
    <x v="36"/>
    <x v="376"/>
    <n v="1386"/>
    <n v="159"/>
    <n v="1261"/>
    <n v="91379"/>
    <n v="22272"/>
    <n v="362061"/>
    <n v="24948"/>
    <n v="9707"/>
    <n v="83000000"/>
  </r>
  <r>
    <s v="R01205"/>
    <x v="2"/>
    <x v="5"/>
    <x v="13"/>
    <x v="271"/>
    <n v="1902"/>
    <n v="63"/>
    <n v="2886"/>
    <n v="93281"/>
    <n v="22335"/>
    <n v="364947"/>
    <n v="30432"/>
    <n v="2693"/>
    <n v="1380000000"/>
  </r>
  <r>
    <s v="R01206"/>
    <x v="0"/>
    <x v="4"/>
    <x v="24"/>
    <x v="578"/>
    <n v="4722"/>
    <n v="141"/>
    <n v="4942"/>
    <n v="98003"/>
    <n v="22476"/>
    <n v="369889"/>
    <n v="23610"/>
    <n v="2903"/>
    <n v="83000000"/>
  </r>
  <r>
    <s v="R01207"/>
    <x v="1"/>
    <x v="3"/>
    <x v="3"/>
    <x v="564"/>
    <n v="3567"/>
    <n v="31"/>
    <n v="4388"/>
    <n v="101570"/>
    <n v="22507"/>
    <n v="374277"/>
    <n v="64206"/>
    <n v="6051"/>
    <n v="213000000"/>
  </r>
  <r>
    <s v="R01208"/>
    <x v="3"/>
    <x v="10"/>
    <x v="11"/>
    <x v="579"/>
    <n v="4372"/>
    <n v="8"/>
    <n v="255"/>
    <n v="105942"/>
    <n v="22515"/>
    <n v="374532"/>
    <n v="30604"/>
    <n v="14353"/>
    <n v="68000000"/>
  </r>
  <r>
    <s v="R01209"/>
    <x v="4"/>
    <x v="12"/>
    <x v="14"/>
    <x v="400"/>
    <n v="2094"/>
    <n v="138"/>
    <n v="1778"/>
    <n v="108036"/>
    <n v="22653"/>
    <n v="376310"/>
    <n v="29316"/>
    <n v="12655"/>
    <n v="331000000"/>
  </r>
  <r>
    <s v="R01210"/>
    <x v="4"/>
    <x v="13"/>
    <x v="15"/>
    <x v="436"/>
    <n v="3842"/>
    <n v="175"/>
    <n v="4760"/>
    <n v="111878"/>
    <n v="22828"/>
    <n v="381070"/>
    <n v="46104"/>
    <n v="220"/>
    <n v="331000000"/>
  </r>
  <r>
    <s v="R01211"/>
    <x v="2"/>
    <x v="7"/>
    <x v="7"/>
    <x v="173"/>
    <n v="4311"/>
    <n v="178"/>
    <n v="4360"/>
    <n v="116189"/>
    <n v="23006"/>
    <n v="385430"/>
    <n v="68976"/>
    <n v="6416"/>
    <n v="1380000000"/>
  </r>
  <r>
    <s v="R01212"/>
    <x v="4"/>
    <x v="14"/>
    <x v="16"/>
    <x v="580"/>
    <n v="229"/>
    <n v="131"/>
    <n v="1980"/>
    <n v="116418"/>
    <n v="23137"/>
    <n v="387410"/>
    <n v="2519"/>
    <n v="3012"/>
    <n v="331000000"/>
  </r>
  <r>
    <s v="R01213"/>
    <x v="4"/>
    <x v="13"/>
    <x v="15"/>
    <x v="581"/>
    <n v="3492"/>
    <n v="40"/>
    <n v="1587"/>
    <n v="119910"/>
    <n v="23177"/>
    <n v="388997"/>
    <n v="41904"/>
    <n v="7544"/>
    <n v="331000000"/>
  </r>
  <r>
    <s v="R01214"/>
    <x v="3"/>
    <x v="6"/>
    <x v="22"/>
    <x v="582"/>
    <n v="1685"/>
    <n v="24"/>
    <n v="3552"/>
    <n v="121595"/>
    <n v="23201"/>
    <n v="392549"/>
    <n v="28645"/>
    <n v="5366"/>
    <n v="68000000"/>
  </r>
  <r>
    <s v="R01215"/>
    <x v="3"/>
    <x v="6"/>
    <x v="6"/>
    <x v="583"/>
    <n v="1310"/>
    <n v="144"/>
    <n v="400"/>
    <n v="122905"/>
    <n v="23345"/>
    <n v="392949"/>
    <n v="22270"/>
    <n v="15749"/>
    <n v="68000000"/>
  </r>
  <r>
    <s v="R01216"/>
    <x v="1"/>
    <x v="18"/>
    <x v="27"/>
    <x v="300"/>
    <n v="4141"/>
    <n v="174"/>
    <n v="4872"/>
    <n v="127046"/>
    <n v="23519"/>
    <n v="397821"/>
    <n v="66256"/>
    <n v="4268"/>
    <n v="213000000"/>
  </r>
  <r>
    <s v="R01217"/>
    <x v="2"/>
    <x v="5"/>
    <x v="13"/>
    <x v="584"/>
    <n v="632"/>
    <n v="7"/>
    <n v="3637"/>
    <n v="127678"/>
    <n v="23526"/>
    <n v="401458"/>
    <n v="6320"/>
    <n v="17019"/>
    <n v="1380000000"/>
  </r>
  <r>
    <s v="R01218"/>
    <x v="4"/>
    <x v="14"/>
    <x v="32"/>
    <x v="124"/>
    <n v="2422"/>
    <n v="57"/>
    <n v="1214"/>
    <n v="130100"/>
    <n v="23583"/>
    <n v="402672"/>
    <n v="29064"/>
    <n v="11055"/>
    <n v="331000000"/>
  </r>
  <r>
    <s v="R01219"/>
    <x v="1"/>
    <x v="1"/>
    <x v="26"/>
    <x v="454"/>
    <n v="2750"/>
    <n v="108"/>
    <n v="1147"/>
    <n v="132850"/>
    <n v="23691"/>
    <n v="403819"/>
    <n v="52250"/>
    <n v="2737"/>
    <n v="213000000"/>
  </r>
  <r>
    <s v="R01220"/>
    <x v="2"/>
    <x v="7"/>
    <x v="7"/>
    <x v="74"/>
    <n v="332"/>
    <n v="128"/>
    <n v="3948"/>
    <n v="133182"/>
    <n v="23819"/>
    <n v="407767"/>
    <n v="2988"/>
    <n v="13623"/>
    <n v="1380000000"/>
  </r>
  <r>
    <s v="R01221"/>
    <x v="4"/>
    <x v="14"/>
    <x v="16"/>
    <x v="89"/>
    <n v="1879"/>
    <n v="1"/>
    <n v="2450"/>
    <n v="135061"/>
    <n v="23820"/>
    <n v="410217"/>
    <n v="24427"/>
    <n v="2696"/>
    <n v="331000000"/>
  </r>
  <r>
    <s v="R01222"/>
    <x v="4"/>
    <x v="14"/>
    <x v="16"/>
    <x v="585"/>
    <n v="506"/>
    <n v="9"/>
    <n v="3393"/>
    <n v="135567"/>
    <n v="23829"/>
    <n v="413610"/>
    <n v="7084"/>
    <n v="9691"/>
    <n v="331000000"/>
  </r>
  <r>
    <s v="R01223"/>
    <x v="3"/>
    <x v="17"/>
    <x v="28"/>
    <x v="584"/>
    <n v="4212"/>
    <n v="90"/>
    <n v="3142"/>
    <n v="139779"/>
    <n v="23919"/>
    <n v="416752"/>
    <n v="63180"/>
    <n v="11453"/>
    <n v="68000000"/>
  </r>
  <r>
    <s v="R01224"/>
    <x v="0"/>
    <x v="16"/>
    <x v="19"/>
    <x v="36"/>
    <n v="942"/>
    <n v="116"/>
    <n v="873"/>
    <n v="140721"/>
    <n v="24035"/>
    <n v="417625"/>
    <n v="16014"/>
    <n v="1656"/>
    <n v="83000000"/>
  </r>
  <r>
    <s v="R01225"/>
    <x v="2"/>
    <x v="9"/>
    <x v="9"/>
    <x v="434"/>
    <n v="635"/>
    <n v="154"/>
    <n v="373"/>
    <n v="141356"/>
    <n v="24189"/>
    <n v="417998"/>
    <n v="3175"/>
    <n v="19742"/>
    <n v="1380000000"/>
  </r>
  <r>
    <s v="R01226"/>
    <x v="4"/>
    <x v="12"/>
    <x v="17"/>
    <x v="543"/>
    <n v="1589"/>
    <n v="140"/>
    <n v="1194"/>
    <n v="142945"/>
    <n v="24329"/>
    <n v="419192"/>
    <n v="17479"/>
    <n v="6464"/>
    <n v="331000000"/>
  </r>
  <r>
    <s v="R01227"/>
    <x v="2"/>
    <x v="5"/>
    <x v="5"/>
    <x v="202"/>
    <n v="1462"/>
    <n v="62"/>
    <n v="3527"/>
    <n v="144407"/>
    <n v="24391"/>
    <n v="422719"/>
    <n v="14620"/>
    <n v="1896"/>
    <n v="1380000000"/>
  </r>
  <r>
    <s v="R01228"/>
    <x v="1"/>
    <x v="18"/>
    <x v="23"/>
    <x v="433"/>
    <n v="1991"/>
    <n v="10"/>
    <n v="4957"/>
    <n v="146398"/>
    <n v="24401"/>
    <n v="427676"/>
    <n v="23892"/>
    <n v="2108"/>
    <n v="213000000"/>
  </r>
  <r>
    <s v="R01229"/>
    <x v="1"/>
    <x v="18"/>
    <x v="27"/>
    <x v="567"/>
    <n v="4964"/>
    <n v="141"/>
    <n v="3481"/>
    <n v="151362"/>
    <n v="24542"/>
    <n v="431157"/>
    <n v="29784"/>
    <n v="9353"/>
    <n v="213000000"/>
  </r>
  <r>
    <s v="R01230"/>
    <x v="0"/>
    <x v="0"/>
    <x v="0"/>
    <x v="514"/>
    <n v="1734"/>
    <n v="95"/>
    <n v="4396"/>
    <n v="153096"/>
    <n v="24637"/>
    <n v="435553"/>
    <n v="8670"/>
    <n v="125"/>
    <n v="83000000"/>
  </r>
  <r>
    <s v="R01231"/>
    <x v="4"/>
    <x v="12"/>
    <x v="17"/>
    <x v="586"/>
    <n v="2263"/>
    <n v="123"/>
    <n v="2149"/>
    <n v="155359"/>
    <n v="24760"/>
    <n v="437702"/>
    <n v="11315"/>
    <n v="3775"/>
    <n v="331000000"/>
  </r>
  <r>
    <s v="R01232"/>
    <x v="3"/>
    <x v="10"/>
    <x v="11"/>
    <x v="227"/>
    <n v="112"/>
    <n v="92"/>
    <n v="2057"/>
    <n v="155471"/>
    <n v="24852"/>
    <n v="439759"/>
    <n v="2016"/>
    <n v="11477"/>
    <n v="68000000"/>
  </r>
  <r>
    <s v="R01233"/>
    <x v="4"/>
    <x v="13"/>
    <x v="21"/>
    <x v="448"/>
    <n v="2263"/>
    <n v="101"/>
    <n v="3112"/>
    <n v="157734"/>
    <n v="24953"/>
    <n v="442871"/>
    <n v="13578"/>
    <n v="18624"/>
    <n v="331000000"/>
  </r>
  <r>
    <s v="R01234"/>
    <x v="2"/>
    <x v="7"/>
    <x v="7"/>
    <x v="426"/>
    <n v="426"/>
    <n v="97"/>
    <n v="2417"/>
    <n v="158160"/>
    <n v="25050"/>
    <n v="445288"/>
    <n v="3834"/>
    <n v="16972"/>
    <n v="1380000000"/>
  </r>
  <r>
    <s v="R01235"/>
    <x v="1"/>
    <x v="3"/>
    <x v="3"/>
    <x v="542"/>
    <n v="1066"/>
    <n v="25"/>
    <n v="125"/>
    <n v="159226"/>
    <n v="25075"/>
    <n v="445413"/>
    <n v="11726"/>
    <n v="19478"/>
    <n v="213000000"/>
  </r>
  <r>
    <s v="R01236"/>
    <x v="2"/>
    <x v="7"/>
    <x v="7"/>
    <x v="292"/>
    <n v="2811"/>
    <n v="196"/>
    <n v="2832"/>
    <n v="162037"/>
    <n v="25271"/>
    <n v="448245"/>
    <n v="53409"/>
    <n v="6526"/>
    <n v="1380000000"/>
  </r>
  <r>
    <s v="R01237"/>
    <x v="0"/>
    <x v="19"/>
    <x v="35"/>
    <x v="197"/>
    <n v="4379"/>
    <n v="38"/>
    <n v="4478"/>
    <n v="166416"/>
    <n v="25309"/>
    <n v="452723"/>
    <n v="74443"/>
    <n v="3227"/>
    <n v="83000000"/>
  </r>
  <r>
    <s v="R01238"/>
    <x v="1"/>
    <x v="18"/>
    <x v="23"/>
    <x v="309"/>
    <n v="833"/>
    <n v="91"/>
    <n v="449"/>
    <n v="167249"/>
    <n v="25400"/>
    <n v="453172"/>
    <n v="10829"/>
    <n v="9308"/>
    <n v="213000000"/>
  </r>
  <r>
    <s v="R01239"/>
    <x v="3"/>
    <x v="11"/>
    <x v="12"/>
    <x v="300"/>
    <n v="229"/>
    <n v="155"/>
    <n v="4618"/>
    <n v="167478"/>
    <n v="25555"/>
    <n v="457790"/>
    <n v="1832"/>
    <n v="9017"/>
    <n v="68000000"/>
  </r>
  <r>
    <s v="R01240"/>
    <x v="1"/>
    <x v="3"/>
    <x v="3"/>
    <x v="357"/>
    <n v="4480"/>
    <n v="144"/>
    <n v="1009"/>
    <n v="171958"/>
    <n v="25699"/>
    <n v="458799"/>
    <n v="76160"/>
    <n v="18087"/>
    <n v="213000000"/>
  </r>
  <r>
    <s v="R01241"/>
    <x v="4"/>
    <x v="8"/>
    <x v="8"/>
    <x v="136"/>
    <n v="4254"/>
    <n v="164"/>
    <n v="3778"/>
    <n v="176212"/>
    <n v="25863"/>
    <n v="462577"/>
    <n v="55302"/>
    <n v="15786"/>
    <n v="331000000"/>
  </r>
  <r>
    <s v="R01242"/>
    <x v="4"/>
    <x v="13"/>
    <x v="15"/>
    <x v="13"/>
    <n v="823"/>
    <n v="107"/>
    <n v="941"/>
    <n v="177035"/>
    <n v="25970"/>
    <n v="463518"/>
    <n v="14814"/>
    <n v="12135"/>
    <n v="331000000"/>
  </r>
  <r>
    <s v="R01243"/>
    <x v="1"/>
    <x v="18"/>
    <x v="23"/>
    <x v="457"/>
    <n v="2518"/>
    <n v="154"/>
    <n v="3603"/>
    <n v="179553"/>
    <n v="26124"/>
    <n v="467121"/>
    <n v="37770"/>
    <n v="17889"/>
    <n v="213000000"/>
  </r>
  <r>
    <s v="R01244"/>
    <x v="0"/>
    <x v="4"/>
    <x v="24"/>
    <x v="275"/>
    <n v="3667"/>
    <n v="75"/>
    <n v="3980"/>
    <n v="183220"/>
    <n v="26199"/>
    <n v="471101"/>
    <n v="69673"/>
    <n v="7032"/>
    <n v="83000000"/>
  </r>
  <r>
    <s v="R01245"/>
    <x v="4"/>
    <x v="13"/>
    <x v="21"/>
    <x v="228"/>
    <n v="4303"/>
    <n v="66"/>
    <n v="4368"/>
    <n v="187523"/>
    <n v="26265"/>
    <n v="475469"/>
    <n v="30121"/>
    <n v="18628"/>
    <n v="331000000"/>
  </r>
  <r>
    <s v="R01246"/>
    <x v="4"/>
    <x v="8"/>
    <x v="34"/>
    <x v="587"/>
    <n v="4269"/>
    <n v="121"/>
    <n v="501"/>
    <n v="191792"/>
    <n v="26386"/>
    <n v="475970"/>
    <n v="68304"/>
    <n v="10430"/>
    <n v="331000000"/>
  </r>
  <r>
    <s v="R01247"/>
    <x v="3"/>
    <x v="6"/>
    <x v="6"/>
    <x v="588"/>
    <n v="1823"/>
    <n v="195"/>
    <n v="3818"/>
    <n v="193615"/>
    <n v="26581"/>
    <n v="479788"/>
    <n v="18230"/>
    <n v="19519"/>
    <n v="68000000"/>
  </r>
  <r>
    <s v="R01248"/>
    <x v="1"/>
    <x v="15"/>
    <x v="18"/>
    <x v="406"/>
    <n v="1104"/>
    <n v="174"/>
    <n v="1250"/>
    <n v="194719"/>
    <n v="26755"/>
    <n v="481038"/>
    <n v="14352"/>
    <n v="6085"/>
    <n v="213000000"/>
  </r>
  <r>
    <s v="R01249"/>
    <x v="4"/>
    <x v="14"/>
    <x v="32"/>
    <x v="403"/>
    <n v="1041"/>
    <n v="110"/>
    <n v="2388"/>
    <n v="195760"/>
    <n v="26865"/>
    <n v="483426"/>
    <n v="15615"/>
    <n v="14986"/>
    <n v="331000000"/>
  </r>
  <r>
    <s v="R01250"/>
    <x v="0"/>
    <x v="0"/>
    <x v="0"/>
    <x v="411"/>
    <n v="707"/>
    <n v="161"/>
    <n v="2319"/>
    <n v="196467"/>
    <n v="27026"/>
    <n v="485745"/>
    <n v="13433"/>
    <n v="12781"/>
    <n v="83000000"/>
  </r>
  <r>
    <s v="R01251"/>
    <x v="2"/>
    <x v="5"/>
    <x v="13"/>
    <x v="384"/>
    <n v="1383"/>
    <n v="17"/>
    <n v="3195"/>
    <n v="197850"/>
    <n v="27043"/>
    <n v="488940"/>
    <n v="24894"/>
    <n v="14998"/>
    <n v="1380000000"/>
  </r>
  <r>
    <s v="R01252"/>
    <x v="1"/>
    <x v="18"/>
    <x v="23"/>
    <x v="502"/>
    <n v="1891"/>
    <n v="34"/>
    <n v="2957"/>
    <n v="199741"/>
    <n v="27077"/>
    <n v="491897"/>
    <n v="32147"/>
    <n v="14595"/>
    <n v="213000000"/>
  </r>
  <r>
    <s v="R01253"/>
    <x v="3"/>
    <x v="6"/>
    <x v="6"/>
    <x v="430"/>
    <n v="1302"/>
    <n v="17"/>
    <n v="1196"/>
    <n v="201043"/>
    <n v="27094"/>
    <n v="493093"/>
    <n v="6510"/>
    <n v="7942"/>
    <n v="68000000"/>
  </r>
  <r>
    <s v="R01254"/>
    <x v="4"/>
    <x v="13"/>
    <x v="15"/>
    <x v="229"/>
    <n v="3021"/>
    <n v="197"/>
    <n v="3274"/>
    <n v="204064"/>
    <n v="27291"/>
    <n v="496367"/>
    <n v="48336"/>
    <n v="16560"/>
    <n v="331000000"/>
  </r>
  <r>
    <s v="R01255"/>
    <x v="0"/>
    <x v="0"/>
    <x v="0"/>
    <x v="210"/>
    <n v="676"/>
    <n v="161"/>
    <n v="1056"/>
    <n v="204740"/>
    <n v="27452"/>
    <n v="497423"/>
    <n v="5408"/>
    <n v="17552"/>
    <n v="83000000"/>
  </r>
  <r>
    <s v="R01256"/>
    <x v="1"/>
    <x v="3"/>
    <x v="3"/>
    <x v="456"/>
    <n v="2564"/>
    <n v="160"/>
    <n v="2258"/>
    <n v="207304"/>
    <n v="27612"/>
    <n v="499681"/>
    <n v="23076"/>
    <n v="16970"/>
    <n v="213000000"/>
  </r>
  <r>
    <s v="R01257"/>
    <x v="0"/>
    <x v="19"/>
    <x v="35"/>
    <x v="204"/>
    <n v="3322"/>
    <n v="127"/>
    <n v="4908"/>
    <n v="210626"/>
    <n v="27739"/>
    <n v="504589"/>
    <n v="49830"/>
    <n v="16438"/>
    <n v="83000000"/>
  </r>
  <r>
    <s v="R01258"/>
    <x v="0"/>
    <x v="16"/>
    <x v="19"/>
    <x v="215"/>
    <n v="4757"/>
    <n v="199"/>
    <n v="3048"/>
    <n v="215383"/>
    <n v="27938"/>
    <n v="507637"/>
    <n v="47570"/>
    <n v="6777"/>
    <n v="83000000"/>
  </r>
  <r>
    <s v="R01259"/>
    <x v="3"/>
    <x v="10"/>
    <x v="10"/>
    <x v="589"/>
    <n v="1563"/>
    <n v="126"/>
    <n v="3122"/>
    <n v="216946"/>
    <n v="28064"/>
    <n v="510759"/>
    <n v="23445"/>
    <n v="8327"/>
    <n v="68000000"/>
  </r>
  <r>
    <s v="R01260"/>
    <x v="1"/>
    <x v="18"/>
    <x v="23"/>
    <x v="369"/>
    <n v="1260"/>
    <n v="83"/>
    <n v="1906"/>
    <n v="218206"/>
    <n v="28147"/>
    <n v="512665"/>
    <n v="15120"/>
    <n v="5142"/>
    <n v="213000000"/>
  </r>
  <r>
    <s v="R01261"/>
    <x v="4"/>
    <x v="13"/>
    <x v="21"/>
    <x v="329"/>
    <n v="3203"/>
    <n v="42"/>
    <n v="2939"/>
    <n v="221409"/>
    <n v="28189"/>
    <n v="515604"/>
    <n v="51248"/>
    <n v="8729"/>
    <n v="331000000"/>
  </r>
  <r>
    <s v="R01262"/>
    <x v="3"/>
    <x v="11"/>
    <x v="12"/>
    <x v="37"/>
    <n v="2353"/>
    <n v="81"/>
    <n v="3478"/>
    <n v="223762"/>
    <n v="28270"/>
    <n v="519082"/>
    <n v="14118"/>
    <n v="10401"/>
    <n v="68000000"/>
  </r>
  <r>
    <s v="R01263"/>
    <x v="4"/>
    <x v="8"/>
    <x v="34"/>
    <x v="590"/>
    <n v="357"/>
    <n v="26"/>
    <n v="540"/>
    <n v="224119"/>
    <n v="28296"/>
    <n v="519622"/>
    <n v="3570"/>
    <n v="7927"/>
    <n v="331000000"/>
  </r>
  <r>
    <s v="R01264"/>
    <x v="2"/>
    <x v="9"/>
    <x v="25"/>
    <x v="591"/>
    <n v="3234"/>
    <n v="47"/>
    <n v="517"/>
    <n v="227353"/>
    <n v="28343"/>
    <n v="520139"/>
    <n v="35574"/>
    <n v="18591"/>
    <n v="1380000000"/>
  </r>
  <r>
    <s v="R01265"/>
    <x v="0"/>
    <x v="4"/>
    <x v="4"/>
    <x v="441"/>
    <n v="418"/>
    <n v="68"/>
    <n v="4228"/>
    <n v="227771"/>
    <n v="28411"/>
    <n v="524367"/>
    <n v="4180"/>
    <n v="2565"/>
    <n v="83000000"/>
  </r>
  <r>
    <s v="R01266"/>
    <x v="2"/>
    <x v="5"/>
    <x v="13"/>
    <x v="592"/>
    <n v="4737"/>
    <n v="198"/>
    <n v="423"/>
    <n v="232508"/>
    <n v="28609"/>
    <n v="524790"/>
    <n v="85266"/>
    <n v="18112"/>
    <n v="1380000000"/>
  </r>
  <r>
    <s v="R01267"/>
    <x v="0"/>
    <x v="19"/>
    <x v="35"/>
    <x v="23"/>
    <n v="3955"/>
    <n v="149"/>
    <n v="857"/>
    <n v="236463"/>
    <n v="28758"/>
    <n v="525647"/>
    <n v="31640"/>
    <n v="15025"/>
    <n v="83000000"/>
  </r>
  <r>
    <s v="R01268"/>
    <x v="3"/>
    <x v="11"/>
    <x v="33"/>
    <x v="593"/>
    <n v="1593"/>
    <n v="161"/>
    <n v="4177"/>
    <n v="238056"/>
    <n v="28919"/>
    <n v="529824"/>
    <n v="15930"/>
    <n v="707"/>
    <n v="68000000"/>
  </r>
  <r>
    <s v="R01269"/>
    <x v="4"/>
    <x v="13"/>
    <x v="21"/>
    <x v="289"/>
    <n v="4602"/>
    <n v="170"/>
    <n v="2836"/>
    <n v="242658"/>
    <n v="29089"/>
    <n v="532660"/>
    <n v="36816"/>
    <n v="17624"/>
    <n v="331000000"/>
  </r>
  <r>
    <s v="R01270"/>
    <x v="4"/>
    <x v="14"/>
    <x v="16"/>
    <x v="445"/>
    <n v="1385"/>
    <n v="115"/>
    <n v="1752"/>
    <n v="244043"/>
    <n v="29204"/>
    <n v="534412"/>
    <n v="18005"/>
    <n v="4359"/>
    <n v="331000000"/>
  </r>
  <r>
    <s v="R01271"/>
    <x v="3"/>
    <x v="10"/>
    <x v="11"/>
    <x v="378"/>
    <n v="4407"/>
    <n v="123"/>
    <n v="1666"/>
    <n v="248450"/>
    <n v="29327"/>
    <n v="536078"/>
    <n v="74919"/>
    <n v="17959"/>
    <n v="68000000"/>
  </r>
  <r>
    <s v="R01272"/>
    <x v="1"/>
    <x v="1"/>
    <x v="26"/>
    <x v="427"/>
    <n v="2751"/>
    <n v="15"/>
    <n v="1863"/>
    <n v="251201"/>
    <n v="29342"/>
    <n v="537941"/>
    <n v="13755"/>
    <n v="19373"/>
    <n v="213000000"/>
  </r>
  <r>
    <s v="R01273"/>
    <x v="2"/>
    <x v="5"/>
    <x v="5"/>
    <x v="531"/>
    <n v="244"/>
    <n v="125"/>
    <n v="4461"/>
    <n v="251445"/>
    <n v="29467"/>
    <n v="542402"/>
    <n v="3904"/>
    <n v="12749"/>
    <n v="1380000000"/>
  </r>
  <r>
    <s v="R01274"/>
    <x v="2"/>
    <x v="2"/>
    <x v="2"/>
    <x v="268"/>
    <n v="4572"/>
    <n v="13"/>
    <n v="2413"/>
    <n v="256017"/>
    <n v="29480"/>
    <n v="544815"/>
    <n v="59436"/>
    <n v="6143"/>
    <n v="1380000000"/>
  </r>
  <r>
    <s v="R01275"/>
    <x v="4"/>
    <x v="12"/>
    <x v="14"/>
    <x v="252"/>
    <n v="614"/>
    <n v="38"/>
    <n v="2118"/>
    <n v="256631"/>
    <n v="29518"/>
    <n v="546933"/>
    <n v="9210"/>
    <n v="12601"/>
    <n v="331000000"/>
  </r>
  <r>
    <s v="R01276"/>
    <x v="4"/>
    <x v="14"/>
    <x v="16"/>
    <x v="86"/>
    <n v="249"/>
    <n v="198"/>
    <n v="4421"/>
    <n v="256880"/>
    <n v="29716"/>
    <n v="551354"/>
    <n v="1992"/>
    <n v="12418"/>
    <n v="331000000"/>
  </r>
  <r>
    <s v="R01277"/>
    <x v="4"/>
    <x v="8"/>
    <x v="34"/>
    <x v="406"/>
    <n v="3093"/>
    <n v="107"/>
    <n v="1349"/>
    <n v="259973"/>
    <n v="29823"/>
    <n v="552703"/>
    <n v="21651"/>
    <n v="6222"/>
    <n v="331000000"/>
  </r>
  <r>
    <s v="R01278"/>
    <x v="3"/>
    <x v="10"/>
    <x v="10"/>
    <x v="151"/>
    <n v="1595"/>
    <n v="11"/>
    <n v="2891"/>
    <n v="261568"/>
    <n v="29834"/>
    <n v="555594"/>
    <n v="23925"/>
    <n v="568"/>
    <n v="68000000"/>
  </r>
  <r>
    <s v="R01279"/>
    <x v="1"/>
    <x v="18"/>
    <x v="27"/>
    <x v="594"/>
    <n v="1929"/>
    <n v="96"/>
    <n v="1070"/>
    <n v="263497"/>
    <n v="29930"/>
    <n v="556664"/>
    <n v="17361"/>
    <n v="17826"/>
    <n v="213000000"/>
  </r>
  <r>
    <s v="R01280"/>
    <x v="2"/>
    <x v="9"/>
    <x v="9"/>
    <x v="193"/>
    <n v="510"/>
    <n v="54"/>
    <n v="1753"/>
    <n v="264007"/>
    <n v="29984"/>
    <n v="558417"/>
    <n v="3570"/>
    <n v="946"/>
    <n v="1380000000"/>
  </r>
  <r>
    <s v="R01281"/>
    <x v="0"/>
    <x v="0"/>
    <x v="0"/>
    <x v="102"/>
    <n v="3967"/>
    <n v="133"/>
    <n v="2136"/>
    <n v="267974"/>
    <n v="30117"/>
    <n v="560553"/>
    <n v="19835"/>
    <n v="12236"/>
    <n v="83000000"/>
  </r>
  <r>
    <s v="R01282"/>
    <x v="3"/>
    <x v="17"/>
    <x v="20"/>
    <x v="413"/>
    <n v="4869"/>
    <n v="39"/>
    <n v="3858"/>
    <n v="272843"/>
    <n v="30156"/>
    <n v="564411"/>
    <n v="58428"/>
    <n v="8243"/>
    <n v="68000000"/>
  </r>
  <r>
    <s v="R01283"/>
    <x v="2"/>
    <x v="9"/>
    <x v="25"/>
    <x v="260"/>
    <n v="1365"/>
    <n v="90"/>
    <n v="1420"/>
    <n v="274208"/>
    <n v="30246"/>
    <n v="565831"/>
    <n v="17745"/>
    <n v="13231"/>
    <n v="1380000000"/>
  </r>
  <r>
    <s v="R01284"/>
    <x v="1"/>
    <x v="15"/>
    <x v="18"/>
    <x v="595"/>
    <n v="923"/>
    <n v="12"/>
    <n v="3487"/>
    <n v="275131"/>
    <n v="30258"/>
    <n v="569318"/>
    <n v="9230"/>
    <n v="11851"/>
    <n v="213000000"/>
  </r>
  <r>
    <s v="R01285"/>
    <x v="3"/>
    <x v="17"/>
    <x v="28"/>
    <x v="33"/>
    <n v="73"/>
    <n v="68"/>
    <n v="2941"/>
    <n v="275204"/>
    <n v="30326"/>
    <n v="572259"/>
    <n v="438"/>
    <n v="15974"/>
    <n v="68000000"/>
  </r>
  <r>
    <s v="R01286"/>
    <x v="2"/>
    <x v="2"/>
    <x v="2"/>
    <x v="79"/>
    <n v="808"/>
    <n v="151"/>
    <n v="4265"/>
    <n v="276012"/>
    <n v="30477"/>
    <n v="576524"/>
    <n v="13736"/>
    <n v="13815"/>
    <n v="1380000000"/>
  </r>
  <r>
    <s v="R01287"/>
    <x v="3"/>
    <x v="10"/>
    <x v="11"/>
    <x v="270"/>
    <n v="2878"/>
    <n v="186"/>
    <n v="1388"/>
    <n v="278890"/>
    <n v="30663"/>
    <n v="577912"/>
    <n v="28780"/>
    <n v="12426"/>
    <n v="68000000"/>
  </r>
  <r>
    <s v="R01288"/>
    <x v="2"/>
    <x v="9"/>
    <x v="25"/>
    <x v="596"/>
    <n v="2267"/>
    <n v="173"/>
    <n v="619"/>
    <n v="281157"/>
    <n v="30836"/>
    <n v="578531"/>
    <n v="22670"/>
    <n v="15957"/>
    <n v="1380000000"/>
  </r>
  <r>
    <s v="R01289"/>
    <x v="2"/>
    <x v="9"/>
    <x v="9"/>
    <x v="358"/>
    <n v="2126"/>
    <n v="95"/>
    <n v="3399"/>
    <n v="283283"/>
    <n v="30931"/>
    <n v="581930"/>
    <n v="21260"/>
    <n v="233"/>
    <n v="1380000000"/>
  </r>
  <r>
    <s v="R01290"/>
    <x v="1"/>
    <x v="3"/>
    <x v="3"/>
    <x v="597"/>
    <n v="4330"/>
    <n v="171"/>
    <n v="1256"/>
    <n v="287613"/>
    <n v="31102"/>
    <n v="583186"/>
    <n v="60620"/>
    <n v="12575"/>
    <n v="213000000"/>
  </r>
  <r>
    <s v="R01291"/>
    <x v="0"/>
    <x v="19"/>
    <x v="36"/>
    <x v="429"/>
    <n v="2204"/>
    <n v="10"/>
    <n v="4777"/>
    <n v="289817"/>
    <n v="31112"/>
    <n v="587963"/>
    <n v="33060"/>
    <n v="14364"/>
    <n v="83000000"/>
  </r>
  <r>
    <s v="R01292"/>
    <x v="1"/>
    <x v="18"/>
    <x v="23"/>
    <x v="95"/>
    <n v="3679"/>
    <n v="117"/>
    <n v="3718"/>
    <n v="293496"/>
    <n v="31229"/>
    <n v="591681"/>
    <n v="66222"/>
    <n v="9321"/>
    <n v="213000000"/>
  </r>
  <r>
    <s v="R01293"/>
    <x v="2"/>
    <x v="7"/>
    <x v="7"/>
    <x v="598"/>
    <n v="4737"/>
    <n v="60"/>
    <n v="1010"/>
    <n v="298233"/>
    <n v="31289"/>
    <n v="592691"/>
    <n v="75792"/>
    <n v="18935"/>
    <n v="1380000000"/>
  </r>
  <r>
    <s v="R01294"/>
    <x v="3"/>
    <x v="17"/>
    <x v="20"/>
    <x v="319"/>
    <n v="4716"/>
    <n v="35"/>
    <n v="2683"/>
    <n v="302949"/>
    <n v="31324"/>
    <n v="595374"/>
    <n v="61308"/>
    <n v="16999"/>
    <n v="68000000"/>
  </r>
  <r>
    <s v="R01295"/>
    <x v="1"/>
    <x v="3"/>
    <x v="31"/>
    <x v="483"/>
    <n v="3658"/>
    <n v="199"/>
    <n v="425"/>
    <n v="306607"/>
    <n v="31523"/>
    <n v="595799"/>
    <n v="29264"/>
    <n v="1924"/>
    <n v="213000000"/>
  </r>
  <r>
    <s v="R01296"/>
    <x v="0"/>
    <x v="0"/>
    <x v="0"/>
    <x v="161"/>
    <n v="984"/>
    <n v="137"/>
    <n v="4024"/>
    <n v="307591"/>
    <n v="31660"/>
    <n v="599823"/>
    <n v="5904"/>
    <n v="14988"/>
    <n v="83000000"/>
  </r>
  <r>
    <s v="R01297"/>
    <x v="2"/>
    <x v="2"/>
    <x v="29"/>
    <x v="112"/>
    <n v="1298"/>
    <n v="128"/>
    <n v="216"/>
    <n v="308889"/>
    <n v="31788"/>
    <n v="600039"/>
    <n v="15576"/>
    <n v="3928"/>
    <n v="1380000000"/>
  </r>
  <r>
    <s v="R01298"/>
    <x v="1"/>
    <x v="1"/>
    <x v="26"/>
    <x v="599"/>
    <n v="3744"/>
    <n v="62"/>
    <n v="609"/>
    <n v="312633"/>
    <n v="31850"/>
    <n v="600648"/>
    <n v="37440"/>
    <n v="18729"/>
    <n v="213000000"/>
  </r>
  <r>
    <s v="R01299"/>
    <x v="1"/>
    <x v="15"/>
    <x v="18"/>
    <x v="392"/>
    <n v="3280"/>
    <n v="139"/>
    <n v="4453"/>
    <n v="315913"/>
    <n v="31989"/>
    <n v="605101"/>
    <n v="62320"/>
    <n v="4889"/>
    <n v="213000000"/>
  </r>
  <r>
    <s v="R01300"/>
    <x v="1"/>
    <x v="15"/>
    <x v="18"/>
    <x v="600"/>
    <n v="3955"/>
    <n v="4"/>
    <n v="185"/>
    <n v="319868"/>
    <n v="31993"/>
    <n v="605286"/>
    <n v="75145"/>
    <n v="2772"/>
    <n v="213000000"/>
  </r>
  <r>
    <s v="R01301"/>
    <x v="1"/>
    <x v="3"/>
    <x v="3"/>
    <x v="523"/>
    <n v="2653"/>
    <n v="77"/>
    <n v="724"/>
    <n v="322521"/>
    <n v="32070"/>
    <n v="606010"/>
    <n v="50407"/>
    <n v="918"/>
    <n v="213000000"/>
  </r>
  <r>
    <s v="R01302"/>
    <x v="3"/>
    <x v="6"/>
    <x v="22"/>
    <x v="500"/>
    <n v="3687"/>
    <n v="35"/>
    <n v="4965"/>
    <n v="326208"/>
    <n v="32105"/>
    <n v="610975"/>
    <n v="51618"/>
    <n v="15275"/>
    <n v="68000000"/>
  </r>
  <r>
    <s v="R01303"/>
    <x v="0"/>
    <x v="16"/>
    <x v="19"/>
    <x v="175"/>
    <n v="2962"/>
    <n v="144"/>
    <n v="823"/>
    <n v="329170"/>
    <n v="32249"/>
    <n v="611798"/>
    <n v="14810"/>
    <n v="5195"/>
    <n v="83000000"/>
  </r>
  <r>
    <s v="R01304"/>
    <x v="0"/>
    <x v="0"/>
    <x v="0"/>
    <x v="402"/>
    <n v="2946"/>
    <n v="185"/>
    <n v="1767"/>
    <n v="332116"/>
    <n v="32434"/>
    <n v="613565"/>
    <n v="55974"/>
    <n v="15923"/>
    <n v="83000000"/>
  </r>
  <r>
    <s v="R01305"/>
    <x v="2"/>
    <x v="9"/>
    <x v="9"/>
    <x v="387"/>
    <n v="3045"/>
    <n v="149"/>
    <n v="1977"/>
    <n v="335161"/>
    <n v="32583"/>
    <n v="615542"/>
    <n v="30450"/>
    <n v="4855"/>
    <n v="1380000000"/>
  </r>
  <r>
    <s v="R01306"/>
    <x v="4"/>
    <x v="12"/>
    <x v="14"/>
    <x v="194"/>
    <n v="859"/>
    <n v="158"/>
    <n v="4774"/>
    <n v="336020"/>
    <n v="32741"/>
    <n v="620316"/>
    <n v="5154"/>
    <n v="13113"/>
    <n v="331000000"/>
  </r>
  <r>
    <s v="R01307"/>
    <x v="3"/>
    <x v="6"/>
    <x v="6"/>
    <x v="79"/>
    <n v="2085"/>
    <n v="153"/>
    <n v="3889"/>
    <n v="338105"/>
    <n v="32894"/>
    <n v="624205"/>
    <n v="16680"/>
    <n v="16088"/>
    <n v="68000000"/>
  </r>
  <r>
    <s v="R01308"/>
    <x v="2"/>
    <x v="5"/>
    <x v="13"/>
    <x v="361"/>
    <n v="2727"/>
    <n v="12"/>
    <n v="1184"/>
    <n v="340832"/>
    <n v="32906"/>
    <n v="625389"/>
    <n v="16362"/>
    <n v="15179"/>
    <n v="1380000000"/>
  </r>
  <r>
    <s v="R01309"/>
    <x v="2"/>
    <x v="5"/>
    <x v="13"/>
    <x v="446"/>
    <n v="376"/>
    <n v="190"/>
    <n v="4379"/>
    <n v="341208"/>
    <n v="33096"/>
    <n v="629768"/>
    <n v="3008"/>
    <n v="16657"/>
    <n v="1380000000"/>
  </r>
  <r>
    <s v="R01310"/>
    <x v="1"/>
    <x v="15"/>
    <x v="18"/>
    <x v="270"/>
    <n v="4471"/>
    <n v="194"/>
    <n v="183"/>
    <n v="345679"/>
    <n v="33290"/>
    <n v="629951"/>
    <n v="49181"/>
    <n v="2345"/>
    <n v="213000000"/>
  </r>
  <r>
    <s v="R01311"/>
    <x v="4"/>
    <x v="12"/>
    <x v="17"/>
    <x v="389"/>
    <n v="4690"/>
    <n v="62"/>
    <n v="3608"/>
    <n v="350369"/>
    <n v="33352"/>
    <n v="633559"/>
    <n v="56280"/>
    <n v="19457"/>
    <n v="331000000"/>
  </r>
  <r>
    <s v="R01312"/>
    <x v="4"/>
    <x v="13"/>
    <x v="15"/>
    <x v="560"/>
    <n v="2794"/>
    <n v="10"/>
    <n v="3766"/>
    <n v="353163"/>
    <n v="33362"/>
    <n v="637325"/>
    <n v="50292"/>
    <n v="10528"/>
    <n v="331000000"/>
  </r>
  <r>
    <s v="R01313"/>
    <x v="3"/>
    <x v="11"/>
    <x v="12"/>
    <x v="91"/>
    <n v="1065"/>
    <n v="68"/>
    <n v="1619"/>
    <n v="354228"/>
    <n v="33430"/>
    <n v="638944"/>
    <n v="7455"/>
    <n v="3757"/>
    <n v="68000000"/>
  </r>
  <r>
    <s v="R01314"/>
    <x v="4"/>
    <x v="13"/>
    <x v="21"/>
    <x v="461"/>
    <n v="3682"/>
    <n v="191"/>
    <n v="4326"/>
    <n v="357910"/>
    <n v="33621"/>
    <n v="643270"/>
    <n v="66276"/>
    <n v="5690"/>
    <n v="331000000"/>
  </r>
  <r>
    <s v="R01315"/>
    <x v="2"/>
    <x v="9"/>
    <x v="25"/>
    <x v="258"/>
    <n v="2007"/>
    <n v="101"/>
    <n v="2435"/>
    <n v="359917"/>
    <n v="33722"/>
    <n v="645705"/>
    <n v="34119"/>
    <n v="4792"/>
    <n v="1380000000"/>
  </r>
  <r>
    <s v="R01316"/>
    <x v="4"/>
    <x v="13"/>
    <x v="21"/>
    <x v="166"/>
    <n v="3201"/>
    <n v="195"/>
    <n v="734"/>
    <n v="363118"/>
    <n v="33917"/>
    <n v="646439"/>
    <n v="16005"/>
    <n v="14526"/>
    <n v="331000000"/>
  </r>
  <r>
    <s v="R01317"/>
    <x v="4"/>
    <x v="8"/>
    <x v="8"/>
    <x v="236"/>
    <n v="1051"/>
    <n v="31"/>
    <n v="157"/>
    <n v="364169"/>
    <n v="33948"/>
    <n v="646596"/>
    <n v="14714"/>
    <n v="2888"/>
    <n v="331000000"/>
  </r>
  <r>
    <s v="R01318"/>
    <x v="0"/>
    <x v="4"/>
    <x v="4"/>
    <x v="561"/>
    <n v="628"/>
    <n v="9"/>
    <n v="1341"/>
    <n v="364797"/>
    <n v="33957"/>
    <n v="647937"/>
    <n v="11932"/>
    <n v="19102"/>
    <n v="83000000"/>
  </r>
  <r>
    <s v="R01319"/>
    <x v="2"/>
    <x v="9"/>
    <x v="9"/>
    <x v="394"/>
    <n v="2373"/>
    <n v="107"/>
    <n v="3492"/>
    <n v="367170"/>
    <n v="34064"/>
    <n v="651429"/>
    <n v="42714"/>
    <n v="13990"/>
    <n v="1380000000"/>
  </r>
  <r>
    <s v="R01320"/>
    <x v="4"/>
    <x v="13"/>
    <x v="21"/>
    <x v="601"/>
    <n v="3974"/>
    <n v="53"/>
    <n v="3254"/>
    <n v="371144"/>
    <n v="34117"/>
    <n v="654683"/>
    <n v="19870"/>
    <n v="8788"/>
    <n v="331000000"/>
  </r>
  <r>
    <s v="R01321"/>
    <x v="4"/>
    <x v="12"/>
    <x v="14"/>
    <x v="602"/>
    <n v="1183"/>
    <n v="182"/>
    <n v="1075"/>
    <n v="372327"/>
    <n v="34299"/>
    <n v="655758"/>
    <n v="16562"/>
    <n v="15381"/>
    <n v="331000000"/>
  </r>
  <r>
    <s v="R01322"/>
    <x v="1"/>
    <x v="18"/>
    <x v="27"/>
    <x v="297"/>
    <n v="4841"/>
    <n v="81"/>
    <n v="1861"/>
    <n v="377168"/>
    <n v="34380"/>
    <n v="657619"/>
    <n v="91979"/>
    <n v="15490"/>
    <n v="213000000"/>
  </r>
  <r>
    <s v="R01323"/>
    <x v="4"/>
    <x v="8"/>
    <x v="34"/>
    <x v="251"/>
    <n v="1277"/>
    <n v="189"/>
    <n v="2629"/>
    <n v="378445"/>
    <n v="34569"/>
    <n v="660248"/>
    <n v="19155"/>
    <n v="16159"/>
    <n v="331000000"/>
  </r>
  <r>
    <s v="R01324"/>
    <x v="4"/>
    <x v="14"/>
    <x v="32"/>
    <x v="603"/>
    <n v="1951"/>
    <n v="182"/>
    <n v="4999"/>
    <n v="380396"/>
    <n v="34751"/>
    <n v="665247"/>
    <n v="21461"/>
    <n v="18623"/>
    <n v="331000000"/>
  </r>
  <r>
    <s v="R01325"/>
    <x v="0"/>
    <x v="0"/>
    <x v="0"/>
    <x v="148"/>
    <n v="3921"/>
    <n v="86"/>
    <n v="2964"/>
    <n v="384317"/>
    <n v="34837"/>
    <n v="668211"/>
    <n v="74499"/>
    <n v="3844"/>
    <n v="83000000"/>
  </r>
  <r>
    <s v="R01326"/>
    <x v="2"/>
    <x v="2"/>
    <x v="29"/>
    <x v="604"/>
    <n v="3424"/>
    <n v="81"/>
    <n v="888"/>
    <n v="387741"/>
    <n v="34918"/>
    <n v="669099"/>
    <n v="54784"/>
    <n v="9027"/>
    <n v="1380000000"/>
  </r>
  <r>
    <s v="R01327"/>
    <x v="3"/>
    <x v="10"/>
    <x v="10"/>
    <x v="350"/>
    <n v="1325"/>
    <n v="34"/>
    <n v="1133"/>
    <n v="389066"/>
    <n v="34952"/>
    <n v="670232"/>
    <n v="6625"/>
    <n v="6386"/>
    <n v="68000000"/>
  </r>
  <r>
    <s v="R01328"/>
    <x v="2"/>
    <x v="9"/>
    <x v="25"/>
    <x v="194"/>
    <n v="1171"/>
    <n v="66"/>
    <n v="4238"/>
    <n v="390237"/>
    <n v="35018"/>
    <n v="674470"/>
    <n v="8197"/>
    <n v="4773"/>
    <n v="1380000000"/>
  </r>
  <r>
    <s v="R01329"/>
    <x v="1"/>
    <x v="3"/>
    <x v="31"/>
    <x v="176"/>
    <n v="4316"/>
    <n v="64"/>
    <n v="4302"/>
    <n v="394553"/>
    <n v="35082"/>
    <n v="678772"/>
    <n v="64740"/>
    <n v="9183"/>
    <n v="213000000"/>
  </r>
  <r>
    <s v="R01330"/>
    <x v="2"/>
    <x v="7"/>
    <x v="7"/>
    <x v="58"/>
    <n v="3769"/>
    <n v="16"/>
    <n v="165"/>
    <n v="398322"/>
    <n v="35098"/>
    <n v="678937"/>
    <n v="33921"/>
    <n v="15944"/>
    <n v="1380000000"/>
  </r>
  <r>
    <s v="R01331"/>
    <x v="4"/>
    <x v="12"/>
    <x v="14"/>
    <x v="284"/>
    <n v="1871"/>
    <n v="41"/>
    <n v="3756"/>
    <n v="400193"/>
    <n v="35139"/>
    <n v="682693"/>
    <n v="28065"/>
    <n v="4915"/>
    <n v="331000000"/>
  </r>
  <r>
    <s v="R01332"/>
    <x v="1"/>
    <x v="1"/>
    <x v="26"/>
    <x v="191"/>
    <n v="3631"/>
    <n v="186"/>
    <n v="4489"/>
    <n v="403824"/>
    <n v="35325"/>
    <n v="687182"/>
    <n v="32679"/>
    <n v="14343"/>
    <n v="213000000"/>
  </r>
  <r>
    <s v="R01333"/>
    <x v="2"/>
    <x v="7"/>
    <x v="7"/>
    <x v="36"/>
    <n v="2310"/>
    <n v="197"/>
    <n v="120"/>
    <n v="406134"/>
    <n v="35522"/>
    <n v="687302"/>
    <n v="43890"/>
    <n v="5559"/>
    <n v="1380000000"/>
  </r>
  <r>
    <s v="R01334"/>
    <x v="1"/>
    <x v="15"/>
    <x v="18"/>
    <x v="81"/>
    <n v="2343"/>
    <n v="120"/>
    <n v="2997"/>
    <n v="408477"/>
    <n v="35642"/>
    <n v="690299"/>
    <n v="35145"/>
    <n v="1633"/>
    <n v="213000000"/>
  </r>
  <r>
    <s v="R01335"/>
    <x v="3"/>
    <x v="10"/>
    <x v="10"/>
    <x v="314"/>
    <n v="3386"/>
    <n v="120"/>
    <n v="4508"/>
    <n v="411863"/>
    <n v="35762"/>
    <n v="694807"/>
    <n v="64334"/>
    <n v="4681"/>
    <n v="68000000"/>
  </r>
  <r>
    <s v="R01336"/>
    <x v="2"/>
    <x v="7"/>
    <x v="7"/>
    <x v="439"/>
    <n v="3067"/>
    <n v="138"/>
    <n v="3211"/>
    <n v="414930"/>
    <n v="35900"/>
    <n v="698018"/>
    <n v="24536"/>
    <n v="15863"/>
    <n v="1380000000"/>
  </r>
  <r>
    <s v="R01337"/>
    <x v="4"/>
    <x v="13"/>
    <x v="15"/>
    <x v="605"/>
    <n v="2339"/>
    <n v="77"/>
    <n v="1975"/>
    <n v="417269"/>
    <n v="35977"/>
    <n v="699993"/>
    <n v="28068"/>
    <n v="2746"/>
    <n v="331000000"/>
  </r>
  <r>
    <s v="R01338"/>
    <x v="1"/>
    <x v="18"/>
    <x v="23"/>
    <x v="184"/>
    <n v="683"/>
    <n v="27"/>
    <n v="3155"/>
    <n v="417952"/>
    <n v="36004"/>
    <n v="703148"/>
    <n v="4781"/>
    <n v="3285"/>
    <n v="213000000"/>
  </r>
  <r>
    <s v="R01339"/>
    <x v="0"/>
    <x v="4"/>
    <x v="4"/>
    <x v="505"/>
    <n v="875"/>
    <n v="38"/>
    <n v="420"/>
    <n v="418827"/>
    <n v="36042"/>
    <n v="703568"/>
    <n v="10500"/>
    <n v="3250"/>
    <n v="83000000"/>
  </r>
  <r>
    <s v="R01340"/>
    <x v="1"/>
    <x v="18"/>
    <x v="23"/>
    <x v="606"/>
    <n v="1054"/>
    <n v="181"/>
    <n v="1729"/>
    <n v="419881"/>
    <n v="36223"/>
    <n v="705297"/>
    <n v="10540"/>
    <n v="14331"/>
    <n v="213000000"/>
  </r>
  <r>
    <s v="R01341"/>
    <x v="0"/>
    <x v="16"/>
    <x v="19"/>
    <x v="388"/>
    <n v="3753"/>
    <n v="99"/>
    <n v="2835"/>
    <n v="423634"/>
    <n v="36322"/>
    <n v="708132"/>
    <n v="30024"/>
    <n v="7997"/>
    <n v="83000000"/>
  </r>
  <r>
    <s v="R01342"/>
    <x v="4"/>
    <x v="12"/>
    <x v="17"/>
    <x v="554"/>
    <n v="2602"/>
    <n v="10"/>
    <n v="4363"/>
    <n v="426236"/>
    <n v="36332"/>
    <n v="712495"/>
    <n v="36428"/>
    <n v="2652"/>
    <n v="331000000"/>
  </r>
  <r>
    <s v="R01343"/>
    <x v="3"/>
    <x v="10"/>
    <x v="11"/>
    <x v="564"/>
    <n v="4014"/>
    <n v="114"/>
    <n v="2085"/>
    <n v="430250"/>
    <n v="36446"/>
    <n v="714580"/>
    <n v="60210"/>
    <n v="13446"/>
    <n v="68000000"/>
  </r>
  <r>
    <s v="R01344"/>
    <x v="0"/>
    <x v="4"/>
    <x v="4"/>
    <x v="402"/>
    <n v="348"/>
    <n v="185"/>
    <n v="2385"/>
    <n v="430598"/>
    <n v="36631"/>
    <n v="716965"/>
    <n v="6612"/>
    <n v="6571"/>
    <n v="83000000"/>
  </r>
  <r>
    <s v="R01345"/>
    <x v="3"/>
    <x v="11"/>
    <x v="12"/>
    <x v="423"/>
    <n v="4314"/>
    <n v="116"/>
    <n v="1777"/>
    <n v="434912"/>
    <n v="36747"/>
    <n v="718742"/>
    <n v="30198"/>
    <n v="15493"/>
    <n v="68000000"/>
  </r>
  <r>
    <s v="R01346"/>
    <x v="1"/>
    <x v="18"/>
    <x v="23"/>
    <x v="82"/>
    <n v="1022"/>
    <n v="167"/>
    <n v="2377"/>
    <n v="435934"/>
    <n v="36914"/>
    <n v="721119"/>
    <n v="14308"/>
    <n v="10722"/>
    <n v="213000000"/>
  </r>
  <r>
    <s v="R01347"/>
    <x v="4"/>
    <x v="12"/>
    <x v="14"/>
    <x v="555"/>
    <n v="449"/>
    <n v="131"/>
    <n v="4294"/>
    <n v="436383"/>
    <n v="37045"/>
    <n v="725413"/>
    <n v="8531"/>
    <n v="4925"/>
    <n v="331000000"/>
  </r>
  <r>
    <s v="R01348"/>
    <x v="0"/>
    <x v="19"/>
    <x v="35"/>
    <x v="257"/>
    <n v="503"/>
    <n v="63"/>
    <n v="2857"/>
    <n v="436886"/>
    <n v="37108"/>
    <n v="728270"/>
    <n v="8551"/>
    <n v="1764"/>
    <n v="83000000"/>
  </r>
  <r>
    <s v="R01349"/>
    <x v="1"/>
    <x v="3"/>
    <x v="31"/>
    <x v="365"/>
    <n v="85"/>
    <n v="175"/>
    <n v="4100"/>
    <n v="436971"/>
    <n v="37283"/>
    <n v="732370"/>
    <n v="1360"/>
    <n v="5581"/>
    <n v="213000000"/>
  </r>
  <r>
    <s v="R01350"/>
    <x v="2"/>
    <x v="9"/>
    <x v="9"/>
    <x v="173"/>
    <n v="3322"/>
    <n v="197"/>
    <n v="1455"/>
    <n v="440293"/>
    <n v="37480"/>
    <n v="733825"/>
    <n v="46508"/>
    <n v="764"/>
    <n v="1380000000"/>
  </r>
  <r>
    <s v="R01351"/>
    <x v="1"/>
    <x v="1"/>
    <x v="26"/>
    <x v="199"/>
    <n v="522"/>
    <n v="82"/>
    <n v="988"/>
    <n v="440815"/>
    <n v="37562"/>
    <n v="734813"/>
    <n v="3132"/>
    <n v="4247"/>
    <n v="213000000"/>
  </r>
  <r>
    <s v="R01352"/>
    <x v="3"/>
    <x v="11"/>
    <x v="33"/>
    <x v="234"/>
    <n v="3151"/>
    <n v="158"/>
    <n v="4990"/>
    <n v="443966"/>
    <n v="37720"/>
    <n v="739803"/>
    <n v="31510"/>
    <n v="12535"/>
    <n v="68000000"/>
  </r>
  <r>
    <s v="R01353"/>
    <x v="4"/>
    <x v="12"/>
    <x v="14"/>
    <x v="607"/>
    <n v="3692"/>
    <n v="1"/>
    <n v="1890"/>
    <n v="447658"/>
    <n v="37721"/>
    <n v="741693"/>
    <n v="70148"/>
    <n v="16184"/>
    <n v="331000000"/>
  </r>
  <r>
    <s v="R01354"/>
    <x v="4"/>
    <x v="13"/>
    <x v="15"/>
    <x v="469"/>
    <n v="2508"/>
    <n v="42"/>
    <n v="2482"/>
    <n v="450166"/>
    <n v="37763"/>
    <n v="744175"/>
    <n v="12540"/>
    <n v="14492"/>
    <n v="331000000"/>
  </r>
  <r>
    <s v="R01355"/>
    <x v="1"/>
    <x v="18"/>
    <x v="23"/>
    <x v="584"/>
    <n v="629"/>
    <n v="40"/>
    <n v="649"/>
    <n v="450795"/>
    <n v="37803"/>
    <n v="744824"/>
    <n v="8806"/>
    <n v="8487"/>
    <n v="213000000"/>
  </r>
  <r>
    <s v="R01356"/>
    <x v="2"/>
    <x v="5"/>
    <x v="5"/>
    <x v="504"/>
    <n v="17"/>
    <n v="59"/>
    <n v="1828"/>
    <n v="450812"/>
    <n v="37862"/>
    <n v="746652"/>
    <n v="204"/>
    <n v="14216"/>
    <n v="1380000000"/>
  </r>
  <r>
    <s v="R01357"/>
    <x v="3"/>
    <x v="10"/>
    <x v="11"/>
    <x v="16"/>
    <n v="1268"/>
    <n v="111"/>
    <n v="2428"/>
    <n v="452080"/>
    <n v="37973"/>
    <n v="749080"/>
    <n v="21556"/>
    <n v="6543"/>
    <n v="68000000"/>
  </r>
  <r>
    <s v="R01358"/>
    <x v="1"/>
    <x v="3"/>
    <x v="31"/>
    <x v="608"/>
    <n v="1176"/>
    <n v="173"/>
    <n v="4674"/>
    <n v="453256"/>
    <n v="38146"/>
    <n v="753754"/>
    <n v="10584"/>
    <n v="14348"/>
    <n v="213000000"/>
  </r>
  <r>
    <s v="R01359"/>
    <x v="1"/>
    <x v="18"/>
    <x v="23"/>
    <x v="330"/>
    <n v="1632"/>
    <n v="39"/>
    <n v="2317"/>
    <n v="454888"/>
    <n v="38185"/>
    <n v="756071"/>
    <n v="27744"/>
    <n v="4533"/>
    <n v="213000000"/>
  </r>
  <r>
    <s v="R01360"/>
    <x v="4"/>
    <x v="8"/>
    <x v="8"/>
    <x v="501"/>
    <n v="4595"/>
    <n v="58"/>
    <n v="46"/>
    <n v="459483"/>
    <n v="38243"/>
    <n v="756117"/>
    <n v="50545"/>
    <n v="1422"/>
    <n v="331000000"/>
  </r>
  <r>
    <s v="R01361"/>
    <x v="3"/>
    <x v="10"/>
    <x v="10"/>
    <x v="106"/>
    <n v="4553"/>
    <n v="44"/>
    <n v="4460"/>
    <n v="464036"/>
    <n v="38287"/>
    <n v="760577"/>
    <n v="72848"/>
    <n v="10211"/>
    <n v="68000000"/>
  </r>
  <r>
    <s v="R01362"/>
    <x v="2"/>
    <x v="5"/>
    <x v="5"/>
    <x v="369"/>
    <n v="3769"/>
    <n v="41"/>
    <n v="2115"/>
    <n v="467805"/>
    <n v="38328"/>
    <n v="762692"/>
    <n v="60304"/>
    <n v="14735"/>
    <n v="1380000000"/>
  </r>
  <r>
    <s v="R01363"/>
    <x v="4"/>
    <x v="14"/>
    <x v="32"/>
    <x v="205"/>
    <n v="3613"/>
    <n v="118"/>
    <n v="2254"/>
    <n v="471418"/>
    <n v="38446"/>
    <n v="764946"/>
    <n v="39743"/>
    <n v="19827"/>
    <n v="331000000"/>
  </r>
  <r>
    <s v="R01364"/>
    <x v="1"/>
    <x v="15"/>
    <x v="18"/>
    <x v="9"/>
    <n v="114"/>
    <n v="148"/>
    <n v="72"/>
    <n v="471532"/>
    <n v="38594"/>
    <n v="765018"/>
    <n v="1710"/>
    <n v="10613"/>
    <n v="213000000"/>
  </r>
  <r>
    <s v="R01365"/>
    <x v="4"/>
    <x v="14"/>
    <x v="32"/>
    <x v="42"/>
    <n v="752"/>
    <n v="130"/>
    <n v="3457"/>
    <n v="472284"/>
    <n v="38724"/>
    <n v="768475"/>
    <n v="10528"/>
    <n v="13291"/>
    <n v="331000000"/>
  </r>
  <r>
    <s v="R01366"/>
    <x v="4"/>
    <x v="13"/>
    <x v="15"/>
    <x v="587"/>
    <n v="4864"/>
    <n v="193"/>
    <n v="2022"/>
    <n v="477148"/>
    <n v="38917"/>
    <n v="770497"/>
    <n v="48640"/>
    <n v="11870"/>
    <n v="331000000"/>
  </r>
  <r>
    <s v="R01367"/>
    <x v="0"/>
    <x v="16"/>
    <x v="19"/>
    <x v="609"/>
    <n v="2400"/>
    <n v="138"/>
    <n v="4085"/>
    <n v="479548"/>
    <n v="39055"/>
    <n v="774582"/>
    <n v="21600"/>
    <n v="8750"/>
    <n v="83000000"/>
  </r>
  <r>
    <s v="R01368"/>
    <x v="4"/>
    <x v="13"/>
    <x v="15"/>
    <x v="249"/>
    <n v="1870"/>
    <n v="23"/>
    <n v="2077"/>
    <n v="481418"/>
    <n v="39078"/>
    <n v="776659"/>
    <n v="11220"/>
    <n v="18916"/>
    <n v="331000000"/>
  </r>
  <r>
    <s v="R01369"/>
    <x v="4"/>
    <x v="14"/>
    <x v="32"/>
    <x v="610"/>
    <n v="2588"/>
    <n v="49"/>
    <n v="1026"/>
    <n v="484006"/>
    <n v="39127"/>
    <n v="777685"/>
    <n v="49172"/>
    <n v="17491"/>
    <n v="331000000"/>
  </r>
  <r>
    <s v="R01370"/>
    <x v="3"/>
    <x v="17"/>
    <x v="20"/>
    <x v="112"/>
    <n v="321"/>
    <n v="87"/>
    <n v="1543"/>
    <n v="484327"/>
    <n v="39214"/>
    <n v="779228"/>
    <n v="2247"/>
    <n v="12770"/>
    <n v="68000000"/>
  </r>
  <r>
    <s v="R01371"/>
    <x v="4"/>
    <x v="8"/>
    <x v="34"/>
    <x v="326"/>
    <n v="4321"/>
    <n v="20"/>
    <n v="4616"/>
    <n v="488648"/>
    <n v="39234"/>
    <n v="783844"/>
    <n v="82099"/>
    <n v="11559"/>
    <n v="331000000"/>
  </r>
  <r>
    <s v="R01372"/>
    <x v="2"/>
    <x v="2"/>
    <x v="2"/>
    <x v="442"/>
    <n v="3827"/>
    <n v="152"/>
    <n v="4496"/>
    <n v="492475"/>
    <n v="39386"/>
    <n v="788340"/>
    <n v="26789"/>
    <n v="6060"/>
    <n v="1380000000"/>
  </r>
  <r>
    <s v="R01373"/>
    <x v="1"/>
    <x v="1"/>
    <x v="1"/>
    <x v="360"/>
    <n v="4456"/>
    <n v="131"/>
    <n v="2036"/>
    <n v="496931"/>
    <n v="39517"/>
    <n v="790376"/>
    <n v="40104"/>
    <n v="16489"/>
    <n v="213000000"/>
  </r>
  <r>
    <s v="R01374"/>
    <x v="3"/>
    <x v="17"/>
    <x v="28"/>
    <x v="490"/>
    <n v="833"/>
    <n v="124"/>
    <n v="4749"/>
    <n v="497764"/>
    <n v="39641"/>
    <n v="795125"/>
    <n v="4998"/>
    <n v="3678"/>
    <n v="68000000"/>
  </r>
  <r>
    <s v="R01375"/>
    <x v="4"/>
    <x v="13"/>
    <x v="15"/>
    <x v="611"/>
    <n v="4207"/>
    <n v="42"/>
    <n v="847"/>
    <n v="501971"/>
    <n v="39683"/>
    <n v="795972"/>
    <n v="63105"/>
    <n v="13520"/>
    <n v="331000000"/>
  </r>
  <r>
    <s v="R01376"/>
    <x v="2"/>
    <x v="5"/>
    <x v="13"/>
    <x v="82"/>
    <n v="211"/>
    <n v="174"/>
    <n v="4080"/>
    <n v="502182"/>
    <n v="39857"/>
    <n v="800052"/>
    <n v="1055"/>
    <n v="9898"/>
    <n v="1380000000"/>
  </r>
  <r>
    <s v="R01377"/>
    <x v="1"/>
    <x v="3"/>
    <x v="3"/>
    <x v="258"/>
    <n v="1256"/>
    <n v="22"/>
    <n v="1495"/>
    <n v="503438"/>
    <n v="39879"/>
    <n v="801547"/>
    <n v="10048"/>
    <n v="8135"/>
    <n v="213000000"/>
  </r>
  <r>
    <s v="R01378"/>
    <x v="3"/>
    <x v="6"/>
    <x v="6"/>
    <x v="209"/>
    <n v="158"/>
    <n v="187"/>
    <n v="934"/>
    <n v="503596"/>
    <n v="40066"/>
    <n v="802481"/>
    <n v="2212"/>
    <n v="17174"/>
    <n v="68000000"/>
  </r>
  <r>
    <s v="R01379"/>
    <x v="2"/>
    <x v="7"/>
    <x v="7"/>
    <x v="87"/>
    <n v="2619"/>
    <n v="20"/>
    <n v="1395"/>
    <n v="506215"/>
    <n v="40086"/>
    <n v="803876"/>
    <n v="44523"/>
    <n v="16174"/>
    <n v="1380000000"/>
  </r>
  <r>
    <s v="R01380"/>
    <x v="4"/>
    <x v="14"/>
    <x v="16"/>
    <x v="486"/>
    <n v="1347"/>
    <n v="193"/>
    <n v="538"/>
    <n v="507562"/>
    <n v="40279"/>
    <n v="804414"/>
    <n v="9429"/>
    <n v="9003"/>
    <n v="331000000"/>
  </r>
  <r>
    <s v="R01381"/>
    <x v="0"/>
    <x v="0"/>
    <x v="0"/>
    <x v="540"/>
    <n v="3164"/>
    <n v="178"/>
    <n v="3419"/>
    <n v="510726"/>
    <n v="40457"/>
    <n v="807833"/>
    <n v="47460"/>
    <n v="14845"/>
    <n v="83000000"/>
  </r>
  <r>
    <s v="R01382"/>
    <x v="0"/>
    <x v="16"/>
    <x v="19"/>
    <x v="389"/>
    <n v="3212"/>
    <n v="142"/>
    <n v="70"/>
    <n v="513938"/>
    <n v="40599"/>
    <n v="807903"/>
    <n v="22484"/>
    <n v="4445"/>
    <n v="83000000"/>
  </r>
  <r>
    <s v="R01383"/>
    <x v="3"/>
    <x v="6"/>
    <x v="6"/>
    <x v="383"/>
    <n v="910"/>
    <n v="57"/>
    <n v="255"/>
    <n v="514848"/>
    <n v="40656"/>
    <n v="808158"/>
    <n v="14560"/>
    <n v="13902"/>
    <n v="68000000"/>
  </r>
  <r>
    <s v="R01384"/>
    <x v="2"/>
    <x v="9"/>
    <x v="9"/>
    <x v="281"/>
    <n v="2451"/>
    <n v="25"/>
    <n v="2194"/>
    <n v="517299"/>
    <n v="40681"/>
    <n v="810352"/>
    <n v="34314"/>
    <n v="6609"/>
    <n v="1380000000"/>
  </r>
  <r>
    <s v="R01385"/>
    <x v="1"/>
    <x v="15"/>
    <x v="18"/>
    <x v="17"/>
    <n v="3803"/>
    <n v="58"/>
    <n v="901"/>
    <n v="521102"/>
    <n v="40739"/>
    <n v="811253"/>
    <n v="57045"/>
    <n v="1932"/>
    <n v="213000000"/>
  </r>
  <r>
    <s v="R01386"/>
    <x v="2"/>
    <x v="2"/>
    <x v="2"/>
    <x v="612"/>
    <n v="403"/>
    <n v="89"/>
    <n v="669"/>
    <n v="521505"/>
    <n v="40828"/>
    <n v="811922"/>
    <n v="4030"/>
    <n v="18135"/>
    <n v="1380000000"/>
  </r>
  <r>
    <s v="R01387"/>
    <x v="0"/>
    <x v="16"/>
    <x v="19"/>
    <x v="426"/>
    <n v="1841"/>
    <n v="44"/>
    <n v="1883"/>
    <n v="523346"/>
    <n v="40872"/>
    <n v="813805"/>
    <n v="29456"/>
    <n v="2679"/>
    <n v="83000000"/>
  </r>
  <r>
    <s v="R01388"/>
    <x v="3"/>
    <x v="10"/>
    <x v="10"/>
    <x v="613"/>
    <n v="2648"/>
    <n v="193"/>
    <n v="139"/>
    <n v="525994"/>
    <n v="41065"/>
    <n v="813944"/>
    <n v="34424"/>
    <n v="9316"/>
    <n v="68000000"/>
  </r>
  <r>
    <s v="R01389"/>
    <x v="4"/>
    <x v="8"/>
    <x v="8"/>
    <x v="259"/>
    <n v="1690"/>
    <n v="162"/>
    <n v="2702"/>
    <n v="527684"/>
    <n v="41227"/>
    <n v="816646"/>
    <n v="23660"/>
    <n v="1392"/>
    <n v="331000000"/>
  </r>
  <r>
    <s v="R01390"/>
    <x v="2"/>
    <x v="7"/>
    <x v="7"/>
    <x v="327"/>
    <n v="3485"/>
    <n v="93"/>
    <n v="2668"/>
    <n v="531169"/>
    <n v="41320"/>
    <n v="819314"/>
    <n v="59245"/>
    <n v="18202"/>
    <n v="1380000000"/>
  </r>
  <r>
    <s v="R01391"/>
    <x v="0"/>
    <x v="16"/>
    <x v="19"/>
    <x v="547"/>
    <n v="1256"/>
    <n v="109"/>
    <n v="1446"/>
    <n v="532425"/>
    <n v="41429"/>
    <n v="820760"/>
    <n v="17584"/>
    <n v="1683"/>
    <n v="83000000"/>
  </r>
  <r>
    <s v="R01392"/>
    <x v="1"/>
    <x v="15"/>
    <x v="18"/>
    <x v="614"/>
    <n v="4288"/>
    <n v="63"/>
    <n v="2918"/>
    <n v="536713"/>
    <n v="41492"/>
    <n v="823678"/>
    <n v="64320"/>
    <n v="11793"/>
    <n v="213000000"/>
  </r>
  <r>
    <s v="R01393"/>
    <x v="3"/>
    <x v="10"/>
    <x v="11"/>
    <x v="489"/>
    <n v="3184"/>
    <n v="83"/>
    <n v="3903"/>
    <n v="539897"/>
    <n v="41575"/>
    <n v="827581"/>
    <n v="60496"/>
    <n v="13052"/>
    <n v="68000000"/>
  </r>
  <r>
    <s v="R01394"/>
    <x v="4"/>
    <x v="8"/>
    <x v="8"/>
    <x v="615"/>
    <n v="1642"/>
    <n v="76"/>
    <n v="4159"/>
    <n v="541539"/>
    <n v="41651"/>
    <n v="831740"/>
    <n v="27914"/>
    <n v="9480"/>
    <n v="331000000"/>
  </r>
  <r>
    <s v="R01395"/>
    <x v="2"/>
    <x v="7"/>
    <x v="7"/>
    <x v="123"/>
    <n v="3352"/>
    <n v="26"/>
    <n v="1294"/>
    <n v="544891"/>
    <n v="41677"/>
    <n v="833034"/>
    <n v="60336"/>
    <n v="2249"/>
    <n v="1380000000"/>
  </r>
  <r>
    <s v="R01396"/>
    <x v="1"/>
    <x v="1"/>
    <x v="1"/>
    <x v="616"/>
    <n v="522"/>
    <n v="86"/>
    <n v="867"/>
    <n v="545413"/>
    <n v="41763"/>
    <n v="833901"/>
    <n v="3132"/>
    <n v="9333"/>
    <n v="213000000"/>
  </r>
  <r>
    <s v="R01397"/>
    <x v="4"/>
    <x v="14"/>
    <x v="16"/>
    <x v="258"/>
    <n v="4445"/>
    <n v="158"/>
    <n v="2882"/>
    <n v="549858"/>
    <n v="41921"/>
    <n v="836783"/>
    <n v="40005"/>
    <n v="13434"/>
    <n v="331000000"/>
  </r>
  <r>
    <s v="R01398"/>
    <x v="0"/>
    <x v="19"/>
    <x v="35"/>
    <x v="430"/>
    <n v="1944"/>
    <n v="11"/>
    <n v="4608"/>
    <n v="551802"/>
    <n v="41932"/>
    <n v="841391"/>
    <n v="11664"/>
    <n v="17432"/>
    <n v="83000000"/>
  </r>
  <r>
    <s v="R01399"/>
    <x v="0"/>
    <x v="19"/>
    <x v="35"/>
    <x v="386"/>
    <n v="3571"/>
    <n v="101"/>
    <n v="1416"/>
    <n v="555373"/>
    <n v="42033"/>
    <n v="842807"/>
    <n v="35710"/>
    <n v="10608"/>
    <n v="83000000"/>
  </r>
  <r>
    <s v="R01400"/>
    <x v="1"/>
    <x v="15"/>
    <x v="30"/>
    <x v="174"/>
    <n v="1560"/>
    <n v="44"/>
    <n v="3072"/>
    <n v="556933"/>
    <n v="42077"/>
    <n v="845879"/>
    <n v="7800"/>
    <n v="12672"/>
    <n v="213000000"/>
  </r>
  <r>
    <s v="R01401"/>
    <x v="0"/>
    <x v="4"/>
    <x v="24"/>
    <x v="353"/>
    <n v="4747"/>
    <n v="127"/>
    <n v="3332"/>
    <n v="561680"/>
    <n v="42204"/>
    <n v="849211"/>
    <n v="23735"/>
    <n v="7214"/>
    <n v="83000000"/>
  </r>
  <r>
    <s v="R01402"/>
    <x v="3"/>
    <x v="17"/>
    <x v="28"/>
    <x v="165"/>
    <n v="4730"/>
    <n v="31"/>
    <n v="4963"/>
    <n v="566410"/>
    <n v="42235"/>
    <n v="854174"/>
    <n v="61490"/>
    <n v="10583"/>
    <n v="68000000"/>
  </r>
  <r>
    <s v="R01403"/>
    <x v="1"/>
    <x v="3"/>
    <x v="31"/>
    <x v="617"/>
    <n v="3594"/>
    <n v="53"/>
    <n v="4873"/>
    <n v="570004"/>
    <n v="42288"/>
    <n v="859047"/>
    <n v="50316"/>
    <n v="11584"/>
    <n v="213000000"/>
  </r>
  <r>
    <s v="R01404"/>
    <x v="0"/>
    <x v="16"/>
    <x v="19"/>
    <x v="499"/>
    <n v="592"/>
    <n v="193"/>
    <n v="2582"/>
    <n v="570596"/>
    <n v="42481"/>
    <n v="861629"/>
    <n v="5328"/>
    <n v="4202"/>
    <n v="83000000"/>
  </r>
  <r>
    <s v="R01405"/>
    <x v="2"/>
    <x v="7"/>
    <x v="7"/>
    <x v="404"/>
    <n v="3893"/>
    <n v="112"/>
    <n v="358"/>
    <n v="574489"/>
    <n v="42593"/>
    <n v="861987"/>
    <n v="50609"/>
    <n v="5088"/>
    <n v="1380000000"/>
  </r>
  <r>
    <s v="R01406"/>
    <x v="0"/>
    <x v="0"/>
    <x v="0"/>
    <x v="565"/>
    <n v="2668"/>
    <n v="114"/>
    <n v="1500"/>
    <n v="577157"/>
    <n v="42707"/>
    <n v="863487"/>
    <n v="42688"/>
    <n v="446"/>
    <n v="83000000"/>
  </r>
  <r>
    <s v="R01407"/>
    <x v="3"/>
    <x v="10"/>
    <x v="10"/>
    <x v="63"/>
    <n v="3902"/>
    <n v="31"/>
    <n v="1938"/>
    <n v="581059"/>
    <n v="42738"/>
    <n v="865425"/>
    <n v="62432"/>
    <n v="2509"/>
    <n v="68000000"/>
  </r>
  <r>
    <s v="R01408"/>
    <x v="4"/>
    <x v="8"/>
    <x v="34"/>
    <x v="79"/>
    <n v="755"/>
    <n v="142"/>
    <n v="814"/>
    <n v="581814"/>
    <n v="42880"/>
    <n v="866239"/>
    <n v="9060"/>
    <n v="11479"/>
    <n v="331000000"/>
  </r>
  <r>
    <s v="R01409"/>
    <x v="4"/>
    <x v="14"/>
    <x v="16"/>
    <x v="44"/>
    <n v="1299"/>
    <n v="103"/>
    <n v="595"/>
    <n v="583113"/>
    <n v="42983"/>
    <n v="866834"/>
    <n v="16887"/>
    <n v="11045"/>
    <n v="331000000"/>
  </r>
  <r>
    <s v="R01410"/>
    <x v="0"/>
    <x v="0"/>
    <x v="0"/>
    <x v="168"/>
    <n v="496"/>
    <n v="54"/>
    <n v="226"/>
    <n v="583609"/>
    <n v="43037"/>
    <n v="867060"/>
    <n v="6448"/>
    <n v="7549"/>
    <n v="83000000"/>
  </r>
  <r>
    <s v="R01411"/>
    <x v="4"/>
    <x v="14"/>
    <x v="16"/>
    <x v="162"/>
    <n v="4868"/>
    <n v="40"/>
    <n v="2995"/>
    <n v="588477"/>
    <n v="43077"/>
    <n v="870055"/>
    <n v="58416"/>
    <n v="1072"/>
    <n v="331000000"/>
  </r>
  <r>
    <s v="R01412"/>
    <x v="0"/>
    <x v="19"/>
    <x v="36"/>
    <x v="618"/>
    <n v="2421"/>
    <n v="126"/>
    <n v="3835"/>
    <n v="590898"/>
    <n v="43203"/>
    <n v="873890"/>
    <n v="16947"/>
    <n v="11880"/>
    <n v="83000000"/>
  </r>
  <r>
    <s v="R01413"/>
    <x v="3"/>
    <x v="6"/>
    <x v="22"/>
    <x v="507"/>
    <n v="1598"/>
    <n v="39"/>
    <n v="4912"/>
    <n v="592496"/>
    <n v="43242"/>
    <n v="878802"/>
    <n v="17578"/>
    <n v="19512"/>
    <n v="68000000"/>
  </r>
  <r>
    <s v="R01414"/>
    <x v="4"/>
    <x v="8"/>
    <x v="8"/>
    <x v="487"/>
    <n v="4279"/>
    <n v="71"/>
    <n v="3318"/>
    <n v="596775"/>
    <n v="43313"/>
    <n v="882120"/>
    <n v="34232"/>
    <n v="11789"/>
    <n v="331000000"/>
  </r>
  <r>
    <s v="R01415"/>
    <x v="2"/>
    <x v="7"/>
    <x v="7"/>
    <x v="538"/>
    <n v="4127"/>
    <n v="113"/>
    <n v="2064"/>
    <n v="600902"/>
    <n v="43426"/>
    <n v="884184"/>
    <n v="49524"/>
    <n v="12626"/>
    <n v="1380000000"/>
  </r>
  <r>
    <s v="R01416"/>
    <x v="0"/>
    <x v="19"/>
    <x v="35"/>
    <x v="176"/>
    <n v="4378"/>
    <n v="176"/>
    <n v="2351"/>
    <n v="605280"/>
    <n v="43602"/>
    <n v="886535"/>
    <n v="48158"/>
    <n v="6839"/>
    <n v="83000000"/>
  </r>
  <r>
    <s v="R01417"/>
    <x v="4"/>
    <x v="13"/>
    <x v="21"/>
    <x v="137"/>
    <n v="4931"/>
    <n v="37"/>
    <n v="1537"/>
    <n v="610211"/>
    <n v="43639"/>
    <n v="888072"/>
    <n v="78896"/>
    <n v="17476"/>
    <n v="331000000"/>
  </r>
  <r>
    <s v="R01418"/>
    <x v="3"/>
    <x v="10"/>
    <x v="10"/>
    <x v="619"/>
    <n v="3590"/>
    <n v="55"/>
    <n v="1364"/>
    <n v="613801"/>
    <n v="43694"/>
    <n v="889436"/>
    <n v="46670"/>
    <n v="593"/>
    <n v="68000000"/>
  </r>
  <r>
    <s v="R01419"/>
    <x v="3"/>
    <x v="6"/>
    <x v="22"/>
    <x v="207"/>
    <n v="4781"/>
    <n v="33"/>
    <n v="2828"/>
    <n v="618582"/>
    <n v="43727"/>
    <n v="892264"/>
    <n v="57372"/>
    <n v="10752"/>
    <n v="68000000"/>
  </r>
  <r>
    <s v="R01420"/>
    <x v="2"/>
    <x v="9"/>
    <x v="25"/>
    <x v="282"/>
    <n v="461"/>
    <n v="128"/>
    <n v="1084"/>
    <n v="619043"/>
    <n v="43855"/>
    <n v="893348"/>
    <n v="8298"/>
    <n v="13284"/>
    <n v="1380000000"/>
  </r>
  <r>
    <s v="R01421"/>
    <x v="3"/>
    <x v="17"/>
    <x v="28"/>
    <x v="303"/>
    <n v="4966"/>
    <n v="9"/>
    <n v="266"/>
    <n v="624009"/>
    <n v="43864"/>
    <n v="893614"/>
    <n v="34762"/>
    <n v="276"/>
    <n v="68000000"/>
  </r>
  <r>
    <s v="R01422"/>
    <x v="3"/>
    <x v="10"/>
    <x v="11"/>
    <x v="275"/>
    <n v="367"/>
    <n v="167"/>
    <n v="1270"/>
    <n v="624376"/>
    <n v="44031"/>
    <n v="894884"/>
    <n v="3303"/>
    <n v="8274"/>
    <n v="68000000"/>
  </r>
  <r>
    <s v="R01423"/>
    <x v="4"/>
    <x v="14"/>
    <x v="16"/>
    <x v="342"/>
    <n v="2705"/>
    <n v="15"/>
    <n v="34"/>
    <n v="627081"/>
    <n v="44046"/>
    <n v="894918"/>
    <n v="18935"/>
    <n v="3383"/>
    <n v="331000000"/>
  </r>
  <r>
    <s v="R01424"/>
    <x v="0"/>
    <x v="19"/>
    <x v="35"/>
    <x v="206"/>
    <n v="3323"/>
    <n v="173"/>
    <n v="4881"/>
    <n v="630404"/>
    <n v="44219"/>
    <n v="899799"/>
    <n v="49845"/>
    <n v="14437"/>
    <n v="83000000"/>
  </r>
  <r>
    <s v="R01425"/>
    <x v="1"/>
    <x v="3"/>
    <x v="31"/>
    <x v="191"/>
    <n v="165"/>
    <n v="151"/>
    <n v="67"/>
    <n v="630569"/>
    <n v="44370"/>
    <n v="899866"/>
    <n v="2640"/>
    <n v="13537"/>
    <n v="213000000"/>
  </r>
  <r>
    <s v="R01426"/>
    <x v="3"/>
    <x v="10"/>
    <x v="11"/>
    <x v="145"/>
    <n v="3686"/>
    <n v="13"/>
    <n v="188"/>
    <n v="634255"/>
    <n v="44383"/>
    <n v="900054"/>
    <n v="47918"/>
    <n v="7553"/>
    <n v="68000000"/>
  </r>
  <r>
    <s v="R01427"/>
    <x v="3"/>
    <x v="10"/>
    <x v="11"/>
    <x v="463"/>
    <n v="4082"/>
    <n v="89"/>
    <n v="4136"/>
    <n v="638337"/>
    <n v="44472"/>
    <n v="4190"/>
    <n v="20410"/>
    <n v="467"/>
    <n v="68000000"/>
  </r>
  <r>
    <s v="R01428"/>
    <x v="1"/>
    <x v="1"/>
    <x v="1"/>
    <x v="543"/>
    <n v="3047"/>
    <n v="166"/>
    <n v="4703"/>
    <n v="641384"/>
    <n v="44638"/>
    <n v="8893"/>
    <n v="33517"/>
    <n v="15134"/>
    <n v="213000000"/>
  </r>
  <r>
    <s v="R01429"/>
    <x v="3"/>
    <x v="11"/>
    <x v="12"/>
    <x v="470"/>
    <n v="1728"/>
    <n v="17"/>
    <n v="682"/>
    <n v="643112"/>
    <n v="44655"/>
    <n v="9575"/>
    <n v="22464"/>
    <n v="5260"/>
    <n v="68000000"/>
  </r>
  <r>
    <s v="R01430"/>
    <x v="4"/>
    <x v="13"/>
    <x v="15"/>
    <x v="602"/>
    <n v="4697"/>
    <n v="83"/>
    <n v="2954"/>
    <n v="647809"/>
    <n v="44738"/>
    <n v="12529"/>
    <n v="32879"/>
    <n v="997"/>
    <n v="331000000"/>
  </r>
  <r>
    <s v="R01431"/>
    <x v="4"/>
    <x v="8"/>
    <x v="34"/>
    <x v="396"/>
    <n v="3669"/>
    <n v="168"/>
    <n v="3138"/>
    <n v="651478"/>
    <n v="44906"/>
    <n v="15667"/>
    <n v="40359"/>
    <n v="2379"/>
    <n v="331000000"/>
  </r>
  <r>
    <s v="R01432"/>
    <x v="1"/>
    <x v="15"/>
    <x v="30"/>
    <x v="517"/>
    <n v="3174"/>
    <n v="55"/>
    <n v="1331"/>
    <n v="654652"/>
    <n v="44961"/>
    <n v="16998"/>
    <n v="34914"/>
    <n v="5048"/>
    <n v="213000000"/>
  </r>
  <r>
    <s v="R01433"/>
    <x v="3"/>
    <x v="17"/>
    <x v="20"/>
    <x v="243"/>
    <n v="2173"/>
    <n v="163"/>
    <n v="3190"/>
    <n v="656825"/>
    <n v="45124"/>
    <n v="20188"/>
    <n v="32595"/>
    <n v="9484"/>
    <n v="68000000"/>
  </r>
  <r>
    <s v="R01434"/>
    <x v="3"/>
    <x v="10"/>
    <x v="11"/>
    <x v="612"/>
    <n v="37"/>
    <n v="151"/>
    <n v="852"/>
    <n v="656862"/>
    <n v="45275"/>
    <n v="21040"/>
    <n v="666"/>
    <n v="4095"/>
    <n v="68000000"/>
  </r>
  <r>
    <s v="R01435"/>
    <x v="0"/>
    <x v="0"/>
    <x v="0"/>
    <x v="79"/>
    <n v="4443"/>
    <n v="89"/>
    <n v="3058"/>
    <n v="661305"/>
    <n v="45364"/>
    <n v="24098"/>
    <n v="26658"/>
    <n v="9559"/>
    <n v="83000000"/>
  </r>
  <r>
    <s v="R01436"/>
    <x v="3"/>
    <x v="10"/>
    <x v="11"/>
    <x v="69"/>
    <n v="2021"/>
    <n v="28"/>
    <n v="756"/>
    <n v="663326"/>
    <n v="45392"/>
    <n v="24854"/>
    <n v="18189"/>
    <n v="12126"/>
    <n v="68000000"/>
  </r>
  <r>
    <s v="R01437"/>
    <x v="4"/>
    <x v="8"/>
    <x v="8"/>
    <x v="440"/>
    <n v="733"/>
    <n v="21"/>
    <n v="3996"/>
    <n v="664059"/>
    <n v="45413"/>
    <n v="28850"/>
    <n v="10262"/>
    <n v="93"/>
    <n v="331000000"/>
  </r>
  <r>
    <s v="R01438"/>
    <x v="2"/>
    <x v="5"/>
    <x v="5"/>
    <x v="340"/>
    <n v="4521"/>
    <n v="10"/>
    <n v="1694"/>
    <n v="668580"/>
    <n v="45423"/>
    <n v="30544"/>
    <n v="81378"/>
    <n v="9114"/>
    <n v="1380000000"/>
  </r>
  <r>
    <s v="R01439"/>
    <x v="2"/>
    <x v="2"/>
    <x v="2"/>
    <x v="620"/>
    <n v="647"/>
    <n v="40"/>
    <n v="1307"/>
    <n v="669227"/>
    <n v="45463"/>
    <n v="31851"/>
    <n v="10999"/>
    <n v="11333"/>
    <n v="1380000000"/>
  </r>
  <r>
    <s v="R01440"/>
    <x v="2"/>
    <x v="9"/>
    <x v="9"/>
    <x v="71"/>
    <n v="3302"/>
    <n v="176"/>
    <n v="2595"/>
    <n v="672529"/>
    <n v="45639"/>
    <n v="34446"/>
    <n v="36322"/>
    <n v="7293"/>
    <n v="1380000000"/>
  </r>
  <r>
    <s v="R01441"/>
    <x v="2"/>
    <x v="5"/>
    <x v="13"/>
    <x v="514"/>
    <n v="319"/>
    <n v="138"/>
    <n v="1218"/>
    <n v="672848"/>
    <n v="45777"/>
    <n v="35664"/>
    <n v="1914"/>
    <n v="18293"/>
    <n v="1380000000"/>
  </r>
  <r>
    <s v="R01442"/>
    <x v="3"/>
    <x v="11"/>
    <x v="33"/>
    <x v="108"/>
    <n v="4607"/>
    <n v="51"/>
    <n v="483"/>
    <n v="677455"/>
    <n v="45828"/>
    <n v="36147"/>
    <n v="64498"/>
    <n v="13499"/>
    <n v="68000000"/>
  </r>
  <r>
    <s v="R01443"/>
    <x v="3"/>
    <x v="11"/>
    <x v="12"/>
    <x v="7"/>
    <n v="2553"/>
    <n v="66"/>
    <n v="4683"/>
    <n v="680008"/>
    <n v="45894"/>
    <n v="40830"/>
    <n v="35742"/>
    <n v="18263"/>
    <n v="68000000"/>
  </r>
  <r>
    <s v="R01444"/>
    <x v="0"/>
    <x v="16"/>
    <x v="19"/>
    <x v="373"/>
    <n v="3178"/>
    <n v="84"/>
    <n v="3988"/>
    <n v="683186"/>
    <n v="45978"/>
    <n v="44818"/>
    <n v="19068"/>
    <n v="1158"/>
    <n v="83000000"/>
  </r>
  <r>
    <s v="R01445"/>
    <x v="3"/>
    <x v="11"/>
    <x v="33"/>
    <x v="429"/>
    <n v="1722"/>
    <n v="74"/>
    <n v="3549"/>
    <n v="684908"/>
    <n v="46052"/>
    <n v="48367"/>
    <n v="25830"/>
    <n v="11412"/>
    <n v="68000000"/>
  </r>
  <r>
    <s v="R01446"/>
    <x v="2"/>
    <x v="5"/>
    <x v="13"/>
    <x v="551"/>
    <n v="1756"/>
    <n v="135"/>
    <n v="1121"/>
    <n v="686664"/>
    <n v="46187"/>
    <n v="49488"/>
    <n v="29852"/>
    <n v="5221"/>
    <n v="1380000000"/>
  </r>
  <r>
    <s v="R01447"/>
    <x v="1"/>
    <x v="1"/>
    <x v="26"/>
    <x v="226"/>
    <n v="3678"/>
    <n v="158"/>
    <n v="281"/>
    <n v="690342"/>
    <n v="46345"/>
    <n v="49769"/>
    <n v="36780"/>
    <n v="357"/>
    <n v="213000000"/>
  </r>
  <r>
    <s v="R01448"/>
    <x v="1"/>
    <x v="18"/>
    <x v="27"/>
    <x v="149"/>
    <n v="3778"/>
    <n v="122"/>
    <n v="629"/>
    <n v="694120"/>
    <n v="46467"/>
    <n v="50398"/>
    <n v="22668"/>
    <n v="8333"/>
    <n v="213000000"/>
  </r>
  <r>
    <s v="R01449"/>
    <x v="4"/>
    <x v="8"/>
    <x v="8"/>
    <x v="88"/>
    <n v="2515"/>
    <n v="5"/>
    <n v="2466"/>
    <n v="696635"/>
    <n v="46472"/>
    <n v="52864"/>
    <n v="35210"/>
    <n v="9986"/>
    <n v="331000000"/>
  </r>
  <r>
    <s v="R01450"/>
    <x v="4"/>
    <x v="14"/>
    <x v="16"/>
    <x v="469"/>
    <n v="3847"/>
    <n v="80"/>
    <n v="4318"/>
    <n v="700482"/>
    <n v="46552"/>
    <n v="57182"/>
    <n v="69246"/>
    <n v="2218"/>
    <n v="331000000"/>
  </r>
  <r>
    <s v="R01451"/>
    <x v="3"/>
    <x v="11"/>
    <x v="12"/>
    <x v="17"/>
    <n v="937"/>
    <n v="198"/>
    <n v="4175"/>
    <n v="701419"/>
    <n v="46750"/>
    <n v="61357"/>
    <n v="4685"/>
    <n v="7906"/>
    <n v="68000000"/>
  </r>
  <r>
    <s v="R01452"/>
    <x v="1"/>
    <x v="18"/>
    <x v="27"/>
    <x v="138"/>
    <n v="764"/>
    <n v="12"/>
    <n v="4921"/>
    <n v="702183"/>
    <n v="46762"/>
    <n v="66278"/>
    <n v="5348"/>
    <n v="10251"/>
    <n v="213000000"/>
  </r>
  <r>
    <s v="R01453"/>
    <x v="2"/>
    <x v="2"/>
    <x v="2"/>
    <x v="479"/>
    <n v="652"/>
    <n v="5"/>
    <n v="2729"/>
    <n v="702835"/>
    <n v="46767"/>
    <n v="69007"/>
    <n v="10432"/>
    <n v="9270"/>
    <n v="1380000000"/>
  </r>
  <r>
    <s v="R01454"/>
    <x v="2"/>
    <x v="7"/>
    <x v="7"/>
    <x v="594"/>
    <n v="4080"/>
    <n v="194"/>
    <n v="3464"/>
    <n v="706915"/>
    <n v="46961"/>
    <n v="72471"/>
    <n v="20400"/>
    <n v="6074"/>
    <n v="1380000000"/>
  </r>
  <r>
    <s v="R01455"/>
    <x v="2"/>
    <x v="5"/>
    <x v="13"/>
    <x v="281"/>
    <n v="3602"/>
    <n v="154"/>
    <n v="2381"/>
    <n v="710517"/>
    <n v="47115"/>
    <n v="74852"/>
    <n v="36020"/>
    <n v="885"/>
    <n v="1380000000"/>
  </r>
  <r>
    <s v="R01456"/>
    <x v="3"/>
    <x v="17"/>
    <x v="28"/>
    <x v="621"/>
    <n v="2129"/>
    <n v="120"/>
    <n v="2936"/>
    <n v="712646"/>
    <n v="47235"/>
    <n v="77788"/>
    <n v="17032"/>
    <n v="19323"/>
    <n v="68000000"/>
  </r>
  <r>
    <s v="R01457"/>
    <x v="3"/>
    <x v="11"/>
    <x v="33"/>
    <x v="174"/>
    <n v="4576"/>
    <n v="44"/>
    <n v="1351"/>
    <n v="717222"/>
    <n v="47279"/>
    <n v="79139"/>
    <n v="27456"/>
    <n v="12612"/>
    <n v="68000000"/>
  </r>
  <r>
    <s v="R01458"/>
    <x v="0"/>
    <x v="19"/>
    <x v="36"/>
    <x v="255"/>
    <n v="3964"/>
    <n v="105"/>
    <n v="2305"/>
    <n v="721186"/>
    <n v="47384"/>
    <n v="81444"/>
    <n v="67388"/>
    <n v="10156"/>
    <n v="83000000"/>
  </r>
  <r>
    <s v="R01459"/>
    <x v="2"/>
    <x v="2"/>
    <x v="29"/>
    <x v="202"/>
    <n v="4611"/>
    <n v="25"/>
    <n v="3438"/>
    <n v="725797"/>
    <n v="47409"/>
    <n v="84882"/>
    <n v="87609"/>
    <n v="12086"/>
    <n v="1380000000"/>
  </r>
  <r>
    <s v="R01460"/>
    <x v="2"/>
    <x v="5"/>
    <x v="5"/>
    <x v="352"/>
    <n v="186"/>
    <n v="3"/>
    <n v="836"/>
    <n v="725983"/>
    <n v="47412"/>
    <n v="85718"/>
    <n v="2976"/>
    <n v="5818"/>
    <n v="1380000000"/>
  </r>
  <r>
    <s v="R01461"/>
    <x v="3"/>
    <x v="11"/>
    <x v="33"/>
    <x v="622"/>
    <n v="145"/>
    <n v="36"/>
    <n v="3449"/>
    <n v="726128"/>
    <n v="47448"/>
    <n v="89167"/>
    <n v="1595"/>
    <n v="16202"/>
    <n v="68000000"/>
  </r>
  <r>
    <s v="R01462"/>
    <x v="3"/>
    <x v="17"/>
    <x v="28"/>
    <x v="26"/>
    <n v="4247"/>
    <n v="20"/>
    <n v="4550"/>
    <n v="730375"/>
    <n v="47468"/>
    <n v="93717"/>
    <n v="46717"/>
    <n v="1724"/>
    <n v="68000000"/>
  </r>
  <r>
    <s v="R01463"/>
    <x v="0"/>
    <x v="16"/>
    <x v="19"/>
    <x v="342"/>
    <n v="1386"/>
    <n v="27"/>
    <n v="2066"/>
    <n v="731761"/>
    <n v="47495"/>
    <n v="95783"/>
    <n v="16632"/>
    <n v="16555"/>
    <n v="83000000"/>
  </r>
  <r>
    <s v="R01464"/>
    <x v="0"/>
    <x v="16"/>
    <x v="19"/>
    <x v="90"/>
    <n v="4188"/>
    <n v="31"/>
    <n v="3001"/>
    <n v="735949"/>
    <n v="47526"/>
    <n v="98784"/>
    <n v="67008"/>
    <n v="13701"/>
    <n v="83000000"/>
  </r>
  <r>
    <s v="R01465"/>
    <x v="4"/>
    <x v="13"/>
    <x v="21"/>
    <x v="623"/>
    <n v="2587"/>
    <n v="102"/>
    <n v="432"/>
    <n v="738536"/>
    <n v="47628"/>
    <n v="99216"/>
    <n v="41392"/>
    <n v="4676"/>
    <n v="331000000"/>
  </r>
  <r>
    <s v="R01466"/>
    <x v="1"/>
    <x v="18"/>
    <x v="23"/>
    <x v="613"/>
    <n v="2696"/>
    <n v="180"/>
    <n v="4347"/>
    <n v="741232"/>
    <n v="47808"/>
    <n v="103563"/>
    <n v="29656"/>
    <n v="17685"/>
    <n v="213000000"/>
  </r>
  <r>
    <s v="R01467"/>
    <x v="2"/>
    <x v="7"/>
    <x v="7"/>
    <x v="442"/>
    <n v="4012"/>
    <n v="160"/>
    <n v="4891"/>
    <n v="745244"/>
    <n v="47968"/>
    <n v="108454"/>
    <n v="68204"/>
    <n v="16467"/>
    <n v="1380000000"/>
  </r>
  <r>
    <s v="R01468"/>
    <x v="2"/>
    <x v="5"/>
    <x v="5"/>
    <x v="624"/>
    <n v="4697"/>
    <n v="25"/>
    <n v="3914"/>
    <n v="749941"/>
    <n v="47993"/>
    <n v="112368"/>
    <n v="23485"/>
    <n v="9363"/>
    <n v="1380000000"/>
  </r>
  <r>
    <s v="R01469"/>
    <x v="0"/>
    <x v="4"/>
    <x v="4"/>
    <x v="399"/>
    <n v="48"/>
    <n v="144"/>
    <n v="3633"/>
    <n v="749989"/>
    <n v="48137"/>
    <n v="116001"/>
    <n v="336"/>
    <n v="15101"/>
    <n v="83000000"/>
  </r>
  <r>
    <s v="R01470"/>
    <x v="0"/>
    <x v="19"/>
    <x v="36"/>
    <x v="476"/>
    <n v="3329"/>
    <n v="183"/>
    <n v="2957"/>
    <n v="753318"/>
    <n v="48320"/>
    <n v="118958"/>
    <n v="56593"/>
    <n v="14126"/>
    <n v="83000000"/>
  </r>
  <r>
    <s v="R01471"/>
    <x v="4"/>
    <x v="13"/>
    <x v="15"/>
    <x v="22"/>
    <n v="3589"/>
    <n v="115"/>
    <n v="2785"/>
    <n v="756907"/>
    <n v="48435"/>
    <n v="121743"/>
    <n v="17945"/>
    <n v="9135"/>
    <n v="331000000"/>
  </r>
  <r>
    <s v="R01472"/>
    <x v="1"/>
    <x v="1"/>
    <x v="26"/>
    <x v="444"/>
    <n v="2588"/>
    <n v="92"/>
    <n v="220"/>
    <n v="759495"/>
    <n v="48527"/>
    <n v="121963"/>
    <n v="15528"/>
    <n v="4828"/>
    <n v="213000000"/>
  </r>
  <r>
    <s v="R01473"/>
    <x v="4"/>
    <x v="13"/>
    <x v="15"/>
    <x v="557"/>
    <n v="3481"/>
    <n v="29"/>
    <n v="2160"/>
    <n v="762976"/>
    <n v="48556"/>
    <n v="124123"/>
    <n v="17405"/>
    <n v="15081"/>
    <n v="331000000"/>
  </r>
  <r>
    <s v="R01474"/>
    <x v="1"/>
    <x v="1"/>
    <x v="1"/>
    <x v="47"/>
    <n v="774"/>
    <n v="120"/>
    <n v="4655"/>
    <n v="763750"/>
    <n v="48676"/>
    <n v="128778"/>
    <n v="12384"/>
    <n v="6679"/>
    <n v="213000000"/>
  </r>
  <r>
    <s v="R01475"/>
    <x v="2"/>
    <x v="7"/>
    <x v="7"/>
    <x v="185"/>
    <n v="4641"/>
    <n v="4"/>
    <n v="2244"/>
    <n v="768391"/>
    <n v="48680"/>
    <n v="131022"/>
    <n v="60333"/>
    <n v="18170"/>
    <n v="1380000000"/>
  </r>
  <r>
    <s v="R01476"/>
    <x v="4"/>
    <x v="13"/>
    <x v="15"/>
    <x v="170"/>
    <n v="1260"/>
    <n v="117"/>
    <n v="3808"/>
    <n v="769651"/>
    <n v="48797"/>
    <n v="134830"/>
    <n v="13860"/>
    <n v="14663"/>
    <n v="331000000"/>
  </r>
  <r>
    <s v="R01477"/>
    <x v="0"/>
    <x v="16"/>
    <x v="19"/>
    <x v="281"/>
    <n v="649"/>
    <n v="5"/>
    <n v="779"/>
    <n v="770300"/>
    <n v="48802"/>
    <n v="135609"/>
    <n v="8437"/>
    <n v="1760"/>
    <n v="83000000"/>
  </r>
  <r>
    <s v="R01478"/>
    <x v="4"/>
    <x v="8"/>
    <x v="34"/>
    <x v="402"/>
    <n v="3439"/>
    <n v="105"/>
    <n v="2262"/>
    <n v="773739"/>
    <n v="48907"/>
    <n v="137871"/>
    <n v="65341"/>
    <n v="5491"/>
    <n v="331000000"/>
  </r>
  <r>
    <s v="R01479"/>
    <x v="4"/>
    <x v="12"/>
    <x v="14"/>
    <x v="69"/>
    <n v="3048"/>
    <n v="123"/>
    <n v="4731"/>
    <n v="776787"/>
    <n v="49030"/>
    <n v="142602"/>
    <n v="36576"/>
    <n v="18614"/>
    <n v="331000000"/>
  </r>
  <r>
    <s v="R01480"/>
    <x v="2"/>
    <x v="9"/>
    <x v="9"/>
    <x v="165"/>
    <n v="2023"/>
    <n v="189"/>
    <n v="1039"/>
    <n v="778810"/>
    <n v="49219"/>
    <n v="143641"/>
    <n v="28322"/>
    <n v="1982"/>
    <n v="1380000000"/>
  </r>
  <r>
    <s v="R01481"/>
    <x v="0"/>
    <x v="19"/>
    <x v="35"/>
    <x v="625"/>
    <n v="1080"/>
    <n v="137"/>
    <n v="2280"/>
    <n v="779890"/>
    <n v="49356"/>
    <n v="145921"/>
    <n v="6480"/>
    <n v="12089"/>
    <n v="83000000"/>
  </r>
  <r>
    <s v="R01482"/>
    <x v="0"/>
    <x v="0"/>
    <x v="0"/>
    <x v="328"/>
    <n v="4270"/>
    <n v="69"/>
    <n v="1803"/>
    <n v="784160"/>
    <n v="49425"/>
    <n v="147724"/>
    <n v="21350"/>
    <n v="6553"/>
    <n v="83000000"/>
  </r>
  <r>
    <s v="R01483"/>
    <x v="3"/>
    <x v="11"/>
    <x v="33"/>
    <x v="320"/>
    <n v="2074"/>
    <n v="137"/>
    <n v="1388"/>
    <n v="786234"/>
    <n v="49562"/>
    <n v="149112"/>
    <n v="18666"/>
    <n v="6864"/>
    <n v="68000000"/>
  </r>
  <r>
    <s v="R01484"/>
    <x v="3"/>
    <x v="6"/>
    <x v="22"/>
    <x v="626"/>
    <n v="4242"/>
    <n v="105"/>
    <n v="3508"/>
    <n v="790476"/>
    <n v="49667"/>
    <n v="152620"/>
    <n v="46662"/>
    <n v="356"/>
    <n v="68000000"/>
  </r>
  <r>
    <s v="R01485"/>
    <x v="3"/>
    <x v="17"/>
    <x v="20"/>
    <x v="448"/>
    <n v="4963"/>
    <n v="43"/>
    <n v="2118"/>
    <n v="795439"/>
    <n v="49710"/>
    <n v="154738"/>
    <n v="29778"/>
    <n v="11354"/>
    <n v="68000000"/>
  </r>
  <r>
    <s v="R01486"/>
    <x v="2"/>
    <x v="5"/>
    <x v="5"/>
    <x v="156"/>
    <n v="2312"/>
    <n v="55"/>
    <n v="3783"/>
    <n v="797751"/>
    <n v="49765"/>
    <n v="158521"/>
    <n v="18496"/>
    <n v="4951"/>
    <n v="1380000000"/>
  </r>
  <r>
    <s v="R01487"/>
    <x v="4"/>
    <x v="12"/>
    <x v="14"/>
    <x v="627"/>
    <n v="3474"/>
    <n v="131"/>
    <n v="4055"/>
    <n v="801225"/>
    <n v="49896"/>
    <n v="162576"/>
    <n v="38214"/>
    <n v="10893"/>
    <n v="331000000"/>
  </r>
  <r>
    <s v="R01488"/>
    <x v="0"/>
    <x v="4"/>
    <x v="4"/>
    <x v="161"/>
    <n v="2305"/>
    <n v="12"/>
    <n v="1582"/>
    <n v="803530"/>
    <n v="49908"/>
    <n v="164158"/>
    <n v="39185"/>
    <n v="13709"/>
    <n v="83000000"/>
  </r>
  <r>
    <s v="R01489"/>
    <x v="0"/>
    <x v="19"/>
    <x v="36"/>
    <x v="55"/>
    <n v="3260"/>
    <n v="121"/>
    <n v="4017"/>
    <n v="806790"/>
    <n v="50029"/>
    <n v="168175"/>
    <n v="58680"/>
    <n v="2311"/>
    <n v="83000000"/>
  </r>
  <r>
    <s v="R01490"/>
    <x v="4"/>
    <x v="13"/>
    <x v="15"/>
    <x v="467"/>
    <n v="2874"/>
    <n v="18"/>
    <n v="3445"/>
    <n v="809664"/>
    <n v="50047"/>
    <n v="171620"/>
    <n v="37362"/>
    <n v="10968"/>
    <n v="331000000"/>
  </r>
  <r>
    <s v="R01491"/>
    <x v="0"/>
    <x v="16"/>
    <x v="19"/>
    <x v="348"/>
    <n v="4838"/>
    <n v="197"/>
    <n v="457"/>
    <n v="814502"/>
    <n v="244"/>
    <n v="172077"/>
    <n v="48380"/>
    <n v="19628"/>
    <n v="83000000"/>
  </r>
  <r>
    <s v="R01492"/>
    <x v="4"/>
    <x v="8"/>
    <x v="8"/>
    <x v="368"/>
    <n v="4805"/>
    <n v="89"/>
    <n v="4306"/>
    <n v="819307"/>
    <n v="333"/>
    <n v="176383"/>
    <n v="52855"/>
    <n v="6884"/>
    <n v="331000000"/>
  </r>
  <r>
    <s v="R01493"/>
    <x v="2"/>
    <x v="7"/>
    <x v="7"/>
    <x v="503"/>
    <n v="3310"/>
    <n v="189"/>
    <n v="2818"/>
    <n v="822617"/>
    <n v="522"/>
    <n v="179201"/>
    <n v="39720"/>
    <n v="11522"/>
    <n v="1380000000"/>
  </r>
  <r>
    <s v="R01494"/>
    <x v="2"/>
    <x v="9"/>
    <x v="9"/>
    <x v="575"/>
    <n v="1350"/>
    <n v="8"/>
    <n v="3331"/>
    <n v="823967"/>
    <n v="530"/>
    <n v="182532"/>
    <n v="21600"/>
    <n v="364"/>
    <n v="1380000000"/>
  </r>
  <r>
    <s v="R01495"/>
    <x v="2"/>
    <x v="7"/>
    <x v="7"/>
    <x v="628"/>
    <n v="1093"/>
    <n v="45"/>
    <n v="676"/>
    <n v="825060"/>
    <n v="575"/>
    <n v="183208"/>
    <n v="17488"/>
    <n v="7562"/>
    <n v="1380000000"/>
  </r>
  <r>
    <s v="R01496"/>
    <x v="4"/>
    <x v="12"/>
    <x v="17"/>
    <x v="363"/>
    <n v="3776"/>
    <n v="55"/>
    <n v="2142"/>
    <n v="828836"/>
    <n v="630"/>
    <n v="185350"/>
    <n v="45312"/>
    <n v="12296"/>
    <n v="331000000"/>
  </r>
  <r>
    <s v="R01497"/>
    <x v="4"/>
    <x v="13"/>
    <x v="15"/>
    <x v="246"/>
    <n v="3096"/>
    <n v="73"/>
    <n v="1413"/>
    <n v="831932"/>
    <n v="703"/>
    <n v="186763"/>
    <n v="52632"/>
    <n v="3331"/>
    <n v="331000000"/>
  </r>
  <r>
    <s v="R01498"/>
    <x v="1"/>
    <x v="15"/>
    <x v="30"/>
    <x v="552"/>
    <n v="1854"/>
    <n v="39"/>
    <n v="905"/>
    <n v="833786"/>
    <n v="742"/>
    <n v="187668"/>
    <n v="24102"/>
    <n v="112"/>
    <n v="213000000"/>
  </r>
  <r>
    <s v="R01499"/>
    <x v="0"/>
    <x v="19"/>
    <x v="35"/>
    <x v="446"/>
    <n v="2266"/>
    <n v="66"/>
    <n v="3391"/>
    <n v="836052"/>
    <n v="808"/>
    <n v="191059"/>
    <n v="36256"/>
    <n v="11982"/>
    <n v="83000000"/>
  </r>
  <r>
    <s v="R01500"/>
    <x v="0"/>
    <x v="4"/>
    <x v="24"/>
    <x v="629"/>
    <n v="560"/>
    <n v="112"/>
    <n v="3991"/>
    <n v="836612"/>
    <n v="920"/>
    <n v="195050"/>
    <n v="10080"/>
    <n v="10714"/>
    <n v="83000000"/>
  </r>
  <r>
    <s v="R01501"/>
    <x v="1"/>
    <x v="15"/>
    <x v="18"/>
    <x v="293"/>
    <n v="4987"/>
    <n v="82"/>
    <n v="2222"/>
    <n v="841599"/>
    <n v="1002"/>
    <n v="197272"/>
    <n v="94753"/>
    <n v="13489"/>
    <n v="213000000"/>
  </r>
  <r>
    <s v="R01502"/>
    <x v="1"/>
    <x v="15"/>
    <x v="30"/>
    <x v="333"/>
    <n v="4692"/>
    <n v="61"/>
    <n v="111"/>
    <n v="846291"/>
    <n v="1063"/>
    <n v="197383"/>
    <n v="84456"/>
    <n v="9039"/>
    <n v="213000000"/>
  </r>
  <r>
    <s v="R01503"/>
    <x v="2"/>
    <x v="7"/>
    <x v="7"/>
    <x v="606"/>
    <n v="4545"/>
    <n v="173"/>
    <n v="3379"/>
    <n v="850836"/>
    <n v="1236"/>
    <n v="200762"/>
    <n v="63630"/>
    <n v="15863"/>
    <n v="1380000000"/>
  </r>
  <r>
    <s v="R01504"/>
    <x v="1"/>
    <x v="15"/>
    <x v="18"/>
    <x v="630"/>
    <n v="2383"/>
    <n v="133"/>
    <n v="3873"/>
    <n v="853219"/>
    <n v="1369"/>
    <n v="204635"/>
    <n v="14298"/>
    <n v="18913"/>
    <n v="213000000"/>
  </r>
  <r>
    <s v="R01505"/>
    <x v="4"/>
    <x v="12"/>
    <x v="17"/>
    <x v="631"/>
    <n v="1825"/>
    <n v="28"/>
    <n v="3151"/>
    <n v="855044"/>
    <n v="1397"/>
    <n v="207786"/>
    <n v="31025"/>
    <n v="9861"/>
    <n v="331000000"/>
  </r>
  <r>
    <s v="R01506"/>
    <x v="3"/>
    <x v="6"/>
    <x v="22"/>
    <x v="20"/>
    <n v="1683"/>
    <n v="18"/>
    <n v="1944"/>
    <n v="856727"/>
    <n v="1415"/>
    <n v="209730"/>
    <n v="31977"/>
    <n v="7684"/>
    <n v="68000000"/>
  </r>
  <r>
    <s v="R01507"/>
    <x v="4"/>
    <x v="14"/>
    <x v="32"/>
    <x v="528"/>
    <n v="1198"/>
    <n v="113"/>
    <n v="2500"/>
    <n v="857925"/>
    <n v="1528"/>
    <n v="212230"/>
    <n v="22762"/>
    <n v="14520"/>
    <n v="331000000"/>
  </r>
  <r>
    <s v="R01508"/>
    <x v="1"/>
    <x v="1"/>
    <x v="26"/>
    <x v="199"/>
    <n v="1009"/>
    <n v="107"/>
    <n v="412"/>
    <n v="858934"/>
    <n v="1635"/>
    <n v="212642"/>
    <n v="11099"/>
    <n v="8151"/>
    <n v="213000000"/>
  </r>
  <r>
    <s v="R01509"/>
    <x v="0"/>
    <x v="0"/>
    <x v="0"/>
    <x v="486"/>
    <n v="1771"/>
    <n v="142"/>
    <n v="4068"/>
    <n v="860705"/>
    <n v="1777"/>
    <n v="216710"/>
    <n v="10626"/>
    <n v="16093"/>
    <n v="83000000"/>
  </r>
  <r>
    <s v="R01510"/>
    <x v="4"/>
    <x v="12"/>
    <x v="17"/>
    <x v="89"/>
    <n v="1707"/>
    <n v="56"/>
    <n v="2651"/>
    <n v="862412"/>
    <n v="1833"/>
    <n v="219361"/>
    <n v="18777"/>
    <n v="13003"/>
    <n v="331000000"/>
  </r>
  <r>
    <s v="R01511"/>
    <x v="0"/>
    <x v="0"/>
    <x v="0"/>
    <x v="162"/>
    <n v="4535"/>
    <n v="37"/>
    <n v="185"/>
    <n v="866947"/>
    <n v="1870"/>
    <n v="219546"/>
    <n v="68025"/>
    <n v="8772"/>
    <n v="83000000"/>
  </r>
  <r>
    <s v="R01512"/>
    <x v="4"/>
    <x v="14"/>
    <x v="32"/>
    <x v="626"/>
    <n v="2272"/>
    <n v="20"/>
    <n v="1576"/>
    <n v="869219"/>
    <n v="1890"/>
    <n v="221122"/>
    <n v="29536"/>
    <n v="8567"/>
    <n v="331000000"/>
  </r>
  <r>
    <s v="R01513"/>
    <x v="0"/>
    <x v="0"/>
    <x v="0"/>
    <x v="534"/>
    <n v="2612"/>
    <n v="50"/>
    <n v="3158"/>
    <n v="871831"/>
    <n v="1940"/>
    <n v="224280"/>
    <n v="20896"/>
    <n v="15014"/>
    <n v="83000000"/>
  </r>
  <r>
    <s v="R01514"/>
    <x v="4"/>
    <x v="13"/>
    <x v="21"/>
    <x v="263"/>
    <n v="4341"/>
    <n v="166"/>
    <n v="4077"/>
    <n v="876172"/>
    <n v="2106"/>
    <n v="228357"/>
    <n v="69456"/>
    <n v="19361"/>
    <n v="331000000"/>
  </r>
  <r>
    <s v="R01515"/>
    <x v="0"/>
    <x v="0"/>
    <x v="0"/>
    <x v="20"/>
    <n v="1542"/>
    <n v="19"/>
    <n v="50"/>
    <n v="877714"/>
    <n v="2125"/>
    <n v="228407"/>
    <n v="13878"/>
    <n v="12733"/>
    <n v="83000000"/>
  </r>
  <r>
    <s v="R01516"/>
    <x v="3"/>
    <x v="6"/>
    <x v="22"/>
    <x v="555"/>
    <n v="1237"/>
    <n v="1"/>
    <n v="1169"/>
    <n v="878951"/>
    <n v="2126"/>
    <n v="229576"/>
    <n v="11133"/>
    <n v="13323"/>
    <n v="68000000"/>
  </r>
  <r>
    <s v="R01517"/>
    <x v="2"/>
    <x v="2"/>
    <x v="29"/>
    <x v="374"/>
    <n v="2975"/>
    <n v="31"/>
    <n v="4450"/>
    <n v="881926"/>
    <n v="2157"/>
    <n v="234026"/>
    <n v="47600"/>
    <n v="13508"/>
    <n v="1380000000"/>
  </r>
  <r>
    <s v="R01518"/>
    <x v="4"/>
    <x v="13"/>
    <x v="15"/>
    <x v="252"/>
    <n v="1724"/>
    <n v="110"/>
    <n v="35"/>
    <n v="883650"/>
    <n v="2267"/>
    <n v="234061"/>
    <n v="10344"/>
    <n v="2613"/>
    <n v="331000000"/>
  </r>
  <r>
    <s v="R01519"/>
    <x v="3"/>
    <x v="11"/>
    <x v="12"/>
    <x v="236"/>
    <n v="2263"/>
    <n v="91"/>
    <n v="276"/>
    <n v="885913"/>
    <n v="2358"/>
    <n v="234337"/>
    <n v="38471"/>
    <n v="16868"/>
    <n v="68000000"/>
  </r>
  <r>
    <s v="R01520"/>
    <x v="2"/>
    <x v="7"/>
    <x v="7"/>
    <x v="206"/>
    <n v="282"/>
    <n v="131"/>
    <n v="2464"/>
    <n v="886195"/>
    <n v="2489"/>
    <n v="236801"/>
    <n v="1974"/>
    <n v="14671"/>
    <n v="1380000000"/>
  </r>
  <r>
    <s v="R01521"/>
    <x v="4"/>
    <x v="13"/>
    <x v="21"/>
    <x v="135"/>
    <n v="2620"/>
    <n v="6"/>
    <n v="888"/>
    <n v="888815"/>
    <n v="2495"/>
    <n v="237689"/>
    <n v="44540"/>
    <n v="13640"/>
    <n v="331000000"/>
  </r>
  <r>
    <s v="R01522"/>
    <x v="3"/>
    <x v="10"/>
    <x v="11"/>
    <x v="619"/>
    <n v="3286"/>
    <n v="2"/>
    <n v="403"/>
    <n v="892101"/>
    <n v="2497"/>
    <n v="238092"/>
    <n v="46004"/>
    <n v="6880"/>
    <n v="68000000"/>
  </r>
  <r>
    <s v="R01523"/>
    <x v="3"/>
    <x v="10"/>
    <x v="11"/>
    <x v="632"/>
    <n v="171"/>
    <n v="24"/>
    <n v="4609"/>
    <n v="892272"/>
    <n v="2521"/>
    <n v="242701"/>
    <n v="855"/>
    <n v="12964"/>
    <n v="68000000"/>
  </r>
  <r>
    <s v="R01524"/>
    <x v="3"/>
    <x v="6"/>
    <x v="22"/>
    <x v="203"/>
    <n v="3456"/>
    <n v="111"/>
    <n v="2613"/>
    <n v="895728"/>
    <n v="2632"/>
    <n v="245314"/>
    <n v="24192"/>
    <n v="1710"/>
    <n v="68000000"/>
  </r>
  <r>
    <s v="R01525"/>
    <x v="1"/>
    <x v="15"/>
    <x v="18"/>
    <x v="133"/>
    <n v="1882"/>
    <n v="8"/>
    <n v="2488"/>
    <n v="897610"/>
    <n v="2640"/>
    <n v="247802"/>
    <n v="16938"/>
    <n v="17544"/>
    <n v="213000000"/>
  </r>
  <r>
    <s v="R01526"/>
    <x v="0"/>
    <x v="19"/>
    <x v="35"/>
    <x v="607"/>
    <n v="2275"/>
    <n v="25"/>
    <n v="3985"/>
    <n v="899885"/>
    <n v="2665"/>
    <n v="251787"/>
    <n v="29575"/>
    <n v="6417"/>
    <n v="83000000"/>
  </r>
  <r>
    <s v="R01527"/>
    <x v="2"/>
    <x v="7"/>
    <x v="7"/>
    <x v="144"/>
    <n v="2621"/>
    <n v="63"/>
    <n v="3039"/>
    <n v="902506"/>
    <n v="2728"/>
    <n v="254826"/>
    <n v="13105"/>
    <n v="16212"/>
    <n v="1380000000"/>
  </r>
  <r>
    <s v="R01528"/>
    <x v="0"/>
    <x v="19"/>
    <x v="36"/>
    <x v="90"/>
    <n v="600"/>
    <n v="17"/>
    <n v="2122"/>
    <n v="903106"/>
    <n v="2745"/>
    <n v="256948"/>
    <n v="6000"/>
    <n v="13995"/>
    <n v="83000000"/>
  </r>
  <r>
    <s v="R01529"/>
    <x v="0"/>
    <x v="4"/>
    <x v="4"/>
    <x v="633"/>
    <n v="3790"/>
    <n v="90"/>
    <n v="1172"/>
    <n v="906896"/>
    <n v="2835"/>
    <n v="258120"/>
    <n v="60640"/>
    <n v="15821"/>
    <n v="83000000"/>
  </r>
  <r>
    <s v="R01530"/>
    <x v="0"/>
    <x v="4"/>
    <x v="4"/>
    <x v="430"/>
    <n v="2023"/>
    <n v="1"/>
    <n v="4609"/>
    <n v="908919"/>
    <n v="2836"/>
    <n v="262729"/>
    <n v="12138"/>
    <n v="16614"/>
    <n v="83000000"/>
  </r>
  <r>
    <s v="R01531"/>
    <x v="3"/>
    <x v="17"/>
    <x v="20"/>
    <x v="3"/>
    <n v="466"/>
    <n v="0"/>
    <n v="2587"/>
    <n v="909385"/>
    <n v="2836"/>
    <n v="265316"/>
    <n v="7456"/>
    <n v="3186"/>
    <n v="68000000"/>
  </r>
  <r>
    <s v="R01532"/>
    <x v="0"/>
    <x v="19"/>
    <x v="36"/>
    <x v="252"/>
    <n v="3950"/>
    <n v="47"/>
    <n v="289"/>
    <n v="913335"/>
    <n v="2883"/>
    <n v="265605"/>
    <n v="39500"/>
    <n v="6853"/>
    <n v="83000000"/>
  </r>
  <r>
    <s v="R01533"/>
    <x v="1"/>
    <x v="1"/>
    <x v="26"/>
    <x v="126"/>
    <n v="3889"/>
    <n v="190"/>
    <n v="2228"/>
    <n v="917224"/>
    <n v="3073"/>
    <n v="267833"/>
    <n v="54446"/>
    <n v="2562"/>
    <n v="213000000"/>
  </r>
  <r>
    <s v="R01534"/>
    <x v="4"/>
    <x v="14"/>
    <x v="16"/>
    <x v="151"/>
    <n v="4392"/>
    <n v="106"/>
    <n v="2313"/>
    <n v="921616"/>
    <n v="3179"/>
    <n v="270146"/>
    <n v="43920"/>
    <n v="18415"/>
    <n v="331000000"/>
  </r>
  <r>
    <s v="R01535"/>
    <x v="3"/>
    <x v="17"/>
    <x v="20"/>
    <x v="160"/>
    <n v="2592"/>
    <n v="163"/>
    <n v="4178"/>
    <n v="924208"/>
    <n v="3342"/>
    <n v="274324"/>
    <n v="12960"/>
    <n v="111"/>
    <n v="68000000"/>
  </r>
  <r>
    <s v="R01536"/>
    <x v="2"/>
    <x v="9"/>
    <x v="9"/>
    <x v="401"/>
    <n v="1019"/>
    <n v="190"/>
    <n v="1884"/>
    <n v="925227"/>
    <n v="3532"/>
    <n v="276208"/>
    <n v="9171"/>
    <n v="19601"/>
    <n v="1380000000"/>
  </r>
  <r>
    <s v="R01537"/>
    <x v="4"/>
    <x v="12"/>
    <x v="14"/>
    <x v="227"/>
    <n v="1547"/>
    <n v="74"/>
    <n v="3836"/>
    <n v="926774"/>
    <n v="3606"/>
    <n v="280044"/>
    <n v="21658"/>
    <n v="13220"/>
    <n v="331000000"/>
  </r>
  <r>
    <s v="R01538"/>
    <x v="4"/>
    <x v="8"/>
    <x v="8"/>
    <x v="303"/>
    <n v="4756"/>
    <n v="25"/>
    <n v="1583"/>
    <n v="931530"/>
    <n v="3631"/>
    <n v="281627"/>
    <n v="28536"/>
    <n v="5907"/>
    <n v="331000000"/>
  </r>
  <r>
    <s v="R01539"/>
    <x v="4"/>
    <x v="14"/>
    <x v="16"/>
    <x v="79"/>
    <n v="4749"/>
    <n v="5"/>
    <n v="1669"/>
    <n v="936279"/>
    <n v="3636"/>
    <n v="283296"/>
    <n v="23745"/>
    <n v="6252"/>
    <n v="331000000"/>
  </r>
  <r>
    <s v="R01540"/>
    <x v="0"/>
    <x v="19"/>
    <x v="36"/>
    <x v="368"/>
    <n v="4897"/>
    <n v="25"/>
    <n v="2246"/>
    <n v="941176"/>
    <n v="3661"/>
    <n v="285542"/>
    <n v="73455"/>
    <n v="3149"/>
    <n v="83000000"/>
  </r>
  <r>
    <s v="R01541"/>
    <x v="0"/>
    <x v="4"/>
    <x v="4"/>
    <x v="95"/>
    <n v="4436"/>
    <n v="42"/>
    <n v="647"/>
    <n v="945612"/>
    <n v="3703"/>
    <n v="286189"/>
    <n v="57668"/>
    <n v="13840"/>
    <n v="83000000"/>
  </r>
  <r>
    <s v="R01542"/>
    <x v="3"/>
    <x v="6"/>
    <x v="6"/>
    <x v="119"/>
    <n v="703"/>
    <n v="121"/>
    <n v="3154"/>
    <n v="946315"/>
    <n v="3824"/>
    <n v="289343"/>
    <n v="7030"/>
    <n v="9954"/>
    <n v="68000000"/>
  </r>
  <r>
    <s v="R01543"/>
    <x v="0"/>
    <x v="4"/>
    <x v="4"/>
    <x v="285"/>
    <n v="852"/>
    <n v="128"/>
    <n v="265"/>
    <n v="947167"/>
    <n v="3952"/>
    <n v="289608"/>
    <n v="4260"/>
    <n v="1720"/>
    <n v="83000000"/>
  </r>
  <r>
    <s v="R01544"/>
    <x v="0"/>
    <x v="4"/>
    <x v="4"/>
    <x v="494"/>
    <n v="305"/>
    <n v="8"/>
    <n v="3488"/>
    <n v="947472"/>
    <n v="3960"/>
    <n v="293096"/>
    <n v="4270"/>
    <n v="18480"/>
    <n v="83000000"/>
  </r>
  <r>
    <s v="R01545"/>
    <x v="0"/>
    <x v="4"/>
    <x v="4"/>
    <x v="108"/>
    <n v="3578"/>
    <n v="26"/>
    <n v="2917"/>
    <n v="951050"/>
    <n v="3986"/>
    <n v="296013"/>
    <n v="46514"/>
    <n v="14815"/>
    <n v="83000000"/>
  </r>
  <r>
    <s v="R01546"/>
    <x v="3"/>
    <x v="6"/>
    <x v="6"/>
    <x v="105"/>
    <n v="1933"/>
    <n v="70"/>
    <n v="2778"/>
    <n v="952983"/>
    <n v="4056"/>
    <n v="298791"/>
    <n v="30928"/>
    <n v="11635"/>
    <n v="68000000"/>
  </r>
  <r>
    <s v="R01547"/>
    <x v="3"/>
    <x v="11"/>
    <x v="12"/>
    <x v="345"/>
    <n v="1787"/>
    <n v="116"/>
    <n v="4956"/>
    <n v="954770"/>
    <n v="4172"/>
    <n v="303747"/>
    <n v="23231"/>
    <n v="521"/>
    <n v="68000000"/>
  </r>
  <r>
    <s v="R01548"/>
    <x v="1"/>
    <x v="18"/>
    <x v="23"/>
    <x v="374"/>
    <n v="3787"/>
    <n v="117"/>
    <n v="18"/>
    <n v="958557"/>
    <n v="4289"/>
    <n v="303765"/>
    <n v="64379"/>
    <n v="11164"/>
    <n v="213000000"/>
  </r>
  <r>
    <s v="R01549"/>
    <x v="1"/>
    <x v="3"/>
    <x v="31"/>
    <x v="437"/>
    <n v="873"/>
    <n v="2"/>
    <n v="3601"/>
    <n v="959430"/>
    <n v="4291"/>
    <n v="307366"/>
    <n v="9603"/>
    <n v="2423"/>
    <n v="213000000"/>
  </r>
  <r>
    <s v="R01550"/>
    <x v="1"/>
    <x v="1"/>
    <x v="1"/>
    <x v="499"/>
    <n v="1581"/>
    <n v="188"/>
    <n v="4466"/>
    <n v="961011"/>
    <n v="4479"/>
    <n v="311832"/>
    <n v="20553"/>
    <n v="5242"/>
    <n v="213000000"/>
  </r>
  <r>
    <s v="R01551"/>
    <x v="1"/>
    <x v="1"/>
    <x v="26"/>
    <x v="503"/>
    <n v="3957"/>
    <n v="129"/>
    <n v="3094"/>
    <n v="964968"/>
    <n v="4608"/>
    <n v="314926"/>
    <n v="19785"/>
    <n v="6731"/>
    <n v="213000000"/>
  </r>
  <r>
    <s v="R01552"/>
    <x v="4"/>
    <x v="8"/>
    <x v="34"/>
    <x v="142"/>
    <n v="4590"/>
    <n v="123"/>
    <n v="3827"/>
    <n v="969558"/>
    <n v="4731"/>
    <n v="318753"/>
    <n v="87210"/>
    <n v="17018"/>
    <n v="331000000"/>
  </r>
  <r>
    <s v="R01553"/>
    <x v="4"/>
    <x v="14"/>
    <x v="16"/>
    <x v="228"/>
    <n v="3332"/>
    <n v="73"/>
    <n v="4714"/>
    <n v="972890"/>
    <n v="4804"/>
    <n v="323467"/>
    <n v="56644"/>
    <n v="9364"/>
    <n v="331000000"/>
  </r>
  <r>
    <s v="R01554"/>
    <x v="1"/>
    <x v="18"/>
    <x v="23"/>
    <x v="538"/>
    <n v="1685"/>
    <n v="80"/>
    <n v="642"/>
    <n v="974575"/>
    <n v="4884"/>
    <n v="324109"/>
    <n v="11795"/>
    <n v="13312"/>
    <n v="213000000"/>
  </r>
  <r>
    <s v="R01555"/>
    <x v="1"/>
    <x v="3"/>
    <x v="31"/>
    <x v="535"/>
    <n v="1605"/>
    <n v="158"/>
    <n v="1545"/>
    <n v="976180"/>
    <n v="5042"/>
    <n v="325654"/>
    <n v="19260"/>
    <n v="366"/>
    <n v="213000000"/>
  </r>
  <r>
    <s v="R01556"/>
    <x v="2"/>
    <x v="2"/>
    <x v="29"/>
    <x v="240"/>
    <n v="895"/>
    <n v="64"/>
    <n v="2426"/>
    <n v="977075"/>
    <n v="5106"/>
    <n v="328080"/>
    <n v="6265"/>
    <n v="6289"/>
    <n v="1380000000"/>
  </r>
  <r>
    <s v="R01557"/>
    <x v="4"/>
    <x v="13"/>
    <x v="15"/>
    <x v="336"/>
    <n v="3263"/>
    <n v="121"/>
    <n v="816"/>
    <n v="980338"/>
    <n v="5227"/>
    <n v="328896"/>
    <n v="39156"/>
    <n v="14948"/>
    <n v="331000000"/>
  </r>
  <r>
    <s v="R01558"/>
    <x v="2"/>
    <x v="9"/>
    <x v="9"/>
    <x v="194"/>
    <n v="3424"/>
    <n v="145"/>
    <n v="2871"/>
    <n v="983762"/>
    <n v="5372"/>
    <n v="331767"/>
    <n v="23968"/>
    <n v="3783"/>
    <n v="1380000000"/>
  </r>
  <r>
    <s v="R01559"/>
    <x v="2"/>
    <x v="5"/>
    <x v="5"/>
    <x v="634"/>
    <n v="3853"/>
    <n v="133"/>
    <n v="2137"/>
    <n v="987615"/>
    <n v="5505"/>
    <n v="333904"/>
    <n v="30824"/>
    <n v="6026"/>
    <n v="1380000000"/>
  </r>
  <r>
    <s v="R01560"/>
    <x v="0"/>
    <x v="4"/>
    <x v="24"/>
    <x v="359"/>
    <n v="2346"/>
    <n v="101"/>
    <n v="2191"/>
    <n v="989961"/>
    <n v="5606"/>
    <n v="336095"/>
    <n v="39882"/>
    <n v="11076"/>
    <n v="83000000"/>
  </r>
  <r>
    <s v="R01561"/>
    <x v="3"/>
    <x v="17"/>
    <x v="20"/>
    <x v="269"/>
    <n v="3531"/>
    <n v="41"/>
    <n v="2668"/>
    <n v="993492"/>
    <n v="5647"/>
    <n v="338763"/>
    <n v="56496"/>
    <n v="3988"/>
    <n v="68000000"/>
  </r>
  <r>
    <s v="R01562"/>
    <x v="4"/>
    <x v="8"/>
    <x v="34"/>
    <x v="550"/>
    <n v="2474"/>
    <n v="110"/>
    <n v="863"/>
    <n v="995966"/>
    <n v="5757"/>
    <n v="339626"/>
    <n v="39584"/>
    <n v="12906"/>
    <n v="331000000"/>
  </r>
  <r>
    <s v="R01563"/>
    <x v="1"/>
    <x v="15"/>
    <x v="30"/>
    <x v="139"/>
    <n v="1861"/>
    <n v="195"/>
    <n v="4299"/>
    <n v="997827"/>
    <n v="5952"/>
    <n v="343925"/>
    <n v="33498"/>
    <n v="10708"/>
    <n v="213000000"/>
  </r>
  <r>
    <s v="R01564"/>
    <x v="1"/>
    <x v="3"/>
    <x v="31"/>
    <x v="164"/>
    <n v="2763"/>
    <n v="103"/>
    <n v="3627"/>
    <n v="1000590"/>
    <n v="6055"/>
    <n v="347552"/>
    <n v="22104"/>
    <n v="12552"/>
    <n v="213000000"/>
  </r>
  <r>
    <s v="R01565"/>
    <x v="3"/>
    <x v="6"/>
    <x v="6"/>
    <x v="242"/>
    <n v="4852"/>
    <n v="3"/>
    <n v="3591"/>
    <n v="5442"/>
    <n v="6058"/>
    <n v="351143"/>
    <n v="43668"/>
    <n v="11609"/>
    <n v="68000000"/>
  </r>
  <r>
    <s v="R01566"/>
    <x v="4"/>
    <x v="14"/>
    <x v="32"/>
    <x v="635"/>
    <n v="30"/>
    <n v="98"/>
    <n v="3372"/>
    <n v="5472"/>
    <n v="6156"/>
    <n v="354515"/>
    <n v="420"/>
    <n v="1803"/>
    <n v="331000000"/>
  </r>
  <r>
    <s v="R01567"/>
    <x v="1"/>
    <x v="3"/>
    <x v="31"/>
    <x v="399"/>
    <n v="4007"/>
    <n v="131"/>
    <n v="1930"/>
    <n v="9479"/>
    <n v="6287"/>
    <n v="356445"/>
    <n v="56098"/>
    <n v="1234"/>
    <n v="213000000"/>
  </r>
  <r>
    <s v="R01568"/>
    <x v="1"/>
    <x v="15"/>
    <x v="30"/>
    <x v="95"/>
    <n v="3455"/>
    <n v="64"/>
    <n v="2200"/>
    <n v="12934"/>
    <n v="6351"/>
    <n v="358645"/>
    <n v="51825"/>
    <n v="13304"/>
    <n v="213000000"/>
  </r>
  <r>
    <s v="R01569"/>
    <x v="0"/>
    <x v="19"/>
    <x v="35"/>
    <x v="636"/>
    <n v="242"/>
    <n v="40"/>
    <n v="528"/>
    <n v="13176"/>
    <n v="6391"/>
    <n v="359173"/>
    <n v="1936"/>
    <n v="7250"/>
    <n v="83000000"/>
  </r>
  <r>
    <s v="R01570"/>
    <x v="2"/>
    <x v="2"/>
    <x v="2"/>
    <x v="519"/>
    <n v="4781"/>
    <n v="170"/>
    <n v="4062"/>
    <n v="17957"/>
    <n v="6561"/>
    <n v="363235"/>
    <n v="52591"/>
    <n v="17145"/>
    <n v="1380000000"/>
  </r>
  <r>
    <s v="R01571"/>
    <x v="1"/>
    <x v="1"/>
    <x v="26"/>
    <x v="507"/>
    <n v="1498"/>
    <n v="182"/>
    <n v="4434"/>
    <n v="19455"/>
    <n v="6743"/>
    <n v="367669"/>
    <n v="22470"/>
    <n v="8540"/>
    <n v="213000000"/>
  </r>
  <r>
    <s v="R01572"/>
    <x v="4"/>
    <x v="14"/>
    <x v="16"/>
    <x v="531"/>
    <n v="4668"/>
    <n v="146"/>
    <n v="3583"/>
    <n v="24123"/>
    <n v="6889"/>
    <n v="371252"/>
    <n v="37344"/>
    <n v="895"/>
    <n v="331000000"/>
  </r>
  <r>
    <s v="R01573"/>
    <x v="3"/>
    <x v="10"/>
    <x v="10"/>
    <x v="637"/>
    <n v="3422"/>
    <n v="148"/>
    <n v="1532"/>
    <n v="27545"/>
    <n v="7037"/>
    <n v="372784"/>
    <n v="51330"/>
    <n v="15943"/>
    <n v="68000000"/>
  </r>
  <r>
    <s v="R01574"/>
    <x v="0"/>
    <x v="0"/>
    <x v="0"/>
    <x v="252"/>
    <n v="4003"/>
    <n v="185"/>
    <n v="555"/>
    <n v="31548"/>
    <n v="7222"/>
    <n v="373339"/>
    <n v="20015"/>
    <n v="15237"/>
    <n v="83000000"/>
  </r>
  <r>
    <s v="R01575"/>
    <x v="4"/>
    <x v="13"/>
    <x v="21"/>
    <x v="198"/>
    <n v="1659"/>
    <n v="157"/>
    <n v="3892"/>
    <n v="33207"/>
    <n v="7379"/>
    <n v="377231"/>
    <n v="14931"/>
    <n v="10143"/>
    <n v="331000000"/>
  </r>
  <r>
    <s v="R01576"/>
    <x v="0"/>
    <x v="0"/>
    <x v="0"/>
    <x v="247"/>
    <n v="3228"/>
    <n v="115"/>
    <n v="2800"/>
    <n v="36435"/>
    <n v="7494"/>
    <n v="380031"/>
    <n v="51648"/>
    <n v="7451"/>
    <n v="83000000"/>
  </r>
  <r>
    <s v="R01577"/>
    <x v="2"/>
    <x v="2"/>
    <x v="29"/>
    <x v="586"/>
    <n v="598"/>
    <n v="134"/>
    <n v="930"/>
    <n v="37033"/>
    <n v="7628"/>
    <n v="380961"/>
    <n v="7176"/>
    <n v="330"/>
    <n v="1380000000"/>
  </r>
  <r>
    <s v="R01578"/>
    <x v="1"/>
    <x v="15"/>
    <x v="18"/>
    <x v="444"/>
    <n v="2195"/>
    <n v="196"/>
    <n v="2598"/>
    <n v="39228"/>
    <n v="7824"/>
    <n v="383559"/>
    <n v="21950"/>
    <n v="3551"/>
    <n v="213000000"/>
  </r>
  <r>
    <s v="R01579"/>
    <x v="4"/>
    <x v="13"/>
    <x v="15"/>
    <x v="280"/>
    <n v="69"/>
    <n v="63"/>
    <n v="4193"/>
    <n v="39297"/>
    <n v="7887"/>
    <n v="387752"/>
    <n v="552"/>
    <n v="14376"/>
    <n v="331000000"/>
  </r>
  <r>
    <s v="R01580"/>
    <x v="3"/>
    <x v="10"/>
    <x v="11"/>
    <x v="356"/>
    <n v="1393"/>
    <n v="1"/>
    <n v="792"/>
    <n v="40690"/>
    <n v="7888"/>
    <n v="388544"/>
    <n v="11144"/>
    <n v="14291"/>
    <n v="68000000"/>
  </r>
  <r>
    <s v="R01581"/>
    <x v="2"/>
    <x v="7"/>
    <x v="7"/>
    <x v="638"/>
    <n v="3659"/>
    <n v="114"/>
    <n v="2469"/>
    <n v="44349"/>
    <n v="8002"/>
    <n v="391013"/>
    <n v="62203"/>
    <n v="13911"/>
    <n v="1380000000"/>
  </r>
  <r>
    <s v="R01582"/>
    <x v="2"/>
    <x v="5"/>
    <x v="13"/>
    <x v="221"/>
    <n v="1649"/>
    <n v="194"/>
    <n v="4035"/>
    <n v="45998"/>
    <n v="8196"/>
    <n v="395048"/>
    <n v="8245"/>
    <n v="17306"/>
    <n v="1380000000"/>
  </r>
  <r>
    <s v="R01583"/>
    <x v="0"/>
    <x v="19"/>
    <x v="36"/>
    <x v="50"/>
    <n v="2281"/>
    <n v="127"/>
    <n v="4175"/>
    <n v="48279"/>
    <n v="8323"/>
    <n v="399223"/>
    <n v="31934"/>
    <n v="17902"/>
    <n v="83000000"/>
  </r>
  <r>
    <s v="R01584"/>
    <x v="2"/>
    <x v="5"/>
    <x v="13"/>
    <x v="243"/>
    <n v="3682"/>
    <n v="78"/>
    <n v="4383"/>
    <n v="51961"/>
    <n v="8401"/>
    <n v="403606"/>
    <n v="62594"/>
    <n v="19834"/>
    <n v="1380000000"/>
  </r>
  <r>
    <s v="R01585"/>
    <x v="4"/>
    <x v="8"/>
    <x v="8"/>
    <x v="102"/>
    <n v="2683"/>
    <n v="100"/>
    <n v="2894"/>
    <n v="54644"/>
    <n v="8501"/>
    <n v="406500"/>
    <n v="13415"/>
    <n v="5113"/>
    <n v="331000000"/>
  </r>
  <r>
    <s v="R01586"/>
    <x v="0"/>
    <x v="19"/>
    <x v="35"/>
    <x v="580"/>
    <n v="4562"/>
    <n v="118"/>
    <n v="1769"/>
    <n v="59206"/>
    <n v="8619"/>
    <n v="408269"/>
    <n v="31934"/>
    <n v="3338"/>
    <n v="83000000"/>
  </r>
  <r>
    <s v="R01587"/>
    <x v="2"/>
    <x v="7"/>
    <x v="7"/>
    <x v="519"/>
    <n v="4652"/>
    <n v="73"/>
    <n v="3917"/>
    <n v="63858"/>
    <n v="8692"/>
    <n v="412186"/>
    <n v="37216"/>
    <n v="14934"/>
    <n v="1380000000"/>
  </r>
  <r>
    <s v="R01588"/>
    <x v="3"/>
    <x v="11"/>
    <x v="33"/>
    <x v="408"/>
    <n v="4989"/>
    <n v="8"/>
    <n v="3150"/>
    <n v="68847"/>
    <n v="8700"/>
    <n v="415336"/>
    <n v="94791"/>
    <n v="14997"/>
    <n v="68000000"/>
  </r>
  <r>
    <s v="R01589"/>
    <x v="4"/>
    <x v="8"/>
    <x v="34"/>
    <x v="447"/>
    <n v="4931"/>
    <n v="22"/>
    <n v="4166"/>
    <n v="73778"/>
    <n v="8722"/>
    <n v="419502"/>
    <n v="39448"/>
    <n v="15471"/>
    <n v="331000000"/>
  </r>
  <r>
    <s v="R01590"/>
    <x v="3"/>
    <x v="10"/>
    <x v="10"/>
    <x v="165"/>
    <n v="1310"/>
    <n v="13"/>
    <n v="4358"/>
    <n v="75088"/>
    <n v="8735"/>
    <n v="423860"/>
    <n v="7860"/>
    <n v="8097"/>
    <n v="68000000"/>
  </r>
  <r>
    <s v="R01591"/>
    <x v="3"/>
    <x v="17"/>
    <x v="20"/>
    <x v="202"/>
    <n v="4713"/>
    <n v="53"/>
    <n v="711"/>
    <n v="79801"/>
    <n v="8788"/>
    <n v="424571"/>
    <n v="70695"/>
    <n v="6461"/>
    <n v="68000000"/>
  </r>
  <r>
    <s v="R01592"/>
    <x v="0"/>
    <x v="0"/>
    <x v="0"/>
    <x v="358"/>
    <n v="4229"/>
    <n v="123"/>
    <n v="2577"/>
    <n v="84030"/>
    <n v="8911"/>
    <n v="427148"/>
    <n v="54977"/>
    <n v="8238"/>
    <n v="83000000"/>
  </r>
  <r>
    <s v="R01593"/>
    <x v="1"/>
    <x v="15"/>
    <x v="18"/>
    <x v="294"/>
    <n v="4103"/>
    <n v="44"/>
    <n v="4880"/>
    <n v="88133"/>
    <n v="8955"/>
    <n v="432028"/>
    <n v="49236"/>
    <n v="13604"/>
    <n v="213000000"/>
  </r>
  <r>
    <s v="R01594"/>
    <x v="0"/>
    <x v="16"/>
    <x v="19"/>
    <x v="269"/>
    <n v="2075"/>
    <n v="15"/>
    <n v="4305"/>
    <n v="90208"/>
    <n v="8970"/>
    <n v="436333"/>
    <n v="14525"/>
    <n v="7141"/>
    <n v="83000000"/>
  </r>
  <r>
    <s v="R01595"/>
    <x v="4"/>
    <x v="12"/>
    <x v="17"/>
    <x v="639"/>
    <n v="782"/>
    <n v="199"/>
    <n v="4050"/>
    <n v="90990"/>
    <n v="9169"/>
    <n v="440383"/>
    <n v="11730"/>
    <n v="10623"/>
    <n v="331000000"/>
  </r>
  <r>
    <s v="R01596"/>
    <x v="4"/>
    <x v="8"/>
    <x v="8"/>
    <x v="519"/>
    <n v="3806"/>
    <n v="101"/>
    <n v="2164"/>
    <n v="94796"/>
    <n v="9270"/>
    <n v="442547"/>
    <n v="22836"/>
    <n v="19871"/>
    <n v="331000000"/>
  </r>
  <r>
    <s v="R01597"/>
    <x v="0"/>
    <x v="19"/>
    <x v="35"/>
    <x v="519"/>
    <n v="1333"/>
    <n v="94"/>
    <n v="3148"/>
    <n v="96129"/>
    <n v="9364"/>
    <n v="445695"/>
    <n v="6665"/>
    <n v="12221"/>
    <n v="83000000"/>
  </r>
  <r>
    <s v="R01598"/>
    <x v="1"/>
    <x v="15"/>
    <x v="18"/>
    <x v="106"/>
    <n v="3717"/>
    <n v="108"/>
    <n v="4410"/>
    <n v="99846"/>
    <n v="9472"/>
    <n v="450105"/>
    <n v="52038"/>
    <n v="14232"/>
    <n v="213000000"/>
  </r>
  <r>
    <s v="R01599"/>
    <x v="0"/>
    <x v="4"/>
    <x v="24"/>
    <x v="640"/>
    <n v="4636"/>
    <n v="184"/>
    <n v="1946"/>
    <n v="104482"/>
    <n v="9656"/>
    <n v="452051"/>
    <n v="60268"/>
    <n v="18208"/>
    <n v="83000000"/>
  </r>
  <r>
    <s v="R01600"/>
    <x v="4"/>
    <x v="14"/>
    <x v="32"/>
    <x v="499"/>
    <n v="1057"/>
    <n v="135"/>
    <n v="1572"/>
    <n v="105539"/>
    <n v="9791"/>
    <n v="453623"/>
    <n v="9513"/>
    <n v="17139"/>
    <n v="331000000"/>
  </r>
  <r>
    <s v="R01601"/>
    <x v="1"/>
    <x v="3"/>
    <x v="3"/>
    <x v="204"/>
    <n v="2054"/>
    <n v="24"/>
    <n v="4356"/>
    <n v="107593"/>
    <n v="9815"/>
    <n v="457979"/>
    <n v="24648"/>
    <n v="15759"/>
    <n v="213000000"/>
  </r>
  <r>
    <s v="R01602"/>
    <x v="4"/>
    <x v="12"/>
    <x v="14"/>
    <x v="343"/>
    <n v="3401"/>
    <n v="168"/>
    <n v="3645"/>
    <n v="110994"/>
    <n v="9983"/>
    <n v="461624"/>
    <n v="57817"/>
    <n v="2224"/>
    <n v="331000000"/>
  </r>
  <r>
    <s v="R01603"/>
    <x v="1"/>
    <x v="18"/>
    <x v="23"/>
    <x v="350"/>
    <n v="2109"/>
    <n v="61"/>
    <n v="199"/>
    <n v="113103"/>
    <n v="10044"/>
    <n v="461823"/>
    <n v="40071"/>
    <n v="12380"/>
    <n v="213000000"/>
  </r>
  <r>
    <s v="R01604"/>
    <x v="1"/>
    <x v="3"/>
    <x v="31"/>
    <x v="56"/>
    <n v="3157"/>
    <n v="76"/>
    <n v="2377"/>
    <n v="116260"/>
    <n v="10120"/>
    <n v="464200"/>
    <n v="25256"/>
    <n v="6419"/>
    <n v="213000000"/>
  </r>
  <r>
    <s v="R01605"/>
    <x v="0"/>
    <x v="4"/>
    <x v="24"/>
    <x v="641"/>
    <n v="3796"/>
    <n v="145"/>
    <n v="4068"/>
    <n v="120056"/>
    <n v="10265"/>
    <n v="468268"/>
    <n v="22776"/>
    <n v="533"/>
    <n v="83000000"/>
  </r>
  <r>
    <s v="R01606"/>
    <x v="0"/>
    <x v="16"/>
    <x v="19"/>
    <x v="619"/>
    <n v="3648"/>
    <n v="49"/>
    <n v="89"/>
    <n v="123704"/>
    <n v="10314"/>
    <n v="468357"/>
    <n v="32832"/>
    <n v="18375"/>
    <n v="83000000"/>
  </r>
  <r>
    <s v="R01607"/>
    <x v="0"/>
    <x v="16"/>
    <x v="19"/>
    <x v="619"/>
    <n v="1320"/>
    <n v="168"/>
    <n v="590"/>
    <n v="125024"/>
    <n v="10482"/>
    <n v="468947"/>
    <n v="15840"/>
    <n v="14518"/>
    <n v="83000000"/>
  </r>
  <r>
    <s v="R01608"/>
    <x v="1"/>
    <x v="15"/>
    <x v="18"/>
    <x v="239"/>
    <n v="4417"/>
    <n v="33"/>
    <n v="91"/>
    <n v="129441"/>
    <n v="10515"/>
    <n v="469038"/>
    <n v="83923"/>
    <n v="863"/>
    <n v="213000000"/>
  </r>
  <r>
    <s v="R01609"/>
    <x v="1"/>
    <x v="1"/>
    <x v="26"/>
    <x v="505"/>
    <n v="3699"/>
    <n v="99"/>
    <n v="3657"/>
    <n v="133140"/>
    <n v="10614"/>
    <n v="472695"/>
    <n v="36990"/>
    <n v="13960"/>
    <n v="213000000"/>
  </r>
  <r>
    <s v="R01610"/>
    <x v="4"/>
    <x v="12"/>
    <x v="14"/>
    <x v="147"/>
    <n v="732"/>
    <n v="113"/>
    <n v="2103"/>
    <n v="133872"/>
    <n v="10727"/>
    <n v="474798"/>
    <n v="8784"/>
    <n v="3026"/>
    <n v="331000000"/>
  </r>
  <r>
    <s v="R01611"/>
    <x v="3"/>
    <x v="17"/>
    <x v="20"/>
    <x v="642"/>
    <n v="3633"/>
    <n v="80"/>
    <n v="3815"/>
    <n v="137505"/>
    <n v="10807"/>
    <n v="478613"/>
    <n v="54495"/>
    <n v="11475"/>
    <n v="68000000"/>
  </r>
  <r>
    <s v="R01612"/>
    <x v="0"/>
    <x v="0"/>
    <x v="0"/>
    <x v="388"/>
    <n v="3549"/>
    <n v="11"/>
    <n v="1965"/>
    <n v="141054"/>
    <n v="10818"/>
    <n v="480578"/>
    <n v="24843"/>
    <n v="17592"/>
    <n v="83000000"/>
  </r>
  <r>
    <s v="R01613"/>
    <x v="4"/>
    <x v="12"/>
    <x v="17"/>
    <x v="399"/>
    <n v="3662"/>
    <n v="76"/>
    <n v="4156"/>
    <n v="144716"/>
    <n v="10894"/>
    <n v="484734"/>
    <n v="32958"/>
    <n v="13214"/>
    <n v="331000000"/>
  </r>
  <r>
    <s v="R01614"/>
    <x v="4"/>
    <x v="8"/>
    <x v="34"/>
    <x v="560"/>
    <n v="4644"/>
    <n v="74"/>
    <n v="2164"/>
    <n v="149360"/>
    <n v="10968"/>
    <n v="486898"/>
    <n v="27864"/>
    <n v="17994"/>
    <n v="331000000"/>
  </r>
  <r>
    <s v="R01615"/>
    <x v="2"/>
    <x v="5"/>
    <x v="5"/>
    <x v="267"/>
    <n v="604"/>
    <n v="169"/>
    <n v="589"/>
    <n v="149964"/>
    <n v="11137"/>
    <n v="487487"/>
    <n v="9664"/>
    <n v="11434"/>
    <n v="1380000000"/>
  </r>
  <r>
    <s v="R01616"/>
    <x v="0"/>
    <x v="16"/>
    <x v="19"/>
    <x v="484"/>
    <n v="1722"/>
    <n v="54"/>
    <n v="4331"/>
    <n v="151686"/>
    <n v="11191"/>
    <n v="491818"/>
    <n v="32718"/>
    <n v="17481"/>
    <n v="83000000"/>
  </r>
  <r>
    <s v="R01617"/>
    <x v="4"/>
    <x v="12"/>
    <x v="17"/>
    <x v="232"/>
    <n v="2404"/>
    <n v="91"/>
    <n v="2080"/>
    <n v="154090"/>
    <n v="11282"/>
    <n v="493898"/>
    <n v="36060"/>
    <n v="16636"/>
    <n v="331000000"/>
  </r>
  <r>
    <s v="R01618"/>
    <x v="2"/>
    <x v="2"/>
    <x v="2"/>
    <x v="37"/>
    <n v="3482"/>
    <n v="186"/>
    <n v="3638"/>
    <n v="157572"/>
    <n v="11468"/>
    <n v="497536"/>
    <n v="55712"/>
    <n v="11144"/>
    <n v="1380000000"/>
  </r>
  <r>
    <s v="R01619"/>
    <x v="0"/>
    <x v="0"/>
    <x v="0"/>
    <x v="502"/>
    <n v="2812"/>
    <n v="178"/>
    <n v="3314"/>
    <n v="160384"/>
    <n v="11646"/>
    <n v="500850"/>
    <n v="19684"/>
    <n v="433"/>
    <n v="83000000"/>
  </r>
  <r>
    <s v="R01620"/>
    <x v="1"/>
    <x v="1"/>
    <x v="26"/>
    <x v="391"/>
    <n v="1581"/>
    <n v="87"/>
    <n v="785"/>
    <n v="161965"/>
    <n v="11733"/>
    <n v="501635"/>
    <n v="17391"/>
    <n v="18340"/>
    <n v="213000000"/>
  </r>
  <r>
    <s v="R01621"/>
    <x v="2"/>
    <x v="9"/>
    <x v="9"/>
    <x v="147"/>
    <n v="2278"/>
    <n v="180"/>
    <n v="4116"/>
    <n v="164243"/>
    <n v="11913"/>
    <n v="505751"/>
    <n v="11390"/>
    <n v="19172"/>
    <n v="1380000000"/>
  </r>
  <r>
    <s v="R01622"/>
    <x v="1"/>
    <x v="1"/>
    <x v="1"/>
    <x v="643"/>
    <n v="2350"/>
    <n v="8"/>
    <n v="1888"/>
    <n v="166593"/>
    <n v="11921"/>
    <n v="507639"/>
    <n v="28200"/>
    <n v="9414"/>
    <n v="213000000"/>
  </r>
  <r>
    <s v="R01623"/>
    <x v="3"/>
    <x v="17"/>
    <x v="28"/>
    <x v="644"/>
    <n v="3623"/>
    <n v="2"/>
    <n v="4045"/>
    <n v="170216"/>
    <n v="11923"/>
    <n v="511684"/>
    <n v="32607"/>
    <n v="83"/>
    <n v="68000000"/>
  </r>
  <r>
    <s v="R01624"/>
    <x v="3"/>
    <x v="17"/>
    <x v="20"/>
    <x v="623"/>
    <n v="714"/>
    <n v="117"/>
    <n v="3784"/>
    <n v="170930"/>
    <n v="12040"/>
    <n v="515468"/>
    <n v="4284"/>
    <n v="5776"/>
    <n v="68000000"/>
  </r>
  <r>
    <s v="R01625"/>
    <x v="3"/>
    <x v="10"/>
    <x v="11"/>
    <x v="366"/>
    <n v="924"/>
    <n v="135"/>
    <n v="1177"/>
    <n v="171854"/>
    <n v="12175"/>
    <n v="516645"/>
    <n v="6468"/>
    <n v="3045"/>
    <n v="68000000"/>
  </r>
  <r>
    <s v="R01626"/>
    <x v="3"/>
    <x v="17"/>
    <x v="28"/>
    <x v="169"/>
    <n v="3162"/>
    <n v="186"/>
    <n v="1277"/>
    <n v="175016"/>
    <n v="12361"/>
    <n v="517922"/>
    <n v="53754"/>
    <n v="7628"/>
    <n v="68000000"/>
  </r>
  <r>
    <s v="R01627"/>
    <x v="4"/>
    <x v="13"/>
    <x v="15"/>
    <x v="505"/>
    <n v="4153"/>
    <n v="29"/>
    <n v="2965"/>
    <n v="179169"/>
    <n v="12390"/>
    <n v="520887"/>
    <n v="33224"/>
    <n v="4015"/>
    <n v="331000000"/>
  </r>
  <r>
    <s v="R01628"/>
    <x v="3"/>
    <x v="11"/>
    <x v="12"/>
    <x v="453"/>
    <n v="4529"/>
    <n v="66"/>
    <n v="301"/>
    <n v="183698"/>
    <n v="12456"/>
    <n v="521188"/>
    <n v="27174"/>
    <n v="2558"/>
    <n v="68000000"/>
  </r>
  <r>
    <s v="R01629"/>
    <x v="4"/>
    <x v="14"/>
    <x v="16"/>
    <x v="246"/>
    <n v="4078"/>
    <n v="54"/>
    <n v="2344"/>
    <n v="187776"/>
    <n v="12510"/>
    <n v="523532"/>
    <n v="57092"/>
    <n v="10497"/>
    <n v="331000000"/>
  </r>
  <r>
    <s v="R01630"/>
    <x v="4"/>
    <x v="8"/>
    <x v="8"/>
    <x v="208"/>
    <n v="2569"/>
    <n v="161"/>
    <n v="4868"/>
    <n v="190345"/>
    <n v="12671"/>
    <n v="528400"/>
    <n v="43673"/>
    <n v="2276"/>
    <n v="331000000"/>
  </r>
  <r>
    <s v="R01631"/>
    <x v="0"/>
    <x v="16"/>
    <x v="19"/>
    <x v="590"/>
    <n v="2815"/>
    <n v="122"/>
    <n v="3215"/>
    <n v="193160"/>
    <n v="12793"/>
    <n v="531615"/>
    <n v="25335"/>
    <n v="4393"/>
    <n v="83000000"/>
  </r>
  <r>
    <s v="R01632"/>
    <x v="4"/>
    <x v="8"/>
    <x v="34"/>
    <x v="560"/>
    <n v="4578"/>
    <n v="42"/>
    <n v="3315"/>
    <n v="197738"/>
    <n v="12835"/>
    <n v="534930"/>
    <n v="50358"/>
    <n v="19049"/>
    <n v="331000000"/>
  </r>
  <r>
    <s v="R01633"/>
    <x v="4"/>
    <x v="12"/>
    <x v="17"/>
    <x v="344"/>
    <n v="4462"/>
    <n v="155"/>
    <n v="4514"/>
    <n v="202200"/>
    <n v="12990"/>
    <n v="539444"/>
    <n v="75854"/>
    <n v="16888"/>
    <n v="331000000"/>
  </r>
  <r>
    <s v="R01634"/>
    <x v="3"/>
    <x v="11"/>
    <x v="33"/>
    <x v="381"/>
    <n v="888"/>
    <n v="164"/>
    <n v="61"/>
    <n v="203088"/>
    <n v="13154"/>
    <n v="539505"/>
    <n v="11544"/>
    <n v="9976"/>
    <n v="68000000"/>
  </r>
  <r>
    <s v="R01635"/>
    <x v="4"/>
    <x v="12"/>
    <x v="14"/>
    <x v="645"/>
    <n v="3478"/>
    <n v="157"/>
    <n v="857"/>
    <n v="206566"/>
    <n v="13311"/>
    <n v="540362"/>
    <n v="17390"/>
    <n v="6583"/>
    <n v="331000000"/>
  </r>
  <r>
    <s v="R01636"/>
    <x v="1"/>
    <x v="15"/>
    <x v="18"/>
    <x v="489"/>
    <n v="3589"/>
    <n v="70"/>
    <n v="537"/>
    <n v="210155"/>
    <n v="13381"/>
    <n v="540899"/>
    <n v="50246"/>
    <n v="9800"/>
    <n v="213000000"/>
  </r>
  <r>
    <s v="R01637"/>
    <x v="3"/>
    <x v="6"/>
    <x v="22"/>
    <x v="539"/>
    <n v="1723"/>
    <n v="61"/>
    <n v="1340"/>
    <n v="211878"/>
    <n v="13442"/>
    <n v="542239"/>
    <n v="29291"/>
    <n v="17324"/>
    <n v="68000000"/>
  </r>
  <r>
    <s v="R01638"/>
    <x v="2"/>
    <x v="7"/>
    <x v="7"/>
    <x v="447"/>
    <n v="1258"/>
    <n v="109"/>
    <n v="4791"/>
    <n v="213136"/>
    <n v="13551"/>
    <n v="547030"/>
    <n v="12580"/>
    <n v="4257"/>
    <n v="1380000000"/>
  </r>
  <r>
    <s v="R01639"/>
    <x v="3"/>
    <x v="11"/>
    <x v="33"/>
    <x v="141"/>
    <n v="410"/>
    <n v="28"/>
    <n v="817"/>
    <n v="213546"/>
    <n v="13579"/>
    <n v="547847"/>
    <n v="4100"/>
    <n v="4702"/>
    <n v="68000000"/>
  </r>
  <r>
    <s v="R01640"/>
    <x v="4"/>
    <x v="8"/>
    <x v="34"/>
    <x v="261"/>
    <n v="2230"/>
    <n v="114"/>
    <n v="3107"/>
    <n v="215776"/>
    <n v="13693"/>
    <n v="550954"/>
    <n v="11150"/>
    <n v="4953"/>
    <n v="331000000"/>
  </r>
  <r>
    <s v="R01641"/>
    <x v="1"/>
    <x v="1"/>
    <x v="26"/>
    <x v="484"/>
    <n v="3194"/>
    <n v="1"/>
    <n v="974"/>
    <n v="218970"/>
    <n v="13694"/>
    <n v="551928"/>
    <n v="19164"/>
    <n v="1912"/>
    <n v="213000000"/>
  </r>
  <r>
    <s v="R01642"/>
    <x v="3"/>
    <x v="17"/>
    <x v="28"/>
    <x v="173"/>
    <n v="2205"/>
    <n v="89"/>
    <n v="4637"/>
    <n v="221175"/>
    <n v="13783"/>
    <n v="556565"/>
    <n v="33075"/>
    <n v="16356"/>
    <n v="68000000"/>
  </r>
  <r>
    <s v="R01643"/>
    <x v="1"/>
    <x v="1"/>
    <x v="26"/>
    <x v="171"/>
    <n v="2060"/>
    <n v="104"/>
    <n v="3652"/>
    <n v="223235"/>
    <n v="13887"/>
    <n v="560217"/>
    <n v="39140"/>
    <n v="9963"/>
    <n v="213000000"/>
  </r>
  <r>
    <s v="R01644"/>
    <x v="2"/>
    <x v="7"/>
    <x v="7"/>
    <x v="258"/>
    <n v="3898"/>
    <n v="56"/>
    <n v="3303"/>
    <n v="227133"/>
    <n v="13943"/>
    <n v="563520"/>
    <n v="46776"/>
    <n v="12307"/>
    <n v="1380000000"/>
  </r>
  <r>
    <s v="R01645"/>
    <x v="2"/>
    <x v="5"/>
    <x v="5"/>
    <x v="481"/>
    <n v="2613"/>
    <n v="184"/>
    <n v="1711"/>
    <n v="229746"/>
    <n v="14127"/>
    <n v="565231"/>
    <n v="26130"/>
    <n v="401"/>
    <n v="1380000000"/>
  </r>
  <r>
    <s v="R01646"/>
    <x v="0"/>
    <x v="4"/>
    <x v="4"/>
    <x v="340"/>
    <n v="1812"/>
    <n v="41"/>
    <n v="789"/>
    <n v="231558"/>
    <n v="14168"/>
    <n v="566020"/>
    <n v="30804"/>
    <n v="13755"/>
    <n v="83000000"/>
  </r>
  <r>
    <s v="R01647"/>
    <x v="0"/>
    <x v="19"/>
    <x v="36"/>
    <x v="37"/>
    <n v="1802"/>
    <n v="48"/>
    <n v="2080"/>
    <n v="233360"/>
    <n v="14216"/>
    <n v="568100"/>
    <n v="9010"/>
    <n v="19828"/>
    <n v="83000000"/>
  </r>
  <r>
    <s v="R01648"/>
    <x v="3"/>
    <x v="17"/>
    <x v="20"/>
    <x v="545"/>
    <n v="3906"/>
    <n v="184"/>
    <n v="580"/>
    <n v="237266"/>
    <n v="14400"/>
    <n v="568680"/>
    <n v="54684"/>
    <n v="9752"/>
    <n v="68000000"/>
  </r>
  <r>
    <s v="R01649"/>
    <x v="0"/>
    <x v="4"/>
    <x v="4"/>
    <x v="249"/>
    <n v="677"/>
    <n v="198"/>
    <n v="2041"/>
    <n v="237943"/>
    <n v="14598"/>
    <n v="570721"/>
    <n v="11509"/>
    <n v="15643"/>
    <n v="83000000"/>
  </r>
  <r>
    <s v="R01650"/>
    <x v="1"/>
    <x v="3"/>
    <x v="31"/>
    <x v="104"/>
    <n v="2910"/>
    <n v="17"/>
    <n v="351"/>
    <n v="240853"/>
    <n v="14615"/>
    <n v="571072"/>
    <n v="40740"/>
    <n v="9705"/>
    <n v="213000000"/>
  </r>
  <r>
    <s v="R01651"/>
    <x v="0"/>
    <x v="16"/>
    <x v="19"/>
    <x v="200"/>
    <n v="4713"/>
    <n v="197"/>
    <n v="2302"/>
    <n v="245566"/>
    <n v="14812"/>
    <n v="573374"/>
    <n v="70695"/>
    <n v="3347"/>
    <n v="83000000"/>
  </r>
  <r>
    <s v="R01652"/>
    <x v="1"/>
    <x v="15"/>
    <x v="18"/>
    <x v="9"/>
    <n v="2251"/>
    <n v="26"/>
    <n v="1073"/>
    <n v="247817"/>
    <n v="14838"/>
    <n v="574447"/>
    <n v="22510"/>
    <n v="17733"/>
    <n v="213000000"/>
  </r>
  <r>
    <s v="R01653"/>
    <x v="0"/>
    <x v="19"/>
    <x v="36"/>
    <x v="22"/>
    <n v="3004"/>
    <n v="117"/>
    <n v="2031"/>
    <n v="250821"/>
    <n v="14955"/>
    <n v="576478"/>
    <n v="42056"/>
    <n v="14884"/>
    <n v="83000000"/>
  </r>
  <r>
    <s v="R01654"/>
    <x v="0"/>
    <x v="16"/>
    <x v="19"/>
    <x v="58"/>
    <n v="794"/>
    <n v="53"/>
    <n v="4368"/>
    <n v="251615"/>
    <n v="15008"/>
    <n v="580846"/>
    <n v="15086"/>
    <n v="19471"/>
    <n v="83000000"/>
  </r>
  <r>
    <s v="R01655"/>
    <x v="0"/>
    <x v="19"/>
    <x v="35"/>
    <x v="646"/>
    <n v="728"/>
    <n v="151"/>
    <n v="1882"/>
    <n v="252343"/>
    <n v="15159"/>
    <n v="582728"/>
    <n v="8008"/>
    <n v="2230"/>
    <n v="83000000"/>
  </r>
  <r>
    <s v="R01656"/>
    <x v="4"/>
    <x v="8"/>
    <x v="34"/>
    <x v="171"/>
    <n v="1693"/>
    <n v="161"/>
    <n v="4345"/>
    <n v="254036"/>
    <n v="15320"/>
    <n v="587073"/>
    <n v="10158"/>
    <n v="1791"/>
    <n v="331000000"/>
  </r>
  <r>
    <s v="R01657"/>
    <x v="4"/>
    <x v="8"/>
    <x v="8"/>
    <x v="447"/>
    <n v="4734"/>
    <n v="149"/>
    <n v="1260"/>
    <n v="258770"/>
    <n v="15469"/>
    <n v="588333"/>
    <n v="71010"/>
    <n v="4119"/>
    <n v="331000000"/>
  </r>
  <r>
    <s v="R01658"/>
    <x v="0"/>
    <x v="16"/>
    <x v="19"/>
    <x v="647"/>
    <n v="190"/>
    <n v="62"/>
    <n v="231"/>
    <n v="258960"/>
    <n v="15531"/>
    <n v="588564"/>
    <n v="1520"/>
    <n v="15954"/>
    <n v="83000000"/>
  </r>
  <r>
    <s v="R01659"/>
    <x v="1"/>
    <x v="3"/>
    <x v="31"/>
    <x v="216"/>
    <n v="4994"/>
    <n v="163"/>
    <n v="956"/>
    <n v="263954"/>
    <n v="15694"/>
    <n v="589520"/>
    <n v="54934"/>
    <n v="10475"/>
    <n v="213000000"/>
  </r>
  <r>
    <s v="R01660"/>
    <x v="3"/>
    <x v="6"/>
    <x v="6"/>
    <x v="470"/>
    <n v="1996"/>
    <n v="91"/>
    <n v="4729"/>
    <n v="265950"/>
    <n v="15785"/>
    <n v="594249"/>
    <n v="33932"/>
    <n v="9992"/>
    <n v="68000000"/>
  </r>
  <r>
    <s v="R01661"/>
    <x v="2"/>
    <x v="2"/>
    <x v="2"/>
    <x v="581"/>
    <n v="2107"/>
    <n v="83"/>
    <n v="4337"/>
    <n v="268057"/>
    <n v="15868"/>
    <n v="598586"/>
    <n v="31605"/>
    <n v="16115"/>
    <n v="1380000000"/>
  </r>
  <r>
    <s v="R01662"/>
    <x v="4"/>
    <x v="13"/>
    <x v="15"/>
    <x v="221"/>
    <n v="3866"/>
    <n v="60"/>
    <n v="2181"/>
    <n v="271923"/>
    <n v="15928"/>
    <n v="600767"/>
    <n v="73454"/>
    <n v="12664"/>
    <n v="331000000"/>
  </r>
  <r>
    <s v="R01663"/>
    <x v="0"/>
    <x v="0"/>
    <x v="0"/>
    <x v="599"/>
    <n v="1489"/>
    <n v="81"/>
    <n v="1094"/>
    <n v="273412"/>
    <n v="16009"/>
    <n v="601861"/>
    <n v="14890"/>
    <n v="4044"/>
    <n v="83000000"/>
  </r>
  <r>
    <s v="R01664"/>
    <x v="2"/>
    <x v="7"/>
    <x v="7"/>
    <x v="301"/>
    <n v="2109"/>
    <n v="41"/>
    <n v="3929"/>
    <n v="275521"/>
    <n v="16050"/>
    <n v="605790"/>
    <n v="31635"/>
    <n v="7474"/>
    <n v="1380000000"/>
  </r>
  <r>
    <s v="R01665"/>
    <x v="4"/>
    <x v="13"/>
    <x v="15"/>
    <x v="385"/>
    <n v="637"/>
    <n v="95"/>
    <n v="3536"/>
    <n v="276158"/>
    <n v="16145"/>
    <n v="609326"/>
    <n v="7644"/>
    <n v="1341"/>
    <n v="331000000"/>
  </r>
  <r>
    <s v="R01666"/>
    <x v="3"/>
    <x v="6"/>
    <x v="6"/>
    <x v="52"/>
    <n v="4045"/>
    <n v="160"/>
    <n v="3492"/>
    <n v="280203"/>
    <n v="16305"/>
    <n v="612818"/>
    <n v="72810"/>
    <n v="19198"/>
    <n v="68000000"/>
  </r>
  <r>
    <s v="R01667"/>
    <x v="1"/>
    <x v="3"/>
    <x v="31"/>
    <x v="552"/>
    <n v="4158"/>
    <n v="73"/>
    <n v="3381"/>
    <n v="284361"/>
    <n v="16378"/>
    <n v="616199"/>
    <n v="70686"/>
    <n v="11508"/>
    <n v="213000000"/>
  </r>
  <r>
    <s v="R01668"/>
    <x v="0"/>
    <x v="0"/>
    <x v="0"/>
    <x v="604"/>
    <n v="2819"/>
    <n v="136"/>
    <n v="1302"/>
    <n v="287180"/>
    <n v="16514"/>
    <n v="617501"/>
    <n v="28190"/>
    <n v="8322"/>
    <n v="83000000"/>
  </r>
  <r>
    <s v="R01669"/>
    <x v="3"/>
    <x v="10"/>
    <x v="10"/>
    <x v="24"/>
    <n v="4111"/>
    <n v="118"/>
    <n v="4314"/>
    <n v="291291"/>
    <n v="16632"/>
    <n v="621815"/>
    <n v="24666"/>
    <n v="13231"/>
    <n v="68000000"/>
  </r>
  <r>
    <s v="R01670"/>
    <x v="4"/>
    <x v="8"/>
    <x v="8"/>
    <x v="258"/>
    <n v="841"/>
    <n v="24"/>
    <n v="696"/>
    <n v="292132"/>
    <n v="16656"/>
    <n v="622511"/>
    <n v="4205"/>
    <n v="5544"/>
    <n v="331000000"/>
  </r>
  <r>
    <s v="R01671"/>
    <x v="0"/>
    <x v="0"/>
    <x v="0"/>
    <x v="489"/>
    <n v="3951"/>
    <n v="140"/>
    <n v="306"/>
    <n v="296083"/>
    <n v="16796"/>
    <n v="622817"/>
    <n v="35559"/>
    <n v="15702"/>
    <n v="83000000"/>
  </r>
  <r>
    <s v="R01672"/>
    <x v="2"/>
    <x v="5"/>
    <x v="13"/>
    <x v="191"/>
    <n v="4058"/>
    <n v="46"/>
    <n v="2023"/>
    <n v="300141"/>
    <n v="16842"/>
    <n v="624840"/>
    <n v="60870"/>
    <n v="4314"/>
    <n v="1380000000"/>
  </r>
  <r>
    <s v="R01673"/>
    <x v="1"/>
    <x v="18"/>
    <x v="27"/>
    <x v="606"/>
    <n v="3247"/>
    <n v="121"/>
    <n v="313"/>
    <n v="303388"/>
    <n v="16963"/>
    <n v="625153"/>
    <n v="45458"/>
    <n v="9800"/>
    <n v="213000000"/>
  </r>
  <r>
    <s v="R01674"/>
    <x v="4"/>
    <x v="8"/>
    <x v="34"/>
    <x v="29"/>
    <n v="1216"/>
    <n v="172"/>
    <n v="3474"/>
    <n v="304604"/>
    <n v="17135"/>
    <n v="628627"/>
    <n v="21888"/>
    <n v="8388"/>
    <n v="331000000"/>
  </r>
  <r>
    <s v="R01675"/>
    <x v="1"/>
    <x v="18"/>
    <x v="27"/>
    <x v="311"/>
    <n v="898"/>
    <n v="132"/>
    <n v="1402"/>
    <n v="305502"/>
    <n v="17267"/>
    <n v="630029"/>
    <n v="14368"/>
    <n v="5980"/>
    <n v="213000000"/>
  </r>
  <r>
    <s v="R01676"/>
    <x v="0"/>
    <x v="19"/>
    <x v="36"/>
    <x v="228"/>
    <n v="2222"/>
    <n v="30"/>
    <n v="4376"/>
    <n v="307724"/>
    <n v="17297"/>
    <n v="634405"/>
    <n v="31108"/>
    <n v="4713"/>
    <n v="83000000"/>
  </r>
  <r>
    <s v="R01677"/>
    <x v="3"/>
    <x v="17"/>
    <x v="20"/>
    <x v="558"/>
    <n v="1257"/>
    <n v="158"/>
    <n v="3398"/>
    <n v="308981"/>
    <n v="17455"/>
    <n v="637803"/>
    <n v="16341"/>
    <n v="18019"/>
    <n v="68000000"/>
  </r>
  <r>
    <s v="R01678"/>
    <x v="1"/>
    <x v="18"/>
    <x v="23"/>
    <x v="465"/>
    <n v="1514"/>
    <n v="97"/>
    <n v="34"/>
    <n v="310495"/>
    <n v="17552"/>
    <n v="637837"/>
    <n v="9084"/>
    <n v="10935"/>
    <n v="213000000"/>
  </r>
  <r>
    <s v="R01679"/>
    <x v="2"/>
    <x v="5"/>
    <x v="13"/>
    <x v="76"/>
    <n v="416"/>
    <n v="198"/>
    <n v="2117"/>
    <n v="310911"/>
    <n v="17750"/>
    <n v="639954"/>
    <n v="4576"/>
    <n v="13131"/>
    <n v="1380000000"/>
  </r>
  <r>
    <s v="R01680"/>
    <x v="4"/>
    <x v="12"/>
    <x v="14"/>
    <x v="322"/>
    <n v="4546"/>
    <n v="168"/>
    <n v="359"/>
    <n v="315457"/>
    <n v="17918"/>
    <n v="640313"/>
    <n v="59098"/>
    <n v="13389"/>
    <n v="331000000"/>
  </r>
  <r>
    <s v="R01681"/>
    <x v="2"/>
    <x v="5"/>
    <x v="13"/>
    <x v="39"/>
    <n v="2883"/>
    <n v="114"/>
    <n v="407"/>
    <n v="318340"/>
    <n v="18032"/>
    <n v="640720"/>
    <n v="23064"/>
    <n v="13966"/>
    <n v="1380000000"/>
  </r>
  <r>
    <s v="R01682"/>
    <x v="1"/>
    <x v="18"/>
    <x v="27"/>
    <x v="329"/>
    <n v="3826"/>
    <n v="173"/>
    <n v="4675"/>
    <n v="322166"/>
    <n v="18205"/>
    <n v="645395"/>
    <n v="30608"/>
    <n v="1394"/>
    <n v="213000000"/>
  </r>
  <r>
    <s v="R01683"/>
    <x v="3"/>
    <x v="6"/>
    <x v="22"/>
    <x v="648"/>
    <n v="4375"/>
    <n v="51"/>
    <n v="4701"/>
    <n v="326541"/>
    <n v="18256"/>
    <n v="650096"/>
    <n v="61250"/>
    <n v="18820"/>
    <n v="68000000"/>
  </r>
  <r>
    <s v="R01684"/>
    <x v="3"/>
    <x v="6"/>
    <x v="6"/>
    <x v="365"/>
    <n v="4339"/>
    <n v="106"/>
    <n v="3109"/>
    <n v="330880"/>
    <n v="18362"/>
    <n v="653205"/>
    <n v="39051"/>
    <n v="1835"/>
    <n v="68000000"/>
  </r>
  <r>
    <s v="R01685"/>
    <x v="2"/>
    <x v="7"/>
    <x v="7"/>
    <x v="234"/>
    <n v="674"/>
    <n v="85"/>
    <n v="3933"/>
    <n v="331554"/>
    <n v="18447"/>
    <n v="657138"/>
    <n v="11458"/>
    <n v="10754"/>
    <n v="1380000000"/>
  </r>
  <r>
    <s v="R01686"/>
    <x v="0"/>
    <x v="19"/>
    <x v="35"/>
    <x v="589"/>
    <n v="102"/>
    <n v="132"/>
    <n v="2092"/>
    <n v="331656"/>
    <n v="18579"/>
    <n v="659230"/>
    <n v="1734"/>
    <n v="8238"/>
    <n v="83000000"/>
  </r>
  <r>
    <s v="R01687"/>
    <x v="0"/>
    <x v="0"/>
    <x v="0"/>
    <x v="27"/>
    <n v="2357"/>
    <n v="11"/>
    <n v="136"/>
    <n v="334013"/>
    <n v="18590"/>
    <n v="659366"/>
    <n v="42426"/>
    <n v="7947"/>
    <n v="83000000"/>
  </r>
  <r>
    <s v="R01688"/>
    <x v="3"/>
    <x v="10"/>
    <x v="10"/>
    <x v="502"/>
    <n v="3993"/>
    <n v="20"/>
    <n v="2870"/>
    <n v="338006"/>
    <n v="18610"/>
    <n v="662236"/>
    <n v="39930"/>
    <n v="17435"/>
    <n v="68000000"/>
  </r>
  <r>
    <s v="R01689"/>
    <x v="2"/>
    <x v="7"/>
    <x v="7"/>
    <x v="402"/>
    <n v="4027"/>
    <n v="8"/>
    <n v="978"/>
    <n v="342033"/>
    <n v="18618"/>
    <n v="663214"/>
    <n v="64432"/>
    <n v="5296"/>
    <n v="1380000000"/>
  </r>
  <r>
    <s v="R01690"/>
    <x v="2"/>
    <x v="2"/>
    <x v="29"/>
    <x v="113"/>
    <n v="3708"/>
    <n v="92"/>
    <n v="4915"/>
    <n v="345741"/>
    <n v="18710"/>
    <n v="668129"/>
    <n v="40788"/>
    <n v="14422"/>
    <n v="1380000000"/>
  </r>
  <r>
    <s v="R01691"/>
    <x v="2"/>
    <x v="2"/>
    <x v="29"/>
    <x v="148"/>
    <n v="4212"/>
    <n v="90"/>
    <n v="1484"/>
    <n v="349953"/>
    <n v="18800"/>
    <n v="669613"/>
    <n v="54756"/>
    <n v="8878"/>
    <n v="1380000000"/>
  </r>
  <r>
    <s v="R01692"/>
    <x v="1"/>
    <x v="1"/>
    <x v="26"/>
    <x v="649"/>
    <n v="1495"/>
    <n v="144"/>
    <n v="2414"/>
    <n v="351448"/>
    <n v="18944"/>
    <n v="672027"/>
    <n v="14950"/>
    <n v="9802"/>
    <n v="213000000"/>
  </r>
  <r>
    <s v="R01693"/>
    <x v="0"/>
    <x v="0"/>
    <x v="0"/>
    <x v="12"/>
    <n v="4858"/>
    <n v="103"/>
    <n v="3376"/>
    <n v="356306"/>
    <n v="19047"/>
    <n v="675403"/>
    <n v="87444"/>
    <n v="2909"/>
    <n v="83000000"/>
  </r>
  <r>
    <s v="R01694"/>
    <x v="0"/>
    <x v="4"/>
    <x v="4"/>
    <x v="272"/>
    <n v="3392"/>
    <n v="151"/>
    <n v="466"/>
    <n v="359698"/>
    <n v="19198"/>
    <n v="675869"/>
    <n v="23744"/>
    <n v="757"/>
    <n v="83000000"/>
  </r>
  <r>
    <s v="R01695"/>
    <x v="1"/>
    <x v="18"/>
    <x v="27"/>
    <x v="282"/>
    <n v="3506"/>
    <n v="154"/>
    <n v="4933"/>
    <n v="363204"/>
    <n v="19352"/>
    <n v="680802"/>
    <n v="21036"/>
    <n v="8245"/>
    <n v="213000000"/>
  </r>
  <r>
    <s v="R01696"/>
    <x v="4"/>
    <x v="13"/>
    <x v="15"/>
    <x v="610"/>
    <n v="2785"/>
    <n v="135"/>
    <n v="974"/>
    <n v="365989"/>
    <n v="19487"/>
    <n v="681776"/>
    <n v="27850"/>
    <n v="10322"/>
    <n v="331000000"/>
  </r>
  <r>
    <s v="R01697"/>
    <x v="1"/>
    <x v="3"/>
    <x v="31"/>
    <x v="650"/>
    <n v="2234"/>
    <n v="171"/>
    <n v="4718"/>
    <n v="368223"/>
    <n v="19658"/>
    <n v="686494"/>
    <n v="40212"/>
    <n v="14879"/>
    <n v="213000000"/>
  </r>
  <r>
    <s v="R01698"/>
    <x v="2"/>
    <x v="7"/>
    <x v="7"/>
    <x v="329"/>
    <n v="3659"/>
    <n v="61"/>
    <n v="1922"/>
    <n v="371882"/>
    <n v="19719"/>
    <n v="688416"/>
    <n v="47567"/>
    <n v="6528"/>
    <n v="1380000000"/>
  </r>
  <r>
    <s v="R01699"/>
    <x v="1"/>
    <x v="3"/>
    <x v="31"/>
    <x v="255"/>
    <n v="4880"/>
    <n v="28"/>
    <n v="2597"/>
    <n v="376762"/>
    <n v="19747"/>
    <n v="691013"/>
    <n v="34160"/>
    <n v="10127"/>
    <n v="213000000"/>
  </r>
  <r>
    <s v="R01700"/>
    <x v="2"/>
    <x v="5"/>
    <x v="5"/>
    <x v="119"/>
    <n v="3732"/>
    <n v="82"/>
    <n v="2651"/>
    <n v="380494"/>
    <n v="19829"/>
    <n v="693664"/>
    <n v="29856"/>
    <n v="6666"/>
    <n v="1380000000"/>
  </r>
  <r>
    <s v="R01701"/>
    <x v="3"/>
    <x v="17"/>
    <x v="20"/>
    <x v="352"/>
    <n v="4802"/>
    <n v="73"/>
    <n v="1799"/>
    <n v="385296"/>
    <n v="19902"/>
    <n v="695463"/>
    <n v="33614"/>
    <n v="6366"/>
    <n v="68000000"/>
  </r>
  <r>
    <s v="R01702"/>
    <x v="2"/>
    <x v="2"/>
    <x v="29"/>
    <x v="207"/>
    <n v="4891"/>
    <n v="151"/>
    <n v="1015"/>
    <n v="390187"/>
    <n v="20053"/>
    <n v="696478"/>
    <n v="53801"/>
    <n v="10080"/>
    <n v="1380000000"/>
  </r>
  <r>
    <s v="R01703"/>
    <x v="0"/>
    <x v="4"/>
    <x v="4"/>
    <x v="281"/>
    <n v="4568"/>
    <n v="33"/>
    <n v="1748"/>
    <n v="394755"/>
    <n v="20086"/>
    <n v="698226"/>
    <n v="36544"/>
    <n v="8099"/>
    <n v="83000000"/>
  </r>
  <r>
    <s v="R01704"/>
    <x v="1"/>
    <x v="15"/>
    <x v="18"/>
    <x v="2"/>
    <n v="3525"/>
    <n v="59"/>
    <n v="3317"/>
    <n v="398280"/>
    <n v="20145"/>
    <n v="701543"/>
    <n v="56400"/>
    <n v="18717"/>
    <n v="213000000"/>
  </r>
  <r>
    <s v="R01705"/>
    <x v="2"/>
    <x v="9"/>
    <x v="9"/>
    <x v="92"/>
    <n v="3517"/>
    <n v="103"/>
    <n v="684"/>
    <n v="401797"/>
    <n v="20248"/>
    <n v="702227"/>
    <n v="63306"/>
    <n v="17987"/>
    <n v="1380000000"/>
  </r>
  <r>
    <s v="R01706"/>
    <x v="4"/>
    <x v="8"/>
    <x v="8"/>
    <x v="361"/>
    <n v="4777"/>
    <n v="158"/>
    <n v="3150"/>
    <n v="406574"/>
    <n v="20406"/>
    <n v="705377"/>
    <n v="47770"/>
    <n v="6967"/>
    <n v="331000000"/>
  </r>
  <r>
    <s v="R01707"/>
    <x v="3"/>
    <x v="10"/>
    <x v="10"/>
    <x v="184"/>
    <n v="4189"/>
    <n v="114"/>
    <n v="1456"/>
    <n v="410763"/>
    <n v="20520"/>
    <n v="706833"/>
    <n v="41890"/>
    <n v="11873"/>
    <n v="68000000"/>
  </r>
  <r>
    <s v="R01708"/>
    <x v="4"/>
    <x v="13"/>
    <x v="21"/>
    <x v="39"/>
    <n v="4831"/>
    <n v="131"/>
    <n v="368"/>
    <n v="415594"/>
    <n v="20651"/>
    <n v="707201"/>
    <n v="62803"/>
    <n v="6910"/>
    <n v="331000000"/>
  </r>
  <r>
    <s v="R01709"/>
    <x v="4"/>
    <x v="14"/>
    <x v="32"/>
    <x v="571"/>
    <n v="2529"/>
    <n v="136"/>
    <n v="4446"/>
    <n v="418123"/>
    <n v="20787"/>
    <n v="711647"/>
    <n v="22761"/>
    <n v="13469"/>
    <n v="331000000"/>
  </r>
  <r>
    <s v="R01710"/>
    <x v="4"/>
    <x v="12"/>
    <x v="17"/>
    <x v="29"/>
    <n v="1913"/>
    <n v="89"/>
    <n v="4613"/>
    <n v="420036"/>
    <n v="20876"/>
    <n v="716260"/>
    <n v="21043"/>
    <n v="4364"/>
    <n v="331000000"/>
  </r>
  <r>
    <s v="R01711"/>
    <x v="3"/>
    <x v="11"/>
    <x v="12"/>
    <x v="12"/>
    <n v="2457"/>
    <n v="76"/>
    <n v="1344"/>
    <n v="422493"/>
    <n v="20952"/>
    <n v="717604"/>
    <n v="41769"/>
    <n v="17291"/>
    <n v="68000000"/>
  </r>
  <r>
    <s v="R01712"/>
    <x v="3"/>
    <x v="6"/>
    <x v="22"/>
    <x v="651"/>
    <n v="1150"/>
    <n v="120"/>
    <n v="4117"/>
    <n v="423643"/>
    <n v="21072"/>
    <n v="721721"/>
    <n v="5750"/>
    <n v="3451"/>
    <n v="68000000"/>
  </r>
  <r>
    <s v="R01713"/>
    <x v="3"/>
    <x v="6"/>
    <x v="6"/>
    <x v="593"/>
    <n v="3858"/>
    <n v="181"/>
    <n v="178"/>
    <n v="427501"/>
    <n v="21253"/>
    <n v="721899"/>
    <n v="46296"/>
    <n v="9247"/>
    <n v="68000000"/>
  </r>
  <r>
    <s v="R01714"/>
    <x v="3"/>
    <x v="10"/>
    <x v="11"/>
    <x v="652"/>
    <n v="4137"/>
    <n v="0"/>
    <n v="2755"/>
    <n v="431638"/>
    <n v="21253"/>
    <n v="724654"/>
    <n v="24822"/>
    <n v="2140"/>
    <n v="68000000"/>
  </r>
  <r>
    <s v="R01715"/>
    <x v="4"/>
    <x v="12"/>
    <x v="17"/>
    <x v="626"/>
    <n v="4136"/>
    <n v="188"/>
    <n v="1132"/>
    <n v="435774"/>
    <n v="21441"/>
    <n v="725786"/>
    <n v="33088"/>
    <n v="15869"/>
    <n v="331000000"/>
  </r>
  <r>
    <s v="R01716"/>
    <x v="0"/>
    <x v="0"/>
    <x v="0"/>
    <x v="309"/>
    <n v="1510"/>
    <n v="72"/>
    <n v="1479"/>
    <n v="437284"/>
    <n v="21513"/>
    <n v="727265"/>
    <n v="21140"/>
    <n v="11041"/>
    <n v="83000000"/>
  </r>
  <r>
    <s v="R01717"/>
    <x v="0"/>
    <x v="19"/>
    <x v="35"/>
    <x v="6"/>
    <n v="3970"/>
    <n v="158"/>
    <n v="3066"/>
    <n v="441254"/>
    <n v="21671"/>
    <n v="730331"/>
    <n v="43670"/>
    <n v="16978"/>
    <n v="83000000"/>
  </r>
  <r>
    <s v="R01718"/>
    <x v="3"/>
    <x v="6"/>
    <x v="6"/>
    <x v="468"/>
    <n v="3915"/>
    <n v="87"/>
    <n v="4028"/>
    <n v="445169"/>
    <n v="21758"/>
    <n v="734359"/>
    <n v="62640"/>
    <n v="7947"/>
    <n v="68000000"/>
  </r>
  <r>
    <s v="R01719"/>
    <x v="1"/>
    <x v="1"/>
    <x v="26"/>
    <x v="571"/>
    <n v="3252"/>
    <n v="44"/>
    <n v="4626"/>
    <n v="448421"/>
    <n v="21802"/>
    <n v="738985"/>
    <n v="32520"/>
    <n v="17923"/>
    <n v="213000000"/>
  </r>
  <r>
    <s v="R01720"/>
    <x v="2"/>
    <x v="2"/>
    <x v="2"/>
    <x v="223"/>
    <n v="3749"/>
    <n v="59"/>
    <n v="2411"/>
    <n v="452170"/>
    <n v="21861"/>
    <n v="741396"/>
    <n v="29992"/>
    <n v="8345"/>
    <n v="1380000000"/>
  </r>
  <r>
    <s v="R01721"/>
    <x v="1"/>
    <x v="18"/>
    <x v="23"/>
    <x v="220"/>
    <n v="743"/>
    <n v="85"/>
    <n v="1920"/>
    <n v="452913"/>
    <n v="21946"/>
    <n v="743316"/>
    <n v="8916"/>
    <n v="7871"/>
    <n v="213000000"/>
  </r>
  <r>
    <s v="R01722"/>
    <x v="1"/>
    <x v="3"/>
    <x v="3"/>
    <x v="178"/>
    <n v="2765"/>
    <n v="102"/>
    <n v="2472"/>
    <n v="455678"/>
    <n v="22048"/>
    <n v="745788"/>
    <n v="49770"/>
    <n v="417"/>
    <n v="213000000"/>
  </r>
  <r>
    <s v="R01723"/>
    <x v="1"/>
    <x v="1"/>
    <x v="1"/>
    <x v="609"/>
    <n v="3938"/>
    <n v="86"/>
    <n v="958"/>
    <n v="459616"/>
    <n v="22134"/>
    <n v="746746"/>
    <n v="66946"/>
    <n v="4348"/>
    <n v="213000000"/>
  </r>
  <r>
    <s v="R01724"/>
    <x v="0"/>
    <x v="19"/>
    <x v="36"/>
    <x v="497"/>
    <n v="2511"/>
    <n v="118"/>
    <n v="3287"/>
    <n v="462127"/>
    <n v="22252"/>
    <n v="750033"/>
    <n v="47709"/>
    <n v="15648"/>
    <n v="83000000"/>
  </r>
  <r>
    <s v="R01725"/>
    <x v="2"/>
    <x v="7"/>
    <x v="7"/>
    <x v="272"/>
    <n v="1073"/>
    <n v="41"/>
    <n v="1071"/>
    <n v="463200"/>
    <n v="22293"/>
    <n v="751104"/>
    <n v="18241"/>
    <n v="6911"/>
    <n v="1380000000"/>
  </r>
  <r>
    <s v="R01726"/>
    <x v="1"/>
    <x v="1"/>
    <x v="26"/>
    <x v="621"/>
    <n v="3217"/>
    <n v="154"/>
    <n v="1488"/>
    <n v="466417"/>
    <n v="22447"/>
    <n v="752592"/>
    <n v="51472"/>
    <n v="10398"/>
    <n v="213000000"/>
  </r>
  <r>
    <s v="R01727"/>
    <x v="3"/>
    <x v="10"/>
    <x v="10"/>
    <x v="74"/>
    <n v="4393"/>
    <n v="185"/>
    <n v="4767"/>
    <n v="470810"/>
    <n v="22632"/>
    <n v="757359"/>
    <n v="48323"/>
    <n v="3863"/>
    <n v="68000000"/>
  </r>
  <r>
    <s v="R01728"/>
    <x v="0"/>
    <x v="0"/>
    <x v="0"/>
    <x v="238"/>
    <n v="2192"/>
    <n v="196"/>
    <n v="1933"/>
    <n v="473002"/>
    <n v="22828"/>
    <n v="759292"/>
    <n v="41648"/>
    <n v="4530"/>
    <n v="83000000"/>
  </r>
  <r>
    <s v="R01729"/>
    <x v="3"/>
    <x v="6"/>
    <x v="6"/>
    <x v="489"/>
    <n v="15"/>
    <n v="80"/>
    <n v="2016"/>
    <n v="473017"/>
    <n v="22908"/>
    <n v="761308"/>
    <n v="150"/>
    <n v="3425"/>
    <n v="68000000"/>
  </r>
  <r>
    <s v="R01730"/>
    <x v="3"/>
    <x v="6"/>
    <x v="6"/>
    <x v="2"/>
    <n v="3553"/>
    <n v="161"/>
    <n v="4974"/>
    <n v="476570"/>
    <n v="23069"/>
    <n v="766282"/>
    <n v="31977"/>
    <n v="1005"/>
    <n v="68000000"/>
  </r>
  <r>
    <s v="R01731"/>
    <x v="1"/>
    <x v="15"/>
    <x v="18"/>
    <x v="21"/>
    <n v="106"/>
    <n v="9"/>
    <n v="3937"/>
    <n v="476676"/>
    <n v="23078"/>
    <n v="770219"/>
    <n v="954"/>
    <n v="9223"/>
    <n v="213000000"/>
  </r>
  <r>
    <s v="R01732"/>
    <x v="3"/>
    <x v="17"/>
    <x v="20"/>
    <x v="224"/>
    <n v="4314"/>
    <n v="122"/>
    <n v="3035"/>
    <n v="480990"/>
    <n v="23200"/>
    <n v="773254"/>
    <n v="77652"/>
    <n v="6250"/>
    <n v="68000000"/>
  </r>
  <r>
    <s v="R01733"/>
    <x v="2"/>
    <x v="7"/>
    <x v="7"/>
    <x v="651"/>
    <n v="2968"/>
    <n v="193"/>
    <n v="3261"/>
    <n v="483958"/>
    <n v="23393"/>
    <n v="776515"/>
    <n v="44520"/>
    <n v="2979"/>
    <n v="1380000000"/>
  </r>
  <r>
    <s v="R01734"/>
    <x v="3"/>
    <x v="17"/>
    <x v="20"/>
    <x v="632"/>
    <n v="4466"/>
    <n v="110"/>
    <n v="2199"/>
    <n v="488424"/>
    <n v="23503"/>
    <n v="778714"/>
    <n v="84854"/>
    <n v="11868"/>
    <n v="68000000"/>
  </r>
  <r>
    <s v="R01735"/>
    <x v="1"/>
    <x v="1"/>
    <x v="1"/>
    <x v="653"/>
    <n v="3045"/>
    <n v="24"/>
    <n v="1399"/>
    <n v="491469"/>
    <n v="23527"/>
    <n v="780113"/>
    <n v="33495"/>
    <n v="13026"/>
    <n v="213000000"/>
  </r>
  <r>
    <s v="R01736"/>
    <x v="3"/>
    <x v="11"/>
    <x v="33"/>
    <x v="650"/>
    <n v="2857"/>
    <n v="2"/>
    <n v="2302"/>
    <n v="494326"/>
    <n v="23529"/>
    <n v="782415"/>
    <n v="42855"/>
    <n v="439"/>
    <n v="68000000"/>
  </r>
  <r>
    <s v="R01737"/>
    <x v="0"/>
    <x v="4"/>
    <x v="4"/>
    <x v="308"/>
    <n v="4349"/>
    <n v="161"/>
    <n v="4853"/>
    <n v="498675"/>
    <n v="23690"/>
    <n v="787268"/>
    <n v="43490"/>
    <n v="18221"/>
    <n v="83000000"/>
  </r>
  <r>
    <s v="R01738"/>
    <x v="0"/>
    <x v="4"/>
    <x v="4"/>
    <x v="355"/>
    <n v="1428"/>
    <n v="70"/>
    <n v="4282"/>
    <n v="500103"/>
    <n v="23760"/>
    <n v="791550"/>
    <n v="11424"/>
    <n v="3209"/>
    <n v="83000000"/>
  </r>
  <r>
    <s v="R01739"/>
    <x v="0"/>
    <x v="4"/>
    <x v="24"/>
    <x v="19"/>
    <n v="2008"/>
    <n v="27"/>
    <n v="878"/>
    <n v="502111"/>
    <n v="23787"/>
    <n v="792428"/>
    <n v="22088"/>
    <n v="15717"/>
    <n v="83000000"/>
  </r>
  <r>
    <s v="R01740"/>
    <x v="4"/>
    <x v="8"/>
    <x v="34"/>
    <x v="480"/>
    <n v="3101"/>
    <n v="136"/>
    <n v="4768"/>
    <n v="505212"/>
    <n v="23923"/>
    <n v="797196"/>
    <n v="27909"/>
    <n v="13129"/>
    <n v="331000000"/>
  </r>
  <r>
    <s v="R01741"/>
    <x v="0"/>
    <x v="4"/>
    <x v="24"/>
    <x v="654"/>
    <n v="3636"/>
    <n v="10"/>
    <n v="4971"/>
    <n v="508848"/>
    <n v="23933"/>
    <n v="802167"/>
    <n v="39996"/>
    <n v="17278"/>
    <n v="83000000"/>
  </r>
  <r>
    <s v="R01742"/>
    <x v="0"/>
    <x v="19"/>
    <x v="36"/>
    <x v="251"/>
    <n v="3471"/>
    <n v="92"/>
    <n v="4213"/>
    <n v="512319"/>
    <n v="24025"/>
    <n v="806380"/>
    <n v="38181"/>
    <n v="17034"/>
    <n v="83000000"/>
  </r>
  <r>
    <s v="R01743"/>
    <x v="4"/>
    <x v="14"/>
    <x v="16"/>
    <x v="273"/>
    <n v="3031"/>
    <n v="117"/>
    <n v="3694"/>
    <n v="515350"/>
    <n v="24142"/>
    <n v="810074"/>
    <n v="45465"/>
    <n v="9283"/>
    <n v="331000000"/>
  </r>
  <r>
    <s v="R01744"/>
    <x v="0"/>
    <x v="0"/>
    <x v="0"/>
    <x v="64"/>
    <n v="2921"/>
    <n v="123"/>
    <n v="870"/>
    <n v="518271"/>
    <n v="24265"/>
    <n v="810944"/>
    <n v="17526"/>
    <n v="12433"/>
    <n v="83000000"/>
  </r>
  <r>
    <s v="R01745"/>
    <x v="1"/>
    <x v="18"/>
    <x v="23"/>
    <x v="655"/>
    <n v="4445"/>
    <n v="166"/>
    <n v="705"/>
    <n v="522716"/>
    <n v="24431"/>
    <n v="811649"/>
    <n v="71120"/>
    <n v="12671"/>
    <n v="213000000"/>
  </r>
  <r>
    <s v="R01746"/>
    <x v="0"/>
    <x v="16"/>
    <x v="19"/>
    <x v="178"/>
    <n v="878"/>
    <n v="92"/>
    <n v="2689"/>
    <n v="523594"/>
    <n v="24523"/>
    <n v="814338"/>
    <n v="7024"/>
    <n v="10707"/>
    <n v="83000000"/>
  </r>
  <r>
    <s v="R01747"/>
    <x v="0"/>
    <x v="0"/>
    <x v="0"/>
    <x v="202"/>
    <n v="2512"/>
    <n v="140"/>
    <n v="2259"/>
    <n v="526106"/>
    <n v="24663"/>
    <n v="816597"/>
    <n v="47728"/>
    <n v="15870"/>
    <n v="83000000"/>
  </r>
  <r>
    <s v="R01748"/>
    <x v="4"/>
    <x v="8"/>
    <x v="34"/>
    <x v="388"/>
    <n v="310"/>
    <n v="98"/>
    <n v="4581"/>
    <n v="526416"/>
    <n v="24761"/>
    <n v="821178"/>
    <n v="4340"/>
    <n v="4985"/>
    <n v="331000000"/>
  </r>
  <r>
    <s v="R01749"/>
    <x v="1"/>
    <x v="3"/>
    <x v="31"/>
    <x v="656"/>
    <n v="1114"/>
    <n v="10"/>
    <n v="3867"/>
    <n v="527530"/>
    <n v="24771"/>
    <n v="825045"/>
    <n v="8912"/>
    <n v="2562"/>
    <n v="213000000"/>
  </r>
  <r>
    <s v="R01750"/>
    <x v="3"/>
    <x v="17"/>
    <x v="28"/>
    <x v="561"/>
    <n v="1321"/>
    <n v="34"/>
    <n v="1577"/>
    <n v="528851"/>
    <n v="24805"/>
    <n v="826622"/>
    <n v="22457"/>
    <n v="3783"/>
    <n v="68000000"/>
  </r>
  <r>
    <s v="R01751"/>
    <x v="2"/>
    <x v="7"/>
    <x v="7"/>
    <x v="439"/>
    <n v="3396"/>
    <n v="7"/>
    <n v="1967"/>
    <n v="532247"/>
    <n v="24812"/>
    <n v="828589"/>
    <n v="37356"/>
    <n v="10989"/>
    <n v="1380000000"/>
  </r>
  <r>
    <s v="R01752"/>
    <x v="1"/>
    <x v="15"/>
    <x v="18"/>
    <x v="621"/>
    <n v="4375"/>
    <n v="6"/>
    <n v="1252"/>
    <n v="536622"/>
    <n v="24818"/>
    <n v="829841"/>
    <n v="52500"/>
    <n v="16438"/>
    <n v="213000000"/>
  </r>
  <r>
    <s v="R01753"/>
    <x v="3"/>
    <x v="11"/>
    <x v="33"/>
    <x v="236"/>
    <n v="966"/>
    <n v="68"/>
    <n v="1252"/>
    <n v="537588"/>
    <n v="24886"/>
    <n v="831093"/>
    <n v="14490"/>
    <n v="9285"/>
    <n v="68000000"/>
  </r>
  <r>
    <s v="R01754"/>
    <x v="1"/>
    <x v="1"/>
    <x v="26"/>
    <x v="62"/>
    <n v="3189"/>
    <n v="69"/>
    <n v="3049"/>
    <n v="540777"/>
    <n v="24955"/>
    <n v="834142"/>
    <n v="15945"/>
    <n v="10104"/>
    <n v="213000000"/>
  </r>
  <r>
    <s v="R01755"/>
    <x v="3"/>
    <x v="11"/>
    <x v="33"/>
    <x v="58"/>
    <n v="694"/>
    <n v="184"/>
    <n v="4438"/>
    <n v="541471"/>
    <n v="25139"/>
    <n v="838580"/>
    <n v="7634"/>
    <n v="17901"/>
    <n v="68000000"/>
  </r>
  <r>
    <s v="R01756"/>
    <x v="3"/>
    <x v="17"/>
    <x v="20"/>
    <x v="373"/>
    <n v="2614"/>
    <n v="114"/>
    <n v="3128"/>
    <n v="544085"/>
    <n v="25253"/>
    <n v="841708"/>
    <n v="39210"/>
    <n v="13599"/>
    <n v="68000000"/>
  </r>
  <r>
    <s v="R01757"/>
    <x v="1"/>
    <x v="3"/>
    <x v="31"/>
    <x v="466"/>
    <n v="270"/>
    <n v="123"/>
    <n v="1666"/>
    <n v="544355"/>
    <n v="25376"/>
    <n v="843374"/>
    <n v="2700"/>
    <n v="4869"/>
    <n v="213000000"/>
  </r>
  <r>
    <s v="R01758"/>
    <x v="4"/>
    <x v="13"/>
    <x v="21"/>
    <x v="95"/>
    <n v="1411"/>
    <n v="162"/>
    <n v="4389"/>
    <n v="545766"/>
    <n v="25538"/>
    <n v="847763"/>
    <n v="19754"/>
    <n v="5007"/>
    <n v="331000000"/>
  </r>
  <r>
    <s v="R01759"/>
    <x v="1"/>
    <x v="3"/>
    <x v="3"/>
    <x v="582"/>
    <n v="3027"/>
    <n v="10"/>
    <n v="27"/>
    <n v="548793"/>
    <n v="25548"/>
    <n v="847790"/>
    <n v="15135"/>
    <n v="13296"/>
    <n v="213000000"/>
  </r>
  <r>
    <s v="R01760"/>
    <x v="1"/>
    <x v="15"/>
    <x v="18"/>
    <x v="121"/>
    <n v="3124"/>
    <n v="165"/>
    <n v="3609"/>
    <n v="551917"/>
    <n v="25713"/>
    <n v="851399"/>
    <n v="56232"/>
    <n v="11201"/>
    <n v="213000000"/>
  </r>
  <r>
    <s v="R01761"/>
    <x v="3"/>
    <x v="6"/>
    <x v="6"/>
    <x v="360"/>
    <n v="1753"/>
    <n v="90"/>
    <n v="1619"/>
    <n v="553670"/>
    <n v="25803"/>
    <n v="853018"/>
    <n v="31554"/>
    <n v="2265"/>
    <n v="68000000"/>
  </r>
  <r>
    <s v="R01762"/>
    <x v="2"/>
    <x v="7"/>
    <x v="7"/>
    <x v="312"/>
    <n v="4936"/>
    <n v="84"/>
    <n v="2906"/>
    <n v="558606"/>
    <n v="25887"/>
    <n v="855924"/>
    <n v="59232"/>
    <n v="8915"/>
    <n v="1380000000"/>
  </r>
  <r>
    <s v="R01763"/>
    <x v="3"/>
    <x v="10"/>
    <x v="11"/>
    <x v="23"/>
    <n v="1821"/>
    <n v="48"/>
    <n v="1344"/>
    <n v="560427"/>
    <n v="25935"/>
    <n v="857268"/>
    <n v="16389"/>
    <n v="16084"/>
    <n v="68000000"/>
  </r>
  <r>
    <s v="R01764"/>
    <x v="0"/>
    <x v="16"/>
    <x v="19"/>
    <x v="20"/>
    <n v="4335"/>
    <n v="34"/>
    <n v="3913"/>
    <n v="564762"/>
    <n v="25969"/>
    <n v="861181"/>
    <n v="73695"/>
    <n v="19773"/>
    <n v="83000000"/>
  </r>
  <r>
    <s v="R01765"/>
    <x v="1"/>
    <x v="18"/>
    <x v="27"/>
    <x v="632"/>
    <n v="3285"/>
    <n v="156"/>
    <n v="3785"/>
    <n v="568047"/>
    <n v="26125"/>
    <n v="864966"/>
    <n v="36135"/>
    <n v="13969"/>
    <n v="213000000"/>
  </r>
  <r>
    <s v="R01766"/>
    <x v="1"/>
    <x v="1"/>
    <x v="26"/>
    <x v="637"/>
    <n v="360"/>
    <n v="87"/>
    <n v="4668"/>
    <n v="568407"/>
    <n v="26212"/>
    <n v="869634"/>
    <n v="4320"/>
    <n v="4359"/>
    <n v="213000000"/>
  </r>
  <r>
    <s v="R01767"/>
    <x v="4"/>
    <x v="14"/>
    <x v="32"/>
    <x v="657"/>
    <n v="3435"/>
    <n v="168"/>
    <n v="3768"/>
    <n v="571842"/>
    <n v="26380"/>
    <n v="873402"/>
    <n v="37785"/>
    <n v="12631"/>
    <n v="331000000"/>
  </r>
  <r>
    <s v="R01768"/>
    <x v="3"/>
    <x v="17"/>
    <x v="28"/>
    <x v="458"/>
    <n v="733"/>
    <n v="108"/>
    <n v="3829"/>
    <n v="572575"/>
    <n v="26488"/>
    <n v="877231"/>
    <n v="10995"/>
    <n v="9692"/>
    <n v="68000000"/>
  </r>
  <r>
    <s v="R01769"/>
    <x v="4"/>
    <x v="8"/>
    <x v="8"/>
    <x v="596"/>
    <n v="851"/>
    <n v="133"/>
    <n v="927"/>
    <n v="573426"/>
    <n v="26621"/>
    <n v="878158"/>
    <n v="16169"/>
    <n v="15162"/>
    <n v="331000000"/>
  </r>
  <r>
    <s v="R01770"/>
    <x v="1"/>
    <x v="18"/>
    <x v="23"/>
    <x v="4"/>
    <n v="859"/>
    <n v="9"/>
    <n v="1778"/>
    <n v="574285"/>
    <n v="26630"/>
    <n v="879936"/>
    <n v="13744"/>
    <n v="7185"/>
    <n v="213000000"/>
  </r>
  <r>
    <s v="R01771"/>
    <x v="3"/>
    <x v="11"/>
    <x v="33"/>
    <x v="47"/>
    <n v="4796"/>
    <n v="83"/>
    <n v="3103"/>
    <n v="579081"/>
    <n v="26713"/>
    <n v="883039"/>
    <n v="86328"/>
    <n v="18221"/>
    <n v="68000000"/>
  </r>
  <r>
    <s v="R01772"/>
    <x v="3"/>
    <x v="10"/>
    <x v="11"/>
    <x v="513"/>
    <n v="1350"/>
    <n v="84"/>
    <n v="2444"/>
    <n v="580431"/>
    <n v="26797"/>
    <n v="885483"/>
    <n v="21600"/>
    <n v="14202"/>
    <n v="68000000"/>
  </r>
  <r>
    <s v="R01773"/>
    <x v="0"/>
    <x v="4"/>
    <x v="4"/>
    <x v="85"/>
    <n v="4084"/>
    <n v="150"/>
    <n v="3088"/>
    <n v="584515"/>
    <n v="26947"/>
    <n v="888571"/>
    <n v="57176"/>
    <n v="15569"/>
    <n v="83000000"/>
  </r>
  <r>
    <s v="R01774"/>
    <x v="0"/>
    <x v="16"/>
    <x v="19"/>
    <x v="633"/>
    <n v="2883"/>
    <n v="173"/>
    <n v="4465"/>
    <n v="587398"/>
    <n v="27120"/>
    <n v="893036"/>
    <n v="46128"/>
    <n v="8623"/>
    <n v="83000000"/>
  </r>
  <r>
    <s v="R01775"/>
    <x v="2"/>
    <x v="9"/>
    <x v="9"/>
    <x v="658"/>
    <n v="3547"/>
    <n v="139"/>
    <n v="163"/>
    <n v="590945"/>
    <n v="27259"/>
    <n v="893199"/>
    <n v="60299"/>
    <n v="18203"/>
    <n v="1380000000"/>
  </r>
  <r>
    <s v="R01776"/>
    <x v="0"/>
    <x v="19"/>
    <x v="36"/>
    <x v="265"/>
    <n v="4918"/>
    <n v="54"/>
    <n v="3999"/>
    <n v="595863"/>
    <n v="27313"/>
    <n v="897198"/>
    <n v="24590"/>
    <n v="16164"/>
    <n v="83000000"/>
  </r>
  <r>
    <s v="R01777"/>
    <x v="3"/>
    <x v="11"/>
    <x v="33"/>
    <x v="473"/>
    <n v="4192"/>
    <n v="140"/>
    <n v="2757"/>
    <n v="600055"/>
    <n v="27453"/>
    <n v="899955"/>
    <n v="41920"/>
    <n v="18761"/>
    <n v="68000000"/>
  </r>
  <r>
    <s v="R01778"/>
    <x v="0"/>
    <x v="0"/>
    <x v="0"/>
    <x v="659"/>
    <n v="326"/>
    <n v="73"/>
    <n v="3573"/>
    <n v="600381"/>
    <n v="27526"/>
    <n v="3528"/>
    <n v="4890"/>
    <n v="4371"/>
    <n v="83000000"/>
  </r>
  <r>
    <s v="R01779"/>
    <x v="2"/>
    <x v="7"/>
    <x v="7"/>
    <x v="555"/>
    <n v="2120"/>
    <n v="134"/>
    <n v="350"/>
    <n v="602501"/>
    <n v="27660"/>
    <n v="3878"/>
    <n v="40280"/>
    <n v="17829"/>
    <n v="1380000000"/>
  </r>
  <r>
    <s v="R01780"/>
    <x v="1"/>
    <x v="1"/>
    <x v="1"/>
    <x v="408"/>
    <n v="993"/>
    <n v="139"/>
    <n v="200"/>
    <n v="603494"/>
    <n v="27799"/>
    <n v="4078"/>
    <n v="14895"/>
    <n v="7080"/>
    <n v="213000000"/>
  </r>
  <r>
    <s v="R01781"/>
    <x v="0"/>
    <x v="19"/>
    <x v="36"/>
    <x v="364"/>
    <n v="1766"/>
    <n v="60"/>
    <n v="2552"/>
    <n v="605260"/>
    <n v="27859"/>
    <n v="6630"/>
    <n v="26490"/>
    <n v="18287"/>
    <n v="83000000"/>
  </r>
  <r>
    <s v="R01782"/>
    <x v="3"/>
    <x v="11"/>
    <x v="33"/>
    <x v="614"/>
    <n v="4428"/>
    <n v="152"/>
    <n v="3928"/>
    <n v="609688"/>
    <n v="28011"/>
    <n v="10558"/>
    <n v="70848"/>
    <n v="18299"/>
    <n v="68000000"/>
  </r>
  <r>
    <s v="R01783"/>
    <x v="1"/>
    <x v="1"/>
    <x v="1"/>
    <x v="512"/>
    <n v="1180"/>
    <n v="129"/>
    <n v="1051"/>
    <n v="610868"/>
    <n v="28140"/>
    <n v="11609"/>
    <n v="5900"/>
    <n v="16317"/>
    <n v="213000000"/>
  </r>
  <r>
    <s v="R01784"/>
    <x v="3"/>
    <x v="11"/>
    <x v="33"/>
    <x v="103"/>
    <n v="1964"/>
    <n v="25"/>
    <n v="4432"/>
    <n v="612832"/>
    <n v="28165"/>
    <n v="16041"/>
    <n v="15712"/>
    <n v="15082"/>
    <n v="68000000"/>
  </r>
  <r>
    <s v="R01785"/>
    <x v="1"/>
    <x v="3"/>
    <x v="3"/>
    <x v="492"/>
    <n v="2781"/>
    <n v="178"/>
    <n v="286"/>
    <n v="615613"/>
    <n v="28343"/>
    <n v="16327"/>
    <n v="22248"/>
    <n v="5267"/>
    <n v="213000000"/>
  </r>
  <r>
    <s v="R01786"/>
    <x v="3"/>
    <x v="11"/>
    <x v="33"/>
    <x v="132"/>
    <n v="2905"/>
    <n v="68"/>
    <n v="2678"/>
    <n v="618518"/>
    <n v="28411"/>
    <n v="19005"/>
    <n v="34860"/>
    <n v="19505"/>
    <n v="68000000"/>
  </r>
  <r>
    <s v="R01787"/>
    <x v="0"/>
    <x v="16"/>
    <x v="19"/>
    <x v="13"/>
    <n v="98"/>
    <n v="61"/>
    <n v="1795"/>
    <n v="618616"/>
    <n v="28472"/>
    <n v="20800"/>
    <n v="980"/>
    <n v="11050"/>
    <n v="83000000"/>
  </r>
  <r>
    <s v="R01788"/>
    <x v="0"/>
    <x v="16"/>
    <x v="19"/>
    <x v="660"/>
    <n v="2779"/>
    <n v="199"/>
    <n v="3558"/>
    <n v="621395"/>
    <n v="28671"/>
    <n v="24358"/>
    <n v="47243"/>
    <n v="3965"/>
    <n v="83000000"/>
  </r>
  <r>
    <s v="R01789"/>
    <x v="2"/>
    <x v="7"/>
    <x v="7"/>
    <x v="191"/>
    <n v="243"/>
    <n v="166"/>
    <n v="106"/>
    <n v="621638"/>
    <n v="28837"/>
    <n v="24464"/>
    <n v="4374"/>
    <n v="18536"/>
    <n v="1380000000"/>
  </r>
  <r>
    <s v="R01790"/>
    <x v="1"/>
    <x v="3"/>
    <x v="31"/>
    <x v="394"/>
    <n v="4037"/>
    <n v="115"/>
    <n v="2553"/>
    <n v="625675"/>
    <n v="28952"/>
    <n v="27017"/>
    <n v="44407"/>
    <n v="16675"/>
    <n v="213000000"/>
  </r>
  <r>
    <s v="R01791"/>
    <x v="2"/>
    <x v="2"/>
    <x v="2"/>
    <x v="261"/>
    <n v="1500"/>
    <n v="114"/>
    <n v="3513"/>
    <n v="627175"/>
    <n v="29066"/>
    <n v="30530"/>
    <n v="25500"/>
    <n v="9260"/>
    <n v="1380000000"/>
  </r>
  <r>
    <s v="R01792"/>
    <x v="4"/>
    <x v="13"/>
    <x v="21"/>
    <x v="169"/>
    <n v="2709"/>
    <n v="138"/>
    <n v="116"/>
    <n v="629884"/>
    <n v="29204"/>
    <n v="30646"/>
    <n v="48762"/>
    <n v="5602"/>
    <n v="331000000"/>
  </r>
  <r>
    <s v="R01793"/>
    <x v="0"/>
    <x v="4"/>
    <x v="24"/>
    <x v="636"/>
    <n v="3053"/>
    <n v="191"/>
    <n v="1268"/>
    <n v="632937"/>
    <n v="29395"/>
    <n v="31914"/>
    <n v="54954"/>
    <n v="19612"/>
    <n v="83000000"/>
  </r>
  <r>
    <s v="R01794"/>
    <x v="1"/>
    <x v="18"/>
    <x v="23"/>
    <x v="617"/>
    <n v="4462"/>
    <n v="101"/>
    <n v="740"/>
    <n v="637399"/>
    <n v="29496"/>
    <n v="32654"/>
    <n v="71392"/>
    <n v="14560"/>
    <n v="213000000"/>
  </r>
  <r>
    <s v="R01795"/>
    <x v="2"/>
    <x v="7"/>
    <x v="7"/>
    <x v="607"/>
    <n v="3226"/>
    <n v="41"/>
    <n v="22"/>
    <n v="640625"/>
    <n v="29537"/>
    <n v="32676"/>
    <n v="58068"/>
    <n v="14233"/>
    <n v="1380000000"/>
  </r>
  <r>
    <s v="R01796"/>
    <x v="2"/>
    <x v="5"/>
    <x v="5"/>
    <x v="145"/>
    <n v="1047"/>
    <n v="9"/>
    <n v="360"/>
    <n v="641672"/>
    <n v="29546"/>
    <n v="33036"/>
    <n v="14658"/>
    <n v="7047"/>
    <n v="1380000000"/>
  </r>
  <r>
    <s v="R01797"/>
    <x v="4"/>
    <x v="13"/>
    <x v="21"/>
    <x v="56"/>
    <n v="4378"/>
    <n v="122"/>
    <n v="4093"/>
    <n v="646050"/>
    <n v="29668"/>
    <n v="37129"/>
    <n v="48158"/>
    <n v="11336"/>
    <n v="331000000"/>
  </r>
  <r>
    <s v="R01798"/>
    <x v="2"/>
    <x v="9"/>
    <x v="25"/>
    <x v="203"/>
    <n v="1315"/>
    <n v="18"/>
    <n v="4795"/>
    <n v="647365"/>
    <n v="29686"/>
    <n v="41924"/>
    <n v="14465"/>
    <n v="9109"/>
    <n v="1380000000"/>
  </r>
  <r>
    <s v="R01799"/>
    <x v="3"/>
    <x v="17"/>
    <x v="28"/>
    <x v="229"/>
    <n v="1386"/>
    <n v="3"/>
    <n v="1450"/>
    <n v="648751"/>
    <n v="29689"/>
    <n v="43374"/>
    <n v="19404"/>
    <n v="11435"/>
    <n v="68000000"/>
  </r>
  <r>
    <s v="R01800"/>
    <x v="0"/>
    <x v="0"/>
    <x v="0"/>
    <x v="413"/>
    <n v="3920"/>
    <n v="2"/>
    <n v="216"/>
    <n v="652671"/>
    <n v="29691"/>
    <n v="43590"/>
    <n v="23520"/>
    <n v="7587"/>
    <n v="83000000"/>
  </r>
  <r>
    <s v="R01801"/>
    <x v="2"/>
    <x v="7"/>
    <x v="7"/>
    <x v="52"/>
    <n v="1737"/>
    <n v="141"/>
    <n v="2754"/>
    <n v="654408"/>
    <n v="29832"/>
    <n v="46344"/>
    <n v="17370"/>
    <n v="10975"/>
    <n v="1380000000"/>
  </r>
  <r>
    <s v="R01802"/>
    <x v="2"/>
    <x v="5"/>
    <x v="5"/>
    <x v="65"/>
    <n v="421"/>
    <n v="9"/>
    <n v="627"/>
    <n v="654829"/>
    <n v="29841"/>
    <n v="46971"/>
    <n v="5052"/>
    <n v="15595"/>
    <n v="1380000000"/>
  </r>
  <r>
    <s v="R01803"/>
    <x v="4"/>
    <x v="12"/>
    <x v="17"/>
    <x v="154"/>
    <n v="3801"/>
    <n v="5"/>
    <n v="3267"/>
    <n v="658630"/>
    <n v="29846"/>
    <n v="50238"/>
    <n v="45612"/>
    <n v="13932"/>
    <n v="331000000"/>
  </r>
  <r>
    <s v="R01804"/>
    <x v="3"/>
    <x v="17"/>
    <x v="20"/>
    <x v="645"/>
    <n v="1411"/>
    <n v="30"/>
    <n v="566"/>
    <n v="660041"/>
    <n v="29876"/>
    <n v="50804"/>
    <n v="11288"/>
    <n v="17386"/>
    <n v="68000000"/>
  </r>
  <r>
    <s v="R01805"/>
    <x v="2"/>
    <x v="5"/>
    <x v="5"/>
    <x v="266"/>
    <n v="3249"/>
    <n v="30"/>
    <n v="3758"/>
    <n v="663290"/>
    <n v="29906"/>
    <n v="54562"/>
    <n v="35739"/>
    <n v="16144"/>
    <n v="1380000000"/>
  </r>
  <r>
    <s v="R01806"/>
    <x v="0"/>
    <x v="4"/>
    <x v="24"/>
    <x v="500"/>
    <n v="4570"/>
    <n v="175"/>
    <n v="2490"/>
    <n v="667860"/>
    <n v="30081"/>
    <n v="57052"/>
    <n v="59410"/>
    <n v="10619"/>
    <n v="83000000"/>
  </r>
  <r>
    <s v="R01807"/>
    <x v="0"/>
    <x v="4"/>
    <x v="4"/>
    <x v="0"/>
    <n v="2452"/>
    <n v="8"/>
    <n v="2020"/>
    <n v="670312"/>
    <n v="30089"/>
    <n v="59072"/>
    <n v="29424"/>
    <n v="1539"/>
    <n v="83000000"/>
  </r>
  <r>
    <s v="R01808"/>
    <x v="2"/>
    <x v="7"/>
    <x v="7"/>
    <x v="400"/>
    <n v="2083"/>
    <n v="107"/>
    <n v="3530"/>
    <n v="672395"/>
    <n v="30196"/>
    <n v="62602"/>
    <n v="12498"/>
    <n v="8275"/>
    <n v="1380000000"/>
  </r>
  <r>
    <s v="R01809"/>
    <x v="3"/>
    <x v="17"/>
    <x v="28"/>
    <x v="473"/>
    <n v="4453"/>
    <n v="123"/>
    <n v="2506"/>
    <n v="676848"/>
    <n v="30319"/>
    <n v="65108"/>
    <n v="75701"/>
    <n v="18320"/>
    <n v="68000000"/>
  </r>
  <r>
    <s v="R01810"/>
    <x v="0"/>
    <x v="4"/>
    <x v="24"/>
    <x v="354"/>
    <n v="4653"/>
    <n v="153"/>
    <n v="3555"/>
    <n v="681501"/>
    <n v="30472"/>
    <n v="68663"/>
    <n v="69795"/>
    <n v="19669"/>
    <n v="83000000"/>
  </r>
  <r>
    <s v="R01811"/>
    <x v="0"/>
    <x v="16"/>
    <x v="19"/>
    <x v="273"/>
    <n v="3678"/>
    <n v="129"/>
    <n v="2191"/>
    <n v="685179"/>
    <n v="30601"/>
    <n v="70854"/>
    <n v="44136"/>
    <n v="19846"/>
    <n v="83000000"/>
  </r>
  <r>
    <s v="R01812"/>
    <x v="3"/>
    <x v="6"/>
    <x v="6"/>
    <x v="8"/>
    <n v="1350"/>
    <n v="3"/>
    <n v="4409"/>
    <n v="686529"/>
    <n v="30604"/>
    <n v="75263"/>
    <n v="9450"/>
    <n v="18790"/>
    <n v="68000000"/>
  </r>
  <r>
    <s v="R01813"/>
    <x v="3"/>
    <x v="11"/>
    <x v="12"/>
    <x v="290"/>
    <n v="2367"/>
    <n v="5"/>
    <n v="2922"/>
    <n v="688896"/>
    <n v="30609"/>
    <n v="78185"/>
    <n v="18936"/>
    <n v="5492"/>
    <n v="68000000"/>
  </r>
  <r>
    <s v="R01814"/>
    <x v="2"/>
    <x v="7"/>
    <x v="7"/>
    <x v="68"/>
    <n v="4833"/>
    <n v="29"/>
    <n v="728"/>
    <n v="693729"/>
    <n v="30638"/>
    <n v="78913"/>
    <n v="33831"/>
    <n v="1597"/>
    <n v="1380000000"/>
  </r>
  <r>
    <s v="R01815"/>
    <x v="1"/>
    <x v="15"/>
    <x v="30"/>
    <x v="59"/>
    <n v="3340"/>
    <n v="182"/>
    <n v="3328"/>
    <n v="697069"/>
    <n v="30820"/>
    <n v="82241"/>
    <n v="63460"/>
    <n v="8249"/>
    <n v="213000000"/>
  </r>
  <r>
    <s v="R01816"/>
    <x v="4"/>
    <x v="12"/>
    <x v="14"/>
    <x v="298"/>
    <n v="2572"/>
    <n v="155"/>
    <n v="473"/>
    <n v="699641"/>
    <n v="30975"/>
    <n v="82714"/>
    <n v="30864"/>
    <n v="6827"/>
    <n v="331000000"/>
  </r>
  <r>
    <s v="R01817"/>
    <x v="1"/>
    <x v="3"/>
    <x v="3"/>
    <x v="661"/>
    <n v="4120"/>
    <n v="60"/>
    <n v="4780"/>
    <n v="703761"/>
    <n v="31035"/>
    <n v="87494"/>
    <n v="32960"/>
    <n v="5945"/>
    <n v="213000000"/>
  </r>
  <r>
    <s v="R01818"/>
    <x v="1"/>
    <x v="15"/>
    <x v="18"/>
    <x v="550"/>
    <n v="3844"/>
    <n v="76"/>
    <n v="605"/>
    <n v="707605"/>
    <n v="31111"/>
    <n v="88099"/>
    <n v="57660"/>
    <n v="13301"/>
    <n v="213000000"/>
  </r>
  <r>
    <s v="R01819"/>
    <x v="0"/>
    <x v="19"/>
    <x v="35"/>
    <x v="222"/>
    <n v="639"/>
    <n v="182"/>
    <n v="3570"/>
    <n v="708244"/>
    <n v="31293"/>
    <n v="91669"/>
    <n v="3195"/>
    <n v="19305"/>
    <n v="83000000"/>
  </r>
  <r>
    <s v="R01820"/>
    <x v="3"/>
    <x v="6"/>
    <x v="6"/>
    <x v="490"/>
    <n v="1574"/>
    <n v="109"/>
    <n v="1242"/>
    <n v="709818"/>
    <n v="31402"/>
    <n v="92911"/>
    <n v="20462"/>
    <n v="11003"/>
    <n v="68000000"/>
  </r>
  <r>
    <s v="R01821"/>
    <x v="0"/>
    <x v="4"/>
    <x v="4"/>
    <x v="161"/>
    <n v="3228"/>
    <n v="35"/>
    <n v="3602"/>
    <n v="713046"/>
    <n v="31437"/>
    <n v="96513"/>
    <n v="41964"/>
    <n v="6983"/>
    <n v="83000000"/>
  </r>
  <r>
    <s v="R01822"/>
    <x v="4"/>
    <x v="14"/>
    <x v="16"/>
    <x v="340"/>
    <n v="4269"/>
    <n v="132"/>
    <n v="3754"/>
    <n v="717315"/>
    <n v="31569"/>
    <n v="100267"/>
    <n v="21345"/>
    <n v="14853"/>
    <n v="331000000"/>
  </r>
  <r>
    <s v="R01823"/>
    <x v="2"/>
    <x v="7"/>
    <x v="7"/>
    <x v="185"/>
    <n v="185"/>
    <n v="156"/>
    <n v="4370"/>
    <n v="717500"/>
    <n v="31725"/>
    <n v="104637"/>
    <n v="2220"/>
    <n v="6229"/>
    <n v="1380000000"/>
  </r>
  <r>
    <s v="R01824"/>
    <x v="4"/>
    <x v="13"/>
    <x v="21"/>
    <x v="660"/>
    <n v="1318"/>
    <n v="99"/>
    <n v="3878"/>
    <n v="718818"/>
    <n v="31824"/>
    <n v="108515"/>
    <n v="7908"/>
    <n v="11411"/>
    <n v="331000000"/>
  </r>
  <r>
    <s v="R01825"/>
    <x v="0"/>
    <x v="0"/>
    <x v="0"/>
    <x v="306"/>
    <n v="527"/>
    <n v="139"/>
    <n v="1899"/>
    <n v="719345"/>
    <n v="31963"/>
    <n v="110414"/>
    <n v="5797"/>
    <n v="9791"/>
    <n v="83000000"/>
  </r>
  <r>
    <s v="R01826"/>
    <x v="0"/>
    <x v="16"/>
    <x v="19"/>
    <x v="648"/>
    <n v="3259"/>
    <n v="121"/>
    <n v="3743"/>
    <n v="722604"/>
    <n v="32084"/>
    <n v="114157"/>
    <n v="55403"/>
    <n v="11738"/>
    <n v="83000000"/>
  </r>
  <r>
    <s v="R01827"/>
    <x v="0"/>
    <x v="0"/>
    <x v="0"/>
    <x v="300"/>
    <n v="3483"/>
    <n v="149"/>
    <n v="4847"/>
    <n v="726087"/>
    <n v="32233"/>
    <n v="119004"/>
    <n v="17415"/>
    <n v="6810"/>
    <n v="83000000"/>
  </r>
  <r>
    <s v="R01828"/>
    <x v="0"/>
    <x v="16"/>
    <x v="19"/>
    <x v="345"/>
    <n v="3019"/>
    <n v="58"/>
    <n v="2264"/>
    <n v="729106"/>
    <n v="32291"/>
    <n v="121268"/>
    <n v="30190"/>
    <n v="11398"/>
    <n v="83000000"/>
  </r>
  <r>
    <s v="R01829"/>
    <x v="1"/>
    <x v="18"/>
    <x v="27"/>
    <x v="165"/>
    <n v="4779"/>
    <n v="109"/>
    <n v="3145"/>
    <n v="733885"/>
    <n v="32400"/>
    <n v="124413"/>
    <n v="66906"/>
    <n v="12551"/>
    <n v="213000000"/>
  </r>
  <r>
    <s v="R01830"/>
    <x v="2"/>
    <x v="2"/>
    <x v="29"/>
    <x v="571"/>
    <n v="2233"/>
    <n v="166"/>
    <n v="675"/>
    <n v="736118"/>
    <n v="32566"/>
    <n v="125088"/>
    <n v="35728"/>
    <n v="3939"/>
    <n v="1380000000"/>
  </r>
  <r>
    <s v="R01831"/>
    <x v="1"/>
    <x v="1"/>
    <x v="1"/>
    <x v="165"/>
    <n v="1567"/>
    <n v="129"/>
    <n v="4053"/>
    <n v="737685"/>
    <n v="32695"/>
    <n v="129141"/>
    <n v="23505"/>
    <n v="7745"/>
    <n v="213000000"/>
  </r>
  <r>
    <s v="R01832"/>
    <x v="0"/>
    <x v="19"/>
    <x v="36"/>
    <x v="478"/>
    <n v="574"/>
    <n v="13"/>
    <n v="709"/>
    <n v="738259"/>
    <n v="32708"/>
    <n v="129850"/>
    <n v="8610"/>
    <n v="8454"/>
    <n v="83000000"/>
  </r>
  <r>
    <s v="R01833"/>
    <x v="3"/>
    <x v="6"/>
    <x v="22"/>
    <x v="444"/>
    <n v="2034"/>
    <n v="137"/>
    <n v="922"/>
    <n v="740293"/>
    <n v="32845"/>
    <n v="130772"/>
    <n v="28476"/>
    <n v="11079"/>
    <n v="68000000"/>
  </r>
  <r>
    <s v="R01834"/>
    <x v="1"/>
    <x v="3"/>
    <x v="31"/>
    <x v="662"/>
    <n v="1324"/>
    <n v="175"/>
    <n v="3399"/>
    <n v="741617"/>
    <n v="33020"/>
    <n v="134171"/>
    <n v="23832"/>
    <n v="8645"/>
    <n v="213000000"/>
  </r>
  <r>
    <s v="R01835"/>
    <x v="0"/>
    <x v="16"/>
    <x v="19"/>
    <x v="502"/>
    <n v="4404"/>
    <n v="63"/>
    <n v="407"/>
    <n v="746021"/>
    <n v="33083"/>
    <n v="134578"/>
    <n v="79272"/>
    <n v="9446"/>
    <n v="83000000"/>
  </r>
  <r>
    <s v="R01836"/>
    <x v="0"/>
    <x v="19"/>
    <x v="36"/>
    <x v="12"/>
    <n v="1212"/>
    <n v="130"/>
    <n v="4243"/>
    <n v="747233"/>
    <n v="33213"/>
    <n v="138821"/>
    <n v="14544"/>
    <n v="3671"/>
    <n v="83000000"/>
  </r>
  <r>
    <s v="R01837"/>
    <x v="2"/>
    <x v="9"/>
    <x v="9"/>
    <x v="571"/>
    <n v="1434"/>
    <n v="71"/>
    <n v="1109"/>
    <n v="748667"/>
    <n v="33284"/>
    <n v="139930"/>
    <n v="21510"/>
    <n v="11379"/>
    <n v="1380000000"/>
  </r>
  <r>
    <s v="R01838"/>
    <x v="4"/>
    <x v="12"/>
    <x v="14"/>
    <x v="224"/>
    <n v="537"/>
    <n v="187"/>
    <n v="3592"/>
    <n v="749204"/>
    <n v="33471"/>
    <n v="143522"/>
    <n v="5370"/>
    <n v="12837"/>
    <n v="331000000"/>
  </r>
  <r>
    <s v="R01839"/>
    <x v="1"/>
    <x v="15"/>
    <x v="18"/>
    <x v="66"/>
    <n v="4953"/>
    <n v="195"/>
    <n v="4598"/>
    <n v="754157"/>
    <n v="33666"/>
    <n v="148120"/>
    <n v="64389"/>
    <n v="16582"/>
    <n v="213000000"/>
  </r>
  <r>
    <s v="R01840"/>
    <x v="1"/>
    <x v="15"/>
    <x v="30"/>
    <x v="28"/>
    <n v="1574"/>
    <n v="20"/>
    <n v="1788"/>
    <n v="755731"/>
    <n v="33686"/>
    <n v="149908"/>
    <n v="29906"/>
    <n v="5897"/>
    <n v="213000000"/>
  </r>
  <r>
    <s v="R01841"/>
    <x v="1"/>
    <x v="15"/>
    <x v="18"/>
    <x v="29"/>
    <n v="192"/>
    <n v="93"/>
    <n v="3959"/>
    <n v="755923"/>
    <n v="33779"/>
    <n v="153867"/>
    <n v="2880"/>
    <n v="15005"/>
    <n v="213000000"/>
  </r>
  <r>
    <s v="R01842"/>
    <x v="0"/>
    <x v="19"/>
    <x v="36"/>
    <x v="527"/>
    <n v="1186"/>
    <n v="146"/>
    <n v="1490"/>
    <n v="757109"/>
    <n v="33925"/>
    <n v="155357"/>
    <n v="5930"/>
    <n v="3814"/>
    <n v="83000000"/>
  </r>
  <r>
    <s v="R01843"/>
    <x v="2"/>
    <x v="5"/>
    <x v="5"/>
    <x v="663"/>
    <n v="4148"/>
    <n v="78"/>
    <n v="3584"/>
    <n v="761257"/>
    <n v="34003"/>
    <n v="158941"/>
    <n v="53924"/>
    <n v="7450"/>
    <n v="1380000000"/>
  </r>
  <r>
    <s v="R01844"/>
    <x v="0"/>
    <x v="0"/>
    <x v="0"/>
    <x v="313"/>
    <n v="474"/>
    <n v="19"/>
    <n v="3850"/>
    <n v="761731"/>
    <n v="34022"/>
    <n v="162791"/>
    <n v="3318"/>
    <n v="16669"/>
    <n v="83000000"/>
  </r>
  <r>
    <s v="R01845"/>
    <x v="0"/>
    <x v="19"/>
    <x v="36"/>
    <x v="37"/>
    <n v="4269"/>
    <n v="57"/>
    <n v="4200"/>
    <n v="766000"/>
    <n v="34079"/>
    <n v="166991"/>
    <n v="81111"/>
    <n v="1151"/>
    <n v="83000000"/>
  </r>
  <r>
    <s v="R01846"/>
    <x v="3"/>
    <x v="10"/>
    <x v="10"/>
    <x v="51"/>
    <n v="1813"/>
    <n v="41"/>
    <n v="1481"/>
    <n v="767813"/>
    <n v="34120"/>
    <n v="168472"/>
    <n v="10878"/>
    <n v="9422"/>
    <n v="68000000"/>
  </r>
  <r>
    <s v="R01847"/>
    <x v="2"/>
    <x v="9"/>
    <x v="25"/>
    <x v="353"/>
    <n v="4795"/>
    <n v="93"/>
    <n v="1280"/>
    <n v="772608"/>
    <n v="34213"/>
    <n v="169752"/>
    <n v="76720"/>
    <n v="16641"/>
    <n v="1380000000"/>
  </r>
  <r>
    <s v="R01848"/>
    <x v="1"/>
    <x v="3"/>
    <x v="31"/>
    <x v="585"/>
    <n v="2437"/>
    <n v="137"/>
    <n v="3942"/>
    <n v="775045"/>
    <n v="34350"/>
    <n v="173694"/>
    <n v="29244"/>
    <n v="17159"/>
    <n v="213000000"/>
  </r>
  <r>
    <s v="R01849"/>
    <x v="4"/>
    <x v="13"/>
    <x v="21"/>
    <x v="489"/>
    <n v="3379"/>
    <n v="150"/>
    <n v="4854"/>
    <n v="778424"/>
    <n v="34500"/>
    <n v="178548"/>
    <n v="47306"/>
    <n v="12847"/>
    <n v="331000000"/>
  </r>
  <r>
    <s v="R01850"/>
    <x v="1"/>
    <x v="3"/>
    <x v="31"/>
    <x v="507"/>
    <n v="4552"/>
    <n v="87"/>
    <n v="874"/>
    <n v="782976"/>
    <n v="34587"/>
    <n v="179422"/>
    <n v="40968"/>
    <n v="700"/>
    <n v="213000000"/>
  </r>
  <r>
    <s v="R01851"/>
    <x v="0"/>
    <x v="19"/>
    <x v="35"/>
    <x v="408"/>
    <n v="1354"/>
    <n v="139"/>
    <n v="111"/>
    <n v="784330"/>
    <n v="34726"/>
    <n v="179533"/>
    <n v="23018"/>
    <n v="4236"/>
    <n v="83000000"/>
  </r>
  <r>
    <s v="R01852"/>
    <x v="2"/>
    <x v="9"/>
    <x v="25"/>
    <x v="144"/>
    <n v="3400"/>
    <n v="8"/>
    <n v="201"/>
    <n v="787730"/>
    <n v="34734"/>
    <n v="179734"/>
    <n v="17000"/>
    <n v="977"/>
    <n v="1380000000"/>
  </r>
  <r>
    <s v="R01853"/>
    <x v="2"/>
    <x v="7"/>
    <x v="7"/>
    <x v="8"/>
    <n v="3754"/>
    <n v="78"/>
    <n v="4713"/>
    <n v="791484"/>
    <n v="34812"/>
    <n v="184447"/>
    <n v="18770"/>
    <n v="6036"/>
    <n v="1380000000"/>
  </r>
  <r>
    <s v="R01854"/>
    <x v="2"/>
    <x v="9"/>
    <x v="9"/>
    <x v="204"/>
    <n v="3529"/>
    <n v="156"/>
    <n v="2653"/>
    <n v="795013"/>
    <n v="34968"/>
    <n v="187100"/>
    <n v="21174"/>
    <n v="5761"/>
    <n v="1380000000"/>
  </r>
  <r>
    <s v="R01855"/>
    <x v="3"/>
    <x v="17"/>
    <x v="28"/>
    <x v="41"/>
    <n v="158"/>
    <n v="81"/>
    <n v="994"/>
    <n v="795171"/>
    <n v="35049"/>
    <n v="188094"/>
    <n v="1738"/>
    <n v="1875"/>
    <n v="68000000"/>
  </r>
  <r>
    <s v="R01856"/>
    <x v="1"/>
    <x v="1"/>
    <x v="1"/>
    <x v="560"/>
    <n v="1837"/>
    <n v="147"/>
    <n v="4120"/>
    <n v="797008"/>
    <n v="35196"/>
    <n v="192214"/>
    <n v="11022"/>
    <n v="11926"/>
    <n v="213000000"/>
  </r>
  <r>
    <s v="R01857"/>
    <x v="3"/>
    <x v="11"/>
    <x v="33"/>
    <x v="284"/>
    <n v="4611"/>
    <n v="192"/>
    <n v="4752"/>
    <n v="801619"/>
    <n v="35388"/>
    <n v="196966"/>
    <n v="59943"/>
    <n v="212"/>
    <n v="68000000"/>
  </r>
  <r>
    <s v="R01858"/>
    <x v="4"/>
    <x v="12"/>
    <x v="14"/>
    <x v="506"/>
    <n v="1025"/>
    <n v="2"/>
    <n v="1531"/>
    <n v="802644"/>
    <n v="35390"/>
    <n v="198497"/>
    <n v="10250"/>
    <n v="17181"/>
    <n v="331000000"/>
  </r>
  <r>
    <s v="R01859"/>
    <x v="0"/>
    <x v="0"/>
    <x v="0"/>
    <x v="19"/>
    <n v="658"/>
    <n v="135"/>
    <n v="1389"/>
    <n v="803302"/>
    <n v="35525"/>
    <n v="199886"/>
    <n v="5264"/>
    <n v="15221"/>
    <n v="83000000"/>
  </r>
  <r>
    <s v="R01860"/>
    <x v="3"/>
    <x v="17"/>
    <x v="28"/>
    <x v="371"/>
    <n v="677"/>
    <n v="38"/>
    <n v="530"/>
    <n v="803979"/>
    <n v="35563"/>
    <n v="200416"/>
    <n v="10832"/>
    <n v="37"/>
    <n v="68000000"/>
  </r>
  <r>
    <s v="R01861"/>
    <x v="3"/>
    <x v="17"/>
    <x v="28"/>
    <x v="275"/>
    <n v="4410"/>
    <n v="63"/>
    <n v="1617"/>
    <n v="808389"/>
    <n v="35626"/>
    <n v="202033"/>
    <n v="74970"/>
    <n v="11155"/>
    <n v="68000000"/>
  </r>
  <r>
    <s v="R01862"/>
    <x v="0"/>
    <x v="16"/>
    <x v="19"/>
    <x v="664"/>
    <n v="4046"/>
    <n v="30"/>
    <n v="4141"/>
    <n v="812435"/>
    <n v="35656"/>
    <n v="206174"/>
    <n v="72828"/>
    <n v="15411"/>
    <n v="83000000"/>
  </r>
  <r>
    <s v="R01863"/>
    <x v="2"/>
    <x v="2"/>
    <x v="2"/>
    <x v="440"/>
    <n v="3821"/>
    <n v="110"/>
    <n v="364"/>
    <n v="816256"/>
    <n v="35766"/>
    <n v="206538"/>
    <n v="30568"/>
    <n v="13138"/>
    <n v="1380000000"/>
  </r>
  <r>
    <s v="R01864"/>
    <x v="0"/>
    <x v="16"/>
    <x v="19"/>
    <x v="573"/>
    <n v="2375"/>
    <n v="199"/>
    <n v="3371"/>
    <n v="818631"/>
    <n v="35965"/>
    <n v="209909"/>
    <n v="16625"/>
    <n v="10152"/>
    <n v="83000000"/>
  </r>
  <r>
    <s v="R01865"/>
    <x v="1"/>
    <x v="18"/>
    <x v="27"/>
    <x v="18"/>
    <n v="275"/>
    <n v="122"/>
    <n v="2824"/>
    <n v="818906"/>
    <n v="36087"/>
    <n v="212733"/>
    <n v="3575"/>
    <n v="7376"/>
    <n v="213000000"/>
  </r>
  <r>
    <s v="R01866"/>
    <x v="0"/>
    <x v="16"/>
    <x v="19"/>
    <x v="665"/>
    <n v="4547"/>
    <n v="149"/>
    <n v="1372"/>
    <n v="823453"/>
    <n v="36236"/>
    <n v="214105"/>
    <n v="27282"/>
    <n v="4156"/>
    <n v="83000000"/>
  </r>
  <r>
    <s v="R01867"/>
    <x v="2"/>
    <x v="9"/>
    <x v="25"/>
    <x v="666"/>
    <n v="1588"/>
    <n v="95"/>
    <n v="2857"/>
    <n v="825041"/>
    <n v="36331"/>
    <n v="216962"/>
    <n v="20644"/>
    <n v="4353"/>
    <n v="1380000000"/>
  </r>
  <r>
    <s v="R01868"/>
    <x v="0"/>
    <x v="16"/>
    <x v="19"/>
    <x v="501"/>
    <n v="4581"/>
    <n v="4"/>
    <n v="2237"/>
    <n v="829622"/>
    <n v="36335"/>
    <n v="219199"/>
    <n v="32067"/>
    <n v="16518"/>
    <n v="83000000"/>
  </r>
  <r>
    <s v="R01869"/>
    <x v="3"/>
    <x v="10"/>
    <x v="11"/>
    <x v="33"/>
    <n v="4662"/>
    <n v="57"/>
    <n v="3474"/>
    <n v="834284"/>
    <n v="36392"/>
    <n v="222673"/>
    <n v="37296"/>
    <n v="14395"/>
    <n v="68000000"/>
  </r>
  <r>
    <s v="R01870"/>
    <x v="4"/>
    <x v="14"/>
    <x v="16"/>
    <x v="124"/>
    <n v="245"/>
    <n v="104"/>
    <n v="4444"/>
    <n v="834529"/>
    <n v="36496"/>
    <n v="227117"/>
    <n v="3185"/>
    <n v="10428"/>
    <n v="331000000"/>
  </r>
  <r>
    <s v="R01871"/>
    <x v="3"/>
    <x v="10"/>
    <x v="10"/>
    <x v="413"/>
    <n v="888"/>
    <n v="62"/>
    <n v="4468"/>
    <n v="835417"/>
    <n v="36558"/>
    <n v="231585"/>
    <n v="6216"/>
    <n v="2383"/>
    <n v="68000000"/>
  </r>
  <r>
    <s v="R01872"/>
    <x v="4"/>
    <x v="13"/>
    <x v="21"/>
    <x v="61"/>
    <n v="2211"/>
    <n v="60"/>
    <n v="3576"/>
    <n v="837628"/>
    <n v="36618"/>
    <n v="235161"/>
    <n v="22110"/>
    <n v="15386"/>
    <n v="331000000"/>
  </r>
  <r>
    <s v="R01873"/>
    <x v="0"/>
    <x v="0"/>
    <x v="0"/>
    <x v="379"/>
    <n v="4025"/>
    <n v="51"/>
    <n v="3362"/>
    <n v="841653"/>
    <n v="36669"/>
    <n v="238523"/>
    <n v="64400"/>
    <n v="3072"/>
    <n v="83000000"/>
  </r>
  <r>
    <s v="R01874"/>
    <x v="1"/>
    <x v="3"/>
    <x v="31"/>
    <x v="485"/>
    <n v="0"/>
    <n v="107"/>
    <n v="4043"/>
    <n v="841653"/>
    <n v="36776"/>
    <n v="242566"/>
    <n v="0"/>
    <n v="19157"/>
    <n v="213000000"/>
  </r>
  <r>
    <s v="R01875"/>
    <x v="0"/>
    <x v="0"/>
    <x v="0"/>
    <x v="129"/>
    <n v="2910"/>
    <n v="100"/>
    <n v="3975"/>
    <n v="844563"/>
    <n v="36876"/>
    <n v="246541"/>
    <n v="26190"/>
    <n v="8277"/>
    <n v="83000000"/>
  </r>
  <r>
    <s v="R01876"/>
    <x v="2"/>
    <x v="5"/>
    <x v="13"/>
    <x v="641"/>
    <n v="2184"/>
    <n v="32"/>
    <n v="984"/>
    <n v="846747"/>
    <n v="36908"/>
    <n v="247525"/>
    <n v="21840"/>
    <n v="6715"/>
    <n v="1380000000"/>
  </r>
  <r>
    <s v="R01877"/>
    <x v="0"/>
    <x v="19"/>
    <x v="36"/>
    <x v="635"/>
    <n v="4246"/>
    <n v="21"/>
    <n v="2158"/>
    <n v="850993"/>
    <n v="36929"/>
    <n v="249683"/>
    <n v="38214"/>
    <n v="10036"/>
    <n v="83000000"/>
  </r>
  <r>
    <s v="R01878"/>
    <x v="4"/>
    <x v="13"/>
    <x v="15"/>
    <x v="83"/>
    <n v="3251"/>
    <n v="50"/>
    <n v="1526"/>
    <n v="854244"/>
    <n v="36979"/>
    <n v="251209"/>
    <n v="55267"/>
    <n v="5667"/>
    <n v="331000000"/>
  </r>
  <r>
    <s v="R01879"/>
    <x v="3"/>
    <x v="17"/>
    <x v="20"/>
    <x v="551"/>
    <n v="3051"/>
    <n v="10"/>
    <n v="3372"/>
    <n v="857295"/>
    <n v="36989"/>
    <n v="254581"/>
    <n v="54918"/>
    <n v="15767"/>
    <n v="68000000"/>
  </r>
  <r>
    <s v="R01880"/>
    <x v="1"/>
    <x v="15"/>
    <x v="18"/>
    <x v="667"/>
    <n v="1510"/>
    <n v="126"/>
    <n v="1036"/>
    <n v="858805"/>
    <n v="37115"/>
    <n v="255617"/>
    <n v="22650"/>
    <n v="11042"/>
    <n v="213000000"/>
  </r>
  <r>
    <s v="R01881"/>
    <x v="0"/>
    <x v="4"/>
    <x v="24"/>
    <x v="225"/>
    <n v="3771"/>
    <n v="185"/>
    <n v="4618"/>
    <n v="862576"/>
    <n v="37300"/>
    <n v="260235"/>
    <n v="26397"/>
    <n v="7568"/>
    <n v="83000000"/>
  </r>
  <r>
    <s v="R01882"/>
    <x v="0"/>
    <x v="4"/>
    <x v="4"/>
    <x v="255"/>
    <n v="1128"/>
    <n v="49"/>
    <n v="3173"/>
    <n v="863704"/>
    <n v="37349"/>
    <n v="263408"/>
    <n v="6768"/>
    <n v="5586"/>
    <n v="83000000"/>
  </r>
  <r>
    <s v="R01883"/>
    <x v="3"/>
    <x v="11"/>
    <x v="33"/>
    <x v="594"/>
    <n v="697"/>
    <n v="197"/>
    <n v="1989"/>
    <n v="864401"/>
    <n v="37546"/>
    <n v="265397"/>
    <n v="9758"/>
    <n v="18606"/>
    <n v="68000000"/>
  </r>
  <r>
    <s v="R01884"/>
    <x v="1"/>
    <x v="1"/>
    <x v="26"/>
    <x v="652"/>
    <n v="1088"/>
    <n v="16"/>
    <n v="2244"/>
    <n v="865489"/>
    <n v="37562"/>
    <n v="267641"/>
    <n v="18496"/>
    <n v="5720"/>
    <n v="213000000"/>
  </r>
  <r>
    <s v="R01885"/>
    <x v="0"/>
    <x v="4"/>
    <x v="4"/>
    <x v="427"/>
    <n v="2419"/>
    <n v="173"/>
    <n v="2102"/>
    <n v="867908"/>
    <n v="37735"/>
    <n v="269743"/>
    <n v="31447"/>
    <n v="17466"/>
    <n v="83000000"/>
  </r>
  <r>
    <s v="R01886"/>
    <x v="0"/>
    <x v="19"/>
    <x v="35"/>
    <x v="226"/>
    <n v="2628"/>
    <n v="43"/>
    <n v="2230"/>
    <n v="870536"/>
    <n v="37778"/>
    <n v="271973"/>
    <n v="21024"/>
    <n v="5692"/>
    <n v="83000000"/>
  </r>
  <r>
    <s v="R01887"/>
    <x v="4"/>
    <x v="8"/>
    <x v="8"/>
    <x v="64"/>
    <n v="3789"/>
    <n v="184"/>
    <n v="1042"/>
    <n v="874325"/>
    <n v="37962"/>
    <n v="273015"/>
    <n v="53046"/>
    <n v="8597"/>
    <n v="331000000"/>
  </r>
  <r>
    <s v="R01888"/>
    <x v="4"/>
    <x v="14"/>
    <x v="16"/>
    <x v="368"/>
    <n v="685"/>
    <n v="132"/>
    <n v="4458"/>
    <n v="875010"/>
    <n v="38094"/>
    <n v="277473"/>
    <n v="10960"/>
    <n v="2534"/>
    <n v="331000000"/>
  </r>
  <r>
    <s v="R01889"/>
    <x v="2"/>
    <x v="7"/>
    <x v="7"/>
    <x v="170"/>
    <n v="2756"/>
    <n v="38"/>
    <n v="2520"/>
    <n v="877766"/>
    <n v="38132"/>
    <n v="279993"/>
    <n v="27560"/>
    <n v="10993"/>
    <n v="1380000000"/>
  </r>
  <r>
    <s v="R01890"/>
    <x v="3"/>
    <x v="6"/>
    <x v="6"/>
    <x v="359"/>
    <n v="1842"/>
    <n v="185"/>
    <n v="4104"/>
    <n v="879608"/>
    <n v="38317"/>
    <n v="284097"/>
    <n v="23946"/>
    <n v="4551"/>
    <n v="68000000"/>
  </r>
  <r>
    <s v="R01891"/>
    <x v="1"/>
    <x v="15"/>
    <x v="18"/>
    <x v="231"/>
    <n v="1732"/>
    <n v="136"/>
    <n v="2707"/>
    <n v="881340"/>
    <n v="38453"/>
    <n v="286804"/>
    <n v="15588"/>
    <n v="16605"/>
    <n v="213000000"/>
  </r>
  <r>
    <s v="R01892"/>
    <x v="0"/>
    <x v="19"/>
    <x v="36"/>
    <x v="463"/>
    <n v="4835"/>
    <n v="22"/>
    <n v="1329"/>
    <n v="886175"/>
    <n v="38475"/>
    <n v="288133"/>
    <n v="53185"/>
    <n v="19311"/>
    <n v="83000000"/>
  </r>
  <r>
    <s v="R01893"/>
    <x v="0"/>
    <x v="4"/>
    <x v="24"/>
    <x v="312"/>
    <n v="4366"/>
    <n v="174"/>
    <n v="3655"/>
    <n v="890541"/>
    <n v="38649"/>
    <n v="291788"/>
    <n v="69856"/>
    <n v="7769"/>
    <n v="83000000"/>
  </r>
  <r>
    <s v="R01894"/>
    <x v="2"/>
    <x v="2"/>
    <x v="2"/>
    <x v="257"/>
    <n v="1972"/>
    <n v="163"/>
    <n v="3905"/>
    <n v="892513"/>
    <n v="38812"/>
    <n v="295693"/>
    <n v="35496"/>
    <n v="9742"/>
    <n v="1380000000"/>
  </r>
  <r>
    <s v="R01895"/>
    <x v="0"/>
    <x v="4"/>
    <x v="4"/>
    <x v="146"/>
    <n v="710"/>
    <n v="30"/>
    <n v="1080"/>
    <n v="893223"/>
    <n v="38842"/>
    <n v="296773"/>
    <n v="6390"/>
    <n v="1955"/>
    <n v="83000000"/>
  </r>
  <r>
    <s v="R01896"/>
    <x v="3"/>
    <x v="10"/>
    <x v="11"/>
    <x v="470"/>
    <n v="324"/>
    <n v="83"/>
    <n v="3605"/>
    <n v="893547"/>
    <n v="38925"/>
    <n v="300378"/>
    <n v="6156"/>
    <n v="8044"/>
    <n v="68000000"/>
  </r>
  <r>
    <s v="R01897"/>
    <x v="2"/>
    <x v="7"/>
    <x v="7"/>
    <x v="357"/>
    <n v="4893"/>
    <n v="22"/>
    <n v="823"/>
    <n v="898440"/>
    <n v="38947"/>
    <n v="301201"/>
    <n v="78288"/>
    <n v="11448"/>
    <n v="1380000000"/>
  </r>
  <r>
    <s v="R01898"/>
    <x v="3"/>
    <x v="6"/>
    <x v="6"/>
    <x v="539"/>
    <n v="2967"/>
    <n v="183"/>
    <n v="3619"/>
    <n v="901407"/>
    <n v="39130"/>
    <n v="304820"/>
    <n v="38571"/>
    <n v="715"/>
    <n v="68000000"/>
  </r>
  <r>
    <s v="R01899"/>
    <x v="2"/>
    <x v="7"/>
    <x v="7"/>
    <x v="564"/>
    <n v="3799"/>
    <n v="198"/>
    <n v="3250"/>
    <n v="905206"/>
    <n v="39328"/>
    <n v="308070"/>
    <n v="22794"/>
    <n v="1064"/>
    <n v="1380000000"/>
  </r>
  <r>
    <s v="R01900"/>
    <x v="0"/>
    <x v="0"/>
    <x v="0"/>
    <x v="390"/>
    <n v="2594"/>
    <n v="173"/>
    <n v="2115"/>
    <n v="907800"/>
    <n v="39501"/>
    <n v="310185"/>
    <n v="18158"/>
    <n v="15018"/>
    <n v="83000000"/>
  </r>
  <r>
    <s v="R01901"/>
    <x v="2"/>
    <x v="5"/>
    <x v="13"/>
    <x v="279"/>
    <n v="1092"/>
    <n v="57"/>
    <n v="3567"/>
    <n v="908892"/>
    <n v="39558"/>
    <n v="313752"/>
    <n v="9828"/>
    <n v="4875"/>
    <n v="1380000000"/>
  </r>
  <r>
    <s v="R01902"/>
    <x v="4"/>
    <x v="8"/>
    <x v="34"/>
    <x v="541"/>
    <n v="2955"/>
    <n v="163"/>
    <n v="47"/>
    <n v="911847"/>
    <n v="39721"/>
    <n v="313799"/>
    <n v="17730"/>
    <n v="8899"/>
    <n v="331000000"/>
  </r>
  <r>
    <s v="R01903"/>
    <x v="1"/>
    <x v="1"/>
    <x v="26"/>
    <x v="176"/>
    <n v="211"/>
    <n v="195"/>
    <n v="1440"/>
    <n v="912058"/>
    <n v="39916"/>
    <n v="315239"/>
    <n v="3376"/>
    <n v="19138"/>
    <n v="213000000"/>
  </r>
  <r>
    <s v="R01904"/>
    <x v="0"/>
    <x v="0"/>
    <x v="0"/>
    <x v="124"/>
    <n v="1581"/>
    <n v="87"/>
    <n v="3735"/>
    <n v="913639"/>
    <n v="40003"/>
    <n v="318974"/>
    <n v="28458"/>
    <n v="11748"/>
    <n v="83000000"/>
  </r>
  <r>
    <s v="R01905"/>
    <x v="1"/>
    <x v="18"/>
    <x v="27"/>
    <x v="319"/>
    <n v="3831"/>
    <n v="187"/>
    <n v="944"/>
    <n v="917470"/>
    <n v="40190"/>
    <n v="319918"/>
    <n v="38310"/>
    <n v="13541"/>
    <n v="213000000"/>
  </r>
  <r>
    <s v="R01906"/>
    <x v="0"/>
    <x v="0"/>
    <x v="0"/>
    <x v="668"/>
    <n v="1443"/>
    <n v="141"/>
    <n v="3268"/>
    <n v="918913"/>
    <n v="40331"/>
    <n v="323186"/>
    <n v="20202"/>
    <n v="5727"/>
    <n v="83000000"/>
  </r>
  <r>
    <s v="R01907"/>
    <x v="1"/>
    <x v="3"/>
    <x v="3"/>
    <x v="598"/>
    <n v="4143"/>
    <n v="24"/>
    <n v="3641"/>
    <n v="923056"/>
    <n v="40355"/>
    <n v="326827"/>
    <n v="29001"/>
    <n v="18435"/>
    <n v="213000000"/>
  </r>
  <r>
    <s v="R01908"/>
    <x v="4"/>
    <x v="14"/>
    <x v="16"/>
    <x v="6"/>
    <n v="4326"/>
    <n v="198"/>
    <n v="3119"/>
    <n v="927382"/>
    <n v="40553"/>
    <n v="329946"/>
    <n v="38934"/>
    <n v="15222"/>
    <n v="331000000"/>
  </r>
  <r>
    <s v="R01909"/>
    <x v="1"/>
    <x v="18"/>
    <x v="27"/>
    <x v="480"/>
    <n v="578"/>
    <n v="171"/>
    <n v="1983"/>
    <n v="927960"/>
    <n v="40724"/>
    <n v="331929"/>
    <n v="5202"/>
    <n v="7041"/>
    <n v="213000000"/>
  </r>
  <r>
    <s v="R01910"/>
    <x v="2"/>
    <x v="2"/>
    <x v="29"/>
    <x v="15"/>
    <n v="2997"/>
    <n v="45"/>
    <n v="354"/>
    <n v="930957"/>
    <n v="40769"/>
    <n v="332283"/>
    <n v="41958"/>
    <n v="8237"/>
    <n v="1380000000"/>
  </r>
  <r>
    <s v="R01911"/>
    <x v="1"/>
    <x v="3"/>
    <x v="3"/>
    <x v="547"/>
    <n v="1754"/>
    <n v="140"/>
    <n v="3305"/>
    <n v="932711"/>
    <n v="40909"/>
    <n v="335588"/>
    <n v="21048"/>
    <n v="9352"/>
    <n v="213000000"/>
  </r>
  <r>
    <s v="R01912"/>
    <x v="0"/>
    <x v="16"/>
    <x v="19"/>
    <x v="601"/>
    <n v="2979"/>
    <n v="61"/>
    <n v="4532"/>
    <n v="935690"/>
    <n v="40970"/>
    <n v="340120"/>
    <n v="38727"/>
    <n v="9863"/>
    <n v="83000000"/>
  </r>
  <r>
    <s v="R01913"/>
    <x v="3"/>
    <x v="10"/>
    <x v="11"/>
    <x v="212"/>
    <n v="3605"/>
    <n v="18"/>
    <n v="4795"/>
    <n v="939295"/>
    <n v="40988"/>
    <n v="344915"/>
    <n v="28840"/>
    <n v="1894"/>
    <n v="68000000"/>
  </r>
  <r>
    <s v="R01914"/>
    <x v="1"/>
    <x v="18"/>
    <x v="23"/>
    <x v="429"/>
    <n v="421"/>
    <n v="139"/>
    <n v="1917"/>
    <n v="939716"/>
    <n v="41127"/>
    <n v="346832"/>
    <n v="5894"/>
    <n v="17550"/>
    <n v="213000000"/>
  </r>
  <r>
    <s v="R01915"/>
    <x v="1"/>
    <x v="18"/>
    <x v="23"/>
    <x v="536"/>
    <n v="610"/>
    <n v="111"/>
    <n v="4185"/>
    <n v="940326"/>
    <n v="41238"/>
    <n v="351017"/>
    <n v="3050"/>
    <n v="17833"/>
    <n v="213000000"/>
  </r>
  <r>
    <s v="R01916"/>
    <x v="1"/>
    <x v="15"/>
    <x v="30"/>
    <x v="65"/>
    <n v="445"/>
    <n v="89"/>
    <n v="368"/>
    <n v="940771"/>
    <n v="41327"/>
    <n v="351385"/>
    <n v="4005"/>
    <n v="2397"/>
    <n v="213000000"/>
  </r>
  <r>
    <s v="R01917"/>
    <x v="0"/>
    <x v="0"/>
    <x v="0"/>
    <x v="245"/>
    <n v="960"/>
    <n v="47"/>
    <n v="2986"/>
    <n v="941731"/>
    <n v="41374"/>
    <n v="354371"/>
    <n v="7680"/>
    <n v="19890"/>
    <n v="83000000"/>
  </r>
  <r>
    <s v="R01918"/>
    <x v="1"/>
    <x v="15"/>
    <x v="30"/>
    <x v="629"/>
    <n v="130"/>
    <n v="160"/>
    <n v="1192"/>
    <n v="941861"/>
    <n v="41534"/>
    <n v="355563"/>
    <n v="1170"/>
    <n v="12181"/>
    <n v="213000000"/>
  </r>
  <r>
    <s v="R01919"/>
    <x v="0"/>
    <x v="0"/>
    <x v="0"/>
    <x v="660"/>
    <n v="2647"/>
    <n v="164"/>
    <n v="1386"/>
    <n v="944508"/>
    <n v="41698"/>
    <n v="356949"/>
    <n v="39705"/>
    <n v="8469"/>
    <n v="83000000"/>
  </r>
  <r>
    <s v="R01920"/>
    <x v="0"/>
    <x v="16"/>
    <x v="19"/>
    <x v="165"/>
    <n v="4079"/>
    <n v="133"/>
    <n v="3993"/>
    <n v="948587"/>
    <n v="41831"/>
    <n v="360942"/>
    <n v="73422"/>
    <n v="14020"/>
    <n v="83000000"/>
  </r>
  <r>
    <s v="R01921"/>
    <x v="3"/>
    <x v="10"/>
    <x v="11"/>
    <x v="436"/>
    <n v="2434"/>
    <n v="122"/>
    <n v="3002"/>
    <n v="951021"/>
    <n v="41953"/>
    <n v="363944"/>
    <n v="46246"/>
    <n v="12228"/>
    <n v="68000000"/>
  </r>
  <r>
    <s v="R01922"/>
    <x v="2"/>
    <x v="5"/>
    <x v="5"/>
    <x v="589"/>
    <n v="3729"/>
    <n v="116"/>
    <n v="1896"/>
    <n v="954750"/>
    <n v="42069"/>
    <n v="365840"/>
    <n v="48477"/>
    <n v="1473"/>
    <n v="1380000000"/>
  </r>
  <r>
    <s v="R01923"/>
    <x v="0"/>
    <x v="16"/>
    <x v="19"/>
    <x v="504"/>
    <n v="4431"/>
    <n v="80"/>
    <n v="2547"/>
    <n v="959181"/>
    <n v="42149"/>
    <n v="368387"/>
    <n v="53172"/>
    <n v="477"/>
    <n v="83000000"/>
  </r>
  <r>
    <s v="R01924"/>
    <x v="4"/>
    <x v="12"/>
    <x v="14"/>
    <x v="51"/>
    <n v="1024"/>
    <n v="170"/>
    <n v="4799"/>
    <n v="960205"/>
    <n v="42319"/>
    <n v="373186"/>
    <n v="15360"/>
    <n v="13887"/>
    <n v="331000000"/>
  </r>
  <r>
    <s v="R01925"/>
    <x v="1"/>
    <x v="18"/>
    <x v="27"/>
    <x v="241"/>
    <n v="1652"/>
    <n v="99"/>
    <n v="1553"/>
    <n v="961857"/>
    <n v="42418"/>
    <n v="374739"/>
    <n v="24780"/>
    <n v="7820"/>
    <n v="213000000"/>
  </r>
  <r>
    <s v="R01926"/>
    <x v="4"/>
    <x v="12"/>
    <x v="14"/>
    <x v="109"/>
    <n v="537"/>
    <n v="177"/>
    <n v="2810"/>
    <n v="962394"/>
    <n v="42595"/>
    <n v="377549"/>
    <n v="8055"/>
    <n v="16893"/>
    <n v="331000000"/>
  </r>
  <r>
    <s v="R01927"/>
    <x v="1"/>
    <x v="3"/>
    <x v="3"/>
    <x v="571"/>
    <n v="4591"/>
    <n v="173"/>
    <n v="3032"/>
    <n v="966985"/>
    <n v="42768"/>
    <n v="380581"/>
    <n v="55092"/>
    <n v="11162"/>
    <n v="213000000"/>
  </r>
  <r>
    <s v="R01928"/>
    <x v="3"/>
    <x v="17"/>
    <x v="20"/>
    <x v="184"/>
    <n v="3083"/>
    <n v="72"/>
    <n v="111"/>
    <n v="970068"/>
    <n v="42840"/>
    <n v="380692"/>
    <n v="36996"/>
    <n v="5934"/>
    <n v="68000000"/>
  </r>
  <r>
    <s v="R01929"/>
    <x v="0"/>
    <x v="16"/>
    <x v="19"/>
    <x v="437"/>
    <n v="507"/>
    <n v="27"/>
    <n v="4072"/>
    <n v="970575"/>
    <n v="42867"/>
    <n v="384764"/>
    <n v="2535"/>
    <n v="11540"/>
    <n v="83000000"/>
  </r>
  <r>
    <s v="R01930"/>
    <x v="2"/>
    <x v="5"/>
    <x v="13"/>
    <x v="110"/>
    <n v="3924"/>
    <n v="194"/>
    <n v="1063"/>
    <n v="974499"/>
    <n v="43061"/>
    <n v="385827"/>
    <n v="62784"/>
    <n v="10190"/>
    <n v="1380000000"/>
  </r>
  <r>
    <s v="R01931"/>
    <x v="0"/>
    <x v="0"/>
    <x v="0"/>
    <x v="669"/>
    <n v="680"/>
    <n v="10"/>
    <n v="4197"/>
    <n v="975179"/>
    <n v="43071"/>
    <n v="390024"/>
    <n v="7480"/>
    <n v="9592"/>
    <n v="83000000"/>
  </r>
  <r>
    <s v="R01932"/>
    <x v="1"/>
    <x v="15"/>
    <x v="18"/>
    <x v="238"/>
    <n v="2612"/>
    <n v="147"/>
    <n v="1392"/>
    <n v="977791"/>
    <n v="43218"/>
    <n v="391416"/>
    <n v="44404"/>
    <n v="1061"/>
    <n v="213000000"/>
  </r>
  <r>
    <s v="R01933"/>
    <x v="2"/>
    <x v="5"/>
    <x v="13"/>
    <x v="426"/>
    <n v="4876"/>
    <n v="86"/>
    <n v="1197"/>
    <n v="982667"/>
    <n v="43304"/>
    <n v="392613"/>
    <n v="39008"/>
    <n v="4646"/>
    <n v="1380000000"/>
  </r>
  <r>
    <s v="R01934"/>
    <x v="0"/>
    <x v="19"/>
    <x v="36"/>
    <x v="531"/>
    <n v="759"/>
    <n v="157"/>
    <n v="3897"/>
    <n v="983426"/>
    <n v="43461"/>
    <n v="396510"/>
    <n v="7590"/>
    <n v="4771"/>
    <n v="83000000"/>
  </r>
  <r>
    <s v="R01935"/>
    <x v="2"/>
    <x v="7"/>
    <x v="7"/>
    <x v="460"/>
    <n v="4223"/>
    <n v="100"/>
    <n v="340"/>
    <n v="987649"/>
    <n v="43561"/>
    <n v="396850"/>
    <n v="33784"/>
    <n v="355"/>
    <n v="1380000000"/>
  </r>
  <r>
    <s v="R01936"/>
    <x v="1"/>
    <x v="18"/>
    <x v="23"/>
    <x v="577"/>
    <n v="3147"/>
    <n v="35"/>
    <n v="2861"/>
    <n v="990796"/>
    <n v="43596"/>
    <n v="399711"/>
    <n v="50352"/>
    <n v="3008"/>
    <n v="213000000"/>
  </r>
  <r>
    <s v="R01937"/>
    <x v="3"/>
    <x v="6"/>
    <x v="6"/>
    <x v="27"/>
    <n v="2193"/>
    <n v="99"/>
    <n v="4291"/>
    <n v="992989"/>
    <n v="43695"/>
    <n v="404002"/>
    <n v="19737"/>
    <n v="16673"/>
    <n v="68000000"/>
  </r>
  <r>
    <s v="R01938"/>
    <x v="3"/>
    <x v="17"/>
    <x v="28"/>
    <x v="365"/>
    <n v="2546"/>
    <n v="118"/>
    <n v="1205"/>
    <n v="995535"/>
    <n v="43813"/>
    <n v="405207"/>
    <n v="22914"/>
    <n v="7940"/>
    <n v="68000000"/>
  </r>
  <r>
    <s v="R01939"/>
    <x v="0"/>
    <x v="4"/>
    <x v="4"/>
    <x v="408"/>
    <n v="4655"/>
    <n v="97"/>
    <n v="1574"/>
    <n v="1000190"/>
    <n v="43910"/>
    <n v="406781"/>
    <n v="23275"/>
    <n v="14398"/>
    <n v="83000000"/>
  </r>
  <r>
    <s v="R01940"/>
    <x v="4"/>
    <x v="8"/>
    <x v="34"/>
    <x v="468"/>
    <n v="1222"/>
    <n v="195"/>
    <n v="3306"/>
    <n v="1412"/>
    <n v="44105"/>
    <n v="410087"/>
    <n v="12220"/>
    <n v="9707"/>
    <n v="331000000"/>
  </r>
  <r>
    <s v="R01941"/>
    <x v="1"/>
    <x v="15"/>
    <x v="30"/>
    <x v="603"/>
    <n v="3574"/>
    <n v="87"/>
    <n v="4600"/>
    <n v="4986"/>
    <n v="44192"/>
    <n v="414687"/>
    <n v="50036"/>
    <n v="10409"/>
    <n v="213000000"/>
  </r>
  <r>
    <s v="R01942"/>
    <x v="0"/>
    <x v="16"/>
    <x v="19"/>
    <x v="637"/>
    <n v="3023"/>
    <n v="35"/>
    <n v="1540"/>
    <n v="8009"/>
    <n v="44227"/>
    <n v="416227"/>
    <n v="36276"/>
    <n v="12"/>
    <n v="83000000"/>
  </r>
  <r>
    <s v="R01943"/>
    <x v="0"/>
    <x v="4"/>
    <x v="24"/>
    <x v="443"/>
    <n v="3280"/>
    <n v="57"/>
    <n v="3584"/>
    <n v="11289"/>
    <n v="44284"/>
    <n v="419811"/>
    <n v="55760"/>
    <n v="388"/>
    <n v="83000000"/>
  </r>
  <r>
    <s v="R01944"/>
    <x v="3"/>
    <x v="17"/>
    <x v="28"/>
    <x v="593"/>
    <n v="1071"/>
    <n v="27"/>
    <n v="4053"/>
    <n v="12360"/>
    <n v="44311"/>
    <n v="423864"/>
    <n v="9639"/>
    <n v="18341"/>
    <n v="68000000"/>
  </r>
  <r>
    <s v="R01945"/>
    <x v="2"/>
    <x v="5"/>
    <x v="5"/>
    <x v="572"/>
    <n v="540"/>
    <n v="38"/>
    <n v="1926"/>
    <n v="12900"/>
    <n v="44349"/>
    <n v="425790"/>
    <n v="9720"/>
    <n v="10975"/>
    <n v="1380000000"/>
  </r>
  <r>
    <s v="R01946"/>
    <x v="1"/>
    <x v="3"/>
    <x v="3"/>
    <x v="76"/>
    <n v="510"/>
    <n v="65"/>
    <n v="3519"/>
    <n v="13410"/>
    <n v="44414"/>
    <n v="429309"/>
    <n v="7140"/>
    <n v="3677"/>
    <n v="213000000"/>
  </r>
  <r>
    <s v="R01947"/>
    <x v="2"/>
    <x v="5"/>
    <x v="13"/>
    <x v="617"/>
    <n v="4450"/>
    <n v="170"/>
    <n v="1405"/>
    <n v="17860"/>
    <n v="44584"/>
    <n v="430714"/>
    <n v="75650"/>
    <n v="14000"/>
    <n v="1380000000"/>
  </r>
  <r>
    <s v="R01948"/>
    <x v="1"/>
    <x v="3"/>
    <x v="31"/>
    <x v="355"/>
    <n v="344"/>
    <n v="4"/>
    <n v="2013"/>
    <n v="18204"/>
    <n v="44588"/>
    <n v="432727"/>
    <n v="5504"/>
    <n v="3419"/>
    <n v="213000000"/>
  </r>
  <r>
    <s v="R01949"/>
    <x v="4"/>
    <x v="8"/>
    <x v="34"/>
    <x v="418"/>
    <n v="4242"/>
    <n v="140"/>
    <n v="447"/>
    <n v="22446"/>
    <n v="44728"/>
    <n v="433174"/>
    <n v="42420"/>
    <n v="10596"/>
    <n v="331000000"/>
  </r>
  <r>
    <s v="R01950"/>
    <x v="3"/>
    <x v="6"/>
    <x v="22"/>
    <x v="497"/>
    <n v="3369"/>
    <n v="8"/>
    <n v="1720"/>
    <n v="25815"/>
    <n v="44736"/>
    <n v="434894"/>
    <n v="30321"/>
    <n v="12920"/>
    <n v="68000000"/>
  </r>
  <r>
    <s v="R01951"/>
    <x v="4"/>
    <x v="12"/>
    <x v="17"/>
    <x v="391"/>
    <n v="3822"/>
    <n v="102"/>
    <n v="3867"/>
    <n v="29637"/>
    <n v="44838"/>
    <n v="438761"/>
    <n v="19110"/>
    <n v="3240"/>
    <n v="331000000"/>
  </r>
  <r>
    <s v="R01952"/>
    <x v="0"/>
    <x v="19"/>
    <x v="35"/>
    <x v="670"/>
    <n v="2379"/>
    <n v="56"/>
    <n v="4093"/>
    <n v="32016"/>
    <n v="44894"/>
    <n v="442854"/>
    <n v="21411"/>
    <n v="3755"/>
    <n v="83000000"/>
  </r>
  <r>
    <s v="R01953"/>
    <x v="3"/>
    <x v="6"/>
    <x v="6"/>
    <x v="559"/>
    <n v="2480"/>
    <n v="26"/>
    <n v="33"/>
    <n v="34496"/>
    <n v="44920"/>
    <n v="442887"/>
    <n v="14880"/>
    <n v="2204"/>
    <n v="68000000"/>
  </r>
  <r>
    <s v="R01954"/>
    <x v="0"/>
    <x v="16"/>
    <x v="19"/>
    <x v="315"/>
    <n v="398"/>
    <n v="188"/>
    <n v="496"/>
    <n v="34894"/>
    <n v="45108"/>
    <n v="443383"/>
    <n v="3184"/>
    <n v="1347"/>
    <n v="83000000"/>
  </r>
  <r>
    <s v="R01955"/>
    <x v="4"/>
    <x v="14"/>
    <x v="32"/>
    <x v="567"/>
    <n v="3406"/>
    <n v="102"/>
    <n v="2911"/>
    <n v="38300"/>
    <n v="45210"/>
    <n v="446294"/>
    <n v="20436"/>
    <n v="13521"/>
    <n v="331000000"/>
  </r>
  <r>
    <s v="R01956"/>
    <x v="1"/>
    <x v="3"/>
    <x v="31"/>
    <x v="605"/>
    <n v="3280"/>
    <n v="177"/>
    <n v="1403"/>
    <n v="41580"/>
    <n v="45387"/>
    <n v="447697"/>
    <n v="39360"/>
    <n v="16152"/>
    <n v="213000000"/>
  </r>
  <r>
    <s v="R01957"/>
    <x v="0"/>
    <x v="19"/>
    <x v="36"/>
    <x v="253"/>
    <n v="4682"/>
    <n v="81"/>
    <n v="3219"/>
    <n v="46262"/>
    <n v="45468"/>
    <n v="450916"/>
    <n v="84276"/>
    <n v="9411"/>
    <n v="83000000"/>
  </r>
  <r>
    <s v="R01958"/>
    <x v="2"/>
    <x v="7"/>
    <x v="7"/>
    <x v="491"/>
    <n v="3766"/>
    <n v="161"/>
    <n v="2710"/>
    <n v="50028"/>
    <n v="45629"/>
    <n v="453626"/>
    <n v="64022"/>
    <n v="11962"/>
    <n v="1380000000"/>
  </r>
  <r>
    <s v="R01959"/>
    <x v="1"/>
    <x v="18"/>
    <x v="27"/>
    <x v="3"/>
    <n v="1294"/>
    <n v="84"/>
    <n v="1602"/>
    <n v="51322"/>
    <n v="45713"/>
    <n v="455228"/>
    <n v="21998"/>
    <n v="497"/>
    <n v="213000000"/>
  </r>
  <r>
    <s v="R01960"/>
    <x v="1"/>
    <x v="3"/>
    <x v="3"/>
    <x v="39"/>
    <n v="3251"/>
    <n v="64"/>
    <n v="4685"/>
    <n v="54573"/>
    <n v="45777"/>
    <n v="459913"/>
    <n v="35761"/>
    <n v="7824"/>
    <n v="213000000"/>
  </r>
  <r>
    <s v="R01961"/>
    <x v="4"/>
    <x v="12"/>
    <x v="17"/>
    <x v="332"/>
    <n v="3509"/>
    <n v="172"/>
    <n v="4772"/>
    <n v="58082"/>
    <n v="45949"/>
    <n v="464685"/>
    <n v="45617"/>
    <n v="6260"/>
    <n v="331000000"/>
  </r>
  <r>
    <s v="R01962"/>
    <x v="4"/>
    <x v="14"/>
    <x v="16"/>
    <x v="403"/>
    <n v="2035"/>
    <n v="86"/>
    <n v="3712"/>
    <n v="60117"/>
    <n v="46035"/>
    <n v="468397"/>
    <n v="16280"/>
    <n v="914"/>
    <n v="331000000"/>
  </r>
  <r>
    <s v="R01963"/>
    <x v="3"/>
    <x v="11"/>
    <x v="33"/>
    <x v="298"/>
    <n v="4833"/>
    <n v="33"/>
    <n v="3602"/>
    <n v="64950"/>
    <n v="46068"/>
    <n v="471999"/>
    <n v="43497"/>
    <n v="13724"/>
    <n v="68000000"/>
  </r>
  <r>
    <s v="R01964"/>
    <x v="3"/>
    <x v="17"/>
    <x v="28"/>
    <x v="174"/>
    <n v="3849"/>
    <n v="99"/>
    <n v="4096"/>
    <n v="68799"/>
    <n v="46167"/>
    <n v="476095"/>
    <n v="73131"/>
    <n v="4963"/>
    <n v="68000000"/>
  </r>
  <r>
    <s v="R01965"/>
    <x v="2"/>
    <x v="5"/>
    <x v="5"/>
    <x v="595"/>
    <n v="1777"/>
    <n v="135"/>
    <n v="2334"/>
    <n v="70576"/>
    <n v="46302"/>
    <n v="478429"/>
    <n v="23101"/>
    <n v="18758"/>
    <n v="1380000000"/>
  </r>
  <r>
    <s v="R01966"/>
    <x v="1"/>
    <x v="18"/>
    <x v="27"/>
    <x v="73"/>
    <n v="379"/>
    <n v="93"/>
    <n v="1279"/>
    <n v="70955"/>
    <n v="46395"/>
    <n v="479708"/>
    <n v="4927"/>
    <n v="5659"/>
    <n v="213000000"/>
  </r>
  <r>
    <s v="R01967"/>
    <x v="2"/>
    <x v="9"/>
    <x v="25"/>
    <x v="570"/>
    <n v="3763"/>
    <n v="47"/>
    <n v="3245"/>
    <n v="74718"/>
    <n v="46442"/>
    <n v="482953"/>
    <n v="22578"/>
    <n v="12039"/>
    <n v="1380000000"/>
  </r>
  <r>
    <s v="R01968"/>
    <x v="2"/>
    <x v="7"/>
    <x v="7"/>
    <x v="57"/>
    <n v="1661"/>
    <n v="163"/>
    <n v="4949"/>
    <n v="76379"/>
    <n v="46605"/>
    <n v="487902"/>
    <n v="26576"/>
    <n v="6876"/>
    <n v="1380000000"/>
  </r>
  <r>
    <s v="R01969"/>
    <x v="4"/>
    <x v="12"/>
    <x v="14"/>
    <x v="498"/>
    <n v="3058"/>
    <n v="99"/>
    <n v="49"/>
    <n v="79437"/>
    <n v="46704"/>
    <n v="487951"/>
    <n v="45870"/>
    <n v="12809"/>
    <n v="331000000"/>
  </r>
  <r>
    <s v="R01970"/>
    <x v="2"/>
    <x v="9"/>
    <x v="9"/>
    <x v="149"/>
    <n v="1306"/>
    <n v="81"/>
    <n v="2664"/>
    <n v="80743"/>
    <n v="46785"/>
    <n v="490615"/>
    <n v="23508"/>
    <n v="13315"/>
    <n v="1380000000"/>
  </r>
  <r>
    <s v="R01971"/>
    <x v="2"/>
    <x v="2"/>
    <x v="2"/>
    <x v="444"/>
    <n v="2465"/>
    <n v="193"/>
    <n v="1774"/>
    <n v="83208"/>
    <n v="46978"/>
    <n v="492389"/>
    <n v="46835"/>
    <n v="10420"/>
    <n v="1380000000"/>
  </r>
  <r>
    <s v="R01972"/>
    <x v="0"/>
    <x v="16"/>
    <x v="19"/>
    <x v="536"/>
    <n v="4451"/>
    <n v="116"/>
    <n v="3588"/>
    <n v="87659"/>
    <n v="47094"/>
    <n v="495977"/>
    <n v="22255"/>
    <n v="2533"/>
    <n v="83000000"/>
  </r>
  <r>
    <s v="R01973"/>
    <x v="3"/>
    <x v="10"/>
    <x v="10"/>
    <x v="180"/>
    <n v="15"/>
    <n v="10"/>
    <n v="4046"/>
    <n v="87674"/>
    <n v="47104"/>
    <n v="500023"/>
    <n v="105"/>
    <n v="1222"/>
    <n v="68000000"/>
  </r>
  <r>
    <s v="R01974"/>
    <x v="3"/>
    <x v="17"/>
    <x v="20"/>
    <x v="34"/>
    <n v="4410"/>
    <n v="51"/>
    <n v="65"/>
    <n v="92084"/>
    <n v="47155"/>
    <n v="500088"/>
    <n v="61740"/>
    <n v="7263"/>
    <n v="68000000"/>
  </r>
  <r>
    <s v="R01975"/>
    <x v="1"/>
    <x v="18"/>
    <x v="27"/>
    <x v="629"/>
    <n v="2580"/>
    <n v="163"/>
    <n v="4223"/>
    <n v="94664"/>
    <n v="47318"/>
    <n v="504311"/>
    <n v="12900"/>
    <n v="8062"/>
    <n v="213000000"/>
  </r>
  <r>
    <s v="R01976"/>
    <x v="3"/>
    <x v="6"/>
    <x v="22"/>
    <x v="285"/>
    <n v="2592"/>
    <n v="30"/>
    <n v="2744"/>
    <n v="97256"/>
    <n v="47348"/>
    <n v="507055"/>
    <n v="25920"/>
    <n v="11824"/>
    <n v="68000000"/>
  </r>
  <r>
    <s v="R01977"/>
    <x v="1"/>
    <x v="15"/>
    <x v="18"/>
    <x v="449"/>
    <n v="4789"/>
    <n v="23"/>
    <n v="187"/>
    <n v="102045"/>
    <n v="47371"/>
    <n v="507242"/>
    <n v="57468"/>
    <n v="16472"/>
    <n v="213000000"/>
  </r>
  <r>
    <s v="R01978"/>
    <x v="0"/>
    <x v="16"/>
    <x v="19"/>
    <x v="419"/>
    <n v="68"/>
    <n v="148"/>
    <n v="4673"/>
    <n v="102113"/>
    <n v="47519"/>
    <n v="511915"/>
    <n v="544"/>
    <n v="7685"/>
    <n v="83000000"/>
  </r>
  <r>
    <s v="R01979"/>
    <x v="3"/>
    <x v="17"/>
    <x v="20"/>
    <x v="445"/>
    <n v="410"/>
    <n v="95"/>
    <n v="4039"/>
    <n v="102523"/>
    <n v="47614"/>
    <n v="515954"/>
    <n v="6150"/>
    <n v="19378"/>
    <n v="68000000"/>
  </r>
  <r>
    <s v="R01980"/>
    <x v="0"/>
    <x v="4"/>
    <x v="24"/>
    <x v="61"/>
    <n v="3123"/>
    <n v="157"/>
    <n v="2888"/>
    <n v="105646"/>
    <n v="47771"/>
    <n v="518842"/>
    <n v="24984"/>
    <n v="7066"/>
    <n v="83000000"/>
  </r>
  <r>
    <s v="R01981"/>
    <x v="3"/>
    <x v="17"/>
    <x v="20"/>
    <x v="195"/>
    <n v="2859"/>
    <n v="120"/>
    <n v="4857"/>
    <n v="108505"/>
    <n v="47891"/>
    <n v="523699"/>
    <n v="42885"/>
    <n v="19965"/>
    <n v="68000000"/>
  </r>
  <r>
    <s v="R01982"/>
    <x v="3"/>
    <x v="17"/>
    <x v="28"/>
    <x v="44"/>
    <n v="918"/>
    <n v="71"/>
    <n v="666"/>
    <n v="109423"/>
    <n v="47962"/>
    <n v="524365"/>
    <n v="17442"/>
    <n v="14363"/>
    <n v="68000000"/>
  </r>
  <r>
    <s v="R01983"/>
    <x v="0"/>
    <x v="16"/>
    <x v="19"/>
    <x v="33"/>
    <n v="4835"/>
    <n v="96"/>
    <n v="932"/>
    <n v="114258"/>
    <n v="48058"/>
    <n v="525297"/>
    <n v="67690"/>
    <n v="14890"/>
    <n v="83000000"/>
  </r>
  <r>
    <s v="R01984"/>
    <x v="2"/>
    <x v="7"/>
    <x v="7"/>
    <x v="26"/>
    <n v="1490"/>
    <n v="114"/>
    <n v="1970"/>
    <n v="115748"/>
    <n v="48172"/>
    <n v="527267"/>
    <n v="7450"/>
    <n v="12386"/>
    <n v="1380000000"/>
  </r>
  <r>
    <s v="R01985"/>
    <x v="2"/>
    <x v="2"/>
    <x v="29"/>
    <x v="132"/>
    <n v="3805"/>
    <n v="63"/>
    <n v="3852"/>
    <n v="119553"/>
    <n v="48235"/>
    <n v="531119"/>
    <n v="49465"/>
    <n v="8846"/>
    <n v="1380000000"/>
  </r>
  <r>
    <s v="R01986"/>
    <x v="2"/>
    <x v="7"/>
    <x v="7"/>
    <x v="62"/>
    <n v="3343"/>
    <n v="126"/>
    <n v="4140"/>
    <n v="122896"/>
    <n v="48361"/>
    <n v="535259"/>
    <n v="46802"/>
    <n v="8644"/>
    <n v="1380000000"/>
  </r>
  <r>
    <s v="R01987"/>
    <x v="2"/>
    <x v="2"/>
    <x v="29"/>
    <x v="353"/>
    <n v="2486"/>
    <n v="116"/>
    <n v="2176"/>
    <n v="125382"/>
    <n v="48477"/>
    <n v="537435"/>
    <n v="29832"/>
    <n v="291"/>
    <n v="1380000000"/>
  </r>
  <r>
    <s v="R01988"/>
    <x v="3"/>
    <x v="6"/>
    <x v="22"/>
    <x v="108"/>
    <n v="2577"/>
    <n v="38"/>
    <n v="617"/>
    <n v="127959"/>
    <n v="48515"/>
    <n v="538052"/>
    <n v="46386"/>
    <n v="13920"/>
    <n v="68000000"/>
  </r>
  <r>
    <s v="R01989"/>
    <x v="4"/>
    <x v="14"/>
    <x v="16"/>
    <x v="670"/>
    <n v="272"/>
    <n v="128"/>
    <n v="4858"/>
    <n v="128231"/>
    <n v="48643"/>
    <n v="542910"/>
    <n v="4896"/>
    <n v="14306"/>
    <n v="331000000"/>
  </r>
  <r>
    <s v="R01990"/>
    <x v="0"/>
    <x v="16"/>
    <x v="19"/>
    <x v="388"/>
    <n v="4554"/>
    <n v="96"/>
    <n v="792"/>
    <n v="132785"/>
    <n v="48739"/>
    <n v="543702"/>
    <n v="77418"/>
    <n v="18217"/>
    <n v="83000000"/>
  </r>
  <r>
    <s v="R01991"/>
    <x v="4"/>
    <x v="12"/>
    <x v="17"/>
    <x v="52"/>
    <n v="819"/>
    <n v="169"/>
    <n v="1250"/>
    <n v="133604"/>
    <n v="48908"/>
    <n v="544952"/>
    <n v="5733"/>
    <n v="18301"/>
    <n v="331000000"/>
  </r>
  <r>
    <s v="R01992"/>
    <x v="4"/>
    <x v="14"/>
    <x v="32"/>
    <x v="499"/>
    <n v="2615"/>
    <n v="76"/>
    <n v="3993"/>
    <n v="136219"/>
    <n v="48984"/>
    <n v="548945"/>
    <n v="47070"/>
    <n v="3613"/>
    <n v="331000000"/>
  </r>
  <r>
    <s v="R01993"/>
    <x v="1"/>
    <x v="15"/>
    <x v="18"/>
    <x v="444"/>
    <n v="4956"/>
    <n v="4"/>
    <n v="2444"/>
    <n v="141175"/>
    <n v="48988"/>
    <n v="551389"/>
    <n v="89208"/>
    <n v="12070"/>
    <n v="213000000"/>
  </r>
  <r>
    <s v="R01994"/>
    <x v="2"/>
    <x v="7"/>
    <x v="7"/>
    <x v="415"/>
    <n v="2544"/>
    <n v="139"/>
    <n v="2322"/>
    <n v="143719"/>
    <n v="49127"/>
    <n v="553711"/>
    <n v="17808"/>
    <n v="14509"/>
    <n v="1380000000"/>
  </r>
  <r>
    <s v="R01995"/>
    <x v="3"/>
    <x v="11"/>
    <x v="33"/>
    <x v="87"/>
    <n v="3984"/>
    <n v="156"/>
    <n v="4233"/>
    <n v="147703"/>
    <n v="49283"/>
    <n v="557944"/>
    <n v="67728"/>
    <n v="17593"/>
    <n v="68000000"/>
  </r>
  <r>
    <s v="R01996"/>
    <x v="2"/>
    <x v="9"/>
    <x v="25"/>
    <x v="465"/>
    <n v="4890"/>
    <n v="2"/>
    <n v="1350"/>
    <n v="152593"/>
    <n v="49285"/>
    <n v="559294"/>
    <n v="68460"/>
    <n v="8442"/>
    <n v="1380000000"/>
  </r>
  <r>
    <s v="R01997"/>
    <x v="2"/>
    <x v="2"/>
    <x v="2"/>
    <x v="671"/>
    <n v="4900"/>
    <n v="60"/>
    <n v="2830"/>
    <n v="157493"/>
    <n v="49345"/>
    <n v="562124"/>
    <n v="39200"/>
    <n v="2668"/>
    <n v="1380000000"/>
  </r>
  <r>
    <s v="R01998"/>
    <x v="4"/>
    <x v="12"/>
    <x v="14"/>
    <x v="281"/>
    <n v="2981"/>
    <n v="178"/>
    <n v="2275"/>
    <n v="160474"/>
    <n v="49523"/>
    <n v="564399"/>
    <n v="23848"/>
    <n v="17847"/>
    <n v="331000000"/>
  </r>
  <r>
    <s v="R01999"/>
    <x v="1"/>
    <x v="15"/>
    <x v="30"/>
    <x v="340"/>
    <n v="1890"/>
    <n v="163"/>
    <n v="2206"/>
    <n v="162364"/>
    <n v="49686"/>
    <n v="566605"/>
    <n v="11340"/>
    <n v="3284"/>
    <n v="213000000"/>
  </r>
  <r>
    <s v="R02000"/>
    <x v="2"/>
    <x v="2"/>
    <x v="2"/>
    <x v="189"/>
    <n v="3039"/>
    <n v="110"/>
    <n v="1917"/>
    <n v="165403"/>
    <n v="49796"/>
    <n v="568522"/>
    <n v="24312"/>
    <n v="8535"/>
    <n v="1380000000"/>
  </r>
  <r>
    <s v="R02001"/>
    <x v="0"/>
    <x v="4"/>
    <x v="4"/>
    <x v="658"/>
    <n v="4935"/>
    <n v="74"/>
    <n v="3834"/>
    <n v="170338"/>
    <n v="49870"/>
    <n v="572356"/>
    <n v="29610"/>
    <n v="16053"/>
    <n v="83000000"/>
  </r>
  <r>
    <s v="R02002"/>
    <x v="0"/>
    <x v="19"/>
    <x v="36"/>
    <x v="347"/>
    <n v="2682"/>
    <n v="129"/>
    <n v="2077"/>
    <n v="173020"/>
    <n v="49999"/>
    <n v="574433"/>
    <n v="40230"/>
    <n v="3925"/>
    <n v="83000000"/>
  </r>
  <r>
    <s v="R02003"/>
    <x v="2"/>
    <x v="5"/>
    <x v="13"/>
    <x v="434"/>
    <n v="602"/>
    <n v="28"/>
    <n v="1121"/>
    <n v="173622"/>
    <n v="50027"/>
    <n v="575554"/>
    <n v="11438"/>
    <n v="7146"/>
    <n v="1380000000"/>
  </r>
  <r>
    <s v="R02004"/>
    <x v="4"/>
    <x v="13"/>
    <x v="21"/>
    <x v="59"/>
    <n v="3937"/>
    <n v="40"/>
    <n v="608"/>
    <n v="177559"/>
    <n v="50067"/>
    <n v="576162"/>
    <n v="59055"/>
    <n v="10585"/>
    <n v="331000000"/>
  </r>
  <r>
    <s v="R02005"/>
    <x v="4"/>
    <x v="12"/>
    <x v="14"/>
    <x v="192"/>
    <n v="1432"/>
    <n v="28"/>
    <n v="768"/>
    <n v="178991"/>
    <n v="50095"/>
    <n v="576930"/>
    <n v="15752"/>
    <n v="5613"/>
    <n v="331000000"/>
  </r>
  <r>
    <s v="R02006"/>
    <x v="3"/>
    <x v="17"/>
    <x v="20"/>
    <x v="210"/>
    <n v="4462"/>
    <n v="99"/>
    <n v="783"/>
    <n v="183453"/>
    <n v="194"/>
    <n v="577713"/>
    <n v="40158"/>
    <n v="14871"/>
    <n v="68000000"/>
  </r>
  <r>
    <s v="R02007"/>
    <x v="1"/>
    <x v="1"/>
    <x v="26"/>
    <x v="382"/>
    <n v="255"/>
    <n v="63"/>
    <n v="2929"/>
    <n v="183708"/>
    <n v="257"/>
    <n v="580642"/>
    <n v="2805"/>
    <n v="4962"/>
    <n v="213000000"/>
  </r>
  <r>
    <s v="R02008"/>
    <x v="4"/>
    <x v="8"/>
    <x v="8"/>
    <x v="183"/>
    <n v="2487"/>
    <n v="57"/>
    <n v="2389"/>
    <n v="186195"/>
    <n v="314"/>
    <n v="583031"/>
    <n v="24870"/>
    <n v="7801"/>
    <n v="331000000"/>
  </r>
  <r>
    <s v="R02009"/>
    <x v="3"/>
    <x v="11"/>
    <x v="33"/>
    <x v="471"/>
    <n v="1358"/>
    <n v="137"/>
    <n v="167"/>
    <n v="187553"/>
    <n v="451"/>
    <n v="583198"/>
    <n v="8148"/>
    <n v="16469"/>
    <n v="68000000"/>
  </r>
  <r>
    <s v="R02010"/>
    <x v="0"/>
    <x v="4"/>
    <x v="24"/>
    <x v="343"/>
    <n v="3701"/>
    <n v="10"/>
    <n v="4779"/>
    <n v="191254"/>
    <n v="461"/>
    <n v="587977"/>
    <n v="66618"/>
    <n v="17424"/>
    <n v="83000000"/>
  </r>
  <r>
    <s v="R02011"/>
    <x v="0"/>
    <x v="19"/>
    <x v="36"/>
    <x v="245"/>
    <n v="2482"/>
    <n v="134"/>
    <n v="3256"/>
    <n v="193736"/>
    <n v="595"/>
    <n v="591233"/>
    <n v="39712"/>
    <n v="2291"/>
    <n v="83000000"/>
  </r>
  <r>
    <s v="R02012"/>
    <x v="0"/>
    <x v="19"/>
    <x v="36"/>
    <x v="433"/>
    <n v="689"/>
    <n v="76"/>
    <n v="2479"/>
    <n v="194425"/>
    <n v="671"/>
    <n v="593712"/>
    <n v="4134"/>
    <n v="10173"/>
    <n v="83000000"/>
  </r>
  <r>
    <s v="R02013"/>
    <x v="2"/>
    <x v="2"/>
    <x v="2"/>
    <x v="334"/>
    <n v="3532"/>
    <n v="107"/>
    <n v="4134"/>
    <n v="197957"/>
    <n v="778"/>
    <n v="597846"/>
    <n v="17660"/>
    <n v="13067"/>
    <n v="1380000000"/>
  </r>
  <r>
    <s v="R02014"/>
    <x v="1"/>
    <x v="1"/>
    <x v="26"/>
    <x v="96"/>
    <n v="307"/>
    <n v="188"/>
    <n v="979"/>
    <n v="198264"/>
    <n v="966"/>
    <n v="598825"/>
    <n v="5219"/>
    <n v="1932"/>
    <n v="213000000"/>
  </r>
  <r>
    <s v="R02015"/>
    <x v="3"/>
    <x v="17"/>
    <x v="20"/>
    <x v="546"/>
    <n v="1696"/>
    <n v="193"/>
    <n v="2434"/>
    <n v="199960"/>
    <n v="1159"/>
    <n v="601259"/>
    <n v="8480"/>
    <n v="6149"/>
    <n v="68000000"/>
  </r>
  <r>
    <s v="R02016"/>
    <x v="1"/>
    <x v="18"/>
    <x v="27"/>
    <x v="666"/>
    <n v="3166"/>
    <n v="93"/>
    <n v="4022"/>
    <n v="203126"/>
    <n v="1252"/>
    <n v="605281"/>
    <n v="53822"/>
    <n v="11202"/>
    <n v="213000000"/>
  </r>
  <r>
    <s v="R02017"/>
    <x v="2"/>
    <x v="7"/>
    <x v="7"/>
    <x v="431"/>
    <n v="408"/>
    <n v="85"/>
    <n v="2816"/>
    <n v="203534"/>
    <n v="1337"/>
    <n v="608097"/>
    <n v="3672"/>
    <n v="16764"/>
    <n v="1380000000"/>
  </r>
  <r>
    <s v="R02018"/>
    <x v="3"/>
    <x v="11"/>
    <x v="33"/>
    <x v="401"/>
    <n v="3951"/>
    <n v="180"/>
    <n v="790"/>
    <n v="207485"/>
    <n v="1517"/>
    <n v="608887"/>
    <n v="35559"/>
    <n v="778"/>
    <n v="68000000"/>
  </r>
  <r>
    <s v="R02019"/>
    <x v="3"/>
    <x v="10"/>
    <x v="10"/>
    <x v="658"/>
    <n v="825"/>
    <n v="64"/>
    <n v="4837"/>
    <n v="208310"/>
    <n v="1581"/>
    <n v="613724"/>
    <n v="9075"/>
    <n v="19690"/>
    <n v="68000000"/>
  </r>
  <r>
    <s v="R02020"/>
    <x v="4"/>
    <x v="12"/>
    <x v="14"/>
    <x v="145"/>
    <n v="1191"/>
    <n v="26"/>
    <n v="1474"/>
    <n v="209501"/>
    <n v="1607"/>
    <n v="615198"/>
    <n v="5955"/>
    <n v="3455"/>
    <n v="331000000"/>
  </r>
  <r>
    <s v="R02021"/>
    <x v="1"/>
    <x v="15"/>
    <x v="18"/>
    <x v="579"/>
    <n v="2134"/>
    <n v="134"/>
    <n v="3186"/>
    <n v="211635"/>
    <n v="1741"/>
    <n v="618384"/>
    <n v="19206"/>
    <n v="123"/>
    <n v="213000000"/>
  </r>
  <r>
    <s v="R02022"/>
    <x v="1"/>
    <x v="18"/>
    <x v="23"/>
    <x v="672"/>
    <n v="3094"/>
    <n v="64"/>
    <n v="4001"/>
    <n v="214729"/>
    <n v="1805"/>
    <n v="622385"/>
    <n v="18564"/>
    <n v="1083"/>
    <n v="213000000"/>
  </r>
  <r>
    <s v="R02023"/>
    <x v="4"/>
    <x v="12"/>
    <x v="17"/>
    <x v="624"/>
    <n v="4193"/>
    <n v="57"/>
    <n v="2448"/>
    <n v="218922"/>
    <n v="1862"/>
    <n v="624833"/>
    <n v="58702"/>
    <n v="18441"/>
    <n v="331000000"/>
  </r>
  <r>
    <s v="R02024"/>
    <x v="0"/>
    <x v="19"/>
    <x v="35"/>
    <x v="445"/>
    <n v="1774"/>
    <n v="24"/>
    <n v="3674"/>
    <n v="220696"/>
    <n v="1886"/>
    <n v="628507"/>
    <n v="8870"/>
    <n v="13995"/>
    <n v="83000000"/>
  </r>
  <r>
    <s v="R02025"/>
    <x v="2"/>
    <x v="2"/>
    <x v="29"/>
    <x v="126"/>
    <n v="4416"/>
    <n v="47"/>
    <n v="3380"/>
    <n v="225112"/>
    <n v="1933"/>
    <n v="631887"/>
    <n v="48576"/>
    <n v="19602"/>
    <n v="1380000000"/>
  </r>
  <r>
    <s v="R02026"/>
    <x v="1"/>
    <x v="1"/>
    <x v="1"/>
    <x v="347"/>
    <n v="533"/>
    <n v="3"/>
    <n v="1126"/>
    <n v="225645"/>
    <n v="1936"/>
    <n v="633013"/>
    <n v="10127"/>
    <n v="4707"/>
    <n v="213000000"/>
  </r>
  <r>
    <s v="R02027"/>
    <x v="4"/>
    <x v="13"/>
    <x v="15"/>
    <x v="22"/>
    <n v="2867"/>
    <n v="135"/>
    <n v="1750"/>
    <n v="228512"/>
    <n v="2071"/>
    <n v="634763"/>
    <n v="20069"/>
    <n v="16377"/>
    <n v="331000000"/>
  </r>
  <r>
    <s v="R02028"/>
    <x v="3"/>
    <x v="17"/>
    <x v="20"/>
    <x v="580"/>
    <n v="1207"/>
    <n v="114"/>
    <n v="4197"/>
    <n v="229719"/>
    <n v="2185"/>
    <n v="638960"/>
    <n v="18105"/>
    <n v="1806"/>
    <n v="68000000"/>
  </r>
  <r>
    <s v="R02029"/>
    <x v="4"/>
    <x v="8"/>
    <x v="34"/>
    <x v="437"/>
    <n v="416"/>
    <n v="195"/>
    <n v="4750"/>
    <n v="230135"/>
    <n v="2380"/>
    <n v="643710"/>
    <n v="5408"/>
    <n v="13014"/>
    <n v="331000000"/>
  </r>
  <r>
    <s v="R02030"/>
    <x v="0"/>
    <x v="0"/>
    <x v="0"/>
    <x v="282"/>
    <n v="2776"/>
    <n v="187"/>
    <n v="3161"/>
    <n v="232911"/>
    <n v="2567"/>
    <n v="646871"/>
    <n v="52744"/>
    <n v="5670"/>
    <n v="83000000"/>
  </r>
  <r>
    <s v="R02031"/>
    <x v="2"/>
    <x v="7"/>
    <x v="7"/>
    <x v="97"/>
    <n v="1237"/>
    <n v="3"/>
    <n v="3189"/>
    <n v="234148"/>
    <n v="2570"/>
    <n v="650060"/>
    <n v="11133"/>
    <n v="7666"/>
    <n v="1380000000"/>
  </r>
  <r>
    <s v="R02032"/>
    <x v="0"/>
    <x v="16"/>
    <x v="19"/>
    <x v="468"/>
    <n v="4943"/>
    <n v="135"/>
    <n v="751"/>
    <n v="239091"/>
    <n v="2705"/>
    <n v="650811"/>
    <n v="44487"/>
    <n v="3669"/>
    <n v="83000000"/>
  </r>
  <r>
    <s v="R02033"/>
    <x v="3"/>
    <x v="6"/>
    <x v="22"/>
    <x v="394"/>
    <n v="4765"/>
    <n v="89"/>
    <n v="1232"/>
    <n v="243856"/>
    <n v="2794"/>
    <n v="652043"/>
    <n v="42885"/>
    <n v="12494"/>
    <n v="68000000"/>
  </r>
  <r>
    <s v="R02034"/>
    <x v="3"/>
    <x v="11"/>
    <x v="33"/>
    <x v="642"/>
    <n v="1943"/>
    <n v="15"/>
    <n v="858"/>
    <n v="245799"/>
    <n v="2809"/>
    <n v="652901"/>
    <n v="25259"/>
    <n v="14235"/>
    <n v="68000000"/>
  </r>
  <r>
    <s v="R02035"/>
    <x v="3"/>
    <x v="11"/>
    <x v="33"/>
    <x v="419"/>
    <n v="2180"/>
    <n v="146"/>
    <n v="4414"/>
    <n v="247979"/>
    <n v="2955"/>
    <n v="657315"/>
    <n v="37060"/>
    <n v="11519"/>
    <n v="68000000"/>
  </r>
  <r>
    <s v="R02036"/>
    <x v="3"/>
    <x v="17"/>
    <x v="28"/>
    <x v="204"/>
    <n v="2100"/>
    <n v="128"/>
    <n v="3860"/>
    <n v="250079"/>
    <n v="3083"/>
    <n v="661175"/>
    <n v="29400"/>
    <n v="19123"/>
    <n v="68000000"/>
  </r>
  <r>
    <s v="R02037"/>
    <x v="4"/>
    <x v="12"/>
    <x v="17"/>
    <x v="603"/>
    <n v="4836"/>
    <n v="100"/>
    <n v="4728"/>
    <n v="254915"/>
    <n v="3183"/>
    <n v="665903"/>
    <n v="82212"/>
    <n v="19342"/>
    <n v="331000000"/>
  </r>
  <r>
    <s v="R02038"/>
    <x v="3"/>
    <x v="17"/>
    <x v="20"/>
    <x v="288"/>
    <n v="4118"/>
    <n v="161"/>
    <n v="3941"/>
    <n v="259033"/>
    <n v="3344"/>
    <n v="669844"/>
    <n v="20590"/>
    <n v="7186"/>
    <n v="68000000"/>
  </r>
  <r>
    <s v="R02039"/>
    <x v="3"/>
    <x v="17"/>
    <x v="20"/>
    <x v="86"/>
    <n v="3674"/>
    <n v="111"/>
    <n v="2699"/>
    <n v="262707"/>
    <n v="3455"/>
    <n v="672543"/>
    <n v="33066"/>
    <n v="10193"/>
    <n v="68000000"/>
  </r>
  <r>
    <s v="R02040"/>
    <x v="4"/>
    <x v="13"/>
    <x v="15"/>
    <x v="217"/>
    <n v="459"/>
    <n v="44"/>
    <n v="2000"/>
    <n v="263166"/>
    <n v="3499"/>
    <n v="674543"/>
    <n v="6426"/>
    <n v="713"/>
    <n v="331000000"/>
  </r>
  <r>
    <s v="R02041"/>
    <x v="3"/>
    <x v="6"/>
    <x v="6"/>
    <x v="330"/>
    <n v="649"/>
    <n v="62"/>
    <n v="239"/>
    <n v="263815"/>
    <n v="3561"/>
    <n v="674782"/>
    <n v="6490"/>
    <n v="9073"/>
    <n v="68000000"/>
  </r>
  <r>
    <s v="R02042"/>
    <x v="0"/>
    <x v="16"/>
    <x v="19"/>
    <x v="418"/>
    <n v="4577"/>
    <n v="93"/>
    <n v="2190"/>
    <n v="268392"/>
    <n v="3654"/>
    <n v="676972"/>
    <n v="59501"/>
    <n v="10839"/>
    <n v="83000000"/>
  </r>
  <r>
    <s v="R02043"/>
    <x v="0"/>
    <x v="16"/>
    <x v="19"/>
    <x v="356"/>
    <n v="119"/>
    <n v="133"/>
    <n v="4214"/>
    <n v="268511"/>
    <n v="3787"/>
    <n v="681186"/>
    <n v="833"/>
    <n v="19383"/>
    <n v="83000000"/>
  </r>
  <r>
    <s v="R02044"/>
    <x v="1"/>
    <x v="18"/>
    <x v="27"/>
    <x v="181"/>
    <n v="4768"/>
    <n v="35"/>
    <n v="4691"/>
    <n v="273279"/>
    <n v="3822"/>
    <n v="685877"/>
    <n v="23840"/>
    <n v="8434"/>
    <n v="213000000"/>
  </r>
  <r>
    <s v="R02045"/>
    <x v="0"/>
    <x v="0"/>
    <x v="0"/>
    <x v="322"/>
    <n v="2255"/>
    <n v="120"/>
    <n v="2015"/>
    <n v="275534"/>
    <n v="3942"/>
    <n v="687892"/>
    <n v="36080"/>
    <n v="17380"/>
    <n v="83000000"/>
  </r>
  <r>
    <s v="R02046"/>
    <x v="2"/>
    <x v="9"/>
    <x v="9"/>
    <x v="133"/>
    <n v="317"/>
    <n v="102"/>
    <n v="162"/>
    <n v="275851"/>
    <n v="4044"/>
    <n v="688054"/>
    <n v="4755"/>
    <n v="970"/>
    <n v="1380000000"/>
  </r>
  <r>
    <s v="R02047"/>
    <x v="2"/>
    <x v="9"/>
    <x v="9"/>
    <x v="630"/>
    <n v="867"/>
    <n v="65"/>
    <n v="4749"/>
    <n v="276718"/>
    <n v="4109"/>
    <n v="692803"/>
    <n v="13005"/>
    <n v="1540"/>
    <n v="1380000000"/>
  </r>
  <r>
    <s v="R02048"/>
    <x v="2"/>
    <x v="7"/>
    <x v="7"/>
    <x v="26"/>
    <n v="3226"/>
    <n v="118"/>
    <n v="349"/>
    <n v="279944"/>
    <n v="4227"/>
    <n v="693152"/>
    <n v="38712"/>
    <n v="650"/>
    <n v="1380000000"/>
  </r>
  <r>
    <s v="R02049"/>
    <x v="4"/>
    <x v="12"/>
    <x v="17"/>
    <x v="239"/>
    <n v="393"/>
    <n v="7"/>
    <n v="30"/>
    <n v="280337"/>
    <n v="4234"/>
    <n v="693182"/>
    <n v="5109"/>
    <n v="6246"/>
    <n v="331000000"/>
  </r>
  <r>
    <s v="R02050"/>
    <x v="0"/>
    <x v="4"/>
    <x v="24"/>
    <x v="538"/>
    <n v="2552"/>
    <n v="194"/>
    <n v="2138"/>
    <n v="282889"/>
    <n v="4428"/>
    <n v="695320"/>
    <n v="40832"/>
    <n v="5978"/>
    <n v="83000000"/>
  </r>
  <r>
    <s v="R02051"/>
    <x v="2"/>
    <x v="7"/>
    <x v="7"/>
    <x v="243"/>
    <n v="4408"/>
    <n v="26"/>
    <n v="2175"/>
    <n v="287297"/>
    <n v="4454"/>
    <n v="697495"/>
    <n v="66120"/>
    <n v="9461"/>
    <n v="1380000000"/>
  </r>
  <r>
    <s v="R02052"/>
    <x v="1"/>
    <x v="18"/>
    <x v="27"/>
    <x v="630"/>
    <n v="3228"/>
    <n v="33"/>
    <n v="2826"/>
    <n v="290525"/>
    <n v="4487"/>
    <n v="700321"/>
    <n v="32280"/>
    <n v="2195"/>
    <n v="213000000"/>
  </r>
  <r>
    <s v="R02053"/>
    <x v="4"/>
    <x v="8"/>
    <x v="8"/>
    <x v="645"/>
    <n v="2061"/>
    <n v="27"/>
    <n v="3619"/>
    <n v="292586"/>
    <n v="4514"/>
    <n v="703940"/>
    <n v="18549"/>
    <n v="11249"/>
    <n v="331000000"/>
  </r>
  <r>
    <s v="R02054"/>
    <x v="1"/>
    <x v="3"/>
    <x v="31"/>
    <x v="551"/>
    <n v="76"/>
    <n v="158"/>
    <n v="847"/>
    <n v="292662"/>
    <n v="4672"/>
    <n v="704787"/>
    <n v="1216"/>
    <n v="9391"/>
    <n v="213000000"/>
  </r>
  <r>
    <s v="R02055"/>
    <x v="0"/>
    <x v="4"/>
    <x v="4"/>
    <x v="207"/>
    <n v="3410"/>
    <n v="144"/>
    <n v="791"/>
    <n v="296072"/>
    <n v="4816"/>
    <n v="705578"/>
    <n v="40920"/>
    <n v="768"/>
    <n v="83000000"/>
  </r>
  <r>
    <s v="R02056"/>
    <x v="3"/>
    <x v="17"/>
    <x v="20"/>
    <x v="552"/>
    <n v="408"/>
    <n v="107"/>
    <n v="508"/>
    <n v="296480"/>
    <n v="4923"/>
    <n v="706086"/>
    <n v="6528"/>
    <n v="4514"/>
    <n v="68000000"/>
  </r>
  <r>
    <s v="R02057"/>
    <x v="1"/>
    <x v="15"/>
    <x v="30"/>
    <x v="194"/>
    <n v="4092"/>
    <n v="122"/>
    <n v="4840"/>
    <n v="300572"/>
    <n v="5045"/>
    <n v="710926"/>
    <n v="40920"/>
    <n v="1945"/>
    <n v="213000000"/>
  </r>
  <r>
    <s v="R02058"/>
    <x v="3"/>
    <x v="11"/>
    <x v="12"/>
    <x v="589"/>
    <n v="2267"/>
    <n v="182"/>
    <n v="4835"/>
    <n v="302839"/>
    <n v="5227"/>
    <n v="715761"/>
    <n v="22670"/>
    <n v="19208"/>
    <n v="68000000"/>
  </r>
  <r>
    <s v="R02059"/>
    <x v="4"/>
    <x v="13"/>
    <x v="21"/>
    <x v="614"/>
    <n v="743"/>
    <n v="8"/>
    <n v="4332"/>
    <n v="303582"/>
    <n v="5235"/>
    <n v="720093"/>
    <n v="9659"/>
    <n v="19568"/>
    <n v="331000000"/>
  </r>
  <r>
    <s v="R02060"/>
    <x v="1"/>
    <x v="18"/>
    <x v="23"/>
    <x v="600"/>
    <n v="4528"/>
    <n v="56"/>
    <n v="1012"/>
    <n v="308110"/>
    <n v="5291"/>
    <n v="721105"/>
    <n v="58864"/>
    <n v="15527"/>
    <n v="213000000"/>
  </r>
  <r>
    <s v="R02061"/>
    <x v="1"/>
    <x v="15"/>
    <x v="30"/>
    <x v="583"/>
    <n v="2853"/>
    <n v="44"/>
    <n v="3024"/>
    <n v="310963"/>
    <n v="5335"/>
    <n v="724129"/>
    <n v="14265"/>
    <n v="8419"/>
    <n v="213000000"/>
  </r>
  <r>
    <s v="R02062"/>
    <x v="4"/>
    <x v="12"/>
    <x v="17"/>
    <x v="673"/>
    <n v="3834"/>
    <n v="133"/>
    <n v="3070"/>
    <n v="314797"/>
    <n v="5468"/>
    <n v="727199"/>
    <n v="61344"/>
    <n v="13348"/>
    <n v="331000000"/>
  </r>
  <r>
    <s v="R02063"/>
    <x v="4"/>
    <x v="13"/>
    <x v="15"/>
    <x v="376"/>
    <n v="3997"/>
    <n v="141"/>
    <n v="1074"/>
    <n v="318794"/>
    <n v="5609"/>
    <n v="728273"/>
    <n v="23982"/>
    <n v="18010"/>
    <n v="331000000"/>
  </r>
  <r>
    <s v="R02064"/>
    <x v="2"/>
    <x v="7"/>
    <x v="7"/>
    <x v="638"/>
    <n v="1831"/>
    <n v="158"/>
    <n v="468"/>
    <n v="320625"/>
    <n v="5767"/>
    <n v="728741"/>
    <n v="9155"/>
    <n v="9542"/>
    <n v="1380000000"/>
  </r>
  <r>
    <s v="R02065"/>
    <x v="0"/>
    <x v="19"/>
    <x v="36"/>
    <x v="610"/>
    <n v="987"/>
    <n v="181"/>
    <n v="1915"/>
    <n v="321612"/>
    <n v="5948"/>
    <n v="730656"/>
    <n v="5922"/>
    <n v="19421"/>
    <n v="83000000"/>
  </r>
  <r>
    <s v="R02066"/>
    <x v="1"/>
    <x v="3"/>
    <x v="31"/>
    <x v="440"/>
    <n v="2701"/>
    <n v="10"/>
    <n v="4483"/>
    <n v="324313"/>
    <n v="5958"/>
    <n v="735139"/>
    <n v="18907"/>
    <n v="4273"/>
    <n v="213000000"/>
  </r>
  <r>
    <s v="R02067"/>
    <x v="1"/>
    <x v="1"/>
    <x v="1"/>
    <x v="352"/>
    <n v="3712"/>
    <n v="68"/>
    <n v="735"/>
    <n v="328025"/>
    <n v="6026"/>
    <n v="735874"/>
    <n v="63104"/>
    <n v="15541"/>
    <n v="213000000"/>
  </r>
  <r>
    <s v="R02068"/>
    <x v="4"/>
    <x v="8"/>
    <x v="34"/>
    <x v="372"/>
    <n v="3907"/>
    <n v="94"/>
    <n v="4749"/>
    <n v="331932"/>
    <n v="6120"/>
    <n v="740623"/>
    <n v="70326"/>
    <n v="18397"/>
    <n v="331000000"/>
  </r>
  <r>
    <s v="R02069"/>
    <x v="4"/>
    <x v="12"/>
    <x v="14"/>
    <x v="249"/>
    <n v="2864"/>
    <n v="129"/>
    <n v="2856"/>
    <n v="334796"/>
    <n v="6249"/>
    <n v="743479"/>
    <n v="48688"/>
    <n v="12909"/>
    <n v="331000000"/>
  </r>
  <r>
    <s v="R02070"/>
    <x v="0"/>
    <x v="16"/>
    <x v="19"/>
    <x v="11"/>
    <n v="754"/>
    <n v="102"/>
    <n v="4477"/>
    <n v="335550"/>
    <n v="6351"/>
    <n v="747956"/>
    <n v="4524"/>
    <n v="10087"/>
    <n v="83000000"/>
  </r>
  <r>
    <s v="R02071"/>
    <x v="4"/>
    <x v="13"/>
    <x v="15"/>
    <x v="209"/>
    <n v="675"/>
    <n v="16"/>
    <n v="95"/>
    <n v="336225"/>
    <n v="6367"/>
    <n v="748051"/>
    <n v="6750"/>
    <n v="15468"/>
    <n v="331000000"/>
  </r>
  <r>
    <s v="R02072"/>
    <x v="3"/>
    <x v="6"/>
    <x v="6"/>
    <x v="20"/>
    <n v="4927"/>
    <n v="109"/>
    <n v="911"/>
    <n v="341152"/>
    <n v="6476"/>
    <n v="748962"/>
    <n v="39416"/>
    <n v="15268"/>
    <n v="68000000"/>
  </r>
  <r>
    <s v="R02073"/>
    <x v="3"/>
    <x v="17"/>
    <x v="20"/>
    <x v="58"/>
    <n v="4123"/>
    <n v="35"/>
    <n v="4882"/>
    <n v="345275"/>
    <n v="6511"/>
    <n v="753844"/>
    <n v="78337"/>
    <n v="10499"/>
    <n v="68000000"/>
  </r>
  <r>
    <s v="R02074"/>
    <x v="3"/>
    <x v="6"/>
    <x v="22"/>
    <x v="49"/>
    <n v="4511"/>
    <n v="130"/>
    <n v="4388"/>
    <n v="349786"/>
    <n v="6641"/>
    <n v="758232"/>
    <n v="40599"/>
    <n v="16654"/>
    <n v="68000000"/>
  </r>
  <r>
    <s v="R02075"/>
    <x v="3"/>
    <x v="11"/>
    <x v="33"/>
    <x v="83"/>
    <n v="1710"/>
    <n v="190"/>
    <n v="3306"/>
    <n v="351496"/>
    <n v="6831"/>
    <n v="761538"/>
    <n v="23940"/>
    <n v="7204"/>
    <n v="68000000"/>
  </r>
  <r>
    <s v="R02076"/>
    <x v="0"/>
    <x v="0"/>
    <x v="0"/>
    <x v="137"/>
    <n v="3475"/>
    <n v="42"/>
    <n v="4436"/>
    <n v="354971"/>
    <n v="6873"/>
    <n v="765974"/>
    <n v="45175"/>
    <n v="16776"/>
    <n v="83000000"/>
  </r>
  <r>
    <s v="R02077"/>
    <x v="1"/>
    <x v="3"/>
    <x v="31"/>
    <x v="94"/>
    <n v="541"/>
    <n v="92"/>
    <n v="718"/>
    <n v="355512"/>
    <n v="6965"/>
    <n v="766692"/>
    <n v="3246"/>
    <n v="16141"/>
    <n v="213000000"/>
  </r>
  <r>
    <s v="R02078"/>
    <x v="3"/>
    <x v="17"/>
    <x v="20"/>
    <x v="325"/>
    <n v="164"/>
    <n v="32"/>
    <n v="3004"/>
    <n v="355676"/>
    <n v="6997"/>
    <n v="769696"/>
    <n v="1148"/>
    <n v="14702"/>
    <n v="68000000"/>
  </r>
  <r>
    <s v="R02079"/>
    <x v="4"/>
    <x v="13"/>
    <x v="21"/>
    <x v="206"/>
    <n v="2255"/>
    <n v="101"/>
    <n v="1373"/>
    <n v="357931"/>
    <n v="7098"/>
    <n v="771069"/>
    <n v="40590"/>
    <n v="4989"/>
    <n v="331000000"/>
  </r>
  <r>
    <s v="R02080"/>
    <x v="3"/>
    <x v="10"/>
    <x v="11"/>
    <x v="290"/>
    <n v="984"/>
    <n v="28"/>
    <n v="2428"/>
    <n v="358915"/>
    <n v="7126"/>
    <n v="773497"/>
    <n v="13776"/>
    <n v="8785"/>
    <n v="68000000"/>
  </r>
  <r>
    <s v="R02081"/>
    <x v="0"/>
    <x v="19"/>
    <x v="35"/>
    <x v="355"/>
    <n v="2661"/>
    <n v="150"/>
    <n v="3681"/>
    <n v="361576"/>
    <n v="7276"/>
    <n v="777178"/>
    <n v="13305"/>
    <n v="18993"/>
    <n v="83000000"/>
  </r>
  <r>
    <s v="R02082"/>
    <x v="4"/>
    <x v="14"/>
    <x v="16"/>
    <x v="153"/>
    <n v="4468"/>
    <n v="186"/>
    <n v="2809"/>
    <n v="366044"/>
    <n v="7462"/>
    <n v="779987"/>
    <n v="84892"/>
    <n v="5197"/>
    <n v="331000000"/>
  </r>
  <r>
    <s v="R02083"/>
    <x v="3"/>
    <x v="11"/>
    <x v="12"/>
    <x v="349"/>
    <n v="617"/>
    <n v="80"/>
    <n v="3219"/>
    <n v="366661"/>
    <n v="7542"/>
    <n v="783206"/>
    <n v="3702"/>
    <n v="15001"/>
    <n v="68000000"/>
  </r>
  <r>
    <s v="R02084"/>
    <x v="1"/>
    <x v="18"/>
    <x v="27"/>
    <x v="298"/>
    <n v="3913"/>
    <n v="176"/>
    <n v="2613"/>
    <n v="370574"/>
    <n v="7718"/>
    <n v="785819"/>
    <n v="19565"/>
    <n v="559"/>
    <n v="213000000"/>
  </r>
  <r>
    <s v="R02085"/>
    <x v="4"/>
    <x v="14"/>
    <x v="16"/>
    <x v="174"/>
    <n v="68"/>
    <n v="182"/>
    <n v="504"/>
    <n v="370642"/>
    <n v="7900"/>
    <n v="786323"/>
    <n v="1224"/>
    <n v="6002"/>
    <n v="331000000"/>
  </r>
  <r>
    <s v="R02086"/>
    <x v="4"/>
    <x v="8"/>
    <x v="8"/>
    <x v="537"/>
    <n v="3424"/>
    <n v="74"/>
    <n v="2265"/>
    <n v="374066"/>
    <n v="7974"/>
    <n v="788588"/>
    <n v="44512"/>
    <n v="4008"/>
    <n v="331000000"/>
  </r>
  <r>
    <s v="R02087"/>
    <x v="1"/>
    <x v="3"/>
    <x v="3"/>
    <x v="614"/>
    <n v="4196"/>
    <n v="155"/>
    <n v="4060"/>
    <n v="378262"/>
    <n v="8129"/>
    <n v="792648"/>
    <n v="29372"/>
    <n v="1395"/>
    <n v="213000000"/>
  </r>
  <r>
    <s v="R02088"/>
    <x v="4"/>
    <x v="8"/>
    <x v="8"/>
    <x v="634"/>
    <n v="0"/>
    <n v="198"/>
    <n v="2984"/>
    <n v="378262"/>
    <n v="8327"/>
    <n v="795632"/>
    <n v="0"/>
    <n v="11648"/>
    <n v="331000000"/>
  </r>
  <r>
    <s v="R02089"/>
    <x v="3"/>
    <x v="11"/>
    <x v="33"/>
    <x v="563"/>
    <n v="2398"/>
    <n v="108"/>
    <n v="2796"/>
    <n v="380660"/>
    <n v="8435"/>
    <n v="798428"/>
    <n v="40766"/>
    <n v="4372"/>
    <n v="68000000"/>
  </r>
  <r>
    <s v="R02090"/>
    <x v="4"/>
    <x v="13"/>
    <x v="15"/>
    <x v="503"/>
    <n v="2054"/>
    <n v="103"/>
    <n v="4931"/>
    <n v="382714"/>
    <n v="8538"/>
    <n v="803359"/>
    <n v="22594"/>
    <n v="6765"/>
    <n v="331000000"/>
  </r>
  <r>
    <s v="R02091"/>
    <x v="3"/>
    <x v="10"/>
    <x v="10"/>
    <x v="456"/>
    <n v="4413"/>
    <n v="71"/>
    <n v="3926"/>
    <n v="387127"/>
    <n v="8609"/>
    <n v="807285"/>
    <n v="22065"/>
    <n v="15431"/>
    <n v="68000000"/>
  </r>
  <r>
    <s v="R02092"/>
    <x v="1"/>
    <x v="1"/>
    <x v="1"/>
    <x v="586"/>
    <n v="185"/>
    <n v="24"/>
    <n v="3808"/>
    <n v="387312"/>
    <n v="8633"/>
    <n v="811093"/>
    <n v="2405"/>
    <n v="14326"/>
    <n v="213000000"/>
  </r>
  <r>
    <s v="R02093"/>
    <x v="2"/>
    <x v="7"/>
    <x v="7"/>
    <x v="442"/>
    <n v="4823"/>
    <n v="134"/>
    <n v="488"/>
    <n v="392135"/>
    <n v="8767"/>
    <n v="811581"/>
    <n v="53053"/>
    <n v="3480"/>
    <n v="1380000000"/>
  </r>
  <r>
    <s v="R02094"/>
    <x v="1"/>
    <x v="15"/>
    <x v="30"/>
    <x v="638"/>
    <n v="2509"/>
    <n v="120"/>
    <n v="2258"/>
    <n v="394644"/>
    <n v="8887"/>
    <n v="813839"/>
    <n v="47671"/>
    <n v="19985"/>
    <n v="213000000"/>
  </r>
  <r>
    <s v="R02095"/>
    <x v="3"/>
    <x v="10"/>
    <x v="10"/>
    <x v="602"/>
    <n v="4438"/>
    <n v="74"/>
    <n v="2713"/>
    <n v="399082"/>
    <n v="8961"/>
    <n v="816552"/>
    <n v="57694"/>
    <n v="14350"/>
    <n v="68000000"/>
  </r>
  <r>
    <s v="R02096"/>
    <x v="0"/>
    <x v="16"/>
    <x v="19"/>
    <x v="674"/>
    <n v="4808"/>
    <n v="161"/>
    <n v="4354"/>
    <n v="403890"/>
    <n v="9122"/>
    <n v="820906"/>
    <n v="57696"/>
    <n v="8233"/>
    <n v="83000000"/>
  </r>
  <r>
    <s v="R02097"/>
    <x v="1"/>
    <x v="15"/>
    <x v="30"/>
    <x v="326"/>
    <n v="3079"/>
    <n v="149"/>
    <n v="1250"/>
    <n v="406969"/>
    <n v="9271"/>
    <n v="822156"/>
    <n v="27711"/>
    <n v="12307"/>
    <n v="213000000"/>
  </r>
  <r>
    <s v="R02098"/>
    <x v="0"/>
    <x v="19"/>
    <x v="36"/>
    <x v="293"/>
    <n v="135"/>
    <n v="66"/>
    <n v="3960"/>
    <n v="407104"/>
    <n v="9337"/>
    <n v="826116"/>
    <n v="2160"/>
    <n v="17423"/>
    <n v="83000000"/>
  </r>
  <r>
    <s v="R02099"/>
    <x v="0"/>
    <x v="16"/>
    <x v="19"/>
    <x v="353"/>
    <n v="382"/>
    <n v="177"/>
    <n v="1414"/>
    <n v="407486"/>
    <n v="9514"/>
    <n v="827530"/>
    <n v="2674"/>
    <n v="646"/>
    <n v="83000000"/>
  </r>
  <r>
    <s v="R02100"/>
    <x v="3"/>
    <x v="6"/>
    <x v="22"/>
    <x v="391"/>
    <n v="4281"/>
    <n v="175"/>
    <n v="991"/>
    <n v="411767"/>
    <n v="9689"/>
    <n v="828521"/>
    <n v="64215"/>
    <n v="606"/>
    <n v="68000000"/>
  </r>
  <r>
    <s v="R02101"/>
    <x v="3"/>
    <x v="6"/>
    <x v="22"/>
    <x v="217"/>
    <n v="2686"/>
    <n v="103"/>
    <n v="399"/>
    <n v="414453"/>
    <n v="9792"/>
    <n v="828920"/>
    <n v="34918"/>
    <n v="10332"/>
    <n v="68000000"/>
  </r>
  <r>
    <s v="R02102"/>
    <x v="2"/>
    <x v="9"/>
    <x v="9"/>
    <x v="629"/>
    <n v="927"/>
    <n v="118"/>
    <n v="4404"/>
    <n v="415380"/>
    <n v="9910"/>
    <n v="833324"/>
    <n v="8343"/>
    <n v="10129"/>
    <n v="1380000000"/>
  </r>
  <r>
    <s v="R02103"/>
    <x v="4"/>
    <x v="8"/>
    <x v="34"/>
    <x v="526"/>
    <n v="3443"/>
    <n v="199"/>
    <n v="4055"/>
    <n v="418823"/>
    <n v="10109"/>
    <n v="837379"/>
    <n v="44759"/>
    <n v="5617"/>
    <n v="331000000"/>
  </r>
  <r>
    <s v="R02104"/>
    <x v="1"/>
    <x v="18"/>
    <x v="27"/>
    <x v="351"/>
    <n v="560"/>
    <n v="69"/>
    <n v="4099"/>
    <n v="419383"/>
    <n v="10178"/>
    <n v="841478"/>
    <n v="3920"/>
    <n v="12184"/>
    <n v="213000000"/>
  </r>
  <r>
    <s v="R02105"/>
    <x v="3"/>
    <x v="6"/>
    <x v="22"/>
    <x v="675"/>
    <n v="1189"/>
    <n v="56"/>
    <n v="1567"/>
    <n v="420572"/>
    <n v="10234"/>
    <n v="843045"/>
    <n v="11890"/>
    <n v="455"/>
    <n v="68000000"/>
  </r>
  <r>
    <s v="R02106"/>
    <x v="1"/>
    <x v="1"/>
    <x v="1"/>
    <x v="200"/>
    <n v="897"/>
    <n v="152"/>
    <n v="3817"/>
    <n v="421469"/>
    <n v="10386"/>
    <n v="846862"/>
    <n v="15249"/>
    <n v="12639"/>
    <n v="213000000"/>
  </r>
  <r>
    <s v="R02107"/>
    <x v="0"/>
    <x v="16"/>
    <x v="19"/>
    <x v="612"/>
    <n v="2368"/>
    <n v="65"/>
    <n v="2273"/>
    <n v="423837"/>
    <n v="10451"/>
    <n v="849135"/>
    <n v="14208"/>
    <n v="922"/>
    <n v="83000000"/>
  </r>
  <r>
    <s v="R02108"/>
    <x v="4"/>
    <x v="13"/>
    <x v="15"/>
    <x v="594"/>
    <n v="1738"/>
    <n v="143"/>
    <n v="1125"/>
    <n v="425575"/>
    <n v="10594"/>
    <n v="850260"/>
    <n v="12166"/>
    <n v="4057"/>
    <n v="331000000"/>
  </r>
  <r>
    <s v="R02109"/>
    <x v="2"/>
    <x v="7"/>
    <x v="7"/>
    <x v="347"/>
    <n v="4953"/>
    <n v="57"/>
    <n v="3323"/>
    <n v="430528"/>
    <n v="10651"/>
    <n v="853583"/>
    <n v="29718"/>
    <n v="14638"/>
    <n v="1380000000"/>
  </r>
  <r>
    <s v="R02110"/>
    <x v="1"/>
    <x v="3"/>
    <x v="31"/>
    <x v="6"/>
    <n v="3045"/>
    <n v="116"/>
    <n v="2603"/>
    <n v="433573"/>
    <n v="10767"/>
    <n v="856186"/>
    <n v="48720"/>
    <n v="16710"/>
    <n v="213000000"/>
  </r>
  <r>
    <s v="R02111"/>
    <x v="4"/>
    <x v="12"/>
    <x v="14"/>
    <x v="116"/>
    <n v="4380"/>
    <n v="168"/>
    <n v="3499"/>
    <n v="437953"/>
    <n v="10935"/>
    <n v="859685"/>
    <n v="26280"/>
    <n v="122"/>
    <n v="331000000"/>
  </r>
  <r>
    <s v="R02112"/>
    <x v="2"/>
    <x v="2"/>
    <x v="29"/>
    <x v="676"/>
    <n v="3872"/>
    <n v="50"/>
    <n v="1565"/>
    <n v="441825"/>
    <n v="10985"/>
    <n v="861250"/>
    <n v="34848"/>
    <n v="10417"/>
    <n v="1380000000"/>
  </r>
  <r>
    <s v="R02113"/>
    <x v="1"/>
    <x v="1"/>
    <x v="1"/>
    <x v="343"/>
    <n v="2398"/>
    <n v="20"/>
    <n v="918"/>
    <n v="444223"/>
    <n v="11005"/>
    <n v="862168"/>
    <n v="33572"/>
    <n v="13613"/>
    <n v="213000000"/>
  </r>
  <r>
    <s v="R02114"/>
    <x v="4"/>
    <x v="8"/>
    <x v="8"/>
    <x v="312"/>
    <n v="4761"/>
    <n v="78"/>
    <n v="4619"/>
    <n v="448984"/>
    <n v="11083"/>
    <n v="866787"/>
    <n v="38088"/>
    <n v="8193"/>
    <n v="331000000"/>
  </r>
  <r>
    <s v="R02115"/>
    <x v="3"/>
    <x v="17"/>
    <x v="20"/>
    <x v="198"/>
    <n v="1393"/>
    <n v="55"/>
    <n v="4621"/>
    <n v="450377"/>
    <n v="11138"/>
    <n v="871408"/>
    <n v="20895"/>
    <n v="17553"/>
    <n v="68000000"/>
  </r>
  <r>
    <s v="R02116"/>
    <x v="1"/>
    <x v="15"/>
    <x v="30"/>
    <x v="631"/>
    <n v="2588"/>
    <n v="97"/>
    <n v="1315"/>
    <n v="452965"/>
    <n v="11235"/>
    <n v="872723"/>
    <n v="20704"/>
    <n v="10787"/>
    <n v="213000000"/>
  </r>
  <r>
    <s v="R02117"/>
    <x v="4"/>
    <x v="8"/>
    <x v="8"/>
    <x v="525"/>
    <n v="3466"/>
    <n v="46"/>
    <n v="4119"/>
    <n v="456431"/>
    <n v="11281"/>
    <n v="876842"/>
    <n v="58922"/>
    <n v="13911"/>
    <n v="331000000"/>
  </r>
  <r>
    <s v="R02118"/>
    <x v="2"/>
    <x v="7"/>
    <x v="7"/>
    <x v="292"/>
    <n v="2024"/>
    <n v="117"/>
    <n v="1654"/>
    <n v="458455"/>
    <n v="11398"/>
    <n v="878496"/>
    <n v="24288"/>
    <n v="19062"/>
    <n v="1380000000"/>
  </r>
  <r>
    <s v="R02119"/>
    <x v="4"/>
    <x v="13"/>
    <x v="15"/>
    <x v="552"/>
    <n v="3685"/>
    <n v="170"/>
    <n v="3458"/>
    <n v="462140"/>
    <n v="11568"/>
    <n v="881954"/>
    <n v="66330"/>
    <n v="1065"/>
    <n v="331000000"/>
  </r>
  <r>
    <s v="R02120"/>
    <x v="3"/>
    <x v="17"/>
    <x v="20"/>
    <x v="557"/>
    <n v="929"/>
    <n v="83"/>
    <n v="1613"/>
    <n v="463069"/>
    <n v="11651"/>
    <n v="883567"/>
    <n v="9290"/>
    <n v="17765"/>
    <n v="68000000"/>
  </r>
  <r>
    <s v="R02121"/>
    <x v="1"/>
    <x v="1"/>
    <x v="1"/>
    <x v="244"/>
    <n v="4309"/>
    <n v="107"/>
    <n v="241"/>
    <n v="467378"/>
    <n v="11758"/>
    <n v="883808"/>
    <n v="60326"/>
    <n v="18058"/>
    <n v="213000000"/>
  </r>
  <r>
    <s v="R02122"/>
    <x v="1"/>
    <x v="15"/>
    <x v="18"/>
    <x v="536"/>
    <n v="4399"/>
    <n v="30"/>
    <n v="4298"/>
    <n v="471777"/>
    <n v="11788"/>
    <n v="888106"/>
    <n v="26394"/>
    <n v="2618"/>
    <n v="213000000"/>
  </r>
  <r>
    <s v="R02123"/>
    <x v="1"/>
    <x v="3"/>
    <x v="3"/>
    <x v="14"/>
    <n v="3226"/>
    <n v="14"/>
    <n v="4332"/>
    <n v="475003"/>
    <n v="11802"/>
    <n v="892438"/>
    <n v="54842"/>
    <n v="18121"/>
    <n v="213000000"/>
  </r>
  <r>
    <s v="R02124"/>
    <x v="3"/>
    <x v="11"/>
    <x v="33"/>
    <x v="135"/>
    <n v="1403"/>
    <n v="175"/>
    <n v="950"/>
    <n v="476406"/>
    <n v="11977"/>
    <n v="893388"/>
    <n v="7015"/>
    <n v="2096"/>
    <n v="68000000"/>
  </r>
  <r>
    <s v="R02125"/>
    <x v="2"/>
    <x v="9"/>
    <x v="25"/>
    <x v="600"/>
    <n v="199"/>
    <n v="61"/>
    <n v="3069"/>
    <n v="476605"/>
    <n v="12038"/>
    <n v="896457"/>
    <n v="1791"/>
    <n v="951"/>
    <n v="1380000000"/>
  </r>
  <r>
    <s v="R02126"/>
    <x v="1"/>
    <x v="15"/>
    <x v="30"/>
    <x v="651"/>
    <n v="3751"/>
    <n v="69"/>
    <n v="293"/>
    <n v="480356"/>
    <n v="12107"/>
    <n v="896750"/>
    <n v="71269"/>
    <n v="7621"/>
    <n v="213000000"/>
  </r>
  <r>
    <s v="R02127"/>
    <x v="2"/>
    <x v="2"/>
    <x v="2"/>
    <x v="546"/>
    <n v="2285"/>
    <n v="130"/>
    <n v="4305"/>
    <n v="482641"/>
    <n v="12237"/>
    <n v="1055"/>
    <n v="25135"/>
    <n v="17135"/>
    <n v="1380000000"/>
  </r>
  <r>
    <s v="R02128"/>
    <x v="4"/>
    <x v="12"/>
    <x v="17"/>
    <x v="570"/>
    <n v="670"/>
    <n v="165"/>
    <n v="787"/>
    <n v="483311"/>
    <n v="12402"/>
    <n v="1842"/>
    <n v="6030"/>
    <n v="17023"/>
    <n v="331000000"/>
  </r>
  <r>
    <s v="R02129"/>
    <x v="2"/>
    <x v="7"/>
    <x v="7"/>
    <x v="537"/>
    <n v="1728"/>
    <n v="86"/>
    <n v="1632"/>
    <n v="485039"/>
    <n v="12488"/>
    <n v="3474"/>
    <n v="27648"/>
    <n v="18249"/>
    <n v="1380000000"/>
  </r>
  <r>
    <s v="R02130"/>
    <x v="2"/>
    <x v="5"/>
    <x v="13"/>
    <x v="97"/>
    <n v="3238"/>
    <n v="57"/>
    <n v="3073"/>
    <n v="488277"/>
    <n v="12545"/>
    <n v="6547"/>
    <n v="25904"/>
    <n v="8118"/>
    <n v="1380000000"/>
  </r>
  <r>
    <s v="R02131"/>
    <x v="1"/>
    <x v="1"/>
    <x v="1"/>
    <x v="196"/>
    <n v="1249"/>
    <n v="194"/>
    <n v="4070"/>
    <n v="489526"/>
    <n v="12739"/>
    <n v="10617"/>
    <n v="11241"/>
    <n v="18524"/>
    <n v="213000000"/>
  </r>
  <r>
    <s v="R02132"/>
    <x v="0"/>
    <x v="19"/>
    <x v="36"/>
    <x v="68"/>
    <n v="878"/>
    <n v="44"/>
    <n v="2276"/>
    <n v="490404"/>
    <n v="12783"/>
    <n v="12893"/>
    <n v="13170"/>
    <n v="19122"/>
    <n v="83000000"/>
  </r>
  <r>
    <s v="R02133"/>
    <x v="0"/>
    <x v="0"/>
    <x v="0"/>
    <x v="231"/>
    <n v="4346"/>
    <n v="171"/>
    <n v="4505"/>
    <n v="494750"/>
    <n v="12954"/>
    <n v="17398"/>
    <n v="60844"/>
    <n v="13795"/>
    <n v="83000000"/>
  </r>
  <r>
    <s v="R02134"/>
    <x v="3"/>
    <x v="11"/>
    <x v="33"/>
    <x v="246"/>
    <n v="3351"/>
    <n v="7"/>
    <n v="3314"/>
    <n v="498101"/>
    <n v="12961"/>
    <n v="20712"/>
    <n v="40212"/>
    <n v="6682"/>
    <n v="68000000"/>
  </r>
  <r>
    <s v="R02135"/>
    <x v="3"/>
    <x v="10"/>
    <x v="11"/>
    <x v="393"/>
    <n v="2523"/>
    <n v="126"/>
    <n v="1491"/>
    <n v="500624"/>
    <n v="13087"/>
    <n v="22203"/>
    <n v="22707"/>
    <n v="1951"/>
    <n v="68000000"/>
  </r>
  <r>
    <s v="R02136"/>
    <x v="0"/>
    <x v="0"/>
    <x v="0"/>
    <x v="65"/>
    <n v="497"/>
    <n v="65"/>
    <n v="4553"/>
    <n v="501121"/>
    <n v="13152"/>
    <n v="26756"/>
    <n v="6461"/>
    <n v="12587"/>
    <n v="83000000"/>
  </r>
  <r>
    <s v="R02137"/>
    <x v="4"/>
    <x v="12"/>
    <x v="17"/>
    <x v="645"/>
    <n v="1987"/>
    <n v="70"/>
    <n v="2601"/>
    <n v="503108"/>
    <n v="13222"/>
    <n v="29357"/>
    <n v="27818"/>
    <n v="6019"/>
    <n v="331000000"/>
  </r>
  <r>
    <s v="R02138"/>
    <x v="1"/>
    <x v="3"/>
    <x v="3"/>
    <x v="583"/>
    <n v="977"/>
    <n v="188"/>
    <n v="2260"/>
    <n v="504085"/>
    <n v="13410"/>
    <n v="31617"/>
    <n v="10747"/>
    <n v="16943"/>
    <n v="213000000"/>
  </r>
  <r>
    <s v="R02139"/>
    <x v="1"/>
    <x v="3"/>
    <x v="31"/>
    <x v="354"/>
    <n v="3044"/>
    <n v="16"/>
    <n v="1831"/>
    <n v="507129"/>
    <n v="13426"/>
    <n v="33448"/>
    <n v="45660"/>
    <n v="15713"/>
    <n v="213000000"/>
  </r>
  <r>
    <s v="R02140"/>
    <x v="4"/>
    <x v="12"/>
    <x v="17"/>
    <x v="642"/>
    <n v="2748"/>
    <n v="70"/>
    <n v="385"/>
    <n v="509877"/>
    <n v="13496"/>
    <n v="33833"/>
    <n v="46716"/>
    <n v="8975"/>
    <n v="331000000"/>
  </r>
  <r>
    <s v="R02141"/>
    <x v="4"/>
    <x v="8"/>
    <x v="8"/>
    <x v="302"/>
    <n v="4879"/>
    <n v="96"/>
    <n v="527"/>
    <n v="514756"/>
    <n v="13592"/>
    <n v="34360"/>
    <n v="87822"/>
    <n v="3771"/>
    <n v="331000000"/>
  </r>
  <r>
    <s v="R02142"/>
    <x v="0"/>
    <x v="19"/>
    <x v="35"/>
    <x v="12"/>
    <n v="2476"/>
    <n v="35"/>
    <n v="1411"/>
    <n v="517232"/>
    <n v="13627"/>
    <n v="35771"/>
    <n v="37140"/>
    <n v="6958"/>
    <n v="83000000"/>
  </r>
  <r>
    <s v="R02143"/>
    <x v="3"/>
    <x v="17"/>
    <x v="28"/>
    <x v="214"/>
    <n v="538"/>
    <n v="67"/>
    <n v="3350"/>
    <n v="517770"/>
    <n v="13694"/>
    <n v="39121"/>
    <n v="9684"/>
    <n v="12814"/>
    <n v="68000000"/>
  </r>
  <r>
    <s v="R02144"/>
    <x v="4"/>
    <x v="8"/>
    <x v="8"/>
    <x v="677"/>
    <n v="4040"/>
    <n v="107"/>
    <n v="4197"/>
    <n v="521810"/>
    <n v="13801"/>
    <n v="43318"/>
    <n v="24240"/>
    <n v="6647"/>
    <n v="331000000"/>
  </r>
  <r>
    <s v="R02145"/>
    <x v="3"/>
    <x v="11"/>
    <x v="33"/>
    <x v="613"/>
    <n v="900"/>
    <n v="20"/>
    <n v="389"/>
    <n v="522710"/>
    <n v="13821"/>
    <n v="43707"/>
    <n v="11700"/>
    <n v="13495"/>
    <n v="68000000"/>
  </r>
  <r>
    <s v="R02146"/>
    <x v="2"/>
    <x v="7"/>
    <x v="7"/>
    <x v="646"/>
    <n v="1466"/>
    <n v="45"/>
    <n v="1225"/>
    <n v="524176"/>
    <n v="13866"/>
    <n v="44932"/>
    <n v="8796"/>
    <n v="8079"/>
    <n v="1380000000"/>
  </r>
  <r>
    <s v="R02147"/>
    <x v="1"/>
    <x v="15"/>
    <x v="18"/>
    <x v="281"/>
    <n v="3015"/>
    <n v="173"/>
    <n v="3638"/>
    <n v="527191"/>
    <n v="14039"/>
    <n v="48570"/>
    <n v="30150"/>
    <n v="18560"/>
    <n v="213000000"/>
  </r>
  <r>
    <s v="R02148"/>
    <x v="0"/>
    <x v="0"/>
    <x v="0"/>
    <x v="551"/>
    <n v="4305"/>
    <n v="91"/>
    <n v="3792"/>
    <n v="531496"/>
    <n v="14130"/>
    <n v="52362"/>
    <n v="77490"/>
    <n v="13976"/>
    <n v="83000000"/>
  </r>
  <r>
    <s v="R02149"/>
    <x v="1"/>
    <x v="18"/>
    <x v="23"/>
    <x v="678"/>
    <n v="1733"/>
    <n v="106"/>
    <n v="840"/>
    <n v="533229"/>
    <n v="14236"/>
    <n v="53202"/>
    <n v="20796"/>
    <n v="15679"/>
    <n v="213000000"/>
  </r>
  <r>
    <s v="R02150"/>
    <x v="0"/>
    <x v="4"/>
    <x v="4"/>
    <x v="501"/>
    <n v="490"/>
    <n v="123"/>
    <n v="1377"/>
    <n v="533719"/>
    <n v="14359"/>
    <n v="54579"/>
    <n v="2940"/>
    <n v="12891"/>
    <n v="83000000"/>
  </r>
  <r>
    <s v="R02151"/>
    <x v="2"/>
    <x v="2"/>
    <x v="29"/>
    <x v="134"/>
    <n v="1709"/>
    <n v="15"/>
    <n v="234"/>
    <n v="535428"/>
    <n v="14374"/>
    <n v="54813"/>
    <n v="17090"/>
    <n v="17327"/>
    <n v="1380000000"/>
  </r>
  <r>
    <s v="R02152"/>
    <x v="1"/>
    <x v="3"/>
    <x v="31"/>
    <x v="379"/>
    <n v="1753"/>
    <n v="149"/>
    <n v="113"/>
    <n v="537181"/>
    <n v="14523"/>
    <n v="54926"/>
    <n v="15777"/>
    <n v="9283"/>
    <n v="213000000"/>
  </r>
  <r>
    <s v="R02153"/>
    <x v="2"/>
    <x v="9"/>
    <x v="9"/>
    <x v="212"/>
    <n v="1918"/>
    <n v="133"/>
    <n v="3138"/>
    <n v="539099"/>
    <n v="14656"/>
    <n v="58064"/>
    <n v="36442"/>
    <n v="11533"/>
    <n v="1380000000"/>
  </r>
  <r>
    <s v="R02154"/>
    <x v="0"/>
    <x v="4"/>
    <x v="24"/>
    <x v="140"/>
    <n v="2034"/>
    <n v="183"/>
    <n v="808"/>
    <n v="541133"/>
    <n v="14839"/>
    <n v="58872"/>
    <n v="22374"/>
    <n v="1743"/>
    <n v="83000000"/>
  </r>
  <r>
    <s v="R02155"/>
    <x v="4"/>
    <x v="8"/>
    <x v="34"/>
    <x v="571"/>
    <n v="2711"/>
    <n v="44"/>
    <n v="2150"/>
    <n v="543844"/>
    <n v="14883"/>
    <n v="61022"/>
    <n v="37954"/>
    <n v="3982"/>
    <n v="331000000"/>
  </r>
  <r>
    <s v="R02156"/>
    <x v="1"/>
    <x v="3"/>
    <x v="31"/>
    <x v="588"/>
    <n v="1486"/>
    <n v="185"/>
    <n v="410"/>
    <n v="545330"/>
    <n v="15068"/>
    <n v="61432"/>
    <n v="25262"/>
    <n v="1680"/>
    <n v="213000000"/>
  </r>
  <r>
    <s v="R02157"/>
    <x v="2"/>
    <x v="5"/>
    <x v="13"/>
    <x v="155"/>
    <n v="1500"/>
    <n v="155"/>
    <n v="1318"/>
    <n v="546830"/>
    <n v="15223"/>
    <n v="62750"/>
    <n v="13500"/>
    <n v="16475"/>
    <n v="1380000000"/>
  </r>
  <r>
    <s v="R02158"/>
    <x v="1"/>
    <x v="18"/>
    <x v="27"/>
    <x v="259"/>
    <n v="197"/>
    <n v="144"/>
    <n v="4086"/>
    <n v="547027"/>
    <n v="15367"/>
    <n v="66836"/>
    <n v="3546"/>
    <n v="4019"/>
    <n v="213000000"/>
  </r>
  <r>
    <s v="R02159"/>
    <x v="1"/>
    <x v="1"/>
    <x v="26"/>
    <x v="363"/>
    <n v="1967"/>
    <n v="163"/>
    <n v="4903"/>
    <n v="548994"/>
    <n v="15530"/>
    <n v="71739"/>
    <n v="35406"/>
    <n v="5769"/>
    <n v="213000000"/>
  </r>
  <r>
    <s v="R02160"/>
    <x v="1"/>
    <x v="15"/>
    <x v="30"/>
    <x v="284"/>
    <n v="4616"/>
    <n v="11"/>
    <n v="1587"/>
    <n v="553610"/>
    <n v="15541"/>
    <n v="73326"/>
    <n v="87704"/>
    <n v="9710"/>
    <n v="213000000"/>
  </r>
  <r>
    <s v="R02161"/>
    <x v="3"/>
    <x v="10"/>
    <x v="10"/>
    <x v="679"/>
    <n v="1534"/>
    <n v="49"/>
    <n v="1060"/>
    <n v="555144"/>
    <n v="15590"/>
    <n v="74386"/>
    <n v="29146"/>
    <n v="8630"/>
    <n v="68000000"/>
  </r>
  <r>
    <s v="R02162"/>
    <x v="2"/>
    <x v="7"/>
    <x v="7"/>
    <x v="529"/>
    <n v="1713"/>
    <n v="58"/>
    <n v="66"/>
    <n v="556857"/>
    <n v="15648"/>
    <n v="74452"/>
    <n v="11991"/>
    <n v="6774"/>
    <n v="1380000000"/>
  </r>
  <r>
    <s v="R02163"/>
    <x v="2"/>
    <x v="9"/>
    <x v="25"/>
    <x v="557"/>
    <n v="1348"/>
    <n v="103"/>
    <n v="2253"/>
    <n v="558205"/>
    <n v="15751"/>
    <n v="76705"/>
    <n v="13480"/>
    <n v="5316"/>
    <n v="1380000000"/>
  </r>
  <r>
    <s v="R02164"/>
    <x v="1"/>
    <x v="1"/>
    <x v="26"/>
    <x v="316"/>
    <n v="4783"/>
    <n v="11"/>
    <n v="340"/>
    <n v="562988"/>
    <n v="15762"/>
    <n v="77045"/>
    <n v="52613"/>
    <n v="7381"/>
    <n v="213000000"/>
  </r>
  <r>
    <s v="R02165"/>
    <x v="4"/>
    <x v="8"/>
    <x v="8"/>
    <x v="25"/>
    <n v="4562"/>
    <n v="189"/>
    <n v="3977"/>
    <n v="567550"/>
    <n v="15951"/>
    <n v="81022"/>
    <n v="22810"/>
    <n v="9322"/>
    <n v="331000000"/>
  </r>
  <r>
    <s v="R02166"/>
    <x v="1"/>
    <x v="1"/>
    <x v="1"/>
    <x v="121"/>
    <n v="3844"/>
    <n v="39"/>
    <n v="2473"/>
    <n v="571394"/>
    <n v="15990"/>
    <n v="83495"/>
    <n v="46128"/>
    <n v="8820"/>
    <n v="213000000"/>
  </r>
  <r>
    <s v="R02167"/>
    <x v="3"/>
    <x v="10"/>
    <x v="10"/>
    <x v="181"/>
    <n v="595"/>
    <n v="92"/>
    <n v="955"/>
    <n v="571989"/>
    <n v="16082"/>
    <n v="84450"/>
    <n v="7140"/>
    <n v="19400"/>
    <n v="68000000"/>
  </r>
  <r>
    <s v="R02168"/>
    <x v="0"/>
    <x v="16"/>
    <x v="19"/>
    <x v="496"/>
    <n v="138"/>
    <n v="129"/>
    <n v="4304"/>
    <n v="572127"/>
    <n v="16211"/>
    <n v="88754"/>
    <n v="2346"/>
    <n v="7075"/>
    <n v="83000000"/>
  </r>
  <r>
    <s v="R02169"/>
    <x v="3"/>
    <x v="17"/>
    <x v="28"/>
    <x v="95"/>
    <n v="1014"/>
    <n v="92"/>
    <n v="2010"/>
    <n v="573141"/>
    <n v="16303"/>
    <n v="90764"/>
    <n v="8112"/>
    <n v="3080"/>
    <n v="68000000"/>
  </r>
  <r>
    <s v="R02170"/>
    <x v="4"/>
    <x v="13"/>
    <x v="15"/>
    <x v="443"/>
    <n v="241"/>
    <n v="107"/>
    <n v="1888"/>
    <n v="573382"/>
    <n v="16410"/>
    <n v="92652"/>
    <n v="4338"/>
    <n v="4237"/>
    <n v="331000000"/>
  </r>
  <r>
    <s v="R02171"/>
    <x v="1"/>
    <x v="18"/>
    <x v="23"/>
    <x v="561"/>
    <n v="2363"/>
    <n v="152"/>
    <n v="368"/>
    <n v="575745"/>
    <n v="16562"/>
    <n v="93020"/>
    <n v="42534"/>
    <n v="12047"/>
    <n v="213000000"/>
  </r>
  <r>
    <s v="R02172"/>
    <x v="2"/>
    <x v="9"/>
    <x v="25"/>
    <x v="158"/>
    <n v="732"/>
    <n v="84"/>
    <n v="1762"/>
    <n v="576477"/>
    <n v="16646"/>
    <n v="94782"/>
    <n v="8784"/>
    <n v="3752"/>
    <n v="1380000000"/>
  </r>
  <r>
    <s v="R02173"/>
    <x v="1"/>
    <x v="1"/>
    <x v="1"/>
    <x v="541"/>
    <n v="134"/>
    <n v="73"/>
    <n v="993"/>
    <n v="576611"/>
    <n v="16719"/>
    <n v="95775"/>
    <n v="938"/>
    <n v="16066"/>
    <n v="213000000"/>
  </r>
  <r>
    <s v="R02174"/>
    <x v="4"/>
    <x v="12"/>
    <x v="14"/>
    <x v="35"/>
    <n v="3259"/>
    <n v="126"/>
    <n v="81"/>
    <n v="579870"/>
    <n v="16845"/>
    <n v="95856"/>
    <n v="55403"/>
    <n v="19867"/>
    <n v="331000000"/>
  </r>
  <r>
    <s v="R02175"/>
    <x v="2"/>
    <x v="9"/>
    <x v="9"/>
    <x v="632"/>
    <n v="3761"/>
    <n v="30"/>
    <n v="1187"/>
    <n v="583631"/>
    <n v="16875"/>
    <n v="97043"/>
    <n v="71459"/>
    <n v="11357"/>
    <n v="1380000000"/>
  </r>
  <r>
    <s v="R02176"/>
    <x v="3"/>
    <x v="6"/>
    <x v="6"/>
    <x v="226"/>
    <n v="2626"/>
    <n v="174"/>
    <n v="376"/>
    <n v="586257"/>
    <n v="17049"/>
    <n v="97419"/>
    <n v="23634"/>
    <n v="17307"/>
    <n v="68000000"/>
  </r>
  <r>
    <s v="R02177"/>
    <x v="0"/>
    <x v="16"/>
    <x v="19"/>
    <x v="84"/>
    <n v="3140"/>
    <n v="187"/>
    <n v="2"/>
    <n v="589397"/>
    <n v="17236"/>
    <n v="97421"/>
    <n v="21980"/>
    <n v="9557"/>
    <n v="83000000"/>
  </r>
  <r>
    <s v="R02178"/>
    <x v="0"/>
    <x v="19"/>
    <x v="35"/>
    <x v="256"/>
    <n v="2486"/>
    <n v="104"/>
    <n v="683"/>
    <n v="591883"/>
    <n v="17340"/>
    <n v="98104"/>
    <n v="14916"/>
    <n v="14623"/>
    <n v="83000000"/>
  </r>
  <r>
    <s v="R02179"/>
    <x v="1"/>
    <x v="3"/>
    <x v="3"/>
    <x v="326"/>
    <n v="2124"/>
    <n v="97"/>
    <n v="3189"/>
    <n v="594007"/>
    <n v="17437"/>
    <n v="101293"/>
    <n v="19116"/>
    <n v="7859"/>
    <n v="213000000"/>
  </r>
  <r>
    <s v="R02180"/>
    <x v="3"/>
    <x v="10"/>
    <x v="11"/>
    <x v="629"/>
    <n v="1510"/>
    <n v="102"/>
    <n v="3727"/>
    <n v="595517"/>
    <n v="17539"/>
    <n v="105020"/>
    <n v="18120"/>
    <n v="14233"/>
    <n v="68000000"/>
  </r>
  <r>
    <s v="R02181"/>
    <x v="4"/>
    <x v="8"/>
    <x v="8"/>
    <x v="240"/>
    <n v="1818"/>
    <n v="40"/>
    <n v="763"/>
    <n v="597335"/>
    <n v="17579"/>
    <n v="105783"/>
    <n v="23634"/>
    <n v="15262"/>
    <n v="331000000"/>
  </r>
  <r>
    <s v="R02182"/>
    <x v="0"/>
    <x v="16"/>
    <x v="19"/>
    <x v="680"/>
    <n v="4853"/>
    <n v="177"/>
    <n v="265"/>
    <n v="602188"/>
    <n v="17756"/>
    <n v="106048"/>
    <n v="43677"/>
    <n v="1555"/>
    <n v="83000000"/>
  </r>
  <r>
    <s v="R02183"/>
    <x v="3"/>
    <x v="6"/>
    <x v="6"/>
    <x v="16"/>
    <n v="2796"/>
    <n v="150"/>
    <n v="2482"/>
    <n v="604984"/>
    <n v="17906"/>
    <n v="108530"/>
    <n v="19572"/>
    <n v="14163"/>
    <n v="68000000"/>
  </r>
  <r>
    <s v="R02184"/>
    <x v="1"/>
    <x v="15"/>
    <x v="18"/>
    <x v="414"/>
    <n v="4512"/>
    <n v="11"/>
    <n v="2729"/>
    <n v="609496"/>
    <n v="17917"/>
    <n v="111259"/>
    <n v="72192"/>
    <n v="5060"/>
    <n v="213000000"/>
  </r>
  <r>
    <s v="R02185"/>
    <x v="2"/>
    <x v="5"/>
    <x v="13"/>
    <x v="335"/>
    <n v="4302"/>
    <n v="70"/>
    <n v="724"/>
    <n v="613798"/>
    <n v="17987"/>
    <n v="111983"/>
    <n v="30114"/>
    <n v="5819"/>
    <n v="1380000000"/>
  </r>
  <r>
    <s v="R02186"/>
    <x v="1"/>
    <x v="3"/>
    <x v="3"/>
    <x v="653"/>
    <n v="1643"/>
    <n v="95"/>
    <n v="2840"/>
    <n v="615441"/>
    <n v="18082"/>
    <n v="114823"/>
    <n v="19716"/>
    <n v="2017"/>
    <n v="213000000"/>
  </r>
  <r>
    <s v="R02187"/>
    <x v="1"/>
    <x v="18"/>
    <x v="23"/>
    <x v="46"/>
    <n v="2768"/>
    <n v="21"/>
    <n v="2423"/>
    <n v="618209"/>
    <n v="18103"/>
    <n v="117246"/>
    <n v="19376"/>
    <n v="5725"/>
    <n v="213000000"/>
  </r>
  <r>
    <s v="R02188"/>
    <x v="3"/>
    <x v="11"/>
    <x v="33"/>
    <x v="75"/>
    <n v="4406"/>
    <n v="55"/>
    <n v="2413"/>
    <n v="622615"/>
    <n v="18158"/>
    <n v="119659"/>
    <n v="57278"/>
    <n v="1804"/>
    <n v="68000000"/>
  </r>
  <r>
    <s v="R02189"/>
    <x v="0"/>
    <x v="19"/>
    <x v="35"/>
    <x v="446"/>
    <n v="3364"/>
    <n v="15"/>
    <n v="4862"/>
    <n v="625979"/>
    <n v="18173"/>
    <n v="124521"/>
    <n v="47096"/>
    <n v="16006"/>
    <n v="83000000"/>
  </r>
  <r>
    <s v="R02190"/>
    <x v="3"/>
    <x v="6"/>
    <x v="22"/>
    <x v="365"/>
    <n v="1399"/>
    <n v="185"/>
    <n v="2475"/>
    <n v="627378"/>
    <n v="18358"/>
    <n v="126996"/>
    <n v="26581"/>
    <n v="8861"/>
    <n v="68000000"/>
  </r>
  <r>
    <s v="R02191"/>
    <x v="2"/>
    <x v="5"/>
    <x v="5"/>
    <x v="187"/>
    <n v="1550"/>
    <n v="199"/>
    <n v="1064"/>
    <n v="628928"/>
    <n v="18557"/>
    <n v="128060"/>
    <n v="7750"/>
    <n v="14846"/>
    <n v="1380000000"/>
  </r>
  <r>
    <s v="R02192"/>
    <x v="3"/>
    <x v="17"/>
    <x v="20"/>
    <x v="52"/>
    <n v="3411"/>
    <n v="178"/>
    <n v="2291"/>
    <n v="632339"/>
    <n v="18735"/>
    <n v="130351"/>
    <n v="64809"/>
    <n v="5908"/>
    <n v="68000000"/>
  </r>
  <r>
    <s v="R02193"/>
    <x v="4"/>
    <x v="8"/>
    <x v="34"/>
    <x v="324"/>
    <n v="82"/>
    <n v="133"/>
    <n v="2892"/>
    <n v="632421"/>
    <n v="18868"/>
    <n v="133243"/>
    <n v="410"/>
    <n v="17183"/>
    <n v="331000000"/>
  </r>
  <r>
    <s v="R02194"/>
    <x v="1"/>
    <x v="15"/>
    <x v="18"/>
    <x v="39"/>
    <n v="1479"/>
    <n v="1"/>
    <n v="4398"/>
    <n v="633900"/>
    <n v="18869"/>
    <n v="137641"/>
    <n v="13311"/>
    <n v="16516"/>
    <n v="213000000"/>
  </r>
  <r>
    <s v="R02195"/>
    <x v="0"/>
    <x v="4"/>
    <x v="24"/>
    <x v="31"/>
    <n v="2920"/>
    <n v="61"/>
    <n v="4465"/>
    <n v="636820"/>
    <n v="18930"/>
    <n v="142106"/>
    <n v="23360"/>
    <n v="19817"/>
    <n v="83000000"/>
  </r>
  <r>
    <s v="R02196"/>
    <x v="2"/>
    <x v="7"/>
    <x v="7"/>
    <x v="681"/>
    <n v="2283"/>
    <n v="122"/>
    <n v="4946"/>
    <n v="639103"/>
    <n v="19052"/>
    <n v="147052"/>
    <n v="15981"/>
    <n v="6492"/>
    <n v="1380000000"/>
  </r>
  <r>
    <s v="R02197"/>
    <x v="1"/>
    <x v="15"/>
    <x v="18"/>
    <x v="613"/>
    <n v="2440"/>
    <n v="41"/>
    <n v="2322"/>
    <n v="641543"/>
    <n v="19093"/>
    <n v="149374"/>
    <n v="12200"/>
    <n v="17451"/>
    <n v="213000000"/>
  </r>
  <r>
    <s v="R02198"/>
    <x v="3"/>
    <x v="11"/>
    <x v="33"/>
    <x v="252"/>
    <n v="1782"/>
    <n v="116"/>
    <n v="46"/>
    <n v="643325"/>
    <n v="19209"/>
    <n v="149420"/>
    <n v="19602"/>
    <n v="17685"/>
    <n v="68000000"/>
  </r>
  <r>
    <s v="R02199"/>
    <x v="4"/>
    <x v="12"/>
    <x v="14"/>
    <x v="229"/>
    <n v="604"/>
    <n v="116"/>
    <n v="2164"/>
    <n v="643929"/>
    <n v="19325"/>
    <n v="151584"/>
    <n v="3020"/>
    <n v="10409"/>
    <n v="331000000"/>
  </r>
  <r>
    <s v="R02200"/>
    <x v="3"/>
    <x v="10"/>
    <x v="11"/>
    <x v="506"/>
    <n v="4333"/>
    <n v="42"/>
    <n v="3661"/>
    <n v="648262"/>
    <n v="19367"/>
    <n v="155245"/>
    <n v="43330"/>
    <n v="1239"/>
    <n v="68000000"/>
  </r>
  <r>
    <s v="R02201"/>
    <x v="1"/>
    <x v="15"/>
    <x v="18"/>
    <x v="565"/>
    <n v="730"/>
    <n v="51"/>
    <n v="2564"/>
    <n v="648992"/>
    <n v="19418"/>
    <n v="157809"/>
    <n v="10220"/>
    <n v="16500"/>
    <n v="213000000"/>
  </r>
  <r>
    <s v="R02202"/>
    <x v="2"/>
    <x v="7"/>
    <x v="7"/>
    <x v="18"/>
    <n v="1360"/>
    <n v="122"/>
    <n v="3325"/>
    <n v="650352"/>
    <n v="19540"/>
    <n v="161134"/>
    <n v="8160"/>
    <n v="11501"/>
    <n v="1380000000"/>
  </r>
  <r>
    <s v="R02203"/>
    <x v="0"/>
    <x v="16"/>
    <x v="19"/>
    <x v="333"/>
    <n v="2078"/>
    <n v="185"/>
    <n v="4927"/>
    <n v="652430"/>
    <n v="19725"/>
    <n v="166061"/>
    <n v="37404"/>
    <n v="7923"/>
    <n v="83000000"/>
  </r>
  <r>
    <s v="R02204"/>
    <x v="1"/>
    <x v="18"/>
    <x v="23"/>
    <x v="137"/>
    <n v="977"/>
    <n v="147"/>
    <n v="2666"/>
    <n v="653407"/>
    <n v="19872"/>
    <n v="168727"/>
    <n v="7816"/>
    <n v="1974"/>
    <n v="213000000"/>
  </r>
  <r>
    <s v="R02205"/>
    <x v="2"/>
    <x v="2"/>
    <x v="2"/>
    <x v="105"/>
    <n v="1637"/>
    <n v="55"/>
    <n v="755"/>
    <n v="655044"/>
    <n v="19927"/>
    <n v="169482"/>
    <n v="19644"/>
    <n v="18865"/>
    <n v="1380000000"/>
  </r>
  <r>
    <s v="R02206"/>
    <x v="1"/>
    <x v="15"/>
    <x v="18"/>
    <x v="58"/>
    <n v="1981"/>
    <n v="66"/>
    <n v="3244"/>
    <n v="657025"/>
    <n v="19993"/>
    <n v="172726"/>
    <n v="13867"/>
    <n v="7107"/>
    <n v="213000000"/>
  </r>
  <r>
    <s v="R02207"/>
    <x v="4"/>
    <x v="12"/>
    <x v="17"/>
    <x v="142"/>
    <n v="2950"/>
    <n v="58"/>
    <n v="1452"/>
    <n v="659975"/>
    <n v="20051"/>
    <n v="174178"/>
    <n v="38350"/>
    <n v="608"/>
    <n v="331000000"/>
  </r>
  <r>
    <s v="R02208"/>
    <x v="3"/>
    <x v="6"/>
    <x v="6"/>
    <x v="592"/>
    <n v="3300"/>
    <n v="47"/>
    <n v="904"/>
    <n v="663275"/>
    <n v="20098"/>
    <n v="175082"/>
    <n v="29700"/>
    <n v="16913"/>
    <n v="68000000"/>
  </r>
  <r>
    <s v="R02209"/>
    <x v="0"/>
    <x v="0"/>
    <x v="0"/>
    <x v="532"/>
    <n v="4004"/>
    <n v="34"/>
    <n v="2454"/>
    <n v="667279"/>
    <n v="20132"/>
    <n v="177536"/>
    <n v="40040"/>
    <n v="7278"/>
    <n v="83000000"/>
  </r>
  <r>
    <s v="R02210"/>
    <x v="2"/>
    <x v="5"/>
    <x v="13"/>
    <x v="578"/>
    <n v="582"/>
    <n v="135"/>
    <n v="3487"/>
    <n v="667861"/>
    <n v="20267"/>
    <n v="181023"/>
    <n v="3492"/>
    <n v="1876"/>
    <n v="1380000000"/>
  </r>
  <r>
    <s v="R02211"/>
    <x v="0"/>
    <x v="16"/>
    <x v="19"/>
    <x v="682"/>
    <n v="459"/>
    <n v="75"/>
    <n v="4060"/>
    <n v="668320"/>
    <n v="20342"/>
    <n v="185083"/>
    <n v="2295"/>
    <n v="15936"/>
    <n v="83000000"/>
  </r>
  <r>
    <s v="R02212"/>
    <x v="0"/>
    <x v="4"/>
    <x v="4"/>
    <x v="60"/>
    <n v="135"/>
    <n v="31"/>
    <n v="3763"/>
    <n v="668455"/>
    <n v="20373"/>
    <n v="188846"/>
    <n v="1215"/>
    <n v="18042"/>
    <n v="83000000"/>
  </r>
  <r>
    <s v="R02213"/>
    <x v="0"/>
    <x v="4"/>
    <x v="24"/>
    <x v="428"/>
    <n v="1976"/>
    <n v="44"/>
    <n v="778"/>
    <n v="670431"/>
    <n v="20417"/>
    <n v="189624"/>
    <n v="9880"/>
    <n v="12525"/>
    <n v="83000000"/>
  </r>
  <r>
    <s v="R02214"/>
    <x v="2"/>
    <x v="2"/>
    <x v="29"/>
    <x v="218"/>
    <n v="977"/>
    <n v="84"/>
    <n v="1790"/>
    <n v="671408"/>
    <n v="20501"/>
    <n v="191414"/>
    <n v="7816"/>
    <n v="16792"/>
    <n v="1380000000"/>
  </r>
  <r>
    <s v="R02215"/>
    <x v="2"/>
    <x v="7"/>
    <x v="7"/>
    <x v="513"/>
    <n v="283"/>
    <n v="122"/>
    <n v="4927"/>
    <n v="671691"/>
    <n v="20623"/>
    <n v="196341"/>
    <n v="3396"/>
    <n v="9502"/>
    <n v="1380000000"/>
  </r>
  <r>
    <s v="R02216"/>
    <x v="0"/>
    <x v="4"/>
    <x v="24"/>
    <x v="214"/>
    <n v="2897"/>
    <n v="194"/>
    <n v="1601"/>
    <n v="674588"/>
    <n v="20817"/>
    <n v="197942"/>
    <n v="52146"/>
    <n v="14291"/>
    <n v="83000000"/>
  </r>
  <r>
    <s v="R02217"/>
    <x v="3"/>
    <x v="17"/>
    <x v="28"/>
    <x v="683"/>
    <n v="2398"/>
    <n v="101"/>
    <n v="4739"/>
    <n v="676986"/>
    <n v="20918"/>
    <n v="202681"/>
    <n v="38368"/>
    <n v="217"/>
    <n v="68000000"/>
  </r>
  <r>
    <s v="R02218"/>
    <x v="1"/>
    <x v="1"/>
    <x v="26"/>
    <x v="393"/>
    <n v="4112"/>
    <n v="26"/>
    <n v="4508"/>
    <n v="681098"/>
    <n v="20944"/>
    <n v="207189"/>
    <n v="69904"/>
    <n v="15581"/>
    <n v="213000000"/>
  </r>
  <r>
    <s v="R02219"/>
    <x v="0"/>
    <x v="19"/>
    <x v="35"/>
    <x v="130"/>
    <n v="1238"/>
    <n v="118"/>
    <n v="3843"/>
    <n v="682336"/>
    <n v="21062"/>
    <n v="211032"/>
    <n v="7428"/>
    <n v="14680"/>
    <n v="83000000"/>
  </r>
  <r>
    <s v="R02220"/>
    <x v="4"/>
    <x v="12"/>
    <x v="14"/>
    <x v="168"/>
    <n v="3466"/>
    <n v="2"/>
    <n v="3675"/>
    <n v="685802"/>
    <n v="21064"/>
    <n v="214707"/>
    <n v="34660"/>
    <n v="18915"/>
    <n v="331000000"/>
  </r>
  <r>
    <s v="R02221"/>
    <x v="0"/>
    <x v="0"/>
    <x v="0"/>
    <x v="541"/>
    <n v="2461"/>
    <n v="56"/>
    <n v="3857"/>
    <n v="688263"/>
    <n v="21120"/>
    <n v="218564"/>
    <n v="39376"/>
    <n v="4208"/>
    <n v="83000000"/>
  </r>
  <r>
    <s v="R02222"/>
    <x v="2"/>
    <x v="5"/>
    <x v="13"/>
    <x v="46"/>
    <n v="3166"/>
    <n v="192"/>
    <n v="1005"/>
    <n v="691429"/>
    <n v="21312"/>
    <n v="219569"/>
    <n v="44324"/>
    <n v="7619"/>
    <n v="1380000000"/>
  </r>
  <r>
    <s v="R02223"/>
    <x v="1"/>
    <x v="1"/>
    <x v="26"/>
    <x v="12"/>
    <n v="3704"/>
    <n v="147"/>
    <n v="2700"/>
    <n v="695133"/>
    <n v="21459"/>
    <n v="222269"/>
    <n v="62968"/>
    <n v="14554"/>
    <n v="213000000"/>
  </r>
  <r>
    <s v="R02224"/>
    <x v="4"/>
    <x v="13"/>
    <x v="15"/>
    <x v="193"/>
    <n v="2053"/>
    <n v="198"/>
    <n v="231"/>
    <n v="697186"/>
    <n v="21657"/>
    <n v="222500"/>
    <n v="36954"/>
    <n v="5189"/>
    <n v="331000000"/>
  </r>
  <r>
    <s v="R02225"/>
    <x v="1"/>
    <x v="3"/>
    <x v="3"/>
    <x v="37"/>
    <n v="779"/>
    <n v="120"/>
    <n v="3653"/>
    <n v="697965"/>
    <n v="21777"/>
    <n v="226153"/>
    <n v="14801"/>
    <n v="9216"/>
    <n v="213000000"/>
  </r>
  <r>
    <s v="R02226"/>
    <x v="1"/>
    <x v="3"/>
    <x v="3"/>
    <x v="263"/>
    <n v="2134"/>
    <n v="168"/>
    <n v="4586"/>
    <n v="700099"/>
    <n v="21945"/>
    <n v="230739"/>
    <n v="19206"/>
    <n v="6242"/>
    <n v="213000000"/>
  </r>
  <r>
    <s v="R02227"/>
    <x v="4"/>
    <x v="14"/>
    <x v="16"/>
    <x v="414"/>
    <n v="2236"/>
    <n v="0"/>
    <n v="2133"/>
    <n v="702335"/>
    <n v="21945"/>
    <n v="232872"/>
    <n v="11180"/>
    <n v="10838"/>
    <n v="331000000"/>
  </r>
  <r>
    <s v="R02228"/>
    <x v="0"/>
    <x v="0"/>
    <x v="0"/>
    <x v="240"/>
    <n v="1639"/>
    <n v="73"/>
    <n v="3836"/>
    <n v="703974"/>
    <n v="22018"/>
    <n v="236708"/>
    <n v="19668"/>
    <n v="13903"/>
    <n v="83000000"/>
  </r>
  <r>
    <s v="R02229"/>
    <x v="0"/>
    <x v="19"/>
    <x v="36"/>
    <x v="126"/>
    <n v="419"/>
    <n v="108"/>
    <n v="1690"/>
    <n v="704393"/>
    <n v="22126"/>
    <n v="238398"/>
    <n v="3771"/>
    <n v="16698"/>
    <n v="83000000"/>
  </r>
  <r>
    <s v="R02230"/>
    <x v="0"/>
    <x v="16"/>
    <x v="19"/>
    <x v="614"/>
    <n v="1826"/>
    <n v="131"/>
    <n v="1223"/>
    <n v="706219"/>
    <n v="22257"/>
    <n v="239621"/>
    <n v="23738"/>
    <n v="225"/>
    <n v="83000000"/>
  </r>
  <r>
    <s v="R02231"/>
    <x v="3"/>
    <x v="6"/>
    <x v="22"/>
    <x v="130"/>
    <n v="3138"/>
    <n v="70"/>
    <n v="4970"/>
    <n v="709357"/>
    <n v="22327"/>
    <n v="244591"/>
    <n v="18828"/>
    <n v="8670"/>
    <n v="68000000"/>
  </r>
  <r>
    <s v="R02232"/>
    <x v="0"/>
    <x v="19"/>
    <x v="36"/>
    <x v="275"/>
    <n v="3689"/>
    <n v="9"/>
    <n v="2203"/>
    <n v="713046"/>
    <n v="22336"/>
    <n v="246794"/>
    <n v="70091"/>
    <n v="9907"/>
    <n v="83000000"/>
  </r>
  <r>
    <s v="R02233"/>
    <x v="4"/>
    <x v="13"/>
    <x v="15"/>
    <x v="46"/>
    <n v="4955"/>
    <n v="126"/>
    <n v="897"/>
    <n v="718001"/>
    <n v="22462"/>
    <n v="247691"/>
    <n v="49550"/>
    <n v="6386"/>
    <n v="331000000"/>
  </r>
  <r>
    <s v="R02234"/>
    <x v="3"/>
    <x v="6"/>
    <x v="6"/>
    <x v="684"/>
    <n v="206"/>
    <n v="156"/>
    <n v="1869"/>
    <n v="718207"/>
    <n v="22618"/>
    <n v="249560"/>
    <n v="2266"/>
    <n v="8279"/>
    <n v="68000000"/>
  </r>
  <r>
    <s v="R02235"/>
    <x v="0"/>
    <x v="16"/>
    <x v="19"/>
    <x v="140"/>
    <n v="3390"/>
    <n v="14"/>
    <n v="151"/>
    <n v="721597"/>
    <n v="22632"/>
    <n v="249711"/>
    <n v="16950"/>
    <n v="5078"/>
    <n v="83000000"/>
  </r>
  <r>
    <s v="R02236"/>
    <x v="3"/>
    <x v="10"/>
    <x v="10"/>
    <x v="641"/>
    <n v="3870"/>
    <n v="18"/>
    <n v="1351"/>
    <n v="725467"/>
    <n v="22650"/>
    <n v="251062"/>
    <n v="69660"/>
    <n v="16863"/>
    <n v="68000000"/>
  </r>
  <r>
    <s v="R02237"/>
    <x v="4"/>
    <x v="8"/>
    <x v="8"/>
    <x v="365"/>
    <n v="3796"/>
    <n v="185"/>
    <n v="171"/>
    <n v="729263"/>
    <n v="22835"/>
    <n v="251233"/>
    <n v="53144"/>
    <n v="16692"/>
    <n v="331000000"/>
  </r>
  <r>
    <s v="R02238"/>
    <x v="0"/>
    <x v="0"/>
    <x v="0"/>
    <x v="490"/>
    <n v="2534"/>
    <n v="109"/>
    <n v="1429"/>
    <n v="731797"/>
    <n v="22944"/>
    <n v="252662"/>
    <n v="20272"/>
    <n v="6798"/>
    <n v="83000000"/>
  </r>
  <r>
    <s v="R02239"/>
    <x v="2"/>
    <x v="9"/>
    <x v="9"/>
    <x v="97"/>
    <n v="2180"/>
    <n v="180"/>
    <n v="4857"/>
    <n v="733977"/>
    <n v="23124"/>
    <n v="257519"/>
    <n v="13080"/>
    <n v="16923"/>
    <n v="1380000000"/>
  </r>
  <r>
    <s v="R02240"/>
    <x v="4"/>
    <x v="12"/>
    <x v="17"/>
    <x v="641"/>
    <n v="4210"/>
    <n v="45"/>
    <n v="3433"/>
    <n v="738187"/>
    <n v="23169"/>
    <n v="260952"/>
    <n v="46310"/>
    <n v="13779"/>
    <n v="331000000"/>
  </r>
  <r>
    <s v="R02241"/>
    <x v="1"/>
    <x v="3"/>
    <x v="3"/>
    <x v="410"/>
    <n v="4306"/>
    <n v="17"/>
    <n v="3199"/>
    <n v="742493"/>
    <n v="23186"/>
    <n v="264151"/>
    <n v="30142"/>
    <n v="16473"/>
    <n v="213000000"/>
  </r>
  <r>
    <s v="R02242"/>
    <x v="1"/>
    <x v="1"/>
    <x v="26"/>
    <x v="512"/>
    <n v="4227"/>
    <n v="105"/>
    <n v="1898"/>
    <n v="746720"/>
    <n v="23291"/>
    <n v="266049"/>
    <n v="54951"/>
    <n v="16057"/>
    <n v="213000000"/>
  </r>
  <r>
    <s v="R02243"/>
    <x v="4"/>
    <x v="12"/>
    <x v="17"/>
    <x v="685"/>
    <n v="1397"/>
    <n v="2"/>
    <n v="1359"/>
    <n v="748117"/>
    <n v="23293"/>
    <n v="267408"/>
    <n v="16764"/>
    <n v="13297"/>
    <n v="331000000"/>
  </r>
  <r>
    <s v="R02244"/>
    <x v="1"/>
    <x v="15"/>
    <x v="30"/>
    <x v="31"/>
    <n v="4249"/>
    <n v="69"/>
    <n v="692"/>
    <n v="752366"/>
    <n v="23362"/>
    <n v="268100"/>
    <n v="67984"/>
    <n v="18744"/>
    <n v="213000000"/>
  </r>
  <r>
    <s v="R02245"/>
    <x v="4"/>
    <x v="14"/>
    <x v="32"/>
    <x v="180"/>
    <n v="1446"/>
    <n v="21"/>
    <n v="99"/>
    <n v="753812"/>
    <n v="23383"/>
    <n v="268199"/>
    <n v="20244"/>
    <n v="548"/>
    <n v="331000000"/>
  </r>
  <r>
    <s v="R02246"/>
    <x v="2"/>
    <x v="7"/>
    <x v="7"/>
    <x v="401"/>
    <n v="951"/>
    <n v="54"/>
    <n v="3442"/>
    <n v="754763"/>
    <n v="23437"/>
    <n v="271641"/>
    <n v="16167"/>
    <n v="1"/>
    <n v="1380000000"/>
  </r>
  <r>
    <s v="R02247"/>
    <x v="4"/>
    <x v="13"/>
    <x v="21"/>
    <x v="59"/>
    <n v="4021"/>
    <n v="117"/>
    <n v="3049"/>
    <n v="758784"/>
    <n v="23554"/>
    <n v="274690"/>
    <n v="44231"/>
    <n v="17441"/>
    <n v="331000000"/>
  </r>
  <r>
    <s v="R02248"/>
    <x v="0"/>
    <x v="19"/>
    <x v="35"/>
    <x v="651"/>
    <n v="1717"/>
    <n v="191"/>
    <n v="1920"/>
    <n v="760501"/>
    <n v="23745"/>
    <n v="276610"/>
    <n v="20604"/>
    <n v="13625"/>
    <n v="83000000"/>
  </r>
  <r>
    <s v="R02249"/>
    <x v="0"/>
    <x v="0"/>
    <x v="0"/>
    <x v="142"/>
    <n v="4242"/>
    <n v="40"/>
    <n v="427"/>
    <n v="764743"/>
    <n v="23785"/>
    <n v="277037"/>
    <n v="21210"/>
    <n v="10465"/>
    <n v="83000000"/>
  </r>
  <r>
    <s v="R02250"/>
    <x v="3"/>
    <x v="10"/>
    <x v="11"/>
    <x v="423"/>
    <n v="3805"/>
    <n v="109"/>
    <n v="586"/>
    <n v="768548"/>
    <n v="23894"/>
    <n v="277623"/>
    <n v="53270"/>
    <n v="7752"/>
    <n v="68000000"/>
  </r>
  <r>
    <s v="R02251"/>
    <x v="1"/>
    <x v="1"/>
    <x v="1"/>
    <x v="248"/>
    <n v="3198"/>
    <n v="116"/>
    <n v="2967"/>
    <n v="771746"/>
    <n v="24010"/>
    <n v="280590"/>
    <n v="51168"/>
    <n v="11124"/>
    <n v="213000000"/>
  </r>
  <r>
    <s v="R02252"/>
    <x v="1"/>
    <x v="18"/>
    <x v="27"/>
    <x v="556"/>
    <n v="4810"/>
    <n v="135"/>
    <n v="3204"/>
    <n v="776556"/>
    <n v="24145"/>
    <n v="283794"/>
    <n v="48100"/>
    <n v="5626"/>
    <n v="213000000"/>
  </r>
  <r>
    <s v="R02253"/>
    <x v="4"/>
    <x v="13"/>
    <x v="21"/>
    <x v="64"/>
    <n v="1596"/>
    <n v="64"/>
    <n v="255"/>
    <n v="778152"/>
    <n v="24209"/>
    <n v="284049"/>
    <n v="17556"/>
    <n v="18545"/>
    <n v="331000000"/>
  </r>
  <r>
    <s v="R02254"/>
    <x v="1"/>
    <x v="3"/>
    <x v="3"/>
    <x v="509"/>
    <n v="3733"/>
    <n v="130"/>
    <n v="1473"/>
    <n v="781885"/>
    <n v="24339"/>
    <n v="285522"/>
    <n v="41063"/>
    <n v="9757"/>
    <n v="213000000"/>
  </r>
  <r>
    <s v="R02255"/>
    <x v="0"/>
    <x v="16"/>
    <x v="19"/>
    <x v="589"/>
    <n v="3216"/>
    <n v="156"/>
    <n v="720"/>
    <n v="785101"/>
    <n v="24495"/>
    <n v="286242"/>
    <n v="54672"/>
    <n v="16978"/>
    <n v="83000000"/>
  </r>
  <r>
    <s v="R02256"/>
    <x v="2"/>
    <x v="5"/>
    <x v="5"/>
    <x v="310"/>
    <n v="906"/>
    <n v="69"/>
    <n v="2000"/>
    <n v="786007"/>
    <n v="24564"/>
    <n v="288242"/>
    <n v="16308"/>
    <n v="6622"/>
    <n v="1380000000"/>
  </r>
  <r>
    <s v="R02257"/>
    <x v="4"/>
    <x v="8"/>
    <x v="34"/>
    <x v="160"/>
    <n v="3750"/>
    <n v="17"/>
    <n v="3007"/>
    <n v="789757"/>
    <n v="24581"/>
    <n v="291249"/>
    <n v="48750"/>
    <n v="10959"/>
    <n v="331000000"/>
  </r>
  <r>
    <s v="R02258"/>
    <x v="1"/>
    <x v="1"/>
    <x v="26"/>
    <x v="297"/>
    <n v="4058"/>
    <n v="185"/>
    <n v="2627"/>
    <n v="793815"/>
    <n v="24766"/>
    <n v="293876"/>
    <n v="44638"/>
    <n v="14650"/>
    <n v="213000000"/>
  </r>
  <r>
    <s v="R02259"/>
    <x v="0"/>
    <x v="4"/>
    <x v="4"/>
    <x v="184"/>
    <n v="2154"/>
    <n v="116"/>
    <n v="4502"/>
    <n v="795969"/>
    <n v="24882"/>
    <n v="298378"/>
    <n v="34464"/>
    <n v="11961"/>
    <n v="83000000"/>
  </r>
  <r>
    <s v="R02260"/>
    <x v="3"/>
    <x v="17"/>
    <x v="28"/>
    <x v="79"/>
    <n v="4924"/>
    <n v="0"/>
    <n v="2289"/>
    <n v="800893"/>
    <n v="24882"/>
    <n v="300667"/>
    <n v="54164"/>
    <n v="6007"/>
    <n v="68000000"/>
  </r>
  <r>
    <s v="R02261"/>
    <x v="1"/>
    <x v="15"/>
    <x v="30"/>
    <x v="259"/>
    <n v="1337"/>
    <n v="21"/>
    <n v="4210"/>
    <n v="802230"/>
    <n v="24903"/>
    <n v="304877"/>
    <n v="22729"/>
    <n v="14410"/>
    <n v="213000000"/>
  </r>
  <r>
    <s v="R02262"/>
    <x v="2"/>
    <x v="7"/>
    <x v="7"/>
    <x v="673"/>
    <n v="4106"/>
    <n v="94"/>
    <n v="1731"/>
    <n v="806336"/>
    <n v="24997"/>
    <n v="306608"/>
    <n v="41060"/>
    <n v="7516"/>
    <n v="1380000000"/>
  </r>
  <r>
    <s v="R02263"/>
    <x v="2"/>
    <x v="7"/>
    <x v="7"/>
    <x v="597"/>
    <n v="2495"/>
    <n v="150"/>
    <n v="4901"/>
    <n v="808831"/>
    <n v="25147"/>
    <n v="311509"/>
    <n v="17465"/>
    <n v="6825"/>
    <n v="1380000000"/>
  </r>
  <r>
    <s v="R02264"/>
    <x v="1"/>
    <x v="3"/>
    <x v="3"/>
    <x v="291"/>
    <n v="2974"/>
    <n v="135"/>
    <n v="2177"/>
    <n v="811805"/>
    <n v="25282"/>
    <n v="313686"/>
    <n v="50558"/>
    <n v="12119"/>
    <n v="213000000"/>
  </r>
  <r>
    <s v="R02265"/>
    <x v="1"/>
    <x v="15"/>
    <x v="30"/>
    <x v="289"/>
    <n v="2442"/>
    <n v="156"/>
    <n v="1580"/>
    <n v="814247"/>
    <n v="25438"/>
    <n v="315266"/>
    <n v="24420"/>
    <n v="6482"/>
    <n v="213000000"/>
  </r>
  <r>
    <s v="R02266"/>
    <x v="0"/>
    <x v="16"/>
    <x v="19"/>
    <x v="266"/>
    <n v="4473"/>
    <n v="171"/>
    <n v="3226"/>
    <n v="818720"/>
    <n v="25609"/>
    <n v="318492"/>
    <n v="58149"/>
    <n v="16436"/>
    <n v="83000000"/>
  </r>
  <r>
    <s v="R02267"/>
    <x v="1"/>
    <x v="1"/>
    <x v="1"/>
    <x v="300"/>
    <n v="360"/>
    <n v="114"/>
    <n v="993"/>
    <n v="819080"/>
    <n v="25723"/>
    <n v="319485"/>
    <n v="5400"/>
    <n v="16293"/>
    <n v="213000000"/>
  </r>
  <r>
    <s v="R02268"/>
    <x v="3"/>
    <x v="11"/>
    <x v="12"/>
    <x v="18"/>
    <n v="3064"/>
    <n v="61"/>
    <n v="1996"/>
    <n v="822144"/>
    <n v="25784"/>
    <n v="321481"/>
    <n v="42896"/>
    <n v="16640"/>
    <n v="68000000"/>
  </r>
  <r>
    <s v="R02269"/>
    <x v="0"/>
    <x v="4"/>
    <x v="24"/>
    <x v="175"/>
    <n v="4737"/>
    <n v="18"/>
    <n v="4590"/>
    <n v="826881"/>
    <n v="25802"/>
    <n v="326071"/>
    <n v="33159"/>
    <n v="7755"/>
    <n v="83000000"/>
  </r>
  <r>
    <s v="R02270"/>
    <x v="4"/>
    <x v="8"/>
    <x v="8"/>
    <x v="369"/>
    <n v="572"/>
    <n v="58"/>
    <n v="1852"/>
    <n v="827453"/>
    <n v="25860"/>
    <n v="327923"/>
    <n v="4004"/>
    <n v="2093"/>
    <n v="331000000"/>
  </r>
  <r>
    <s v="R02271"/>
    <x v="3"/>
    <x v="11"/>
    <x v="33"/>
    <x v="220"/>
    <n v="1955"/>
    <n v="123"/>
    <n v="81"/>
    <n v="829408"/>
    <n v="25983"/>
    <n v="328004"/>
    <n v="29325"/>
    <n v="19280"/>
    <n v="68000000"/>
  </r>
  <r>
    <s v="R02272"/>
    <x v="0"/>
    <x v="0"/>
    <x v="0"/>
    <x v="69"/>
    <n v="3044"/>
    <n v="79"/>
    <n v="3850"/>
    <n v="832452"/>
    <n v="26062"/>
    <n v="331854"/>
    <n v="33484"/>
    <n v="2675"/>
    <n v="83000000"/>
  </r>
  <r>
    <s v="R02273"/>
    <x v="0"/>
    <x v="19"/>
    <x v="36"/>
    <x v="603"/>
    <n v="1584"/>
    <n v="146"/>
    <n v="3012"/>
    <n v="834036"/>
    <n v="26208"/>
    <n v="334866"/>
    <n v="17424"/>
    <n v="2048"/>
    <n v="83000000"/>
  </r>
  <r>
    <s v="R02274"/>
    <x v="2"/>
    <x v="9"/>
    <x v="25"/>
    <x v="468"/>
    <n v="2233"/>
    <n v="21"/>
    <n v="2716"/>
    <n v="836269"/>
    <n v="26229"/>
    <n v="337582"/>
    <n v="20097"/>
    <n v="2124"/>
    <n v="1380000000"/>
  </r>
  <r>
    <s v="R02275"/>
    <x v="0"/>
    <x v="0"/>
    <x v="0"/>
    <x v="624"/>
    <n v="3292"/>
    <n v="82"/>
    <n v="1455"/>
    <n v="839561"/>
    <n v="26311"/>
    <n v="339037"/>
    <n v="39504"/>
    <n v="19333"/>
    <n v="83000000"/>
  </r>
  <r>
    <s v="R02276"/>
    <x v="3"/>
    <x v="17"/>
    <x v="28"/>
    <x v="224"/>
    <n v="3246"/>
    <n v="67"/>
    <n v="1197"/>
    <n v="842807"/>
    <n v="26378"/>
    <n v="340234"/>
    <n v="38952"/>
    <n v="6984"/>
    <n v="68000000"/>
  </r>
  <r>
    <s v="R02277"/>
    <x v="1"/>
    <x v="3"/>
    <x v="3"/>
    <x v="686"/>
    <n v="1814"/>
    <n v="4"/>
    <n v="3112"/>
    <n v="844621"/>
    <n v="26382"/>
    <n v="343346"/>
    <n v="27210"/>
    <n v="18049"/>
    <n v="213000000"/>
  </r>
  <r>
    <s v="R02278"/>
    <x v="3"/>
    <x v="17"/>
    <x v="20"/>
    <x v="459"/>
    <n v="4041"/>
    <n v="4"/>
    <n v="2916"/>
    <n v="848662"/>
    <n v="26386"/>
    <n v="346262"/>
    <n v="60615"/>
    <n v="6218"/>
    <n v="68000000"/>
  </r>
  <r>
    <s v="R02279"/>
    <x v="4"/>
    <x v="8"/>
    <x v="34"/>
    <x v="246"/>
    <n v="1889"/>
    <n v="152"/>
    <n v="1311"/>
    <n v="850551"/>
    <n v="26538"/>
    <n v="347573"/>
    <n v="35891"/>
    <n v="12123"/>
    <n v="331000000"/>
  </r>
  <r>
    <s v="R02280"/>
    <x v="0"/>
    <x v="0"/>
    <x v="0"/>
    <x v="158"/>
    <n v="1899"/>
    <n v="23"/>
    <n v="560"/>
    <n v="852450"/>
    <n v="26561"/>
    <n v="348133"/>
    <n v="11394"/>
    <n v="15179"/>
    <n v="83000000"/>
  </r>
  <r>
    <s v="R02281"/>
    <x v="0"/>
    <x v="4"/>
    <x v="4"/>
    <x v="584"/>
    <n v="2655"/>
    <n v="128"/>
    <n v="2104"/>
    <n v="855105"/>
    <n v="26689"/>
    <n v="350237"/>
    <n v="39825"/>
    <n v="2898"/>
    <n v="83000000"/>
  </r>
  <r>
    <s v="R02282"/>
    <x v="0"/>
    <x v="19"/>
    <x v="36"/>
    <x v="353"/>
    <n v="2329"/>
    <n v="113"/>
    <n v="2053"/>
    <n v="857434"/>
    <n v="26802"/>
    <n v="352290"/>
    <n v="23290"/>
    <n v="15869"/>
    <n v="83000000"/>
  </r>
  <r>
    <s v="R02283"/>
    <x v="0"/>
    <x v="0"/>
    <x v="0"/>
    <x v="308"/>
    <n v="3718"/>
    <n v="27"/>
    <n v="1598"/>
    <n v="861152"/>
    <n v="26829"/>
    <n v="353888"/>
    <n v="33462"/>
    <n v="16027"/>
    <n v="83000000"/>
  </r>
  <r>
    <s v="R02284"/>
    <x v="2"/>
    <x v="9"/>
    <x v="9"/>
    <x v="287"/>
    <n v="1056"/>
    <n v="46"/>
    <n v="944"/>
    <n v="862208"/>
    <n v="26875"/>
    <n v="354832"/>
    <n v="8448"/>
    <n v="13791"/>
    <n v="1380000000"/>
  </r>
  <r>
    <s v="R02285"/>
    <x v="2"/>
    <x v="5"/>
    <x v="5"/>
    <x v="97"/>
    <n v="2129"/>
    <n v="84"/>
    <n v="578"/>
    <n v="864337"/>
    <n v="26959"/>
    <n v="355410"/>
    <n v="23419"/>
    <n v="9523"/>
    <n v="1380000000"/>
  </r>
  <r>
    <s v="R02286"/>
    <x v="1"/>
    <x v="1"/>
    <x v="26"/>
    <x v="663"/>
    <n v="1506"/>
    <n v="187"/>
    <n v="914"/>
    <n v="865843"/>
    <n v="27146"/>
    <n v="356324"/>
    <n v="12048"/>
    <n v="5836"/>
    <n v="213000000"/>
  </r>
  <r>
    <s v="R02287"/>
    <x v="0"/>
    <x v="19"/>
    <x v="36"/>
    <x v="304"/>
    <n v="1630"/>
    <n v="18"/>
    <n v="161"/>
    <n v="867473"/>
    <n v="27164"/>
    <n v="356485"/>
    <n v="14670"/>
    <n v="19187"/>
    <n v="83000000"/>
  </r>
  <r>
    <s v="R02288"/>
    <x v="4"/>
    <x v="12"/>
    <x v="14"/>
    <x v="474"/>
    <n v="991"/>
    <n v="86"/>
    <n v="774"/>
    <n v="868464"/>
    <n v="27250"/>
    <n v="357259"/>
    <n v="11892"/>
    <n v="14934"/>
    <n v="331000000"/>
  </r>
  <r>
    <s v="R02289"/>
    <x v="1"/>
    <x v="18"/>
    <x v="27"/>
    <x v="319"/>
    <n v="4590"/>
    <n v="141"/>
    <n v="56"/>
    <n v="873054"/>
    <n v="27391"/>
    <n v="357315"/>
    <n v="41310"/>
    <n v="12899"/>
    <n v="213000000"/>
  </r>
  <r>
    <s v="R02290"/>
    <x v="0"/>
    <x v="4"/>
    <x v="24"/>
    <x v="372"/>
    <n v="1193"/>
    <n v="69"/>
    <n v="1189"/>
    <n v="874247"/>
    <n v="27460"/>
    <n v="358504"/>
    <n v="17895"/>
    <n v="1245"/>
    <n v="83000000"/>
  </r>
  <r>
    <s v="R02291"/>
    <x v="2"/>
    <x v="9"/>
    <x v="25"/>
    <x v="152"/>
    <n v="3968"/>
    <n v="113"/>
    <n v="4044"/>
    <n v="878215"/>
    <n v="27573"/>
    <n v="362548"/>
    <n v="67456"/>
    <n v="18709"/>
    <n v="1380000000"/>
  </r>
  <r>
    <s v="R02292"/>
    <x v="4"/>
    <x v="14"/>
    <x v="32"/>
    <x v="553"/>
    <n v="702"/>
    <n v="7"/>
    <n v="545"/>
    <n v="878917"/>
    <n v="27580"/>
    <n v="363093"/>
    <n v="10530"/>
    <n v="2365"/>
    <n v="331000000"/>
  </r>
  <r>
    <s v="R02293"/>
    <x v="1"/>
    <x v="1"/>
    <x v="26"/>
    <x v="233"/>
    <n v="1030"/>
    <n v="36"/>
    <n v="2980"/>
    <n v="879947"/>
    <n v="27616"/>
    <n v="366073"/>
    <n v="13390"/>
    <n v="19522"/>
    <n v="213000000"/>
  </r>
  <r>
    <s v="R02294"/>
    <x v="4"/>
    <x v="14"/>
    <x v="16"/>
    <x v="572"/>
    <n v="4921"/>
    <n v="85"/>
    <n v="4906"/>
    <n v="884868"/>
    <n v="27701"/>
    <n v="370979"/>
    <n v="68894"/>
    <n v="11144"/>
    <n v="331000000"/>
  </r>
  <r>
    <s v="R02295"/>
    <x v="0"/>
    <x v="16"/>
    <x v="19"/>
    <x v="401"/>
    <n v="2481"/>
    <n v="71"/>
    <n v="4142"/>
    <n v="887349"/>
    <n v="27772"/>
    <n v="375121"/>
    <n v="14886"/>
    <n v="8334"/>
    <n v="83000000"/>
  </r>
  <r>
    <s v="R02296"/>
    <x v="3"/>
    <x v="10"/>
    <x v="11"/>
    <x v="687"/>
    <n v="562"/>
    <n v="124"/>
    <n v="1413"/>
    <n v="887911"/>
    <n v="27896"/>
    <n v="376534"/>
    <n v="3372"/>
    <n v="7261"/>
    <n v="68000000"/>
  </r>
  <r>
    <s v="R02297"/>
    <x v="4"/>
    <x v="12"/>
    <x v="17"/>
    <x v="594"/>
    <n v="366"/>
    <n v="9"/>
    <n v="2415"/>
    <n v="888277"/>
    <n v="27905"/>
    <n v="378949"/>
    <n v="6954"/>
    <n v="19652"/>
    <n v="331000000"/>
  </r>
  <r>
    <s v="R02298"/>
    <x v="4"/>
    <x v="14"/>
    <x v="32"/>
    <x v="286"/>
    <n v="793"/>
    <n v="66"/>
    <n v="4083"/>
    <n v="889070"/>
    <n v="27971"/>
    <n v="383032"/>
    <n v="10309"/>
    <n v="15925"/>
    <n v="331000000"/>
  </r>
  <r>
    <s v="R02299"/>
    <x v="2"/>
    <x v="5"/>
    <x v="13"/>
    <x v="158"/>
    <n v="3103"/>
    <n v="140"/>
    <n v="3388"/>
    <n v="892173"/>
    <n v="28111"/>
    <n v="386420"/>
    <n v="18618"/>
    <n v="11752"/>
    <n v="1380000000"/>
  </r>
  <r>
    <s v="R02300"/>
    <x v="0"/>
    <x v="19"/>
    <x v="36"/>
    <x v="576"/>
    <n v="4731"/>
    <n v="38"/>
    <n v="3203"/>
    <n v="896904"/>
    <n v="28149"/>
    <n v="389623"/>
    <n v="33117"/>
    <n v="6780"/>
    <n v="83000000"/>
  </r>
  <r>
    <s v="R02301"/>
    <x v="4"/>
    <x v="14"/>
    <x v="32"/>
    <x v="423"/>
    <n v="986"/>
    <n v="63"/>
    <n v="1412"/>
    <n v="897890"/>
    <n v="28212"/>
    <n v="391035"/>
    <n v="9860"/>
    <n v="11982"/>
    <n v="331000000"/>
  </r>
  <r>
    <s v="R02302"/>
    <x v="0"/>
    <x v="0"/>
    <x v="0"/>
    <x v="571"/>
    <n v="957"/>
    <n v="29"/>
    <n v="2629"/>
    <n v="898847"/>
    <n v="28241"/>
    <n v="393664"/>
    <n v="7656"/>
    <n v="14316"/>
    <n v="83000000"/>
  </r>
  <r>
    <s v="R02303"/>
    <x v="2"/>
    <x v="7"/>
    <x v="7"/>
    <x v="608"/>
    <n v="3595"/>
    <n v="131"/>
    <n v="571"/>
    <n v="902442"/>
    <n v="28372"/>
    <n v="394235"/>
    <n v="43140"/>
    <n v="12980"/>
    <n v="1380000000"/>
  </r>
  <r>
    <s v="R02304"/>
    <x v="0"/>
    <x v="16"/>
    <x v="19"/>
    <x v="77"/>
    <n v="854"/>
    <n v="44"/>
    <n v="1740"/>
    <n v="903296"/>
    <n v="28416"/>
    <n v="395975"/>
    <n v="10248"/>
    <n v="17170"/>
    <n v="83000000"/>
  </r>
  <r>
    <s v="R02305"/>
    <x v="2"/>
    <x v="7"/>
    <x v="7"/>
    <x v="26"/>
    <n v="1569"/>
    <n v="133"/>
    <n v="3927"/>
    <n v="904865"/>
    <n v="28549"/>
    <n v="399902"/>
    <n v="9414"/>
    <n v="6305"/>
    <n v="1380000000"/>
  </r>
  <r>
    <s v="R02306"/>
    <x v="2"/>
    <x v="2"/>
    <x v="29"/>
    <x v="27"/>
    <n v="2256"/>
    <n v="15"/>
    <n v="347"/>
    <n v="907121"/>
    <n v="28564"/>
    <n v="400249"/>
    <n v="42864"/>
    <n v="465"/>
    <n v="1380000000"/>
  </r>
  <r>
    <s v="R02307"/>
    <x v="1"/>
    <x v="1"/>
    <x v="1"/>
    <x v="530"/>
    <n v="3909"/>
    <n v="21"/>
    <n v="844"/>
    <n v="911030"/>
    <n v="28585"/>
    <n v="401093"/>
    <n v="23454"/>
    <n v="10711"/>
    <n v="213000000"/>
  </r>
  <r>
    <s v="R02308"/>
    <x v="0"/>
    <x v="16"/>
    <x v="19"/>
    <x v="406"/>
    <n v="4103"/>
    <n v="20"/>
    <n v="2665"/>
    <n v="915133"/>
    <n v="28605"/>
    <n v="403758"/>
    <n v="28721"/>
    <n v="140"/>
    <n v="83000000"/>
  </r>
  <r>
    <s v="R02309"/>
    <x v="3"/>
    <x v="10"/>
    <x v="10"/>
    <x v="60"/>
    <n v="4832"/>
    <n v="192"/>
    <n v="4592"/>
    <n v="919965"/>
    <n v="28797"/>
    <n v="408350"/>
    <n v="86976"/>
    <n v="7802"/>
    <n v="68000000"/>
  </r>
  <r>
    <s v="R02310"/>
    <x v="1"/>
    <x v="1"/>
    <x v="1"/>
    <x v="288"/>
    <n v="2222"/>
    <n v="157"/>
    <n v="4791"/>
    <n v="922187"/>
    <n v="28954"/>
    <n v="413141"/>
    <n v="33330"/>
    <n v="18111"/>
    <n v="213000000"/>
  </r>
  <r>
    <s v="R02311"/>
    <x v="2"/>
    <x v="7"/>
    <x v="7"/>
    <x v="254"/>
    <n v="4176"/>
    <n v="23"/>
    <n v="3590"/>
    <n v="926363"/>
    <n v="28977"/>
    <n v="416731"/>
    <n v="25056"/>
    <n v="11831"/>
    <n v="1380000000"/>
  </r>
  <r>
    <s v="R02312"/>
    <x v="3"/>
    <x v="6"/>
    <x v="6"/>
    <x v="276"/>
    <n v="237"/>
    <n v="63"/>
    <n v="2499"/>
    <n v="926600"/>
    <n v="29040"/>
    <n v="419230"/>
    <n v="2133"/>
    <n v="1991"/>
    <n v="68000000"/>
  </r>
  <r>
    <s v="R02313"/>
    <x v="4"/>
    <x v="13"/>
    <x v="15"/>
    <x v="580"/>
    <n v="3288"/>
    <n v="140"/>
    <n v="542"/>
    <n v="929888"/>
    <n v="29180"/>
    <n v="419772"/>
    <n v="16440"/>
    <n v="9001"/>
    <n v="331000000"/>
  </r>
  <r>
    <s v="R02314"/>
    <x v="4"/>
    <x v="13"/>
    <x v="21"/>
    <x v="146"/>
    <n v="4282"/>
    <n v="25"/>
    <n v="215"/>
    <n v="934170"/>
    <n v="29205"/>
    <n v="419987"/>
    <n v="47102"/>
    <n v="2881"/>
    <n v="331000000"/>
  </r>
  <r>
    <s v="R02315"/>
    <x v="1"/>
    <x v="15"/>
    <x v="30"/>
    <x v="418"/>
    <n v="4725"/>
    <n v="97"/>
    <n v="2900"/>
    <n v="938895"/>
    <n v="29302"/>
    <n v="422887"/>
    <n v="56700"/>
    <n v="17086"/>
    <n v="213000000"/>
  </r>
  <r>
    <s v="R02316"/>
    <x v="3"/>
    <x v="10"/>
    <x v="11"/>
    <x v="334"/>
    <n v="1732"/>
    <n v="19"/>
    <n v="4393"/>
    <n v="940627"/>
    <n v="29321"/>
    <n v="427280"/>
    <n v="27712"/>
    <n v="2081"/>
    <n v="68000000"/>
  </r>
  <r>
    <s v="R02317"/>
    <x v="0"/>
    <x v="4"/>
    <x v="24"/>
    <x v="460"/>
    <n v="3061"/>
    <n v="60"/>
    <n v="1369"/>
    <n v="943688"/>
    <n v="29381"/>
    <n v="428649"/>
    <n v="24488"/>
    <n v="10524"/>
    <n v="83000000"/>
  </r>
  <r>
    <s v="R02318"/>
    <x v="3"/>
    <x v="11"/>
    <x v="12"/>
    <x v="339"/>
    <n v="814"/>
    <n v="123"/>
    <n v="285"/>
    <n v="944502"/>
    <n v="29504"/>
    <n v="428934"/>
    <n v="8954"/>
    <n v="9622"/>
    <n v="68000000"/>
  </r>
  <r>
    <s v="R02319"/>
    <x v="1"/>
    <x v="1"/>
    <x v="26"/>
    <x v="81"/>
    <n v="4709"/>
    <n v="133"/>
    <n v="3059"/>
    <n v="949211"/>
    <n v="29637"/>
    <n v="431993"/>
    <n v="61217"/>
    <n v="5155"/>
    <n v="213000000"/>
  </r>
  <r>
    <s v="R02320"/>
    <x v="0"/>
    <x v="16"/>
    <x v="19"/>
    <x v="116"/>
    <n v="1186"/>
    <n v="170"/>
    <n v="4221"/>
    <n v="950397"/>
    <n v="29807"/>
    <n v="436214"/>
    <n v="13046"/>
    <n v="11637"/>
    <n v="83000000"/>
  </r>
  <r>
    <s v="R02321"/>
    <x v="0"/>
    <x v="0"/>
    <x v="0"/>
    <x v="500"/>
    <n v="2225"/>
    <n v="176"/>
    <n v="50"/>
    <n v="952622"/>
    <n v="29983"/>
    <n v="436264"/>
    <n v="13350"/>
    <n v="264"/>
    <n v="83000000"/>
  </r>
  <r>
    <s v="R02322"/>
    <x v="4"/>
    <x v="13"/>
    <x v="21"/>
    <x v="301"/>
    <n v="984"/>
    <n v="8"/>
    <n v="1725"/>
    <n v="953606"/>
    <n v="29991"/>
    <n v="437989"/>
    <n v="5904"/>
    <n v="9044"/>
    <n v="331000000"/>
  </r>
  <r>
    <s v="R02323"/>
    <x v="3"/>
    <x v="6"/>
    <x v="22"/>
    <x v="487"/>
    <n v="797"/>
    <n v="127"/>
    <n v="4566"/>
    <n v="954403"/>
    <n v="30118"/>
    <n v="442555"/>
    <n v="11158"/>
    <n v="18147"/>
    <n v="68000000"/>
  </r>
  <r>
    <s v="R02324"/>
    <x v="0"/>
    <x v="0"/>
    <x v="0"/>
    <x v="624"/>
    <n v="4162"/>
    <n v="100"/>
    <n v="1399"/>
    <n v="958565"/>
    <n v="30218"/>
    <n v="443954"/>
    <n v="58268"/>
    <n v="14870"/>
    <n v="83000000"/>
  </r>
  <r>
    <s v="R02325"/>
    <x v="1"/>
    <x v="15"/>
    <x v="30"/>
    <x v="640"/>
    <n v="543"/>
    <n v="164"/>
    <n v="3436"/>
    <n v="959108"/>
    <n v="30382"/>
    <n v="447390"/>
    <n v="7602"/>
    <n v="14404"/>
    <n v="213000000"/>
  </r>
  <r>
    <s v="R02326"/>
    <x v="4"/>
    <x v="8"/>
    <x v="8"/>
    <x v="105"/>
    <n v="519"/>
    <n v="15"/>
    <n v="3303"/>
    <n v="959627"/>
    <n v="30397"/>
    <n v="450693"/>
    <n v="5190"/>
    <n v="15625"/>
    <n v="331000000"/>
  </r>
  <r>
    <s v="R02327"/>
    <x v="0"/>
    <x v="16"/>
    <x v="19"/>
    <x v="608"/>
    <n v="2546"/>
    <n v="3"/>
    <n v="2717"/>
    <n v="962173"/>
    <n v="30400"/>
    <n v="453410"/>
    <n v="30552"/>
    <n v="19151"/>
    <n v="83000000"/>
  </r>
  <r>
    <s v="R02328"/>
    <x v="3"/>
    <x v="11"/>
    <x v="33"/>
    <x v="290"/>
    <n v="1454"/>
    <n v="31"/>
    <n v="1329"/>
    <n v="963627"/>
    <n v="30431"/>
    <n v="454739"/>
    <n v="23264"/>
    <n v="947"/>
    <n v="68000000"/>
  </r>
  <r>
    <s v="R02329"/>
    <x v="4"/>
    <x v="12"/>
    <x v="17"/>
    <x v="297"/>
    <n v="1058"/>
    <n v="83"/>
    <n v="4533"/>
    <n v="964685"/>
    <n v="30514"/>
    <n v="459272"/>
    <n v="14812"/>
    <n v="11904"/>
    <n v="331000000"/>
  </r>
  <r>
    <s v="R02330"/>
    <x v="3"/>
    <x v="6"/>
    <x v="22"/>
    <x v="50"/>
    <n v="2236"/>
    <n v="92"/>
    <n v="3322"/>
    <n v="966921"/>
    <n v="30606"/>
    <n v="462594"/>
    <n v="33540"/>
    <n v="3781"/>
    <n v="68000000"/>
  </r>
  <r>
    <s v="R02331"/>
    <x v="3"/>
    <x v="17"/>
    <x v="20"/>
    <x v="688"/>
    <n v="1112"/>
    <n v="127"/>
    <n v="2898"/>
    <n v="968033"/>
    <n v="30733"/>
    <n v="465492"/>
    <n v="18904"/>
    <n v="3346"/>
    <n v="68000000"/>
  </r>
  <r>
    <s v="R02332"/>
    <x v="3"/>
    <x v="6"/>
    <x v="6"/>
    <x v="42"/>
    <n v="3406"/>
    <n v="16"/>
    <n v="2389"/>
    <n v="971439"/>
    <n v="30749"/>
    <n v="467881"/>
    <n v="47684"/>
    <n v="13339"/>
    <n v="68000000"/>
  </r>
  <r>
    <s v="R02333"/>
    <x v="4"/>
    <x v="12"/>
    <x v="17"/>
    <x v="108"/>
    <n v="946"/>
    <n v="40"/>
    <n v="748"/>
    <n v="972385"/>
    <n v="30789"/>
    <n v="468629"/>
    <n v="17028"/>
    <n v="14155"/>
    <n v="331000000"/>
  </r>
  <r>
    <s v="R02334"/>
    <x v="0"/>
    <x v="16"/>
    <x v="19"/>
    <x v="353"/>
    <n v="4030"/>
    <n v="44"/>
    <n v="523"/>
    <n v="976415"/>
    <n v="30833"/>
    <n v="469152"/>
    <n v="60450"/>
    <n v="16336"/>
    <n v="83000000"/>
  </r>
  <r>
    <s v="R02335"/>
    <x v="2"/>
    <x v="2"/>
    <x v="29"/>
    <x v="448"/>
    <n v="135"/>
    <n v="15"/>
    <n v="654"/>
    <n v="976550"/>
    <n v="30848"/>
    <n v="469806"/>
    <n v="2160"/>
    <n v="18194"/>
    <n v="1380000000"/>
  </r>
  <r>
    <s v="R02336"/>
    <x v="0"/>
    <x v="16"/>
    <x v="19"/>
    <x v="31"/>
    <n v="2593"/>
    <n v="19"/>
    <n v="4601"/>
    <n v="979143"/>
    <n v="30867"/>
    <n v="474407"/>
    <n v="18151"/>
    <n v="19096"/>
    <n v="83000000"/>
  </r>
  <r>
    <s v="R02337"/>
    <x v="4"/>
    <x v="8"/>
    <x v="34"/>
    <x v="389"/>
    <n v="792"/>
    <n v="41"/>
    <n v="4494"/>
    <n v="979935"/>
    <n v="30908"/>
    <n v="478901"/>
    <n v="3960"/>
    <n v="11784"/>
    <n v="331000000"/>
  </r>
  <r>
    <s v="R02338"/>
    <x v="2"/>
    <x v="9"/>
    <x v="25"/>
    <x v="582"/>
    <n v="1136"/>
    <n v="9"/>
    <n v="2953"/>
    <n v="981071"/>
    <n v="30917"/>
    <n v="481854"/>
    <n v="5680"/>
    <n v="6879"/>
    <n v="1380000000"/>
  </r>
  <r>
    <s v="R02339"/>
    <x v="2"/>
    <x v="5"/>
    <x v="5"/>
    <x v="440"/>
    <n v="1362"/>
    <n v="51"/>
    <n v="3189"/>
    <n v="982433"/>
    <n v="30968"/>
    <n v="485043"/>
    <n v="20430"/>
    <n v="4535"/>
    <n v="1380000000"/>
  </r>
  <r>
    <s v="R02340"/>
    <x v="2"/>
    <x v="7"/>
    <x v="7"/>
    <x v="575"/>
    <n v="554"/>
    <n v="187"/>
    <n v="2108"/>
    <n v="982987"/>
    <n v="31155"/>
    <n v="487151"/>
    <n v="3324"/>
    <n v="19493"/>
    <n v="1380000000"/>
  </r>
  <r>
    <s v="R02341"/>
    <x v="1"/>
    <x v="3"/>
    <x v="3"/>
    <x v="260"/>
    <n v="2572"/>
    <n v="175"/>
    <n v="1938"/>
    <n v="985559"/>
    <n v="31330"/>
    <n v="489089"/>
    <n v="36008"/>
    <n v="14094"/>
    <n v="213000000"/>
  </r>
  <r>
    <s v="R02342"/>
    <x v="4"/>
    <x v="12"/>
    <x v="14"/>
    <x v="499"/>
    <n v="3403"/>
    <n v="150"/>
    <n v="1204"/>
    <n v="988962"/>
    <n v="31480"/>
    <n v="490293"/>
    <n v="34030"/>
    <n v="2477"/>
    <n v="331000000"/>
  </r>
  <r>
    <s v="R02343"/>
    <x v="1"/>
    <x v="1"/>
    <x v="26"/>
    <x v="246"/>
    <n v="2254"/>
    <n v="32"/>
    <n v="4039"/>
    <n v="991216"/>
    <n v="31512"/>
    <n v="494332"/>
    <n v="13524"/>
    <n v="16764"/>
    <n v="213000000"/>
  </r>
  <r>
    <s v="R02344"/>
    <x v="2"/>
    <x v="7"/>
    <x v="7"/>
    <x v="78"/>
    <n v="1366"/>
    <n v="126"/>
    <n v="4082"/>
    <n v="992582"/>
    <n v="31638"/>
    <n v="498414"/>
    <n v="13660"/>
    <n v="9719"/>
    <n v="1380000000"/>
  </r>
  <r>
    <s v="R02345"/>
    <x v="1"/>
    <x v="1"/>
    <x v="26"/>
    <x v="422"/>
    <n v="948"/>
    <n v="152"/>
    <n v="4062"/>
    <n v="993530"/>
    <n v="31790"/>
    <n v="502476"/>
    <n v="14220"/>
    <n v="13883"/>
    <n v="213000000"/>
  </r>
  <r>
    <s v="R02346"/>
    <x v="1"/>
    <x v="3"/>
    <x v="31"/>
    <x v="509"/>
    <n v="103"/>
    <n v="49"/>
    <n v="264"/>
    <n v="993633"/>
    <n v="31839"/>
    <n v="502740"/>
    <n v="515"/>
    <n v="2621"/>
    <n v="213000000"/>
  </r>
  <r>
    <s v="R02347"/>
    <x v="4"/>
    <x v="13"/>
    <x v="15"/>
    <x v="502"/>
    <n v="1046"/>
    <n v="100"/>
    <n v="3334"/>
    <n v="994679"/>
    <n v="31939"/>
    <n v="506074"/>
    <n v="13598"/>
    <n v="3581"/>
    <n v="331000000"/>
  </r>
  <r>
    <s v="R02348"/>
    <x v="3"/>
    <x v="11"/>
    <x v="12"/>
    <x v="429"/>
    <n v="4026"/>
    <n v="99"/>
    <n v="711"/>
    <n v="998705"/>
    <n v="32038"/>
    <n v="506785"/>
    <n v="64416"/>
    <n v="5662"/>
    <n v="68000000"/>
  </r>
  <r>
    <s v="R02349"/>
    <x v="1"/>
    <x v="15"/>
    <x v="18"/>
    <x v="490"/>
    <n v="2614"/>
    <n v="87"/>
    <n v="912"/>
    <n v="1319"/>
    <n v="32125"/>
    <n v="507697"/>
    <n v="49666"/>
    <n v="19485"/>
    <n v="213000000"/>
  </r>
  <r>
    <s v="R02350"/>
    <x v="1"/>
    <x v="18"/>
    <x v="23"/>
    <x v="631"/>
    <n v="3331"/>
    <n v="197"/>
    <n v="1734"/>
    <n v="4650"/>
    <n v="32322"/>
    <n v="509431"/>
    <n v="59958"/>
    <n v="2205"/>
    <n v="213000000"/>
  </r>
  <r>
    <s v="R02351"/>
    <x v="2"/>
    <x v="5"/>
    <x v="5"/>
    <x v="451"/>
    <n v="963"/>
    <n v="78"/>
    <n v="1445"/>
    <n v="5613"/>
    <n v="32400"/>
    <n v="510876"/>
    <n v="10593"/>
    <n v="11424"/>
    <n v="1380000000"/>
  </r>
  <r>
    <s v="R02352"/>
    <x v="2"/>
    <x v="7"/>
    <x v="7"/>
    <x v="104"/>
    <n v="3271"/>
    <n v="182"/>
    <n v="2136"/>
    <n v="8884"/>
    <n v="32582"/>
    <n v="513012"/>
    <n v="16355"/>
    <n v="3439"/>
    <n v="1380000000"/>
  </r>
  <r>
    <s v="R02353"/>
    <x v="2"/>
    <x v="2"/>
    <x v="2"/>
    <x v="146"/>
    <n v="837"/>
    <n v="97"/>
    <n v="331"/>
    <n v="9721"/>
    <n v="32679"/>
    <n v="513343"/>
    <n v="10881"/>
    <n v="1382"/>
    <n v="1380000000"/>
  </r>
  <r>
    <s v="R02354"/>
    <x v="0"/>
    <x v="0"/>
    <x v="0"/>
    <x v="184"/>
    <n v="2458"/>
    <n v="67"/>
    <n v="3849"/>
    <n v="12179"/>
    <n v="32746"/>
    <n v="517192"/>
    <n v="41786"/>
    <n v="12837"/>
    <n v="83000000"/>
  </r>
  <r>
    <s v="R02355"/>
    <x v="1"/>
    <x v="3"/>
    <x v="31"/>
    <x v="487"/>
    <n v="881"/>
    <n v="77"/>
    <n v="3834"/>
    <n v="13060"/>
    <n v="32823"/>
    <n v="521026"/>
    <n v="11453"/>
    <n v="19155"/>
    <n v="213000000"/>
  </r>
  <r>
    <s v="R02356"/>
    <x v="2"/>
    <x v="9"/>
    <x v="9"/>
    <x v="62"/>
    <n v="3188"/>
    <n v="131"/>
    <n v="151"/>
    <n v="16248"/>
    <n v="32954"/>
    <n v="521177"/>
    <n v="47820"/>
    <n v="5522"/>
    <n v="1380000000"/>
  </r>
  <r>
    <s v="R02357"/>
    <x v="4"/>
    <x v="8"/>
    <x v="8"/>
    <x v="627"/>
    <n v="4519"/>
    <n v="27"/>
    <n v="707"/>
    <n v="20767"/>
    <n v="32981"/>
    <n v="521884"/>
    <n v="81342"/>
    <n v="6792"/>
    <n v="331000000"/>
  </r>
  <r>
    <s v="R02358"/>
    <x v="0"/>
    <x v="19"/>
    <x v="36"/>
    <x v="507"/>
    <n v="2202"/>
    <n v="28"/>
    <n v="420"/>
    <n v="22969"/>
    <n v="33009"/>
    <n v="522304"/>
    <n v="30828"/>
    <n v="133"/>
    <n v="83000000"/>
  </r>
  <r>
    <s v="R02359"/>
    <x v="3"/>
    <x v="10"/>
    <x v="10"/>
    <x v="30"/>
    <n v="3334"/>
    <n v="81"/>
    <n v="252"/>
    <n v="26303"/>
    <n v="33090"/>
    <n v="522556"/>
    <n v="50010"/>
    <n v="4796"/>
    <n v="68000000"/>
  </r>
  <r>
    <s v="R02360"/>
    <x v="1"/>
    <x v="15"/>
    <x v="18"/>
    <x v="106"/>
    <n v="2198"/>
    <n v="121"/>
    <n v="998"/>
    <n v="28501"/>
    <n v="33211"/>
    <n v="523554"/>
    <n v="21980"/>
    <n v="12240"/>
    <n v="213000000"/>
  </r>
  <r>
    <s v="R02361"/>
    <x v="1"/>
    <x v="1"/>
    <x v="26"/>
    <x v="689"/>
    <n v="211"/>
    <n v="175"/>
    <n v="3555"/>
    <n v="28712"/>
    <n v="33386"/>
    <n v="527109"/>
    <n v="1266"/>
    <n v="5796"/>
    <n v="213000000"/>
  </r>
  <r>
    <s v="R02362"/>
    <x v="4"/>
    <x v="12"/>
    <x v="17"/>
    <x v="462"/>
    <n v="1215"/>
    <n v="104"/>
    <n v="292"/>
    <n v="29927"/>
    <n v="33490"/>
    <n v="527401"/>
    <n v="7290"/>
    <n v="9467"/>
    <n v="331000000"/>
  </r>
  <r>
    <s v="R02363"/>
    <x v="3"/>
    <x v="17"/>
    <x v="20"/>
    <x v="690"/>
    <n v="880"/>
    <n v="71"/>
    <n v="1240"/>
    <n v="30807"/>
    <n v="33561"/>
    <n v="528641"/>
    <n v="14080"/>
    <n v="12493"/>
    <n v="68000000"/>
  </r>
  <r>
    <s v="R02364"/>
    <x v="3"/>
    <x v="10"/>
    <x v="11"/>
    <x v="343"/>
    <n v="754"/>
    <n v="109"/>
    <n v="168"/>
    <n v="31561"/>
    <n v="33670"/>
    <n v="528809"/>
    <n v="13572"/>
    <n v="8699"/>
    <n v="68000000"/>
  </r>
  <r>
    <s v="R02365"/>
    <x v="0"/>
    <x v="0"/>
    <x v="0"/>
    <x v="691"/>
    <n v="700"/>
    <n v="112"/>
    <n v="2781"/>
    <n v="32261"/>
    <n v="33782"/>
    <n v="531590"/>
    <n v="8400"/>
    <n v="529"/>
    <n v="83000000"/>
  </r>
  <r>
    <s v="R02366"/>
    <x v="1"/>
    <x v="1"/>
    <x v="26"/>
    <x v="589"/>
    <n v="2219"/>
    <n v="140"/>
    <n v="36"/>
    <n v="34480"/>
    <n v="33922"/>
    <n v="531626"/>
    <n v="28847"/>
    <n v="2238"/>
    <n v="213000000"/>
  </r>
  <r>
    <s v="R02367"/>
    <x v="2"/>
    <x v="9"/>
    <x v="9"/>
    <x v="1"/>
    <n v="370"/>
    <n v="42"/>
    <n v="1444"/>
    <n v="34850"/>
    <n v="33964"/>
    <n v="533070"/>
    <n v="2960"/>
    <n v="405"/>
    <n v="1380000000"/>
  </r>
  <r>
    <s v="R02368"/>
    <x v="4"/>
    <x v="12"/>
    <x v="17"/>
    <x v="681"/>
    <n v="1732"/>
    <n v="8"/>
    <n v="4391"/>
    <n v="36582"/>
    <n v="33972"/>
    <n v="537461"/>
    <n v="10392"/>
    <n v="4183"/>
    <n v="331000000"/>
  </r>
  <r>
    <s v="R02369"/>
    <x v="4"/>
    <x v="14"/>
    <x v="16"/>
    <x v="383"/>
    <n v="801"/>
    <n v="39"/>
    <n v="2367"/>
    <n v="37383"/>
    <n v="34011"/>
    <n v="539828"/>
    <n v="15219"/>
    <n v="4702"/>
    <n v="331000000"/>
  </r>
  <r>
    <s v="R02370"/>
    <x v="4"/>
    <x v="8"/>
    <x v="34"/>
    <x v="398"/>
    <n v="989"/>
    <n v="45"/>
    <n v="922"/>
    <n v="38372"/>
    <n v="34056"/>
    <n v="540750"/>
    <n v="8901"/>
    <n v="5552"/>
    <n v="331000000"/>
  </r>
  <r>
    <s v="R02371"/>
    <x v="4"/>
    <x v="13"/>
    <x v="15"/>
    <x v="312"/>
    <n v="4771"/>
    <n v="57"/>
    <n v="1820"/>
    <n v="43143"/>
    <n v="34113"/>
    <n v="542570"/>
    <n v="81107"/>
    <n v="4369"/>
    <n v="331000000"/>
  </r>
  <r>
    <s v="R02372"/>
    <x v="2"/>
    <x v="9"/>
    <x v="9"/>
    <x v="610"/>
    <n v="415"/>
    <n v="183"/>
    <n v="2442"/>
    <n v="43558"/>
    <n v="34296"/>
    <n v="545012"/>
    <n v="4565"/>
    <n v="8252"/>
    <n v="1380000000"/>
  </r>
  <r>
    <s v="R02373"/>
    <x v="2"/>
    <x v="9"/>
    <x v="9"/>
    <x v="103"/>
    <n v="2965"/>
    <n v="139"/>
    <n v="4744"/>
    <n v="46523"/>
    <n v="34435"/>
    <n v="549756"/>
    <n v="53370"/>
    <n v="8273"/>
    <n v="1380000000"/>
  </r>
  <r>
    <s v="R02374"/>
    <x v="0"/>
    <x v="0"/>
    <x v="0"/>
    <x v="507"/>
    <n v="3337"/>
    <n v="100"/>
    <n v="4378"/>
    <n v="49860"/>
    <n v="34535"/>
    <n v="554134"/>
    <n v="26696"/>
    <n v="13389"/>
    <n v="83000000"/>
  </r>
  <r>
    <s v="R02375"/>
    <x v="1"/>
    <x v="3"/>
    <x v="31"/>
    <x v="649"/>
    <n v="3612"/>
    <n v="24"/>
    <n v="1662"/>
    <n v="53472"/>
    <n v="34559"/>
    <n v="555796"/>
    <n v="57792"/>
    <n v="3779"/>
    <n v="213000000"/>
  </r>
  <r>
    <s v="R02376"/>
    <x v="2"/>
    <x v="5"/>
    <x v="5"/>
    <x v="240"/>
    <n v="1620"/>
    <n v="88"/>
    <n v="998"/>
    <n v="55092"/>
    <n v="34647"/>
    <n v="556794"/>
    <n v="21060"/>
    <n v="3974"/>
    <n v="1380000000"/>
  </r>
  <r>
    <s v="R02377"/>
    <x v="0"/>
    <x v="19"/>
    <x v="35"/>
    <x v="417"/>
    <n v="1535"/>
    <n v="143"/>
    <n v="4181"/>
    <n v="56627"/>
    <n v="34790"/>
    <n v="560975"/>
    <n v="24560"/>
    <n v="15219"/>
    <n v="83000000"/>
  </r>
  <r>
    <s v="R02378"/>
    <x v="3"/>
    <x v="11"/>
    <x v="33"/>
    <x v="353"/>
    <n v="4344"/>
    <n v="178"/>
    <n v="4302"/>
    <n v="60971"/>
    <n v="34968"/>
    <n v="565277"/>
    <n v="82536"/>
    <n v="10911"/>
    <n v="68000000"/>
  </r>
  <r>
    <s v="R02379"/>
    <x v="1"/>
    <x v="18"/>
    <x v="27"/>
    <x v="270"/>
    <n v="2792"/>
    <n v="123"/>
    <n v="3946"/>
    <n v="63763"/>
    <n v="35091"/>
    <n v="569223"/>
    <n v="22336"/>
    <n v="3110"/>
    <n v="213000000"/>
  </r>
  <r>
    <s v="R02380"/>
    <x v="2"/>
    <x v="5"/>
    <x v="13"/>
    <x v="170"/>
    <n v="572"/>
    <n v="98"/>
    <n v="2524"/>
    <n v="64335"/>
    <n v="35189"/>
    <n v="571747"/>
    <n v="6864"/>
    <n v="13892"/>
    <n v="1380000000"/>
  </r>
  <r>
    <s v="R02381"/>
    <x v="3"/>
    <x v="10"/>
    <x v="10"/>
    <x v="56"/>
    <n v="4893"/>
    <n v="199"/>
    <n v="130"/>
    <n v="69228"/>
    <n v="35388"/>
    <n v="571877"/>
    <n v="34251"/>
    <n v="19718"/>
    <n v="68000000"/>
  </r>
  <r>
    <s v="R02382"/>
    <x v="0"/>
    <x v="4"/>
    <x v="24"/>
    <x v="398"/>
    <n v="4856"/>
    <n v="180"/>
    <n v="4231"/>
    <n v="74084"/>
    <n v="35568"/>
    <n v="576108"/>
    <n v="77696"/>
    <n v="1021"/>
    <n v="83000000"/>
  </r>
  <r>
    <s v="R02383"/>
    <x v="2"/>
    <x v="9"/>
    <x v="9"/>
    <x v="518"/>
    <n v="3655"/>
    <n v="179"/>
    <n v="3417"/>
    <n v="77739"/>
    <n v="35747"/>
    <n v="579525"/>
    <n v="65790"/>
    <n v="10635"/>
    <n v="1380000000"/>
  </r>
  <r>
    <s v="R02384"/>
    <x v="2"/>
    <x v="9"/>
    <x v="9"/>
    <x v="427"/>
    <n v="292"/>
    <n v="194"/>
    <n v="2217"/>
    <n v="78031"/>
    <n v="35941"/>
    <n v="581742"/>
    <n v="4672"/>
    <n v="11542"/>
    <n v="1380000000"/>
  </r>
  <r>
    <s v="R02385"/>
    <x v="3"/>
    <x v="6"/>
    <x v="22"/>
    <x v="393"/>
    <n v="4293"/>
    <n v="123"/>
    <n v="3016"/>
    <n v="82324"/>
    <n v="36064"/>
    <n v="584758"/>
    <n v="42930"/>
    <n v="18264"/>
    <n v="68000000"/>
  </r>
  <r>
    <s v="R02386"/>
    <x v="2"/>
    <x v="7"/>
    <x v="7"/>
    <x v="323"/>
    <n v="79"/>
    <n v="23"/>
    <n v="1186"/>
    <n v="82403"/>
    <n v="36087"/>
    <n v="585944"/>
    <n v="1501"/>
    <n v="3006"/>
    <n v="1380000000"/>
  </r>
  <r>
    <s v="R02387"/>
    <x v="4"/>
    <x v="12"/>
    <x v="17"/>
    <x v="66"/>
    <n v="4232"/>
    <n v="106"/>
    <n v="4294"/>
    <n v="86635"/>
    <n v="36193"/>
    <n v="590238"/>
    <n v="42320"/>
    <n v="6477"/>
    <n v="331000000"/>
  </r>
  <r>
    <s v="R02388"/>
    <x v="2"/>
    <x v="9"/>
    <x v="25"/>
    <x v="169"/>
    <n v="4308"/>
    <n v="13"/>
    <n v="4834"/>
    <n v="90943"/>
    <n v="36206"/>
    <n v="595072"/>
    <n v="30156"/>
    <n v="1215"/>
    <n v="1380000000"/>
  </r>
  <r>
    <s v="R02389"/>
    <x v="1"/>
    <x v="18"/>
    <x v="27"/>
    <x v="351"/>
    <n v="1862"/>
    <n v="21"/>
    <n v="2812"/>
    <n v="92805"/>
    <n v="36227"/>
    <n v="597884"/>
    <n v="11172"/>
    <n v="16704"/>
    <n v="213000000"/>
  </r>
  <r>
    <s v="R02390"/>
    <x v="3"/>
    <x v="6"/>
    <x v="6"/>
    <x v="218"/>
    <n v="618"/>
    <n v="127"/>
    <n v="1517"/>
    <n v="93423"/>
    <n v="36354"/>
    <n v="599401"/>
    <n v="6180"/>
    <n v="12629"/>
    <n v="68000000"/>
  </r>
  <r>
    <s v="R02391"/>
    <x v="1"/>
    <x v="1"/>
    <x v="26"/>
    <x v="184"/>
    <n v="959"/>
    <n v="30"/>
    <n v="4198"/>
    <n v="94382"/>
    <n v="36384"/>
    <n v="603599"/>
    <n v="10549"/>
    <n v="17435"/>
    <n v="213000000"/>
  </r>
  <r>
    <s v="R02392"/>
    <x v="0"/>
    <x v="4"/>
    <x v="4"/>
    <x v="653"/>
    <n v="3278"/>
    <n v="84"/>
    <n v="4643"/>
    <n v="97660"/>
    <n v="36468"/>
    <n v="608242"/>
    <n v="36058"/>
    <n v="3385"/>
    <n v="83000000"/>
  </r>
  <r>
    <s v="R02393"/>
    <x v="1"/>
    <x v="18"/>
    <x v="27"/>
    <x v="276"/>
    <n v="3735"/>
    <n v="57"/>
    <n v="5"/>
    <n v="101395"/>
    <n v="36525"/>
    <n v="608247"/>
    <n v="52290"/>
    <n v="3181"/>
    <n v="213000000"/>
  </r>
  <r>
    <s v="R02394"/>
    <x v="4"/>
    <x v="14"/>
    <x v="16"/>
    <x v="9"/>
    <n v="2213"/>
    <n v="68"/>
    <n v="710"/>
    <n v="103608"/>
    <n v="36593"/>
    <n v="608957"/>
    <n v="33195"/>
    <n v="4728"/>
    <n v="331000000"/>
  </r>
  <r>
    <s v="R02395"/>
    <x v="4"/>
    <x v="12"/>
    <x v="17"/>
    <x v="603"/>
    <n v="3574"/>
    <n v="146"/>
    <n v="11"/>
    <n v="107182"/>
    <n v="36739"/>
    <n v="608968"/>
    <n v="17870"/>
    <n v="14828"/>
    <n v="331000000"/>
  </r>
  <r>
    <s v="R02396"/>
    <x v="1"/>
    <x v="15"/>
    <x v="18"/>
    <x v="401"/>
    <n v="3996"/>
    <n v="105"/>
    <n v="2150"/>
    <n v="111178"/>
    <n v="36844"/>
    <n v="611118"/>
    <n v="63936"/>
    <n v="11839"/>
    <n v="213000000"/>
  </r>
  <r>
    <s v="R02397"/>
    <x v="0"/>
    <x v="0"/>
    <x v="0"/>
    <x v="9"/>
    <n v="2477"/>
    <n v="180"/>
    <n v="1713"/>
    <n v="113655"/>
    <n v="37024"/>
    <n v="612831"/>
    <n v="24770"/>
    <n v="1538"/>
    <n v="83000000"/>
  </r>
  <r>
    <s v="R02398"/>
    <x v="2"/>
    <x v="9"/>
    <x v="9"/>
    <x v="642"/>
    <n v="3251"/>
    <n v="84"/>
    <n v="4522"/>
    <n v="116906"/>
    <n v="37108"/>
    <n v="617353"/>
    <n v="42263"/>
    <n v="6413"/>
    <n v="1380000000"/>
  </r>
  <r>
    <s v="R02399"/>
    <x v="4"/>
    <x v="8"/>
    <x v="8"/>
    <x v="180"/>
    <n v="2168"/>
    <n v="1"/>
    <n v="4266"/>
    <n v="119074"/>
    <n v="37109"/>
    <n v="621619"/>
    <n v="36856"/>
    <n v="13286"/>
    <n v="331000000"/>
  </r>
  <r>
    <s v="R02400"/>
    <x v="1"/>
    <x v="15"/>
    <x v="30"/>
    <x v="652"/>
    <n v="3245"/>
    <n v="180"/>
    <n v="4184"/>
    <n v="122319"/>
    <n v="37289"/>
    <n v="625803"/>
    <n v="42185"/>
    <n v="6278"/>
    <n v="213000000"/>
  </r>
  <r>
    <s v="R02401"/>
    <x v="1"/>
    <x v="3"/>
    <x v="31"/>
    <x v="345"/>
    <n v="2378"/>
    <n v="194"/>
    <n v="3418"/>
    <n v="124697"/>
    <n v="37483"/>
    <n v="629221"/>
    <n v="45182"/>
    <n v="10751"/>
    <n v="213000000"/>
  </r>
  <r>
    <s v="R02402"/>
    <x v="1"/>
    <x v="3"/>
    <x v="31"/>
    <x v="30"/>
    <n v="1722"/>
    <n v="46"/>
    <n v="4950"/>
    <n v="126419"/>
    <n v="37529"/>
    <n v="634171"/>
    <n v="27552"/>
    <n v="2448"/>
    <n v="213000000"/>
  </r>
  <r>
    <s v="R02403"/>
    <x v="2"/>
    <x v="5"/>
    <x v="5"/>
    <x v="493"/>
    <n v="1161"/>
    <n v="114"/>
    <n v="3282"/>
    <n v="127580"/>
    <n v="37643"/>
    <n v="637453"/>
    <n v="6966"/>
    <n v="1518"/>
    <n v="1380000000"/>
  </r>
  <r>
    <s v="R02404"/>
    <x v="3"/>
    <x v="10"/>
    <x v="11"/>
    <x v="636"/>
    <n v="1889"/>
    <n v="52"/>
    <n v="3604"/>
    <n v="129469"/>
    <n v="37695"/>
    <n v="641057"/>
    <n v="15112"/>
    <n v="5202"/>
    <n v="68000000"/>
  </r>
  <r>
    <s v="R02405"/>
    <x v="0"/>
    <x v="4"/>
    <x v="24"/>
    <x v="367"/>
    <n v="2040"/>
    <n v="184"/>
    <n v="2647"/>
    <n v="131509"/>
    <n v="37879"/>
    <n v="643704"/>
    <n v="20400"/>
    <n v="18126"/>
    <n v="83000000"/>
  </r>
  <r>
    <s v="R02406"/>
    <x v="3"/>
    <x v="6"/>
    <x v="6"/>
    <x v="455"/>
    <n v="3971"/>
    <n v="24"/>
    <n v="3596"/>
    <n v="135480"/>
    <n v="37903"/>
    <n v="647300"/>
    <n v="31768"/>
    <n v="1331"/>
    <n v="68000000"/>
  </r>
  <r>
    <s v="R02407"/>
    <x v="0"/>
    <x v="16"/>
    <x v="19"/>
    <x v="119"/>
    <n v="3401"/>
    <n v="34"/>
    <n v="3982"/>
    <n v="138881"/>
    <n v="37937"/>
    <n v="651282"/>
    <n v="54416"/>
    <n v="10860"/>
    <n v="83000000"/>
  </r>
  <r>
    <s v="R02408"/>
    <x v="0"/>
    <x v="4"/>
    <x v="24"/>
    <x v="423"/>
    <n v="3309"/>
    <n v="156"/>
    <n v="177"/>
    <n v="142190"/>
    <n v="38093"/>
    <n v="651459"/>
    <n v="43017"/>
    <n v="9241"/>
    <n v="83000000"/>
  </r>
  <r>
    <s v="R02409"/>
    <x v="1"/>
    <x v="3"/>
    <x v="3"/>
    <x v="535"/>
    <n v="1099"/>
    <n v="86"/>
    <n v="2610"/>
    <n v="143289"/>
    <n v="38179"/>
    <n v="654069"/>
    <n v="20881"/>
    <n v="2214"/>
    <n v="213000000"/>
  </r>
  <r>
    <s v="R02410"/>
    <x v="4"/>
    <x v="14"/>
    <x v="32"/>
    <x v="570"/>
    <n v="4018"/>
    <n v="109"/>
    <n v="4513"/>
    <n v="147307"/>
    <n v="38288"/>
    <n v="658582"/>
    <n v="24108"/>
    <n v="8876"/>
    <n v="331000000"/>
  </r>
  <r>
    <s v="R02411"/>
    <x v="1"/>
    <x v="18"/>
    <x v="27"/>
    <x v="38"/>
    <n v="1688"/>
    <n v="144"/>
    <n v="553"/>
    <n v="148995"/>
    <n v="38432"/>
    <n v="659135"/>
    <n v="23632"/>
    <n v="16844"/>
    <n v="213000000"/>
  </r>
  <r>
    <s v="R02412"/>
    <x v="2"/>
    <x v="2"/>
    <x v="29"/>
    <x v="600"/>
    <n v="4132"/>
    <n v="79"/>
    <n v="3389"/>
    <n v="153127"/>
    <n v="38511"/>
    <n v="662524"/>
    <n v="41320"/>
    <n v="15510"/>
    <n v="1380000000"/>
  </r>
  <r>
    <s v="R02413"/>
    <x v="0"/>
    <x v="19"/>
    <x v="35"/>
    <x v="214"/>
    <n v="844"/>
    <n v="176"/>
    <n v="241"/>
    <n v="153971"/>
    <n v="38687"/>
    <n v="662765"/>
    <n v="4220"/>
    <n v="9255"/>
    <n v="83000000"/>
  </r>
  <r>
    <s v="R02414"/>
    <x v="4"/>
    <x v="13"/>
    <x v="15"/>
    <x v="424"/>
    <n v="1643"/>
    <n v="183"/>
    <n v="3999"/>
    <n v="155614"/>
    <n v="38870"/>
    <n v="666764"/>
    <n v="21359"/>
    <n v="13087"/>
    <n v="331000000"/>
  </r>
  <r>
    <s v="R02415"/>
    <x v="0"/>
    <x v="4"/>
    <x v="4"/>
    <x v="287"/>
    <n v="2333"/>
    <n v="130"/>
    <n v="1379"/>
    <n v="157947"/>
    <n v="39000"/>
    <n v="668143"/>
    <n v="11665"/>
    <n v="3940"/>
    <n v="83000000"/>
  </r>
  <r>
    <s v="R02416"/>
    <x v="0"/>
    <x v="16"/>
    <x v="19"/>
    <x v="197"/>
    <n v="1263"/>
    <n v="21"/>
    <n v="1596"/>
    <n v="159210"/>
    <n v="39021"/>
    <n v="669739"/>
    <n v="21471"/>
    <n v="3664"/>
    <n v="83000000"/>
  </r>
  <r>
    <s v="R02417"/>
    <x v="1"/>
    <x v="15"/>
    <x v="30"/>
    <x v="692"/>
    <n v="2934"/>
    <n v="141"/>
    <n v="3529"/>
    <n v="162144"/>
    <n v="39162"/>
    <n v="673268"/>
    <n v="49878"/>
    <n v="13651"/>
    <n v="213000000"/>
  </r>
  <r>
    <s v="R02418"/>
    <x v="4"/>
    <x v="12"/>
    <x v="17"/>
    <x v="7"/>
    <n v="3685"/>
    <n v="130"/>
    <n v="2004"/>
    <n v="165829"/>
    <n v="39292"/>
    <n v="675272"/>
    <n v="58960"/>
    <n v="18605"/>
    <n v="331000000"/>
  </r>
  <r>
    <s v="R02419"/>
    <x v="4"/>
    <x v="8"/>
    <x v="8"/>
    <x v="598"/>
    <n v="215"/>
    <n v="37"/>
    <n v="1946"/>
    <n v="166044"/>
    <n v="39329"/>
    <n v="677218"/>
    <n v="3870"/>
    <n v="19552"/>
    <n v="331000000"/>
  </r>
  <r>
    <s v="R02420"/>
    <x v="0"/>
    <x v="19"/>
    <x v="36"/>
    <x v="688"/>
    <n v="4776"/>
    <n v="86"/>
    <n v="1300"/>
    <n v="170820"/>
    <n v="39415"/>
    <n v="678518"/>
    <n v="57312"/>
    <n v="8358"/>
    <n v="83000000"/>
  </r>
  <r>
    <s v="R02421"/>
    <x v="4"/>
    <x v="13"/>
    <x v="21"/>
    <x v="161"/>
    <n v="3657"/>
    <n v="20"/>
    <n v="3089"/>
    <n v="174477"/>
    <n v="39435"/>
    <n v="681607"/>
    <n v="62169"/>
    <n v="6341"/>
    <n v="331000000"/>
  </r>
  <r>
    <s v="R02422"/>
    <x v="4"/>
    <x v="8"/>
    <x v="8"/>
    <x v="89"/>
    <n v="2340"/>
    <n v="178"/>
    <n v="3395"/>
    <n v="176817"/>
    <n v="39613"/>
    <n v="685002"/>
    <n v="44460"/>
    <n v="6583"/>
    <n v="331000000"/>
  </r>
  <r>
    <s v="R02423"/>
    <x v="1"/>
    <x v="18"/>
    <x v="23"/>
    <x v="674"/>
    <n v="1507"/>
    <n v="23"/>
    <n v="1070"/>
    <n v="178324"/>
    <n v="39636"/>
    <n v="686072"/>
    <n v="19591"/>
    <n v="558"/>
    <n v="213000000"/>
  </r>
  <r>
    <s v="R02424"/>
    <x v="3"/>
    <x v="6"/>
    <x v="6"/>
    <x v="231"/>
    <n v="2090"/>
    <n v="95"/>
    <n v="4917"/>
    <n v="180414"/>
    <n v="39731"/>
    <n v="690989"/>
    <n v="10450"/>
    <n v="17937"/>
    <n v="68000000"/>
  </r>
  <r>
    <s v="R02425"/>
    <x v="2"/>
    <x v="9"/>
    <x v="25"/>
    <x v="198"/>
    <n v="3378"/>
    <n v="44"/>
    <n v="3784"/>
    <n v="183792"/>
    <n v="39775"/>
    <n v="694773"/>
    <n v="16890"/>
    <n v="4609"/>
    <n v="1380000000"/>
  </r>
  <r>
    <s v="R02426"/>
    <x v="3"/>
    <x v="11"/>
    <x v="33"/>
    <x v="232"/>
    <n v="1116"/>
    <n v="196"/>
    <n v="1788"/>
    <n v="184908"/>
    <n v="39971"/>
    <n v="696561"/>
    <n v="15624"/>
    <n v="5301"/>
    <n v="68000000"/>
  </r>
  <r>
    <s v="R02427"/>
    <x v="4"/>
    <x v="12"/>
    <x v="17"/>
    <x v="109"/>
    <n v="2740"/>
    <n v="171"/>
    <n v="4287"/>
    <n v="187648"/>
    <n v="40142"/>
    <n v="700848"/>
    <n v="49320"/>
    <n v="15191"/>
    <n v="331000000"/>
  </r>
  <r>
    <s v="R02428"/>
    <x v="0"/>
    <x v="0"/>
    <x v="0"/>
    <x v="345"/>
    <n v="2161"/>
    <n v="46"/>
    <n v="1772"/>
    <n v="189809"/>
    <n v="40188"/>
    <n v="702620"/>
    <n v="23771"/>
    <n v="2461"/>
    <n v="83000000"/>
  </r>
  <r>
    <s v="R02429"/>
    <x v="2"/>
    <x v="7"/>
    <x v="7"/>
    <x v="99"/>
    <n v="3256"/>
    <n v="184"/>
    <n v="3805"/>
    <n v="193065"/>
    <n v="40372"/>
    <n v="706425"/>
    <n v="45584"/>
    <n v="2538"/>
    <n v="1380000000"/>
  </r>
  <r>
    <s v="R02430"/>
    <x v="2"/>
    <x v="5"/>
    <x v="13"/>
    <x v="44"/>
    <n v="2968"/>
    <n v="146"/>
    <n v="2214"/>
    <n v="196033"/>
    <n v="40518"/>
    <n v="708639"/>
    <n v="26712"/>
    <n v="3590"/>
    <n v="1380000000"/>
  </r>
  <r>
    <s v="R02431"/>
    <x v="0"/>
    <x v="0"/>
    <x v="0"/>
    <x v="159"/>
    <n v="1148"/>
    <n v="161"/>
    <n v="56"/>
    <n v="197181"/>
    <n v="40679"/>
    <n v="708695"/>
    <n v="21812"/>
    <n v="16078"/>
    <n v="83000000"/>
  </r>
  <r>
    <s v="R02432"/>
    <x v="2"/>
    <x v="5"/>
    <x v="13"/>
    <x v="70"/>
    <n v="3176"/>
    <n v="130"/>
    <n v="237"/>
    <n v="200357"/>
    <n v="40809"/>
    <n v="708932"/>
    <n v="47640"/>
    <n v="13880"/>
    <n v="1380000000"/>
  </r>
  <r>
    <s v="R02433"/>
    <x v="0"/>
    <x v="0"/>
    <x v="0"/>
    <x v="117"/>
    <n v="4253"/>
    <n v="38"/>
    <n v="732"/>
    <n v="204610"/>
    <n v="40847"/>
    <n v="709664"/>
    <n v="29771"/>
    <n v="10490"/>
    <n v="83000000"/>
  </r>
  <r>
    <s v="R02434"/>
    <x v="2"/>
    <x v="9"/>
    <x v="25"/>
    <x v="681"/>
    <n v="3345"/>
    <n v="91"/>
    <n v="3889"/>
    <n v="207955"/>
    <n v="40938"/>
    <n v="713553"/>
    <n v="43485"/>
    <n v="1756"/>
    <n v="1380000000"/>
  </r>
  <r>
    <s v="R02435"/>
    <x v="3"/>
    <x v="17"/>
    <x v="20"/>
    <x v="396"/>
    <n v="3961"/>
    <n v="74"/>
    <n v="2824"/>
    <n v="211916"/>
    <n v="41012"/>
    <n v="716377"/>
    <n v="23766"/>
    <n v="6896"/>
    <n v="68000000"/>
  </r>
  <r>
    <s v="R02436"/>
    <x v="2"/>
    <x v="7"/>
    <x v="7"/>
    <x v="278"/>
    <n v="1140"/>
    <n v="187"/>
    <n v="1227"/>
    <n v="213056"/>
    <n v="41199"/>
    <n v="717604"/>
    <n v="11400"/>
    <n v="19115"/>
    <n v="1380000000"/>
  </r>
  <r>
    <s v="R02437"/>
    <x v="1"/>
    <x v="1"/>
    <x v="1"/>
    <x v="56"/>
    <n v="2933"/>
    <n v="137"/>
    <n v="4237"/>
    <n v="215989"/>
    <n v="41336"/>
    <n v="721841"/>
    <n v="23464"/>
    <n v="8172"/>
    <n v="213000000"/>
  </r>
  <r>
    <s v="R02438"/>
    <x v="0"/>
    <x v="19"/>
    <x v="36"/>
    <x v="429"/>
    <n v="2107"/>
    <n v="167"/>
    <n v="2454"/>
    <n v="218096"/>
    <n v="41503"/>
    <n v="724295"/>
    <n v="18963"/>
    <n v="1948"/>
    <n v="83000000"/>
  </r>
  <r>
    <s v="R02439"/>
    <x v="2"/>
    <x v="2"/>
    <x v="29"/>
    <x v="58"/>
    <n v="2448"/>
    <n v="1"/>
    <n v="4911"/>
    <n v="220544"/>
    <n v="41504"/>
    <n v="729206"/>
    <n v="14688"/>
    <n v="16217"/>
    <n v="1380000000"/>
  </r>
  <r>
    <s v="R02440"/>
    <x v="0"/>
    <x v="4"/>
    <x v="4"/>
    <x v="549"/>
    <n v="827"/>
    <n v="44"/>
    <n v="4305"/>
    <n v="221371"/>
    <n v="41548"/>
    <n v="733511"/>
    <n v="4135"/>
    <n v="12323"/>
    <n v="83000000"/>
  </r>
  <r>
    <s v="R02441"/>
    <x v="1"/>
    <x v="1"/>
    <x v="1"/>
    <x v="452"/>
    <n v="1203"/>
    <n v="154"/>
    <n v="767"/>
    <n v="222574"/>
    <n v="41702"/>
    <n v="734278"/>
    <n v="15639"/>
    <n v="368"/>
    <n v="213000000"/>
  </r>
  <r>
    <s v="R02442"/>
    <x v="2"/>
    <x v="9"/>
    <x v="25"/>
    <x v="177"/>
    <n v="3303"/>
    <n v="52"/>
    <n v="3383"/>
    <n v="225877"/>
    <n v="41754"/>
    <n v="737661"/>
    <n v="23121"/>
    <n v="16274"/>
    <n v="1380000000"/>
  </r>
  <r>
    <s v="R02443"/>
    <x v="2"/>
    <x v="7"/>
    <x v="7"/>
    <x v="479"/>
    <n v="844"/>
    <n v="136"/>
    <n v="2424"/>
    <n v="226721"/>
    <n v="41890"/>
    <n v="740085"/>
    <n v="8440"/>
    <n v="958"/>
    <n v="1380000000"/>
  </r>
  <r>
    <s v="R02444"/>
    <x v="1"/>
    <x v="15"/>
    <x v="18"/>
    <x v="23"/>
    <n v="2971"/>
    <n v="102"/>
    <n v="3424"/>
    <n v="229692"/>
    <n v="41992"/>
    <n v="743509"/>
    <n v="56449"/>
    <n v="12941"/>
    <n v="213000000"/>
  </r>
  <r>
    <s v="R02445"/>
    <x v="1"/>
    <x v="15"/>
    <x v="18"/>
    <x v="117"/>
    <n v="1268"/>
    <n v="128"/>
    <n v="4548"/>
    <n v="230960"/>
    <n v="42120"/>
    <n v="748057"/>
    <n v="22824"/>
    <n v="7271"/>
    <n v="213000000"/>
  </r>
  <r>
    <s v="R02446"/>
    <x v="1"/>
    <x v="3"/>
    <x v="3"/>
    <x v="604"/>
    <n v="4733"/>
    <n v="160"/>
    <n v="713"/>
    <n v="235693"/>
    <n v="42280"/>
    <n v="748770"/>
    <n v="61529"/>
    <n v="4335"/>
    <n v="213000000"/>
  </r>
  <r>
    <s v="R02447"/>
    <x v="0"/>
    <x v="19"/>
    <x v="36"/>
    <x v="451"/>
    <n v="4744"/>
    <n v="37"/>
    <n v="85"/>
    <n v="240437"/>
    <n v="42317"/>
    <n v="748855"/>
    <n v="90136"/>
    <n v="2415"/>
    <n v="83000000"/>
  </r>
  <r>
    <s v="R02448"/>
    <x v="1"/>
    <x v="15"/>
    <x v="18"/>
    <x v="279"/>
    <n v="1629"/>
    <n v="56"/>
    <n v="1578"/>
    <n v="242066"/>
    <n v="42373"/>
    <n v="750433"/>
    <n v="8145"/>
    <n v="7458"/>
    <n v="213000000"/>
  </r>
  <r>
    <s v="R02449"/>
    <x v="0"/>
    <x v="4"/>
    <x v="24"/>
    <x v="654"/>
    <n v="3530"/>
    <n v="160"/>
    <n v="2016"/>
    <n v="245596"/>
    <n v="42533"/>
    <n v="752449"/>
    <n v="56480"/>
    <n v="14484"/>
    <n v="83000000"/>
  </r>
  <r>
    <s v="R02450"/>
    <x v="3"/>
    <x v="10"/>
    <x v="11"/>
    <x v="565"/>
    <n v="803"/>
    <n v="175"/>
    <n v="3486"/>
    <n v="246399"/>
    <n v="42708"/>
    <n v="755935"/>
    <n v="7227"/>
    <n v="12688"/>
    <n v="68000000"/>
  </r>
  <r>
    <s v="R02451"/>
    <x v="2"/>
    <x v="2"/>
    <x v="29"/>
    <x v="532"/>
    <n v="127"/>
    <n v="2"/>
    <n v="3427"/>
    <n v="246526"/>
    <n v="42710"/>
    <n v="759362"/>
    <n v="1016"/>
    <n v="19953"/>
    <n v="1380000000"/>
  </r>
  <r>
    <s v="R02452"/>
    <x v="2"/>
    <x v="2"/>
    <x v="2"/>
    <x v="289"/>
    <n v="951"/>
    <n v="31"/>
    <n v="3714"/>
    <n v="247477"/>
    <n v="42741"/>
    <n v="763076"/>
    <n v="18069"/>
    <n v="9878"/>
    <n v="1380000000"/>
  </r>
  <r>
    <s v="R02453"/>
    <x v="4"/>
    <x v="13"/>
    <x v="15"/>
    <x v="693"/>
    <n v="2264"/>
    <n v="148"/>
    <n v="4739"/>
    <n v="249741"/>
    <n v="42889"/>
    <n v="767815"/>
    <n v="15848"/>
    <n v="5916"/>
    <n v="331000000"/>
  </r>
  <r>
    <s v="R02454"/>
    <x v="3"/>
    <x v="11"/>
    <x v="12"/>
    <x v="94"/>
    <n v="19"/>
    <n v="67"/>
    <n v="1271"/>
    <n v="249760"/>
    <n v="42956"/>
    <n v="769086"/>
    <n v="114"/>
    <n v="5950"/>
    <n v="68000000"/>
  </r>
  <r>
    <s v="R02455"/>
    <x v="1"/>
    <x v="1"/>
    <x v="26"/>
    <x v="533"/>
    <n v="3638"/>
    <n v="144"/>
    <n v="3813"/>
    <n v="253398"/>
    <n v="43100"/>
    <n v="772899"/>
    <n v="65484"/>
    <n v="9669"/>
    <n v="213000000"/>
  </r>
  <r>
    <s v="R02456"/>
    <x v="1"/>
    <x v="18"/>
    <x v="23"/>
    <x v="425"/>
    <n v="1781"/>
    <n v="169"/>
    <n v="1624"/>
    <n v="255179"/>
    <n v="43269"/>
    <n v="774523"/>
    <n v="12467"/>
    <n v="4320"/>
    <n v="213000000"/>
  </r>
  <r>
    <s v="R02457"/>
    <x v="3"/>
    <x v="10"/>
    <x v="11"/>
    <x v="52"/>
    <n v="3834"/>
    <n v="67"/>
    <n v="2408"/>
    <n v="259013"/>
    <n v="43336"/>
    <n v="776931"/>
    <n v="69012"/>
    <n v="19068"/>
    <n v="68000000"/>
  </r>
  <r>
    <s v="R02458"/>
    <x v="1"/>
    <x v="15"/>
    <x v="30"/>
    <x v="90"/>
    <n v="3131"/>
    <n v="83"/>
    <n v="4845"/>
    <n v="262144"/>
    <n v="43419"/>
    <n v="781776"/>
    <n v="15655"/>
    <n v="2031"/>
    <n v="213000000"/>
  </r>
  <r>
    <s v="R02459"/>
    <x v="4"/>
    <x v="12"/>
    <x v="14"/>
    <x v="425"/>
    <n v="4770"/>
    <n v="11"/>
    <n v="2851"/>
    <n v="266914"/>
    <n v="43430"/>
    <n v="784627"/>
    <n v="81090"/>
    <n v="12895"/>
    <n v="331000000"/>
  </r>
  <r>
    <s v="R02460"/>
    <x v="0"/>
    <x v="16"/>
    <x v="19"/>
    <x v="388"/>
    <n v="4834"/>
    <n v="44"/>
    <n v="1397"/>
    <n v="271748"/>
    <n v="43474"/>
    <n v="786024"/>
    <n v="24170"/>
    <n v="19280"/>
    <n v="83000000"/>
  </r>
  <r>
    <s v="R02461"/>
    <x v="2"/>
    <x v="7"/>
    <x v="7"/>
    <x v="85"/>
    <n v="556"/>
    <n v="163"/>
    <n v="1965"/>
    <n v="272304"/>
    <n v="43637"/>
    <n v="787989"/>
    <n v="9452"/>
    <n v="899"/>
    <n v="1380000000"/>
  </r>
  <r>
    <s v="R02462"/>
    <x v="3"/>
    <x v="6"/>
    <x v="6"/>
    <x v="417"/>
    <n v="2244"/>
    <n v="79"/>
    <n v="4156"/>
    <n v="274548"/>
    <n v="43716"/>
    <n v="792145"/>
    <n v="38148"/>
    <n v="6046"/>
    <n v="68000000"/>
  </r>
  <r>
    <s v="R02463"/>
    <x v="2"/>
    <x v="5"/>
    <x v="13"/>
    <x v="169"/>
    <n v="2983"/>
    <n v="178"/>
    <n v="3241"/>
    <n v="277531"/>
    <n v="43894"/>
    <n v="795386"/>
    <n v="35796"/>
    <n v="7061"/>
    <n v="1380000000"/>
  </r>
  <r>
    <s v="R02464"/>
    <x v="0"/>
    <x v="16"/>
    <x v="19"/>
    <x v="689"/>
    <n v="3563"/>
    <n v="134"/>
    <n v="1530"/>
    <n v="281094"/>
    <n v="44028"/>
    <n v="796916"/>
    <n v="32067"/>
    <n v="16794"/>
    <n v="83000000"/>
  </r>
  <r>
    <s v="R02465"/>
    <x v="3"/>
    <x v="6"/>
    <x v="22"/>
    <x v="694"/>
    <n v="2725"/>
    <n v="160"/>
    <n v="774"/>
    <n v="283819"/>
    <n v="44188"/>
    <n v="797690"/>
    <n v="16350"/>
    <n v="14420"/>
    <n v="68000000"/>
  </r>
  <r>
    <s v="R02466"/>
    <x v="0"/>
    <x v="4"/>
    <x v="4"/>
    <x v="174"/>
    <n v="4599"/>
    <n v="47"/>
    <n v="2461"/>
    <n v="288418"/>
    <n v="44235"/>
    <n v="800151"/>
    <n v="32193"/>
    <n v="16865"/>
    <n v="83000000"/>
  </r>
  <r>
    <s v="R02467"/>
    <x v="1"/>
    <x v="15"/>
    <x v="30"/>
    <x v="37"/>
    <n v="4833"/>
    <n v="193"/>
    <n v="115"/>
    <n v="293251"/>
    <n v="44428"/>
    <n v="800266"/>
    <n v="91827"/>
    <n v="7510"/>
    <n v="213000000"/>
  </r>
  <r>
    <s v="R02468"/>
    <x v="1"/>
    <x v="15"/>
    <x v="18"/>
    <x v="637"/>
    <n v="4887"/>
    <n v="32"/>
    <n v="1349"/>
    <n v="298138"/>
    <n v="44460"/>
    <n v="801615"/>
    <n v="87966"/>
    <n v="8171"/>
    <n v="213000000"/>
  </r>
  <r>
    <s v="R02469"/>
    <x v="1"/>
    <x v="1"/>
    <x v="1"/>
    <x v="70"/>
    <n v="3331"/>
    <n v="83"/>
    <n v="2745"/>
    <n v="301469"/>
    <n v="44543"/>
    <n v="804360"/>
    <n v="59958"/>
    <n v="271"/>
    <n v="213000000"/>
  </r>
  <r>
    <s v="R02470"/>
    <x v="0"/>
    <x v="0"/>
    <x v="0"/>
    <x v="471"/>
    <n v="196"/>
    <n v="100"/>
    <n v="3243"/>
    <n v="301665"/>
    <n v="44643"/>
    <n v="807603"/>
    <n v="1176"/>
    <n v="10245"/>
    <n v="83000000"/>
  </r>
  <r>
    <s v="R02471"/>
    <x v="0"/>
    <x v="16"/>
    <x v="19"/>
    <x v="479"/>
    <n v="2828"/>
    <n v="154"/>
    <n v="2847"/>
    <n v="304493"/>
    <n v="44797"/>
    <n v="810450"/>
    <n v="53732"/>
    <n v="3535"/>
    <n v="83000000"/>
  </r>
  <r>
    <s v="R02472"/>
    <x v="0"/>
    <x v="4"/>
    <x v="4"/>
    <x v="602"/>
    <n v="4839"/>
    <n v="46"/>
    <n v="626"/>
    <n v="309332"/>
    <n v="44843"/>
    <n v="811076"/>
    <n v="67746"/>
    <n v="14349"/>
    <n v="83000000"/>
  </r>
  <r>
    <s v="R02473"/>
    <x v="2"/>
    <x v="7"/>
    <x v="7"/>
    <x v="177"/>
    <n v="3988"/>
    <n v="84"/>
    <n v="4618"/>
    <n v="313320"/>
    <n v="44927"/>
    <n v="815694"/>
    <n v="23928"/>
    <n v="3074"/>
    <n v="1380000000"/>
  </r>
  <r>
    <s v="R02474"/>
    <x v="0"/>
    <x v="4"/>
    <x v="4"/>
    <x v="685"/>
    <n v="2469"/>
    <n v="193"/>
    <n v="1639"/>
    <n v="315789"/>
    <n v="45120"/>
    <n v="817333"/>
    <n v="19752"/>
    <n v="9952"/>
    <n v="83000000"/>
  </r>
  <r>
    <s v="R02475"/>
    <x v="1"/>
    <x v="3"/>
    <x v="3"/>
    <x v="476"/>
    <n v="1630"/>
    <n v="42"/>
    <n v="2222"/>
    <n v="317419"/>
    <n v="45162"/>
    <n v="819555"/>
    <n v="26080"/>
    <n v="8179"/>
    <n v="213000000"/>
  </r>
  <r>
    <s v="R02476"/>
    <x v="4"/>
    <x v="12"/>
    <x v="17"/>
    <x v="135"/>
    <n v="3278"/>
    <n v="79"/>
    <n v="2945"/>
    <n v="320697"/>
    <n v="45241"/>
    <n v="822500"/>
    <n v="26224"/>
    <n v="12774"/>
    <n v="331000000"/>
  </r>
  <r>
    <s v="R02477"/>
    <x v="0"/>
    <x v="4"/>
    <x v="24"/>
    <x v="215"/>
    <n v="2038"/>
    <n v="146"/>
    <n v="2421"/>
    <n v="322735"/>
    <n v="45387"/>
    <n v="824921"/>
    <n v="22418"/>
    <n v="17180"/>
    <n v="83000000"/>
  </r>
  <r>
    <s v="R02478"/>
    <x v="4"/>
    <x v="14"/>
    <x v="16"/>
    <x v="440"/>
    <n v="2479"/>
    <n v="195"/>
    <n v="4727"/>
    <n v="325214"/>
    <n v="45582"/>
    <n v="829648"/>
    <n v="14874"/>
    <n v="8166"/>
    <n v="331000000"/>
  </r>
  <r>
    <s v="R02479"/>
    <x v="1"/>
    <x v="1"/>
    <x v="1"/>
    <x v="234"/>
    <n v="4330"/>
    <n v="137"/>
    <n v="236"/>
    <n v="329544"/>
    <n v="45719"/>
    <n v="829884"/>
    <n v="56290"/>
    <n v="7555"/>
    <n v="213000000"/>
  </r>
  <r>
    <s v="R02480"/>
    <x v="0"/>
    <x v="19"/>
    <x v="36"/>
    <x v="1"/>
    <n v="4574"/>
    <n v="21"/>
    <n v="3057"/>
    <n v="334118"/>
    <n v="45740"/>
    <n v="832941"/>
    <n v="50314"/>
    <n v="18918"/>
    <n v="83000000"/>
  </r>
  <r>
    <s v="R02481"/>
    <x v="2"/>
    <x v="2"/>
    <x v="29"/>
    <x v="232"/>
    <n v="2475"/>
    <n v="193"/>
    <n v="967"/>
    <n v="336593"/>
    <n v="45933"/>
    <n v="833908"/>
    <n v="19800"/>
    <n v="17575"/>
    <n v="1380000000"/>
  </r>
  <r>
    <s v="R02482"/>
    <x v="2"/>
    <x v="7"/>
    <x v="7"/>
    <x v="130"/>
    <n v="4761"/>
    <n v="129"/>
    <n v="4538"/>
    <n v="341354"/>
    <n v="46062"/>
    <n v="838446"/>
    <n v="76176"/>
    <n v="936"/>
    <n v="1380000000"/>
  </r>
  <r>
    <s v="R02483"/>
    <x v="4"/>
    <x v="12"/>
    <x v="17"/>
    <x v="6"/>
    <n v="3309"/>
    <n v="107"/>
    <n v="2831"/>
    <n v="344663"/>
    <n v="46169"/>
    <n v="841277"/>
    <n v="36399"/>
    <n v="10371"/>
    <n v="331000000"/>
  </r>
  <r>
    <s v="R02484"/>
    <x v="2"/>
    <x v="7"/>
    <x v="7"/>
    <x v="130"/>
    <n v="3178"/>
    <n v="97"/>
    <n v="3927"/>
    <n v="347841"/>
    <n v="46266"/>
    <n v="845204"/>
    <n v="60382"/>
    <n v="12793"/>
    <n v="1380000000"/>
  </r>
  <r>
    <s v="R02485"/>
    <x v="2"/>
    <x v="2"/>
    <x v="29"/>
    <x v="352"/>
    <n v="1387"/>
    <n v="17"/>
    <n v="1019"/>
    <n v="349228"/>
    <n v="46283"/>
    <n v="846223"/>
    <n v="19418"/>
    <n v="6097"/>
    <n v="1380000000"/>
  </r>
  <r>
    <s v="R02486"/>
    <x v="2"/>
    <x v="7"/>
    <x v="7"/>
    <x v="179"/>
    <n v="641"/>
    <n v="127"/>
    <n v="2006"/>
    <n v="349869"/>
    <n v="46410"/>
    <n v="848229"/>
    <n v="9615"/>
    <n v="10872"/>
    <n v="1380000000"/>
  </r>
  <r>
    <s v="R02487"/>
    <x v="1"/>
    <x v="18"/>
    <x v="27"/>
    <x v="450"/>
    <n v="574"/>
    <n v="18"/>
    <n v="2893"/>
    <n v="350443"/>
    <n v="46428"/>
    <n v="851122"/>
    <n v="2870"/>
    <n v="14571"/>
    <n v="213000000"/>
  </r>
  <r>
    <s v="R02488"/>
    <x v="2"/>
    <x v="7"/>
    <x v="7"/>
    <x v="24"/>
    <n v="3144"/>
    <n v="157"/>
    <n v="1562"/>
    <n v="353587"/>
    <n v="46585"/>
    <n v="852684"/>
    <n v="53448"/>
    <n v="22"/>
    <n v="1380000000"/>
  </r>
  <r>
    <s v="R02489"/>
    <x v="3"/>
    <x v="6"/>
    <x v="6"/>
    <x v="258"/>
    <n v="1721"/>
    <n v="133"/>
    <n v="841"/>
    <n v="355308"/>
    <n v="46718"/>
    <n v="853525"/>
    <n v="18931"/>
    <n v="12901"/>
    <n v="68000000"/>
  </r>
  <r>
    <s v="R02490"/>
    <x v="0"/>
    <x v="16"/>
    <x v="19"/>
    <x v="228"/>
    <n v="1018"/>
    <n v="26"/>
    <n v="4730"/>
    <n v="356326"/>
    <n v="46744"/>
    <n v="858255"/>
    <n v="17306"/>
    <n v="3203"/>
    <n v="83000000"/>
  </r>
  <r>
    <s v="R02491"/>
    <x v="2"/>
    <x v="7"/>
    <x v="7"/>
    <x v="128"/>
    <n v="4058"/>
    <n v="14"/>
    <n v="2203"/>
    <n v="360384"/>
    <n v="46758"/>
    <n v="860458"/>
    <n v="40580"/>
    <n v="16835"/>
    <n v="1380000000"/>
  </r>
  <r>
    <s v="R02492"/>
    <x v="2"/>
    <x v="7"/>
    <x v="7"/>
    <x v="512"/>
    <n v="3420"/>
    <n v="158"/>
    <n v="812"/>
    <n v="363804"/>
    <n v="46916"/>
    <n v="861270"/>
    <n v="64980"/>
    <n v="273"/>
    <n v="1380000000"/>
  </r>
  <r>
    <s v="R02493"/>
    <x v="2"/>
    <x v="9"/>
    <x v="25"/>
    <x v="96"/>
    <n v="399"/>
    <n v="171"/>
    <n v="3899"/>
    <n v="364203"/>
    <n v="47087"/>
    <n v="865169"/>
    <n v="5187"/>
    <n v="17408"/>
    <n v="1380000000"/>
  </r>
  <r>
    <s v="R02494"/>
    <x v="3"/>
    <x v="10"/>
    <x v="11"/>
    <x v="184"/>
    <n v="4690"/>
    <n v="137"/>
    <n v="3761"/>
    <n v="368893"/>
    <n v="47224"/>
    <n v="868930"/>
    <n v="56280"/>
    <n v="10900"/>
    <n v="68000000"/>
  </r>
  <r>
    <s v="R02495"/>
    <x v="2"/>
    <x v="5"/>
    <x v="5"/>
    <x v="216"/>
    <n v="1456"/>
    <n v="148"/>
    <n v="3197"/>
    <n v="370349"/>
    <n v="47372"/>
    <n v="872127"/>
    <n v="8736"/>
    <n v="8488"/>
    <n v="1380000000"/>
  </r>
  <r>
    <s v="R02496"/>
    <x v="2"/>
    <x v="7"/>
    <x v="7"/>
    <x v="317"/>
    <n v="1595"/>
    <n v="174"/>
    <n v="1709"/>
    <n v="371944"/>
    <n v="47546"/>
    <n v="873836"/>
    <n v="30305"/>
    <n v="7856"/>
    <n v="1380000000"/>
  </r>
  <r>
    <s v="R02497"/>
    <x v="0"/>
    <x v="19"/>
    <x v="35"/>
    <x v="402"/>
    <n v="116"/>
    <n v="182"/>
    <n v="1064"/>
    <n v="372060"/>
    <n v="47728"/>
    <n v="874900"/>
    <n v="1740"/>
    <n v="13404"/>
    <n v="83000000"/>
  </r>
  <r>
    <s v="R02498"/>
    <x v="3"/>
    <x v="17"/>
    <x v="20"/>
    <x v="548"/>
    <n v="382"/>
    <n v="122"/>
    <n v="4281"/>
    <n v="372442"/>
    <n v="47850"/>
    <n v="879181"/>
    <n v="2674"/>
    <n v="9128"/>
    <n v="68000000"/>
  </r>
  <r>
    <s v="R02499"/>
    <x v="3"/>
    <x v="11"/>
    <x v="12"/>
    <x v="443"/>
    <n v="4954"/>
    <n v="94"/>
    <n v="2508"/>
    <n v="377396"/>
    <n v="47944"/>
    <n v="881689"/>
    <n v="84218"/>
    <n v="570"/>
    <n v="68000000"/>
  </r>
  <r>
    <s v="R02500"/>
    <x v="2"/>
    <x v="7"/>
    <x v="7"/>
    <x v="52"/>
    <n v="2129"/>
    <n v="163"/>
    <n v="1718"/>
    <n v="379525"/>
    <n v="48107"/>
    <n v="883407"/>
    <n v="14903"/>
    <n v="15235"/>
    <n v="1380000000"/>
  </r>
  <r>
    <s v="R02501"/>
    <x v="3"/>
    <x v="6"/>
    <x v="22"/>
    <x v="695"/>
    <n v="1850"/>
    <n v="126"/>
    <n v="3332"/>
    <n v="381375"/>
    <n v="48233"/>
    <n v="886739"/>
    <n v="31450"/>
    <n v="6706"/>
    <n v="68000000"/>
  </r>
  <r>
    <s v="R02502"/>
    <x v="4"/>
    <x v="14"/>
    <x v="16"/>
    <x v="253"/>
    <n v="831"/>
    <n v="73"/>
    <n v="2593"/>
    <n v="382206"/>
    <n v="48306"/>
    <n v="889332"/>
    <n v="14958"/>
    <n v="766"/>
    <n v="331000000"/>
  </r>
  <r>
    <s v="R02503"/>
    <x v="3"/>
    <x v="6"/>
    <x v="6"/>
    <x v="525"/>
    <n v="4968"/>
    <n v="57"/>
    <n v="1472"/>
    <n v="387174"/>
    <n v="48363"/>
    <n v="890804"/>
    <n v="79488"/>
    <n v="1626"/>
    <n v="68000000"/>
  </r>
  <r>
    <s v="R02504"/>
    <x v="3"/>
    <x v="17"/>
    <x v="20"/>
    <x v="121"/>
    <n v="2700"/>
    <n v="146"/>
    <n v="698"/>
    <n v="389874"/>
    <n v="48509"/>
    <n v="891502"/>
    <n v="27000"/>
    <n v="653"/>
    <n v="68000000"/>
  </r>
  <r>
    <s v="R02505"/>
    <x v="3"/>
    <x v="17"/>
    <x v="28"/>
    <x v="618"/>
    <n v="2781"/>
    <n v="191"/>
    <n v="944"/>
    <n v="392655"/>
    <n v="48700"/>
    <n v="892446"/>
    <n v="16686"/>
    <n v="14756"/>
    <n v="68000000"/>
  </r>
  <r>
    <s v="R02506"/>
    <x v="1"/>
    <x v="18"/>
    <x v="23"/>
    <x v="649"/>
    <n v="3481"/>
    <n v="109"/>
    <n v="136"/>
    <n v="396136"/>
    <n v="48809"/>
    <n v="892582"/>
    <n v="52215"/>
    <n v="12317"/>
    <n v="213000000"/>
  </r>
  <r>
    <s v="R02507"/>
    <x v="1"/>
    <x v="3"/>
    <x v="31"/>
    <x v="417"/>
    <n v="2117"/>
    <n v="137"/>
    <n v="1225"/>
    <n v="398253"/>
    <n v="48946"/>
    <n v="893807"/>
    <n v="12702"/>
    <n v="5834"/>
    <n v="213000000"/>
  </r>
  <r>
    <s v="R02508"/>
    <x v="1"/>
    <x v="15"/>
    <x v="18"/>
    <x v="9"/>
    <n v="4482"/>
    <n v="48"/>
    <n v="4988"/>
    <n v="402735"/>
    <n v="48994"/>
    <n v="898795"/>
    <n v="35856"/>
    <n v="5624"/>
    <n v="213000000"/>
  </r>
  <r>
    <s v="R02509"/>
    <x v="3"/>
    <x v="6"/>
    <x v="22"/>
    <x v="324"/>
    <n v="2006"/>
    <n v="181"/>
    <n v="2702"/>
    <n v="404741"/>
    <n v="49175"/>
    <n v="1497"/>
    <n v="10030"/>
    <n v="6042"/>
    <n v="68000000"/>
  </r>
  <r>
    <s v="R02510"/>
    <x v="4"/>
    <x v="14"/>
    <x v="32"/>
    <x v="185"/>
    <n v="2571"/>
    <n v="60"/>
    <n v="4716"/>
    <n v="407312"/>
    <n v="49235"/>
    <n v="6213"/>
    <n v="12855"/>
    <n v="2877"/>
    <n v="331000000"/>
  </r>
  <r>
    <s v="R02511"/>
    <x v="3"/>
    <x v="10"/>
    <x v="11"/>
    <x v="460"/>
    <n v="296"/>
    <n v="186"/>
    <n v="2204"/>
    <n v="407608"/>
    <n v="49421"/>
    <n v="8417"/>
    <n v="1480"/>
    <n v="4606"/>
    <n v="68000000"/>
  </r>
  <r>
    <s v="R02512"/>
    <x v="2"/>
    <x v="5"/>
    <x v="13"/>
    <x v="585"/>
    <n v="718"/>
    <n v="129"/>
    <n v="3326"/>
    <n v="408326"/>
    <n v="49550"/>
    <n v="11743"/>
    <n v="6462"/>
    <n v="15362"/>
    <n v="1380000000"/>
  </r>
  <r>
    <s v="R02513"/>
    <x v="4"/>
    <x v="8"/>
    <x v="34"/>
    <x v="688"/>
    <n v="3136"/>
    <n v="74"/>
    <n v="2228"/>
    <n v="411462"/>
    <n v="49624"/>
    <n v="13971"/>
    <n v="53312"/>
    <n v="19909"/>
    <n v="331000000"/>
  </r>
  <r>
    <s v="R02514"/>
    <x v="1"/>
    <x v="15"/>
    <x v="30"/>
    <x v="433"/>
    <n v="3079"/>
    <n v="7"/>
    <n v="2456"/>
    <n v="414541"/>
    <n v="49631"/>
    <n v="16427"/>
    <n v="40027"/>
    <n v="15910"/>
    <n v="213000000"/>
  </r>
  <r>
    <s v="R02515"/>
    <x v="0"/>
    <x v="19"/>
    <x v="35"/>
    <x v="618"/>
    <n v="10"/>
    <n v="146"/>
    <n v="4948"/>
    <n v="414551"/>
    <n v="49777"/>
    <n v="21375"/>
    <n v="80"/>
    <n v="5394"/>
    <n v="83000000"/>
  </r>
  <r>
    <s v="R02516"/>
    <x v="4"/>
    <x v="14"/>
    <x v="32"/>
    <x v="43"/>
    <n v="4880"/>
    <n v="195"/>
    <n v="3802"/>
    <n v="419431"/>
    <n v="49972"/>
    <n v="25177"/>
    <n v="87840"/>
    <n v="11624"/>
    <n v="331000000"/>
  </r>
  <r>
    <s v="R02517"/>
    <x v="1"/>
    <x v="3"/>
    <x v="3"/>
    <x v="585"/>
    <n v="410"/>
    <n v="141"/>
    <n v="3099"/>
    <n v="419841"/>
    <n v="113"/>
    <n v="28276"/>
    <n v="4920"/>
    <n v="14433"/>
    <n v="213000000"/>
  </r>
  <r>
    <s v="R02518"/>
    <x v="4"/>
    <x v="8"/>
    <x v="34"/>
    <x v="351"/>
    <n v="2939"/>
    <n v="21"/>
    <n v="3734"/>
    <n v="422780"/>
    <n v="134"/>
    <n v="32010"/>
    <n v="32329"/>
    <n v="9382"/>
    <n v="331000000"/>
  </r>
  <r>
    <s v="R02519"/>
    <x v="4"/>
    <x v="13"/>
    <x v="21"/>
    <x v="155"/>
    <n v="2654"/>
    <n v="16"/>
    <n v="4966"/>
    <n v="425434"/>
    <n v="150"/>
    <n v="36976"/>
    <n v="45118"/>
    <n v="12553"/>
    <n v="331000000"/>
  </r>
  <r>
    <s v="R02520"/>
    <x v="3"/>
    <x v="17"/>
    <x v="28"/>
    <x v="684"/>
    <n v="3186"/>
    <n v="106"/>
    <n v="4707"/>
    <n v="428620"/>
    <n v="256"/>
    <n v="41683"/>
    <n v="31860"/>
    <n v="7155"/>
    <n v="68000000"/>
  </r>
  <r>
    <s v="R02521"/>
    <x v="2"/>
    <x v="7"/>
    <x v="7"/>
    <x v="327"/>
    <n v="3450"/>
    <n v="62"/>
    <n v="1538"/>
    <n v="432070"/>
    <n v="318"/>
    <n v="43221"/>
    <n v="62100"/>
    <n v="16767"/>
    <n v="1380000000"/>
  </r>
  <r>
    <s v="R02522"/>
    <x v="0"/>
    <x v="4"/>
    <x v="4"/>
    <x v="283"/>
    <n v="598"/>
    <n v="121"/>
    <n v="1568"/>
    <n v="432668"/>
    <n v="439"/>
    <n v="44789"/>
    <n v="7774"/>
    <n v="2198"/>
    <n v="83000000"/>
  </r>
  <r>
    <s v="R02523"/>
    <x v="1"/>
    <x v="3"/>
    <x v="3"/>
    <x v="681"/>
    <n v="823"/>
    <n v="25"/>
    <n v="3270"/>
    <n v="433491"/>
    <n v="464"/>
    <n v="48059"/>
    <n v="11522"/>
    <n v="5367"/>
    <n v="213000000"/>
  </r>
  <r>
    <s v="R02524"/>
    <x v="4"/>
    <x v="14"/>
    <x v="16"/>
    <x v="16"/>
    <n v="2397"/>
    <n v="163"/>
    <n v="4164"/>
    <n v="435888"/>
    <n v="627"/>
    <n v="52223"/>
    <n v="11985"/>
    <n v="16954"/>
    <n v="331000000"/>
  </r>
  <r>
    <s v="R02525"/>
    <x v="0"/>
    <x v="4"/>
    <x v="24"/>
    <x v="258"/>
    <n v="4114"/>
    <n v="116"/>
    <n v="601"/>
    <n v="440002"/>
    <n v="743"/>
    <n v="52824"/>
    <n v="45254"/>
    <n v="19026"/>
    <n v="83000000"/>
  </r>
  <r>
    <s v="R02526"/>
    <x v="4"/>
    <x v="14"/>
    <x v="16"/>
    <x v="452"/>
    <n v="312"/>
    <n v="44"/>
    <n v="2064"/>
    <n v="440314"/>
    <n v="787"/>
    <n v="54888"/>
    <n v="4056"/>
    <n v="3731"/>
    <n v="331000000"/>
  </r>
  <r>
    <s v="R02527"/>
    <x v="2"/>
    <x v="5"/>
    <x v="5"/>
    <x v="205"/>
    <n v="2974"/>
    <n v="29"/>
    <n v="4974"/>
    <n v="443288"/>
    <n v="816"/>
    <n v="59862"/>
    <n v="56506"/>
    <n v="19372"/>
    <n v="1380000000"/>
  </r>
  <r>
    <s v="R02528"/>
    <x v="0"/>
    <x v="4"/>
    <x v="24"/>
    <x v="25"/>
    <n v="3738"/>
    <n v="115"/>
    <n v="3906"/>
    <n v="447026"/>
    <n v="931"/>
    <n v="63768"/>
    <n v="52332"/>
    <n v="6474"/>
    <n v="83000000"/>
  </r>
  <r>
    <s v="R02529"/>
    <x v="1"/>
    <x v="1"/>
    <x v="26"/>
    <x v="695"/>
    <n v="2492"/>
    <n v="148"/>
    <n v="545"/>
    <n v="449518"/>
    <n v="1079"/>
    <n v="64313"/>
    <n v="44856"/>
    <n v="17145"/>
    <n v="213000000"/>
  </r>
  <r>
    <s v="R02530"/>
    <x v="4"/>
    <x v="13"/>
    <x v="21"/>
    <x v="633"/>
    <n v="1945"/>
    <n v="147"/>
    <n v="183"/>
    <n v="451463"/>
    <n v="1226"/>
    <n v="64496"/>
    <n v="33065"/>
    <n v="927"/>
    <n v="331000000"/>
  </r>
  <r>
    <s v="R02531"/>
    <x v="2"/>
    <x v="5"/>
    <x v="5"/>
    <x v="510"/>
    <n v="230"/>
    <n v="169"/>
    <n v="837"/>
    <n v="451693"/>
    <n v="1395"/>
    <n v="65333"/>
    <n v="4140"/>
    <n v="18528"/>
    <n v="1380000000"/>
  </r>
  <r>
    <s v="R02532"/>
    <x v="0"/>
    <x v="16"/>
    <x v="19"/>
    <x v="696"/>
    <n v="3740"/>
    <n v="89"/>
    <n v="1892"/>
    <n v="455433"/>
    <n v="1484"/>
    <n v="67225"/>
    <n v="22440"/>
    <n v="1798"/>
    <n v="83000000"/>
  </r>
  <r>
    <s v="R02533"/>
    <x v="4"/>
    <x v="13"/>
    <x v="15"/>
    <x v="1"/>
    <n v="2672"/>
    <n v="118"/>
    <n v="1388"/>
    <n v="458105"/>
    <n v="1602"/>
    <n v="68613"/>
    <n v="50768"/>
    <n v="11462"/>
    <n v="331000000"/>
  </r>
  <r>
    <s v="R02534"/>
    <x v="4"/>
    <x v="13"/>
    <x v="15"/>
    <x v="631"/>
    <n v="3454"/>
    <n v="183"/>
    <n v="1941"/>
    <n v="461559"/>
    <n v="1785"/>
    <n v="70554"/>
    <n v="58718"/>
    <n v="11363"/>
    <n v="331000000"/>
  </r>
  <r>
    <s v="R02535"/>
    <x v="1"/>
    <x v="1"/>
    <x v="1"/>
    <x v="697"/>
    <n v="3583"/>
    <n v="139"/>
    <n v="1457"/>
    <n v="465142"/>
    <n v="1924"/>
    <n v="72011"/>
    <n v="28664"/>
    <n v="7597"/>
    <n v="213000000"/>
  </r>
  <r>
    <s v="R02536"/>
    <x v="2"/>
    <x v="2"/>
    <x v="2"/>
    <x v="543"/>
    <n v="43"/>
    <n v="7"/>
    <n v="3270"/>
    <n v="465185"/>
    <n v="1931"/>
    <n v="75281"/>
    <n v="387"/>
    <n v="13892"/>
    <n v="1380000000"/>
  </r>
  <r>
    <s v="R02537"/>
    <x v="3"/>
    <x v="6"/>
    <x v="22"/>
    <x v="101"/>
    <n v="2924"/>
    <n v="92"/>
    <n v="2800"/>
    <n v="468109"/>
    <n v="2023"/>
    <n v="78081"/>
    <n v="55556"/>
    <n v="13013"/>
    <n v="68000000"/>
  </r>
  <r>
    <s v="R02538"/>
    <x v="4"/>
    <x v="8"/>
    <x v="34"/>
    <x v="435"/>
    <n v="3693"/>
    <n v="116"/>
    <n v="3303"/>
    <n v="471802"/>
    <n v="2139"/>
    <n v="81384"/>
    <n v="70167"/>
    <n v="12451"/>
    <n v="331000000"/>
  </r>
  <r>
    <s v="R02539"/>
    <x v="0"/>
    <x v="16"/>
    <x v="19"/>
    <x v="40"/>
    <n v="2270"/>
    <n v="190"/>
    <n v="2770"/>
    <n v="474072"/>
    <n v="2329"/>
    <n v="84154"/>
    <n v="34050"/>
    <n v="16834"/>
    <n v="83000000"/>
  </r>
  <r>
    <s v="R02540"/>
    <x v="1"/>
    <x v="15"/>
    <x v="30"/>
    <x v="587"/>
    <n v="3457"/>
    <n v="55"/>
    <n v="1453"/>
    <n v="477529"/>
    <n v="2384"/>
    <n v="85607"/>
    <n v="31113"/>
    <n v="6391"/>
    <n v="213000000"/>
  </r>
  <r>
    <s v="R02541"/>
    <x v="1"/>
    <x v="3"/>
    <x v="31"/>
    <x v="175"/>
    <n v="2949"/>
    <n v="134"/>
    <n v="3635"/>
    <n v="480478"/>
    <n v="2518"/>
    <n v="89242"/>
    <n v="44235"/>
    <n v="6585"/>
    <n v="213000000"/>
  </r>
  <r>
    <s v="R02542"/>
    <x v="4"/>
    <x v="12"/>
    <x v="17"/>
    <x v="531"/>
    <n v="2318"/>
    <n v="61"/>
    <n v="3286"/>
    <n v="482796"/>
    <n v="2579"/>
    <n v="92528"/>
    <n v="39406"/>
    <n v="3885"/>
    <n v="331000000"/>
  </r>
  <r>
    <s v="R02543"/>
    <x v="4"/>
    <x v="13"/>
    <x v="21"/>
    <x v="302"/>
    <n v="3385"/>
    <n v="120"/>
    <n v="1172"/>
    <n v="486181"/>
    <n v="2699"/>
    <n v="93700"/>
    <n v="37235"/>
    <n v="11973"/>
    <n v="331000000"/>
  </r>
  <r>
    <s v="R02544"/>
    <x v="4"/>
    <x v="12"/>
    <x v="14"/>
    <x v="666"/>
    <n v="2294"/>
    <n v="60"/>
    <n v="1711"/>
    <n v="488475"/>
    <n v="2759"/>
    <n v="95411"/>
    <n v="32116"/>
    <n v="18931"/>
    <n v="331000000"/>
  </r>
  <r>
    <s v="R02545"/>
    <x v="3"/>
    <x v="10"/>
    <x v="10"/>
    <x v="480"/>
    <n v="2995"/>
    <n v="137"/>
    <n v="780"/>
    <n v="491470"/>
    <n v="2896"/>
    <n v="96191"/>
    <n v="35940"/>
    <n v="19416"/>
    <n v="68000000"/>
  </r>
  <r>
    <s v="R02546"/>
    <x v="4"/>
    <x v="14"/>
    <x v="32"/>
    <x v="513"/>
    <n v="3638"/>
    <n v="49"/>
    <n v="1028"/>
    <n v="495108"/>
    <n v="2945"/>
    <n v="97219"/>
    <n v="61846"/>
    <n v="10518"/>
    <n v="331000000"/>
  </r>
  <r>
    <s v="R02547"/>
    <x v="2"/>
    <x v="2"/>
    <x v="29"/>
    <x v="475"/>
    <n v="4916"/>
    <n v="147"/>
    <n v="4723"/>
    <n v="500024"/>
    <n v="3092"/>
    <n v="101942"/>
    <n v="63908"/>
    <n v="17593"/>
    <n v="1380000000"/>
  </r>
  <r>
    <s v="R02548"/>
    <x v="0"/>
    <x v="16"/>
    <x v="19"/>
    <x v="530"/>
    <n v="3367"/>
    <n v="27"/>
    <n v="2250"/>
    <n v="503391"/>
    <n v="3119"/>
    <n v="104192"/>
    <n v="30303"/>
    <n v="12775"/>
    <n v="83000000"/>
  </r>
  <r>
    <s v="R02549"/>
    <x v="4"/>
    <x v="8"/>
    <x v="34"/>
    <x v="504"/>
    <n v="3284"/>
    <n v="141"/>
    <n v="4149"/>
    <n v="506675"/>
    <n v="3260"/>
    <n v="108341"/>
    <n v="19704"/>
    <n v="12511"/>
    <n v="331000000"/>
  </r>
  <r>
    <s v="R02550"/>
    <x v="3"/>
    <x v="6"/>
    <x v="6"/>
    <x v="698"/>
    <n v="2342"/>
    <n v="75"/>
    <n v="4383"/>
    <n v="509017"/>
    <n v="3335"/>
    <n v="112724"/>
    <n v="14052"/>
    <n v="17368"/>
    <n v="68000000"/>
  </r>
  <r>
    <s v="R02551"/>
    <x v="0"/>
    <x v="16"/>
    <x v="19"/>
    <x v="181"/>
    <n v="170"/>
    <n v="7"/>
    <n v="3669"/>
    <n v="509187"/>
    <n v="3342"/>
    <n v="116393"/>
    <n v="1530"/>
    <n v="12388"/>
    <n v="83000000"/>
  </r>
  <r>
    <s v="R02552"/>
    <x v="1"/>
    <x v="3"/>
    <x v="3"/>
    <x v="495"/>
    <n v="4341"/>
    <n v="134"/>
    <n v="1068"/>
    <n v="513528"/>
    <n v="3476"/>
    <n v="117461"/>
    <n v="82479"/>
    <n v="11005"/>
    <n v="213000000"/>
  </r>
  <r>
    <s v="R02553"/>
    <x v="4"/>
    <x v="14"/>
    <x v="32"/>
    <x v="340"/>
    <n v="1639"/>
    <n v="4"/>
    <n v="283"/>
    <n v="515167"/>
    <n v="3480"/>
    <n v="117744"/>
    <n v="14751"/>
    <n v="14199"/>
    <n v="331000000"/>
  </r>
  <r>
    <s v="R02554"/>
    <x v="0"/>
    <x v="0"/>
    <x v="0"/>
    <x v="97"/>
    <n v="616"/>
    <n v="0"/>
    <n v="832"/>
    <n v="515783"/>
    <n v="3480"/>
    <n v="118576"/>
    <n v="5544"/>
    <n v="10914"/>
    <n v="83000000"/>
  </r>
  <r>
    <s v="R02555"/>
    <x v="1"/>
    <x v="18"/>
    <x v="27"/>
    <x v="481"/>
    <n v="239"/>
    <n v="110"/>
    <n v="4677"/>
    <n v="516022"/>
    <n v="3590"/>
    <n v="123253"/>
    <n v="4302"/>
    <n v="10671"/>
    <n v="213000000"/>
  </r>
  <r>
    <s v="R02556"/>
    <x v="3"/>
    <x v="6"/>
    <x v="6"/>
    <x v="535"/>
    <n v="4493"/>
    <n v="72"/>
    <n v="3488"/>
    <n v="520515"/>
    <n v="3662"/>
    <n v="126741"/>
    <n v="44930"/>
    <n v="4644"/>
    <n v="68000000"/>
  </r>
  <r>
    <s v="R02557"/>
    <x v="2"/>
    <x v="5"/>
    <x v="13"/>
    <x v="636"/>
    <n v="1856"/>
    <n v="105"/>
    <n v="4367"/>
    <n v="522371"/>
    <n v="3767"/>
    <n v="131108"/>
    <n v="29696"/>
    <n v="9727"/>
    <n v="1380000000"/>
  </r>
  <r>
    <s v="R02558"/>
    <x v="4"/>
    <x v="13"/>
    <x v="15"/>
    <x v="31"/>
    <n v="922"/>
    <n v="9"/>
    <n v="3212"/>
    <n v="523293"/>
    <n v="3776"/>
    <n v="134320"/>
    <n v="17518"/>
    <n v="10629"/>
    <n v="331000000"/>
  </r>
  <r>
    <s v="R02559"/>
    <x v="2"/>
    <x v="5"/>
    <x v="13"/>
    <x v="652"/>
    <n v="4887"/>
    <n v="185"/>
    <n v="916"/>
    <n v="528180"/>
    <n v="3961"/>
    <n v="135236"/>
    <n v="58644"/>
    <n v="6354"/>
    <n v="1380000000"/>
  </r>
  <r>
    <s v="R02560"/>
    <x v="3"/>
    <x v="17"/>
    <x v="28"/>
    <x v="578"/>
    <n v="1904"/>
    <n v="64"/>
    <n v="570"/>
    <n v="530084"/>
    <n v="4025"/>
    <n v="135806"/>
    <n v="28560"/>
    <n v="10111"/>
    <n v="68000000"/>
  </r>
  <r>
    <s v="R02561"/>
    <x v="0"/>
    <x v="4"/>
    <x v="4"/>
    <x v="359"/>
    <n v="3149"/>
    <n v="187"/>
    <n v="2799"/>
    <n v="533233"/>
    <n v="4212"/>
    <n v="138605"/>
    <n v="28341"/>
    <n v="5205"/>
    <n v="83000000"/>
  </r>
  <r>
    <s v="R02562"/>
    <x v="0"/>
    <x v="19"/>
    <x v="35"/>
    <x v="699"/>
    <n v="812"/>
    <n v="147"/>
    <n v="2094"/>
    <n v="534045"/>
    <n v="4359"/>
    <n v="140699"/>
    <n v="13804"/>
    <n v="5624"/>
    <n v="83000000"/>
  </r>
  <r>
    <s v="R02563"/>
    <x v="3"/>
    <x v="6"/>
    <x v="6"/>
    <x v="87"/>
    <n v="4999"/>
    <n v="57"/>
    <n v="3238"/>
    <n v="539044"/>
    <n v="4416"/>
    <n v="143937"/>
    <n v="34993"/>
    <n v="13050"/>
    <n v="68000000"/>
  </r>
  <r>
    <s v="R02564"/>
    <x v="3"/>
    <x v="10"/>
    <x v="10"/>
    <x v="561"/>
    <n v="1730"/>
    <n v="170"/>
    <n v="4567"/>
    <n v="540774"/>
    <n v="4586"/>
    <n v="148504"/>
    <n v="22490"/>
    <n v="9177"/>
    <n v="68000000"/>
  </r>
  <r>
    <s v="R02565"/>
    <x v="4"/>
    <x v="12"/>
    <x v="14"/>
    <x v="445"/>
    <n v="831"/>
    <n v="156"/>
    <n v="4906"/>
    <n v="541605"/>
    <n v="4742"/>
    <n v="153410"/>
    <n v="6648"/>
    <n v="11558"/>
    <n v="331000000"/>
  </r>
  <r>
    <s v="R02566"/>
    <x v="1"/>
    <x v="3"/>
    <x v="3"/>
    <x v="38"/>
    <n v="3424"/>
    <n v="1"/>
    <n v="620"/>
    <n v="545029"/>
    <n v="4743"/>
    <n v="154030"/>
    <n v="54784"/>
    <n v="11151"/>
    <n v="213000000"/>
  </r>
  <r>
    <s v="R02567"/>
    <x v="2"/>
    <x v="5"/>
    <x v="13"/>
    <x v="306"/>
    <n v="2207"/>
    <n v="153"/>
    <n v="4772"/>
    <n v="547236"/>
    <n v="4896"/>
    <n v="158802"/>
    <n v="26484"/>
    <n v="19056"/>
    <n v="1380000000"/>
  </r>
  <r>
    <s v="R02568"/>
    <x v="2"/>
    <x v="2"/>
    <x v="29"/>
    <x v="423"/>
    <n v="4839"/>
    <n v="58"/>
    <n v="770"/>
    <n v="552075"/>
    <n v="4954"/>
    <n v="159572"/>
    <n v="62907"/>
    <n v="7771"/>
    <n v="1380000000"/>
  </r>
  <r>
    <s v="R02569"/>
    <x v="0"/>
    <x v="19"/>
    <x v="36"/>
    <x v="365"/>
    <n v="3432"/>
    <n v="104"/>
    <n v="4793"/>
    <n v="555507"/>
    <n v="5058"/>
    <n v="164365"/>
    <n v="51480"/>
    <n v="11640"/>
    <n v="83000000"/>
  </r>
  <r>
    <s v="R02570"/>
    <x v="0"/>
    <x v="16"/>
    <x v="19"/>
    <x v="219"/>
    <n v="4908"/>
    <n v="0"/>
    <n v="3347"/>
    <n v="560415"/>
    <n v="5058"/>
    <n v="167712"/>
    <n v="53988"/>
    <n v="15489"/>
    <n v="83000000"/>
  </r>
  <r>
    <s v="R02571"/>
    <x v="4"/>
    <x v="13"/>
    <x v="21"/>
    <x v="318"/>
    <n v="3368"/>
    <n v="30"/>
    <n v="1614"/>
    <n v="563783"/>
    <n v="5088"/>
    <n v="169326"/>
    <n v="23576"/>
    <n v="12161"/>
    <n v="331000000"/>
  </r>
  <r>
    <s v="R02572"/>
    <x v="3"/>
    <x v="10"/>
    <x v="11"/>
    <x v="168"/>
    <n v="2227"/>
    <n v="37"/>
    <n v="64"/>
    <n v="566010"/>
    <n v="5125"/>
    <n v="169390"/>
    <n v="31178"/>
    <n v="14935"/>
    <n v="68000000"/>
  </r>
  <r>
    <s v="R02573"/>
    <x v="2"/>
    <x v="7"/>
    <x v="7"/>
    <x v="388"/>
    <n v="2260"/>
    <n v="21"/>
    <n v="3698"/>
    <n v="568270"/>
    <n v="5146"/>
    <n v="173088"/>
    <n v="33900"/>
    <n v="5877"/>
    <n v="1380000000"/>
  </r>
  <r>
    <s v="R02574"/>
    <x v="4"/>
    <x v="13"/>
    <x v="21"/>
    <x v="142"/>
    <n v="4625"/>
    <n v="193"/>
    <n v="201"/>
    <n v="572895"/>
    <n v="5339"/>
    <n v="173289"/>
    <n v="46250"/>
    <n v="10806"/>
    <n v="331000000"/>
  </r>
  <r>
    <s v="R02575"/>
    <x v="0"/>
    <x v="19"/>
    <x v="36"/>
    <x v="677"/>
    <n v="2917"/>
    <n v="174"/>
    <n v="4237"/>
    <n v="575812"/>
    <n v="5513"/>
    <n v="177526"/>
    <n v="32087"/>
    <n v="19290"/>
    <n v="83000000"/>
  </r>
  <r>
    <s v="R02576"/>
    <x v="0"/>
    <x v="0"/>
    <x v="0"/>
    <x v="275"/>
    <n v="3520"/>
    <n v="0"/>
    <n v="3169"/>
    <n v="579332"/>
    <n v="5513"/>
    <n v="180695"/>
    <n v="56320"/>
    <n v="18435"/>
    <n v="83000000"/>
  </r>
  <r>
    <s v="R02577"/>
    <x v="2"/>
    <x v="5"/>
    <x v="13"/>
    <x v="275"/>
    <n v="4380"/>
    <n v="87"/>
    <n v="2864"/>
    <n v="583712"/>
    <n v="5600"/>
    <n v="183559"/>
    <n v="48180"/>
    <n v="15755"/>
    <n v="1380000000"/>
  </r>
  <r>
    <s v="R02578"/>
    <x v="0"/>
    <x v="19"/>
    <x v="35"/>
    <x v="252"/>
    <n v="2708"/>
    <n v="177"/>
    <n v="1157"/>
    <n v="586420"/>
    <n v="5777"/>
    <n v="184716"/>
    <n v="48744"/>
    <n v="4059"/>
    <n v="83000000"/>
  </r>
  <r>
    <s v="R02579"/>
    <x v="0"/>
    <x v="19"/>
    <x v="36"/>
    <x v="592"/>
    <n v="1820"/>
    <n v="163"/>
    <n v="2309"/>
    <n v="588240"/>
    <n v="5940"/>
    <n v="187025"/>
    <n v="21840"/>
    <n v="9019"/>
    <n v="83000000"/>
  </r>
  <r>
    <s v="R02580"/>
    <x v="1"/>
    <x v="15"/>
    <x v="18"/>
    <x v="338"/>
    <n v="648"/>
    <n v="172"/>
    <n v="101"/>
    <n v="588888"/>
    <n v="6112"/>
    <n v="187126"/>
    <n v="9072"/>
    <n v="7155"/>
    <n v="213000000"/>
  </r>
  <r>
    <s v="R02581"/>
    <x v="3"/>
    <x v="11"/>
    <x v="33"/>
    <x v="373"/>
    <n v="188"/>
    <n v="163"/>
    <n v="376"/>
    <n v="589076"/>
    <n v="6275"/>
    <n v="187502"/>
    <n v="1692"/>
    <n v="4141"/>
    <n v="68000000"/>
  </r>
  <r>
    <s v="R02582"/>
    <x v="0"/>
    <x v="16"/>
    <x v="19"/>
    <x v="71"/>
    <n v="1222"/>
    <n v="161"/>
    <n v="205"/>
    <n v="590298"/>
    <n v="6436"/>
    <n v="187707"/>
    <n v="10998"/>
    <n v="4144"/>
    <n v="83000000"/>
  </r>
  <r>
    <s v="R02583"/>
    <x v="1"/>
    <x v="18"/>
    <x v="27"/>
    <x v="479"/>
    <n v="478"/>
    <n v="8"/>
    <n v="3724"/>
    <n v="590776"/>
    <n v="6444"/>
    <n v="191431"/>
    <n v="8126"/>
    <n v="18551"/>
    <n v="213000000"/>
  </r>
  <r>
    <s v="R02584"/>
    <x v="4"/>
    <x v="14"/>
    <x v="16"/>
    <x v="293"/>
    <n v="3062"/>
    <n v="109"/>
    <n v="4856"/>
    <n v="593838"/>
    <n v="6553"/>
    <n v="196287"/>
    <n v="18372"/>
    <n v="11921"/>
    <n v="331000000"/>
  </r>
  <r>
    <s v="R02585"/>
    <x v="0"/>
    <x v="19"/>
    <x v="35"/>
    <x v="318"/>
    <n v="2025"/>
    <n v="83"/>
    <n v="2057"/>
    <n v="595863"/>
    <n v="6636"/>
    <n v="198344"/>
    <n v="32400"/>
    <n v="16203"/>
    <n v="83000000"/>
  </r>
  <r>
    <s v="R02586"/>
    <x v="4"/>
    <x v="8"/>
    <x v="34"/>
    <x v="198"/>
    <n v="4612"/>
    <n v="131"/>
    <n v="3663"/>
    <n v="600475"/>
    <n v="6767"/>
    <n v="202007"/>
    <n v="69180"/>
    <n v="12024"/>
    <n v="331000000"/>
  </r>
  <r>
    <s v="R02587"/>
    <x v="0"/>
    <x v="0"/>
    <x v="0"/>
    <x v="274"/>
    <n v="1888"/>
    <n v="62"/>
    <n v="1634"/>
    <n v="602363"/>
    <n v="6829"/>
    <n v="203641"/>
    <n v="11328"/>
    <n v="3145"/>
    <n v="83000000"/>
  </r>
  <r>
    <s v="R02588"/>
    <x v="2"/>
    <x v="7"/>
    <x v="7"/>
    <x v="22"/>
    <n v="1550"/>
    <n v="131"/>
    <n v="1060"/>
    <n v="603913"/>
    <n v="6960"/>
    <n v="204701"/>
    <n v="29450"/>
    <n v="14608"/>
    <n v="1380000000"/>
  </r>
  <r>
    <s v="R02589"/>
    <x v="1"/>
    <x v="15"/>
    <x v="18"/>
    <x v="83"/>
    <n v="2916"/>
    <n v="132"/>
    <n v="2823"/>
    <n v="606829"/>
    <n v="7092"/>
    <n v="207524"/>
    <n v="23328"/>
    <n v="9215"/>
    <n v="213000000"/>
  </r>
  <r>
    <s v="R02590"/>
    <x v="1"/>
    <x v="1"/>
    <x v="26"/>
    <x v="259"/>
    <n v="3255"/>
    <n v="137"/>
    <n v="889"/>
    <n v="610084"/>
    <n v="7229"/>
    <n v="208413"/>
    <n v="35805"/>
    <n v="15353"/>
    <n v="213000000"/>
  </r>
  <r>
    <s v="R02591"/>
    <x v="2"/>
    <x v="7"/>
    <x v="7"/>
    <x v="275"/>
    <n v="2806"/>
    <n v="107"/>
    <n v="1562"/>
    <n v="612890"/>
    <n v="7336"/>
    <n v="209975"/>
    <n v="33672"/>
    <n v="14175"/>
    <n v="1380000000"/>
  </r>
  <r>
    <s v="R02592"/>
    <x v="3"/>
    <x v="17"/>
    <x v="28"/>
    <x v="327"/>
    <n v="33"/>
    <n v="171"/>
    <n v="3195"/>
    <n v="612923"/>
    <n v="7507"/>
    <n v="213170"/>
    <n v="231"/>
    <n v="9011"/>
    <n v="68000000"/>
  </r>
  <r>
    <s v="R02593"/>
    <x v="1"/>
    <x v="15"/>
    <x v="18"/>
    <x v="273"/>
    <n v="295"/>
    <n v="39"/>
    <n v="4498"/>
    <n v="613218"/>
    <n v="7546"/>
    <n v="217668"/>
    <n v="1475"/>
    <n v="1362"/>
    <n v="213000000"/>
  </r>
  <r>
    <s v="R02594"/>
    <x v="4"/>
    <x v="14"/>
    <x v="32"/>
    <x v="173"/>
    <n v="2500"/>
    <n v="35"/>
    <n v="810"/>
    <n v="615718"/>
    <n v="7581"/>
    <n v="218478"/>
    <n v="20000"/>
    <n v="458"/>
    <n v="331000000"/>
  </r>
  <r>
    <s v="R02595"/>
    <x v="1"/>
    <x v="1"/>
    <x v="1"/>
    <x v="8"/>
    <n v="3779"/>
    <n v="34"/>
    <n v="1058"/>
    <n v="619497"/>
    <n v="7615"/>
    <n v="219536"/>
    <n v="37790"/>
    <n v="14710"/>
    <n v="213000000"/>
  </r>
  <r>
    <s v="R02596"/>
    <x v="3"/>
    <x v="6"/>
    <x v="22"/>
    <x v="659"/>
    <n v="3576"/>
    <n v="58"/>
    <n v="1260"/>
    <n v="623073"/>
    <n v="7673"/>
    <n v="220796"/>
    <n v="35760"/>
    <n v="3742"/>
    <n v="68000000"/>
  </r>
  <r>
    <s v="R02597"/>
    <x v="4"/>
    <x v="13"/>
    <x v="21"/>
    <x v="581"/>
    <n v="1429"/>
    <n v="192"/>
    <n v="2546"/>
    <n v="624502"/>
    <n v="7865"/>
    <n v="223342"/>
    <n v="18577"/>
    <n v="3127"/>
    <n v="331000000"/>
  </r>
  <r>
    <s v="R02598"/>
    <x v="4"/>
    <x v="13"/>
    <x v="21"/>
    <x v="506"/>
    <n v="2189"/>
    <n v="115"/>
    <n v="511"/>
    <n v="626691"/>
    <n v="7980"/>
    <n v="223853"/>
    <n v="41591"/>
    <n v="18426"/>
    <n v="331000000"/>
  </r>
  <r>
    <s v="R02599"/>
    <x v="2"/>
    <x v="9"/>
    <x v="9"/>
    <x v="281"/>
    <n v="1987"/>
    <n v="30"/>
    <n v="1846"/>
    <n v="628678"/>
    <n v="8010"/>
    <n v="225699"/>
    <n v="33779"/>
    <n v="16623"/>
    <n v="1380000000"/>
  </r>
  <r>
    <s v="R02600"/>
    <x v="0"/>
    <x v="4"/>
    <x v="24"/>
    <x v="174"/>
    <n v="4743"/>
    <n v="173"/>
    <n v="4412"/>
    <n v="633421"/>
    <n v="8183"/>
    <n v="230111"/>
    <n v="52173"/>
    <n v="15634"/>
    <n v="83000000"/>
  </r>
  <r>
    <s v="R02601"/>
    <x v="2"/>
    <x v="5"/>
    <x v="13"/>
    <x v="171"/>
    <n v="2882"/>
    <n v="48"/>
    <n v="4398"/>
    <n v="636303"/>
    <n v="8231"/>
    <n v="234509"/>
    <n v="48994"/>
    <n v="4933"/>
    <n v="1380000000"/>
  </r>
  <r>
    <s v="R02602"/>
    <x v="0"/>
    <x v="0"/>
    <x v="0"/>
    <x v="668"/>
    <n v="1709"/>
    <n v="133"/>
    <n v="1125"/>
    <n v="638012"/>
    <n v="8364"/>
    <n v="235634"/>
    <n v="27344"/>
    <n v="11163"/>
    <n v="83000000"/>
  </r>
  <r>
    <s v="R02603"/>
    <x v="2"/>
    <x v="5"/>
    <x v="5"/>
    <x v="423"/>
    <n v="2777"/>
    <n v="197"/>
    <n v="3660"/>
    <n v="640789"/>
    <n v="8561"/>
    <n v="239294"/>
    <n v="49986"/>
    <n v="4763"/>
    <n v="1380000000"/>
  </r>
  <r>
    <s v="R02604"/>
    <x v="0"/>
    <x v="0"/>
    <x v="0"/>
    <x v="352"/>
    <n v="3697"/>
    <n v="105"/>
    <n v="4177"/>
    <n v="644486"/>
    <n v="8666"/>
    <n v="243471"/>
    <n v="48061"/>
    <n v="3663"/>
    <n v="83000000"/>
  </r>
  <r>
    <s v="R02605"/>
    <x v="1"/>
    <x v="1"/>
    <x v="26"/>
    <x v="565"/>
    <n v="1547"/>
    <n v="18"/>
    <n v="657"/>
    <n v="646033"/>
    <n v="8684"/>
    <n v="244128"/>
    <n v="21658"/>
    <n v="9329"/>
    <n v="213000000"/>
  </r>
  <r>
    <s v="R02606"/>
    <x v="4"/>
    <x v="14"/>
    <x v="32"/>
    <x v="183"/>
    <n v="462"/>
    <n v="95"/>
    <n v="52"/>
    <n v="646495"/>
    <n v="8779"/>
    <n v="244180"/>
    <n v="6930"/>
    <n v="7712"/>
    <n v="331000000"/>
  </r>
  <r>
    <s v="R02607"/>
    <x v="0"/>
    <x v="16"/>
    <x v="19"/>
    <x v="263"/>
    <n v="3315"/>
    <n v="169"/>
    <n v="4440"/>
    <n v="649810"/>
    <n v="8948"/>
    <n v="248620"/>
    <n v="29835"/>
    <n v="1000"/>
    <n v="83000000"/>
  </r>
  <r>
    <s v="R02608"/>
    <x v="1"/>
    <x v="15"/>
    <x v="18"/>
    <x v="481"/>
    <n v="3304"/>
    <n v="29"/>
    <n v="1108"/>
    <n v="653114"/>
    <n v="8977"/>
    <n v="249728"/>
    <n v="29736"/>
    <n v="14252"/>
    <n v="213000000"/>
  </r>
  <r>
    <s v="R02609"/>
    <x v="3"/>
    <x v="10"/>
    <x v="11"/>
    <x v="691"/>
    <n v="513"/>
    <n v="25"/>
    <n v="986"/>
    <n v="653627"/>
    <n v="9002"/>
    <n v="250714"/>
    <n v="4617"/>
    <n v="17839"/>
    <n v="68000000"/>
  </r>
  <r>
    <s v="R02610"/>
    <x v="2"/>
    <x v="2"/>
    <x v="2"/>
    <x v="45"/>
    <n v="4096"/>
    <n v="130"/>
    <n v="4736"/>
    <n v="657723"/>
    <n v="9132"/>
    <n v="255450"/>
    <n v="36864"/>
    <n v="9586"/>
    <n v="1380000000"/>
  </r>
  <r>
    <s v="R02611"/>
    <x v="3"/>
    <x v="17"/>
    <x v="20"/>
    <x v="276"/>
    <n v="3566"/>
    <n v="160"/>
    <n v="210"/>
    <n v="661289"/>
    <n v="9292"/>
    <n v="255660"/>
    <n v="64188"/>
    <n v="5694"/>
    <n v="68000000"/>
  </r>
  <r>
    <s v="R02612"/>
    <x v="1"/>
    <x v="18"/>
    <x v="23"/>
    <x v="466"/>
    <n v="3803"/>
    <n v="49"/>
    <n v="4959"/>
    <n v="665092"/>
    <n v="9341"/>
    <n v="260619"/>
    <n v="30424"/>
    <n v="12032"/>
    <n v="213000000"/>
  </r>
  <r>
    <s v="R02613"/>
    <x v="3"/>
    <x v="11"/>
    <x v="33"/>
    <x v="188"/>
    <n v="3687"/>
    <n v="158"/>
    <n v="775"/>
    <n v="668779"/>
    <n v="9499"/>
    <n v="261394"/>
    <n v="36870"/>
    <n v="9661"/>
    <n v="68000000"/>
  </r>
  <r>
    <s v="R02614"/>
    <x v="3"/>
    <x v="11"/>
    <x v="12"/>
    <x v="268"/>
    <n v="3938"/>
    <n v="110"/>
    <n v="914"/>
    <n v="672717"/>
    <n v="9609"/>
    <n v="262308"/>
    <n v="63008"/>
    <n v="4700"/>
    <n v="68000000"/>
  </r>
  <r>
    <s v="R02615"/>
    <x v="1"/>
    <x v="3"/>
    <x v="3"/>
    <x v="549"/>
    <n v="3489"/>
    <n v="195"/>
    <n v="4278"/>
    <n v="676206"/>
    <n v="9804"/>
    <n v="266586"/>
    <n v="17445"/>
    <n v="14210"/>
    <n v="213000000"/>
  </r>
  <r>
    <s v="R02616"/>
    <x v="4"/>
    <x v="8"/>
    <x v="34"/>
    <x v="18"/>
    <n v="1471"/>
    <n v="95"/>
    <n v="505"/>
    <n v="677677"/>
    <n v="9899"/>
    <n v="267091"/>
    <n v="8826"/>
    <n v="15052"/>
    <n v="331000000"/>
  </r>
  <r>
    <s v="R02617"/>
    <x v="0"/>
    <x v="4"/>
    <x v="24"/>
    <x v="392"/>
    <n v="337"/>
    <n v="81"/>
    <n v="3298"/>
    <n v="678014"/>
    <n v="9980"/>
    <n v="270389"/>
    <n v="4381"/>
    <n v="12371"/>
    <n v="83000000"/>
  </r>
  <r>
    <s v="R02618"/>
    <x v="2"/>
    <x v="2"/>
    <x v="29"/>
    <x v="642"/>
    <n v="3081"/>
    <n v="137"/>
    <n v="1857"/>
    <n v="681095"/>
    <n v="10117"/>
    <n v="272246"/>
    <n v="30810"/>
    <n v="7786"/>
    <n v="1380000000"/>
  </r>
  <r>
    <s v="R02619"/>
    <x v="0"/>
    <x v="0"/>
    <x v="0"/>
    <x v="488"/>
    <n v="3412"/>
    <n v="21"/>
    <n v="4188"/>
    <n v="684507"/>
    <n v="10138"/>
    <n v="276434"/>
    <n v="34120"/>
    <n v="5366"/>
    <n v="83000000"/>
  </r>
  <r>
    <s v="R02620"/>
    <x v="2"/>
    <x v="7"/>
    <x v="7"/>
    <x v="487"/>
    <n v="2392"/>
    <n v="190"/>
    <n v="4425"/>
    <n v="686899"/>
    <n v="10328"/>
    <n v="280859"/>
    <n v="33488"/>
    <n v="1907"/>
    <n v="1380000000"/>
  </r>
  <r>
    <s v="R02621"/>
    <x v="0"/>
    <x v="16"/>
    <x v="19"/>
    <x v="139"/>
    <n v="976"/>
    <n v="53"/>
    <n v="2237"/>
    <n v="687875"/>
    <n v="10381"/>
    <n v="283096"/>
    <n v="7808"/>
    <n v="3588"/>
    <n v="83000000"/>
  </r>
  <r>
    <s v="R02622"/>
    <x v="3"/>
    <x v="10"/>
    <x v="11"/>
    <x v="425"/>
    <n v="4978"/>
    <n v="178"/>
    <n v="2913"/>
    <n v="692853"/>
    <n v="10559"/>
    <n v="286009"/>
    <n v="44802"/>
    <n v="7983"/>
    <n v="68000000"/>
  </r>
  <r>
    <s v="R02623"/>
    <x v="4"/>
    <x v="8"/>
    <x v="34"/>
    <x v="636"/>
    <n v="2245"/>
    <n v="80"/>
    <n v="3001"/>
    <n v="695098"/>
    <n v="10639"/>
    <n v="289010"/>
    <n v="29185"/>
    <n v="10457"/>
    <n v="331000000"/>
  </r>
  <r>
    <s v="R02624"/>
    <x v="3"/>
    <x v="6"/>
    <x v="22"/>
    <x v="1"/>
    <n v="4068"/>
    <n v="131"/>
    <n v="260"/>
    <n v="699166"/>
    <n v="10770"/>
    <n v="289270"/>
    <n v="24408"/>
    <n v="15325"/>
    <n v="68000000"/>
  </r>
  <r>
    <s v="R02625"/>
    <x v="4"/>
    <x v="14"/>
    <x v="32"/>
    <x v="157"/>
    <n v="1703"/>
    <n v="36"/>
    <n v="709"/>
    <n v="700869"/>
    <n v="10806"/>
    <n v="289979"/>
    <n v="11921"/>
    <n v="17641"/>
    <n v="331000000"/>
  </r>
  <r>
    <s v="R02626"/>
    <x v="1"/>
    <x v="1"/>
    <x v="26"/>
    <x v="64"/>
    <n v="871"/>
    <n v="198"/>
    <n v="1951"/>
    <n v="701740"/>
    <n v="11004"/>
    <n v="291930"/>
    <n v="12194"/>
    <n v="14380"/>
    <n v="213000000"/>
  </r>
  <r>
    <s v="R02627"/>
    <x v="2"/>
    <x v="9"/>
    <x v="25"/>
    <x v="265"/>
    <n v="3409"/>
    <n v="62"/>
    <n v="2370"/>
    <n v="705149"/>
    <n v="11066"/>
    <n v="294300"/>
    <n v="40908"/>
    <n v="2207"/>
    <n v="1380000000"/>
  </r>
  <r>
    <s v="R02628"/>
    <x v="2"/>
    <x v="5"/>
    <x v="5"/>
    <x v="636"/>
    <n v="2589"/>
    <n v="50"/>
    <n v="87"/>
    <n v="707738"/>
    <n v="11116"/>
    <n v="294387"/>
    <n v="33657"/>
    <n v="13469"/>
    <n v="1380000000"/>
  </r>
  <r>
    <s v="R02629"/>
    <x v="1"/>
    <x v="18"/>
    <x v="23"/>
    <x v="116"/>
    <n v="4552"/>
    <n v="135"/>
    <n v="3389"/>
    <n v="712290"/>
    <n v="11251"/>
    <n v="297776"/>
    <n v="86488"/>
    <n v="8971"/>
    <n v="213000000"/>
  </r>
  <r>
    <s v="R02630"/>
    <x v="0"/>
    <x v="4"/>
    <x v="24"/>
    <x v="13"/>
    <n v="1549"/>
    <n v="0"/>
    <n v="3294"/>
    <n v="713839"/>
    <n v="11251"/>
    <n v="301070"/>
    <n v="24784"/>
    <n v="7267"/>
    <n v="83000000"/>
  </r>
  <r>
    <s v="R02631"/>
    <x v="1"/>
    <x v="15"/>
    <x v="18"/>
    <x v="616"/>
    <n v="3507"/>
    <n v="7"/>
    <n v="2734"/>
    <n v="717346"/>
    <n v="11258"/>
    <n v="303804"/>
    <n v="31563"/>
    <n v="555"/>
    <n v="213000000"/>
  </r>
  <r>
    <s v="R02632"/>
    <x v="1"/>
    <x v="1"/>
    <x v="26"/>
    <x v="131"/>
    <n v="4461"/>
    <n v="80"/>
    <n v="2256"/>
    <n v="721807"/>
    <n v="11338"/>
    <n v="306060"/>
    <n v="31227"/>
    <n v="8160"/>
    <n v="213000000"/>
  </r>
  <r>
    <s v="R02633"/>
    <x v="4"/>
    <x v="8"/>
    <x v="8"/>
    <x v="599"/>
    <n v="2621"/>
    <n v="104"/>
    <n v="1072"/>
    <n v="724428"/>
    <n v="11442"/>
    <n v="307132"/>
    <n v="49799"/>
    <n v="6825"/>
    <n v="331000000"/>
  </r>
  <r>
    <s v="R02634"/>
    <x v="1"/>
    <x v="1"/>
    <x v="26"/>
    <x v="559"/>
    <n v="2529"/>
    <n v="182"/>
    <n v="3607"/>
    <n v="726957"/>
    <n v="11624"/>
    <n v="310739"/>
    <n v="12645"/>
    <n v="3092"/>
    <n v="213000000"/>
  </r>
  <r>
    <s v="R02635"/>
    <x v="2"/>
    <x v="9"/>
    <x v="9"/>
    <x v="700"/>
    <n v="2157"/>
    <n v="111"/>
    <n v="3921"/>
    <n v="729114"/>
    <n v="11735"/>
    <n v="314660"/>
    <n v="34512"/>
    <n v="1273"/>
    <n v="1380000000"/>
  </r>
  <r>
    <s v="R02636"/>
    <x v="3"/>
    <x v="6"/>
    <x v="22"/>
    <x v="5"/>
    <n v="2356"/>
    <n v="136"/>
    <n v="2969"/>
    <n v="731470"/>
    <n v="11871"/>
    <n v="317629"/>
    <n v="14136"/>
    <n v="1212"/>
    <n v="68000000"/>
  </r>
  <r>
    <s v="R02637"/>
    <x v="4"/>
    <x v="8"/>
    <x v="34"/>
    <x v="641"/>
    <n v="159"/>
    <n v="178"/>
    <n v="2310"/>
    <n v="731629"/>
    <n v="12049"/>
    <n v="319939"/>
    <n v="1272"/>
    <n v="8985"/>
    <n v="331000000"/>
  </r>
  <r>
    <s v="R02638"/>
    <x v="4"/>
    <x v="8"/>
    <x v="34"/>
    <x v="482"/>
    <n v="4939"/>
    <n v="143"/>
    <n v="3277"/>
    <n v="736568"/>
    <n v="12192"/>
    <n v="323216"/>
    <n v="39512"/>
    <n v="2719"/>
    <n v="331000000"/>
  </r>
  <r>
    <s v="R02639"/>
    <x v="0"/>
    <x v="19"/>
    <x v="35"/>
    <x v="663"/>
    <n v="2102"/>
    <n v="180"/>
    <n v="3752"/>
    <n v="738670"/>
    <n v="12372"/>
    <n v="326968"/>
    <n v="18918"/>
    <n v="1062"/>
    <n v="83000000"/>
  </r>
  <r>
    <s v="R02640"/>
    <x v="3"/>
    <x v="17"/>
    <x v="28"/>
    <x v="70"/>
    <n v="2808"/>
    <n v="58"/>
    <n v="3568"/>
    <n v="741478"/>
    <n v="12430"/>
    <n v="330536"/>
    <n v="36504"/>
    <n v="16142"/>
    <n v="68000000"/>
  </r>
  <r>
    <s v="R02641"/>
    <x v="4"/>
    <x v="12"/>
    <x v="14"/>
    <x v="572"/>
    <n v="1999"/>
    <n v="44"/>
    <n v="3969"/>
    <n v="743477"/>
    <n v="12474"/>
    <n v="334505"/>
    <n v="35982"/>
    <n v="700"/>
    <n v="331000000"/>
  </r>
  <r>
    <s v="R02642"/>
    <x v="1"/>
    <x v="1"/>
    <x v="1"/>
    <x v="376"/>
    <n v="2581"/>
    <n v="164"/>
    <n v="2717"/>
    <n v="746058"/>
    <n v="12638"/>
    <n v="337222"/>
    <n v="41296"/>
    <n v="6489"/>
    <n v="213000000"/>
  </r>
  <r>
    <s v="R02643"/>
    <x v="4"/>
    <x v="14"/>
    <x v="32"/>
    <x v="337"/>
    <n v="2993"/>
    <n v="90"/>
    <n v="1488"/>
    <n v="749051"/>
    <n v="12728"/>
    <n v="338710"/>
    <n v="17958"/>
    <n v="8494"/>
    <n v="331000000"/>
  </r>
  <r>
    <s v="R02644"/>
    <x v="4"/>
    <x v="13"/>
    <x v="21"/>
    <x v="362"/>
    <n v="2934"/>
    <n v="65"/>
    <n v="1658"/>
    <n v="751985"/>
    <n v="12793"/>
    <n v="340368"/>
    <n v="55746"/>
    <n v="5249"/>
    <n v="331000000"/>
  </r>
  <r>
    <s v="R02645"/>
    <x v="4"/>
    <x v="13"/>
    <x v="15"/>
    <x v="701"/>
    <n v="2311"/>
    <n v="191"/>
    <n v="2067"/>
    <n v="754296"/>
    <n v="12984"/>
    <n v="342435"/>
    <n v="43909"/>
    <n v="6977"/>
    <n v="331000000"/>
  </r>
  <r>
    <s v="R02646"/>
    <x v="0"/>
    <x v="0"/>
    <x v="0"/>
    <x v="613"/>
    <n v="2795"/>
    <n v="35"/>
    <n v="2615"/>
    <n v="757091"/>
    <n v="13019"/>
    <n v="345050"/>
    <n v="16770"/>
    <n v="2991"/>
    <n v="83000000"/>
  </r>
  <r>
    <s v="R02647"/>
    <x v="4"/>
    <x v="14"/>
    <x v="16"/>
    <x v="57"/>
    <n v="4328"/>
    <n v="75"/>
    <n v="3017"/>
    <n v="761419"/>
    <n v="13094"/>
    <n v="348067"/>
    <n v="38952"/>
    <n v="9394"/>
    <n v="331000000"/>
  </r>
  <r>
    <s v="R02648"/>
    <x v="4"/>
    <x v="12"/>
    <x v="14"/>
    <x v="483"/>
    <n v="4328"/>
    <n v="49"/>
    <n v="1131"/>
    <n v="765747"/>
    <n v="13143"/>
    <n v="349198"/>
    <n v="69248"/>
    <n v="5871"/>
    <n v="331000000"/>
  </r>
  <r>
    <s v="R02649"/>
    <x v="0"/>
    <x v="0"/>
    <x v="0"/>
    <x v="270"/>
    <n v="3588"/>
    <n v="98"/>
    <n v="2187"/>
    <n v="769335"/>
    <n v="13241"/>
    <n v="351385"/>
    <n v="21528"/>
    <n v="2691"/>
    <n v="83000000"/>
  </r>
  <r>
    <s v="R02650"/>
    <x v="3"/>
    <x v="11"/>
    <x v="33"/>
    <x v="426"/>
    <n v="3116"/>
    <n v="94"/>
    <n v="270"/>
    <n v="772451"/>
    <n v="13335"/>
    <n v="351655"/>
    <n v="56088"/>
    <n v="14496"/>
    <n v="68000000"/>
  </r>
  <r>
    <s v="R02651"/>
    <x v="2"/>
    <x v="9"/>
    <x v="9"/>
    <x v="478"/>
    <n v="4653"/>
    <n v="180"/>
    <n v="1596"/>
    <n v="777104"/>
    <n v="13515"/>
    <n v="353251"/>
    <n v="65142"/>
    <n v="4502"/>
    <n v="1380000000"/>
  </r>
  <r>
    <s v="R02652"/>
    <x v="0"/>
    <x v="4"/>
    <x v="24"/>
    <x v="702"/>
    <n v="3747"/>
    <n v="184"/>
    <n v="3526"/>
    <n v="780851"/>
    <n v="13699"/>
    <n v="356777"/>
    <n v="33723"/>
    <n v="1204"/>
    <n v="83000000"/>
  </r>
  <r>
    <s v="R02653"/>
    <x v="0"/>
    <x v="19"/>
    <x v="35"/>
    <x v="679"/>
    <n v="1949"/>
    <n v="146"/>
    <n v="4379"/>
    <n v="782800"/>
    <n v="13845"/>
    <n v="361156"/>
    <n v="31184"/>
    <n v="17676"/>
    <n v="83000000"/>
  </r>
  <r>
    <s v="R02654"/>
    <x v="4"/>
    <x v="14"/>
    <x v="16"/>
    <x v="390"/>
    <n v="1459"/>
    <n v="153"/>
    <n v="365"/>
    <n v="784259"/>
    <n v="13998"/>
    <n v="361521"/>
    <n v="13131"/>
    <n v="17977"/>
    <n v="331000000"/>
  </r>
  <r>
    <s v="R02655"/>
    <x v="4"/>
    <x v="12"/>
    <x v="17"/>
    <x v="304"/>
    <n v="4430"/>
    <n v="117"/>
    <n v="2531"/>
    <n v="788689"/>
    <n v="14115"/>
    <n v="364052"/>
    <n v="48730"/>
    <n v="11752"/>
    <n v="331000000"/>
  </r>
  <r>
    <s v="R02656"/>
    <x v="2"/>
    <x v="7"/>
    <x v="7"/>
    <x v="632"/>
    <n v="2451"/>
    <n v="99"/>
    <n v="2"/>
    <n v="791140"/>
    <n v="14214"/>
    <n v="364054"/>
    <n v="19608"/>
    <n v="12781"/>
    <n v="1380000000"/>
  </r>
  <r>
    <s v="R02657"/>
    <x v="4"/>
    <x v="13"/>
    <x v="15"/>
    <x v="96"/>
    <n v="4351"/>
    <n v="67"/>
    <n v="3051"/>
    <n v="795491"/>
    <n v="14281"/>
    <n v="367105"/>
    <n v="26106"/>
    <n v="18622"/>
    <n v="331000000"/>
  </r>
  <r>
    <s v="R02658"/>
    <x v="1"/>
    <x v="3"/>
    <x v="3"/>
    <x v="531"/>
    <n v="3067"/>
    <n v="111"/>
    <n v="783"/>
    <n v="798558"/>
    <n v="14392"/>
    <n v="367888"/>
    <n v="36804"/>
    <n v="553"/>
    <n v="213000000"/>
  </r>
  <r>
    <s v="R02659"/>
    <x v="4"/>
    <x v="8"/>
    <x v="34"/>
    <x v="663"/>
    <n v="4090"/>
    <n v="170"/>
    <n v="2211"/>
    <n v="802648"/>
    <n v="14562"/>
    <n v="370099"/>
    <n v="73620"/>
    <n v="13912"/>
    <n v="331000000"/>
  </r>
  <r>
    <s v="R02660"/>
    <x v="4"/>
    <x v="8"/>
    <x v="8"/>
    <x v="460"/>
    <n v="2988"/>
    <n v="126"/>
    <n v="4483"/>
    <n v="805636"/>
    <n v="14688"/>
    <n v="374582"/>
    <n v="14940"/>
    <n v="15980"/>
    <n v="331000000"/>
  </r>
  <r>
    <s v="R02661"/>
    <x v="1"/>
    <x v="15"/>
    <x v="30"/>
    <x v="233"/>
    <n v="771"/>
    <n v="94"/>
    <n v="1032"/>
    <n v="806407"/>
    <n v="14782"/>
    <n v="375614"/>
    <n v="10794"/>
    <n v="10984"/>
    <n v="213000000"/>
  </r>
  <r>
    <s v="R02662"/>
    <x v="2"/>
    <x v="2"/>
    <x v="2"/>
    <x v="681"/>
    <n v="1111"/>
    <n v="121"/>
    <n v="2059"/>
    <n v="807518"/>
    <n v="14903"/>
    <n v="377673"/>
    <n v="5555"/>
    <n v="3933"/>
    <n v="1380000000"/>
  </r>
  <r>
    <s v="R02663"/>
    <x v="1"/>
    <x v="1"/>
    <x v="26"/>
    <x v="447"/>
    <n v="3311"/>
    <n v="185"/>
    <n v="4169"/>
    <n v="810829"/>
    <n v="15088"/>
    <n v="381842"/>
    <n v="52976"/>
    <n v="19557"/>
    <n v="213000000"/>
  </r>
  <r>
    <s v="R02664"/>
    <x v="0"/>
    <x v="16"/>
    <x v="19"/>
    <x v="587"/>
    <n v="4406"/>
    <n v="126"/>
    <n v="237"/>
    <n v="815235"/>
    <n v="15214"/>
    <n v="382079"/>
    <n v="70496"/>
    <n v="14356"/>
    <n v="83000000"/>
  </r>
  <r>
    <s v="R02665"/>
    <x v="1"/>
    <x v="15"/>
    <x v="30"/>
    <x v="153"/>
    <n v="1594"/>
    <n v="102"/>
    <n v="3883"/>
    <n v="816829"/>
    <n v="15316"/>
    <n v="385962"/>
    <n v="23910"/>
    <n v="7119"/>
    <n v="213000000"/>
  </r>
  <r>
    <s v="R02666"/>
    <x v="3"/>
    <x v="10"/>
    <x v="10"/>
    <x v="443"/>
    <n v="2729"/>
    <n v="58"/>
    <n v="3179"/>
    <n v="819558"/>
    <n v="15374"/>
    <n v="389141"/>
    <n v="43664"/>
    <n v="2414"/>
    <n v="68000000"/>
  </r>
  <r>
    <s v="R02667"/>
    <x v="0"/>
    <x v="0"/>
    <x v="0"/>
    <x v="451"/>
    <n v="1281"/>
    <n v="45"/>
    <n v="1985"/>
    <n v="820839"/>
    <n v="15419"/>
    <n v="391126"/>
    <n v="14091"/>
    <n v="15045"/>
    <n v="83000000"/>
  </r>
  <r>
    <s v="R02668"/>
    <x v="4"/>
    <x v="12"/>
    <x v="14"/>
    <x v="263"/>
    <n v="3585"/>
    <n v="195"/>
    <n v="1462"/>
    <n v="824424"/>
    <n v="15614"/>
    <n v="392588"/>
    <n v="28680"/>
    <n v="10793"/>
    <n v="331000000"/>
  </r>
  <r>
    <s v="R02669"/>
    <x v="0"/>
    <x v="19"/>
    <x v="36"/>
    <x v="109"/>
    <n v="2828"/>
    <n v="39"/>
    <n v="871"/>
    <n v="827252"/>
    <n v="15653"/>
    <n v="393459"/>
    <n v="19796"/>
    <n v="5831"/>
    <n v="83000000"/>
  </r>
  <r>
    <s v="R02670"/>
    <x v="2"/>
    <x v="9"/>
    <x v="9"/>
    <x v="604"/>
    <n v="2373"/>
    <n v="140"/>
    <n v="1221"/>
    <n v="829625"/>
    <n v="15793"/>
    <n v="394680"/>
    <n v="11865"/>
    <n v="5504"/>
    <n v="1380000000"/>
  </r>
  <r>
    <s v="R02671"/>
    <x v="2"/>
    <x v="2"/>
    <x v="29"/>
    <x v="669"/>
    <n v="4885"/>
    <n v="120"/>
    <n v="1666"/>
    <n v="834510"/>
    <n v="15913"/>
    <n v="396346"/>
    <n v="78160"/>
    <n v="1689"/>
    <n v="1380000000"/>
  </r>
  <r>
    <s v="R02672"/>
    <x v="1"/>
    <x v="18"/>
    <x v="23"/>
    <x v="235"/>
    <n v="341"/>
    <n v="104"/>
    <n v="3436"/>
    <n v="834851"/>
    <n v="16017"/>
    <n v="399782"/>
    <n v="5797"/>
    <n v="3952"/>
    <n v="213000000"/>
  </r>
  <r>
    <s v="R02673"/>
    <x v="0"/>
    <x v="0"/>
    <x v="0"/>
    <x v="533"/>
    <n v="4933"/>
    <n v="8"/>
    <n v="1656"/>
    <n v="839784"/>
    <n v="16025"/>
    <n v="401438"/>
    <n v="59196"/>
    <n v="6182"/>
    <n v="83000000"/>
  </r>
  <r>
    <s v="R02674"/>
    <x v="4"/>
    <x v="8"/>
    <x v="34"/>
    <x v="128"/>
    <n v="4723"/>
    <n v="65"/>
    <n v="1131"/>
    <n v="844507"/>
    <n v="16090"/>
    <n v="402569"/>
    <n v="56676"/>
    <n v="14382"/>
    <n v="331000000"/>
  </r>
  <r>
    <s v="R02675"/>
    <x v="2"/>
    <x v="7"/>
    <x v="7"/>
    <x v="406"/>
    <n v="2818"/>
    <n v="52"/>
    <n v="1971"/>
    <n v="847325"/>
    <n v="16142"/>
    <n v="404540"/>
    <n v="45088"/>
    <n v="9527"/>
    <n v="1380000000"/>
  </r>
  <r>
    <s v="R02676"/>
    <x v="4"/>
    <x v="14"/>
    <x v="32"/>
    <x v="549"/>
    <n v="2925"/>
    <n v="80"/>
    <n v="810"/>
    <n v="850250"/>
    <n v="16222"/>
    <n v="405350"/>
    <n v="23400"/>
    <n v="17517"/>
    <n v="331000000"/>
  </r>
  <r>
    <s v="R02677"/>
    <x v="3"/>
    <x v="11"/>
    <x v="12"/>
    <x v="167"/>
    <n v="1272"/>
    <n v="3"/>
    <n v="55"/>
    <n v="851522"/>
    <n v="16225"/>
    <n v="405405"/>
    <n v="7632"/>
    <n v="12272"/>
    <n v="68000000"/>
  </r>
  <r>
    <s v="R02678"/>
    <x v="2"/>
    <x v="2"/>
    <x v="29"/>
    <x v="356"/>
    <n v="709"/>
    <n v="125"/>
    <n v="3523"/>
    <n v="852231"/>
    <n v="16350"/>
    <n v="408928"/>
    <n v="5672"/>
    <n v="14039"/>
    <n v="1380000000"/>
  </r>
  <r>
    <s v="R02679"/>
    <x v="1"/>
    <x v="15"/>
    <x v="18"/>
    <x v="28"/>
    <n v="738"/>
    <n v="141"/>
    <n v="2662"/>
    <n v="852969"/>
    <n v="16491"/>
    <n v="411590"/>
    <n v="8118"/>
    <n v="10349"/>
    <n v="213000000"/>
  </r>
  <r>
    <s v="R02680"/>
    <x v="3"/>
    <x v="17"/>
    <x v="28"/>
    <x v="67"/>
    <n v="1778"/>
    <n v="104"/>
    <n v="3279"/>
    <n v="854747"/>
    <n v="16595"/>
    <n v="414869"/>
    <n v="14224"/>
    <n v="14508"/>
    <n v="68000000"/>
  </r>
  <r>
    <s v="R02681"/>
    <x v="0"/>
    <x v="16"/>
    <x v="19"/>
    <x v="353"/>
    <n v="4590"/>
    <n v="135"/>
    <n v="1533"/>
    <n v="859337"/>
    <n v="16730"/>
    <n v="416402"/>
    <n v="78030"/>
    <n v="17728"/>
    <n v="83000000"/>
  </r>
  <r>
    <s v="R02682"/>
    <x v="4"/>
    <x v="14"/>
    <x v="32"/>
    <x v="597"/>
    <n v="4130"/>
    <n v="96"/>
    <n v="4011"/>
    <n v="863467"/>
    <n v="16826"/>
    <n v="420413"/>
    <n v="61950"/>
    <n v="10755"/>
    <n v="331000000"/>
  </r>
  <r>
    <s v="R02683"/>
    <x v="2"/>
    <x v="7"/>
    <x v="7"/>
    <x v="51"/>
    <n v="3718"/>
    <n v="189"/>
    <n v="933"/>
    <n v="867185"/>
    <n v="17015"/>
    <n v="421346"/>
    <n v="55770"/>
    <n v="1980"/>
    <n v="1380000000"/>
  </r>
  <r>
    <s v="R02684"/>
    <x v="3"/>
    <x v="17"/>
    <x v="20"/>
    <x v="158"/>
    <n v="4913"/>
    <n v="172"/>
    <n v="662"/>
    <n v="872098"/>
    <n v="17187"/>
    <n v="422008"/>
    <n v="34391"/>
    <n v="8252"/>
    <n v="68000000"/>
  </r>
  <r>
    <s v="R02685"/>
    <x v="3"/>
    <x v="6"/>
    <x v="22"/>
    <x v="357"/>
    <n v="9"/>
    <n v="91"/>
    <n v="3845"/>
    <n v="872107"/>
    <n v="17278"/>
    <n v="425853"/>
    <n v="126"/>
    <n v="15506"/>
    <n v="68000000"/>
  </r>
  <r>
    <s v="R02686"/>
    <x v="2"/>
    <x v="2"/>
    <x v="29"/>
    <x v="453"/>
    <n v="1737"/>
    <n v="194"/>
    <n v="3023"/>
    <n v="873844"/>
    <n v="17472"/>
    <n v="428876"/>
    <n v="27792"/>
    <n v="3413"/>
    <n v="1380000000"/>
  </r>
  <r>
    <s v="R02687"/>
    <x v="0"/>
    <x v="19"/>
    <x v="36"/>
    <x v="156"/>
    <n v="2578"/>
    <n v="189"/>
    <n v="2677"/>
    <n v="876422"/>
    <n v="17661"/>
    <n v="431553"/>
    <n v="12890"/>
    <n v="1891"/>
    <n v="83000000"/>
  </r>
  <r>
    <s v="R02688"/>
    <x v="0"/>
    <x v="0"/>
    <x v="0"/>
    <x v="285"/>
    <n v="1558"/>
    <n v="77"/>
    <n v="143"/>
    <n v="877980"/>
    <n v="17738"/>
    <n v="431696"/>
    <n v="20254"/>
    <n v="7742"/>
    <n v="83000000"/>
  </r>
  <r>
    <s v="R02689"/>
    <x v="1"/>
    <x v="15"/>
    <x v="30"/>
    <x v="230"/>
    <n v="2142"/>
    <n v="82"/>
    <n v="3275"/>
    <n v="880122"/>
    <n v="17820"/>
    <n v="434971"/>
    <n v="19278"/>
    <n v="19740"/>
    <n v="213000000"/>
  </r>
  <r>
    <s v="R02690"/>
    <x v="0"/>
    <x v="0"/>
    <x v="0"/>
    <x v="410"/>
    <n v="2623"/>
    <n v="69"/>
    <n v="4324"/>
    <n v="882745"/>
    <n v="17889"/>
    <n v="439295"/>
    <n v="15738"/>
    <n v="18322"/>
    <n v="83000000"/>
  </r>
  <r>
    <s v="R02691"/>
    <x v="1"/>
    <x v="18"/>
    <x v="27"/>
    <x v="697"/>
    <n v="4000"/>
    <n v="35"/>
    <n v="239"/>
    <n v="886745"/>
    <n v="17924"/>
    <n v="439534"/>
    <n v="40000"/>
    <n v="5142"/>
    <n v="213000000"/>
  </r>
  <r>
    <s v="R02692"/>
    <x v="3"/>
    <x v="11"/>
    <x v="12"/>
    <x v="688"/>
    <n v="4545"/>
    <n v="83"/>
    <n v="2004"/>
    <n v="891290"/>
    <n v="18007"/>
    <n v="441538"/>
    <n v="27270"/>
    <n v="768"/>
    <n v="68000000"/>
  </r>
  <r>
    <s v="R02693"/>
    <x v="2"/>
    <x v="2"/>
    <x v="2"/>
    <x v="294"/>
    <n v="2143"/>
    <n v="128"/>
    <n v="3769"/>
    <n v="893433"/>
    <n v="18135"/>
    <n v="445307"/>
    <n v="34288"/>
    <n v="17468"/>
    <n v="1380000000"/>
  </r>
  <r>
    <s v="R02694"/>
    <x v="0"/>
    <x v="4"/>
    <x v="24"/>
    <x v="409"/>
    <n v="864"/>
    <n v="187"/>
    <n v="4246"/>
    <n v="894297"/>
    <n v="18322"/>
    <n v="449553"/>
    <n v="8640"/>
    <n v="8398"/>
    <n v="83000000"/>
  </r>
  <r>
    <s v="R02695"/>
    <x v="1"/>
    <x v="18"/>
    <x v="23"/>
    <x v="504"/>
    <n v="1800"/>
    <n v="140"/>
    <n v="3396"/>
    <n v="896097"/>
    <n v="18462"/>
    <n v="452949"/>
    <n v="23400"/>
    <n v="4888"/>
    <n v="213000000"/>
  </r>
  <r>
    <s v="R02696"/>
    <x v="3"/>
    <x v="10"/>
    <x v="11"/>
    <x v="589"/>
    <n v="3452"/>
    <n v="139"/>
    <n v="802"/>
    <n v="899549"/>
    <n v="18601"/>
    <n v="453751"/>
    <n v="20712"/>
    <n v="16375"/>
    <n v="68000000"/>
  </r>
  <r>
    <s v="R02697"/>
    <x v="0"/>
    <x v="4"/>
    <x v="4"/>
    <x v="409"/>
    <n v="2716"/>
    <n v="74"/>
    <n v="352"/>
    <n v="902265"/>
    <n v="18675"/>
    <n v="454103"/>
    <n v="46172"/>
    <n v="13312"/>
    <n v="83000000"/>
  </r>
  <r>
    <s v="R02698"/>
    <x v="4"/>
    <x v="12"/>
    <x v="14"/>
    <x v="285"/>
    <n v="4302"/>
    <n v="99"/>
    <n v="1974"/>
    <n v="906567"/>
    <n v="18774"/>
    <n v="456077"/>
    <n v="81738"/>
    <n v="17142"/>
    <n v="331000000"/>
  </r>
  <r>
    <s v="R02699"/>
    <x v="3"/>
    <x v="6"/>
    <x v="6"/>
    <x v="656"/>
    <n v="1809"/>
    <n v="144"/>
    <n v="1133"/>
    <n v="908376"/>
    <n v="18918"/>
    <n v="457210"/>
    <n v="9045"/>
    <n v="14250"/>
    <n v="68000000"/>
  </r>
  <r>
    <s v="R02700"/>
    <x v="0"/>
    <x v="19"/>
    <x v="36"/>
    <x v="234"/>
    <n v="4945"/>
    <n v="174"/>
    <n v="4561"/>
    <n v="913321"/>
    <n v="19092"/>
    <n v="461771"/>
    <n v="54395"/>
    <n v="5257"/>
    <n v="83000000"/>
  </r>
  <r>
    <s v="R02701"/>
    <x v="3"/>
    <x v="6"/>
    <x v="6"/>
    <x v="326"/>
    <n v="4341"/>
    <n v="52"/>
    <n v="1063"/>
    <n v="917662"/>
    <n v="19144"/>
    <n v="462834"/>
    <n v="52092"/>
    <n v="6465"/>
    <n v="68000000"/>
  </r>
  <r>
    <s v="R02702"/>
    <x v="2"/>
    <x v="9"/>
    <x v="9"/>
    <x v="384"/>
    <n v="1997"/>
    <n v="66"/>
    <n v="1395"/>
    <n v="919659"/>
    <n v="19210"/>
    <n v="464229"/>
    <n v="11982"/>
    <n v="11792"/>
    <n v="1380000000"/>
  </r>
  <r>
    <s v="R02703"/>
    <x v="2"/>
    <x v="9"/>
    <x v="25"/>
    <x v="451"/>
    <n v="2931"/>
    <n v="9"/>
    <n v="1548"/>
    <n v="922590"/>
    <n v="19219"/>
    <n v="465777"/>
    <n v="23448"/>
    <n v="1626"/>
    <n v="1380000000"/>
  </r>
  <r>
    <s v="R02704"/>
    <x v="2"/>
    <x v="2"/>
    <x v="29"/>
    <x v="75"/>
    <n v="2130"/>
    <n v="45"/>
    <n v="1530"/>
    <n v="924720"/>
    <n v="19264"/>
    <n v="467307"/>
    <n v="25560"/>
    <n v="12763"/>
    <n v="1380000000"/>
  </r>
  <r>
    <s v="R02705"/>
    <x v="4"/>
    <x v="8"/>
    <x v="34"/>
    <x v="247"/>
    <n v="4412"/>
    <n v="82"/>
    <n v="52"/>
    <n v="929132"/>
    <n v="19346"/>
    <n v="467359"/>
    <n v="70592"/>
    <n v="125"/>
    <n v="331000000"/>
  </r>
  <r>
    <s v="R02706"/>
    <x v="2"/>
    <x v="2"/>
    <x v="2"/>
    <x v="88"/>
    <n v="2692"/>
    <n v="116"/>
    <n v="3151"/>
    <n v="931824"/>
    <n v="19462"/>
    <n v="470510"/>
    <n v="51148"/>
    <n v="19701"/>
    <n v="1380000000"/>
  </r>
  <r>
    <s v="R02707"/>
    <x v="4"/>
    <x v="12"/>
    <x v="14"/>
    <x v="703"/>
    <n v="3176"/>
    <n v="3"/>
    <n v="2786"/>
    <n v="935000"/>
    <n v="19465"/>
    <n v="473296"/>
    <n v="57168"/>
    <n v="5357"/>
    <n v="331000000"/>
  </r>
  <r>
    <s v="R02708"/>
    <x v="2"/>
    <x v="9"/>
    <x v="25"/>
    <x v="285"/>
    <n v="2796"/>
    <n v="56"/>
    <n v="1144"/>
    <n v="937796"/>
    <n v="19521"/>
    <n v="474440"/>
    <n v="22368"/>
    <n v="18952"/>
    <n v="1380000000"/>
  </r>
  <r>
    <s v="R02709"/>
    <x v="3"/>
    <x v="11"/>
    <x v="33"/>
    <x v="373"/>
    <n v="4695"/>
    <n v="37"/>
    <n v="2112"/>
    <n v="942491"/>
    <n v="19558"/>
    <n v="476552"/>
    <n v="75120"/>
    <n v="16353"/>
    <n v="68000000"/>
  </r>
  <r>
    <s v="R02710"/>
    <x v="0"/>
    <x v="19"/>
    <x v="35"/>
    <x v="445"/>
    <n v="1555"/>
    <n v="139"/>
    <n v="295"/>
    <n v="944046"/>
    <n v="19697"/>
    <n v="476847"/>
    <n v="20215"/>
    <n v="1069"/>
    <n v="83000000"/>
  </r>
  <r>
    <s v="R02711"/>
    <x v="0"/>
    <x v="16"/>
    <x v="19"/>
    <x v="678"/>
    <n v="3690"/>
    <n v="30"/>
    <n v="2989"/>
    <n v="947736"/>
    <n v="19727"/>
    <n v="479836"/>
    <n v="18450"/>
    <n v="13684"/>
    <n v="83000000"/>
  </r>
  <r>
    <s v="R02712"/>
    <x v="2"/>
    <x v="7"/>
    <x v="7"/>
    <x v="255"/>
    <n v="4936"/>
    <n v="129"/>
    <n v="4742"/>
    <n v="952672"/>
    <n v="19856"/>
    <n v="484578"/>
    <n v="69104"/>
    <n v="3195"/>
    <n v="1380000000"/>
  </r>
  <r>
    <s v="R02713"/>
    <x v="0"/>
    <x v="19"/>
    <x v="36"/>
    <x v="674"/>
    <n v="3572"/>
    <n v="128"/>
    <n v="1580"/>
    <n v="956244"/>
    <n v="19984"/>
    <n v="486158"/>
    <n v="60724"/>
    <n v="7235"/>
    <n v="83000000"/>
  </r>
  <r>
    <s v="R02714"/>
    <x v="2"/>
    <x v="9"/>
    <x v="25"/>
    <x v="429"/>
    <n v="4443"/>
    <n v="80"/>
    <n v="2425"/>
    <n v="960687"/>
    <n v="20064"/>
    <n v="488583"/>
    <n v="48873"/>
    <n v="14837"/>
    <n v="1380000000"/>
  </r>
  <r>
    <s v="R02715"/>
    <x v="2"/>
    <x v="2"/>
    <x v="29"/>
    <x v="663"/>
    <n v="330"/>
    <n v="24"/>
    <n v="2627"/>
    <n v="961017"/>
    <n v="20088"/>
    <n v="491210"/>
    <n v="2310"/>
    <n v="5443"/>
    <n v="1380000000"/>
  </r>
  <r>
    <s v="R02716"/>
    <x v="1"/>
    <x v="18"/>
    <x v="27"/>
    <x v="118"/>
    <n v="4705"/>
    <n v="4"/>
    <n v="4805"/>
    <n v="965722"/>
    <n v="20092"/>
    <n v="496015"/>
    <n v="70575"/>
    <n v="643"/>
    <n v="213000000"/>
  </r>
  <r>
    <s v="R02717"/>
    <x v="1"/>
    <x v="3"/>
    <x v="3"/>
    <x v="343"/>
    <n v="1944"/>
    <n v="47"/>
    <n v="4162"/>
    <n v="967666"/>
    <n v="20139"/>
    <n v="500177"/>
    <n v="31104"/>
    <n v="7528"/>
    <n v="213000000"/>
  </r>
  <r>
    <s v="R02718"/>
    <x v="1"/>
    <x v="3"/>
    <x v="3"/>
    <x v="294"/>
    <n v="4839"/>
    <n v="141"/>
    <n v="1593"/>
    <n v="972505"/>
    <n v="20280"/>
    <n v="501770"/>
    <n v="67746"/>
    <n v="12234"/>
    <n v="213000000"/>
  </r>
  <r>
    <s v="R02719"/>
    <x v="4"/>
    <x v="12"/>
    <x v="17"/>
    <x v="584"/>
    <n v="3958"/>
    <n v="51"/>
    <n v="509"/>
    <n v="976463"/>
    <n v="20331"/>
    <n v="502279"/>
    <n v="59370"/>
    <n v="17132"/>
    <n v="331000000"/>
  </r>
  <r>
    <s v="R02720"/>
    <x v="1"/>
    <x v="3"/>
    <x v="3"/>
    <x v="406"/>
    <n v="4664"/>
    <n v="73"/>
    <n v="1891"/>
    <n v="981127"/>
    <n v="20404"/>
    <n v="504170"/>
    <n v="69960"/>
    <n v="15930"/>
    <n v="213000000"/>
  </r>
  <r>
    <s v="R02721"/>
    <x v="2"/>
    <x v="7"/>
    <x v="7"/>
    <x v="656"/>
    <n v="1684"/>
    <n v="148"/>
    <n v="1461"/>
    <n v="982811"/>
    <n v="20552"/>
    <n v="505631"/>
    <n v="11788"/>
    <n v="11928"/>
    <n v="1380000000"/>
  </r>
  <r>
    <s v="R02722"/>
    <x v="3"/>
    <x v="11"/>
    <x v="33"/>
    <x v="74"/>
    <n v="2436"/>
    <n v="152"/>
    <n v="1999"/>
    <n v="985247"/>
    <n v="20704"/>
    <n v="507630"/>
    <n v="36540"/>
    <n v="5000"/>
    <n v="68000000"/>
  </r>
  <r>
    <s v="R02723"/>
    <x v="1"/>
    <x v="15"/>
    <x v="18"/>
    <x v="246"/>
    <n v="970"/>
    <n v="98"/>
    <n v="1970"/>
    <n v="986217"/>
    <n v="20802"/>
    <n v="509600"/>
    <n v="10670"/>
    <n v="10008"/>
    <n v="213000000"/>
  </r>
  <r>
    <s v="R02724"/>
    <x v="1"/>
    <x v="18"/>
    <x v="23"/>
    <x v="440"/>
    <n v="746"/>
    <n v="66"/>
    <n v="1551"/>
    <n v="986963"/>
    <n v="20868"/>
    <n v="511151"/>
    <n v="14174"/>
    <n v="13905"/>
    <n v="213000000"/>
  </r>
  <r>
    <s v="R02725"/>
    <x v="3"/>
    <x v="11"/>
    <x v="12"/>
    <x v="551"/>
    <n v="2184"/>
    <n v="118"/>
    <n v="3851"/>
    <n v="989147"/>
    <n v="20986"/>
    <n v="515002"/>
    <n v="21840"/>
    <n v="18157"/>
    <n v="68000000"/>
  </r>
  <r>
    <s v="R02726"/>
    <x v="2"/>
    <x v="5"/>
    <x v="13"/>
    <x v="88"/>
    <n v="1384"/>
    <n v="177"/>
    <n v="101"/>
    <n v="990531"/>
    <n v="21163"/>
    <n v="515103"/>
    <n v="9688"/>
    <n v="7577"/>
    <n v="1380000000"/>
  </r>
  <r>
    <s v="R02727"/>
    <x v="4"/>
    <x v="13"/>
    <x v="15"/>
    <x v="653"/>
    <n v="4030"/>
    <n v="102"/>
    <n v="1460"/>
    <n v="994561"/>
    <n v="21265"/>
    <n v="516563"/>
    <n v="72540"/>
    <n v="4919"/>
    <n v="331000000"/>
  </r>
  <r>
    <s v="R02728"/>
    <x v="1"/>
    <x v="18"/>
    <x v="23"/>
    <x v="534"/>
    <n v="1018"/>
    <n v="32"/>
    <n v="2846"/>
    <n v="995579"/>
    <n v="21297"/>
    <n v="519409"/>
    <n v="18324"/>
    <n v="11840"/>
    <n v="213000000"/>
  </r>
  <r>
    <s v="R02729"/>
    <x v="3"/>
    <x v="11"/>
    <x v="33"/>
    <x v="697"/>
    <n v="2578"/>
    <n v="144"/>
    <n v="733"/>
    <n v="998157"/>
    <n v="21441"/>
    <n v="520142"/>
    <n v="15468"/>
    <n v="2748"/>
    <n v="68000000"/>
  </r>
  <r>
    <s v="R02730"/>
    <x v="2"/>
    <x v="9"/>
    <x v="9"/>
    <x v="608"/>
    <n v="4111"/>
    <n v="197"/>
    <n v="3092"/>
    <n v="2268"/>
    <n v="21638"/>
    <n v="523234"/>
    <n v="61665"/>
    <n v="16904"/>
    <n v="1380000000"/>
  </r>
  <r>
    <s v="R02731"/>
    <x v="0"/>
    <x v="0"/>
    <x v="0"/>
    <x v="16"/>
    <n v="4663"/>
    <n v="33"/>
    <n v="2434"/>
    <n v="6931"/>
    <n v="21671"/>
    <n v="525668"/>
    <n v="69945"/>
    <n v="4489"/>
    <n v="83000000"/>
  </r>
  <r>
    <s v="R02732"/>
    <x v="4"/>
    <x v="13"/>
    <x v="15"/>
    <x v="387"/>
    <n v="3940"/>
    <n v="153"/>
    <n v="532"/>
    <n v="10871"/>
    <n v="21824"/>
    <n v="526200"/>
    <n v="39400"/>
    <n v="15215"/>
    <n v="331000000"/>
  </r>
  <r>
    <s v="R02733"/>
    <x v="3"/>
    <x v="6"/>
    <x v="6"/>
    <x v="325"/>
    <n v="2024"/>
    <n v="169"/>
    <n v="91"/>
    <n v="12895"/>
    <n v="21993"/>
    <n v="526291"/>
    <n v="28336"/>
    <n v="8276"/>
    <n v="68000000"/>
  </r>
  <r>
    <s v="R02734"/>
    <x v="3"/>
    <x v="10"/>
    <x v="10"/>
    <x v="474"/>
    <n v="1542"/>
    <n v="158"/>
    <n v="1819"/>
    <n v="14437"/>
    <n v="22151"/>
    <n v="528110"/>
    <n v="16962"/>
    <n v="17443"/>
    <n v="68000000"/>
  </r>
  <r>
    <s v="R02735"/>
    <x v="3"/>
    <x v="11"/>
    <x v="33"/>
    <x v="28"/>
    <n v="2711"/>
    <n v="112"/>
    <n v="1156"/>
    <n v="17148"/>
    <n v="22263"/>
    <n v="529266"/>
    <n v="35243"/>
    <n v="16799"/>
    <n v="68000000"/>
  </r>
  <r>
    <s v="R02736"/>
    <x v="1"/>
    <x v="3"/>
    <x v="31"/>
    <x v="312"/>
    <n v="3046"/>
    <n v="50"/>
    <n v="4934"/>
    <n v="20194"/>
    <n v="22313"/>
    <n v="534200"/>
    <n v="39598"/>
    <n v="6087"/>
    <n v="213000000"/>
  </r>
  <r>
    <s v="R02737"/>
    <x v="0"/>
    <x v="16"/>
    <x v="19"/>
    <x v="322"/>
    <n v="1454"/>
    <n v="35"/>
    <n v="504"/>
    <n v="21648"/>
    <n v="22348"/>
    <n v="534704"/>
    <n v="18902"/>
    <n v="13013"/>
    <n v="83000000"/>
  </r>
  <r>
    <s v="R02738"/>
    <x v="4"/>
    <x v="12"/>
    <x v="17"/>
    <x v="376"/>
    <n v="3003"/>
    <n v="12"/>
    <n v="4936"/>
    <n v="24651"/>
    <n v="22360"/>
    <n v="539640"/>
    <n v="45045"/>
    <n v="14211"/>
    <n v="331000000"/>
  </r>
  <r>
    <s v="R02739"/>
    <x v="2"/>
    <x v="5"/>
    <x v="5"/>
    <x v="333"/>
    <n v="1702"/>
    <n v="84"/>
    <n v="4782"/>
    <n v="26353"/>
    <n v="22444"/>
    <n v="544422"/>
    <n v="23828"/>
    <n v="4316"/>
    <n v="1380000000"/>
  </r>
  <r>
    <s v="R02740"/>
    <x v="2"/>
    <x v="2"/>
    <x v="29"/>
    <x v="284"/>
    <n v="4420"/>
    <n v="12"/>
    <n v="2195"/>
    <n v="30773"/>
    <n v="22456"/>
    <n v="546617"/>
    <n v="22100"/>
    <n v="3901"/>
    <n v="1380000000"/>
  </r>
  <r>
    <s v="R02741"/>
    <x v="0"/>
    <x v="0"/>
    <x v="0"/>
    <x v="302"/>
    <n v="3873"/>
    <n v="31"/>
    <n v="933"/>
    <n v="34646"/>
    <n v="22487"/>
    <n v="547550"/>
    <n v="30984"/>
    <n v="1342"/>
    <n v="83000000"/>
  </r>
  <r>
    <s v="R02742"/>
    <x v="3"/>
    <x v="6"/>
    <x v="6"/>
    <x v="479"/>
    <n v="121"/>
    <n v="132"/>
    <n v="1255"/>
    <n v="34767"/>
    <n v="22619"/>
    <n v="548805"/>
    <n v="968"/>
    <n v="12766"/>
    <n v="68000000"/>
  </r>
  <r>
    <s v="R02743"/>
    <x v="3"/>
    <x v="10"/>
    <x v="11"/>
    <x v="173"/>
    <n v="1476"/>
    <n v="11"/>
    <n v="883"/>
    <n v="36243"/>
    <n v="22630"/>
    <n v="549688"/>
    <n v="20664"/>
    <n v="10631"/>
    <n v="68000000"/>
  </r>
  <r>
    <s v="R02744"/>
    <x v="3"/>
    <x v="11"/>
    <x v="33"/>
    <x v="479"/>
    <n v="265"/>
    <n v="186"/>
    <n v="3236"/>
    <n v="36508"/>
    <n v="22816"/>
    <n v="552924"/>
    <n v="3180"/>
    <n v="15947"/>
    <n v="68000000"/>
  </r>
  <r>
    <s v="R02745"/>
    <x v="3"/>
    <x v="6"/>
    <x v="6"/>
    <x v="254"/>
    <n v="27"/>
    <n v="168"/>
    <n v="4409"/>
    <n v="36535"/>
    <n v="22984"/>
    <n v="557333"/>
    <n v="189"/>
    <n v="18876"/>
    <n v="68000000"/>
  </r>
  <r>
    <s v="R02746"/>
    <x v="3"/>
    <x v="6"/>
    <x v="22"/>
    <x v="446"/>
    <n v="2124"/>
    <n v="36"/>
    <n v="2704"/>
    <n v="38659"/>
    <n v="23020"/>
    <n v="560037"/>
    <n v="38232"/>
    <n v="15453"/>
    <n v="68000000"/>
  </r>
  <r>
    <s v="R02747"/>
    <x v="0"/>
    <x v="19"/>
    <x v="35"/>
    <x v="159"/>
    <n v="431"/>
    <n v="67"/>
    <n v="4059"/>
    <n v="39090"/>
    <n v="23087"/>
    <n v="564096"/>
    <n v="2155"/>
    <n v="4414"/>
    <n v="83000000"/>
  </r>
  <r>
    <s v="R02748"/>
    <x v="1"/>
    <x v="18"/>
    <x v="23"/>
    <x v="173"/>
    <n v="4974"/>
    <n v="105"/>
    <n v="4318"/>
    <n v="44064"/>
    <n v="23192"/>
    <n v="568414"/>
    <n v="34818"/>
    <n v="13628"/>
    <n v="213000000"/>
  </r>
  <r>
    <s v="R02749"/>
    <x v="4"/>
    <x v="12"/>
    <x v="17"/>
    <x v="36"/>
    <n v="3777"/>
    <n v="175"/>
    <n v="4511"/>
    <n v="47841"/>
    <n v="23367"/>
    <n v="572925"/>
    <n v="37770"/>
    <n v="16226"/>
    <n v="331000000"/>
  </r>
  <r>
    <s v="R02750"/>
    <x v="3"/>
    <x v="10"/>
    <x v="10"/>
    <x v="468"/>
    <n v="4531"/>
    <n v="170"/>
    <n v="2109"/>
    <n v="52372"/>
    <n v="23537"/>
    <n v="575034"/>
    <n v="49841"/>
    <n v="11005"/>
    <n v="68000000"/>
  </r>
  <r>
    <s v="R02751"/>
    <x v="1"/>
    <x v="18"/>
    <x v="23"/>
    <x v="316"/>
    <n v="1085"/>
    <n v="92"/>
    <n v="4719"/>
    <n v="53457"/>
    <n v="23629"/>
    <n v="579753"/>
    <n v="14105"/>
    <n v="4611"/>
    <n v="213000000"/>
  </r>
  <r>
    <s v="R02752"/>
    <x v="2"/>
    <x v="9"/>
    <x v="25"/>
    <x v="26"/>
    <n v="2094"/>
    <n v="40"/>
    <n v="2423"/>
    <n v="55551"/>
    <n v="23669"/>
    <n v="582176"/>
    <n v="18846"/>
    <n v="17463"/>
    <n v="1380000000"/>
  </r>
  <r>
    <s v="R02753"/>
    <x v="0"/>
    <x v="4"/>
    <x v="4"/>
    <x v="191"/>
    <n v="2485"/>
    <n v="55"/>
    <n v="2646"/>
    <n v="58036"/>
    <n v="23724"/>
    <n v="584822"/>
    <n v="22365"/>
    <n v="11818"/>
    <n v="83000000"/>
  </r>
  <r>
    <s v="R02754"/>
    <x v="1"/>
    <x v="15"/>
    <x v="30"/>
    <x v="195"/>
    <n v="100"/>
    <n v="68"/>
    <n v="4500"/>
    <n v="58136"/>
    <n v="23792"/>
    <n v="589322"/>
    <n v="700"/>
    <n v="8500"/>
    <n v="213000000"/>
  </r>
  <r>
    <s v="R02755"/>
    <x v="3"/>
    <x v="11"/>
    <x v="33"/>
    <x v="692"/>
    <n v="2154"/>
    <n v="10"/>
    <n v="1278"/>
    <n v="60290"/>
    <n v="23802"/>
    <n v="590600"/>
    <n v="34464"/>
    <n v="2872"/>
    <n v="68000000"/>
  </r>
  <r>
    <s v="R02756"/>
    <x v="3"/>
    <x v="6"/>
    <x v="6"/>
    <x v="203"/>
    <n v="3048"/>
    <n v="136"/>
    <n v="389"/>
    <n v="63338"/>
    <n v="23938"/>
    <n v="590989"/>
    <n v="21336"/>
    <n v="13662"/>
    <n v="68000000"/>
  </r>
  <r>
    <s v="R02757"/>
    <x v="3"/>
    <x v="17"/>
    <x v="28"/>
    <x v="303"/>
    <n v="4982"/>
    <n v="112"/>
    <n v="1648"/>
    <n v="68320"/>
    <n v="24050"/>
    <n v="592637"/>
    <n v="64766"/>
    <n v="11130"/>
    <n v="68000000"/>
  </r>
  <r>
    <s v="R02758"/>
    <x v="1"/>
    <x v="15"/>
    <x v="18"/>
    <x v="631"/>
    <n v="799"/>
    <n v="27"/>
    <n v="765"/>
    <n v="69119"/>
    <n v="24077"/>
    <n v="593402"/>
    <n v="5593"/>
    <n v="13855"/>
    <n v="213000000"/>
  </r>
  <r>
    <s v="R02759"/>
    <x v="3"/>
    <x v="11"/>
    <x v="12"/>
    <x v="162"/>
    <n v="3822"/>
    <n v="21"/>
    <n v="347"/>
    <n v="72941"/>
    <n v="24098"/>
    <n v="593749"/>
    <n v="26754"/>
    <n v="13423"/>
    <n v="68000000"/>
  </r>
  <r>
    <s v="R02760"/>
    <x v="1"/>
    <x v="1"/>
    <x v="1"/>
    <x v="529"/>
    <n v="1295"/>
    <n v="84"/>
    <n v="3573"/>
    <n v="74236"/>
    <n v="24182"/>
    <n v="597322"/>
    <n v="16835"/>
    <n v="14560"/>
    <n v="213000000"/>
  </r>
  <r>
    <s v="R02761"/>
    <x v="3"/>
    <x v="17"/>
    <x v="20"/>
    <x v="457"/>
    <n v="434"/>
    <n v="5"/>
    <n v="1345"/>
    <n v="74670"/>
    <n v="24187"/>
    <n v="598667"/>
    <n v="3472"/>
    <n v="12050"/>
    <n v="68000000"/>
  </r>
  <r>
    <s v="R02762"/>
    <x v="2"/>
    <x v="7"/>
    <x v="7"/>
    <x v="198"/>
    <n v="3804"/>
    <n v="25"/>
    <n v="3005"/>
    <n v="78474"/>
    <n v="24212"/>
    <n v="601672"/>
    <n v="64668"/>
    <n v="10031"/>
    <n v="1380000000"/>
  </r>
  <r>
    <s v="R02763"/>
    <x v="2"/>
    <x v="5"/>
    <x v="13"/>
    <x v="361"/>
    <n v="2613"/>
    <n v="143"/>
    <n v="2564"/>
    <n v="81087"/>
    <n v="24355"/>
    <n v="604236"/>
    <n v="26130"/>
    <n v="15433"/>
    <n v="1380000000"/>
  </r>
  <r>
    <s v="R02764"/>
    <x v="4"/>
    <x v="12"/>
    <x v="17"/>
    <x v="517"/>
    <n v="915"/>
    <n v="13"/>
    <n v="329"/>
    <n v="82002"/>
    <n v="24368"/>
    <n v="604565"/>
    <n v="4575"/>
    <n v="8345"/>
    <n v="331000000"/>
  </r>
  <r>
    <s v="R02765"/>
    <x v="3"/>
    <x v="11"/>
    <x v="12"/>
    <x v="356"/>
    <n v="2275"/>
    <n v="34"/>
    <n v="3534"/>
    <n v="84277"/>
    <n v="24402"/>
    <n v="608099"/>
    <n v="34125"/>
    <n v="8301"/>
    <n v="68000000"/>
  </r>
  <r>
    <s v="R02766"/>
    <x v="3"/>
    <x v="17"/>
    <x v="20"/>
    <x v="287"/>
    <n v="4640"/>
    <n v="41"/>
    <n v="3793"/>
    <n v="88917"/>
    <n v="24443"/>
    <n v="611892"/>
    <n v="27840"/>
    <n v="506"/>
    <n v="68000000"/>
  </r>
  <r>
    <s v="R02767"/>
    <x v="1"/>
    <x v="1"/>
    <x v="26"/>
    <x v="43"/>
    <n v="647"/>
    <n v="52"/>
    <n v="973"/>
    <n v="89564"/>
    <n v="24495"/>
    <n v="612865"/>
    <n v="9705"/>
    <n v="10412"/>
    <n v="213000000"/>
  </r>
  <r>
    <s v="R02768"/>
    <x v="1"/>
    <x v="15"/>
    <x v="18"/>
    <x v="406"/>
    <n v="2295"/>
    <n v="99"/>
    <n v="1245"/>
    <n v="91859"/>
    <n v="24594"/>
    <n v="614110"/>
    <n v="41310"/>
    <n v="19449"/>
    <n v="213000000"/>
  </r>
  <r>
    <s v="R02769"/>
    <x v="3"/>
    <x v="6"/>
    <x v="6"/>
    <x v="494"/>
    <n v="4078"/>
    <n v="149"/>
    <n v="2237"/>
    <n v="95937"/>
    <n v="24743"/>
    <n v="616347"/>
    <n v="28546"/>
    <n v="8163"/>
    <n v="68000000"/>
  </r>
  <r>
    <s v="R02770"/>
    <x v="4"/>
    <x v="13"/>
    <x v="21"/>
    <x v="475"/>
    <n v="1431"/>
    <n v="180"/>
    <n v="2619"/>
    <n v="97368"/>
    <n v="24923"/>
    <n v="618966"/>
    <n v="8586"/>
    <n v="3217"/>
    <n v="331000000"/>
  </r>
  <r>
    <s v="R02771"/>
    <x v="3"/>
    <x v="11"/>
    <x v="12"/>
    <x v="680"/>
    <n v="2361"/>
    <n v="193"/>
    <n v="204"/>
    <n v="99729"/>
    <n v="25116"/>
    <n v="619170"/>
    <n v="42498"/>
    <n v="4894"/>
    <n v="68000000"/>
  </r>
  <r>
    <s v="R02772"/>
    <x v="1"/>
    <x v="15"/>
    <x v="18"/>
    <x v="676"/>
    <n v="4132"/>
    <n v="12"/>
    <n v="2259"/>
    <n v="103861"/>
    <n v="25128"/>
    <n v="621429"/>
    <n v="61980"/>
    <n v="10638"/>
    <n v="213000000"/>
  </r>
  <r>
    <s v="R02773"/>
    <x v="3"/>
    <x v="6"/>
    <x v="22"/>
    <x v="179"/>
    <n v="723"/>
    <n v="10"/>
    <n v="4184"/>
    <n v="104584"/>
    <n v="25138"/>
    <n v="625613"/>
    <n v="10122"/>
    <n v="14437"/>
    <n v="68000000"/>
  </r>
  <r>
    <s v="R02774"/>
    <x v="1"/>
    <x v="18"/>
    <x v="27"/>
    <x v="218"/>
    <n v="1547"/>
    <n v="139"/>
    <n v="3002"/>
    <n v="106131"/>
    <n v="25277"/>
    <n v="628615"/>
    <n v="29393"/>
    <n v="988"/>
    <n v="213000000"/>
  </r>
  <r>
    <s v="R02775"/>
    <x v="3"/>
    <x v="11"/>
    <x v="33"/>
    <x v="572"/>
    <n v="979"/>
    <n v="96"/>
    <n v="362"/>
    <n v="107110"/>
    <n v="25373"/>
    <n v="628977"/>
    <n v="6853"/>
    <n v="15886"/>
    <n v="68000000"/>
  </r>
  <r>
    <s v="R02776"/>
    <x v="0"/>
    <x v="0"/>
    <x v="0"/>
    <x v="162"/>
    <n v="83"/>
    <n v="85"/>
    <n v="3442"/>
    <n v="107193"/>
    <n v="25458"/>
    <n v="632419"/>
    <n v="1328"/>
    <n v="11624"/>
    <n v="83000000"/>
  </r>
  <r>
    <s v="R02777"/>
    <x v="1"/>
    <x v="15"/>
    <x v="30"/>
    <x v="40"/>
    <n v="3486"/>
    <n v="52"/>
    <n v="331"/>
    <n v="110679"/>
    <n v="25510"/>
    <n v="632750"/>
    <n v="62748"/>
    <n v="10198"/>
    <n v="213000000"/>
  </r>
  <r>
    <s v="R02778"/>
    <x v="4"/>
    <x v="8"/>
    <x v="8"/>
    <x v="623"/>
    <n v="1365"/>
    <n v="8"/>
    <n v="2968"/>
    <n v="112044"/>
    <n v="25518"/>
    <n v="635718"/>
    <n v="12285"/>
    <n v="16557"/>
    <n v="331000000"/>
  </r>
  <r>
    <s v="R02779"/>
    <x v="0"/>
    <x v="0"/>
    <x v="0"/>
    <x v="122"/>
    <n v="4814"/>
    <n v="70"/>
    <n v="4803"/>
    <n v="116858"/>
    <n v="25588"/>
    <n v="640521"/>
    <n v="77024"/>
    <n v="10058"/>
    <n v="83000000"/>
  </r>
  <r>
    <s v="R02780"/>
    <x v="3"/>
    <x v="17"/>
    <x v="28"/>
    <x v="263"/>
    <n v="549"/>
    <n v="16"/>
    <n v="421"/>
    <n v="117407"/>
    <n v="25604"/>
    <n v="640942"/>
    <n v="2745"/>
    <n v="1462"/>
    <n v="68000000"/>
  </r>
  <r>
    <s v="R02781"/>
    <x v="1"/>
    <x v="1"/>
    <x v="1"/>
    <x v="324"/>
    <n v="3492"/>
    <n v="188"/>
    <n v="762"/>
    <n v="120899"/>
    <n v="25792"/>
    <n v="641704"/>
    <n v="17460"/>
    <n v="10792"/>
    <n v="213000000"/>
  </r>
  <r>
    <s v="R02782"/>
    <x v="0"/>
    <x v="19"/>
    <x v="36"/>
    <x v="202"/>
    <n v="2762"/>
    <n v="9"/>
    <n v="2783"/>
    <n v="123661"/>
    <n v="25801"/>
    <n v="644487"/>
    <n v="41430"/>
    <n v="12775"/>
    <n v="83000000"/>
  </r>
  <r>
    <s v="R02783"/>
    <x v="4"/>
    <x v="12"/>
    <x v="14"/>
    <x v="256"/>
    <n v="3853"/>
    <n v="165"/>
    <n v="2757"/>
    <n v="127514"/>
    <n v="25966"/>
    <n v="647244"/>
    <n v="42383"/>
    <n v="17168"/>
    <n v="331000000"/>
  </r>
  <r>
    <s v="R02784"/>
    <x v="1"/>
    <x v="18"/>
    <x v="23"/>
    <x v="395"/>
    <n v="4682"/>
    <n v="122"/>
    <n v="248"/>
    <n v="132196"/>
    <n v="26088"/>
    <n v="647492"/>
    <n v="60866"/>
    <n v="5657"/>
    <n v="213000000"/>
  </r>
  <r>
    <s v="R02785"/>
    <x v="0"/>
    <x v="19"/>
    <x v="35"/>
    <x v="322"/>
    <n v="3199"/>
    <n v="38"/>
    <n v="3546"/>
    <n v="135395"/>
    <n v="26126"/>
    <n v="651038"/>
    <n v="60781"/>
    <n v="5237"/>
    <n v="83000000"/>
  </r>
  <r>
    <s v="R02786"/>
    <x v="0"/>
    <x v="16"/>
    <x v="19"/>
    <x v="531"/>
    <n v="151"/>
    <n v="109"/>
    <n v="482"/>
    <n v="135546"/>
    <n v="26235"/>
    <n v="651520"/>
    <n v="1963"/>
    <n v="15673"/>
    <n v="83000000"/>
  </r>
  <r>
    <s v="R02787"/>
    <x v="0"/>
    <x v="0"/>
    <x v="0"/>
    <x v="560"/>
    <n v="3498"/>
    <n v="88"/>
    <n v="3475"/>
    <n v="139044"/>
    <n v="26323"/>
    <n v="654995"/>
    <n v="38478"/>
    <n v="1630"/>
    <n v="83000000"/>
  </r>
  <r>
    <s v="R02788"/>
    <x v="2"/>
    <x v="5"/>
    <x v="5"/>
    <x v="516"/>
    <n v="2212"/>
    <n v="93"/>
    <n v="3858"/>
    <n v="141256"/>
    <n v="26416"/>
    <n v="658853"/>
    <n v="33180"/>
    <n v="10698"/>
    <n v="1380000000"/>
  </r>
  <r>
    <s v="R02789"/>
    <x v="3"/>
    <x v="10"/>
    <x v="11"/>
    <x v="356"/>
    <n v="2985"/>
    <n v="157"/>
    <n v="3232"/>
    <n v="144241"/>
    <n v="26573"/>
    <n v="662085"/>
    <n v="44775"/>
    <n v="15461"/>
    <n v="68000000"/>
  </r>
  <r>
    <s v="R02790"/>
    <x v="1"/>
    <x v="3"/>
    <x v="31"/>
    <x v="692"/>
    <n v="4094"/>
    <n v="106"/>
    <n v="2295"/>
    <n v="148335"/>
    <n v="26679"/>
    <n v="664380"/>
    <n v="69598"/>
    <n v="725"/>
    <n v="213000000"/>
  </r>
  <r>
    <s v="R02791"/>
    <x v="1"/>
    <x v="18"/>
    <x v="23"/>
    <x v="183"/>
    <n v="1567"/>
    <n v="33"/>
    <n v="4414"/>
    <n v="149902"/>
    <n v="26712"/>
    <n v="668794"/>
    <n v="9402"/>
    <n v="7149"/>
    <n v="213000000"/>
  </r>
  <r>
    <s v="R02792"/>
    <x v="1"/>
    <x v="15"/>
    <x v="18"/>
    <x v="539"/>
    <n v="211"/>
    <n v="32"/>
    <n v="3011"/>
    <n v="150113"/>
    <n v="26744"/>
    <n v="671805"/>
    <n v="3165"/>
    <n v="10615"/>
    <n v="213000000"/>
  </r>
  <r>
    <s v="R02793"/>
    <x v="0"/>
    <x v="4"/>
    <x v="24"/>
    <x v="209"/>
    <n v="4837"/>
    <n v="159"/>
    <n v="699"/>
    <n v="154950"/>
    <n v="26903"/>
    <n v="672504"/>
    <n v="53207"/>
    <n v="19867"/>
    <n v="83000000"/>
  </r>
  <r>
    <s v="R02794"/>
    <x v="3"/>
    <x v="6"/>
    <x v="6"/>
    <x v="567"/>
    <n v="2179"/>
    <n v="11"/>
    <n v="4626"/>
    <n v="157129"/>
    <n v="26914"/>
    <n v="677130"/>
    <n v="37043"/>
    <n v="2691"/>
    <n v="68000000"/>
  </r>
  <r>
    <s v="R02795"/>
    <x v="4"/>
    <x v="12"/>
    <x v="14"/>
    <x v="335"/>
    <n v="3223"/>
    <n v="86"/>
    <n v="4091"/>
    <n v="160352"/>
    <n v="27000"/>
    <n v="681221"/>
    <n v="51568"/>
    <n v="10341"/>
    <n v="331000000"/>
  </r>
  <r>
    <s v="R02796"/>
    <x v="1"/>
    <x v="15"/>
    <x v="30"/>
    <x v="411"/>
    <n v="4191"/>
    <n v="92"/>
    <n v="3827"/>
    <n v="164543"/>
    <n v="27092"/>
    <n v="685048"/>
    <n v="54483"/>
    <n v="14282"/>
    <n v="213000000"/>
  </r>
  <r>
    <s v="R02797"/>
    <x v="3"/>
    <x v="6"/>
    <x v="22"/>
    <x v="273"/>
    <n v="1526"/>
    <n v="106"/>
    <n v="1947"/>
    <n v="166069"/>
    <n v="27198"/>
    <n v="686995"/>
    <n v="28994"/>
    <n v="4152"/>
    <n v="68000000"/>
  </r>
  <r>
    <s v="R02798"/>
    <x v="3"/>
    <x v="11"/>
    <x v="12"/>
    <x v="594"/>
    <n v="521"/>
    <n v="192"/>
    <n v="3861"/>
    <n v="166590"/>
    <n v="27390"/>
    <n v="690856"/>
    <n v="5731"/>
    <n v="11456"/>
    <n v="68000000"/>
  </r>
  <r>
    <s v="R02799"/>
    <x v="2"/>
    <x v="9"/>
    <x v="25"/>
    <x v="88"/>
    <n v="3946"/>
    <n v="9"/>
    <n v="1367"/>
    <n v="170536"/>
    <n v="27399"/>
    <n v="692223"/>
    <n v="23676"/>
    <n v="4526"/>
    <n v="1380000000"/>
  </r>
  <r>
    <s v="R02800"/>
    <x v="1"/>
    <x v="15"/>
    <x v="18"/>
    <x v="386"/>
    <n v="1702"/>
    <n v="124"/>
    <n v="122"/>
    <n v="172238"/>
    <n v="27523"/>
    <n v="692345"/>
    <n v="32338"/>
    <n v="15102"/>
    <n v="213000000"/>
  </r>
  <r>
    <s v="R02801"/>
    <x v="0"/>
    <x v="16"/>
    <x v="19"/>
    <x v="518"/>
    <n v="17"/>
    <n v="18"/>
    <n v="749"/>
    <n v="172255"/>
    <n v="27541"/>
    <n v="693094"/>
    <n v="323"/>
    <n v="18895"/>
    <n v="83000000"/>
  </r>
  <r>
    <s v="R02802"/>
    <x v="3"/>
    <x v="11"/>
    <x v="33"/>
    <x v="375"/>
    <n v="3480"/>
    <n v="22"/>
    <n v="4414"/>
    <n v="175735"/>
    <n v="27563"/>
    <n v="697508"/>
    <n v="38280"/>
    <n v="18348"/>
    <n v="68000000"/>
  </r>
  <r>
    <s v="R02803"/>
    <x v="3"/>
    <x v="6"/>
    <x v="22"/>
    <x v="16"/>
    <n v="1719"/>
    <n v="127"/>
    <n v="1597"/>
    <n v="177454"/>
    <n v="27690"/>
    <n v="699105"/>
    <n v="30942"/>
    <n v="18463"/>
    <n v="68000000"/>
  </r>
  <r>
    <s v="R02804"/>
    <x v="4"/>
    <x v="14"/>
    <x v="32"/>
    <x v="369"/>
    <n v="3316"/>
    <n v="84"/>
    <n v="585"/>
    <n v="180770"/>
    <n v="27774"/>
    <n v="699690"/>
    <n v="26528"/>
    <n v="9387"/>
    <n v="331000000"/>
  </r>
  <r>
    <s v="R02805"/>
    <x v="2"/>
    <x v="9"/>
    <x v="9"/>
    <x v="83"/>
    <n v="4014"/>
    <n v="184"/>
    <n v="543"/>
    <n v="184784"/>
    <n v="27958"/>
    <n v="700233"/>
    <n v="48168"/>
    <n v="10336"/>
    <n v="1380000000"/>
  </r>
  <r>
    <s v="R02806"/>
    <x v="3"/>
    <x v="6"/>
    <x v="22"/>
    <x v="283"/>
    <n v="878"/>
    <n v="106"/>
    <n v="2200"/>
    <n v="185662"/>
    <n v="28064"/>
    <n v="702433"/>
    <n v="6146"/>
    <n v="8330"/>
    <n v="68000000"/>
  </r>
  <r>
    <s v="R02807"/>
    <x v="3"/>
    <x v="10"/>
    <x v="10"/>
    <x v="686"/>
    <n v="593"/>
    <n v="98"/>
    <n v="2703"/>
    <n v="186255"/>
    <n v="28162"/>
    <n v="705136"/>
    <n v="9488"/>
    <n v="19411"/>
    <n v="68000000"/>
  </r>
  <r>
    <s v="R02808"/>
    <x v="0"/>
    <x v="19"/>
    <x v="35"/>
    <x v="22"/>
    <n v="4738"/>
    <n v="58"/>
    <n v="14"/>
    <n v="190993"/>
    <n v="28220"/>
    <n v="705150"/>
    <n v="85284"/>
    <n v="1444"/>
    <n v="83000000"/>
  </r>
  <r>
    <s v="R02809"/>
    <x v="0"/>
    <x v="0"/>
    <x v="0"/>
    <x v="297"/>
    <n v="4896"/>
    <n v="181"/>
    <n v="1466"/>
    <n v="195889"/>
    <n v="28401"/>
    <n v="706616"/>
    <n v="44064"/>
    <n v="14169"/>
    <n v="83000000"/>
  </r>
  <r>
    <s v="R02810"/>
    <x v="4"/>
    <x v="8"/>
    <x v="8"/>
    <x v="181"/>
    <n v="4550"/>
    <n v="73"/>
    <n v="3375"/>
    <n v="200439"/>
    <n v="28474"/>
    <n v="709991"/>
    <n v="31850"/>
    <n v="10604"/>
    <n v="331000000"/>
  </r>
  <r>
    <s v="R02811"/>
    <x v="4"/>
    <x v="13"/>
    <x v="21"/>
    <x v="238"/>
    <n v="1609"/>
    <n v="1"/>
    <n v="244"/>
    <n v="202048"/>
    <n v="28475"/>
    <n v="710235"/>
    <n v="17699"/>
    <n v="4633"/>
    <n v="331000000"/>
  </r>
  <r>
    <s v="R02812"/>
    <x v="4"/>
    <x v="8"/>
    <x v="8"/>
    <x v="181"/>
    <n v="875"/>
    <n v="47"/>
    <n v="2614"/>
    <n v="202923"/>
    <n v="28522"/>
    <n v="712849"/>
    <n v="16625"/>
    <n v="9484"/>
    <n v="331000000"/>
  </r>
  <r>
    <s v="R02813"/>
    <x v="0"/>
    <x v="16"/>
    <x v="19"/>
    <x v="76"/>
    <n v="3231"/>
    <n v="5"/>
    <n v="898"/>
    <n v="206154"/>
    <n v="28527"/>
    <n v="713747"/>
    <n v="22617"/>
    <n v="7584"/>
    <n v="83000000"/>
  </r>
  <r>
    <s v="R02814"/>
    <x v="0"/>
    <x v="19"/>
    <x v="36"/>
    <x v="595"/>
    <n v="2448"/>
    <n v="42"/>
    <n v="1478"/>
    <n v="208602"/>
    <n v="28569"/>
    <n v="715225"/>
    <n v="34272"/>
    <n v="18410"/>
    <n v="83000000"/>
  </r>
  <r>
    <s v="R02815"/>
    <x v="2"/>
    <x v="5"/>
    <x v="13"/>
    <x v="287"/>
    <n v="4557"/>
    <n v="144"/>
    <n v="1382"/>
    <n v="213159"/>
    <n v="28713"/>
    <n v="716607"/>
    <n v="41013"/>
    <n v="7375"/>
    <n v="1380000000"/>
  </r>
  <r>
    <s v="R02816"/>
    <x v="1"/>
    <x v="1"/>
    <x v="26"/>
    <x v="411"/>
    <n v="2136"/>
    <n v="126"/>
    <n v="51"/>
    <n v="215295"/>
    <n v="28839"/>
    <n v="716658"/>
    <n v="10680"/>
    <n v="12006"/>
    <n v="213000000"/>
  </r>
  <r>
    <s v="R02817"/>
    <x v="1"/>
    <x v="18"/>
    <x v="27"/>
    <x v="686"/>
    <n v="2053"/>
    <n v="78"/>
    <n v="2058"/>
    <n v="217348"/>
    <n v="28917"/>
    <n v="718716"/>
    <n v="16424"/>
    <n v="15231"/>
    <n v="213000000"/>
  </r>
  <r>
    <s v="R02818"/>
    <x v="2"/>
    <x v="2"/>
    <x v="2"/>
    <x v="364"/>
    <n v="83"/>
    <n v="163"/>
    <n v="4918"/>
    <n v="217431"/>
    <n v="29080"/>
    <n v="723634"/>
    <n v="830"/>
    <n v="14622"/>
    <n v="1380000000"/>
  </r>
  <r>
    <s v="R02819"/>
    <x v="1"/>
    <x v="18"/>
    <x v="27"/>
    <x v="477"/>
    <n v="1439"/>
    <n v="151"/>
    <n v="2274"/>
    <n v="218870"/>
    <n v="29231"/>
    <n v="725908"/>
    <n v="8634"/>
    <n v="12455"/>
    <n v="213000000"/>
  </r>
  <r>
    <s v="R02820"/>
    <x v="0"/>
    <x v="19"/>
    <x v="35"/>
    <x v="516"/>
    <n v="2668"/>
    <n v="120"/>
    <n v="2161"/>
    <n v="221538"/>
    <n v="29351"/>
    <n v="728069"/>
    <n v="26680"/>
    <n v="4310"/>
    <n v="83000000"/>
  </r>
  <r>
    <s v="R02821"/>
    <x v="1"/>
    <x v="15"/>
    <x v="18"/>
    <x v="73"/>
    <n v="2219"/>
    <n v="119"/>
    <n v="3608"/>
    <n v="223757"/>
    <n v="29470"/>
    <n v="731677"/>
    <n v="31066"/>
    <n v="5235"/>
    <n v="213000000"/>
  </r>
  <r>
    <s v="R02822"/>
    <x v="0"/>
    <x v="16"/>
    <x v="19"/>
    <x v="510"/>
    <n v="698"/>
    <n v="188"/>
    <n v="603"/>
    <n v="224455"/>
    <n v="29658"/>
    <n v="732280"/>
    <n v="7678"/>
    <n v="8335"/>
    <n v="83000000"/>
  </r>
  <r>
    <s v="R02823"/>
    <x v="2"/>
    <x v="5"/>
    <x v="5"/>
    <x v="482"/>
    <n v="1820"/>
    <n v="28"/>
    <n v="4043"/>
    <n v="226275"/>
    <n v="29686"/>
    <n v="736323"/>
    <n v="21840"/>
    <n v="11486"/>
    <n v="1380000000"/>
  </r>
  <r>
    <s v="R02824"/>
    <x v="4"/>
    <x v="13"/>
    <x v="15"/>
    <x v="676"/>
    <n v="4625"/>
    <n v="77"/>
    <n v="4688"/>
    <n v="230900"/>
    <n v="29763"/>
    <n v="741011"/>
    <n v="32375"/>
    <n v="1887"/>
    <n v="331000000"/>
  </r>
  <r>
    <s v="R02825"/>
    <x v="2"/>
    <x v="2"/>
    <x v="29"/>
    <x v="375"/>
    <n v="4414"/>
    <n v="57"/>
    <n v="3492"/>
    <n v="235314"/>
    <n v="29820"/>
    <n v="744503"/>
    <n v="70624"/>
    <n v="12756"/>
    <n v="1380000000"/>
  </r>
  <r>
    <s v="R02826"/>
    <x v="1"/>
    <x v="15"/>
    <x v="18"/>
    <x v="463"/>
    <n v="1098"/>
    <n v="193"/>
    <n v="2998"/>
    <n v="236412"/>
    <n v="30013"/>
    <n v="747501"/>
    <n v="15372"/>
    <n v="18396"/>
    <n v="213000000"/>
  </r>
  <r>
    <s v="R02827"/>
    <x v="0"/>
    <x v="0"/>
    <x v="0"/>
    <x v="428"/>
    <n v="2894"/>
    <n v="180"/>
    <n v="3592"/>
    <n v="239306"/>
    <n v="30193"/>
    <n v="751093"/>
    <n v="43410"/>
    <n v="1327"/>
    <n v="83000000"/>
  </r>
  <r>
    <s v="R02828"/>
    <x v="1"/>
    <x v="3"/>
    <x v="3"/>
    <x v="704"/>
    <n v="3417"/>
    <n v="69"/>
    <n v="1004"/>
    <n v="242723"/>
    <n v="30262"/>
    <n v="752097"/>
    <n v="23919"/>
    <n v="19214"/>
    <n v="213000000"/>
  </r>
  <r>
    <s v="R02829"/>
    <x v="1"/>
    <x v="18"/>
    <x v="23"/>
    <x v="301"/>
    <n v="248"/>
    <n v="8"/>
    <n v="3128"/>
    <n v="242971"/>
    <n v="30270"/>
    <n v="755225"/>
    <n v="2232"/>
    <n v="6030"/>
    <n v="213000000"/>
  </r>
  <r>
    <s v="R02830"/>
    <x v="4"/>
    <x v="12"/>
    <x v="17"/>
    <x v="345"/>
    <n v="4482"/>
    <n v="169"/>
    <n v="3134"/>
    <n v="247453"/>
    <n v="30439"/>
    <n v="758359"/>
    <n v="31374"/>
    <n v="14911"/>
    <n v="331000000"/>
  </r>
  <r>
    <s v="R02831"/>
    <x v="1"/>
    <x v="18"/>
    <x v="23"/>
    <x v="396"/>
    <n v="1957"/>
    <n v="38"/>
    <n v="1811"/>
    <n v="249410"/>
    <n v="30477"/>
    <n v="760170"/>
    <n v="25441"/>
    <n v="8326"/>
    <n v="213000000"/>
  </r>
  <r>
    <s v="R02832"/>
    <x v="4"/>
    <x v="13"/>
    <x v="15"/>
    <x v="410"/>
    <n v="1890"/>
    <n v="196"/>
    <n v="4820"/>
    <n v="251300"/>
    <n v="30673"/>
    <n v="764990"/>
    <n v="20790"/>
    <n v="4915"/>
    <n v="331000000"/>
  </r>
  <r>
    <s v="R02833"/>
    <x v="0"/>
    <x v="16"/>
    <x v="19"/>
    <x v="277"/>
    <n v="4458"/>
    <n v="121"/>
    <n v="814"/>
    <n v="255758"/>
    <n v="30794"/>
    <n v="765804"/>
    <n v="40122"/>
    <n v="19029"/>
    <n v="83000000"/>
  </r>
  <r>
    <s v="R02834"/>
    <x v="0"/>
    <x v="19"/>
    <x v="35"/>
    <x v="631"/>
    <n v="3367"/>
    <n v="167"/>
    <n v="531"/>
    <n v="259125"/>
    <n v="30961"/>
    <n v="766335"/>
    <n v="30303"/>
    <n v="4236"/>
    <n v="83000000"/>
  </r>
  <r>
    <s v="R02835"/>
    <x v="4"/>
    <x v="8"/>
    <x v="34"/>
    <x v="169"/>
    <n v="2115"/>
    <n v="58"/>
    <n v="758"/>
    <n v="261240"/>
    <n v="31019"/>
    <n v="767093"/>
    <n v="10575"/>
    <n v="14297"/>
    <n v="331000000"/>
  </r>
  <r>
    <s v="R02836"/>
    <x v="2"/>
    <x v="5"/>
    <x v="5"/>
    <x v="188"/>
    <n v="3063"/>
    <n v="43"/>
    <n v="5"/>
    <n v="264303"/>
    <n v="31062"/>
    <n v="767098"/>
    <n v="39819"/>
    <n v="12693"/>
    <n v="1380000000"/>
  </r>
  <r>
    <s v="R02837"/>
    <x v="0"/>
    <x v="19"/>
    <x v="36"/>
    <x v="205"/>
    <n v="1806"/>
    <n v="64"/>
    <n v="584"/>
    <n v="266109"/>
    <n v="31126"/>
    <n v="767682"/>
    <n v="32508"/>
    <n v="11974"/>
    <n v="83000000"/>
  </r>
  <r>
    <s v="R02838"/>
    <x v="2"/>
    <x v="9"/>
    <x v="9"/>
    <x v="98"/>
    <n v="295"/>
    <n v="10"/>
    <n v="4714"/>
    <n v="266404"/>
    <n v="31136"/>
    <n v="772396"/>
    <n v="5605"/>
    <n v="34"/>
    <n v="1380000000"/>
  </r>
  <r>
    <s v="R02839"/>
    <x v="0"/>
    <x v="0"/>
    <x v="0"/>
    <x v="137"/>
    <n v="2694"/>
    <n v="90"/>
    <n v="3676"/>
    <n v="269098"/>
    <n v="31226"/>
    <n v="776072"/>
    <n v="16164"/>
    <n v="7810"/>
    <n v="83000000"/>
  </r>
  <r>
    <s v="R02840"/>
    <x v="0"/>
    <x v="0"/>
    <x v="0"/>
    <x v="655"/>
    <n v="1991"/>
    <n v="83"/>
    <n v="1534"/>
    <n v="271089"/>
    <n v="31309"/>
    <n v="777606"/>
    <n v="21901"/>
    <n v="14050"/>
    <n v="83000000"/>
  </r>
  <r>
    <s v="R02841"/>
    <x v="3"/>
    <x v="17"/>
    <x v="28"/>
    <x v="623"/>
    <n v="3939"/>
    <n v="4"/>
    <n v="4892"/>
    <n v="275028"/>
    <n v="31313"/>
    <n v="782498"/>
    <n v="70902"/>
    <n v="4751"/>
    <n v="68000000"/>
  </r>
  <r>
    <s v="R02842"/>
    <x v="1"/>
    <x v="18"/>
    <x v="23"/>
    <x v="500"/>
    <n v="31"/>
    <n v="113"/>
    <n v="1484"/>
    <n v="275059"/>
    <n v="31426"/>
    <n v="783982"/>
    <n v="341"/>
    <n v="13740"/>
    <n v="213000000"/>
  </r>
  <r>
    <s v="R02843"/>
    <x v="1"/>
    <x v="3"/>
    <x v="3"/>
    <x v="21"/>
    <n v="4650"/>
    <n v="176"/>
    <n v="4451"/>
    <n v="279709"/>
    <n v="31602"/>
    <n v="788433"/>
    <n v="27900"/>
    <n v="3777"/>
    <n v="213000000"/>
  </r>
  <r>
    <s v="R02844"/>
    <x v="2"/>
    <x v="7"/>
    <x v="7"/>
    <x v="628"/>
    <n v="3875"/>
    <n v="178"/>
    <n v="2266"/>
    <n v="283584"/>
    <n v="31780"/>
    <n v="790699"/>
    <n v="46500"/>
    <n v="3749"/>
    <n v="1380000000"/>
  </r>
  <r>
    <s v="R02845"/>
    <x v="1"/>
    <x v="15"/>
    <x v="30"/>
    <x v="567"/>
    <n v="4400"/>
    <n v="163"/>
    <n v="2414"/>
    <n v="287984"/>
    <n v="31943"/>
    <n v="793113"/>
    <n v="79200"/>
    <n v="12311"/>
    <n v="213000000"/>
  </r>
  <r>
    <s v="R02846"/>
    <x v="2"/>
    <x v="9"/>
    <x v="9"/>
    <x v="403"/>
    <n v="792"/>
    <n v="104"/>
    <n v="4984"/>
    <n v="288776"/>
    <n v="32047"/>
    <n v="798097"/>
    <n v="9504"/>
    <n v="19413"/>
    <n v="1380000000"/>
  </r>
  <r>
    <s v="R02847"/>
    <x v="0"/>
    <x v="16"/>
    <x v="19"/>
    <x v="28"/>
    <n v="4191"/>
    <n v="15"/>
    <n v="560"/>
    <n v="292967"/>
    <n v="32062"/>
    <n v="798657"/>
    <n v="54483"/>
    <n v="2262"/>
    <n v="83000000"/>
  </r>
  <r>
    <s v="R02848"/>
    <x v="3"/>
    <x v="6"/>
    <x v="22"/>
    <x v="6"/>
    <n v="1089"/>
    <n v="6"/>
    <n v="4459"/>
    <n v="294056"/>
    <n v="32068"/>
    <n v="803116"/>
    <n v="6534"/>
    <n v="16747"/>
    <n v="68000000"/>
  </r>
  <r>
    <s v="R02849"/>
    <x v="3"/>
    <x v="11"/>
    <x v="12"/>
    <x v="590"/>
    <n v="229"/>
    <n v="43"/>
    <n v="1413"/>
    <n v="294285"/>
    <n v="32111"/>
    <n v="804529"/>
    <n v="1145"/>
    <n v="18898"/>
    <n v="68000000"/>
  </r>
  <r>
    <s v="R02850"/>
    <x v="0"/>
    <x v="16"/>
    <x v="19"/>
    <x v="324"/>
    <n v="2780"/>
    <n v="25"/>
    <n v="1318"/>
    <n v="297065"/>
    <n v="32136"/>
    <n v="805847"/>
    <n v="36140"/>
    <n v="17208"/>
    <n v="83000000"/>
  </r>
  <r>
    <s v="R02851"/>
    <x v="4"/>
    <x v="14"/>
    <x v="16"/>
    <x v="17"/>
    <n v="4453"/>
    <n v="35"/>
    <n v="2552"/>
    <n v="301518"/>
    <n v="32171"/>
    <n v="808399"/>
    <n v="80154"/>
    <n v="17530"/>
    <n v="331000000"/>
  </r>
  <r>
    <s v="R02852"/>
    <x v="4"/>
    <x v="12"/>
    <x v="14"/>
    <x v="601"/>
    <n v="4497"/>
    <n v="180"/>
    <n v="2860"/>
    <n v="306015"/>
    <n v="32351"/>
    <n v="811259"/>
    <n v="31479"/>
    <n v="16981"/>
    <n v="331000000"/>
  </r>
  <r>
    <s v="R02853"/>
    <x v="1"/>
    <x v="3"/>
    <x v="31"/>
    <x v="72"/>
    <n v="789"/>
    <n v="91"/>
    <n v="1077"/>
    <n v="306804"/>
    <n v="32442"/>
    <n v="812336"/>
    <n v="11046"/>
    <n v="10704"/>
    <n v="213000000"/>
  </r>
  <r>
    <s v="R02854"/>
    <x v="2"/>
    <x v="5"/>
    <x v="13"/>
    <x v="298"/>
    <n v="4194"/>
    <n v="171"/>
    <n v="2866"/>
    <n v="310998"/>
    <n v="32613"/>
    <n v="815202"/>
    <n v="71298"/>
    <n v="7245"/>
    <n v="1380000000"/>
  </r>
  <r>
    <s v="R02855"/>
    <x v="3"/>
    <x v="11"/>
    <x v="33"/>
    <x v="564"/>
    <n v="4366"/>
    <n v="11"/>
    <n v="1834"/>
    <n v="315364"/>
    <n v="32624"/>
    <n v="817036"/>
    <n v="74222"/>
    <n v="9463"/>
    <n v="68000000"/>
  </r>
  <r>
    <s v="R02856"/>
    <x v="1"/>
    <x v="3"/>
    <x v="31"/>
    <x v="382"/>
    <n v="1798"/>
    <n v="89"/>
    <n v="2526"/>
    <n v="317162"/>
    <n v="32713"/>
    <n v="819562"/>
    <n v="10788"/>
    <n v="3685"/>
    <n v="213000000"/>
  </r>
  <r>
    <s v="R02857"/>
    <x v="0"/>
    <x v="4"/>
    <x v="24"/>
    <x v="379"/>
    <n v="3980"/>
    <n v="67"/>
    <n v="721"/>
    <n v="321142"/>
    <n v="32780"/>
    <n v="820283"/>
    <n v="55720"/>
    <n v="2120"/>
    <n v="83000000"/>
  </r>
  <r>
    <s v="R02858"/>
    <x v="3"/>
    <x v="10"/>
    <x v="10"/>
    <x v="512"/>
    <n v="4457"/>
    <n v="107"/>
    <n v="1244"/>
    <n v="325599"/>
    <n v="32887"/>
    <n v="821527"/>
    <n v="26742"/>
    <n v="13031"/>
    <n v="68000000"/>
  </r>
  <r>
    <s v="R02859"/>
    <x v="2"/>
    <x v="7"/>
    <x v="7"/>
    <x v="26"/>
    <n v="3240"/>
    <n v="150"/>
    <n v="1345"/>
    <n v="328839"/>
    <n v="33037"/>
    <n v="822872"/>
    <n v="19440"/>
    <n v="16617"/>
    <n v="1380000000"/>
  </r>
  <r>
    <s v="R02860"/>
    <x v="2"/>
    <x v="2"/>
    <x v="2"/>
    <x v="434"/>
    <n v="4635"/>
    <n v="103"/>
    <n v="4676"/>
    <n v="333474"/>
    <n v="33140"/>
    <n v="827548"/>
    <n v="55620"/>
    <n v="1300"/>
    <n v="1380000000"/>
  </r>
  <r>
    <s v="R02861"/>
    <x v="4"/>
    <x v="13"/>
    <x v="21"/>
    <x v="602"/>
    <n v="3856"/>
    <n v="87"/>
    <n v="745"/>
    <n v="337330"/>
    <n v="33227"/>
    <n v="828293"/>
    <n v="26992"/>
    <n v="18850"/>
    <n v="331000000"/>
  </r>
  <r>
    <s v="R02862"/>
    <x v="1"/>
    <x v="15"/>
    <x v="18"/>
    <x v="685"/>
    <n v="4928"/>
    <n v="94"/>
    <n v="877"/>
    <n v="342258"/>
    <n v="33321"/>
    <n v="829170"/>
    <n v="24640"/>
    <n v="18384"/>
    <n v="213000000"/>
  </r>
  <r>
    <s v="R02863"/>
    <x v="0"/>
    <x v="0"/>
    <x v="0"/>
    <x v="108"/>
    <n v="313"/>
    <n v="125"/>
    <n v="133"/>
    <n v="342571"/>
    <n v="33446"/>
    <n v="829303"/>
    <n v="3756"/>
    <n v="8614"/>
    <n v="83000000"/>
  </r>
  <r>
    <s v="R02864"/>
    <x v="3"/>
    <x v="10"/>
    <x v="11"/>
    <x v="407"/>
    <n v="232"/>
    <n v="29"/>
    <n v="4813"/>
    <n v="342803"/>
    <n v="33475"/>
    <n v="834116"/>
    <n v="1392"/>
    <n v="18456"/>
    <n v="68000000"/>
  </r>
  <r>
    <s v="R02865"/>
    <x v="2"/>
    <x v="5"/>
    <x v="13"/>
    <x v="549"/>
    <n v="3507"/>
    <n v="62"/>
    <n v="1047"/>
    <n v="346310"/>
    <n v="33537"/>
    <n v="835163"/>
    <n v="35070"/>
    <n v="1451"/>
    <n v="1380000000"/>
  </r>
  <r>
    <s v="R02866"/>
    <x v="3"/>
    <x v="6"/>
    <x v="22"/>
    <x v="106"/>
    <n v="1029"/>
    <n v="2"/>
    <n v="2424"/>
    <n v="347339"/>
    <n v="33539"/>
    <n v="837587"/>
    <n v="12348"/>
    <n v="15490"/>
    <n v="68000000"/>
  </r>
  <r>
    <s v="R02867"/>
    <x v="0"/>
    <x v="4"/>
    <x v="4"/>
    <x v="102"/>
    <n v="3606"/>
    <n v="161"/>
    <n v="2699"/>
    <n v="350945"/>
    <n v="33700"/>
    <n v="840286"/>
    <n v="50484"/>
    <n v="4003"/>
    <n v="83000000"/>
  </r>
  <r>
    <s v="R02868"/>
    <x v="3"/>
    <x v="11"/>
    <x v="12"/>
    <x v="16"/>
    <n v="2711"/>
    <n v="101"/>
    <n v="1462"/>
    <n v="353656"/>
    <n v="33801"/>
    <n v="841748"/>
    <n v="35243"/>
    <n v="4736"/>
    <n v="68000000"/>
  </r>
  <r>
    <s v="R02869"/>
    <x v="1"/>
    <x v="1"/>
    <x v="1"/>
    <x v="494"/>
    <n v="4339"/>
    <n v="91"/>
    <n v="1347"/>
    <n v="357995"/>
    <n v="33892"/>
    <n v="843095"/>
    <n v="21695"/>
    <n v="12313"/>
    <n v="213000000"/>
  </r>
  <r>
    <s v="R02870"/>
    <x v="4"/>
    <x v="13"/>
    <x v="15"/>
    <x v="494"/>
    <n v="2288"/>
    <n v="176"/>
    <n v="1364"/>
    <n v="360283"/>
    <n v="34068"/>
    <n v="844459"/>
    <n v="29744"/>
    <n v="529"/>
    <n v="331000000"/>
  </r>
  <r>
    <s v="R02871"/>
    <x v="3"/>
    <x v="17"/>
    <x v="20"/>
    <x v="291"/>
    <n v="3999"/>
    <n v="171"/>
    <n v="1231"/>
    <n v="364282"/>
    <n v="34239"/>
    <n v="845690"/>
    <n v="47988"/>
    <n v="931"/>
    <n v="68000000"/>
  </r>
  <r>
    <s v="R02872"/>
    <x v="4"/>
    <x v="13"/>
    <x v="15"/>
    <x v="110"/>
    <n v="2605"/>
    <n v="168"/>
    <n v="4261"/>
    <n v="366887"/>
    <n v="34407"/>
    <n v="849951"/>
    <n v="26050"/>
    <n v="5035"/>
    <n v="331000000"/>
  </r>
  <r>
    <s v="R02873"/>
    <x v="0"/>
    <x v="19"/>
    <x v="35"/>
    <x v="351"/>
    <n v="3344"/>
    <n v="47"/>
    <n v="3705"/>
    <n v="370231"/>
    <n v="34454"/>
    <n v="853656"/>
    <n v="53504"/>
    <n v="9767"/>
    <n v="83000000"/>
  </r>
  <r>
    <s v="R02874"/>
    <x v="4"/>
    <x v="14"/>
    <x v="32"/>
    <x v="239"/>
    <n v="2122"/>
    <n v="198"/>
    <n v="4082"/>
    <n v="372353"/>
    <n v="34652"/>
    <n v="857738"/>
    <n v="19098"/>
    <n v="19485"/>
    <n v="331000000"/>
  </r>
  <r>
    <s v="R02875"/>
    <x v="3"/>
    <x v="17"/>
    <x v="28"/>
    <x v="693"/>
    <n v="2330"/>
    <n v="7"/>
    <n v="1579"/>
    <n v="374683"/>
    <n v="34659"/>
    <n v="859317"/>
    <n v="23300"/>
    <n v="14153"/>
    <n v="68000000"/>
  </r>
  <r>
    <s v="R02876"/>
    <x v="3"/>
    <x v="11"/>
    <x v="33"/>
    <x v="549"/>
    <n v="3779"/>
    <n v="134"/>
    <n v="3419"/>
    <n v="378462"/>
    <n v="34793"/>
    <n v="862736"/>
    <n v="22674"/>
    <n v="1465"/>
    <n v="68000000"/>
  </r>
  <r>
    <s v="R02877"/>
    <x v="2"/>
    <x v="5"/>
    <x v="5"/>
    <x v="377"/>
    <n v="4182"/>
    <n v="36"/>
    <n v="2017"/>
    <n v="382644"/>
    <n v="34829"/>
    <n v="864753"/>
    <n v="62730"/>
    <n v="3510"/>
    <n v="1380000000"/>
  </r>
  <r>
    <s v="R02878"/>
    <x v="3"/>
    <x v="6"/>
    <x v="6"/>
    <x v="569"/>
    <n v="880"/>
    <n v="182"/>
    <n v="4017"/>
    <n v="383524"/>
    <n v="35011"/>
    <n v="868770"/>
    <n v="6160"/>
    <n v="6307"/>
    <n v="68000000"/>
  </r>
  <r>
    <s v="R02879"/>
    <x v="4"/>
    <x v="8"/>
    <x v="8"/>
    <x v="194"/>
    <n v="2977"/>
    <n v="70"/>
    <n v="3037"/>
    <n v="386501"/>
    <n v="35081"/>
    <n v="871807"/>
    <n v="56563"/>
    <n v="4430"/>
    <n v="331000000"/>
  </r>
  <r>
    <s v="R02880"/>
    <x v="2"/>
    <x v="9"/>
    <x v="9"/>
    <x v="600"/>
    <n v="1172"/>
    <n v="177"/>
    <n v="761"/>
    <n v="387673"/>
    <n v="35258"/>
    <n v="872568"/>
    <n v="15236"/>
    <n v="10653"/>
    <n v="1380000000"/>
  </r>
  <r>
    <s v="R02881"/>
    <x v="3"/>
    <x v="17"/>
    <x v="28"/>
    <x v="195"/>
    <n v="159"/>
    <n v="81"/>
    <n v="3972"/>
    <n v="387832"/>
    <n v="35339"/>
    <n v="876540"/>
    <n v="1113"/>
    <n v="589"/>
    <n v="68000000"/>
  </r>
  <r>
    <s v="R02882"/>
    <x v="3"/>
    <x v="11"/>
    <x v="12"/>
    <x v="194"/>
    <n v="2493"/>
    <n v="111"/>
    <n v="4744"/>
    <n v="390325"/>
    <n v="35450"/>
    <n v="881284"/>
    <n v="42381"/>
    <n v="5462"/>
    <n v="68000000"/>
  </r>
  <r>
    <s v="R02883"/>
    <x v="0"/>
    <x v="16"/>
    <x v="19"/>
    <x v="348"/>
    <n v="2129"/>
    <n v="102"/>
    <n v="4646"/>
    <n v="392454"/>
    <n v="35552"/>
    <n v="885930"/>
    <n v="29806"/>
    <n v="18714"/>
    <n v="83000000"/>
  </r>
  <r>
    <s v="R02884"/>
    <x v="2"/>
    <x v="7"/>
    <x v="7"/>
    <x v="401"/>
    <n v="3078"/>
    <n v="20"/>
    <n v="598"/>
    <n v="395532"/>
    <n v="35572"/>
    <n v="886528"/>
    <n v="33858"/>
    <n v="14699"/>
    <n v="1380000000"/>
  </r>
  <r>
    <s v="R02885"/>
    <x v="0"/>
    <x v="19"/>
    <x v="35"/>
    <x v="591"/>
    <n v="2229"/>
    <n v="33"/>
    <n v="2202"/>
    <n v="397761"/>
    <n v="35605"/>
    <n v="888730"/>
    <n v="33435"/>
    <n v="14589"/>
    <n v="83000000"/>
  </r>
  <r>
    <s v="R02886"/>
    <x v="0"/>
    <x v="19"/>
    <x v="36"/>
    <x v="29"/>
    <n v="2917"/>
    <n v="176"/>
    <n v="3743"/>
    <n v="400678"/>
    <n v="35781"/>
    <n v="892473"/>
    <n v="49589"/>
    <n v="15997"/>
    <n v="83000000"/>
  </r>
  <r>
    <s v="R02887"/>
    <x v="0"/>
    <x v="4"/>
    <x v="4"/>
    <x v="235"/>
    <n v="3013"/>
    <n v="26"/>
    <n v="416"/>
    <n v="403691"/>
    <n v="35807"/>
    <n v="892889"/>
    <n v="51221"/>
    <n v="3469"/>
    <n v="83000000"/>
  </r>
  <r>
    <s v="R02888"/>
    <x v="1"/>
    <x v="18"/>
    <x v="27"/>
    <x v="703"/>
    <n v="1549"/>
    <n v="7"/>
    <n v="3433"/>
    <n v="405240"/>
    <n v="35814"/>
    <n v="896322"/>
    <n v="12392"/>
    <n v="170"/>
    <n v="213000000"/>
  </r>
  <r>
    <s v="R02889"/>
    <x v="0"/>
    <x v="0"/>
    <x v="0"/>
    <x v="669"/>
    <n v="4573"/>
    <n v="161"/>
    <n v="3417"/>
    <n v="409813"/>
    <n v="35975"/>
    <n v="899739"/>
    <n v="73168"/>
    <n v="4298"/>
    <n v="83000000"/>
  </r>
  <r>
    <s v="R02890"/>
    <x v="4"/>
    <x v="12"/>
    <x v="14"/>
    <x v="469"/>
    <n v="3385"/>
    <n v="17"/>
    <n v="2564"/>
    <n v="413198"/>
    <n v="35992"/>
    <n v="2303"/>
    <n v="50775"/>
    <n v="4375"/>
    <n v="331000000"/>
  </r>
  <r>
    <s v="R02891"/>
    <x v="3"/>
    <x v="6"/>
    <x v="6"/>
    <x v="196"/>
    <n v="1579"/>
    <n v="178"/>
    <n v="1082"/>
    <n v="414777"/>
    <n v="36170"/>
    <n v="3385"/>
    <n v="26843"/>
    <n v="403"/>
    <n v="68000000"/>
  </r>
  <r>
    <s v="R02892"/>
    <x v="1"/>
    <x v="3"/>
    <x v="31"/>
    <x v="327"/>
    <n v="3371"/>
    <n v="139"/>
    <n v="587"/>
    <n v="418148"/>
    <n v="36309"/>
    <n v="3972"/>
    <n v="43823"/>
    <n v="3527"/>
    <n v="213000000"/>
  </r>
  <r>
    <s v="R02893"/>
    <x v="0"/>
    <x v="16"/>
    <x v="19"/>
    <x v="541"/>
    <n v="1960"/>
    <n v="50"/>
    <n v="4867"/>
    <n v="420108"/>
    <n v="36359"/>
    <n v="8839"/>
    <n v="31360"/>
    <n v="2065"/>
    <n v="83000000"/>
  </r>
  <r>
    <s v="R02894"/>
    <x v="3"/>
    <x v="17"/>
    <x v="20"/>
    <x v="705"/>
    <n v="3844"/>
    <n v="190"/>
    <n v="2807"/>
    <n v="423952"/>
    <n v="36549"/>
    <n v="11646"/>
    <n v="65348"/>
    <n v="9337"/>
    <n v="68000000"/>
  </r>
  <r>
    <s v="R02895"/>
    <x v="2"/>
    <x v="9"/>
    <x v="9"/>
    <x v="145"/>
    <n v="4697"/>
    <n v="167"/>
    <n v="3658"/>
    <n v="428649"/>
    <n v="36716"/>
    <n v="15304"/>
    <n v="37576"/>
    <n v="18286"/>
    <n v="1380000000"/>
  </r>
  <r>
    <s v="R02896"/>
    <x v="2"/>
    <x v="2"/>
    <x v="29"/>
    <x v="394"/>
    <n v="2390"/>
    <n v="149"/>
    <n v="2223"/>
    <n v="431039"/>
    <n v="36865"/>
    <n v="17527"/>
    <n v="33460"/>
    <n v="9955"/>
    <n v="1380000000"/>
  </r>
  <r>
    <s v="R02897"/>
    <x v="3"/>
    <x v="10"/>
    <x v="10"/>
    <x v="20"/>
    <n v="1419"/>
    <n v="135"/>
    <n v="4417"/>
    <n v="432458"/>
    <n v="37000"/>
    <n v="21944"/>
    <n v="26961"/>
    <n v="4584"/>
    <n v="68000000"/>
  </r>
  <r>
    <s v="R02898"/>
    <x v="4"/>
    <x v="13"/>
    <x v="15"/>
    <x v="192"/>
    <n v="3917"/>
    <n v="155"/>
    <n v="2183"/>
    <n v="436375"/>
    <n v="37155"/>
    <n v="24127"/>
    <n v="66589"/>
    <n v="14767"/>
    <n v="331000000"/>
  </r>
  <r>
    <s v="R02899"/>
    <x v="3"/>
    <x v="11"/>
    <x v="12"/>
    <x v="619"/>
    <n v="3835"/>
    <n v="177"/>
    <n v="2021"/>
    <n v="440210"/>
    <n v="37332"/>
    <n v="26148"/>
    <n v="65195"/>
    <n v="6331"/>
    <n v="68000000"/>
  </r>
  <r>
    <s v="R02900"/>
    <x v="3"/>
    <x v="11"/>
    <x v="33"/>
    <x v="532"/>
    <n v="4428"/>
    <n v="46"/>
    <n v="4775"/>
    <n v="444638"/>
    <n v="37378"/>
    <n v="30923"/>
    <n v="79704"/>
    <n v="123"/>
    <n v="68000000"/>
  </r>
  <r>
    <s v="R02901"/>
    <x v="1"/>
    <x v="3"/>
    <x v="31"/>
    <x v="213"/>
    <n v="4450"/>
    <n v="55"/>
    <n v="3613"/>
    <n v="449088"/>
    <n v="37433"/>
    <n v="34536"/>
    <n v="62300"/>
    <n v="14216"/>
    <n v="213000000"/>
  </r>
  <r>
    <s v="R02902"/>
    <x v="2"/>
    <x v="5"/>
    <x v="5"/>
    <x v="322"/>
    <n v="3630"/>
    <n v="159"/>
    <n v="2369"/>
    <n v="452718"/>
    <n v="37592"/>
    <n v="36905"/>
    <n v="36300"/>
    <n v="8798"/>
    <n v="1380000000"/>
  </r>
  <r>
    <s v="R02903"/>
    <x v="2"/>
    <x v="7"/>
    <x v="7"/>
    <x v="144"/>
    <n v="4942"/>
    <n v="138"/>
    <n v="1359"/>
    <n v="457660"/>
    <n v="37730"/>
    <n v="38264"/>
    <n v="79072"/>
    <n v="12409"/>
    <n v="1380000000"/>
  </r>
  <r>
    <s v="R02904"/>
    <x v="0"/>
    <x v="0"/>
    <x v="0"/>
    <x v="31"/>
    <n v="162"/>
    <n v="148"/>
    <n v="780"/>
    <n v="457822"/>
    <n v="37878"/>
    <n v="39044"/>
    <n v="972"/>
    <n v="19305"/>
    <n v="83000000"/>
  </r>
  <r>
    <s v="R02905"/>
    <x v="3"/>
    <x v="10"/>
    <x v="10"/>
    <x v="574"/>
    <n v="115"/>
    <n v="153"/>
    <n v="1536"/>
    <n v="457937"/>
    <n v="38031"/>
    <n v="40580"/>
    <n v="1265"/>
    <n v="9286"/>
    <n v="68000000"/>
  </r>
  <r>
    <s v="R02906"/>
    <x v="3"/>
    <x v="11"/>
    <x v="12"/>
    <x v="543"/>
    <n v="1470"/>
    <n v="141"/>
    <n v="170"/>
    <n v="459407"/>
    <n v="38172"/>
    <n v="40750"/>
    <n v="10290"/>
    <n v="18535"/>
    <n v="68000000"/>
  </r>
  <r>
    <s v="R02907"/>
    <x v="4"/>
    <x v="12"/>
    <x v="14"/>
    <x v="25"/>
    <n v="3079"/>
    <n v="78"/>
    <n v="4224"/>
    <n v="462486"/>
    <n v="38250"/>
    <n v="44974"/>
    <n v="15395"/>
    <n v="19097"/>
    <n v="331000000"/>
  </r>
  <r>
    <s v="R02908"/>
    <x v="2"/>
    <x v="7"/>
    <x v="7"/>
    <x v="427"/>
    <n v="3852"/>
    <n v="13"/>
    <n v="2727"/>
    <n v="466338"/>
    <n v="38263"/>
    <n v="47701"/>
    <n v="61632"/>
    <n v="15730"/>
    <n v="1380000000"/>
  </r>
  <r>
    <s v="R02909"/>
    <x v="4"/>
    <x v="14"/>
    <x v="32"/>
    <x v="326"/>
    <n v="2838"/>
    <n v="99"/>
    <n v="4492"/>
    <n v="469176"/>
    <n v="38362"/>
    <n v="52193"/>
    <n v="31218"/>
    <n v="12960"/>
    <n v="331000000"/>
  </r>
  <r>
    <s v="R02910"/>
    <x v="1"/>
    <x v="3"/>
    <x v="3"/>
    <x v="662"/>
    <n v="542"/>
    <n v="2"/>
    <n v="2108"/>
    <n v="469718"/>
    <n v="38364"/>
    <n v="54301"/>
    <n v="4878"/>
    <n v="13472"/>
    <n v="213000000"/>
  </r>
  <r>
    <s v="R02911"/>
    <x v="0"/>
    <x v="0"/>
    <x v="0"/>
    <x v="706"/>
    <n v="413"/>
    <n v="184"/>
    <n v="1658"/>
    <n v="470131"/>
    <n v="38548"/>
    <n v="55959"/>
    <n v="6195"/>
    <n v="13176"/>
    <n v="83000000"/>
  </r>
  <r>
    <s v="R02912"/>
    <x v="4"/>
    <x v="8"/>
    <x v="8"/>
    <x v="492"/>
    <n v="681"/>
    <n v="121"/>
    <n v="1795"/>
    <n v="470812"/>
    <n v="38669"/>
    <n v="57754"/>
    <n v="10896"/>
    <n v="1715"/>
    <n v="331000000"/>
  </r>
  <r>
    <s v="R02913"/>
    <x v="2"/>
    <x v="2"/>
    <x v="2"/>
    <x v="137"/>
    <n v="641"/>
    <n v="6"/>
    <n v="2785"/>
    <n v="471453"/>
    <n v="38675"/>
    <n v="60539"/>
    <n v="7051"/>
    <n v="3459"/>
    <n v="1380000000"/>
  </r>
  <r>
    <s v="R02914"/>
    <x v="1"/>
    <x v="15"/>
    <x v="18"/>
    <x v="363"/>
    <n v="3978"/>
    <n v="38"/>
    <n v="396"/>
    <n v="475431"/>
    <n v="38713"/>
    <n v="60935"/>
    <n v="75582"/>
    <n v="13365"/>
    <n v="213000000"/>
  </r>
  <r>
    <s v="R02915"/>
    <x v="3"/>
    <x v="6"/>
    <x v="22"/>
    <x v="425"/>
    <n v="1432"/>
    <n v="184"/>
    <n v="803"/>
    <n v="476863"/>
    <n v="38897"/>
    <n v="61738"/>
    <n v="7160"/>
    <n v="10691"/>
    <n v="68000000"/>
  </r>
  <r>
    <s v="R02916"/>
    <x v="1"/>
    <x v="1"/>
    <x v="26"/>
    <x v="649"/>
    <n v="668"/>
    <n v="114"/>
    <n v="3004"/>
    <n v="477531"/>
    <n v="39011"/>
    <n v="64742"/>
    <n v="6012"/>
    <n v="6894"/>
    <n v="213000000"/>
  </r>
  <r>
    <s v="R02917"/>
    <x v="4"/>
    <x v="13"/>
    <x v="15"/>
    <x v="121"/>
    <n v="2069"/>
    <n v="109"/>
    <n v="3769"/>
    <n v="479600"/>
    <n v="39120"/>
    <n v="68511"/>
    <n v="12414"/>
    <n v="1889"/>
    <n v="331000000"/>
  </r>
  <r>
    <s v="R02918"/>
    <x v="2"/>
    <x v="7"/>
    <x v="7"/>
    <x v="159"/>
    <n v="968"/>
    <n v="64"/>
    <n v="3289"/>
    <n v="480568"/>
    <n v="39184"/>
    <n v="71800"/>
    <n v="4840"/>
    <n v="18279"/>
    <n v="1380000000"/>
  </r>
  <r>
    <s v="R02919"/>
    <x v="4"/>
    <x v="13"/>
    <x v="21"/>
    <x v="309"/>
    <n v="1180"/>
    <n v="24"/>
    <n v="654"/>
    <n v="481748"/>
    <n v="39208"/>
    <n v="72454"/>
    <n v="11800"/>
    <n v="2927"/>
    <n v="331000000"/>
  </r>
  <r>
    <s v="R02920"/>
    <x v="3"/>
    <x v="17"/>
    <x v="20"/>
    <x v="589"/>
    <n v="4819"/>
    <n v="30"/>
    <n v="1876"/>
    <n v="486567"/>
    <n v="39238"/>
    <n v="74330"/>
    <n v="77104"/>
    <n v="19077"/>
    <n v="68000000"/>
  </r>
  <r>
    <s v="R02921"/>
    <x v="3"/>
    <x v="11"/>
    <x v="12"/>
    <x v="707"/>
    <n v="3235"/>
    <n v="85"/>
    <n v="267"/>
    <n v="489802"/>
    <n v="39323"/>
    <n v="74597"/>
    <n v="29115"/>
    <n v="15136"/>
    <n v="68000000"/>
  </r>
  <r>
    <s v="R02922"/>
    <x v="2"/>
    <x v="5"/>
    <x v="5"/>
    <x v="310"/>
    <n v="251"/>
    <n v="137"/>
    <n v="1092"/>
    <n v="490053"/>
    <n v="39460"/>
    <n v="75689"/>
    <n v="2008"/>
    <n v="5252"/>
    <n v="1380000000"/>
  </r>
  <r>
    <s v="R02923"/>
    <x v="0"/>
    <x v="0"/>
    <x v="0"/>
    <x v="496"/>
    <n v="4300"/>
    <n v="76"/>
    <n v="1468"/>
    <n v="494353"/>
    <n v="39536"/>
    <n v="77157"/>
    <n v="21500"/>
    <n v="13266"/>
    <n v="83000000"/>
  </r>
  <r>
    <s v="R02924"/>
    <x v="1"/>
    <x v="18"/>
    <x v="23"/>
    <x v="323"/>
    <n v="2879"/>
    <n v="199"/>
    <n v="1321"/>
    <n v="497232"/>
    <n v="39735"/>
    <n v="78478"/>
    <n v="54701"/>
    <n v="11617"/>
    <n v="213000000"/>
  </r>
  <r>
    <s v="R02925"/>
    <x v="1"/>
    <x v="3"/>
    <x v="31"/>
    <x v="669"/>
    <n v="3998"/>
    <n v="136"/>
    <n v="1497"/>
    <n v="501230"/>
    <n v="39871"/>
    <n v="79975"/>
    <n v="35982"/>
    <n v="18945"/>
    <n v="213000000"/>
  </r>
  <r>
    <s v="R02926"/>
    <x v="3"/>
    <x v="17"/>
    <x v="28"/>
    <x v="218"/>
    <n v="790"/>
    <n v="121"/>
    <n v="4993"/>
    <n v="502020"/>
    <n v="39992"/>
    <n v="84968"/>
    <n v="8690"/>
    <n v="13376"/>
    <n v="68000000"/>
  </r>
  <r>
    <s v="R02927"/>
    <x v="4"/>
    <x v="8"/>
    <x v="34"/>
    <x v="616"/>
    <n v="4560"/>
    <n v="7"/>
    <n v="3079"/>
    <n v="506580"/>
    <n v="39999"/>
    <n v="88047"/>
    <n v="22800"/>
    <n v="1826"/>
    <n v="331000000"/>
  </r>
  <r>
    <s v="R02928"/>
    <x v="4"/>
    <x v="14"/>
    <x v="32"/>
    <x v="548"/>
    <n v="1495"/>
    <n v="96"/>
    <n v="1754"/>
    <n v="508075"/>
    <n v="40095"/>
    <n v="89801"/>
    <n v="11960"/>
    <n v="19890"/>
    <n v="331000000"/>
  </r>
  <r>
    <s v="R02929"/>
    <x v="0"/>
    <x v="4"/>
    <x v="4"/>
    <x v="130"/>
    <n v="4489"/>
    <n v="18"/>
    <n v="1508"/>
    <n v="512564"/>
    <n v="40113"/>
    <n v="91309"/>
    <n v="44890"/>
    <n v="7202"/>
    <n v="83000000"/>
  </r>
  <r>
    <s v="R02930"/>
    <x v="4"/>
    <x v="13"/>
    <x v="21"/>
    <x v="234"/>
    <n v="3068"/>
    <n v="29"/>
    <n v="821"/>
    <n v="515632"/>
    <n v="40142"/>
    <n v="92130"/>
    <n v="52156"/>
    <n v="12615"/>
    <n v="331000000"/>
  </r>
  <r>
    <s v="R02931"/>
    <x v="1"/>
    <x v="18"/>
    <x v="23"/>
    <x v="705"/>
    <n v="2707"/>
    <n v="8"/>
    <n v="3975"/>
    <n v="518339"/>
    <n v="40150"/>
    <n v="96105"/>
    <n v="32484"/>
    <n v="18859"/>
    <n v="213000000"/>
  </r>
  <r>
    <s v="R02932"/>
    <x v="4"/>
    <x v="12"/>
    <x v="14"/>
    <x v="1"/>
    <n v="2577"/>
    <n v="82"/>
    <n v="2135"/>
    <n v="520916"/>
    <n v="40232"/>
    <n v="98240"/>
    <n v="28347"/>
    <n v="11036"/>
    <n v="331000000"/>
  </r>
  <r>
    <s v="R02933"/>
    <x v="0"/>
    <x v="0"/>
    <x v="0"/>
    <x v="49"/>
    <n v="1235"/>
    <n v="46"/>
    <n v="1164"/>
    <n v="522151"/>
    <n v="40278"/>
    <n v="99404"/>
    <n v="23465"/>
    <n v="12195"/>
    <n v="83000000"/>
  </r>
  <r>
    <s v="R02934"/>
    <x v="1"/>
    <x v="15"/>
    <x v="18"/>
    <x v="107"/>
    <n v="1058"/>
    <n v="173"/>
    <n v="2572"/>
    <n v="523209"/>
    <n v="40451"/>
    <n v="101976"/>
    <n v="11638"/>
    <n v="6477"/>
    <n v="213000000"/>
  </r>
  <r>
    <s v="R02935"/>
    <x v="4"/>
    <x v="14"/>
    <x v="16"/>
    <x v="434"/>
    <n v="1170"/>
    <n v="89"/>
    <n v="4921"/>
    <n v="524379"/>
    <n v="40540"/>
    <n v="106897"/>
    <n v="22230"/>
    <n v="5417"/>
    <n v="331000000"/>
  </r>
  <r>
    <s v="R02936"/>
    <x v="1"/>
    <x v="18"/>
    <x v="23"/>
    <x v="347"/>
    <n v="3618"/>
    <n v="0"/>
    <n v="4670"/>
    <n v="527997"/>
    <n v="40540"/>
    <n v="111567"/>
    <n v="43416"/>
    <n v="19568"/>
    <n v="213000000"/>
  </r>
  <r>
    <s v="R02937"/>
    <x v="3"/>
    <x v="6"/>
    <x v="6"/>
    <x v="441"/>
    <n v="3659"/>
    <n v="130"/>
    <n v="686"/>
    <n v="531656"/>
    <n v="40670"/>
    <n v="112253"/>
    <n v="62203"/>
    <n v="4721"/>
    <n v="68000000"/>
  </r>
  <r>
    <s v="R02938"/>
    <x v="3"/>
    <x v="17"/>
    <x v="20"/>
    <x v="664"/>
    <n v="3655"/>
    <n v="161"/>
    <n v="974"/>
    <n v="535311"/>
    <n v="40831"/>
    <n v="113227"/>
    <n v="69445"/>
    <n v="11782"/>
    <n v="68000000"/>
  </r>
  <r>
    <s v="R02939"/>
    <x v="3"/>
    <x v="6"/>
    <x v="22"/>
    <x v="241"/>
    <n v="56"/>
    <n v="152"/>
    <n v="3287"/>
    <n v="535367"/>
    <n v="40983"/>
    <n v="116514"/>
    <n v="616"/>
    <n v="10636"/>
    <n v="68000000"/>
  </r>
  <r>
    <s v="R02940"/>
    <x v="4"/>
    <x v="8"/>
    <x v="34"/>
    <x v="176"/>
    <n v="1892"/>
    <n v="157"/>
    <n v="505"/>
    <n v="537259"/>
    <n v="41140"/>
    <n v="117019"/>
    <n v="32164"/>
    <n v="12821"/>
    <n v="331000000"/>
  </r>
  <r>
    <s v="R02941"/>
    <x v="0"/>
    <x v="4"/>
    <x v="4"/>
    <x v="646"/>
    <n v="2569"/>
    <n v="0"/>
    <n v="1770"/>
    <n v="539828"/>
    <n v="41140"/>
    <n v="118789"/>
    <n v="20552"/>
    <n v="19628"/>
    <n v="83000000"/>
  </r>
  <r>
    <s v="R02942"/>
    <x v="1"/>
    <x v="3"/>
    <x v="3"/>
    <x v="433"/>
    <n v="4080"/>
    <n v="122"/>
    <n v="73"/>
    <n v="543908"/>
    <n v="41262"/>
    <n v="118862"/>
    <n v="61200"/>
    <n v="17077"/>
    <n v="213000000"/>
  </r>
  <r>
    <s v="R02943"/>
    <x v="2"/>
    <x v="9"/>
    <x v="25"/>
    <x v="420"/>
    <n v="4456"/>
    <n v="145"/>
    <n v="4901"/>
    <n v="548364"/>
    <n v="41407"/>
    <n v="123763"/>
    <n v="44560"/>
    <n v="3073"/>
    <n v="1380000000"/>
  </r>
  <r>
    <s v="R02944"/>
    <x v="3"/>
    <x v="6"/>
    <x v="6"/>
    <x v="36"/>
    <n v="1948"/>
    <n v="160"/>
    <n v="580"/>
    <n v="550312"/>
    <n v="41567"/>
    <n v="124343"/>
    <n v="31168"/>
    <n v="15160"/>
    <n v="68000000"/>
  </r>
  <r>
    <s v="R02945"/>
    <x v="3"/>
    <x v="10"/>
    <x v="10"/>
    <x v="562"/>
    <n v="222"/>
    <n v="136"/>
    <n v="3140"/>
    <n v="550534"/>
    <n v="41703"/>
    <n v="127483"/>
    <n v="1332"/>
    <n v="3540"/>
    <n v="68000000"/>
  </r>
  <r>
    <s v="R02946"/>
    <x v="2"/>
    <x v="9"/>
    <x v="25"/>
    <x v="689"/>
    <n v="1639"/>
    <n v="134"/>
    <n v="222"/>
    <n v="552173"/>
    <n v="41837"/>
    <n v="127705"/>
    <n v="19668"/>
    <n v="18003"/>
    <n v="1380000000"/>
  </r>
  <r>
    <s v="R02947"/>
    <x v="2"/>
    <x v="5"/>
    <x v="5"/>
    <x v="44"/>
    <n v="4422"/>
    <n v="29"/>
    <n v="4007"/>
    <n v="556595"/>
    <n v="41866"/>
    <n v="131712"/>
    <n v="30954"/>
    <n v="3873"/>
    <n v="1380000000"/>
  </r>
  <r>
    <s v="R02948"/>
    <x v="4"/>
    <x v="14"/>
    <x v="32"/>
    <x v="683"/>
    <n v="1757"/>
    <n v="76"/>
    <n v="896"/>
    <n v="558352"/>
    <n v="41942"/>
    <n v="132608"/>
    <n v="14056"/>
    <n v="14891"/>
    <n v="331000000"/>
  </r>
  <r>
    <s v="R02949"/>
    <x v="1"/>
    <x v="3"/>
    <x v="3"/>
    <x v="4"/>
    <n v="835"/>
    <n v="80"/>
    <n v="2433"/>
    <n v="559187"/>
    <n v="42022"/>
    <n v="135041"/>
    <n v="5010"/>
    <n v="16948"/>
    <n v="213000000"/>
  </r>
  <r>
    <s v="R02950"/>
    <x v="3"/>
    <x v="11"/>
    <x v="33"/>
    <x v="41"/>
    <n v="2536"/>
    <n v="12"/>
    <n v="3952"/>
    <n v="561723"/>
    <n v="42034"/>
    <n v="138993"/>
    <n v="48184"/>
    <n v="12221"/>
    <n v="68000000"/>
  </r>
  <r>
    <s v="R02951"/>
    <x v="0"/>
    <x v="4"/>
    <x v="4"/>
    <x v="529"/>
    <n v="2525"/>
    <n v="12"/>
    <n v="2169"/>
    <n v="564248"/>
    <n v="42046"/>
    <n v="141162"/>
    <n v="32825"/>
    <n v="8687"/>
    <n v="83000000"/>
  </r>
  <r>
    <s v="R02952"/>
    <x v="4"/>
    <x v="8"/>
    <x v="34"/>
    <x v="691"/>
    <n v="984"/>
    <n v="41"/>
    <n v="732"/>
    <n v="565232"/>
    <n v="42087"/>
    <n v="141894"/>
    <n v="5904"/>
    <n v="10077"/>
    <n v="331000000"/>
  </r>
  <r>
    <s v="R02953"/>
    <x v="4"/>
    <x v="14"/>
    <x v="16"/>
    <x v="233"/>
    <n v="1357"/>
    <n v="123"/>
    <n v="1464"/>
    <n v="566589"/>
    <n v="42210"/>
    <n v="143358"/>
    <n v="24426"/>
    <n v="15691"/>
    <n v="331000000"/>
  </r>
  <r>
    <s v="R02954"/>
    <x v="0"/>
    <x v="19"/>
    <x v="35"/>
    <x v="558"/>
    <n v="4887"/>
    <n v="100"/>
    <n v="822"/>
    <n v="571476"/>
    <n v="42310"/>
    <n v="144180"/>
    <n v="83079"/>
    <n v="12100"/>
    <n v="83000000"/>
  </r>
  <r>
    <s v="R02955"/>
    <x v="0"/>
    <x v="4"/>
    <x v="4"/>
    <x v="130"/>
    <n v="3060"/>
    <n v="77"/>
    <n v="456"/>
    <n v="574536"/>
    <n v="42387"/>
    <n v="144636"/>
    <n v="30600"/>
    <n v="17024"/>
    <n v="83000000"/>
  </r>
  <r>
    <s v="R02956"/>
    <x v="0"/>
    <x v="19"/>
    <x v="36"/>
    <x v="522"/>
    <n v="4477"/>
    <n v="190"/>
    <n v="2211"/>
    <n v="579013"/>
    <n v="42577"/>
    <n v="146847"/>
    <n v="31339"/>
    <n v="16546"/>
    <n v="83000000"/>
  </r>
  <r>
    <s v="R02957"/>
    <x v="2"/>
    <x v="5"/>
    <x v="13"/>
    <x v="638"/>
    <n v="1446"/>
    <n v="106"/>
    <n v="3334"/>
    <n v="580459"/>
    <n v="42683"/>
    <n v="150181"/>
    <n v="23136"/>
    <n v="4346"/>
    <n v="1380000000"/>
  </r>
  <r>
    <s v="R02958"/>
    <x v="3"/>
    <x v="11"/>
    <x v="33"/>
    <x v="176"/>
    <n v="1371"/>
    <n v="196"/>
    <n v="2139"/>
    <n v="581830"/>
    <n v="42879"/>
    <n v="152320"/>
    <n v="26049"/>
    <n v="7704"/>
    <n v="68000000"/>
  </r>
  <r>
    <s v="R02959"/>
    <x v="2"/>
    <x v="5"/>
    <x v="5"/>
    <x v="23"/>
    <n v="3224"/>
    <n v="35"/>
    <n v="3849"/>
    <n v="585054"/>
    <n v="42914"/>
    <n v="156169"/>
    <n v="32240"/>
    <n v="10357"/>
    <n v="1380000000"/>
  </r>
  <r>
    <s v="R02960"/>
    <x v="3"/>
    <x v="10"/>
    <x v="10"/>
    <x v="178"/>
    <n v="1874"/>
    <n v="34"/>
    <n v="2383"/>
    <n v="586928"/>
    <n v="42948"/>
    <n v="158552"/>
    <n v="14992"/>
    <n v="4464"/>
    <n v="68000000"/>
  </r>
  <r>
    <s v="R02961"/>
    <x v="2"/>
    <x v="2"/>
    <x v="2"/>
    <x v="160"/>
    <n v="2499"/>
    <n v="173"/>
    <n v="4681"/>
    <n v="589427"/>
    <n v="43121"/>
    <n v="163233"/>
    <n v="42483"/>
    <n v="9330"/>
    <n v="1380000000"/>
  </r>
  <r>
    <s v="R02962"/>
    <x v="1"/>
    <x v="18"/>
    <x v="27"/>
    <x v="157"/>
    <n v="3361"/>
    <n v="172"/>
    <n v="313"/>
    <n v="592788"/>
    <n v="43293"/>
    <n v="163546"/>
    <n v="40332"/>
    <n v="12482"/>
    <n v="213000000"/>
  </r>
  <r>
    <s v="R02963"/>
    <x v="3"/>
    <x v="10"/>
    <x v="11"/>
    <x v="274"/>
    <n v="1142"/>
    <n v="55"/>
    <n v="2649"/>
    <n v="593930"/>
    <n v="43348"/>
    <n v="166195"/>
    <n v="7994"/>
    <n v="16521"/>
    <n v="68000000"/>
  </r>
  <r>
    <s v="R02964"/>
    <x v="4"/>
    <x v="12"/>
    <x v="14"/>
    <x v="519"/>
    <n v="4309"/>
    <n v="86"/>
    <n v="1889"/>
    <n v="598239"/>
    <n v="43434"/>
    <n v="168084"/>
    <n v="51708"/>
    <n v="9875"/>
    <n v="331000000"/>
  </r>
  <r>
    <s v="R02965"/>
    <x v="3"/>
    <x v="11"/>
    <x v="33"/>
    <x v="708"/>
    <n v="564"/>
    <n v="4"/>
    <n v="3879"/>
    <n v="598803"/>
    <n v="43438"/>
    <n v="171963"/>
    <n v="3948"/>
    <n v="7106"/>
    <n v="68000000"/>
  </r>
  <r>
    <s v="R02966"/>
    <x v="3"/>
    <x v="17"/>
    <x v="28"/>
    <x v="181"/>
    <n v="4827"/>
    <n v="171"/>
    <n v="1489"/>
    <n v="603630"/>
    <n v="43609"/>
    <n v="173452"/>
    <n v="86886"/>
    <n v="15374"/>
    <n v="68000000"/>
  </r>
  <r>
    <s v="R02967"/>
    <x v="3"/>
    <x v="11"/>
    <x v="33"/>
    <x v="96"/>
    <n v="4534"/>
    <n v="120"/>
    <n v="1664"/>
    <n v="608164"/>
    <n v="43729"/>
    <n v="175116"/>
    <n v="40806"/>
    <n v="15731"/>
    <n v="68000000"/>
  </r>
  <r>
    <s v="R02968"/>
    <x v="1"/>
    <x v="1"/>
    <x v="1"/>
    <x v="480"/>
    <n v="1588"/>
    <n v="155"/>
    <n v="2608"/>
    <n v="609752"/>
    <n v="43884"/>
    <n v="177724"/>
    <n v="23820"/>
    <n v="4251"/>
    <n v="213000000"/>
  </r>
  <r>
    <s v="R02969"/>
    <x v="2"/>
    <x v="5"/>
    <x v="5"/>
    <x v="123"/>
    <n v="3985"/>
    <n v="86"/>
    <n v="2532"/>
    <n v="613737"/>
    <n v="43970"/>
    <n v="180256"/>
    <n v="67745"/>
    <n v="1058"/>
    <n v="1380000000"/>
  </r>
  <r>
    <s v="R02970"/>
    <x v="4"/>
    <x v="8"/>
    <x v="8"/>
    <x v="243"/>
    <n v="4724"/>
    <n v="169"/>
    <n v="655"/>
    <n v="618461"/>
    <n v="44139"/>
    <n v="180911"/>
    <n v="28344"/>
    <n v="4614"/>
    <n v="331000000"/>
  </r>
  <r>
    <s v="R02971"/>
    <x v="2"/>
    <x v="7"/>
    <x v="7"/>
    <x v="676"/>
    <n v="4998"/>
    <n v="97"/>
    <n v="3718"/>
    <n v="623459"/>
    <n v="44236"/>
    <n v="184629"/>
    <n v="49980"/>
    <n v="8361"/>
    <n v="1380000000"/>
  </r>
  <r>
    <s v="R02972"/>
    <x v="2"/>
    <x v="5"/>
    <x v="5"/>
    <x v="123"/>
    <n v="1470"/>
    <n v="158"/>
    <n v="3982"/>
    <n v="624929"/>
    <n v="44394"/>
    <n v="188611"/>
    <n v="16170"/>
    <n v="10736"/>
    <n v="1380000000"/>
  </r>
  <r>
    <s v="R02973"/>
    <x v="0"/>
    <x v="16"/>
    <x v="19"/>
    <x v="692"/>
    <n v="3914"/>
    <n v="134"/>
    <n v="2674"/>
    <n v="628843"/>
    <n v="44528"/>
    <n v="191285"/>
    <n v="46968"/>
    <n v="7224"/>
    <n v="83000000"/>
  </r>
  <r>
    <s v="R02974"/>
    <x v="1"/>
    <x v="18"/>
    <x v="27"/>
    <x v="633"/>
    <n v="3113"/>
    <n v="6"/>
    <n v="4015"/>
    <n v="631956"/>
    <n v="44534"/>
    <n v="195300"/>
    <n v="52921"/>
    <n v="15995"/>
    <n v="213000000"/>
  </r>
  <r>
    <s v="R02975"/>
    <x v="0"/>
    <x v="16"/>
    <x v="19"/>
    <x v="659"/>
    <n v="4490"/>
    <n v="3"/>
    <n v="200"/>
    <n v="636446"/>
    <n v="44537"/>
    <n v="195500"/>
    <n v="35920"/>
    <n v="16065"/>
    <n v="83000000"/>
  </r>
  <r>
    <s v="R02976"/>
    <x v="1"/>
    <x v="3"/>
    <x v="31"/>
    <x v="164"/>
    <n v="4342"/>
    <n v="107"/>
    <n v="4529"/>
    <n v="640788"/>
    <n v="44644"/>
    <n v="200029"/>
    <n v="56446"/>
    <n v="3051"/>
    <n v="213000000"/>
  </r>
  <r>
    <s v="R02977"/>
    <x v="2"/>
    <x v="2"/>
    <x v="29"/>
    <x v="489"/>
    <n v="3362"/>
    <n v="127"/>
    <n v="137"/>
    <n v="644150"/>
    <n v="44771"/>
    <n v="200166"/>
    <n v="20172"/>
    <n v="3666"/>
    <n v="1380000000"/>
  </r>
  <r>
    <s v="R02978"/>
    <x v="2"/>
    <x v="7"/>
    <x v="7"/>
    <x v="342"/>
    <n v="1636"/>
    <n v="31"/>
    <n v="3063"/>
    <n v="645786"/>
    <n v="44802"/>
    <n v="203229"/>
    <n v="29448"/>
    <n v="2760"/>
    <n v="1380000000"/>
  </r>
  <r>
    <s v="R02979"/>
    <x v="1"/>
    <x v="18"/>
    <x v="27"/>
    <x v="96"/>
    <n v="2912"/>
    <n v="27"/>
    <n v="1075"/>
    <n v="648698"/>
    <n v="44829"/>
    <n v="204304"/>
    <n v="52416"/>
    <n v="1360"/>
    <n v="213000000"/>
  </r>
  <r>
    <s v="R02980"/>
    <x v="2"/>
    <x v="9"/>
    <x v="25"/>
    <x v="133"/>
    <n v="1472"/>
    <n v="183"/>
    <n v="1748"/>
    <n v="650170"/>
    <n v="45012"/>
    <n v="206052"/>
    <n v="17664"/>
    <n v="8614"/>
    <n v="1380000000"/>
  </r>
  <r>
    <s v="R02981"/>
    <x v="2"/>
    <x v="2"/>
    <x v="2"/>
    <x v="387"/>
    <n v="1244"/>
    <n v="3"/>
    <n v="1475"/>
    <n v="651414"/>
    <n v="45015"/>
    <n v="207527"/>
    <n v="12440"/>
    <n v="2829"/>
    <n v="1380000000"/>
  </r>
  <r>
    <s v="R02982"/>
    <x v="4"/>
    <x v="13"/>
    <x v="21"/>
    <x v="704"/>
    <n v="3737"/>
    <n v="108"/>
    <n v="4957"/>
    <n v="655151"/>
    <n v="45123"/>
    <n v="212484"/>
    <n v="29896"/>
    <n v="14809"/>
    <n v="331000000"/>
  </r>
  <r>
    <s v="R02983"/>
    <x v="0"/>
    <x v="16"/>
    <x v="19"/>
    <x v="246"/>
    <n v="2098"/>
    <n v="7"/>
    <n v="3413"/>
    <n v="657249"/>
    <n v="45130"/>
    <n v="215897"/>
    <n v="12588"/>
    <n v="145"/>
    <n v="83000000"/>
  </r>
  <r>
    <s v="R02984"/>
    <x v="0"/>
    <x v="4"/>
    <x v="24"/>
    <x v="305"/>
    <n v="2597"/>
    <n v="141"/>
    <n v="3904"/>
    <n v="659846"/>
    <n v="45271"/>
    <n v="219801"/>
    <n v="20776"/>
    <n v="2373"/>
    <n v="83000000"/>
  </r>
  <r>
    <s v="R02985"/>
    <x v="0"/>
    <x v="4"/>
    <x v="4"/>
    <x v="74"/>
    <n v="2512"/>
    <n v="29"/>
    <n v="4231"/>
    <n v="662358"/>
    <n v="45300"/>
    <n v="224032"/>
    <n v="47728"/>
    <n v="229"/>
    <n v="83000000"/>
  </r>
  <r>
    <s v="R02986"/>
    <x v="3"/>
    <x v="11"/>
    <x v="33"/>
    <x v="692"/>
    <n v="4514"/>
    <n v="130"/>
    <n v="3146"/>
    <n v="666872"/>
    <n v="45430"/>
    <n v="227178"/>
    <n v="31598"/>
    <n v="10061"/>
    <n v="68000000"/>
  </r>
  <r>
    <s v="R02987"/>
    <x v="4"/>
    <x v="8"/>
    <x v="8"/>
    <x v="614"/>
    <n v="258"/>
    <n v="129"/>
    <n v="448"/>
    <n v="667130"/>
    <n v="45559"/>
    <n v="227626"/>
    <n v="4386"/>
    <n v="5388"/>
    <n v="331000000"/>
  </r>
  <r>
    <s v="R02988"/>
    <x v="0"/>
    <x v="19"/>
    <x v="35"/>
    <x v="151"/>
    <n v="2358"/>
    <n v="9"/>
    <n v="68"/>
    <n v="669488"/>
    <n v="45568"/>
    <n v="227694"/>
    <n v="18864"/>
    <n v="19049"/>
    <n v="83000000"/>
  </r>
  <r>
    <s v="R02989"/>
    <x v="0"/>
    <x v="16"/>
    <x v="19"/>
    <x v="619"/>
    <n v="3393"/>
    <n v="69"/>
    <n v="4908"/>
    <n v="672881"/>
    <n v="45637"/>
    <n v="232602"/>
    <n v="27144"/>
    <n v="15071"/>
    <n v="83000000"/>
  </r>
  <r>
    <s v="R02990"/>
    <x v="4"/>
    <x v="13"/>
    <x v="15"/>
    <x v="186"/>
    <n v="3778"/>
    <n v="118"/>
    <n v="3632"/>
    <n v="676659"/>
    <n v="45755"/>
    <n v="236234"/>
    <n v="71782"/>
    <n v="19977"/>
    <n v="331000000"/>
  </r>
  <r>
    <s v="R02991"/>
    <x v="2"/>
    <x v="9"/>
    <x v="25"/>
    <x v="150"/>
    <n v="3411"/>
    <n v="70"/>
    <n v="1190"/>
    <n v="680070"/>
    <n v="45825"/>
    <n v="237424"/>
    <n v="51165"/>
    <n v="12058"/>
    <n v="1380000000"/>
  </r>
  <r>
    <s v="R02992"/>
    <x v="0"/>
    <x v="19"/>
    <x v="36"/>
    <x v="507"/>
    <n v="1268"/>
    <n v="143"/>
    <n v="1740"/>
    <n v="681338"/>
    <n v="45968"/>
    <n v="239164"/>
    <n v="13948"/>
    <n v="2829"/>
    <n v="83000000"/>
  </r>
  <r>
    <s v="R02993"/>
    <x v="2"/>
    <x v="7"/>
    <x v="7"/>
    <x v="17"/>
    <n v="939"/>
    <n v="69"/>
    <n v="3732"/>
    <n v="682277"/>
    <n v="46037"/>
    <n v="242896"/>
    <n v="4695"/>
    <n v="19720"/>
    <n v="1380000000"/>
  </r>
  <r>
    <s v="R02994"/>
    <x v="0"/>
    <x v="19"/>
    <x v="35"/>
    <x v="641"/>
    <n v="2376"/>
    <n v="90"/>
    <n v="2019"/>
    <n v="684653"/>
    <n v="46127"/>
    <n v="244915"/>
    <n v="45144"/>
    <n v="17625"/>
    <n v="83000000"/>
  </r>
  <r>
    <s v="R02995"/>
    <x v="1"/>
    <x v="1"/>
    <x v="1"/>
    <x v="301"/>
    <n v="3951"/>
    <n v="119"/>
    <n v="3192"/>
    <n v="688604"/>
    <n v="46246"/>
    <n v="248107"/>
    <n v="51363"/>
    <n v="5048"/>
    <n v="213000000"/>
  </r>
  <r>
    <s v="R02996"/>
    <x v="3"/>
    <x v="17"/>
    <x v="28"/>
    <x v="500"/>
    <n v="195"/>
    <n v="149"/>
    <n v="3892"/>
    <n v="688799"/>
    <n v="46395"/>
    <n v="251999"/>
    <n v="1755"/>
    <n v="3295"/>
    <n v="68000000"/>
  </r>
  <r>
    <s v="R02997"/>
    <x v="0"/>
    <x v="4"/>
    <x v="4"/>
    <x v="652"/>
    <n v="4157"/>
    <n v="34"/>
    <n v="96"/>
    <n v="692956"/>
    <n v="46429"/>
    <n v="252095"/>
    <n v="29099"/>
    <n v="9576"/>
    <n v="83000000"/>
  </r>
  <r>
    <s v="R02998"/>
    <x v="1"/>
    <x v="15"/>
    <x v="18"/>
    <x v="452"/>
    <n v="3096"/>
    <n v="123"/>
    <n v="4472"/>
    <n v="696052"/>
    <n v="46552"/>
    <n v="256567"/>
    <n v="34056"/>
    <n v="19746"/>
    <n v="213000000"/>
  </r>
  <r>
    <s v="R02999"/>
    <x v="4"/>
    <x v="12"/>
    <x v="14"/>
    <x v="234"/>
    <n v="3635"/>
    <n v="111"/>
    <n v="1514"/>
    <n v="699687"/>
    <n v="46663"/>
    <n v="258081"/>
    <n v="39985"/>
    <n v="15513"/>
    <n v="331000000"/>
  </r>
  <r>
    <s v="R03000"/>
    <x v="1"/>
    <x v="18"/>
    <x v="27"/>
    <x v="5"/>
    <n v="561"/>
    <n v="101"/>
    <n v="1076"/>
    <n v="700248"/>
    <n v="46764"/>
    <n v="259157"/>
    <n v="6732"/>
    <n v="17772"/>
    <n v="213000000"/>
  </r>
  <r>
    <s v="R03001"/>
    <x v="4"/>
    <x v="13"/>
    <x v="15"/>
    <x v="36"/>
    <n v="3449"/>
    <n v="176"/>
    <n v="8"/>
    <n v="703697"/>
    <n v="46940"/>
    <n v="259165"/>
    <n v="48286"/>
    <n v="11842"/>
    <n v="331000000"/>
  </r>
  <r>
    <s v="R03002"/>
    <x v="0"/>
    <x v="0"/>
    <x v="0"/>
    <x v="69"/>
    <n v="3366"/>
    <n v="129"/>
    <n v="3052"/>
    <n v="707063"/>
    <n v="47069"/>
    <n v="262217"/>
    <n v="26928"/>
    <n v="18205"/>
    <n v="83000000"/>
  </r>
  <r>
    <s v="R03003"/>
    <x v="4"/>
    <x v="12"/>
    <x v="17"/>
    <x v="380"/>
    <n v="3123"/>
    <n v="193"/>
    <n v="250"/>
    <n v="710186"/>
    <n v="47262"/>
    <n v="262467"/>
    <n v="53091"/>
    <n v="8476"/>
    <n v="331000000"/>
  </r>
  <r>
    <s v="R03004"/>
    <x v="1"/>
    <x v="15"/>
    <x v="30"/>
    <x v="620"/>
    <n v="2891"/>
    <n v="146"/>
    <n v="359"/>
    <n v="713077"/>
    <n v="47408"/>
    <n v="262826"/>
    <n v="37583"/>
    <n v="595"/>
    <n v="213000000"/>
  </r>
  <r>
    <s v="R03005"/>
    <x v="3"/>
    <x v="17"/>
    <x v="28"/>
    <x v="708"/>
    <n v="39"/>
    <n v="196"/>
    <n v="2396"/>
    <n v="713116"/>
    <n v="47604"/>
    <n v="265222"/>
    <n v="234"/>
    <n v="11075"/>
    <n v="68000000"/>
  </r>
  <r>
    <s v="R03006"/>
    <x v="2"/>
    <x v="2"/>
    <x v="2"/>
    <x v="709"/>
    <n v="1767"/>
    <n v="131"/>
    <n v="123"/>
    <n v="714883"/>
    <n v="47735"/>
    <n v="265345"/>
    <n v="17670"/>
    <n v="12813"/>
    <n v="1380000000"/>
  </r>
  <r>
    <s v="R03007"/>
    <x v="2"/>
    <x v="5"/>
    <x v="13"/>
    <x v="148"/>
    <n v="2504"/>
    <n v="81"/>
    <n v="4729"/>
    <n v="717387"/>
    <n v="47816"/>
    <n v="270074"/>
    <n v="17528"/>
    <n v="13164"/>
    <n v="1380000000"/>
  </r>
  <r>
    <s v="R03008"/>
    <x v="3"/>
    <x v="10"/>
    <x v="10"/>
    <x v="697"/>
    <n v="787"/>
    <n v="103"/>
    <n v="4294"/>
    <n v="718174"/>
    <n v="47919"/>
    <n v="274368"/>
    <n v="9444"/>
    <n v="9254"/>
    <n v="68000000"/>
  </r>
  <r>
    <s v="R03009"/>
    <x v="2"/>
    <x v="7"/>
    <x v="7"/>
    <x v="216"/>
    <n v="1876"/>
    <n v="40"/>
    <n v="828"/>
    <n v="720050"/>
    <n v="47959"/>
    <n v="275196"/>
    <n v="22512"/>
    <n v="11540"/>
    <n v="1380000000"/>
  </r>
  <r>
    <s v="R03010"/>
    <x v="0"/>
    <x v="16"/>
    <x v="19"/>
    <x v="156"/>
    <n v="4097"/>
    <n v="55"/>
    <n v="1434"/>
    <n v="724147"/>
    <n v="48014"/>
    <n v="276630"/>
    <n v="40970"/>
    <n v="6655"/>
    <n v="83000000"/>
  </r>
  <r>
    <s v="R03011"/>
    <x v="0"/>
    <x v="19"/>
    <x v="35"/>
    <x v="637"/>
    <n v="1492"/>
    <n v="54"/>
    <n v="2077"/>
    <n v="725639"/>
    <n v="48068"/>
    <n v="278707"/>
    <n v="11936"/>
    <n v="13494"/>
    <n v="83000000"/>
  </r>
  <r>
    <s v="R03012"/>
    <x v="1"/>
    <x v="1"/>
    <x v="1"/>
    <x v="442"/>
    <n v="1129"/>
    <n v="158"/>
    <n v="1115"/>
    <n v="726768"/>
    <n v="48226"/>
    <n v="279822"/>
    <n v="20322"/>
    <n v="7877"/>
    <n v="213000000"/>
  </r>
  <r>
    <s v="R03013"/>
    <x v="1"/>
    <x v="18"/>
    <x v="27"/>
    <x v="594"/>
    <n v="2263"/>
    <n v="126"/>
    <n v="595"/>
    <n v="729031"/>
    <n v="48352"/>
    <n v="280417"/>
    <n v="27156"/>
    <n v="13051"/>
    <n v="213000000"/>
  </r>
  <r>
    <s v="R03014"/>
    <x v="4"/>
    <x v="8"/>
    <x v="8"/>
    <x v="367"/>
    <n v="4872"/>
    <n v="149"/>
    <n v="3086"/>
    <n v="733903"/>
    <n v="48501"/>
    <n v="283503"/>
    <n v="48720"/>
    <n v="6884"/>
    <n v="331000000"/>
  </r>
  <r>
    <s v="R03015"/>
    <x v="1"/>
    <x v="1"/>
    <x v="26"/>
    <x v="83"/>
    <n v="4509"/>
    <n v="74"/>
    <n v="2702"/>
    <n v="738412"/>
    <n v="48575"/>
    <n v="286205"/>
    <n v="72144"/>
    <n v="14808"/>
    <n v="213000000"/>
  </r>
  <r>
    <s v="R03016"/>
    <x v="0"/>
    <x v="16"/>
    <x v="19"/>
    <x v="118"/>
    <n v="4021"/>
    <n v="175"/>
    <n v="2507"/>
    <n v="742433"/>
    <n v="48750"/>
    <n v="288712"/>
    <n v="52273"/>
    <n v="12753"/>
    <n v="83000000"/>
  </r>
  <r>
    <s v="R03017"/>
    <x v="1"/>
    <x v="18"/>
    <x v="23"/>
    <x v="252"/>
    <n v="4305"/>
    <n v="79"/>
    <n v="1744"/>
    <n v="746738"/>
    <n v="48829"/>
    <n v="290456"/>
    <n v="77490"/>
    <n v="11352"/>
    <n v="213000000"/>
  </r>
  <r>
    <s v="R03018"/>
    <x v="2"/>
    <x v="9"/>
    <x v="25"/>
    <x v="17"/>
    <n v="2185"/>
    <n v="127"/>
    <n v="22"/>
    <n v="748923"/>
    <n v="48956"/>
    <n v="290478"/>
    <n v="24035"/>
    <n v="19989"/>
    <n v="1380000000"/>
  </r>
  <r>
    <s v="R03019"/>
    <x v="4"/>
    <x v="12"/>
    <x v="14"/>
    <x v="394"/>
    <n v="1644"/>
    <n v="131"/>
    <n v="325"/>
    <n v="750567"/>
    <n v="49087"/>
    <n v="290803"/>
    <n v="21372"/>
    <n v="12589"/>
    <n v="331000000"/>
  </r>
  <r>
    <s v="R03020"/>
    <x v="4"/>
    <x v="14"/>
    <x v="16"/>
    <x v="36"/>
    <n v="3560"/>
    <n v="148"/>
    <n v="4972"/>
    <n v="754127"/>
    <n v="49235"/>
    <n v="295775"/>
    <n v="60520"/>
    <n v="7287"/>
    <n v="331000000"/>
  </r>
  <r>
    <s v="R03021"/>
    <x v="0"/>
    <x v="19"/>
    <x v="36"/>
    <x v="25"/>
    <n v="2685"/>
    <n v="168"/>
    <n v="262"/>
    <n v="756812"/>
    <n v="49403"/>
    <n v="296037"/>
    <n v="48330"/>
    <n v="17079"/>
    <n v="83000000"/>
  </r>
  <r>
    <s v="R03022"/>
    <x v="1"/>
    <x v="3"/>
    <x v="3"/>
    <x v="570"/>
    <n v="4821"/>
    <n v="44"/>
    <n v="3500"/>
    <n v="761633"/>
    <n v="49447"/>
    <n v="299537"/>
    <n v="57852"/>
    <n v="15053"/>
    <n v="213000000"/>
  </r>
  <r>
    <s v="R03023"/>
    <x v="2"/>
    <x v="7"/>
    <x v="7"/>
    <x v="126"/>
    <n v="1412"/>
    <n v="83"/>
    <n v="1585"/>
    <n v="763045"/>
    <n v="49530"/>
    <n v="301122"/>
    <n v="25416"/>
    <n v="19428"/>
    <n v="1380000000"/>
  </r>
  <r>
    <s v="R03024"/>
    <x v="1"/>
    <x v="1"/>
    <x v="26"/>
    <x v="38"/>
    <n v="1221"/>
    <n v="7"/>
    <n v="432"/>
    <n v="764266"/>
    <n v="49537"/>
    <n v="301554"/>
    <n v="9768"/>
    <n v="18330"/>
    <n v="213000000"/>
  </r>
  <r>
    <s v="R03025"/>
    <x v="3"/>
    <x v="17"/>
    <x v="28"/>
    <x v="349"/>
    <n v="2249"/>
    <n v="106"/>
    <n v="559"/>
    <n v="766515"/>
    <n v="49643"/>
    <n v="302113"/>
    <n v="35984"/>
    <n v="14451"/>
    <n v="68000000"/>
  </r>
  <r>
    <s v="R03026"/>
    <x v="1"/>
    <x v="15"/>
    <x v="18"/>
    <x v="104"/>
    <n v="2239"/>
    <n v="116"/>
    <n v="2555"/>
    <n v="768754"/>
    <n v="49759"/>
    <n v="304668"/>
    <n v="22390"/>
    <n v="19106"/>
    <n v="213000000"/>
  </r>
  <r>
    <s v="R03027"/>
    <x v="0"/>
    <x v="4"/>
    <x v="24"/>
    <x v="172"/>
    <n v="4202"/>
    <n v="8"/>
    <n v="4144"/>
    <n v="772956"/>
    <n v="49767"/>
    <n v="308812"/>
    <n v="75636"/>
    <n v="14735"/>
    <n v="83000000"/>
  </r>
  <r>
    <s v="R03028"/>
    <x v="1"/>
    <x v="3"/>
    <x v="31"/>
    <x v="476"/>
    <n v="4422"/>
    <n v="145"/>
    <n v="1702"/>
    <n v="777378"/>
    <n v="49912"/>
    <n v="310514"/>
    <n v="48642"/>
    <n v="9875"/>
    <n v="213000000"/>
  </r>
  <r>
    <s v="R03029"/>
    <x v="4"/>
    <x v="12"/>
    <x v="17"/>
    <x v="91"/>
    <n v="643"/>
    <n v="30"/>
    <n v="2488"/>
    <n v="778021"/>
    <n v="49942"/>
    <n v="313002"/>
    <n v="5144"/>
    <n v="18190"/>
    <n v="331000000"/>
  </r>
  <r>
    <s v="R03030"/>
    <x v="2"/>
    <x v="2"/>
    <x v="29"/>
    <x v="664"/>
    <n v="4452"/>
    <n v="34"/>
    <n v="4689"/>
    <n v="782473"/>
    <n v="49976"/>
    <n v="317691"/>
    <n v="35616"/>
    <n v="8301"/>
    <n v="1380000000"/>
  </r>
  <r>
    <s v="R03031"/>
    <x v="0"/>
    <x v="16"/>
    <x v="19"/>
    <x v="85"/>
    <n v="2548"/>
    <n v="157"/>
    <n v="4323"/>
    <n v="785021"/>
    <n v="133"/>
    <n v="322014"/>
    <n v="35672"/>
    <n v="10439"/>
    <n v="83000000"/>
  </r>
  <r>
    <s v="R03032"/>
    <x v="3"/>
    <x v="10"/>
    <x v="11"/>
    <x v="28"/>
    <n v="4603"/>
    <n v="17"/>
    <n v="213"/>
    <n v="789624"/>
    <n v="150"/>
    <n v="322227"/>
    <n v="32221"/>
    <n v="2639"/>
    <n v="68000000"/>
  </r>
  <r>
    <s v="R03033"/>
    <x v="2"/>
    <x v="5"/>
    <x v="13"/>
    <x v="361"/>
    <n v="3805"/>
    <n v="168"/>
    <n v="1665"/>
    <n v="793429"/>
    <n v="318"/>
    <n v="323892"/>
    <n v="53270"/>
    <n v="15098"/>
    <n v="1380000000"/>
  </r>
  <r>
    <s v="R03034"/>
    <x v="2"/>
    <x v="7"/>
    <x v="7"/>
    <x v="372"/>
    <n v="4290"/>
    <n v="23"/>
    <n v="2655"/>
    <n v="797719"/>
    <n v="341"/>
    <n v="326547"/>
    <n v="42900"/>
    <n v="13531"/>
    <n v="1380000000"/>
  </r>
  <r>
    <s v="R03035"/>
    <x v="4"/>
    <x v="8"/>
    <x v="34"/>
    <x v="280"/>
    <n v="4142"/>
    <n v="85"/>
    <n v="3478"/>
    <n v="801861"/>
    <n v="426"/>
    <n v="330025"/>
    <n v="62130"/>
    <n v="3883"/>
    <n v="331000000"/>
  </r>
  <r>
    <s v="R03036"/>
    <x v="4"/>
    <x v="13"/>
    <x v="15"/>
    <x v="18"/>
    <n v="1385"/>
    <n v="47"/>
    <n v="3815"/>
    <n v="803246"/>
    <n v="473"/>
    <n v="333840"/>
    <n v="8310"/>
    <n v="19148"/>
    <n v="331000000"/>
  </r>
  <r>
    <s v="R03037"/>
    <x v="4"/>
    <x v="14"/>
    <x v="32"/>
    <x v="373"/>
    <n v="2584"/>
    <n v="141"/>
    <n v="2797"/>
    <n v="805830"/>
    <n v="614"/>
    <n v="336637"/>
    <n v="43928"/>
    <n v="10674"/>
    <n v="331000000"/>
  </r>
  <r>
    <s v="R03038"/>
    <x v="0"/>
    <x v="0"/>
    <x v="0"/>
    <x v="149"/>
    <n v="1601"/>
    <n v="146"/>
    <n v="1041"/>
    <n v="807431"/>
    <n v="760"/>
    <n v="337678"/>
    <n v="24015"/>
    <n v="3989"/>
    <n v="83000000"/>
  </r>
  <r>
    <s v="R03039"/>
    <x v="1"/>
    <x v="18"/>
    <x v="27"/>
    <x v="696"/>
    <n v="4942"/>
    <n v="59"/>
    <n v="4562"/>
    <n v="812373"/>
    <n v="819"/>
    <n v="342240"/>
    <n v="39536"/>
    <n v="11997"/>
    <n v="213000000"/>
  </r>
  <r>
    <s v="R03040"/>
    <x v="2"/>
    <x v="5"/>
    <x v="5"/>
    <x v="106"/>
    <n v="4804"/>
    <n v="92"/>
    <n v="2391"/>
    <n v="817177"/>
    <n v="911"/>
    <n v="344631"/>
    <n v="57648"/>
    <n v="591"/>
    <n v="1380000000"/>
  </r>
  <r>
    <s v="R03041"/>
    <x v="1"/>
    <x v="18"/>
    <x v="27"/>
    <x v="438"/>
    <n v="3317"/>
    <n v="21"/>
    <n v="2371"/>
    <n v="820494"/>
    <n v="932"/>
    <n v="347002"/>
    <n v="23219"/>
    <n v="12402"/>
    <n v="213000000"/>
  </r>
  <r>
    <s v="R03042"/>
    <x v="1"/>
    <x v="15"/>
    <x v="18"/>
    <x v="320"/>
    <n v="807"/>
    <n v="29"/>
    <n v="1083"/>
    <n v="821301"/>
    <n v="961"/>
    <n v="348085"/>
    <n v="12912"/>
    <n v="8216"/>
    <n v="213000000"/>
  </r>
  <r>
    <s v="R03043"/>
    <x v="4"/>
    <x v="12"/>
    <x v="14"/>
    <x v="669"/>
    <n v="2659"/>
    <n v="142"/>
    <n v="4957"/>
    <n v="823960"/>
    <n v="1103"/>
    <n v="353042"/>
    <n v="45203"/>
    <n v="5398"/>
    <n v="331000000"/>
  </r>
  <r>
    <s v="R03044"/>
    <x v="1"/>
    <x v="3"/>
    <x v="3"/>
    <x v="681"/>
    <n v="114"/>
    <n v="20"/>
    <n v="2725"/>
    <n v="824074"/>
    <n v="1123"/>
    <n v="355767"/>
    <n v="1368"/>
    <n v="10532"/>
    <n v="213000000"/>
  </r>
  <r>
    <s v="R03045"/>
    <x v="2"/>
    <x v="5"/>
    <x v="13"/>
    <x v="687"/>
    <n v="2727"/>
    <n v="153"/>
    <n v="1950"/>
    <n v="826801"/>
    <n v="1276"/>
    <n v="357717"/>
    <n v="29997"/>
    <n v="5339"/>
    <n v="1380000000"/>
  </r>
  <r>
    <s v="R03046"/>
    <x v="2"/>
    <x v="5"/>
    <x v="13"/>
    <x v="570"/>
    <n v="4726"/>
    <n v="99"/>
    <n v="847"/>
    <n v="831527"/>
    <n v="1375"/>
    <n v="358564"/>
    <n v="85068"/>
    <n v="3899"/>
    <n v="1380000000"/>
  </r>
  <r>
    <s v="R03047"/>
    <x v="3"/>
    <x v="6"/>
    <x v="22"/>
    <x v="303"/>
    <n v="2266"/>
    <n v="11"/>
    <n v="4671"/>
    <n v="833793"/>
    <n v="1386"/>
    <n v="363235"/>
    <n v="24926"/>
    <n v="9622"/>
    <n v="68000000"/>
  </r>
  <r>
    <s v="R03048"/>
    <x v="0"/>
    <x v="19"/>
    <x v="35"/>
    <x v="638"/>
    <n v="4292"/>
    <n v="134"/>
    <n v="544"/>
    <n v="838085"/>
    <n v="1520"/>
    <n v="363779"/>
    <n v="64380"/>
    <n v="9760"/>
    <n v="83000000"/>
  </r>
  <r>
    <s v="R03049"/>
    <x v="1"/>
    <x v="18"/>
    <x v="23"/>
    <x v="112"/>
    <n v="4496"/>
    <n v="102"/>
    <n v="4153"/>
    <n v="842581"/>
    <n v="1622"/>
    <n v="367932"/>
    <n v="58448"/>
    <n v="6837"/>
    <n v="213000000"/>
  </r>
  <r>
    <s v="R03050"/>
    <x v="0"/>
    <x v="0"/>
    <x v="0"/>
    <x v="203"/>
    <n v="3901"/>
    <n v="34"/>
    <n v="3889"/>
    <n v="846482"/>
    <n v="1656"/>
    <n v="371821"/>
    <n v="31208"/>
    <n v="14886"/>
    <n v="83000000"/>
  </r>
  <r>
    <s v="R03051"/>
    <x v="0"/>
    <x v="16"/>
    <x v="19"/>
    <x v="198"/>
    <n v="2728"/>
    <n v="67"/>
    <n v="2111"/>
    <n v="849210"/>
    <n v="1723"/>
    <n v="373932"/>
    <n v="40920"/>
    <n v="9304"/>
    <n v="83000000"/>
  </r>
  <r>
    <s v="R03052"/>
    <x v="0"/>
    <x v="16"/>
    <x v="19"/>
    <x v="419"/>
    <n v="4171"/>
    <n v="129"/>
    <n v="4994"/>
    <n v="853381"/>
    <n v="1852"/>
    <n v="378926"/>
    <n v="50052"/>
    <n v="12390"/>
    <n v="83000000"/>
  </r>
  <r>
    <s v="R03053"/>
    <x v="0"/>
    <x v="4"/>
    <x v="24"/>
    <x v="150"/>
    <n v="1449"/>
    <n v="19"/>
    <n v="2172"/>
    <n v="854830"/>
    <n v="1871"/>
    <n v="381098"/>
    <n v="8694"/>
    <n v="18260"/>
    <n v="83000000"/>
  </r>
  <r>
    <s v="R03054"/>
    <x v="2"/>
    <x v="2"/>
    <x v="2"/>
    <x v="267"/>
    <n v="4382"/>
    <n v="46"/>
    <n v="2108"/>
    <n v="859212"/>
    <n v="1917"/>
    <n v="383206"/>
    <n v="83258"/>
    <n v="14010"/>
    <n v="1380000000"/>
  </r>
  <r>
    <s v="R03055"/>
    <x v="1"/>
    <x v="18"/>
    <x v="23"/>
    <x v="542"/>
    <n v="1568"/>
    <n v="83"/>
    <n v="379"/>
    <n v="860780"/>
    <n v="2000"/>
    <n v="383585"/>
    <n v="10976"/>
    <n v="16542"/>
    <n v="213000000"/>
  </r>
  <r>
    <s v="R03056"/>
    <x v="3"/>
    <x v="10"/>
    <x v="11"/>
    <x v="255"/>
    <n v="1322"/>
    <n v="11"/>
    <n v="1161"/>
    <n v="862102"/>
    <n v="2011"/>
    <n v="384746"/>
    <n v="10576"/>
    <n v="733"/>
    <n v="68000000"/>
  </r>
  <r>
    <s v="R03057"/>
    <x v="0"/>
    <x v="4"/>
    <x v="4"/>
    <x v="175"/>
    <n v="860"/>
    <n v="52"/>
    <n v="65"/>
    <n v="862962"/>
    <n v="2063"/>
    <n v="384811"/>
    <n v="11180"/>
    <n v="2028"/>
    <n v="83000000"/>
  </r>
  <r>
    <s v="R03058"/>
    <x v="3"/>
    <x v="6"/>
    <x v="22"/>
    <x v="290"/>
    <n v="741"/>
    <n v="16"/>
    <n v="797"/>
    <n v="863703"/>
    <n v="2079"/>
    <n v="385608"/>
    <n v="3705"/>
    <n v="17148"/>
    <n v="68000000"/>
  </r>
  <r>
    <s v="R03059"/>
    <x v="2"/>
    <x v="7"/>
    <x v="7"/>
    <x v="267"/>
    <n v="1730"/>
    <n v="17"/>
    <n v="1816"/>
    <n v="865433"/>
    <n v="2096"/>
    <n v="387424"/>
    <n v="19030"/>
    <n v="15212"/>
    <n v="1380000000"/>
  </r>
  <r>
    <s v="R03060"/>
    <x v="2"/>
    <x v="5"/>
    <x v="5"/>
    <x v="704"/>
    <n v="4904"/>
    <n v="103"/>
    <n v="631"/>
    <n v="870337"/>
    <n v="2199"/>
    <n v="388055"/>
    <n v="29424"/>
    <n v="191"/>
    <n v="1380000000"/>
  </r>
  <r>
    <s v="R03061"/>
    <x v="4"/>
    <x v="8"/>
    <x v="8"/>
    <x v="234"/>
    <n v="2933"/>
    <n v="151"/>
    <n v="1367"/>
    <n v="873270"/>
    <n v="2350"/>
    <n v="389422"/>
    <n v="26397"/>
    <n v="7137"/>
    <n v="331000000"/>
  </r>
  <r>
    <s v="R03062"/>
    <x v="0"/>
    <x v="16"/>
    <x v="19"/>
    <x v="567"/>
    <n v="3518"/>
    <n v="71"/>
    <n v="3775"/>
    <n v="876788"/>
    <n v="2421"/>
    <n v="393197"/>
    <n v="17590"/>
    <n v="17484"/>
    <n v="83000000"/>
  </r>
  <r>
    <s v="R03063"/>
    <x v="4"/>
    <x v="8"/>
    <x v="34"/>
    <x v="602"/>
    <n v="4509"/>
    <n v="164"/>
    <n v="3258"/>
    <n v="881297"/>
    <n v="2585"/>
    <n v="396455"/>
    <n v="45090"/>
    <n v="16214"/>
    <n v="331000000"/>
  </r>
  <r>
    <s v="R03064"/>
    <x v="3"/>
    <x v="6"/>
    <x v="22"/>
    <x v="263"/>
    <n v="4526"/>
    <n v="104"/>
    <n v="226"/>
    <n v="885823"/>
    <n v="2689"/>
    <n v="396681"/>
    <n v="76942"/>
    <n v="8972"/>
    <n v="68000000"/>
  </r>
  <r>
    <s v="R03065"/>
    <x v="1"/>
    <x v="15"/>
    <x v="30"/>
    <x v="288"/>
    <n v="3167"/>
    <n v="157"/>
    <n v="191"/>
    <n v="888990"/>
    <n v="2846"/>
    <n v="396872"/>
    <n v="50672"/>
    <n v="17177"/>
    <n v="213000000"/>
  </r>
  <r>
    <s v="R03066"/>
    <x v="4"/>
    <x v="12"/>
    <x v="17"/>
    <x v="27"/>
    <n v="1918"/>
    <n v="83"/>
    <n v="2799"/>
    <n v="890908"/>
    <n v="2929"/>
    <n v="399671"/>
    <n v="13426"/>
    <n v="10972"/>
    <n v="331000000"/>
  </r>
  <r>
    <s v="R03067"/>
    <x v="2"/>
    <x v="2"/>
    <x v="2"/>
    <x v="191"/>
    <n v="2218"/>
    <n v="51"/>
    <n v="1149"/>
    <n v="893126"/>
    <n v="2980"/>
    <n v="400820"/>
    <n v="37706"/>
    <n v="8282"/>
    <n v="1380000000"/>
  </r>
  <r>
    <s v="R03068"/>
    <x v="0"/>
    <x v="19"/>
    <x v="36"/>
    <x v="208"/>
    <n v="1340"/>
    <n v="150"/>
    <n v="3003"/>
    <n v="894466"/>
    <n v="3130"/>
    <n v="403823"/>
    <n v="13400"/>
    <n v="6711"/>
    <n v="83000000"/>
  </r>
  <r>
    <s v="R03069"/>
    <x v="3"/>
    <x v="17"/>
    <x v="20"/>
    <x v="128"/>
    <n v="4639"/>
    <n v="36"/>
    <n v="3545"/>
    <n v="899105"/>
    <n v="3166"/>
    <n v="407368"/>
    <n v="55668"/>
    <n v="1641"/>
    <n v="68000000"/>
  </r>
  <r>
    <s v="R03070"/>
    <x v="2"/>
    <x v="5"/>
    <x v="5"/>
    <x v="129"/>
    <n v="1514"/>
    <n v="122"/>
    <n v="4194"/>
    <n v="900619"/>
    <n v="3288"/>
    <n v="411562"/>
    <n v="18168"/>
    <n v="3358"/>
    <n v="1380000000"/>
  </r>
  <r>
    <s v="R03071"/>
    <x v="1"/>
    <x v="15"/>
    <x v="18"/>
    <x v="558"/>
    <n v="1411"/>
    <n v="96"/>
    <n v="4439"/>
    <n v="902030"/>
    <n v="3384"/>
    <n v="416001"/>
    <n v="22576"/>
    <n v="3856"/>
    <n v="213000000"/>
  </r>
  <r>
    <s v="R03072"/>
    <x v="0"/>
    <x v="4"/>
    <x v="24"/>
    <x v="358"/>
    <n v="3036"/>
    <n v="151"/>
    <n v="19"/>
    <n v="905066"/>
    <n v="3535"/>
    <n v="416020"/>
    <n v="24288"/>
    <n v="8627"/>
    <n v="83000000"/>
  </r>
  <r>
    <s v="R03073"/>
    <x v="1"/>
    <x v="18"/>
    <x v="23"/>
    <x v="148"/>
    <n v="4167"/>
    <n v="99"/>
    <n v="3700"/>
    <n v="909233"/>
    <n v="3634"/>
    <n v="419720"/>
    <n v="45837"/>
    <n v="1916"/>
    <n v="213000000"/>
  </r>
  <r>
    <s v="R03074"/>
    <x v="1"/>
    <x v="1"/>
    <x v="26"/>
    <x v="444"/>
    <n v="1022"/>
    <n v="119"/>
    <n v="2406"/>
    <n v="910255"/>
    <n v="3753"/>
    <n v="422126"/>
    <n v="16352"/>
    <n v="15251"/>
    <n v="213000000"/>
  </r>
  <r>
    <s v="R03075"/>
    <x v="0"/>
    <x v="16"/>
    <x v="19"/>
    <x v="710"/>
    <n v="4627"/>
    <n v="49"/>
    <n v="432"/>
    <n v="914882"/>
    <n v="3802"/>
    <n v="422558"/>
    <n v="46270"/>
    <n v="16430"/>
    <n v="83000000"/>
  </r>
  <r>
    <s v="R03076"/>
    <x v="0"/>
    <x v="16"/>
    <x v="19"/>
    <x v="116"/>
    <n v="2286"/>
    <n v="147"/>
    <n v="999"/>
    <n v="917168"/>
    <n v="3949"/>
    <n v="423557"/>
    <n v="13716"/>
    <n v="2354"/>
    <n v="83000000"/>
  </r>
  <r>
    <s v="R03077"/>
    <x v="1"/>
    <x v="1"/>
    <x v="1"/>
    <x v="514"/>
    <n v="2758"/>
    <n v="46"/>
    <n v="2658"/>
    <n v="919926"/>
    <n v="3995"/>
    <n v="426215"/>
    <n v="27580"/>
    <n v="16497"/>
    <n v="213000000"/>
  </r>
  <r>
    <s v="R03078"/>
    <x v="3"/>
    <x v="10"/>
    <x v="10"/>
    <x v="711"/>
    <n v="4672"/>
    <n v="17"/>
    <n v="2534"/>
    <n v="924598"/>
    <n v="4012"/>
    <n v="428749"/>
    <n v="28032"/>
    <n v="1081"/>
    <n v="68000000"/>
  </r>
  <r>
    <s v="R03079"/>
    <x v="0"/>
    <x v="16"/>
    <x v="19"/>
    <x v="291"/>
    <n v="3771"/>
    <n v="121"/>
    <n v="3962"/>
    <n v="928369"/>
    <n v="4133"/>
    <n v="432711"/>
    <n v="64107"/>
    <n v="11494"/>
    <n v="83000000"/>
  </r>
  <r>
    <s v="R03080"/>
    <x v="2"/>
    <x v="5"/>
    <x v="5"/>
    <x v="439"/>
    <n v="1112"/>
    <n v="25"/>
    <n v="4425"/>
    <n v="929481"/>
    <n v="4158"/>
    <n v="437136"/>
    <n v="8896"/>
    <n v="14090"/>
    <n v="1380000000"/>
  </r>
  <r>
    <s v="R03081"/>
    <x v="4"/>
    <x v="13"/>
    <x v="15"/>
    <x v="530"/>
    <n v="1945"/>
    <n v="119"/>
    <n v="1690"/>
    <n v="931426"/>
    <n v="4277"/>
    <n v="438826"/>
    <n v="17505"/>
    <n v="13323"/>
    <n v="331000000"/>
  </r>
  <r>
    <s v="R03082"/>
    <x v="3"/>
    <x v="10"/>
    <x v="11"/>
    <x v="628"/>
    <n v="4808"/>
    <n v="70"/>
    <n v="334"/>
    <n v="936234"/>
    <n v="4347"/>
    <n v="439160"/>
    <n v="62504"/>
    <n v="15052"/>
    <n v="68000000"/>
  </r>
  <r>
    <s v="R03083"/>
    <x v="0"/>
    <x v="0"/>
    <x v="0"/>
    <x v="335"/>
    <n v="1558"/>
    <n v="42"/>
    <n v="2553"/>
    <n v="937792"/>
    <n v="4389"/>
    <n v="441713"/>
    <n v="26486"/>
    <n v="1589"/>
    <n v="83000000"/>
  </r>
  <r>
    <s v="R03084"/>
    <x v="0"/>
    <x v="16"/>
    <x v="19"/>
    <x v="360"/>
    <n v="3879"/>
    <n v="46"/>
    <n v="2510"/>
    <n v="941671"/>
    <n v="4435"/>
    <n v="444223"/>
    <n v="27153"/>
    <n v="4855"/>
    <n v="83000000"/>
  </r>
  <r>
    <s v="R03085"/>
    <x v="3"/>
    <x v="6"/>
    <x v="22"/>
    <x v="81"/>
    <n v="641"/>
    <n v="84"/>
    <n v="2050"/>
    <n v="942312"/>
    <n v="4519"/>
    <n v="446273"/>
    <n v="10256"/>
    <n v="9629"/>
    <n v="68000000"/>
  </r>
  <r>
    <s v="R03086"/>
    <x v="4"/>
    <x v="8"/>
    <x v="34"/>
    <x v="122"/>
    <n v="2237"/>
    <n v="42"/>
    <n v="2716"/>
    <n v="944549"/>
    <n v="4561"/>
    <n v="448989"/>
    <n v="20133"/>
    <n v="6030"/>
    <n v="331000000"/>
  </r>
  <r>
    <s v="R03087"/>
    <x v="1"/>
    <x v="15"/>
    <x v="18"/>
    <x v="223"/>
    <n v="4907"/>
    <n v="127"/>
    <n v="2222"/>
    <n v="949456"/>
    <n v="4688"/>
    <n v="451211"/>
    <n v="29442"/>
    <n v="1525"/>
    <n v="213000000"/>
  </r>
  <r>
    <s v="R03088"/>
    <x v="2"/>
    <x v="9"/>
    <x v="9"/>
    <x v="474"/>
    <n v="3486"/>
    <n v="159"/>
    <n v="1871"/>
    <n v="952942"/>
    <n v="4847"/>
    <n v="453082"/>
    <n v="24402"/>
    <n v="13959"/>
    <n v="1380000000"/>
  </r>
  <r>
    <s v="R03089"/>
    <x v="0"/>
    <x v="4"/>
    <x v="24"/>
    <x v="609"/>
    <n v="3225"/>
    <n v="6"/>
    <n v="1604"/>
    <n v="956167"/>
    <n v="4853"/>
    <n v="454686"/>
    <n v="54825"/>
    <n v="12643"/>
    <n v="83000000"/>
  </r>
  <r>
    <s v="R03090"/>
    <x v="4"/>
    <x v="12"/>
    <x v="14"/>
    <x v="375"/>
    <n v="1014"/>
    <n v="31"/>
    <n v="1556"/>
    <n v="957181"/>
    <n v="4884"/>
    <n v="456242"/>
    <n v="9126"/>
    <n v="4595"/>
    <n v="331000000"/>
  </r>
  <r>
    <s v="R03091"/>
    <x v="2"/>
    <x v="9"/>
    <x v="25"/>
    <x v="483"/>
    <n v="2021"/>
    <n v="87"/>
    <n v="2345"/>
    <n v="959202"/>
    <n v="4971"/>
    <n v="458587"/>
    <n v="22231"/>
    <n v="5599"/>
    <n v="1380000000"/>
  </r>
  <r>
    <s v="R03092"/>
    <x v="3"/>
    <x v="11"/>
    <x v="33"/>
    <x v="577"/>
    <n v="2676"/>
    <n v="64"/>
    <n v="2165"/>
    <n v="961878"/>
    <n v="5035"/>
    <n v="460752"/>
    <n v="45492"/>
    <n v="8935"/>
    <n v="68000000"/>
  </r>
  <r>
    <s v="R03093"/>
    <x v="0"/>
    <x v="16"/>
    <x v="19"/>
    <x v="76"/>
    <n v="1540"/>
    <n v="57"/>
    <n v="788"/>
    <n v="963418"/>
    <n v="5092"/>
    <n v="461540"/>
    <n v="15400"/>
    <n v="10733"/>
    <n v="83000000"/>
  </r>
  <r>
    <s v="R03094"/>
    <x v="1"/>
    <x v="18"/>
    <x v="27"/>
    <x v="326"/>
    <n v="2936"/>
    <n v="180"/>
    <n v="641"/>
    <n v="966354"/>
    <n v="5272"/>
    <n v="462181"/>
    <n v="52848"/>
    <n v="2165"/>
    <n v="213000000"/>
  </r>
  <r>
    <s v="R03095"/>
    <x v="3"/>
    <x v="6"/>
    <x v="22"/>
    <x v="673"/>
    <n v="3106"/>
    <n v="91"/>
    <n v="4301"/>
    <n v="969460"/>
    <n v="5363"/>
    <n v="466482"/>
    <n v="55908"/>
    <n v="9846"/>
    <n v="68000000"/>
  </r>
  <r>
    <s v="R03096"/>
    <x v="0"/>
    <x v="0"/>
    <x v="0"/>
    <x v="79"/>
    <n v="783"/>
    <n v="33"/>
    <n v="3106"/>
    <n v="970243"/>
    <n v="5396"/>
    <n v="469588"/>
    <n v="4698"/>
    <n v="11699"/>
    <n v="83000000"/>
  </r>
  <r>
    <s v="R03097"/>
    <x v="4"/>
    <x v="13"/>
    <x v="21"/>
    <x v="18"/>
    <n v="670"/>
    <n v="89"/>
    <n v="1451"/>
    <n v="970913"/>
    <n v="5485"/>
    <n v="471039"/>
    <n v="11390"/>
    <n v="5778"/>
    <n v="331000000"/>
  </r>
  <r>
    <s v="R03098"/>
    <x v="2"/>
    <x v="9"/>
    <x v="9"/>
    <x v="455"/>
    <n v="2769"/>
    <n v="196"/>
    <n v="2989"/>
    <n v="973682"/>
    <n v="5681"/>
    <n v="474028"/>
    <n v="49842"/>
    <n v="11993"/>
    <n v="1380000000"/>
  </r>
  <r>
    <s v="R03099"/>
    <x v="2"/>
    <x v="7"/>
    <x v="7"/>
    <x v="563"/>
    <n v="2573"/>
    <n v="183"/>
    <n v="4918"/>
    <n v="976255"/>
    <n v="5864"/>
    <n v="478946"/>
    <n v="33449"/>
    <n v="19853"/>
    <n v="1380000000"/>
  </r>
  <r>
    <s v="R03100"/>
    <x v="0"/>
    <x v="19"/>
    <x v="35"/>
    <x v="623"/>
    <n v="2584"/>
    <n v="65"/>
    <n v="2304"/>
    <n v="978839"/>
    <n v="5929"/>
    <n v="481250"/>
    <n v="31008"/>
    <n v="16646"/>
    <n v="83000000"/>
  </r>
  <r>
    <s v="R03101"/>
    <x v="3"/>
    <x v="11"/>
    <x v="12"/>
    <x v="615"/>
    <n v="4942"/>
    <n v="159"/>
    <n v="2229"/>
    <n v="983781"/>
    <n v="6088"/>
    <n v="483479"/>
    <n v="64246"/>
    <n v="14264"/>
    <n v="68000000"/>
  </r>
  <r>
    <s v="R03102"/>
    <x v="1"/>
    <x v="15"/>
    <x v="18"/>
    <x v="611"/>
    <n v="1277"/>
    <n v="97"/>
    <n v="4303"/>
    <n v="985058"/>
    <n v="6185"/>
    <n v="487782"/>
    <n v="16601"/>
    <n v="4431"/>
    <n v="213000000"/>
  </r>
  <r>
    <s v="R03103"/>
    <x v="4"/>
    <x v="12"/>
    <x v="17"/>
    <x v="253"/>
    <n v="3043"/>
    <n v="49"/>
    <n v="878"/>
    <n v="988101"/>
    <n v="6234"/>
    <n v="488660"/>
    <n v="27387"/>
    <n v="15210"/>
    <n v="331000000"/>
  </r>
  <r>
    <s v="R03104"/>
    <x v="0"/>
    <x v="0"/>
    <x v="0"/>
    <x v="417"/>
    <n v="3172"/>
    <n v="23"/>
    <n v="3712"/>
    <n v="991273"/>
    <n v="6257"/>
    <n v="492372"/>
    <n v="47580"/>
    <n v="9208"/>
    <n v="83000000"/>
  </r>
  <r>
    <s v="R03105"/>
    <x v="4"/>
    <x v="14"/>
    <x v="16"/>
    <x v="407"/>
    <n v="3782"/>
    <n v="173"/>
    <n v="2389"/>
    <n v="995055"/>
    <n v="6430"/>
    <n v="494761"/>
    <n v="41602"/>
    <n v="14539"/>
    <n v="331000000"/>
  </r>
  <r>
    <s v="R03106"/>
    <x v="2"/>
    <x v="7"/>
    <x v="7"/>
    <x v="381"/>
    <n v="177"/>
    <n v="130"/>
    <n v="1612"/>
    <n v="995232"/>
    <n v="6560"/>
    <n v="496373"/>
    <n v="1947"/>
    <n v="17367"/>
    <n v="1380000000"/>
  </r>
  <r>
    <s v="R03107"/>
    <x v="1"/>
    <x v="3"/>
    <x v="3"/>
    <x v="99"/>
    <n v="275"/>
    <n v="113"/>
    <n v="4473"/>
    <n v="995507"/>
    <n v="6673"/>
    <n v="500846"/>
    <n v="3850"/>
    <n v="7671"/>
    <n v="213000000"/>
  </r>
  <r>
    <s v="R03108"/>
    <x v="4"/>
    <x v="13"/>
    <x v="15"/>
    <x v="490"/>
    <n v="2359"/>
    <n v="9"/>
    <n v="4506"/>
    <n v="997866"/>
    <n v="6682"/>
    <n v="505352"/>
    <n v="30667"/>
    <n v="17943"/>
    <n v="331000000"/>
  </r>
  <r>
    <s v="R03109"/>
    <x v="0"/>
    <x v="16"/>
    <x v="19"/>
    <x v="307"/>
    <n v="3481"/>
    <n v="133"/>
    <n v="4478"/>
    <n v="1347"/>
    <n v="6815"/>
    <n v="509830"/>
    <n v="45253"/>
    <n v="2702"/>
    <n v="83000000"/>
  </r>
  <r>
    <s v="R03110"/>
    <x v="1"/>
    <x v="18"/>
    <x v="27"/>
    <x v="245"/>
    <n v="4886"/>
    <n v="97"/>
    <n v="3464"/>
    <n v="6233"/>
    <n v="6912"/>
    <n v="513294"/>
    <n v="48860"/>
    <n v="15191"/>
    <n v="213000000"/>
  </r>
  <r>
    <s v="R03111"/>
    <x v="3"/>
    <x v="6"/>
    <x v="22"/>
    <x v="158"/>
    <n v="3359"/>
    <n v="51"/>
    <n v="570"/>
    <n v="9592"/>
    <n v="6963"/>
    <n v="513864"/>
    <n v="23513"/>
    <n v="10455"/>
    <n v="68000000"/>
  </r>
  <r>
    <s v="R03112"/>
    <x v="0"/>
    <x v="19"/>
    <x v="36"/>
    <x v="420"/>
    <n v="1424"/>
    <n v="49"/>
    <n v="1174"/>
    <n v="11016"/>
    <n v="7012"/>
    <n v="515038"/>
    <n v="17088"/>
    <n v="16281"/>
    <n v="83000000"/>
  </r>
  <r>
    <s v="R03113"/>
    <x v="4"/>
    <x v="12"/>
    <x v="17"/>
    <x v="127"/>
    <n v="4122"/>
    <n v="109"/>
    <n v="279"/>
    <n v="15138"/>
    <n v="7121"/>
    <n v="515317"/>
    <n v="20610"/>
    <n v="5686"/>
    <n v="331000000"/>
  </r>
  <r>
    <s v="R03114"/>
    <x v="1"/>
    <x v="18"/>
    <x v="27"/>
    <x v="228"/>
    <n v="2960"/>
    <n v="57"/>
    <n v="2670"/>
    <n v="18098"/>
    <n v="7178"/>
    <n v="517987"/>
    <n v="41440"/>
    <n v="4497"/>
    <n v="213000000"/>
  </r>
  <r>
    <s v="R03115"/>
    <x v="0"/>
    <x v="4"/>
    <x v="24"/>
    <x v="453"/>
    <n v="2469"/>
    <n v="179"/>
    <n v="2552"/>
    <n v="20567"/>
    <n v="7357"/>
    <n v="520539"/>
    <n v="37035"/>
    <n v="5802"/>
    <n v="83000000"/>
  </r>
  <r>
    <s v="R03116"/>
    <x v="1"/>
    <x v="3"/>
    <x v="3"/>
    <x v="365"/>
    <n v="3085"/>
    <n v="12"/>
    <n v="2153"/>
    <n v="23652"/>
    <n v="7369"/>
    <n v="522692"/>
    <n v="24680"/>
    <n v="4268"/>
    <n v="213000000"/>
  </r>
  <r>
    <s v="R03117"/>
    <x v="1"/>
    <x v="3"/>
    <x v="3"/>
    <x v="694"/>
    <n v="2372"/>
    <n v="124"/>
    <n v="4109"/>
    <n v="26024"/>
    <n v="7493"/>
    <n v="526801"/>
    <n v="33208"/>
    <n v="15128"/>
    <n v="213000000"/>
  </r>
  <r>
    <s v="R03118"/>
    <x v="1"/>
    <x v="1"/>
    <x v="1"/>
    <x v="576"/>
    <n v="4068"/>
    <n v="58"/>
    <n v="2052"/>
    <n v="30092"/>
    <n v="7551"/>
    <n v="528853"/>
    <n v="24408"/>
    <n v="4048"/>
    <n v="213000000"/>
  </r>
  <r>
    <s v="R03119"/>
    <x v="4"/>
    <x v="14"/>
    <x v="16"/>
    <x v="380"/>
    <n v="1590"/>
    <n v="166"/>
    <n v="3066"/>
    <n v="31682"/>
    <n v="7717"/>
    <n v="531919"/>
    <n v="14310"/>
    <n v="506"/>
    <n v="331000000"/>
  </r>
  <r>
    <s v="R03120"/>
    <x v="0"/>
    <x v="19"/>
    <x v="35"/>
    <x v="513"/>
    <n v="4380"/>
    <n v="52"/>
    <n v="3710"/>
    <n v="36062"/>
    <n v="7769"/>
    <n v="535629"/>
    <n v="70080"/>
    <n v="6287"/>
    <n v="83000000"/>
  </r>
  <r>
    <s v="R03121"/>
    <x v="2"/>
    <x v="9"/>
    <x v="9"/>
    <x v="229"/>
    <n v="1112"/>
    <n v="185"/>
    <n v="857"/>
    <n v="37174"/>
    <n v="7954"/>
    <n v="536486"/>
    <n v="17792"/>
    <n v="12214"/>
    <n v="1380000000"/>
  </r>
  <r>
    <s v="R03122"/>
    <x v="2"/>
    <x v="2"/>
    <x v="2"/>
    <x v="363"/>
    <n v="1068"/>
    <n v="19"/>
    <n v="3800"/>
    <n v="38242"/>
    <n v="7973"/>
    <n v="540286"/>
    <n v="11748"/>
    <n v="246"/>
    <n v="1380000000"/>
  </r>
  <r>
    <s v="R03123"/>
    <x v="4"/>
    <x v="12"/>
    <x v="17"/>
    <x v="538"/>
    <n v="2545"/>
    <n v="190"/>
    <n v="4561"/>
    <n v="40787"/>
    <n v="8163"/>
    <n v="544847"/>
    <n v="38175"/>
    <n v="6684"/>
    <n v="331000000"/>
  </r>
  <r>
    <s v="R03124"/>
    <x v="4"/>
    <x v="14"/>
    <x v="32"/>
    <x v="288"/>
    <n v="3649"/>
    <n v="95"/>
    <n v="4841"/>
    <n v="44436"/>
    <n v="8258"/>
    <n v="549688"/>
    <n v="18245"/>
    <n v="14655"/>
    <n v="331000000"/>
  </r>
  <r>
    <s v="R03125"/>
    <x v="1"/>
    <x v="3"/>
    <x v="31"/>
    <x v="188"/>
    <n v="1814"/>
    <n v="9"/>
    <n v="1856"/>
    <n v="46250"/>
    <n v="8267"/>
    <n v="551544"/>
    <n v="14512"/>
    <n v="7552"/>
    <n v="213000000"/>
  </r>
  <r>
    <s v="R03126"/>
    <x v="0"/>
    <x v="0"/>
    <x v="0"/>
    <x v="536"/>
    <n v="3907"/>
    <n v="153"/>
    <n v="4227"/>
    <n v="50157"/>
    <n v="8420"/>
    <n v="555771"/>
    <n v="27349"/>
    <n v="14569"/>
    <n v="83000000"/>
  </r>
  <r>
    <s v="R03127"/>
    <x v="0"/>
    <x v="0"/>
    <x v="0"/>
    <x v="581"/>
    <n v="3731"/>
    <n v="146"/>
    <n v="776"/>
    <n v="53888"/>
    <n v="8566"/>
    <n v="556547"/>
    <n v="29848"/>
    <n v="11801"/>
    <n v="83000000"/>
  </r>
  <r>
    <s v="R03128"/>
    <x v="3"/>
    <x v="10"/>
    <x v="11"/>
    <x v="91"/>
    <n v="2192"/>
    <n v="60"/>
    <n v="3762"/>
    <n v="56080"/>
    <n v="8626"/>
    <n v="560309"/>
    <n v="21920"/>
    <n v="12849"/>
    <n v="68000000"/>
  </r>
  <r>
    <s v="R03129"/>
    <x v="3"/>
    <x v="6"/>
    <x v="22"/>
    <x v="685"/>
    <n v="81"/>
    <n v="76"/>
    <n v="2463"/>
    <n v="56161"/>
    <n v="8702"/>
    <n v="562772"/>
    <n v="1134"/>
    <n v="19098"/>
    <n v="68000000"/>
  </r>
  <r>
    <s v="R03130"/>
    <x v="2"/>
    <x v="2"/>
    <x v="29"/>
    <x v="706"/>
    <n v="3706"/>
    <n v="117"/>
    <n v="4439"/>
    <n v="59867"/>
    <n v="8819"/>
    <n v="567211"/>
    <n v="37060"/>
    <n v="9634"/>
    <n v="1380000000"/>
  </r>
  <r>
    <s v="R03131"/>
    <x v="3"/>
    <x v="6"/>
    <x v="22"/>
    <x v="591"/>
    <n v="3176"/>
    <n v="161"/>
    <n v="3448"/>
    <n v="63043"/>
    <n v="8980"/>
    <n v="570659"/>
    <n v="50816"/>
    <n v="2639"/>
    <n v="68000000"/>
  </r>
  <r>
    <s v="R03132"/>
    <x v="3"/>
    <x v="11"/>
    <x v="33"/>
    <x v="541"/>
    <n v="1825"/>
    <n v="83"/>
    <n v="1555"/>
    <n v="64868"/>
    <n v="9063"/>
    <n v="572214"/>
    <n v="9125"/>
    <n v="4157"/>
    <n v="68000000"/>
  </r>
  <r>
    <s v="R03133"/>
    <x v="2"/>
    <x v="5"/>
    <x v="5"/>
    <x v="563"/>
    <n v="81"/>
    <n v="171"/>
    <n v="3367"/>
    <n v="64949"/>
    <n v="9234"/>
    <n v="575581"/>
    <n v="567"/>
    <n v="13382"/>
    <n v="1380000000"/>
  </r>
  <r>
    <s v="R03134"/>
    <x v="2"/>
    <x v="2"/>
    <x v="29"/>
    <x v="549"/>
    <n v="93"/>
    <n v="17"/>
    <n v="577"/>
    <n v="65042"/>
    <n v="9251"/>
    <n v="576158"/>
    <n v="465"/>
    <n v="1918"/>
    <n v="1380000000"/>
  </r>
  <r>
    <s v="R03135"/>
    <x v="3"/>
    <x v="11"/>
    <x v="12"/>
    <x v="595"/>
    <n v="342"/>
    <n v="120"/>
    <n v="4440"/>
    <n v="65384"/>
    <n v="9371"/>
    <n v="580598"/>
    <n v="5814"/>
    <n v="943"/>
    <n v="68000000"/>
  </r>
  <r>
    <s v="R03136"/>
    <x v="0"/>
    <x v="19"/>
    <x v="36"/>
    <x v="313"/>
    <n v="2408"/>
    <n v="111"/>
    <n v="2522"/>
    <n v="67792"/>
    <n v="9482"/>
    <n v="583120"/>
    <n v="12040"/>
    <n v="18941"/>
    <n v="83000000"/>
  </r>
  <r>
    <s v="R03137"/>
    <x v="3"/>
    <x v="10"/>
    <x v="11"/>
    <x v="712"/>
    <n v="1854"/>
    <n v="71"/>
    <n v="4620"/>
    <n v="69646"/>
    <n v="9553"/>
    <n v="587740"/>
    <n v="9270"/>
    <n v="988"/>
    <n v="68000000"/>
  </r>
  <r>
    <s v="R03138"/>
    <x v="1"/>
    <x v="18"/>
    <x v="23"/>
    <x v="371"/>
    <n v="3999"/>
    <n v="143"/>
    <n v="45"/>
    <n v="73645"/>
    <n v="9696"/>
    <n v="587785"/>
    <n v="27993"/>
    <n v="7936"/>
    <n v="213000000"/>
  </r>
  <r>
    <s v="R03139"/>
    <x v="1"/>
    <x v="3"/>
    <x v="3"/>
    <x v="342"/>
    <n v="1089"/>
    <n v="103"/>
    <n v="1934"/>
    <n v="74734"/>
    <n v="9799"/>
    <n v="589719"/>
    <n v="19602"/>
    <n v="6693"/>
    <n v="213000000"/>
  </r>
  <r>
    <s v="R03140"/>
    <x v="1"/>
    <x v="15"/>
    <x v="30"/>
    <x v="69"/>
    <n v="623"/>
    <n v="76"/>
    <n v="980"/>
    <n v="75357"/>
    <n v="9875"/>
    <n v="590699"/>
    <n v="3738"/>
    <n v="14672"/>
    <n v="213000000"/>
  </r>
  <r>
    <s v="R03141"/>
    <x v="4"/>
    <x v="8"/>
    <x v="8"/>
    <x v="374"/>
    <n v="867"/>
    <n v="25"/>
    <n v="3294"/>
    <n v="76224"/>
    <n v="9900"/>
    <n v="593993"/>
    <n v="15606"/>
    <n v="4279"/>
    <n v="331000000"/>
  </r>
  <r>
    <s v="R03142"/>
    <x v="1"/>
    <x v="1"/>
    <x v="26"/>
    <x v="333"/>
    <n v="2476"/>
    <n v="192"/>
    <n v="2070"/>
    <n v="78700"/>
    <n v="10092"/>
    <n v="596063"/>
    <n v="39616"/>
    <n v="19951"/>
    <n v="213000000"/>
  </r>
  <r>
    <s v="R03143"/>
    <x v="0"/>
    <x v="16"/>
    <x v="19"/>
    <x v="246"/>
    <n v="3472"/>
    <n v="193"/>
    <n v="2114"/>
    <n v="82172"/>
    <n v="10285"/>
    <n v="598177"/>
    <n v="27776"/>
    <n v="14615"/>
    <n v="83000000"/>
  </r>
  <r>
    <s v="R03144"/>
    <x v="4"/>
    <x v="8"/>
    <x v="8"/>
    <x v="176"/>
    <n v="170"/>
    <n v="102"/>
    <n v="625"/>
    <n v="82342"/>
    <n v="10387"/>
    <n v="598802"/>
    <n v="1870"/>
    <n v="9928"/>
    <n v="331000000"/>
  </r>
  <r>
    <s v="R03145"/>
    <x v="4"/>
    <x v="14"/>
    <x v="16"/>
    <x v="61"/>
    <n v="1782"/>
    <n v="154"/>
    <n v="3554"/>
    <n v="84124"/>
    <n v="10541"/>
    <n v="602356"/>
    <n v="26730"/>
    <n v="3113"/>
    <n v="331000000"/>
  </r>
  <r>
    <s v="R03146"/>
    <x v="1"/>
    <x v="18"/>
    <x v="27"/>
    <x v="605"/>
    <n v="577"/>
    <n v="3"/>
    <n v="3649"/>
    <n v="84701"/>
    <n v="10544"/>
    <n v="606005"/>
    <n v="8655"/>
    <n v="9515"/>
    <n v="213000000"/>
  </r>
  <r>
    <s v="R03147"/>
    <x v="3"/>
    <x v="10"/>
    <x v="10"/>
    <x v="600"/>
    <n v="67"/>
    <n v="50"/>
    <n v="3724"/>
    <n v="84768"/>
    <n v="10594"/>
    <n v="609729"/>
    <n v="1206"/>
    <n v="11627"/>
    <n v="68000000"/>
  </r>
  <r>
    <s v="R03148"/>
    <x v="2"/>
    <x v="9"/>
    <x v="25"/>
    <x v="64"/>
    <n v="1515"/>
    <n v="130"/>
    <n v="257"/>
    <n v="86283"/>
    <n v="10724"/>
    <n v="609986"/>
    <n v="28785"/>
    <n v="14325"/>
    <n v="1380000000"/>
  </r>
  <r>
    <s v="R03149"/>
    <x v="3"/>
    <x v="11"/>
    <x v="33"/>
    <x v="384"/>
    <n v="0"/>
    <n v="86"/>
    <n v="4043"/>
    <n v="86283"/>
    <n v="10810"/>
    <n v="614029"/>
    <n v="0"/>
    <n v="4214"/>
    <n v="68000000"/>
  </r>
  <r>
    <s v="R03150"/>
    <x v="3"/>
    <x v="6"/>
    <x v="6"/>
    <x v="565"/>
    <n v="2198"/>
    <n v="65"/>
    <n v="2010"/>
    <n v="88481"/>
    <n v="10875"/>
    <n v="616039"/>
    <n v="13188"/>
    <n v="3148"/>
    <n v="68000000"/>
  </r>
  <r>
    <s v="R03151"/>
    <x v="4"/>
    <x v="12"/>
    <x v="17"/>
    <x v="341"/>
    <n v="901"/>
    <n v="143"/>
    <n v="2593"/>
    <n v="89382"/>
    <n v="11018"/>
    <n v="618632"/>
    <n v="15317"/>
    <n v="2886"/>
    <n v="331000000"/>
  </r>
  <r>
    <s v="R03152"/>
    <x v="4"/>
    <x v="8"/>
    <x v="8"/>
    <x v="217"/>
    <n v="4845"/>
    <n v="27"/>
    <n v="252"/>
    <n v="94227"/>
    <n v="11045"/>
    <n v="618884"/>
    <n v="77520"/>
    <n v="12178"/>
    <n v="331000000"/>
  </r>
  <r>
    <s v="R03153"/>
    <x v="4"/>
    <x v="13"/>
    <x v="15"/>
    <x v="670"/>
    <n v="794"/>
    <n v="43"/>
    <n v="1212"/>
    <n v="95021"/>
    <n v="11088"/>
    <n v="620096"/>
    <n v="12704"/>
    <n v="2481"/>
    <n v="331000000"/>
  </r>
  <r>
    <s v="R03154"/>
    <x v="0"/>
    <x v="0"/>
    <x v="0"/>
    <x v="120"/>
    <n v="2066"/>
    <n v="145"/>
    <n v="2124"/>
    <n v="97087"/>
    <n v="11233"/>
    <n v="622220"/>
    <n v="39254"/>
    <n v="18394"/>
    <n v="83000000"/>
  </r>
  <r>
    <s v="R03155"/>
    <x v="0"/>
    <x v="19"/>
    <x v="35"/>
    <x v="112"/>
    <n v="1819"/>
    <n v="1"/>
    <n v="724"/>
    <n v="98906"/>
    <n v="11234"/>
    <n v="622944"/>
    <n v="30923"/>
    <n v="1425"/>
    <n v="83000000"/>
  </r>
  <r>
    <s v="R03156"/>
    <x v="2"/>
    <x v="2"/>
    <x v="29"/>
    <x v="379"/>
    <n v="370"/>
    <n v="171"/>
    <n v="2416"/>
    <n v="99276"/>
    <n v="11405"/>
    <n v="625360"/>
    <n v="5550"/>
    <n v="667"/>
    <n v="1380000000"/>
  </r>
  <r>
    <s v="R03157"/>
    <x v="4"/>
    <x v="13"/>
    <x v="21"/>
    <x v="552"/>
    <n v="2538"/>
    <n v="147"/>
    <n v="4663"/>
    <n v="101814"/>
    <n v="11552"/>
    <n v="630023"/>
    <n v="27918"/>
    <n v="5532"/>
    <n v="331000000"/>
  </r>
  <r>
    <s v="R03158"/>
    <x v="1"/>
    <x v="15"/>
    <x v="18"/>
    <x v="61"/>
    <n v="3907"/>
    <n v="55"/>
    <n v="2671"/>
    <n v="105721"/>
    <n v="11607"/>
    <n v="632694"/>
    <n v="62512"/>
    <n v="16486"/>
    <n v="213000000"/>
  </r>
  <r>
    <s v="R03159"/>
    <x v="4"/>
    <x v="12"/>
    <x v="14"/>
    <x v="610"/>
    <n v="2054"/>
    <n v="119"/>
    <n v="1177"/>
    <n v="107775"/>
    <n v="11726"/>
    <n v="633871"/>
    <n v="26702"/>
    <n v="3685"/>
    <n v="331000000"/>
  </r>
  <r>
    <s v="R03160"/>
    <x v="0"/>
    <x v="16"/>
    <x v="19"/>
    <x v="118"/>
    <n v="2596"/>
    <n v="103"/>
    <n v="2202"/>
    <n v="110371"/>
    <n v="11829"/>
    <n v="636073"/>
    <n v="38940"/>
    <n v="48"/>
    <n v="83000000"/>
  </r>
  <r>
    <s v="R03161"/>
    <x v="4"/>
    <x v="12"/>
    <x v="17"/>
    <x v="713"/>
    <n v="4466"/>
    <n v="150"/>
    <n v="2841"/>
    <n v="114837"/>
    <n v="11979"/>
    <n v="638914"/>
    <n v="84854"/>
    <n v="4947"/>
    <n v="331000000"/>
  </r>
  <r>
    <s v="R03162"/>
    <x v="0"/>
    <x v="16"/>
    <x v="19"/>
    <x v="94"/>
    <n v="1688"/>
    <n v="117"/>
    <n v="270"/>
    <n v="116525"/>
    <n v="12096"/>
    <n v="639184"/>
    <n v="11816"/>
    <n v="16167"/>
    <n v="83000000"/>
  </r>
  <r>
    <s v="R03163"/>
    <x v="4"/>
    <x v="13"/>
    <x v="15"/>
    <x v="433"/>
    <n v="4852"/>
    <n v="59"/>
    <n v="561"/>
    <n v="121377"/>
    <n v="12155"/>
    <n v="639745"/>
    <n v="67928"/>
    <n v="12288"/>
    <n v="331000000"/>
  </r>
  <r>
    <s v="R03164"/>
    <x v="1"/>
    <x v="3"/>
    <x v="3"/>
    <x v="408"/>
    <n v="3321"/>
    <n v="198"/>
    <n v="3139"/>
    <n v="124698"/>
    <n v="12353"/>
    <n v="642884"/>
    <n v="39852"/>
    <n v="12448"/>
    <n v="213000000"/>
  </r>
  <r>
    <s v="R03165"/>
    <x v="2"/>
    <x v="5"/>
    <x v="5"/>
    <x v="675"/>
    <n v="1138"/>
    <n v="172"/>
    <n v="2179"/>
    <n v="125836"/>
    <n v="12525"/>
    <n v="645063"/>
    <n v="11380"/>
    <n v="4719"/>
    <n v="1380000000"/>
  </r>
  <r>
    <s v="R03166"/>
    <x v="1"/>
    <x v="15"/>
    <x v="30"/>
    <x v="566"/>
    <n v="2621"/>
    <n v="46"/>
    <n v="1693"/>
    <n v="128457"/>
    <n v="12571"/>
    <n v="646756"/>
    <n v="49799"/>
    <n v="17677"/>
    <n v="213000000"/>
  </r>
  <r>
    <s v="R03167"/>
    <x v="0"/>
    <x v="0"/>
    <x v="0"/>
    <x v="577"/>
    <n v="2728"/>
    <n v="77"/>
    <n v="844"/>
    <n v="131185"/>
    <n v="12648"/>
    <n v="647600"/>
    <n v="46376"/>
    <n v="14811"/>
    <n v="83000000"/>
  </r>
  <r>
    <s v="R03168"/>
    <x v="3"/>
    <x v="11"/>
    <x v="33"/>
    <x v="635"/>
    <n v="1165"/>
    <n v="164"/>
    <n v="3753"/>
    <n v="132350"/>
    <n v="12812"/>
    <n v="651353"/>
    <n v="20970"/>
    <n v="6908"/>
    <n v="68000000"/>
  </r>
  <r>
    <s v="R03169"/>
    <x v="1"/>
    <x v="3"/>
    <x v="31"/>
    <x v="250"/>
    <n v="1508"/>
    <n v="135"/>
    <n v="3853"/>
    <n v="133858"/>
    <n v="12947"/>
    <n v="655206"/>
    <n v="15080"/>
    <n v="10155"/>
    <n v="213000000"/>
  </r>
  <r>
    <s v="R03170"/>
    <x v="4"/>
    <x v="12"/>
    <x v="14"/>
    <x v="394"/>
    <n v="3841"/>
    <n v="132"/>
    <n v="4315"/>
    <n v="137699"/>
    <n v="13079"/>
    <n v="659521"/>
    <n v="26887"/>
    <n v="17700"/>
    <n v="331000000"/>
  </r>
  <r>
    <s v="R03171"/>
    <x v="2"/>
    <x v="5"/>
    <x v="5"/>
    <x v="397"/>
    <n v="4558"/>
    <n v="22"/>
    <n v="3623"/>
    <n v="142257"/>
    <n v="13101"/>
    <n v="663144"/>
    <n v="63812"/>
    <n v="13899"/>
    <n v="1380000000"/>
  </r>
  <r>
    <s v="R03172"/>
    <x v="4"/>
    <x v="8"/>
    <x v="8"/>
    <x v="529"/>
    <n v="4576"/>
    <n v="104"/>
    <n v="4994"/>
    <n v="146833"/>
    <n v="13205"/>
    <n v="668138"/>
    <n v="59488"/>
    <n v="498"/>
    <n v="331000000"/>
  </r>
  <r>
    <s v="R03173"/>
    <x v="4"/>
    <x v="13"/>
    <x v="15"/>
    <x v="621"/>
    <n v="4918"/>
    <n v="9"/>
    <n v="1102"/>
    <n v="151751"/>
    <n v="13214"/>
    <n v="669240"/>
    <n v="63934"/>
    <n v="16870"/>
    <n v="331000000"/>
  </r>
  <r>
    <s v="R03174"/>
    <x v="1"/>
    <x v="1"/>
    <x v="26"/>
    <x v="223"/>
    <n v="523"/>
    <n v="112"/>
    <n v="750"/>
    <n v="152274"/>
    <n v="13326"/>
    <n v="669990"/>
    <n v="4184"/>
    <n v="7579"/>
    <n v="213000000"/>
  </r>
  <r>
    <s v="R03175"/>
    <x v="2"/>
    <x v="2"/>
    <x v="29"/>
    <x v="496"/>
    <n v="2258"/>
    <n v="26"/>
    <n v="2367"/>
    <n v="154532"/>
    <n v="13352"/>
    <n v="672357"/>
    <n v="38386"/>
    <n v="5740"/>
    <n v="1380000000"/>
  </r>
  <r>
    <s v="R03176"/>
    <x v="3"/>
    <x v="10"/>
    <x v="11"/>
    <x v="355"/>
    <n v="4339"/>
    <n v="98"/>
    <n v="4413"/>
    <n v="158871"/>
    <n v="13450"/>
    <n v="676770"/>
    <n v="73763"/>
    <n v="888"/>
    <n v="68000000"/>
  </r>
  <r>
    <s v="R03177"/>
    <x v="4"/>
    <x v="8"/>
    <x v="34"/>
    <x v="608"/>
    <n v="238"/>
    <n v="0"/>
    <n v="1772"/>
    <n v="159109"/>
    <n v="13450"/>
    <n v="678542"/>
    <n v="3332"/>
    <n v="11920"/>
    <n v="331000000"/>
  </r>
  <r>
    <s v="R03178"/>
    <x v="2"/>
    <x v="9"/>
    <x v="9"/>
    <x v="695"/>
    <n v="1220"/>
    <n v="70"/>
    <n v="4683"/>
    <n v="160329"/>
    <n v="13520"/>
    <n v="683225"/>
    <n v="19520"/>
    <n v="10483"/>
    <n v="1380000000"/>
  </r>
  <r>
    <s v="R03179"/>
    <x v="3"/>
    <x v="17"/>
    <x v="28"/>
    <x v="704"/>
    <n v="768"/>
    <n v="114"/>
    <n v="2086"/>
    <n v="161097"/>
    <n v="13634"/>
    <n v="685311"/>
    <n v="7680"/>
    <n v="7736"/>
    <n v="68000000"/>
  </r>
  <r>
    <s v="R03180"/>
    <x v="4"/>
    <x v="8"/>
    <x v="34"/>
    <x v="530"/>
    <n v="234"/>
    <n v="135"/>
    <n v="3270"/>
    <n v="161331"/>
    <n v="13769"/>
    <n v="688581"/>
    <n v="2106"/>
    <n v="1104"/>
    <n v="331000000"/>
  </r>
  <r>
    <s v="R03181"/>
    <x v="2"/>
    <x v="7"/>
    <x v="7"/>
    <x v="43"/>
    <n v="2760"/>
    <n v="138"/>
    <n v="4200"/>
    <n v="164091"/>
    <n v="13907"/>
    <n v="692781"/>
    <n v="22080"/>
    <n v="16564"/>
    <n v="1380000000"/>
  </r>
  <r>
    <s v="R03182"/>
    <x v="1"/>
    <x v="18"/>
    <x v="27"/>
    <x v="546"/>
    <n v="4592"/>
    <n v="126"/>
    <n v="3865"/>
    <n v="168683"/>
    <n v="14033"/>
    <n v="696646"/>
    <n v="27552"/>
    <n v="4767"/>
    <n v="213000000"/>
  </r>
  <r>
    <s v="R03183"/>
    <x v="4"/>
    <x v="8"/>
    <x v="34"/>
    <x v="544"/>
    <n v="1519"/>
    <n v="115"/>
    <n v="506"/>
    <n v="170202"/>
    <n v="14148"/>
    <n v="697152"/>
    <n v="12152"/>
    <n v="17253"/>
    <n v="331000000"/>
  </r>
  <r>
    <s v="R03184"/>
    <x v="4"/>
    <x v="13"/>
    <x v="15"/>
    <x v="409"/>
    <n v="1903"/>
    <n v="155"/>
    <n v="4665"/>
    <n v="172105"/>
    <n v="14303"/>
    <n v="701817"/>
    <n v="20933"/>
    <n v="11640"/>
    <n v="331000000"/>
  </r>
  <r>
    <s v="R03185"/>
    <x v="2"/>
    <x v="7"/>
    <x v="7"/>
    <x v="58"/>
    <n v="2234"/>
    <n v="33"/>
    <n v="328"/>
    <n v="174339"/>
    <n v="14336"/>
    <n v="702145"/>
    <n v="15638"/>
    <n v="8408"/>
    <n v="1380000000"/>
  </r>
  <r>
    <s v="R03186"/>
    <x v="4"/>
    <x v="13"/>
    <x v="21"/>
    <x v="152"/>
    <n v="935"/>
    <n v="170"/>
    <n v="1714"/>
    <n v="175274"/>
    <n v="14506"/>
    <n v="703859"/>
    <n v="6545"/>
    <n v="2810"/>
    <n v="331000000"/>
  </r>
  <r>
    <s v="R03187"/>
    <x v="3"/>
    <x v="10"/>
    <x v="11"/>
    <x v="435"/>
    <n v="1268"/>
    <n v="155"/>
    <n v="221"/>
    <n v="176542"/>
    <n v="14661"/>
    <n v="704080"/>
    <n v="19020"/>
    <n v="14337"/>
    <n v="68000000"/>
  </r>
  <r>
    <s v="R03188"/>
    <x v="4"/>
    <x v="13"/>
    <x v="15"/>
    <x v="608"/>
    <n v="818"/>
    <n v="176"/>
    <n v="2703"/>
    <n v="177360"/>
    <n v="14837"/>
    <n v="706783"/>
    <n v="5726"/>
    <n v="13886"/>
    <n v="331000000"/>
  </r>
  <r>
    <s v="R03189"/>
    <x v="0"/>
    <x v="0"/>
    <x v="0"/>
    <x v="325"/>
    <n v="3567"/>
    <n v="188"/>
    <n v="3887"/>
    <n v="180927"/>
    <n v="15025"/>
    <n v="710670"/>
    <n v="46371"/>
    <n v="15834"/>
    <n v="83000000"/>
  </r>
  <r>
    <s v="R03190"/>
    <x v="3"/>
    <x v="10"/>
    <x v="11"/>
    <x v="542"/>
    <n v="4117"/>
    <n v="164"/>
    <n v="4246"/>
    <n v="185044"/>
    <n v="15189"/>
    <n v="714916"/>
    <n v="74106"/>
    <n v="12747"/>
    <n v="68000000"/>
  </r>
  <r>
    <s v="R03191"/>
    <x v="2"/>
    <x v="2"/>
    <x v="29"/>
    <x v="21"/>
    <n v="2115"/>
    <n v="130"/>
    <n v="2770"/>
    <n v="187159"/>
    <n v="15319"/>
    <n v="717686"/>
    <n v="10575"/>
    <n v="17015"/>
    <n v="1380000000"/>
  </r>
  <r>
    <s v="R03192"/>
    <x v="3"/>
    <x v="6"/>
    <x v="6"/>
    <x v="400"/>
    <n v="2439"/>
    <n v="8"/>
    <n v="3939"/>
    <n v="189598"/>
    <n v="15327"/>
    <n v="721625"/>
    <n v="21951"/>
    <n v="13044"/>
    <n v="68000000"/>
  </r>
  <r>
    <s v="R03193"/>
    <x v="0"/>
    <x v="4"/>
    <x v="24"/>
    <x v="74"/>
    <n v="3387"/>
    <n v="88"/>
    <n v="978"/>
    <n v="192985"/>
    <n v="15415"/>
    <n v="722603"/>
    <n v="44031"/>
    <n v="15119"/>
    <n v="83000000"/>
  </r>
  <r>
    <s v="R03194"/>
    <x v="0"/>
    <x v="16"/>
    <x v="19"/>
    <x v="568"/>
    <n v="1088"/>
    <n v="129"/>
    <n v="3093"/>
    <n v="194073"/>
    <n v="15544"/>
    <n v="725696"/>
    <n v="19584"/>
    <n v="16514"/>
    <n v="83000000"/>
  </r>
  <r>
    <s v="R03195"/>
    <x v="4"/>
    <x v="12"/>
    <x v="17"/>
    <x v="418"/>
    <n v="1827"/>
    <n v="22"/>
    <n v="2924"/>
    <n v="195900"/>
    <n v="15566"/>
    <n v="728620"/>
    <n v="20097"/>
    <n v="11480"/>
    <n v="331000000"/>
  </r>
  <r>
    <s v="R03196"/>
    <x v="4"/>
    <x v="14"/>
    <x v="32"/>
    <x v="632"/>
    <n v="4824"/>
    <n v="178"/>
    <n v="620"/>
    <n v="200724"/>
    <n v="15744"/>
    <n v="729240"/>
    <n v="77184"/>
    <n v="8721"/>
    <n v="331000000"/>
  </r>
  <r>
    <s v="R03197"/>
    <x v="1"/>
    <x v="15"/>
    <x v="30"/>
    <x v="585"/>
    <n v="2588"/>
    <n v="144"/>
    <n v="3465"/>
    <n v="203312"/>
    <n v="15888"/>
    <n v="732705"/>
    <n v="41408"/>
    <n v="13542"/>
    <n v="213000000"/>
  </r>
  <r>
    <s v="R03198"/>
    <x v="3"/>
    <x v="6"/>
    <x v="22"/>
    <x v="640"/>
    <n v="2615"/>
    <n v="152"/>
    <n v="1631"/>
    <n v="205927"/>
    <n v="16040"/>
    <n v="734336"/>
    <n v="13075"/>
    <n v="10025"/>
    <n v="68000000"/>
  </r>
  <r>
    <s v="R03199"/>
    <x v="1"/>
    <x v="15"/>
    <x v="30"/>
    <x v="492"/>
    <n v="1873"/>
    <n v="154"/>
    <n v="3406"/>
    <n v="207800"/>
    <n v="16194"/>
    <n v="737742"/>
    <n v="14984"/>
    <n v="1147"/>
    <n v="213000000"/>
  </r>
  <r>
    <s v="R03200"/>
    <x v="0"/>
    <x v="0"/>
    <x v="0"/>
    <x v="293"/>
    <n v="4307"/>
    <n v="19"/>
    <n v="1837"/>
    <n v="212107"/>
    <n v="16213"/>
    <n v="739579"/>
    <n v="43070"/>
    <n v="561"/>
    <n v="83000000"/>
  </r>
  <r>
    <s v="R03201"/>
    <x v="4"/>
    <x v="14"/>
    <x v="32"/>
    <x v="622"/>
    <n v="1773"/>
    <n v="72"/>
    <n v="4935"/>
    <n v="213880"/>
    <n v="16285"/>
    <n v="744514"/>
    <n v="15957"/>
    <n v="19970"/>
    <n v="331000000"/>
  </r>
  <r>
    <s v="R03202"/>
    <x v="4"/>
    <x v="8"/>
    <x v="8"/>
    <x v="494"/>
    <n v="199"/>
    <n v="163"/>
    <n v="1560"/>
    <n v="214079"/>
    <n v="16448"/>
    <n v="746074"/>
    <n v="1194"/>
    <n v="17479"/>
    <n v="331000000"/>
  </r>
  <r>
    <s v="R03203"/>
    <x v="4"/>
    <x v="13"/>
    <x v="15"/>
    <x v="640"/>
    <n v="177"/>
    <n v="155"/>
    <n v="43"/>
    <n v="214256"/>
    <n v="16603"/>
    <n v="746117"/>
    <n v="885"/>
    <n v="15731"/>
    <n v="331000000"/>
  </r>
  <r>
    <s v="R03204"/>
    <x v="2"/>
    <x v="9"/>
    <x v="25"/>
    <x v="72"/>
    <n v="930"/>
    <n v="28"/>
    <n v="4692"/>
    <n v="215186"/>
    <n v="16631"/>
    <n v="750809"/>
    <n v="13950"/>
    <n v="2172"/>
    <n v="1380000000"/>
  </r>
  <r>
    <s v="R03205"/>
    <x v="0"/>
    <x v="16"/>
    <x v="19"/>
    <x v="157"/>
    <n v="3736"/>
    <n v="119"/>
    <n v="4117"/>
    <n v="218922"/>
    <n v="16750"/>
    <n v="754926"/>
    <n v="29888"/>
    <n v="10622"/>
    <n v="83000000"/>
  </r>
  <r>
    <s v="R03206"/>
    <x v="4"/>
    <x v="12"/>
    <x v="14"/>
    <x v="97"/>
    <n v="2036"/>
    <n v="169"/>
    <n v="4321"/>
    <n v="220958"/>
    <n v="16919"/>
    <n v="759247"/>
    <n v="32576"/>
    <n v="14520"/>
    <n v="331000000"/>
  </r>
  <r>
    <s v="R03207"/>
    <x v="0"/>
    <x v="0"/>
    <x v="0"/>
    <x v="9"/>
    <n v="1485"/>
    <n v="57"/>
    <n v="4644"/>
    <n v="222443"/>
    <n v="16976"/>
    <n v="763891"/>
    <n v="20790"/>
    <n v="83"/>
    <n v="83000000"/>
  </r>
  <r>
    <s v="R03208"/>
    <x v="4"/>
    <x v="14"/>
    <x v="16"/>
    <x v="89"/>
    <n v="2091"/>
    <n v="117"/>
    <n v="4469"/>
    <n v="224534"/>
    <n v="17093"/>
    <n v="768360"/>
    <n v="18819"/>
    <n v="2987"/>
    <n v="331000000"/>
  </r>
  <r>
    <s v="R03209"/>
    <x v="3"/>
    <x v="17"/>
    <x v="28"/>
    <x v="679"/>
    <n v="4263"/>
    <n v="31"/>
    <n v="1027"/>
    <n v="228797"/>
    <n v="17124"/>
    <n v="769387"/>
    <n v="80997"/>
    <n v="12952"/>
    <n v="68000000"/>
  </r>
  <r>
    <s v="R03210"/>
    <x v="0"/>
    <x v="19"/>
    <x v="35"/>
    <x v="460"/>
    <n v="2384"/>
    <n v="139"/>
    <n v="1985"/>
    <n v="231181"/>
    <n v="17263"/>
    <n v="771372"/>
    <n v="19072"/>
    <n v="15045"/>
    <n v="83000000"/>
  </r>
  <r>
    <s v="R03211"/>
    <x v="1"/>
    <x v="15"/>
    <x v="30"/>
    <x v="428"/>
    <n v="4088"/>
    <n v="157"/>
    <n v="1726"/>
    <n v="235269"/>
    <n v="17420"/>
    <n v="773098"/>
    <n v="28616"/>
    <n v="6875"/>
    <n v="213000000"/>
  </r>
  <r>
    <s v="R03212"/>
    <x v="2"/>
    <x v="9"/>
    <x v="25"/>
    <x v="485"/>
    <n v="4681"/>
    <n v="59"/>
    <n v="832"/>
    <n v="239950"/>
    <n v="17479"/>
    <n v="773930"/>
    <n v="65534"/>
    <n v="5079"/>
    <n v="1380000000"/>
  </r>
  <r>
    <s v="R03213"/>
    <x v="1"/>
    <x v="3"/>
    <x v="31"/>
    <x v="684"/>
    <n v="1915"/>
    <n v="138"/>
    <n v="3393"/>
    <n v="241865"/>
    <n v="17617"/>
    <n v="777323"/>
    <n v="36385"/>
    <n v="905"/>
    <n v="213000000"/>
  </r>
  <r>
    <s v="R03214"/>
    <x v="0"/>
    <x v="19"/>
    <x v="35"/>
    <x v="577"/>
    <n v="15"/>
    <n v="100"/>
    <n v="2586"/>
    <n v="241880"/>
    <n v="17717"/>
    <n v="779909"/>
    <n v="180"/>
    <n v="6793"/>
    <n v="83000000"/>
  </r>
  <r>
    <s v="R03215"/>
    <x v="4"/>
    <x v="13"/>
    <x v="15"/>
    <x v="628"/>
    <n v="2934"/>
    <n v="138"/>
    <n v="4467"/>
    <n v="244814"/>
    <n v="17855"/>
    <n v="784376"/>
    <n v="46944"/>
    <n v="19616"/>
    <n v="331000000"/>
  </r>
  <r>
    <s v="R03216"/>
    <x v="0"/>
    <x v="16"/>
    <x v="19"/>
    <x v="537"/>
    <n v="836"/>
    <n v="111"/>
    <n v="1388"/>
    <n v="245650"/>
    <n v="17966"/>
    <n v="785764"/>
    <n v="15048"/>
    <n v="19528"/>
    <n v="83000000"/>
  </r>
  <r>
    <s v="R03217"/>
    <x v="2"/>
    <x v="9"/>
    <x v="25"/>
    <x v="333"/>
    <n v="2157"/>
    <n v="110"/>
    <n v="912"/>
    <n v="247807"/>
    <n v="18076"/>
    <n v="786676"/>
    <n v="21570"/>
    <n v="14018"/>
    <n v="1380000000"/>
  </r>
  <r>
    <s v="R03218"/>
    <x v="0"/>
    <x v="0"/>
    <x v="0"/>
    <x v="368"/>
    <n v="1576"/>
    <n v="79"/>
    <n v="1092"/>
    <n v="249383"/>
    <n v="18155"/>
    <n v="787768"/>
    <n v="23640"/>
    <n v="8730"/>
    <n v="83000000"/>
  </r>
  <r>
    <s v="R03219"/>
    <x v="4"/>
    <x v="8"/>
    <x v="8"/>
    <x v="398"/>
    <n v="305"/>
    <n v="98"/>
    <n v="1269"/>
    <n v="249688"/>
    <n v="18253"/>
    <n v="789037"/>
    <n v="5795"/>
    <n v="14498"/>
    <n v="331000000"/>
  </r>
  <r>
    <s v="R03220"/>
    <x v="1"/>
    <x v="15"/>
    <x v="30"/>
    <x v="5"/>
    <n v="2053"/>
    <n v="177"/>
    <n v="757"/>
    <n v="251741"/>
    <n v="18430"/>
    <n v="789794"/>
    <n v="36954"/>
    <n v="6205"/>
    <n v="213000000"/>
  </r>
  <r>
    <s v="R03221"/>
    <x v="3"/>
    <x v="11"/>
    <x v="33"/>
    <x v="256"/>
    <n v="2890"/>
    <n v="0"/>
    <n v="1788"/>
    <n v="254631"/>
    <n v="18430"/>
    <n v="791582"/>
    <n v="46240"/>
    <n v="12550"/>
    <n v="68000000"/>
  </r>
  <r>
    <s v="R03222"/>
    <x v="1"/>
    <x v="1"/>
    <x v="26"/>
    <x v="263"/>
    <n v="3344"/>
    <n v="88"/>
    <n v="2833"/>
    <n v="257975"/>
    <n v="18518"/>
    <n v="794415"/>
    <n v="23408"/>
    <n v="198"/>
    <n v="213000000"/>
  </r>
  <r>
    <s v="R03223"/>
    <x v="4"/>
    <x v="8"/>
    <x v="34"/>
    <x v="38"/>
    <n v="4456"/>
    <n v="112"/>
    <n v="3762"/>
    <n v="262431"/>
    <n v="18630"/>
    <n v="798177"/>
    <n v="44560"/>
    <n v="9723"/>
    <n v="331000000"/>
  </r>
  <r>
    <s v="R03224"/>
    <x v="4"/>
    <x v="13"/>
    <x v="21"/>
    <x v="702"/>
    <n v="1208"/>
    <n v="26"/>
    <n v="3061"/>
    <n v="263639"/>
    <n v="18656"/>
    <n v="801238"/>
    <n v="22952"/>
    <n v="17355"/>
    <n v="331000000"/>
  </r>
  <r>
    <s v="R03225"/>
    <x v="2"/>
    <x v="7"/>
    <x v="7"/>
    <x v="714"/>
    <n v="1858"/>
    <n v="115"/>
    <n v="2087"/>
    <n v="265497"/>
    <n v="18771"/>
    <n v="803325"/>
    <n v="26012"/>
    <n v="5314"/>
    <n v="1380000000"/>
  </r>
  <r>
    <s v="R03226"/>
    <x v="0"/>
    <x v="0"/>
    <x v="0"/>
    <x v="225"/>
    <n v="2703"/>
    <n v="31"/>
    <n v="3110"/>
    <n v="268200"/>
    <n v="18802"/>
    <n v="806435"/>
    <n v="32436"/>
    <n v="11055"/>
    <n v="83000000"/>
  </r>
  <r>
    <s v="R03227"/>
    <x v="0"/>
    <x v="4"/>
    <x v="24"/>
    <x v="356"/>
    <n v="1971"/>
    <n v="5"/>
    <n v="2792"/>
    <n v="270171"/>
    <n v="18807"/>
    <n v="809227"/>
    <n v="21681"/>
    <n v="2370"/>
    <n v="83000000"/>
  </r>
  <r>
    <s v="R03228"/>
    <x v="1"/>
    <x v="15"/>
    <x v="18"/>
    <x v="334"/>
    <n v="1113"/>
    <n v="40"/>
    <n v="4661"/>
    <n v="271284"/>
    <n v="18847"/>
    <n v="813888"/>
    <n v="21147"/>
    <n v="12632"/>
    <n v="213000000"/>
  </r>
  <r>
    <s v="R03229"/>
    <x v="3"/>
    <x v="6"/>
    <x v="22"/>
    <x v="322"/>
    <n v="983"/>
    <n v="163"/>
    <n v="3243"/>
    <n v="272267"/>
    <n v="19010"/>
    <n v="817131"/>
    <n v="16711"/>
    <n v="12199"/>
    <n v="68000000"/>
  </r>
  <r>
    <s v="R03230"/>
    <x v="3"/>
    <x v="10"/>
    <x v="11"/>
    <x v="165"/>
    <n v="3310"/>
    <n v="166"/>
    <n v="4397"/>
    <n v="275577"/>
    <n v="19176"/>
    <n v="821528"/>
    <n v="16550"/>
    <n v="9825"/>
    <n v="68000000"/>
  </r>
  <r>
    <s v="R03231"/>
    <x v="2"/>
    <x v="7"/>
    <x v="7"/>
    <x v="686"/>
    <n v="4001"/>
    <n v="86"/>
    <n v="1724"/>
    <n v="279578"/>
    <n v="19262"/>
    <n v="823252"/>
    <n v="40010"/>
    <n v="5321"/>
    <n v="1380000000"/>
  </r>
  <r>
    <s v="R03232"/>
    <x v="4"/>
    <x v="8"/>
    <x v="8"/>
    <x v="505"/>
    <n v="2771"/>
    <n v="157"/>
    <n v="933"/>
    <n v="282349"/>
    <n v="19419"/>
    <n v="824185"/>
    <n v="13855"/>
    <n v="1371"/>
    <n v="331000000"/>
  </r>
  <r>
    <s v="R03233"/>
    <x v="2"/>
    <x v="2"/>
    <x v="2"/>
    <x v="652"/>
    <n v="3152"/>
    <n v="56"/>
    <n v="554"/>
    <n v="285501"/>
    <n v="19475"/>
    <n v="824739"/>
    <n v="53584"/>
    <n v="18442"/>
    <n v="1380000000"/>
  </r>
  <r>
    <s v="R03234"/>
    <x v="0"/>
    <x v="19"/>
    <x v="35"/>
    <x v="171"/>
    <n v="2162"/>
    <n v="138"/>
    <n v="3"/>
    <n v="287663"/>
    <n v="19613"/>
    <n v="824742"/>
    <n v="17296"/>
    <n v="8626"/>
    <n v="83000000"/>
  </r>
  <r>
    <s v="R03235"/>
    <x v="4"/>
    <x v="8"/>
    <x v="8"/>
    <x v="20"/>
    <n v="2127"/>
    <n v="89"/>
    <n v="1284"/>
    <n v="289790"/>
    <n v="19702"/>
    <n v="826026"/>
    <n v="29778"/>
    <n v="19487"/>
    <n v="331000000"/>
  </r>
  <r>
    <s v="R03236"/>
    <x v="2"/>
    <x v="2"/>
    <x v="29"/>
    <x v="665"/>
    <n v="3639"/>
    <n v="130"/>
    <n v="4068"/>
    <n v="293429"/>
    <n v="19832"/>
    <n v="830094"/>
    <n v="25473"/>
    <n v="839"/>
    <n v="1380000000"/>
  </r>
  <r>
    <s v="R03237"/>
    <x v="1"/>
    <x v="1"/>
    <x v="26"/>
    <x v="660"/>
    <n v="4274"/>
    <n v="47"/>
    <n v="4976"/>
    <n v="297703"/>
    <n v="19879"/>
    <n v="835070"/>
    <n v="47014"/>
    <n v="6291"/>
    <n v="213000000"/>
  </r>
  <r>
    <s v="R03238"/>
    <x v="0"/>
    <x v="4"/>
    <x v="24"/>
    <x v="569"/>
    <n v="560"/>
    <n v="133"/>
    <n v="3620"/>
    <n v="298263"/>
    <n v="20012"/>
    <n v="838690"/>
    <n v="3360"/>
    <n v="11908"/>
    <n v="83000000"/>
  </r>
  <r>
    <s v="R03239"/>
    <x v="3"/>
    <x v="11"/>
    <x v="33"/>
    <x v="619"/>
    <n v="1809"/>
    <n v="6"/>
    <n v="4505"/>
    <n v="300072"/>
    <n v="20018"/>
    <n v="843195"/>
    <n v="30753"/>
    <n v="16296"/>
    <n v="68000000"/>
  </r>
  <r>
    <s v="R03240"/>
    <x v="2"/>
    <x v="7"/>
    <x v="7"/>
    <x v="479"/>
    <n v="4387"/>
    <n v="43"/>
    <n v="87"/>
    <n v="304459"/>
    <n v="20061"/>
    <n v="843282"/>
    <n v="70192"/>
    <n v="6412"/>
    <n v="1380000000"/>
  </r>
  <r>
    <s v="R03241"/>
    <x v="0"/>
    <x v="16"/>
    <x v="19"/>
    <x v="91"/>
    <n v="2932"/>
    <n v="60"/>
    <n v="4194"/>
    <n v="307391"/>
    <n v="20121"/>
    <n v="847476"/>
    <n v="23456"/>
    <n v="15050"/>
    <n v="83000000"/>
  </r>
  <r>
    <s v="R03242"/>
    <x v="0"/>
    <x v="4"/>
    <x v="4"/>
    <x v="208"/>
    <n v="290"/>
    <n v="181"/>
    <n v="1640"/>
    <n v="307681"/>
    <n v="20302"/>
    <n v="849116"/>
    <n v="5510"/>
    <n v="12523"/>
    <n v="83000000"/>
  </r>
  <r>
    <s v="R03243"/>
    <x v="3"/>
    <x v="17"/>
    <x v="20"/>
    <x v="352"/>
    <n v="4637"/>
    <n v="178"/>
    <n v="216"/>
    <n v="312318"/>
    <n v="20480"/>
    <n v="849332"/>
    <n v="41733"/>
    <n v="4738"/>
    <n v="68000000"/>
  </r>
  <r>
    <s v="R03244"/>
    <x v="3"/>
    <x v="10"/>
    <x v="11"/>
    <x v="322"/>
    <n v="1909"/>
    <n v="85"/>
    <n v="190"/>
    <n v="314227"/>
    <n v="20565"/>
    <n v="849522"/>
    <n v="11454"/>
    <n v="18683"/>
    <n v="68000000"/>
  </r>
  <r>
    <s v="R03245"/>
    <x v="3"/>
    <x v="17"/>
    <x v="20"/>
    <x v="600"/>
    <n v="4689"/>
    <n v="47"/>
    <n v="1733"/>
    <n v="318916"/>
    <n v="20612"/>
    <n v="851255"/>
    <n v="60957"/>
    <n v="16224"/>
    <n v="68000000"/>
  </r>
  <r>
    <s v="R03246"/>
    <x v="2"/>
    <x v="5"/>
    <x v="13"/>
    <x v="223"/>
    <n v="1428"/>
    <n v="60"/>
    <n v="4712"/>
    <n v="320344"/>
    <n v="20672"/>
    <n v="855967"/>
    <n v="8568"/>
    <n v="18999"/>
    <n v="1380000000"/>
  </r>
  <r>
    <s v="R03247"/>
    <x v="3"/>
    <x v="17"/>
    <x v="28"/>
    <x v="715"/>
    <n v="947"/>
    <n v="96"/>
    <n v="1205"/>
    <n v="321291"/>
    <n v="20768"/>
    <n v="857172"/>
    <n v="9470"/>
    <n v="891"/>
    <n v="68000000"/>
  </r>
  <r>
    <s v="R03248"/>
    <x v="1"/>
    <x v="3"/>
    <x v="3"/>
    <x v="313"/>
    <n v="2527"/>
    <n v="167"/>
    <n v="2642"/>
    <n v="323818"/>
    <n v="20935"/>
    <n v="859814"/>
    <n v="40432"/>
    <n v="8952"/>
    <n v="213000000"/>
  </r>
  <r>
    <s v="R03249"/>
    <x v="0"/>
    <x v="16"/>
    <x v="19"/>
    <x v="439"/>
    <n v="1348"/>
    <n v="130"/>
    <n v="3230"/>
    <n v="325166"/>
    <n v="21065"/>
    <n v="863044"/>
    <n v="16176"/>
    <n v="1225"/>
    <n v="83000000"/>
  </r>
  <r>
    <s v="R03250"/>
    <x v="3"/>
    <x v="11"/>
    <x v="33"/>
    <x v="147"/>
    <n v="380"/>
    <n v="157"/>
    <n v="3306"/>
    <n v="325546"/>
    <n v="21222"/>
    <n v="866350"/>
    <n v="6080"/>
    <n v="2296"/>
    <n v="68000000"/>
  </r>
  <r>
    <s v="R03251"/>
    <x v="0"/>
    <x v="0"/>
    <x v="0"/>
    <x v="419"/>
    <n v="1704"/>
    <n v="151"/>
    <n v="2847"/>
    <n v="327250"/>
    <n v="21373"/>
    <n v="869197"/>
    <n v="18744"/>
    <n v="19560"/>
    <n v="83000000"/>
  </r>
  <r>
    <s v="R03252"/>
    <x v="4"/>
    <x v="13"/>
    <x v="21"/>
    <x v="350"/>
    <n v="309"/>
    <n v="194"/>
    <n v="3457"/>
    <n v="327559"/>
    <n v="21567"/>
    <n v="872654"/>
    <n v="5562"/>
    <n v="16333"/>
    <n v="331000000"/>
  </r>
  <r>
    <s v="R03253"/>
    <x v="4"/>
    <x v="13"/>
    <x v="21"/>
    <x v="149"/>
    <n v="3414"/>
    <n v="1"/>
    <n v="4625"/>
    <n v="330973"/>
    <n v="21568"/>
    <n v="877279"/>
    <n v="64866"/>
    <n v="11508"/>
    <n v="331000000"/>
  </r>
  <r>
    <s v="R03254"/>
    <x v="3"/>
    <x v="11"/>
    <x v="33"/>
    <x v="376"/>
    <n v="1498"/>
    <n v="43"/>
    <n v="3355"/>
    <n v="332471"/>
    <n v="21611"/>
    <n v="880634"/>
    <n v="14980"/>
    <n v="13536"/>
    <n v="68000000"/>
  </r>
  <r>
    <s v="R03255"/>
    <x v="0"/>
    <x v="16"/>
    <x v="19"/>
    <x v="635"/>
    <n v="2894"/>
    <n v="167"/>
    <n v="4166"/>
    <n v="335365"/>
    <n v="21778"/>
    <n v="884800"/>
    <n v="54986"/>
    <n v="864"/>
    <n v="83000000"/>
  </r>
  <r>
    <s v="R03256"/>
    <x v="4"/>
    <x v="8"/>
    <x v="34"/>
    <x v="632"/>
    <n v="660"/>
    <n v="18"/>
    <n v="2164"/>
    <n v="336025"/>
    <n v="21796"/>
    <n v="886964"/>
    <n v="7920"/>
    <n v="6582"/>
    <n v="331000000"/>
  </r>
  <r>
    <s v="R03257"/>
    <x v="3"/>
    <x v="11"/>
    <x v="33"/>
    <x v="77"/>
    <n v="3447"/>
    <n v="190"/>
    <n v="99"/>
    <n v="339472"/>
    <n v="21986"/>
    <n v="887063"/>
    <n v="31023"/>
    <n v="13622"/>
    <n v="68000000"/>
  </r>
  <r>
    <s v="R03258"/>
    <x v="0"/>
    <x v="19"/>
    <x v="36"/>
    <x v="387"/>
    <n v="2273"/>
    <n v="151"/>
    <n v="599"/>
    <n v="341745"/>
    <n v="22137"/>
    <n v="887662"/>
    <n v="31822"/>
    <n v="11772"/>
    <n v="83000000"/>
  </r>
  <r>
    <s v="R03259"/>
    <x v="3"/>
    <x v="11"/>
    <x v="33"/>
    <x v="176"/>
    <n v="1497"/>
    <n v="49"/>
    <n v="859"/>
    <n v="343242"/>
    <n v="22186"/>
    <n v="888521"/>
    <n v="19461"/>
    <n v="2101"/>
    <n v="68000000"/>
  </r>
  <r>
    <s v="R03260"/>
    <x v="0"/>
    <x v="0"/>
    <x v="0"/>
    <x v="379"/>
    <n v="2072"/>
    <n v="19"/>
    <n v="3891"/>
    <n v="345314"/>
    <n v="22205"/>
    <n v="892412"/>
    <n v="12432"/>
    <n v="18752"/>
    <n v="83000000"/>
  </r>
  <r>
    <s v="R03261"/>
    <x v="4"/>
    <x v="14"/>
    <x v="16"/>
    <x v="716"/>
    <n v="3436"/>
    <n v="56"/>
    <n v="2681"/>
    <n v="348750"/>
    <n v="22261"/>
    <n v="895093"/>
    <n v="34360"/>
    <n v="17626"/>
    <n v="331000000"/>
  </r>
  <r>
    <s v="R03262"/>
    <x v="3"/>
    <x v="17"/>
    <x v="28"/>
    <x v="408"/>
    <n v="2142"/>
    <n v="112"/>
    <n v="2104"/>
    <n v="350892"/>
    <n v="22373"/>
    <n v="897197"/>
    <n v="34272"/>
    <n v="11058"/>
    <n v="68000000"/>
  </r>
  <r>
    <s v="R03263"/>
    <x v="4"/>
    <x v="14"/>
    <x v="16"/>
    <x v="356"/>
    <n v="4660"/>
    <n v="49"/>
    <n v="2240"/>
    <n v="355552"/>
    <n v="22422"/>
    <n v="899437"/>
    <n v="65240"/>
    <n v="17311"/>
    <n v="331000000"/>
  </r>
  <r>
    <s v="R03264"/>
    <x v="3"/>
    <x v="6"/>
    <x v="6"/>
    <x v="0"/>
    <n v="1605"/>
    <n v="94"/>
    <n v="993"/>
    <n v="357157"/>
    <n v="22516"/>
    <n v="900430"/>
    <n v="25680"/>
    <n v="5588"/>
    <n v="68000000"/>
  </r>
  <r>
    <s v="R03265"/>
    <x v="2"/>
    <x v="2"/>
    <x v="29"/>
    <x v="463"/>
    <n v="4739"/>
    <n v="104"/>
    <n v="3910"/>
    <n v="361896"/>
    <n v="22620"/>
    <n v="4340"/>
    <n v="75824"/>
    <n v="19327"/>
    <n v="1380000000"/>
  </r>
  <r>
    <s v="R03266"/>
    <x v="4"/>
    <x v="13"/>
    <x v="15"/>
    <x v="220"/>
    <n v="1431"/>
    <n v="185"/>
    <n v="3581"/>
    <n v="363327"/>
    <n v="22805"/>
    <n v="7921"/>
    <n v="21465"/>
    <n v="346"/>
    <n v="331000000"/>
  </r>
  <r>
    <s v="R03267"/>
    <x v="4"/>
    <x v="12"/>
    <x v="14"/>
    <x v="480"/>
    <n v="1950"/>
    <n v="158"/>
    <n v="1176"/>
    <n v="365277"/>
    <n v="22963"/>
    <n v="9097"/>
    <n v="21450"/>
    <n v="6819"/>
    <n v="331000000"/>
  </r>
  <r>
    <s v="R03268"/>
    <x v="1"/>
    <x v="1"/>
    <x v="26"/>
    <x v="236"/>
    <n v="3922"/>
    <n v="164"/>
    <n v="4125"/>
    <n v="369199"/>
    <n v="23127"/>
    <n v="13222"/>
    <n v="50986"/>
    <n v="488"/>
    <n v="213000000"/>
  </r>
  <r>
    <s v="R03269"/>
    <x v="4"/>
    <x v="8"/>
    <x v="34"/>
    <x v="397"/>
    <n v="458"/>
    <n v="106"/>
    <n v="3440"/>
    <n v="369657"/>
    <n v="23233"/>
    <n v="16662"/>
    <n v="4122"/>
    <n v="19231"/>
    <n v="331000000"/>
  </r>
  <r>
    <s v="R03270"/>
    <x v="0"/>
    <x v="16"/>
    <x v="19"/>
    <x v="675"/>
    <n v="2948"/>
    <n v="92"/>
    <n v="3462"/>
    <n v="372605"/>
    <n v="23325"/>
    <n v="20124"/>
    <n v="29480"/>
    <n v="18790"/>
    <n v="83000000"/>
  </r>
  <r>
    <s v="R03271"/>
    <x v="3"/>
    <x v="17"/>
    <x v="20"/>
    <x v="246"/>
    <n v="337"/>
    <n v="3"/>
    <n v="1376"/>
    <n v="372942"/>
    <n v="23328"/>
    <n v="21500"/>
    <n v="4381"/>
    <n v="9272"/>
    <n v="68000000"/>
  </r>
  <r>
    <s v="R03272"/>
    <x v="2"/>
    <x v="5"/>
    <x v="13"/>
    <x v="566"/>
    <n v="3943"/>
    <n v="185"/>
    <n v="571"/>
    <n v="376885"/>
    <n v="23513"/>
    <n v="22071"/>
    <n v="55202"/>
    <n v="7708"/>
    <n v="1380000000"/>
  </r>
  <r>
    <s v="R03273"/>
    <x v="0"/>
    <x v="0"/>
    <x v="0"/>
    <x v="79"/>
    <n v="2013"/>
    <n v="137"/>
    <n v="4161"/>
    <n v="378898"/>
    <n v="23650"/>
    <n v="26232"/>
    <n v="20130"/>
    <n v="1110"/>
    <n v="83000000"/>
  </r>
  <r>
    <s v="R03274"/>
    <x v="0"/>
    <x v="0"/>
    <x v="0"/>
    <x v="368"/>
    <n v="4020"/>
    <n v="62"/>
    <n v="2213"/>
    <n v="382918"/>
    <n v="23712"/>
    <n v="28445"/>
    <n v="72360"/>
    <n v="2425"/>
    <n v="83000000"/>
  </r>
  <r>
    <s v="R03275"/>
    <x v="0"/>
    <x v="16"/>
    <x v="19"/>
    <x v="39"/>
    <n v="344"/>
    <n v="163"/>
    <n v="1515"/>
    <n v="383262"/>
    <n v="23875"/>
    <n v="29960"/>
    <n v="5160"/>
    <n v="9578"/>
    <n v="83000000"/>
  </r>
  <r>
    <s v="R03276"/>
    <x v="0"/>
    <x v="16"/>
    <x v="19"/>
    <x v="393"/>
    <n v="4671"/>
    <n v="182"/>
    <n v="3724"/>
    <n v="387933"/>
    <n v="24057"/>
    <n v="33684"/>
    <n v="74736"/>
    <n v="17353"/>
    <n v="83000000"/>
  </r>
  <r>
    <s v="R03277"/>
    <x v="2"/>
    <x v="9"/>
    <x v="25"/>
    <x v="552"/>
    <n v="942"/>
    <n v="56"/>
    <n v="4659"/>
    <n v="388875"/>
    <n v="24113"/>
    <n v="38343"/>
    <n v="4710"/>
    <n v="4403"/>
    <n v="1380000000"/>
  </r>
  <r>
    <s v="R03278"/>
    <x v="1"/>
    <x v="18"/>
    <x v="23"/>
    <x v="229"/>
    <n v="345"/>
    <n v="170"/>
    <n v="179"/>
    <n v="389220"/>
    <n v="24283"/>
    <n v="38522"/>
    <n v="2760"/>
    <n v="1934"/>
    <n v="213000000"/>
  </r>
  <r>
    <s v="R03279"/>
    <x v="4"/>
    <x v="13"/>
    <x v="15"/>
    <x v="277"/>
    <n v="3894"/>
    <n v="104"/>
    <n v="725"/>
    <n v="393114"/>
    <n v="24387"/>
    <n v="39247"/>
    <n v="31152"/>
    <n v="3160"/>
    <n v="331000000"/>
  </r>
  <r>
    <s v="R03280"/>
    <x v="0"/>
    <x v="16"/>
    <x v="19"/>
    <x v="231"/>
    <n v="3319"/>
    <n v="64"/>
    <n v="4872"/>
    <n v="396433"/>
    <n v="24451"/>
    <n v="44119"/>
    <n v="23233"/>
    <n v="4786"/>
    <n v="83000000"/>
  </r>
  <r>
    <s v="R03281"/>
    <x v="4"/>
    <x v="14"/>
    <x v="32"/>
    <x v="440"/>
    <n v="3695"/>
    <n v="139"/>
    <n v="1040"/>
    <n v="400128"/>
    <n v="24590"/>
    <n v="45159"/>
    <n v="66510"/>
    <n v="7454"/>
    <n v="331000000"/>
  </r>
  <r>
    <s v="R03282"/>
    <x v="4"/>
    <x v="8"/>
    <x v="34"/>
    <x v="44"/>
    <n v="324"/>
    <n v="61"/>
    <n v="81"/>
    <n v="400452"/>
    <n v="24651"/>
    <n v="45240"/>
    <n v="3888"/>
    <n v="16330"/>
    <n v="331000000"/>
  </r>
  <r>
    <s v="R03283"/>
    <x v="0"/>
    <x v="16"/>
    <x v="19"/>
    <x v="223"/>
    <n v="2138"/>
    <n v="151"/>
    <n v="3111"/>
    <n v="402590"/>
    <n v="24802"/>
    <n v="48351"/>
    <n v="21380"/>
    <n v="11859"/>
    <n v="83000000"/>
  </r>
  <r>
    <s v="R03284"/>
    <x v="1"/>
    <x v="15"/>
    <x v="30"/>
    <x v="647"/>
    <n v="4389"/>
    <n v="129"/>
    <n v="3018"/>
    <n v="406979"/>
    <n v="24931"/>
    <n v="51369"/>
    <n v="48279"/>
    <n v="6799"/>
    <n v="213000000"/>
  </r>
  <r>
    <s v="R03285"/>
    <x v="4"/>
    <x v="8"/>
    <x v="34"/>
    <x v="571"/>
    <n v="3612"/>
    <n v="174"/>
    <n v="1205"/>
    <n v="410591"/>
    <n v="25105"/>
    <n v="52574"/>
    <n v="46956"/>
    <n v="163"/>
    <n v="331000000"/>
  </r>
  <r>
    <s v="R03286"/>
    <x v="3"/>
    <x v="6"/>
    <x v="22"/>
    <x v="173"/>
    <n v="523"/>
    <n v="125"/>
    <n v="3967"/>
    <n v="411114"/>
    <n v="25230"/>
    <n v="56541"/>
    <n v="6276"/>
    <n v="5414"/>
    <n v="68000000"/>
  </r>
  <r>
    <s v="R03287"/>
    <x v="4"/>
    <x v="12"/>
    <x v="14"/>
    <x v="635"/>
    <n v="2897"/>
    <n v="183"/>
    <n v="3797"/>
    <n v="414011"/>
    <n v="25413"/>
    <n v="60338"/>
    <n v="20279"/>
    <n v="11923"/>
    <n v="331000000"/>
  </r>
  <r>
    <s v="R03288"/>
    <x v="0"/>
    <x v="16"/>
    <x v="19"/>
    <x v="561"/>
    <n v="3740"/>
    <n v="143"/>
    <n v="2981"/>
    <n v="417751"/>
    <n v="25556"/>
    <n v="63319"/>
    <n v="71060"/>
    <n v="10551"/>
    <n v="83000000"/>
  </r>
  <r>
    <s v="R03289"/>
    <x v="2"/>
    <x v="5"/>
    <x v="13"/>
    <x v="137"/>
    <n v="258"/>
    <n v="161"/>
    <n v="2781"/>
    <n v="418009"/>
    <n v="25717"/>
    <n v="66100"/>
    <n v="2064"/>
    <n v="7920"/>
    <n v="1380000000"/>
  </r>
  <r>
    <s v="R03290"/>
    <x v="4"/>
    <x v="14"/>
    <x v="16"/>
    <x v="91"/>
    <n v="1110"/>
    <n v="145"/>
    <n v="3845"/>
    <n v="419119"/>
    <n v="25862"/>
    <n v="69945"/>
    <n v="5550"/>
    <n v="7641"/>
    <n v="331000000"/>
  </r>
  <r>
    <s v="R03291"/>
    <x v="1"/>
    <x v="1"/>
    <x v="26"/>
    <x v="450"/>
    <n v="820"/>
    <n v="28"/>
    <n v="4652"/>
    <n v="419939"/>
    <n v="25890"/>
    <n v="74597"/>
    <n v="14760"/>
    <n v="18478"/>
    <n v="213000000"/>
  </r>
  <r>
    <s v="R03292"/>
    <x v="3"/>
    <x v="11"/>
    <x v="33"/>
    <x v="75"/>
    <n v="2788"/>
    <n v="181"/>
    <n v="3446"/>
    <n v="422727"/>
    <n v="26071"/>
    <n v="78043"/>
    <n v="22304"/>
    <n v="13191"/>
    <n v="68000000"/>
  </r>
  <r>
    <s v="R03293"/>
    <x v="3"/>
    <x v="10"/>
    <x v="11"/>
    <x v="442"/>
    <n v="4664"/>
    <n v="50"/>
    <n v="1490"/>
    <n v="427391"/>
    <n v="26121"/>
    <n v="79533"/>
    <n v="74624"/>
    <n v="11556"/>
    <n v="68000000"/>
  </r>
  <r>
    <s v="R03294"/>
    <x v="2"/>
    <x v="7"/>
    <x v="7"/>
    <x v="627"/>
    <n v="4604"/>
    <n v="13"/>
    <n v="2288"/>
    <n v="431995"/>
    <n v="26134"/>
    <n v="81821"/>
    <n v="59852"/>
    <n v="9338"/>
    <n v="1380000000"/>
  </r>
  <r>
    <s v="R03295"/>
    <x v="2"/>
    <x v="2"/>
    <x v="2"/>
    <x v="558"/>
    <n v="1563"/>
    <n v="93"/>
    <n v="2381"/>
    <n v="433558"/>
    <n v="26227"/>
    <n v="84202"/>
    <n v="14067"/>
    <n v="2568"/>
    <n v="1380000000"/>
  </r>
  <r>
    <s v="R03296"/>
    <x v="4"/>
    <x v="12"/>
    <x v="17"/>
    <x v="40"/>
    <n v="4620"/>
    <n v="57"/>
    <n v="47"/>
    <n v="438178"/>
    <n v="26284"/>
    <n v="84249"/>
    <n v="32340"/>
    <n v="4938"/>
    <n v="331000000"/>
  </r>
  <r>
    <s v="R03297"/>
    <x v="0"/>
    <x v="0"/>
    <x v="0"/>
    <x v="316"/>
    <n v="1207"/>
    <n v="162"/>
    <n v="4008"/>
    <n v="439385"/>
    <n v="26446"/>
    <n v="88257"/>
    <n v="7242"/>
    <n v="3796"/>
    <n v="83000000"/>
  </r>
  <r>
    <s v="R03298"/>
    <x v="1"/>
    <x v="1"/>
    <x v="26"/>
    <x v="611"/>
    <n v="308"/>
    <n v="136"/>
    <n v="462"/>
    <n v="439693"/>
    <n v="26582"/>
    <n v="88719"/>
    <n v="3080"/>
    <n v="2374"/>
    <n v="213000000"/>
  </r>
  <r>
    <s v="R03299"/>
    <x v="3"/>
    <x v="17"/>
    <x v="20"/>
    <x v="156"/>
    <n v="1839"/>
    <n v="127"/>
    <n v="2364"/>
    <n v="441532"/>
    <n v="26709"/>
    <n v="91083"/>
    <n v="14712"/>
    <n v="1931"/>
    <n v="68000000"/>
  </r>
  <r>
    <s v="R03300"/>
    <x v="2"/>
    <x v="7"/>
    <x v="7"/>
    <x v="208"/>
    <n v="3352"/>
    <n v="36"/>
    <n v="2419"/>
    <n v="444884"/>
    <n v="26745"/>
    <n v="93502"/>
    <n v="33520"/>
    <n v="15892"/>
    <n v="1380000000"/>
  </r>
  <r>
    <s v="R03301"/>
    <x v="1"/>
    <x v="18"/>
    <x v="27"/>
    <x v="435"/>
    <n v="1383"/>
    <n v="102"/>
    <n v="1793"/>
    <n v="446267"/>
    <n v="26847"/>
    <n v="95295"/>
    <n v="9681"/>
    <n v="7173"/>
    <n v="213000000"/>
  </r>
  <r>
    <s v="R03302"/>
    <x v="0"/>
    <x v="4"/>
    <x v="24"/>
    <x v="571"/>
    <n v="2306"/>
    <n v="11"/>
    <n v="3540"/>
    <n v="448573"/>
    <n v="26858"/>
    <n v="98835"/>
    <n v="16142"/>
    <n v="4138"/>
    <n v="83000000"/>
  </r>
  <r>
    <s v="R03303"/>
    <x v="3"/>
    <x v="10"/>
    <x v="10"/>
    <x v="638"/>
    <n v="1180"/>
    <n v="84"/>
    <n v="1033"/>
    <n v="449753"/>
    <n v="26942"/>
    <n v="99868"/>
    <n v="5900"/>
    <n v="15196"/>
    <n v="68000000"/>
  </r>
  <r>
    <s v="R03304"/>
    <x v="3"/>
    <x v="6"/>
    <x v="6"/>
    <x v="484"/>
    <n v="2472"/>
    <n v="138"/>
    <n v="587"/>
    <n v="452225"/>
    <n v="27080"/>
    <n v="100455"/>
    <n v="32136"/>
    <n v="17973"/>
    <n v="68000000"/>
  </r>
  <r>
    <s v="R03305"/>
    <x v="0"/>
    <x v="19"/>
    <x v="36"/>
    <x v="602"/>
    <n v="2686"/>
    <n v="26"/>
    <n v="4518"/>
    <n v="454911"/>
    <n v="27106"/>
    <n v="104973"/>
    <n v="29546"/>
    <n v="19327"/>
    <n v="83000000"/>
  </r>
  <r>
    <s v="R03306"/>
    <x v="3"/>
    <x v="17"/>
    <x v="20"/>
    <x v="591"/>
    <n v="2967"/>
    <n v="87"/>
    <n v="3009"/>
    <n v="457878"/>
    <n v="27193"/>
    <n v="107982"/>
    <n v="38571"/>
    <n v="7818"/>
    <n v="68000000"/>
  </r>
  <r>
    <s v="R03307"/>
    <x v="0"/>
    <x v="0"/>
    <x v="0"/>
    <x v="355"/>
    <n v="4445"/>
    <n v="170"/>
    <n v="2774"/>
    <n v="462323"/>
    <n v="27363"/>
    <n v="110756"/>
    <n v="66675"/>
    <n v="3096"/>
    <n v="83000000"/>
  </r>
  <r>
    <s v="R03308"/>
    <x v="3"/>
    <x v="6"/>
    <x v="6"/>
    <x v="582"/>
    <n v="960"/>
    <n v="177"/>
    <n v="475"/>
    <n v="463283"/>
    <n v="27540"/>
    <n v="111231"/>
    <n v="4800"/>
    <n v="17291"/>
    <n v="68000000"/>
  </r>
  <r>
    <s v="R03309"/>
    <x v="4"/>
    <x v="8"/>
    <x v="8"/>
    <x v="178"/>
    <n v="3456"/>
    <n v="97"/>
    <n v="4340"/>
    <n v="466739"/>
    <n v="27637"/>
    <n v="115571"/>
    <n v="41472"/>
    <n v="4672"/>
    <n v="331000000"/>
  </r>
  <r>
    <s v="R03310"/>
    <x v="0"/>
    <x v="4"/>
    <x v="24"/>
    <x v="302"/>
    <n v="437"/>
    <n v="19"/>
    <n v="2739"/>
    <n v="467176"/>
    <n v="27656"/>
    <n v="118310"/>
    <n v="2622"/>
    <n v="8451"/>
    <n v="83000000"/>
  </r>
  <r>
    <s v="R03311"/>
    <x v="1"/>
    <x v="3"/>
    <x v="31"/>
    <x v="82"/>
    <n v="455"/>
    <n v="140"/>
    <n v="4583"/>
    <n v="467631"/>
    <n v="27796"/>
    <n v="122893"/>
    <n v="3185"/>
    <n v="14718"/>
    <n v="213000000"/>
  </r>
  <r>
    <s v="R03312"/>
    <x v="4"/>
    <x v="14"/>
    <x v="32"/>
    <x v="344"/>
    <n v="3817"/>
    <n v="46"/>
    <n v="2900"/>
    <n v="471448"/>
    <n v="27842"/>
    <n v="125793"/>
    <n v="19085"/>
    <n v="8128"/>
    <n v="331000000"/>
  </r>
  <r>
    <s v="R03313"/>
    <x v="1"/>
    <x v="3"/>
    <x v="31"/>
    <x v="63"/>
    <n v="1569"/>
    <n v="7"/>
    <n v="1825"/>
    <n v="473017"/>
    <n v="27849"/>
    <n v="127618"/>
    <n v="17259"/>
    <n v="5537"/>
    <n v="213000000"/>
  </r>
  <r>
    <s v="R03314"/>
    <x v="3"/>
    <x v="11"/>
    <x v="33"/>
    <x v="176"/>
    <n v="1103"/>
    <n v="196"/>
    <n v="4848"/>
    <n v="474120"/>
    <n v="28045"/>
    <n v="132466"/>
    <n v="17648"/>
    <n v="5594"/>
    <n v="68000000"/>
  </r>
  <r>
    <s v="R03315"/>
    <x v="1"/>
    <x v="15"/>
    <x v="30"/>
    <x v="105"/>
    <n v="1618"/>
    <n v="70"/>
    <n v="1897"/>
    <n v="475738"/>
    <n v="28115"/>
    <n v="134363"/>
    <n v="24270"/>
    <n v="9324"/>
    <n v="213000000"/>
  </r>
  <r>
    <s v="R03316"/>
    <x v="4"/>
    <x v="14"/>
    <x v="16"/>
    <x v="392"/>
    <n v="3612"/>
    <n v="63"/>
    <n v="3756"/>
    <n v="479350"/>
    <n v="28178"/>
    <n v="138119"/>
    <n v="32508"/>
    <n v="12815"/>
    <n v="331000000"/>
  </r>
  <r>
    <s v="R03317"/>
    <x v="0"/>
    <x v="16"/>
    <x v="19"/>
    <x v="624"/>
    <n v="1512"/>
    <n v="43"/>
    <n v="3566"/>
    <n v="480862"/>
    <n v="28221"/>
    <n v="141685"/>
    <n v="25704"/>
    <n v="19146"/>
    <n v="83000000"/>
  </r>
  <r>
    <s v="R03318"/>
    <x v="2"/>
    <x v="5"/>
    <x v="5"/>
    <x v="336"/>
    <n v="4738"/>
    <n v="11"/>
    <n v="1348"/>
    <n v="485600"/>
    <n v="28232"/>
    <n v="143033"/>
    <n v="71070"/>
    <n v="9869"/>
    <n v="1380000000"/>
  </r>
  <r>
    <s v="R03319"/>
    <x v="1"/>
    <x v="3"/>
    <x v="31"/>
    <x v="425"/>
    <n v="391"/>
    <n v="104"/>
    <n v="2357"/>
    <n v="485991"/>
    <n v="28336"/>
    <n v="145390"/>
    <n v="2737"/>
    <n v="869"/>
    <n v="213000000"/>
  </r>
  <r>
    <s v="R03320"/>
    <x v="2"/>
    <x v="2"/>
    <x v="2"/>
    <x v="117"/>
    <n v="2621"/>
    <n v="3"/>
    <n v="2085"/>
    <n v="488612"/>
    <n v="28339"/>
    <n v="147475"/>
    <n v="44557"/>
    <n v="18415"/>
    <n v="1380000000"/>
  </r>
  <r>
    <s v="R03321"/>
    <x v="1"/>
    <x v="3"/>
    <x v="31"/>
    <x v="256"/>
    <n v="920"/>
    <n v="39"/>
    <n v="4608"/>
    <n v="489532"/>
    <n v="28378"/>
    <n v="152083"/>
    <n v="7360"/>
    <n v="9780"/>
    <n v="213000000"/>
  </r>
  <r>
    <s v="R03322"/>
    <x v="1"/>
    <x v="18"/>
    <x v="23"/>
    <x v="313"/>
    <n v="2457"/>
    <n v="146"/>
    <n v="3542"/>
    <n v="491989"/>
    <n v="28524"/>
    <n v="155625"/>
    <n v="39312"/>
    <n v="15545"/>
    <n v="213000000"/>
  </r>
  <r>
    <s v="R03323"/>
    <x v="0"/>
    <x v="16"/>
    <x v="19"/>
    <x v="340"/>
    <n v="3600"/>
    <n v="181"/>
    <n v="2446"/>
    <n v="495589"/>
    <n v="28705"/>
    <n v="158071"/>
    <n v="57600"/>
    <n v="8766"/>
    <n v="83000000"/>
  </r>
  <r>
    <s v="R03324"/>
    <x v="3"/>
    <x v="11"/>
    <x v="12"/>
    <x v="372"/>
    <n v="4508"/>
    <n v="0"/>
    <n v="1600"/>
    <n v="500097"/>
    <n v="28705"/>
    <n v="159671"/>
    <n v="63112"/>
    <n v="19756"/>
    <n v="68000000"/>
  </r>
  <r>
    <s v="R03325"/>
    <x v="4"/>
    <x v="13"/>
    <x v="15"/>
    <x v="283"/>
    <n v="1788"/>
    <n v="118"/>
    <n v="3077"/>
    <n v="501885"/>
    <n v="28823"/>
    <n v="162748"/>
    <n v="17880"/>
    <n v="15585"/>
    <n v="331000000"/>
  </r>
  <r>
    <s v="R03326"/>
    <x v="4"/>
    <x v="14"/>
    <x v="32"/>
    <x v="43"/>
    <n v="260"/>
    <n v="140"/>
    <n v="2236"/>
    <n v="502145"/>
    <n v="28963"/>
    <n v="164984"/>
    <n v="2600"/>
    <n v="6368"/>
    <n v="331000000"/>
  </r>
  <r>
    <s v="R03327"/>
    <x v="4"/>
    <x v="13"/>
    <x v="21"/>
    <x v="192"/>
    <n v="2013"/>
    <n v="49"/>
    <n v="1686"/>
    <n v="504158"/>
    <n v="29012"/>
    <n v="166670"/>
    <n v="38247"/>
    <n v="9398"/>
    <n v="331000000"/>
  </r>
  <r>
    <s v="R03328"/>
    <x v="3"/>
    <x v="10"/>
    <x v="11"/>
    <x v="25"/>
    <n v="1335"/>
    <n v="180"/>
    <n v="4755"/>
    <n v="505493"/>
    <n v="29192"/>
    <n v="171425"/>
    <n v="8010"/>
    <n v="6304"/>
    <n v="68000000"/>
  </r>
  <r>
    <s v="R03329"/>
    <x v="2"/>
    <x v="2"/>
    <x v="2"/>
    <x v="250"/>
    <n v="334"/>
    <n v="169"/>
    <n v="4123"/>
    <n v="505827"/>
    <n v="29361"/>
    <n v="175548"/>
    <n v="3674"/>
    <n v="9277"/>
    <n v="1380000000"/>
  </r>
  <r>
    <s v="R03330"/>
    <x v="4"/>
    <x v="13"/>
    <x v="15"/>
    <x v="3"/>
    <n v="2779"/>
    <n v="108"/>
    <n v="2001"/>
    <n v="508606"/>
    <n v="29469"/>
    <n v="177549"/>
    <n v="44464"/>
    <n v="15270"/>
    <n v="331000000"/>
  </r>
  <r>
    <s v="R03331"/>
    <x v="2"/>
    <x v="2"/>
    <x v="29"/>
    <x v="393"/>
    <n v="803"/>
    <n v="152"/>
    <n v="134"/>
    <n v="509409"/>
    <n v="29621"/>
    <n v="177683"/>
    <n v="13651"/>
    <n v="16780"/>
    <n v="1380000000"/>
  </r>
  <r>
    <s v="R03332"/>
    <x v="3"/>
    <x v="17"/>
    <x v="20"/>
    <x v="231"/>
    <n v="2437"/>
    <n v="43"/>
    <n v="1789"/>
    <n v="511846"/>
    <n v="29664"/>
    <n v="179472"/>
    <n v="14622"/>
    <n v="15952"/>
    <n v="68000000"/>
  </r>
  <r>
    <s v="R03333"/>
    <x v="3"/>
    <x v="11"/>
    <x v="12"/>
    <x v="213"/>
    <n v="2807"/>
    <n v="108"/>
    <n v="4400"/>
    <n v="514653"/>
    <n v="29772"/>
    <n v="183872"/>
    <n v="36491"/>
    <n v="1864"/>
    <n v="68000000"/>
  </r>
  <r>
    <s v="R03334"/>
    <x v="0"/>
    <x v="16"/>
    <x v="19"/>
    <x v="575"/>
    <n v="940"/>
    <n v="97"/>
    <n v="2542"/>
    <n v="515593"/>
    <n v="29869"/>
    <n v="186414"/>
    <n v="16920"/>
    <n v="13708"/>
    <n v="83000000"/>
  </r>
  <r>
    <s v="R03335"/>
    <x v="4"/>
    <x v="14"/>
    <x v="16"/>
    <x v="245"/>
    <n v="3163"/>
    <n v="188"/>
    <n v="4819"/>
    <n v="518756"/>
    <n v="30057"/>
    <n v="191233"/>
    <n v="18978"/>
    <n v="10255"/>
    <n v="331000000"/>
  </r>
  <r>
    <s v="R03336"/>
    <x v="0"/>
    <x v="4"/>
    <x v="24"/>
    <x v="490"/>
    <n v="902"/>
    <n v="80"/>
    <n v="3351"/>
    <n v="519658"/>
    <n v="30137"/>
    <n v="194584"/>
    <n v="8118"/>
    <n v="15270"/>
    <n v="83000000"/>
  </r>
  <r>
    <s v="R03337"/>
    <x v="4"/>
    <x v="14"/>
    <x v="32"/>
    <x v="314"/>
    <n v="3432"/>
    <n v="148"/>
    <n v="2907"/>
    <n v="523090"/>
    <n v="30285"/>
    <n v="197491"/>
    <n v="41184"/>
    <n v="6752"/>
    <n v="331000000"/>
  </r>
  <r>
    <s v="R03338"/>
    <x v="3"/>
    <x v="6"/>
    <x v="6"/>
    <x v="701"/>
    <n v="1268"/>
    <n v="178"/>
    <n v="4987"/>
    <n v="524358"/>
    <n v="30463"/>
    <n v="202478"/>
    <n v="15216"/>
    <n v="11623"/>
    <n v="68000000"/>
  </r>
  <r>
    <s v="R03339"/>
    <x v="3"/>
    <x v="11"/>
    <x v="12"/>
    <x v="88"/>
    <n v="23"/>
    <n v="75"/>
    <n v="2270"/>
    <n v="524381"/>
    <n v="30538"/>
    <n v="204748"/>
    <n v="391"/>
    <n v="17035"/>
    <n v="68000000"/>
  </r>
  <r>
    <s v="R03340"/>
    <x v="1"/>
    <x v="3"/>
    <x v="3"/>
    <x v="594"/>
    <n v="4652"/>
    <n v="79"/>
    <n v="3674"/>
    <n v="529033"/>
    <n v="30617"/>
    <n v="208422"/>
    <n v="69780"/>
    <n v="18561"/>
    <n v="213000000"/>
  </r>
  <r>
    <s v="R03341"/>
    <x v="1"/>
    <x v="15"/>
    <x v="18"/>
    <x v="416"/>
    <n v="2748"/>
    <n v="51"/>
    <n v="2027"/>
    <n v="531781"/>
    <n v="30668"/>
    <n v="210449"/>
    <n v="46716"/>
    <n v="11168"/>
    <n v="213000000"/>
  </r>
  <r>
    <s v="R03342"/>
    <x v="3"/>
    <x v="6"/>
    <x v="22"/>
    <x v="242"/>
    <n v="2450"/>
    <n v="62"/>
    <n v="827"/>
    <n v="534231"/>
    <n v="30730"/>
    <n v="211276"/>
    <n v="46550"/>
    <n v="8846"/>
    <n v="68000000"/>
  </r>
  <r>
    <s v="R03343"/>
    <x v="3"/>
    <x v="6"/>
    <x v="6"/>
    <x v="570"/>
    <n v="1396"/>
    <n v="83"/>
    <n v="1343"/>
    <n v="535627"/>
    <n v="30813"/>
    <n v="212619"/>
    <n v="11168"/>
    <n v="17232"/>
    <n v="68000000"/>
  </r>
  <r>
    <s v="R03344"/>
    <x v="2"/>
    <x v="7"/>
    <x v="7"/>
    <x v="259"/>
    <n v="3357"/>
    <n v="181"/>
    <n v="4294"/>
    <n v="538984"/>
    <n v="30994"/>
    <n v="216913"/>
    <n v="36927"/>
    <n v="15710"/>
    <n v="1380000000"/>
  </r>
  <r>
    <s v="R03345"/>
    <x v="2"/>
    <x v="9"/>
    <x v="9"/>
    <x v="91"/>
    <n v="3904"/>
    <n v="137"/>
    <n v="3127"/>
    <n v="542888"/>
    <n v="31131"/>
    <n v="220040"/>
    <n v="46848"/>
    <n v="8669"/>
    <n v="1380000000"/>
  </r>
  <r>
    <s v="R03346"/>
    <x v="0"/>
    <x v="4"/>
    <x v="4"/>
    <x v="99"/>
    <n v="2488"/>
    <n v="86"/>
    <n v="406"/>
    <n v="545376"/>
    <n v="31217"/>
    <n v="220446"/>
    <n v="29856"/>
    <n v="1061"/>
    <n v="83000000"/>
  </r>
  <r>
    <s v="R03347"/>
    <x v="1"/>
    <x v="1"/>
    <x v="1"/>
    <x v="337"/>
    <n v="3666"/>
    <n v="110"/>
    <n v="1461"/>
    <n v="549042"/>
    <n v="31327"/>
    <n v="221907"/>
    <n v="32994"/>
    <n v="975"/>
    <n v="213000000"/>
  </r>
  <r>
    <s v="R03348"/>
    <x v="1"/>
    <x v="3"/>
    <x v="3"/>
    <x v="481"/>
    <n v="1757"/>
    <n v="58"/>
    <n v="1774"/>
    <n v="550799"/>
    <n v="31385"/>
    <n v="223681"/>
    <n v="24598"/>
    <n v="15657"/>
    <n v="213000000"/>
  </r>
  <r>
    <s v="R03349"/>
    <x v="3"/>
    <x v="11"/>
    <x v="12"/>
    <x v="361"/>
    <n v="4977"/>
    <n v="7"/>
    <n v="1370"/>
    <n v="555776"/>
    <n v="31392"/>
    <n v="225051"/>
    <n v="29862"/>
    <n v="12140"/>
    <n v="68000000"/>
  </r>
  <r>
    <s v="R03350"/>
    <x v="3"/>
    <x v="17"/>
    <x v="28"/>
    <x v="317"/>
    <n v="1878"/>
    <n v="50"/>
    <n v="485"/>
    <n v="557654"/>
    <n v="31442"/>
    <n v="225536"/>
    <n v="11268"/>
    <n v="11088"/>
    <n v="68000000"/>
  </r>
  <r>
    <s v="R03351"/>
    <x v="0"/>
    <x v="19"/>
    <x v="35"/>
    <x v="169"/>
    <n v="2532"/>
    <n v="132"/>
    <n v="362"/>
    <n v="560186"/>
    <n v="31574"/>
    <n v="225898"/>
    <n v="22788"/>
    <n v="5883"/>
    <n v="83000000"/>
  </r>
  <r>
    <s v="R03352"/>
    <x v="1"/>
    <x v="15"/>
    <x v="30"/>
    <x v="316"/>
    <n v="3514"/>
    <n v="75"/>
    <n v="3801"/>
    <n v="563700"/>
    <n v="31649"/>
    <n v="229699"/>
    <n v="28112"/>
    <n v="16902"/>
    <n v="213000000"/>
  </r>
  <r>
    <s v="R03353"/>
    <x v="2"/>
    <x v="9"/>
    <x v="25"/>
    <x v="335"/>
    <n v="3773"/>
    <n v="169"/>
    <n v="211"/>
    <n v="567473"/>
    <n v="31818"/>
    <n v="229910"/>
    <n v="67914"/>
    <n v="11831"/>
    <n v="1380000000"/>
  </r>
  <r>
    <s v="R03354"/>
    <x v="4"/>
    <x v="12"/>
    <x v="17"/>
    <x v="89"/>
    <n v="2078"/>
    <n v="77"/>
    <n v="4796"/>
    <n v="569551"/>
    <n v="31895"/>
    <n v="234706"/>
    <n v="16624"/>
    <n v="2948"/>
    <n v="331000000"/>
  </r>
  <r>
    <s v="R03355"/>
    <x v="0"/>
    <x v="19"/>
    <x v="36"/>
    <x v="705"/>
    <n v="4661"/>
    <n v="123"/>
    <n v="2661"/>
    <n v="574212"/>
    <n v="32018"/>
    <n v="237367"/>
    <n v="32627"/>
    <n v="14787"/>
    <n v="83000000"/>
  </r>
  <r>
    <s v="R03356"/>
    <x v="4"/>
    <x v="12"/>
    <x v="17"/>
    <x v="717"/>
    <n v="2057"/>
    <n v="11"/>
    <n v="915"/>
    <n v="576269"/>
    <n v="32029"/>
    <n v="238282"/>
    <n v="26741"/>
    <n v="4032"/>
    <n v="331000000"/>
  </r>
  <r>
    <s v="R03357"/>
    <x v="2"/>
    <x v="5"/>
    <x v="5"/>
    <x v="626"/>
    <n v="677"/>
    <n v="23"/>
    <n v="1460"/>
    <n v="576946"/>
    <n v="32052"/>
    <n v="239742"/>
    <n v="8124"/>
    <n v="9044"/>
    <n v="1380000000"/>
  </r>
  <r>
    <s v="R03358"/>
    <x v="2"/>
    <x v="2"/>
    <x v="29"/>
    <x v="432"/>
    <n v="4946"/>
    <n v="44"/>
    <n v="4238"/>
    <n v="581892"/>
    <n v="32096"/>
    <n v="243980"/>
    <n v="39568"/>
    <n v="13025"/>
    <n v="1380000000"/>
  </r>
  <r>
    <s v="R03359"/>
    <x v="4"/>
    <x v="13"/>
    <x v="15"/>
    <x v="502"/>
    <n v="2974"/>
    <n v="52"/>
    <n v="3356"/>
    <n v="584866"/>
    <n v="32148"/>
    <n v="247336"/>
    <n v="32714"/>
    <n v="9153"/>
    <n v="331000000"/>
  </r>
  <r>
    <s v="R03360"/>
    <x v="0"/>
    <x v="0"/>
    <x v="0"/>
    <x v="301"/>
    <n v="284"/>
    <n v="180"/>
    <n v="1093"/>
    <n v="585150"/>
    <n v="32328"/>
    <n v="248429"/>
    <n v="3408"/>
    <n v="11544"/>
    <n v="83000000"/>
  </r>
  <r>
    <s v="R03361"/>
    <x v="4"/>
    <x v="12"/>
    <x v="17"/>
    <x v="700"/>
    <n v="2200"/>
    <n v="144"/>
    <n v="1733"/>
    <n v="587350"/>
    <n v="32472"/>
    <n v="250162"/>
    <n v="39600"/>
    <n v="4359"/>
    <n v="331000000"/>
  </r>
  <r>
    <s v="R03362"/>
    <x v="0"/>
    <x v="0"/>
    <x v="0"/>
    <x v="639"/>
    <n v="4466"/>
    <n v="192"/>
    <n v="1551"/>
    <n v="591816"/>
    <n v="32664"/>
    <n v="251713"/>
    <n v="44660"/>
    <n v="10258"/>
    <n v="83000000"/>
  </r>
  <r>
    <s v="R03363"/>
    <x v="0"/>
    <x v="4"/>
    <x v="24"/>
    <x v="672"/>
    <n v="1840"/>
    <n v="117"/>
    <n v="1333"/>
    <n v="593656"/>
    <n v="32781"/>
    <n v="253046"/>
    <n v="11040"/>
    <n v="18696"/>
    <n v="83000000"/>
  </r>
  <r>
    <s v="R03364"/>
    <x v="3"/>
    <x v="11"/>
    <x v="12"/>
    <x v="529"/>
    <n v="1878"/>
    <n v="185"/>
    <n v="864"/>
    <n v="595534"/>
    <n v="32966"/>
    <n v="253910"/>
    <n v="22536"/>
    <n v="15520"/>
    <n v="68000000"/>
  </r>
  <r>
    <s v="R03365"/>
    <x v="1"/>
    <x v="3"/>
    <x v="31"/>
    <x v="205"/>
    <n v="1610"/>
    <n v="36"/>
    <n v="1286"/>
    <n v="597144"/>
    <n v="33002"/>
    <n v="255196"/>
    <n v="11270"/>
    <n v="16135"/>
    <n v="213000000"/>
  </r>
  <r>
    <s v="R03366"/>
    <x v="1"/>
    <x v="15"/>
    <x v="18"/>
    <x v="546"/>
    <n v="3962"/>
    <n v="74"/>
    <n v="4155"/>
    <n v="601106"/>
    <n v="33076"/>
    <n v="259351"/>
    <n v="71316"/>
    <n v="2853"/>
    <n v="213000000"/>
  </r>
  <r>
    <s v="R03367"/>
    <x v="2"/>
    <x v="9"/>
    <x v="25"/>
    <x v="75"/>
    <n v="4236"/>
    <n v="169"/>
    <n v="4617"/>
    <n v="605342"/>
    <n v="33245"/>
    <n v="263968"/>
    <n v="33888"/>
    <n v="6303"/>
    <n v="1380000000"/>
  </r>
  <r>
    <s v="R03368"/>
    <x v="3"/>
    <x v="11"/>
    <x v="33"/>
    <x v="299"/>
    <n v="3159"/>
    <n v="197"/>
    <n v="308"/>
    <n v="608501"/>
    <n v="33442"/>
    <n v="264276"/>
    <n v="25272"/>
    <n v="15521"/>
    <n v="68000000"/>
  </r>
  <r>
    <s v="R03369"/>
    <x v="1"/>
    <x v="15"/>
    <x v="18"/>
    <x v="105"/>
    <n v="3498"/>
    <n v="78"/>
    <n v="1543"/>
    <n v="611999"/>
    <n v="33520"/>
    <n v="265819"/>
    <n v="38478"/>
    <n v="11606"/>
    <n v="213000000"/>
  </r>
  <r>
    <s v="R03370"/>
    <x v="0"/>
    <x v="0"/>
    <x v="0"/>
    <x v="347"/>
    <n v="2131"/>
    <n v="167"/>
    <n v="1405"/>
    <n v="614130"/>
    <n v="33687"/>
    <n v="267224"/>
    <n v="25572"/>
    <n v="15277"/>
    <n v="83000000"/>
  </r>
  <r>
    <s v="R03371"/>
    <x v="0"/>
    <x v="4"/>
    <x v="24"/>
    <x v="718"/>
    <n v="3314"/>
    <n v="22"/>
    <n v="1572"/>
    <n v="617444"/>
    <n v="33709"/>
    <n v="268796"/>
    <n v="43082"/>
    <n v="2432"/>
    <n v="83000000"/>
  </r>
  <r>
    <s v="R03372"/>
    <x v="4"/>
    <x v="13"/>
    <x v="21"/>
    <x v="32"/>
    <n v="1378"/>
    <n v="150"/>
    <n v="2001"/>
    <n v="618822"/>
    <n v="33859"/>
    <n v="270797"/>
    <n v="6890"/>
    <n v="11270"/>
    <n v="331000000"/>
  </r>
  <r>
    <s v="R03373"/>
    <x v="4"/>
    <x v="13"/>
    <x v="15"/>
    <x v="415"/>
    <n v="3077"/>
    <n v="48"/>
    <n v="899"/>
    <n v="621899"/>
    <n v="33907"/>
    <n v="271696"/>
    <n v="15385"/>
    <n v="4970"/>
    <n v="331000000"/>
  </r>
  <r>
    <s v="R03374"/>
    <x v="0"/>
    <x v="4"/>
    <x v="24"/>
    <x v="637"/>
    <n v="3014"/>
    <n v="127"/>
    <n v="1107"/>
    <n v="624913"/>
    <n v="34034"/>
    <n v="272803"/>
    <n v="48224"/>
    <n v="11119"/>
    <n v="83000000"/>
  </r>
  <r>
    <s v="R03375"/>
    <x v="0"/>
    <x v="16"/>
    <x v="19"/>
    <x v="605"/>
    <n v="3892"/>
    <n v="134"/>
    <n v="3305"/>
    <n v="628805"/>
    <n v="34168"/>
    <n v="276108"/>
    <n v="70056"/>
    <n v="14871"/>
    <n v="83000000"/>
  </r>
  <r>
    <s v="R03376"/>
    <x v="4"/>
    <x v="8"/>
    <x v="8"/>
    <x v="341"/>
    <n v="1715"/>
    <n v="36"/>
    <n v="4857"/>
    <n v="630520"/>
    <n v="34204"/>
    <n v="280965"/>
    <n v="18865"/>
    <n v="12030"/>
    <n v="331000000"/>
  </r>
  <r>
    <s v="R03377"/>
    <x v="1"/>
    <x v="1"/>
    <x v="1"/>
    <x v="103"/>
    <n v="452"/>
    <n v="143"/>
    <n v="4335"/>
    <n v="630972"/>
    <n v="34347"/>
    <n v="285300"/>
    <n v="3616"/>
    <n v="9471"/>
    <n v="213000000"/>
  </r>
  <r>
    <s v="R03378"/>
    <x v="2"/>
    <x v="2"/>
    <x v="2"/>
    <x v="243"/>
    <n v="341"/>
    <n v="37"/>
    <n v="3794"/>
    <n v="631313"/>
    <n v="34384"/>
    <n v="289094"/>
    <n v="4774"/>
    <n v="11153"/>
    <n v="1380000000"/>
  </r>
  <r>
    <s v="R03379"/>
    <x v="4"/>
    <x v="12"/>
    <x v="17"/>
    <x v="159"/>
    <n v="392"/>
    <n v="98"/>
    <n v="4320"/>
    <n v="631705"/>
    <n v="34482"/>
    <n v="293414"/>
    <n v="4704"/>
    <n v="617"/>
    <n v="331000000"/>
  </r>
  <r>
    <s v="R03380"/>
    <x v="1"/>
    <x v="3"/>
    <x v="3"/>
    <x v="626"/>
    <n v="1269"/>
    <n v="167"/>
    <n v="4374"/>
    <n v="632974"/>
    <n v="34649"/>
    <n v="297788"/>
    <n v="11421"/>
    <n v="2359"/>
    <n v="213000000"/>
  </r>
  <r>
    <s v="R03381"/>
    <x v="1"/>
    <x v="15"/>
    <x v="18"/>
    <x v="332"/>
    <n v="3050"/>
    <n v="28"/>
    <n v="3884"/>
    <n v="636024"/>
    <n v="34677"/>
    <n v="301672"/>
    <n v="15250"/>
    <n v="5602"/>
    <n v="213000000"/>
  </r>
  <r>
    <s v="R03382"/>
    <x v="1"/>
    <x v="1"/>
    <x v="1"/>
    <x v="708"/>
    <n v="4059"/>
    <n v="102"/>
    <n v="2476"/>
    <n v="640083"/>
    <n v="34779"/>
    <n v="304148"/>
    <n v="24354"/>
    <n v="18463"/>
    <n v="213000000"/>
  </r>
  <r>
    <s v="R03383"/>
    <x v="3"/>
    <x v="17"/>
    <x v="20"/>
    <x v="643"/>
    <n v="970"/>
    <n v="144"/>
    <n v="401"/>
    <n v="641053"/>
    <n v="34923"/>
    <n v="304549"/>
    <n v="13580"/>
    <n v="11852"/>
    <n v="68000000"/>
  </r>
  <r>
    <s v="R03384"/>
    <x v="3"/>
    <x v="10"/>
    <x v="10"/>
    <x v="48"/>
    <n v="2205"/>
    <n v="147"/>
    <n v="2093"/>
    <n v="643258"/>
    <n v="35070"/>
    <n v="306642"/>
    <n v="39690"/>
    <n v="19269"/>
    <n v="68000000"/>
  </r>
  <r>
    <s v="R03385"/>
    <x v="1"/>
    <x v="15"/>
    <x v="18"/>
    <x v="179"/>
    <n v="4794"/>
    <n v="109"/>
    <n v="3247"/>
    <n v="648052"/>
    <n v="35179"/>
    <n v="309889"/>
    <n v="33558"/>
    <n v="8284"/>
    <n v="213000000"/>
  </r>
  <r>
    <s v="R03386"/>
    <x v="0"/>
    <x v="19"/>
    <x v="36"/>
    <x v="709"/>
    <n v="165"/>
    <n v="152"/>
    <n v="3071"/>
    <n v="648217"/>
    <n v="35331"/>
    <n v="312960"/>
    <n v="990"/>
    <n v="9082"/>
    <n v="83000000"/>
  </r>
  <r>
    <s v="R03387"/>
    <x v="3"/>
    <x v="17"/>
    <x v="28"/>
    <x v="363"/>
    <n v="254"/>
    <n v="59"/>
    <n v="3856"/>
    <n v="648471"/>
    <n v="35390"/>
    <n v="316816"/>
    <n v="3302"/>
    <n v="13139"/>
    <n v="68000000"/>
  </r>
  <r>
    <s v="R03388"/>
    <x v="4"/>
    <x v="14"/>
    <x v="32"/>
    <x v="20"/>
    <n v="301"/>
    <n v="165"/>
    <n v="3701"/>
    <n v="648772"/>
    <n v="35555"/>
    <n v="320517"/>
    <n v="5117"/>
    <n v="15982"/>
    <n v="331000000"/>
  </r>
  <r>
    <s v="R03389"/>
    <x v="3"/>
    <x v="11"/>
    <x v="12"/>
    <x v="514"/>
    <n v="3103"/>
    <n v="62"/>
    <n v="1807"/>
    <n v="651875"/>
    <n v="35617"/>
    <n v="322324"/>
    <n v="34133"/>
    <n v="19744"/>
    <n v="68000000"/>
  </r>
  <r>
    <s v="R03390"/>
    <x v="0"/>
    <x v="19"/>
    <x v="36"/>
    <x v="542"/>
    <n v="3840"/>
    <n v="38"/>
    <n v="1389"/>
    <n v="655715"/>
    <n v="35655"/>
    <n v="323713"/>
    <n v="23040"/>
    <n v="11210"/>
    <n v="83000000"/>
  </r>
  <r>
    <s v="R03391"/>
    <x v="2"/>
    <x v="7"/>
    <x v="7"/>
    <x v="361"/>
    <n v="2556"/>
    <n v="125"/>
    <n v="4399"/>
    <n v="658271"/>
    <n v="35780"/>
    <n v="328112"/>
    <n v="28116"/>
    <n v="7829"/>
    <n v="1380000000"/>
  </r>
  <r>
    <s v="R03392"/>
    <x v="3"/>
    <x v="6"/>
    <x v="6"/>
    <x v="147"/>
    <n v="1505"/>
    <n v="191"/>
    <n v="2398"/>
    <n v="659776"/>
    <n v="35971"/>
    <n v="330510"/>
    <n v="24080"/>
    <n v="13231"/>
    <n v="68000000"/>
  </r>
  <r>
    <s v="R03393"/>
    <x v="1"/>
    <x v="18"/>
    <x v="23"/>
    <x v="500"/>
    <n v="1256"/>
    <n v="82"/>
    <n v="4800"/>
    <n v="661032"/>
    <n v="36053"/>
    <n v="335310"/>
    <n v="20096"/>
    <n v="15581"/>
    <n v="213000000"/>
  </r>
  <r>
    <s v="R03394"/>
    <x v="1"/>
    <x v="15"/>
    <x v="30"/>
    <x v="278"/>
    <n v="2262"/>
    <n v="20"/>
    <n v="91"/>
    <n v="663294"/>
    <n v="36073"/>
    <n v="335401"/>
    <n v="31668"/>
    <n v="12319"/>
    <n v="213000000"/>
  </r>
  <r>
    <s v="R03395"/>
    <x v="1"/>
    <x v="1"/>
    <x v="1"/>
    <x v="650"/>
    <n v="4340"/>
    <n v="31"/>
    <n v="3232"/>
    <n v="667634"/>
    <n v="36104"/>
    <n v="338633"/>
    <n v="21700"/>
    <n v="12924"/>
    <n v="213000000"/>
  </r>
  <r>
    <s v="R03396"/>
    <x v="2"/>
    <x v="7"/>
    <x v="7"/>
    <x v="505"/>
    <n v="209"/>
    <n v="27"/>
    <n v="2179"/>
    <n v="667843"/>
    <n v="36131"/>
    <n v="340812"/>
    <n v="3762"/>
    <n v="4818"/>
    <n v="1380000000"/>
  </r>
  <r>
    <s v="R03397"/>
    <x v="0"/>
    <x v="0"/>
    <x v="0"/>
    <x v="545"/>
    <n v="3793"/>
    <n v="102"/>
    <n v="2816"/>
    <n v="671636"/>
    <n v="36233"/>
    <n v="343628"/>
    <n v="68274"/>
    <n v="19884"/>
    <n v="83000000"/>
  </r>
  <r>
    <s v="R03398"/>
    <x v="4"/>
    <x v="8"/>
    <x v="8"/>
    <x v="167"/>
    <n v="4521"/>
    <n v="11"/>
    <n v="1312"/>
    <n v="676157"/>
    <n v="36244"/>
    <n v="344940"/>
    <n v="40689"/>
    <n v="5095"/>
    <n v="331000000"/>
  </r>
  <r>
    <s v="R03399"/>
    <x v="0"/>
    <x v="4"/>
    <x v="4"/>
    <x v="40"/>
    <n v="3047"/>
    <n v="120"/>
    <n v="4553"/>
    <n v="679204"/>
    <n v="36364"/>
    <n v="349493"/>
    <n v="27423"/>
    <n v="13298"/>
    <n v="83000000"/>
  </r>
  <r>
    <s v="R03400"/>
    <x v="2"/>
    <x v="2"/>
    <x v="29"/>
    <x v="640"/>
    <n v="980"/>
    <n v="110"/>
    <n v="4029"/>
    <n v="680184"/>
    <n v="36474"/>
    <n v="353522"/>
    <n v="12740"/>
    <n v="9677"/>
    <n v="1380000000"/>
  </r>
  <r>
    <s v="R03401"/>
    <x v="1"/>
    <x v="1"/>
    <x v="26"/>
    <x v="295"/>
    <n v="2119"/>
    <n v="78"/>
    <n v="898"/>
    <n v="682303"/>
    <n v="36552"/>
    <n v="354420"/>
    <n v="16952"/>
    <n v="6648"/>
    <n v="213000000"/>
  </r>
  <r>
    <s v="R03402"/>
    <x v="0"/>
    <x v="4"/>
    <x v="24"/>
    <x v="625"/>
    <n v="3745"/>
    <n v="91"/>
    <n v="3172"/>
    <n v="686048"/>
    <n v="36643"/>
    <n v="357592"/>
    <n v="29960"/>
    <n v="14073"/>
    <n v="83000000"/>
  </r>
  <r>
    <s v="R03403"/>
    <x v="4"/>
    <x v="8"/>
    <x v="34"/>
    <x v="474"/>
    <n v="177"/>
    <n v="119"/>
    <n v="3092"/>
    <n v="686225"/>
    <n v="36762"/>
    <n v="360684"/>
    <n v="1770"/>
    <n v="8402"/>
    <n v="331000000"/>
  </r>
  <r>
    <s v="R03404"/>
    <x v="1"/>
    <x v="18"/>
    <x v="23"/>
    <x v="44"/>
    <n v="1546"/>
    <n v="84"/>
    <n v="248"/>
    <n v="687771"/>
    <n v="36846"/>
    <n v="360932"/>
    <n v="29374"/>
    <n v="7949"/>
    <n v="213000000"/>
  </r>
  <r>
    <s v="R03405"/>
    <x v="4"/>
    <x v="8"/>
    <x v="34"/>
    <x v="8"/>
    <n v="2034"/>
    <n v="79"/>
    <n v="2239"/>
    <n v="689805"/>
    <n v="36925"/>
    <n v="363171"/>
    <n v="36612"/>
    <n v="16348"/>
    <n v="331000000"/>
  </r>
  <r>
    <s v="R03406"/>
    <x v="3"/>
    <x v="6"/>
    <x v="6"/>
    <x v="295"/>
    <n v="298"/>
    <n v="150"/>
    <n v="2632"/>
    <n v="690103"/>
    <n v="37075"/>
    <n v="365803"/>
    <n v="4470"/>
    <n v="8974"/>
    <n v="68000000"/>
  </r>
  <r>
    <s v="R03407"/>
    <x v="4"/>
    <x v="12"/>
    <x v="14"/>
    <x v="665"/>
    <n v="2567"/>
    <n v="14"/>
    <n v="3384"/>
    <n v="692670"/>
    <n v="37089"/>
    <n v="369187"/>
    <n v="15402"/>
    <n v="8094"/>
    <n v="331000000"/>
  </r>
  <r>
    <s v="R03408"/>
    <x v="1"/>
    <x v="15"/>
    <x v="30"/>
    <x v="399"/>
    <n v="3566"/>
    <n v="100"/>
    <n v="4263"/>
    <n v="696236"/>
    <n v="37189"/>
    <n v="373450"/>
    <n v="64188"/>
    <n v="7136"/>
    <n v="213000000"/>
  </r>
  <r>
    <s v="R03409"/>
    <x v="3"/>
    <x v="10"/>
    <x v="11"/>
    <x v="198"/>
    <n v="4039"/>
    <n v="11"/>
    <n v="3704"/>
    <n v="700275"/>
    <n v="37200"/>
    <n v="377154"/>
    <n v="56546"/>
    <n v="7370"/>
    <n v="68000000"/>
  </r>
  <r>
    <s v="R03410"/>
    <x v="1"/>
    <x v="18"/>
    <x v="23"/>
    <x v="61"/>
    <n v="274"/>
    <n v="131"/>
    <n v="1197"/>
    <n v="700549"/>
    <n v="37331"/>
    <n v="378351"/>
    <n v="2740"/>
    <n v="111"/>
    <n v="213000000"/>
  </r>
  <r>
    <s v="R03411"/>
    <x v="1"/>
    <x v="3"/>
    <x v="31"/>
    <x v="585"/>
    <n v="2995"/>
    <n v="34"/>
    <n v="1991"/>
    <n v="703544"/>
    <n v="37365"/>
    <n v="380342"/>
    <n v="32945"/>
    <n v="9580"/>
    <n v="213000000"/>
  </r>
  <r>
    <s v="R03412"/>
    <x v="3"/>
    <x v="17"/>
    <x v="28"/>
    <x v="148"/>
    <n v="52"/>
    <n v="94"/>
    <n v="4503"/>
    <n v="703596"/>
    <n v="37459"/>
    <n v="384845"/>
    <n v="416"/>
    <n v="3784"/>
    <n v="68000000"/>
  </r>
  <r>
    <s v="R03413"/>
    <x v="4"/>
    <x v="13"/>
    <x v="21"/>
    <x v="685"/>
    <n v="1423"/>
    <n v="188"/>
    <n v="500"/>
    <n v="705019"/>
    <n v="37647"/>
    <n v="385345"/>
    <n v="19922"/>
    <n v="696"/>
    <n v="331000000"/>
  </r>
  <r>
    <s v="R03414"/>
    <x v="2"/>
    <x v="2"/>
    <x v="29"/>
    <x v="112"/>
    <n v="1627"/>
    <n v="26"/>
    <n v="1161"/>
    <n v="706646"/>
    <n v="37673"/>
    <n v="386506"/>
    <n v="21151"/>
    <n v="17636"/>
    <n v="1380000000"/>
  </r>
  <r>
    <s v="R03415"/>
    <x v="2"/>
    <x v="5"/>
    <x v="5"/>
    <x v="370"/>
    <n v="488"/>
    <n v="124"/>
    <n v="98"/>
    <n v="707134"/>
    <n v="37797"/>
    <n v="386604"/>
    <n v="4392"/>
    <n v="19358"/>
    <n v="1380000000"/>
  </r>
  <r>
    <s v="R03416"/>
    <x v="2"/>
    <x v="2"/>
    <x v="2"/>
    <x v="682"/>
    <n v="2354"/>
    <n v="160"/>
    <n v="3128"/>
    <n v="709488"/>
    <n v="37957"/>
    <n v="389732"/>
    <n v="42372"/>
    <n v="3409"/>
    <n v="1380000000"/>
  </r>
  <r>
    <s v="R03417"/>
    <x v="2"/>
    <x v="2"/>
    <x v="29"/>
    <x v="33"/>
    <n v="416"/>
    <n v="12"/>
    <n v="2294"/>
    <n v="709904"/>
    <n v="37969"/>
    <n v="392026"/>
    <n v="2912"/>
    <n v="257"/>
    <n v="1380000000"/>
  </r>
  <r>
    <s v="R03418"/>
    <x v="0"/>
    <x v="19"/>
    <x v="35"/>
    <x v="566"/>
    <n v="2556"/>
    <n v="164"/>
    <n v="712"/>
    <n v="712460"/>
    <n v="38133"/>
    <n v="392738"/>
    <n v="33228"/>
    <n v="3131"/>
    <n v="83000000"/>
  </r>
  <r>
    <s v="R03419"/>
    <x v="2"/>
    <x v="7"/>
    <x v="7"/>
    <x v="183"/>
    <n v="920"/>
    <n v="171"/>
    <n v="3914"/>
    <n v="713380"/>
    <n v="38304"/>
    <n v="396652"/>
    <n v="4600"/>
    <n v="5077"/>
    <n v="1380000000"/>
  </r>
  <r>
    <s v="R03420"/>
    <x v="3"/>
    <x v="6"/>
    <x v="22"/>
    <x v="406"/>
    <n v="1553"/>
    <n v="1"/>
    <n v="106"/>
    <n v="714933"/>
    <n v="38305"/>
    <n v="396758"/>
    <n v="18636"/>
    <n v="10468"/>
    <n v="68000000"/>
  </r>
  <r>
    <s v="R03421"/>
    <x v="2"/>
    <x v="2"/>
    <x v="2"/>
    <x v="387"/>
    <n v="2685"/>
    <n v="165"/>
    <n v="45"/>
    <n v="717618"/>
    <n v="38470"/>
    <n v="396803"/>
    <n v="13425"/>
    <n v="13651"/>
    <n v="1380000000"/>
  </r>
  <r>
    <s v="R03422"/>
    <x v="1"/>
    <x v="15"/>
    <x v="18"/>
    <x v="599"/>
    <n v="665"/>
    <n v="36"/>
    <n v="2443"/>
    <n v="718283"/>
    <n v="38506"/>
    <n v="399246"/>
    <n v="9310"/>
    <n v="8623"/>
    <n v="213000000"/>
  </r>
  <r>
    <s v="R03423"/>
    <x v="2"/>
    <x v="5"/>
    <x v="5"/>
    <x v="706"/>
    <n v="4101"/>
    <n v="186"/>
    <n v="3131"/>
    <n v="722384"/>
    <n v="38692"/>
    <n v="402377"/>
    <n v="49212"/>
    <n v="117"/>
    <n v="1380000000"/>
  </r>
  <r>
    <s v="R03424"/>
    <x v="4"/>
    <x v="12"/>
    <x v="17"/>
    <x v="330"/>
    <n v="2469"/>
    <n v="113"/>
    <n v="2663"/>
    <n v="724853"/>
    <n v="38805"/>
    <n v="405040"/>
    <n v="22221"/>
    <n v="6076"/>
    <n v="331000000"/>
  </r>
  <r>
    <s v="R03425"/>
    <x v="3"/>
    <x v="10"/>
    <x v="10"/>
    <x v="403"/>
    <n v="1474"/>
    <n v="119"/>
    <n v="949"/>
    <n v="726327"/>
    <n v="38924"/>
    <n v="405989"/>
    <n v="16214"/>
    <n v="2947"/>
    <n v="68000000"/>
  </r>
  <r>
    <s v="R03426"/>
    <x v="3"/>
    <x v="10"/>
    <x v="10"/>
    <x v="207"/>
    <n v="337"/>
    <n v="68"/>
    <n v="3568"/>
    <n v="726664"/>
    <n v="38992"/>
    <n v="409557"/>
    <n v="4044"/>
    <n v="6169"/>
    <n v="68000000"/>
  </r>
  <r>
    <s v="R03427"/>
    <x v="0"/>
    <x v="19"/>
    <x v="35"/>
    <x v="298"/>
    <n v="3159"/>
    <n v="17"/>
    <n v="2721"/>
    <n v="729823"/>
    <n v="39009"/>
    <n v="412278"/>
    <n v="60021"/>
    <n v="16723"/>
    <n v="83000000"/>
  </r>
  <r>
    <s v="R03428"/>
    <x v="1"/>
    <x v="3"/>
    <x v="31"/>
    <x v="464"/>
    <n v="268"/>
    <n v="47"/>
    <n v="3798"/>
    <n v="730091"/>
    <n v="39056"/>
    <n v="416076"/>
    <n v="4020"/>
    <n v="10410"/>
    <n v="213000000"/>
  </r>
  <r>
    <s v="R03429"/>
    <x v="3"/>
    <x v="10"/>
    <x v="10"/>
    <x v="249"/>
    <n v="1087"/>
    <n v="80"/>
    <n v="3289"/>
    <n v="731178"/>
    <n v="39136"/>
    <n v="419365"/>
    <n v="17392"/>
    <n v="17660"/>
    <n v="68000000"/>
  </r>
  <r>
    <s v="R03430"/>
    <x v="4"/>
    <x v="14"/>
    <x v="16"/>
    <x v="107"/>
    <n v="1293"/>
    <n v="65"/>
    <n v="4724"/>
    <n v="732471"/>
    <n v="39201"/>
    <n v="424089"/>
    <n v="6465"/>
    <n v="19759"/>
    <n v="331000000"/>
  </r>
  <r>
    <s v="R03431"/>
    <x v="2"/>
    <x v="2"/>
    <x v="2"/>
    <x v="675"/>
    <n v="656"/>
    <n v="176"/>
    <n v="3334"/>
    <n v="733127"/>
    <n v="39377"/>
    <n v="427423"/>
    <n v="3280"/>
    <n v="6520"/>
    <n v="1380000000"/>
  </r>
  <r>
    <s v="R03432"/>
    <x v="3"/>
    <x v="6"/>
    <x v="22"/>
    <x v="130"/>
    <n v="2828"/>
    <n v="105"/>
    <n v="3221"/>
    <n v="735955"/>
    <n v="39482"/>
    <n v="430644"/>
    <n v="31108"/>
    <n v="1596"/>
    <n v="68000000"/>
  </r>
  <r>
    <s v="R03433"/>
    <x v="4"/>
    <x v="14"/>
    <x v="32"/>
    <x v="291"/>
    <n v="3973"/>
    <n v="57"/>
    <n v="3317"/>
    <n v="739928"/>
    <n v="39539"/>
    <n v="433961"/>
    <n v="19865"/>
    <n v="150"/>
    <n v="331000000"/>
  </r>
  <r>
    <s v="R03434"/>
    <x v="2"/>
    <x v="9"/>
    <x v="9"/>
    <x v="185"/>
    <n v="4957"/>
    <n v="162"/>
    <n v="4596"/>
    <n v="744885"/>
    <n v="39701"/>
    <n v="438557"/>
    <n v="39656"/>
    <n v="828"/>
    <n v="1380000000"/>
  </r>
  <r>
    <s v="R03435"/>
    <x v="0"/>
    <x v="19"/>
    <x v="35"/>
    <x v="387"/>
    <n v="1336"/>
    <n v="77"/>
    <n v="1817"/>
    <n v="746221"/>
    <n v="39778"/>
    <n v="440374"/>
    <n v="25384"/>
    <n v="8466"/>
    <n v="83000000"/>
  </r>
  <r>
    <s v="R03436"/>
    <x v="3"/>
    <x v="10"/>
    <x v="11"/>
    <x v="40"/>
    <n v="2356"/>
    <n v="185"/>
    <n v="4044"/>
    <n v="748577"/>
    <n v="39963"/>
    <n v="444418"/>
    <n v="23560"/>
    <n v="9419"/>
    <n v="68000000"/>
  </r>
  <r>
    <s v="R03437"/>
    <x v="3"/>
    <x v="6"/>
    <x v="22"/>
    <x v="174"/>
    <n v="1667"/>
    <n v="6"/>
    <n v="2221"/>
    <n v="750244"/>
    <n v="39969"/>
    <n v="446639"/>
    <n v="10002"/>
    <n v="11442"/>
    <n v="68000000"/>
  </r>
  <r>
    <s v="R03438"/>
    <x v="4"/>
    <x v="14"/>
    <x v="32"/>
    <x v="334"/>
    <n v="1825"/>
    <n v="102"/>
    <n v="4688"/>
    <n v="752069"/>
    <n v="40071"/>
    <n v="451327"/>
    <n v="25550"/>
    <n v="680"/>
    <n v="331000000"/>
  </r>
  <r>
    <s v="R03439"/>
    <x v="1"/>
    <x v="18"/>
    <x v="27"/>
    <x v="662"/>
    <n v="4030"/>
    <n v="108"/>
    <n v="4267"/>
    <n v="756099"/>
    <n v="40179"/>
    <n v="455594"/>
    <n v="36270"/>
    <n v="8073"/>
    <n v="213000000"/>
  </r>
  <r>
    <s v="R03440"/>
    <x v="0"/>
    <x v="0"/>
    <x v="0"/>
    <x v="704"/>
    <n v="1212"/>
    <n v="8"/>
    <n v="957"/>
    <n v="757311"/>
    <n v="40187"/>
    <n v="456551"/>
    <n v="16968"/>
    <n v="15874"/>
    <n v="83000000"/>
  </r>
  <r>
    <s v="R03441"/>
    <x v="1"/>
    <x v="15"/>
    <x v="30"/>
    <x v="526"/>
    <n v="2768"/>
    <n v="68"/>
    <n v="4904"/>
    <n v="760079"/>
    <n v="40255"/>
    <n v="461455"/>
    <n v="38752"/>
    <n v="13319"/>
    <n v="213000000"/>
  </r>
  <r>
    <s v="R03442"/>
    <x v="3"/>
    <x v="17"/>
    <x v="28"/>
    <x v="100"/>
    <n v="4415"/>
    <n v="131"/>
    <n v="4718"/>
    <n v="764494"/>
    <n v="40386"/>
    <n v="466173"/>
    <n v="66225"/>
    <n v="9834"/>
    <n v="68000000"/>
  </r>
  <r>
    <s v="R03443"/>
    <x v="1"/>
    <x v="1"/>
    <x v="26"/>
    <x v="161"/>
    <n v="3058"/>
    <n v="159"/>
    <n v="4814"/>
    <n v="767552"/>
    <n v="40545"/>
    <n v="470987"/>
    <n v="45870"/>
    <n v="19495"/>
    <n v="213000000"/>
  </r>
  <r>
    <s v="R03444"/>
    <x v="2"/>
    <x v="9"/>
    <x v="25"/>
    <x v="101"/>
    <n v="444"/>
    <n v="132"/>
    <n v="2385"/>
    <n v="767996"/>
    <n v="40677"/>
    <n v="473372"/>
    <n v="8436"/>
    <n v="19366"/>
    <n v="1380000000"/>
  </r>
  <r>
    <s v="R03445"/>
    <x v="0"/>
    <x v="16"/>
    <x v="19"/>
    <x v="155"/>
    <n v="1397"/>
    <n v="55"/>
    <n v="1434"/>
    <n v="769393"/>
    <n v="40732"/>
    <n v="474806"/>
    <n v="19558"/>
    <n v="5075"/>
    <n v="83000000"/>
  </r>
  <r>
    <s v="R03446"/>
    <x v="1"/>
    <x v="15"/>
    <x v="18"/>
    <x v="309"/>
    <n v="4381"/>
    <n v="55"/>
    <n v="3169"/>
    <n v="773774"/>
    <n v="40787"/>
    <n v="477975"/>
    <n v="65715"/>
    <n v="15222"/>
    <n v="213000000"/>
  </r>
  <r>
    <s v="R03447"/>
    <x v="2"/>
    <x v="5"/>
    <x v="5"/>
    <x v="193"/>
    <n v="2218"/>
    <n v="43"/>
    <n v="2984"/>
    <n v="775992"/>
    <n v="40830"/>
    <n v="480959"/>
    <n v="22180"/>
    <n v="14011"/>
    <n v="1380000000"/>
  </r>
  <r>
    <s v="R03448"/>
    <x v="4"/>
    <x v="14"/>
    <x v="16"/>
    <x v="541"/>
    <n v="3676"/>
    <n v="71"/>
    <n v="3256"/>
    <n v="779668"/>
    <n v="40901"/>
    <n v="484215"/>
    <n v="33084"/>
    <n v="242"/>
    <n v="331000000"/>
  </r>
  <r>
    <s v="R03449"/>
    <x v="1"/>
    <x v="15"/>
    <x v="30"/>
    <x v="681"/>
    <n v="2310"/>
    <n v="140"/>
    <n v="1436"/>
    <n v="781978"/>
    <n v="41041"/>
    <n v="485651"/>
    <n v="32340"/>
    <n v="16863"/>
    <n v="213000000"/>
  </r>
  <r>
    <s v="R03450"/>
    <x v="0"/>
    <x v="4"/>
    <x v="4"/>
    <x v="478"/>
    <n v="4040"/>
    <n v="131"/>
    <n v="4473"/>
    <n v="786018"/>
    <n v="41172"/>
    <n v="490124"/>
    <n v="48480"/>
    <n v="5214"/>
    <n v="83000000"/>
  </r>
  <r>
    <s v="R03451"/>
    <x v="2"/>
    <x v="7"/>
    <x v="7"/>
    <x v="100"/>
    <n v="3606"/>
    <n v="179"/>
    <n v="1432"/>
    <n v="789624"/>
    <n v="41351"/>
    <n v="491556"/>
    <n v="54090"/>
    <n v="5030"/>
    <n v="1380000000"/>
  </r>
  <r>
    <s v="R03452"/>
    <x v="1"/>
    <x v="18"/>
    <x v="23"/>
    <x v="327"/>
    <n v="1827"/>
    <n v="14"/>
    <n v="1774"/>
    <n v="791451"/>
    <n v="41365"/>
    <n v="493330"/>
    <n v="14616"/>
    <n v="8400"/>
    <n v="213000000"/>
  </r>
  <r>
    <s v="R03453"/>
    <x v="4"/>
    <x v="13"/>
    <x v="15"/>
    <x v="60"/>
    <n v="3219"/>
    <n v="119"/>
    <n v="417"/>
    <n v="794670"/>
    <n v="41484"/>
    <n v="493747"/>
    <n v="38628"/>
    <n v="9737"/>
    <n v="331000000"/>
  </r>
  <r>
    <s v="R03454"/>
    <x v="1"/>
    <x v="1"/>
    <x v="1"/>
    <x v="373"/>
    <n v="4688"/>
    <n v="109"/>
    <n v="982"/>
    <n v="799358"/>
    <n v="41593"/>
    <n v="494729"/>
    <n v="70320"/>
    <n v="12188"/>
    <n v="213000000"/>
  </r>
  <r>
    <s v="R03455"/>
    <x v="2"/>
    <x v="2"/>
    <x v="2"/>
    <x v="119"/>
    <n v="4511"/>
    <n v="81"/>
    <n v="1138"/>
    <n v="803869"/>
    <n v="41674"/>
    <n v="495867"/>
    <n v="31577"/>
    <n v="19009"/>
    <n v="1380000000"/>
  </r>
  <r>
    <s v="R03456"/>
    <x v="1"/>
    <x v="15"/>
    <x v="18"/>
    <x v="233"/>
    <n v="2072"/>
    <n v="83"/>
    <n v="2928"/>
    <n v="805941"/>
    <n v="41757"/>
    <n v="498795"/>
    <n v="22792"/>
    <n v="480"/>
    <n v="213000000"/>
  </r>
  <r>
    <s v="R03457"/>
    <x v="0"/>
    <x v="4"/>
    <x v="4"/>
    <x v="492"/>
    <n v="4189"/>
    <n v="0"/>
    <n v="1233"/>
    <n v="810130"/>
    <n v="41757"/>
    <n v="500028"/>
    <n v="67024"/>
    <n v="7691"/>
    <n v="83000000"/>
  </r>
  <r>
    <s v="R03458"/>
    <x v="3"/>
    <x v="6"/>
    <x v="22"/>
    <x v="16"/>
    <n v="2330"/>
    <n v="192"/>
    <n v="4542"/>
    <n v="812460"/>
    <n v="41949"/>
    <n v="504570"/>
    <n v="20970"/>
    <n v="17932"/>
    <n v="68000000"/>
  </r>
  <r>
    <s v="R03459"/>
    <x v="2"/>
    <x v="2"/>
    <x v="2"/>
    <x v="403"/>
    <n v="685"/>
    <n v="138"/>
    <n v="830"/>
    <n v="813145"/>
    <n v="42087"/>
    <n v="505400"/>
    <n v="10960"/>
    <n v="1958"/>
    <n v="1380000000"/>
  </r>
  <r>
    <s v="R03460"/>
    <x v="2"/>
    <x v="9"/>
    <x v="9"/>
    <x v="480"/>
    <n v="4958"/>
    <n v="188"/>
    <n v="4093"/>
    <n v="818103"/>
    <n v="42275"/>
    <n v="509493"/>
    <n v="44622"/>
    <n v="1637"/>
    <n v="1380000000"/>
  </r>
  <r>
    <s v="R03461"/>
    <x v="2"/>
    <x v="7"/>
    <x v="7"/>
    <x v="253"/>
    <n v="684"/>
    <n v="92"/>
    <n v="4288"/>
    <n v="818787"/>
    <n v="42367"/>
    <n v="513781"/>
    <n v="6840"/>
    <n v="2260"/>
    <n v="1380000000"/>
  </r>
  <r>
    <s v="R03462"/>
    <x v="2"/>
    <x v="7"/>
    <x v="7"/>
    <x v="401"/>
    <n v="2937"/>
    <n v="87"/>
    <n v="2860"/>
    <n v="821724"/>
    <n v="42454"/>
    <n v="516641"/>
    <n v="55803"/>
    <n v="17576"/>
    <n v="1380000000"/>
  </r>
  <r>
    <s v="R03463"/>
    <x v="1"/>
    <x v="18"/>
    <x v="23"/>
    <x v="308"/>
    <n v="3711"/>
    <n v="83"/>
    <n v="1968"/>
    <n v="825435"/>
    <n v="42537"/>
    <n v="518609"/>
    <n v="59376"/>
    <n v="2017"/>
    <n v="213000000"/>
  </r>
  <r>
    <s v="R03464"/>
    <x v="0"/>
    <x v="4"/>
    <x v="24"/>
    <x v="123"/>
    <n v="340"/>
    <n v="190"/>
    <n v="2471"/>
    <n v="825775"/>
    <n v="42727"/>
    <n v="521080"/>
    <n v="3060"/>
    <n v="13885"/>
    <n v="83000000"/>
  </r>
  <r>
    <s v="R03465"/>
    <x v="4"/>
    <x v="12"/>
    <x v="17"/>
    <x v="689"/>
    <n v="4699"/>
    <n v="165"/>
    <n v="4801"/>
    <n v="830474"/>
    <n v="42892"/>
    <n v="525881"/>
    <n v="79883"/>
    <n v="16904"/>
    <n v="331000000"/>
  </r>
  <r>
    <s v="R03466"/>
    <x v="0"/>
    <x v="0"/>
    <x v="0"/>
    <x v="223"/>
    <n v="733"/>
    <n v="196"/>
    <n v="4743"/>
    <n v="831207"/>
    <n v="43088"/>
    <n v="530624"/>
    <n v="3665"/>
    <n v="15996"/>
    <n v="83000000"/>
  </r>
  <r>
    <s v="R03467"/>
    <x v="2"/>
    <x v="2"/>
    <x v="29"/>
    <x v="657"/>
    <n v="1496"/>
    <n v="44"/>
    <n v="4890"/>
    <n v="832703"/>
    <n v="43132"/>
    <n v="535514"/>
    <n v="28424"/>
    <n v="13985"/>
    <n v="1380000000"/>
  </r>
  <r>
    <s v="R03468"/>
    <x v="1"/>
    <x v="15"/>
    <x v="30"/>
    <x v="412"/>
    <n v="3893"/>
    <n v="73"/>
    <n v="4836"/>
    <n v="836596"/>
    <n v="43205"/>
    <n v="540350"/>
    <n v="50609"/>
    <n v="8210"/>
    <n v="213000000"/>
  </r>
  <r>
    <s v="R03469"/>
    <x v="1"/>
    <x v="3"/>
    <x v="3"/>
    <x v="312"/>
    <n v="2954"/>
    <n v="197"/>
    <n v="4337"/>
    <n v="839550"/>
    <n v="43402"/>
    <n v="544687"/>
    <n v="44310"/>
    <n v="15446"/>
    <n v="213000000"/>
  </r>
  <r>
    <s v="R03470"/>
    <x v="2"/>
    <x v="5"/>
    <x v="5"/>
    <x v="634"/>
    <n v="1131"/>
    <n v="67"/>
    <n v="1509"/>
    <n v="840681"/>
    <n v="43469"/>
    <n v="546196"/>
    <n v="9048"/>
    <n v="4625"/>
    <n v="1380000000"/>
  </r>
  <r>
    <s v="R03471"/>
    <x v="1"/>
    <x v="3"/>
    <x v="31"/>
    <x v="284"/>
    <n v="4635"/>
    <n v="3"/>
    <n v="772"/>
    <n v="845316"/>
    <n v="43472"/>
    <n v="546968"/>
    <n v="41715"/>
    <n v="2284"/>
    <n v="213000000"/>
  </r>
  <r>
    <s v="R03472"/>
    <x v="2"/>
    <x v="5"/>
    <x v="13"/>
    <x v="529"/>
    <n v="1732"/>
    <n v="198"/>
    <n v="3672"/>
    <n v="847048"/>
    <n v="43670"/>
    <n v="550640"/>
    <n v="8660"/>
    <n v="2151"/>
    <n v="1380000000"/>
  </r>
  <r>
    <s v="R03473"/>
    <x v="0"/>
    <x v="16"/>
    <x v="19"/>
    <x v="528"/>
    <n v="3035"/>
    <n v="47"/>
    <n v="3986"/>
    <n v="850083"/>
    <n v="43717"/>
    <n v="554626"/>
    <n v="21245"/>
    <n v="17320"/>
    <n v="83000000"/>
  </r>
  <r>
    <s v="R03474"/>
    <x v="3"/>
    <x v="17"/>
    <x v="28"/>
    <x v="279"/>
    <n v="2713"/>
    <n v="96"/>
    <n v="4196"/>
    <n v="852796"/>
    <n v="43813"/>
    <n v="558822"/>
    <n v="18991"/>
    <n v="16620"/>
    <n v="68000000"/>
  </r>
  <r>
    <s v="R03475"/>
    <x v="1"/>
    <x v="1"/>
    <x v="26"/>
    <x v="565"/>
    <n v="2479"/>
    <n v="136"/>
    <n v="2857"/>
    <n v="855275"/>
    <n v="43949"/>
    <n v="561679"/>
    <n v="29748"/>
    <n v="13949"/>
    <n v="213000000"/>
  </r>
  <r>
    <s v="R03476"/>
    <x v="2"/>
    <x v="7"/>
    <x v="7"/>
    <x v="637"/>
    <n v="1419"/>
    <n v="89"/>
    <n v="2680"/>
    <n v="856694"/>
    <n v="44038"/>
    <n v="564359"/>
    <n v="21285"/>
    <n v="3173"/>
    <n v="1380000000"/>
  </r>
  <r>
    <s v="R03477"/>
    <x v="2"/>
    <x v="2"/>
    <x v="29"/>
    <x v="719"/>
    <n v="1989"/>
    <n v="174"/>
    <n v="1778"/>
    <n v="858683"/>
    <n v="44212"/>
    <n v="566137"/>
    <n v="23868"/>
    <n v="18355"/>
    <n v="1380000000"/>
  </r>
  <r>
    <s v="R03478"/>
    <x v="1"/>
    <x v="15"/>
    <x v="30"/>
    <x v="36"/>
    <n v="4710"/>
    <n v="59"/>
    <n v="2019"/>
    <n v="863393"/>
    <n v="44271"/>
    <n v="568156"/>
    <n v="61230"/>
    <n v="15497"/>
    <n v="213000000"/>
  </r>
  <r>
    <s v="R03479"/>
    <x v="4"/>
    <x v="8"/>
    <x v="34"/>
    <x v="401"/>
    <n v="487"/>
    <n v="51"/>
    <n v="2924"/>
    <n v="863880"/>
    <n v="44322"/>
    <n v="571080"/>
    <n v="8766"/>
    <n v="9134"/>
    <n v="331000000"/>
  </r>
  <r>
    <s v="R03480"/>
    <x v="2"/>
    <x v="5"/>
    <x v="13"/>
    <x v="189"/>
    <n v="3819"/>
    <n v="123"/>
    <n v="588"/>
    <n v="867699"/>
    <n v="44445"/>
    <n v="571668"/>
    <n v="53466"/>
    <n v="390"/>
    <n v="1380000000"/>
  </r>
  <r>
    <s v="R03481"/>
    <x v="1"/>
    <x v="3"/>
    <x v="3"/>
    <x v="285"/>
    <n v="1441"/>
    <n v="85"/>
    <n v="272"/>
    <n v="869140"/>
    <n v="44530"/>
    <n v="571940"/>
    <n v="27379"/>
    <n v="2808"/>
    <n v="213000000"/>
  </r>
  <r>
    <s v="R03482"/>
    <x v="2"/>
    <x v="5"/>
    <x v="13"/>
    <x v="439"/>
    <n v="2390"/>
    <n v="160"/>
    <n v="2929"/>
    <n v="871530"/>
    <n v="44690"/>
    <n v="574869"/>
    <n v="26290"/>
    <n v="3851"/>
    <n v="1380000000"/>
  </r>
  <r>
    <s v="R03483"/>
    <x v="4"/>
    <x v="13"/>
    <x v="21"/>
    <x v="489"/>
    <n v="1384"/>
    <n v="185"/>
    <n v="2034"/>
    <n v="872914"/>
    <n v="44875"/>
    <n v="576903"/>
    <n v="13840"/>
    <n v="12904"/>
    <n v="331000000"/>
  </r>
  <r>
    <s v="R03484"/>
    <x v="3"/>
    <x v="11"/>
    <x v="12"/>
    <x v="516"/>
    <n v="2156"/>
    <n v="96"/>
    <n v="1501"/>
    <n v="875070"/>
    <n v="44971"/>
    <n v="578404"/>
    <n v="38808"/>
    <n v="14752"/>
    <n v="68000000"/>
  </r>
  <r>
    <s v="R03485"/>
    <x v="4"/>
    <x v="8"/>
    <x v="34"/>
    <x v="569"/>
    <n v="4944"/>
    <n v="47"/>
    <n v="2105"/>
    <n v="880014"/>
    <n v="45018"/>
    <n v="580509"/>
    <n v="59328"/>
    <n v="12123"/>
    <n v="331000000"/>
  </r>
  <r>
    <s v="R03486"/>
    <x v="0"/>
    <x v="16"/>
    <x v="19"/>
    <x v="204"/>
    <n v="4396"/>
    <n v="132"/>
    <n v="3576"/>
    <n v="884410"/>
    <n v="45150"/>
    <n v="584085"/>
    <n v="30772"/>
    <n v="5143"/>
    <n v="83000000"/>
  </r>
  <r>
    <s v="R03487"/>
    <x v="1"/>
    <x v="1"/>
    <x v="26"/>
    <x v="500"/>
    <n v="1391"/>
    <n v="26"/>
    <n v="4482"/>
    <n v="885801"/>
    <n v="45176"/>
    <n v="588567"/>
    <n v="26429"/>
    <n v="19887"/>
    <n v="213000000"/>
  </r>
  <r>
    <s v="R03488"/>
    <x v="4"/>
    <x v="8"/>
    <x v="8"/>
    <x v="217"/>
    <n v="4800"/>
    <n v="168"/>
    <n v="4140"/>
    <n v="890601"/>
    <n v="45344"/>
    <n v="592707"/>
    <n v="91200"/>
    <n v="13598"/>
    <n v="331000000"/>
  </r>
  <r>
    <s v="R03489"/>
    <x v="3"/>
    <x v="11"/>
    <x v="12"/>
    <x v="149"/>
    <n v="3142"/>
    <n v="0"/>
    <n v="1281"/>
    <n v="893743"/>
    <n v="45344"/>
    <n v="593988"/>
    <n v="43988"/>
    <n v="15441"/>
    <n v="68000000"/>
  </r>
  <r>
    <s v="R03490"/>
    <x v="2"/>
    <x v="9"/>
    <x v="25"/>
    <x v="516"/>
    <n v="268"/>
    <n v="50"/>
    <n v="814"/>
    <n v="894011"/>
    <n v="45394"/>
    <n v="594802"/>
    <n v="3752"/>
    <n v="10566"/>
    <n v="1380000000"/>
  </r>
  <r>
    <s v="R03491"/>
    <x v="1"/>
    <x v="3"/>
    <x v="3"/>
    <x v="371"/>
    <n v="3917"/>
    <n v="143"/>
    <n v="1269"/>
    <n v="897928"/>
    <n v="45537"/>
    <n v="596071"/>
    <n v="54838"/>
    <n v="7665"/>
    <n v="213000000"/>
  </r>
  <r>
    <s v="R03492"/>
    <x v="4"/>
    <x v="13"/>
    <x v="21"/>
    <x v="510"/>
    <n v="1524"/>
    <n v="98"/>
    <n v="4335"/>
    <n v="899452"/>
    <n v="45635"/>
    <n v="600406"/>
    <n v="18288"/>
    <n v="14919"/>
    <n v="331000000"/>
  </r>
  <r>
    <s v="R03493"/>
    <x v="3"/>
    <x v="11"/>
    <x v="33"/>
    <x v="614"/>
    <n v="477"/>
    <n v="99"/>
    <n v="3484"/>
    <n v="899929"/>
    <n v="45734"/>
    <n v="603890"/>
    <n v="3339"/>
    <n v="629"/>
    <n v="68000000"/>
  </r>
  <r>
    <s v="R03494"/>
    <x v="4"/>
    <x v="8"/>
    <x v="8"/>
    <x v="230"/>
    <n v="4271"/>
    <n v="159"/>
    <n v="1151"/>
    <n v="904200"/>
    <n v="45893"/>
    <n v="605041"/>
    <n v="72607"/>
    <n v="11813"/>
    <n v="331000000"/>
  </r>
  <r>
    <s v="R03495"/>
    <x v="0"/>
    <x v="0"/>
    <x v="0"/>
    <x v="349"/>
    <n v="238"/>
    <n v="102"/>
    <n v="1737"/>
    <n v="904438"/>
    <n v="45995"/>
    <n v="606778"/>
    <n v="1428"/>
    <n v="5978"/>
    <n v="83000000"/>
  </r>
  <r>
    <s v="R03496"/>
    <x v="1"/>
    <x v="1"/>
    <x v="1"/>
    <x v="499"/>
    <n v="609"/>
    <n v="46"/>
    <n v="4371"/>
    <n v="905047"/>
    <n v="46041"/>
    <n v="611149"/>
    <n v="7917"/>
    <n v="17534"/>
    <n v="213000000"/>
  </r>
  <r>
    <s v="R03497"/>
    <x v="2"/>
    <x v="2"/>
    <x v="29"/>
    <x v="116"/>
    <n v="4587"/>
    <n v="150"/>
    <n v="2465"/>
    <n v="909634"/>
    <n v="46191"/>
    <n v="613614"/>
    <n v="22935"/>
    <n v="3051"/>
    <n v="1380000000"/>
  </r>
  <r>
    <s v="R03498"/>
    <x v="3"/>
    <x v="6"/>
    <x v="6"/>
    <x v="631"/>
    <n v="4424"/>
    <n v="14"/>
    <n v="2254"/>
    <n v="914058"/>
    <n v="46205"/>
    <n v="615868"/>
    <n v="61936"/>
    <n v="7086"/>
    <n v="68000000"/>
  </r>
  <r>
    <s v="R03499"/>
    <x v="4"/>
    <x v="13"/>
    <x v="15"/>
    <x v="525"/>
    <n v="3397"/>
    <n v="153"/>
    <n v="1575"/>
    <n v="917455"/>
    <n v="46358"/>
    <n v="617443"/>
    <n v="47558"/>
    <n v="7735"/>
    <n v="331000000"/>
  </r>
  <r>
    <s v="R03500"/>
    <x v="1"/>
    <x v="3"/>
    <x v="31"/>
    <x v="322"/>
    <n v="4540"/>
    <n v="36"/>
    <n v="832"/>
    <n v="921995"/>
    <n v="46394"/>
    <n v="618275"/>
    <n v="27240"/>
    <n v="8828"/>
    <n v="213000000"/>
  </r>
  <r>
    <s v="R03501"/>
    <x v="4"/>
    <x v="12"/>
    <x v="17"/>
    <x v="101"/>
    <n v="4537"/>
    <n v="182"/>
    <n v="1369"/>
    <n v="926532"/>
    <n v="46576"/>
    <n v="619644"/>
    <n v="49907"/>
    <n v="17257"/>
    <n v="331000000"/>
  </r>
  <r>
    <s v="R03502"/>
    <x v="1"/>
    <x v="18"/>
    <x v="23"/>
    <x v="694"/>
    <n v="4890"/>
    <n v="129"/>
    <n v="3902"/>
    <n v="931422"/>
    <n v="46705"/>
    <n v="623546"/>
    <n v="24450"/>
    <n v="12264"/>
    <n v="213000000"/>
  </r>
  <r>
    <s v="R03503"/>
    <x v="0"/>
    <x v="4"/>
    <x v="24"/>
    <x v="132"/>
    <n v="1831"/>
    <n v="75"/>
    <n v="567"/>
    <n v="933253"/>
    <n v="46780"/>
    <n v="624113"/>
    <n v="29296"/>
    <n v="16404"/>
    <n v="83000000"/>
  </r>
  <r>
    <s v="R03504"/>
    <x v="4"/>
    <x v="12"/>
    <x v="17"/>
    <x v="604"/>
    <n v="4986"/>
    <n v="146"/>
    <n v="4255"/>
    <n v="938239"/>
    <n v="46926"/>
    <n v="628368"/>
    <n v="44874"/>
    <n v="5360"/>
    <n v="331000000"/>
  </r>
  <r>
    <s v="R03505"/>
    <x v="0"/>
    <x v="16"/>
    <x v="19"/>
    <x v="590"/>
    <n v="1154"/>
    <n v="31"/>
    <n v="4191"/>
    <n v="939393"/>
    <n v="46957"/>
    <n v="632559"/>
    <n v="18464"/>
    <n v="15941"/>
    <n v="83000000"/>
  </r>
  <r>
    <s v="R03506"/>
    <x v="3"/>
    <x v="6"/>
    <x v="22"/>
    <x v="309"/>
    <n v="1751"/>
    <n v="196"/>
    <n v="3996"/>
    <n v="941144"/>
    <n v="47153"/>
    <n v="636555"/>
    <n v="22763"/>
    <n v="13532"/>
    <n v="68000000"/>
  </r>
  <r>
    <s v="R03507"/>
    <x v="0"/>
    <x v="16"/>
    <x v="19"/>
    <x v="39"/>
    <n v="3598"/>
    <n v="54"/>
    <n v="3187"/>
    <n v="944742"/>
    <n v="47207"/>
    <n v="639742"/>
    <n v="46774"/>
    <n v="19364"/>
    <n v="83000000"/>
  </r>
  <r>
    <s v="R03508"/>
    <x v="1"/>
    <x v="18"/>
    <x v="23"/>
    <x v="249"/>
    <n v="2485"/>
    <n v="98"/>
    <n v="3283"/>
    <n v="947227"/>
    <n v="47305"/>
    <n v="643025"/>
    <n v="37275"/>
    <n v="5733"/>
    <n v="213000000"/>
  </r>
  <r>
    <s v="R03509"/>
    <x v="3"/>
    <x v="11"/>
    <x v="33"/>
    <x v="238"/>
    <n v="3338"/>
    <n v="55"/>
    <n v="598"/>
    <n v="950565"/>
    <n v="47360"/>
    <n v="643623"/>
    <n v="26704"/>
    <n v="14402"/>
    <n v="68000000"/>
  </r>
  <r>
    <s v="R03510"/>
    <x v="4"/>
    <x v="8"/>
    <x v="8"/>
    <x v="114"/>
    <n v="2333"/>
    <n v="28"/>
    <n v="43"/>
    <n v="952898"/>
    <n v="47388"/>
    <n v="643666"/>
    <n v="32662"/>
    <n v="10016"/>
    <n v="331000000"/>
  </r>
  <r>
    <s v="R03511"/>
    <x v="4"/>
    <x v="14"/>
    <x v="16"/>
    <x v="34"/>
    <n v="4386"/>
    <n v="108"/>
    <n v="3529"/>
    <n v="957284"/>
    <n v="47496"/>
    <n v="647195"/>
    <n v="78948"/>
    <n v="241"/>
    <n v="331000000"/>
  </r>
  <r>
    <s v="R03512"/>
    <x v="1"/>
    <x v="18"/>
    <x v="23"/>
    <x v="535"/>
    <n v="4463"/>
    <n v="83"/>
    <n v="1881"/>
    <n v="961747"/>
    <n v="47579"/>
    <n v="649076"/>
    <n v="84797"/>
    <n v="19437"/>
    <n v="213000000"/>
  </r>
  <r>
    <s v="R03513"/>
    <x v="2"/>
    <x v="9"/>
    <x v="9"/>
    <x v="266"/>
    <n v="4581"/>
    <n v="163"/>
    <n v="3543"/>
    <n v="966328"/>
    <n v="47742"/>
    <n v="652619"/>
    <n v="27486"/>
    <n v="11787"/>
    <n v="1380000000"/>
  </r>
  <r>
    <s v="R03514"/>
    <x v="2"/>
    <x v="9"/>
    <x v="9"/>
    <x v="495"/>
    <n v="167"/>
    <n v="115"/>
    <n v="1883"/>
    <n v="966495"/>
    <n v="47857"/>
    <n v="654502"/>
    <n v="2171"/>
    <n v="16779"/>
    <n v="1380000000"/>
  </r>
  <r>
    <s v="R03515"/>
    <x v="4"/>
    <x v="12"/>
    <x v="14"/>
    <x v="204"/>
    <n v="3542"/>
    <n v="70"/>
    <n v="380"/>
    <n v="970037"/>
    <n v="47927"/>
    <n v="654882"/>
    <n v="53130"/>
    <n v="4315"/>
    <n v="331000000"/>
  </r>
  <r>
    <s v="R03516"/>
    <x v="1"/>
    <x v="15"/>
    <x v="30"/>
    <x v="133"/>
    <n v="4009"/>
    <n v="81"/>
    <n v="2162"/>
    <n v="974046"/>
    <n v="48008"/>
    <n v="657044"/>
    <n v="32072"/>
    <n v="15026"/>
    <n v="213000000"/>
  </r>
  <r>
    <s v="R03517"/>
    <x v="2"/>
    <x v="9"/>
    <x v="25"/>
    <x v="269"/>
    <n v="77"/>
    <n v="52"/>
    <n v="1658"/>
    <n v="974123"/>
    <n v="48060"/>
    <n v="658702"/>
    <n v="539"/>
    <n v="4514"/>
    <n v="1380000000"/>
  </r>
  <r>
    <s v="R03518"/>
    <x v="0"/>
    <x v="16"/>
    <x v="19"/>
    <x v="514"/>
    <n v="2898"/>
    <n v="84"/>
    <n v="4483"/>
    <n v="977021"/>
    <n v="48144"/>
    <n v="663185"/>
    <n v="49266"/>
    <n v="3297"/>
    <n v="83000000"/>
  </r>
  <r>
    <s v="R03519"/>
    <x v="4"/>
    <x v="14"/>
    <x v="16"/>
    <x v="533"/>
    <n v="1108"/>
    <n v="85"/>
    <n v="2892"/>
    <n v="978129"/>
    <n v="48229"/>
    <n v="666077"/>
    <n v="7756"/>
    <n v="5333"/>
    <n v="331000000"/>
  </r>
  <r>
    <s v="R03520"/>
    <x v="0"/>
    <x v="0"/>
    <x v="0"/>
    <x v="600"/>
    <n v="891"/>
    <n v="166"/>
    <n v="2982"/>
    <n v="979020"/>
    <n v="48395"/>
    <n v="669059"/>
    <n v="15147"/>
    <n v="18790"/>
    <n v="83000000"/>
  </r>
  <r>
    <s v="R03521"/>
    <x v="1"/>
    <x v="18"/>
    <x v="27"/>
    <x v="5"/>
    <n v="4756"/>
    <n v="75"/>
    <n v="875"/>
    <n v="983776"/>
    <n v="48470"/>
    <n v="669934"/>
    <n v="52316"/>
    <n v="8692"/>
    <n v="213000000"/>
  </r>
  <r>
    <s v="R03522"/>
    <x v="0"/>
    <x v="16"/>
    <x v="19"/>
    <x v="603"/>
    <n v="1224"/>
    <n v="10"/>
    <n v="3515"/>
    <n v="985000"/>
    <n v="48480"/>
    <n v="673449"/>
    <n v="19584"/>
    <n v="3542"/>
    <n v="83000000"/>
  </r>
  <r>
    <s v="R03523"/>
    <x v="2"/>
    <x v="2"/>
    <x v="2"/>
    <x v="84"/>
    <n v="4684"/>
    <n v="75"/>
    <n v="27"/>
    <n v="989684"/>
    <n v="48555"/>
    <n v="673476"/>
    <n v="28104"/>
    <n v="7947"/>
    <n v="1380000000"/>
  </r>
  <r>
    <s v="R03524"/>
    <x v="2"/>
    <x v="2"/>
    <x v="29"/>
    <x v="580"/>
    <n v="564"/>
    <n v="29"/>
    <n v="635"/>
    <n v="990248"/>
    <n v="48584"/>
    <n v="674111"/>
    <n v="5076"/>
    <n v="13330"/>
    <n v="1380000000"/>
  </r>
  <r>
    <s v="R03525"/>
    <x v="3"/>
    <x v="10"/>
    <x v="10"/>
    <x v="713"/>
    <n v="2859"/>
    <n v="78"/>
    <n v="2015"/>
    <n v="993107"/>
    <n v="48662"/>
    <n v="676126"/>
    <n v="17154"/>
    <n v="12148"/>
    <n v="68000000"/>
  </r>
  <r>
    <s v="R03526"/>
    <x v="4"/>
    <x v="8"/>
    <x v="34"/>
    <x v="29"/>
    <n v="301"/>
    <n v="199"/>
    <n v="2124"/>
    <n v="993408"/>
    <n v="48861"/>
    <n v="678250"/>
    <n v="3311"/>
    <n v="11020"/>
    <n v="331000000"/>
  </r>
  <r>
    <s v="R03527"/>
    <x v="1"/>
    <x v="3"/>
    <x v="31"/>
    <x v="202"/>
    <n v="4389"/>
    <n v="106"/>
    <n v="586"/>
    <n v="997797"/>
    <n v="48967"/>
    <n v="678836"/>
    <n v="48279"/>
    <n v="12963"/>
    <n v="213000000"/>
  </r>
  <r>
    <s v="R03528"/>
    <x v="4"/>
    <x v="14"/>
    <x v="32"/>
    <x v="121"/>
    <n v="108"/>
    <n v="180"/>
    <n v="3622"/>
    <n v="997905"/>
    <n v="49147"/>
    <n v="682458"/>
    <n v="756"/>
    <n v="2261"/>
    <n v="331000000"/>
  </r>
  <r>
    <s v="R03529"/>
    <x v="0"/>
    <x v="19"/>
    <x v="35"/>
    <x v="559"/>
    <n v="2412"/>
    <n v="81"/>
    <n v="4329"/>
    <n v="1000317"/>
    <n v="49228"/>
    <n v="686787"/>
    <n v="16884"/>
    <n v="2539"/>
    <n v="83000000"/>
  </r>
  <r>
    <s v="R03530"/>
    <x v="1"/>
    <x v="1"/>
    <x v="1"/>
    <x v="67"/>
    <n v="2647"/>
    <n v="135"/>
    <n v="3470"/>
    <n v="2964"/>
    <n v="49363"/>
    <n v="690257"/>
    <n v="31764"/>
    <n v="8413"/>
    <n v="213000000"/>
  </r>
  <r>
    <s v="R03531"/>
    <x v="1"/>
    <x v="18"/>
    <x v="23"/>
    <x v="513"/>
    <n v="2725"/>
    <n v="19"/>
    <n v="4424"/>
    <n v="5689"/>
    <n v="49382"/>
    <n v="694681"/>
    <n v="29975"/>
    <n v="1923"/>
    <n v="213000000"/>
  </r>
  <r>
    <s v="R03532"/>
    <x v="2"/>
    <x v="9"/>
    <x v="9"/>
    <x v="415"/>
    <n v="3338"/>
    <n v="11"/>
    <n v="3714"/>
    <n v="9027"/>
    <n v="49393"/>
    <n v="698395"/>
    <n v="26704"/>
    <n v="17491"/>
    <n v="1380000000"/>
  </r>
  <r>
    <s v="R03533"/>
    <x v="0"/>
    <x v="19"/>
    <x v="36"/>
    <x v="25"/>
    <n v="2140"/>
    <n v="66"/>
    <n v="3076"/>
    <n v="11167"/>
    <n v="49459"/>
    <n v="701471"/>
    <n v="12840"/>
    <n v="4838"/>
    <n v="83000000"/>
  </r>
  <r>
    <s v="R03534"/>
    <x v="2"/>
    <x v="9"/>
    <x v="25"/>
    <x v="332"/>
    <n v="4523"/>
    <n v="177"/>
    <n v="2395"/>
    <n v="15690"/>
    <n v="49636"/>
    <n v="703866"/>
    <n v="72368"/>
    <n v="2091"/>
    <n v="1380000000"/>
  </r>
  <r>
    <s v="R03535"/>
    <x v="2"/>
    <x v="9"/>
    <x v="25"/>
    <x v="400"/>
    <n v="4733"/>
    <n v="125"/>
    <n v="4009"/>
    <n v="20423"/>
    <n v="49761"/>
    <n v="707875"/>
    <n v="80461"/>
    <n v="1611"/>
    <n v="1380000000"/>
  </r>
  <r>
    <s v="R03536"/>
    <x v="3"/>
    <x v="11"/>
    <x v="33"/>
    <x v="239"/>
    <n v="3813"/>
    <n v="139"/>
    <n v="3470"/>
    <n v="24236"/>
    <n v="49900"/>
    <n v="711345"/>
    <n v="26691"/>
    <n v="5071"/>
    <n v="68000000"/>
  </r>
  <r>
    <s v="R03537"/>
    <x v="2"/>
    <x v="2"/>
    <x v="2"/>
    <x v="16"/>
    <n v="4200"/>
    <n v="53"/>
    <n v="1282"/>
    <n v="28436"/>
    <n v="49953"/>
    <n v="712627"/>
    <n v="63000"/>
    <n v="3948"/>
    <n v="1380000000"/>
  </r>
  <r>
    <s v="R03538"/>
    <x v="4"/>
    <x v="8"/>
    <x v="34"/>
    <x v="122"/>
    <n v="2256"/>
    <n v="79"/>
    <n v="390"/>
    <n v="30692"/>
    <n v="50032"/>
    <n v="713017"/>
    <n v="33840"/>
    <n v="16544"/>
    <n v="331000000"/>
  </r>
  <r>
    <s v="R03539"/>
    <x v="1"/>
    <x v="18"/>
    <x v="23"/>
    <x v="482"/>
    <n v="3645"/>
    <n v="123"/>
    <n v="1943"/>
    <n v="34337"/>
    <n v="155"/>
    <n v="714960"/>
    <n v="65610"/>
    <n v="9592"/>
    <n v="213000000"/>
  </r>
  <r>
    <s v="R03540"/>
    <x v="2"/>
    <x v="5"/>
    <x v="13"/>
    <x v="576"/>
    <n v="3059"/>
    <n v="181"/>
    <n v="1950"/>
    <n v="37396"/>
    <n v="336"/>
    <n v="716910"/>
    <n v="45885"/>
    <n v="4403"/>
    <n v="1380000000"/>
  </r>
  <r>
    <s v="R03541"/>
    <x v="4"/>
    <x v="14"/>
    <x v="32"/>
    <x v="703"/>
    <n v="2521"/>
    <n v="73"/>
    <n v="2637"/>
    <n v="39917"/>
    <n v="409"/>
    <n v="719547"/>
    <n v="47899"/>
    <n v="13913"/>
    <n v="331000000"/>
  </r>
  <r>
    <s v="R03542"/>
    <x v="0"/>
    <x v="19"/>
    <x v="35"/>
    <x v="468"/>
    <n v="3417"/>
    <n v="146"/>
    <n v="3"/>
    <n v="43334"/>
    <n v="555"/>
    <n v="719550"/>
    <n v="23919"/>
    <n v="18770"/>
    <n v="83000000"/>
  </r>
  <r>
    <s v="R03543"/>
    <x v="1"/>
    <x v="1"/>
    <x v="1"/>
    <x v="238"/>
    <n v="11"/>
    <n v="141"/>
    <n v="2690"/>
    <n v="43345"/>
    <n v="696"/>
    <n v="722240"/>
    <n v="99"/>
    <n v="887"/>
    <n v="213000000"/>
  </r>
  <r>
    <s v="R03544"/>
    <x v="0"/>
    <x v="19"/>
    <x v="36"/>
    <x v="376"/>
    <n v="4744"/>
    <n v="179"/>
    <n v="4104"/>
    <n v="48089"/>
    <n v="875"/>
    <n v="726344"/>
    <n v="80648"/>
    <n v="5769"/>
    <n v="83000000"/>
  </r>
  <r>
    <s v="R03545"/>
    <x v="4"/>
    <x v="13"/>
    <x v="15"/>
    <x v="306"/>
    <n v="3266"/>
    <n v="149"/>
    <n v="3538"/>
    <n v="51355"/>
    <n v="1024"/>
    <n v="729882"/>
    <n v="35926"/>
    <n v="13918"/>
    <n v="331000000"/>
  </r>
  <r>
    <s v="R03546"/>
    <x v="0"/>
    <x v="16"/>
    <x v="19"/>
    <x v="300"/>
    <n v="3145"/>
    <n v="131"/>
    <n v="2747"/>
    <n v="54500"/>
    <n v="1155"/>
    <n v="732629"/>
    <n v="25160"/>
    <n v="10906"/>
    <n v="83000000"/>
  </r>
  <r>
    <s v="R03547"/>
    <x v="0"/>
    <x v="0"/>
    <x v="0"/>
    <x v="173"/>
    <n v="874"/>
    <n v="115"/>
    <n v="1674"/>
    <n v="55374"/>
    <n v="1270"/>
    <n v="734303"/>
    <n v="4370"/>
    <n v="13241"/>
    <n v="83000000"/>
  </r>
  <r>
    <s v="R03548"/>
    <x v="0"/>
    <x v="0"/>
    <x v="0"/>
    <x v="318"/>
    <n v="2433"/>
    <n v="58"/>
    <n v="3534"/>
    <n v="57807"/>
    <n v="1328"/>
    <n v="737837"/>
    <n v="17031"/>
    <n v="17323"/>
    <n v="83000000"/>
  </r>
  <r>
    <s v="R03549"/>
    <x v="2"/>
    <x v="7"/>
    <x v="7"/>
    <x v="407"/>
    <n v="883"/>
    <n v="161"/>
    <n v="931"/>
    <n v="58690"/>
    <n v="1489"/>
    <n v="738768"/>
    <n v="6181"/>
    <n v="11588"/>
    <n v="1380000000"/>
  </r>
  <r>
    <s v="R03550"/>
    <x v="2"/>
    <x v="9"/>
    <x v="25"/>
    <x v="474"/>
    <n v="4650"/>
    <n v="63"/>
    <n v="124"/>
    <n v="63340"/>
    <n v="1552"/>
    <n v="738892"/>
    <n v="23250"/>
    <n v="19876"/>
    <n v="1380000000"/>
  </r>
  <r>
    <s v="R03551"/>
    <x v="2"/>
    <x v="2"/>
    <x v="2"/>
    <x v="45"/>
    <n v="3985"/>
    <n v="127"/>
    <n v="2865"/>
    <n v="67325"/>
    <n v="1679"/>
    <n v="741757"/>
    <n v="47820"/>
    <n v="2151"/>
    <n v="1380000000"/>
  </r>
  <r>
    <s v="R03552"/>
    <x v="1"/>
    <x v="3"/>
    <x v="31"/>
    <x v="542"/>
    <n v="1579"/>
    <n v="17"/>
    <n v="258"/>
    <n v="68904"/>
    <n v="1696"/>
    <n v="742015"/>
    <n v="12632"/>
    <n v="9522"/>
    <n v="213000000"/>
  </r>
  <r>
    <s v="R03553"/>
    <x v="4"/>
    <x v="8"/>
    <x v="34"/>
    <x v="94"/>
    <n v="3771"/>
    <n v="81"/>
    <n v="3668"/>
    <n v="72675"/>
    <n v="1777"/>
    <n v="745683"/>
    <n v="33939"/>
    <n v="1164"/>
    <n v="331000000"/>
  </r>
  <r>
    <s v="R03554"/>
    <x v="2"/>
    <x v="9"/>
    <x v="9"/>
    <x v="554"/>
    <n v="352"/>
    <n v="30"/>
    <n v="3133"/>
    <n v="73027"/>
    <n v="1807"/>
    <n v="748816"/>
    <n v="2464"/>
    <n v="4129"/>
    <n v="1380000000"/>
  </r>
  <r>
    <s v="R03555"/>
    <x v="0"/>
    <x v="19"/>
    <x v="35"/>
    <x v="383"/>
    <n v="1506"/>
    <n v="83"/>
    <n v="971"/>
    <n v="74533"/>
    <n v="1890"/>
    <n v="749787"/>
    <n v="12048"/>
    <n v="5475"/>
    <n v="83000000"/>
  </r>
  <r>
    <s v="R03556"/>
    <x v="0"/>
    <x v="19"/>
    <x v="36"/>
    <x v="665"/>
    <n v="3487"/>
    <n v="41"/>
    <n v="4374"/>
    <n v="78020"/>
    <n v="1931"/>
    <n v="754161"/>
    <n v="17435"/>
    <n v="8244"/>
    <n v="83000000"/>
  </r>
  <r>
    <s v="R03557"/>
    <x v="0"/>
    <x v="0"/>
    <x v="0"/>
    <x v="419"/>
    <n v="2851"/>
    <n v="130"/>
    <n v="1146"/>
    <n v="80871"/>
    <n v="2061"/>
    <n v="755307"/>
    <n v="48467"/>
    <n v="3074"/>
    <n v="83000000"/>
  </r>
  <r>
    <s v="R03558"/>
    <x v="0"/>
    <x v="16"/>
    <x v="19"/>
    <x v="665"/>
    <n v="2029"/>
    <n v="84"/>
    <n v="4684"/>
    <n v="82900"/>
    <n v="2145"/>
    <n v="759991"/>
    <n v="34493"/>
    <n v="329"/>
    <n v="83000000"/>
  </r>
  <r>
    <s v="R03559"/>
    <x v="3"/>
    <x v="6"/>
    <x v="6"/>
    <x v="557"/>
    <n v="1846"/>
    <n v="182"/>
    <n v="2319"/>
    <n v="84746"/>
    <n v="2327"/>
    <n v="762310"/>
    <n v="14768"/>
    <n v="7786"/>
    <n v="68000000"/>
  </r>
  <r>
    <s v="R03560"/>
    <x v="1"/>
    <x v="1"/>
    <x v="1"/>
    <x v="97"/>
    <n v="2390"/>
    <n v="9"/>
    <n v="4048"/>
    <n v="87136"/>
    <n v="2336"/>
    <n v="766358"/>
    <n v="14340"/>
    <n v="15970"/>
    <n v="213000000"/>
  </r>
  <r>
    <s v="R03561"/>
    <x v="4"/>
    <x v="12"/>
    <x v="14"/>
    <x v="88"/>
    <n v="4030"/>
    <n v="70"/>
    <n v="4597"/>
    <n v="91166"/>
    <n v="2406"/>
    <n v="770955"/>
    <n v="56420"/>
    <n v="13092"/>
    <n v="331000000"/>
  </r>
  <r>
    <s v="R03562"/>
    <x v="4"/>
    <x v="12"/>
    <x v="17"/>
    <x v="270"/>
    <n v="3438"/>
    <n v="21"/>
    <n v="3340"/>
    <n v="94604"/>
    <n v="2427"/>
    <n v="774295"/>
    <n v="61884"/>
    <n v="11955"/>
    <n v="331000000"/>
  </r>
  <r>
    <s v="R03563"/>
    <x v="2"/>
    <x v="9"/>
    <x v="9"/>
    <x v="112"/>
    <n v="2383"/>
    <n v="150"/>
    <n v="892"/>
    <n v="96987"/>
    <n v="2577"/>
    <n v="775187"/>
    <n v="23830"/>
    <n v="1669"/>
    <n v="1380000000"/>
  </r>
  <r>
    <s v="R03564"/>
    <x v="3"/>
    <x v="10"/>
    <x v="10"/>
    <x v="313"/>
    <n v="3367"/>
    <n v="75"/>
    <n v="2615"/>
    <n v="100354"/>
    <n v="2652"/>
    <n v="777802"/>
    <n v="20202"/>
    <n v="8340"/>
    <n v="68000000"/>
  </r>
  <r>
    <s v="R03565"/>
    <x v="4"/>
    <x v="14"/>
    <x v="16"/>
    <x v="497"/>
    <n v="4980"/>
    <n v="12"/>
    <n v="4313"/>
    <n v="105334"/>
    <n v="2664"/>
    <n v="782115"/>
    <n v="94620"/>
    <n v="19961"/>
    <n v="331000000"/>
  </r>
  <r>
    <s v="R03566"/>
    <x v="1"/>
    <x v="3"/>
    <x v="31"/>
    <x v="365"/>
    <n v="1465"/>
    <n v="167"/>
    <n v="3623"/>
    <n v="106799"/>
    <n v="2831"/>
    <n v="785738"/>
    <n v="19045"/>
    <n v="13612"/>
    <n v="213000000"/>
  </r>
  <r>
    <s v="R03567"/>
    <x v="0"/>
    <x v="4"/>
    <x v="24"/>
    <x v="122"/>
    <n v="2151"/>
    <n v="122"/>
    <n v="2206"/>
    <n v="108950"/>
    <n v="2953"/>
    <n v="787944"/>
    <n v="12906"/>
    <n v="2306"/>
    <n v="83000000"/>
  </r>
  <r>
    <s v="R03568"/>
    <x v="2"/>
    <x v="9"/>
    <x v="9"/>
    <x v="400"/>
    <n v="3483"/>
    <n v="140"/>
    <n v="359"/>
    <n v="112433"/>
    <n v="3093"/>
    <n v="788303"/>
    <n v="27864"/>
    <n v="1299"/>
    <n v="1380000000"/>
  </r>
  <r>
    <s v="R03569"/>
    <x v="1"/>
    <x v="3"/>
    <x v="3"/>
    <x v="70"/>
    <n v="573"/>
    <n v="96"/>
    <n v="1488"/>
    <n v="113006"/>
    <n v="3189"/>
    <n v="789791"/>
    <n v="9741"/>
    <n v="15051"/>
    <n v="213000000"/>
  </r>
  <r>
    <s v="R03570"/>
    <x v="4"/>
    <x v="8"/>
    <x v="8"/>
    <x v="233"/>
    <n v="774"/>
    <n v="94"/>
    <n v="290"/>
    <n v="113780"/>
    <n v="3283"/>
    <n v="790081"/>
    <n v="6192"/>
    <n v="7228"/>
    <n v="331000000"/>
  </r>
  <r>
    <s v="R03571"/>
    <x v="3"/>
    <x v="10"/>
    <x v="10"/>
    <x v="644"/>
    <n v="3365"/>
    <n v="50"/>
    <n v="3026"/>
    <n v="117145"/>
    <n v="3333"/>
    <n v="793107"/>
    <n v="53840"/>
    <n v="10911"/>
    <n v="68000000"/>
  </r>
  <r>
    <s v="R03572"/>
    <x v="2"/>
    <x v="5"/>
    <x v="5"/>
    <x v="380"/>
    <n v="4338"/>
    <n v="191"/>
    <n v="4955"/>
    <n v="121483"/>
    <n v="3524"/>
    <n v="798062"/>
    <n v="65070"/>
    <n v="4937"/>
    <n v="1380000000"/>
  </r>
  <r>
    <s v="R03573"/>
    <x v="4"/>
    <x v="8"/>
    <x v="8"/>
    <x v="382"/>
    <n v="3930"/>
    <n v="82"/>
    <n v="2113"/>
    <n v="125413"/>
    <n v="3606"/>
    <n v="800175"/>
    <n v="19650"/>
    <n v="824"/>
    <n v="331000000"/>
  </r>
  <r>
    <s v="R03574"/>
    <x v="2"/>
    <x v="5"/>
    <x v="13"/>
    <x v="692"/>
    <n v="2680"/>
    <n v="95"/>
    <n v="2204"/>
    <n v="128093"/>
    <n v="3701"/>
    <n v="802379"/>
    <n v="45560"/>
    <n v="5785"/>
    <n v="1380000000"/>
  </r>
  <r>
    <s v="R03575"/>
    <x v="4"/>
    <x v="12"/>
    <x v="14"/>
    <x v="22"/>
    <n v="4960"/>
    <n v="89"/>
    <n v="3858"/>
    <n v="133053"/>
    <n v="3790"/>
    <n v="806237"/>
    <n v="74400"/>
    <n v="4697"/>
    <n v="331000000"/>
  </r>
  <r>
    <s v="R03576"/>
    <x v="0"/>
    <x v="16"/>
    <x v="19"/>
    <x v="431"/>
    <n v="2220"/>
    <n v="125"/>
    <n v="3547"/>
    <n v="135273"/>
    <n v="3915"/>
    <n v="809784"/>
    <n v="24420"/>
    <n v="17823"/>
    <n v="83000000"/>
  </r>
  <r>
    <s v="R03577"/>
    <x v="3"/>
    <x v="11"/>
    <x v="33"/>
    <x v="361"/>
    <n v="1439"/>
    <n v="12"/>
    <n v="1566"/>
    <n v="136712"/>
    <n v="3927"/>
    <n v="811350"/>
    <n v="7195"/>
    <n v="12418"/>
    <n v="68000000"/>
  </r>
  <r>
    <s v="R03578"/>
    <x v="0"/>
    <x v="4"/>
    <x v="4"/>
    <x v="720"/>
    <n v="713"/>
    <n v="156"/>
    <n v="2404"/>
    <n v="137425"/>
    <n v="4083"/>
    <n v="813754"/>
    <n v="12121"/>
    <n v="13539"/>
    <n v="83000000"/>
  </r>
  <r>
    <s v="R03579"/>
    <x v="4"/>
    <x v="13"/>
    <x v="15"/>
    <x v="632"/>
    <n v="575"/>
    <n v="198"/>
    <n v="4626"/>
    <n v="138000"/>
    <n v="4281"/>
    <n v="818380"/>
    <n v="6900"/>
    <n v="5213"/>
    <n v="331000000"/>
  </r>
  <r>
    <s v="R03580"/>
    <x v="1"/>
    <x v="3"/>
    <x v="31"/>
    <x v="88"/>
    <n v="2981"/>
    <n v="174"/>
    <n v="479"/>
    <n v="140981"/>
    <n v="4455"/>
    <n v="818859"/>
    <n v="20867"/>
    <n v="2724"/>
    <n v="213000000"/>
  </r>
  <r>
    <s v="R03581"/>
    <x v="0"/>
    <x v="4"/>
    <x v="4"/>
    <x v="284"/>
    <n v="69"/>
    <n v="153"/>
    <n v="4892"/>
    <n v="141050"/>
    <n v="4608"/>
    <n v="823751"/>
    <n v="1242"/>
    <n v="7788"/>
    <n v="83000000"/>
  </r>
  <r>
    <s v="R03582"/>
    <x v="1"/>
    <x v="1"/>
    <x v="1"/>
    <x v="717"/>
    <n v="3764"/>
    <n v="197"/>
    <n v="1099"/>
    <n v="144814"/>
    <n v="4805"/>
    <n v="824850"/>
    <n v="45168"/>
    <n v="3987"/>
    <n v="213000000"/>
  </r>
  <r>
    <s v="R03583"/>
    <x v="4"/>
    <x v="13"/>
    <x v="15"/>
    <x v="721"/>
    <n v="4938"/>
    <n v="117"/>
    <n v="2235"/>
    <n v="149752"/>
    <n v="4922"/>
    <n v="827085"/>
    <n v="59256"/>
    <n v="16955"/>
    <n v="331000000"/>
  </r>
  <r>
    <s v="R03584"/>
    <x v="3"/>
    <x v="17"/>
    <x v="20"/>
    <x v="494"/>
    <n v="2376"/>
    <n v="150"/>
    <n v="3762"/>
    <n v="152128"/>
    <n v="5072"/>
    <n v="830847"/>
    <n v="33264"/>
    <n v="15546"/>
    <n v="68000000"/>
  </r>
  <r>
    <s v="R03585"/>
    <x v="1"/>
    <x v="1"/>
    <x v="26"/>
    <x v="455"/>
    <n v="2205"/>
    <n v="74"/>
    <n v="475"/>
    <n v="154333"/>
    <n v="5146"/>
    <n v="831322"/>
    <n v="35280"/>
    <n v="9808"/>
    <n v="213000000"/>
  </r>
  <r>
    <s v="R03586"/>
    <x v="4"/>
    <x v="14"/>
    <x v="16"/>
    <x v="190"/>
    <n v="917"/>
    <n v="183"/>
    <n v="3377"/>
    <n v="155250"/>
    <n v="5329"/>
    <n v="834699"/>
    <n v="16506"/>
    <n v="4649"/>
    <n v="331000000"/>
  </r>
  <r>
    <s v="R03587"/>
    <x v="1"/>
    <x v="18"/>
    <x v="23"/>
    <x v="431"/>
    <n v="2745"/>
    <n v="18"/>
    <n v="916"/>
    <n v="157995"/>
    <n v="5347"/>
    <n v="835615"/>
    <n v="38430"/>
    <n v="1686"/>
    <n v="213000000"/>
  </r>
  <r>
    <s v="R03588"/>
    <x v="0"/>
    <x v="4"/>
    <x v="24"/>
    <x v="722"/>
    <n v="742"/>
    <n v="97"/>
    <n v="4744"/>
    <n v="158737"/>
    <n v="5444"/>
    <n v="840359"/>
    <n v="6678"/>
    <n v="19016"/>
    <n v="83000000"/>
  </r>
  <r>
    <s v="R03589"/>
    <x v="4"/>
    <x v="8"/>
    <x v="8"/>
    <x v="669"/>
    <n v="4150"/>
    <n v="110"/>
    <n v="2209"/>
    <n v="162887"/>
    <n v="5554"/>
    <n v="842568"/>
    <n v="74700"/>
    <n v="2586"/>
    <n v="331000000"/>
  </r>
  <r>
    <s v="R03590"/>
    <x v="0"/>
    <x v="19"/>
    <x v="35"/>
    <x v="308"/>
    <n v="2533"/>
    <n v="177"/>
    <n v="4897"/>
    <n v="165420"/>
    <n v="5731"/>
    <n v="847465"/>
    <n v="45594"/>
    <n v="18605"/>
    <n v="83000000"/>
  </r>
  <r>
    <s v="R03591"/>
    <x v="2"/>
    <x v="9"/>
    <x v="9"/>
    <x v="245"/>
    <n v="1837"/>
    <n v="107"/>
    <n v="2071"/>
    <n v="167257"/>
    <n v="5838"/>
    <n v="849536"/>
    <n v="12859"/>
    <n v="18032"/>
    <n v="1380000000"/>
  </r>
  <r>
    <s v="R03592"/>
    <x v="4"/>
    <x v="8"/>
    <x v="8"/>
    <x v="74"/>
    <n v="1376"/>
    <n v="34"/>
    <n v="1359"/>
    <n v="168633"/>
    <n v="5872"/>
    <n v="850895"/>
    <n v="20640"/>
    <n v="16257"/>
    <n v="331000000"/>
  </r>
  <r>
    <s v="R03593"/>
    <x v="1"/>
    <x v="15"/>
    <x v="18"/>
    <x v="89"/>
    <n v="409"/>
    <n v="176"/>
    <n v="1307"/>
    <n v="169042"/>
    <n v="6048"/>
    <n v="852202"/>
    <n v="6135"/>
    <n v="15097"/>
    <n v="213000000"/>
  </r>
  <r>
    <s v="R03594"/>
    <x v="2"/>
    <x v="2"/>
    <x v="29"/>
    <x v="304"/>
    <n v="3007"/>
    <n v="173"/>
    <n v="2221"/>
    <n v="172049"/>
    <n v="6221"/>
    <n v="854423"/>
    <n v="48112"/>
    <n v="762"/>
    <n v="1380000000"/>
  </r>
  <r>
    <s v="R03595"/>
    <x v="0"/>
    <x v="19"/>
    <x v="35"/>
    <x v="431"/>
    <n v="2952"/>
    <n v="92"/>
    <n v="4974"/>
    <n v="175001"/>
    <n v="6313"/>
    <n v="859397"/>
    <n v="44280"/>
    <n v="10101"/>
    <n v="83000000"/>
  </r>
  <r>
    <s v="R03596"/>
    <x v="0"/>
    <x v="19"/>
    <x v="35"/>
    <x v="88"/>
    <n v="4242"/>
    <n v="197"/>
    <n v="2821"/>
    <n v="179243"/>
    <n v="6510"/>
    <n v="862218"/>
    <n v="55146"/>
    <n v="13240"/>
    <n v="83000000"/>
  </r>
  <r>
    <s v="R03597"/>
    <x v="1"/>
    <x v="18"/>
    <x v="27"/>
    <x v="521"/>
    <n v="1679"/>
    <n v="99"/>
    <n v="4325"/>
    <n v="180922"/>
    <n v="6609"/>
    <n v="866543"/>
    <n v="8395"/>
    <n v="17576"/>
    <n v="213000000"/>
  </r>
  <r>
    <s v="R03598"/>
    <x v="2"/>
    <x v="2"/>
    <x v="29"/>
    <x v="442"/>
    <n v="1714"/>
    <n v="180"/>
    <n v="702"/>
    <n v="182636"/>
    <n v="6789"/>
    <n v="867245"/>
    <n v="8570"/>
    <n v="4680"/>
    <n v="1380000000"/>
  </r>
  <r>
    <s v="R03599"/>
    <x v="3"/>
    <x v="11"/>
    <x v="12"/>
    <x v="311"/>
    <n v="1197"/>
    <n v="158"/>
    <n v="117"/>
    <n v="183833"/>
    <n v="6947"/>
    <n v="867362"/>
    <n v="21546"/>
    <n v="17165"/>
    <n v="68000000"/>
  </r>
  <r>
    <s v="R03600"/>
    <x v="1"/>
    <x v="15"/>
    <x v="30"/>
    <x v="533"/>
    <n v="2337"/>
    <n v="95"/>
    <n v="2100"/>
    <n v="186170"/>
    <n v="7042"/>
    <n v="869462"/>
    <n v="14022"/>
    <n v="13063"/>
    <n v="213000000"/>
  </r>
  <r>
    <s v="R03601"/>
    <x v="0"/>
    <x v="19"/>
    <x v="35"/>
    <x v="189"/>
    <n v="3216"/>
    <n v="83"/>
    <n v="3263"/>
    <n v="189386"/>
    <n v="7125"/>
    <n v="872725"/>
    <n v="54672"/>
    <n v="18410"/>
    <n v="83000000"/>
  </r>
  <r>
    <s v="R03602"/>
    <x v="4"/>
    <x v="13"/>
    <x v="15"/>
    <x v="478"/>
    <n v="2956"/>
    <n v="149"/>
    <n v="4667"/>
    <n v="192342"/>
    <n v="7274"/>
    <n v="877392"/>
    <n v="41384"/>
    <n v="11083"/>
    <n v="331000000"/>
  </r>
  <r>
    <s v="R03603"/>
    <x v="2"/>
    <x v="9"/>
    <x v="9"/>
    <x v="420"/>
    <n v="3193"/>
    <n v="66"/>
    <n v="1960"/>
    <n v="195535"/>
    <n v="7340"/>
    <n v="879352"/>
    <n v="31930"/>
    <n v="12166"/>
    <n v="1380000000"/>
  </r>
  <r>
    <s v="R03604"/>
    <x v="3"/>
    <x v="6"/>
    <x v="6"/>
    <x v="717"/>
    <n v="26"/>
    <n v="135"/>
    <n v="4618"/>
    <n v="195561"/>
    <n v="7475"/>
    <n v="883970"/>
    <n v="156"/>
    <n v="2626"/>
    <n v="68000000"/>
  </r>
  <r>
    <s v="R03605"/>
    <x v="4"/>
    <x v="13"/>
    <x v="21"/>
    <x v="539"/>
    <n v="3137"/>
    <n v="18"/>
    <n v="771"/>
    <n v="198698"/>
    <n v="7493"/>
    <n v="884741"/>
    <n v="25096"/>
    <n v="8621"/>
    <n v="331000000"/>
  </r>
  <r>
    <s v="R03606"/>
    <x v="2"/>
    <x v="2"/>
    <x v="29"/>
    <x v="416"/>
    <n v="2973"/>
    <n v="30"/>
    <n v="2829"/>
    <n v="201671"/>
    <n v="7523"/>
    <n v="887570"/>
    <n v="29730"/>
    <n v="17336"/>
    <n v="1380000000"/>
  </r>
  <r>
    <s v="R03607"/>
    <x v="1"/>
    <x v="18"/>
    <x v="27"/>
    <x v="10"/>
    <n v="3165"/>
    <n v="31"/>
    <n v="4208"/>
    <n v="204836"/>
    <n v="7554"/>
    <n v="891778"/>
    <n v="18990"/>
    <n v="11387"/>
    <n v="213000000"/>
  </r>
  <r>
    <s v="R03608"/>
    <x v="1"/>
    <x v="1"/>
    <x v="26"/>
    <x v="595"/>
    <n v="1090"/>
    <n v="54"/>
    <n v="1287"/>
    <n v="205926"/>
    <n v="7608"/>
    <n v="893065"/>
    <n v="8720"/>
    <n v="9389"/>
    <n v="213000000"/>
  </r>
  <r>
    <s v="R03609"/>
    <x v="2"/>
    <x v="2"/>
    <x v="29"/>
    <x v="41"/>
    <n v="249"/>
    <n v="102"/>
    <n v="1367"/>
    <n v="206175"/>
    <n v="7710"/>
    <n v="894432"/>
    <n v="2739"/>
    <n v="7949"/>
    <n v="1380000000"/>
  </r>
  <r>
    <s v="R03610"/>
    <x v="3"/>
    <x v="11"/>
    <x v="33"/>
    <x v="251"/>
    <n v="141"/>
    <n v="158"/>
    <n v="3594"/>
    <n v="206316"/>
    <n v="7868"/>
    <n v="898026"/>
    <n v="705"/>
    <n v="14722"/>
    <n v="68000000"/>
  </r>
  <r>
    <s v="R03611"/>
    <x v="2"/>
    <x v="7"/>
    <x v="7"/>
    <x v="572"/>
    <n v="266"/>
    <n v="194"/>
    <n v="98"/>
    <n v="206582"/>
    <n v="8062"/>
    <n v="898124"/>
    <n v="3458"/>
    <n v="13452"/>
    <n v="1380000000"/>
  </r>
  <r>
    <s v="R03612"/>
    <x v="4"/>
    <x v="14"/>
    <x v="32"/>
    <x v="109"/>
    <n v="4310"/>
    <n v="50"/>
    <n v="1046"/>
    <n v="210892"/>
    <n v="8112"/>
    <n v="899170"/>
    <n v="60340"/>
    <n v="2695"/>
    <n v="331000000"/>
  </r>
  <r>
    <s v="R03613"/>
    <x v="4"/>
    <x v="12"/>
    <x v="17"/>
    <x v="54"/>
    <n v="488"/>
    <n v="121"/>
    <n v="4334"/>
    <n v="211380"/>
    <n v="8233"/>
    <n v="3504"/>
    <n v="6832"/>
    <n v="19895"/>
    <n v="331000000"/>
  </r>
  <r>
    <s v="R03614"/>
    <x v="1"/>
    <x v="18"/>
    <x v="27"/>
    <x v="286"/>
    <n v="495"/>
    <n v="91"/>
    <n v="3803"/>
    <n v="211875"/>
    <n v="8324"/>
    <n v="7307"/>
    <n v="5445"/>
    <n v="3969"/>
    <n v="213000000"/>
  </r>
  <r>
    <s v="R03615"/>
    <x v="2"/>
    <x v="7"/>
    <x v="7"/>
    <x v="171"/>
    <n v="479"/>
    <n v="154"/>
    <n v="3755"/>
    <n v="212354"/>
    <n v="8478"/>
    <n v="11062"/>
    <n v="6227"/>
    <n v="12901"/>
    <n v="1380000000"/>
  </r>
  <r>
    <s v="R03616"/>
    <x v="1"/>
    <x v="18"/>
    <x v="27"/>
    <x v="246"/>
    <n v="2690"/>
    <n v="175"/>
    <n v="4482"/>
    <n v="215044"/>
    <n v="8653"/>
    <n v="15544"/>
    <n v="29590"/>
    <n v="4467"/>
    <n v="213000000"/>
  </r>
  <r>
    <s v="R03617"/>
    <x v="3"/>
    <x v="11"/>
    <x v="12"/>
    <x v="453"/>
    <n v="4096"/>
    <n v="109"/>
    <n v="605"/>
    <n v="219140"/>
    <n v="8762"/>
    <n v="16149"/>
    <n v="61440"/>
    <n v="15149"/>
    <n v="68000000"/>
  </r>
  <r>
    <s v="R03618"/>
    <x v="4"/>
    <x v="13"/>
    <x v="21"/>
    <x v="704"/>
    <n v="3080"/>
    <n v="42"/>
    <n v="2169"/>
    <n v="222220"/>
    <n v="8804"/>
    <n v="18318"/>
    <n v="15400"/>
    <n v="286"/>
    <n v="331000000"/>
  </r>
  <r>
    <s v="R03619"/>
    <x v="0"/>
    <x v="19"/>
    <x v="36"/>
    <x v="182"/>
    <n v="4936"/>
    <n v="178"/>
    <n v="562"/>
    <n v="227156"/>
    <n v="8982"/>
    <n v="18880"/>
    <n v="54296"/>
    <n v="12262"/>
    <n v="83000000"/>
  </r>
  <r>
    <s v="R03620"/>
    <x v="0"/>
    <x v="4"/>
    <x v="24"/>
    <x v="86"/>
    <n v="2427"/>
    <n v="196"/>
    <n v="4000"/>
    <n v="229583"/>
    <n v="9178"/>
    <n v="22880"/>
    <n v="36405"/>
    <n v="3162"/>
    <n v="83000000"/>
  </r>
  <r>
    <s v="R03621"/>
    <x v="2"/>
    <x v="7"/>
    <x v="7"/>
    <x v="567"/>
    <n v="843"/>
    <n v="74"/>
    <n v="19"/>
    <n v="230426"/>
    <n v="9252"/>
    <n v="22899"/>
    <n v="10959"/>
    <n v="2594"/>
    <n v="1380000000"/>
  </r>
  <r>
    <s v="R03622"/>
    <x v="2"/>
    <x v="7"/>
    <x v="7"/>
    <x v="483"/>
    <n v="3215"/>
    <n v="70"/>
    <n v="4637"/>
    <n v="233641"/>
    <n v="9322"/>
    <n v="27536"/>
    <n v="54655"/>
    <n v="5693"/>
    <n v="1380000000"/>
  </r>
  <r>
    <s v="R03623"/>
    <x v="0"/>
    <x v="19"/>
    <x v="35"/>
    <x v="121"/>
    <n v="3911"/>
    <n v="71"/>
    <n v="3960"/>
    <n v="237552"/>
    <n v="9393"/>
    <n v="31496"/>
    <n v="46932"/>
    <n v="9133"/>
    <n v="83000000"/>
  </r>
  <r>
    <s v="R03624"/>
    <x v="2"/>
    <x v="2"/>
    <x v="29"/>
    <x v="643"/>
    <n v="4077"/>
    <n v="177"/>
    <n v="1323"/>
    <n v="241629"/>
    <n v="9570"/>
    <n v="32819"/>
    <n v="65232"/>
    <n v="4672"/>
    <n v="1380000000"/>
  </r>
  <r>
    <s v="R03625"/>
    <x v="4"/>
    <x v="14"/>
    <x v="16"/>
    <x v="495"/>
    <n v="2349"/>
    <n v="188"/>
    <n v="3541"/>
    <n v="243978"/>
    <n v="9758"/>
    <n v="36360"/>
    <n v="18792"/>
    <n v="10460"/>
    <n v="331000000"/>
  </r>
  <r>
    <s v="R03626"/>
    <x v="3"/>
    <x v="6"/>
    <x v="22"/>
    <x v="479"/>
    <n v="649"/>
    <n v="102"/>
    <n v="3157"/>
    <n v="244627"/>
    <n v="9860"/>
    <n v="39517"/>
    <n v="5841"/>
    <n v="9049"/>
    <n v="68000000"/>
  </r>
  <r>
    <s v="R03627"/>
    <x v="3"/>
    <x v="11"/>
    <x v="12"/>
    <x v="337"/>
    <n v="1893"/>
    <n v="40"/>
    <n v="3740"/>
    <n v="246520"/>
    <n v="9900"/>
    <n v="43257"/>
    <n v="13251"/>
    <n v="13611"/>
    <n v="68000000"/>
  </r>
  <r>
    <s v="R03628"/>
    <x v="1"/>
    <x v="18"/>
    <x v="27"/>
    <x v="659"/>
    <n v="2856"/>
    <n v="178"/>
    <n v="2159"/>
    <n v="249376"/>
    <n v="10078"/>
    <n v="45416"/>
    <n v="39984"/>
    <n v="9778"/>
    <n v="213000000"/>
  </r>
  <r>
    <s v="R03629"/>
    <x v="4"/>
    <x v="12"/>
    <x v="14"/>
    <x v="459"/>
    <n v="3250"/>
    <n v="77"/>
    <n v="1314"/>
    <n v="252626"/>
    <n v="10155"/>
    <n v="46730"/>
    <n v="45500"/>
    <n v="855"/>
    <n v="331000000"/>
  </r>
  <r>
    <s v="R03630"/>
    <x v="2"/>
    <x v="2"/>
    <x v="2"/>
    <x v="395"/>
    <n v="2386"/>
    <n v="23"/>
    <n v="2426"/>
    <n v="255012"/>
    <n v="10178"/>
    <n v="49156"/>
    <n v="38176"/>
    <n v="15021"/>
    <n v="1380000000"/>
  </r>
  <r>
    <s v="R03631"/>
    <x v="2"/>
    <x v="9"/>
    <x v="9"/>
    <x v="443"/>
    <n v="1725"/>
    <n v="29"/>
    <n v="3953"/>
    <n v="256737"/>
    <n v="10207"/>
    <n v="53109"/>
    <n v="10350"/>
    <n v="5920"/>
    <n v="1380000000"/>
  </r>
  <r>
    <s v="R03632"/>
    <x v="1"/>
    <x v="3"/>
    <x v="31"/>
    <x v="385"/>
    <n v="1354"/>
    <n v="51"/>
    <n v="939"/>
    <n v="258091"/>
    <n v="10258"/>
    <n v="54048"/>
    <n v="9478"/>
    <n v="9407"/>
    <n v="213000000"/>
  </r>
  <r>
    <s v="R03633"/>
    <x v="1"/>
    <x v="3"/>
    <x v="3"/>
    <x v="77"/>
    <n v="1293"/>
    <n v="177"/>
    <n v="237"/>
    <n v="259384"/>
    <n v="10435"/>
    <n v="54285"/>
    <n v="14223"/>
    <n v="9894"/>
    <n v="213000000"/>
  </r>
  <r>
    <s v="R03634"/>
    <x v="2"/>
    <x v="9"/>
    <x v="25"/>
    <x v="67"/>
    <n v="3046"/>
    <n v="56"/>
    <n v="643"/>
    <n v="262430"/>
    <n v="10491"/>
    <n v="54928"/>
    <n v="36552"/>
    <n v="13054"/>
    <n v="1380000000"/>
  </r>
  <r>
    <s v="R03635"/>
    <x v="2"/>
    <x v="5"/>
    <x v="13"/>
    <x v="135"/>
    <n v="3258"/>
    <n v="189"/>
    <n v="184"/>
    <n v="265688"/>
    <n v="10680"/>
    <n v="55112"/>
    <n v="19548"/>
    <n v="12146"/>
    <n v="1380000000"/>
  </r>
  <r>
    <s v="R03636"/>
    <x v="4"/>
    <x v="8"/>
    <x v="8"/>
    <x v="203"/>
    <n v="2713"/>
    <n v="78"/>
    <n v="1830"/>
    <n v="268401"/>
    <n v="10758"/>
    <n v="56942"/>
    <n v="35269"/>
    <n v="17524"/>
    <n v="331000000"/>
  </r>
  <r>
    <s v="R03637"/>
    <x v="1"/>
    <x v="15"/>
    <x v="30"/>
    <x v="142"/>
    <n v="403"/>
    <n v="116"/>
    <n v="1785"/>
    <n v="268804"/>
    <n v="10874"/>
    <n v="58727"/>
    <n v="6851"/>
    <n v="17226"/>
    <n v="213000000"/>
  </r>
  <r>
    <s v="R03638"/>
    <x v="4"/>
    <x v="13"/>
    <x v="21"/>
    <x v="51"/>
    <n v="3972"/>
    <n v="180"/>
    <n v="1448"/>
    <n v="272776"/>
    <n v="11054"/>
    <n v="60175"/>
    <n v="31776"/>
    <n v="3836"/>
    <n v="331000000"/>
  </r>
  <r>
    <s v="R03639"/>
    <x v="2"/>
    <x v="9"/>
    <x v="9"/>
    <x v="434"/>
    <n v="4032"/>
    <n v="195"/>
    <n v="4577"/>
    <n v="276808"/>
    <n v="11249"/>
    <n v="64752"/>
    <n v="76608"/>
    <n v="13404"/>
    <n v="1380000000"/>
  </r>
  <r>
    <s v="R03640"/>
    <x v="0"/>
    <x v="16"/>
    <x v="19"/>
    <x v="647"/>
    <n v="1546"/>
    <n v="196"/>
    <n v="1381"/>
    <n v="278354"/>
    <n v="11445"/>
    <n v="66133"/>
    <n v="9276"/>
    <n v="11970"/>
    <n v="83000000"/>
  </r>
  <r>
    <s v="R03641"/>
    <x v="0"/>
    <x v="0"/>
    <x v="0"/>
    <x v="86"/>
    <n v="2606"/>
    <n v="30"/>
    <n v="361"/>
    <n v="280960"/>
    <n v="11475"/>
    <n v="66494"/>
    <n v="28666"/>
    <n v="19000"/>
    <n v="83000000"/>
  </r>
  <r>
    <s v="R03642"/>
    <x v="2"/>
    <x v="2"/>
    <x v="29"/>
    <x v="283"/>
    <n v="2825"/>
    <n v="75"/>
    <n v="1059"/>
    <n v="283785"/>
    <n v="11550"/>
    <n v="67553"/>
    <n v="42375"/>
    <n v="1605"/>
    <n v="1380000000"/>
  </r>
  <r>
    <s v="R03643"/>
    <x v="1"/>
    <x v="15"/>
    <x v="30"/>
    <x v="29"/>
    <n v="1852"/>
    <n v="29"/>
    <n v="515"/>
    <n v="285637"/>
    <n v="11579"/>
    <n v="68068"/>
    <n v="11112"/>
    <n v="3831"/>
    <n v="213000000"/>
  </r>
  <r>
    <s v="R03644"/>
    <x v="0"/>
    <x v="4"/>
    <x v="24"/>
    <x v="701"/>
    <n v="4206"/>
    <n v="112"/>
    <n v="329"/>
    <n v="289843"/>
    <n v="11691"/>
    <n v="68397"/>
    <n v="46266"/>
    <n v="19016"/>
    <n v="83000000"/>
  </r>
  <r>
    <s v="R03645"/>
    <x v="1"/>
    <x v="3"/>
    <x v="31"/>
    <x v="70"/>
    <n v="812"/>
    <n v="137"/>
    <n v="3141"/>
    <n v="290655"/>
    <n v="11828"/>
    <n v="71538"/>
    <n v="9744"/>
    <n v="4871"/>
    <n v="213000000"/>
  </r>
  <r>
    <s v="R03646"/>
    <x v="0"/>
    <x v="0"/>
    <x v="0"/>
    <x v="692"/>
    <n v="3374"/>
    <n v="171"/>
    <n v="3739"/>
    <n v="294029"/>
    <n v="11999"/>
    <n v="75277"/>
    <n v="57358"/>
    <n v="13437"/>
    <n v="83000000"/>
  </r>
  <r>
    <s v="R03647"/>
    <x v="1"/>
    <x v="18"/>
    <x v="23"/>
    <x v="477"/>
    <n v="929"/>
    <n v="133"/>
    <n v="292"/>
    <n v="294958"/>
    <n v="12132"/>
    <n v="75569"/>
    <n v="12077"/>
    <n v="6642"/>
    <n v="213000000"/>
  </r>
  <r>
    <s v="R03648"/>
    <x v="0"/>
    <x v="0"/>
    <x v="0"/>
    <x v="33"/>
    <n v="4981"/>
    <n v="154"/>
    <n v="359"/>
    <n v="299939"/>
    <n v="12286"/>
    <n v="75928"/>
    <n v="89658"/>
    <n v="11076"/>
    <n v="83000000"/>
  </r>
  <r>
    <s v="R03649"/>
    <x v="1"/>
    <x v="1"/>
    <x v="26"/>
    <x v="289"/>
    <n v="4075"/>
    <n v="19"/>
    <n v="1609"/>
    <n v="304014"/>
    <n v="12305"/>
    <n v="77537"/>
    <n v="65200"/>
    <n v="15381"/>
    <n v="213000000"/>
  </r>
  <r>
    <s v="R03650"/>
    <x v="4"/>
    <x v="13"/>
    <x v="15"/>
    <x v="487"/>
    <n v="3323"/>
    <n v="19"/>
    <n v="2571"/>
    <n v="307337"/>
    <n v="12324"/>
    <n v="80108"/>
    <n v="53168"/>
    <n v="16363"/>
    <n v="331000000"/>
  </r>
  <r>
    <s v="R03651"/>
    <x v="1"/>
    <x v="18"/>
    <x v="27"/>
    <x v="353"/>
    <n v="174"/>
    <n v="11"/>
    <n v="1360"/>
    <n v="307511"/>
    <n v="12335"/>
    <n v="81468"/>
    <n v="2610"/>
    <n v="7324"/>
    <n v="213000000"/>
  </r>
  <r>
    <s v="R03652"/>
    <x v="4"/>
    <x v="8"/>
    <x v="34"/>
    <x v="506"/>
    <n v="1363"/>
    <n v="84"/>
    <n v="623"/>
    <n v="308874"/>
    <n v="12419"/>
    <n v="82091"/>
    <n v="6815"/>
    <n v="8453"/>
    <n v="331000000"/>
  </r>
  <r>
    <s v="R03653"/>
    <x v="4"/>
    <x v="14"/>
    <x v="32"/>
    <x v="717"/>
    <n v="2895"/>
    <n v="48"/>
    <n v="1565"/>
    <n v="311769"/>
    <n v="12467"/>
    <n v="83656"/>
    <n v="17370"/>
    <n v="14445"/>
    <n v="331000000"/>
  </r>
  <r>
    <s v="R03654"/>
    <x v="2"/>
    <x v="7"/>
    <x v="7"/>
    <x v="291"/>
    <n v="1037"/>
    <n v="179"/>
    <n v="1920"/>
    <n v="312806"/>
    <n v="12646"/>
    <n v="85576"/>
    <n v="6222"/>
    <n v="9990"/>
    <n v="1380000000"/>
  </r>
  <r>
    <s v="R03655"/>
    <x v="4"/>
    <x v="12"/>
    <x v="14"/>
    <x v="277"/>
    <n v="3011"/>
    <n v="9"/>
    <n v="1511"/>
    <n v="315817"/>
    <n v="12655"/>
    <n v="87087"/>
    <n v="54198"/>
    <n v="8692"/>
    <n v="331000000"/>
  </r>
  <r>
    <s v="R03656"/>
    <x v="3"/>
    <x v="6"/>
    <x v="6"/>
    <x v="361"/>
    <n v="2090"/>
    <n v="4"/>
    <n v="4713"/>
    <n v="317907"/>
    <n v="12659"/>
    <n v="91800"/>
    <n v="22990"/>
    <n v="8032"/>
    <n v="68000000"/>
  </r>
  <r>
    <s v="R03657"/>
    <x v="4"/>
    <x v="13"/>
    <x v="15"/>
    <x v="648"/>
    <n v="460"/>
    <n v="63"/>
    <n v="574"/>
    <n v="318367"/>
    <n v="12722"/>
    <n v="92374"/>
    <n v="4600"/>
    <n v="11214"/>
    <n v="331000000"/>
  </r>
  <r>
    <s v="R03658"/>
    <x v="1"/>
    <x v="18"/>
    <x v="27"/>
    <x v="31"/>
    <n v="2752"/>
    <n v="185"/>
    <n v="2001"/>
    <n v="321119"/>
    <n v="12907"/>
    <n v="94375"/>
    <n v="52288"/>
    <n v="12350"/>
    <n v="213000000"/>
  </r>
  <r>
    <s v="R03659"/>
    <x v="4"/>
    <x v="12"/>
    <x v="17"/>
    <x v="654"/>
    <n v="148"/>
    <n v="135"/>
    <n v="396"/>
    <n v="321267"/>
    <n v="13042"/>
    <n v="94771"/>
    <n v="2664"/>
    <n v="13664"/>
    <n v="331000000"/>
  </r>
  <r>
    <s v="R03660"/>
    <x v="1"/>
    <x v="3"/>
    <x v="3"/>
    <x v="428"/>
    <n v="4433"/>
    <n v="157"/>
    <n v="2708"/>
    <n v="325700"/>
    <n v="13199"/>
    <n v="97479"/>
    <n v="66495"/>
    <n v="13330"/>
    <n v="213000000"/>
  </r>
  <r>
    <s v="R03661"/>
    <x v="1"/>
    <x v="1"/>
    <x v="26"/>
    <x v="134"/>
    <n v="1133"/>
    <n v="16"/>
    <n v="4497"/>
    <n v="326833"/>
    <n v="13215"/>
    <n v="101976"/>
    <n v="14729"/>
    <n v="16964"/>
    <n v="213000000"/>
  </r>
  <r>
    <s v="R03662"/>
    <x v="3"/>
    <x v="17"/>
    <x v="20"/>
    <x v="326"/>
    <n v="353"/>
    <n v="66"/>
    <n v="1511"/>
    <n v="327186"/>
    <n v="13281"/>
    <n v="103487"/>
    <n v="2471"/>
    <n v="1851"/>
    <n v="68000000"/>
  </r>
  <r>
    <s v="R03663"/>
    <x v="4"/>
    <x v="14"/>
    <x v="32"/>
    <x v="136"/>
    <n v="1107"/>
    <n v="20"/>
    <n v="2093"/>
    <n v="328293"/>
    <n v="13301"/>
    <n v="105580"/>
    <n v="13284"/>
    <n v="18523"/>
    <n v="331000000"/>
  </r>
  <r>
    <s v="R03664"/>
    <x v="4"/>
    <x v="14"/>
    <x v="16"/>
    <x v="121"/>
    <n v="2602"/>
    <n v="15"/>
    <n v="4782"/>
    <n v="330895"/>
    <n v="13316"/>
    <n v="110362"/>
    <n v="23418"/>
    <n v="18576"/>
    <n v="331000000"/>
  </r>
  <r>
    <s v="R03665"/>
    <x v="0"/>
    <x v="19"/>
    <x v="35"/>
    <x v="192"/>
    <n v="2113"/>
    <n v="26"/>
    <n v="4249"/>
    <n v="333008"/>
    <n v="13342"/>
    <n v="114611"/>
    <n v="19017"/>
    <n v="18606"/>
    <n v="83000000"/>
  </r>
  <r>
    <s v="R03666"/>
    <x v="0"/>
    <x v="16"/>
    <x v="19"/>
    <x v="597"/>
    <n v="4094"/>
    <n v="114"/>
    <n v="4356"/>
    <n v="337102"/>
    <n v="13456"/>
    <n v="118967"/>
    <n v="57316"/>
    <n v="19600"/>
    <n v="83000000"/>
  </r>
  <r>
    <s v="R03667"/>
    <x v="2"/>
    <x v="2"/>
    <x v="2"/>
    <x v="675"/>
    <n v="3685"/>
    <n v="5"/>
    <n v="2692"/>
    <n v="340787"/>
    <n v="13461"/>
    <n v="121659"/>
    <n v="62645"/>
    <n v="6278"/>
    <n v="1380000000"/>
  </r>
  <r>
    <s v="R03668"/>
    <x v="1"/>
    <x v="3"/>
    <x v="3"/>
    <x v="13"/>
    <n v="3206"/>
    <n v="41"/>
    <n v="2032"/>
    <n v="343993"/>
    <n v="13502"/>
    <n v="123691"/>
    <n v="48090"/>
    <n v="16924"/>
    <n v="213000000"/>
  </r>
  <r>
    <s v="R03669"/>
    <x v="3"/>
    <x v="17"/>
    <x v="28"/>
    <x v="66"/>
    <n v="1109"/>
    <n v="143"/>
    <n v="1354"/>
    <n v="345102"/>
    <n v="13645"/>
    <n v="125045"/>
    <n v="17744"/>
    <n v="1735"/>
    <n v="68000000"/>
  </r>
  <r>
    <s v="R03670"/>
    <x v="0"/>
    <x v="4"/>
    <x v="24"/>
    <x v="341"/>
    <n v="4179"/>
    <n v="172"/>
    <n v="4734"/>
    <n v="349281"/>
    <n v="13817"/>
    <n v="129779"/>
    <n v="37611"/>
    <n v="11011"/>
    <n v="83000000"/>
  </r>
  <r>
    <s v="R03671"/>
    <x v="4"/>
    <x v="8"/>
    <x v="8"/>
    <x v="92"/>
    <n v="1977"/>
    <n v="2"/>
    <n v="2752"/>
    <n v="351258"/>
    <n v="13819"/>
    <n v="132531"/>
    <n v="23724"/>
    <n v="5706"/>
    <n v="331000000"/>
  </r>
  <r>
    <s v="R03672"/>
    <x v="2"/>
    <x v="9"/>
    <x v="9"/>
    <x v="432"/>
    <n v="226"/>
    <n v="39"/>
    <n v="1292"/>
    <n v="351484"/>
    <n v="13858"/>
    <n v="133823"/>
    <n v="2486"/>
    <n v="5160"/>
    <n v="1380000000"/>
  </r>
  <r>
    <s v="R03673"/>
    <x v="3"/>
    <x v="11"/>
    <x v="33"/>
    <x v="696"/>
    <n v="2939"/>
    <n v="19"/>
    <n v="3735"/>
    <n v="354423"/>
    <n v="13877"/>
    <n v="137558"/>
    <n v="44085"/>
    <n v="6602"/>
    <n v="68000000"/>
  </r>
  <r>
    <s v="R03674"/>
    <x v="4"/>
    <x v="13"/>
    <x v="21"/>
    <x v="158"/>
    <n v="1012"/>
    <n v="6"/>
    <n v="4252"/>
    <n v="355435"/>
    <n v="13883"/>
    <n v="141810"/>
    <n v="16192"/>
    <n v="9156"/>
    <n v="331000000"/>
  </r>
  <r>
    <s v="R03675"/>
    <x v="4"/>
    <x v="14"/>
    <x v="16"/>
    <x v="348"/>
    <n v="4115"/>
    <n v="58"/>
    <n v="3739"/>
    <n v="359550"/>
    <n v="13941"/>
    <n v="145549"/>
    <n v="45265"/>
    <n v="6121"/>
    <n v="331000000"/>
  </r>
  <r>
    <s v="R03676"/>
    <x v="1"/>
    <x v="15"/>
    <x v="18"/>
    <x v="676"/>
    <n v="3106"/>
    <n v="138"/>
    <n v="4709"/>
    <n v="362656"/>
    <n v="14079"/>
    <n v="150258"/>
    <n v="24848"/>
    <n v="7909"/>
    <n v="213000000"/>
  </r>
  <r>
    <s v="R03677"/>
    <x v="1"/>
    <x v="1"/>
    <x v="1"/>
    <x v="223"/>
    <n v="3936"/>
    <n v="92"/>
    <n v="2476"/>
    <n v="366592"/>
    <n v="14171"/>
    <n v="152734"/>
    <n v="70848"/>
    <n v="4719"/>
    <n v="213000000"/>
  </r>
  <r>
    <s v="R03678"/>
    <x v="0"/>
    <x v="0"/>
    <x v="0"/>
    <x v="517"/>
    <n v="2802"/>
    <n v="51"/>
    <n v="1908"/>
    <n v="369394"/>
    <n v="14222"/>
    <n v="154642"/>
    <n v="53238"/>
    <n v="14539"/>
    <n v="83000000"/>
  </r>
  <r>
    <s v="R03679"/>
    <x v="0"/>
    <x v="19"/>
    <x v="36"/>
    <x v="464"/>
    <n v="1466"/>
    <n v="130"/>
    <n v="2899"/>
    <n v="370860"/>
    <n v="14352"/>
    <n v="157541"/>
    <n v="14660"/>
    <n v="18489"/>
    <n v="83000000"/>
  </r>
  <r>
    <s v="R03680"/>
    <x v="4"/>
    <x v="12"/>
    <x v="14"/>
    <x v="59"/>
    <n v="2988"/>
    <n v="20"/>
    <n v="1275"/>
    <n v="373848"/>
    <n v="14372"/>
    <n v="158816"/>
    <n v="50796"/>
    <n v="6828"/>
    <n v="331000000"/>
  </r>
  <r>
    <s v="R03681"/>
    <x v="4"/>
    <x v="14"/>
    <x v="32"/>
    <x v="588"/>
    <n v="269"/>
    <n v="180"/>
    <n v="4362"/>
    <n v="374117"/>
    <n v="14552"/>
    <n v="163178"/>
    <n v="1345"/>
    <n v="14924"/>
    <n v="331000000"/>
  </r>
  <r>
    <s v="R03682"/>
    <x v="0"/>
    <x v="16"/>
    <x v="19"/>
    <x v="335"/>
    <n v="3806"/>
    <n v="157"/>
    <n v="58"/>
    <n v="377923"/>
    <n v="14709"/>
    <n v="163236"/>
    <n v="38060"/>
    <n v="14383"/>
    <n v="83000000"/>
  </r>
  <r>
    <s v="R03683"/>
    <x v="0"/>
    <x v="4"/>
    <x v="4"/>
    <x v="557"/>
    <n v="1531"/>
    <n v="10"/>
    <n v="3923"/>
    <n v="379454"/>
    <n v="14719"/>
    <n v="167159"/>
    <n v="13779"/>
    <n v="9738"/>
    <n v="83000000"/>
  </r>
  <r>
    <s v="R03684"/>
    <x v="4"/>
    <x v="13"/>
    <x v="15"/>
    <x v="455"/>
    <n v="303"/>
    <n v="152"/>
    <n v="616"/>
    <n v="379757"/>
    <n v="14871"/>
    <n v="167775"/>
    <n v="5151"/>
    <n v="7655"/>
    <n v="331000000"/>
  </r>
  <r>
    <s v="R03685"/>
    <x v="3"/>
    <x v="10"/>
    <x v="11"/>
    <x v="377"/>
    <n v="4905"/>
    <n v="49"/>
    <n v="3671"/>
    <n v="384662"/>
    <n v="14920"/>
    <n v="171446"/>
    <n v="24525"/>
    <n v="4044"/>
    <n v="68000000"/>
  </r>
  <r>
    <s v="R03686"/>
    <x v="4"/>
    <x v="14"/>
    <x v="32"/>
    <x v="195"/>
    <n v="1932"/>
    <n v="8"/>
    <n v="2218"/>
    <n v="386594"/>
    <n v="14928"/>
    <n v="173664"/>
    <n v="32844"/>
    <n v="13427"/>
    <n v="331000000"/>
  </r>
  <r>
    <s v="R03687"/>
    <x v="3"/>
    <x v="11"/>
    <x v="33"/>
    <x v="215"/>
    <n v="2040"/>
    <n v="44"/>
    <n v="1711"/>
    <n v="388634"/>
    <n v="14972"/>
    <n v="175375"/>
    <n v="30600"/>
    <n v="16411"/>
    <n v="68000000"/>
  </r>
  <r>
    <s v="R03688"/>
    <x v="3"/>
    <x v="6"/>
    <x v="22"/>
    <x v="639"/>
    <n v="4021"/>
    <n v="28"/>
    <n v="1342"/>
    <n v="392655"/>
    <n v="15000"/>
    <n v="176717"/>
    <n v="20105"/>
    <n v="9330"/>
    <n v="68000000"/>
  </r>
  <r>
    <s v="R03689"/>
    <x v="4"/>
    <x v="13"/>
    <x v="21"/>
    <x v="132"/>
    <n v="141"/>
    <n v="61"/>
    <n v="4752"/>
    <n v="392796"/>
    <n v="15061"/>
    <n v="181469"/>
    <n v="987"/>
    <n v="2947"/>
    <n v="331000000"/>
  </r>
  <r>
    <s v="R03690"/>
    <x v="2"/>
    <x v="9"/>
    <x v="9"/>
    <x v="700"/>
    <n v="808"/>
    <n v="14"/>
    <n v="4932"/>
    <n v="393604"/>
    <n v="15075"/>
    <n v="186401"/>
    <n v="6464"/>
    <n v="12507"/>
    <n v="1380000000"/>
  </r>
  <r>
    <s v="R03691"/>
    <x v="0"/>
    <x v="16"/>
    <x v="19"/>
    <x v="191"/>
    <n v="947"/>
    <n v="18"/>
    <n v="1023"/>
    <n v="394551"/>
    <n v="15093"/>
    <n v="187424"/>
    <n v="4735"/>
    <n v="5874"/>
    <n v="83000000"/>
  </r>
  <r>
    <s v="R03692"/>
    <x v="1"/>
    <x v="1"/>
    <x v="1"/>
    <x v="294"/>
    <n v="3951"/>
    <n v="142"/>
    <n v="733"/>
    <n v="398502"/>
    <n v="15235"/>
    <n v="188157"/>
    <n v="63216"/>
    <n v="15538"/>
    <n v="213000000"/>
  </r>
  <r>
    <s v="R03693"/>
    <x v="4"/>
    <x v="13"/>
    <x v="15"/>
    <x v="289"/>
    <n v="3412"/>
    <n v="166"/>
    <n v="397"/>
    <n v="401914"/>
    <n v="15401"/>
    <n v="188554"/>
    <n v="61416"/>
    <n v="10633"/>
    <n v="331000000"/>
  </r>
  <r>
    <s v="R03694"/>
    <x v="3"/>
    <x v="10"/>
    <x v="10"/>
    <x v="126"/>
    <n v="2292"/>
    <n v="34"/>
    <n v="3086"/>
    <n v="404206"/>
    <n v="15435"/>
    <n v="191640"/>
    <n v="32088"/>
    <n v="16368"/>
    <n v="68000000"/>
  </r>
  <r>
    <s v="R03695"/>
    <x v="4"/>
    <x v="14"/>
    <x v="16"/>
    <x v="364"/>
    <n v="765"/>
    <n v="140"/>
    <n v="968"/>
    <n v="404971"/>
    <n v="15575"/>
    <n v="192608"/>
    <n v="8415"/>
    <n v="18422"/>
    <n v="331000000"/>
  </r>
  <r>
    <s v="R03696"/>
    <x v="0"/>
    <x v="16"/>
    <x v="19"/>
    <x v="595"/>
    <n v="2923"/>
    <n v="143"/>
    <n v="461"/>
    <n v="407894"/>
    <n v="15718"/>
    <n v="193069"/>
    <n v="17538"/>
    <n v="6963"/>
    <n v="83000000"/>
  </r>
  <r>
    <s v="R03697"/>
    <x v="3"/>
    <x v="11"/>
    <x v="12"/>
    <x v="579"/>
    <n v="938"/>
    <n v="66"/>
    <n v="137"/>
    <n v="408832"/>
    <n v="15784"/>
    <n v="193206"/>
    <n v="14070"/>
    <n v="18193"/>
    <n v="68000000"/>
  </r>
  <r>
    <s v="R03698"/>
    <x v="1"/>
    <x v="18"/>
    <x v="23"/>
    <x v="337"/>
    <n v="2496"/>
    <n v="94"/>
    <n v="761"/>
    <n v="411328"/>
    <n v="15878"/>
    <n v="193967"/>
    <n v="19968"/>
    <n v="8897"/>
    <n v="213000000"/>
  </r>
  <r>
    <s v="R03699"/>
    <x v="1"/>
    <x v="1"/>
    <x v="1"/>
    <x v="83"/>
    <n v="3562"/>
    <n v="54"/>
    <n v="2197"/>
    <n v="414890"/>
    <n v="15932"/>
    <n v="196164"/>
    <n v="56992"/>
    <n v="18087"/>
    <n v="213000000"/>
  </r>
  <r>
    <s v="R03700"/>
    <x v="1"/>
    <x v="3"/>
    <x v="3"/>
    <x v="392"/>
    <n v="1262"/>
    <n v="192"/>
    <n v="862"/>
    <n v="416152"/>
    <n v="16124"/>
    <n v="197026"/>
    <n v="16406"/>
    <n v="3093"/>
    <n v="213000000"/>
  </r>
  <r>
    <s v="R03701"/>
    <x v="2"/>
    <x v="9"/>
    <x v="9"/>
    <x v="533"/>
    <n v="542"/>
    <n v="34"/>
    <n v="4876"/>
    <n v="416694"/>
    <n v="16158"/>
    <n v="201902"/>
    <n v="6504"/>
    <n v="7268"/>
    <n v="1380000000"/>
  </r>
  <r>
    <s v="R03702"/>
    <x v="3"/>
    <x v="6"/>
    <x v="22"/>
    <x v="688"/>
    <n v="2679"/>
    <n v="15"/>
    <n v="592"/>
    <n v="419373"/>
    <n v="16173"/>
    <n v="202494"/>
    <n v="16074"/>
    <n v="3247"/>
    <n v="68000000"/>
  </r>
  <r>
    <s v="R03703"/>
    <x v="3"/>
    <x v="10"/>
    <x v="10"/>
    <x v="656"/>
    <n v="2954"/>
    <n v="128"/>
    <n v="2347"/>
    <n v="422327"/>
    <n v="16301"/>
    <n v="204841"/>
    <n v="44310"/>
    <n v="16655"/>
    <n v="68000000"/>
  </r>
  <r>
    <s v="R03704"/>
    <x v="2"/>
    <x v="2"/>
    <x v="2"/>
    <x v="592"/>
    <n v="2931"/>
    <n v="177"/>
    <n v="1446"/>
    <n v="425258"/>
    <n v="16478"/>
    <n v="206287"/>
    <n v="43965"/>
    <n v="5168"/>
    <n v="1380000000"/>
  </r>
  <r>
    <s v="R03705"/>
    <x v="3"/>
    <x v="10"/>
    <x v="11"/>
    <x v="588"/>
    <n v="2781"/>
    <n v="13"/>
    <n v="1442"/>
    <n v="428039"/>
    <n v="16491"/>
    <n v="207729"/>
    <n v="36153"/>
    <n v="6718"/>
    <n v="68000000"/>
  </r>
  <r>
    <s v="R03706"/>
    <x v="2"/>
    <x v="2"/>
    <x v="29"/>
    <x v="566"/>
    <n v="4239"/>
    <n v="61"/>
    <n v="2806"/>
    <n v="432278"/>
    <n v="16552"/>
    <n v="210535"/>
    <n v="21195"/>
    <n v="13223"/>
    <n v="1380000000"/>
  </r>
  <r>
    <s v="R03707"/>
    <x v="4"/>
    <x v="13"/>
    <x v="15"/>
    <x v="524"/>
    <n v="2991"/>
    <n v="134"/>
    <n v="3325"/>
    <n v="435269"/>
    <n v="16686"/>
    <n v="213860"/>
    <n v="29910"/>
    <n v="14647"/>
    <n v="331000000"/>
  </r>
  <r>
    <s v="R03708"/>
    <x v="0"/>
    <x v="19"/>
    <x v="35"/>
    <x v="611"/>
    <n v="2612"/>
    <n v="150"/>
    <n v="3756"/>
    <n v="437881"/>
    <n v="16836"/>
    <n v="217616"/>
    <n v="18284"/>
    <n v="9569"/>
    <n v="83000000"/>
  </r>
  <r>
    <s v="R03709"/>
    <x v="1"/>
    <x v="15"/>
    <x v="30"/>
    <x v="704"/>
    <n v="3648"/>
    <n v="98"/>
    <n v="1336"/>
    <n v="441529"/>
    <n v="16934"/>
    <n v="218952"/>
    <n v="18240"/>
    <n v="15211"/>
    <n v="213000000"/>
  </r>
  <r>
    <s v="R03710"/>
    <x v="2"/>
    <x v="9"/>
    <x v="9"/>
    <x v="573"/>
    <n v="1199"/>
    <n v="190"/>
    <n v="801"/>
    <n v="442728"/>
    <n v="17124"/>
    <n v="219753"/>
    <n v="14388"/>
    <n v="19276"/>
    <n v="1380000000"/>
  </r>
  <r>
    <s v="R03711"/>
    <x v="2"/>
    <x v="9"/>
    <x v="25"/>
    <x v="219"/>
    <n v="2117"/>
    <n v="28"/>
    <n v="2357"/>
    <n v="444845"/>
    <n v="17152"/>
    <n v="222110"/>
    <n v="21170"/>
    <n v="1967"/>
    <n v="1380000000"/>
  </r>
  <r>
    <s v="R03712"/>
    <x v="2"/>
    <x v="9"/>
    <x v="25"/>
    <x v="629"/>
    <n v="2680"/>
    <n v="149"/>
    <n v="3257"/>
    <n v="447525"/>
    <n v="17301"/>
    <n v="225367"/>
    <n v="21440"/>
    <n v="9099"/>
    <n v="1380000000"/>
  </r>
  <r>
    <s v="R03713"/>
    <x v="4"/>
    <x v="8"/>
    <x v="34"/>
    <x v="688"/>
    <n v="2848"/>
    <n v="92"/>
    <n v="3939"/>
    <n v="450373"/>
    <n v="17393"/>
    <n v="229306"/>
    <n v="19936"/>
    <n v="4814"/>
    <n v="331000000"/>
  </r>
  <r>
    <s v="R03714"/>
    <x v="2"/>
    <x v="9"/>
    <x v="9"/>
    <x v="436"/>
    <n v="4688"/>
    <n v="5"/>
    <n v="4079"/>
    <n v="455061"/>
    <n v="17398"/>
    <n v="233385"/>
    <n v="79696"/>
    <n v="3805"/>
    <n v="1380000000"/>
  </r>
  <r>
    <s v="R03715"/>
    <x v="0"/>
    <x v="19"/>
    <x v="36"/>
    <x v="217"/>
    <n v="4662"/>
    <n v="156"/>
    <n v="3295"/>
    <n v="459723"/>
    <n v="17554"/>
    <n v="236680"/>
    <n v="65268"/>
    <n v="6497"/>
    <n v="83000000"/>
  </r>
  <r>
    <s v="R03716"/>
    <x v="0"/>
    <x v="0"/>
    <x v="0"/>
    <x v="435"/>
    <n v="4786"/>
    <n v="88"/>
    <n v="4669"/>
    <n v="464509"/>
    <n v="17642"/>
    <n v="241349"/>
    <n v="28716"/>
    <n v="1567"/>
    <n v="83000000"/>
  </r>
  <r>
    <s v="R03717"/>
    <x v="1"/>
    <x v="15"/>
    <x v="30"/>
    <x v="660"/>
    <n v="3681"/>
    <n v="1"/>
    <n v="595"/>
    <n v="468190"/>
    <n v="17643"/>
    <n v="241944"/>
    <n v="62577"/>
    <n v="5396"/>
    <n v="213000000"/>
  </r>
  <r>
    <s v="R03718"/>
    <x v="4"/>
    <x v="13"/>
    <x v="15"/>
    <x v="720"/>
    <n v="3495"/>
    <n v="191"/>
    <n v="2047"/>
    <n v="471685"/>
    <n v="17834"/>
    <n v="243991"/>
    <n v="31455"/>
    <n v="202"/>
    <n v="331000000"/>
  </r>
  <r>
    <s v="R03719"/>
    <x v="0"/>
    <x v="19"/>
    <x v="36"/>
    <x v="468"/>
    <n v="664"/>
    <n v="95"/>
    <n v="26"/>
    <n v="472349"/>
    <n v="17929"/>
    <n v="244017"/>
    <n v="12616"/>
    <n v="1931"/>
    <n v="83000000"/>
  </r>
  <r>
    <s v="R03720"/>
    <x v="3"/>
    <x v="17"/>
    <x v="20"/>
    <x v="405"/>
    <n v="4501"/>
    <n v="35"/>
    <n v="2428"/>
    <n v="476850"/>
    <n v="17964"/>
    <n v="246445"/>
    <n v="54012"/>
    <n v="8806"/>
    <n v="68000000"/>
  </r>
  <r>
    <s v="R03721"/>
    <x v="3"/>
    <x v="11"/>
    <x v="12"/>
    <x v="393"/>
    <n v="3162"/>
    <n v="95"/>
    <n v="130"/>
    <n v="480012"/>
    <n v="18059"/>
    <n v="246575"/>
    <n v="50592"/>
    <n v="4270"/>
    <n v="68000000"/>
  </r>
  <r>
    <s v="R03722"/>
    <x v="3"/>
    <x v="10"/>
    <x v="11"/>
    <x v="234"/>
    <n v="3365"/>
    <n v="147"/>
    <n v="3067"/>
    <n v="483377"/>
    <n v="18206"/>
    <n v="249642"/>
    <n v="40380"/>
    <n v="5372"/>
    <n v="68000000"/>
  </r>
  <r>
    <s v="R03723"/>
    <x v="2"/>
    <x v="9"/>
    <x v="9"/>
    <x v="466"/>
    <n v="1416"/>
    <n v="182"/>
    <n v="3351"/>
    <n v="484793"/>
    <n v="18388"/>
    <n v="252993"/>
    <n v="9912"/>
    <n v="13665"/>
    <n v="1380000000"/>
  </r>
  <r>
    <s v="R03724"/>
    <x v="2"/>
    <x v="5"/>
    <x v="13"/>
    <x v="58"/>
    <n v="3108"/>
    <n v="36"/>
    <n v="2332"/>
    <n v="487901"/>
    <n v="18424"/>
    <n v="255325"/>
    <n v="40404"/>
    <n v="19821"/>
    <n v="1380000000"/>
  </r>
  <r>
    <s v="R03725"/>
    <x v="3"/>
    <x v="17"/>
    <x v="20"/>
    <x v="533"/>
    <n v="516"/>
    <n v="101"/>
    <n v="736"/>
    <n v="488417"/>
    <n v="18525"/>
    <n v="256061"/>
    <n v="7224"/>
    <n v="1177"/>
    <n v="68000000"/>
  </r>
  <r>
    <s v="R03726"/>
    <x v="1"/>
    <x v="18"/>
    <x v="23"/>
    <x v="558"/>
    <n v="849"/>
    <n v="179"/>
    <n v="3847"/>
    <n v="489266"/>
    <n v="18704"/>
    <n v="259908"/>
    <n v="7641"/>
    <n v="9511"/>
    <n v="213000000"/>
  </r>
  <r>
    <s v="R03727"/>
    <x v="1"/>
    <x v="18"/>
    <x v="23"/>
    <x v="352"/>
    <n v="1901"/>
    <n v="68"/>
    <n v="1298"/>
    <n v="491167"/>
    <n v="18772"/>
    <n v="261206"/>
    <n v="20911"/>
    <n v="7823"/>
    <n v="213000000"/>
  </r>
  <r>
    <s v="R03728"/>
    <x v="2"/>
    <x v="7"/>
    <x v="7"/>
    <x v="15"/>
    <n v="907"/>
    <n v="69"/>
    <n v="1091"/>
    <n v="492074"/>
    <n v="18841"/>
    <n v="262297"/>
    <n v="13605"/>
    <n v="19377"/>
    <n v="1380000000"/>
  </r>
  <r>
    <s v="R03729"/>
    <x v="3"/>
    <x v="11"/>
    <x v="33"/>
    <x v="643"/>
    <n v="315"/>
    <n v="149"/>
    <n v="232"/>
    <n v="492389"/>
    <n v="18990"/>
    <n v="262529"/>
    <n v="4095"/>
    <n v="2412"/>
    <n v="68000000"/>
  </r>
  <r>
    <s v="R03730"/>
    <x v="1"/>
    <x v="18"/>
    <x v="27"/>
    <x v="722"/>
    <n v="3243"/>
    <n v="106"/>
    <n v="221"/>
    <n v="495632"/>
    <n v="19096"/>
    <n v="262750"/>
    <n v="35673"/>
    <n v="8457"/>
    <n v="213000000"/>
  </r>
  <r>
    <s v="R03731"/>
    <x v="2"/>
    <x v="7"/>
    <x v="7"/>
    <x v="164"/>
    <n v="1507"/>
    <n v="14"/>
    <n v="452"/>
    <n v="497139"/>
    <n v="19110"/>
    <n v="263202"/>
    <n v="21098"/>
    <n v="16891"/>
    <n v="1380000000"/>
  </r>
  <r>
    <s v="R03732"/>
    <x v="3"/>
    <x v="10"/>
    <x v="10"/>
    <x v="535"/>
    <n v="4122"/>
    <n v="97"/>
    <n v="4399"/>
    <n v="501261"/>
    <n v="19207"/>
    <n v="267601"/>
    <n v="28854"/>
    <n v="17771"/>
    <n v="68000000"/>
  </r>
  <r>
    <s v="R03733"/>
    <x v="4"/>
    <x v="13"/>
    <x v="21"/>
    <x v="473"/>
    <n v="1518"/>
    <n v="46"/>
    <n v="935"/>
    <n v="502779"/>
    <n v="19253"/>
    <n v="268536"/>
    <n v="9108"/>
    <n v="4029"/>
    <n v="331000000"/>
  </r>
  <r>
    <s v="R03734"/>
    <x v="3"/>
    <x v="10"/>
    <x v="11"/>
    <x v="12"/>
    <n v="4150"/>
    <n v="198"/>
    <n v="1343"/>
    <n v="506929"/>
    <n v="19451"/>
    <n v="269879"/>
    <n v="66400"/>
    <n v="16634"/>
    <n v="68000000"/>
  </r>
  <r>
    <s v="R03735"/>
    <x v="3"/>
    <x v="10"/>
    <x v="11"/>
    <x v="15"/>
    <n v="1934"/>
    <n v="107"/>
    <n v="2311"/>
    <n v="508863"/>
    <n v="19558"/>
    <n v="272190"/>
    <n v="21274"/>
    <n v="18950"/>
    <n v="68000000"/>
  </r>
  <r>
    <s v="R03736"/>
    <x v="0"/>
    <x v="19"/>
    <x v="36"/>
    <x v="684"/>
    <n v="4344"/>
    <n v="107"/>
    <n v="364"/>
    <n v="513207"/>
    <n v="19665"/>
    <n v="272554"/>
    <n v="60816"/>
    <n v="8677"/>
    <n v="83000000"/>
  </r>
  <r>
    <s v="R03737"/>
    <x v="0"/>
    <x v="0"/>
    <x v="0"/>
    <x v="417"/>
    <n v="1801"/>
    <n v="68"/>
    <n v="2789"/>
    <n v="515008"/>
    <n v="19733"/>
    <n v="275343"/>
    <n v="21612"/>
    <n v="196"/>
    <n v="83000000"/>
  </r>
  <r>
    <s v="R03738"/>
    <x v="4"/>
    <x v="13"/>
    <x v="21"/>
    <x v="74"/>
    <n v="2622"/>
    <n v="51"/>
    <n v="1250"/>
    <n v="517630"/>
    <n v="19784"/>
    <n v="276593"/>
    <n v="41952"/>
    <n v="17682"/>
    <n v="331000000"/>
  </r>
  <r>
    <s v="R03739"/>
    <x v="4"/>
    <x v="8"/>
    <x v="8"/>
    <x v="118"/>
    <n v="856"/>
    <n v="166"/>
    <n v="455"/>
    <n v="518486"/>
    <n v="19950"/>
    <n v="277048"/>
    <n v="13696"/>
    <n v="5485"/>
    <n v="331000000"/>
  </r>
  <r>
    <s v="R03740"/>
    <x v="3"/>
    <x v="10"/>
    <x v="10"/>
    <x v="214"/>
    <n v="1876"/>
    <n v="1"/>
    <n v="1763"/>
    <n v="520362"/>
    <n v="19951"/>
    <n v="278811"/>
    <n v="15008"/>
    <n v="11798"/>
    <n v="68000000"/>
  </r>
  <r>
    <s v="R03741"/>
    <x v="1"/>
    <x v="3"/>
    <x v="31"/>
    <x v="47"/>
    <n v="1525"/>
    <n v="44"/>
    <n v="3892"/>
    <n v="521887"/>
    <n v="19995"/>
    <n v="282703"/>
    <n v="7625"/>
    <n v="14590"/>
    <n v="213000000"/>
  </r>
  <r>
    <s v="R03742"/>
    <x v="4"/>
    <x v="8"/>
    <x v="8"/>
    <x v="503"/>
    <n v="1416"/>
    <n v="151"/>
    <n v="4423"/>
    <n v="523303"/>
    <n v="20146"/>
    <n v="287126"/>
    <n v="14160"/>
    <n v="5205"/>
    <n v="331000000"/>
  </r>
  <r>
    <s v="R03743"/>
    <x v="3"/>
    <x v="10"/>
    <x v="10"/>
    <x v="110"/>
    <n v="3479"/>
    <n v="188"/>
    <n v="3732"/>
    <n v="526782"/>
    <n v="20334"/>
    <n v="290858"/>
    <n v="45227"/>
    <n v="11107"/>
    <n v="68000000"/>
  </r>
  <r>
    <s v="R03744"/>
    <x v="2"/>
    <x v="7"/>
    <x v="7"/>
    <x v="200"/>
    <n v="3871"/>
    <n v="110"/>
    <n v="818"/>
    <n v="530653"/>
    <n v="20444"/>
    <n v="291676"/>
    <n v="30968"/>
    <n v="10420"/>
    <n v="1380000000"/>
  </r>
  <r>
    <s v="R03745"/>
    <x v="0"/>
    <x v="0"/>
    <x v="0"/>
    <x v="423"/>
    <n v="1794"/>
    <n v="91"/>
    <n v="4092"/>
    <n v="532447"/>
    <n v="20535"/>
    <n v="295768"/>
    <n v="12558"/>
    <n v="2196"/>
    <n v="83000000"/>
  </r>
  <r>
    <s v="R03746"/>
    <x v="1"/>
    <x v="3"/>
    <x v="3"/>
    <x v="435"/>
    <n v="3065"/>
    <n v="121"/>
    <n v="1965"/>
    <n v="535512"/>
    <n v="20656"/>
    <n v="297733"/>
    <n v="30650"/>
    <n v="17745"/>
    <n v="213000000"/>
  </r>
  <r>
    <s v="R03747"/>
    <x v="3"/>
    <x v="11"/>
    <x v="33"/>
    <x v="318"/>
    <n v="2720"/>
    <n v="64"/>
    <n v="3391"/>
    <n v="538232"/>
    <n v="20720"/>
    <n v="301124"/>
    <n v="27200"/>
    <n v="19045"/>
    <n v="68000000"/>
  </r>
  <r>
    <s v="R03748"/>
    <x v="2"/>
    <x v="5"/>
    <x v="13"/>
    <x v="250"/>
    <n v="4204"/>
    <n v="180"/>
    <n v="735"/>
    <n v="542436"/>
    <n v="20900"/>
    <n v="301859"/>
    <n v="33632"/>
    <n v="6692"/>
    <n v="1380000000"/>
  </r>
  <r>
    <s v="R03749"/>
    <x v="0"/>
    <x v="0"/>
    <x v="0"/>
    <x v="94"/>
    <n v="3676"/>
    <n v="115"/>
    <n v="3606"/>
    <n v="546112"/>
    <n v="21015"/>
    <n v="305465"/>
    <n v="40436"/>
    <n v="18328"/>
    <n v="83000000"/>
  </r>
  <r>
    <s v="R03750"/>
    <x v="2"/>
    <x v="9"/>
    <x v="9"/>
    <x v="560"/>
    <n v="352"/>
    <n v="148"/>
    <n v="1467"/>
    <n v="546464"/>
    <n v="21163"/>
    <n v="306932"/>
    <n v="5280"/>
    <n v="17446"/>
    <n v="1380000000"/>
  </r>
  <r>
    <s v="R03751"/>
    <x v="3"/>
    <x v="17"/>
    <x v="28"/>
    <x v="704"/>
    <n v="3231"/>
    <n v="126"/>
    <n v="3514"/>
    <n v="549695"/>
    <n v="21289"/>
    <n v="310446"/>
    <n v="19386"/>
    <n v="12842"/>
    <n v="68000000"/>
  </r>
  <r>
    <s v="R03752"/>
    <x v="4"/>
    <x v="8"/>
    <x v="34"/>
    <x v="80"/>
    <n v="1427"/>
    <n v="66"/>
    <n v="3775"/>
    <n v="551122"/>
    <n v="21355"/>
    <n v="314221"/>
    <n v="7135"/>
    <n v="1229"/>
    <n v="331000000"/>
  </r>
  <r>
    <s v="R03753"/>
    <x v="0"/>
    <x v="16"/>
    <x v="19"/>
    <x v="392"/>
    <n v="2192"/>
    <n v="93"/>
    <n v="4661"/>
    <n v="553314"/>
    <n v="21448"/>
    <n v="318882"/>
    <n v="32880"/>
    <n v="8417"/>
    <n v="83000000"/>
  </r>
  <r>
    <s v="R03754"/>
    <x v="2"/>
    <x v="5"/>
    <x v="13"/>
    <x v="234"/>
    <n v="1777"/>
    <n v="128"/>
    <n v="819"/>
    <n v="555091"/>
    <n v="21576"/>
    <n v="319701"/>
    <n v="17770"/>
    <n v="2485"/>
    <n v="1380000000"/>
  </r>
  <r>
    <s v="R03755"/>
    <x v="4"/>
    <x v="14"/>
    <x v="16"/>
    <x v="141"/>
    <n v="3536"/>
    <n v="58"/>
    <n v="1714"/>
    <n v="558627"/>
    <n v="21634"/>
    <n v="321415"/>
    <n v="24752"/>
    <n v="7262"/>
    <n v="331000000"/>
  </r>
  <r>
    <s v="R03756"/>
    <x v="1"/>
    <x v="15"/>
    <x v="18"/>
    <x v="567"/>
    <n v="1116"/>
    <n v="114"/>
    <n v="515"/>
    <n v="559743"/>
    <n v="21748"/>
    <n v="321930"/>
    <n v="7812"/>
    <n v="1456"/>
    <n v="213000000"/>
  </r>
  <r>
    <s v="R03757"/>
    <x v="3"/>
    <x v="6"/>
    <x v="22"/>
    <x v="256"/>
    <n v="2320"/>
    <n v="115"/>
    <n v="1428"/>
    <n v="562063"/>
    <n v="21863"/>
    <n v="323358"/>
    <n v="39440"/>
    <n v="1534"/>
    <n v="68000000"/>
  </r>
  <r>
    <s v="R03758"/>
    <x v="3"/>
    <x v="11"/>
    <x v="33"/>
    <x v="316"/>
    <n v="533"/>
    <n v="46"/>
    <n v="3590"/>
    <n v="562596"/>
    <n v="21909"/>
    <n v="326948"/>
    <n v="2665"/>
    <n v="4582"/>
    <n v="68000000"/>
  </r>
  <r>
    <s v="R03759"/>
    <x v="0"/>
    <x v="4"/>
    <x v="4"/>
    <x v="227"/>
    <n v="1217"/>
    <n v="108"/>
    <n v="843"/>
    <n v="563813"/>
    <n v="22017"/>
    <n v="327791"/>
    <n v="20689"/>
    <n v="2658"/>
    <n v="83000000"/>
  </r>
  <r>
    <s v="R03760"/>
    <x v="2"/>
    <x v="5"/>
    <x v="5"/>
    <x v="532"/>
    <n v="2988"/>
    <n v="17"/>
    <n v="4130"/>
    <n v="566801"/>
    <n v="22034"/>
    <n v="331921"/>
    <n v="17928"/>
    <n v="13846"/>
    <n v="1380000000"/>
  </r>
  <r>
    <s v="R03761"/>
    <x v="1"/>
    <x v="15"/>
    <x v="18"/>
    <x v="54"/>
    <n v="2228"/>
    <n v="112"/>
    <n v="3473"/>
    <n v="569029"/>
    <n v="22146"/>
    <n v="335394"/>
    <n v="15596"/>
    <n v="10973"/>
    <n v="213000000"/>
  </r>
  <r>
    <s v="R03762"/>
    <x v="0"/>
    <x v="19"/>
    <x v="35"/>
    <x v="616"/>
    <n v="1979"/>
    <n v="32"/>
    <n v="3135"/>
    <n v="571008"/>
    <n v="22178"/>
    <n v="338529"/>
    <n v="9895"/>
    <n v="2559"/>
    <n v="83000000"/>
  </r>
  <r>
    <s v="R03763"/>
    <x v="0"/>
    <x v="19"/>
    <x v="36"/>
    <x v="86"/>
    <n v="2076"/>
    <n v="142"/>
    <n v="2615"/>
    <n v="573084"/>
    <n v="22320"/>
    <n v="341144"/>
    <n v="24912"/>
    <n v="6953"/>
    <n v="83000000"/>
  </r>
  <r>
    <s v="R03764"/>
    <x v="2"/>
    <x v="2"/>
    <x v="29"/>
    <x v="646"/>
    <n v="531"/>
    <n v="23"/>
    <n v="4324"/>
    <n v="573615"/>
    <n v="22343"/>
    <n v="345468"/>
    <n v="5310"/>
    <n v="10228"/>
    <n v="1380000000"/>
  </r>
  <r>
    <s v="R03765"/>
    <x v="1"/>
    <x v="15"/>
    <x v="18"/>
    <x v="439"/>
    <n v="3076"/>
    <n v="35"/>
    <n v="3979"/>
    <n v="576691"/>
    <n v="22378"/>
    <n v="349447"/>
    <n v="39988"/>
    <n v="17373"/>
    <n v="213000000"/>
  </r>
  <r>
    <s v="R03766"/>
    <x v="2"/>
    <x v="7"/>
    <x v="7"/>
    <x v="141"/>
    <n v="1944"/>
    <n v="59"/>
    <n v="1276"/>
    <n v="578635"/>
    <n v="22437"/>
    <n v="350723"/>
    <n v="9720"/>
    <n v="19015"/>
    <n v="1380000000"/>
  </r>
  <r>
    <s v="R03767"/>
    <x v="3"/>
    <x v="11"/>
    <x v="12"/>
    <x v="166"/>
    <n v="4235"/>
    <n v="161"/>
    <n v="1511"/>
    <n v="582870"/>
    <n v="22598"/>
    <n v="352234"/>
    <n v="63525"/>
    <n v="2697"/>
    <n v="68000000"/>
  </r>
  <r>
    <s v="R03768"/>
    <x v="4"/>
    <x v="12"/>
    <x v="17"/>
    <x v="614"/>
    <n v="3099"/>
    <n v="89"/>
    <n v="4900"/>
    <n v="585969"/>
    <n v="22687"/>
    <n v="357134"/>
    <n v="55782"/>
    <n v="15569"/>
    <n v="331000000"/>
  </r>
  <r>
    <s v="R03769"/>
    <x v="3"/>
    <x v="10"/>
    <x v="10"/>
    <x v="127"/>
    <n v="4357"/>
    <n v="50"/>
    <n v="4659"/>
    <n v="590326"/>
    <n v="22737"/>
    <n v="361793"/>
    <n v="69712"/>
    <n v="3183"/>
    <n v="68000000"/>
  </r>
  <r>
    <s v="R03770"/>
    <x v="3"/>
    <x v="6"/>
    <x v="22"/>
    <x v="475"/>
    <n v="3829"/>
    <n v="167"/>
    <n v="2962"/>
    <n v="594155"/>
    <n v="22904"/>
    <n v="364755"/>
    <n v="72751"/>
    <n v="17123"/>
    <n v="68000000"/>
  </r>
  <r>
    <s v="R03771"/>
    <x v="0"/>
    <x v="16"/>
    <x v="19"/>
    <x v="104"/>
    <n v="4114"/>
    <n v="149"/>
    <n v="894"/>
    <n v="598269"/>
    <n v="23053"/>
    <n v="365649"/>
    <n v="32912"/>
    <n v="7912"/>
    <n v="83000000"/>
  </r>
  <r>
    <s v="R03772"/>
    <x v="3"/>
    <x v="10"/>
    <x v="11"/>
    <x v="178"/>
    <n v="2584"/>
    <n v="143"/>
    <n v="853"/>
    <n v="600853"/>
    <n v="23196"/>
    <n v="366502"/>
    <n v="20672"/>
    <n v="16886"/>
    <n v="68000000"/>
  </r>
  <r>
    <s v="R03773"/>
    <x v="1"/>
    <x v="18"/>
    <x v="27"/>
    <x v="478"/>
    <n v="1548"/>
    <n v="103"/>
    <n v="4435"/>
    <n v="602401"/>
    <n v="23299"/>
    <n v="370937"/>
    <n v="13932"/>
    <n v="5681"/>
    <n v="213000000"/>
  </r>
  <r>
    <s v="R03774"/>
    <x v="3"/>
    <x v="11"/>
    <x v="33"/>
    <x v="673"/>
    <n v="1488"/>
    <n v="169"/>
    <n v="2410"/>
    <n v="603889"/>
    <n v="23468"/>
    <n v="373347"/>
    <n v="22320"/>
    <n v="14666"/>
    <n v="68000000"/>
  </r>
  <r>
    <s v="R03775"/>
    <x v="1"/>
    <x v="3"/>
    <x v="31"/>
    <x v="258"/>
    <n v="3659"/>
    <n v="15"/>
    <n v="179"/>
    <n v="607548"/>
    <n v="23483"/>
    <n v="373526"/>
    <n v="21954"/>
    <n v="12679"/>
    <n v="213000000"/>
  </r>
  <r>
    <s v="R03776"/>
    <x v="2"/>
    <x v="7"/>
    <x v="7"/>
    <x v="411"/>
    <n v="227"/>
    <n v="132"/>
    <n v="588"/>
    <n v="607775"/>
    <n v="23615"/>
    <n v="374114"/>
    <n v="3859"/>
    <n v="6594"/>
    <n v="1380000000"/>
  </r>
  <r>
    <s v="R03777"/>
    <x v="0"/>
    <x v="19"/>
    <x v="36"/>
    <x v="656"/>
    <n v="4471"/>
    <n v="133"/>
    <n v="2045"/>
    <n v="612246"/>
    <n v="23748"/>
    <n v="376159"/>
    <n v="22355"/>
    <n v="8474"/>
    <n v="83000000"/>
  </r>
  <r>
    <s v="R03778"/>
    <x v="1"/>
    <x v="1"/>
    <x v="1"/>
    <x v="139"/>
    <n v="4831"/>
    <n v="169"/>
    <n v="3225"/>
    <n v="617077"/>
    <n v="23917"/>
    <n v="379384"/>
    <n v="77296"/>
    <n v="8380"/>
    <n v="213000000"/>
  </r>
  <r>
    <s v="R03779"/>
    <x v="3"/>
    <x v="6"/>
    <x v="22"/>
    <x v="138"/>
    <n v="4352"/>
    <n v="29"/>
    <n v="2399"/>
    <n v="621429"/>
    <n v="23946"/>
    <n v="381783"/>
    <n v="56576"/>
    <n v="18198"/>
    <n v="68000000"/>
  </r>
  <r>
    <s v="R03780"/>
    <x v="0"/>
    <x v="16"/>
    <x v="19"/>
    <x v="421"/>
    <n v="4928"/>
    <n v="159"/>
    <n v="3036"/>
    <n v="626357"/>
    <n v="24105"/>
    <n v="384819"/>
    <n v="44352"/>
    <n v="17323"/>
    <n v="83000000"/>
  </r>
  <r>
    <s v="R03781"/>
    <x v="0"/>
    <x v="16"/>
    <x v="19"/>
    <x v="561"/>
    <n v="4796"/>
    <n v="180"/>
    <n v="564"/>
    <n v="631153"/>
    <n v="24285"/>
    <n v="385383"/>
    <n v="57552"/>
    <n v="3939"/>
    <n v="83000000"/>
  </r>
  <r>
    <s v="R03782"/>
    <x v="1"/>
    <x v="15"/>
    <x v="18"/>
    <x v="88"/>
    <n v="698"/>
    <n v="146"/>
    <n v="4764"/>
    <n v="631851"/>
    <n v="24431"/>
    <n v="390147"/>
    <n v="12564"/>
    <n v="2661"/>
    <n v="213000000"/>
  </r>
  <r>
    <s v="R03783"/>
    <x v="1"/>
    <x v="15"/>
    <x v="18"/>
    <x v="248"/>
    <n v="437"/>
    <n v="50"/>
    <n v="4053"/>
    <n v="632288"/>
    <n v="24481"/>
    <n v="394200"/>
    <n v="6992"/>
    <n v="10014"/>
    <n v="213000000"/>
  </r>
  <r>
    <s v="R03784"/>
    <x v="4"/>
    <x v="12"/>
    <x v="14"/>
    <x v="445"/>
    <n v="1684"/>
    <n v="155"/>
    <n v="4464"/>
    <n v="633972"/>
    <n v="24636"/>
    <n v="398664"/>
    <n v="11788"/>
    <n v="1979"/>
    <n v="331000000"/>
  </r>
  <r>
    <s v="R03785"/>
    <x v="4"/>
    <x v="14"/>
    <x v="16"/>
    <x v="570"/>
    <n v="2153"/>
    <n v="174"/>
    <n v="2706"/>
    <n v="636125"/>
    <n v="24810"/>
    <n v="401370"/>
    <n v="17224"/>
    <n v="19766"/>
    <n v="331000000"/>
  </r>
  <r>
    <s v="R03786"/>
    <x v="0"/>
    <x v="0"/>
    <x v="0"/>
    <x v="39"/>
    <n v="4710"/>
    <n v="71"/>
    <n v="4789"/>
    <n v="640835"/>
    <n v="24881"/>
    <n v="406159"/>
    <n v="37680"/>
    <n v="8599"/>
    <n v="83000000"/>
  </r>
  <r>
    <s v="R03787"/>
    <x v="4"/>
    <x v="8"/>
    <x v="34"/>
    <x v="694"/>
    <n v="2914"/>
    <n v="127"/>
    <n v="3966"/>
    <n v="643749"/>
    <n v="25008"/>
    <n v="410125"/>
    <n v="29140"/>
    <n v="9533"/>
    <n v="331000000"/>
  </r>
  <r>
    <s v="R03788"/>
    <x v="3"/>
    <x v="6"/>
    <x v="6"/>
    <x v="233"/>
    <n v="3217"/>
    <n v="106"/>
    <n v="4454"/>
    <n v="646966"/>
    <n v="25114"/>
    <n v="414579"/>
    <n v="25736"/>
    <n v="10740"/>
    <n v="68000000"/>
  </r>
  <r>
    <s v="R03789"/>
    <x v="2"/>
    <x v="5"/>
    <x v="5"/>
    <x v="309"/>
    <n v="959"/>
    <n v="126"/>
    <n v="3926"/>
    <n v="647925"/>
    <n v="25240"/>
    <n v="418505"/>
    <n v="8631"/>
    <n v="15711"/>
    <n v="1380000000"/>
  </r>
  <r>
    <s v="R03790"/>
    <x v="0"/>
    <x v="0"/>
    <x v="0"/>
    <x v="294"/>
    <n v="1839"/>
    <n v="128"/>
    <n v="1640"/>
    <n v="649764"/>
    <n v="25368"/>
    <n v="420145"/>
    <n v="29424"/>
    <n v="8464"/>
    <n v="83000000"/>
  </r>
  <r>
    <s v="R03791"/>
    <x v="2"/>
    <x v="2"/>
    <x v="2"/>
    <x v="436"/>
    <n v="277"/>
    <n v="195"/>
    <n v="1650"/>
    <n v="650041"/>
    <n v="25563"/>
    <n v="421795"/>
    <n v="4986"/>
    <n v="2914"/>
    <n v="1380000000"/>
  </r>
  <r>
    <s v="R03792"/>
    <x v="4"/>
    <x v="14"/>
    <x v="16"/>
    <x v="388"/>
    <n v="4220"/>
    <n v="184"/>
    <n v="502"/>
    <n v="654261"/>
    <n v="25747"/>
    <n v="422297"/>
    <n v="37980"/>
    <n v="1035"/>
    <n v="331000000"/>
  </r>
  <r>
    <s v="R03793"/>
    <x v="1"/>
    <x v="1"/>
    <x v="1"/>
    <x v="35"/>
    <n v="3756"/>
    <n v="149"/>
    <n v="2405"/>
    <n v="658017"/>
    <n v="25896"/>
    <n v="424702"/>
    <n v="45072"/>
    <n v="1190"/>
    <n v="213000000"/>
  </r>
  <r>
    <s v="R03794"/>
    <x v="0"/>
    <x v="0"/>
    <x v="0"/>
    <x v="143"/>
    <n v="1343"/>
    <n v="93"/>
    <n v="61"/>
    <n v="659360"/>
    <n v="25989"/>
    <n v="424763"/>
    <n v="17459"/>
    <n v="268"/>
    <n v="83000000"/>
  </r>
  <r>
    <s v="R03795"/>
    <x v="4"/>
    <x v="14"/>
    <x v="16"/>
    <x v="579"/>
    <n v="4770"/>
    <n v="57"/>
    <n v="3449"/>
    <n v="664130"/>
    <n v="26046"/>
    <n v="428212"/>
    <n v="71550"/>
    <n v="18525"/>
    <n v="331000000"/>
  </r>
  <r>
    <s v="R03796"/>
    <x v="3"/>
    <x v="17"/>
    <x v="28"/>
    <x v="464"/>
    <n v="714"/>
    <n v="12"/>
    <n v="4547"/>
    <n v="664844"/>
    <n v="26058"/>
    <n v="432759"/>
    <n v="8568"/>
    <n v="18537"/>
    <n v="68000000"/>
  </r>
  <r>
    <s v="R03797"/>
    <x v="0"/>
    <x v="4"/>
    <x v="4"/>
    <x v="700"/>
    <n v="1505"/>
    <n v="166"/>
    <n v="3286"/>
    <n v="666349"/>
    <n v="26224"/>
    <n v="436045"/>
    <n v="24080"/>
    <n v="18120"/>
    <n v="83000000"/>
  </r>
  <r>
    <s v="R03798"/>
    <x v="0"/>
    <x v="16"/>
    <x v="19"/>
    <x v="422"/>
    <n v="3921"/>
    <n v="26"/>
    <n v="1692"/>
    <n v="670270"/>
    <n v="26250"/>
    <n v="437737"/>
    <n v="35289"/>
    <n v="1336"/>
    <n v="83000000"/>
  </r>
  <r>
    <s v="R03799"/>
    <x v="1"/>
    <x v="15"/>
    <x v="30"/>
    <x v="543"/>
    <n v="2714"/>
    <n v="166"/>
    <n v="356"/>
    <n v="672984"/>
    <n v="26416"/>
    <n v="438093"/>
    <n v="43424"/>
    <n v="12523"/>
    <n v="213000000"/>
  </r>
  <r>
    <s v="R03800"/>
    <x v="0"/>
    <x v="16"/>
    <x v="19"/>
    <x v="360"/>
    <n v="1347"/>
    <n v="120"/>
    <n v="595"/>
    <n v="674331"/>
    <n v="26536"/>
    <n v="438688"/>
    <n v="21552"/>
    <n v="12010"/>
    <n v="83000000"/>
  </r>
  <r>
    <s v="R03801"/>
    <x v="1"/>
    <x v="15"/>
    <x v="18"/>
    <x v="293"/>
    <n v="2442"/>
    <n v="199"/>
    <n v="1624"/>
    <n v="676773"/>
    <n v="26735"/>
    <n v="440312"/>
    <n v="24420"/>
    <n v="17079"/>
    <n v="213000000"/>
  </r>
  <r>
    <s v="R03802"/>
    <x v="4"/>
    <x v="13"/>
    <x v="15"/>
    <x v="113"/>
    <n v="4868"/>
    <n v="139"/>
    <n v="1129"/>
    <n v="681641"/>
    <n v="26874"/>
    <n v="441441"/>
    <n v="38944"/>
    <n v="17816"/>
    <n v="331000000"/>
  </r>
  <r>
    <s v="R03803"/>
    <x v="3"/>
    <x v="6"/>
    <x v="22"/>
    <x v="584"/>
    <n v="3960"/>
    <n v="151"/>
    <n v="2441"/>
    <n v="685601"/>
    <n v="27025"/>
    <n v="443882"/>
    <n v="23760"/>
    <n v="1383"/>
    <n v="68000000"/>
  </r>
  <r>
    <s v="R03804"/>
    <x v="3"/>
    <x v="11"/>
    <x v="33"/>
    <x v="396"/>
    <n v="1752"/>
    <n v="17"/>
    <n v="4966"/>
    <n v="687353"/>
    <n v="27042"/>
    <n v="448848"/>
    <n v="26280"/>
    <n v="3971"/>
    <n v="68000000"/>
  </r>
  <r>
    <s v="R03805"/>
    <x v="0"/>
    <x v="19"/>
    <x v="35"/>
    <x v="183"/>
    <n v="2505"/>
    <n v="118"/>
    <n v="2030"/>
    <n v="689858"/>
    <n v="27160"/>
    <n v="450878"/>
    <n v="37575"/>
    <n v="11910"/>
    <n v="83000000"/>
  </r>
  <r>
    <s v="R03806"/>
    <x v="0"/>
    <x v="0"/>
    <x v="0"/>
    <x v="353"/>
    <n v="1737"/>
    <n v="14"/>
    <n v="3172"/>
    <n v="691595"/>
    <n v="27174"/>
    <n v="454050"/>
    <n v="15633"/>
    <n v="10326"/>
    <n v="83000000"/>
  </r>
  <r>
    <s v="R03807"/>
    <x v="4"/>
    <x v="12"/>
    <x v="14"/>
    <x v="722"/>
    <n v="4169"/>
    <n v="187"/>
    <n v="1831"/>
    <n v="695764"/>
    <n v="27361"/>
    <n v="455881"/>
    <n v="20845"/>
    <n v="8939"/>
    <n v="331000000"/>
  </r>
  <r>
    <s v="R03808"/>
    <x v="1"/>
    <x v="15"/>
    <x v="18"/>
    <x v="84"/>
    <n v="1108"/>
    <n v="143"/>
    <n v="3953"/>
    <n v="696872"/>
    <n v="27504"/>
    <n v="459834"/>
    <n v="5540"/>
    <n v="3179"/>
    <n v="213000000"/>
  </r>
  <r>
    <s v="R03809"/>
    <x v="3"/>
    <x v="10"/>
    <x v="10"/>
    <x v="714"/>
    <n v="2679"/>
    <n v="96"/>
    <n v="3301"/>
    <n v="699551"/>
    <n v="27600"/>
    <n v="463135"/>
    <n v="13395"/>
    <n v="2696"/>
    <n v="68000000"/>
  </r>
  <r>
    <s v="R03810"/>
    <x v="1"/>
    <x v="18"/>
    <x v="27"/>
    <x v="14"/>
    <n v="1037"/>
    <n v="73"/>
    <n v="2570"/>
    <n v="700588"/>
    <n v="27673"/>
    <n v="465705"/>
    <n v="8296"/>
    <n v="16760"/>
    <n v="213000000"/>
  </r>
  <r>
    <s v="R03811"/>
    <x v="4"/>
    <x v="12"/>
    <x v="14"/>
    <x v="385"/>
    <n v="911"/>
    <n v="46"/>
    <n v="92"/>
    <n v="701499"/>
    <n v="27719"/>
    <n v="465797"/>
    <n v="16398"/>
    <n v="16136"/>
    <n v="331000000"/>
  </r>
  <r>
    <s v="R03812"/>
    <x v="3"/>
    <x v="11"/>
    <x v="12"/>
    <x v="45"/>
    <n v="4889"/>
    <n v="151"/>
    <n v="4899"/>
    <n v="706388"/>
    <n v="27870"/>
    <n v="470696"/>
    <n v="44001"/>
    <n v="12244"/>
    <n v="68000000"/>
  </r>
  <r>
    <s v="R03813"/>
    <x v="3"/>
    <x v="6"/>
    <x v="6"/>
    <x v="510"/>
    <n v="2096"/>
    <n v="172"/>
    <n v="2200"/>
    <n v="708484"/>
    <n v="28042"/>
    <n v="472896"/>
    <n v="39824"/>
    <n v="8578"/>
    <n v="68000000"/>
  </r>
  <r>
    <s v="R03814"/>
    <x v="2"/>
    <x v="7"/>
    <x v="7"/>
    <x v="504"/>
    <n v="3013"/>
    <n v="18"/>
    <n v="4449"/>
    <n v="711497"/>
    <n v="28060"/>
    <n v="477345"/>
    <n v="24104"/>
    <n v="14156"/>
    <n v="1380000000"/>
  </r>
  <r>
    <s v="R03815"/>
    <x v="4"/>
    <x v="8"/>
    <x v="34"/>
    <x v="664"/>
    <n v="358"/>
    <n v="90"/>
    <n v="878"/>
    <n v="711855"/>
    <n v="28150"/>
    <n v="478223"/>
    <n v="3580"/>
    <n v="4325"/>
    <n v="331000000"/>
  </r>
  <r>
    <s v="R03816"/>
    <x v="4"/>
    <x v="8"/>
    <x v="34"/>
    <x v="367"/>
    <n v="1076"/>
    <n v="168"/>
    <n v="4703"/>
    <n v="712931"/>
    <n v="28318"/>
    <n v="482926"/>
    <n v="6456"/>
    <n v="4049"/>
    <n v="331000000"/>
  </r>
  <r>
    <s v="R03817"/>
    <x v="2"/>
    <x v="7"/>
    <x v="7"/>
    <x v="142"/>
    <n v="2103"/>
    <n v="30"/>
    <n v="1896"/>
    <n v="715034"/>
    <n v="28348"/>
    <n v="484822"/>
    <n v="18927"/>
    <n v="18806"/>
    <n v="1380000000"/>
  </r>
  <r>
    <s v="R03818"/>
    <x v="1"/>
    <x v="15"/>
    <x v="18"/>
    <x v="11"/>
    <n v="4974"/>
    <n v="15"/>
    <n v="982"/>
    <n v="720008"/>
    <n v="28363"/>
    <n v="485804"/>
    <n v="84558"/>
    <n v="2285"/>
    <n v="213000000"/>
  </r>
  <r>
    <s v="R03819"/>
    <x v="2"/>
    <x v="2"/>
    <x v="2"/>
    <x v="154"/>
    <n v="3527"/>
    <n v="150"/>
    <n v="2964"/>
    <n v="723535"/>
    <n v="28513"/>
    <n v="488768"/>
    <n v="35270"/>
    <n v="4062"/>
    <n v="1380000000"/>
  </r>
  <r>
    <s v="R03820"/>
    <x v="4"/>
    <x v="13"/>
    <x v="21"/>
    <x v="364"/>
    <n v="2302"/>
    <n v="77"/>
    <n v="2962"/>
    <n v="725837"/>
    <n v="28590"/>
    <n v="491730"/>
    <n v="43738"/>
    <n v="6390"/>
    <n v="331000000"/>
  </r>
  <r>
    <s v="R03821"/>
    <x v="1"/>
    <x v="3"/>
    <x v="3"/>
    <x v="241"/>
    <n v="4100"/>
    <n v="22"/>
    <n v="1110"/>
    <n v="729937"/>
    <n v="28612"/>
    <n v="492840"/>
    <n v="36900"/>
    <n v="8577"/>
    <n v="213000000"/>
  </r>
  <r>
    <s v="R03822"/>
    <x v="3"/>
    <x v="17"/>
    <x v="28"/>
    <x v="77"/>
    <n v="1604"/>
    <n v="40"/>
    <n v="382"/>
    <n v="731541"/>
    <n v="28652"/>
    <n v="493222"/>
    <n v="16040"/>
    <n v="16030"/>
    <n v="68000000"/>
  </r>
  <r>
    <s v="R03823"/>
    <x v="2"/>
    <x v="2"/>
    <x v="2"/>
    <x v="721"/>
    <n v="1075"/>
    <n v="145"/>
    <n v="3810"/>
    <n v="732616"/>
    <n v="28797"/>
    <n v="497032"/>
    <n v="12900"/>
    <n v="1061"/>
    <n v="1380000000"/>
  </r>
  <r>
    <s v="R03824"/>
    <x v="1"/>
    <x v="3"/>
    <x v="3"/>
    <x v="492"/>
    <n v="4048"/>
    <n v="163"/>
    <n v="1547"/>
    <n v="736664"/>
    <n v="28960"/>
    <n v="498579"/>
    <n v="24288"/>
    <n v="17484"/>
    <n v="213000000"/>
  </r>
  <r>
    <s v="R03825"/>
    <x v="1"/>
    <x v="1"/>
    <x v="26"/>
    <x v="33"/>
    <n v="328"/>
    <n v="11"/>
    <n v="2918"/>
    <n v="736992"/>
    <n v="28971"/>
    <n v="501497"/>
    <n v="5576"/>
    <n v="9984"/>
    <n v="213000000"/>
  </r>
  <r>
    <s v="R03826"/>
    <x v="1"/>
    <x v="1"/>
    <x v="1"/>
    <x v="583"/>
    <n v="3232"/>
    <n v="74"/>
    <n v="2458"/>
    <n v="740224"/>
    <n v="29045"/>
    <n v="503955"/>
    <n v="35552"/>
    <n v="4504"/>
    <n v="213000000"/>
  </r>
  <r>
    <s v="R03827"/>
    <x v="2"/>
    <x v="2"/>
    <x v="29"/>
    <x v="540"/>
    <n v="3477"/>
    <n v="196"/>
    <n v="3443"/>
    <n v="743701"/>
    <n v="29241"/>
    <n v="507398"/>
    <n v="62586"/>
    <n v="15709"/>
    <n v="1380000000"/>
  </r>
  <r>
    <s v="R03828"/>
    <x v="3"/>
    <x v="17"/>
    <x v="20"/>
    <x v="242"/>
    <n v="1002"/>
    <n v="178"/>
    <n v="1106"/>
    <n v="744703"/>
    <n v="29419"/>
    <n v="508504"/>
    <n v="10020"/>
    <n v="3649"/>
    <n v="68000000"/>
  </r>
  <r>
    <s v="R03829"/>
    <x v="1"/>
    <x v="1"/>
    <x v="1"/>
    <x v="207"/>
    <n v="4878"/>
    <n v="84"/>
    <n v="430"/>
    <n v="749581"/>
    <n v="29503"/>
    <n v="508934"/>
    <n v="68292"/>
    <n v="15971"/>
    <n v="213000000"/>
  </r>
  <r>
    <s v="R03830"/>
    <x v="2"/>
    <x v="9"/>
    <x v="9"/>
    <x v="92"/>
    <n v="576"/>
    <n v="159"/>
    <n v="3543"/>
    <n v="750157"/>
    <n v="29662"/>
    <n v="512477"/>
    <n v="6912"/>
    <n v="843"/>
    <n v="1380000000"/>
  </r>
  <r>
    <s v="R03831"/>
    <x v="4"/>
    <x v="13"/>
    <x v="21"/>
    <x v="194"/>
    <n v="326"/>
    <n v="70"/>
    <n v="3433"/>
    <n v="750483"/>
    <n v="29732"/>
    <n v="515910"/>
    <n v="4238"/>
    <n v="5582"/>
    <n v="331000000"/>
  </r>
  <r>
    <s v="R03832"/>
    <x v="2"/>
    <x v="2"/>
    <x v="29"/>
    <x v="252"/>
    <n v="1527"/>
    <n v="163"/>
    <n v="2459"/>
    <n v="752010"/>
    <n v="29895"/>
    <n v="518369"/>
    <n v="27486"/>
    <n v="4649"/>
    <n v="1380000000"/>
  </r>
  <r>
    <s v="R03833"/>
    <x v="2"/>
    <x v="7"/>
    <x v="7"/>
    <x v="647"/>
    <n v="2821"/>
    <n v="167"/>
    <n v="2082"/>
    <n v="754831"/>
    <n v="30062"/>
    <n v="520451"/>
    <n v="33852"/>
    <n v="11711"/>
    <n v="1380000000"/>
  </r>
  <r>
    <s v="R03834"/>
    <x v="2"/>
    <x v="9"/>
    <x v="9"/>
    <x v="477"/>
    <n v="1465"/>
    <n v="125"/>
    <n v="3727"/>
    <n v="756296"/>
    <n v="30187"/>
    <n v="524178"/>
    <n v="26370"/>
    <n v="11257"/>
    <n v="1380000000"/>
  </r>
  <r>
    <s v="R03835"/>
    <x v="1"/>
    <x v="15"/>
    <x v="18"/>
    <x v="649"/>
    <n v="3225"/>
    <n v="69"/>
    <n v="2122"/>
    <n v="759521"/>
    <n v="30256"/>
    <n v="526300"/>
    <n v="29025"/>
    <n v="10029"/>
    <n v="213000000"/>
  </r>
  <r>
    <s v="R03836"/>
    <x v="2"/>
    <x v="7"/>
    <x v="7"/>
    <x v="198"/>
    <n v="2281"/>
    <n v="165"/>
    <n v="2858"/>
    <n v="761802"/>
    <n v="30421"/>
    <n v="529158"/>
    <n v="18248"/>
    <n v="3142"/>
    <n v="1380000000"/>
  </r>
  <r>
    <s v="R03837"/>
    <x v="4"/>
    <x v="8"/>
    <x v="8"/>
    <x v="289"/>
    <n v="4747"/>
    <n v="181"/>
    <n v="283"/>
    <n v="766549"/>
    <n v="30602"/>
    <n v="529441"/>
    <n v="33229"/>
    <n v="16629"/>
    <n v="331000000"/>
  </r>
  <r>
    <s v="R03838"/>
    <x v="1"/>
    <x v="15"/>
    <x v="30"/>
    <x v="126"/>
    <n v="2380"/>
    <n v="3"/>
    <n v="726"/>
    <n v="768929"/>
    <n v="30605"/>
    <n v="530167"/>
    <n v="33320"/>
    <n v="5110"/>
    <n v="213000000"/>
  </r>
  <r>
    <s v="R03839"/>
    <x v="4"/>
    <x v="14"/>
    <x v="16"/>
    <x v="255"/>
    <n v="494"/>
    <n v="173"/>
    <n v="1781"/>
    <n v="769423"/>
    <n v="30778"/>
    <n v="531948"/>
    <n v="6422"/>
    <n v="15170"/>
    <n v="331000000"/>
  </r>
  <r>
    <s v="R03840"/>
    <x v="0"/>
    <x v="4"/>
    <x v="24"/>
    <x v="356"/>
    <n v="1138"/>
    <n v="62"/>
    <n v="336"/>
    <n v="770561"/>
    <n v="30840"/>
    <n v="532284"/>
    <n v="12518"/>
    <n v="14397"/>
    <n v="83000000"/>
  </r>
  <r>
    <s v="R03841"/>
    <x v="2"/>
    <x v="9"/>
    <x v="25"/>
    <x v="233"/>
    <n v="2416"/>
    <n v="49"/>
    <n v="3602"/>
    <n v="772977"/>
    <n v="30889"/>
    <n v="535886"/>
    <n v="12080"/>
    <n v="14874"/>
    <n v="1380000000"/>
  </r>
  <r>
    <s v="R03842"/>
    <x v="1"/>
    <x v="1"/>
    <x v="26"/>
    <x v="128"/>
    <n v="1356"/>
    <n v="29"/>
    <n v="585"/>
    <n v="774333"/>
    <n v="30918"/>
    <n v="536471"/>
    <n v="9492"/>
    <n v="8533"/>
    <n v="213000000"/>
  </r>
  <r>
    <s v="R03843"/>
    <x v="1"/>
    <x v="3"/>
    <x v="31"/>
    <x v="506"/>
    <n v="1153"/>
    <n v="15"/>
    <n v="1914"/>
    <n v="775486"/>
    <n v="30933"/>
    <n v="538385"/>
    <n v="19601"/>
    <n v="13689"/>
    <n v="213000000"/>
  </r>
  <r>
    <s v="R03844"/>
    <x v="2"/>
    <x v="7"/>
    <x v="7"/>
    <x v="452"/>
    <n v="3249"/>
    <n v="179"/>
    <n v="566"/>
    <n v="778735"/>
    <n v="31112"/>
    <n v="538951"/>
    <n v="61731"/>
    <n v="6067"/>
    <n v="1380000000"/>
  </r>
  <r>
    <s v="R03845"/>
    <x v="3"/>
    <x v="6"/>
    <x v="22"/>
    <x v="170"/>
    <n v="2142"/>
    <n v="3"/>
    <n v="2365"/>
    <n v="780877"/>
    <n v="31115"/>
    <n v="541316"/>
    <n v="34272"/>
    <n v="2886"/>
    <n v="68000000"/>
  </r>
  <r>
    <s v="R03846"/>
    <x v="3"/>
    <x v="11"/>
    <x v="12"/>
    <x v="709"/>
    <n v="3388"/>
    <n v="25"/>
    <n v="4970"/>
    <n v="784265"/>
    <n v="31140"/>
    <n v="546286"/>
    <n v="23716"/>
    <n v="17693"/>
    <n v="68000000"/>
  </r>
  <r>
    <s v="R03847"/>
    <x v="4"/>
    <x v="12"/>
    <x v="14"/>
    <x v="11"/>
    <n v="1124"/>
    <n v="156"/>
    <n v="1651"/>
    <n v="785389"/>
    <n v="31296"/>
    <n v="547937"/>
    <n v="19108"/>
    <n v="9671"/>
    <n v="331000000"/>
  </r>
  <r>
    <s v="R03848"/>
    <x v="2"/>
    <x v="7"/>
    <x v="7"/>
    <x v="290"/>
    <n v="801"/>
    <n v="138"/>
    <n v="1320"/>
    <n v="786190"/>
    <n v="31434"/>
    <n v="549257"/>
    <n v="8010"/>
    <n v="9938"/>
    <n v="1380000000"/>
  </r>
  <r>
    <s v="R03849"/>
    <x v="2"/>
    <x v="9"/>
    <x v="25"/>
    <x v="435"/>
    <n v="2042"/>
    <n v="91"/>
    <n v="1790"/>
    <n v="788232"/>
    <n v="31525"/>
    <n v="551047"/>
    <n v="38798"/>
    <n v="7622"/>
    <n v="1380000000"/>
  </r>
  <r>
    <s v="R03850"/>
    <x v="0"/>
    <x v="4"/>
    <x v="24"/>
    <x v="599"/>
    <n v="207"/>
    <n v="107"/>
    <n v="2881"/>
    <n v="788439"/>
    <n v="31632"/>
    <n v="553928"/>
    <n v="3519"/>
    <n v="4288"/>
    <n v="83000000"/>
  </r>
  <r>
    <s v="R03851"/>
    <x v="3"/>
    <x v="6"/>
    <x v="6"/>
    <x v="171"/>
    <n v="2654"/>
    <n v="151"/>
    <n v="954"/>
    <n v="791093"/>
    <n v="31783"/>
    <n v="554882"/>
    <n v="15924"/>
    <n v="14223"/>
    <n v="68000000"/>
  </r>
  <r>
    <s v="R03852"/>
    <x v="3"/>
    <x v="17"/>
    <x v="20"/>
    <x v="569"/>
    <n v="472"/>
    <n v="50"/>
    <n v="2066"/>
    <n v="791565"/>
    <n v="31833"/>
    <n v="556948"/>
    <n v="3776"/>
    <n v="15864"/>
    <n v="68000000"/>
  </r>
  <r>
    <s v="R03853"/>
    <x v="2"/>
    <x v="7"/>
    <x v="7"/>
    <x v="619"/>
    <n v="1638"/>
    <n v="41"/>
    <n v="3951"/>
    <n v="793203"/>
    <n v="31874"/>
    <n v="560899"/>
    <n v="26208"/>
    <n v="10087"/>
    <n v="1380000000"/>
  </r>
  <r>
    <s v="R03854"/>
    <x v="4"/>
    <x v="8"/>
    <x v="8"/>
    <x v="354"/>
    <n v="135"/>
    <n v="166"/>
    <n v="2861"/>
    <n v="793338"/>
    <n v="32040"/>
    <n v="563760"/>
    <n v="810"/>
    <n v="17050"/>
    <n v="331000000"/>
  </r>
  <r>
    <s v="R03855"/>
    <x v="2"/>
    <x v="9"/>
    <x v="25"/>
    <x v="21"/>
    <n v="4356"/>
    <n v="134"/>
    <n v="2237"/>
    <n v="797694"/>
    <n v="32174"/>
    <n v="565997"/>
    <n v="39204"/>
    <n v="16969"/>
    <n v="1380000000"/>
  </r>
  <r>
    <s v="R03856"/>
    <x v="4"/>
    <x v="13"/>
    <x v="21"/>
    <x v="655"/>
    <n v="1170"/>
    <n v="17"/>
    <n v="62"/>
    <n v="798864"/>
    <n v="32191"/>
    <n v="566059"/>
    <n v="19890"/>
    <n v="353"/>
    <n v="331000000"/>
  </r>
  <r>
    <s v="R03857"/>
    <x v="3"/>
    <x v="11"/>
    <x v="12"/>
    <x v="679"/>
    <n v="457"/>
    <n v="2"/>
    <n v="1013"/>
    <n v="799321"/>
    <n v="32193"/>
    <n v="567072"/>
    <n v="8683"/>
    <n v="10414"/>
    <n v="68000000"/>
  </r>
  <r>
    <s v="R03858"/>
    <x v="0"/>
    <x v="16"/>
    <x v="19"/>
    <x v="428"/>
    <n v="1436"/>
    <n v="190"/>
    <n v="1989"/>
    <n v="800757"/>
    <n v="32383"/>
    <n v="569061"/>
    <n v="11488"/>
    <n v="18998"/>
    <n v="83000000"/>
  </r>
  <r>
    <s v="R03859"/>
    <x v="1"/>
    <x v="1"/>
    <x v="26"/>
    <x v="496"/>
    <n v="3571"/>
    <n v="19"/>
    <n v="1902"/>
    <n v="804328"/>
    <n v="32402"/>
    <n v="570963"/>
    <n v="28568"/>
    <n v="3097"/>
    <n v="213000000"/>
  </r>
  <r>
    <s v="R03860"/>
    <x v="3"/>
    <x v="6"/>
    <x v="22"/>
    <x v="383"/>
    <n v="2148"/>
    <n v="97"/>
    <n v="1804"/>
    <n v="806476"/>
    <n v="32499"/>
    <n v="572767"/>
    <n v="34368"/>
    <n v="9796"/>
    <n v="68000000"/>
  </r>
  <r>
    <s v="R03861"/>
    <x v="4"/>
    <x v="12"/>
    <x v="14"/>
    <x v="366"/>
    <n v="4242"/>
    <n v="72"/>
    <n v="3325"/>
    <n v="810718"/>
    <n v="32571"/>
    <n v="576092"/>
    <n v="33936"/>
    <n v="19279"/>
    <n v="331000000"/>
  </r>
  <r>
    <s v="R03862"/>
    <x v="2"/>
    <x v="2"/>
    <x v="2"/>
    <x v="609"/>
    <n v="4812"/>
    <n v="73"/>
    <n v="3698"/>
    <n v="815530"/>
    <n v="32644"/>
    <n v="579790"/>
    <n v="81804"/>
    <n v="8715"/>
    <n v="1380000000"/>
  </r>
  <r>
    <s v="R03863"/>
    <x v="3"/>
    <x v="11"/>
    <x v="33"/>
    <x v="408"/>
    <n v="506"/>
    <n v="122"/>
    <n v="1025"/>
    <n v="816036"/>
    <n v="32766"/>
    <n v="580815"/>
    <n v="4048"/>
    <n v="13675"/>
    <n v="68000000"/>
  </r>
  <r>
    <s v="R03864"/>
    <x v="0"/>
    <x v="4"/>
    <x v="24"/>
    <x v="404"/>
    <n v="2605"/>
    <n v="69"/>
    <n v="877"/>
    <n v="818641"/>
    <n v="32835"/>
    <n v="581692"/>
    <n v="46890"/>
    <n v="11536"/>
    <n v="83000000"/>
  </r>
  <r>
    <s v="R03865"/>
    <x v="4"/>
    <x v="8"/>
    <x v="34"/>
    <x v="634"/>
    <n v="2383"/>
    <n v="144"/>
    <n v="3357"/>
    <n v="821024"/>
    <n v="32979"/>
    <n v="585049"/>
    <n v="21447"/>
    <n v="16063"/>
    <n v="331000000"/>
  </r>
  <r>
    <s v="R03866"/>
    <x v="2"/>
    <x v="5"/>
    <x v="13"/>
    <x v="131"/>
    <n v="445"/>
    <n v="78"/>
    <n v="131"/>
    <n v="821469"/>
    <n v="33057"/>
    <n v="585180"/>
    <n v="2670"/>
    <n v="6794"/>
    <n v="1380000000"/>
  </r>
  <r>
    <s v="R03867"/>
    <x v="1"/>
    <x v="3"/>
    <x v="31"/>
    <x v="388"/>
    <n v="2781"/>
    <n v="186"/>
    <n v="2652"/>
    <n v="824250"/>
    <n v="33243"/>
    <n v="587832"/>
    <n v="27810"/>
    <n v="7843"/>
    <n v="213000000"/>
  </r>
  <r>
    <s v="R03868"/>
    <x v="4"/>
    <x v="13"/>
    <x v="15"/>
    <x v="77"/>
    <n v="443"/>
    <n v="181"/>
    <n v="992"/>
    <n v="824693"/>
    <n v="33424"/>
    <n v="588824"/>
    <n v="2215"/>
    <n v="14082"/>
    <n v="331000000"/>
  </r>
  <r>
    <s v="R03869"/>
    <x v="2"/>
    <x v="5"/>
    <x v="5"/>
    <x v="481"/>
    <n v="117"/>
    <n v="140"/>
    <n v="1070"/>
    <n v="824810"/>
    <n v="33564"/>
    <n v="589894"/>
    <n v="1638"/>
    <n v="2386"/>
    <n v="1380000000"/>
  </r>
  <r>
    <s v="R03870"/>
    <x v="1"/>
    <x v="15"/>
    <x v="18"/>
    <x v="706"/>
    <n v="1540"/>
    <n v="41"/>
    <n v="1759"/>
    <n v="826350"/>
    <n v="33605"/>
    <n v="591653"/>
    <n v="9240"/>
    <n v="6742"/>
    <n v="213000000"/>
  </r>
  <r>
    <s v="R03871"/>
    <x v="2"/>
    <x v="2"/>
    <x v="29"/>
    <x v="647"/>
    <n v="2770"/>
    <n v="43"/>
    <n v="2596"/>
    <n v="829120"/>
    <n v="33648"/>
    <n v="594249"/>
    <n v="19390"/>
    <n v="18246"/>
    <n v="1380000000"/>
  </r>
  <r>
    <s v="R03872"/>
    <x v="1"/>
    <x v="3"/>
    <x v="31"/>
    <x v="587"/>
    <n v="566"/>
    <n v="79"/>
    <n v="3099"/>
    <n v="829686"/>
    <n v="33727"/>
    <n v="597348"/>
    <n v="3396"/>
    <n v="11630"/>
    <n v="213000000"/>
  </r>
  <r>
    <s v="R03873"/>
    <x v="1"/>
    <x v="1"/>
    <x v="26"/>
    <x v="256"/>
    <n v="3602"/>
    <n v="66"/>
    <n v="2949"/>
    <n v="833288"/>
    <n v="33793"/>
    <n v="600297"/>
    <n v="68438"/>
    <n v="7019"/>
    <n v="213000000"/>
  </r>
  <r>
    <s v="R03874"/>
    <x v="1"/>
    <x v="15"/>
    <x v="30"/>
    <x v="39"/>
    <n v="1936"/>
    <n v="199"/>
    <n v="901"/>
    <n v="835224"/>
    <n v="33992"/>
    <n v="601198"/>
    <n v="13552"/>
    <n v="17160"/>
    <n v="213000000"/>
  </r>
  <r>
    <s v="R03875"/>
    <x v="2"/>
    <x v="2"/>
    <x v="29"/>
    <x v="135"/>
    <n v="4183"/>
    <n v="19"/>
    <n v="3484"/>
    <n v="839407"/>
    <n v="34011"/>
    <n v="604682"/>
    <n v="50196"/>
    <n v="18047"/>
    <n v="1380000000"/>
  </r>
  <r>
    <s v="R03876"/>
    <x v="1"/>
    <x v="3"/>
    <x v="3"/>
    <x v="614"/>
    <n v="1652"/>
    <n v="46"/>
    <n v="4437"/>
    <n v="841059"/>
    <n v="34057"/>
    <n v="609119"/>
    <n v="11564"/>
    <n v="11385"/>
    <n v="213000000"/>
  </r>
  <r>
    <s v="R03877"/>
    <x v="4"/>
    <x v="13"/>
    <x v="15"/>
    <x v="499"/>
    <n v="4571"/>
    <n v="23"/>
    <n v="65"/>
    <n v="845630"/>
    <n v="34080"/>
    <n v="609184"/>
    <n v="68565"/>
    <n v="17139"/>
    <n v="331000000"/>
  </r>
  <r>
    <s v="R03878"/>
    <x v="0"/>
    <x v="19"/>
    <x v="36"/>
    <x v="250"/>
    <n v="4390"/>
    <n v="178"/>
    <n v="4702"/>
    <n v="850020"/>
    <n v="34258"/>
    <n v="613886"/>
    <n v="79020"/>
    <n v="12607"/>
    <n v="83000000"/>
  </r>
  <r>
    <s v="R03879"/>
    <x v="0"/>
    <x v="4"/>
    <x v="24"/>
    <x v="37"/>
    <n v="4815"/>
    <n v="145"/>
    <n v="3764"/>
    <n v="854835"/>
    <n v="34403"/>
    <n v="617650"/>
    <n v="67410"/>
    <n v="3695"/>
    <n v="83000000"/>
  </r>
  <r>
    <s v="R03880"/>
    <x v="1"/>
    <x v="15"/>
    <x v="18"/>
    <x v="386"/>
    <n v="4781"/>
    <n v="22"/>
    <n v="3141"/>
    <n v="859616"/>
    <n v="34425"/>
    <n v="620791"/>
    <n v="23905"/>
    <n v="16686"/>
    <n v="213000000"/>
  </r>
  <r>
    <s v="R03881"/>
    <x v="0"/>
    <x v="19"/>
    <x v="35"/>
    <x v="529"/>
    <n v="2686"/>
    <n v="128"/>
    <n v="2793"/>
    <n v="862302"/>
    <n v="34553"/>
    <n v="623584"/>
    <n v="51034"/>
    <n v="17482"/>
    <n v="83000000"/>
  </r>
  <r>
    <s v="R03882"/>
    <x v="0"/>
    <x v="4"/>
    <x v="4"/>
    <x v="551"/>
    <n v="1203"/>
    <n v="122"/>
    <n v="3332"/>
    <n v="863505"/>
    <n v="34675"/>
    <n v="626916"/>
    <n v="21654"/>
    <n v="1404"/>
    <n v="83000000"/>
  </r>
  <r>
    <s v="R03883"/>
    <x v="1"/>
    <x v="3"/>
    <x v="31"/>
    <x v="207"/>
    <n v="2937"/>
    <n v="114"/>
    <n v="2579"/>
    <n v="866442"/>
    <n v="34789"/>
    <n v="629495"/>
    <n v="44055"/>
    <n v="17705"/>
    <n v="213000000"/>
  </r>
  <r>
    <s v="R03884"/>
    <x v="1"/>
    <x v="1"/>
    <x v="1"/>
    <x v="273"/>
    <n v="405"/>
    <n v="65"/>
    <n v="1419"/>
    <n v="866847"/>
    <n v="34854"/>
    <n v="630914"/>
    <n v="4860"/>
    <n v="304"/>
    <n v="213000000"/>
  </r>
  <r>
    <s v="R03885"/>
    <x v="4"/>
    <x v="8"/>
    <x v="34"/>
    <x v="52"/>
    <n v="3907"/>
    <n v="132"/>
    <n v="4453"/>
    <n v="870754"/>
    <n v="34986"/>
    <n v="635367"/>
    <n v="46884"/>
    <n v="16391"/>
    <n v="331000000"/>
  </r>
  <r>
    <s v="R03886"/>
    <x v="3"/>
    <x v="17"/>
    <x v="20"/>
    <x v="125"/>
    <n v="4214"/>
    <n v="17"/>
    <n v="1415"/>
    <n v="874968"/>
    <n v="35003"/>
    <n v="636782"/>
    <n v="46354"/>
    <n v="1214"/>
    <n v="68000000"/>
  </r>
  <r>
    <s v="R03887"/>
    <x v="2"/>
    <x v="5"/>
    <x v="13"/>
    <x v="375"/>
    <n v="4079"/>
    <n v="116"/>
    <n v="375"/>
    <n v="879047"/>
    <n v="35119"/>
    <n v="637157"/>
    <n v="32632"/>
    <n v="12543"/>
    <n v="1380000000"/>
  </r>
  <r>
    <s v="R03888"/>
    <x v="1"/>
    <x v="3"/>
    <x v="31"/>
    <x v="418"/>
    <n v="312"/>
    <n v="34"/>
    <n v="177"/>
    <n v="879359"/>
    <n v="35153"/>
    <n v="637334"/>
    <n v="4992"/>
    <n v="10472"/>
    <n v="213000000"/>
  </r>
  <r>
    <s v="R03889"/>
    <x v="1"/>
    <x v="15"/>
    <x v="30"/>
    <x v="12"/>
    <n v="162"/>
    <n v="152"/>
    <n v="234"/>
    <n v="879521"/>
    <n v="35305"/>
    <n v="637568"/>
    <n v="1458"/>
    <n v="6520"/>
    <n v="213000000"/>
  </r>
  <r>
    <s v="R03890"/>
    <x v="0"/>
    <x v="16"/>
    <x v="19"/>
    <x v="687"/>
    <n v="1528"/>
    <n v="105"/>
    <n v="2912"/>
    <n v="881049"/>
    <n v="35410"/>
    <n v="640480"/>
    <n v="24448"/>
    <n v="697"/>
    <n v="83000000"/>
  </r>
  <r>
    <s v="R03891"/>
    <x v="4"/>
    <x v="13"/>
    <x v="21"/>
    <x v="67"/>
    <n v="4388"/>
    <n v="151"/>
    <n v="761"/>
    <n v="885437"/>
    <n v="35561"/>
    <n v="641241"/>
    <n v="70208"/>
    <n v="14968"/>
    <n v="331000000"/>
  </r>
  <r>
    <s v="R03892"/>
    <x v="0"/>
    <x v="4"/>
    <x v="24"/>
    <x v="229"/>
    <n v="4785"/>
    <n v="140"/>
    <n v="3878"/>
    <n v="890222"/>
    <n v="35701"/>
    <n v="645119"/>
    <n v="71775"/>
    <n v="2726"/>
    <n v="83000000"/>
  </r>
  <r>
    <s v="R03893"/>
    <x v="1"/>
    <x v="15"/>
    <x v="30"/>
    <x v="232"/>
    <n v="1565"/>
    <n v="148"/>
    <n v="1282"/>
    <n v="891787"/>
    <n v="35849"/>
    <n v="646401"/>
    <n v="28170"/>
    <n v="6799"/>
    <n v="213000000"/>
  </r>
  <r>
    <s v="R03894"/>
    <x v="1"/>
    <x v="15"/>
    <x v="30"/>
    <x v="93"/>
    <n v="4768"/>
    <n v="38"/>
    <n v="1263"/>
    <n v="896555"/>
    <n v="35887"/>
    <n v="647664"/>
    <n v="66752"/>
    <n v="1923"/>
    <n v="213000000"/>
  </r>
  <r>
    <s v="R03895"/>
    <x v="0"/>
    <x v="4"/>
    <x v="24"/>
    <x v="494"/>
    <n v="398"/>
    <n v="161"/>
    <n v="3574"/>
    <n v="896953"/>
    <n v="36048"/>
    <n v="651238"/>
    <n v="3980"/>
    <n v="19807"/>
    <n v="83000000"/>
  </r>
  <r>
    <s v="R03896"/>
    <x v="1"/>
    <x v="3"/>
    <x v="3"/>
    <x v="8"/>
    <n v="3586"/>
    <n v="146"/>
    <n v="3613"/>
    <n v="900539"/>
    <n v="36194"/>
    <n v="654851"/>
    <n v="35860"/>
    <n v="9828"/>
    <n v="213000000"/>
  </r>
  <r>
    <s v="R03897"/>
    <x v="3"/>
    <x v="17"/>
    <x v="28"/>
    <x v="25"/>
    <n v="1047"/>
    <n v="155"/>
    <n v="4446"/>
    <n v="901586"/>
    <n v="36349"/>
    <n v="659297"/>
    <n v="11517"/>
    <n v="16813"/>
    <n v="68000000"/>
  </r>
  <r>
    <s v="R03898"/>
    <x v="2"/>
    <x v="2"/>
    <x v="29"/>
    <x v="439"/>
    <n v="1942"/>
    <n v="90"/>
    <n v="4636"/>
    <n v="903528"/>
    <n v="36439"/>
    <n v="663933"/>
    <n v="15536"/>
    <n v="13333"/>
    <n v="1380000000"/>
  </r>
  <r>
    <s v="R03899"/>
    <x v="2"/>
    <x v="2"/>
    <x v="2"/>
    <x v="220"/>
    <n v="3130"/>
    <n v="113"/>
    <n v="3383"/>
    <n v="906658"/>
    <n v="36552"/>
    <n v="667316"/>
    <n v="37560"/>
    <n v="5388"/>
    <n v="1380000000"/>
  </r>
  <r>
    <s v="R03900"/>
    <x v="2"/>
    <x v="7"/>
    <x v="7"/>
    <x v="66"/>
    <n v="2796"/>
    <n v="138"/>
    <n v="3009"/>
    <n v="909454"/>
    <n v="36690"/>
    <n v="670325"/>
    <n v="16776"/>
    <n v="19537"/>
    <n v="1380000000"/>
  </r>
  <r>
    <s v="R03901"/>
    <x v="3"/>
    <x v="11"/>
    <x v="12"/>
    <x v="192"/>
    <n v="239"/>
    <n v="176"/>
    <n v="1622"/>
    <n v="909693"/>
    <n v="36866"/>
    <n v="671947"/>
    <n v="3107"/>
    <n v="9897"/>
    <n v="68000000"/>
  </r>
  <r>
    <s v="R03902"/>
    <x v="1"/>
    <x v="1"/>
    <x v="1"/>
    <x v="117"/>
    <n v="2358"/>
    <n v="34"/>
    <n v="2878"/>
    <n v="912051"/>
    <n v="36900"/>
    <n v="674825"/>
    <n v="44802"/>
    <n v="6156"/>
    <n v="213000000"/>
  </r>
  <r>
    <s v="R03903"/>
    <x v="0"/>
    <x v="16"/>
    <x v="19"/>
    <x v="549"/>
    <n v="671"/>
    <n v="83"/>
    <n v="29"/>
    <n v="912722"/>
    <n v="36983"/>
    <n v="674854"/>
    <n v="6710"/>
    <n v="13281"/>
    <n v="83000000"/>
  </r>
  <r>
    <s v="R03904"/>
    <x v="4"/>
    <x v="12"/>
    <x v="14"/>
    <x v="459"/>
    <n v="2619"/>
    <n v="75"/>
    <n v="308"/>
    <n v="915341"/>
    <n v="37058"/>
    <n v="675162"/>
    <n v="47142"/>
    <n v="11182"/>
    <n v="331000000"/>
  </r>
  <r>
    <s v="R03905"/>
    <x v="1"/>
    <x v="18"/>
    <x v="27"/>
    <x v="558"/>
    <n v="2461"/>
    <n v="56"/>
    <n v="1509"/>
    <n v="917802"/>
    <n v="37114"/>
    <n v="676671"/>
    <n v="39376"/>
    <n v="1220"/>
    <n v="213000000"/>
  </r>
  <r>
    <s v="R03906"/>
    <x v="3"/>
    <x v="17"/>
    <x v="28"/>
    <x v="578"/>
    <n v="3393"/>
    <n v="27"/>
    <n v="2093"/>
    <n v="921195"/>
    <n v="37141"/>
    <n v="678764"/>
    <n v="16965"/>
    <n v="19445"/>
    <n v="68000000"/>
  </r>
  <r>
    <s v="R03907"/>
    <x v="3"/>
    <x v="17"/>
    <x v="20"/>
    <x v="413"/>
    <n v="401"/>
    <n v="65"/>
    <n v="3430"/>
    <n v="921596"/>
    <n v="37206"/>
    <n v="682194"/>
    <n v="7619"/>
    <n v="5726"/>
    <n v="68000000"/>
  </r>
  <r>
    <s v="R03908"/>
    <x v="2"/>
    <x v="2"/>
    <x v="29"/>
    <x v="263"/>
    <n v="2106"/>
    <n v="64"/>
    <n v="136"/>
    <n v="923702"/>
    <n v="37270"/>
    <n v="682330"/>
    <n v="10530"/>
    <n v="12554"/>
    <n v="1380000000"/>
  </r>
  <r>
    <s v="R03909"/>
    <x v="1"/>
    <x v="3"/>
    <x v="31"/>
    <x v="340"/>
    <n v="4148"/>
    <n v="149"/>
    <n v="774"/>
    <n v="927850"/>
    <n v="37419"/>
    <n v="683104"/>
    <n v="70516"/>
    <n v="5950"/>
    <n v="213000000"/>
  </r>
  <r>
    <s v="R03910"/>
    <x v="2"/>
    <x v="7"/>
    <x v="7"/>
    <x v="503"/>
    <n v="1087"/>
    <n v="50"/>
    <n v="1598"/>
    <n v="928937"/>
    <n v="37469"/>
    <n v="684702"/>
    <n v="13044"/>
    <n v="3122"/>
    <n v="1380000000"/>
  </r>
  <r>
    <s v="R03911"/>
    <x v="4"/>
    <x v="12"/>
    <x v="17"/>
    <x v="262"/>
    <n v="1142"/>
    <n v="90"/>
    <n v="1454"/>
    <n v="930079"/>
    <n v="37559"/>
    <n v="686156"/>
    <n v="15988"/>
    <n v="13499"/>
    <n v="331000000"/>
  </r>
  <r>
    <s v="R03912"/>
    <x v="2"/>
    <x v="5"/>
    <x v="13"/>
    <x v="485"/>
    <n v="4381"/>
    <n v="136"/>
    <n v="2603"/>
    <n v="934460"/>
    <n v="37695"/>
    <n v="688759"/>
    <n v="61334"/>
    <n v="302"/>
    <n v="1380000000"/>
  </r>
  <r>
    <s v="R03913"/>
    <x v="4"/>
    <x v="13"/>
    <x v="21"/>
    <x v="480"/>
    <n v="2065"/>
    <n v="198"/>
    <n v="2480"/>
    <n v="936525"/>
    <n v="37893"/>
    <n v="691239"/>
    <n v="35105"/>
    <n v="14086"/>
    <n v="331000000"/>
  </r>
  <r>
    <s v="R03914"/>
    <x v="3"/>
    <x v="11"/>
    <x v="33"/>
    <x v="59"/>
    <n v="3908"/>
    <n v="163"/>
    <n v="846"/>
    <n v="940433"/>
    <n v="38056"/>
    <n v="692085"/>
    <n v="42988"/>
    <n v="7510"/>
    <n v="68000000"/>
  </r>
  <r>
    <s v="R03915"/>
    <x v="2"/>
    <x v="2"/>
    <x v="29"/>
    <x v="90"/>
    <n v="4255"/>
    <n v="181"/>
    <n v="206"/>
    <n v="944688"/>
    <n v="38237"/>
    <n v="692291"/>
    <n v="29785"/>
    <n v="18462"/>
    <n v="1380000000"/>
  </r>
  <r>
    <s v="R03916"/>
    <x v="2"/>
    <x v="9"/>
    <x v="25"/>
    <x v="392"/>
    <n v="3959"/>
    <n v="165"/>
    <n v="2493"/>
    <n v="948647"/>
    <n v="38402"/>
    <n v="694784"/>
    <n v="47508"/>
    <n v="14032"/>
    <n v="1380000000"/>
  </r>
  <r>
    <s v="R03917"/>
    <x v="0"/>
    <x v="4"/>
    <x v="24"/>
    <x v="149"/>
    <n v="141"/>
    <n v="65"/>
    <n v="3130"/>
    <n v="948788"/>
    <n v="38467"/>
    <n v="697914"/>
    <n v="2679"/>
    <n v="3669"/>
    <n v="83000000"/>
  </r>
  <r>
    <s v="R03918"/>
    <x v="3"/>
    <x v="6"/>
    <x v="22"/>
    <x v="26"/>
    <n v="396"/>
    <n v="170"/>
    <n v="1229"/>
    <n v="949184"/>
    <n v="38637"/>
    <n v="699143"/>
    <n v="4752"/>
    <n v="14032"/>
    <n v="68000000"/>
  </r>
  <r>
    <s v="R03919"/>
    <x v="0"/>
    <x v="4"/>
    <x v="4"/>
    <x v="596"/>
    <n v="2627"/>
    <n v="132"/>
    <n v="4691"/>
    <n v="951811"/>
    <n v="38769"/>
    <n v="703834"/>
    <n v="44659"/>
    <n v="13354"/>
    <n v="83000000"/>
  </r>
  <r>
    <s v="R03920"/>
    <x v="4"/>
    <x v="14"/>
    <x v="32"/>
    <x v="11"/>
    <n v="4629"/>
    <n v="80"/>
    <n v="2796"/>
    <n v="956440"/>
    <n v="38849"/>
    <n v="706630"/>
    <n v="50919"/>
    <n v="6549"/>
    <n v="331000000"/>
  </r>
  <r>
    <s v="R03921"/>
    <x v="4"/>
    <x v="8"/>
    <x v="8"/>
    <x v="715"/>
    <n v="1555"/>
    <n v="164"/>
    <n v="3229"/>
    <n v="957995"/>
    <n v="39013"/>
    <n v="709859"/>
    <n v="27990"/>
    <n v="2479"/>
    <n v="331000000"/>
  </r>
  <r>
    <s v="R03922"/>
    <x v="3"/>
    <x v="17"/>
    <x v="20"/>
    <x v="680"/>
    <n v="2508"/>
    <n v="185"/>
    <n v="1127"/>
    <n v="960503"/>
    <n v="39198"/>
    <n v="710986"/>
    <n v="22572"/>
    <n v="10095"/>
    <n v="68000000"/>
  </r>
  <r>
    <s v="R03923"/>
    <x v="4"/>
    <x v="12"/>
    <x v="17"/>
    <x v="592"/>
    <n v="4381"/>
    <n v="62"/>
    <n v="4947"/>
    <n v="964884"/>
    <n v="39260"/>
    <n v="715933"/>
    <n v="52572"/>
    <n v="19384"/>
    <n v="331000000"/>
  </r>
  <r>
    <s v="R03924"/>
    <x v="3"/>
    <x v="10"/>
    <x v="11"/>
    <x v="432"/>
    <n v="1028"/>
    <n v="98"/>
    <n v="4650"/>
    <n v="965912"/>
    <n v="39358"/>
    <n v="720583"/>
    <n v="9252"/>
    <n v="11097"/>
    <n v="68000000"/>
  </r>
  <r>
    <s v="R03925"/>
    <x v="4"/>
    <x v="8"/>
    <x v="34"/>
    <x v="21"/>
    <n v="2176"/>
    <n v="50"/>
    <n v="1202"/>
    <n v="968088"/>
    <n v="39408"/>
    <n v="721785"/>
    <n v="10880"/>
    <n v="17744"/>
    <n v="331000000"/>
  </r>
  <r>
    <s v="R03926"/>
    <x v="1"/>
    <x v="15"/>
    <x v="18"/>
    <x v="516"/>
    <n v="670"/>
    <n v="71"/>
    <n v="2405"/>
    <n v="968758"/>
    <n v="39479"/>
    <n v="724190"/>
    <n v="8040"/>
    <n v="3818"/>
    <n v="213000000"/>
  </r>
  <r>
    <s v="R03927"/>
    <x v="2"/>
    <x v="5"/>
    <x v="5"/>
    <x v="239"/>
    <n v="4594"/>
    <n v="42"/>
    <n v="1287"/>
    <n v="973352"/>
    <n v="39521"/>
    <n v="725477"/>
    <n v="50534"/>
    <n v="2386"/>
    <n v="1380000000"/>
  </r>
  <r>
    <s v="R03928"/>
    <x v="1"/>
    <x v="18"/>
    <x v="23"/>
    <x v="320"/>
    <n v="1855"/>
    <n v="66"/>
    <n v="4850"/>
    <n v="975207"/>
    <n v="39587"/>
    <n v="730327"/>
    <n v="20405"/>
    <n v="11857"/>
    <n v="213000000"/>
  </r>
  <r>
    <s v="R03929"/>
    <x v="3"/>
    <x v="10"/>
    <x v="11"/>
    <x v="240"/>
    <n v="3429"/>
    <n v="194"/>
    <n v="548"/>
    <n v="978636"/>
    <n v="39781"/>
    <n v="730875"/>
    <n v="20574"/>
    <n v="16283"/>
    <n v="68000000"/>
  </r>
  <r>
    <s v="R03930"/>
    <x v="3"/>
    <x v="17"/>
    <x v="20"/>
    <x v="80"/>
    <n v="2078"/>
    <n v="64"/>
    <n v="3945"/>
    <n v="980714"/>
    <n v="39845"/>
    <n v="734820"/>
    <n v="31170"/>
    <n v="14196"/>
    <n v="68000000"/>
  </r>
  <r>
    <s v="R03931"/>
    <x v="1"/>
    <x v="15"/>
    <x v="18"/>
    <x v="317"/>
    <n v="2006"/>
    <n v="61"/>
    <n v="3929"/>
    <n v="982720"/>
    <n v="39906"/>
    <n v="738749"/>
    <n v="32096"/>
    <n v="13977"/>
    <n v="213000000"/>
  </r>
  <r>
    <s v="R03932"/>
    <x v="2"/>
    <x v="5"/>
    <x v="5"/>
    <x v="482"/>
    <n v="1688"/>
    <n v="190"/>
    <n v="1387"/>
    <n v="984408"/>
    <n v="40096"/>
    <n v="740136"/>
    <n v="27008"/>
    <n v="12046"/>
    <n v="1380000000"/>
  </r>
  <r>
    <s v="R03933"/>
    <x v="2"/>
    <x v="2"/>
    <x v="29"/>
    <x v="143"/>
    <n v="4431"/>
    <n v="157"/>
    <n v="1273"/>
    <n v="988839"/>
    <n v="40253"/>
    <n v="741409"/>
    <n v="70896"/>
    <n v="4996"/>
    <n v="1380000000"/>
  </r>
  <r>
    <s v="R03934"/>
    <x v="0"/>
    <x v="0"/>
    <x v="0"/>
    <x v="354"/>
    <n v="569"/>
    <n v="89"/>
    <n v="3263"/>
    <n v="989408"/>
    <n v="40342"/>
    <n v="744672"/>
    <n v="3983"/>
    <n v="8215"/>
    <n v="83000000"/>
  </r>
  <r>
    <s v="R03935"/>
    <x v="4"/>
    <x v="8"/>
    <x v="34"/>
    <x v="459"/>
    <n v="4694"/>
    <n v="165"/>
    <n v="806"/>
    <n v="994102"/>
    <n v="40507"/>
    <n v="745478"/>
    <n v="75104"/>
    <n v="17409"/>
    <n v="331000000"/>
  </r>
  <r>
    <s v="R03936"/>
    <x v="0"/>
    <x v="0"/>
    <x v="0"/>
    <x v="635"/>
    <n v="1146"/>
    <n v="103"/>
    <n v="1927"/>
    <n v="995248"/>
    <n v="40610"/>
    <n v="747405"/>
    <n v="8022"/>
    <n v="17571"/>
    <n v="83000000"/>
  </r>
  <r>
    <s v="R03937"/>
    <x v="2"/>
    <x v="5"/>
    <x v="5"/>
    <x v="100"/>
    <n v="3774"/>
    <n v="50"/>
    <n v="3133"/>
    <n v="999022"/>
    <n v="40660"/>
    <n v="750538"/>
    <n v="60384"/>
    <n v="15859"/>
    <n v="1380000000"/>
  </r>
  <r>
    <s v="R03938"/>
    <x v="1"/>
    <x v="3"/>
    <x v="3"/>
    <x v="336"/>
    <n v="864"/>
    <n v="106"/>
    <n v="3981"/>
    <n v="999886"/>
    <n v="40766"/>
    <n v="754519"/>
    <n v="13824"/>
    <n v="17391"/>
    <n v="213000000"/>
  </r>
  <r>
    <s v="R03939"/>
    <x v="4"/>
    <x v="8"/>
    <x v="8"/>
    <x v="49"/>
    <n v="4900"/>
    <n v="37"/>
    <n v="2099"/>
    <n v="4786"/>
    <n v="40803"/>
    <n v="756618"/>
    <n v="73500"/>
    <n v="5470"/>
    <n v="331000000"/>
  </r>
  <r>
    <s v="R03940"/>
    <x v="1"/>
    <x v="15"/>
    <x v="18"/>
    <x v="47"/>
    <n v="4409"/>
    <n v="66"/>
    <n v="1745"/>
    <n v="9195"/>
    <n v="40869"/>
    <n v="758363"/>
    <n v="61726"/>
    <n v="1117"/>
    <n v="213000000"/>
  </r>
  <r>
    <s v="R03941"/>
    <x v="0"/>
    <x v="0"/>
    <x v="0"/>
    <x v="376"/>
    <n v="27"/>
    <n v="76"/>
    <n v="4408"/>
    <n v="9222"/>
    <n v="40945"/>
    <n v="762771"/>
    <n v="270"/>
    <n v="7290"/>
    <n v="83000000"/>
  </r>
  <r>
    <s v="R03942"/>
    <x v="3"/>
    <x v="10"/>
    <x v="10"/>
    <x v="624"/>
    <n v="1029"/>
    <n v="99"/>
    <n v="3988"/>
    <n v="10251"/>
    <n v="41044"/>
    <n v="766759"/>
    <n v="10290"/>
    <n v="8228"/>
    <n v="68000000"/>
  </r>
  <r>
    <s v="R03943"/>
    <x v="1"/>
    <x v="1"/>
    <x v="26"/>
    <x v="326"/>
    <n v="1996"/>
    <n v="104"/>
    <n v="4483"/>
    <n v="12247"/>
    <n v="41148"/>
    <n v="771242"/>
    <n v="13972"/>
    <n v="15288"/>
    <n v="213000000"/>
  </r>
  <r>
    <s v="R03944"/>
    <x v="0"/>
    <x v="19"/>
    <x v="36"/>
    <x v="66"/>
    <n v="1341"/>
    <n v="47"/>
    <n v="1225"/>
    <n v="13588"/>
    <n v="41195"/>
    <n v="772467"/>
    <n v="20115"/>
    <n v="9044"/>
    <n v="83000000"/>
  </r>
  <r>
    <s v="R03945"/>
    <x v="0"/>
    <x v="4"/>
    <x v="4"/>
    <x v="692"/>
    <n v="1248"/>
    <n v="139"/>
    <n v="2066"/>
    <n v="14836"/>
    <n v="41334"/>
    <n v="774533"/>
    <n v="11232"/>
    <n v="633"/>
    <n v="83000000"/>
  </r>
  <r>
    <s v="R03946"/>
    <x v="0"/>
    <x v="19"/>
    <x v="36"/>
    <x v="149"/>
    <n v="2136"/>
    <n v="19"/>
    <n v="94"/>
    <n v="16972"/>
    <n v="41353"/>
    <n v="774627"/>
    <n v="27768"/>
    <n v="9444"/>
    <n v="83000000"/>
  </r>
  <r>
    <s v="R03947"/>
    <x v="3"/>
    <x v="6"/>
    <x v="6"/>
    <x v="619"/>
    <n v="2087"/>
    <n v="102"/>
    <n v="129"/>
    <n v="19059"/>
    <n v="41455"/>
    <n v="774756"/>
    <n v="22957"/>
    <n v="4514"/>
    <n v="68000000"/>
  </r>
  <r>
    <s v="R03948"/>
    <x v="3"/>
    <x v="17"/>
    <x v="20"/>
    <x v="295"/>
    <n v="680"/>
    <n v="71"/>
    <n v="3268"/>
    <n v="19739"/>
    <n v="41526"/>
    <n v="778024"/>
    <n v="8840"/>
    <n v="12181"/>
    <n v="68000000"/>
  </r>
  <r>
    <s v="R03949"/>
    <x v="3"/>
    <x v="10"/>
    <x v="10"/>
    <x v="291"/>
    <n v="374"/>
    <n v="116"/>
    <n v="1953"/>
    <n v="20113"/>
    <n v="41642"/>
    <n v="779977"/>
    <n v="2244"/>
    <n v="1030"/>
    <n v="68000000"/>
  </r>
  <r>
    <s v="R03950"/>
    <x v="4"/>
    <x v="8"/>
    <x v="34"/>
    <x v="373"/>
    <n v="3369"/>
    <n v="110"/>
    <n v="2307"/>
    <n v="23482"/>
    <n v="41752"/>
    <n v="782284"/>
    <n v="47166"/>
    <n v="18946"/>
    <n v="331000000"/>
  </r>
  <r>
    <s v="R03951"/>
    <x v="3"/>
    <x v="17"/>
    <x v="20"/>
    <x v="676"/>
    <n v="3045"/>
    <n v="129"/>
    <n v="986"/>
    <n v="26527"/>
    <n v="41881"/>
    <n v="783270"/>
    <n v="42630"/>
    <n v="10243"/>
    <n v="68000000"/>
  </r>
  <r>
    <s v="R03952"/>
    <x v="3"/>
    <x v="17"/>
    <x v="28"/>
    <x v="625"/>
    <n v="2337"/>
    <n v="119"/>
    <n v="3110"/>
    <n v="28864"/>
    <n v="42000"/>
    <n v="786380"/>
    <n v="11685"/>
    <n v="9416"/>
    <n v="68000000"/>
  </r>
  <r>
    <s v="R03953"/>
    <x v="3"/>
    <x v="11"/>
    <x v="33"/>
    <x v="442"/>
    <n v="805"/>
    <n v="182"/>
    <n v="3572"/>
    <n v="29669"/>
    <n v="42182"/>
    <n v="789952"/>
    <n v="4830"/>
    <n v="7059"/>
    <n v="68000000"/>
  </r>
  <r>
    <s v="R03954"/>
    <x v="1"/>
    <x v="1"/>
    <x v="1"/>
    <x v="186"/>
    <n v="3039"/>
    <n v="133"/>
    <n v="816"/>
    <n v="32708"/>
    <n v="42315"/>
    <n v="790768"/>
    <n v="30390"/>
    <n v="14585"/>
    <n v="213000000"/>
  </r>
  <r>
    <s v="R03955"/>
    <x v="3"/>
    <x v="10"/>
    <x v="10"/>
    <x v="480"/>
    <n v="278"/>
    <n v="82"/>
    <n v="2600"/>
    <n v="32986"/>
    <n v="42397"/>
    <n v="793368"/>
    <n v="3892"/>
    <n v="11396"/>
    <n v="68000000"/>
  </r>
  <r>
    <s v="R03956"/>
    <x v="4"/>
    <x v="14"/>
    <x v="16"/>
    <x v="557"/>
    <n v="1405"/>
    <n v="127"/>
    <n v="2169"/>
    <n v="34391"/>
    <n v="42524"/>
    <n v="795537"/>
    <n v="15455"/>
    <n v="685"/>
    <n v="331000000"/>
  </r>
  <r>
    <s v="R03957"/>
    <x v="0"/>
    <x v="19"/>
    <x v="36"/>
    <x v="679"/>
    <n v="787"/>
    <n v="107"/>
    <n v="1779"/>
    <n v="35178"/>
    <n v="42631"/>
    <n v="797316"/>
    <n v="9444"/>
    <n v="3140"/>
    <n v="83000000"/>
  </r>
  <r>
    <s v="R03958"/>
    <x v="1"/>
    <x v="18"/>
    <x v="23"/>
    <x v="433"/>
    <n v="1332"/>
    <n v="189"/>
    <n v="756"/>
    <n v="36510"/>
    <n v="42820"/>
    <n v="798072"/>
    <n v="19980"/>
    <n v="14626"/>
    <n v="213000000"/>
  </r>
  <r>
    <s v="R03959"/>
    <x v="2"/>
    <x v="5"/>
    <x v="5"/>
    <x v="547"/>
    <n v="4372"/>
    <n v="176"/>
    <n v="1167"/>
    <n v="40882"/>
    <n v="42996"/>
    <n v="799239"/>
    <n v="43720"/>
    <n v="6080"/>
    <n v="1380000000"/>
  </r>
  <r>
    <s v="R03960"/>
    <x v="3"/>
    <x v="6"/>
    <x v="22"/>
    <x v="666"/>
    <n v="3147"/>
    <n v="83"/>
    <n v="2594"/>
    <n v="44029"/>
    <n v="43079"/>
    <n v="801833"/>
    <n v="31470"/>
    <n v="18409"/>
    <n v="68000000"/>
  </r>
  <r>
    <s v="R03961"/>
    <x v="0"/>
    <x v="0"/>
    <x v="0"/>
    <x v="658"/>
    <n v="2345"/>
    <n v="181"/>
    <n v="3104"/>
    <n v="46374"/>
    <n v="43260"/>
    <n v="804937"/>
    <n v="16415"/>
    <n v="10894"/>
    <n v="83000000"/>
  </r>
  <r>
    <s v="R03962"/>
    <x v="0"/>
    <x v="4"/>
    <x v="4"/>
    <x v="524"/>
    <n v="3449"/>
    <n v="137"/>
    <n v="405"/>
    <n v="49823"/>
    <n v="43397"/>
    <n v="805342"/>
    <n v="65531"/>
    <n v="5648"/>
    <n v="83000000"/>
  </r>
  <r>
    <s v="R03963"/>
    <x v="1"/>
    <x v="18"/>
    <x v="27"/>
    <x v="347"/>
    <n v="432"/>
    <n v="151"/>
    <n v="1852"/>
    <n v="50255"/>
    <n v="43548"/>
    <n v="807194"/>
    <n v="5616"/>
    <n v="18763"/>
    <n v="213000000"/>
  </r>
  <r>
    <s v="R03964"/>
    <x v="2"/>
    <x v="2"/>
    <x v="29"/>
    <x v="281"/>
    <n v="1009"/>
    <n v="156"/>
    <n v="2411"/>
    <n v="51264"/>
    <n v="43704"/>
    <n v="809605"/>
    <n v="15135"/>
    <n v="429"/>
    <n v="1380000000"/>
  </r>
  <r>
    <s v="R03965"/>
    <x v="4"/>
    <x v="13"/>
    <x v="21"/>
    <x v="102"/>
    <n v="3849"/>
    <n v="118"/>
    <n v="3027"/>
    <n v="55113"/>
    <n v="43822"/>
    <n v="812632"/>
    <n v="23094"/>
    <n v="19191"/>
    <n v="331000000"/>
  </r>
  <r>
    <s v="R03966"/>
    <x v="0"/>
    <x v="4"/>
    <x v="24"/>
    <x v="199"/>
    <n v="316"/>
    <n v="93"/>
    <n v="4087"/>
    <n v="55429"/>
    <n v="43915"/>
    <n v="816719"/>
    <n v="4740"/>
    <n v="17578"/>
    <n v="83000000"/>
  </r>
  <r>
    <s v="R03967"/>
    <x v="0"/>
    <x v="4"/>
    <x v="24"/>
    <x v="375"/>
    <n v="4216"/>
    <n v="108"/>
    <n v="162"/>
    <n v="59645"/>
    <n v="44023"/>
    <n v="816881"/>
    <n v="75888"/>
    <n v="12665"/>
    <n v="83000000"/>
  </r>
  <r>
    <s v="R03968"/>
    <x v="0"/>
    <x v="16"/>
    <x v="19"/>
    <x v="723"/>
    <n v="1365"/>
    <n v="133"/>
    <n v="2811"/>
    <n v="61010"/>
    <n v="44156"/>
    <n v="819692"/>
    <n v="12285"/>
    <n v="11889"/>
    <n v="83000000"/>
  </r>
  <r>
    <s v="R03969"/>
    <x v="0"/>
    <x v="0"/>
    <x v="0"/>
    <x v="485"/>
    <n v="4399"/>
    <n v="185"/>
    <n v="4646"/>
    <n v="65409"/>
    <n v="44341"/>
    <n v="824338"/>
    <n v="30793"/>
    <n v="17544"/>
    <n v="83000000"/>
  </r>
  <r>
    <s v="R03970"/>
    <x v="1"/>
    <x v="1"/>
    <x v="26"/>
    <x v="145"/>
    <n v="935"/>
    <n v="77"/>
    <n v="130"/>
    <n v="66344"/>
    <n v="44418"/>
    <n v="824468"/>
    <n v="4675"/>
    <n v="11566"/>
    <n v="213000000"/>
  </r>
  <r>
    <s v="R03971"/>
    <x v="2"/>
    <x v="7"/>
    <x v="7"/>
    <x v="616"/>
    <n v="3518"/>
    <n v="184"/>
    <n v="3167"/>
    <n v="69862"/>
    <n v="44602"/>
    <n v="827635"/>
    <n v="21108"/>
    <n v="14338"/>
    <n v="1380000000"/>
  </r>
  <r>
    <s v="R03972"/>
    <x v="0"/>
    <x v="19"/>
    <x v="35"/>
    <x v="517"/>
    <n v="3787"/>
    <n v="130"/>
    <n v="2700"/>
    <n v="73649"/>
    <n v="44732"/>
    <n v="830335"/>
    <n v="37870"/>
    <n v="19230"/>
    <n v="83000000"/>
  </r>
  <r>
    <s v="R03973"/>
    <x v="4"/>
    <x v="8"/>
    <x v="34"/>
    <x v="700"/>
    <n v="2768"/>
    <n v="23"/>
    <n v="3055"/>
    <n v="76417"/>
    <n v="44755"/>
    <n v="833390"/>
    <n v="49824"/>
    <n v="3084"/>
    <n v="331000000"/>
  </r>
  <r>
    <s v="R03974"/>
    <x v="4"/>
    <x v="8"/>
    <x v="34"/>
    <x v="395"/>
    <n v="495"/>
    <n v="146"/>
    <n v="2317"/>
    <n v="76912"/>
    <n v="44901"/>
    <n v="835707"/>
    <n v="6930"/>
    <n v="12801"/>
    <n v="331000000"/>
  </r>
  <r>
    <s v="R03975"/>
    <x v="3"/>
    <x v="10"/>
    <x v="10"/>
    <x v="369"/>
    <n v="3592"/>
    <n v="8"/>
    <n v="2951"/>
    <n v="80504"/>
    <n v="44909"/>
    <n v="838658"/>
    <n v="17960"/>
    <n v="9582"/>
    <n v="68000000"/>
  </r>
  <r>
    <s v="R03976"/>
    <x v="0"/>
    <x v="4"/>
    <x v="24"/>
    <x v="123"/>
    <n v="2232"/>
    <n v="157"/>
    <n v="4882"/>
    <n v="82736"/>
    <n v="45066"/>
    <n v="843540"/>
    <n v="33480"/>
    <n v="13084"/>
    <n v="83000000"/>
  </r>
  <r>
    <s v="R03977"/>
    <x v="0"/>
    <x v="16"/>
    <x v="19"/>
    <x v="257"/>
    <n v="4018"/>
    <n v="95"/>
    <n v="2412"/>
    <n v="86754"/>
    <n v="45161"/>
    <n v="845952"/>
    <n v="76342"/>
    <n v="13187"/>
    <n v="83000000"/>
  </r>
  <r>
    <s v="R03978"/>
    <x v="0"/>
    <x v="19"/>
    <x v="36"/>
    <x v="570"/>
    <n v="2935"/>
    <n v="76"/>
    <n v="1933"/>
    <n v="89689"/>
    <n v="45237"/>
    <n v="847885"/>
    <n v="17610"/>
    <n v="15491"/>
    <n v="83000000"/>
  </r>
  <r>
    <s v="R03979"/>
    <x v="0"/>
    <x v="16"/>
    <x v="19"/>
    <x v="712"/>
    <n v="4808"/>
    <n v="81"/>
    <n v="3505"/>
    <n v="94497"/>
    <n v="45318"/>
    <n v="851390"/>
    <n v="67312"/>
    <n v="11095"/>
    <n v="83000000"/>
  </r>
  <r>
    <s v="R03980"/>
    <x v="0"/>
    <x v="19"/>
    <x v="35"/>
    <x v="138"/>
    <n v="4445"/>
    <n v="171"/>
    <n v="2658"/>
    <n v="98942"/>
    <n v="45489"/>
    <n v="854048"/>
    <n v="40005"/>
    <n v="7060"/>
    <n v="83000000"/>
  </r>
  <r>
    <s v="R03981"/>
    <x v="4"/>
    <x v="12"/>
    <x v="17"/>
    <x v="118"/>
    <n v="2367"/>
    <n v="180"/>
    <n v="3132"/>
    <n v="101309"/>
    <n v="45669"/>
    <n v="857180"/>
    <n v="11835"/>
    <n v="18405"/>
    <n v="331000000"/>
  </r>
  <r>
    <s v="R03982"/>
    <x v="2"/>
    <x v="9"/>
    <x v="9"/>
    <x v="399"/>
    <n v="2584"/>
    <n v="85"/>
    <n v="2979"/>
    <n v="103893"/>
    <n v="45754"/>
    <n v="860159"/>
    <n v="46512"/>
    <n v="6407"/>
    <n v="1380000000"/>
  </r>
  <r>
    <s v="R03983"/>
    <x v="2"/>
    <x v="2"/>
    <x v="29"/>
    <x v="521"/>
    <n v="905"/>
    <n v="195"/>
    <n v="1346"/>
    <n v="104798"/>
    <n v="45949"/>
    <n v="861505"/>
    <n v="16290"/>
    <n v="12841"/>
    <n v="1380000000"/>
  </r>
  <r>
    <s v="R03984"/>
    <x v="3"/>
    <x v="6"/>
    <x v="6"/>
    <x v="41"/>
    <n v="3227"/>
    <n v="59"/>
    <n v="3800"/>
    <n v="108025"/>
    <n v="46008"/>
    <n v="865305"/>
    <n v="61313"/>
    <n v="12781"/>
    <n v="68000000"/>
  </r>
  <r>
    <s v="R03985"/>
    <x v="4"/>
    <x v="14"/>
    <x v="32"/>
    <x v="77"/>
    <n v="1827"/>
    <n v="150"/>
    <n v="2636"/>
    <n v="109852"/>
    <n v="46158"/>
    <n v="867941"/>
    <n v="27405"/>
    <n v="11588"/>
    <n v="331000000"/>
  </r>
  <r>
    <s v="R03986"/>
    <x v="0"/>
    <x v="19"/>
    <x v="36"/>
    <x v="711"/>
    <n v="3722"/>
    <n v="60"/>
    <n v="44"/>
    <n v="113574"/>
    <n v="46218"/>
    <n v="867985"/>
    <n v="55830"/>
    <n v="14329"/>
    <n v="83000000"/>
  </r>
  <r>
    <s v="R03987"/>
    <x v="2"/>
    <x v="9"/>
    <x v="25"/>
    <x v="123"/>
    <n v="2580"/>
    <n v="134"/>
    <n v="346"/>
    <n v="116154"/>
    <n v="46352"/>
    <n v="868331"/>
    <n v="36120"/>
    <n v="2914"/>
    <n v="1380000000"/>
  </r>
  <r>
    <s v="R03988"/>
    <x v="1"/>
    <x v="15"/>
    <x v="18"/>
    <x v="278"/>
    <n v="4597"/>
    <n v="171"/>
    <n v="4809"/>
    <n v="120751"/>
    <n v="46523"/>
    <n v="873140"/>
    <n v="36776"/>
    <n v="3996"/>
    <n v="213000000"/>
  </r>
  <r>
    <s v="R03989"/>
    <x v="1"/>
    <x v="15"/>
    <x v="18"/>
    <x v="202"/>
    <n v="1515"/>
    <n v="182"/>
    <n v="3793"/>
    <n v="122266"/>
    <n v="46705"/>
    <n v="876933"/>
    <n v="13635"/>
    <n v="5685"/>
    <n v="213000000"/>
  </r>
  <r>
    <s v="R03990"/>
    <x v="1"/>
    <x v="3"/>
    <x v="31"/>
    <x v="416"/>
    <n v="4622"/>
    <n v="74"/>
    <n v="4742"/>
    <n v="126888"/>
    <n v="46779"/>
    <n v="881675"/>
    <n v="41598"/>
    <n v="19678"/>
    <n v="213000000"/>
  </r>
  <r>
    <s v="R03991"/>
    <x v="0"/>
    <x v="0"/>
    <x v="0"/>
    <x v="398"/>
    <n v="4806"/>
    <n v="38"/>
    <n v="2416"/>
    <n v="131694"/>
    <n v="46817"/>
    <n v="884091"/>
    <n v="43254"/>
    <n v="1578"/>
    <n v="83000000"/>
  </r>
  <r>
    <s v="R03992"/>
    <x v="0"/>
    <x v="0"/>
    <x v="0"/>
    <x v="417"/>
    <n v="3003"/>
    <n v="121"/>
    <n v="4453"/>
    <n v="134697"/>
    <n v="46938"/>
    <n v="888544"/>
    <n v="54054"/>
    <n v="13411"/>
    <n v="83000000"/>
  </r>
  <r>
    <s v="R03993"/>
    <x v="3"/>
    <x v="10"/>
    <x v="11"/>
    <x v="443"/>
    <n v="111"/>
    <n v="186"/>
    <n v="2542"/>
    <n v="134808"/>
    <n v="47124"/>
    <n v="891086"/>
    <n v="1554"/>
    <n v="1295"/>
    <n v="68000000"/>
  </r>
  <r>
    <s v="R03994"/>
    <x v="3"/>
    <x v="6"/>
    <x v="6"/>
    <x v="380"/>
    <n v="1672"/>
    <n v="105"/>
    <n v="59"/>
    <n v="136480"/>
    <n v="47229"/>
    <n v="891145"/>
    <n v="21736"/>
    <n v="10400"/>
    <n v="68000000"/>
  </r>
  <r>
    <s v="R03995"/>
    <x v="3"/>
    <x v="11"/>
    <x v="12"/>
    <x v="250"/>
    <n v="2302"/>
    <n v="97"/>
    <n v="2345"/>
    <n v="138782"/>
    <n v="47326"/>
    <n v="893490"/>
    <n v="29926"/>
    <n v="8857"/>
    <n v="68000000"/>
  </r>
  <r>
    <s v="R03996"/>
    <x v="1"/>
    <x v="15"/>
    <x v="30"/>
    <x v="186"/>
    <n v="1650"/>
    <n v="132"/>
    <n v="4326"/>
    <n v="140432"/>
    <n v="47458"/>
    <n v="897816"/>
    <n v="14850"/>
    <n v="3862"/>
    <n v="213000000"/>
  </r>
  <r>
    <s v="R03997"/>
    <x v="0"/>
    <x v="16"/>
    <x v="19"/>
    <x v="484"/>
    <n v="4395"/>
    <n v="169"/>
    <n v="2844"/>
    <n v="144827"/>
    <n v="47627"/>
    <n v="660"/>
    <n v="43950"/>
    <n v="16472"/>
    <n v="83000000"/>
  </r>
  <r>
    <s v="R03998"/>
    <x v="1"/>
    <x v="3"/>
    <x v="31"/>
    <x v="476"/>
    <n v="2474"/>
    <n v="91"/>
    <n v="3766"/>
    <n v="147301"/>
    <n v="47718"/>
    <n v="4426"/>
    <n v="29688"/>
    <n v="12627"/>
    <n v="213000000"/>
  </r>
  <r>
    <s v="R03999"/>
    <x v="3"/>
    <x v="10"/>
    <x v="11"/>
    <x v="101"/>
    <n v="3995"/>
    <n v="13"/>
    <n v="447"/>
    <n v="151296"/>
    <n v="47731"/>
    <n v="4873"/>
    <n v="63920"/>
    <n v="11310"/>
    <n v="68000000"/>
  </r>
  <r>
    <s v="R04000"/>
    <x v="0"/>
    <x v="16"/>
    <x v="19"/>
    <x v="96"/>
    <n v="1890"/>
    <n v="154"/>
    <n v="2415"/>
    <n v="153186"/>
    <n v="47885"/>
    <n v="7288"/>
    <n v="20790"/>
    <n v="19573"/>
    <n v="83000000"/>
  </r>
  <r>
    <s v="R04001"/>
    <x v="4"/>
    <x v="8"/>
    <x v="8"/>
    <x v="169"/>
    <n v="306"/>
    <n v="15"/>
    <n v="4078"/>
    <n v="153492"/>
    <n v="47900"/>
    <n v="11366"/>
    <n v="5814"/>
    <n v="5795"/>
    <n v="331000000"/>
  </r>
  <r>
    <s v="R04002"/>
    <x v="2"/>
    <x v="9"/>
    <x v="9"/>
    <x v="49"/>
    <n v="120"/>
    <n v="129"/>
    <n v="4649"/>
    <n v="153612"/>
    <n v="48029"/>
    <n v="16015"/>
    <n v="1200"/>
    <n v="3874"/>
    <n v="1380000000"/>
  </r>
  <r>
    <s v="R04003"/>
    <x v="2"/>
    <x v="2"/>
    <x v="2"/>
    <x v="355"/>
    <n v="3101"/>
    <n v="146"/>
    <n v="3035"/>
    <n v="156713"/>
    <n v="48175"/>
    <n v="19050"/>
    <n v="24808"/>
    <n v="10410"/>
    <n v="1380000000"/>
  </r>
  <r>
    <s v="R04004"/>
    <x v="3"/>
    <x v="17"/>
    <x v="20"/>
    <x v="407"/>
    <n v="1277"/>
    <n v="150"/>
    <n v="2324"/>
    <n v="157990"/>
    <n v="48325"/>
    <n v="21374"/>
    <n v="8939"/>
    <n v="416"/>
    <n v="68000000"/>
  </r>
  <r>
    <s v="R04005"/>
    <x v="1"/>
    <x v="3"/>
    <x v="31"/>
    <x v="225"/>
    <n v="1427"/>
    <n v="168"/>
    <n v="4926"/>
    <n v="159417"/>
    <n v="48493"/>
    <n v="26300"/>
    <n v="11416"/>
    <n v="19001"/>
    <n v="213000000"/>
  </r>
  <r>
    <s v="R04006"/>
    <x v="4"/>
    <x v="13"/>
    <x v="21"/>
    <x v="602"/>
    <n v="3102"/>
    <n v="13"/>
    <n v="4057"/>
    <n v="162519"/>
    <n v="48506"/>
    <n v="30357"/>
    <n v="52734"/>
    <n v="18631"/>
    <n v="331000000"/>
  </r>
  <r>
    <s v="R04007"/>
    <x v="0"/>
    <x v="16"/>
    <x v="19"/>
    <x v="524"/>
    <n v="1185"/>
    <n v="174"/>
    <n v="37"/>
    <n v="163704"/>
    <n v="48680"/>
    <n v="30394"/>
    <n v="8295"/>
    <n v="18282"/>
    <n v="83000000"/>
  </r>
  <r>
    <s v="R04008"/>
    <x v="1"/>
    <x v="3"/>
    <x v="3"/>
    <x v="104"/>
    <n v="1455"/>
    <n v="62"/>
    <n v="1230"/>
    <n v="165159"/>
    <n v="48742"/>
    <n v="31624"/>
    <n v="24735"/>
    <n v="10673"/>
    <n v="213000000"/>
  </r>
  <r>
    <s v="R04009"/>
    <x v="3"/>
    <x v="11"/>
    <x v="33"/>
    <x v="213"/>
    <n v="1179"/>
    <n v="7"/>
    <n v="288"/>
    <n v="166338"/>
    <n v="48749"/>
    <n v="31912"/>
    <n v="14148"/>
    <n v="7817"/>
    <n v="68000000"/>
  </r>
  <r>
    <s v="R04010"/>
    <x v="1"/>
    <x v="18"/>
    <x v="23"/>
    <x v="179"/>
    <n v="1346"/>
    <n v="26"/>
    <n v="4797"/>
    <n v="167684"/>
    <n v="48775"/>
    <n v="36709"/>
    <n v="13460"/>
    <n v="12666"/>
    <n v="213000000"/>
  </r>
  <r>
    <s v="R04011"/>
    <x v="3"/>
    <x v="11"/>
    <x v="33"/>
    <x v="161"/>
    <n v="628"/>
    <n v="110"/>
    <n v="2381"/>
    <n v="168312"/>
    <n v="48885"/>
    <n v="39090"/>
    <n v="6280"/>
    <n v="15225"/>
    <n v="68000000"/>
  </r>
  <r>
    <s v="R04012"/>
    <x v="2"/>
    <x v="9"/>
    <x v="25"/>
    <x v="711"/>
    <n v="1214"/>
    <n v="39"/>
    <n v="203"/>
    <n v="169526"/>
    <n v="48924"/>
    <n v="39293"/>
    <n v="6070"/>
    <n v="5919"/>
    <n v="1380000000"/>
  </r>
  <r>
    <s v="R04013"/>
    <x v="2"/>
    <x v="2"/>
    <x v="2"/>
    <x v="381"/>
    <n v="1961"/>
    <n v="155"/>
    <n v="1043"/>
    <n v="171487"/>
    <n v="49079"/>
    <n v="40336"/>
    <n v="17649"/>
    <n v="1242"/>
    <n v="1380000000"/>
  </r>
  <r>
    <s v="R04014"/>
    <x v="1"/>
    <x v="15"/>
    <x v="18"/>
    <x v="258"/>
    <n v="2995"/>
    <n v="67"/>
    <n v="1620"/>
    <n v="174482"/>
    <n v="49146"/>
    <n v="41956"/>
    <n v="35940"/>
    <n v="13081"/>
    <n v="213000000"/>
  </r>
  <r>
    <s v="R04015"/>
    <x v="4"/>
    <x v="8"/>
    <x v="8"/>
    <x v="47"/>
    <n v="4612"/>
    <n v="122"/>
    <n v="2959"/>
    <n v="179094"/>
    <n v="49268"/>
    <n v="44915"/>
    <n v="69180"/>
    <n v="889"/>
    <n v="331000000"/>
  </r>
  <r>
    <s v="R04016"/>
    <x v="0"/>
    <x v="4"/>
    <x v="4"/>
    <x v="284"/>
    <n v="4940"/>
    <n v="60"/>
    <n v="2443"/>
    <n v="184034"/>
    <n v="49328"/>
    <n v="47358"/>
    <n v="83980"/>
    <n v="7330"/>
    <n v="83000000"/>
  </r>
  <r>
    <s v="R04017"/>
    <x v="3"/>
    <x v="6"/>
    <x v="22"/>
    <x v="266"/>
    <n v="1547"/>
    <n v="165"/>
    <n v="3836"/>
    <n v="185581"/>
    <n v="49493"/>
    <n v="51194"/>
    <n v="9282"/>
    <n v="10048"/>
    <n v="68000000"/>
  </r>
  <r>
    <s v="R04018"/>
    <x v="0"/>
    <x v="19"/>
    <x v="36"/>
    <x v="388"/>
    <n v="4915"/>
    <n v="127"/>
    <n v="3123"/>
    <n v="190496"/>
    <n v="49620"/>
    <n v="54317"/>
    <n v="88470"/>
    <n v="13174"/>
    <n v="83000000"/>
  </r>
  <r>
    <s v="R04019"/>
    <x v="2"/>
    <x v="5"/>
    <x v="13"/>
    <x v="412"/>
    <n v="2858"/>
    <n v="107"/>
    <n v="3731"/>
    <n v="193354"/>
    <n v="49727"/>
    <n v="58048"/>
    <n v="20006"/>
    <n v="10245"/>
    <n v="1380000000"/>
  </r>
  <r>
    <s v="R04020"/>
    <x v="4"/>
    <x v="12"/>
    <x v="14"/>
    <x v="590"/>
    <n v="761"/>
    <n v="151"/>
    <n v="3257"/>
    <n v="194115"/>
    <n v="49878"/>
    <n v="61305"/>
    <n v="12176"/>
    <n v="19248"/>
    <n v="331000000"/>
  </r>
  <r>
    <s v="R04021"/>
    <x v="4"/>
    <x v="12"/>
    <x v="14"/>
    <x v="552"/>
    <n v="2366"/>
    <n v="155"/>
    <n v="3756"/>
    <n v="196481"/>
    <n v="50033"/>
    <n v="65061"/>
    <n v="30758"/>
    <n v="8408"/>
    <n v="331000000"/>
  </r>
  <r>
    <s v="R04022"/>
    <x v="0"/>
    <x v="0"/>
    <x v="0"/>
    <x v="580"/>
    <n v="4206"/>
    <n v="168"/>
    <n v="4448"/>
    <n v="200687"/>
    <n v="201"/>
    <n v="69509"/>
    <n v="67296"/>
    <n v="8537"/>
    <n v="83000000"/>
  </r>
  <r>
    <s v="R04023"/>
    <x v="2"/>
    <x v="7"/>
    <x v="7"/>
    <x v="310"/>
    <n v="1841"/>
    <n v="145"/>
    <n v="1137"/>
    <n v="202528"/>
    <n v="346"/>
    <n v="70646"/>
    <n v="31297"/>
    <n v="1428"/>
    <n v="1380000000"/>
  </r>
  <r>
    <s v="R04024"/>
    <x v="0"/>
    <x v="16"/>
    <x v="19"/>
    <x v="326"/>
    <n v="4902"/>
    <n v="48"/>
    <n v="2561"/>
    <n v="207430"/>
    <n v="394"/>
    <n v="73207"/>
    <n v="39216"/>
    <n v="2655"/>
    <n v="83000000"/>
  </r>
  <r>
    <s v="R04025"/>
    <x v="1"/>
    <x v="15"/>
    <x v="30"/>
    <x v="225"/>
    <n v="1496"/>
    <n v="153"/>
    <n v="545"/>
    <n v="208926"/>
    <n v="547"/>
    <n v="73752"/>
    <n v="22440"/>
    <n v="10264"/>
    <n v="213000000"/>
  </r>
  <r>
    <s v="R04026"/>
    <x v="4"/>
    <x v="14"/>
    <x v="16"/>
    <x v="159"/>
    <n v="3919"/>
    <n v="2"/>
    <n v="4377"/>
    <n v="212845"/>
    <n v="549"/>
    <n v="78129"/>
    <n v="54866"/>
    <n v="8040"/>
    <n v="331000000"/>
  </r>
  <r>
    <s v="R04027"/>
    <x v="4"/>
    <x v="14"/>
    <x v="16"/>
    <x v="627"/>
    <n v="3088"/>
    <n v="76"/>
    <n v="672"/>
    <n v="215933"/>
    <n v="625"/>
    <n v="78801"/>
    <n v="49408"/>
    <n v="11765"/>
    <n v="331000000"/>
  </r>
  <r>
    <s v="R04028"/>
    <x v="1"/>
    <x v="18"/>
    <x v="23"/>
    <x v="515"/>
    <n v="1243"/>
    <n v="165"/>
    <n v="759"/>
    <n v="217176"/>
    <n v="790"/>
    <n v="79560"/>
    <n v="11187"/>
    <n v="5182"/>
    <n v="213000000"/>
  </r>
  <r>
    <s v="R04029"/>
    <x v="2"/>
    <x v="2"/>
    <x v="29"/>
    <x v="525"/>
    <n v="4582"/>
    <n v="141"/>
    <n v="1344"/>
    <n v="221758"/>
    <n v="931"/>
    <n v="80904"/>
    <n v="73312"/>
    <n v="16722"/>
    <n v="1380000000"/>
  </r>
  <r>
    <s v="R04030"/>
    <x v="4"/>
    <x v="12"/>
    <x v="17"/>
    <x v="91"/>
    <n v="4906"/>
    <n v="128"/>
    <n v="519"/>
    <n v="226664"/>
    <n v="1059"/>
    <n v="81423"/>
    <n v="78496"/>
    <n v="321"/>
    <n v="331000000"/>
  </r>
  <r>
    <s v="R04031"/>
    <x v="3"/>
    <x v="11"/>
    <x v="12"/>
    <x v="450"/>
    <n v="2043"/>
    <n v="91"/>
    <n v="4205"/>
    <n v="228707"/>
    <n v="1150"/>
    <n v="85628"/>
    <n v="38817"/>
    <n v="16719"/>
    <n v="68000000"/>
  </r>
  <r>
    <s v="R04032"/>
    <x v="3"/>
    <x v="10"/>
    <x v="11"/>
    <x v="672"/>
    <n v="3376"/>
    <n v="122"/>
    <n v="3615"/>
    <n v="232083"/>
    <n v="1272"/>
    <n v="89243"/>
    <n v="50640"/>
    <n v="5271"/>
    <n v="68000000"/>
  </r>
  <r>
    <s v="R04033"/>
    <x v="2"/>
    <x v="9"/>
    <x v="9"/>
    <x v="191"/>
    <n v="516"/>
    <n v="117"/>
    <n v="4775"/>
    <n v="232599"/>
    <n v="1389"/>
    <n v="94018"/>
    <n v="9804"/>
    <n v="5214"/>
    <n v="1380000000"/>
  </r>
  <r>
    <s v="R04034"/>
    <x v="1"/>
    <x v="1"/>
    <x v="1"/>
    <x v="599"/>
    <n v="834"/>
    <n v="10"/>
    <n v="1601"/>
    <n v="233433"/>
    <n v="1399"/>
    <n v="95619"/>
    <n v="9174"/>
    <n v="18409"/>
    <n v="213000000"/>
  </r>
  <r>
    <s v="R04035"/>
    <x v="0"/>
    <x v="19"/>
    <x v="36"/>
    <x v="291"/>
    <n v="623"/>
    <n v="167"/>
    <n v="3614"/>
    <n v="234056"/>
    <n v="1566"/>
    <n v="99233"/>
    <n v="10591"/>
    <n v="8598"/>
    <n v="83000000"/>
  </r>
  <r>
    <s v="R04036"/>
    <x v="2"/>
    <x v="7"/>
    <x v="7"/>
    <x v="240"/>
    <n v="1047"/>
    <n v="3"/>
    <n v="1822"/>
    <n v="235103"/>
    <n v="1569"/>
    <n v="101055"/>
    <n v="19893"/>
    <n v="16480"/>
    <n v="1380000000"/>
  </r>
  <r>
    <s v="R04037"/>
    <x v="0"/>
    <x v="0"/>
    <x v="0"/>
    <x v="441"/>
    <n v="1564"/>
    <n v="161"/>
    <n v="2024"/>
    <n v="236667"/>
    <n v="1730"/>
    <n v="103079"/>
    <n v="14076"/>
    <n v="19236"/>
    <n v="83000000"/>
  </r>
  <r>
    <s v="R04038"/>
    <x v="2"/>
    <x v="9"/>
    <x v="25"/>
    <x v="268"/>
    <n v="3982"/>
    <n v="192"/>
    <n v="1184"/>
    <n v="240649"/>
    <n v="1922"/>
    <n v="104263"/>
    <n v="23892"/>
    <n v="18787"/>
    <n v="1380000000"/>
  </r>
  <r>
    <s v="R04039"/>
    <x v="3"/>
    <x v="17"/>
    <x v="28"/>
    <x v="696"/>
    <n v="496"/>
    <n v="183"/>
    <n v="3773"/>
    <n v="241145"/>
    <n v="2105"/>
    <n v="108036"/>
    <n v="5456"/>
    <n v="3134"/>
    <n v="68000000"/>
  </r>
  <r>
    <s v="R04040"/>
    <x v="1"/>
    <x v="15"/>
    <x v="18"/>
    <x v="565"/>
    <n v="2429"/>
    <n v="9"/>
    <n v="379"/>
    <n v="243574"/>
    <n v="2114"/>
    <n v="108415"/>
    <n v="36435"/>
    <n v="3831"/>
    <n v="213000000"/>
  </r>
  <r>
    <s v="R04041"/>
    <x v="3"/>
    <x v="11"/>
    <x v="12"/>
    <x v="119"/>
    <n v="2263"/>
    <n v="80"/>
    <n v="2127"/>
    <n v="245837"/>
    <n v="2194"/>
    <n v="110542"/>
    <n v="22630"/>
    <n v="10679"/>
    <n v="68000000"/>
  </r>
  <r>
    <s v="R04042"/>
    <x v="1"/>
    <x v="1"/>
    <x v="26"/>
    <x v="394"/>
    <n v="542"/>
    <n v="70"/>
    <n v="1294"/>
    <n v="246379"/>
    <n v="2264"/>
    <n v="111836"/>
    <n v="8130"/>
    <n v="6930"/>
    <n v="213000000"/>
  </r>
  <r>
    <s v="R04043"/>
    <x v="0"/>
    <x v="4"/>
    <x v="4"/>
    <x v="449"/>
    <n v="915"/>
    <n v="102"/>
    <n v="615"/>
    <n v="247294"/>
    <n v="2366"/>
    <n v="112451"/>
    <n v="11895"/>
    <n v="916"/>
    <n v="83000000"/>
  </r>
  <r>
    <s v="R04044"/>
    <x v="2"/>
    <x v="2"/>
    <x v="2"/>
    <x v="182"/>
    <n v="1801"/>
    <n v="191"/>
    <n v="435"/>
    <n v="249095"/>
    <n v="2557"/>
    <n v="112886"/>
    <n v="10806"/>
    <n v="2130"/>
    <n v="1380000000"/>
  </r>
  <r>
    <s v="R04045"/>
    <x v="4"/>
    <x v="13"/>
    <x v="15"/>
    <x v="387"/>
    <n v="3082"/>
    <n v="140"/>
    <n v="3149"/>
    <n v="252177"/>
    <n v="2697"/>
    <n v="116035"/>
    <n v="18492"/>
    <n v="5691"/>
    <n v="331000000"/>
  </r>
  <r>
    <s v="R04046"/>
    <x v="4"/>
    <x v="13"/>
    <x v="21"/>
    <x v="37"/>
    <n v="81"/>
    <n v="21"/>
    <n v="1547"/>
    <n v="252258"/>
    <n v="2718"/>
    <n v="117582"/>
    <n v="1377"/>
    <n v="14673"/>
    <n v="331000000"/>
  </r>
  <r>
    <s v="R04047"/>
    <x v="1"/>
    <x v="1"/>
    <x v="26"/>
    <x v="655"/>
    <n v="1179"/>
    <n v="55"/>
    <n v="4890"/>
    <n v="253437"/>
    <n v="2773"/>
    <n v="122472"/>
    <n v="20043"/>
    <n v="4301"/>
    <n v="213000000"/>
  </r>
  <r>
    <s v="R04048"/>
    <x v="1"/>
    <x v="3"/>
    <x v="3"/>
    <x v="468"/>
    <n v="165"/>
    <n v="121"/>
    <n v="1134"/>
    <n v="253602"/>
    <n v="2894"/>
    <n v="123606"/>
    <n v="1980"/>
    <n v="6353"/>
    <n v="213000000"/>
  </r>
  <r>
    <s v="R04049"/>
    <x v="3"/>
    <x v="17"/>
    <x v="20"/>
    <x v="407"/>
    <n v="2255"/>
    <n v="192"/>
    <n v="451"/>
    <n v="255857"/>
    <n v="3086"/>
    <n v="124057"/>
    <n v="31570"/>
    <n v="13147"/>
    <n v="68000000"/>
  </r>
  <r>
    <s v="R04050"/>
    <x v="4"/>
    <x v="8"/>
    <x v="34"/>
    <x v="326"/>
    <n v="2071"/>
    <n v="91"/>
    <n v="4355"/>
    <n v="257928"/>
    <n v="3177"/>
    <n v="128412"/>
    <n v="31065"/>
    <n v="633"/>
    <n v="331000000"/>
  </r>
  <r>
    <s v="R04051"/>
    <x v="3"/>
    <x v="17"/>
    <x v="28"/>
    <x v="598"/>
    <n v="806"/>
    <n v="96"/>
    <n v="2705"/>
    <n v="258734"/>
    <n v="3273"/>
    <n v="131117"/>
    <n v="4030"/>
    <n v="4448"/>
    <n v="68000000"/>
  </r>
  <r>
    <s v="R04052"/>
    <x v="0"/>
    <x v="0"/>
    <x v="0"/>
    <x v="452"/>
    <n v="2738"/>
    <n v="140"/>
    <n v="711"/>
    <n v="261472"/>
    <n v="3413"/>
    <n v="131828"/>
    <n v="32856"/>
    <n v="12934"/>
    <n v="83000000"/>
  </r>
  <r>
    <s v="R04053"/>
    <x v="4"/>
    <x v="14"/>
    <x v="32"/>
    <x v="451"/>
    <n v="331"/>
    <n v="0"/>
    <n v="3689"/>
    <n v="261803"/>
    <n v="3413"/>
    <n v="135517"/>
    <n v="2979"/>
    <n v="1723"/>
    <n v="331000000"/>
  </r>
  <r>
    <s v="R04054"/>
    <x v="0"/>
    <x v="0"/>
    <x v="0"/>
    <x v="78"/>
    <n v="3590"/>
    <n v="37"/>
    <n v="1978"/>
    <n v="265393"/>
    <n v="3450"/>
    <n v="137495"/>
    <n v="17950"/>
    <n v="1125"/>
    <n v="83000000"/>
  </r>
  <r>
    <s v="R04055"/>
    <x v="2"/>
    <x v="9"/>
    <x v="9"/>
    <x v="409"/>
    <n v="1534"/>
    <n v="185"/>
    <n v="3960"/>
    <n v="266927"/>
    <n v="3635"/>
    <n v="141455"/>
    <n v="21476"/>
    <n v="12216"/>
    <n v="1380000000"/>
  </r>
  <r>
    <s v="R04056"/>
    <x v="3"/>
    <x v="6"/>
    <x v="22"/>
    <x v="571"/>
    <n v="180"/>
    <n v="152"/>
    <n v="3797"/>
    <n v="267107"/>
    <n v="3787"/>
    <n v="145252"/>
    <n v="2700"/>
    <n v="16526"/>
    <n v="68000000"/>
  </r>
  <r>
    <s v="R04057"/>
    <x v="1"/>
    <x v="15"/>
    <x v="18"/>
    <x v="631"/>
    <n v="1316"/>
    <n v="41"/>
    <n v="2699"/>
    <n v="268423"/>
    <n v="3828"/>
    <n v="147951"/>
    <n v="6580"/>
    <n v="12048"/>
    <n v="213000000"/>
  </r>
  <r>
    <s v="R04058"/>
    <x v="4"/>
    <x v="12"/>
    <x v="14"/>
    <x v="159"/>
    <n v="1106"/>
    <n v="84"/>
    <n v="166"/>
    <n v="269529"/>
    <n v="3912"/>
    <n v="148117"/>
    <n v="11060"/>
    <n v="19433"/>
    <n v="331000000"/>
  </r>
  <r>
    <s v="R04059"/>
    <x v="3"/>
    <x v="6"/>
    <x v="22"/>
    <x v="387"/>
    <n v="1589"/>
    <n v="160"/>
    <n v="4588"/>
    <n v="271118"/>
    <n v="4072"/>
    <n v="152705"/>
    <n v="25424"/>
    <n v="12234"/>
    <n v="68000000"/>
  </r>
  <r>
    <s v="R04060"/>
    <x v="1"/>
    <x v="15"/>
    <x v="18"/>
    <x v="674"/>
    <n v="2486"/>
    <n v="184"/>
    <n v="2119"/>
    <n v="273604"/>
    <n v="4256"/>
    <n v="154824"/>
    <n v="34804"/>
    <n v="19097"/>
    <n v="213000000"/>
  </r>
  <r>
    <s v="R04061"/>
    <x v="2"/>
    <x v="2"/>
    <x v="2"/>
    <x v="660"/>
    <n v="2590"/>
    <n v="36"/>
    <n v="2546"/>
    <n v="276194"/>
    <n v="4292"/>
    <n v="157370"/>
    <n v="38850"/>
    <n v="1639"/>
    <n v="1380000000"/>
  </r>
  <r>
    <s v="R04062"/>
    <x v="4"/>
    <x v="12"/>
    <x v="14"/>
    <x v="698"/>
    <n v="2240"/>
    <n v="184"/>
    <n v="1108"/>
    <n v="278434"/>
    <n v="4476"/>
    <n v="158478"/>
    <n v="13440"/>
    <n v="4908"/>
    <n v="331000000"/>
  </r>
  <r>
    <s v="R04063"/>
    <x v="0"/>
    <x v="19"/>
    <x v="35"/>
    <x v="204"/>
    <n v="487"/>
    <n v="97"/>
    <n v="1840"/>
    <n v="278921"/>
    <n v="4573"/>
    <n v="160318"/>
    <n v="2922"/>
    <n v="19077"/>
    <n v="83000000"/>
  </r>
  <r>
    <s v="R04064"/>
    <x v="2"/>
    <x v="9"/>
    <x v="9"/>
    <x v="235"/>
    <n v="611"/>
    <n v="61"/>
    <n v="2938"/>
    <n v="279532"/>
    <n v="4634"/>
    <n v="163256"/>
    <n v="3055"/>
    <n v="98"/>
    <n v="1380000000"/>
  </r>
  <r>
    <s v="R04065"/>
    <x v="1"/>
    <x v="1"/>
    <x v="1"/>
    <x v="7"/>
    <n v="3420"/>
    <n v="130"/>
    <n v="2854"/>
    <n v="282952"/>
    <n v="4764"/>
    <n v="166110"/>
    <n v="17100"/>
    <n v="16599"/>
    <n v="213000000"/>
  </r>
  <r>
    <s v="R04066"/>
    <x v="4"/>
    <x v="14"/>
    <x v="32"/>
    <x v="439"/>
    <n v="3194"/>
    <n v="29"/>
    <n v="3214"/>
    <n v="286146"/>
    <n v="4793"/>
    <n v="169324"/>
    <n v="25552"/>
    <n v="18162"/>
    <n v="331000000"/>
  </r>
  <r>
    <s v="R04067"/>
    <x v="4"/>
    <x v="8"/>
    <x v="34"/>
    <x v="600"/>
    <n v="1397"/>
    <n v="194"/>
    <n v="890"/>
    <n v="287543"/>
    <n v="4987"/>
    <n v="170214"/>
    <n v="12573"/>
    <n v="12006"/>
    <n v="331000000"/>
  </r>
  <r>
    <s v="R04068"/>
    <x v="2"/>
    <x v="5"/>
    <x v="13"/>
    <x v="43"/>
    <n v="1456"/>
    <n v="190"/>
    <n v="1334"/>
    <n v="288999"/>
    <n v="5177"/>
    <n v="171548"/>
    <n v="11648"/>
    <n v="6581"/>
    <n v="1380000000"/>
  </r>
  <r>
    <s v="R04069"/>
    <x v="4"/>
    <x v="13"/>
    <x v="15"/>
    <x v="32"/>
    <n v="2193"/>
    <n v="81"/>
    <n v="3440"/>
    <n v="291192"/>
    <n v="5258"/>
    <n v="174988"/>
    <n v="21930"/>
    <n v="10711"/>
    <n v="331000000"/>
  </r>
  <r>
    <s v="R04070"/>
    <x v="1"/>
    <x v="3"/>
    <x v="31"/>
    <x v="2"/>
    <n v="3074"/>
    <n v="22"/>
    <n v="1719"/>
    <n v="294266"/>
    <n v="5280"/>
    <n v="176707"/>
    <n v="36888"/>
    <n v="10252"/>
    <n v="213000000"/>
  </r>
  <r>
    <s v="R04071"/>
    <x v="2"/>
    <x v="7"/>
    <x v="7"/>
    <x v="700"/>
    <n v="1337"/>
    <n v="199"/>
    <n v="2860"/>
    <n v="295603"/>
    <n v="5479"/>
    <n v="179567"/>
    <n v="20055"/>
    <n v="4330"/>
    <n v="1380000000"/>
  </r>
  <r>
    <s v="R04072"/>
    <x v="0"/>
    <x v="0"/>
    <x v="0"/>
    <x v="593"/>
    <n v="4422"/>
    <n v="65"/>
    <n v="970"/>
    <n v="300025"/>
    <n v="5544"/>
    <n v="180537"/>
    <n v="84018"/>
    <n v="7250"/>
    <n v="83000000"/>
  </r>
  <r>
    <s v="R04073"/>
    <x v="2"/>
    <x v="7"/>
    <x v="7"/>
    <x v="57"/>
    <n v="2200"/>
    <n v="188"/>
    <n v="3512"/>
    <n v="302225"/>
    <n v="5732"/>
    <n v="184049"/>
    <n v="33000"/>
    <n v="4338"/>
    <n v="1380000000"/>
  </r>
  <r>
    <s v="R04074"/>
    <x v="2"/>
    <x v="9"/>
    <x v="9"/>
    <x v="193"/>
    <n v="4497"/>
    <n v="1"/>
    <n v="66"/>
    <n v="306722"/>
    <n v="5733"/>
    <n v="184115"/>
    <n v="26982"/>
    <n v="1759"/>
    <n v="1380000000"/>
  </r>
  <r>
    <s v="R04075"/>
    <x v="0"/>
    <x v="16"/>
    <x v="19"/>
    <x v="157"/>
    <n v="2867"/>
    <n v="154"/>
    <n v="3845"/>
    <n v="309589"/>
    <n v="5887"/>
    <n v="187960"/>
    <n v="14335"/>
    <n v="17631"/>
    <n v="83000000"/>
  </r>
  <r>
    <s v="R04076"/>
    <x v="1"/>
    <x v="15"/>
    <x v="30"/>
    <x v="519"/>
    <n v="4583"/>
    <n v="175"/>
    <n v="837"/>
    <n v="314172"/>
    <n v="6062"/>
    <n v="188797"/>
    <n v="27498"/>
    <n v="14520"/>
    <n v="213000000"/>
  </r>
  <r>
    <s v="R04077"/>
    <x v="3"/>
    <x v="11"/>
    <x v="12"/>
    <x v="321"/>
    <n v="3882"/>
    <n v="62"/>
    <n v="926"/>
    <n v="318054"/>
    <n v="6124"/>
    <n v="189723"/>
    <n v="65994"/>
    <n v="12973"/>
    <n v="68000000"/>
  </r>
  <r>
    <s v="R04078"/>
    <x v="3"/>
    <x v="11"/>
    <x v="33"/>
    <x v="689"/>
    <n v="2114"/>
    <n v="4"/>
    <n v="3605"/>
    <n v="320168"/>
    <n v="6128"/>
    <n v="193328"/>
    <n v="29596"/>
    <n v="15115"/>
    <n v="68000000"/>
  </r>
  <r>
    <s v="R04079"/>
    <x v="0"/>
    <x v="0"/>
    <x v="0"/>
    <x v="656"/>
    <n v="2136"/>
    <n v="128"/>
    <n v="340"/>
    <n v="322304"/>
    <n v="6256"/>
    <n v="193668"/>
    <n v="38448"/>
    <n v="17504"/>
    <n v="83000000"/>
  </r>
  <r>
    <s v="R04080"/>
    <x v="1"/>
    <x v="15"/>
    <x v="30"/>
    <x v="656"/>
    <n v="78"/>
    <n v="149"/>
    <n v="3749"/>
    <n v="322382"/>
    <n v="6405"/>
    <n v="197417"/>
    <n v="1170"/>
    <n v="16704"/>
    <n v="213000000"/>
  </r>
  <r>
    <s v="R04081"/>
    <x v="4"/>
    <x v="14"/>
    <x v="32"/>
    <x v="523"/>
    <n v="377"/>
    <n v="73"/>
    <n v="101"/>
    <n v="322759"/>
    <n v="6478"/>
    <n v="197518"/>
    <n v="3770"/>
    <n v="18224"/>
    <n v="331000000"/>
  </r>
  <r>
    <s v="R04082"/>
    <x v="0"/>
    <x v="16"/>
    <x v="19"/>
    <x v="717"/>
    <n v="164"/>
    <n v="108"/>
    <n v="3385"/>
    <n v="322923"/>
    <n v="6586"/>
    <n v="200903"/>
    <n v="2460"/>
    <n v="4995"/>
    <n v="83000000"/>
  </r>
  <r>
    <s v="R04083"/>
    <x v="3"/>
    <x v="10"/>
    <x v="11"/>
    <x v="724"/>
    <n v="4844"/>
    <n v="23"/>
    <n v="1133"/>
    <n v="327767"/>
    <n v="6609"/>
    <n v="202036"/>
    <n v="87192"/>
    <n v="10454"/>
    <n v="68000000"/>
  </r>
  <r>
    <s v="R04084"/>
    <x v="1"/>
    <x v="1"/>
    <x v="1"/>
    <x v="289"/>
    <n v="1720"/>
    <n v="58"/>
    <n v="2389"/>
    <n v="329487"/>
    <n v="6667"/>
    <n v="204425"/>
    <n v="13760"/>
    <n v="18971"/>
    <n v="213000000"/>
  </r>
  <r>
    <s v="R04085"/>
    <x v="2"/>
    <x v="7"/>
    <x v="7"/>
    <x v="264"/>
    <n v="2984"/>
    <n v="177"/>
    <n v="827"/>
    <n v="332471"/>
    <n v="6844"/>
    <n v="205252"/>
    <n v="32824"/>
    <n v="19946"/>
    <n v="1380000000"/>
  </r>
  <r>
    <s v="R04086"/>
    <x v="1"/>
    <x v="18"/>
    <x v="27"/>
    <x v="687"/>
    <n v="154"/>
    <n v="22"/>
    <n v="2726"/>
    <n v="332625"/>
    <n v="6866"/>
    <n v="207978"/>
    <n v="2772"/>
    <n v="1073"/>
    <n v="213000000"/>
  </r>
  <r>
    <s v="R04087"/>
    <x v="1"/>
    <x v="18"/>
    <x v="23"/>
    <x v="159"/>
    <n v="1146"/>
    <n v="145"/>
    <n v="2181"/>
    <n v="333771"/>
    <n v="7011"/>
    <n v="210159"/>
    <n v="6876"/>
    <n v="4178"/>
    <n v="213000000"/>
  </r>
  <r>
    <s v="R04088"/>
    <x v="3"/>
    <x v="10"/>
    <x v="11"/>
    <x v="372"/>
    <n v="1063"/>
    <n v="88"/>
    <n v="384"/>
    <n v="334834"/>
    <n v="7099"/>
    <n v="210543"/>
    <n v="5315"/>
    <n v="6387"/>
    <n v="68000000"/>
  </r>
  <r>
    <s v="R04089"/>
    <x v="3"/>
    <x v="11"/>
    <x v="33"/>
    <x v="324"/>
    <n v="2216"/>
    <n v="21"/>
    <n v="597"/>
    <n v="337050"/>
    <n v="7120"/>
    <n v="211140"/>
    <n v="37672"/>
    <n v="8416"/>
    <n v="68000000"/>
  </r>
  <r>
    <s v="R04090"/>
    <x v="4"/>
    <x v="13"/>
    <x v="21"/>
    <x v="218"/>
    <n v="2839"/>
    <n v="43"/>
    <n v="8"/>
    <n v="339889"/>
    <n v="7163"/>
    <n v="211148"/>
    <n v="25551"/>
    <n v="3037"/>
    <n v="331000000"/>
  </r>
  <r>
    <s v="R04091"/>
    <x v="4"/>
    <x v="14"/>
    <x v="16"/>
    <x v="264"/>
    <n v="1463"/>
    <n v="43"/>
    <n v="4231"/>
    <n v="341352"/>
    <n v="7206"/>
    <n v="215379"/>
    <n v="26334"/>
    <n v="15722"/>
    <n v="331000000"/>
  </r>
  <r>
    <s v="R04092"/>
    <x v="0"/>
    <x v="4"/>
    <x v="24"/>
    <x v="239"/>
    <n v="3470"/>
    <n v="36"/>
    <n v="1313"/>
    <n v="344822"/>
    <n v="7242"/>
    <n v="216692"/>
    <n v="45110"/>
    <n v="14446"/>
    <n v="83000000"/>
  </r>
  <r>
    <s v="R04093"/>
    <x v="2"/>
    <x v="7"/>
    <x v="7"/>
    <x v="60"/>
    <n v="1516"/>
    <n v="6"/>
    <n v="978"/>
    <n v="346338"/>
    <n v="7248"/>
    <n v="217670"/>
    <n v="25772"/>
    <n v="19019"/>
    <n v="1380000000"/>
  </r>
  <r>
    <s v="R04094"/>
    <x v="4"/>
    <x v="8"/>
    <x v="8"/>
    <x v="37"/>
    <n v="3050"/>
    <n v="23"/>
    <n v="3723"/>
    <n v="349388"/>
    <n v="7271"/>
    <n v="221393"/>
    <n v="30500"/>
    <n v="16539"/>
    <n v="331000000"/>
  </r>
  <r>
    <s v="R04095"/>
    <x v="3"/>
    <x v="10"/>
    <x v="11"/>
    <x v="67"/>
    <n v="4423"/>
    <n v="168"/>
    <n v="2090"/>
    <n v="353811"/>
    <n v="7439"/>
    <n v="223483"/>
    <n v="44230"/>
    <n v="3274"/>
    <n v="68000000"/>
  </r>
  <r>
    <s v="R04096"/>
    <x v="1"/>
    <x v="3"/>
    <x v="31"/>
    <x v="200"/>
    <n v="1526"/>
    <n v="69"/>
    <n v="3176"/>
    <n v="355337"/>
    <n v="7508"/>
    <n v="226659"/>
    <n v="7630"/>
    <n v="16481"/>
    <n v="213000000"/>
  </r>
  <r>
    <s v="R04097"/>
    <x v="0"/>
    <x v="16"/>
    <x v="19"/>
    <x v="336"/>
    <n v="3610"/>
    <n v="70"/>
    <n v="1847"/>
    <n v="358947"/>
    <n v="7578"/>
    <n v="228506"/>
    <n v="18050"/>
    <n v="16084"/>
    <n v="83000000"/>
  </r>
  <r>
    <s v="R04098"/>
    <x v="4"/>
    <x v="13"/>
    <x v="21"/>
    <x v="532"/>
    <n v="2392"/>
    <n v="145"/>
    <n v="3102"/>
    <n v="361339"/>
    <n v="7723"/>
    <n v="231608"/>
    <n v="19136"/>
    <n v="14307"/>
    <n v="331000000"/>
  </r>
  <r>
    <s v="R04099"/>
    <x v="1"/>
    <x v="3"/>
    <x v="31"/>
    <x v="707"/>
    <n v="788"/>
    <n v="71"/>
    <n v="3753"/>
    <n v="362127"/>
    <n v="7794"/>
    <n v="235361"/>
    <n v="14184"/>
    <n v="12891"/>
    <n v="213000000"/>
  </r>
  <r>
    <s v="R04100"/>
    <x v="1"/>
    <x v="3"/>
    <x v="31"/>
    <x v="543"/>
    <n v="2548"/>
    <n v="59"/>
    <n v="3744"/>
    <n v="364675"/>
    <n v="7853"/>
    <n v="239105"/>
    <n v="15288"/>
    <n v="9657"/>
    <n v="213000000"/>
  </r>
  <r>
    <s v="R04101"/>
    <x v="4"/>
    <x v="8"/>
    <x v="34"/>
    <x v="7"/>
    <n v="4657"/>
    <n v="179"/>
    <n v="1788"/>
    <n v="369332"/>
    <n v="8032"/>
    <n v="240893"/>
    <n v="32599"/>
    <n v="13368"/>
    <n v="331000000"/>
  </r>
  <r>
    <s v="R04102"/>
    <x v="2"/>
    <x v="2"/>
    <x v="29"/>
    <x v="456"/>
    <n v="4608"/>
    <n v="176"/>
    <n v="1242"/>
    <n v="373940"/>
    <n v="8208"/>
    <n v="242135"/>
    <n v="69120"/>
    <n v="19176"/>
    <n v="1380000000"/>
  </r>
  <r>
    <s v="R04103"/>
    <x v="2"/>
    <x v="7"/>
    <x v="7"/>
    <x v="661"/>
    <n v="515"/>
    <n v="194"/>
    <n v="2007"/>
    <n v="374455"/>
    <n v="8402"/>
    <n v="244142"/>
    <n v="5150"/>
    <n v="15193"/>
    <n v="1380000000"/>
  </r>
  <r>
    <s v="R04104"/>
    <x v="0"/>
    <x v="16"/>
    <x v="19"/>
    <x v="508"/>
    <n v="3062"/>
    <n v="44"/>
    <n v="112"/>
    <n v="377517"/>
    <n v="8446"/>
    <n v="244254"/>
    <n v="42868"/>
    <n v="6579"/>
    <n v="83000000"/>
  </r>
  <r>
    <s v="R04105"/>
    <x v="2"/>
    <x v="7"/>
    <x v="7"/>
    <x v="663"/>
    <n v="4762"/>
    <n v="136"/>
    <n v="3766"/>
    <n v="382279"/>
    <n v="8582"/>
    <n v="248020"/>
    <n v="80954"/>
    <n v="6497"/>
    <n v="1380000000"/>
  </r>
  <r>
    <s v="R04106"/>
    <x v="0"/>
    <x v="0"/>
    <x v="0"/>
    <x v="382"/>
    <n v="1567"/>
    <n v="115"/>
    <n v="3331"/>
    <n v="383846"/>
    <n v="8697"/>
    <n v="251351"/>
    <n v="29773"/>
    <n v="5586"/>
    <n v="83000000"/>
  </r>
  <r>
    <s v="R04107"/>
    <x v="3"/>
    <x v="10"/>
    <x v="10"/>
    <x v="132"/>
    <n v="1448"/>
    <n v="153"/>
    <n v="3542"/>
    <n v="385294"/>
    <n v="8850"/>
    <n v="254893"/>
    <n v="7240"/>
    <n v="7004"/>
    <n v="68000000"/>
  </r>
  <r>
    <s v="R04108"/>
    <x v="4"/>
    <x v="14"/>
    <x v="16"/>
    <x v="297"/>
    <n v="966"/>
    <n v="153"/>
    <n v="1363"/>
    <n v="386260"/>
    <n v="9003"/>
    <n v="256256"/>
    <n v="14490"/>
    <n v="8861"/>
    <n v="331000000"/>
  </r>
  <r>
    <s v="R04109"/>
    <x v="1"/>
    <x v="18"/>
    <x v="27"/>
    <x v="247"/>
    <n v="363"/>
    <n v="29"/>
    <n v="2919"/>
    <n v="386623"/>
    <n v="9032"/>
    <n v="259175"/>
    <n v="5808"/>
    <n v="18841"/>
    <n v="213000000"/>
  </r>
  <r>
    <s v="R04110"/>
    <x v="0"/>
    <x v="4"/>
    <x v="4"/>
    <x v="34"/>
    <n v="107"/>
    <n v="26"/>
    <n v="3995"/>
    <n v="386730"/>
    <n v="9058"/>
    <n v="263170"/>
    <n v="1819"/>
    <n v="6072"/>
    <n v="83000000"/>
  </r>
  <r>
    <s v="R04111"/>
    <x v="2"/>
    <x v="9"/>
    <x v="9"/>
    <x v="231"/>
    <n v="3094"/>
    <n v="131"/>
    <n v="2293"/>
    <n v="389824"/>
    <n v="9189"/>
    <n v="265463"/>
    <n v="49504"/>
    <n v="7206"/>
    <n v="1380000000"/>
  </r>
  <r>
    <s v="R04112"/>
    <x v="0"/>
    <x v="16"/>
    <x v="19"/>
    <x v="699"/>
    <n v="622"/>
    <n v="178"/>
    <n v="3375"/>
    <n v="390446"/>
    <n v="9367"/>
    <n v="268838"/>
    <n v="9330"/>
    <n v="4092"/>
    <n v="83000000"/>
  </r>
  <r>
    <s v="R04113"/>
    <x v="0"/>
    <x v="16"/>
    <x v="19"/>
    <x v="675"/>
    <n v="4416"/>
    <n v="82"/>
    <n v="3959"/>
    <n v="394862"/>
    <n v="9449"/>
    <n v="272797"/>
    <n v="61824"/>
    <n v="2080"/>
    <n v="83000000"/>
  </r>
  <r>
    <s v="R04114"/>
    <x v="2"/>
    <x v="7"/>
    <x v="7"/>
    <x v="465"/>
    <n v="509"/>
    <n v="97"/>
    <n v="3432"/>
    <n v="395371"/>
    <n v="9546"/>
    <n v="276229"/>
    <n v="3054"/>
    <n v="14157"/>
    <n v="1380000000"/>
  </r>
  <r>
    <s v="R04115"/>
    <x v="2"/>
    <x v="5"/>
    <x v="5"/>
    <x v="474"/>
    <n v="1064"/>
    <n v="69"/>
    <n v="1349"/>
    <n v="396435"/>
    <n v="9615"/>
    <n v="277578"/>
    <n v="8512"/>
    <n v="12062"/>
    <n v="1380000000"/>
  </r>
  <r>
    <s v="R04116"/>
    <x v="4"/>
    <x v="14"/>
    <x v="32"/>
    <x v="81"/>
    <n v="3865"/>
    <n v="78"/>
    <n v="307"/>
    <n v="400300"/>
    <n v="9693"/>
    <n v="277885"/>
    <n v="38650"/>
    <n v="1743"/>
    <n v="331000000"/>
  </r>
  <r>
    <s v="R04117"/>
    <x v="1"/>
    <x v="18"/>
    <x v="23"/>
    <x v="507"/>
    <n v="303"/>
    <n v="137"/>
    <n v="1346"/>
    <n v="400603"/>
    <n v="9830"/>
    <n v="279231"/>
    <n v="5151"/>
    <n v="3249"/>
    <n v="213000000"/>
  </r>
  <r>
    <s v="R04118"/>
    <x v="4"/>
    <x v="14"/>
    <x v="16"/>
    <x v="235"/>
    <n v="968"/>
    <n v="117"/>
    <n v="866"/>
    <n v="401571"/>
    <n v="9947"/>
    <n v="280097"/>
    <n v="6776"/>
    <n v="4479"/>
    <n v="331000000"/>
  </r>
  <r>
    <s v="R04119"/>
    <x v="4"/>
    <x v="13"/>
    <x v="21"/>
    <x v="163"/>
    <n v="1438"/>
    <n v="105"/>
    <n v="4806"/>
    <n v="403009"/>
    <n v="10052"/>
    <n v="284903"/>
    <n v="18694"/>
    <n v="7867"/>
    <n v="331000000"/>
  </r>
  <r>
    <s v="R04120"/>
    <x v="2"/>
    <x v="7"/>
    <x v="7"/>
    <x v="62"/>
    <n v="3521"/>
    <n v="35"/>
    <n v="1512"/>
    <n v="406530"/>
    <n v="10087"/>
    <n v="286415"/>
    <n v="49294"/>
    <n v="8406"/>
    <n v="1380000000"/>
  </r>
  <r>
    <s v="R04121"/>
    <x v="2"/>
    <x v="5"/>
    <x v="13"/>
    <x v="671"/>
    <n v="3871"/>
    <n v="45"/>
    <n v="2283"/>
    <n v="410401"/>
    <n v="10132"/>
    <n v="288698"/>
    <n v="30968"/>
    <n v="13512"/>
    <n v="1380000000"/>
  </r>
  <r>
    <s v="R04122"/>
    <x v="1"/>
    <x v="15"/>
    <x v="30"/>
    <x v="652"/>
    <n v="3500"/>
    <n v="103"/>
    <n v="4024"/>
    <n v="413901"/>
    <n v="10235"/>
    <n v="292722"/>
    <n v="38500"/>
    <n v="10636"/>
    <n v="213000000"/>
  </r>
  <r>
    <s v="R04123"/>
    <x v="0"/>
    <x v="4"/>
    <x v="4"/>
    <x v="405"/>
    <n v="2199"/>
    <n v="133"/>
    <n v="3778"/>
    <n v="416100"/>
    <n v="10368"/>
    <n v="296500"/>
    <n v="32985"/>
    <n v="8875"/>
    <n v="83000000"/>
  </r>
  <r>
    <s v="R04124"/>
    <x v="4"/>
    <x v="13"/>
    <x v="15"/>
    <x v="107"/>
    <n v="4354"/>
    <n v="107"/>
    <n v="867"/>
    <n v="420454"/>
    <n v="10475"/>
    <n v="297367"/>
    <n v="39186"/>
    <n v="6350"/>
    <n v="331000000"/>
  </r>
  <r>
    <s v="R04125"/>
    <x v="1"/>
    <x v="18"/>
    <x v="23"/>
    <x v="303"/>
    <n v="3901"/>
    <n v="103"/>
    <n v="1382"/>
    <n v="424355"/>
    <n v="10578"/>
    <n v="298749"/>
    <n v="39010"/>
    <n v="16954"/>
    <n v="213000000"/>
  </r>
  <r>
    <s v="R04126"/>
    <x v="4"/>
    <x v="14"/>
    <x v="32"/>
    <x v="208"/>
    <n v="2270"/>
    <n v="69"/>
    <n v="3614"/>
    <n v="426625"/>
    <n v="10647"/>
    <n v="302363"/>
    <n v="29510"/>
    <n v="8038"/>
    <n v="331000000"/>
  </r>
  <r>
    <s v="R04127"/>
    <x v="0"/>
    <x v="4"/>
    <x v="24"/>
    <x v="722"/>
    <n v="229"/>
    <n v="88"/>
    <n v="2072"/>
    <n v="426854"/>
    <n v="10735"/>
    <n v="304435"/>
    <n v="2977"/>
    <n v="19691"/>
    <n v="83000000"/>
  </r>
  <r>
    <s v="R04128"/>
    <x v="4"/>
    <x v="14"/>
    <x v="16"/>
    <x v="241"/>
    <n v="2486"/>
    <n v="2"/>
    <n v="2862"/>
    <n v="429340"/>
    <n v="10737"/>
    <n v="307297"/>
    <n v="24860"/>
    <n v="5712"/>
    <n v="331000000"/>
  </r>
  <r>
    <s v="R04129"/>
    <x v="3"/>
    <x v="6"/>
    <x v="6"/>
    <x v="29"/>
    <n v="149"/>
    <n v="177"/>
    <n v="983"/>
    <n v="429489"/>
    <n v="10914"/>
    <n v="308280"/>
    <n v="894"/>
    <n v="2476"/>
    <n v="68000000"/>
  </r>
  <r>
    <s v="R04130"/>
    <x v="1"/>
    <x v="1"/>
    <x v="1"/>
    <x v="425"/>
    <n v="909"/>
    <n v="41"/>
    <n v="1024"/>
    <n v="430398"/>
    <n v="10955"/>
    <n v="309304"/>
    <n v="11817"/>
    <n v="14140"/>
    <n v="213000000"/>
  </r>
  <r>
    <s v="R04131"/>
    <x v="2"/>
    <x v="2"/>
    <x v="29"/>
    <x v="607"/>
    <n v="3528"/>
    <n v="109"/>
    <n v="2405"/>
    <n v="433926"/>
    <n v="11064"/>
    <n v="311709"/>
    <n v="52920"/>
    <n v="551"/>
    <n v="1380000000"/>
  </r>
  <r>
    <s v="R04132"/>
    <x v="4"/>
    <x v="13"/>
    <x v="21"/>
    <x v="565"/>
    <n v="977"/>
    <n v="181"/>
    <n v="117"/>
    <n v="434903"/>
    <n v="11245"/>
    <n v="311826"/>
    <n v="5862"/>
    <n v="12369"/>
    <n v="331000000"/>
  </r>
  <r>
    <s v="R04133"/>
    <x v="1"/>
    <x v="3"/>
    <x v="31"/>
    <x v="320"/>
    <n v="634"/>
    <n v="166"/>
    <n v="2526"/>
    <n v="435537"/>
    <n v="11411"/>
    <n v="314352"/>
    <n v="3804"/>
    <n v="9739"/>
    <n v="213000000"/>
  </r>
  <r>
    <s v="R04134"/>
    <x v="1"/>
    <x v="18"/>
    <x v="27"/>
    <x v="619"/>
    <n v="4717"/>
    <n v="117"/>
    <n v="2160"/>
    <n v="440254"/>
    <n v="11528"/>
    <n v="316512"/>
    <n v="28302"/>
    <n v="15758"/>
    <n v="213000000"/>
  </r>
  <r>
    <s v="R04135"/>
    <x v="4"/>
    <x v="13"/>
    <x v="15"/>
    <x v="75"/>
    <n v="2190"/>
    <n v="54"/>
    <n v="1218"/>
    <n v="442444"/>
    <n v="11582"/>
    <n v="317730"/>
    <n v="39420"/>
    <n v="2045"/>
    <n v="331000000"/>
  </r>
  <r>
    <s v="R04136"/>
    <x v="2"/>
    <x v="7"/>
    <x v="7"/>
    <x v="574"/>
    <n v="4149"/>
    <n v="138"/>
    <n v="1043"/>
    <n v="446593"/>
    <n v="11720"/>
    <n v="318773"/>
    <n v="45639"/>
    <n v="12138"/>
    <n v="1380000000"/>
  </r>
  <r>
    <s v="R04137"/>
    <x v="2"/>
    <x v="2"/>
    <x v="29"/>
    <x v="514"/>
    <n v="4939"/>
    <n v="113"/>
    <n v="2505"/>
    <n v="451532"/>
    <n v="11833"/>
    <n v="321278"/>
    <n v="74085"/>
    <n v="6615"/>
    <n v="1380000000"/>
  </r>
  <r>
    <s v="R04138"/>
    <x v="4"/>
    <x v="14"/>
    <x v="16"/>
    <x v="74"/>
    <n v="3474"/>
    <n v="29"/>
    <n v="3814"/>
    <n v="455006"/>
    <n v="11862"/>
    <n v="325092"/>
    <n v="27792"/>
    <n v="19720"/>
    <n v="331000000"/>
  </r>
  <r>
    <s v="R04139"/>
    <x v="1"/>
    <x v="3"/>
    <x v="31"/>
    <x v="218"/>
    <n v="3780"/>
    <n v="107"/>
    <n v="3519"/>
    <n v="458786"/>
    <n v="11969"/>
    <n v="328611"/>
    <n v="45360"/>
    <n v="12007"/>
    <n v="213000000"/>
  </r>
  <r>
    <s v="R04140"/>
    <x v="2"/>
    <x v="9"/>
    <x v="25"/>
    <x v="95"/>
    <n v="1865"/>
    <n v="80"/>
    <n v="2687"/>
    <n v="460651"/>
    <n v="12049"/>
    <n v="331298"/>
    <n v="22380"/>
    <n v="5208"/>
    <n v="1380000000"/>
  </r>
  <r>
    <s v="R04141"/>
    <x v="4"/>
    <x v="13"/>
    <x v="21"/>
    <x v="696"/>
    <n v="298"/>
    <n v="183"/>
    <n v="3156"/>
    <n v="460949"/>
    <n v="12232"/>
    <n v="334454"/>
    <n v="1490"/>
    <n v="215"/>
    <n v="331000000"/>
  </r>
  <r>
    <s v="R04142"/>
    <x v="4"/>
    <x v="12"/>
    <x v="17"/>
    <x v="713"/>
    <n v="2739"/>
    <n v="156"/>
    <n v="575"/>
    <n v="463688"/>
    <n v="12388"/>
    <n v="335029"/>
    <n v="13695"/>
    <n v="16345"/>
    <n v="331000000"/>
  </r>
  <r>
    <s v="R04143"/>
    <x v="4"/>
    <x v="14"/>
    <x v="16"/>
    <x v="443"/>
    <n v="3725"/>
    <n v="16"/>
    <n v="3345"/>
    <n v="467413"/>
    <n v="12404"/>
    <n v="338374"/>
    <n v="29800"/>
    <n v="11055"/>
    <n v="331000000"/>
  </r>
  <r>
    <s v="R04144"/>
    <x v="1"/>
    <x v="18"/>
    <x v="27"/>
    <x v="121"/>
    <n v="3391"/>
    <n v="32"/>
    <n v="2847"/>
    <n v="470804"/>
    <n v="12436"/>
    <n v="341221"/>
    <n v="20346"/>
    <n v="9016"/>
    <n v="213000000"/>
  </r>
  <r>
    <s v="R04145"/>
    <x v="2"/>
    <x v="2"/>
    <x v="29"/>
    <x v="43"/>
    <n v="4540"/>
    <n v="101"/>
    <n v="402"/>
    <n v="475344"/>
    <n v="12537"/>
    <n v="341623"/>
    <n v="77180"/>
    <n v="16220"/>
    <n v="1380000000"/>
  </r>
  <r>
    <s v="R04146"/>
    <x v="1"/>
    <x v="1"/>
    <x v="1"/>
    <x v="317"/>
    <n v="97"/>
    <n v="20"/>
    <n v="252"/>
    <n v="475441"/>
    <n v="12557"/>
    <n v="341875"/>
    <n v="679"/>
    <n v="12859"/>
    <n v="213000000"/>
  </r>
  <r>
    <s v="R04147"/>
    <x v="3"/>
    <x v="6"/>
    <x v="6"/>
    <x v="1"/>
    <n v="3197"/>
    <n v="110"/>
    <n v="1629"/>
    <n v="478638"/>
    <n v="12667"/>
    <n v="343504"/>
    <n v="44758"/>
    <n v="14672"/>
    <n v="68000000"/>
  </r>
  <r>
    <s v="R04148"/>
    <x v="2"/>
    <x v="7"/>
    <x v="7"/>
    <x v="478"/>
    <n v="2105"/>
    <n v="9"/>
    <n v="2709"/>
    <n v="480743"/>
    <n v="12676"/>
    <n v="346213"/>
    <n v="12630"/>
    <n v="6901"/>
    <n v="1380000000"/>
  </r>
  <r>
    <s v="R04149"/>
    <x v="1"/>
    <x v="1"/>
    <x v="26"/>
    <x v="236"/>
    <n v="4272"/>
    <n v="102"/>
    <n v="4764"/>
    <n v="485015"/>
    <n v="12778"/>
    <n v="350977"/>
    <n v="59808"/>
    <n v="8490"/>
    <n v="213000000"/>
  </r>
  <r>
    <s v="R04150"/>
    <x v="2"/>
    <x v="9"/>
    <x v="9"/>
    <x v="550"/>
    <n v="4814"/>
    <n v="38"/>
    <n v="4823"/>
    <n v="489829"/>
    <n v="12816"/>
    <n v="355800"/>
    <n v="62582"/>
    <n v="1237"/>
    <n v="1380000000"/>
  </r>
  <r>
    <s v="R04151"/>
    <x v="3"/>
    <x v="11"/>
    <x v="33"/>
    <x v="614"/>
    <n v="3522"/>
    <n v="77"/>
    <n v="3331"/>
    <n v="493351"/>
    <n v="12893"/>
    <n v="359131"/>
    <n v="63396"/>
    <n v="10833"/>
    <n v="68000000"/>
  </r>
  <r>
    <s v="R04152"/>
    <x v="0"/>
    <x v="19"/>
    <x v="36"/>
    <x v="267"/>
    <n v="4418"/>
    <n v="174"/>
    <n v="4043"/>
    <n v="497769"/>
    <n v="13067"/>
    <n v="363174"/>
    <n v="44180"/>
    <n v="7002"/>
    <n v="83000000"/>
  </r>
  <r>
    <s v="R04153"/>
    <x v="4"/>
    <x v="12"/>
    <x v="17"/>
    <x v="364"/>
    <n v="845"/>
    <n v="85"/>
    <n v="2659"/>
    <n v="498614"/>
    <n v="13152"/>
    <n v="365833"/>
    <n v="9295"/>
    <n v="6207"/>
    <n v="331000000"/>
  </r>
  <r>
    <s v="R04154"/>
    <x v="1"/>
    <x v="15"/>
    <x v="30"/>
    <x v="40"/>
    <n v="4185"/>
    <n v="51"/>
    <n v="978"/>
    <n v="502799"/>
    <n v="13203"/>
    <n v="366811"/>
    <n v="41850"/>
    <n v="17153"/>
    <n v="213000000"/>
  </r>
  <r>
    <s v="R04155"/>
    <x v="3"/>
    <x v="17"/>
    <x v="20"/>
    <x v="63"/>
    <n v="4226"/>
    <n v="40"/>
    <n v="3816"/>
    <n v="507025"/>
    <n v="13243"/>
    <n v="370627"/>
    <n v="21130"/>
    <n v="6773"/>
    <n v="68000000"/>
  </r>
  <r>
    <s v="R04156"/>
    <x v="3"/>
    <x v="17"/>
    <x v="28"/>
    <x v="207"/>
    <n v="3881"/>
    <n v="174"/>
    <n v="2726"/>
    <n v="510906"/>
    <n v="13417"/>
    <n v="373353"/>
    <n v="69858"/>
    <n v="6975"/>
    <n v="68000000"/>
  </r>
  <r>
    <s v="R04157"/>
    <x v="2"/>
    <x v="9"/>
    <x v="9"/>
    <x v="13"/>
    <n v="1052"/>
    <n v="86"/>
    <n v="568"/>
    <n v="511958"/>
    <n v="13503"/>
    <n v="373921"/>
    <n v="9468"/>
    <n v="9704"/>
    <n v="1380000000"/>
  </r>
  <r>
    <s v="R04158"/>
    <x v="2"/>
    <x v="2"/>
    <x v="2"/>
    <x v="400"/>
    <n v="3848"/>
    <n v="198"/>
    <n v="4638"/>
    <n v="515806"/>
    <n v="13701"/>
    <n v="378559"/>
    <n v="26936"/>
    <n v="8519"/>
    <n v="1380000000"/>
  </r>
  <r>
    <s v="R04159"/>
    <x v="4"/>
    <x v="14"/>
    <x v="32"/>
    <x v="233"/>
    <n v="3615"/>
    <n v="87"/>
    <n v="4614"/>
    <n v="519421"/>
    <n v="13788"/>
    <n v="383173"/>
    <n v="68685"/>
    <n v="15188"/>
    <n v="331000000"/>
  </r>
  <r>
    <s v="R04160"/>
    <x v="2"/>
    <x v="5"/>
    <x v="5"/>
    <x v="136"/>
    <n v="3157"/>
    <n v="170"/>
    <n v="4105"/>
    <n v="522578"/>
    <n v="13958"/>
    <n v="387278"/>
    <n v="44198"/>
    <n v="6679"/>
    <n v="1380000000"/>
  </r>
  <r>
    <s v="R04161"/>
    <x v="1"/>
    <x v="3"/>
    <x v="31"/>
    <x v="693"/>
    <n v="2105"/>
    <n v="36"/>
    <n v="4252"/>
    <n v="524683"/>
    <n v="13994"/>
    <n v="391530"/>
    <n v="25260"/>
    <n v="1409"/>
    <n v="213000000"/>
  </r>
  <r>
    <s v="R04162"/>
    <x v="1"/>
    <x v="18"/>
    <x v="27"/>
    <x v="195"/>
    <n v="993"/>
    <n v="122"/>
    <n v="2772"/>
    <n v="525676"/>
    <n v="14116"/>
    <n v="394302"/>
    <n v="18867"/>
    <n v="19770"/>
    <n v="213000000"/>
  </r>
  <r>
    <s v="R04163"/>
    <x v="1"/>
    <x v="1"/>
    <x v="1"/>
    <x v="419"/>
    <n v="3096"/>
    <n v="63"/>
    <n v="4236"/>
    <n v="528772"/>
    <n v="14179"/>
    <n v="398538"/>
    <n v="55728"/>
    <n v="4709"/>
    <n v="213000000"/>
  </r>
  <r>
    <s v="R04164"/>
    <x v="0"/>
    <x v="19"/>
    <x v="35"/>
    <x v="116"/>
    <n v="189"/>
    <n v="198"/>
    <n v="4054"/>
    <n v="528961"/>
    <n v="14377"/>
    <n v="402592"/>
    <n v="3591"/>
    <n v="417"/>
    <n v="83000000"/>
  </r>
  <r>
    <s v="R04165"/>
    <x v="1"/>
    <x v="3"/>
    <x v="3"/>
    <x v="561"/>
    <n v="2123"/>
    <n v="187"/>
    <n v="2686"/>
    <n v="531084"/>
    <n v="14564"/>
    <n v="405278"/>
    <n v="23353"/>
    <n v="9675"/>
    <n v="213000000"/>
  </r>
  <r>
    <s v="R04166"/>
    <x v="2"/>
    <x v="7"/>
    <x v="7"/>
    <x v="46"/>
    <n v="2418"/>
    <n v="152"/>
    <n v="3998"/>
    <n v="533502"/>
    <n v="14716"/>
    <n v="409276"/>
    <n v="31434"/>
    <n v="16753"/>
    <n v="1380000000"/>
  </r>
  <r>
    <s v="R04167"/>
    <x v="2"/>
    <x v="7"/>
    <x v="7"/>
    <x v="60"/>
    <n v="4994"/>
    <n v="118"/>
    <n v="136"/>
    <n v="538496"/>
    <n v="14834"/>
    <n v="409412"/>
    <n v="79904"/>
    <n v="18436"/>
    <n v="1380000000"/>
  </r>
  <r>
    <s v="R04168"/>
    <x v="1"/>
    <x v="15"/>
    <x v="30"/>
    <x v="183"/>
    <n v="2898"/>
    <n v="149"/>
    <n v="4786"/>
    <n v="541394"/>
    <n v="14983"/>
    <n v="414198"/>
    <n v="14490"/>
    <n v="16492"/>
    <n v="213000000"/>
  </r>
  <r>
    <s v="R04169"/>
    <x v="3"/>
    <x v="6"/>
    <x v="6"/>
    <x v="567"/>
    <n v="4601"/>
    <n v="170"/>
    <n v="1423"/>
    <n v="545995"/>
    <n v="15153"/>
    <n v="415621"/>
    <n v="27606"/>
    <n v="1915"/>
    <n v="68000000"/>
  </r>
  <r>
    <s v="R04170"/>
    <x v="3"/>
    <x v="17"/>
    <x v="28"/>
    <x v="102"/>
    <n v="1966"/>
    <n v="123"/>
    <n v="1465"/>
    <n v="547961"/>
    <n v="15276"/>
    <n v="417086"/>
    <n v="11796"/>
    <n v="16566"/>
    <n v="68000000"/>
  </r>
  <r>
    <s v="R04171"/>
    <x v="3"/>
    <x v="11"/>
    <x v="33"/>
    <x v="357"/>
    <n v="4278"/>
    <n v="198"/>
    <n v="3338"/>
    <n v="552239"/>
    <n v="15474"/>
    <n v="420424"/>
    <n v="21390"/>
    <n v="13942"/>
    <n v="68000000"/>
  </r>
  <r>
    <s v="R04172"/>
    <x v="4"/>
    <x v="13"/>
    <x v="21"/>
    <x v="239"/>
    <n v="4249"/>
    <n v="197"/>
    <n v="4771"/>
    <n v="556488"/>
    <n v="15671"/>
    <n v="425195"/>
    <n v="50988"/>
    <n v="19747"/>
    <n v="331000000"/>
  </r>
  <r>
    <s v="R04173"/>
    <x v="0"/>
    <x v="0"/>
    <x v="0"/>
    <x v="69"/>
    <n v="3411"/>
    <n v="35"/>
    <n v="3832"/>
    <n v="559899"/>
    <n v="15706"/>
    <n v="429027"/>
    <n v="54576"/>
    <n v="2887"/>
    <n v="83000000"/>
  </r>
  <r>
    <s v="R04174"/>
    <x v="1"/>
    <x v="1"/>
    <x v="26"/>
    <x v="490"/>
    <n v="3946"/>
    <n v="45"/>
    <n v="1536"/>
    <n v="563845"/>
    <n v="15751"/>
    <n v="430563"/>
    <n v="31568"/>
    <n v="9389"/>
    <n v="213000000"/>
  </r>
  <r>
    <s v="R04175"/>
    <x v="4"/>
    <x v="12"/>
    <x v="17"/>
    <x v="557"/>
    <n v="1046"/>
    <n v="21"/>
    <n v="2324"/>
    <n v="564891"/>
    <n v="15772"/>
    <n v="432887"/>
    <n v="11506"/>
    <n v="8755"/>
    <n v="331000000"/>
  </r>
  <r>
    <s v="R04176"/>
    <x v="3"/>
    <x v="6"/>
    <x v="6"/>
    <x v="516"/>
    <n v="2573"/>
    <n v="34"/>
    <n v="3755"/>
    <n v="567464"/>
    <n v="15806"/>
    <n v="436642"/>
    <n v="36022"/>
    <n v="12001"/>
    <n v="68000000"/>
  </r>
  <r>
    <s v="R04177"/>
    <x v="1"/>
    <x v="1"/>
    <x v="1"/>
    <x v="640"/>
    <n v="605"/>
    <n v="112"/>
    <n v="1379"/>
    <n v="568069"/>
    <n v="15918"/>
    <n v="438021"/>
    <n v="11495"/>
    <n v="643"/>
    <n v="213000000"/>
  </r>
  <r>
    <s v="R04178"/>
    <x v="4"/>
    <x v="8"/>
    <x v="34"/>
    <x v="55"/>
    <n v="1366"/>
    <n v="174"/>
    <n v="932"/>
    <n v="569435"/>
    <n v="16092"/>
    <n v="438953"/>
    <n v="6830"/>
    <n v="1290"/>
    <n v="331000000"/>
  </r>
  <r>
    <s v="R04179"/>
    <x v="2"/>
    <x v="2"/>
    <x v="2"/>
    <x v="471"/>
    <n v="2926"/>
    <n v="32"/>
    <n v="3845"/>
    <n v="572361"/>
    <n v="16124"/>
    <n v="442798"/>
    <n v="35112"/>
    <n v="18901"/>
    <n v="1380000000"/>
  </r>
  <r>
    <s v="R04180"/>
    <x v="3"/>
    <x v="10"/>
    <x v="11"/>
    <x v="625"/>
    <n v="1958"/>
    <n v="140"/>
    <n v="1067"/>
    <n v="574319"/>
    <n v="16264"/>
    <n v="443865"/>
    <n v="29370"/>
    <n v="3176"/>
    <n v="68000000"/>
  </r>
  <r>
    <s v="R04181"/>
    <x v="4"/>
    <x v="14"/>
    <x v="16"/>
    <x v="663"/>
    <n v="1064"/>
    <n v="55"/>
    <n v="2938"/>
    <n v="575383"/>
    <n v="16319"/>
    <n v="446803"/>
    <n v="12768"/>
    <n v="14513"/>
    <n v="331000000"/>
  </r>
  <r>
    <s v="R04182"/>
    <x v="2"/>
    <x v="7"/>
    <x v="7"/>
    <x v="495"/>
    <n v="517"/>
    <n v="66"/>
    <n v="210"/>
    <n v="575900"/>
    <n v="16385"/>
    <n v="447013"/>
    <n v="7755"/>
    <n v="7549"/>
    <n v="1380000000"/>
  </r>
  <r>
    <s v="R04183"/>
    <x v="3"/>
    <x v="11"/>
    <x v="12"/>
    <x v="133"/>
    <n v="2454"/>
    <n v="12"/>
    <n v="2390"/>
    <n v="578354"/>
    <n v="16397"/>
    <n v="449403"/>
    <n v="34356"/>
    <n v="3184"/>
    <n v="68000000"/>
  </r>
  <r>
    <s v="R04184"/>
    <x v="0"/>
    <x v="4"/>
    <x v="4"/>
    <x v="31"/>
    <n v="4233"/>
    <n v="49"/>
    <n v="2806"/>
    <n v="582587"/>
    <n v="16446"/>
    <n v="452209"/>
    <n v="67728"/>
    <n v="12257"/>
    <n v="83000000"/>
  </r>
  <r>
    <s v="R04185"/>
    <x v="3"/>
    <x v="6"/>
    <x v="6"/>
    <x v="325"/>
    <n v="3807"/>
    <n v="184"/>
    <n v="4603"/>
    <n v="586394"/>
    <n v="16630"/>
    <n v="456812"/>
    <n v="26649"/>
    <n v="122"/>
    <n v="68000000"/>
  </r>
  <r>
    <s v="R04186"/>
    <x v="0"/>
    <x v="4"/>
    <x v="4"/>
    <x v="579"/>
    <n v="2589"/>
    <n v="27"/>
    <n v="231"/>
    <n v="588983"/>
    <n v="16657"/>
    <n v="457043"/>
    <n v="33657"/>
    <n v="16471"/>
    <n v="83000000"/>
  </r>
  <r>
    <s v="R04187"/>
    <x v="0"/>
    <x v="4"/>
    <x v="4"/>
    <x v="387"/>
    <n v="2272"/>
    <n v="103"/>
    <n v="803"/>
    <n v="591255"/>
    <n v="16760"/>
    <n v="457846"/>
    <n v="43168"/>
    <n v="12824"/>
    <n v="83000000"/>
  </r>
  <r>
    <s v="R04188"/>
    <x v="0"/>
    <x v="4"/>
    <x v="4"/>
    <x v="479"/>
    <n v="2308"/>
    <n v="97"/>
    <n v="1193"/>
    <n v="593563"/>
    <n v="16857"/>
    <n v="459039"/>
    <n v="20772"/>
    <n v="541"/>
    <n v="83000000"/>
  </r>
  <r>
    <s v="R04189"/>
    <x v="1"/>
    <x v="15"/>
    <x v="18"/>
    <x v="24"/>
    <n v="1102"/>
    <n v="95"/>
    <n v="3475"/>
    <n v="594665"/>
    <n v="16952"/>
    <n v="462514"/>
    <n v="9918"/>
    <n v="8171"/>
    <n v="213000000"/>
  </r>
  <r>
    <s v="R04190"/>
    <x v="1"/>
    <x v="15"/>
    <x v="30"/>
    <x v="94"/>
    <n v="4792"/>
    <n v="86"/>
    <n v="233"/>
    <n v="599457"/>
    <n v="17038"/>
    <n v="462747"/>
    <n v="76672"/>
    <n v="4047"/>
    <n v="213000000"/>
  </r>
  <r>
    <s v="R04191"/>
    <x v="0"/>
    <x v="0"/>
    <x v="0"/>
    <x v="311"/>
    <n v="810"/>
    <n v="87"/>
    <n v="2567"/>
    <n v="600267"/>
    <n v="17125"/>
    <n v="465314"/>
    <n v="14580"/>
    <n v="11849"/>
    <n v="83000000"/>
  </r>
  <r>
    <s v="R04192"/>
    <x v="2"/>
    <x v="5"/>
    <x v="13"/>
    <x v="15"/>
    <n v="3763"/>
    <n v="192"/>
    <n v="2147"/>
    <n v="604030"/>
    <n v="17317"/>
    <n v="467461"/>
    <n v="33867"/>
    <n v="12254"/>
    <n v="1380000000"/>
  </r>
  <r>
    <s v="R04193"/>
    <x v="0"/>
    <x v="4"/>
    <x v="24"/>
    <x v="659"/>
    <n v="4568"/>
    <n v="151"/>
    <n v="2355"/>
    <n v="608598"/>
    <n v="17468"/>
    <n v="469816"/>
    <n v="22840"/>
    <n v="9083"/>
    <n v="83000000"/>
  </r>
  <r>
    <s v="R04194"/>
    <x v="4"/>
    <x v="13"/>
    <x v="21"/>
    <x v="270"/>
    <n v="76"/>
    <n v="194"/>
    <n v="2850"/>
    <n v="608674"/>
    <n v="17662"/>
    <n v="472666"/>
    <n v="1368"/>
    <n v="6026"/>
    <n v="331000000"/>
  </r>
  <r>
    <s v="R04195"/>
    <x v="0"/>
    <x v="16"/>
    <x v="19"/>
    <x v="588"/>
    <n v="2309"/>
    <n v="124"/>
    <n v="1723"/>
    <n v="610983"/>
    <n v="17786"/>
    <n v="474389"/>
    <n v="32326"/>
    <n v="9800"/>
    <n v="83000000"/>
  </r>
  <r>
    <s v="R04196"/>
    <x v="1"/>
    <x v="1"/>
    <x v="1"/>
    <x v="370"/>
    <n v="1025"/>
    <n v="80"/>
    <n v="4482"/>
    <n v="612008"/>
    <n v="17866"/>
    <n v="478871"/>
    <n v="6150"/>
    <n v="4515"/>
    <n v="213000000"/>
  </r>
  <r>
    <s v="R04197"/>
    <x v="1"/>
    <x v="15"/>
    <x v="18"/>
    <x v="351"/>
    <n v="2064"/>
    <n v="6"/>
    <n v="1146"/>
    <n v="614072"/>
    <n v="17872"/>
    <n v="480017"/>
    <n v="10320"/>
    <n v="14034"/>
    <n v="213000000"/>
  </r>
  <r>
    <s v="R04198"/>
    <x v="4"/>
    <x v="14"/>
    <x v="32"/>
    <x v="105"/>
    <n v="4439"/>
    <n v="73"/>
    <n v="131"/>
    <n v="618511"/>
    <n v="17945"/>
    <n v="480148"/>
    <n v="26634"/>
    <n v="17075"/>
    <n v="331000000"/>
  </r>
  <r>
    <s v="R04199"/>
    <x v="4"/>
    <x v="14"/>
    <x v="32"/>
    <x v="318"/>
    <n v="2741"/>
    <n v="82"/>
    <n v="2109"/>
    <n v="621252"/>
    <n v="18027"/>
    <n v="482257"/>
    <n v="35633"/>
    <n v="4612"/>
    <n v="331000000"/>
  </r>
  <r>
    <s v="R04200"/>
    <x v="3"/>
    <x v="11"/>
    <x v="12"/>
    <x v="457"/>
    <n v="4941"/>
    <n v="23"/>
    <n v="831"/>
    <n v="626193"/>
    <n v="18050"/>
    <n v="483088"/>
    <n v="64233"/>
    <n v="12107"/>
    <n v="68000000"/>
  </r>
  <r>
    <s v="R04201"/>
    <x v="2"/>
    <x v="9"/>
    <x v="9"/>
    <x v="76"/>
    <n v="3999"/>
    <n v="136"/>
    <n v="3761"/>
    <n v="630192"/>
    <n v="18186"/>
    <n v="486849"/>
    <n v="67983"/>
    <n v="1279"/>
    <n v="1380000000"/>
  </r>
  <r>
    <s v="R04202"/>
    <x v="2"/>
    <x v="9"/>
    <x v="9"/>
    <x v="464"/>
    <n v="3228"/>
    <n v="113"/>
    <n v="731"/>
    <n v="633420"/>
    <n v="18299"/>
    <n v="487580"/>
    <n v="58104"/>
    <n v="12941"/>
    <n v="1380000000"/>
  </r>
  <r>
    <s v="R04203"/>
    <x v="2"/>
    <x v="9"/>
    <x v="9"/>
    <x v="5"/>
    <n v="4269"/>
    <n v="14"/>
    <n v="402"/>
    <n v="637689"/>
    <n v="18313"/>
    <n v="487982"/>
    <n v="38421"/>
    <n v="915"/>
    <n v="1380000000"/>
  </r>
  <r>
    <s v="R04204"/>
    <x v="1"/>
    <x v="3"/>
    <x v="3"/>
    <x v="118"/>
    <n v="3558"/>
    <n v="112"/>
    <n v="1617"/>
    <n v="641247"/>
    <n v="18425"/>
    <n v="489599"/>
    <n v="28464"/>
    <n v="11795"/>
    <n v="213000000"/>
  </r>
  <r>
    <s v="R04205"/>
    <x v="2"/>
    <x v="7"/>
    <x v="7"/>
    <x v="515"/>
    <n v="845"/>
    <n v="183"/>
    <n v="4109"/>
    <n v="642092"/>
    <n v="18608"/>
    <n v="493708"/>
    <n v="14365"/>
    <n v="10155"/>
    <n v="1380000000"/>
  </r>
  <r>
    <s v="R04206"/>
    <x v="3"/>
    <x v="11"/>
    <x v="12"/>
    <x v="350"/>
    <n v="692"/>
    <n v="121"/>
    <n v="269"/>
    <n v="642784"/>
    <n v="18729"/>
    <n v="493977"/>
    <n v="4152"/>
    <n v="7155"/>
    <n v="68000000"/>
  </r>
  <r>
    <s v="R04207"/>
    <x v="3"/>
    <x v="10"/>
    <x v="11"/>
    <x v="404"/>
    <n v="4048"/>
    <n v="85"/>
    <n v="1154"/>
    <n v="646832"/>
    <n v="18814"/>
    <n v="495131"/>
    <n v="40480"/>
    <n v="17688"/>
    <n v="68000000"/>
  </r>
  <r>
    <s v="R04208"/>
    <x v="2"/>
    <x v="7"/>
    <x v="7"/>
    <x v="672"/>
    <n v="1332"/>
    <n v="144"/>
    <n v="2348"/>
    <n v="648164"/>
    <n v="18958"/>
    <n v="497479"/>
    <n v="22644"/>
    <n v="14504"/>
    <n v="1380000000"/>
  </r>
  <r>
    <s v="R04209"/>
    <x v="4"/>
    <x v="13"/>
    <x v="21"/>
    <x v="220"/>
    <n v="3037"/>
    <n v="18"/>
    <n v="2751"/>
    <n v="651201"/>
    <n v="18976"/>
    <n v="500230"/>
    <n v="39481"/>
    <n v="15725"/>
    <n v="331000000"/>
  </r>
  <r>
    <s v="R04210"/>
    <x v="3"/>
    <x v="11"/>
    <x v="33"/>
    <x v="157"/>
    <n v="4332"/>
    <n v="8"/>
    <n v="1983"/>
    <n v="655533"/>
    <n v="18984"/>
    <n v="502213"/>
    <n v="73644"/>
    <n v="11646"/>
    <n v="68000000"/>
  </r>
  <r>
    <s v="R04211"/>
    <x v="4"/>
    <x v="12"/>
    <x v="17"/>
    <x v="343"/>
    <n v="1274"/>
    <n v="63"/>
    <n v="4522"/>
    <n v="656807"/>
    <n v="19047"/>
    <n v="506735"/>
    <n v="15288"/>
    <n v="12612"/>
    <n v="331000000"/>
  </r>
  <r>
    <s v="R04212"/>
    <x v="1"/>
    <x v="18"/>
    <x v="27"/>
    <x v="66"/>
    <n v="1244"/>
    <n v="184"/>
    <n v="2163"/>
    <n v="658051"/>
    <n v="19231"/>
    <n v="508898"/>
    <n v="17416"/>
    <n v="17640"/>
    <n v="213000000"/>
  </r>
  <r>
    <s v="R04213"/>
    <x v="3"/>
    <x v="10"/>
    <x v="11"/>
    <x v="141"/>
    <n v="337"/>
    <n v="37"/>
    <n v="2283"/>
    <n v="658388"/>
    <n v="19268"/>
    <n v="511181"/>
    <n v="2696"/>
    <n v="19201"/>
    <n v="68000000"/>
  </r>
  <r>
    <s v="R04214"/>
    <x v="4"/>
    <x v="12"/>
    <x v="17"/>
    <x v="716"/>
    <n v="3294"/>
    <n v="135"/>
    <n v="4163"/>
    <n v="661682"/>
    <n v="19403"/>
    <n v="515344"/>
    <n v="32940"/>
    <n v="16411"/>
    <n v="331000000"/>
  </r>
  <r>
    <s v="R04215"/>
    <x v="2"/>
    <x v="5"/>
    <x v="13"/>
    <x v="681"/>
    <n v="336"/>
    <n v="133"/>
    <n v="2790"/>
    <n v="662018"/>
    <n v="19536"/>
    <n v="518134"/>
    <n v="5040"/>
    <n v="6454"/>
    <n v="1380000000"/>
  </r>
  <r>
    <s v="R04216"/>
    <x v="1"/>
    <x v="3"/>
    <x v="3"/>
    <x v="223"/>
    <n v="1867"/>
    <n v="176"/>
    <n v="4062"/>
    <n v="663885"/>
    <n v="19712"/>
    <n v="522196"/>
    <n v="33606"/>
    <n v="6011"/>
    <n v="213000000"/>
  </r>
  <r>
    <s v="R04217"/>
    <x v="0"/>
    <x v="16"/>
    <x v="19"/>
    <x v="648"/>
    <n v="4005"/>
    <n v="101"/>
    <n v="4486"/>
    <n v="667890"/>
    <n v="19813"/>
    <n v="526682"/>
    <n v="52065"/>
    <n v="1396"/>
    <n v="83000000"/>
  </r>
  <r>
    <s v="R04218"/>
    <x v="0"/>
    <x v="0"/>
    <x v="0"/>
    <x v="617"/>
    <n v="494"/>
    <n v="172"/>
    <n v="2151"/>
    <n v="668384"/>
    <n v="19985"/>
    <n v="528833"/>
    <n v="6916"/>
    <n v="12043"/>
    <n v="83000000"/>
  </r>
  <r>
    <s v="R04219"/>
    <x v="2"/>
    <x v="7"/>
    <x v="7"/>
    <x v="714"/>
    <n v="4642"/>
    <n v="148"/>
    <n v="2661"/>
    <n v="673026"/>
    <n v="20133"/>
    <n v="531494"/>
    <n v="64988"/>
    <n v="1067"/>
    <n v="1380000000"/>
  </r>
  <r>
    <s v="R04220"/>
    <x v="1"/>
    <x v="15"/>
    <x v="18"/>
    <x v="454"/>
    <n v="3886"/>
    <n v="92"/>
    <n v="772"/>
    <n v="676912"/>
    <n v="20225"/>
    <n v="532266"/>
    <n v="73834"/>
    <n v="8202"/>
    <n v="213000000"/>
  </r>
  <r>
    <s v="R04221"/>
    <x v="1"/>
    <x v="3"/>
    <x v="31"/>
    <x v="538"/>
    <n v="160"/>
    <n v="33"/>
    <n v="1966"/>
    <n v="677072"/>
    <n v="20258"/>
    <n v="534232"/>
    <n v="2400"/>
    <n v="13074"/>
    <n v="213000000"/>
  </r>
  <r>
    <s v="R04222"/>
    <x v="1"/>
    <x v="1"/>
    <x v="26"/>
    <x v="203"/>
    <n v="2036"/>
    <n v="139"/>
    <n v="2351"/>
    <n v="679108"/>
    <n v="20397"/>
    <n v="536583"/>
    <n v="16288"/>
    <n v="14139"/>
    <n v="213000000"/>
  </r>
  <r>
    <s v="R04223"/>
    <x v="1"/>
    <x v="18"/>
    <x v="27"/>
    <x v="462"/>
    <n v="1741"/>
    <n v="38"/>
    <n v="2426"/>
    <n v="680849"/>
    <n v="20435"/>
    <n v="539009"/>
    <n v="22633"/>
    <n v="3783"/>
    <n v="213000000"/>
  </r>
  <r>
    <s v="R04224"/>
    <x v="0"/>
    <x v="0"/>
    <x v="0"/>
    <x v="588"/>
    <n v="1507"/>
    <n v="95"/>
    <n v="3246"/>
    <n v="682356"/>
    <n v="20530"/>
    <n v="542255"/>
    <n v="24112"/>
    <n v="12486"/>
    <n v="83000000"/>
  </r>
  <r>
    <s v="R04225"/>
    <x v="4"/>
    <x v="14"/>
    <x v="16"/>
    <x v="59"/>
    <n v="3560"/>
    <n v="5"/>
    <n v="3476"/>
    <n v="685916"/>
    <n v="20535"/>
    <n v="545731"/>
    <n v="42720"/>
    <n v="8090"/>
    <n v="331000000"/>
  </r>
  <r>
    <s v="R04226"/>
    <x v="1"/>
    <x v="3"/>
    <x v="31"/>
    <x v="210"/>
    <n v="1375"/>
    <n v="80"/>
    <n v="4183"/>
    <n v="687291"/>
    <n v="20615"/>
    <n v="549914"/>
    <n v="9625"/>
    <n v="7181"/>
    <n v="213000000"/>
  </r>
  <r>
    <s v="R04227"/>
    <x v="4"/>
    <x v="14"/>
    <x v="16"/>
    <x v="591"/>
    <n v="1553"/>
    <n v="31"/>
    <n v="2677"/>
    <n v="688844"/>
    <n v="20646"/>
    <n v="552591"/>
    <n v="20189"/>
    <n v="16351"/>
    <n v="331000000"/>
  </r>
  <r>
    <s v="R04228"/>
    <x v="1"/>
    <x v="18"/>
    <x v="27"/>
    <x v="363"/>
    <n v="2281"/>
    <n v="187"/>
    <n v="4720"/>
    <n v="691125"/>
    <n v="20833"/>
    <n v="557311"/>
    <n v="38777"/>
    <n v="6620"/>
    <n v="213000000"/>
  </r>
  <r>
    <s v="R04229"/>
    <x v="3"/>
    <x v="11"/>
    <x v="12"/>
    <x v="29"/>
    <n v="1868"/>
    <n v="135"/>
    <n v="2924"/>
    <n v="692993"/>
    <n v="20968"/>
    <n v="560235"/>
    <n v="29888"/>
    <n v="13019"/>
    <n v="68000000"/>
  </r>
  <r>
    <s v="R04230"/>
    <x v="3"/>
    <x v="6"/>
    <x v="6"/>
    <x v="567"/>
    <n v="1601"/>
    <n v="165"/>
    <n v="3892"/>
    <n v="694594"/>
    <n v="21133"/>
    <n v="564127"/>
    <n v="14409"/>
    <n v="5877"/>
    <n v="68000000"/>
  </r>
  <r>
    <s v="R04231"/>
    <x v="3"/>
    <x v="17"/>
    <x v="20"/>
    <x v="396"/>
    <n v="3827"/>
    <n v="146"/>
    <n v="2779"/>
    <n v="698421"/>
    <n v="21279"/>
    <n v="566906"/>
    <n v="19135"/>
    <n v="1921"/>
    <n v="68000000"/>
  </r>
  <r>
    <s v="R04232"/>
    <x v="1"/>
    <x v="18"/>
    <x v="23"/>
    <x v="62"/>
    <n v="3480"/>
    <n v="182"/>
    <n v="2462"/>
    <n v="701901"/>
    <n v="21461"/>
    <n v="569368"/>
    <n v="52200"/>
    <n v="4019"/>
    <n v="213000000"/>
  </r>
  <r>
    <s v="R04233"/>
    <x v="4"/>
    <x v="12"/>
    <x v="17"/>
    <x v="245"/>
    <n v="1299"/>
    <n v="8"/>
    <n v="454"/>
    <n v="703200"/>
    <n v="21469"/>
    <n v="569822"/>
    <n v="15588"/>
    <n v="10334"/>
    <n v="331000000"/>
  </r>
  <r>
    <s v="R04234"/>
    <x v="0"/>
    <x v="19"/>
    <x v="36"/>
    <x v="416"/>
    <n v="710"/>
    <n v="179"/>
    <n v="3634"/>
    <n v="703910"/>
    <n v="21648"/>
    <n v="573456"/>
    <n v="6390"/>
    <n v="8459"/>
    <n v="83000000"/>
  </r>
  <r>
    <s v="R04235"/>
    <x v="2"/>
    <x v="2"/>
    <x v="2"/>
    <x v="274"/>
    <n v="4167"/>
    <n v="155"/>
    <n v="3246"/>
    <n v="708077"/>
    <n v="21803"/>
    <n v="576702"/>
    <n v="37503"/>
    <n v="5084"/>
    <n v="1380000000"/>
  </r>
  <r>
    <s v="R04236"/>
    <x v="0"/>
    <x v="4"/>
    <x v="24"/>
    <x v="511"/>
    <n v="2046"/>
    <n v="61"/>
    <n v="4304"/>
    <n v="710123"/>
    <n v="21864"/>
    <n v="581006"/>
    <n v="12276"/>
    <n v="16477"/>
    <n v="83000000"/>
  </r>
  <r>
    <s v="R04237"/>
    <x v="1"/>
    <x v="18"/>
    <x v="23"/>
    <x v="544"/>
    <n v="2881"/>
    <n v="175"/>
    <n v="3384"/>
    <n v="713004"/>
    <n v="22039"/>
    <n v="584390"/>
    <n v="37453"/>
    <n v="8489"/>
    <n v="213000000"/>
  </r>
  <r>
    <s v="R04238"/>
    <x v="3"/>
    <x v="17"/>
    <x v="20"/>
    <x v="558"/>
    <n v="1817"/>
    <n v="113"/>
    <n v="2418"/>
    <n v="714821"/>
    <n v="22152"/>
    <n v="586808"/>
    <n v="18170"/>
    <n v="8704"/>
    <n v="68000000"/>
  </r>
  <r>
    <s v="R04239"/>
    <x v="3"/>
    <x v="11"/>
    <x v="12"/>
    <x v="406"/>
    <n v="2198"/>
    <n v="166"/>
    <n v="2850"/>
    <n v="717019"/>
    <n v="22318"/>
    <n v="589658"/>
    <n v="32970"/>
    <n v="15721"/>
    <n v="68000000"/>
  </r>
  <r>
    <s v="R04240"/>
    <x v="4"/>
    <x v="8"/>
    <x v="8"/>
    <x v="201"/>
    <n v="3332"/>
    <n v="180"/>
    <n v="2133"/>
    <n v="720351"/>
    <n v="22498"/>
    <n v="591791"/>
    <n v="46648"/>
    <n v="17292"/>
    <n v="331000000"/>
  </r>
  <r>
    <s v="R04241"/>
    <x v="1"/>
    <x v="18"/>
    <x v="23"/>
    <x v="198"/>
    <n v="1103"/>
    <n v="190"/>
    <n v="4742"/>
    <n v="721454"/>
    <n v="22688"/>
    <n v="596533"/>
    <n v="17648"/>
    <n v="2253"/>
    <n v="213000000"/>
  </r>
  <r>
    <s v="R04242"/>
    <x v="0"/>
    <x v="19"/>
    <x v="35"/>
    <x v="173"/>
    <n v="3177"/>
    <n v="18"/>
    <n v="2868"/>
    <n v="724631"/>
    <n v="22706"/>
    <n v="599401"/>
    <n v="22239"/>
    <n v="18409"/>
    <n v="83000000"/>
  </r>
  <r>
    <s v="R04243"/>
    <x v="1"/>
    <x v="18"/>
    <x v="23"/>
    <x v="353"/>
    <n v="3594"/>
    <n v="32"/>
    <n v="3337"/>
    <n v="728225"/>
    <n v="22738"/>
    <n v="602738"/>
    <n v="39534"/>
    <n v="13504"/>
    <n v="213000000"/>
  </r>
  <r>
    <s v="R04244"/>
    <x v="1"/>
    <x v="1"/>
    <x v="26"/>
    <x v="415"/>
    <n v="3474"/>
    <n v="63"/>
    <n v="1721"/>
    <n v="731699"/>
    <n v="22801"/>
    <n v="604459"/>
    <n v="20844"/>
    <n v="6181"/>
    <n v="213000000"/>
  </r>
  <r>
    <s v="R04245"/>
    <x v="3"/>
    <x v="11"/>
    <x v="12"/>
    <x v="54"/>
    <n v="4815"/>
    <n v="25"/>
    <n v="2026"/>
    <n v="736514"/>
    <n v="22826"/>
    <n v="606485"/>
    <n v="52965"/>
    <n v="12735"/>
    <n v="68000000"/>
  </r>
  <r>
    <s v="R04246"/>
    <x v="0"/>
    <x v="0"/>
    <x v="0"/>
    <x v="11"/>
    <n v="2177"/>
    <n v="172"/>
    <n v="1186"/>
    <n v="738691"/>
    <n v="22998"/>
    <n v="607671"/>
    <n v="34832"/>
    <n v="819"/>
    <n v="83000000"/>
  </r>
  <r>
    <s v="R04247"/>
    <x v="2"/>
    <x v="9"/>
    <x v="9"/>
    <x v="157"/>
    <n v="1194"/>
    <n v="0"/>
    <n v="1150"/>
    <n v="739885"/>
    <n v="22998"/>
    <n v="608821"/>
    <n v="22686"/>
    <n v="19948"/>
    <n v="1380000000"/>
  </r>
  <r>
    <s v="R04248"/>
    <x v="3"/>
    <x v="10"/>
    <x v="10"/>
    <x v="528"/>
    <n v="4501"/>
    <n v="193"/>
    <n v="2874"/>
    <n v="744386"/>
    <n v="23191"/>
    <n v="611695"/>
    <n v="67515"/>
    <n v="14587"/>
    <n v="68000000"/>
  </r>
  <r>
    <s v="R04249"/>
    <x v="0"/>
    <x v="16"/>
    <x v="19"/>
    <x v="191"/>
    <n v="535"/>
    <n v="162"/>
    <n v="4212"/>
    <n v="744921"/>
    <n v="23353"/>
    <n v="615907"/>
    <n v="3210"/>
    <n v="16207"/>
    <n v="83000000"/>
  </r>
  <r>
    <s v="R04250"/>
    <x v="4"/>
    <x v="13"/>
    <x v="21"/>
    <x v="548"/>
    <n v="1069"/>
    <n v="76"/>
    <n v="1429"/>
    <n v="745990"/>
    <n v="23429"/>
    <n v="617336"/>
    <n v="16035"/>
    <n v="3543"/>
    <n v="331000000"/>
  </r>
  <r>
    <s v="R04251"/>
    <x v="3"/>
    <x v="6"/>
    <x v="22"/>
    <x v="401"/>
    <n v="4369"/>
    <n v="102"/>
    <n v="648"/>
    <n v="750359"/>
    <n v="23531"/>
    <n v="617984"/>
    <n v="39321"/>
    <n v="6635"/>
    <n v="68000000"/>
  </r>
  <r>
    <s v="R04252"/>
    <x v="4"/>
    <x v="13"/>
    <x v="21"/>
    <x v="386"/>
    <n v="132"/>
    <n v="95"/>
    <n v="355"/>
    <n v="750491"/>
    <n v="23626"/>
    <n v="618339"/>
    <n v="1848"/>
    <n v="11754"/>
    <n v="331000000"/>
  </r>
  <r>
    <s v="R04253"/>
    <x v="3"/>
    <x v="17"/>
    <x v="28"/>
    <x v="330"/>
    <n v="263"/>
    <n v="172"/>
    <n v="2823"/>
    <n v="750754"/>
    <n v="23798"/>
    <n v="621162"/>
    <n v="4471"/>
    <n v="666"/>
    <n v="68000000"/>
  </r>
  <r>
    <s v="R04254"/>
    <x v="1"/>
    <x v="3"/>
    <x v="31"/>
    <x v="316"/>
    <n v="4462"/>
    <n v="75"/>
    <n v="3385"/>
    <n v="755216"/>
    <n v="23873"/>
    <n v="624547"/>
    <n v="62468"/>
    <n v="2145"/>
    <n v="213000000"/>
  </r>
  <r>
    <s v="R04255"/>
    <x v="0"/>
    <x v="4"/>
    <x v="24"/>
    <x v="33"/>
    <n v="2052"/>
    <n v="32"/>
    <n v="3966"/>
    <n v="757268"/>
    <n v="23905"/>
    <n v="628513"/>
    <n v="34884"/>
    <n v="5820"/>
    <n v="83000000"/>
  </r>
  <r>
    <s v="R04256"/>
    <x v="4"/>
    <x v="13"/>
    <x v="21"/>
    <x v="113"/>
    <n v="4946"/>
    <n v="81"/>
    <n v="3934"/>
    <n v="762214"/>
    <n v="23986"/>
    <n v="632447"/>
    <n v="93974"/>
    <n v="258"/>
    <n v="331000000"/>
  </r>
  <r>
    <s v="R04257"/>
    <x v="3"/>
    <x v="17"/>
    <x v="20"/>
    <x v="165"/>
    <n v="4089"/>
    <n v="68"/>
    <n v="3934"/>
    <n v="766303"/>
    <n v="24054"/>
    <n v="636381"/>
    <n v="53157"/>
    <n v="10320"/>
    <n v="68000000"/>
  </r>
  <r>
    <s v="R04258"/>
    <x v="4"/>
    <x v="13"/>
    <x v="15"/>
    <x v="680"/>
    <n v="2847"/>
    <n v="82"/>
    <n v="1191"/>
    <n v="769150"/>
    <n v="24136"/>
    <n v="637572"/>
    <n v="48399"/>
    <n v="12157"/>
    <n v="331000000"/>
  </r>
  <r>
    <s v="R04259"/>
    <x v="3"/>
    <x v="6"/>
    <x v="6"/>
    <x v="207"/>
    <n v="357"/>
    <n v="158"/>
    <n v="3483"/>
    <n v="769507"/>
    <n v="24294"/>
    <n v="641055"/>
    <n v="4641"/>
    <n v="3533"/>
    <n v="68000000"/>
  </r>
  <r>
    <s v="R04260"/>
    <x v="3"/>
    <x v="11"/>
    <x v="33"/>
    <x v="376"/>
    <n v="4420"/>
    <n v="191"/>
    <n v="4164"/>
    <n v="773927"/>
    <n v="24485"/>
    <n v="645219"/>
    <n v="44200"/>
    <n v="13146"/>
    <n v="68000000"/>
  </r>
  <r>
    <s v="R04261"/>
    <x v="2"/>
    <x v="7"/>
    <x v="7"/>
    <x v="121"/>
    <n v="750"/>
    <n v="105"/>
    <n v="266"/>
    <n v="774677"/>
    <n v="24590"/>
    <n v="645485"/>
    <n v="5250"/>
    <n v="6502"/>
    <n v="1380000000"/>
  </r>
  <r>
    <s v="R04262"/>
    <x v="2"/>
    <x v="9"/>
    <x v="9"/>
    <x v="725"/>
    <n v="3250"/>
    <n v="101"/>
    <n v="4910"/>
    <n v="777927"/>
    <n v="24691"/>
    <n v="650395"/>
    <n v="61750"/>
    <n v="13406"/>
    <n v="1380000000"/>
  </r>
  <r>
    <s v="R04263"/>
    <x v="2"/>
    <x v="7"/>
    <x v="7"/>
    <x v="442"/>
    <n v="4351"/>
    <n v="113"/>
    <n v="1880"/>
    <n v="782278"/>
    <n v="24804"/>
    <n v="652275"/>
    <n v="69616"/>
    <n v="15646"/>
    <n v="1380000000"/>
  </r>
  <r>
    <s v="R04264"/>
    <x v="4"/>
    <x v="13"/>
    <x v="21"/>
    <x v="529"/>
    <n v="2258"/>
    <n v="142"/>
    <n v="1548"/>
    <n v="784536"/>
    <n v="24946"/>
    <n v="653823"/>
    <n v="18064"/>
    <n v="5689"/>
    <n v="331000000"/>
  </r>
  <r>
    <s v="R04265"/>
    <x v="1"/>
    <x v="18"/>
    <x v="23"/>
    <x v="705"/>
    <n v="910"/>
    <n v="45"/>
    <n v="381"/>
    <n v="785446"/>
    <n v="24991"/>
    <n v="654204"/>
    <n v="7280"/>
    <n v="9373"/>
    <n v="213000000"/>
  </r>
  <r>
    <s v="R04266"/>
    <x v="3"/>
    <x v="11"/>
    <x v="12"/>
    <x v="588"/>
    <n v="3810"/>
    <n v="119"/>
    <n v="1635"/>
    <n v="789256"/>
    <n v="25110"/>
    <n v="655839"/>
    <n v="49530"/>
    <n v="18666"/>
    <n v="68000000"/>
  </r>
  <r>
    <s v="R04267"/>
    <x v="0"/>
    <x v="4"/>
    <x v="24"/>
    <x v="106"/>
    <n v="583"/>
    <n v="47"/>
    <n v="4469"/>
    <n v="789839"/>
    <n v="25157"/>
    <n v="660308"/>
    <n v="4664"/>
    <n v="1874"/>
    <n v="83000000"/>
  </r>
  <r>
    <s v="R04268"/>
    <x v="2"/>
    <x v="2"/>
    <x v="29"/>
    <x v="557"/>
    <n v="3438"/>
    <n v="67"/>
    <n v="684"/>
    <n v="793277"/>
    <n v="25224"/>
    <n v="660992"/>
    <n v="27504"/>
    <n v="956"/>
    <n v="1380000000"/>
  </r>
  <r>
    <s v="R04269"/>
    <x v="4"/>
    <x v="14"/>
    <x v="32"/>
    <x v="571"/>
    <n v="576"/>
    <n v="82"/>
    <n v="4601"/>
    <n v="793853"/>
    <n v="25306"/>
    <n v="665593"/>
    <n v="5184"/>
    <n v="5531"/>
    <n v="331000000"/>
  </r>
  <r>
    <s v="R04270"/>
    <x v="4"/>
    <x v="8"/>
    <x v="8"/>
    <x v="726"/>
    <n v="2576"/>
    <n v="84"/>
    <n v="2284"/>
    <n v="796429"/>
    <n v="25390"/>
    <n v="667877"/>
    <n v="25760"/>
    <n v="16172"/>
    <n v="331000000"/>
  </r>
  <r>
    <s v="R04271"/>
    <x v="4"/>
    <x v="13"/>
    <x v="21"/>
    <x v="543"/>
    <n v="1871"/>
    <n v="125"/>
    <n v="3658"/>
    <n v="798300"/>
    <n v="25515"/>
    <n v="671535"/>
    <n v="22452"/>
    <n v="4489"/>
    <n v="331000000"/>
  </r>
  <r>
    <s v="R04272"/>
    <x v="0"/>
    <x v="16"/>
    <x v="19"/>
    <x v="654"/>
    <n v="1152"/>
    <n v="167"/>
    <n v="2372"/>
    <n v="799452"/>
    <n v="25682"/>
    <n v="673907"/>
    <n v="18432"/>
    <n v="2057"/>
    <n v="83000000"/>
  </r>
  <r>
    <s v="R04273"/>
    <x v="0"/>
    <x v="16"/>
    <x v="19"/>
    <x v="10"/>
    <n v="4990"/>
    <n v="120"/>
    <n v="2637"/>
    <n v="804442"/>
    <n v="25802"/>
    <n v="676544"/>
    <n v="24950"/>
    <n v="15870"/>
    <n v="83000000"/>
  </r>
  <r>
    <s v="R04274"/>
    <x v="2"/>
    <x v="7"/>
    <x v="7"/>
    <x v="429"/>
    <n v="1783"/>
    <n v="128"/>
    <n v="4849"/>
    <n v="806225"/>
    <n v="25930"/>
    <n v="681393"/>
    <n v="16047"/>
    <n v="18761"/>
    <n v="1380000000"/>
  </r>
  <r>
    <s v="R04275"/>
    <x v="0"/>
    <x v="0"/>
    <x v="0"/>
    <x v="10"/>
    <n v="1093"/>
    <n v="19"/>
    <n v="1951"/>
    <n v="807318"/>
    <n v="25949"/>
    <n v="683344"/>
    <n v="14209"/>
    <n v="12123"/>
    <n v="83000000"/>
  </r>
  <r>
    <s v="R04276"/>
    <x v="2"/>
    <x v="7"/>
    <x v="7"/>
    <x v="182"/>
    <n v="2099"/>
    <n v="149"/>
    <n v="1445"/>
    <n v="809417"/>
    <n v="26098"/>
    <n v="684789"/>
    <n v="29386"/>
    <n v="11531"/>
    <n v="1380000000"/>
  </r>
  <r>
    <s v="R04277"/>
    <x v="0"/>
    <x v="0"/>
    <x v="0"/>
    <x v="270"/>
    <n v="4532"/>
    <n v="181"/>
    <n v="4827"/>
    <n v="813949"/>
    <n v="26279"/>
    <n v="689616"/>
    <n v="36256"/>
    <n v="16913"/>
    <n v="83000000"/>
  </r>
  <r>
    <s v="R04278"/>
    <x v="0"/>
    <x v="19"/>
    <x v="36"/>
    <x v="69"/>
    <n v="2141"/>
    <n v="64"/>
    <n v="20"/>
    <n v="816090"/>
    <n v="26343"/>
    <n v="689636"/>
    <n v="25692"/>
    <n v="15259"/>
    <n v="83000000"/>
  </r>
  <r>
    <s v="R04279"/>
    <x v="0"/>
    <x v="16"/>
    <x v="19"/>
    <x v="225"/>
    <n v="2133"/>
    <n v="142"/>
    <n v="4400"/>
    <n v="818223"/>
    <n v="26485"/>
    <n v="694036"/>
    <n v="27729"/>
    <n v="19946"/>
    <n v="83000000"/>
  </r>
  <r>
    <s v="R04280"/>
    <x v="2"/>
    <x v="7"/>
    <x v="7"/>
    <x v="402"/>
    <n v="517"/>
    <n v="60"/>
    <n v="3424"/>
    <n v="818740"/>
    <n v="26545"/>
    <n v="697460"/>
    <n v="2585"/>
    <n v="10982"/>
    <n v="1380000000"/>
  </r>
  <r>
    <s v="R04281"/>
    <x v="3"/>
    <x v="6"/>
    <x v="22"/>
    <x v="85"/>
    <n v="741"/>
    <n v="78"/>
    <n v="4699"/>
    <n v="819481"/>
    <n v="26623"/>
    <n v="702159"/>
    <n v="8892"/>
    <n v="16647"/>
    <n v="68000000"/>
  </r>
  <r>
    <s v="R04282"/>
    <x v="2"/>
    <x v="2"/>
    <x v="29"/>
    <x v="413"/>
    <n v="2477"/>
    <n v="13"/>
    <n v="1009"/>
    <n v="821958"/>
    <n v="26636"/>
    <n v="703168"/>
    <n v="29724"/>
    <n v="477"/>
    <n v="1380000000"/>
  </r>
  <r>
    <s v="R04283"/>
    <x v="3"/>
    <x v="11"/>
    <x v="12"/>
    <x v="418"/>
    <n v="4958"/>
    <n v="68"/>
    <n v="4540"/>
    <n v="826916"/>
    <n v="26704"/>
    <n v="707708"/>
    <n v="44622"/>
    <n v="8547"/>
    <n v="68000000"/>
  </r>
  <r>
    <s v="R04284"/>
    <x v="4"/>
    <x v="8"/>
    <x v="34"/>
    <x v="386"/>
    <n v="2876"/>
    <n v="121"/>
    <n v="1081"/>
    <n v="829792"/>
    <n v="26825"/>
    <n v="708789"/>
    <n v="40264"/>
    <n v="11522"/>
    <n v="331000000"/>
  </r>
  <r>
    <s v="R04285"/>
    <x v="4"/>
    <x v="14"/>
    <x v="16"/>
    <x v="103"/>
    <n v="42"/>
    <n v="48"/>
    <n v="2648"/>
    <n v="829834"/>
    <n v="26873"/>
    <n v="711437"/>
    <n v="252"/>
    <n v="4172"/>
    <n v="331000000"/>
  </r>
  <r>
    <s v="R04286"/>
    <x v="2"/>
    <x v="5"/>
    <x v="13"/>
    <x v="126"/>
    <n v="3441"/>
    <n v="133"/>
    <n v="4852"/>
    <n v="833275"/>
    <n v="27006"/>
    <n v="716289"/>
    <n v="55056"/>
    <n v="13141"/>
    <n v="1380000000"/>
  </r>
  <r>
    <s v="R04287"/>
    <x v="3"/>
    <x v="10"/>
    <x v="10"/>
    <x v="117"/>
    <n v="403"/>
    <n v="168"/>
    <n v="4419"/>
    <n v="833678"/>
    <n v="27174"/>
    <n v="720708"/>
    <n v="4433"/>
    <n v="18327"/>
    <n v="68000000"/>
  </r>
  <r>
    <s v="R04288"/>
    <x v="3"/>
    <x v="6"/>
    <x v="6"/>
    <x v="546"/>
    <n v="1326"/>
    <n v="158"/>
    <n v="2463"/>
    <n v="835004"/>
    <n v="27332"/>
    <n v="723171"/>
    <n v="23868"/>
    <n v="18444"/>
    <n v="68000000"/>
  </r>
  <r>
    <s v="R04289"/>
    <x v="3"/>
    <x v="10"/>
    <x v="10"/>
    <x v="75"/>
    <n v="2216"/>
    <n v="115"/>
    <n v="3756"/>
    <n v="837220"/>
    <n v="27447"/>
    <n v="726927"/>
    <n v="33240"/>
    <n v="18098"/>
    <n v="68000000"/>
  </r>
  <r>
    <s v="R04290"/>
    <x v="4"/>
    <x v="14"/>
    <x v="16"/>
    <x v="258"/>
    <n v="2149"/>
    <n v="89"/>
    <n v="2452"/>
    <n v="839369"/>
    <n v="27536"/>
    <n v="729379"/>
    <n v="32235"/>
    <n v="14139"/>
    <n v="331000000"/>
  </r>
  <r>
    <s v="R04291"/>
    <x v="2"/>
    <x v="7"/>
    <x v="7"/>
    <x v="521"/>
    <n v="2393"/>
    <n v="191"/>
    <n v="3994"/>
    <n v="841762"/>
    <n v="27727"/>
    <n v="733373"/>
    <n v="21537"/>
    <n v="8860"/>
    <n v="1380000000"/>
  </r>
  <r>
    <s v="R04292"/>
    <x v="1"/>
    <x v="18"/>
    <x v="27"/>
    <x v="262"/>
    <n v="2650"/>
    <n v="88"/>
    <n v="3967"/>
    <n v="844412"/>
    <n v="27815"/>
    <n v="737340"/>
    <n v="50350"/>
    <n v="19983"/>
    <n v="213000000"/>
  </r>
  <r>
    <s v="R04293"/>
    <x v="3"/>
    <x v="17"/>
    <x v="20"/>
    <x v="272"/>
    <n v="4537"/>
    <n v="178"/>
    <n v="3741"/>
    <n v="848949"/>
    <n v="27993"/>
    <n v="741081"/>
    <n v="72592"/>
    <n v="19510"/>
    <n v="68000000"/>
  </r>
  <r>
    <s v="R04294"/>
    <x v="3"/>
    <x v="11"/>
    <x v="33"/>
    <x v="341"/>
    <n v="4345"/>
    <n v="186"/>
    <n v="3913"/>
    <n v="853294"/>
    <n v="28179"/>
    <n v="744994"/>
    <n v="39105"/>
    <n v="7501"/>
    <n v="68000000"/>
  </r>
  <r>
    <s v="R04295"/>
    <x v="1"/>
    <x v="15"/>
    <x v="18"/>
    <x v="647"/>
    <n v="877"/>
    <n v="182"/>
    <n v="3796"/>
    <n v="854171"/>
    <n v="28361"/>
    <n v="748790"/>
    <n v="8770"/>
    <n v="14523"/>
    <n v="213000000"/>
  </r>
  <r>
    <s v="R04296"/>
    <x v="2"/>
    <x v="2"/>
    <x v="29"/>
    <x v="165"/>
    <n v="1886"/>
    <n v="116"/>
    <n v="384"/>
    <n v="856057"/>
    <n v="28477"/>
    <n v="749174"/>
    <n v="30176"/>
    <n v="4776"/>
    <n v="1380000000"/>
  </r>
  <r>
    <s v="R04297"/>
    <x v="3"/>
    <x v="10"/>
    <x v="11"/>
    <x v="239"/>
    <n v="1303"/>
    <n v="121"/>
    <n v="4104"/>
    <n v="857360"/>
    <n v="28598"/>
    <n v="753278"/>
    <n v="18242"/>
    <n v="1743"/>
    <n v="68000000"/>
  </r>
  <r>
    <s v="R04298"/>
    <x v="2"/>
    <x v="7"/>
    <x v="7"/>
    <x v="590"/>
    <n v="1740"/>
    <n v="176"/>
    <n v="2562"/>
    <n v="859100"/>
    <n v="28774"/>
    <n v="755840"/>
    <n v="20880"/>
    <n v="5532"/>
    <n v="1380000000"/>
  </r>
  <r>
    <s v="R04299"/>
    <x v="3"/>
    <x v="11"/>
    <x v="12"/>
    <x v="311"/>
    <n v="1112"/>
    <n v="167"/>
    <n v="2217"/>
    <n v="860212"/>
    <n v="28941"/>
    <n v="758057"/>
    <n v="16680"/>
    <n v="11921"/>
    <n v="68000000"/>
  </r>
  <r>
    <s v="R04300"/>
    <x v="0"/>
    <x v="0"/>
    <x v="0"/>
    <x v="522"/>
    <n v="3876"/>
    <n v="14"/>
    <n v="146"/>
    <n v="864088"/>
    <n v="28955"/>
    <n v="758203"/>
    <n v="19380"/>
    <n v="16663"/>
    <n v="83000000"/>
  </r>
  <r>
    <s v="R04301"/>
    <x v="3"/>
    <x v="11"/>
    <x v="12"/>
    <x v="512"/>
    <n v="1898"/>
    <n v="197"/>
    <n v="3589"/>
    <n v="865986"/>
    <n v="29152"/>
    <n v="761792"/>
    <n v="13286"/>
    <n v="13072"/>
    <n v="68000000"/>
  </r>
  <r>
    <s v="R04302"/>
    <x v="0"/>
    <x v="4"/>
    <x v="24"/>
    <x v="604"/>
    <n v="247"/>
    <n v="192"/>
    <n v="1926"/>
    <n v="866233"/>
    <n v="29344"/>
    <n v="763718"/>
    <n v="3952"/>
    <n v="19414"/>
    <n v="83000000"/>
  </r>
  <r>
    <s v="R04303"/>
    <x v="2"/>
    <x v="9"/>
    <x v="25"/>
    <x v="368"/>
    <n v="3260"/>
    <n v="6"/>
    <n v="3754"/>
    <n v="869493"/>
    <n v="29350"/>
    <n v="767472"/>
    <n v="35860"/>
    <n v="12404"/>
    <n v="1380000000"/>
  </r>
  <r>
    <s v="R04304"/>
    <x v="3"/>
    <x v="11"/>
    <x v="12"/>
    <x v="332"/>
    <n v="567"/>
    <n v="189"/>
    <n v="79"/>
    <n v="870060"/>
    <n v="29539"/>
    <n v="767551"/>
    <n v="10206"/>
    <n v="17780"/>
    <n v="68000000"/>
  </r>
  <r>
    <s v="R04305"/>
    <x v="4"/>
    <x v="14"/>
    <x v="16"/>
    <x v="678"/>
    <n v="3809"/>
    <n v="53"/>
    <n v="4899"/>
    <n v="873869"/>
    <n v="29592"/>
    <n v="772450"/>
    <n v="57135"/>
    <n v="11573"/>
    <n v="331000000"/>
  </r>
  <r>
    <s v="R04306"/>
    <x v="4"/>
    <x v="14"/>
    <x v="16"/>
    <x v="178"/>
    <n v="1188"/>
    <n v="179"/>
    <n v="3537"/>
    <n v="875057"/>
    <n v="29771"/>
    <n v="775987"/>
    <n v="15444"/>
    <n v="12458"/>
    <n v="331000000"/>
  </r>
  <r>
    <s v="R04307"/>
    <x v="1"/>
    <x v="1"/>
    <x v="1"/>
    <x v="469"/>
    <n v="2595"/>
    <n v="178"/>
    <n v="1759"/>
    <n v="877652"/>
    <n v="29949"/>
    <n v="777746"/>
    <n v="36330"/>
    <n v="2773"/>
    <n v="213000000"/>
  </r>
  <r>
    <s v="R04308"/>
    <x v="4"/>
    <x v="13"/>
    <x v="21"/>
    <x v="642"/>
    <n v="1353"/>
    <n v="3"/>
    <n v="977"/>
    <n v="879005"/>
    <n v="29952"/>
    <n v="778723"/>
    <n v="8118"/>
    <n v="2770"/>
    <n v="331000000"/>
  </r>
  <r>
    <s v="R04309"/>
    <x v="0"/>
    <x v="19"/>
    <x v="35"/>
    <x v="224"/>
    <n v="3612"/>
    <n v="0"/>
    <n v="4902"/>
    <n v="882617"/>
    <n v="29952"/>
    <n v="783625"/>
    <n v="28896"/>
    <n v="3734"/>
    <n v="83000000"/>
  </r>
  <r>
    <s v="R04310"/>
    <x v="4"/>
    <x v="14"/>
    <x v="16"/>
    <x v="591"/>
    <n v="980"/>
    <n v="104"/>
    <n v="2804"/>
    <n v="883597"/>
    <n v="30056"/>
    <n v="786429"/>
    <n v="14700"/>
    <n v="10479"/>
    <n v="331000000"/>
  </r>
  <r>
    <s v="R04311"/>
    <x v="4"/>
    <x v="12"/>
    <x v="14"/>
    <x v="307"/>
    <n v="4965"/>
    <n v="65"/>
    <n v="1585"/>
    <n v="888562"/>
    <n v="30121"/>
    <n v="788014"/>
    <n v="39720"/>
    <n v="11896"/>
    <n v="331000000"/>
  </r>
  <r>
    <s v="R04312"/>
    <x v="4"/>
    <x v="12"/>
    <x v="14"/>
    <x v="646"/>
    <n v="168"/>
    <n v="162"/>
    <n v="4390"/>
    <n v="888730"/>
    <n v="30283"/>
    <n v="792404"/>
    <n v="2520"/>
    <n v="16086"/>
    <n v="331000000"/>
  </r>
  <r>
    <s v="R04313"/>
    <x v="3"/>
    <x v="10"/>
    <x v="11"/>
    <x v="473"/>
    <n v="3164"/>
    <n v="80"/>
    <n v="1153"/>
    <n v="891894"/>
    <n v="30363"/>
    <n v="793557"/>
    <n v="34804"/>
    <n v="17191"/>
    <n v="68000000"/>
  </r>
  <r>
    <s v="R04314"/>
    <x v="1"/>
    <x v="15"/>
    <x v="18"/>
    <x v="29"/>
    <n v="2671"/>
    <n v="137"/>
    <n v="612"/>
    <n v="894565"/>
    <n v="30500"/>
    <n v="794169"/>
    <n v="24039"/>
    <n v="18184"/>
    <n v="213000000"/>
  </r>
  <r>
    <s v="R04315"/>
    <x v="2"/>
    <x v="9"/>
    <x v="9"/>
    <x v="326"/>
    <n v="378"/>
    <n v="194"/>
    <n v="2930"/>
    <n v="894943"/>
    <n v="30694"/>
    <n v="797099"/>
    <n v="6048"/>
    <n v="9367"/>
    <n v="1380000000"/>
  </r>
  <r>
    <s v="R04316"/>
    <x v="1"/>
    <x v="15"/>
    <x v="18"/>
    <x v="187"/>
    <n v="1932"/>
    <n v="67"/>
    <n v="1810"/>
    <n v="896875"/>
    <n v="30761"/>
    <n v="798909"/>
    <n v="28980"/>
    <n v="16203"/>
    <n v="213000000"/>
  </r>
  <r>
    <s v="R04317"/>
    <x v="0"/>
    <x v="16"/>
    <x v="19"/>
    <x v="539"/>
    <n v="193"/>
    <n v="101"/>
    <n v="3578"/>
    <n v="897068"/>
    <n v="30862"/>
    <n v="802487"/>
    <n v="1737"/>
    <n v="8267"/>
    <n v="83000000"/>
  </r>
  <r>
    <s v="R04318"/>
    <x v="3"/>
    <x v="17"/>
    <x v="20"/>
    <x v="710"/>
    <n v="263"/>
    <n v="192"/>
    <n v="4164"/>
    <n v="897331"/>
    <n v="31054"/>
    <n v="806651"/>
    <n v="2893"/>
    <n v="17119"/>
    <n v="68000000"/>
  </r>
  <r>
    <s v="R04319"/>
    <x v="3"/>
    <x v="6"/>
    <x v="6"/>
    <x v="546"/>
    <n v="1471"/>
    <n v="50"/>
    <n v="4651"/>
    <n v="898802"/>
    <n v="31104"/>
    <n v="811302"/>
    <n v="23536"/>
    <n v="2689"/>
    <n v="68000000"/>
  </r>
  <r>
    <s v="R04320"/>
    <x v="4"/>
    <x v="13"/>
    <x v="15"/>
    <x v="658"/>
    <n v="2015"/>
    <n v="29"/>
    <n v="2956"/>
    <n v="900817"/>
    <n v="31133"/>
    <n v="814258"/>
    <n v="38285"/>
    <n v="11077"/>
    <n v="331000000"/>
  </r>
  <r>
    <s v="R04321"/>
    <x v="4"/>
    <x v="14"/>
    <x v="16"/>
    <x v="248"/>
    <n v="4616"/>
    <n v="38"/>
    <n v="4595"/>
    <n v="905433"/>
    <n v="31171"/>
    <n v="818853"/>
    <n v="27696"/>
    <n v="2307"/>
    <n v="331000000"/>
  </r>
  <r>
    <s v="R04322"/>
    <x v="0"/>
    <x v="16"/>
    <x v="19"/>
    <x v="285"/>
    <n v="1300"/>
    <n v="137"/>
    <n v="3206"/>
    <n v="906733"/>
    <n v="31308"/>
    <n v="822059"/>
    <n v="15600"/>
    <n v="15052"/>
    <n v="83000000"/>
  </r>
  <r>
    <s v="R04323"/>
    <x v="3"/>
    <x v="6"/>
    <x v="22"/>
    <x v="660"/>
    <n v="3200"/>
    <n v="171"/>
    <n v="829"/>
    <n v="909933"/>
    <n v="31479"/>
    <n v="822888"/>
    <n v="32000"/>
    <n v="17533"/>
    <n v="68000000"/>
  </r>
  <r>
    <s v="R04324"/>
    <x v="2"/>
    <x v="2"/>
    <x v="29"/>
    <x v="205"/>
    <n v="3373"/>
    <n v="159"/>
    <n v="4597"/>
    <n v="913306"/>
    <n v="31638"/>
    <n v="827485"/>
    <n v="30357"/>
    <n v="16931"/>
    <n v="1380000000"/>
  </r>
  <r>
    <s v="R04325"/>
    <x v="1"/>
    <x v="18"/>
    <x v="27"/>
    <x v="613"/>
    <n v="573"/>
    <n v="171"/>
    <n v="973"/>
    <n v="913879"/>
    <n v="31809"/>
    <n v="828458"/>
    <n v="10887"/>
    <n v="11816"/>
    <n v="213000000"/>
  </r>
  <r>
    <s v="R04326"/>
    <x v="3"/>
    <x v="10"/>
    <x v="11"/>
    <x v="182"/>
    <n v="1537"/>
    <n v="62"/>
    <n v="3416"/>
    <n v="915416"/>
    <n v="31871"/>
    <n v="831874"/>
    <n v="24592"/>
    <n v="13966"/>
    <n v="68000000"/>
  </r>
  <r>
    <s v="R04327"/>
    <x v="2"/>
    <x v="9"/>
    <x v="25"/>
    <x v="375"/>
    <n v="1383"/>
    <n v="60"/>
    <n v="729"/>
    <n v="916799"/>
    <n v="31931"/>
    <n v="832603"/>
    <n v="6915"/>
    <n v="3817"/>
    <n v="1380000000"/>
  </r>
  <r>
    <s v="R04328"/>
    <x v="2"/>
    <x v="9"/>
    <x v="9"/>
    <x v="681"/>
    <n v="1380"/>
    <n v="64"/>
    <n v="900"/>
    <n v="918179"/>
    <n v="31995"/>
    <n v="833503"/>
    <n v="24840"/>
    <n v="16797"/>
    <n v="1380000000"/>
  </r>
  <r>
    <s v="R04329"/>
    <x v="1"/>
    <x v="1"/>
    <x v="26"/>
    <x v="57"/>
    <n v="3537"/>
    <n v="168"/>
    <n v="659"/>
    <n v="921716"/>
    <n v="32163"/>
    <n v="834162"/>
    <n v="21222"/>
    <n v="3811"/>
    <n v="213000000"/>
  </r>
  <r>
    <s v="R04330"/>
    <x v="2"/>
    <x v="5"/>
    <x v="5"/>
    <x v="22"/>
    <n v="3159"/>
    <n v="80"/>
    <n v="760"/>
    <n v="924875"/>
    <n v="32243"/>
    <n v="834922"/>
    <n v="31590"/>
    <n v="702"/>
    <n v="1380000000"/>
  </r>
  <r>
    <s v="R04331"/>
    <x v="0"/>
    <x v="0"/>
    <x v="0"/>
    <x v="19"/>
    <n v="1523"/>
    <n v="11"/>
    <n v="331"/>
    <n v="926398"/>
    <n v="32254"/>
    <n v="835253"/>
    <n v="15230"/>
    <n v="8963"/>
    <n v="83000000"/>
  </r>
  <r>
    <s v="R04332"/>
    <x v="2"/>
    <x v="5"/>
    <x v="5"/>
    <x v="422"/>
    <n v="4991"/>
    <n v="123"/>
    <n v="958"/>
    <n v="931389"/>
    <n v="32377"/>
    <n v="836211"/>
    <n v="84847"/>
    <n v="17909"/>
    <n v="1380000000"/>
  </r>
  <r>
    <s v="R04333"/>
    <x v="0"/>
    <x v="4"/>
    <x v="24"/>
    <x v="498"/>
    <n v="4612"/>
    <n v="1"/>
    <n v="3491"/>
    <n v="936001"/>
    <n v="32378"/>
    <n v="839702"/>
    <n v="69180"/>
    <n v="19808"/>
    <n v="83000000"/>
  </r>
  <r>
    <s v="R04334"/>
    <x v="2"/>
    <x v="7"/>
    <x v="7"/>
    <x v="157"/>
    <n v="3932"/>
    <n v="72"/>
    <n v="1758"/>
    <n v="939933"/>
    <n v="32450"/>
    <n v="841460"/>
    <n v="51116"/>
    <n v="13793"/>
    <n v="1380000000"/>
  </r>
  <r>
    <s v="R04335"/>
    <x v="4"/>
    <x v="12"/>
    <x v="14"/>
    <x v="490"/>
    <n v="3622"/>
    <n v="75"/>
    <n v="4408"/>
    <n v="943555"/>
    <n v="32525"/>
    <n v="845868"/>
    <n v="54330"/>
    <n v="19008"/>
    <n v="331000000"/>
  </r>
  <r>
    <s v="R04336"/>
    <x v="2"/>
    <x v="5"/>
    <x v="13"/>
    <x v="254"/>
    <n v="895"/>
    <n v="187"/>
    <n v="1855"/>
    <n v="944450"/>
    <n v="32712"/>
    <n v="847723"/>
    <n v="8950"/>
    <n v="1562"/>
    <n v="1380000000"/>
  </r>
  <r>
    <s v="R04337"/>
    <x v="0"/>
    <x v="19"/>
    <x v="36"/>
    <x v="666"/>
    <n v="3393"/>
    <n v="24"/>
    <n v="3209"/>
    <n v="947843"/>
    <n v="32736"/>
    <n v="850932"/>
    <n v="16965"/>
    <n v="19387"/>
    <n v="83000000"/>
  </r>
  <r>
    <s v="R04338"/>
    <x v="2"/>
    <x v="7"/>
    <x v="7"/>
    <x v="317"/>
    <n v="464"/>
    <n v="117"/>
    <n v="354"/>
    <n v="948307"/>
    <n v="32853"/>
    <n v="851286"/>
    <n v="7424"/>
    <n v="11194"/>
    <n v="1380000000"/>
  </r>
  <r>
    <s v="R04339"/>
    <x v="2"/>
    <x v="9"/>
    <x v="25"/>
    <x v="200"/>
    <n v="1610"/>
    <n v="188"/>
    <n v="2272"/>
    <n v="949917"/>
    <n v="33041"/>
    <n v="853558"/>
    <n v="17710"/>
    <n v="3307"/>
    <n v="1380000000"/>
  </r>
  <r>
    <s v="R04340"/>
    <x v="2"/>
    <x v="2"/>
    <x v="29"/>
    <x v="514"/>
    <n v="612"/>
    <n v="107"/>
    <n v="4709"/>
    <n v="950529"/>
    <n v="33148"/>
    <n v="858267"/>
    <n v="9792"/>
    <n v="8374"/>
    <n v="1380000000"/>
  </r>
  <r>
    <s v="R04341"/>
    <x v="0"/>
    <x v="0"/>
    <x v="0"/>
    <x v="15"/>
    <n v="3212"/>
    <n v="98"/>
    <n v="4194"/>
    <n v="953741"/>
    <n v="33246"/>
    <n v="862461"/>
    <n v="22484"/>
    <n v="16777"/>
    <n v="83000000"/>
  </r>
  <r>
    <s v="R04342"/>
    <x v="2"/>
    <x v="2"/>
    <x v="29"/>
    <x v="33"/>
    <n v="604"/>
    <n v="21"/>
    <n v="4890"/>
    <n v="954345"/>
    <n v="33267"/>
    <n v="867351"/>
    <n v="7248"/>
    <n v="15325"/>
    <n v="1380000000"/>
  </r>
  <r>
    <s v="R04343"/>
    <x v="1"/>
    <x v="3"/>
    <x v="3"/>
    <x v="420"/>
    <n v="620"/>
    <n v="55"/>
    <n v="2438"/>
    <n v="954965"/>
    <n v="33322"/>
    <n v="869789"/>
    <n v="6200"/>
    <n v="2924"/>
    <n v="213000000"/>
  </r>
  <r>
    <s v="R04344"/>
    <x v="1"/>
    <x v="3"/>
    <x v="31"/>
    <x v="344"/>
    <n v="2602"/>
    <n v="148"/>
    <n v="3162"/>
    <n v="957567"/>
    <n v="33470"/>
    <n v="872951"/>
    <n v="18214"/>
    <n v="18152"/>
    <n v="213000000"/>
  </r>
  <r>
    <s v="R04345"/>
    <x v="0"/>
    <x v="16"/>
    <x v="19"/>
    <x v="362"/>
    <n v="2183"/>
    <n v="54"/>
    <n v="3880"/>
    <n v="959750"/>
    <n v="33524"/>
    <n v="876831"/>
    <n v="15281"/>
    <n v="4281"/>
    <n v="83000000"/>
  </r>
  <r>
    <s v="R04346"/>
    <x v="4"/>
    <x v="12"/>
    <x v="17"/>
    <x v="588"/>
    <n v="3800"/>
    <n v="39"/>
    <n v="203"/>
    <n v="963550"/>
    <n v="33563"/>
    <n v="877034"/>
    <n v="64600"/>
    <n v="8280"/>
    <n v="331000000"/>
  </r>
  <r>
    <s v="R04347"/>
    <x v="1"/>
    <x v="18"/>
    <x v="23"/>
    <x v="94"/>
    <n v="155"/>
    <n v="178"/>
    <n v="3965"/>
    <n v="963705"/>
    <n v="33741"/>
    <n v="880999"/>
    <n v="1860"/>
    <n v="16469"/>
    <n v="213000000"/>
  </r>
  <r>
    <s v="R04348"/>
    <x v="3"/>
    <x v="11"/>
    <x v="12"/>
    <x v="511"/>
    <n v="3353"/>
    <n v="149"/>
    <n v="1773"/>
    <n v="967058"/>
    <n v="33890"/>
    <n v="882772"/>
    <n v="33530"/>
    <n v="3687"/>
    <n v="68000000"/>
  </r>
  <r>
    <s v="R04349"/>
    <x v="1"/>
    <x v="15"/>
    <x v="30"/>
    <x v="326"/>
    <n v="3911"/>
    <n v="155"/>
    <n v="608"/>
    <n v="970969"/>
    <n v="34045"/>
    <n v="883380"/>
    <n v="23466"/>
    <n v="15981"/>
    <n v="213000000"/>
  </r>
  <r>
    <s v="R04350"/>
    <x v="3"/>
    <x v="10"/>
    <x v="11"/>
    <x v="627"/>
    <n v="2917"/>
    <n v="120"/>
    <n v="2680"/>
    <n v="973886"/>
    <n v="34165"/>
    <n v="886060"/>
    <n v="20419"/>
    <n v="119"/>
    <n v="68000000"/>
  </r>
  <r>
    <s v="R04351"/>
    <x v="0"/>
    <x v="0"/>
    <x v="0"/>
    <x v="649"/>
    <n v="3117"/>
    <n v="3"/>
    <n v="1140"/>
    <n v="977003"/>
    <n v="34168"/>
    <n v="887200"/>
    <n v="49872"/>
    <n v="8279"/>
    <n v="83000000"/>
  </r>
  <r>
    <s v="R04352"/>
    <x v="4"/>
    <x v="12"/>
    <x v="17"/>
    <x v="515"/>
    <n v="2715"/>
    <n v="25"/>
    <n v="4161"/>
    <n v="979718"/>
    <n v="34193"/>
    <n v="891361"/>
    <n v="51585"/>
    <n v="9370"/>
    <n v="331000000"/>
  </r>
  <r>
    <s v="R04353"/>
    <x v="3"/>
    <x v="6"/>
    <x v="22"/>
    <x v="18"/>
    <n v="4339"/>
    <n v="111"/>
    <n v="2178"/>
    <n v="984057"/>
    <n v="34304"/>
    <n v="893539"/>
    <n v="43390"/>
    <n v="17295"/>
    <n v="68000000"/>
  </r>
  <r>
    <s v="R04354"/>
    <x v="3"/>
    <x v="6"/>
    <x v="22"/>
    <x v="317"/>
    <n v="449"/>
    <n v="112"/>
    <n v="4874"/>
    <n v="984506"/>
    <n v="34416"/>
    <n v="898413"/>
    <n v="8082"/>
    <n v="3365"/>
    <n v="68000000"/>
  </r>
  <r>
    <s v="R04355"/>
    <x v="1"/>
    <x v="3"/>
    <x v="3"/>
    <x v="687"/>
    <n v="4849"/>
    <n v="187"/>
    <n v="4996"/>
    <n v="989355"/>
    <n v="34603"/>
    <n v="3409"/>
    <n v="87282"/>
    <n v="12648"/>
    <n v="213000000"/>
  </r>
  <r>
    <s v="R04356"/>
    <x v="3"/>
    <x v="6"/>
    <x v="6"/>
    <x v="194"/>
    <n v="4501"/>
    <n v="22"/>
    <n v="4923"/>
    <n v="993856"/>
    <n v="34625"/>
    <n v="8332"/>
    <n v="49511"/>
    <n v="8116"/>
    <n v="68000000"/>
  </r>
  <r>
    <s v="R04357"/>
    <x v="0"/>
    <x v="0"/>
    <x v="0"/>
    <x v="22"/>
    <n v="3961"/>
    <n v="168"/>
    <n v="738"/>
    <n v="997817"/>
    <n v="34793"/>
    <n v="9070"/>
    <n v="31688"/>
    <n v="18966"/>
    <n v="83000000"/>
  </r>
  <r>
    <s v="R04358"/>
    <x v="0"/>
    <x v="0"/>
    <x v="0"/>
    <x v="383"/>
    <n v="1069"/>
    <n v="57"/>
    <n v="2700"/>
    <n v="998886"/>
    <n v="34850"/>
    <n v="11770"/>
    <n v="12828"/>
    <n v="4791"/>
    <n v="83000000"/>
  </r>
  <r>
    <s v="R04359"/>
    <x v="0"/>
    <x v="19"/>
    <x v="35"/>
    <x v="253"/>
    <n v="4017"/>
    <n v="7"/>
    <n v="3723"/>
    <n v="2903"/>
    <n v="34857"/>
    <n v="15493"/>
    <n v="28119"/>
    <n v="18126"/>
    <n v="83000000"/>
  </r>
  <r>
    <s v="R04360"/>
    <x v="1"/>
    <x v="15"/>
    <x v="18"/>
    <x v="460"/>
    <n v="4844"/>
    <n v="115"/>
    <n v="657"/>
    <n v="7747"/>
    <n v="34972"/>
    <n v="16150"/>
    <n v="87192"/>
    <n v="734"/>
    <n v="213000000"/>
  </r>
  <r>
    <s v="R04361"/>
    <x v="4"/>
    <x v="8"/>
    <x v="8"/>
    <x v="408"/>
    <n v="3591"/>
    <n v="50"/>
    <n v="2726"/>
    <n v="11338"/>
    <n v="35022"/>
    <n v="18876"/>
    <n v="35910"/>
    <n v="11351"/>
    <n v="331000000"/>
  </r>
  <r>
    <s v="R04362"/>
    <x v="1"/>
    <x v="15"/>
    <x v="18"/>
    <x v="706"/>
    <n v="2819"/>
    <n v="188"/>
    <n v="1109"/>
    <n v="14157"/>
    <n v="35210"/>
    <n v="19985"/>
    <n v="31009"/>
    <n v="52"/>
    <n v="213000000"/>
  </r>
  <r>
    <s v="R04363"/>
    <x v="0"/>
    <x v="16"/>
    <x v="19"/>
    <x v="502"/>
    <n v="2285"/>
    <n v="0"/>
    <n v="3212"/>
    <n v="16442"/>
    <n v="35210"/>
    <n v="23197"/>
    <n v="27420"/>
    <n v="18121"/>
    <n v="83000000"/>
  </r>
  <r>
    <s v="R04364"/>
    <x v="1"/>
    <x v="1"/>
    <x v="26"/>
    <x v="517"/>
    <n v="2035"/>
    <n v="119"/>
    <n v="2164"/>
    <n v="18477"/>
    <n v="35329"/>
    <n v="25361"/>
    <n v="30525"/>
    <n v="14018"/>
    <n v="213000000"/>
  </r>
  <r>
    <s v="R04365"/>
    <x v="0"/>
    <x v="19"/>
    <x v="36"/>
    <x v="689"/>
    <n v="1190"/>
    <n v="29"/>
    <n v="146"/>
    <n v="19667"/>
    <n v="35358"/>
    <n v="25507"/>
    <n v="22610"/>
    <n v="3996"/>
    <n v="83000000"/>
  </r>
  <r>
    <s v="R04366"/>
    <x v="2"/>
    <x v="9"/>
    <x v="25"/>
    <x v="455"/>
    <n v="1399"/>
    <n v="16"/>
    <n v="4055"/>
    <n v="21066"/>
    <n v="35374"/>
    <n v="29562"/>
    <n v="11192"/>
    <n v="18348"/>
    <n v="1380000000"/>
  </r>
  <r>
    <s v="R04367"/>
    <x v="2"/>
    <x v="2"/>
    <x v="2"/>
    <x v="532"/>
    <n v="3740"/>
    <n v="150"/>
    <n v="4631"/>
    <n v="24806"/>
    <n v="35524"/>
    <n v="34193"/>
    <n v="33660"/>
    <n v="4968"/>
    <n v="1380000000"/>
  </r>
  <r>
    <s v="R04368"/>
    <x v="3"/>
    <x v="6"/>
    <x v="6"/>
    <x v="231"/>
    <n v="2248"/>
    <n v="101"/>
    <n v="3229"/>
    <n v="27054"/>
    <n v="35625"/>
    <n v="37422"/>
    <n v="22480"/>
    <n v="11061"/>
    <n v="68000000"/>
  </r>
  <r>
    <s v="R04369"/>
    <x v="4"/>
    <x v="8"/>
    <x v="8"/>
    <x v="490"/>
    <n v="2793"/>
    <n v="121"/>
    <n v="4514"/>
    <n v="29847"/>
    <n v="35746"/>
    <n v="41936"/>
    <n v="13965"/>
    <n v="13555"/>
    <n v="331000000"/>
  </r>
  <r>
    <s v="R04370"/>
    <x v="2"/>
    <x v="7"/>
    <x v="7"/>
    <x v="319"/>
    <n v="723"/>
    <n v="151"/>
    <n v="2618"/>
    <n v="30570"/>
    <n v="35897"/>
    <n v="44554"/>
    <n v="11568"/>
    <n v="4733"/>
    <n v="1380000000"/>
  </r>
  <r>
    <s v="R04371"/>
    <x v="0"/>
    <x v="4"/>
    <x v="24"/>
    <x v="261"/>
    <n v="1441"/>
    <n v="85"/>
    <n v="3600"/>
    <n v="32011"/>
    <n v="35982"/>
    <n v="48154"/>
    <n v="18733"/>
    <n v="8904"/>
    <n v="83000000"/>
  </r>
  <r>
    <s v="R04372"/>
    <x v="1"/>
    <x v="1"/>
    <x v="1"/>
    <x v="686"/>
    <n v="4820"/>
    <n v="68"/>
    <n v="3375"/>
    <n v="36831"/>
    <n v="36050"/>
    <n v="51529"/>
    <n v="33740"/>
    <n v="12339"/>
    <n v="213000000"/>
  </r>
  <r>
    <s v="R04373"/>
    <x v="1"/>
    <x v="3"/>
    <x v="3"/>
    <x v="640"/>
    <n v="86"/>
    <n v="88"/>
    <n v="3638"/>
    <n v="36917"/>
    <n v="36138"/>
    <n v="55167"/>
    <n v="516"/>
    <n v="6127"/>
    <n v="213000000"/>
  </r>
  <r>
    <s v="R04374"/>
    <x v="3"/>
    <x v="17"/>
    <x v="28"/>
    <x v="280"/>
    <n v="4149"/>
    <n v="179"/>
    <n v="2317"/>
    <n v="41066"/>
    <n v="36317"/>
    <n v="57484"/>
    <n v="62235"/>
    <n v="12689"/>
    <n v="68000000"/>
  </r>
  <r>
    <s v="R04375"/>
    <x v="1"/>
    <x v="1"/>
    <x v="1"/>
    <x v="473"/>
    <n v="1751"/>
    <n v="70"/>
    <n v="921"/>
    <n v="42817"/>
    <n v="36387"/>
    <n v="58405"/>
    <n v="19261"/>
    <n v="5842"/>
    <n v="213000000"/>
  </r>
  <r>
    <s v="R04376"/>
    <x v="2"/>
    <x v="2"/>
    <x v="29"/>
    <x v="308"/>
    <n v="3420"/>
    <n v="57"/>
    <n v="4787"/>
    <n v="46237"/>
    <n v="36444"/>
    <n v="63192"/>
    <n v="51300"/>
    <n v="7280"/>
    <n v="1380000000"/>
  </r>
  <r>
    <s v="R04377"/>
    <x v="1"/>
    <x v="18"/>
    <x v="23"/>
    <x v="306"/>
    <n v="4837"/>
    <n v="149"/>
    <n v="4907"/>
    <n v="51074"/>
    <n v="36593"/>
    <n v="68099"/>
    <n v="72555"/>
    <n v="14558"/>
    <n v="213000000"/>
  </r>
  <r>
    <s v="R04378"/>
    <x v="2"/>
    <x v="7"/>
    <x v="7"/>
    <x v="227"/>
    <n v="2483"/>
    <n v="58"/>
    <n v="3539"/>
    <n v="53557"/>
    <n v="36651"/>
    <n v="71638"/>
    <n v="44694"/>
    <n v="10209"/>
    <n v="1380000000"/>
  </r>
  <r>
    <s v="R04379"/>
    <x v="2"/>
    <x v="2"/>
    <x v="2"/>
    <x v="345"/>
    <n v="3212"/>
    <n v="171"/>
    <n v="3890"/>
    <n v="56769"/>
    <n v="36822"/>
    <n v="75528"/>
    <n v="25696"/>
    <n v="6328"/>
    <n v="1380000000"/>
  </r>
  <r>
    <s v="R04380"/>
    <x v="4"/>
    <x v="12"/>
    <x v="17"/>
    <x v="105"/>
    <n v="3922"/>
    <n v="36"/>
    <n v="4337"/>
    <n v="60691"/>
    <n v="36858"/>
    <n v="79865"/>
    <n v="31376"/>
    <n v="4491"/>
    <n v="331000000"/>
  </r>
  <r>
    <s v="R04381"/>
    <x v="3"/>
    <x v="6"/>
    <x v="6"/>
    <x v="609"/>
    <n v="2489"/>
    <n v="161"/>
    <n v="4029"/>
    <n v="63180"/>
    <n v="37019"/>
    <n v="83894"/>
    <n v="34846"/>
    <n v="10552"/>
    <n v="68000000"/>
  </r>
  <r>
    <s v="R04382"/>
    <x v="0"/>
    <x v="4"/>
    <x v="4"/>
    <x v="334"/>
    <n v="1486"/>
    <n v="99"/>
    <n v="2978"/>
    <n v="64666"/>
    <n v="37118"/>
    <n v="86872"/>
    <n v="28234"/>
    <n v="17605"/>
    <n v="83000000"/>
  </r>
  <r>
    <s v="R04383"/>
    <x v="2"/>
    <x v="7"/>
    <x v="7"/>
    <x v="313"/>
    <n v="3527"/>
    <n v="112"/>
    <n v="1087"/>
    <n v="68193"/>
    <n v="37230"/>
    <n v="87959"/>
    <n v="45851"/>
    <n v="8100"/>
    <n v="1380000000"/>
  </r>
  <r>
    <s v="R04384"/>
    <x v="3"/>
    <x v="11"/>
    <x v="12"/>
    <x v="421"/>
    <n v="72"/>
    <n v="184"/>
    <n v="3166"/>
    <n v="68265"/>
    <n v="37414"/>
    <n v="91125"/>
    <n v="792"/>
    <n v="15430"/>
    <n v="68000000"/>
  </r>
  <r>
    <s v="R04385"/>
    <x v="0"/>
    <x v="16"/>
    <x v="19"/>
    <x v="57"/>
    <n v="724"/>
    <n v="184"/>
    <n v="2096"/>
    <n v="68989"/>
    <n v="37598"/>
    <n v="93221"/>
    <n v="9412"/>
    <n v="4805"/>
    <n v="83000000"/>
  </r>
  <r>
    <s v="R04386"/>
    <x v="1"/>
    <x v="3"/>
    <x v="31"/>
    <x v="2"/>
    <n v="3754"/>
    <n v="167"/>
    <n v="2192"/>
    <n v="72743"/>
    <n v="37765"/>
    <n v="95413"/>
    <n v="18770"/>
    <n v="18996"/>
    <n v="213000000"/>
  </r>
  <r>
    <s v="R04387"/>
    <x v="3"/>
    <x v="10"/>
    <x v="10"/>
    <x v="583"/>
    <n v="2995"/>
    <n v="19"/>
    <n v="916"/>
    <n v="75738"/>
    <n v="37784"/>
    <n v="96329"/>
    <n v="20965"/>
    <n v="9748"/>
    <n v="68000000"/>
  </r>
  <r>
    <s v="R04388"/>
    <x v="3"/>
    <x v="6"/>
    <x v="6"/>
    <x v="355"/>
    <n v="4365"/>
    <n v="16"/>
    <n v="4493"/>
    <n v="80103"/>
    <n v="37800"/>
    <n v="100822"/>
    <n v="61110"/>
    <n v="13151"/>
    <n v="68000000"/>
  </r>
  <r>
    <s v="R04389"/>
    <x v="3"/>
    <x v="11"/>
    <x v="33"/>
    <x v="107"/>
    <n v="218"/>
    <n v="179"/>
    <n v="4866"/>
    <n v="80321"/>
    <n v="37979"/>
    <n v="105688"/>
    <n v="3270"/>
    <n v="3801"/>
    <n v="68000000"/>
  </r>
  <r>
    <s v="R04390"/>
    <x v="1"/>
    <x v="3"/>
    <x v="31"/>
    <x v="490"/>
    <n v="546"/>
    <n v="3"/>
    <n v="4766"/>
    <n v="80867"/>
    <n v="37982"/>
    <n v="110454"/>
    <n v="7644"/>
    <n v="6526"/>
    <n v="213000000"/>
  </r>
  <r>
    <s v="R04391"/>
    <x v="1"/>
    <x v="1"/>
    <x v="1"/>
    <x v="687"/>
    <n v="3729"/>
    <n v="190"/>
    <n v="427"/>
    <n v="84596"/>
    <n v="38172"/>
    <n v="110881"/>
    <n v="63393"/>
    <n v="17614"/>
    <n v="213000000"/>
  </r>
  <r>
    <s v="R04392"/>
    <x v="3"/>
    <x v="6"/>
    <x v="22"/>
    <x v="351"/>
    <n v="1968"/>
    <n v="49"/>
    <n v="3088"/>
    <n v="86564"/>
    <n v="38221"/>
    <n v="113969"/>
    <n v="31488"/>
    <n v="18269"/>
    <n v="68000000"/>
  </r>
  <r>
    <s v="R04393"/>
    <x v="4"/>
    <x v="12"/>
    <x v="14"/>
    <x v="156"/>
    <n v="4516"/>
    <n v="81"/>
    <n v="4176"/>
    <n v="91080"/>
    <n v="38302"/>
    <n v="118145"/>
    <n v="81288"/>
    <n v="3503"/>
    <n v="331000000"/>
  </r>
  <r>
    <s v="R04394"/>
    <x v="2"/>
    <x v="5"/>
    <x v="13"/>
    <x v="91"/>
    <n v="1259"/>
    <n v="49"/>
    <n v="2231"/>
    <n v="92339"/>
    <n v="38351"/>
    <n v="120376"/>
    <n v="12590"/>
    <n v="7672"/>
    <n v="1380000000"/>
  </r>
  <r>
    <s v="R04395"/>
    <x v="1"/>
    <x v="18"/>
    <x v="23"/>
    <x v="399"/>
    <n v="2933"/>
    <n v="15"/>
    <n v="708"/>
    <n v="95272"/>
    <n v="38366"/>
    <n v="121084"/>
    <n v="52794"/>
    <n v="5559"/>
    <n v="213000000"/>
  </r>
  <r>
    <s v="R04396"/>
    <x v="4"/>
    <x v="13"/>
    <x v="21"/>
    <x v="508"/>
    <n v="2509"/>
    <n v="71"/>
    <n v="3663"/>
    <n v="97781"/>
    <n v="38437"/>
    <n v="124747"/>
    <n v="37635"/>
    <n v="2479"/>
    <n v="331000000"/>
  </r>
  <r>
    <s v="R04397"/>
    <x v="1"/>
    <x v="15"/>
    <x v="18"/>
    <x v="90"/>
    <n v="4008"/>
    <n v="60"/>
    <n v="1981"/>
    <n v="101789"/>
    <n v="38497"/>
    <n v="126728"/>
    <n v="68136"/>
    <n v="5787"/>
    <n v="213000000"/>
  </r>
  <r>
    <s v="R04398"/>
    <x v="3"/>
    <x v="10"/>
    <x v="10"/>
    <x v="707"/>
    <n v="4072"/>
    <n v="43"/>
    <n v="1388"/>
    <n v="105861"/>
    <n v="38540"/>
    <n v="128116"/>
    <n v="20360"/>
    <n v="11029"/>
    <n v="68000000"/>
  </r>
  <r>
    <s v="R04399"/>
    <x v="4"/>
    <x v="14"/>
    <x v="16"/>
    <x v="281"/>
    <n v="4680"/>
    <n v="145"/>
    <n v="202"/>
    <n v="110541"/>
    <n v="38685"/>
    <n v="128318"/>
    <n v="84240"/>
    <n v="10230"/>
    <n v="331000000"/>
  </r>
  <r>
    <s v="R04400"/>
    <x v="0"/>
    <x v="0"/>
    <x v="0"/>
    <x v="370"/>
    <n v="1562"/>
    <n v="49"/>
    <n v="3302"/>
    <n v="112103"/>
    <n v="38734"/>
    <n v="131620"/>
    <n v="14058"/>
    <n v="15814"/>
    <n v="83000000"/>
  </r>
  <r>
    <s v="R04401"/>
    <x v="2"/>
    <x v="2"/>
    <x v="2"/>
    <x v="210"/>
    <n v="2085"/>
    <n v="79"/>
    <n v="4694"/>
    <n v="114188"/>
    <n v="38813"/>
    <n v="136314"/>
    <n v="37530"/>
    <n v="9963"/>
    <n v="1380000000"/>
  </r>
  <r>
    <s v="R04402"/>
    <x v="2"/>
    <x v="5"/>
    <x v="13"/>
    <x v="478"/>
    <n v="1789"/>
    <n v="29"/>
    <n v="4101"/>
    <n v="115977"/>
    <n v="38842"/>
    <n v="140415"/>
    <n v="14312"/>
    <n v="14458"/>
    <n v="1380000000"/>
  </r>
  <r>
    <s v="R04403"/>
    <x v="1"/>
    <x v="3"/>
    <x v="31"/>
    <x v="713"/>
    <n v="3669"/>
    <n v="48"/>
    <n v="2404"/>
    <n v="119646"/>
    <n v="38890"/>
    <n v="142819"/>
    <n v="66042"/>
    <n v="700"/>
    <n v="213000000"/>
  </r>
  <r>
    <s v="R04404"/>
    <x v="2"/>
    <x v="9"/>
    <x v="9"/>
    <x v="1"/>
    <n v="2481"/>
    <n v="97"/>
    <n v="3520"/>
    <n v="122127"/>
    <n v="38987"/>
    <n v="146339"/>
    <n v="19848"/>
    <n v="6991"/>
    <n v="1380000000"/>
  </r>
  <r>
    <s v="R04405"/>
    <x v="0"/>
    <x v="4"/>
    <x v="24"/>
    <x v="303"/>
    <n v="3430"/>
    <n v="148"/>
    <n v="3217"/>
    <n v="125557"/>
    <n v="39135"/>
    <n v="149556"/>
    <n v="61740"/>
    <n v="11555"/>
    <n v="83000000"/>
  </r>
  <r>
    <s v="R04406"/>
    <x v="4"/>
    <x v="13"/>
    <x v="15"/>
    <x v="133"/>
    <n v="204"/>
    <n v="149"/>
    <n v="2102"/>
    <n v="125761"/>
    <n v="39284"/>
    <n v="151658"/>
    <n v="3672"/>
    <n v="9153"/>
    <n v="331000000"/>
  </r>
  <r>
    <s v="R04407"/>
    <x v="4"/>
    <x v="12"/>
    <x v="14"/>
    <x v="633"/>
    <n v="741"/>
    <n v="174"/>
    <n v="146"/>
    <n v="126502"/>
    <n v="39458"/>
    <n v="151804"/>
    <n v="11856"/>
    <n v="18362"/>
    <n v="331000000"/>
  </r>
  <r>
    <s v="R04408"/>
    <x v="3"/>
    <x v="11"/>
    <x v="33"/>
    <x v="330"/>
    <n v="2888"/>
    <n v="24"/>
    <n v="4681"/>
    <n v="129390"/>
    <n v="39482"/>
    <n v="156485"/>
    <n v="31768"/>
    <n v="13979"/>
    <n v="68000000"/>
  </r>
  <r>
    <s v="R04409"/>
    <x v="4"/>
    <x v="14"/>
    <x v="32"/>
    <x v="727"/>
    <n v="3494"/>
    <n v="55"/>
    <n v="979"/>
    <n v="132884"/>
    <n v="39537"/>
    <n v="157464"/>
    <n v="62892"/>
    <n v="4204"/>
    <n v="331000000"/>
  </r>
  <r>
    <s v="R04410"/>
    <x v="1"/>
    <x v="3"/>
    <x v="31"/>
    <x v="82"/>
    <n v="4263"/>
    <n v="191"/>
    <n v="735"/>
    <n v="137147"/>
    <n v="39728"/>
    <n v="158199"/>
    <n v="38367"/>
    <n v="1896"/>
    <n v="213000000"/>
  </r>
  <r>
    <s v="R04411"/>
    <x v="0"/>
    <x v="16"/>
    <x v="19"/>
    <x v="188"/>
    <n v="4737"/>
    <n v="155"/>
    <n v="694"/>
    <n v="141884"/>
    <n v="39883"/>
    <n v="158893"/>
    <n v="52107"/>
    <n v="11079"/>
    <n v="83000000"/>
  </r>
  <r>
    <s v="R04412"/>
    <x v="3"/>
    <x v="17"/>
    <x v="28"/>
    <x v="486"/>
    <n v="1105"/>
    <n v="160"/>
    <n v="853"/>
    <n v="142989"/>
    <n v="40043"/>
    <n v="159746"/>
    <n v="5525"/>
    <n v="1149"/>
    <n v="68000000"/>
  </r>
  <r>
    <s v="R04413"/>
    <x v="1"/>
    <x v="3"/>
    <x v="3"/>
    <x v="28"/>
    <n v="1823"/>
    <n v="193"/>
    <n v="247"/>
    <n v="144812"/>
    <n v="40236"/>
    <n v="159993"/>
    <n v="27345"/>
    <n v="3828"/>
    <n v="213000000"/>
  </r>
  <r>
    <s v="R04414"/>
    <x v="1"/>
    <x v="1"/>
    <x v="26"/>
    <x v="26"/>
    <n v="2647"/>
    <n v="3"/>
    <n v="2179"/>
    <n v="147459"/>
    <n v="40239"/>
    <n v="162172"/>
    <n v="47646"/>
    <n v="6470"/>
    <n v="213000000"/>
  </r>
  <r>
    <s v="R04415"/>
    <x v="1"/>
    <x v="18"/>
    <x v="27"/>
    <x v="11"/>
    <n v="4197"/>
    <n v="11"/>
    <n v="4537"/>
    <n v="151656"/>
    <n v="40250"/>
    <n v="166709"/>
    <n v="79743"/>
    <n v="6791"/>
    <n v="213000000"/>
  </r>
  <r>
    <s v="R04416"/>
    <x v="2"/>
    <x v="9"/>
    <x v="9"/>
    <x v="722"/>
    <n v="88"/>
    <n v="144"/>
    <n v="2303"/>
    <n v="151744"/>
    <n v="40394"/>
    <n v="169012"/>
    <n v="1144"/>
    <n v="3347"/>
    <n v="1380000000"/>
  </r>
  <r>
    <s v="R04417"/>
    <x v="1"/>
    <x v="18"/>
    <x v="27"/>
    <x v="85"/>
    <n v="3381"/>
    <n v="35"/>
    <n v="1409"/>
    <n v="155125"/>
    <n v="40429"/>
    <n v="170421"/>
    <n v="40572"/>
    <n v="12349"/>
    <n v="213000000"/>
  </r>
  <r>
    <s v="R04418"/>
    <x v="2"/>
    <x v="5"/>
    <x v="13"/>
    <x v="524"/>
    <n v="4703"/>
    <n v="15"/>
    <n v="2552"/>
    <n v="159828"/>
    <n v="40444"/>
    <n v="172973"/>
    <n v="51733"/>
    <n v="3146"/>
    <n v="1380000000"/>
  </r>
  <r>
    <s v="R04419"/>
    <x v="4"/>
    <x v="14"/>
    <x v="32"/>
    <x v="217"/>
    <n v="3511"/>
    <n v="150"/>
    <n v="3771"/>
    <n v="163339"/>
    <n v="40594"/>
    <n v="176744"/>
    <n v="66709"/>
    <n v="11889"/>
    <n v="331000000"/>
  </r>
  <r>
    <s v="R04420"/>
    <x v="2"/>
    <x v="7"/>
    <x v="7"/>
    <x v="115"/>
    <n v="2206"/>
    <n v="199"/>
    <n v="2463"/>
    <n v="165545"/>
    <n v="40793"/>
    <n v="179207"/>
    <n v="30884"/>
    <n v="6281"/>
    <n v="1380000000"/>
  </r>
  <r>
    <s v="R04421"/>
    <x v="1"/>
    <x v="15"/>
    <x v="18"/>
    <x v="532"/>
    <n v="3185"/>
    <n v="120"/>
    <n v="3737"/>
    <n v="168730"/>
    <n v="40913"/>
    <n v="182944"/>
    <n v="19110"/>
    <n v="5287"/>
    <n v="213000000"/>
  </r>
  <r>
    <s v="R04422"/>
    <x v="0"/>
    <x v="0"/>
    <x v="0"/>
    <x v="85"/>
    <n v="4381"/>
    <n v="136"/>
    <n v="985"/>
    <n v="173111"/>
    <n v="41049"/>
    <n v="183929"/>
    <n v="65715"/>
    <n v="6659"/>
    <n v="83000000"/>
  </r>
  <r>
    <s v="R04423"/>
    <x v="0"/>
    <x v="19"/>
    <x v="36"/>
    <x v="530"/>
    <n v="864"/>
    <n v="77"/>
    <n v="4054"/>
    <n v="173975"/>
    <n v="41126"/>
    <n v="187983"/>
    <n v="8640"/>
    <n v="2248"/>
    <n v="83000000"/>
  </r>
  <r>
    <s v="R04424"/>
    <x v="4"/>
    <x v="14"/>
    <x v="16"/>
    <x v="277"/>
    <n v="54"/>
    <n v="54"/>
    <n v="3134"/>
    <n v="174029"/>
    <n v="41180"/>
    <n v="191117"/>
    <n v="972"/>
    <n v="2149"/>
    <n v="331000000"/>
  </r>
  <r>
    <s v="R04425"/>
    <x v="1"/>
    <x v="3"/>
    <x v="3"/>
    <x v="615"/>
    <n v="4671"/>
    <n v="72"/>
    <n v="4000"/>
    <n v="178700"/>
    <n v="41252"/>
    <n v="195117"/>
    <n v="37368"/>
    <n v="19440"/>
    <n v="213000000"/>
  </r>
  <r>
    <s v="R04426"/>
    <x v="2"/>
    <x v="5"/>
    <x v="5"/>
    <x v="689"/>
    <n v="2080"/>
    <n v="63"/>
    <n v="1932"/>
    <n v="180780"/>
    <n v="41315"/>
    <n v="197049"/>
    <n v="14560"/>
    <n v="14354"/>
    <n v="1380000000"/>
  </r>
  <r>
    <s v="R04427"/>
    <x v="0"/>
    <x v="19"/>
    <x v="35"/>
    <x v="514"/>
    <n v="557"/>
    <n v="174"/>
    <n v="1420"/>
    <n v="181337"/>
    <n v="41489"/>
    <n v="198469"/>
    <n v="9469"/>
    <n v="13733"/>
    <n v="83000000"/>
  </r>
  <r>
    <s v="R04428"/>
    <x v="3"/>
    <x v="17"/>
    <x v="20"/>
    <x v="534"/>
    <n v="4826"/>
    <n v="89"/>
    <n v="4896"/>
    <n v="186163"/>
    <n v="41578"/>
    <n v="203365"/>
    <n v="57912"/>
    <n v="15718"/>
    <n v="68000000"/>
  </r>
  <r>
    <s v="R04429"/>
    <x v="1"/>
    <x v="15"/>
    <x v="30"/>
    <x v="645"/>
    <n v="992"/>
    <n v="194"/>
    <n v="122"/>
    <n v="187155"/>
    <n v="41772"/>
    <n v="203487"/>
    <n v="17856"/>
    <n v="10880"/>
    <n v="213000000"/>
  </r>
  <r>
    <s v="R04430"/>
    <x v="1"/>
    <x v="18"/>
    <x v="27"/>
    <x v="241"/>
    <n v="4896"/>
    <n v="137"/>
    <n v="2317"/>
    <n v="192051"/>
    <n v="41909"/>
    <n v="205804"/>
    <n v="39168"/>
    <n v="13168"/>
    <n v="213000000"/>
  </r>
  <r>
    <s v="R04431"/>
    <x v="3"/>
    <x v="6"/>
    <x v="6"/>
    <x v="273"/>
    <n v="4291"/>
    <n v="88"/>
    <n v="685"/>
    <n v="196342"/>
    <n v="41997"/>
    <n v="206489"/>
    <n v="30037"/>
    <n v="2196"/>
    <n v="68000000"/>
  </r>
  <r>
    <s v="R04432"/>
    <x v="0"/>
    <x v="19"/>
    <x v="36"/>
    <x v="178"/>
    <n v="447"/>
    <n v="3"/>
    <n v="1661"/>
    <n v="196789"/>
    <n v="42000"/>
    <n v="208150"/>
    <n v="6705"/>
    <n v="11654"/>
    <n v="83000000"/>
  </r>
  <r>
    <s v="R04433"/>
    <x v="3"/>
    <x v="6"/>
    <x v="22"/>
    <x v="711"/>
    <n v="1821"/>
    <n v="29"/>
    <n v="1920"/>
    <n v="198610"/>
    <n v="42029"/>
    <n v="210070"/>
    <n v="34599"/>
    <n v="17133"/>
    <n v="68000000"/>
  </r>
  <r>
    <s v="R04434"/>
    <x v="4"/>
    <x v="12"/>
    <x v="17"/>
    <x v="132"/>
    <n v="3819"/>
    <n v="138"/>
    <n v="2875"/>
    <n v="202429"/>
    <n v="42167"/>
    <n v="212945"/>
    <n v="34371"/>
    <n v="1046"/>
    <n v="331000000"/>
  </r>
  <r>
    <s v="R04435"/>
    <x v="2"/>
    <x v="2"/>
    <x v="2"/>
    <x v="600"/>
    <n v="2972"/>
    <n v="50"/>
    <n v="3632"/>
    <n v="205401"/>
    <n v="42217"/>
    <n v="216577"/>
    <n v="50524"/>
    <n v="1979"/>
    <n v="1380000000"/>
  </r>
  <r>
    <s v="R04436"/>
    <x v="2"/>
    <x v="9"/>
    <x v="25"/>
    <x v="108"/>
    <n v="91"/>
    <n v="146"/>
    <n v="4431"/>
    <n v="205492"/>
    <n v="42363"/>
    <n v="221008"/>
    <n v="1183"/>
    <n v="11221"/>
    <n v="1380000000"/>
  </r>
  <r>
    <s v="R04437"/>
    <x v="0"/>
    <x v="19"/>
    <x v="36"/>
    <x v="596"/>
    <n v="607"/>
    <n v="140"/>
    <n v="4956"/>
    <n v="206099"/>
    <n v="42503"/>
    <n v="225964"/>
    <n v="8498"/>
    <n v="3601"/>
    <n v="83000000"/>
  </r>
  <r>
    <s v="R04438"/>
    <x v="3"/>
    <x v="17"/>
    <x v="20"/>
    <x v="490"/>
    <n v="1251"/>
    <n v="184"/>
    <n v="3900"/>
    <n v="207350"/>
    <n v="42687"/>
    <n v="229864"/>
    <n v="8757"/>
    <n v="10292"/>
    <n v="68000000"/>
  </r>
  <r>
    <s v="R04439"/>
    <x v="1"/>
    <x v="15"/>
    <x v="18"/>
    <x v="60"/>
    <n v="285"/>
    <n v="130"/>
    <n v="2163"/>
    <n v="207635"/>
    <n v="42817"/>
    <n v="232027"/>
    <n v="5415"/>
    <n v="12690"/>
    <n v="213000000"/>
  </r>
  <r>
    <s v="R04440"/>
    <x v="1"/>
    <x v="15"/>
    <x v="18"/>
    <x v="66"/>
    <n v="2921"/>
    <n v="111"/>
    <n v="2838"/>
    <n v="210556"/>
    <n v="42928"/>
    <n v="234865"/>
    <n v="37973"/>
    <n v="4799"/>
    <n v="213000000"/>
  </r>
  <r>
    <s v="R04441"/>
    <x v="1"/>
    <x v="15"/>
    <x v="18"/>
    <x v="676"/>
    <n v="3306"/>
    <n v="77"/>
    <n v="3460"/>
    <n v="213862"/>
    <n v="43005"/>
    <n v="238325"/>
    <n v="26448"/>
    <n v="17432"/>
    <n v="213000000"/>
  </r>
  <r>
    <s v="R04442"/>
    <x v="4"/>
    <x v="14"/>
    <x v="32"/>
    <x v="539"/>
    <n v="101"/>
    <n v="165"/>
    <n v="1919"/>
    <n v="213963"/>
    <n v="43170"/>
    <n v="240244"/>
    <n v="1616"/>
    <n v="17145"/>
    <n v="331000000"/>
  </r>
  <r>
    <s v="R04443"/>
    <x v="4"/>
    <x v="13"/>
    <x v="21"/>
    <x v="370"/>
    <n v="3835"/>
    <n v="26"/>
    <n v="2097"/>
    <n v="217798"/>
    <n v="43196"/>
    <n v="242341"/>
    <n v="53690"/>
    <n v="2735"/>
    <n v="331000000"/>
  </r>
  <r>
    <s v="R04444"/>
    <x v="1"/>
    <x v="3"/>
    <x v="31"/>
    <x v="726"/>
    <n v="4235"/>
    <n v="87"/>
    <n v="1171"/>
    <n v="222033"/>
    <n v="43283"/>
    <n v="243512"/>
    <n v="33880"/>
    <n v="1401"/>
    <n v="213000000"/>
  </r>
  <r>
    <s v="R04445"/>
    <x v="0"/>
    <x v="16"/>
    <x v="19"/>
    <x v="665"/>
    <n v="4930"/>
    <n v="137"/>
    <n v="554"/>
    <n v="226963"/>
    <n v="43420"/>
    <n v="244066"/>
    <n v="29580"/>
    <n v="7379"/>
    <n v="83000000"/>
  </r>
  <r>
    <s v="R04446"/>
    <x v="4"/>
    <x v="8"/>
    <x v="34"/>
    <x v="164"/>
    <n v="1678"/>
    <n v="117"/>
    <n v="3207"/>
    <n v="228641"/>
    <n v="43537"/>
    <n v="247273"/>
    <n v="26848"/>
    <n v="15211"/>
    <n v="331000000"/>
  </r>
  <r>
    <s v="R04447"/>
    <x v="4"/>
    <x v="8"/>
    <x v="8"/>
    <x v="639"/>
    <n v="3823"/>
    <n v="180"/>
    <n v="3289"/>
    <n v="232464"/>
    <n v="43717"/>
    <n v="250562"/>
    <n v="45876"/>
    <n v="7792"/>
    <n v="331000000"/>
  </r>
  <r>
    <s v="R04448"/>
    <x v="2"/>
    <x v="9"/>
    <x v="9"/>
    <x v="199"/>
    <n v="534"/>
    <n v="154"/>
    <n v="4008"/>
    <n v="232998"/>
    <n v="43871"/>
    <n v="254570"/>
    <n v="4272"/>
    <n v="10388"/>
    <n v="1380000000"/>
  </r>
  <r>
    <s v="R04449"/>
    <x v="2"/>
    <x v="7"/>
    <x v="7"/>
    <x v="379"/>
    <n v="15"/>
    <n v="6"/>
    <n v="4601"/>
    <n v="233013"/>
    <n v="43877"/>
    <n v="259171"/>
    <n v="105"/>
    <n v="13114"/>
    <n v="1380000000"/>
  </r>
  <r>
    <s v="R04450"/>
    <x v="0"/>
    <x v="4"/>
    <x v="4"/>
    <x v="272"/>
    <n v="560"/>
    <n v="114"/>
    <n v="1816"/>
    <n v="233573"/>
    <n v="43991"/>
    <n v="260987"/>
    <n v="9520"/>
    <n v="15735"/>
    <n v="83000000"/>
  </r>
  <r>
    <s v="R04451"/>
    <x v="4"/>
    <x v="14"/>
    <x v="32"/>
    <x v="505"/>
    <n v="2925"/>
    <n v="91"/>
    <n v="1877"/>
    <n v="236498"/>
    <n v="44082"/>
    <n v="262864"/>
    <n v="20475"/>
    <n v="3148"/>
    <n v="331000000"/>
  </r>
  <r>
    <s v="R04452"/>
    <x v="4"/>
    <x v="13"/>
    <x v="15"/>
    <x v="190"/>
    <n v="2383"/>
    <n v="89"/>
    <n v="188"/>
    <n v="238881"/>
    <n v="44171"/>
    <n v="263052"/>
    <n v="11915"/>
    <n v="4621"/>
    <n v="331000000"/>
  </r>
  <r>
    <s v="R04453"/>
    <x v="3"/>
    <x v="17"/>
    <x v="20"/>
    <x v="88"/>
    <n v="909"/>
    <n v="81"/>
    <n v="1440"/>
    <n v="239790"/>
    <n v="44252"/>
    <n v="264492"/>
    <n v="10908"/>
    <n v="3006"/>
    <n v="68000000"/>
  </r>
  <r>
    <s v="R04454"/>
    <x v="0"/>
    <x v="4"/>
    <x v="24"/>
    <x v="707"/>
    <n v="1413"/>
    <n v="12"/>
    <n v="1220"/>
    <n v="241203"/>
    <n v="44264"/>
    <n v="265712"/>
    <n v="24021"/>
    <n v="8757"/>
    <n v="83000000"/>
  </r>
  <r>
    <s v="R04455"/>
    <x v="0"/>
    <x v="16"/>
    <x v="19"/>
    <x v="231"/>
    <n v="118"/>
    <n v="71"/>
    <n v="2597"/>
    <n v="241321"/>
    <n v="44335"/>
    <n v="268309"/>
    <n v="1770"/>
    <n v="1788"/>
    <n v="83000000"/>
  </r>
  <r>
    <s v="R04456"/>
    <x v="3"/>
    <x v="6"/>
    <x v="22"/>
    <x v="274"/>
    <n v="4062"/>
    <n v="90"/>
    <n v="2868"/>
    <n v="245383"/>
    <n v="44425"/>
    <n v="271177"/>
    <n v="36558"/>
    <n v="10191"/>
    <n v="68000000"/>
  </r>
  <r>
    <s v="R04457"/>
    <x v="3"/>
    <x v="17"/>
    <x v="20"/>
    <x v="80"/>
    <n v="3113"/>
    <n v="187"/>
    <n v="2061"/>
    <n v="248496"/>
    <n v="44612"/>
    <n v="273238"/>
    <n v="28017"/>
    <n v="6828"/>
    <n v="68000000"/>
  </r>
  <r>
    <s v="R04458"/>
    <x v="2"/>
    <x v="9"/>
    <x v="9"/>
    <x v="676"/>
    <n v="3060"/>
    <n v="141"/>
    <n v="2907"/>
    <n v="251556"/>
    <n v="44753"/>
    <n v="276145"/>
    <n v="52020"/>
    <n v="945"/>
    <n v="1380000000"/>
  </r>
  <r>
    <s v="R04459"/>
    <x v="0"/>
    <x v="4"/>
    <x v="4"/>
    <x v="665"/>
    <n v="1491"/>
    <n v="104"/>
    <n v="1715"/>
    <n v="253047"/>
    <n v="44857"/>
    <n v="277860"/>
    <n v="11928"/>
    <n v="18426"/>
    <n v="83000000"/>
  </r>
  <r>
    <s v="R04460"/>
    <x v="0"/>
    <x v="0"/>
    <x v="0"/>
    <x v="470"/>
    <n v="2096"/>
    <n v="43"/>
    <n v="3535"/>
    <n v="255143"/>
    <n v="44900"/>
    <n v="281395"/>
    <n v="35632"/>
    <n v="7848"/>
    <n v="83000000"/>
  </r>
  <r>
    <s v="R04461"/>
    <x v="3"/>
    <x v="10"/>
    <x v="11"/>
    <x v="56"/>
    <n v="2254"/>
    <n v="197"/>
    <n v="611"/>
    <n v="257397"/>
    <n v="45097"/>
    <n v="282006"/>
    <n v="36064"/>
    <n v="8699"/>
    <n v="68000000"/>
  </r>
  <r>
    <s v="R04462"/>
    <x v="1"/>
    <x v="1"/>
    <x v="26"/>
    <x v="668"/>
    <n v="513"/>
    <n v="83"/>
    <n v="2509"/>
    <n v="257910"/>
    <n v="45180"/>
    <n v="284515"/>
    <n v="9234"/>
    <n v="15102"/>
    <n v="213000000"/>
  </r>
  <r>
    <s v="R04463"/>
    <x v="1"/>
    <x v="3"/>
    <x v="31"/>
    <x v="99"/>
    <n v="1233"/>
    <n v="27"/>
    <n v="2925"/>
    <n v="259143"/>
    <n v="45207"/>
    <n v="287440"/>
    <n v="11097"/>
    <n v="4748"/>
    <n v="213000000"/>
  </r>
  <r>
    <s v="R04464"/>
    <x v="2"/>
    <x v="5"/>
    <x v="5"/>
    <x v="18"/>
    <n v="4132"/>
    <n v="22"/>
    <n v="283"/>
    <n v="263275"/>
    <n v="45229"/>
    <n v="287723"/>
    <n v="66112"/>
    <n v="11237"/>
    <n v="1380000000"/>
  </r>
  <r>
    <s v="R04465"/>
    <x v="1"/>
    <x v="15"/>
    <x v="30"/>
    <x v="257"/>
    <n v="1479"/>
    <n v="11"/>
    <n v="2670"/>
    <n v="264754"/>
    <n v="45240"/>
    <n v="290393"/>
    <n v="13311"/>
    <n v="5245"/>
    <n v="213000000"/>
  </r>
  <r>
    <s v="R04466"/>
    <x v="1"/>
    <x v="15"/>
    <x v="18"/>
    <x v="100"/>
    <n v="3349"/>
    <n v="151"/>
    <n v="4094"/>
    <n v="268103"/>
    <n v="45391"/>
    <n v="294487"/>
    <n v="43537"/>
    <n v="5882"/>
    <n v="213000000"/>
  </r>
  <r>
    <s v="R04467"/>
    <x v="1"/>
    <x v="1"/>
    <x v="1"/>
    <x v="294"/>
    <n v="1540"/>
    <n v="50"/>
    <n v="1627"/>
    <n v="269643"/>
    <n v="45441"/>
    <n v="296114"/>
    <n v="23100"/>
    <n v="9720"/>
    <n v="213000000"/>
  </r>
  <r>
    <s v="R04468"/>
    <x v="4"/>
    <x v="14"/>
    <x v="32"/>
    <x v="671"/>
    <n v="129"/>
    <n v="107"/>
    <n v="1611"/>
    <n v="269772"/>
    <n v="45548"/>
    <n v="297725"/>
    <n v="1290"/>
    <n v="4609"/>
    <n v="331000000"/>
  </r>
  <r>
    <s v="R04469"/>
    <x v="2"/>
    <x v="5"/>
    <x v="5"/>
    <x v="477"/>
    <n v="3716"/>
    <n v="149"/>
    <n v="716"/>
    <n v="273488"/>
    <n v="45697"/>
    <n v="298441"/>
    <n v="63172"/>
    <n v="1033"/>
    <n v="1380000000"/>
  </r>
  <r>
    <s v="R04470"/>
    <x v="3"/>
    <x v="6"/>
    <x v="22"/>
    <x v="492"/>
    <n v="3743"/>
    <n v="61"/>
    <n v="4629"/>
    <n v="277231"/>
    <n v="45758"/>
    <n v="303070"/>
    <n v="48659"/>
    <n v="4566"/>
    <n v="68000000"/>
  </r>
  <r>
    <s v="R04471"/>
    <x v="1"/>
    <x v="18"/>
    <x v="23"/>
    <x v="268"/>
    <n v="1771"/>
    <n v="25"/>
    <n v="681"/>
    <n v="279002"/>
    <n v="45783"/>
    <n v="303751"/>
    <n v="21252"/>
    <n v="7541"/>
    <n v="213000000"/>
  </r>
  <r>
    <s v="R04472"/>
    <x v="4"/>
    <x v="13"/>
    <x v="15"/>
    <x v="111"/>
    <n v="4454"/>
    <n v="57"/>
    <n v="3439"/>
    <n v="283456"/>
    <n v="45840"/>
    <n v="307190"/>
    <n v="31178"/>
    <n v="11037"/>
    <n v="331000000"/>
  </r>
  <r>
    <s v="R04473"/>
    <x v="1"/>
    <x v="3"/>
    <x v="3"/>
    <x v="494"/>
    <n v="3075"/>
    <n v="198"/>
    <n v="4256"/>
    <n v="286531"/>
    <n v="46038"/>
    <n v="311446"/>
    <n v="18450"/>
    <n v="8927"/>
    <n v="213000000"/>
  </r>
  <r>
    <s v="R04474"/>
    <x v="4"/>
    <x v="14"/>
    <x v="16"/>
    <x v="13"/>
    <n v="505"/>
    <n v="142"/>
    <n v="4269"/>
    <n v="287036"/>
    <n v="46180"/>
    <n v="315715"/>
    <n v="5050"/>
    <n v="7232"/>
    <n v="331000000"/>
  </r>
  <r>
    <s v="R04475"/>
    <x v="2"/>
    <x v="2"/>
    <x v="29"/>
    <x v="129"/>
    <n v="4913"/>
    <n v="67"/>
    <n v="1522"/>
    <n v="291949"/>
    <n v="46247"/>
    <n v="317237"/>
    <n v="88434"/>
    <n v="2156"/>
    <n v="1380000000"/>
  </r>
  <r>
    <s v="R04476"/>
    <x v="1"/>
    <x v="3"/>
    <x v="3"/>
    <x v="96"/>
    <n v="4889"/>
    <n v="5"/>
    <n v="1359"/>
    <n v="296838"/>
    <n v="46252"/>
    <n v="318596"/>
    <n v="83113"/>
    <n v="13353"/>
    <n v="213000000"/>
  </r>
  <r>
    <s v="R04477"/>
    <x v="4"/>
    <x v="8"/>
    <x v="8"/>
    <x v="503"/>
    <n v="838"/>
    <n v="110"/>
    <n v="2073"/>
    <n v="297676"/>
    <n v="46362"/>
    <n v="320669"/>
    <n v="5028"/>
    <n v="6766"/>
    <n v="331000000"/>
  </r>
  <r>
    <s v="R04478"/>
    <x v="0"/>
    <x v="19"/>
    <x v="36"/>
    <x v="491"/>
    <n v="3871"/>
    <n v="129"/>
    <n v="1789"/>
    <n v="301547"/>
    <n v="46491"/>
    <n v="322458"/>
    <n v="27097"/>
    <n v="4123"/>
    <n v="83000000"/>
  </r>
  <r>
    <s v="R04479"/>
    <x v="0"/>
    <x v="19"/>
    <x v="35"/>
    <x v="155"/>
    <n v="4718"/>
    <n v="158"/>
    <n v="3575"/>
    <n v="306265"/>
    <n v="46649"/>
    <n v="326033"/>
    <n v="33026"/>
    <n v="2610"/>
    <n v="83000000"/>
  </r>
  <r>
    <s v="R04480"/>
    <x v="4"/>
    <x v="14"/>
    <x v="16"/>
    <x v="673"/>
    <n v="2676"/>
    <n v="23"/>
    <n v="3370"/>
    <n v="308941"/>
    <n v="46672"/>
    <n v="329403"/>
    <n v="45492"/>
    <n v="12500"/>
    <n v="331000000"/>
  </r>
  <r>
    <s v="R04481"/>
    <x v="1"/>
    <x v="1"/>
    <x v="26"/>
    <x v="247"/>
    <n v="96"/>
    <n v="34"/>
    <n v="2484"/>
    <n v="309037"/>
    <n v="46706"/>
    <n v="331887"/>
    <n v="480"/>
    <n v="3708"/>
    <n v="213000000"/>
  </r>
  <r>
    <s v="R04482"/>
    <x v="1"/>
    <x v="1"/>
    <x v="26"/>
    <x v="334"/>
    <n v="1963"/>
    <n v="46"/>
    <n v="1818"/>
    <n v="311000"/>
    <n v="46752"/>
    <n v="333705"/>
    <n v="17667"/>
    <n v="12441"/>
    <n v="213000000"/>
  </r>
  <r>
    <s v="R04483"/>
    <x v="2"/>
    <x v="2"/>
    <x v="2"/>
    <x v="452"/>
    <n v="2866"/>
    <n v="30"/>
    <n v="2058"/>
    <n v="313866"/>
    <n v="46782"/>
    <n v="335763"/>
    <n v="34392"/>
    <n v="19303"/>
    <n v="1380000000"/>
  </r>
  <r>
    <s v="R04484"/>
    <x v="2"/>
    <x v="7"/>
    <x v="7"/>
    <x v="413"/>
    <n v="4026"/>
    <n v="88"/>
    <n v="2666"/>
    <n v="317892"/>
    <n v="46870"/>
    <n v="338429"/>
    <n v="52338"/>
    <n v="157"/>
    <n v="1380000000"/>
  </r>
  <r>
    <s v="R04485"/>
    <x v="3"/>
    <x v="6"/>
    <x v="6"/>
    <x v="6"/>
    <n v="598"/>
    <n v="199"/>
    <n v="1433"/>
    <n v="318490"/>
    <n v="47069"/>
    <n v="339862"/>
    <n v="6578"/>
    <n v="15255"/>
    <n v="68000000"/>
  </r>
  <r>
    <s v="R04486"/>
    <x v="2"/>
    <x v="5"/>
    <x v="5"/>
    <x v="52"/>
    <n v="2981"/>
    <n v="75"/>
    <n v="3405"/>
    <n v="321471"/>
    <n v="47144"/>
    <n v="343267"/>
    <n v="26829"/>
    <n v="10533"/>
    <n v="1380000000"/>
  </r>
  <r>
    <s v="R04487"/>
    <x v="1"/>
    <x v="15"/>
    <x v="18"/>
    <x v="58"/>
    <n v="3963"/>
    <n v="117"/>
    <n v="3384"/>
    <n v="325434"/>
    <n v="47261"/>
    <n v="346651"/>
    <n v="47556"/>
    <n v="3437"/>
    <n v="213000000"/>
  </r>
  <r>
    <s v="R04488"/>
    <x v="3"/>
    <x v="10"/>
    <x v="11"/>
    <x v="684"/>
    <n v="428"/>
    <n v="129"/>
    <n v="3072"/>
    <n v="325862"/>
    <n v="47390"/>
    <n v="349723"/>
    <n v="5564"/>
    <n v="11023"/>
    <n v="68000000"/>
  </r>
  <r>
    <s v="R04489"/>
    <x v="2"/>
    <x v="2"/>
    <x v="2"/>
    <x v="468"/>
    <n v="3781"/>
    <n v="103"/>
    <n v="522"/>
    <n v="329643"/>
    <n v="47493"/>
    <n v="350245"/>
    <n v="60496"/>
    <n v="10473"/>
    <n v="1380000000"/>
  </r>
  <r>
    <s v="R04490"/>
    <x v="4"/>
    <x v="14"/>
    <x v="32"/>
    <x v="375"/>
    <n v="1324"/>
    <n v="58"/>
    <n v="1693"/>
    <n v="330967"/>
    <n v="47551"/>
    <n v="351938"/>
    <n v="17212"/>
    <n v="10416"/>
    <n v="331000000"/>
  </r>
  <r>
    <s v="R04491"/>
    <x v="0"/>
    <x v="4"/>
    <x v="24"/>
    <x v="511"/>
    <n v="2590"/>
    <n v="95"/>
    <n v="4183"/>
    <n v="333557"/>
    <n v="47646"/>
    <n v="356121"/>
    <n v="33670"/>
    <n v="638"/>
    <n v="83000000"/>
  </r>
  <r>
    <s v="R04492"/>
    <x v="2"/>
    <x v="5"/>
    <x v="13"/>
    <x v="330"/>
    <n v="2414"/>
    <n v="62"/>
    <n v="2289"/>
    <n v="335971"/>
    <n v="47708"/>
    <n v="358410"/>
    <n v="36210"/>
    <n v="19023"/>
    <n v="1380000000"/>
  </r>
  <r>
    <s v="R04493"/>
    <x v="2"/>
    <x v="7"/>
    <x v="7"/>
    <x v="96"/>
    <n v="1767"/>
    <n v="144"/>
    <n v="1155"/>
    <n v="337738"/>
    <n v="47852"/>
    <n v="359565"/>
    <n v="10602"/>
    <n v="51"/>
    <n v="1380000000"/>
  </r>
  <r>
    <s v="R04494"/>
    <x v="4"/>
    <x v="13"/>
    <x v="15"/>
    <x v="301"/>
    <n v="1516"/>
    <n v="53"/>
    <n v="597"/>
    <n v="339254"/>
    <n v="47905"/>
    <n v="360162"/>
    <n v="25772"/>
    <n v="17855"/>
    <n v="331000000"/>
  </r>
  <r>
    <s v="R04495"/>
    <x v="1"/>
    <x v="1"/>
    <x v="1"/>
    <x v="528"/>
    <n v="1339"/>
    <n v="124"/>
    <n v="1645"/>
    <n v="340593"/>
    <n v="48029"/>
    <n v="361807"/>
    <n v="9373"/>
    <n v="7983"/>
    <n v="213000000"/>
  </r>
  <r>
    <s v="R04496"/>
    <x v="4"/>
    <x v="8"/>
    <x v="34"/>
    <x v="299"/>
    <n v="4094"/>
    <n v="148"/>
    <n v="2158"/>
    <n v="344687"/>
    <n v="48177"/>
    <n v="363965"/>
    <n v="24564"/>
    <n v="329"/>
    <n v="331000000"/>
  </r>
  <r>
    <s v="R04497"/>
    <x v="2"/>
    <x v="7"/>
    <x v="7"/>
    <x v="157"/>
    <n v="4659"/>
    <n v="21"/>
    <n v="2336"/>
    <n v="349346"/>
    <n v="48198"/>
    <n v="366301"/>
    <n v="69885"/>
    <n v="11857"/>
    <n v="1380000000"/>
  </r>
  <r>
    <s v="R04498"/>
    <x v="1"/>
    <x v="1"/>
    <x v="1"/>
    <x v="501"/>
    <n v="3403"/>
    <n v="124"/>
    <n v="1857"/>
    <n v="352749"/>
    <n v="48322"/>
    <n v="368158"/>
    <n v="61254"/>
    <n v="8976"/>
    <n v="213000000"/>
  </r>
  <r>
    <s v="R04499"/>
    <x v="3"/>
    <x v="6"/>
    <x v="6"/>
    <x v="644"/>
    <n v="2546"/>
    <n v="96"/>
    <n v="1714"/>
    <n v="355295"/>
    <n v="48418"/>
    <n v="369872"/>
    <n v="38190"/>
    <n v="15912"/>
    <n v="68000000"/>
  </r>
  <r>
    <s v="R04500"/>
    <x v="2"/>
    <x v="5"/>
    <x v="5"/>
    <x v="293"/>
    <n v="976"/>
    <n v="115"/>
    <n v="3738"/>
    <n v="356271"/>
    <n v="48533"/>
    <n v="373610"/>
    <n v="8784"/>
    <n v="15157"/>
    <n v="1380000000"/>
  </r>
  <r>
    <s v="R04501"/>
    <x v="4"/>
    <x v="14"/>
    <x v="32"/>
    <x v="25"/>
    <n v="1614"/>
    <n v="182"/>
    <n v="4896"/>
    <n v="357885"/>
    <n v="48715"/>
    <n v="378506"/>
    <n v="29052"/>
    <n v="16729"/>
    <n v="331000000"/>
  </r>
  <r>
    <s v="R04502"/>
    <x v="3"/>
    <x v="11"/>
    <x v="12"/>
    <x v="486"/>
    <n v="1584"/>
    <n v="28"/>
    <n v="2784"/>
    <n v="359469"/>
    <n v="48743"/>
    <n v="381290"/>
    <n v="25344"/>
    <n v="2201"/>
    <n v="68000000"/>
  </r>
  <r>
    <s v="R04503"/>
    <x v="0"/>
    <x v="19"/>
    <x v="36"/>
    <x v="534"/>
    <n v="4061"/>
    <n v="148"/>
    <n v="3176"/>
    <n v="363530"/>
    <n v="48891"/>
    <n v="384466"/>
    <n v="28427"/>
    <n v="7313"/>
    <n v="83000000"/>
  </r>
  <r>
    <s v="R04504"/>
    <x v="3"/>
    <x v="17"/>
    <x v="20"/>
    <x v="728"/>
    <n v="4651"/>
    <n v="1"/>
    <n v="202"/>
    <n v="368181"/>
    <n v="48892"/>
    <n v="384668"/>
    <n v="79067"/>
    <n v="17889"/>
    <n v="68000000"/>
  </r>
  <r>
    <s v="R04505"/>
    <x v="4"/>
    <x v="13"/>
    <x v="15"/>
    <x v="236"/>
    <n v="1270"/>
    <n v="41"/>
    <n v="2898"/>
    <n v="369451"/>
    <n v="48933"/>
    <n v="387566"/>
    <n v="16510"/>
    <n v="3874"/>
    <n v="331000000"/>
  </r>
  <r>
    <s v="R04506"/>
    <x v="3"/>
    <x v="17"/>
    <x v="20"/>
    <x v="624"/>
    <n v="218"/>
    <n v="51"/>
    <n v="3572"/>
    <n v="369669"/>
    <n v="48984"/>
    <n v="391138"/>
    <n v="1308"/>
    <n v="19831"/>
    <n v="68000000"/>
  </r>
  <r>
    <s v="R04507"/>
    <x v="4"/>
    <x v="8"/>
    <x v="8"/>
    <x v="659"/>
    <n v="533"/>
    <n v="37"/>
    <n v="1264"/>
    <n v="370202"/>
    <n v="49021"/>
    <n v="392402"/>
    <n v="10127"/>
    <n v="10186"/>
    <n v="331000000"/>
  </r>
  <r>
    <s v="R04508"/>
    <x v="2"/>
    <x v="2"/>
    <x v="2"/>
    <x v="41"/>
    <n v="1495"/>
    <n v="130"/>
    <n v="2459"/>
    <n v="371697"/>
    <n v="49151"/>
    <n v="394861"/>
    <n v="13455"/>
    <n v="3956"/>
    <n v="1380000000"/>
  </r>
  <r>
    <s v="R04509"/>
    <x v="1"/>
    <x v="3"/>
    <x v="3"/>
    <x v="467"/>
    <n v="1373"/>
    <n v="152"/>
    <n v="1237"/>
    <n v="373070"/>
    <n v="49303"/>
    <n v="396098"/>
    <n v="21968"/>
    <n v="8221"/>
    <n v="213000000"/>
  </r>
  <r>
    <s v="R04510"/>
    <x v="0"/>
    <x v="4"/>
    <x v="24"/>
    <x v="369"/>
    <n v="4139"/>
    <n v="76"/>
    <n v="1554"/>
    <n v="377209"/>
    <n v="49379"/>
    <n v="397652"/>
    <n v="78641"/>
    <n v="6641"/>
    <n v="83000000"/>
  </r>
  <r>
    <s v="R04511"/>
    <x v="1"/>
    <x v="3"/>
    <x v="31"/>
    <x v="563"/>
    <n v="3823"/>
    <n v="189"/>
    <n v="3742"/>
    <n v="381032"/>
    <n v="49568"/>
    <n v="401394"/>
    <n v="34407"/>
    <n v="18925"/>
    <n v="213000000"/>
  </r>
  <r>
    <s v="R04512"/>
    <x v="1"/>
    <x v="1"/>
    <x v="26"/>
    <x v="377"/>
    <n v="3949"/>
    <n v="142"/>
    <n v="52"/>
    <n v="384981"/>
    <n v="49710"/>
    <n v="401446"/>
    <n v="35541"/>
    <n v="10803"/>
    <n v="213000000"/>
  </r>
  <r>
    <s v="R04513"/>
    <x v="1"/>
    <x v="15"/>
    <x v="30"/>
    <x v="679"/>
    <n v="64"/>
    <n v="197"/>
    <n v="3582"/>
    <n v="385045"/>
    <n v="49907"/>
    <n v="405028"/>
    <n v="320"/>
    <n v="11459"/>
    <n v="213000000"/>
  </r>
  <r>
    <s v="R04514"/>
    <x v="4"/>
    <x v="13"/>
    <x v="21"/>
    <x v="28"/>
    <n v="4341"/>
    <n v="104"/>
    <n v="3159"/>
    <n v="389386"/>
    <n v="50011"/>
    <n v="408187"/>
    <n v="60774"/>
    <n v="6883"/>
    <n v="331000000"/>
  </r>
  <r>
    <s v="R04515"/>
    <x v="4"/>
    <x v="8"/>
    <x v="8"/>
    <x v="548"/>
    <n v="3142"/>
    <n v="9"/>
    <n v="671"/>
    <n v="392528"/>
    <n v="50020"/>
    <n v="408858"/>
    <n v="34562"/>
    <n v="19593"/>
    <n v="331000000"/>
  </r>
  <r>
    <s v="R04516"/>
    <x v="0"/>
    <x v="16"/>
    <x v="19"/>
    <x v="425"/>
    <n v="1724"/>
    <n v="119"/>
    <n v="4104"/>
    <n v="394252"/>
    <n v="139"/>
    <n v="412962"/>
    <n v="31032"/>
    <n v="17077"/>
    <n v="83000000"/>
  </r>
  <r>
    <s v="R04517"/>
    <x v="4"/>
    <x v="13"/>
    <x v="15"/>
    <x v="517"/>
    <n v="2205"/>
    <n v="126"/>
    <n v="690"/>
    <n v="396457"/>
    <n v="265"/>
    <n v="413652"/>
    <n v="13230"/>
    <n v="10234"/>
    <n v="331000000"/>
  </r>
  <r>
    <s v="R04518"/>
    <x v="4"/>
    <x v="12"/>
    <x v="17"/>
    <x v="520"/>
    <n v="2985"/>
    <n v="113"/>
    <n v="82"/>
    <n v="399442"/>
    <n v="378"/>
    <n v="413734"/>
    <n v="47760"/>
    <n v="1503"/>
    <n v="331000000"/>
  </r>
  <r>
    <s v="R04519"/>
    <x v="4"/>
    <x v="14"/>
    <x v="16"/>
    <x v="387"/>
    <n v="3913"/>
    <n v="68"/>
    <n v="4320"/>
    <n v="403355"/>
    <n v="446"/>
    <n v="418054"/>
    <n v="70434"/>
    <n v="177"/>
    <n v="331000000"/>
  </r>
  <r>
    <s v="R04520"/>
    <x v="4"/>
    <x v="13"/>
    <x v="15"/>
    <x v="122"/>
    <n v="1048"/>
    <n v="108"/>
    <n v="3568"/>
    <n v="404403"/>
    <n v="554"/>
    <n v="421622"/>
    <n v="18864"/>
    <n v="14747"/>
    <n v="331000000"/>
  </r>
  <r>
    <s v="R04521"/>
    <x v="2"/>
    <x v="7"/>
    <x v="7"/>
    <x v="281"/>
    <n v="3654"/>
    <n v="43"/>
    <n v="2477"/>
    <n v="408057"/>
    <n v="597"/>
    <n v="424099"/>
    <n v="21924"/>
    <n v="15908"/>
    <n v="1380000000"/>
  </r>
  <r>
    <s v="R04522"/>
    <x v="0"/>
    <x v="0"/>
    <x v="0"/>
    <x v="18"/>
    <n v="2872"/>
    <n v="168"/>
    <n v="1451"/>
    <n v="410929"/>
    <n v="765"/>
    <n v="425550"/>
    <n v="37336"/>
    <n v="9936"/>
    <n v="83000000"/>
  </r>
  <r>
    <s v="R04523"/>
    <x v="4"/>
    <x v="13"/>
    <x v="15"/>
    <x v="512"/>
    <n v="4255"/>
    <n v="19"/>
    <n v="2020"/>
    <n v="415184"/>
    <n v="784"/>
    <n v="427570"/>
    <n v="68080"/>
    <n v="17377"/>
    <n v="331000000"/>
  </r>
  <r>
    <s v="R04524"/>
    <x v="0"/>
    <x v="4"/>
    <x v="4"/>
    <x v="572"/>
    <n v="1004"/>
    <n v="106"/>
    <n v="2125"/>
    <n v="416188"/>
    <n v="890"/>
    <n v="429695"/>
    <n v="5020"/>
    <n v="4898"/>
    <n v="83000000"/>
  </r>
  <r>
    <s v="R04525"/>
    <x v="3"/>
    <x v="17"/>
    <x v="20"/>
    <x v="531"/>
    <n v="2122"/>
    <n v="164"/>
    <n v="1175"/>
    <n v="418310"/>
    <n v="1054"/>
    <n v="430870"/>
    <n v="27586"/>
    <n v="19430"/>
    <n v="68000000"/>
  </r>
  <r>
    <s v="R04526"/>
    <x v="2"/>
    <x v="7"/>
    <x v="7"/>
    <x v="623"/>
    <n v="4574"/>
    <n v="166"/>
    <n v="1079"/>
    <n v="422884"/>
    <n v="1220"/>
    <n v="431949"/>
    <n v="45740"/>
    <n v="5345"/>
    <n v="1380000000"/>
  </r>
  <r>
    <s v="R04527"/>
    <x v="4"/>
    <x v="12"/>
    <x v="17"/>
    <x v="585"/>
    <n v="3981"/>
    <n v="118"/>
    <n v="2404"/>
    <n v="426865"/>
    <n v="1338"/>
    <n v="434353"/>
    <n v="35829"/>
    <n v="13319"/>
    <n v="331000000"/>
  </r>
  <r>
    <s v="R04528"/>
    <x v="2"/>
    <x v="5"/>
    <x v="13"/>
    <x v="694"/>
    <n v="4482"/>
    <n v="108"/>
    <n v="1282"/>
    <n v="431347"/>
    <n v="1446"/>
    <n v="435635"/>
    <n v="40338"/>
    <n v="6050"/>
    <n v="1380000000"/>
  </r>
  <r>
    <s v="R04529"/>
    <x v="2"/>
    <x v="7"/>
    <x v="7"/>
    <x v="325"/>
    <n v="471"/>
    <n v="197"/>
    <n v="534"/>
    <n v="431818"/>
    <n v="1643"/>
    <n v="436169"/>
    <n v="4239"/>
    <n v="8188"/>
    <n v="1380000000"/>
  </r>
  <r>
    <s v="R04530"/>
    <x v="3"/>
    <x v="6"/>
    <x v="22"/>
    <x v="289"/>
    <n v="3405"/>
    <n v="7"/>
    <n v="3848"/>
    <n v="435223"/>
    <n v="1650"/>
    <n v="440017"/>
    <n v="34050"/>
    <n v="19413"/>
    <n v="68000000"/>
  </r>
  <r>
    <s v="R04531"/>
    <x v="0"/>
    <x v="19"/>
    <x v="35"/>
    <x v="22"/>
    <n v="308"/>
    <n v="42"/>
    <n v="4666"/>
    <n v="435531"/>
    <n v="1692"/>
    <n v="444683"/>
    <n v="3388"/>
    <n v="734"/>
    <n v="83000000"/>
  </r>
  <r>
    <s v="R04532"/>
    <x v="2"/>
    <x v="2"/>
    <x v="29"/>
    <x v="121"/>
    <n v="2934"/>
    <n v="137"/>
    <n v="4673"/>
    <n v="438465"/>
    <n v="1829"/>
    <n v="449356"/>
    <n v="44010"/>
    <n v="5468"/>
    <n v="1380000000"/>
  </r>
  <r>
    <s v="R04533"/>
    <x v="1"/>
    <x v="15"/>
    <x v="18"/>
    <x v="367"/>
    <n v="4796"/>
    <n v="40"/>
    <n v="2453"/>
    <n v="443261"/>
    <n v="1869"/>
    <n v="451809"/>
    <n v="62348"/>
    <n v="7442"/>
    <n v="213000000"/>
  </r>
  <r>
    <s v="R04534"/>
    <x v="3"/>
    <x v="11"/>
    <x v="12"/>
    <x v="329"/>
    <n v="3047"/>
    <n v="131"/>
    <n v="2162"/>
    <n v="446308"/>
    <n v="2000"/>
    <n v="453971"/>
    <n v="18282"/>
    <n v="17333"/>
    <n v="68000000"/>
  </r>
  <r>
    <s v="R04535"/>
    <x v="1"/>
    <x v="3"/>
    <x v="31"/>
    <x v="448"/>
    <n v="1921"/>
    <n v="131"/>
    <n v="1826"/>
    <n v="448229"/>
    <n v="2131"/>
    <n v="455797"/>
    <n v="15368"/>
    <n v="14124"/>
    <n v="213000000"/>
  </r>
  <r>
    <s v="R04536"/>
    <x v="3"/>
    <x v="10"/>
    <x v="10"/>
    <x v="166"/>
    <n v="2999"/>
    <n v="23"/>
    <n v="3998"/>
    <n v="451228"/>
    <n v="2154"/>
    <n v="459795"/>
    <n v="44985"/>
    <n v="8739"/>
    <n v="68000000"/>
  </r>
  <r>
    <s v="R04537"/>
    <x v="1"/>
    <x v="3"/>
    <x v="3"/>
    <x v="601"/>
    <n v="2017"/>
    <n v="20"/>
    <n v="3692"/>
    <n v="453245"/>
    <n v="2174"/>
    <n v="463487"/>
    <n v="18153"/>
    <n v="16048"/>
    <n v="213000000"/>
  </r>
  <r>
    <s v="R04538"/>
    <x v="1"/>
    <x v="1"/>
    <x v="26"/>
    <x v="398"/>
    <n v="4881"/>
    <n v="137"/>
    <n v="1839"/>
    <n v="458126"/>
    <n v="2311"/>
    <n v="465326"/>
    <n v="48810"/>
    <n v="16059"/>
    <n v="213000000"/>
  </r>
  <r>
    <s v="R04539"/>
    <x v="2"/>
    <x v="7"/>
    <x v="7"/>
    <x v="169"/>
    <n v="1478"/>
    <n v="45"/>
    <n v="4059"/>
    <n v="459604"/>
    <n v="2356"/>
    <n v="469385"/>
    <n v="16258"/>
    <n v="311"/>
    <n v="1380000000"/>
  </r>
  <r>
    <s v="R04540"/>
    <x v="2"/>
    <x v="7"/>
    <x v="7"/>
    <x v="439"/>
    <n v="2352"/>
    <n v="197"/>
    <n v="330"/>
    <n v="461956"/>
    <n v="2553"/>
    <n v="469715"/>
    <n v="16464"/>
    <n v="9160"/>
    <n v="1380000000"/>
  </r>
  <r>
    <s v="R04541"/>
    <x v="3"/>
    <x v="11"/>
    <x v="12"/>
    <x v="620"/>
    <n v="4197"/>
    <n v="120"/>
    <n v="2772"/>
    <n v="466153"/>
    <n v="2673"/>
    <n v="472487"/>
    <n v="75546"/>
    <n v="2274"/>
    <n v="68000000"/>
  </r>
  <r>
    <s v="R04542"/>
    <x v="0"/>
    <x v="4"/>
    <x v="4"/>
    <x v="658"/>
    <n v="4870"/>
    <n v="43"/>
    <n v="1527"/>
    <n v="471023"/>
    <n v="2716"/>
    <n v="474014"/>
    <n v="34090"/>
    <n v="17466"/>
    <n v="83000000"/>
  </r>
  <r>
    <s v="R04543"/>
    <x v="2"/>
    <x v="5"/>
    <x v="13"/>
    <x v="215"/>
    <n v="3459"/>
    <n v="99"/>
    <n v="4183"/>
    <n v="474482"/>
    <n v="2815"/>
    <n v="478197"/>
    <n v="44967"/>
    <n v="11008"/>
    <n v="1380000000"/>
  </r>
  <r>
    <s v="R04544"/>
    <x v="2"/>
    <x v="9"/>
    <x v="9"/>
    <x v="721"/>
    <n v="3754"/>
    <n v="32"/>
    <n v="573"/>
    <n v="478236"/>
    <n v="2847"/>
    <n v="478770"/>
    <n v="48802"/>
    <n v="5216"/>
    <n v="1380000000"/>
  </r>
  <r>
    <s v="R04545"/>
    <x v="4"/>
    <x v="12"/>
    <x v="14"/>
    <x v="191"/>
    <n v="1231"/>
    <n v="93"/>
    <n v="3695"/>
    <n v="479467"/>
    <n v="2940"/>
    <n v="482465"/>
    <n v="22158"/>
    <n v="720"/>
    <n v="331000000"/>
  </r>
  <r>
    <s v="R04546"/>
    <x v="2"/>
    <x v="2"/>
    <x v="2"/>
    <x v="186"/>
    <n v="3120"/>
    <n v="35"/>
    <n v="523"/>
    <n v="482587"/>
    <n v="2975"/>
    <n v="482988"/>
    <n v="18720"/>
    <n v="8012"/>
    <n v="1380000000"/>
  </r>
  <r>
    <s v="R04547"/>
    <x v="0"/>
    <x v="0"/>
    <x v="0"/>
    <x v="540"/>
    <n v="571"/>
    <n v="152"/>
    <n v="1171"/>
    <n v="483158"/>
    <n v="3127"/>
    <n v="484159"/>
    <n v="4568"/>
    <n v="18692"/>
    <n v="83000000"/>
  </r>
  <r>
    <s v="R04548"/>
    <x v="4"/>
    <x v="14"/>
    <x v="16"/>
    <x v="683"/>
    <n v="3589"/>
    <n v="12"/>
    <n v="2553"/>
    <n v="486747"/>
    <n v="3139"/>
    <n v="486712"/>
    <n v="28712"/>
    <n v="17810"/>
    <n v="331000000"/>
  </r>
  <r>
    <s v="R04549"/>
    <x v="1"/>
    <x v="15"/>
    <x v="18"/>
    <x v="442"/>
    <n v="147"/>
    <n v="166"/>
    <n v="4179"/>
    <n v="486894"/>
    <n v="3305"/>
    <n v="490891"/>
    <n v="1323"/>
    <n v="11320"/>
    <n v="213000000"/>
  </r>
  <r>
    <s v="R04550"/>
    <x v="1"/>
    <x v="1"/>
    <x v="26"/>
    <x v="44"/>
    <n v="3443"/>
    <n v="165"/>
    <n v="1421"/>
    <n v="490337"/>
    <n v="3470"/>
    <n v="492312"/>
    <n v="20658"/>
    <n v="11945"/>
    <n v="213000000"/>
  </r>
  <r>
    <s v="R04551"/>
    <x v="4"/>
    <x v="14"/>
    <x v="16"/>
    <x v="148"/>
    <n v="596"/>
    <n v="157"/>
    <n v="2231"/>
    <n v="490933"/>
    <n v="3627"/>
    <n v="494543"/>
    <n v="9536"/>
    <n v="16456"/>
    <n v="331000000"/>
  </r>
  <r>
    <s v="R04552"/>
    <x v="4"/>
    <x v="12"/>
    <x v="14"/>
    <x v="149"/>
    <n v="1070"/>
    <n v="13"/>
    <n v="2216"/>
    <n v="492003"/>
    <n v="3640"/>
    <n v="496759"/>
    <n v="20330"/>
    <n v="15749"/>
    <n v="331000000"/>
  </r>
  <r>
    <s v="R04553"/>
    <x v="4"/>
    <x v="8"/>
    <x v="8"/>
    <x v="271"/>
    <n v="3745"/>
    <n v="49"/>
    <n v="2155"/>
    <n v="495748"/>
    <n v="3689"/>
    <n v="498914"/>
    <n v="56175"/>
    <n v="15188"/>
    <n v="331000000"/>
  </r>
  <r>
    <s v="R04554"/>
    <x v="3"/>
    <x v="11"/>
    <x v="12"/>
    <x v="524"/>
    <n v="4250"/>
    <n v="67"/>
    <n v="851"/>
    <n v="499998"/>
    <n v="3756"/>
    <n v="499765"/>
    <n v="63750"/>
    <n v="10808"/>
    <n v="68000000"/>
  </r>
  <r>
    <s v="R04555"/>
    <x v="0"/>
    <x v="0"/>
    <x v="0"/>
    <x v="18"/>
    <n v="4325"/>
    <n v="0"/>
    <n v="1179"/>
    <n v="504323"/>
    <n v="3756"/>
    <n v="500944"/>
    <n v="34600"/>
    <n v="4198"/>
    <n v="83000000"/>
  </r>
  <r>
    <s v="R04556"/>
    <x v="0"/>
    <x v="0"/>
    <x v="0"/>
    <x v="106"/>
    <n v="3371"/>
    <n v="188"/>
    <n v="3595"/>
    <n v="507694"/>
    <n v="3944"/>
    <n v="504539"/>
    <n v="50565"/>
    <n v="9327"/>
    <n v="83000000"/>
  </r>
  <r>
    <s v="R04557"/>
    <x v="1"/>
    <x v="1"/>
    <x v="26"/>
    <x v="22"/>
    <n v="157"/>
    <n v="2"/>
    <n v="4367"/>
    <n v="507851"/>
    <n v="3946"/>
    <n v="508906"/>
    <n v="2826"/>
    <n v="17202"/>
    <n v="213000000"/>
  </r>
  <r>
    <s v="R04558"/>
    <x v="1"/>
    <x v="15"/>
    <x v="18"/>
    <x v="596"/>
    <n v="922"/>
    <n v="177"/>
    <n v="1859"/>
    <n v="508773"/>
    <n v="4123"/>
    <n v="510765"/>
    <n v="6454"/>
    <n v="14084"/>
    <n v="213000000"/>
  </r>
  <r>
    <s v="R04559"/>
    <x v="1"/>
    <x v="15"/>
    <x v="30"/>
    <x v="183"/>
    <n v="3318"/>
    <n v="188"/>
    <n v="737"/>
    <n v="512091"/>
    <n v="4311"/>
    <n v="511502"/>
    <n v="59724"/>
    <n v="17301"/>
    <n v="213000000"/>
  </r>
  <r>
    <s v="R04560"/>
    <x v="2"/>
    <x v="9"/>
    <x v="9"/>
    <x v="392"/>
    <n v="2346"/>
    <n v="163"/>
    <n v="2812"/>
    <n v="514437"/>
    <n v="4474"/>
    <n v="514314"/>
    <n v="39882"/>
    <n v="17914"/>
    <n v="1380000000"/>
  </r>
  <r>
    <s v="R04561"/>
    <x v="1"/>
    <x v="1"/>
    <x v="26"/>
    <x v="185"/>
    <n v="4050"/>
    <n v="131"/>
    <n v="2792"/>
    <n v="518487"/>
    <n v="4605"/>
    <n v="517106"/>
    <n v="60750"/>
    <n v="6975"/>
    <n v="213000000"/>
  </r>
  <r>
    <s v="R04562"/>
    <x v="4"/>
    <x v="12"/>
    <x v="17"/>
    <x v="101"/>
    <n v="1246"/>
    <n v="170"/>
    <n v="2818"/>
    <n v="519733"/>
    <n v="4775"/>
    <n v="519924"/>
    <n v="12460"/>
    <n v="17433"/>
    <n v="331000000"/>
  </r>
  <r>
    <s v="R04563"/>
    <x v="1"/>
    <x v="3"/>
    <x v="3"/>
    <x v="314"/>
    <n v="765"/>
    <n v="13"/>
    <n v="4894"/>
    <n v="520498"/>
    <n v="4788"/>
    <n v="524818"/>
    <n v="6120"/>
    <n v="13124"/>
    <n v="213000000"/>
  </r>
  <r>
    <s v="R04564"/>
    <x v="4"/>
    <x v="8"/>
    <x v="8"/>
    <x v="532"/>
    <n v="3651"/>
    <n v="88"/>
    <n v="2163"/>
    <n v="524149"/>
    <n v="4876"/>
    <n v="526981"/>
    <n v="18255"/>
    <n v="927"/>
    <n v="331000000"/>
  </r>
  <r>
    <s v="R04565"/>
    <x v="3"/>
    <x v="6"/>
    <x v="6"/>
    <x v="358"/>
    <n v="2612"/>
    <n v="102"/>
    <n v="3076"/>
    <n v="526761"/>
    <n v="4978"/>
    <n v="530057"/>
    <n v="18284"/>
    <n v="11784"/>
    <n v="68000000"/>
  </r>
  <r>
    <s v="R04566"/>
    <x v="2"/>
    <x v="5"/>
    <x v="13"/>
    <x v="464"/>
    <n v="4562"/>
    <n v="124"/>
    <n v="4161"/>
    <n v="531323"/>
    <n v="5102"/>
    <n v="534218"/>
    <n v="54744"/>
    <n v="1845"/>
    <n v="1380000000"/>
  </r>
  <r>
    <s v="R04567"/>
    <x v="2"/>
    <x v="9"/>
    <x v="25"/>
    <x v="611"/>
    <n v="3828"/>
    <n v="66"/>
    <n v="526"/>
    <n v="535151"/>
    <n v="5168"/>
    <n v="534744"/>
    <n v="61248"/>
    <n v="15579"/>
    <n v="1380000000"/>
  </r>
  <r>
    <s v="R04568"/>
    <x v="0"/>
    <x v="19"/>
    <x v="35"/>
    <x v="167"/>
    <n v="4581"/>
    <n v="6"/>
    <n v="448"/>
    <n v="539732"/>
    <n v="5174"/>
    <n v="535192"/>
    <n v="32067"/>
    <n v="12994"/>
    <n v="83000000"/>
  </r>
  <r>
    <s v="R04569"/>
    <x v="3"/>
    <x v="10"/>
    <x v="10"/>
    <x v="435"/>
    <n v="443"/>
    <n v="7"/>
    <n v="3220"/>
    <n v="540175"/>
    <n v="5181"/>
    <n v="538412"/>
    <n v="4873"/>
    <n v="13481"/>
    <n v="68000000"/>
  </r>
  <r>
    <s v="R04570"/>
    <x v="4"/>
    <x v="12"/>
    <x v="14"/>
    <x v="555"/>
    <n v="904"/>
    <n v="43"/>
    <n v="4161"/>
    <n v="541079"/>
    <n v="5224"/>
    <n v="542573"/>
    <n v="5424"/>
    <n v="8156"/>
    <n v="331000000"/>
  </r>
  <r>
    <s v="R04571"/>
    <x v="3"/>
    <x v="6"/>
    <x v="22"/>
    <x v="62"/>
    <n v="2910"/>
    <n v="191"/>
    <n v="1851"/>
    <n v="543989"/>
    <n v="5415"/>
    <n v="544424"/>
    <n v="52380"/>
    <n v="18311"/>
    <n v="68000000"/>
  </r>
  <r>
    <s v="R04572"/>
    <x v="2"/>
    <x v="2"/>
    <x v="29"/>
    <x v="705"/>
    <n v="3209"/>
    <n v="134"/>
    <n v="119"/>
    <n v="547198"/>
    <n v="5549"/>
    <n v="544543"/>
    <n v="28881"/>
    <n v="17069"/>
    <n v="1380000000"/>
  </r>
  <r>
    <s v="R04573"/>
    <x v="4"/>
    <x v="8"/>
    <x v="8"/>
    <x v="186"/>
    <n v="1801"/>
    <n v="47"/>
    <n v="4484"/>
    <n v="548999"/>
    <n v="5596"/>
    <n v="549027"/>
    <n v="19811"/>
    <n v="6723"/>
    <n v="331000000"/>
  </r>
  <r>
    <s v="R04574"/>
    <x v="3"/>
    <x v="6"/>
    <x v="6"/>
    <x v="529"/>
    <n v="925"/>
    <n v="61"/>
    <n v="4382"/>
    <n v="549924"/>
    <n v="5657"/>
    <n v="553409"/>
    <n v="4625"/>
    <n v="138"/>
    <n v="68000000"/>
  </r>
  <r>
    <s v="R04575"/>
    <x v="2"/>
    <x v="9"/>
    <x v="9"/>
    <x v="313"/>
    <n v="3721"/>
    <n v="24"/>
    <n v="2847"/>
    <n v="553645"/>
    <n v="5681"/>
    <n v="556256"/>
    <n v="66978"/>
    <n v="5338"/>
    <n v="1380000000"/>
  </r>
  <r>
    <s v="R04576"/>
    <x v="4"/>
    <x v="13"/>
    <x v="15"/>
    <x v="204"/>
    <n v="4387"/>
    <n v="117"/>
    <n v="1790"/>
    <n v="558032"/>
    <n v="5798"/>
    <n v="558046"/>
    <n v="65805"/>
    <n v="15762"/>
    <n v="331000000"/>
  </r>
  <r>
    <s v="R04577"/>
    <x v="4"/>
    <x v="14"/>
    <x v="32"/>
    <x v="316"/>
    <n v="751"/>
    <n v="195"/>
    <n v="4513"/>
    <n v="558783"/>
    <n v="5993"/>
    <n v="562559"/>
    <n v="12016"/>
    <n v="8689"/>
    <n v="331000000"/>
  </r>
  <r>
    <s v="R04578"/>
    <x v="2"/>
    <x v="7"/>
    <x v="7"/>
    <x v="652"/>
    <n v="1234"/>
    <n v="191"/>
    <n v="3017"/>
    <n v="560017"/>
    <n v="6184"/>
    <n v="565576"/>
    <n v="6170"/>
    <n v="1048"/>
    <n v="1380000000"/>
  </r>
  <r>
    <s v="R04579"/>
    <x v="4"/>
    <x v="12"/>
    <x v="14"/>
    <x v="647"/>
    <n v="2922"/>
    <n v="112"/>
    <n v="350"/>
    <n v="562939"/>
    <n v="6296"/>
    <n v="565926"/>
    <n v="43830"/>
    <n v="8597"/>
    <n v="331000000"/>
  </r>
  <r>
    <s v="R04580"/>
    <x v="2"/>
    <x v="9"/>
    <x v="25"/>
    <x v="16"/>
    <n v="662"/>
    <n v="145"/>
    <n v="2202"/>
    <n v="563601"/>
    <n v="6441"/>
    <n v="568128"/>
    <n v="7944"/>
    <n v="5371"/>
    <n v="1380000000"/>
  </r>
  <r>
    <s v="R04581"/>
    <x v="1"/>
    <x v="15"/>
    <x v="18"/>
    <x v="632"/>
    <n v="3195"/>
    <n v="121"/>
    <n v="3332"/>
    <n v="566796"/>
    <n v="6562"/>
    <n v="571460"/>
    <n v="19170"/>
    <n v="18134"/>
    <n v="213000000"/>
  </r>
  <r>
    <s v="R04582"/>
    <x v="1"/>
    <x v="3"/>
    <x v="3"/>
    <x v="505"/>
    <n v="1584"/>
    <n v="3"/>
    <n v="1552"/>
    <n v="568380"/>
    <n v="6565"/>
    <n v="573012"/>
    <n v="25344"/>
    <n v="10685"/>
    <n v="213000000"/>
  </r>
  <r>
    <s v="R04583"/>
    <x v="4"/>
    <x v="14"/>
    <x v="16"/>
    <x v="60"/>
    <n v="919"/>
    <n v="144"/>
    <n v="2250"/>
    <n v="569299"/>
    <n v="6709"/>
    <n v="575262"/>
    <n v="15623"/>
    <n v="7049"/>
    <n v="331000000"/>
  </r>
  <r>
    <s v="R04584"/>
    <x v="4"/>
    <x v="8"/>
    <x v="34"/>
    <x v="517"/>
    <n v="4219"/>
    <n v="46"/>
    <n v="3237"/>
    <n v="573518"/>
    <n v="6755"/>
    <n v="578499"/>
    <n v="63285"/>
    <n v="18000"/>
    <n v="331000000"/>
  </r>
  <r>
    <s v="R04585"/>
    <x v="2"/>
    <x v="5"/>
    <x v="5"/>
    <x v="579"/>
    <n v="67"/>
    <n v="117"/>
    <n v="3509"/>
    <n v="573585"/>
    <n v="6872"/>
    <n v="582008"/>
    <n v="536"/>
    <n v="9292"/>
    <n v="1380000000"/>
  </r>
  <r>
    <s v="R04586"/>
    <x v="4"/>
    <x v="13"/>
    <x v="15"/>
    <x v="106"/>
    <n v="4570"/>
    <n v="44"/>
    <n v="47"/>
    <n v="578155"/>
    <n v="6916"/>
    <n v="582055"/>
    <n v="86830"/>
    <n v="16863"/>
    <n v="331000000"/>
  </r>
  <r>
    <s v="R04587"/>
    <x v="0"/>
    <x v="16"/>
    <x v="19"/>
    <x v="254"/>
    <n v="4453"/>
    <n v="88"/>
    <n v="2276"/>
    <n v="582608"/>
    <n v="7004"/>
    <n v="584331"/>
    <n v="31171"/>
    <n v="1709"/>
    <n v="83000000"/>
  </r>
  <r>
    <s v="R04588"/>
    <x v="1"/>
    <x v="1"/>
    <x v="1"/>
    <x v="376"/>
    <n v="1766"/>
    <n v="185"/>
    <n v="3796"/>
    <n v="584374"/>
    <n v="7189"/>
    <n v="588127"/>
    <n v="15894"/>
    <n v="5262"/>
    <n v="213000000"/>
  </r>
  <r>
    <s v="R04589"/>
    <x v="4"/>
    <x v="12"/>
    <x v="17"/>
    <x v="242"/>
    <n v="1953"/>
    <n v="2"/>
    <n v="4024"/>
    <n v="586327"/>
    <n v="7191"/>
    <n v="592151"/>
    <n v="11718"/>
    <n v="14978"/>
    <n v="331000000"/>
  </r>
  <r>
    <s v="R04590"/>
    <x v="4"/>
    <x v="12"/>
    <x v="17"/>
    <x v="430"/>
    <n v="2568"/>
    <n v="139"/>
    <n v="3184"/>
    <n v="588895"/>
    <n v="7330"/>
    <n v="595335"/>
    <n v="25680"/>
    <n v="5456"/>
    <n v="331000000"/>
  </r>
  <r>
    <s v="R04591"/>
    <x v="3"/>
    <x v="6"/>
    <x v="22"/>
    <x v="579"/>
    <n v="3708"/>
    <n v="144"/>
    <n v="1892"/>
    <n v="592603"/>
    <n v="7474"/>
    <n v="597227"/>
    <n v="44496"/>
    <n v="16836"/>
    <n v="68000000"/>
  </r>
  <r>
    <s v="R04592"/>
    <x v="4"/>
    <x v="12"/>
    <x v="17"/>
    <x v="460"/>
    <n v="4928"/>
    <n v="117"/>
    <n v="897"/>
    <n v="597531"/>
    <n v="7591"/>
    <n v="598124"/>
    <n v="44352"/>
    <n v="15623"/>
    <n v="331000000"/>
  </r>
  <r>
    <s v="R04593"/>
    <x v="0"/>
    <x v="19"/>
    <x v="35"/>
    <x v="291"/>
    <n v="2671"/>
    <n v="21"/>
    <n v="1738"/>
    <n v="600202"/>
    <n v="7612"/>
    <n v="599862"/>
    <n v="29381"/>
    <n v="1369"/>
    <n v="83000000"/>
  </r>
  <r>
    <s v="R04594"/>
    <x v="1"/>
    <x v="15"/>
    <x v="18"/>
    <x v="101"/>
    <n v="3399"/>
    <n v="38"/>
    <n v="968"/>
    <n v="603601"/>
    <n v="7650"/>
    <n v="600830"/>
    <n v="30591"/>
    <n v="10625"/>
    <n v="213000000"/>
  </r>
  <r>
    <s v="R04595"/>
    <x v="3"/>
    <x v="17"/>
    <x v="28"/>
    <x v="557"/>
    <n v="1353"/>
    <n v="38"/>
    <n v="3002"/>
    <n v="604954"/>
    <n v="7688"/>
    <n v="603832"/>
    <n v="23001"/>
    <n v="6308"/>
    <n v="68000000"/>
  </r>
  <r>
    <s v="R04596"/>
    <x v="2"/>
    <x v="9"/>
    <x v="9"/>
    <x v="485"/>
    <n v="442"/>
    <n v="106"/>
    <n v="3160"/>
    <n v="605396"/>
    <n v="7794"/>
    <n v="606992"/>
    <n v="4420"/>
    <n v="7563"/>
    <n v="1380000000"/>
  </r>
  <r>
    <s v="R04597"/>
    <x v="2"/>
    <x v="7"/>
    <x v="7"/>
    <x v="448"/>
    <n v="600"/>
    <n v="99"/>
    <n v="4741"/>
    <n v="605996"/>
    <n v="7893"/>
    <n v="611733"/>
    <n v="7800"/>
    <n v="530"/>
    <n v="1380000000"/>
  </r>
  <r>
    <s v="R04598"/>
    <x v="1"/>
    <x v="18"/>
    <x v="27"/>
    <x v="477"/>
    <n v="3166"/>
    <n v="15"/>
    <n v="4106"/>
    <n v="609162"/>
    <n v="7908"/>
    <n v="615839"/>
    <n v="50656"/>
    <n v="6938"/>
    <n v="213000000"/>
  </r>
  <r>
    <s v="R04599"/>
    <x v="2"/>
    <x v="9"/>
    <x v="25"/>
    <x v="317"/>
    <n v="3942"/>
    <n v="178"/>
    <n v="3098"/>
    <n v="613104"/>
    <n v="8086"/>
    <n v="618937"/>
    <n v="59130"/>
    <n v="10689"/>
    <n v="1380000000"/>
  </r>
  <r>
    <s v="R04600"/>
    <x v="0"/>
    <x v="16"/>
    <x v="19"/>
    <x v="724"/>
    <n v="2809"/>
    <n v="117"/>
    <n v="2503"/>
    <n v="615913"/>
    <n v="8203"/>
    <n v="621440"/>
    <n v="50562"/>
    <n v="1551"/>
    <n v="83000000"/>
  </r>
  <r>
    <s v="R04601"/>
    <x v="4"/>
    <x v="8"/>
    <x v="34"/>
    <x v="625"/>
    <n v="3388"/>
    <n v="28"/>
    <n v="1470"/>
    <n v="619301"/>
    <n v="8231"/>
    <n v="622910"/>
    <n v="47432"/>
    <n v="6657"/>
    <n v="331000000"/>
  </r>
  <r>
    <s v="R04602"/>
    <x v="1"/>
    <x v="15"/>
    <x v="18"/>
    <x v="661"/>
    <n v="4582"/>
    <n v="70"/>
    <n v="3499"/>
    <n v="623883"/>
    <n v="8301"/>
    <n v="626409"/>
    <n v="68730"/>
    <n v="16788"/>
    <n v="213000000"/>
  </r>
  <r>
    <s v="R04603"/>
    <x v="3"/>
    <x v="6"/>
    <x v="22"/>
    <x v="539"/>
    <n v="2786"/>
    <n v="168"/>
    <n v="3752"/>
    <n v="626669"/>
    <n v="8469"/>
    <n v="630161"/>
    <n v="13930"/>
    <n v="617"/>
    <n v="68000000"/>
  </r>
  <r>
    <s v="R04604"/>
    <x v="4"/>
    <x v="14"/>
    <x v="32"/>
    <x v="150"/>
    <n v="2695"/>
    <n v="184"/>
    <n v="3630"/>
    <n v="629364"/>
    <n v="8653"/>
    <n v="633791"/>
    <n v="37730"/>
    <n v="18448"/>
    <n v="331000000"/>
  </r>
  <r>
    <s v="R04605"/>
    <x v="2"/>
    <x v="2"/>
    <x v="2"/>
    <x v="449"/>
    <n v="3648"/>
    <n v="155"/>
    <n v="2638"/>
    <n v="633012"/>
    <n v="8808"/>
    <n v="636429"/>
    <n v="47424"/>
    <n v="12491"/>
    <n v="1380000000"/>
  </r>
  <r>
    <s v="R04606"/>
    <x v="2"/>
    <x v="5"/>
    <x v="5"/>
    <x v="258"/>
    <n v="2052"/>
    <n v="76"/>
    <n v="2561"/>
    <n v="635064"/>
    <n v="8884"/>
    <n v="638990"/>
    <n v="14364"/>
    <n v="15366"/>
    <n v="1380000000"/>
  </r>
  <r>
    <s v="R04607"/>
    <x v="3"/>
    <x v="11"/>
    <x v="12"/>
    <x v="729"/>
    <n v="631"/>
    <n v="148"/>
    <n v="4494"/>
    <n v="635695"/>
    <n v="9032"/>
    <n v="643484"/>
    <n v="8834"/>
    <n v="9928"/>
    <n v="68000000"/>
  </r>
  <r>
    <s v="R04608"/>
    <x v="0"/>
    <x v="19"/>
    <x v="36"/>
    <x v="305"/>
    <n v="3442"/>
    <n v="131"/>
    <n v="3603"/>
    <n v="639137"/>
    <n v="9163"/>
    <n v="647087"/>
    <n v="65398"/>
    <n v="9225"/>
    <n v="83000000"/>
  </r>
  <r>
    <s v="R04609"/>
    <x v="3"/>
    <x v="17"/>
    <x v="28"/>
    <x v="341"/>
    <n v="1754"/>
    <n v="125"/>
    <n v="386"/>
    <n v="640891"/>
    <n v="9288"/>
    <n v="647473"/>
    <n v="31572"/>
    <n v="1792"/>
    <n v="68000000"/>
  </r>
  <r>
    <s v="R04610"/>
    <x v="1"/>
    <x v="15"/>
    <x v="30"/>
    <x v="298"/>
    <n v="3033"/>
    <n v="98"/>
    <n v="3673"/>
    <n v="643924"/>
    <n v="9386"/>
    <n v="651146"/>
    <n v="21231"/>
    <n v="2236"/>
    <n v="213000000"/>
  </r>
  <r>
    <s v="R04611"/>
    <x v="3"/>
    <x v="6"/>
    <x v="6"/>
    <x v="416"/>
    <n v="1578"/>
    <n v="115"/>
    <n v="137"/>
    <n v="645502"/>
    <n v="9501"/>
    <n v="651283"/>
    <n v="12624"/>
    <n v="7599"/>
    <n v="68000000"/>
  </r>
  <r>
    <s v="R04612"/>
    <x v="2"/>
    <x v="2"/>
    <x v="2"/>
    <x v="502"/>
    <n v="25"/>
    <n v="14"/>
    <n v="3751"/>
    <n v="645527"/>
    <n v="9515"/>
    <n v="655034"/>
    <n v="300"/>
    <n v="10525"/>
    <n v="1380000000"/>
  </r>
  <r>
    <s v="R04613"/>
    <x v="0"/>
    <x v="19"/>
    <x v="36"/>
    <x v="28"/>
    <n v="2209"/>
    <n v="180"/>
    <n v="2700"/>
    <n v="647736"/>
    <n v="9695"/>
    <n v="657734"/>
    <n v="11045"/>
    <n v="18124"/>
    <n v="83000000"/>
  </r>
  <r>
    <s v="R04614"/>
    <x v="0"/>
    <x v="0"/>
    <x v="0"/>
    <x v="0"/>
    <n v="2902"/>
    <n v="89"/>
    <n v="4577"/>
    <n v="650638"/>
    <n v="9784"/>
    <n v="662311"/>
    <n v="23216"/>
    <n v="694"/>
    <n v="83000000"/>
  </r>
  <r>
    <s v="R04615"/>
    <x v="3"/>
    <x v="6"/>
    <x v="22"/>
    <x v="672"/>
    <n v="1129"/>
    <n v="173"/>
    <n v="299"/>
    <n v="651767"/>
    <n v="9957"/>
    <n v="662610"/>
    <n v="21451"/>
    <n v="15882"/>
    <n v="68000000"/>
  </r>
  <r>
    <s v="R04616"/>
    <x v="1"/>
    <x v="15"/>
    <x v="30"/>
    <x v="117"/>
    <n v="4996"/>
    <n v="134"/>
    <n v="31"/>
    <n v="656763"/>
    <n v="10091"/>
    <n v="662641"/>
    <n v="54956"/>
    <n v="2928"/>
    <n v="213000000"/>
  </r>
  <r>
    <s v="R04617"/>
    <x v="2"/>
    <x v="7"/>
    <x v="7"/>
    <x v="569"/>
    <n v="4104"/>
    <n v="145"/>
    <n v="2504"/>
    <n v="660867"/>
    <n v="10236"/>
    <n v="665145"/>
    <n v="65664"/>
    <n v="10675"/>
    <n v="1380000000"/>
  </r>
  <r>
    <s v="R04618"/>
    <x v="4"/>
    <x v="12"/>
    <x v="17"/>
    <x v="138"/>
    <n v="4145"/>
    <n v="88"/>
    <n v="541"/>
    <n v="665012"/>
    <n v="10324"/>
    <n v="665686"/>
    <n v="29015"/>
    <n v="5086"/>
    <n v="331000000"/>
  </r>
  <r>
    <s v="R04619"/>
    <x v="0"/>
    <x v="16"/>
    <x v="19"/>
    <x v="507"/>
    <n v="441"/>
    <n v="148"/>
    <n v="3456"/>
    <n v="665453"/>
    <n v="10472"/>
    <n v="669142"/>
    <n v="4851"/>
    <n v="13802"/>
    <n v="83000000"/>
  </r>
  <r>
    <s v="R04620"/>
    <x v="3"/>
    <x v="10"/>
    <x v="11"/>
    <x v="444"/>
    <n v="3895"/>
    <n v="115"/>
    <n v="3403"/>
    <n v="669348"/>
    <n v="10587"/>
    <n v="672545"/>
    <n v="58425"/>
    <n v="8522"/>
    <n v="68000000"/>
  </r>
  <r>
    <s v="R04621"/>
    <x v="1"/>
    <x v="1"/>
    <x v="1"/>
    <x v="178"/>
    <n v="4797"/>
    <n v="135"/>
    <n v="2091"/>
    <n v="674145"/>
    <n v="10722"/>
    <n v="674636"/>
    <n v="43173"/>
    <n v="1055"/>
    <n v="213000000"/>
  </r>
  <r>
    <s v="R04622"/>
    <x v="1"/>
    <x v="3"/>
    <x v="31"/>
    <x v="129"/>
    <n v="4849"/>
    <n v="186"/>
    <n v="546"/>
    <n v="678994"/>
    <n v="10908"/>
    <n v="675182"/>
    <n v="82433"/>
    <n v="19409"/>
    <n v="213000000"/>
  </r>
  <r>
    <s v="R04623"/>
    <x v="2"/>
    <x v="9"/>
    <x v="9"/>
    <x v="139"/>
    <n v="1828"/>
    <n v="19"/>
    <n v="983"/>
    <n v="680822"/>
    <n v="10927"/>
    <n v="676165"/>
    <n v="25592"/>
    <n v="9307"/>
    <n v="1380000000"/>
  </r>
  <r>
    <s v="R04624"/>
    <x v="0"/>
    <x v="0"/>
    <x v="0"/>
    <x v="602"/>
    <n v="1535"/>
    <n v="81"/>
    <n v="4140"/>
    <n v="682357"/>
    <n v="11008"/>
    <n v="680305"/>
    <n v="23025"/>
    <n v="4284"/>
    <n v="83000000"/>
  </r>
  <r>
    <s v="R04625"/>
    <x v="2"/>
    <x v="7"/>
    <x v="7"/>
    <x v="185"/>
    <n v="4325"/>
    <n v="116"/>
    <n v="379"/>
    <n v="686682"/>
    <n v="11124"/>
    <n v="680684"/>
    <n v="56225"/>
    <n v="5197"/>
    <n v="1380000000"/>
  </r>
  <r>
    <s v="R04626"/>
    <x v="4"/>
    <x v="13"/>
    <x v="21"/>
    <x v="89"/>
    <n v="559"/>
    <n v="66"/>
    <n v="496"/>
    <n v="687241"/>
    <n v="11190"/>
    <n v="681180"/>
    <n v="6708"/>
    <n v="6583"/>
    <n v="331000000"/>
  </r>
  <r>
    <s v="R04627"/>
    <x v="4"/>
    <x v="8"/>
    <x v="8"/>
    <x v="196"/>
    <n v="1173"/>
    <n v="182"/>
    <n v="1915"/>
    <n v="688414"/>
    <n v="11372"/>
    <n v="683095"/>
    <n v="17595"/>
    <n v="117"/>
    <n v="331000000"/>
  </r>
  <r>
    <s v="R04628"/>
    <x v="4"/>
    <x v="8"/>
    <x v="34"/>
    <x v="383"/>
    <n v="1878"/>
    <n v="61"/>
    <n v="2185"/>
    <n v="690292"/>
    <n v="11433"/>
    <n v="685280"/>
    <n v="13146"/>
    <n v="14359"/>
    <n v="331000000"/>
  </r>
  <r>
    <s v="R04629"/>
    <x v="1"/>
    <x v="15"/>
    <x v="30"/>
    <x v="432"/>
    <n v="2255"/>
    <n v="17"/>
    <n v="4503"/>
    <n v="692547"/>
    <n v="11450"/>
    <n v="689783"/>
    <n v="40590"/>
    <n v="7707"/>
    <n v="213000000"/>
  </r>
  <r>
    <s v="R04630"/>
    <x v="0"/>
    <x v="4"/>
    <x v="24"/>
    <x v="490"/>
    <n v="1084"/>
    <n v="90"/>
    <n v="184"/>
    <n v="693631"/>
    <n v="11540"/>
    <n v="689967"/>
    <n v="17344"/>
    <n v="13066"/>
    <n v="83000000"/>
  </r>
  <r>
    <s v="R04631"/>
    <x v="2"/>
    <x v="7"/>
    <x v="7"/>
    <x v="595"/>
    <n v="3914"/>
    <n v="109"/>
    <n v="488"/>
    <n v="697545"/>
    <n v="11649"/>
    <n v="690455"/>
    <n v="31312"/>
    <n v="14066"/>
    <n v="1380000000"/>
  </r>
  <r>
    <s v="R04632"/>
    <x v="2"/>
    <x v="9"/>
    <x v="25"/>
    <x v="485"/>
    <n v="238"/>
    <n v="55"/>
    <n v="2065"/>
    <n v="697783"/>
    <n v="11704"/>
    <n v="692520"/>
    <n v="2618"/>
    <n v="11227"/>
    <n v="1380000000"/>
  </r>
  <r>
    <s v="R04633"/>
    <x v="4"/>
    <x v="14"/>
    <x v="32"/>
    <x v="43"/>
    <n v="2914"/>
    <n v="84"/>
    <n v="1720"/>
    <n v="700697"/>
    <n v="11788"/>
    <n v="694240"/>
    <n v="49538"/>
    <n v="14037"/>
    <n v="331000000"/>
  </r>
  <r>
    <s v="R04634"/>
    <x v="0"/>
    <x v="16"/>
    <x v="19"/>
    <x v="549"/>
    <n v="2095"/>
    <n v="149"/>
    <n v="170"/>
    <n v="702792"/>
    <n v="11937"/>
    <n v="694410"/>
    <n v="37710"/>
    <n v="14032"/>
    <n v="83000000"/>
  </r>
  <r>
    <s v="R04635"/>
    <x v="0"/>
    <x v="0"/>
    <x v="0"/>
    <x v="343"/>
    <n v="1471"/>
    <n v="7"/>
    <n v="399"/>
    <n v="704263"/>
    <n v="11944"/>
    <n v="694809"/>
    <n v="8826"/>
    <n v="7800"/>
    <n v="83000000"/>
  </r>
  <r>
    <s v="R04636"/>
    <x v="3"/>
    <x v="17"/>
    <x v="28"/>
    <x v="512"/>
    <n v="2045"/>
    <n v="138"/>
    <n v="3592"/>
    <n v="706308"/>
    <n v="12082"/>
    <n v="698401"/>
    <n v="28630"/>
    <n v="8403"/>
    <n v="68000000"/>
  </r>
  <r>
    <s v="R04637"/>
    <x v="0"/>
    <x v="16"/>
    <x v="19"/>
    <x v="101"/>
    <n v="4612"/>
    <n v="106"/>
    <n v="3652"/>
    <n v="710920"/>
    <n v="12188"/>
    <n v="702053"/>
    <n v="69180"/>
    <n v="1600"/>
    <n v="83000000"/>
  </r>
  <r>
    <s v="R04638"/>
    <x v="0"/>
    <x v="0"/>
    <x v="0"/>
    <x v="594"/>
    <n v="3683"/>
    <n v="11"/>
    <n v="238"/>
    <n v="714603"/>
    <n v="12199"/>
    <n v="702291"/>
    <n v="36830"/>
    <n v="13739"/>
    <n v="83000000"/>
  </r>
  <r>
    <s v="R04639"/>
    <x v="2"/>
    <x v="7"/>
    <x v="7"/>
    <x v="572"/>
    <n v="204"/>
    <n v="175"/>
    <n v="1340"/>
    <n v="714807"/>
    <n v="12374"/>
    <n v="703631"/>
    <n v="2652"/>
    <n v="8223"/>
    <n v="1380000000"/>
  </r>
  <r>
    <s v="R04640"/>
    <x v="0"/>
    <x v="16"/>
    <x v="19"/>
    <x v="655"/>
    <n v="3600"/>
    <n v="102"/>
    <n v="4415"/>
    <n v="718407"/>
    <n v="12476"/>
    <n v="708046"/>
    <n v="57600"/>
    <n v="13593"/>
    <n v="83000000"/>
  </r>
  <r>
    <s v="R04641"/>
    <x v="0"/>
    <x v="16"/>
    <x v="19"/>
    <x v="381"/>
    <n v="2137"/>
    <n v="62"/>
    <n v="3621"/>
    <n v="720544"/>
    <n v="12538"/>
    <n v="711667"/>
    <n v="27781"/>
    <n v="5949"/>
    <n v="83000000"/>
  </r>
  <r>
    <s v="R04642"/>
    <x v="2"/>
    <x v="2"/>
    <x v="2"/>
    <x v="362"/>
    <n v="1213"/>
    <n v="26"/>
    <n v="2569"/>
    <n v="721757"/>
    <n v="12564"/>
    <n v="714236"/>
    <n v="12130"/>
    <n v="4716"/>
    <n v="1380000000"/>
  </r>
  <r>
    <s v="R04643"/>
    <x v="0"/>
    <x v="19"/>
    <x v="35"/>
    <x v="404"/>
    <n v="3834"/>
    <n v="34"/>
    <n v="2575"/>
    <n v="725591"/>
    <n v="12598"/>
    <n v="716811"/>
    <n v="61344"/>
    <n v="15535"/>
    <n v="83000000"/>
  </r>
  <r>
    <s v="R04644"/>
    <x v="2"/>
    <x v="7"/>
    <x v="7"/>
    <x v="223"/>
    <n v="3091"/>
    <n v="129"/>
    <n v="1348"/>
    <n v="728682"/>
    <n v="12727"/>
    <n v="718159"/>
    <n v="30910"/>
    <n v="901"/>
    <n v="1380000000"/>
  </r>
  <r>
    <s v="R04645"/>
    <x v="3"/>
    <x v="10"/>
    <x v="11"/>
    <x v="575"/>
    <n v="1382"/>
    <n v="135"/>
    <n v="4854"/>
    <n v="730064"/>
    <n v="12862"/>
    <n v="723013"/>
    <n v="13820"/>
    <n v="6005"/>
    <n v="68000000"/>
  </r>
  <r>
    <s v="R04646"/>
    <x v="1"/>
    <x v="15"/>
    <x v="30"/>
    <x v="100"/>
    <n v="3680"/>
    <n v="19"/>
    <n v="2089"/>
    <n v="733744"/>
    <n v="12881"/>
    <n v="725102"/>
    <n v="55200"/>
    <n v="12061"/>
    <n v="213000000"/>
  </r>
  <r>
    <s v="R04647"/>
    <x v="2"/>
    <x v="9"/>
    <x v="9"/>
    <x v="388"/>
    <n v="1679"/>
    <n v="7"/>
    <n v="233"/>
    <n v="735423"/>
    <n v="12888"/>
    <n v="725335"/>
    <n v="23506"/>
    <n v="7318"/>
    <n v="1380000000"/>
  </r>
  <r>
    <s v="R04648"/>
    <x v="2"/>
    <x v="2"/>
    <x v="2"/>
    <x v="474"/>
    <n v="6"/>
    <n v="190"/>
    <n v="555"/>
    <n v="735429"/>
    <n v="13078"/>
    <n v="725890"/>
    <n v="60"/>
    <n v="11224"/>
    <n v="1380000000"/>
  </r>
  <r>
    <s v="R04649"/>
    <x v="0"/>
    <x v="0"/>
    <x v="0"/>
    <x v="703"/>
    <n v="1885"/>
    <n v="67"/>
    <n v="2484"/>
    <n v="737314"/>
    <n v="13145"/>
    <n v="728374"/>
    <n v="13195"/>
    <n v="16024"/>
    <n v="83000000"/>
  </r>
  <r>
    <s v="R04650"/>
    <x v="2"/>
    <x v="9"/>
    <x v="25"/>
    <x v="695"/>
    <n v="3498"/>
    <n v="158"/>
    <n v="1954"/>
    <n v="740812"/>
    <n v="13303"/>
    <n v="730328"/>
    <n v="27984"/>
    <n v="3344"/>
    <n v="1380000000"/>
  </r>
  <r>
    <s v="R04651"/>
    <x v="4"/>
    <x v="12"/>
    <x v="17"/>
    <x v="393"/>
    <n v="295"/>
    <n v="159"/>
    <n v="4771"/>
    <n v="741107"/>
    <n v="13462"/>
    <n v="735099"/>
    <n v="2950"/>
    <n v="10859"/>
    <n v="331000000"/>
  </r>
  <r>
    <s v="R04652"/>
    <x v="4"/>
    <x v="12"/>
    <x v="17"/>
    <x v="327"/>
    <n v="263"/>
    <n v="140"/>
    <n v="3733"/>
    <n v="741370"/>
    <n v="13602"/>
    <n v="738832"/>
    <n v="3682"/>
    <n v="12421"/>
    <n v="331000000"/>
  </r>
  <r>
    <s v="R04653"/>
    <x v="3"/>
    <x v="10"/>
    <x v="10"/>
    <x v="382"/>
    <n v="2137"/>
    <n v="85"/>
    <n v="3275"/>
    <n v="743507"/>
    <n v="13687"/>
    <n v="742107"/>
    <n v="10685"/>
    <n v="9806"/>
    <n v="68000000"/>
  </r>
  <r>
    <s v="R04654"/>
    <x v="2"/>
    <x v="5"/>
    <x v="13"/>
    <x v="317"/>
    <n v="4948"/>
    <n v="25"/>
    <n v="802"/>
    <n v="748455"/>
    <n v="13712"/>
    <n v="742909"/>
    <n v="24740"/>
    <n v="15727"/>
    <n v="1380000000"/>
  </r>
  <r>
    <s v="R04655"/>
    <x v="0"/>
    <x v="19"/>
    <x v="36"/>
    <x v="400"/>
    <n v="3865"/>
    <n v="80"/>
    <n v="4946"/>
    <n v="752320"/>
    <n v="13792"/>
    <n v="747855"/>
    <n v="65705"/>
    <n v="4810"/>
    <n v="83000000"/>
  </r>
  <r>
    <s v="R04656"/>
    <x v="0"/>
    <x v="19"/>
    <x v="35"/>
    <x v="97"/>
    <n v="4496"/>
    <n v="156"/>
    <n v="996"/>
    <n v="756816"/>
    <n v="13948"/>
    <n v="748851"/>
    <n v="49456"/>
    <n v="18537"/>
    <n v="83000000"/>
  </r>
  <r>
    <s v="R04657"/>
    <x v="1"/>
    <x v="3"/>
    <x v="3"/>
    <x v="488"/>
    <n v="4452"/>
    <n v="119"/>
    <n v="845"/>
    <n v="761268"/>
    <n v="14067"/>
    <n v="749696"/>
    <n v="22260"/>
    <n v="8668"/>
    <n v="213000000"/>
  </r>
  <r>
    <s v="R04658"/>
    <x v="3"/>
    <x v="10"/>
    <x v="11"/>
    <x v="262"/>
    <n v="2546"/>
    <n v="17"/>
    <n v="1319"/>
    <n v="763814"/>
    <n v="14084"/>
    <n v="751015"/>
    <n v="22914"/>
    <n v="3015"/>
    <n v="68000000"/>
  </r>
  <r>
    <s v="R04659"/>
    <x v="0"/>
    <x v="4"/>
    <x v="4"/>
    <x v="648"/>
    <n v="4929"/>
    <n v="68"/>
    <n v="4117"/>
    <n v="768743"/>
    <n v="14152"/>
    <n v="755132"/>
    <n v="69006"/>
    <n v="11578"/>
    <n v="83000000"/>
  </r>
  <r>
    <s v="R04660"/>
    <x v="1"/>
    <x v="18"/>
    <x v="27"/>
    <x v="671"/>
    <n v="4530"/>
    <n v="139"/>
    <n v="1710"/>
    <n v="773273"/>
    <n v="14291"/>
    <n v="756842"/>
    <n v="67950"/>
    <n v="3081"/>
    <n v="213000000"/>
  </r>
  <r>
    <s v="R04661"/>
    <x v="0"/>
    <x v="19"/>
    <x v="35"/>
    <x v="554"/>
    <n v="118"/>
    <n v="129"/>
    <n v="241"/>
    <n v="773391"/>
    <n v="14420"/>
    <n v="757083"/>
    <n v="1416"/>
    <n v="7424"/>
    <n v="83000000"/>
  </r>
  <r>
    <s v="R04662"/>
    <x v="1"/>
    <x v="15"/>
    <x v="30"/>
    <x v="470"/>
    <n v="2395"/>
    <n v="169"/>
    <n v="2890"/>
    <n v="775786"/>
    <n v="14589"/>
    <n v="759973"/>
    <n v="23950"/>
    <n v="14060"/>
    <n v="213000000"/>
  </r>
  <r>
    <s v="R04663"/>
    <x v="4"/>
    <x v="13"/>
    <x v="15"/>
    <x v="266"/>
    <n v="3367"/>
    <n v="134"/>
    <n v="2625"/>
    <n v="779153"/>
    <n v="14723"/>
    <n v="762598"/>
    <n v="60606"/>
    <n v="10966"/>
    <n v="331000000"/>
  </r>
  <r>
    <s v="R04664"/>
    <x v="4"/>
    <x v="12"/>
    <x v="17"/>
    <x v="256"/>
    <n v="1702"/>
    <n v="46"/>
    <n v="3498"/>
    <n v="780855"/>
    <n v="14769"/>
    <n v="766096"/>
    <n v="32338"/>
    <n v="16214"/>
    <n v="331000000"/>
  </r>
  <r>
    <s v="R04665"/>
    <x v="0"/>
    <x v="19"/>
    <x v="35"/>
    <x v="284"/>
    <n v="529"/>
    <n v="122"/>
    <n v="452"/>
    <n v="781384"/>
    <n v="14891"/>
    <n v="766548"/>
    <n v="3703"/>
    <n v="16132"/>
    <n v="83000000"/>
  </r>
  <r>
    <s v="R04666"/>
    <x v="3"/>
    <x v="10"/>
    <x v="11"/>
    <x v="590"/>
    <n v="3674"/>
    <n v="53"/>
    <n v="1629"/>
    <n v="785058"/>
    <n v="14944"/>
    <n v="768177"/>
    <n v="66132"/>
    <n v="12159"/>
    <n v="68000000"/>
  </r>
  <r>
    <s v="R04667"/>
    <x v="2"/>
    <x v="2"/>
    <x v="29"/>
    <x v="715"/>
    <n v="302"/>
    <n v="14"/>
    <n v="2260"/>
    <n v="785360"/>
    <n v="14958"/>
    <n v="770437"/>
    <n v="1812"/>
    <n v="19813"/>
    <n v="1380000000"/>
  </r>
  <r>
    <s v="R04668"/>
    <x v="3"/>
    <x v="11"/>
    <x v="12"/>
    <x v="147"/>
    <n v="4067"/>
    <n v="185"/>
    <n v="3312"/>
    <n v="789427"/>
    <n v="15143"/>
    <n v="773749"/>
    <n v="73206"/>
    <n v="15221"/>
    <n v="68000000"/>
  </r>
  <r>
    <s v="R04669"/>
    <x v="3"/>
    <x v="6"/>
    <x v="6"/>
    <x v="470"/>
    <n v="4251"/>
    <n v="160"/>
    <n v="4717"/>
    <n v="793678"/>
    <n v="15303"/>
    <n v="778466"/>
    <n v="80769"/>
    <n v="15732"/>
    <n v="68000000"/>
  </r>
  <r>
    <s v="R04670"/>
    <x v="2"/>
    <x v="9"/>
    <x v="25"/>
    <x v="427"/>
    <n v="3968"/>
    <n v="194"/>
    <n v="558"/>
    <n v="797646"/>
    <n v="15497"/>
    <n v="779024"/>
    <n v="71424"/>
    <n v="16220"/>
    <n v="1380000000"/>
  </r>
  <r>
    <s v="R04671"/>
    <x v="4"/>
    <x v="8"/>
    <x v="34"/>
    <x v="674"/>
    <n v="13"/>
    <n v="190"/>
    <n v="4967"/>
    <n v="797659"/>
    <n v="15687"/>
    <n v="783991"/>
    <n v="78"/>
    <n v="4143"/>
    <n v="331000000"/>
  </r>
  <r>
    <s v="R04672"/>
    <x v="4"/>
    <x v="12"/>
    <x v="14"/>
    <x v="550"/>
    <n v="2803"/>
    <n v="175"/>
    <n v="2715"/>
    <n v="800462"/>
    <n v="15862"/>
    <n v="786706"/>
    <n v="22424"/>
    <n v="17592"/>
    <n v="331000000"/>
  </r>
  <r>
    <s v="R04673"/>
    <x v="2"/>
    <x v="5"/>
    <x v="5"/>
    <x v="269"/>
    <n v="888"/>
    <n v="65"/>
    <n v="1068"/>
    <n v="801350"/>
    <n v="15927"/>
    <n v="787774"/>
    <n v="11544"/>
    <n v="10342"/>
    <n v="1380000000"/>
  </r>
  <r>
    <s v="R04674"/>
    <x v="1"/>
    <x v="18"/>
    <x v="23"/>
    <x v="503"/>
    <n v="3528"/>
    <n v="80"/>
    <n v="2754"/>
    <n v="804878"/>
    <n v="16007"/>
    <n v="790528"/>
    <n v="45864"/>
    <n v="1247"/>
    <n v="213000000"/>
  </r>
  <r>
    <s v="R04675"/>
    <x v="3"/>
    <x v="17"/>
    <x v="28"/>
    <x v="726"/>
    <n v="1196"/>
    <n v="192"/>
    <n v="1260"/>
    <n v="806074"/>
    <n v="16199"/>
    <n v="791788"/>
    <n v="5980"/>
    <n v="7979"/>
    <n v="68000000"/>
  </r>
  <r>
    <s v="R04676"/>
    <x v="0"/>
    <x v="19"/>
    <x v="36"/>
    <x v="62"/>
    <n v="4540"/>
    <n v="35"/>
    <n v="2770"/>
    <n v="810614"/>
    <n v="16234"/>
    <n v="794558"/>
    <n v="40860"/>
    <n v="17784"/>
    <n v="83000000"/>
  </r>
  <r>
    <s v="R04677"/>
    <x v="4"/>
    <x v="8"/>
    <x v="34"/>
    <x v="519"/>
    <n v="2169"/>
    <n v="16"/>
    <n v="4602"/>
    <n v="812783"/>
    <n v="16250"/>
    <n v="799160"/>
    <n v="28197"/>
    <n v="19414"/>
    <n v="331000000"/>
  </r>
  <r>
    <s v="R04678"/>
    <x v="0"/>
    <x v="16"/>
    <x v="19"/>
    <x v="33"/>
    <n v="3568"/>
    <n v="1"/>
    <n v="449"/>
    <n v="816351"/>
    <n v="16251"/>
    <n v="799609"/>
    <n v="64224"/>
    <n v="4206"/>
    <n v="83000000"/>
  </r>
  <r>
    <s v="R04679"/>
    <x v="2"/>
    <x v="2"/>
    <x v="29"/>
    <x v="117"/>
    <n v="2231"/>
    <n v="32"/>
    <n v="3639"/>
    <n v="818582"/>
    <n v="16283"/>
    <n v="803248"/>
    <n v="40158"/>
    <n v="8513"/>
    <n v="1380000000"/>
  </r>
  <r>
    <s v="R04680"/>
    <x v="0"/>
    <x v="0"/>
    <x v="0"/>
    <x v="583"/>
    <n v="1843"/>
    <n v="92"/>
    <n v="1913"/>
    <n v="820425"/>
    <n v="16375"/>
    <n v="805161"/>
    <n v="14744"/>
    <n v="11903"/>
    <n v="83000000"/>
  </r>
  <r>
    <s v="R04681"/>
    <x v="0"/>
    <x v="16"/>
    <x v="19"/>
    <x v="609"/>
    <n v="3651"/>
    <n v="123"/>
    <n v="2797"/>
    <n v="824076"/>
    <n v="16498"/>
    <n v="807958"/>
    <n v="54765"/>
    <n v="4858"/>
    <n v="83000000"/>
  </r>
  <r>
    <s v="R04682"/>
    <x v="3"/>
    <x v="10"/>
    <x v="10"/>
    <x v="216"/>
    <n v="3876"/>
    <n v="133"/>
    <n v="4633"/>
    <n v="827952"/>
    <n v="16631"/>
    <n v="812591"/>
    <n v="42636"/>
    <n v="7153"/>
    <n v="68000000"/>
  </r>
  <r>
    <s v="R04683"/>
    <x v="2"/>
    <x v="7"/>
    <x v="7"/>
    <x v="8"/>
    <n v="2718"/>
    <n v="170"/>
    <n v="2545"/>
    <n v="830670"/>
    <n v="16801"/>
    <n v="815136"/>
    <n v="40770"/>
    <n v="3224"/>
    <n v="1380000000"/>
  </r>
  <r>
    <s v="R04684"/>
    <x v="0"/>
    <x v="4"/>
    <x v="24"/>
    <x v="718"/>
    <n v="48"/>
    <n v="99"/>
    <n v="3254"/>
    <n v="830718"/>
    <n v="16900"/>
    <n v="818390"/>
    <n v="480"/>
    <n v="10006"/>
    <n v="83000000"/>
  </r>
  <r>
    <s v="R04685"/>
    <x v="4"/>
    <x v="8"/>
    <x v="8"/>
    <x v="676"/>
    <n v="180"/>
    <n v="87"/>
    <n v="4811"/>
    <n v="830898"/>
    <n v="16987"/>
    <n v="823201"/>
    <n v="3060"/>
    <n v="7080"/>
    <n v="331000000"/>
  </r>
  <r>
    <s v="R04686"/>
    <x v="2"/>
    <x v="5"/>
    <x v="13"/>
    <x v="136"/>
    <n v="3878"/>
    <n v="10"/>
    <n v="4495"/>
    <n v="834776"/>
    <n v="16997"/>
    <n v="827696"/>
    <n v="31024"/>
    <n v="9632"/>
    <n v="1380000000"/>
  </r>
  <r>
    <s v="R04687"/>
    <x v="4"/>
    <x v="12"/>
    <x v="17"/>
    <x v="22"/>
    <n v="1417"/>
    <n v="4"/>
    <n v="3461"/>
    <n v="836193"/>
    <n v="17001"/>
    <n v="831157"/>
    <n v="19838"/>
    <n v="8056"/>
    <n v="331000000"/>
  </r>
  <r>
    <s v="R04688"/>
    <x v="1"/>
    <x v="1"/>
    <x v="1"/>
    <x v="392"/>
    <n v="3464"/>
    <n v="29"/>
    <n v="1459"/>
    <n v="839657"/>
    <n v="17030"/>
    <n v="832616"/>
    <n v="62352"/>
    <n v="1180"/>
    <n v="213000000"/>
  </r>
  <r>
    <s v="R04689"/>
    <x v="0"/>
    <x v="4"/>
    <x v="4"/>
    <x v="374"/>
    <n v="3419"/>
    <n v="137"/>
    <n v="920"/>
    <n v="843076"/>
    <n v="17167"/>
    <n v="833536"/>
    <n v="51285"/>
    <n v="17263"/>
    <n v="83000000"/>
  </r>
  <r>
    <s v="R04690"/>
    <x v="2"/>
    <x v="7"/>
    <x v="7"/>
    <x v="268"/>
    <n v="529"/>
    <n v="90"/>
    <n v="3218"/>
    <n v="843605"/>
    <n v="17257"/>
    <n v="836754"/>
    <n v="10051"/>
    <n v="6839"/>
    <n v="1380000000"/>
  </r>
  <r>
    <s v="R04691"/>
    <x v="4"/>
    <x v="13"/>
    <x v="21"/>
    <x v="31"/>
    <n v="4679"/>
    <n v="90"/>
    <n v="456"/>
    <n v="848284"/>
    <n v="17347"/>
    <n v="837210"/>
    <n v="74864"/>
    <n v="17806"/>
    <n v="331000000"/>
  </r>
  <r>
    <s v="R04692"/>
    <x v="0"/>
    <x v="0"/>
    <x v="0"/>
    <x v="152"/>
    <n v="1286"/>
    <n v="151"/>
    <n v="1884"/>
    <n v="849570"/>
    <n v="17498"/>
    <n v="839094"/>
    <n v="14146"/>
    <n v="19236"/>
    <n v="83000000"/>
  </r>
  <r>
    <s v="R04693"/>
    <x v="3"/>
    <x v="10"/>
    <x v="11"/>
    <x v="730"/>
    <n v="2190"/>
    <n v="186"/>
    <n v="644"/>
    <n v="851760"/>
    <n v="17684"/>
    <n v="839738"/>
    <n v="24090"/>
    <n v="2962"/>
    <n v="68000000"/>
  </r>
  <r>
    <s v="R04694"/>
    <x v="4"/>
    <x v="14"/>
    <x v="32"/>
    <x v="198"/>
    <n v="706"/>
    <n v="121"/>
    <n v="2329"/>
    <n v="852466"/>
    <n v="17805"/>
    <n v="842067"/>
    <n v="4236"/>
    <n v="12279"/>
    <n v="331000000"/>
  </r>
  <r>
    <s v="R04695"/>
    <x v="4"/>
    <x v="8"/>
    <x v="8"/>
    <x v="610"/>
    <n v="3217"/>
    <n v="117"/>
    <n v="4509"/>
    <n v="855683"/>
    <n v="17922"/>
    <n v="846576"/>
    <n v="35387"/>
    <n v="3506"/>
    <n v="331000000"/>
  </r>
  <r>
    <s v="R04696"/>
    <x v="1"/>
    <x v="1"/>
    <x v="26"/>
    <x v="661"/>
    <n v="293"/>
    <n v="194"/>
    <n v="2210"/>
    <n v="855976"/>
    <n v="18116"/>
    <n v="848786"/>
    <n v="4981"/>
    <n v="8439"/>
    <n v="213000000"/>
  </r>
  <r>
    <s v="R04697"/>
    <x v="3"/>
    <x v="10"/>
    <x v="10"/>
    <x v="241"/>
    <n v="1561"/>
    <n v="60"/>
    <n v="4938"/>
    <n v="857537"/>
    <n v="18176"/>
    <n v="853724"/>
    <n v="28098"/>
    <n v="19362"/>
    <n v="68000000"/>
  </r>
  <r>
    <s v="R04698"/>
    <x v="1"/>
    <x v="1"/>
    <x v="26"/>
    <x v="498"/>
    <n v="4517"/>
    <n v="101"/>
    <n v="4256"/>
    <n v="862054"/>
    <n v="18277"/>
    <n v="857980"/>
    <n v="58721"/>
    <n v="1497"/>
    <n v="213000000"/>
  </r>
  <r>
    <s v="R04699"/>
    <x v="3"/>
    <x v="10"/>
    <x v="10"/>
    <x v="114"/>
    <n v="2611"/>
    <n v="25"/>
    <n v="4350"/>
    <n v="864665"/>
    <n v="18302"/>
    <n v="862330"/>
    <n v="26110"/>
    <n v="12245"/>
    <n v="68000000"/>
  </r>
  <r>
    <s v="R04700"/>
    <x v="4"/>
    <x v="12"/>
    <x v="14"/>
    <x v="421"/>
    <n v="660"/>
    <n v="108"/>
    <n v="1093"/>
    <n v="865325"/>
    <n v="18410"/>
    <n v="863423"/>
    <n v="10560"/>
    <n v="17931"/>
    <n v="331000000"/>
  </r>
  <r>
    <s v="R04701"/>
    <x v="1"/>
    <x v="15"/>
    <x v="18"/>
    <x v="702"/>
    <n v="3178"/>
    <n v="111"/>
    <n v="2459"/>
    <n v="868503"/>
    <n v="18521"/>
    <n v="865882"/>
    <n v="31780"/>
    <n v="18374"/>
    <n v="213000000"/>
  </r>
  <r>
    <s v="R04702"/>
    <x v="0"/>
    <x v="16"/>
    <x v="19"/>
    <x v="112"/>
    <n v="3389"/>
    <n v="38"/>
    <n v="2761"/>
    <n v="871892"/>
    <n v="18559"/>
    <n v="868643"/>
    <n v="50835"/>
    <n v="3146"/>
    <n v="83000000"/>
  </r>
  <r>
    <s v="R04703"/>
    <x v="3"/>
    <x v="10"/>
    <x v="10"/>
    <x v="463"/>
    <n v="2106"/>
    <n v="2"/>
    <n v="2042"/>
    <n v="873998"/>
    <n v="18561"/>
    <n v="870685"/>
    <n v="35802"/>
    <n v="14414"/>
    <n v="68000000"/>
  </r>
  <r>
    <s v="R04704"/>
    <x v="4"/>
    <x v="14"/>
    <x v="16"/>
    <x v="28"/>
    <n v="3063"/>
    <n v="37"/>
    <n v="35"/>
    <n v="877061"/>
    <n v="18598"/>
    <n v="870720"/>
    <n v="30630"/>
    <n v="1746"/>
    <n v="331000000"/>
  </r>
  <r>
    <s v="R04705"/>
    <x v="2"/>
    <x v="9"/>
    <x v="9"/>
    <x v="698"/>
    <n v="2840"/>
    <n v="41"/>
    <n v="469"/>
    <n v="879901"/>
    <n v="18639"/>
    <n v="871189"/>
    <n v="45440"/>
    <n v="15438"/>
    <n v="1380000000"/>
  </r>
  <r>
    <s v="R04706"/>
    <x v="3"/>
    <x v="17"/>
    <x v="20"/>
    <x v="575"/>
    <n v="3496"/>
    <n v="47"/>
    <n v="308"/>
    <n v="883397"/>
    <n v="18686"/>
    <n v="871497"/>
    <n v="59432"/>
    <n v="19144"/>
    <n v="68000000"/>
  </r>
  <r>
    <s v="R04707"/>
    <x v="3"/>
    <x v="6"/>
    <x v="6"/>
    <x v="713"/>
    <n v="2578"/>
    <n v="12"/>
    <n v="3268"/>
    <n v="885975"/>
    <n v="18698"/>
    <n v="874765"/>
    <n v="15468"/>
    <n v="6961"/>
    <n v="68000000"/>
  </r>
  <r>
    <s v="R04708"/>
    <x v="0"/>
    <x v="16"/>
    <x v="19"/>
    <x v="28"/>
    <n v="2051"/>
    <n v="88"/>
    <n v="480"/>
    <n v="888026"/>
    <n v="18786"/>
    <n v="875245"/>
    <n v="32816"/>
    <n v="4636"/>
    <n v="83000000"/>
  </r>
  <r>
    <s v="R04709"/>
    <x v="3"/>
    <x v="11"/>
    <x v="33"/>
    <x v="406"/>
    <n v="2409"/>
    <n v="87"/>
    <n v="788"/>
    <n v="890435"/>
    <n v="18873"/>
    <n v="876033"/>
    <n v="24090"/>
    <n v="16406"/>
    <n v="68000000"/>
  </r>
  <r>
    <s v="R04710"/>
    <x v="3"/>
    <x v="6"/>
    <x v="22"/>
    <x v="596"/>
    <n v="2953"/>
    <n v="55"/>
    <n v="290"/>
    <n v="893388"/>
    <n v="18928"/>
    <n v="876323"/>
    <n v="29530"/>
    <n v="1679"/>
    <n v="68000000"/>
  </r>
  <r>
    <s v="R04711"/>
    <x v="0"/>
    <x v="16"/>
    <x v="19"/>
    <x v="720"/>
    <n v="368"/>
    <n v="186"/>
    <n v="429"/>
    <n v="893756"/>
    <n v="19114"/>
    <n v="876752"/>
    <n v="4784"/>
    <n v="7782"/>
    <n v="83000000"/>
  </r>
  <r>
    <s v="R04712"/>
    <x v="0"/>
    <x v="0"/>
    <x v="0"/>
    <x v="44"/>
    <n v="538"/>
    <n v="62"/>
    <n v="597"/>
    <n v="894294"/>
    <n v="19176"/>
    <n v="877349"/>
    <n v="3228"/>
    <n v="1629"/>
    <n v="83000000"/>
  </r>
  <r>
    <s v="R04713"/>
    <x v="1"/>
    <x v="1"/>
    <x v="26"/>
    <x v="697"/>
    <n v="2927"/>
    <n v="79"/>
    <n v="4527"/>
    <n v="897221"/>
    <n v="19255"/>
    <n v="881876"/>
    <n v="38051"/>
    <n v="10132"/>
    <n v="213000000"/>
  </r>
  <r>
    <s v="R04714"/>
    <x v="4"/>
    <x v="12"/>
    <x v="17"/>
    <x v="322"/>
    <n v="2393"/>
    <n v="42"/>
    <n v="1557"/>
    <n v="899614"/>
    <n v="19297"/>
    <n v="883433"/>
    <n v="21537"/>
    <n v="17909"/>
    <n v="331000000"/>
  </r>
  <r>
    <s v="R04715"/>
    <x v="4"/>
    <x v="13"/>
    <x v="21"/>
    <x v="616"/>
    <n v="730"/>
    <n v="74"/>
    <n v="4600"/>
    <n v="900344"/>
    <n v="19371"/>
    <n v="888033"/>
    <n v="13870"/>
    <n v="6585"/>
    <n v="331000000"/>
  </r>
  <r>
    <s v="R04716"/>
    <x v="1"/>
    <x v="15"/>
    <x v="18"/>
    <x v="139"/>
    <n v="896"/>
    <n v="56"/>
    <n v="672"/>
    <n v="901240"/>
    <n v="19427"/>
    <n v="888705"/>
    <n v="11648"/>
    <n v="14617"/>
    <n v="213000000"/>
  </r>
  <r>
    <s v="R04717"/>
    <x v="4"/>
    <x v="13"/>
    <x v="21"/>
    <x v="619"/>
    <n v="4659"/>
    <n v="148"/>
    <n v="2854"/>
    <n v="905899"/>
    <n v="19575"/>
    <n v="891559"/>
    <n v="65226"/>
    <n v="14191"/>
    <n v="331000000"/>
  </r>
  <r>
    <s v="R04718"/>
    <x v="3"/>
    <x v="10"/>
    <x v="11"/>
    <x v="678"/>
    <n v="2368"/>
    <n v="181"/>
    <n v="1578"/>
    <n v="908267"/>
    <n v="19756"/>
    <n v="893137"/>
    <n v="33152"/>
    <n v="12253"/>
    <n v="68000000"/>
  </r>
  <r>
    <s v="R04719"/>
    <x v="1"/>
    <x v="1"/>
    <x v="26"/>
    <x v="56"/>
    <n v="4559"/>
    <n v="180"/>
    <n v="1432"/>
    <n v="912826"/>
    <n v="19936"/>
    <n v="894569"/>
    <n v="27354"/>
    <n v="15290"/>
    <n v="213000000"/>
  </r>
  <r>
    <s v="R04720"/>
    <x v="1"/>
    <x v="18"/>
    <x v="23"/>
    <x v="380"/>
    <n v="2680"/>
    <n v="172"/>
    <n v="40"/>
    <n v="915506"/>
    <n v="20108"/>
    <n v="894609"/>
    <n v="48240"/>
    <n v="19541"/>
    <n v="213000000"/>
  </r>
  <r>
    <s v="R04721"/>
    <x v="4"/>
    <x v="8"/>
    <x v="34"/>
    <x v="181"/>
    <n v="2380"/>
    <n v="163"/>
    <n v="4479"/>
    <n v="917886"/>
    <n v="20271"/>
    <n v="899088"/>
    <n v="21420"/>
    <n v="5817"/>
    <n v="331000000"/>
  </r>
  <r>
    <s v="R04722"/>
    <x v="2"/>
    <x v="9"/>
    <x v="25"/>
    <x v="175"/>
    <n v="14"/>
    <n v="62"/>
    <n v="2933"/>
    <n v="917900"/>
    <n v="20333"/>
    <n v="2021"/>
    <n v="210"/>
    <n v="17004"/>
    <n v="1380000000"/>
  </r>
  <r>
    <s v="R04723"/>
    <x v="4"/>
    <x v="12"/>
    <x v="14"/>
    <x v="191"/>
    <n v="3128"/>
    <n v="125"/>
    <n v="1314"/>
    <n v="921028"/>
    <n v="20458"/>
    <n v="3335"/>
    <n v="53176"/>
    <n v="19969"/>
    <n v="331000000"/>
  </r>
  <r>
    <s v="R04724"/>
    <x v="2"/>
    <x v="2"/>
    <x v="29"/>
    <x v="287"/>
    <n v="1353"/>
    <n v="124"/>
    <n v="1815"/>
    <n v="922381"/>
    <n v="20582"/>
    <n v="5150"/>
    <n v="8118"/>
    <n v="4651"/>
    <n v="1380000000"/>
  </r>
  <r>
    <s v="R04725"/>
    <x v="1"/>
    <x v="18"/>
    <x v="23"/>
    <x v="79"/>
    <n v="3135"/>
    <n v="0"/>
    <n v="4278"/>
    <n v="925516"/>
    <n v="20582"/>
    <n v="9428"/>
    <n v="28215"/>
    <n v="715"/>
    <n v="213000000"/>
  </r>
  <r>
    <s v="R04726"/>
    <x v="2"/>
    <x v="7"/>
    <x v="7"/>
    <x v="605"/>
    <n v="2277"/>
    <n v="91"/>
    <n v="1895"/>
    <n v="927793"/>
    <n v="20673"/>
    <n v="11323"/>
    <n v="25047"/>
    <n v="8297"/>
    <n v="1380000000"/>
  </r>
  <r>
    <s v="R04727"/>
    <x v="3"/>
    <x v="17"/>
    <x v="28"/>
    <x v="108"/>
    <n v="10"/>
    <n v="194"/>
    <n v="1063"/>
    <n v="927803"/>
    <n v="20867"/>
    <n v="12386"/>
    <n v="160"/>
    <n v="14554"/>
    <n v="68000000"/>
  </r>
  <r>
    <s v="R04728"/>
    <x v="0"/>
    <x v="0"/>
    <x v="0"/>
    <x v="44"/>
    <n v="1656"/>
    <n v="118"/>
    <n v="3296"/>
    <n v="929459"/>
    <n v="20985"/>
    <n v="15682"/>
    <n v="31464"/>
    <n v="6699"/>
    <n v="83000000"/>
  </r>
  <r>
    <s v="R04729"/>
    <x v="2"/>
    <x v="2"/>
    <x v="2"/>
    <x v="244"/>
    <n v="1247"/>
    <n v="160"/>
    <n v="137"/>
    <n v="930706"/>
    <n v="21145"/>
    <n v="15819"/>
    <n v="13717"/>
    <n v="17112"/>
    <n v="1380000000"/>
  </r>
  <r>
    <s v="R04730"/>
    <x v="0"/>
    <x v="4"/>
    <x v="24"/>
    <x v="117"/>
    <n v="1660"/>
    <n v="31"/>
    <n v="334"/>
    <n v="932366"/>
    <n v="21176"/>
    <n v="16153"/>
    <n v="26560"/>
    <n v="12592"/>
    <n v="83000000"/>
  </r>
  <r>
    <s v="R04731"/>
    <x v="3"/>
    <x v="17"/>
    <x v="28"/>
    <x v="35"/>
    <n v="1763"/>
    <n v="185"/>
    <n v="4233"/>
    <n v="934129"/>
    <n v="21361"/>
    <n v="20386"/>
    <n v="26445"/>
    <n v="10330"/>
    <n v="68000000"/>
  </r>
  <r>
    <s v="R04732"/>
    <x v="0"/>
    <x v="0"/>
    <x v="0"/>
    <x v="379"/>
    <n v="541"/>
    <n v="125"/>
    <n v="4583"/>
    <n v="934670"/>
    <n v="21486"/>
    <n v="24969"/>
    <n v="5951"/>
    <n v="2543"/>
    <n v="83000000"/>
  </r>
  <r>
    <s v="R04733"/>
    <x v="3"/>
    <x v="11"/>
    <x v="12"/>
    <x v="305"/>
    <n v="1529"/>
    <n v="25"/>
    <n v="4671"/>
    <n v="936199"/>
    <n v="21511"/>
    <n v="29640"/>
    <n v="13761"/>
    <n v="3152"/>
    <n v="68000000"/>
  </r>
  <r>
    <s v="R04734"/>
    <x v="0"/>
    <x v="16"/>
    <x v="19"/>
    <x v="634"/>
    <n v="1180"/>
    <n v="60"/>
    <n v="2676"/>
    <n v="937379"/>
    <n v="21571"/>
    <n v="32316"/>
    <n v="22420"/>
    <n v="17080"/>
    <n v="83000000"/>
  </r>
  <r>
    <s v="R04735"/>
    <x v="0"/>
    <x v="4"/>
    <x v="4"/>
    <x v="227"/>
    <n v="2688"/>
    <n v="111"/>
    <n v="1633"/>
    <n v="940067"/>
    <n v="21682"/>
    <n v="33949"/>
    <n v="29568"/>
    <n v="8598"/>
    <n v="83000000"/>
  </r>
  <r>
    <s v="R04736"/>
    <x v="4"/>
    <x v="14"/>
    <x v="16"/>
    <x v="722"/>
    <n v="2617"/>
    <n v="144"/>
    <n v="4993"/>
    <n v="942684"/>
    <n v="21826"/>
    <n v="38942"/>
    <n v="26170"/>
    <n v="9771"/>
    <n v="331000000"/>
  </r>
  <r>
    <s v="R04737"/>
    <x v="2"/>
    <x v="2"/>
    <x v="2"/>
    <x v="480"/>
    <n v="2754"/>
    <n v="68"/>
    <n v="1533"/>
    <n v="945438"/>
    <n v="21894"/>
    <n v="40475"/>
    <n v="30294"/>
    <n v="11760"/>
    <n v="1380000000"/>
  </r>
  <r>
    <s v="R04738"/>
    <x v="0"/>
    <x v="0"/>
    <x v="0"/>
    <x v="540"/>
    <n v="928"/>
    <n v="28"/>
    <n v="1108"/>
    <n v="946366"/>
    <n v="21922"/>
    <n v="41583"/>
    <n v="8352"/>
    <n v="5185"/>
    <n v="83000000"/>
  </r>
  <r>
    <s v="R04739"/>
    <x v="1"/>
    <x v="3"/>
    <x v="3"/>
    <x v="33"/>
    <n v="1426"/>
    <n v="62"/>
    <n v="1586"/>
    <n v="947792"/>
    <n v="21984"/>
    <n v="43169"/>
    <n v="22816"/>
    <n v="2348"/>
    <n v="213000000"/>
  </r>
  <r>
    <s v="R04740"/>
    <x v="4"/>
    <x v="13"/>
    <x v="15"/>
    <x v="519"/>
    <n v="3659"/>
    <n v="133"/>
    <n v="3861"/>
    <n v="951451"/>
    <n v="22117"/>
    <n v="47030"/>
    <n v="21954"/>
    <n v="13842"/>
    <n v="331000000"/>
  </r>
  <r>
    <s v="R04741"/>
    <x v="2"/>
    <x v="5"/>
    <x v="5"/>
    <x v="319"/>
    <n v="2233"/>
    <n v="104"/>
    <n v="4954"/>
    <n v="953684"/>
    <n v="22221"/>
    <n v="51984"/>
    <n v="29029"/>
    <n v="19698"/>
    <n v="1380000000"/>
  </r>
  <r>
    <s v="R04742"/>
    <x v="4"/>
    <x v="8"/>
    <x v="34"/>
    <x v="23"/>
    <n v="3909"/>
    <n v="186"/>
    <n v="1112"/>
    <n v="957593"/>
    <n v="22407"/>
    <n v="53096"/>
    <n v="23454"/>
    <n v="11511"/>
    <n v="331000000"/>
  </r>
  <r>
    <s v="R04743"/>
    <x v="2"/>
    <x v="9"/>
    <x v="25"/>
    <x v="524"/>
    <n v="4990"/>
    <n v="114"/>
    <n v="1112"/>
    <n v="962583"/>
    <n v="22521"/>
    <n v="54208"/>
    <n v="34930"/>
    <n v="515"/>
    <n v="1380000000"/>
  </r>
  <r>
    <s v="R04744"/>
    <x v="3"/>
    <x v="6"/>
    <x v="22"/>
    <x v="648"/>
    <n v="2061"/>
    <n v="20"/>
    <n v="2266"/>
    <n v="964644"/>
    <n v="22541"/>
    <n v="56474"/>
    <n v="26793"/>
    <n v="18528"/>
    <n v="68000000"/>
  </r>
  <r>
    <s v="R04745"/>
    <x v="0"/>
    <x v="19"/>
    <x v="35"/>
    <x v="532"/>
    <n v="4097"/>
    <n v="172"/>
    <n v="2889"/>
    <n v="968741"/>
    <n v="22713"/>
    <n v="59363"/>
    <n v="24582"/>
    <n v="3425"/>
    <n v="83000000"/>
  </r>
  <r>
    <s v="R04746"/>
    <x v="1"/>
    <x v="15"/>
    <x v="30"/>
    <x v="526"/>
    <n v="2563"/>
    <n v="172"/>
    <n v="349"/>
    <n v="971304"/>
    <n v="22885"/>
    <n v="59712"/>
    <n v="43571"/>
    <n v="1745"/>
    <n v="213000000"/>
  </r>
  <r>
    <s v="R04747"/>
    <x v="4"/>
    <x v="13"/>
    <x v="15"/>
    <x v="637"/>
    <n v="2803"/>
    <n v="86"/>
    <n v="3962"/>
    <n v="974107"/>
    <n v="22971"/>
    <n v="63674"/>
    <n v="50454"/>
    <n v="2184"/>
    <n v="331000000"/>
  </r>
  <r>
    <s v="R04748"/>
    <x v="4"/>
    <x v="8"/>
    <x v="34"/>
    <x v="129"/>
    <n v="2293"/>
    <n v="34"/>
    <n v="1923"/>
    <n v="976400"/>
    <n v="23005"/>
    <n v="65597"/>
    <n v="43567"/>
    <n v="3428"/>
    <n v="331000000"/>
  </r>
  <r>
    <s v="R04749"/>
    <x v="4"/>
    <x v="8"/>
    <x v="34"/>
    <x v="343"/>
    <n v="1625"/>
    <n v="51"/>
    <n v="4500"/>
    <n v="978025"/>
    <n v="23056"/>
    <n v="70097"/>
    <n v="19500"/>
    <n v="1071"/>
    <n v="331000000"/>
  </r>
  <r>
    <s v="R04750"/>
    <x v="4"/>
    <x v="8"/>
    <x v="34"/>
    <x v="102"/>
    <n v="571"/>
    <n v="45"/>
    <n v="42"/>
    <n v="978596"/>
    <n v="23101"/>
    <n v="70139"/>
    <n v="9707"/>
    <n v="1187"/>
    <n v="331000000"/>
  </r>
  <r>
    <s v="R04751"/>
    <x v="0"/>
    <x v="19"/>
    <x v="35"/>
    <x v="72"/>
    <n v="4531"/>
    <n v="193"/>
    <n v="3545"/>
    <n v="983127"/>
    <n v="23294"/>
    <n v="73684"/>
    <n v="72496"/>
    <n v="16883"/>
    <n v="83000000"/>
  </r>
  <r>
    <s v="R04752"/>
    <x v="2"/>
    <x v="7"/>
    <x v="7"/>
    <x v="591"/>
    <n v="2400"/>
    <n v="56"/>
    <n v="2305"/>
    <n v="985527"/>
    <n v="23350"/>
    <n v="75989"/>
    <n v="40800"/>
    <n v="10434"/>
    <n v="1380000000"/>
  </r>
  <r>
    <s v="R04753"/>
    <x v="0"/>
    <x v="19"/>
    <x v="36"/>
    <x v="434"/>
    <n v="1711"/>
    <n v="41"/>
    <n v="851"/>
    <n v="987238"/>
    <n v="23391"/>
    <n v="76840"/>
    <n v="29087"/>
    <n v="12561"/>
    <n v="83000000"/>
  </r>
  <r>
    <s v="R04754"/>
    <x v="3"/>
    <x v="6"/>
    <x v="22"/>
    <x v="378"/>
    <n v="382"/>
    <n v="76"/>
    <n v="3392"/>
    <n v="987620"/>
    <n v="23467"/>
    <n v="80232"/>
    <n v="2674"/>
    <n v="2549"/>
    <n v="68000000"/>
  </r>
  <r>
    <s v="R04755"/>
    <x v="0"/>
    <x v="19"/>
    <x v="35"/>
    <x v="564"/>
    <n v="1083"/>
    <n v="97"/>
    <n v="1286"/>
    <n v="988703"/>
    <n v="23564"/>
    <n v="81518"/>
    <n v="20577"/>
    <n v="6081"/>
    <n v="83000000"/>
  </r>
  <r>
    <s v="R04756"/>
    <x v="0"/>
    <x v="19"/>
    <x v="35"/>
    <x v="393"/>
    <n v="1949"/>
    <n v="15"/>
    <n v="2482"/>
    <n v="990652"/>
    <n v="23579"/>
    <n v="84000"/>
    <n v="19490"/>
    <n v="7147"/>
    <n v="83000000"/>
  </r>
  <r>
    <s v="R04757"/>
    <x v="3"/>
    <x v="11"/>
    <x v="12"/>
    <x v="165"/>
    <n v="2517"/>
    <n v="132"/>
    <n v="3779"/>
    <n v="993169"/>
    <n v="23711"/>
    <n v="87779"/>
    <n v="32721"/>
    <n v="14656"/>
    <n v="68000000"/>
  </r>
  <r>
    <s v="R04758"/>
    <x v="0"/>
    <x v="19"/>
    <x v="35"/>
    <x v="370"/>
    <n v="4169"/>
    <n v="0"/>
    <n v="4625"/>
    <n v="997338"/>
    <n v="23711"/>
    <n v="92404"/>
    <n v="58366"/>
    <n v="16343"/>
    <n v="83000000"/>
  </r>
  <r>
    <s v="R04759"/>
    <x v="2"/>
    <x v="7"/>
    <x v="7"/>
    <x v="382"/>
    <n v="3497"/>
    <n v="149"/>
    <n v="3368"/>
    <n v="1000835"/>
    <n v="23860"/>
    <n v="95772"/>
    <n v="48958"/>
    <n v="14516"/>
    <n v="1380000000"/>
  </r>
  <r>
    <s v="R04760"/>
    <x v="1"/>
    <x v="15"/>
    <x v="30"/>
    <x v="374"/>
    <n v="3314"/>
    <n v="47"/>
    <n v="3690"/>
    <n v="4149"/>
    <n v="23907"/>
    <n v="99462"/>
    <n v="23198"/>
    <n v="5745"/>
    <n v="213000000"/>
  </r>
  <r>
    <s v="R04761"/>
    <x v="3"/>
    <x v="11"/>
    <x v="12"/>
    <x v="43"/>
    <n v="4930"/>
    <n v="121"/>
    <n v="2116"/>
    <n v="9079"/>
    <n v="24028"/>
    <n v="101578"/>
    <n v="64090"/>
    <n v="17204"/>
    <n v="68000000"/>
  </r>
  <r>
    <s v="R04762"/>
    <x v="4"/>
    <x v="14"/>
    <x v="32"/>
    <x v="448"/>
    <n v="2675"/>
    <n v="25"/>
    <n v="1048"/>
    <n v="11754"/>
    <n v="24053"/>
    <n v="102626"/>
    <n v="29425"/>
    <n v="9191"/>
    <n v="331000000"/>
  </r>
  <r>
    <s v="R04763"/>
    <x v="2"/>
    <x v="7"/>
    <x v="7"/>
    <x v="242"/>
    <n v="3394"/>
    <n v="33"/>
    <n v="2615"/>
    <n v="15148"/>
    <n v="24086"/>
    <n v="105241"/>
    <n v="30546"/>
    <n v="8765"/>
    <n v="1380000000"/>
  </r>
  <r>
    <s v="R04764"/>
    <x v="1"/>
    <x v="18"/>
    <x v="23"/>
    <x v="582"/>
    <n v="1203"/>
    <n v="113"/>
    <n v="512"/>
    <n v="16351"/>
    <n v="24199"/>
    <n v="105753"/>
    <n v="14436"/>
    <n v="1698"/>
    <n v="213000000"/>
  </r>
  <r>
    <s v="R04765"/>
    <x v="2"/>
    <x v="9"/>
    <x v="25"/>
    <x v="581"/>
    <n v="773"/>
    <n v="57"/>
    <n v="182"/>
    <n v="17124"/>
    <n v="24256"/>
    <n v="105935"/>
    <n v="7730"/>
    <n v="19426"/>
    <n v="1380000000"/>
  </r>
  <r>
    <s v="R04766"/>
    <x v="2"/>
    <x v="5"/>
    <x v="13"/>
    <x v="486"/>
    <n v="3056"/>
    <n v="134"/>
    <n v="2101"/>
    <n v="20180"/>
    <n v="24390"/>
    <n v="108036"/>
    <n v="33616"/>
    <n v="3256"/>
    <n v="1380000000"/>
  </r>
  <r>
    <s v="R04767"/>
    <x v="4"/>
    <x v="13"/>
    <x v="15"/>
    <x v="96"/>
    <n v="2313"/>
    <n v="24"/>
    <n v="1104"/>
    <n v="22493"/>
    <n v="24414"/>
    <n v="109140"/>
    <n v="16191"/>
    <n v="2187"/>
    <n v="331000000"/>
  </r>
  <r>
    <s v="R04768"/>
    <x v="1"/>
    <x v="18"/>
    <x v="23"/>
    <x v="284"/>
    <n v="2597"/>
    <n v="184"/>
    <n v="159"/>
    <n v="25090"/>
    <n v="24598"/>
    <n v="109299"/>
    <n v="44149"/>
    <n v="1778"/>
    <n v="213000000"/>
  </r>
  <r>
    <s v="R04769"/>
    <x v="2"/>
    <x v="9"/>
    <x v="25"/>
    <x v="570"/>
    <n v="1403"/>
    <n v="139"/>
    <n v="3457"/>
    <n v="26493"/>
    <n v="24737"/>
    <n v="112756"/>
    <n v="19642"/>
    <n v="48"/>
    <n v="1380000000"/>
  </r>
  <r>
    <s v="R04770"/>
    <x v="4"/>
    <x v="14"/>
    <x v="16"/>
    <x v="561"/>
    <n v="4172"/>
    <n v="158"/>
    <n v="737"/>
    <n v="30665"/>
    <n v="24895"/>
    <n v="113493"/>
    <n v="62580"/>
    <n v="1494"/>
    <n v="331000000"/>
  </r>
  <r>
    <s v="R04771"/>
    <x v="3"/>
    <x v="6"/>
    <x v="6"/>
    <x v="563"/>
    <n v="3061"/>
    <n v="26"/>
    <n v="2311"/>
    <n v="33726"/>
    <n v="24921"/>
    <n v="115804"/>
    <n v="30610"/>
    <n v="14832"/>
    <n v="68000000"/>
  </r>
  <r>
    <s v="R04772"/>
    <x v="4"/>
    <x v="8"/>
    <x v="34"/>
    <x v="646"/>
    <n v="3325"/>
    <n v="85"/>
    <n v="2668"/>
    <n v="37051"/>
    <n v="25006"/>
    <n v="118472"/>
    <n v="49875"/>
    <n v="9365"/>
    <n v="331000000"/>
  </r>
  <r>
    <s v="R04773"/>
    <x v="0"/>
    <x v="19"/>
    <x v="35"/>
    <x v="453"/>
    <n v="1403"/>
    <n v="161"/>
    <n v="3053"/>
    <n v="38454"/>
    <n v="25167"/>
    <n v="121525"/>
    <n v="9821"/>
    <n v="13913"/>
    <n v="83000000"/>
  </r>
  <r>
    <s v="R04774"/>
    <x v="4"/>
    <x v="8"/>
    <x v="34"/>
    <x v="129"/>
    <n v="3320"/>
    <n v="117"/>
    <n v="3380"/>
    <n v="41774"/>
    <n v="25284"/>
    <n v="124905"/>
    <n v="36520"/>
    <n v="6467"/>
    <n v="331000000"/>
  </r>
  <r>
    <s v="R04775"/>
    <x v="4"/>
    <x v="13"/>
    <x v="15"/>
    <x v="48"/>
    <n v="869"/>
    <n v="80"/>
    <n v="3115"/>
    <n v="42643"/>
    <n v="25364"/>
    <n v="128020"/>
    <n v="12166"/>
    <n v="17302"/>
    <n v="331000000"/>
  </r>
  <r>
    <s v="R04776"/>
    <x v="4"/>
    <x v="13"/>
    <x v="15"/>
    <x v="713"/>
    <n v="1083"/>
    <n v="74"/>
    <n v="200"/>
    <n v="43726"/>
    <n v="25438"/>
    <n v="128220"/>
    <n v="10830"/>
    <n v="350"/>
    <n v="331000000"/>
  </r>
  <r>
    <s v="R04777"/>
    <x v="2"/>
    <x v="7"/>
    <x v="7"/>
    <x v="55"/>
    <n v="973"/>
    <n v="92"/>
    <n v="1307"/>
    <n v="44699"/>
    <n v="25530"/>
    <n v="129527"/>
    <n v="13622"/>
    <n v="1926"/>
    <n v="1380000000"/>
  </r>
  <r>
    <s v="R04778"/>
    <x v="1"/>
    <x v="15"/>
    <x v="30"/>
    <x v="55"/>
    <n v="1225"/>
    <n v="33"/>
    <n v="2194"/>
    <n v="45924"/>
    <n v="25563"/>
    <n v="131721"/>
    <n v="19600"/>
    <n v="1917"/>
    <n v="213000000"/>
  </r>
  <r>
    <s v="R04779"/>
    <x v="4"/>
    <x v="13"/>
    <x v="15"/>
    <x v="332"/>
    <n v="1802"/>
    <n v="114"/>
    <n v="3475"/>
    <n v="47726"/>
    <n v="25677"/>
    <n v="135196"/>
    <n v="21624"/>
    <n v="12441"/>
    <n v="331000000"/>
  </r>
  <r>
    <s v="R04780"/>
    <x v="4"/>
    <x v="8"/>
    <x v="34"/>
    <x v="26"/>
    <n v="2964"/>
    <n v="164"/>
    <n v="4806"/>
    <n v="50690"/>
    <n v="25841"/>
    <n v="140002"/>
    <n v="35568"/>
    <n v="6010"/>
    <n v="331000000"/>
  </r>
  <r>
    <s v="R04781"/>
    <x v="0"/>
    <x v="16"/>
    <x v="19"/>
    <x v="435"/>
    <n v="1188"/>
    <n v="185"/>
    <n v="4089"/>
    <n v="51878"/>
    <n v="26026"/>
    <n v="144091"/>
    <n v="11880"/>
    <n v="12712"/>
    <n v="83000000"/>
  </r>
  <r>
    <s v="R04782"/>
    <x v="0"/>
    <x v="16"/>
    <x v="19"/>
    <x v="103"/>
    <n v="3443"/>
    <n v="112"/>
    <n v="1769"/>
    <n v="55321"/>
    <n v="26138"/>
    <n v="145860"/>
    <n v="20658"/>
    <n v="5269"/>
    <n v="83000000"/>
  </r>
  <r>
    <s v="R04783"/>
    <x v="3"/>
    <x v="6"/>
    <x v="6"/>
    <x v="166"/>
    <n v="3934"/>
    <n v="111"/>
    <n v="3255"/>
    <n v="59255"/>
    <n v="26249"/>
    <n v="149115"/>
    <n v="70812"/>
    <n v="10541"/>
    <n v="68000000"/>
  </r>
  <r>
    <s v="R04784"/>
    <x v="3"/>
    <x v="6"/>
    <x v="22"/>
    <x v="133"/>
    <n v="4409"/>
    <n v="59"/>
    <n v="2594"/>
    <n v="63664"/>
    <n v="26308"/>
    <n v="151709"/>
    <n v="61726"/>
    <n v="15924"/>
    <n v="68000000"/>
  </r>
  <r>
    <s v="R04785"/>
    <x v="0"/>
    <x v="19"/>
    <x v="36"/>
    <x v="488"/>
    <n v="1321"/>
    <n v="25"/>
    <n v="1938"/>
    <n v="64985"/>
    <n v="26333"/>
    <n v="153647"/>
    <n v="22457"/>
    <n v="11153"/>
    <n v="83000000"/>
  </r>
  <r>
    <s v="R04786"/>
    <x v="1"/>
    <x v="18"/>
    <x v="27"/>
    <x v="410"/>
    <n v="2023"/>
    <n v="125"/>
    <n v="1232"/>
    <n v="67008"/>
    <n v="26458"/>
    <n v="154879"/>
    <n v="28322"/>
    <n v="4104"/>
    <n v="213000000"/>
  </r>
  <r>
    <s v="R04787"/>
    <x v="3"/>
    <x v="10"/>
    <x v="11"/>
    <x v="451"/>
    <n v="4731"/>
    <n v="172"/>
    <n v="4967"/>
    <n v="71739"/>
    <n v="26630"/>
    <n v="159846"/>
    <n v="47310"/>
    <n v="1501"/>
    <n v="68000000"/>
  </r>
  <r>
    <s v="R04788"/>
    <x v="1"/>
    <x v="15"/>
    <x v="30"/>
    <x v="170"/>
    <n v="4512"/>
    <n v="44"/>
    <n v="574"/>
    <n v="76251"/>
    <n v="26674"/>
    <n v="160420"/>
    <n v="22560"/>
    <n v="2823"/>
    <n v="213000000"/>
  </r>
  <r>
    <s v="R04789"/>
    <x v="0"/>
    <x v="19"/>
    <x v="36"/>
    <x v="104"/>
    <n v="438"/>
    <n v="31"/>
    <n v="81"/>
    <n v="76689"/>
    <n v="26705"/>
    <n v="160501"/>
    <n v="7446"/>
    <n v="13719"/>
    <n v="83000000"/>
  </r>
  <r>
    <s v="R04790"/>
    <x v="3"/>
    <x v="10"/>
    <x v="10"/>
    <x v="654"/>
    <n v="164"/>
    <n v="196"/>
    <n v="262"/>
    <n v="76853"/>
    <n v="26901"/>
    <n v="160763"/>
    <n v="1640"/>
    <n v="67"/>
    <n v="68000000"/>
  </r>
  <r>
    <s v="R04791"/>
    <x v="4"/>
    <x v="8"/>
    <x v="34"/>
    <x v="401"/>
    <n v="3337"/>
    <n v="70"/>
    <n v="3838"/>
    <n v="80190"/>
    <n v="26971"/>
    <n v="164601"/>
    <n v="33370"/>
    <n v="12589"/>
    <n v="331000000"/>
  </r>
  <r>
    <s v="R04792"/>
    <x v="0"/>
    <x v="0"/>
    <x v="0"/>
    <x v="228"/>
    <n v="3350"/>
    <n v="22"/>
    <n v="2970"/>
    <n v="83540"/>
    <n v="26993"/>
    <n v="167571"/>
    <n v="33500"/>
    <n v="10512"/>
    <n v="83000000"/>
  </r>
  <r>
    <s v="R04793"/>
    <x v="3"/>
    <x v="6"/>
    <x v="22"/>
    <x v="345"/>
    <n v="987"/>
    <n v="192"/>
    <n v="285"/>
    <n v="84527"/>
    <n v="27185"/>
    <n v="167856"/>
    <n v="15792"/>
    <n v="17147"/>
    <n v="68000000"/>
  </r>
  <r>
    <s v="R04794"/>
    <x v="1"/>
    <x v="15"/>
    <x v="30"/>
    <x v="243"/>
    <n v="2529"/>
    <n v="166"/>
    <n v="22"/>
    <n v="87056"/>
    <n v="27351"/>
    <n v="167878"/>
    <n v="32877"/>
    <n v="5572"/>
    <n v="213000000"/>
  </r>
  <r>
    <s v="R04795"/>
    <x v="1"/>
    <x v="15"/>
    <x v="18"/>
    <x v="87"/>
    <n v="4612"/>
    <n v="194"/>
    <n v="3667"/>
    <n v="91668"/>
    <n v="27545"/>
    <n v="171545"/>
    <n v="36896"/>
    <n v="8669"/>
    <n v="213000000"/>
  </r>
  <r>
    <s v="R04796"/>
    <x v="3"/>
    <x v="17"/>
    <x v="28"/>
    <x v="493"/>
    <n v="4177"/>
    <n v="172"/>
    <n v="3990"/>
    <n v="95845"/>
    <n v="27717"/>
    <n v="175535"/>
    <n v="62655"/>
    <n v="13255"/>
    <n v="68000000"/>
  </r>
  <r>
    <s v="R04797"/>
    <x v="1"/>
    <x v="15"/>
    <x v="30"/>
    <x v="633"/>
    <n v="4214"/>
    <n v="194"/>
    <n v="3545"/>
    <n v="100059"/>
    <n v="27911"/>
    <n v="179080"/>
    <n v="46354"/>
    <n v="5039"/>
    <n v="213000000"/>
  </r>
  <r>
    <s v="R04798"/>
    <x v="3"/>
    <x v="17"/>
    <x v="28"/>
    <x v="143"/>
    <n v="3845"/>
    <n v="62"/>
    <n v="4301"/>
    <n v="103904"/>
    <n v="27973"/>
    <n v="183381"/>
    <n v="57675"/>
    <n v="12333"/>
    <n v="68000000"/>
  </r>
  <r>
    <s v="R04799"/>
    <x v="3"/>
    <x v="17"/>
    <x v="28"/>
    <x v="241"/>
    <n v="1326"/>
    <n v="69"/>
    <n v="1455"/>
    <n v="105230"/>
    <n v="28042"/>
    <n v="184836"/>
    <n v="9282"/>
    <n v="13920"/>
    <n v="68000000"/>
  </r>
  <r>
    <s v="R04800"/>
    <x v="1"/>
    <x v="15"/>
    <x v="18"/>
    <x v="58"/>
    <n v="3286"/>
    <n v="53"/>
    <n v="94"/>
    <n v="108516"/>
    <n v="28095"/>
    <n v="184930"/>
    <n v="39432"/>
    <n v="17407"/>
    <n v="213000000"/>
  </r>
  <r>
    <s v="R04801"/>
    <x v="2"/>
    <x v="7"/>
    <x v="7"/>
    <x v="233"/>
    <n v="27"/>
    <n v="26"/>
    <n v="2522"/>
    <n v="108543"/>
    <n v="28121"/>
    <n v="187452"/>
    <n v="513"/>
    <n v="14959"/>
    <n v="1380000000"/>
  </r>
  <r>
    <s v="R04802"/>
    <x v="4"/>
    <x v="8"/>
    <x v="8"/>
    <x v="682"/>
    <n v="2024"/>
    <n v="92"/>
    <n v="136"/>
    <n v="110567"/>
    <n v="28213"/>
    <n v="187588"/>
    <n v="12144"/>
    <n v="10084"/>
    <n v="331000000"/>
  </r>
  <r>
    <s v="R04803"/>
    <x v="0"/>
    <x v="0"/>
    <x v="0"/>
    <x v="248"/>
    <n v="4593"/>
    <n v="78"/>
    <n v="2037"/>
    <n v="115160"/>
    <n v="28291"/>
    <n v="189625"/>
    <n v="87267"/>
    <n v="4738"/>
    <n v="83000000"/>
  </r>
  <r>
    <s v="R04804"/>
    <x v="4"/>
    <x v="13"/>
    <x v="21"/>
    <x v="344"/>
    <n v="193"/>
    <n v="35"/>
    <n v="2249"/>
    <n v="115353"/>
    <n v="28326"/>
    <n v="191874"/>
    <n v="1158"/>
    <n v="6814"/>
    <n v="331000000"/>
  </r>
  <r>
    <s v="R04805"/>
    <x v="0"/>
    <x v="4"/>
    <x v="24"/>
    <x v="300"/>
    <n v="591"/>
    <n v="132"/>
    <n v="3670"/>
    <n v="115944"/>
    <n v="28458"/>
    <n v="195544"/>
    <n v="5319"/>
    <n v="18810"/>
    <n v="83000000"/>
  </r>
  <r>
    <s v="R04806"/>
    <x v="0"/>
    <x v="16"/>
    <x v="19"/>
    <x v="11"/>
    <n v="2489"/>
    <n v="194"/>
    <n v="4169"/>
    <n v="118433"/>
    <n v="28652"/>
    <n v="199713"/>
    <n v="12445"/>
    <n v="6758"/>
    <n v="83000000"/>
  </r>
  <r>
    <s v="R04807"/>
    <x v="4"/>
    <x v="8"/>
    <x v="8"/>
    <x v="411"/>
    <n v="1857"/>
    <n v="178"/>
    <n v="1345"/>
    <n v="120290"/>
    <n v="28830"/>
    <n v="201058"/>
    <n v="35283"/>
    <n v="1531"/>
    <n v="331000000"/>
  </r>
  <r>
    <s v="R04808"/>
    <x v="3"/>
    <x v="11"/>
    <x v="33"/>
    <x v="530"/>
    <n v="112"/>
    <n v="31"/>
    <n v="4644"/>
    <n v="120402"/>
    <n v="28861"/>
    <n v="205702"/>
    <n v="560"/>
    <n v="17785"/>
    <n v="68000000"/>
  </r>
  <r>
    <s v="R04809"/>
    <x v="1"/>
    <x v="1"/>
    <x v="26"/>
    <x v="243"/>
    <n v="1317"/>
    <n v="148"/>
    <n v="2684"/>
    <n v="121719"/>
    <n v="29009"/>
    <n v="208386"/>
    <n v="23706"/>
    <n v="5858"/>
    <n v="213000000"/>
  </r>
  <r>
    <s v="R04810"/>
    <x v="2"/>
    <x v="5"/>
    <x v="5"/>
    <x v="251"/>
    <n v="1737"/>
    <n v="16"/>
    <n v="999"/>
    <n v="123456"/>
    <n v="29025"/>
    <n v="209385"/>
    <n v="26055"/>
    <n v="17038"/>
    <n v="1380000000"/>
  </r>
  <r>
    <s v="R04811"/>
    <x v="2"/>
    <x v="7"/>
    <x v="7"/>
    <x v="670"/>
    <n v="2061"/>
    <n v="153"/>
    <n v="3237"/>
    <n v="125517"/>
    <n v="29178"/>
    <n v="212622"/>
    <n v="14427"/>
    <n v="8966"/>
    <n v="1380000000"/>
  </r>
  <r>
    <s v="R04812"/>
    <x v="2"/>
    <x v="7"/>
    <x v="7"/>
    <x v="219"/>
    <n v="1690"/>
    <n v="21"/>
    <n v="1024"/>
    <n v="127207"/>
    <n v="29199"/>
    <n v="213646"/>
    <n v="16900"/>
    <n v="14690"/>
    <n v="1380000000"/>
  </r>
  <r>
    <s v="R04813"/>
    <x v="4"/>
    <x v="12"/>
    <x v="14"/>
    <x v="727"/>
    <n v="3668"/>
    <n v="40"/>
    <n v="4386"/>
    <n v="130875"/>
    <n v="29239"/>
    <n v="218032"/>
    <n v="51352"/>
    <n v="6622"/>
    <n v="331000000"/>
  </r>
  <r>
    <s v="R04814"/>
    <x v="4"/>
    <x v="13"/>
    <x v="21"/>
    <x v="412"/>
    <n v="1394"/>
    <n v="58"/>
    <n v="4166"/>
    <n v="132269"/>
    <n v="29297"/>
    <n v="222198"/>
    <n v="22304"/>
    <n v="6053"/>
    <n v="331000000"/>
  </r>
  <r>
    <s v="R04815"/>
    <x v="3"/>
    <x v="6"/>
    <x v="6"/>
    <x v="713"/>
    <n v="3168"/>
    <n v="74"/>
    <n v="4203"/>
    <n v="135437"/>
    <n v="29371"/>
    <n v="226401"/>
    <n v="31680"/>
    <n v="5511"/>
    <n v="68000000"/>
  </r>
  <r>
    <s v="R04816"/>
    <x v="2"/>
    <x v="7"/>
    <x v="7"/>
    <x v="494"/>
    <n v="3559"/>
    <n v="121"/>
    <n v="2645"/>
    <n v="138996"/>
    <n v="29492"/>
    <n v="229046"/>
    <n v="42708"/>
    <n v="11447"/>
    <n v="1380000000"/>
  </r>
  <r>
    <s v="R04817"/>
    <x v="3"/>
    <x v="6"/>
    <x v="22"/>
    <x v="454"/>
    <n v="2236"/>
    <n v="9"/>
    <n v="3096"/>
    <n v="141232"/>
    <n v="29501"/>
    <n v="232142"/>
    <n v="24596"/>
    <n v="12261"/>
    <n v="68000000"/>
  </r>
  <r>
    <s v="R04818"/>
    <x v="2"/>
    <x v="2"/>
    <x v="2"/>
    <x v="416"/>
    <n v="3883"/>
    <n v="86"/>
    <n v="1833"/>
    <n v="145115"/>
    <n v="29587"/>
    <n v="233975"/>
    <n v="19415"/>
    <n v="7631"/>
    <n v="1380000000"/>
  </r>
  <r>
    <s v="R04819"/>
    <x v="4"/>
    <x v="13"/>
    <x v="21"/>
    <x v="249"/>
    <n v="3251"/>
    <n v="4"/>
    <n v="2250"/>
    <n v="148366"/>
    <n v="29591"/>
    <n v="236225"/>
    <n v="16255"/>
    <n v="8801"/>
    <n v="331000000"/>
  </r>
  <r>
    <s v="R04820"/>
    <x v="1"/>
    <x v="18"/>
    <x v="27"/>
    <x v="104"/>
    <n v="3932"/>
    <n v="54"/>
    <n v="3634"/>
    <n v="152298"/>
    <n v="29645"/>
    <n v="239859"/>
    <n v="31456"/>
    <n v="16768"/>
    <n v="213000000"/>
  </r>
  <r>
    <s v="R04821"/>
    <x v="1"/>
    <x v="18"/>
    <x v="23"/>
    <x v="677"/>
    <n v="3014"/>
    <n v="25"/>
    <n v="1498"/>
    <n v="155312"/>
    <n v="29670"/>
    <n v="241357"/>
    <n v="15070"/>
    <n v="14866"/>
    <n v="213000000"/>
  </r>
  <r>
    <s v="R04822"/>
    <x v="1"/>
    <x v="15"/>
    <x v="18"/>
    <x v="137"/>
    <n v="3486"/>
    <n v="3"/>
    <n v="568"/>
    <n v="158798"/>
    <n v="29673"/>
    <n v="241925"/>
    <n v="17430"/>
    <n v="19542"/>
    <n v="213000000"/>
  </r>
  <r>
    <s v="R04823"/>
    <x v="1"/>
    <x v="3"/>
    <x v="31"/>
    <x v="287"/>
    <n v="1128"/>
    <n v="106"/>
    <n v="4259"/>
    <n v="159926"/>
    <n v="29779"/>
    <n v="246184"/>
    <n v="21432"/>
    <n v="14083"/>
    <n v="213000000"/>
  </r>
  <r>
    <s v="R04824"/>
    <x v="0"/>
    <x v="16"/>
    <x v="19"/>
    <x v="30"/>
    <n v="1696"/>
    <n v="26"/>
    <n v="1292"/>
    <n v="161622"/>
    <n v="29805"/>
    <n v="247476"/>
    <n v="23744"/>
    <n v="191"/>
    <n v="83000000"/>
  </r>
  <r>
    <s v="R04825"/>
    <x v="2"/>
    <x v="5"/>
    <x v="13"/>
    <x v="12"/>
    <n v="132"/>
    <n v="125"/>
    <n v="4275"/>
    <n v="161754"/>
    <n v="29930"/>
    <n v="251751"/>
    <n v="660"/>
    <n v="8161"/>
    <n v="1380000000"/>
  </r>
  <r>
    <s v="R04826"/>
    <x v="1"/>
    <x v="18"/>
    <x v="27"/>
    <x v="143"/>
    <n v="4665"/>
    <n v="185"/>
    <n v="2645"/>
    <n v="166419"/>
    <n v="30115"/>
    <n v="254396"/>
    <n v="69975"/>
    <n v="6785"/>
    <n v="213000000"/>
  </r>
  <r>
    <s v="R04827"/>
    <x v="0"/>
    <x v="0"/>
    <x v="0"/>
    <x v="101"/>
    <n v="4220"/>
    <n v="2"/>
    <n v="471"/>
    <n v="170639"/>
    <n v="30117"/>
    <n v="254867"/>
    <n v="29540"/>
    <n v="11467"/>
    <n v="83000000"/>
  </r>
  <r>
    <s v="R04828"/>
    <x v="0"/>
    <x v="16"/>
    <x v="19"/>
    <x v="420"/>
    <n v="3539"/>
    <n v="49"/>
    <n v="3621"/>
    <n v="174178"/>
    <n v="30166"/>
    <n v="258488"/>
    <n v="60163"/>
    <n v="2743"/>
    <n v="83000000"/>
  </r>
  <r>
    <s v="R04829"/>
    <x v="0"/>
    <x v="4"/>
    <x v="24"/>
    <x v="217"/>
    <n v="2988"/>
    <n v="124"/>
    <n v="531"/>
    <n v="177166"/>
    <n v="30290"/>
    <n v="259019"/>
    <n v="41832"/>
    <n v="11764"/>
    <n v="83000000"/>
  </r>
  <r>
    <s v="R04830"/>
    <x v="3"/>
    <x v="11"/>
    <x v="33"/>
    <x v="360"/>
    <n v="4302"/>
    <n v="25"/>
    <n v="1989"/>
    <n v="181468"/>
    <n v="30315"/>
    <n v="261008"/>
    <n v="25812"/>
    <n v="15839"/>
    <n v="68000000"/>
  </r>
  <r>
    <s v="R04831"/>
    <x v="3"/>
    <x v="6"/>
    <x v="22"/>
    <x v="549"/>
    <n v="3293"/>
    <n v="145"/>
    <n v="608"/>
    <n v="184761"/>
    <n v="30460"/>
    <n v="261616"/>
    <n v="49395"/>
    <n v="12210"/>
    <n v="68000000"/>
  </r>
  <r>
    <s v="R04832"/>
    <x v="0"/>
    <x v="4"/>
    <x v="4"/>
    <x v="473"/>
    <n v="311"/>
    <n v="134"/>
    <n v="1082"/>
    <n v="185072"/>
    <n v="30594"/>
    <n v="262698"/>
    <n v="4354"/>
    <n v="8350"/>
    <n v="83000000"/>
  </r>
  <r>
    <s v="R04833"/>
    <x v="1"/>
    <x v="15"/>
    <x v="18"/>
    <x v="211"/>
    <n v="2429"/>
    <n v="116"/>
    <n v="974"/>
    <n v="187501"/>
    <n v="30710"/>
    <n v="263672"/>
    <n v="29148"/>
    <n v="19769"/>
    <n v="213000000"/>
  </r>
  <r>
    <s v="R04834"/>
    <x v="2"/>
    <x v="5"/>
    <x v="13"/>
    <x v="78"/>
    <n v="1785"/>
    <n v="44"/>
    <n v="974"/>
    <n v="189286"/>
    <n v="30754"/>
    <n v="264646"/>
    <n v="19635"/>
    <n v="14243"/>
    <n v="1380000000"/>
  </r>
  <r>
    <s v="R04835"/>
    <x v="4"/>
    <x v="14"/>
    <x v="32"/>
    <x v="580"/>
    <n v="4391"/>
    <n v="140"/>
    <n v="4319"/>
    <n v="193677"/>
    <n v="30894"/>
    <n v="268965"/>
    <n v="61474"/>
    <n v="7158"/>
    <n v="331000000"/>
  </r>
  <r>
    <s v="R04836"/>
    <x v="3"/>
    <x v="10"/>
    <x v="11"/>
    <x v="724"/>
    <n v="401"/>
    <n v="5"/>
    <n v="3981"/>
    <n v="194078"/>
    <n v="30899"/>
    <n v="272946"/>
    <n v="6817"/>
    <n v="18393"/>
    <n v="68000000"/>
  </r>
  <r>
    <s v="R04837"/>
    <x v="1"/>
    <x v="1"/>
    <x v="1"/>
    <x v="560"/>
    <n v="1596"/>
    <n v="162"/>
    <n v="4284"/>
    <n v="195674"/>
    <n v="31061"/>
    <n v="277230"/>
    <n v="19152"/>
    <n v="19106"/>
    <n v="213000000"/>
  </r>
  <r>
    <s v="R04838"/>
    <x v="1"/>
    <x v="1"/>
    <x v="1"/>
    <x v="371"/>
    <n v="121"/>
    <n v="52"/>
    <n v="4154"/>
    <n v="195795"/>
    <n v="31113"/>
    <n v="281384"/>
    <n v="968"/>
    <n v="5123"/>
    <n v="213000000"/>
  </r>
  <r>
    <s v="R04839"/>
    <x v="4"/>
    <x v="8"/>
    <x v="34"/>
    <x v="129"/>
    <n v="750"/>
    <n v="195"/>
    <n v="1507"/>
    <n v="196545"/>
    <n v="31308"/>
    <n v="282891"/>
    <n v="13500"/>
    <n v="13641"/>
    <n v="331000000"/>
  </r>
  <r>
    <s v="R04840"/>
    <x v="4"/>
    <x v="13"/>
    <x v="21"/>
    <x v="392"/>
    <n v="105"/>
    <n v="169"/>
    <n v="4920"/>
    <n v="196650"/>
    <n v="31477"/>
    <n v="287811"/>
    <n v="1365"/>
    <n v="9421"/>
    <n v="331000000"/>
  </r>
  <r>
    <s v="R04841"/>
    <x v="1"/>
    <x v="15"/>
    <x v="18"/>
    <x v="175"/>
    <n v="1059"/>
    <n v="3"/>
    <n v="4501"/>
    <n v="197709"/>
    <n v="31480"/>
    <n v="292312"/>
    <n v="9531"/>
    <n v="15364"/>
    <n v="213000000"/>
  </r>
  <r>
    <s v="R04842"/>
    <x v="4"/>
    <x v="12"/>
    <x v="14"/>
    <x v="720"/>
    <n v="4167"/>
    <n v="59"/>
    <n v="613"/>
    <n v="201876"/>
    <n v="31539"/>
    <n v="292925"/>
    <n v="45837"/>
    <n v="3849"/>
    <n v="331000000"/>
  </r>
  <r>
    <s v="R04843"/>
    <x v="1"/>
    <x v="1"/>
    <x v="1"/>
    <x v="663"/>
    <n v="4663"/>
    <n v="172"/>
    <n v="3543"/>
    <n v="206539"/>
    <n v="31711"/>
    <n v="296468"/>
    <n v="37304"/>
    <n v="11416"/>
    <n v="213000000"/>
  </r>
  <r>
    <s v="R04844"/>
    <x v="4"/>
    <x v="12"/>
    <x v="17"/>
    <x v="224"/>
    <n v="3238"/>
    <n v="71"/>
    <n v="383"/>
    <n v="209777"/>
    <n v="31782"/>
    <n v="296851"/>
    <n v="16190"/>
    <n v="1448"/>
    <n v="331000000"/>
  </r>
  <r>
    <s v="R04845"/>
    <x v="4"/>
    <x v="14"/>
    <x v="16"/>
    <x v="441"/>
    <n v="1244"/>
    <n v="74"/>
    <n v="411"/>
    <n v="211021"/>
    <n v="31856"/>
    <n v="297262"/>
    <n v="18660"/>
    <n v="1004"/>
    <n v="331000000"/>
  </r>
  <r>
    <s v="R04846"/>
    <x v="1"/>
    <x v="18"/>
    <x v="27"/>
    <x v="295"/>
    <n v="75"/>
    <n v="65"/>
    <n v="3376"/>
    <n v="211096"/>
    <n v="31921"/>
    <n v="300638"/>
    <n v="1200"/>
    <n v="9970"/>
    <n v="213000000"/>
  </r>
  <r>
    <s v="R04847"/>
    <x v="0"/>
    <x v="4"/>
    <x v="24"/>
    <x v="475"/>
    <n v="1009"/>
    <n v="21"/>
    <n v="2775"/>
    <n v="212105"/>
    <n v="31942"/>
    <n v="303413"/>
    <n v="12108"/>
    <n v="16595"/>
    <n v="83000000"/>
  </r>
  <r>
    <s v="R04848"/>
    <x v="1"/>
    <x v="18"/>
    <x v="27"/>
    <x v="404"/>
    <n v="3282"/>
    <n v="139"/>
    <n v="2283"/>
    <n v="215387"/>
    <n v="32081"/>
    <n v="305696"/>
    <n v="42666"/>
    <n v="8369"/>
    <n v="213000000"/>
  </r>
  <r>
    <s v="R04849"/>
    <x v="2"/>
    <x v="5"/>
    <x v="13"/>
    <x v="507"/>
    <n v="2275"/>
    <n v="50"/>
    <n v="662"/>
    <n v="217662"/>
    <n v="32131"/>
    <n v="306358"/>
    <n v="38675"/>
    <n v="11934"/>
    <n v="1380000000"/>
  </r>
  <r>
    <s v="R04850"/>
    <x v="4"/>
    <x v="14"/>
    <x v="16"/>
    <x v="706"/>
    <n v="3808"/>
    <n v="144"/>
    <n v="4141"/>
    <n v="221470"/>
    <n v="32275"/>
    <n v="310499"/>
    <n v="49504"/>
    <n v="12461"/>
    <n v="331000000"/>
  </r>
  <r>
    <s v="R04851"/>
    <x v="3"/>
    <x v="17"/>
    <x v="20"/>
    <x v="494"/>
    <n v="452"/>
    <n v="163"/>
    <n v="4035"/>
    <n v="221922"/>
    <n v="32438"/>
    <n v="314534"/>
    <n v="6328"/>
    <n v="13042"/>
    <n v="68000000"/>
  </r>
  <r>
    <s v="R04852"/>
    <x v="4"/>
    <x v="8"/>
    <x v="8"/>
    <x v="139"/>
    <n v="765"/>
    <n v="92"/>
    <n v="221"/>
    <n v="222687"/>
    <n v="32530"/>
    <n v="314755"/>
    <n v="13770"/>
    <n v="8814"/>
    <n v="331000000"/>
  </r>
  <r>
    <s v="R04853"/>
    <x v="2"/>
    <x v="2"/>
    <x v="29"/>
    <x v="662"/>
    <n v="4582"/>
    <n v="48"/>
    <n v="751"/>
    <n v="227269"/>
    <n v="32578"/>
    <n v="315506"/>
    <n v="54984"/>
    <n v="17027"/>
    <n v="1380000000"/>
  </r>
  <r>
    <s v="R04854"/>
    <x v="3"/>
    <x v="10"/>
    <x v="11"/>
    <x v="376"/>
    <n v="2715"/>
    <n v="15"/>
    <n v="3166"/>
    <n v="229984"/>
    <n v="32593"/>
    <n v="318672"/>
    <n v="13575"/>
    <n v="30"/>
    <n v="68000000"/>
  </r>
  <r>
    <s v="R04855"/>
    <x v="3"/>
    <x v="17"/>
    <x v="20"/>
    <x v="559"/>
    <n v="1497"/>
    <n v="43"/>
    <n v="4913"/>
    <n v="231481"/>
    <n v="32636"/>
    <n v="323585"/>
    <n v="10479"/>
    <n v="8195"/>
    <n v="68000000"/>
  </r>
  <r>
    <s v="R04856"/>
    <x v="1"/>
    <x v="15"/>
    <x v="18"/>
    <x v="442"/>
    <n v="3946"/>
    <n v="106"/>
    <n v="3154"/>
    <n v="235427"/>
    <n v="32742"/>
    <n v="326739"/>
    <n v="35514"/>
    <n v="13178"/>
    <n v="213000000"/>
  </r>
  <r>
    <s v="R04857"/>
    <x v="0"/>
    <x v="19"/>
    <x v="35"/>
    <x v="395"/>
    <n v="3732"/>
    <n v="149"/>
    <n v="1268"/>
    <n v="239159"/>
    <n v="32891"/>
    <n v="328007"/>
    <n v="41052"/>
    <n v="17"/>
    <n v="83000000"/>
  </r>
  <r>
    <s v="R04858"/>
    <x v="1"/>
    <x v="3"/>
    <x v="31"/>
    <x v="494"/>
    <n v="4925"/>
    <n v="93"/>
    <n v="4105"/>
    <n v="244084"/>
    <n v="32984"/>
    <n v="332112"/>
    <n v="78800"/>
    <n v="4327"/>
    <n v="213000000"/>
  </r>
  <r>
    <s v="R04859"/>
    <x v="3"/>
    <x v="11"/>
    <x v="33"/>
    <x v="293"/>
    <n v="2838"/>
    <n v="7"/>
    <n v="2136"/>
    <n v="246922"/>
    <n v="32991"/>
    <n v="334248"/>
    <n v="34056"/>
    <n v="1825"/>
    <n v="68000000"/>
  </r>
  <r>
    <s v="R04860"/>
    <x v="3"/>
    <x v="10"/>
    <x v="11"/>
    <x v="670"/>
    <n v="489"/>
    <n v="109"/>
    <n v="2373"/>
    <n v="247411"/>
    <n v="33100"/>
    <n v="336621"/>
    <n v="2445"/>
    <n v="6206"/>
    <n v="68000000"/>
  </r>
  <r>
    <s v="R04861"/>
    <x v="0"/>
    <x v="4"/>
    <x v="4"/>
    <x v="114"/>
    <n v="2423"/>
    <n v="17"/>
    <n v="2333"/>
    <n v="249834"/>
    <n v="33117"/>
    <n v="338954"/>
    <n v="21807"/>
    <n v="19545"/>
    <n v="83000000"/>
  </r>
  <r>
    <s v="R04862"/>
    <x v="4"/>
    <x v="13"/>
    <x v="15"/>
    <x v="697"/>
    <n v="1935"/>
    <n v="79"/>
    <n v="214"/>
    <n v="251769"/>
    <n v="33196"/>
    <n v="339168"/>
    <n v="13545"/>
    <n v="2047"/>
    <n v="331000000"/>
  </r>
  <r>
    <s v="R04863"/>
    <x v="0"/>
    <x v="0"/>
    <x v="0"/>
    <x v="696"/>
    <n v="2749"/>
    <n v="117"/>
    <n v="995"/>
    <n v="254518"/>
    <n v="33313"/>
    <n v="340163"/>
    <n v="30239"/>
    <n v="7766"/>
    <n v="83000000"/>
  </r>
  <r>
    <s v="R04864"/>
    <x v="1"/>
    <x v="15"/>
    <x v="30"/>
    <x v="563"/>
    <n v="3296"/>
    <n v="71"/>
    <n v="1871"/>
    <n v="257814"/>
    <n v="33384"/>
    <n v="342034"/>
    <n v="32960"/>
    <n v="7248"/>
    <n v="213000000"/>
  </r>
  <r>
    <s v="R04865"/>
    <x v="4"/>
    <x v="8"/>
    <x v="34"/>
    <x v="371"/>
    <n v="4570"/>
    <n v="93"/>
    <n v="3210"/>
    <n v="262384"/>
    <n v="33477"/>
    <n v="345244"/>
    <n v="73120"/>
    <n v="19327"/>
    <n v="331000000"/>
  </r>
  <r>
    <s v="R04866"/>
    <x v="1"/>
    <x v="1"/>
    <x v="1"/>
    <x v="435"/>
    <n v="3691"/>
    <n v="37"/>
    <n v="3450"/>
    <n v="266075"/>
    <n v="33514"/>
    <n v="348694"/>
    <n v="70129"/>
    <n v="16031"/>
    <n v="213000000"/>
  </r>
  <r>
    <s v="R04867"/>
    <x v="0"/>
    <x v="4"/>
    <x v="24"/>
    <x v="441"/>
    <n v="1103"/>
    <n v="156"/>
    <n v="1664"/>
    <n v="267178"/>
    <n v="33670"/>
    <n v="350358"/>
    <n v="5515"/>
    <n v="7645"/>
    <n v="83000000"/>
  </r>
  <r>
    <s v="R04868"/>
    <x v="4"/>
    <x v="8"/>
    <x v="8"/>
    <x v="267"/>
    <n v="1599"/>
    <n v="80"/>
    <n v="981"/>
    <n v="268777"/>
    <n v="33750"/>
    <n v="351339"/>
    <n v="23985"/>
    <n v="18574"/>
    <n v="331000000"/>
  </r>
  <r>
    <s v="R04869"/>
    <x v="0"/>
    <x v="4"/>
    <x v="24"/>
    <x v="515"/>
    <n v="3281"/>
    <n v="106"/>
    <n v="401"/>
    <n v="272058"/>
    <n v="33856"/>
    <n v="351740"/>
    <n v="19686"/>
    <n v="6515"/>
    <n v="83000000"/>
  </r>
  <r>
    <s v="R04870"/>
    <x v="2"/>
    <x v="9"/>
    <x v="25"/>
    <x v="40"/>
    <n v="3160"/>
    <n v="129"/>
    <n v="611"/>
    <n v="275218"/>
    <n v="33985"/>
    <n v="352351"/>
    <n v="28440"/>
    <n v="12018"/>
    <n v="1380000000"/>
  </r>
  <r>
    <s v="R04871"/>
    <x v="3"/>
    <x v="17"/>
    <x v="20"/>
    <x v="565"/>
    <n v="3945"/>
    <n v="186"/>
    <n v="4924"/>
    <n v="279163"/>
    <n v="34171"/>
    <n v="357275"/>
    <n v="35505"/>
    <n v="13894"/>
    <n v="68000000"/>
  </r>
  <r>
    <s v="R04872"/>
    <x v="4"/>
    <x v="8"/>
    <x v="8"/>
    <x v="64"/>
    <n v="225"/>
    <n v="41"/>
    <n v="905"/>
    <n v="279388"/>
    <n v="34212"/>
    <n v="358180"/>
    <n v="1125"/>
    <n v="14728"/>
    <n v="331000000"/>
  </r>
  <r>
    <s v="R04873"/>
    <x v="3"/>
    <x v="11"/>
    <x v="33"/>
    <x v="173"/>
    <n v="4803"/>
    <n v="117"/>
    <n v="4452"/>
    <n v="284191"/>
    <n v="34329"/>
    <n v="362632"/>
    <n v="72045"/>
    <n v="9361"/>
    <n v="68000000"/>
  </r>
  <r>
    <s v="R04874"/>
    <x v="2"/>
    <x v="2"/>
    <x v="29"/>
    <x v="399"/>
    <n v="1714"/>
    <n v="20"/>
    <n v="1905"/>
    <n v="285905"/>
    <n v="34349"/>
    <n v="364537"/>
    <n v="27424"/>
    <n v="11938"/>
    <n v="1380000000"/>
  </r>
  <r>
    <s v="R04875"/>
    <x v="4"/>
    <x v="13"/>
    <x v="15"/>
    <x v="522"/>
    <n v="4149"/>
    <n v="129"/>
    <n v="4360"/>
    <n v="290054"/>
    <n v="34478"/>
    <n v="368897"/>
    <n v="66384"/>
    <n v="0"/>
    <n v="331000000"/>
  </r>
  <r>
    <s v="R04876"/>
    <x v="3"/>
    <x v="11"/>
    <x v="12"/>
    <x v="582"/>
    <n v="2243"/>
    <n v="4"/>
    <n v="4095"/>
    <n v="292297"/>
    <n v="34482"/>
    <n v="372992"/>
    <n v="17944"/>
    <n v="6871"/>
    <n v="68000000"/>
  </r>
  <r>
    <s v="R04877"/>
    <x v="3"/>
    <x v="6"/>
    <x v="6"/>
    <x v="51"/>
    <n v="2892"/>
    <n v="16"/>
    <n v="1106"/>
    <n v="295189"/>
    <n v="34498"/>
    <n v="374098"/>
    <n v="46272"/>
    <n v="5244"/>
    <n v="68000000"/>
  </r>
  <r>
    <s v="R04878"/>
    <x v="4"/>
    <x v="13"/>
    <x v="15"/>
    <x v="525"/>
    <n v="2345"/>
    <n v="23"/>
    <n v="227"/>
    <n v="297534"/>
    <n v="34521"/>
    <n v="374325"/>
    <n v="30485"/>
    <n v="7203"/>
    <n v="331000000"/>
  </r>
  <r>
    <s v="R04879"/>
    <x v="3"/>
    <x v="11"/>
    <x v="12"/>
    <x v="275"/>
    <n v="578"/>
    <n v="135"/>
    <n v="1988"/>
    <n v="298112"/>
    <n v="34656"/>
    <n v="376313"/>
    <n v="7514"/>
    <n v="16625"/>
    <n v="68000000"/>
  </r>
  <r>
    <s v="R04880"/>
    <x v="3"/>
    <x v="17"/>
    <x v="20"/>
    <x v="321"/>
    <n v="1698"/>
    <n v="157"/>
    <n v="2178"/>
    <n v="299810"/>
    <n v="34813"/>
    <n v="378491"/>
    <n v="32262"/>
    <n v="12030"/>
    <n v="68000000"/>
  </r>
  <r>
    <s v="R04881"/>
    <x v="4"/>
    <x v="13"/>
    <x v="21"/>
    <x v="278"/>
    <n v="4595"/>
    <n v="177"/>
    <n v="4007"/>
    <n v="304405"/>
    <n v="34990"/>
    <n v="382498"/>
    <n v="41355"/>
    <n v="11202"/>
    <n v="331000000"/>
  </r>
  <r>
    <s v="R04882"/>
    <x v="3"/>
    <x v="17"/>
    <x v="20"/>
    <x v="41"/>
    <n v="2671"/>
    <n v="149"/>
    <n v="4640"/>
    <n v="307076"/>
    <n v="35139"/>
    <n v="387138"/>
    <n v="29381"/>
    <n v="16173"/>
    <n v="68000000"/>
  </r>
  <r>
    <s v="R04883"/>
    <x v="3"/>
    <x v="10"/>
    <x v="10"/>
    <x v="726"/>
    <n v="4301"/>
    <n v="58"/>
    <n v="243"/>
    <n v="311377"/>
    <n v="35197"/>
    <n v="387381"/>
    <n v="64515"/>
    <n v="18921"/>
    <n v="68000000"/>
  </r>
  <r>
    <s v="R04884"/>
    <x v="1"/>
    <x v="18"/>
    <x v="23"/>
    <x v="622"/>
    <n v="2927"/>
    <n v="151"/>
    <n v="1249"/>
    <n v="314304"/>
    <n v="35348"/>
    <n v="388630"/>
    <n v="17562"/>
    <n v="19025"/>
    <n v="213000000"/>
  </r>
  <r>
    <s v="R04885"/>
    <x v="1"/>
    <x v="3"/>
    <x v="3"/>
    <x v="289"/>
    <n v="278"/>
    <n v="25"/>
    <n v="443"/>
    <n v="314582"/>
    <n v="35373"/>
    <n v="389073"/>
    <n v="1390"/>
    <n v="12285"/>
    <n v="213000000"/>
  </r>
  <r>
    <s v="R04886"/>
    <x v="2"/>
    <x v="5"/>
    <x v="13"/>
    <x v="361"/>
    <n v="1468"/>
    <n v="60"/>
    <n v="614"/>
    <n v="316050"/>
    <n v="35433"/>
    <n v="389687"/>
    <n v="27892"/>
    <n v="16346"/>
    <n v="1380000000"/>
  </r>
  <r>
    <s v="R04887"/>
    <x v="1"/>
    <x v="3"/>
    <x v="31"/>
    <x v="25"/>
    <n v="4772"/>
    <n v="135"/>
    <n v="3780"/>
    <n v="320822"/>
    <n v="35568"/>
    <n v="393467"/>
    <n v="76352"/>
    <n v="18219"/>
    <n v="213000000"/>
  </r>
  <r>
    <s v="R04888"/>
    <x v="1"/>
    <x v="15"/>
    <x v="18"/>
    <x v="452"/>
    <n v="940"/>
    <n v="11"/>
    <n v="824"/>
    <n v="321762"/>
    <n v="35579"/>
    <n v="394291"/>
    <n v="5640"/>
    <n v="16195"/>
    <n v="213000000"/>
  </r>
  <r>
    <s v="R04889"/>
    <x v="2"/>
    <x v="2"/>
    <x v="29"/>
    <x v="675"/>
    <n v="2318"/>
    <n v="13"/>
    <n v="3532"/>
    <n v="324080"/>
    <n v="35592"/>
    <n v="397823"/>
    <n v="44042"/>
    <n v="5195"/>
    <n v="1380000000"/>
  </r>
  <r>
    <s v="R04890"/>
    <x v="3"/>
    <x v="6"/>
    <x v="6"/>
    <x v="512"/>
    <n v="4536"/>
    <n v="29"/>
    <n v="935"/>
    <n v="328616"/>
    <n v="35621"/>
    <n v="398758"/>
    <n v="77112"/>
    <n v="3762"/>
    <n v="68000000"/>
  </r>
  <r>
    <s v="R04891"/>
    <x v="3"/>
    <x v="11"/>
    <x v="12"/>
    <x v="619"/>
    <n v="1783"/>
    <n v="182"/>
    <n v="1744"/>
    <n v="330399"/>
    <n v="35803"/>
    <n v="400502"/>
    <n v="14264"/>
    <n v="15049"/>
    <n v="68000000"/>
  </r>
  <r>
    <s v="R04892"/>
    <x v="1"/>
    <x v="15"/>
    <x v="30"/>
    <x v="34"/>
    <n v="1875"/>
    <n v="98"/>
    <n v="4477"/>
    <n v="332274"/>
    <n v="35901"/>
    <n v="404979"/>
    <n v="18750"/>
    <n v="8968"/>
    <n v="213000000"/>
  </r>
  <r>
    <s v="R04893"/>
    <x v="2"/>
    <x v="5"/>
    <x v="13"/>
    <x v="411"/>
    <n v="4643"/>
    <n v="188"/>
    <n v="2686"/>
    <n v="336917"/>
    <n v="36089"/>
    <n v="407665"/>
    <n v="32501"/>
    <n v="16753"/>
    <n v="1380000000"/>
  </r>
  <r>
    <s v="R04894"/>
    <x v="3"/>
    <x v="10"/>
    <x v="11"/>
    <x v="454"/>
    <n v="3226"/>
    <n v="61"/>
    <n v="521"/>
    <n v="340143"/>
    <n v="36150"/>
    <n v="408186"/>
    <n v="19356"/>
    <n v="16964"/>
    <n v="68000000"/>
  </r>
  <r>
    <s v="R04895"/>
    <x v="0"/>
    <x v="4"/>
    <x v="4"/>
    <x v="657"/>
    <n v="3728"/>
    <n v="30"/>
    <n v="4937"/>
    <n v="343871"/>
    <n v="36180"/>
    <n v="413123"/>
    <n v="63376"/>
    <n v="13376"/>
    <n v="83000000"/>
  </r>
  <r>
    <s v="R04896"/>
    <x v="4"/>
    <x v="13"/>
    <x v="21"/>
    <x v="692"/>
    <n v="985"/>
    <n v="26"/>
    <n v="1876"/>
    <n v="344856"/>
    <n v="36206"/>
    <n v="414999"/>
    <n v="10835"/>
    <n v="1562"/>
    <n v="331000000"/>
  </r>
  <r>
    <s v="R04897"/>
    <x v="4"/>
    <x v="8"/>
    <x v="8"/>
    <x v="672"/>
    <n v="2819"/>
    <n v="0"/>
    <n v="4032"/>
    <n v="347675"/>
    <n v="36206"/>
    <n v="419031"/>
    <n v="33828"/>
    <n v="13223"/>
    <n v="331000000"/>
  </r>
  <r>
    <s v="R04898"/>
    <x v="4"/>
    <x v="13"/>
    <x v="21"/>
    <x v="137"/>
    <n v="3970"/>
    <n v="40"/>
    <n v="2205"/>
    <n v="351645"/>
    <n v="36246"/>
    <n v="421236"/>
    <n v="51610"/>
    <n v="2053"/>
    <n v="331000000"/>
  </r>
  <r>
    <s v="R04899"/>
    <x v="1"/>
    <x v="15"/>
    <x v="30"/>
    <x v="540"/>
    <n v="2066"/>
    <n v="141"/>
    <n v="546"/>
    <n v="353711"/>
    <n v="36387"/>
    <n v="421782"/>
    <n v="30990"/>
    <n v="10036"/>
    <n v="213000000"/>
  </r>
  <r>
    <s v="R04900"/>
    <x v="4"/>
    <x v="14"/>
    <x v="16"/>
    <x v="608"/>
    <n v="424"/>
    <n v="73"/>
    <n v="2553"/>
    <n v="354135"/>
    <n v="36460"/>
    <n v="424335"/>
    <n v="6784"/>
    <n v="8629"/>
    <n v="331000000"/>
  </r>
  <r>
    <s v="R04901"/>
    <x v="4"/>
    <x v="12"/>
    <x v="17"/>
    <x v="121"/>
    <n v="2105"/>
    <n v="177"/>
    <n v="2868"/>
    <n v="356240"/>
    <n v="36637"/>
    <n v="427203"/>
    <n v="29470"/>
    <n v="19572"/>
    <n v="331000000"/>
  </r>
  <r>
    <s v="R04902"/>
    <x v="0"/>
    <x v="19"/>
    <x v="36"/>
    <x v="596"/>
    <n v="2470"/>
    <n v="41"/>
    <n v="166"/>
    <n v="358710"/>
    <n v="36678"/>
    <n v="427369"/>
    <n v="41990"/>
    <n v="1990"/>
    <n v="83000000"/>
  </r>
  <r>
    <s v="R04903"/>
    <x v="3"/>
    <x v="10"/>
    <x v="11"/>
    <x v="485"/>
    <n v="3794"/>
    <n v="198"/>
    <n v="2069"/>
    <n v="362504"/>
    <n v="36876"/>
    <n v="429438"/>
    <n v="45528"/>
    <n v="19446"/>
    <n v="68000000"/>
  </r>
  <r>
    <s v="R04904"/>
    <x v="0"/>
    <x v="19"/>
    <x v="35"/>
    <x v="650"/>
    <n v="2891"/>
    <n v="39"/>
    <n v="4943"/>
    <n v="365395"/>
    <n v="36915"/>
    <n v="434381"/>
    <n v="17346"/>
    <n v="3967"/>
    <n v="83000000"/>
  </r>
  <r>
    <s v="R04905"/>
    <x v="1"/>
    <x v="18"/>
    <x v="23"/>
    <x v="288"/>
    <n v="1683"/>
    <n v="13"/>
    <n v="2935"/>
    <n v="367078"/>
    <n v="36928"/>
    <n v="437316"/>
    <n v="11781"/>
    <n v="3381"/>
    <n v="213000000"/>
  </r>
  <r>
    <s v="R04906"/>
    <x v="4"/>
    <x v="12"/>
    <x v="14"/>
    <x v="709"/>
    <n v="3173"/>
    <n v="99"/>
    <n v="16"/>
    <n v="370251"/>
    <n v="37027"/>
    <n v="437332"/>
    <n v="60287"/>
    <n v="6305"/>
    <n v="331000000"/>
  </r>
  <r>
    <s v="R04907"/>
    <x v="3"/>
    <x v="17"/>
    <x v="28"/>
    <x v="225"/>
    <n v="3147"/>
    <n v="90"/>
    <n v="2706"/>
    <n v="373398"/>
    <n v="37117"/>
    <n v="440038"/>
    <n v="15735"/>
    <n v="7455"/>
    <n v="68000000"/>
  </r>
  <r>
    <s v="R04908"/>
    <x v="4"/>
    <x v="14"/>
    <x v="16"/>
    <x v="709"/>
    <n v="4061"/>
    <n v="138"/>
    <n v="2809"/>
    <n v="377459"/>
    <n v="37255"/>
    <n v="442847"/>
    <n v="20305"/>
    <n v="18050"/>
    <n v="331000000"/>
  </r>
  <r>
    <s v="R04909"/>
    <x v="4"/>
    <x v="14"/>
    <x v="16"/>
    <x v="235"/>
    <n v="4051"/>
    <n v="190"/>
    <n v="4350"/>
    <n v="381510"/>
    <n v="37445"/>
    <n v="447197"/>
    <n v="76969"/>
    <n v="16192"/>
    <n v="331000000"/>
  </r>
  <r>
    <s v="R04910"/>
    <x v="1"/>
    <x v="1"/>
    <x v="26"/>
    <x v="245"/>
    <n v="3651"/>
    <n v="105"/>
    <n v="3259"/>
    <n v="385161"/>
    <n v="37550"/>
    <n v="450456"/>
    <n v="36510"/>
    <n v="13836"/>
    <n v="213000000"/>
  </r>
  <r>
    <s v="R04911"/>
    <x v="4"/>
    <x v="13"/>
    <x v="15"/>
    <x v="33"/>
    <n v="4161"/>
    <n v="48"/>
    <n v="327"/>
    <n v="389322"/>
    <n v="37598"/>
    <n v="450783"/>
    <n v="29127"/>
    <n v="12807"/>
    <n v="331000000"/>
  </r>
  <r>
    <s v="R04912"/>
    <x v="2"/>
    <x v="2"/>
    <x v="29"/>
    <x v="351"/>
    <n v="4910"/>
    <n v="164"/>
    <n v="3451"/>
    <n v="394232"/>
    <n v="37762"/>
    <n v="454234"/>
    <n v="39280"/>
    <n v="19883"/>
    <n v="1380000000"/>
  </r>
  <r>
    <s v="R04913"/>
    <x v="3"/>
    <x v="11"/>
    <x v="12"/>
    <x v="129"/>
    <n v="1174"/>
    <n v="105"/>
    <n v="1997"/>
    <n v="395406"/>
    <n v="37867"/>
    <n v="456231"/>
    <n v="16436"/>
    <n v="5383"/>
    <n v="68000000"/>
  </r>
  <r>
    <s v="R04914"/>
    <x v="3"/>
    <x v="10"/>
    <x v="11"/>
    <x v="82"/>
    <n v="2949"/>
    <n v="137"/>
    <n v="345"/>
    <n v="398355"/>
    <n v="38004"/>
    <n v="456576"/>
    <n v="47184"/>
    <n v="17209"/>
    <n v="68000000"/>
  </r>
  <r>
    <s v="R04915"/>
    <x v="2"/>
    <x v="2"/>
    <x v="2"/>
    <x v="316"/>
    <n v="1809"/>
    <n v="181"/>
    <n v="2354"/>
    <n v="400164"/>
    <n v="38185"/>
    <n v="458930"/>
    <n v="21708"/>
    <n v="17275"/>
    <n v="1380000000"/>
  </r>
  <r>
    <s v="R04916"/>
    <x v="1"/>
    <x v="1"/>
    <x v="1"/>
    <x v="427"/>
    <n v="436"/>
    <n v="6"/>
    <n v="4271"/>
    <n v="400600"/>
    <n v="38191"/>
    <n v="463201"/>
    <n v="3924"/>
    <n v="3418"/>
    <n v="213000000"/>
  </r>
  <r>
    <s v="R04917"/>
    <x v="4"/>
    <x v="8"/>
    <x v="34"/>
    <x v="581"/>
    <n v="4885"/>
    <n v="80"/>
    <n v="543"/>
    <n v="405485"/>
    <n v="38271"/>
    <n v="463744"/>
    <n v="78160"/>
    <n v="13447"/>
    <n v="331000000"/>
  </r>
  <r>
    <s v="R04918"/>
    <x v="4"/>
    <x v="8"/>
    <x v="34"/>
    <x v="473"/>
    <n v="234"/>
    <n v="139"/>
    <n v="2382"/>
    <n v="405719"/>
    <n v="38410"/>
    <n v="466126"/>
    <n v="4212"/>
    <n v="316"/>
    <n v="331000000"/>
  </r>
  <r>
    <s v="R04919"/>
    <x v="3"/>
    <x v="10"/>
    <x v="10"/>
    <x v="124"/>
    <n v="4770"/>
    <n v="100"/>
    <n v="3450"/>
    <n v="410489"/>
    <n v="38510"/>
    <n v="469576"/>
    <n v="71550"/>
    <n v="14798"/>
    <n v="68000000"/>
  </r>
  <r>
    <s v="R04920"/>
    <x v="1"/>
    <x v="18"/>
    <x v="23"/>
    <x v="570"/>
    <n v="2145"/>
    <n v="54"/>
    <n v="3705"/>
    <n v="412634"/>
    <n v="38564"/>
    <n v="473281"/>
    <n v="21450"/>
    <n v="9213"/>
    <n v="213000000"/>
  </r>
  <r>
    <s v="R04921"/>
    <x v="1"/>
    <x v="18"/>
    <x v="23"/>
    <x v="189"/>
    <n v="3575"/>
    <n v="163"/>
    <n v="2748"/>
    <n v="416209"/>
    <n v="38727"/>
    <n v="476029"/>
    <n v="46475"/>
    <n v="17483"/>
    <n v="213000000"/>
  </r>
  <r>
    <s v="R04922"/>
    <x v="1"/>
    <x v="3"/>
    <x v="3"/>
    <x v="354"/>
    <n v="4856"/>
    <n v="6"/>
    <n v="1356"/>
    <n v="421065"/>
    <n v="38733"/>
    <n v="477385"/>
    <n v="87408"/>
    <n v="18851"/>
    <n v="213000000"/>
  </r>
  <r>
    <s v="R04923"/>
    <x v="4"/>
    <x v="12"/>
    <x v="17"/>
    <x v="331"/>
    <n v="3561"/>
    <n v="151"/>
    <n v="1806"/>
    <n v="424626"/>
    <n v="38884"/>
    <n v="479191"/>
    <n v="53415"/>
    <n v="11709"/>
    <n v="331000000"/>
  </r>
  <r>
    <s v="R04924"/>
    <x v="1"/>
    <x v="3"/>
    <x v="31"/>
    <x v="533"/>
    <n v="2474"/>
    <n v="33"/>
    <n v="1366"/>
    <n v="427100"/>
    <n v="38917"/>
    <n v="480557"/>
    <n v="37110"/>
    <n v="18834"/>
    <n v="213000000"/>
  </r>
  <r>
    <s v="R04925"/>
    <x v="2"/>
    <x v="7"/>
    <x v="7"/>
    <x v="250"/>
    <n v="226"/>
    <n v="125"/>
    <n v="2853"/>
    <n v="427326"/>
    <n v="39042"/>
    <n v="483410"/>
    <n v="1356"/>
    <n v="9899"/>
    <n v="1380000000"/>
  </r>
  <r>
    <s v="R04926"/>
    <x v="0"/>
    <x v="0"/>
    <x v="0"/>
    <x v="282"/>
    <n v="2610"/>
    <n v="192"/>
    <n v="185"/>
    <n v="429936"/>
    <n v="39234"/>
    <n v="483595"/>
    <n v="18270"/>
    <n v="10608"/>
    <n v="83000000"/>
  </r>
  <r>
    <s v="R04927"/>
    <x v="1"/>
    <x v="3"/>
    <x v="31"/>
    <x v="230"/>
    <n v="2275"/>
    <n v="28"/>
    <n v="4205"/>
    <n v="432211"/>
    <n v="39262"/>
    <n v="487800"/>
    <n v="20475"/>
    <n v="2707"/>
    <n v="213000000"/>
  </r>
  <r>
    <s v="R04928"/>
    <x v="0"/>
    <x v="0"/>
    <x v="0"/>
    <x v="296"/>
    <n v="4801"/>
    <n v="25"/>
    <n v="766"/>
    <n v="437012"/>
    <n v="39287"/>
    <n v="488566"/>
    <n v="28806"/>
    <n v="18945"/>
    <n v="83000000"/>
  </r>
  <r>
    <s v="R04929"/>
    <x v="4"/>
    <x v="12"/>
    <x v="17"/>
    <x v="203"/>
    <n v="1815"/>
    <n v="73"/>
    <n v="34"/>
    <n v="438827"/>
    <n v="39360"/>
    <n v="488600"/>
    <n v="21780"/>
    <n v="29"/>
    <n v="331000000"/>
  </r>
  <r>
    <s v="R04930"/>
    <x v="1"/>
    <x v="1"/>
    <x v="1"/>
    <x v="433"/>
    <n v="3854"/>
    <n v="192"/>
    <n v="3915"/>
    <n v="442681"/>
    <n v="39552"/>
    <n v="492515"/>
    <n v="23124"/>
    <n v="434"/>
    <n v="213000000"/>
  </r>
  <r>
    <s v="R04931"/>
    <x v="3"/>
    <x v="6"/>
    <x v="22"/>
    <x v="402"/>
    <n v="3995"/>
    <n v="44"/>
    <n v="1645"/>
    <n v="446676"/>
    <n v="39596"/>
    <n v="494160"/>
    <n v="31960"/>
    <n v="11513"/>
    <n v="68000000"/>
  </r>
  <r>
    <s v="R04932"/>
    <x v="4"/>
    <x v="14"/>
    <x v="32"/>
    <x v="82"/>
    <n v="1410"/>
    <n v="16"/>
    <n v="3585"/>
    <n v="448086"/>
    <n v="39612"/>
    <n v="497745"/>
    <n v="25380"/>
    <n v="13802"/>
    <n v="331000000"/>
  </r>
  <r>
    <s v="R04933"/>
    <x v="2"/>
    <x v="2"/>
    <x v="29"/>
    <x v="596"/>
    <n v="4764"/>
    <n v="163"/>
    <n v="797"/>
    <n v="452850"/>
    <n v="39775"/>
    <n v="498542"/>
    <n v="33348"/>
    <n v="16430"/>
    <n v="1380000000"/>
  </r>
  <r>
    <s v="R04934"/>
    <x v="2"/>
    <x v="7"/>
    <x v="7"/>
    <x v="150"/>
    <n v="3379"/>
    <n v="62"/>
    <n v="4105"/>
    <n v="456229"/>
    <n v="39837"/>
    <n v="502647"/>
    <n v="27032"/>
    <n v="9738"/>
    <n v="1380000000"/>
  </r>
  <r>
    <s v="R04935"/>
    <x v="0"/>
    <x v="16"/>
    <x v="19"/>
    <x v="55"/>
    <n v="1845"/>
    <n v="150"/>
    <n v="3656"/>
    <n v="458074"/>
    <n v="39987"/>
    <n v="506303"/>
    <n v="14760"/>
    <n v="19925"/>
    <n v="83000000"/>
  </r>
  <r>
    <s v="R04936"/>
    <x v="0"/>
    <x v="0"/>
    <x v="0"/>
    <x v="159"/>
    <n v="1337"/>
    <n v="92"/>
    <n v="1659"/>
    <n v="459411"/>
    <n v="40079"/>
    <n v="507962"/>
    <n v="13370"/>
    <n v="13827"/>
    <n v="83000000"/>
  </r>
  <r>
    <s v="R04937"/>
    <x v="3"/>
    <x v="17"/>
    <x v="20"/>
    <x v="187"/>
    <n v="117"/>
    <n v="65"/>
    <n v="37"/>
    <n v="459528"/>
    <n v="40144"/>
    <n v="507999"/>
    <n v="1638"/>
    <n v="3554"/>
    <n v="68000000"/>
  </r>
  <r>
    <s v="R04938"/>
    <x v="3"/>
    <x v="10"/>
    <x v="11"/>
    <x v="196"/>
    <n v="1868"/>
    <n v="91"/>
    <n v="1978"/>
    <n v="461396"/>
    <n v="40235"/>
    <n v="509977"/>
    <n v="29888"/>
    <n v="10952"/>
    <n v="68000000"/>
  </r>
  <r>
    <s v="R04939"/>
    <x v="2"/>
    <x v="5"/>
    <x v="13"/>
    <x v="396"/>
    <n v="2097"/>
    <n v="116"/>
    <n v="886"/>
    <n v="463493"/>
    <n v="40351"/>
    <n v="510863"/>
    <n v="33552"/>
    <n v="10695"/>
    <n v="1380000000"/>
  </r>
  <r>
    <s v="R04940"/>
    <x v="1"/>
    <x v="18"/>
    <x v="23"/>
    <x v="721"/>
    <n v="1813"/>
    <n v="41"/>
    <n v="2729"/>
    <n v="465306"/>
    <n v="40392"/>
    <n v="513592"/>
    <n v="25382"/>
    <n v="4257"/>
    <n v="213000000"/>
  </r>
  <r>
    <s v="R04941"/>
    <x v="2"/>
    <x v="7"/>
    <x v="7"/>
    <x v="448"/>
    <n v="1587"/>
    <n v="70"/>
    <n v="3454"/>
    <n v="466893"/>
    <n v="40462"/>
    <n v="517046"/>
    <n v="22218"/>
    <n v="19762"/>
    <n v="1380000000"/>
  </r>
  <r>
    <s v="R04942"/>
    <x v="2"/>
    <x v="5"/>
    <x v="5"/>
    <x v="278"/>
    <n v="3252"/>
    <n v="74"/>
    <n v="4674"/>
    <n v="470145"/>
    <n v="40536"/>
    <n v="521720"/>
    <n v="42276"/>
    <n v="338"/>
    <n v="1380000000"/>
  </r>
  <r>
    <s v="R04943"/>
    <x v="3"/>
    <x v="17"/>
    <x v="28"/>
    <x v="264"/>
    <n v="542"/>
    <n v="70"/>
    <n v="3360"/>
    <n v="470687"/>
    <n v="40606"/>
    <n v="525080"/>
    <n v="3794"/>
    <n v="13348"/>
    <n v="68000000"/>
  </r>
  <r>
    <s v="R04944"/>
    <x v="0"/>
    <x v="0"/>
    <x v="0"/>
    <x v="10"/>
    <n v="2374"/>
    <n v="42"/>
    <n v="2663"/>
    <n v="473061"/>
    <n v="40648"/>
    <n v="527743"/>
    <n v="11870"/>
    <n v="6202"/>
    <n v="83000000"/>
  </r>
  <r>
    <s v="R04945"/>
    <x v="3"/>
    <x v="10"/>
    <x v="11"/>
    <x v="13"/>
    <n v="1526"/>
    <n v="54"/>
    <n v="4236"/>
    <n v="474587"/>
    <n v="40702"/>
    <n v="531979"/>
    <n v="27468"/>
    <n v="11115"/>
    <n v="68000000"/>
  </r>
  <r>
    <s v="R04946"/>
    <x v="3"/>
    <x v="11"/>
    <x v="33"/>
    <x v="268"/>
    <n v="3567"/>
    <n v="55"/>
    <n v="4298"/>
    <n v="478154"/>
    <n v="40757"/>
    <n v="536277"/>
    <n v="42804"/>
    <n v="5339"/>
    <n v="68000000"/>
  </r>
  <r>
    <s v="R04947"/>
    <x v="3"/>
    <x v="10"/>
    <x v="10"/>
    <x v="34"/>
    <n v="1269"/>
    <n v="78"/>
    <n v="3475"/>
    <n v="479423"/>
    <n v="40835"/>
    <n v="539752"/>
    <n v="13959"/>
    <n v="2408"/>
    <n v="68000000"/>
  </r>
  <r>
    <s v="R04948"/>
    <x v="2"/>
    <x v="9"/>
    <x v="9"/>
    <x v="490"/>
    <n v="601"/>
    <n v="158"/>
    <n v="2849"/>
    <n v="480024"/>
    <n v="40993"/>
    <n v="542601"/>
    <n v="3606"/>
    <n v="11025"/>
    <n v="1380000000"/>
  </r>
  <r>
    <s v="R04949"/>
    <x v="1"/>
    <x v="18"/>
    <x v="23"/>
    <x v="544"/>
    <n v="3614"/>
    <n v="82"/>
    <n v="3377"/>
    <n v="483638"/>
    <n v="41075"/>
    <n v="545978"/>
    <n v="32526"/>
    <n v="6168"/>
    <n v="213000000"/>
  </r>
  <r>
    <s v="R04950"/>
    <x v="2"/>
    <x v="5"/>
    <x v="13"/>
    <x v="508"/>
    <n v="2149"/>
    <n v="183"/>
    <n v="2184"/>
    <n v="485787"/>
    <n v="41258"/>
    <n v="548162"/>
    <n v="34384"/>
    <n v="18313"/>
    <n v="1380000000"/>
  </r>
  <r>
    <s v="R04951"/>
    <x v="4"/>
    <x v="13"/>
    <x v="15"/>
    <x v="167"/>
    <n v="3301"/>
    <n v="120"/>
    <n v="4870"/>
    <n v="489088"/>
    <n v="41378"/>
    <n v="553032"/>
    <n v="52816"/>
    <n v="18884"/>
    <n v="331000000"/>
  </r>
  <r>
    <s v="R04952"/>
    <x v="3"/>
    <x v="10"/>
    <x v="10"/>
    <x v="694"/>
    <n v="387"/>
    <n v="175"/>
    <n v="4713"/>
    <n v="489475"/>
    <n v="41553"/>
    <n v="557745"/>
    <n v="5418"/>
    <n v="9299"/>
    <n v="68000000"/>
  </r>
  <r>
    <s v="R04953"/>
    <x v="3"/>
    <x v="17"/>
    <x v="20"/>
    <x v="340"/>
    <n v="3680"/>
    <n v="179"/>
    <n v="2672"/>
    <n v="493155"/>
    <n v="41732"/>
    <n v="560417"/>
    <n v="29440"/>
    <n v="18679"/>
    <n v="68000000"/>
  </r>
  <r>
    <s v="R04954"/>
    <x v="4"/>
    <x v="8"/>
    <x v="34"/>
    <x v="506"/>
    <n v="1602"/>
    <n v="71"/>
    <n v="1139"/>
    <n v="494757"/>
    <n v="41803"/>
    <n v="561556"/>
    <n v="20826"/>
    <n v="7415"/>
    <n v="331000000"/>
  </r>
  <r>
    <s v="R04955"/>
    <x v="3"/>
    <x v="17"/>
    <x v="20"/>
    <x v="300"/>
    <n v="3282"/>
    <n v="0"/>
    <n v="4233"/>
    <n v="498039"/>
    <n v="41803"/>
    <n v="565789"/>
    <n v="26256"/>
    <n v="7218"/>
    <n v="68000000"/>
  </r>
  <r>
    <s v="R04956"/>
    <x v="3"/>
    <x v="10"/>
    <x v="10"/>
    <x v="129"/>
    <n v="2696"/>
    <n v="129"/>
    <n v="2462"/>
    <n v="500735"/>
    <n v="41932"/>
    <n v="568251"/>
    <n v="24264"/>
    <n v="7092"/>
    <n v="68000000"/>
  </r>
  <r>
    <s v="R04957"/>
    <x v="3"/>
    <x v="17"/>
    <x v="28"/>
    <x v="265"/>
    <n v="4434"/>
    <n v="92"/>
    <n v="3232"/>
    <n v="505169"/>
    <n v="42024"/>
    <n v="571483"/>
    <n v="53208"/>
    <n v="9737"/>
    <n v="68000000"/>
  </r>
  <r>
    <s v="R04958"/>
    <x v="4"/>
    <x v="13"/>
    <x v="21"/>
    <x v="633"/>
    <n v="4151"/>
    <n v="41"/>
    <n v="2667"/>
    <n v="509320"/>
    <n v="42065"/>
    <n v="574150"/>
    <n v="29057"/>
    <n v="18608"/>
    <n v="331000000"/>
  </r>
  <r>
    <s v="R04959"/>
    <x v="2"/>
    <x v="5"/>
    <x v="5"/>
    <x v="670"/>
    <n v="3833"/>
    <n v="73"/>
    <n v="247"/>
    <n v="513153"/>
    <n v="42138"/>
    <n v="574397"/>
    <n v="38330"/>
    <n v="6268"/>
    <n v="1380000000"/>
  </r>
  <r>
    <s v="R04960"/>
    <x v="3"/>
    <x v="17"/>
    <x v="20"/>
    <x v="89"/>
    <n v="1305"/>
    <n v="8"/>
    <n v="525"/>
    <n v="514458"/>
    <n v="42146"/>
    <n v="574922"/>
    <n v="13050"/>
    <n v="11611"/>
    <n v="68000000"/>
  </r>
  <r>
    <s v="R04961"/>
    <x v="1"/>
    <x v="18"/>
    <x v="27"/>
    <x v="19"/>
    <n v="716"/>
    <n v="113"/>
    <n v="4320"/>
    <n v="515174"/>
    <n v="42259"/>
    <n v="579242"/>
    <n v="12888"/>
    <n v="3440"/>
    <n v="213000000"/>
  </r>
  <r>
    <s v="R04962"/>
    <x v="4"/>
    <x v="8"/>
    <x v="34"/>
    <x v="506"/>
    <n v="3655"/>
    <n v="30"/>
    <n v="1144"/>
    <n v="518829"/>
    <n v="42289"/>
    <n v="580386"/>
    <n v="40205"/>
    <n v="17265"/>
    <n v="331000000"/>
  </r>
  <r>
    <s v="R04963"/>
    <x v="0"/>
    <x v="19"/>
    <x v="35"/>
    <x v="176"/>
    <n v="2991"/>
    <n v="95"/>
    <n v="4830"/>
    <n v="521820"/>
    <n v="42384"/>
    <n v="585216"/>
    <n v="38883"/>
    <n v="5933"/>
    <n v="83000000"/>
  </r>
  <r>
    <s v="R04964"/>
    <x v="4"/>
    <x v="12"/>
    <x v="17"/>
    <x v="657"/>
    <n v="313"/>
    <n v="1"/>
    <n v="4816"/>
    <n v="522133"/>
    <n v="42385"/>
    <n v="590032"/>
    <n v="4695"/>
    <n v="7414"/>
    <n v="331000000"/>
  </r>
  <r>
    <s v="R04965"/>
    <x v="2"/>
    <x v="7"/>
    <x v="7"/>
    <x v="302"/>
    <n v="2280"/>
    <n v="23"/>
    <n v="462"/>
    <n v="524413"/>
    <n v="42408"/>
    <n v="590494"/>
    <n v="15960"/>
    <n v="4165"/>
    <n v="1380000000"/>
  </r>
  <r>
    <s v="R04966"/>
    <x v="4"/>
    <x v="12"/>
    <x v="17"/>
    <x v="600"/>
    <n v="2622"/>
    <n v="170"/>
    <n v="2963"/>
    <n v="527035"/>
    <n v="42578"/>
    <n v="593457"/>
    <n v="44574"/>
    <n v="6137"/>
    <n v="331000000"/>
  </r>
  <r>
    <s v="R04967"/>
    <x v="0"/>
    <x v="19"/>
    <x v="35"/>
    <x v="592"/>
    <n v="887"/>
    <n v="197"/>
    <n v="4116"/>
    <n v="527922"/>
    <n v="42775"/>
    <n v="597573"/>
    <n v="15966"/>
    <n v="522"/>
    <n v="83000000"/>
  </r>
  <r>
    <s v="R04968"/>
    <x v="1"/>
    <x v="1"/>
    <x v="26"/>
    <x v="469"/>
    <n v="4342"/>
    <n v="199"/>
    <n v="1978"/>
    <n v="532264"/>
    <n v="42974"/>
    <n v="599551"/>
    <n v="39078"/>
    <n v="9615"/>
    <n v="213000000"/>
  </r>
  <r>
    <s v="R04969"/>
    <x v="0"/>
    <x v="0"/>
    <x v="0"/>
    <x v="729"/>
    <n v="2489"/>
    <n v="42"/>
    <n v="3400"/>
    <n v="534753"/>
    <n v="43016"/>
    <n v="602951"/>
    <n v="22401"/>
    <n v="10911"/>
    <n v="83000000"/>
  </r>
  <r>
    <s v="R04970"/>
    <x v="4"/>
    <x v="12"/>
    <x v="14"/>
    <x v="594"/>
    <n v="1922"/>
    <n v="50"/>
    <n v="4543"/>
    <n v="536675"/>
    <n v="43066"/>
    <n v="607494"/>
    <n v="17298"/>
    <n v="9601"/>
    <n v="331000000"/>
  </r>
  <r>
    <s v="R04971"/>
    <x v="0"/>
    <x v="0"/>
    <x v="0"/>
    <x v="272"/>
    <n v="4029"/>
    <n v="173"/>
    <n v="1963"/>
    <n v="540704"/>
    <n v="43239"/>
    <n v="609457"/>
    <n v="40290"/>
    <n v="14310"/>
    <n v="83000000"/>
  </r>
  <r>
    <s v="R04972"/>
    <x v="4"/>
    <x v="13"/>
    <x v="15"/>
    <x v="670"/>
    <n v="3063"/>
    <n v="74"/>
    <n v="4350"/>
    <n v="543767"/>
    <n v="43313"/>
    <n v="613807"/>
    <n v="15315"/>
    <n v="3129"/>
    <n v="331000000"/>
  </r>
  <r>
    <s v="R04973"/>
    <x v="1"/>
    <x v="18"/>
    <x v="23"/>
    <x v="680"/>
    <n v="160"/>
    <n v="98"/>
    <n v="1185"/>
    <n v="543927"/>
    <n v="43411"/>
    <n v="614992"/>
    <n v="3040"/>
    <n v="19929"/>
    <n v="213000000"/>
  </r>
  <r>
    <s v="R04974"/>
    <x v="1"/>
    <x v="18"/>
    <x v="23"/>
    <x v="431"/>
    <n v="2187"/>
    <n v="0"/>
    <n v="302"/>
    <n v="546114"/>
    <n v="43411"/>
    <n v="615294"/>
    <n v="37179"/>
    <n v="19365"/>
    <n v="213000000"/>
  </r>
  <r>
    <s v="R04975"/>
    <x v="2"/>
    <x v="5"/>
    <x v="13"/>
    <x v="118"/>
    <n v="2351"/>
    <n v="123"/>
    <n v="776"/>
    <n v="548465"/>
    <n v="43534"/>
    <n v="616070"/>
    <n v="30563"/>
    <n v="3150"/>
    <n v="1380000000"/>
  </r>
  <r>
    <s v="R04976"/>
    <x v="1"/>
    <x v="15"/>
    <x v="18"/>
    <x v="135"/>
    <n v="1483"/>
    <n v="116"/>
    <n v="3259"/>
    <n v="549948"/>
    <n v="43650"/>
    <n v="619329"/>
    <n v="23728"/>
    <n v="13388"/>
    <n v="213000000"/>
  </r>
  <r>
    <s v="R04977"/>
    <x v="3"/>
    <x v="17"/>
    <x v="20"/>
    <x v="44"/>
    <n v="3892"/>
    <n v="86"/>
    <n v="623"/>
    <n v="553840"/>
    <n v="43736"/>
    <n v="619952"/>
    <n v="27244"/>
    <n v="1094"/>
    <n v="68000000"/>
  </r>
  <r>
    <s v="R04978"/>
    <x v="0"/>
    <x v="4"/>
    <x v="24"/>
    <x v="571"/>
    <n v="1737"/>
    <n v="194"/>
    <n v="3856"/>
    <n v="555577"/>
    <n v="43930"/>
    <n v="623808"/>
    <n v="17370"/>
    <n v="17523"/>
    <n v="83000000"/>
  </r>
  <r>
    <s v="R04979"/>
    <x v="0"/>
    <x v="0"/>
    <x v="0"/>
    <x v="183"/>
    <n v="4220"/>
    <n v="128"/>
    <n v="1459"/>
    <n v="559797"/>
    <n v="44058"/>
    <n v="625267"/>
    <n v="33760"/>
    <n v="6466"/>
    <n v="83000000"/>
  </r>
  <r>
    <s v="R04980"/>
    <x v="4"/>
    <x v="13"/>
    <x v="21"/>
    <x v="632"/>
    <n v="1908"/>
    <n v="117"/>
    <n v="3386"/>
    <n v="561705"/>
    <n v="44175"/>
    <n v="628653"/>
    <n v="20988"/>
    <n v="8206"/>
    <n v="331000000"/>
  </r>
  <r>
    <s v="R04981"/>
    <x v="1"/>
    <x v="3"/>
    <x v="31"/>
    <x v="82"/>
    <n v="1370"/>
    <n v="62"/>
    <n v="4775"/>
    <n v="563075"/>
    <n v="44237"/>
    <n v="633428"/>
    <n v="16440"/>
    <n v="15187"/>
    <n v="213000000"/>
  </r>
  <r>
    <s v="R04982"/>
    <x v="2"/>
    <x v="5"/>
    <x v="5"/>
    <x v="466"/>
    <n v="1977"/>
    <n v="75"/>
    <n v="479"/>
    <n v="565052"/>
    <n v="44312"/>
    <n v="633907"/>
    <n v="15816"/>
    <n v="6585"/>
    <n v="1380000000"/>
  </r>
  <r>
    <s v="R04983"/>
    <x v="2"/>
    <x v="2"/>
    <x v="2"/>
    <x v="493"/>
    <n v="3395"/>
    <n v="189"/>
    <n v="4230"/>
    <n v="568447"/>
    <n v="44501"/>
    <n v="638137"/>
    <n v="47530"/>
    <n v="1538"/>
    <n v="1380000000"/>
  </r>
  <r>
    <s v="R04984"/>
    <x v="2"/>
    <x v="5"/>
    <x v="13"/>
    <x v="481"/>
    <n v="2454"/>
    <n v="188"/>
    <n v="1061"/>
    <n v="570901"/>
    <n v="44689"/>
    <n v="639198"/>
    <n v="24540"/>
    <n v="5177"/>
    <n v="1380000000"/>
  </r>
  <r>
    <s v="R04985"/>
    <x v="3"/>
    <x v="17"/>
    <x v="28"/>
    <x v="690"/>
    <n v="4259"/>
    <n v="167"/>
    <n v="287"/>
    <n v="575160"/>
    <n v="44856"/>
    <n v="639485"/>
    <n v="68144"/>
    <n v="6542"/>
    <n v="68000000"/>
  </r>
  <r>
    <s v="R04986"/>
    <x v="1"/>
    <x v="1"/>
    <x v="1"/>
    <x v="24"/>
    <n v="4957"/>
    <n v="94"/>
    <n v="3639"/>
    <n v="580117"/>
    <n v="44950"/>
    <n v="643124"/>
    <n v="79312"/>
    <n v="13058"/>
    <n v="213000000"/>
  </r>
  <r>
    <s v="R04987"/>
    <x v="2"/>
    <x v="9"/>
    <x v="25"/>
    <x v="485"/>
    <n v="2287"/>
    <n v="156"/>
    <n v="1143"/>
    <n v="582404"/>
    <n v="45106"/>
    <n v="644267"/>
    <n v="32018"/>
    <n v="7579"/>
    <n v="1380000000"/>
  </r>
  <r>
    <s v="R04988"/>
    <x v="3"/>
    <x v="11"/>
    <x v="33"/>
    <x v="639"/>
    <n v="1236"/>
    <n v="34"/>
    <n v="1423"/>
    <n v="583640"/>
    <n v="45140"/>
    <n v="645690"/>
    <n v="22248"/>
    <n v="10816"/>
    <n v="68000000"/>
  </r>
  <r>
    <s v="R04989"/>
    <x v="0"/>
    <x v="19"/>
    <x v="35"/>
    <x v="653"/>
    <n v="3174"/>
    <n v="91"/>
    <n v="657"/>
    <n v="586814"/>
    <n v="45231"/>
    <n v="646347"/>
    <n v="34914"/>
    <n v="9652"/>
    <n v="83000000"/>
  </r>
  <r>
    <s v="R04990"/>
    <x v="4"/>
    <x v="14"/>
    <x v="16"/>
    <x v="532"/>
    <n v="1206"/>
    <n v="84"/>
    <n v="3085"/>
    <n v="588020"/>
    <n v="45315"/>
    <n v="649432"/>
    <n v="19296"/>
    <n v="5011"/>
    <n v="331000000"/>
  </r>
  <r>
    <s v="R04991"/>
    <x v="1"/>
    <x v="1"/>
    <x v="1"/>
    <x v="281"/>
    <n v="504"/>
    <n v="138"/>
    <n v="1739"/>
    <n v="588524"/>
    <n v="45453"/>
    <n v="651171"/>
    <n v="7056"/>
    <n v="13322"/>
    <n v="213000000"/>
  </r>
  <r>
    <s v="R04992"/>
    <x v="1"/>
    <x v="18"/>
    <x v="23"/>
    <x v="435"/>
    <n v="3767"/>
    <n v="138"/>
    <n v="2516"/>
    <n v="592291"/>
    <n v="45591"/>
    <n v="653687"/>
    <n v="41437"/>
    <n v="1816"/>
    <n v="213000000"/>
  </r>
  <r>
    <s v="R04993"/>
    <x v="0"/>
    <x v="16"/>
    <x v="19"/>
    <x v="256"/>
    <n v="4620"/>
    <n v="190"/>
    <n v="4988"/>
    <n v="596911"/>
    <n v="45781"/>
    <n v="658675"/>
    <n v="60060"/>
    <n v="5635"/>
    <n v="83000000"/>
  </r>
  <r>
    <s v="R04994"/>
    <x v="1"/>
    <x v="1"/>
    <x v="26"/>
    <x v="231"/>
    <n v="1403"/>
    <n v="196"/>
    <n v="2201"/>
    <n v="598314"/>
    <n v="45977"/>
    <n v="660876"/>
    <n v="16836"/>
    <n v="6994"/>
    <n v="213000000"/>
  </r>
  <r>
    <s v="R04995"/>
    <x v="1"/>
    <x v="15"/>
    <x v="30"/>
    <x v="541"/>
    <n v="1767"/>
    <n v="55"/>
    <n v="678"/>
    <n v="600081"/>
    <n v="46032"/>
    <n v="661554"/>
    <n v="12369"/>
    <n v="6203"/>
    <n v="213000000"/>
  </r>
  <r>
    <s v="R04996"/>
    <x v="1"/>
    <x v="18"/>
    <x v="27"/>
    <x v="533"/>
    <n v="3733"/>
    <n v="6"/>
    <n v="3457"/>
    <n v="603814"/>
    <n v="46038"/>
    <n v="665011"/>
    <n v="63461"/>
    <n v="4251"/>
    <n v="213000000"/>
  </r>
  <r>
    <s v="R04997"/>
    <x v="1"/>
    <x v="1"/>
    <x v="1"/>
    <x v="140"/>
    <n v="700"/>
    <n v="50"/>
    <n v="2744"/>
    <n v="604514"/>
    <n v="46088"/>
    <n v="667755"/>
    <n v="5600"/>
    <n v="11401"/>
    <n v="213000000"/>
  </r>
  <r>
    <s v="R04998"/>
    <x v="3"/>
    <x v="17"/>
    <x v="20"/>
    <x v="688"/>
    <n v="3204"/>
    <n v="38"/>
    <n v="2353"/>
    <n v="607718"/>
    <n v="46126"/>
    <n v="670108"/>
    <n v="60876"/>
    <n v="13306"/>
    <n v="68000000"/>
  </r>
  <r>
    <s v="R04999"/>
    <x v="3"/>
    <x v="17"/>
    <x v="20"/>
    <x v="145"/>
    <n v="4145"/>
    <n v="41"/>
    <n v="1648"/>
    <n v="611863"/>
    <n v="46167"/>
    <n v="671756"/>
    <n v="53885"/>
    <n v="6612"/>
    <n v="68000000"/>
  </r>
  <r>
    <s v="R05000"/>
    <x v="4"/>
    <x v="13"/>
    <x v="15"/>
    <x v="255"/>
    <n v="3005"/>
    <n v="71"/>
    <n v="1679"/>
    <n v="614868"/>
    <n v="46238"/>
    <n v="673435"/>
    <n v="45075"/>
    <n v="9891"/>
    <n v="331000000"/>
  </r>
  <r>
    <s v="R05001"/>
    <x v="1"/>
    <x v="1"/>
    <x v="1"/>
    <x v="340"/>
    <n v="4790"/>
    <n v="52"/>
    <n v="3966"/>
    <n v="619658"/>
    <n v="46290"/>
    <n v="677401"/>
    <n v="52690"/>
    <n v="13903"/>
    <n v="213000000"/>
  </r>
  <r>
    <s v="R05002"/>
    <x v="0"/>
    <x v="16"/>
    <x v="19"/>
    <x v="85"/>
    <n v="4121"/>
    <n v="90"/>
    <n v="2741"/>
    <n v="623779"/>
    <n v="46380"/>
    <n v="680142"/>
    <n v="45331"/>
    <n v="19360"/>
    <n v="83000000"/>
  </r>
  <r>
    <s v="R05003"/>
    <x v="2"/>
    <x v="9"/>
    <x v="25"/>
    <x v="473"/>
    <n v="4082"/>
    <n v="148"/>
    <n v="853"/>
    <n v="627861"/>
    <n v="46528"/>
    <n v="680995"/>
    <n v="77558"/>
    <n v="13357"/>
    <n v="1380000000"/>
  </r>
  <r>
    <s v="R05004"/>
    <x v="4"/>
    <x v="8"/>
    <x v="8"/>
    <x v="662"/>
    <n v="10"/>
    <n v="29"/>
    <n v="592"/>
    <n v="627871"/>
    <n v="46557"/>
    <n v="681587"/>
    <n v="50"/>
    <n v="11660"/>
    <n v="331000000"/>
  </r>
  <r>
    <s v="R05005"/>
    <x v="2"/>
    <x v="7"/>
    <x v="7"/>
    <x v="363"/>
    <n v="4903"/>
    <n v="122"/>
    <n v="3406"/>
    <n v="632774"/>
    <n v="46679"/>
    <n v="684993"/>
    <n v="29418"/>
    <n v="2458"/>
    <n v="1380000000"/>
  </r>
  <r>
    <s v="R05006"/>
    <x v="2"/>
    <x v="7"/>
    <x v="7"/>
    <x v="289"/>
    <n v="2058"/>
    <n v="128"/>
    <n v="2952"/>
    <n v="634832"/>
    <n v="46807"/>
    <n v="687945"/>
    <n v="39102"/>
    <n v="16519"/>
    <n v="1380000000"/>
  </r>
  <r>
    <s v="R05007"/>
    <x v="1"/>
    <x v="3"/>
    <x v="31"/>
    <x v="180"/>
    <n v="3677"/>
    <n v="23"/>
    <n v="1019"/>
    <n v="638509"/>
    <n v="46830"/>
    <n v="688964"/>
    <n v="18385"/>
    <n v="17197"/>
    <n v="213000000"/>
  </r>
  <r>
    <s v="R05008"/>
    <x v="0"/>
    <x v="16"/>
    <x v="19"/>
    <x v="643"/>
    <n v="2819"/>
    <n v="124"/>
    <n v="4993"/>
    <n v="641328"/>
    <n v="46954"/>
    <n v="693957"/>
    <n v="53561"/>
    <n v="11143"/>
    <n v="83000000"/>
  </r>
  <r>
    <s v="R05009"/>
    <x v="2"/>
    <x v="7"/>
    <x v="7"/>
    <x v="245"/>
    <n v="972"/>
    <n v="133"/>
    <n v="1584"/>
    <n v="642300"/>
    <n v="47087"/>
    <n v="695541"/>
    <n v="7776"/>
    <n v="18392"/>
    <n v="1380000000"/>
  </r>
  <r>
    <s v="R05010"/>
    <x v="2"/>
    <x v="2"/>
    <x v="29"/>
    <x v="555"/>
    <n v="3792"/>
    <n v="5"/>
    <n v="4911"/>
    <n v="646092"/>
    <n v="47092"/>
    <n v="700452"/>
    <n v="30336"/>
    <n v="18457"/>
    <n v="1380000000"/>
  </r>
  <r>
    <s v="R05011"/>
    <x v="4"/>
    <x v="12"/>
    <x v="17"/>
    <x v="263"/>
    <n v="2454"/>
    <n v="126"/>
    <n v="2614"/>
    <n v="648546"/>
    <n v="47218"/>
    <n v="703066"/>
    <n v="44172"/>
    <n v="6656"/>
    <n v="331000000"/>
  </r>
  <r>
    <s v="R05012"/>
    <x v="0"/>
    <x v="0"/>
    <x v="0"/>
    <x v="136"/>
    <n v="841"/>
    <n v="116"/>
    <n v="1871"/>
    <n v="649387"/>
    <n v="47334"/>
    <n v="704937"/>
    <n v="7569"/>
    <n v="6076"/>
    <n v="83000000"/>
  </r>
  <r>
    <s v="R05013"/>
    <x v="0"/>
    <x v="19"/>
    <x v="36"/>
    <x v="38"/>
    <n v="4454"/>
    <n v="196"/>
    <n v="1090"/>
    <n v="653841"/>
    <n v="47530"/>
    <n v="706027"/>
    <n v="40086"/>
    <n v="12755"/>
    <n v="83000000"/>
  </r>
  <r>
    <s v="R05014"/>
    <x v="2"/>
    <x v="5"/>
    <x v="13"/>
    <x v="220"/>
    <n v="284"/>
    <n v="189"/>
    <n v="626"/>
    <n v="654125"/>
    <n v="47719"/>
    <n v="706653"/>
    <n v="4544"/>
    <n v="2769"/>
    <n v="1380000000"/>
  </r>
  <r>
    <s v="R05015"/>
    <x v="0"/>
    <x v="0"/>
    <x v="0"/>
    <x v="24"/>
    <n v="2435"/>
    <n v="34"/>
    <n v="4207"/>
    <n v="656560"/>
    <n v="47753"/>
    <n v="710860"/>
    <n v="12175"/>
    <n v="3673"/>
    <n v="83000000"/>
  </r>
  <r>
    <s v="R05016"/>
    <x v="4"/>
    <x v="13"/>
    <x v="21"/>
    <x v="708"/>
    <n v="2831"/>
    <n v="127"/>
    <n v="4766"/>
    <n v="659391"/>
    <n v="47880"/>
    <n v="715626"/>
    <n v="53789"/>
    <n v="8389"/>
    <n v="331000000"/>
  </r>
  <r>
    <s v="R05017"/>
    <x v="4"/>
    <x v="13"/>
    <x v="21"/>
    <x v="627"/>
    <n v="4520"/>
    <n v="78"/>
    <n v="3178"/>
    <n v="663911"/>
    <n v="47958"/>
    <n v="718804"/>
    <n v="49720"/>
    <n v="15251"/>
    <n v="331000000"/>
  </r>
  <r>
    <s v="R05018"/>
    <x v="4"/>
    <x v="8"/>
    <x v="8"/>
    <x v="577"/>
    <n v="1029"/>
    <n v="34"/>
    <n v="25"/>
    <n v="664940"/>
    <n v="47992"/>
    <n v="718829"/>
    <n v="10290"/>
    <n v="9189"/>
    <n v="331000000"/>
  </r>
  <r>
    <s v="R05019"/>
    <x v="1"/>
    <x v="1"/>
    <x v="26"/>
    <x v="270"/>
    <n v="4451"/>
    <n v="47"/>
    <n v="3048"/>
    <n v="669391"/>
    <n v="48039"/>
    <n v="721877"/>
    <n v="53412"/>
    <n v="15077"/>
    <n v="213000000"/>
  </r>
  <r>
    <s v="R05020"/>
    <x v="2"/>
    <x v="7"/>
    <x v="7"/>
    <x v="691"/>
    <n v="2966"/>
    <n v="113"/>
    <n v="621"/>
    <n v="672357"/>
    <n v="48152"/>
    <n v="722498"/>
    <n v="53388"/>
    <n v="15887"/>
    <n v="1380000000"/>
  </r>
  <r>
    <s v="R05021"/>
    <x v="0"/>
    <x v="16"/>
    <x v="19"/>
    <x v="720"/>
    <n v="553"/>
    <n v="104"/>
    <n v="3485"/>
    <n v="672910"/>
    <n v="48256"/>
    <n v="725983"/>
    <n v="10507"/>
    <n v="14275"/>
    <n v="83000000"/>
  </r>
  <r>
    <s v="R05022"/>
    <x v="4"/>
    <x v="14"/>
    <x v="32"/>
    <x v="235"/>
    <n v="267"/>
    <n v="71"/>
    <n v="716"/>
    <n v="673177"/>
    <n v="48327"/>
    <n v="726699"/>
    <n v="5073"/>
    <n v="17730"/>
    <n v="331000000"/>
  </r>
  <r>
    <s v="R05023"/>
    <x v="2"/>
    <x v="2"/>
    <x v="29"/>
    <x v="459"/>
    <n v="1240"/>
    <n v="42"/>
    <n v="2660"/>
    <n v="674417"/>
    <n v="48369"/>
    <n v="729359"/>
    <n v="9920"/>
    <n v="14357"/>
    <n v="1380000000"/>
  </r>
  <r>
    <s v="R05024"/>
    <x v="2"/>
    <x v="5"/>
    <x v="13"/>
    <x v="675"/>
    <n v="4159"/>
    <n v="34"/>
    <n v="1741"/>
    <n v="678576"/>
    <n v="48403"/>
    <n v="731100"/>
    <n v="20795"/>
    <n v="13384"/>
    <n v="1380000000"/>
  </r>
  <r>
    <s v="R05025"/>
    <x v="1"/>
    <x v="15"/>
    <x v="18"/>
    <x v="437"/>
    <n v="2489"/>
    <n v="132"/>
    <n v="3072"/>
    <n v="681065"/>
    <n v="48535"/>
    <n v="734172"/>
    <n v="39824"/>
    <n v="1719"/>
    <n v="213000000"/>
  </r>
  <r>
    <s v="R05026"/>
    <x v="0"/>
    <x v="19"/>
    <x v="36"/>
    <x v="94"/>
    <n v="2588"/>
    <n v="30"/>
    <n v="3733"/>
    <n v="683653"/>
    <n v="48565"/>
    <n v="737905"/>
    <n v="18116"/>
    <n v="8583"/>
    <n v="83000000"/>
  </r>
  <r>
    <s v="R05027"/>
    <x v="0"/>
    <x v="0"/>
    <x v="0"/>
    <x v="186"/>
    <n v="469"/>
    <n v="105"/>
    <n v="4464"/>
    <n v="684122"/>
    <n v="48670"/>
    <n v="742369"/>
    <n v="6097"/>
    <n v="9547"/>
    <n v="83000000"/>
  </r>
  <r>
    <s v="R05028"/>
    <x v="4"/>
    <x v="14"/>
    <x v="16"/>
    <x v="108"/>
    <n v="3287"/>
    <n v="158"/>
    <n v="2774"/>
    <n v="687409"/>
    <n v="48828"/>
    <n v="745143"/>
    <n v="46018"/>
    <n v="2255"/>
    <n v="331000000"/>
  </r>
  <r>
    <s v="R05029"/>
    <x v="4"/>
    <x v="12"/>
    <x v="17"/>
    <x v="187"/>
    <n v="3936"/>
    <n v="100"/>
    <n v="1845"/>
    <n v="691345"/>
    <n v="48928"/>
    <n v="746988"/>
    <n v="43296"/>
    <n v="12301"/>
    <n v="331000000"/>
  </r>
  <r>
    <s v="R05030"/>
    <x v="2"/>
    <x v="7"/>
    <x v="7"/>
    <x v="68"/>
    <n v="2019"/>
    <n v="7"/>
    <n v="4237"/>
    <n v="693364"/>
    <n v="48935"/>
    <n v="751225"/>
    <n v="12114"/>
    <n v="5341"/>
    <n v="1380000000"/>
  </r>
  <r>
    <s v="R05031"/>
    <x v="0"/>
    <x v="4"/>
    <x v="4"/>
    <x v="264"/>
    <n v="2023"/>
    <n v="5"/>
    <n v="13"/>
    <n v="695387"/>
    <n v="48940"/>
    <n v="751238"/>
    <n v="38437"/>
    <n v="2026"/>
    <n v="83000000"/>
  </r>
  <r>
    <s v="R05032"/>
    <x v="0"/>
    <x v="19"/>
    <x v="35"/>
    <x v="189"/>
    <n v="1589"/>
    <n v="86"/>
    <n v="2758"/>
    <n v="696976"/>
    <n v="49026"/>
    <n v="753996"/>
    <n v="30191"/>
    <n v="4339"/>
    <n v="83000000"/>
  </r>
  <r>
    <s v="R05033"/>
    <x v="4"/>
    <x v="14"/>
    <x v="32"/>
    <x v="252"/>
    <n v="4973"/>
    <n v="180"/>
    <n v="530"/>
    <n v="701949"/>
    <n v="49206"/>
    <n v="754526"/>
    <n v="84541"/>
    <n v="1298"/>
    <n v="331000000"/>
  </r>
  <r>
    <s v="R05034"/>
    <x v="3"/>
    <x v="17"/>
    <x v="28"/>
    <x v="538"/>
    <n v="2060"/>
    <n v="79"/>
    <n v="2878"/>
    <n v="704009"/>
    <n v="49285"/>
    <n v="757404"/>
    <n v="14420"/>
    <n v="1612"/>
    <n v="68000000"/>
  </r>
  <r>
    <s v="R05035"/>
    <x v="2"/>
    <x v="7"/>
    <x v="7"/>
    <x v="243"/>
    <n v="4317"/>
    <n v="43"/>
    <n v="3404"/>
    <n v="708326"/>
    <n v="49328"/>
    <n v="760808"/>
    <n v="25902"/>
    <n v="107"/>
    <n v="1380000000"/>
  </r>
  <r>
    <s v="R05036"/>
    <x v="0"/>
    <x v="4"/>
    <x v="4"/>
    <x v="668"/>
    <n v="1419"/>
    <n v="176"/>
    <n v="437"/>
    <n v="709745"/>
    <n v="49504"/>
    <n v="761245"/>
    <n v="26961"/>
    <n v="1353"/>
    <n v="83000000"/>
  </r>
  <r>
    <s v="R05037"/>
    <x v="1"/>
    <x v="15"/>
    <x v="18"/>
    <x v="564"/>
    <n v="880"/>
    <n v="135"/>
    <n v="382"/>
    <n v="710625"/>
    <n v="49639"/>
    <n v="761627"/>
    <n v="7040"/>
    <n v="1646"/>
    <n v="213000000"/>
  </r>
  <r>
    <s v="R05038"/>
    <x v="1"/>
    <x v="1"/>
    <x v="26"/>
    <x v="631"/>
    <n v="838"/>
    <n v="63"/>
    <n v="1289"/>
    <n v="711463"/>
    <n v="49702"/>
    <n v="762916"/>
    <n v="5028"/>
    <n v="4220"/>
    <n v="213000000"/>
  </r>
  <r>
    <s v="R05039"/>
    <x v="3"/>
    <x v="17"/>
    <x v="20"/>
    <x v="68"/>
    <n v="751"/>
    <n v="131"/>
    <n v="2852"/>
    <n v="712214"/>
    <n v="49833"/>
    <n v="765768"/>
    <n v="6008"/>
    <n v="17500"/>
    <n v="68000000"/>
  </r>
  <r>
    <s v="R05040"/>
    <x v="4"/>
    <x v="8"/>
    <x v="34"/>
    <x v="2"/>
    <n v="269"/>
    <n v="31"/>
    <n v="2037"/>
    <n v="712483"/>
    <n v="49864"/>
    <n v="767805"/>
    <n v="4035"/>
    <n v="8603"/>
    <n v="331000000"/>
  </r>
  <r>
    <s v="R05041"/>
    <x v="4"/>
    <x v="14"/>
    <x v="16"/>
    <x v="115"/>
    <n v="3369"/>
    <n v="52"/>
    <n v="3716"/>
    <n v="715852"/>
    <n v="49916"/>
    <n v="771521"/>
    <n v="60642"/>
    <n v="3020"/>
    <n v="331000000"/>
  </r>
  <r>
    <s v="R05042"/>
    <x v="4"/>
    <x v="12"/>
    <x v="17"/>
    <x v="705"/>
    <n v="4827"/>
    <n v="112"/>
    <n v="2452"/>
    <n v="720679"/>
    <n v="50028"/>
    <n v="773973"/>
    <n v="86886"/>
    <n v="236"/>
    <n v="331000000"/>
  </r>
  <r>
    <s v="R05043"/>
    <x v="1"/>
    <x v="3"/>
    <x v="31"/>
    <x v="141"/>
    <n v="4711"/>
    <n v="194"/>
    <n v="885"/>
    <n v="725390"/>
    <n v="222"/>
    <n v="774858"/>
    <n v="84798"/>
    <n v="2702"/>
    <n v="213000000"/>
  </r>
  <r>
    <s v="R05044"/>
    <x v="4"/>
    <x v="14"/>
    <x v="32"/>
    <x v="574"/>
    <n v="3503"/>
    <n v="62"/>
    <n v="3494"/>
    <n v="728893"/>
    <n v="284"/>
    <n v="778352"/>
    <n v="38533"/>
    <n v="8400"/>
    <n v="331000000"/>
  </r>
  <r>
    <s v="R05045"/>
    <x v="1"/>
    <x v="15"/>
    <x v="30"/>
    <x v="128"/>
    <n v="3960"/>
    <n v="113"/>
    <n v="3014"/>
    <n v="732853"/>
    <n v="397"/>
    <n v="781366"/>
    <n v="67320"/>
    <n v="13630"/>
    <n v="213000000"/>
  </r>
  <r>
    <s v="R05046"/>
    <x v="3"/>
    <x v="6"/>
    <x v="6"/>
    <x v="519"/>
    <n v="2075"/>
    <n v="187"/>
    <n v="3982"/>
    <n v="734928"/>
    <n v="584"/>
    <n v="785348"/>
    <n v="24900"/>
    <n v="12297"/>
    <n v="68000000"/>
  </r>
  <r>
    <s v="R05047"/>
    <x v="2"/>
    <x v="7"/>
    <x v="7"/>
    <x v="203"/>
    <n v="1312"/>
    <n v="76"/>
    <n v="4174"/>
    <n v="736240"/>
    <n v="660"/>
    <n v="789522"/>
    <n v="23616"/>
    <n v="15103"/>
    <n v="1380000000"/>
  </r>
  <r>
    <s v="R05048"/>
    <x v="0"/>
    <x v="0"/>
    <x v="0"/>
    <x v="126"/>
    <n v="2284"/>
    <n v="160"/>
    <n v="308"/>
    <n v="738524"/>
    <n v="820"/>
    <n v="789830"/>
    <n v="31976"/>
    <n v="19632"/>
    <n v="83000000"/>
  </r>
  <r>
    <s v="R05049"/>
    <x v="3"/>
    <x v="10"/>
    <x v="11"/>
    <x v="604"/>
    <n v="383"/>
    <n v="21"/>
    <n v="726"/>
    <n v="738907"/>
    <n v="841"/>
    <n v="790556"/>
    <n v="6511"/>
    <n v="16269"/>
    <n v="68000000"/>
  </r>
  <r>
    <s v="R05050"/>
    <x v="1"/>
    <x v="3"/>
    <x v="31"/>
    <x v="590"/>
    <n v="4180"/>
    <n v="126"/>
    <n v="3104"/>
    <n v="743087"/>
    <n v="967"/>
    <n v="793660"/>
    <n v="41800"/>
    <n v="19197"/>
    <n v="213000000"/>
  </r>
  <r>
    <s v="R05051"/>
    <x v="3"/>
    <x v="6"/>
    <x v="6"/>
    <x v="84"/>
    <n v="4341"/>
    <n v="30"/>
    <n v="2937"/>
    <n v="747428"/>
    <n v="997"/>
    <n v="796597"/>
    <n v="78138"/>
    <n v="2337"/>
    <n v="68000000"/>
  </r>
  <r>
    <s v="R05052"/>
    <x v="0"/>
    <x v="16"/>
    <x v="19"/>
    <x v="112"/>
    <n v="2808"/>
    <n v="23"/>
    <n v="1713"/>
    <n v="750236"/>
    <n v="1020"/>
    <n v="798310"/>
    <n v="42120"/>
    <n v="5726"/>
    <n v="83000000"/>
  </r>
  <r>
    <s v="R05053"/>
    <x v="2"/>
    <x v="7"/>
    <x v="7"/>
    <x v="323"/>
    <n v="803"/>
    <n v="2"/>
    <n v="3871"/>
    <n v="751039"/>
    <n v="1022"/>
    <n v="802181"/>
    <n v="10439"/>
    <n v="10022"/>
    <n v="1380000000"/>
  </r>
  <r>
    <s v="R05054"/>
    <x v="0"/>
    <x v="4"/>
    <x v="24"/>
    <x v="59"/>
    <n v="4335"/>
    <n v="32"/>
    <n v="712"/>
    <n v="755374"/>
    <n v="1054"/>
    <n v="802893"/>
    <n v="43350"/>
    <n v="18335"/>
    <n v="83000000"/>
  </r>
  <r>
    <s v="R05055"/>
    <x v="1"/>
    <x v="18"/>
    <x v="23"/>
    <x v="247"/>
    <n v="1096"/>
    <n v="153"/>
    <n v="950"/>
    <n v="756470"/>
    <n v="1207"/>
    <n v="803843"/>
    <n v="16440"/>
    <n v="10319"/>
    <n v="213000000"/>
  </r>
  <r>
    <s v="R05056"/>
    <x v="0"/>
    <x v="16"/>
    <x v="19"/>
    <x v="697"/>
    <n v="3742"/>
    <n v="50"/>
    <n v="1435"/>
    <n v="760212"/>
    <n v="1257"/>
    <n v="805278"/>
    <n v="56130"/>
    <n v="7888"/>
    <n v="83000000"/>
  </r>
  <r>
    <s v="R05057"/>
    <x v="3"/>
    <x v="10"/>
    <x v="10"/>
    <x v="299"/>
    <n v="4483"/>
    <n v="29"/>
    <n v="4565"/>
    <n v="764695"/>
    <n v="1286"/>
    <n v="809843"/>
    <n v="85177"/>
    <n v="18837"/>
    <n v="68000000"/>
  </r>
  <r>
    <s v="R05058"/>
    <x v="4"/>
    <x v="13"/>
    <x v="21"/>
    <x v="407"/>
    <n v="3719"/>
    <n v="162"/>
    <n v="1538"/>
    <n v="768414"/>
    <n v="1448"/>
    <n v="811381"/>
    <n v="26033"/>
    <n v="6562"/>
    <n v="331000000"/>
  </r>
  <r>
    <s v="R05059"/>
    <x v="3"/>
    <x v="17"/>
    <x v="20"/>
    <x v="234"/>
    <n v="4771"/>
    <n v="24"/>
    <n v="2612"/>
    <n v="773185"/>
    <n v="1472"/>
    <n v="813993"/>
    <n v="23855"/>
    <n v="16152"/>
    <n v="68000000"/>
  </r>
  <r>
    <s v="R05060"/>
    <x v="1"/>
    <x v="1"/>
    <x v="1"/>
    <x v="114"/>
    <n v="2696"/>
    <n v="27"/>
    <n v="2168"/>
    <n v="775881"/>
    <n v="1499"/>
    <n v="816161"/>
    <n v="35048"/>
    <n v="8438"/>
    <n v="213000000"/>
  </r>
  <r>
    <s v="R05061"/>
    <x v="2"/>
    <x v="7"/>
    <x v="7"/>
    <x v="271"/>
    <n v="4266"/>
    <n v="96"/>
    <n v="2197"/>
    <n v="780147"/>
    <n v="1595"/>
    <n v="818358"/>
    <n v="29862"/>
    <n v="14267"/>
    <n v="1380000000"/>
  </r>
  <r>
    <s v="R05062"/>
    <x v="0"/>
    <x v="0"/>
    <x v="0"/>
    <x v="187"/>
    <n v="808"/>
    <n v="86"/>
    <n v="2200"/>
    <n v="780955"/>
    <n v="1681"/>
    <n v="820558"/>
    <n v="4040"/>
    <n v="18917"/>
    <n v="83000000"/>
  </r>
  <r>
    <s v="R05063"/>
    <x v="2"/>
    <x v="2"/>
    <x v="29"/>
    <x v="685"/>
    <n v="2151"/>
    <n v="25"/>
    <n v="3051"/>
    <n v="783106"/>
    <n v="1706"/>
    <n v="823609"/>
    <n v="34416"/>
    <n v="13330"/>
    <n v="1380000000"/>
  </r>
  <r>
    <s v="R05064"/>
    <x v="1"/>
    <x v="1"/>
    <x v="1"/>
    <x v="199"/>
    <n v="3293"/>
    <n v="119"/>
    <n v="1670"/>
    <n v="786399"/>
    <n v="1825"/>
    <n v="825279"/>
    <n v="49395"/>
    <n v="8978"/>
    <n v="213000000"/>
  </r>
  <r>
    <s v="R05065"/>
    <x v="0"/>
    <x v="16"/>
    <x v="19"/>
    <x v="642"/>
    <n v="1305"/>
    <n v="135"/>
    <n v="4669"/>
    <n v="787704"/>
    <n v="1960"/>
    <n v="829948"/>
    <n v="23490"/>
    <n v="15214"/>
    <n v="83000000"/>
  </r>
  <r>
    <s v="R05066"/>
    <x v="3"/>
    <x v="10"/>
    <x v="11"/>
    <x v="447"/>
    <n v="3459"/>
    <n v="100"/>
    <n v="3134"/>
    <n v="791163"/>
    <n v="2060"/>
    <n v="833082"/>
    <n v="20754"/>
    <n v="5726"/>
    <n v="68000000"/>
  </r>
  <r>
    <s v="R05067"/>
    <x v="3"/>
    <x v="10"/>
    <x v="11"/>
    <x v="318"/>
    <n v="2419"/>
    <n v="96"/>
    <n v="3364"/>
    <n v="793582"/>
    <n v="2156"/>
    <n v="836446"/>
    <n v="38704"/>
    <n v="10635"/>
    <n v="68000000"/>
  </r>
  <r>
    <s v="R05068"/>
    <x v="1"/>
    <x v="18"/>
    <x v="23"/>
    <x v="426"/>
    <n v="4224"/>
    <n v="14"/>
    <n v="2115"/>
    <n v="797806"/>
    <n v="2170"/>
    <n v="838561"/>
    <n v="29568"/>
    <n v="341"/>
    <n v="213000000"/>
  </r>
  <r>
    <s v="R05069"/>
    <x v="0"/>
    <x v="19"/>
    <x v="35"/>
    <x v="66"/>
    <n v="1196"/>
    <n v="48"/>
    <n v="224"/>
    <n v="799002"/>
    <n v="2218"/>
    <n v="838785"/>
    <n v="14352"/>
    <n v="6731"/>
    <n v="83000000"/>
  </r>
  <r>
    <s v="R05070"/>
    <x v="3"/>
    <x v="6"/>
    <x v="6"/>
    <x v="645"/>
    <n v="4567"/>
    <n v="110"/>
    <n v="846"/>
    <n v="803569"/>
    <n v="2328"/>
    <n v="839631"/>
    <n v="54804"/>
    <n v="9374"/>
    <n v="68000000"/>
  </r>
  <r>
    <s v="R05071"/>
    <x v="1"/>
    <x v="18"/>
    <x v="27"/>
    <x v="88"/>
    <n v="3524"/>
    <n v="7"/>
    <n v="4069"/>
    <n v="807093"/>
    <n v="2335"/>
    <n v="843700"/>
    <n v="21144"/>
    <n v="17430"/>
    <n v="213000000"/>
  </r>
  <r>
    <s v="R05072"/>
    <x v="1"/>
    <x v="18"/>
    <x v="23"/>
    <x v="76"/>
    <n v="1525"/>
    <n v="182"/>
    <n v="2956"/>
    <n v="808618"/>
    <n v="2517"/>
    <n v="846656"/>
    <n v="28975"/>
    <n v="1020"/>
    <n v="213000000"/>
  </r>
  <r>
    <s v="R05073"/>
    <x v="2"/>
    <x v="5"/>
    <x v="5"/>
    <x v="265"/>
    <n v="1599"/>
    <n v="84"/>
    <n v="4387"/>
    <n v="810217"/>
    <n v="2601"/>
    <n v="851043"/>
    <n v="15990"/>
    <n v="14028"/>
    <n v="1380000000"/>
  </r>
  <r>
    <s v="R05074"/>
    <x v="3"/>
    <x v="11"/>
    <x v="12"/>
    <x v="607"/>
    <n v="1044"/>
    <n v="127"/>
    <n v="2261"/>
    <n v="811261"/>
    <n v="2728"/>
    <n v="853304"/>
    <n v="6264"/>
    <n v="16252"/>
    <n v="68000000"/>
  </r>
  <r>
    <s v="R05075"/>
    <x v="0"/>
    <x v="19"/>
    <x v="36"/>
    <x v="409"/>
    <n v="2153"/>
    <n v="185"/>
    <n v="1583"/>
    <n v="813414"/>
    <n v="2913"/>
    <n v="854887"/>
    <n v="36601"/>
    <n v="2242"/>
    <n v="83000000"/>
  </r>
  <r>
    <s v="R05076"/>
    <x v="3"/>
    <x v="17"/>
    <x v="20"/>
    <x v="208"/>
    <n v="1867"/>
    <n v="130"/>
    <n v="970"/>
    <n v="815281"/>
    <n v="3043"/>
    <n v="855857"/>
    <n v="20537"/>
    <n v="8902"/>
    <n v="68000000"/>
  </r>
  <r>
    <s v="R05077"/>
    <x v="3"/>
    <x v="10"/>
    <x v="10"/>
    <x v="4"/>
    <n v="1375"/>
    <n v="136"/>
    <n v="3972"/>
    <n v="816656"/>
    <n v="3179"/>
    <n v="859829"/>
    <n v="23375"/>
    <n v="17545"/>
    <n v="68000000"/>
  </r>
  <r>
    <s v="R05078"/>
    <x v="3"/>
    <x v="6"/>
    <x v="22"/>
    <x v="169"/>
    <n v="611"/>
    <n v="13"/>
    <n v="1216"/>
    <n v="817267"/>
    <n v="3192"/>
    <n v="861045"/>
    <n v="11609"/>
    <n v="2557"/>
    <n v="68000000"/>
  </r>
  <r>
    <s v="R05079"/>
    <x v="1"/>
    <x v="3"/>
    <x v="31"/>
    <x v="199"/>
    <n v="3316"/>
    <n v="90"/>
    <n v="1638"/>
    <n v="820583"/>
    <n v="3282"/>
    <n v="862683"/>
    <n v="46424"/>
    <n v="5547"/>
    <n v="213000000"/>
  </r>
  <r>
    <s v="R05080"/>
    <x v="4"/>
    <x v="8"/>
    <x v="34"/>
    <x v="708"/>
    <n v="1598"/>
    <n v="147"/>
    <n v="2121"/>
    <n v="822181"/>
    <n v="3429"/>
    <n v="864804"/>
    <n v="23970"/>
    <n v="14161"/>
    <n v="331000000"/>
  </r>
  <r>
    <s v="R05081"/>
    <x v="4"/>
    <x v="8"/>
    <x v="8"/>
    <x v="267"/>
    <n v="4949"/>
    <n v="3"/>
    <n v="4720"/>
    <n v="827130"/>
    <n v="3432"/>
    <n v="869524"/>
    <n v="74235"/>
    <n v="8918"/>
    <n v="331000000"/>
  </r>
  <r>
    <s v="R05082"/>
    <x v="2"/>
    <x v="2"/>
    <x v="2"/>
    <x v="232"/>
    <n v="1977"/>
    <n v="151"/>
    <n v="2711"/>
    <n v="829107"/>
    <n v="3583"/>
    <n v="872235"/>
    <n v="13839"/>
    <n v="14193"/>
    <n v="1380000000"/>
  </r>
  <r>
    <s v="R05083"/>
    <x v="3"/>
    <x v="6"/>
    <x v="22"/>
    <x v="228"/>
    <n v="4397"/>
    <n v="75"/>
    <n v="1286"/>
    <n v="833504"/>
    <n v="3658"/>
    <n v="873521"/>
    <n v="52764"/>
    <n v="12571"/>
    <n v="68000000"/>
  </r>
  <r>
    <s v="R05084"/>
    <x v="4"/>
    <x v="8"/>
    <x v="34"/>
    <x v="181"/>
    <n v="638"/>
    <n v="27"/>
    <n v="3157"/>
    <n v="834142"/>
    <n v="3685"/>
    <n v="876678"/>
    <n v="4466"/>
    <n v="9708"/>
    <n v="331000000"/>
  </r>
  <r>
    <s v="R05085"/>
    <x v="2"/>
    <x v="7"/>
    <x v="7"/>
    <x v="86"/>
    <n v="4166"/>
    <n v="98"/>
    <n v="57"/>
    <n v="838308"/>
    <n v="3783"/>
    <n v="876735"/>
    <n v="58324"/>
    <n v="12726"/>
    <n v="1380000000"/>
  </r>
  <r>
    <s v="R05086"/>
    <x v="1"/>
    <x v="3"/>
    <x v="31"/>
    <x v="416"/>
    <n v="1922"/>
    <n v="158"/>
    <n v="1684"/>
    <n v="840230"/>
    <n v="3941"/>
    <n v="878419"/>
    <n v="19220"/>
    <n v="14078"/>
    <n v="213000000"/>
  </r>
  <r>
    <s v="R05087"/>
    <x v="3"/>
    <x v="6"/>
    <x v="22"/>
    <x v="647"/>
    <n v="645"/>
    <n v="66"/>
    <n v="3488"/>
    <n v="840875"/>
    <n v="4007"/>
    <n v="881907"/>
    <n v="3225"/>
    <n v="6466"/>
    <n v="68000000"/>
  </r>
  <r>
    <s v="R05088"/>
    <x v="0"/>
    <x v="19"/>
    <x v="36"/>
    <x v="124"/>
    <n v="4269"/>
    <n v="191"/>
    <n v="1304"/>
    <n v="845144"/>
    <n v="4198"/>
    <n v="883211"/>
    <n v="51228"/>
    <n v="6858"/>
    <n v="83000000"/>
  </r>
  <r>
    <s v="R05089"/>
    <x v="1"/>
    <x v="15"/>
    <x v="18"/>
    <x v="319"/>
    <n v="1998"/>
    <n v="116"/>
    <n v="1630"/>
    <n v="847142"/>
    <n v="4314"/>
    <n v="884841"/>
    <n v="21978"/>
    <n v="6556"/>
    <n v="213000000"/>
  </r>
  <r>
    <s v="R05090"/>
    <x v="2"/>
    <x v="7"/>
    <x v="7"/>
    <x v="84"/>
    <n v="89"/>
    <n v="16"/>
    <n v="4080"/>
    <n v="847231"/>
    <n v="4330"/>
    <n v="888921"/>
    <n v="445"/>
    <n v="16005"/>
    <n v="1380000000"/>
  </r>
  <r>
    <s v="R05091"/>
    <x v="1"/>
    <x v="3"/>
    <x v="31"/>
    <x v="608"/>
    <n v="3278"/>
    <n v="133"/>
    <n v="4303"/>
    <n v="850509"/>
    <n v="4463"/>
    <n v="893224"/>
    <n v="59004"/>
    <n v="19725"/>
    <n v="213000000"/>
  </r>
  <r>
    <s v="R05092"/>
    <x v="0"/>
    <x v="0"/>
    <x v="0"/>
    <x v="170"/>
    <n v="2366"/>
    <n v="106"/>
    <n v="1166"/>
    <n v="852875"/>
    <n v="4569"/>
    <n v="894390"/>
    <n v="42588"/>
    <n v="4772"/>
    <n v="83000000"/>
  </r>
  <r>
    <s v="R05093"/>
    <x v="1"/>
    <x v="18"/>
    <x v="23"/>
    <x v="232"/>
    <n v="823"/>
    <n v="187"/>
    <n v="412"/>
    <n v="853698"/>
    <n v="4756"/>
    <n v="894802"/>
    <n v="9053"/>
    <n v="19313"/>
    <n v="213000000"/>
  </r>
  <r>
    <s v="R05094"/>
    <x v="2"/>
    <x v="9"/>
    <x v="9"/>
    <x v="556"/>
    <n v="550"/>
    <n v="80"/>
    <n v="1618"/>
    <n v="854248"/>
    <n v="4836"/>
    <n v="896420"/>
    <n v="8250"/>
    <n v="18026"/>
    <n v="1380000000"/>
  </r>
  <r>
    <s v="R05095"/>
    <x v="0"/>
    <x v="19"/>
    <x v="36"/>
    <x v="186"/>
    <n v="59"/>
    <n v="10"/>
    <n v="2777"/>
    <n v="854307"/>
    <n v="4846"/>
    <n v="899197"/>
    <n v="531"/>
    <n v="1874"/>
    <n v="83000000"/>
  </r>
  <r>
    <s v="R05096"/>
    <x v="0"/>
    <x v="0"/>
    <x v="0"/>
    <x v="4"/>
    <n v="4222"/>
    <n v="165"/>
    <n v="739"/>
    <n v="858529"/>
    <n v="5011"/>
    <n v="899936"/>
    <n v="25332"/>
    <n v="17236"/>
    <n v="83000000"/>
  </r>
  <r>
    <s v="R05097"/>
    <x v="1"/>
    <x v="18"/>
    <x v="23"/>
    <x v="671"/>
    <n v="4178"/>
    <n v="100"/>
    <n v="4899"/>
    <n v="862707"/>
    <n v="5111"/>
    <n v="4835"/>
    <n v="20890"/>
    <n v="3100"/>
    <n v="213000000"/>
  </r>
  <r>
    <s v="R05098"/>
    <x v="0"/>
    <x v="4"/>
    <x v="4"/>
    <x v="520"/>
    <n v="1243"/>
    <n v="161"/>
    <n v="4514"/>
    <n v="863950"/>
    <n v="5272"/>
    <n v="9349"/>
    <n v="22374"/>
    <n v="9936"/>
    <n v="83000000"/>
  </r>
  <r>
    <s v="R05099"/>
    <x v="1"/>
    <x v="1"/>
    <x v="26"/>
    <x v="62"/>
    <n v="3479"/>
    <n v="174"/>
    <n v="918"/>
    <n v="867429"/>
    <n v="5446"/>
    <n v="10267"/>
    <n v="20874"/>
    <n v="7216"/>
    <n v="213000000"/>
  </r>
  <r>
    <s v="R05100"/>
    <x v="3"/>
    <x v="6"/>
    <x v="22"/>
    <x v="659"/>
    <n v="945"/>
    <n v="159"/>
    <n v="2248"/>
    <n v="868374"/>
    <n v="5605"/>
    <n v="12515"/>
    <n v="16065"/>
    <n v="18424"/>
    <n v="68000000"/>
  </r>
  <r>
    <s v="R05101"/>
    <x v="0"/>
    <x v="16"/>
    <x v="19"/>
    <x v="213"/>
    <n v="1640"/>
    <n v="106"/>
    <n v="4082"/>
    <n v="870014"/>
    <n v="5711"/>
    <n v="16597"/>
    <n v="16400"/>
    <n v="5121"/>
    <n v="83000000"/>
  </r>
  <r>
    <s v="R05102"/>
    <x v="1"/>
    <x v="1"/>
    <x v="1"/>
    <x v="178"/>
    <n v="1952"/>
    <n v="119"/>
    <n v="4175"/>
    <n v="871966"/>
    <n v="5830"/>
    <n v="20772"/>
    <n v="11712"/>
    <n v="8901"/>
    <n v="213000000"/>
  </r>
  <r>
    <s v="R05103"/>
    <x v="3"/>
    <x v="10"/>
    <x v="11"/>
    <x v="143"/>
    <n v="2633"/>
    <n v="184"/>
    <n v="1503"/>
    <n v="874599"/>
    <n v="6014"/>
    <n v="22275"/>
    <n v="44761"/>
    <n v="10840"/>
    <n v="68000000"/>
  </r>
  <r>
    <s v="R05104"/>
    <x v="0"/>
    <x v="4"/>
    <x v="24"/>
    <x v="325"/>
    <n v="3501"/>
    <n v="173"/>
    <n v="3227"/>
    <n v="878100"/>
    <n v="6187"/>
    <n v="25502"/>
    <n v="35010"/>
    <n v="69"/>
    <n v="83000000"/>
  </r>
  <r>
    <s v="R05105"/>
    <x v="3"/>
    <x v="10"/>
    <x v="11"/>
    <x v="377"/>
    <n v="889"/>
    <n v="162"/>
    <n v="827"/>
    <n v="878989"/>
    <n v="6349"/>
    <n v="26329"/>
    <n v="15113"/>
    <n v="4800"/>
    <n v="68000000"/>
  </r>
  <r>
    <s v="R05106"/>
    <x v="0"/>
    <x v="4"/>
    <x v="24"/>
    <x v="202"/>
    <n v="573"/>
    <n v="149"/>
    <n v="3231"/>
    <n v="879562"/>
    <n v="6498"/>
    <n v="29560"/>
    <n v="10887"/>
    <n v="19518"/>
    <n v="83000000"/>
  </r>
  <r>
    <s v="R05107"/>
    <x v="2"/>
    <x v="5"/>
    <x v="5"/>
    <x v="712"/>
    <n v="512"/>
    <n v="143"/>
    <n v="2873"/>
    <n v="880074"/>
    <n v="6641"/>
    <n v="32433"/>
    <n v="8192"/>
    <n v="18038"/>
    <n v="1380000000"/>
  </r>
  <r>
    <s v="R05108"/>
    <x v="2"/>
    <x v="9"/>
    <x v="25"/>
    <x v="81"/>
    <n v="4160"/>
    <n v="105"/>
    <n v="1617"/>
    <n v="884234"/>
    <n v="6746"/>
    <n v="34050"/>
    <n v="49920"/>
    <n v="17300"/>
    <n v="1380000000"/>
  </r>
  <r>
    <s v="R05109"/>
    <x v="1"/>
    <x v="1"/>
    <x v="1"/>
    <x v="471"/>
    <n v="1964"/>
    <n v="117"/>
    <n v="1185"/>
    <n v="886198"/>
    <n v="6863"/>
    <n v="35235"/>
    <n v="23568"/>
    <n v="10736"/>
    <n v="213000000"/>
  </r>
  <r>
    <s v="R05110"/>
    <x v="4"/>
    <x v="8"/>
    <x v="8"/>
    <x v="642"/>
    <n v="4051"/>
    <n v="75"/>
    <n v="1684"/>
    <n v="890249"/>
    <n v="6938"/>
    <n v="36919"/>
    <n v="40510"/>
    <n v="1050"/>
    <n v="331000000"/>
  </r>
  <r>
    <s v="R05111"/>
    <x v="2"/>
    <x v="2"/>
    <x v="29"/>
    <x v="313"/>
    <n v="2230"/>
    <n v="4"/>
    <n v="509"/>
    <n v="892479"/>
    <n v="6942"/>
    <n v="37428"/>
    <n v="20070"/>
    <n v="17598"/>
    <n v="1380000000"/>
  </r>
  <r>
    <s v="R05112"/>
    <x v="4"/>
    <x v="12"/>
    <x v="14"/>
    <x v="603"/>
    <n v="2283"/>
    <n v="25"/>
    <n v="694"/>
    <n v="894762"/>
    <n v="6967"/>
    <n v="38122"/>
    <n v="18264"/>
    <n v="1814"/>
    <n v="331000000"/>
  </r>
  <r>
    <s v="R05113"/>
    <x v="3"/>
    <x v="17"/>
    <x v="20"/>
    <x v="83"/>
    <n v="4984"/>
    <n v="76"/>
    <n v="3279"/>
    <n v="899746"/>
    <n v="7043"/>
    <n v="41401"/>
    <n v="89712"/>
    <n v="3299"/>
    <n v="68000000"/>
  </r>
  <r>
    <s v="R05114"/>
    <x v="3"/>
    <x v="6"/>
    <x v="22"/>
    <x v="375"/>
    <n v="611"/>
    <n v="151"/>
    <n v="4016"/>
    <n v="900357"/>
    <n v="7194"/>
    <n v="45417"/>
    <n v="6110"/>
    <n v="1081"/>
    <n v="68000000"/>
  </r>
  <r>
    <s v="R05115"/>
    <x v="4"/>
    <x v="8"/>
    <x v="8"/>
    <x v="719"/>
    <n v="437"/>
    <n v="66"/>
    <n v="2068"/>
    <n v="900794"/>
    <n v="7260"/>
    <n v="47485"/>
    <n v="7429"/>
    <n v="9004"/>
    <n v="331000000"/>
  </r>
  <r>
    <s v="R05116"/>
    <x v="1"/>
    <x v="1"/>
    <x v="1"/>
    <x v="662"/>
    <n v="1459"/>
    <n v="31"/>
    <n v="1246"/>
    <n v="902253"/>
    <n v="7291"/>
    <n v="48731"/>
    <n v="27721"/>
    <n v="4816"/>
    <n v="213000000"/>
  </r>
  <r>
    <s v="R05117"/>
    <x v="0"/>
    <x v="16"/>
    <x v="19"/>
    <x v="608"/>
    <n v="523"/>
    <n v="150"/>
    <n v="399"/>
    <n v="902776"/>
    <n v="7441"/>
    <n v="49130"/>
    <n v="4707"/>
    <n v="6797"/>
    <n v="83000000"/>
  </r>
  <r>
    <s v="R05118"/>
    <x v="4"/>
    <x v="8"/>
    <x v="34"/>
    <x v="48"/>
    <n v="3577"/>
    <n v="176"/>
    <n v="2607"/>
    <n v="906353"/>
    <n v="7617"/>
    <n v="51737"/>
    <n v="50078"/>
    <n v="6672"/>
    <n v="331000000"/>
  </r>
  <r>
    <s v="R05119"/>
    <x v="4"/>
    <x v="8"/>
    <x v="8"/>
    <x v="141"/>
    <n v="4895"/>
    <n v="118"/>
    <n v="4584"/>
    <n v="911248"/>
    <n v="7735"/>
    <n v="56321"/>
    <n v="93005"/>
    <n v="9116"/>
    <n v="331000000"/>
  </r>
  <r>
    <s v="R05120"/>
    <x v="4"/>
    <x v="12"/>
    <x v="17"/>
    <x v="147"/>
    <n v="3398"/>
    <n v="189"/>
    <n v="287"/>
    <n v="914646"/>
    <n v="7924"/>
    <n v="56608"/>
    <n v="64562"/>
    <n v="6895"/>
    <n v="331000000"/>
  </r>
  <r>
    <s v="R05121"/>
    <x v="4"/>
    <x v="12"/>
    <x v="14"/>
    <x v="277"/>
    <n v="2261"/>
    <n v="101"/>
    <n v="1403"/>
    <n v="916907"/>
    <n v="8025"/>
    <n v="58011"/>
    <n v="18088"/>
    <n v="16158"/>
    <n v="331000000"/>
  </r>
  <r>
    <s v="R05122"/>
    <x v="4"/>
    <x v="12"/>
    <x v="17"/>
    <x v="274"/>
    <n v="1023"/>
    <n v="108"/>
    <n v="4532"/>
    <n v="917930"/>
    <n v="8133"/>
    <n v="62543"/>
    <n v="10230"/>
    <n v="19553"/>
    <n v="331000000"/>
  </r>
  <r>
    <s v="R05123"/>
    <x v="1"/>
    <x v="15"/>
    <x v="30"/>
    <x v="670"/>
    <n v="1579"/>
    <n v="78"/>
    <n v="2177"/>
    <n v="919509"/>
    <n v="8211"/>
    <n v="64720"/>
    <n v="20527"/>
    <n v="18489"/>
    <n v="213000000"/>
  </r>
  <r>
    <s v="R05124"/>
    <x v="2"/>
    <x v="5"/>
    <x v="5"/>
    <x v="406"/>
    <n v="321"/>
    <n v="65"/>
    <n v="440"/>
    <n v="919830"/>
    <n v="8276"/>
    <n v="65160"/>
    <n v="4173"/>
    <n v="17754"/>
    <n v="1380000000"/>
  </r>
  <r>
    <s v="R05125"/>
    <x v="0"/>
    <x v="0"/>
    <x v="0"/>
    <x v="458"/>
    <n v="3126"/>
    <n v="138"/>
    <n v="4885"/>
    <n v="922956"/>
    <n v="8414"/>
    <n v="70045"/>
    <n v="37512"/>
    <n v="528"/>
    <n v="83000000"/>
  </r>
  <r>
    <s v="R05126"/>
    <x v="2"/>
    <x v="9"/>
    <x v="25"/>
    <x v="495"/>
    <n v="2831"/>
    <n v="79"/>
    <n v="1268"/>
    <n v="925787"/>
    <n v="8493"/>
    <n v="71313"/>
    <n v="39634"/>
    <n v="8823"/>
    <n v="1380000000"/>
  </r>
  <r>
    <s v="R05127"/>
    <x v="4"/>
    <x v="14"/>
    <x v="32"/>
    <x v="254"/>
    <n v="4275"/>
    <n v="145"/>
    <n v="2512"/>
    <n v="930062"/>
    <n v="8638"/>
    <n v="73825"/>
    <n v="21375"/>
    <n v="19153"/>
    <n v="331000000"/>
  </r>
  <r>
    <s v="R05128"/>
    <x v="2"/>
    <x v="7"/>
    <x v="7"/>
    <x v="373"/>
    <n v="2427"/>
    <n v="9"/>
    <n v="185"/>
    <n v="932489"/>
    <n v="8647"/>
    <n v="74010"/>
    <n v="31551"/>
    <n v="8404"/>
    <n v="1380000000"/>
  </r>
  <r>
    <s v="R05129"/>
    <x v="1"/>
    <x v="3"/>
    <x v="3"/>
    <x v="310"/>
    <n v="2980"/>
    <n v="76"/>
    <n v="4257"/>
    <n v="935469"/>
    <n v="8723"/>
    <n v="78267"/>
    <n v="26820"/>
    <n v="2195"/>
    <n v="213000000"/>
  </r>
  <r>
    <s v="R05130"/>
    <x v="3"/>
    <x v="11"/>
    <x v="33"/>
    <x v="586"/>
    <n v="3757"/>
    <n v="59"/>
    <n v="3270"/>
    <n v="939226"/>
    <n v="8782"/>
    <n v="81537"/>
    <n v="56355"/>
    <n v="17503"/>
    <n v="68000000"/>
  </r>
  <r>
    <s v="R05131"/>
    <x v="2"/>
    <x v="5"/>
    <x v="13"/>
    <x v="604"/>
    <n v="449"/>
    <n v="7"/>
    <n v="2448"/>
    <n v="939675"/>
    <n v="8789"/>
    <n v="83985"/>
    <n v="3143"/>
    <n v="4144"/>
    <n v="1380000000"/>
  </r>
  <r>
    <s v="R05132"/>
    <x v="0"/>
    <x v="16"/>
    <x v="19"/>
    <x v="387"/>
    <n v="1284"/>
    <n v="198"/>
    <n v="3543"/>
    <n v="940959"/>
    <n v="8987"/>
    <n v="87528"/>
    <n v="15408"/>
    <n v="19677"/>
    <n v="83000000"/>
  </r>
  <r>
    <s v="R05133"/>
    <x v="1"/>
    <x v="3"/>
    <x v="3"/>
    <x v="372"/>
    <n v="3518"/>
    <n v="47"/>
    <n v="1479"/>
    <n v="944477"/>
    <n v="9034"/>
    <n v="89007"/>
    <n v="42216"/>
    <n v="17177"/>
    <n v="213000000"/>
  </r>
  <r>
    <s v="R05134"/>
    <x v="3"/>
    <x v="17"/>
    <x v="20"/>
    <x v="273"/>
    <n v="1660"/>
    <n v="80"/>
    <n v="4886"/>
    <n v="946137"/>
    <n v="9114"/>
    <n v="93893"/>
    <n v="21580"/>
    <n v="4600"/>
    <n v="68000000"/>
  </r>
  <r>
    <s v="R05135"/>
    <x v="1"/>
    <x v="18"/>
    <x v="27"/>
    <x v="586"/>
    <n v="903"/>
    <n v="40"/>
    <n v="3062"/>
    <n v="947040"/>
    <n v="9154"/>
    <n v="96955"/>
    <n v="5418"/>
    <n v="2866"/>
    <n v="213000000"/>
  </r>
  <r>
    <s v="R05136"/>
    <x v="4"/>
    <x v="8"/>
    <x v="34"/>
    <x v="515"/>
    <n v="1177"/>
    <n v="122"/>
    <n v="4640"/>
    <n v="948217"/>
    <n v="9276"/>
    <n v="101595"/>
    <n v="16478"/>
    <n v="679"/>
    <n v="331000000"/>
  </r>
  <r>
    <s v="R05137"/>
    <x v="3"/>
    <x v="17"/>
    <x v="20"/>
    <x v="311"/>
    <n v="329"/>
    <n v="7"/>
    <n v="2460"/>
    <n v="948546"/>
    <n v="9283"/>
    <n v="104055"/>
    <n v="2632"/>
    <n v="10985"/>
    <n v="68000000"/>
  </r>
  <r>
    <s v="R05138"/>
    <x v="0"/>
    <x v="0"/>
    <x v="0"/>
    <x v="478"/>
    <n v="636"/>
    <n v="92"/>
    <n v="2578"/>
    <n v="949182"/>
    <n v="9375"/>
    <n v="106633"/>
    <n v="8904"/>
    <n v="15342"/>
    <n v="83000000"/>
  </r>
  <r>
    <s v="R05139"/>
    <x v="3"/>
    <x v="10"/>
    <x v="11"/>
    <x v="143"/>
    <n v="1889"/>
    <n v="164"/>
    <n v="1144"/>
    <n v="951071"/>
    <n v="9539"/>
    <n v="107777"/>
    <n v="11334"/>
    <n v="17586"/>
    <n v="68000000"/>
  </r>
  <r>
    <s v="R05140"/>
    <x v="0"/>
    <x v="16"/>
    <x v="19"/>
    <x v="426"/>
    <n v="1867"/>
    <n v="90"/>
    <n v="4164"/>
    <n v="952938"/>
    <n v="9629"/>
    <n v="111941"/>
    <n v="31739"/>
    <n v="8248"/>
    <n v="83000000"/>
  </r>
  <r>
    <s v="R05141"/>
    <x v="4"/>
    <x v="13"/>
    <x v="21"/>
    <x v="174"/>
    <n v="2515"/>
    <n v="164"/>
    <n v="634"/>
    <n v="955453"/>
    <n v="9793"/>
    <n v="112575"/>
    <n v="42755"/>
    <n v="10735"/>
    <n v="331000000"/>
  </r>
  <r>
    <s v="R05142"/>
    <x v="0"/>
    <x v="16"/>
    <x v="19"/>
    <x v="570"/>
    <n v="412"/>
    <n v="63"/>
    <n v="1303"/>
    <n v="955865"/>
    <n v="9856"/>
    <n v="113878"/>
    <n v="4120"/>
    <n v="583"/>
    <n v="83000000"/>
  </r>
  <r>
    <s v="R05143"/>
    <x v="1"/>
    <x v="15"/>
    <x v="18"/>
    <x v="153"/>
    <n v="3833"/>
    <n v="186"/>
    <n v="4661"/>
    <n v="959698"/>
    <n v="10042"/>
    <n v="118539"/>
    <n v="19165"/>
    <n v="3262"/>
    <n v="213000000"/>
  </r>
  <r>
    <s v="R05144"/>
    <x v="2"/>
    <x v="2"/>
    <x v="2"/>
    <x v="5"/>
    <n v="2415"/>
    <n v="126"/>
    <n v="532"/>
    <n v="962113"/>
    <n v="10168"/>
    <n v="119071"/>
    <n v="43470"/>
    <n v="10123"/>
    <n v="1380000000"/>
  </r>
  <r>
    <s v="R05145"/>
    <x v="1"/>
    <x v="15"/>
    <x v="30"/>
    <x v="320"/>
    <n v="2586"/>
    <n v="87"/>
    <n v="1881"/>
    <n v="964699"/>
    <n v="10255"/>
    <n v="120952"/>
    <n v="36204"/>
    <n v="5230"/>
    <n v="213000000"/>
  </r>
  <r>
    <s v="R05146"/>
    <x v="1"/>
    <x v="15"/>
    <x v="18"/>
    <x v="65"/>
    <n v="1564"/>
    <n v="44"/>
    <n v="2697"/>
    <n v="966263"/>
    <n v="10299"/>
    <n v="123649"/>
    <n v="10948"/>
    <n v="15706"/>
    <n v="213000000"/>
  </r>
  <r>
    <s v="R05147"/>
    <x v="3"/>
    <x v="11"/>
    <x v="33"/>
    <x v="622"/>
    <n v="4610"/>
    <n v="143"/>
    <n v="4649"/>
    <n v="970873"/>
    <n v="10442"/>
    <n v="128298"/>
    <n v="27660"/>
    <n v="2610"/>
    <n v="68000000"/>
  </r>
  <r>
    <s v="R05148"/>
    <x v="4"/>
    <x v="8"/>
    <x v="8"/>
    <x v="34"/>
    <n v="480"/>
    <n v="25"/>
    <n v="952"/>
    <n v="971353"/>
    <n v="10467"/>
    <n v="129250"/>
    <n v="5280"/>
    <n v="10989"/>
    <n v="331000000"/>
  </r>
  <r>
    <s v="R05149"/>
    <x v="2"/>
    <x v="5"/>
    <x v="13"/>
    <x v="576"/>
    <n v="2275"/>
    <n v="158"/>
    <n v="2805"/>
    <n v="973628"/>
    <n v="10625"/>
    <n v="132055"/>
    <n v="27300"/>
    <n v="9098"/>
    <n v="1380000000"/>
  </r>
  <r>
    <s v="R05150"/>
    <x v="0"/>
    <x v="19"/>
    <x v="36"/>
    <x v="533"/>
    <n v="3840"/>
    <n v="154"/>
    <n v="569"/>
    <n v="977468"/>
    <n v="10779"/>
    <n v="132624"/>
    <n v="23040"/>
    <n v="3205"/>
    <n v="83000000"/>
  </r>
  <r>
    <s v="R05151"/>
    <x v="3"/>
    <x v="10"/>
    <x v="11"/>
    <x v="170"/>
    <n v="3311"/>
    <n v="170"/>
    <n v="4523"/>
    <n v="980779"/>
    <n v="10949"/>
    <n v="137147"/>
    <n v="43043"/>
    <n v="10123"/>
    <n v="68000000"/>
  </r>
  <r>
    <s v="R05152"/>
    <x v="4"/>
    <x v="8"/>
    <x v="8"/>
    <x v="612"/>
    <n v="2882"/>
    <n v="14"/>
    <n v="2822"/>
    <n v="983661"/>
    <n v="10963"/>
    <n v="139969"/>
    <n v="43230"/>
    <n v="2001"/>
    <n v="331000000"/>
  </r>
  <r>
    <s v="R05153"/>
    <x v="2"/>
    <x v="7"/>
    <x v="7"/>
    <x v="691"/>
    <n v="3743"/>
    <n v="57"/>
    <n v="3215"/>
    <n v="987404"/>
    <n v="11020"/>
    <n v="143184"/>
    <n v="18715"/>
    <n v="1304"/>
    <n v="1380000000"/>
  </r>
  <r>
    <s v="R05154"/>
    <x v="1"/>
    <x v="15"/>
    <x v="18"/>
    <x v="331"/>
    <n v="2519"/>
    <n v="176"/>
    <n v="979"/>
    <n v="989923"/>
    <n v="11196"/>
    <n v="144163"/>
    <n v="15114"/>
    <n v="5345"/>
    <n v="213000000"/>
  </r>
  <r>
    <s v="R05155"/>
    <x v="4"/>
    <x v="8"/>
    <x v="8"/>
    <x v="85"/>
    <n v="4613"/>
    <n v="78"/>
    <n v="4130"/>
    <n v="994536"/>
    <n v="11274"/>
    <n v="148293"/>
    <n v="32291"/>
    <n v="8121"/>
    <n v="331000000"/>
  </r>
  <r>
    <s v="R05156"/>
    <x v="4"/>
    <x v="13"/>
    <x v="15"/>
    <x v="138"/>
    <n v="4400"/>
    <n v="24"/>
    <n v="3541"/>
    <n v="998936"/>
    <n v="11298"/>
    <n v="151834"/>
    <n v="26400"/>
    <n v="2639"/>
    <n v="331000000"/>
  </r>
  <r>
    <s v="R05157"/>
    <x v="4"/>
    <x v="8"/>
    <x v="34"/>
    <x v="524"/>
    <n v="654"/>
    <n v="67"/>
    <n v="2573"/>
    <n v="999590"/>
    <n v="11365"/>
    <n v="154407"/>
    <n v="11772"/>
    <n v="11555"/>
    <n v="331000000"/>
  </r>
  <r>
    <s v="R05158"/>
    <x v="1"/>
    <x v="3"/>
    <x v="3"/>
    <x v="565"/>
    <n v="1977"/>
    <n v="35"/>
    <n v="3386"/>
    <n v="1567"/>
    <n v="11400"/>
    <n v="157793"/>
    <n v="9885"/>
    <n v="3092"/>
    <n v="213000000"/>
  </r>
  <r>
    <s v="R05159"/>
    <x v="0"/>
    <x v="16"/>
    <x v="19"/>
    <x v="215"/>
    <n v="180"/>
    <n v="116"/>
    <n v="3555"/>
    <n v="1747"/>
    <n v="11516"/>
    <n v="161348"/>
    <n v="2160"/>
    <n v="1595"/>
    <n v="83000000"/>
  </r>
  <r>
    <s v="R05160"/>
    <x v="3"/>
    <x v="6"/>
    <x v="6"/>
    <x v="41"/>
    <n v="4125"/>
    <n v="79"/>
    <n v="2877"/>
    <n v="5872"/>
    <n v="11595"/>
    <n v="164225"/>
    <n v="78375"/>
    <n v="4969"/>
    <n v="68000000"/>
  </r>
  <r>
    <s v="R05161"/>
    <x v="0"/>
    <x v="19"/>
    <x v="36"/>
    <x v="9"/>
    <n v="3019"/>
    <n v="174"/>
    <n v="1737"/>
    <n v="8891"/>
    <n v="11769"/>
    <n v="165962"/>
    <n v="15095"/>
    <n v="8945"/>
    <n v="83000000"/>
  </r>
  <r>
    <s v="R05162"/>
    <x v="2"/>
    <x v="7"/>
    <x v="7"/>
    <x v="159"/>
    <n v="764"/>
    <n v="58"/>
    <n v="2423"/>
    <n v="9655"/>
    <n v="11827"/>
    <n v="168385"/>
    <n v="6876"/>
    <n v="8637"/>
    <n v="1380000000"/>
  </r>
  <r>
    <s v="R05163"/>
    <x v="3"/>
    <x v="6"/>
    <x v="22"/>
    <x v="290"/>
    <n v="4135"/>
    <n v="179"/>
    <n v="2881"/>
    <n v="13790"/>
    <n v="12006"/>
    <n v="171266"/>
    <n v="62025"/>
    <n v="14714"/>
    <n v="68000000"/>
  </r>
  <r>
    <s v="R05164"/>
    <x v="2"/>
    <x v="2"/>
    <x v="29"/>
    <x v="112"/>
    <n v="2366"/>
    <n v="39"/>
    <n v="2703"/>
    <n v="16156"/>
    <n v="12045"/>
    <n v="173969"/>
    <n v="40222"/>
    <n v="4490"/>
    <n v="1380000000"/>
  </r>
  <r>
    <s v="R05165"/>
    <x v="1"/>
    <x v="18"/>
    <x v="23"/>
    <x v="339"/>
    <n v="3298"/>
    <n v="170"/>
    <n v="2535"/>
    <n v="19454"/>
    <n v="12215"/>
    <n v="176504"/>
    <n v="32980"/>
    <n v="3661"/>
    <n v="213000000"/>
  </r>
  <r>
    <s v="R05166"/>
    <x v="0"/>
    <x v="0"/>
    <x v="0"/>
    <x v="413"/>
    <n v="2779"/>
    <n v="116"/>
    <n v="3567"/>
    <n v="22233"/>
    <n v="12331"/>
    <n v="180071"/>
    <n v="30569"/>
    <n v="5475"/>
    <n v="83000000"/>
  </r>
  <r>
    <s v="R05167"/>
    <x v="4"/>
    <x v="14"/>
    <x v="32"/>
    <x v="594"/>
    <n v="4987"/>
    <n v="183"/>
    <n v="2400"/>
    <n v="27220"/>
    <n v="12514"/>
    <n v="182471"/>
    <n v="34909"/>
    <n v="642"/>
    <n v="331000000"/>
  </r>
  <r>
    <s v="R05168"/>
    <x v="3"/>
    <x v="17"/>
    <x v="20"/>
    <x v="718"/>
    <n v="2371"/>
    <n v="80"/>
    <n v="4449"/>
    <n v="29591"/>
    <n v="12594"/>
    <n v="186920"/>
    <n v="37936"/>
    <n v="18026"/>
    <n v="68000000"/>
  </r>
  <r>
    <s v="R05169"/>
    <x v="4"/>
    <x v="8"/>
    <x v="8"/>
    <x v="54"/>
    <n v="3390"/>
    <n v="130"/>
    <n v="3955"/>
    <n v="32981"/>
    <n v="12724"/>
    <n v="190875"/>
    <n v="64410"/>
    <n v="13764"/>
    <n v="331000000"/>
  </r>
  <r>
    <s v="R05170"/>
    <x v="2"/>
    <x v="2"/>
    <x v="2"/>
    <x v="289"/>
    <n v="1782"/>
    <n v="70"/>
    <n v="3552"/>
    <n v="34763"/>
    <n v="12794"/>
    <n v="194427"/>
    <n v="26730"/>
    <n v="12993"/>
    <n v="1380000000"/>
  </r>
  <r>
    <s v="R05171"/>
    <x v="4"/>
    <x v="14"/>
    <x v="32"/>
    <x v="382"/>
    <n v="4780"/>
    <n v="139"/>
    <n v="978"/>
    <n v="39543"/>
    <n v="12933"/>
    <n v="195405"/>
    <n v="90820"/>
    <n v="11581"/>
    <n v="331000000"/>
  </r>
  <r>
    <s v="R05172"/>
    <x v="4"/>
    <x v="12"/>
    <x v="14"/>
    <x v="172"/>
    <n v="1064"/>
    <n v="192"/>
    <n v="402"/>
    <n v="40607"/>
    <n v="13125"/>
    <n v="195807"/>
    <n v="11704"/>
    <n v="17452"/>
    <n v="331000000"/>
  </r>
  <r>
    <s v="R05173"/>
    <x v="1"/>
    <x v="15"/>
    <x v="30"/>
    <x v="349"/>
    <n v="2456"/>
    <n v="170"/>
    <n v="2804"/>
    <n v="43063"/>
    <n v="13295"/>
    <n v="198611"/>
    <n v="29472"/>
    <n v="10296"/>
    <n v="213000000"/>
  </r>
  <r>
    <s v="R05174"/>
    <x v="1"/>
    <x v="3"/>
    <x v="3"/>
    <x v="471"/>
    <n v="1346"/>
    <n v="100"/>
    <n v="1514"/>
    <n v="44409"/>
    <n v="13395"/>
    <n v="200125"/>
    <n v="18844"/>
    <n v="4481"/>
    <n v="213000000"/>
  </r>
  <r>
    <s v="R05175"/>
    <x v="0"/>
    <x v="4"/>
    <x v="4"/>
    <x v="164"/>
    <n v="2227"/>
    <n v="69"/>
    <n v="1547"/>
    <n v="46636"/>
    <n v="13464"/>
    <n v="201672"/>
    <n v="15589"/>
    <n v="5906"/>
    <n v="83000000"/>
  </r>
  <r>
    <s v="R05176"/>
    <x v="2"/>
    <x v="2"/>
    <x v="29"/>
    <x v="726"/>
    <n v="1182"/>
    <n v="173"/>
    <n v="393"/>
    <n v="47818"/>
    <n v="13637"/>
    <n v="202065"/>
    <n v="10638"/>
    <n v="13628"/>
    <n v="1380000000"/>
  </r>
  <r>
    <s v="R05177"/>
    <x v="1"/>
    <x v="3"/>
    <x v="3"/>
    <x v="57"/>
    <n v="4132"/>
    <n v="187"/>
    <n v="2630"/>
    <n v="51950"/>
    <n v="13824"/>
    <n v="204695"/>
    <n v="20660"/>
    <n v="2564"/>
    <n v="213000000"/>
  </r>
  <r>
    <s v="R05178"/>
    <x v="1"/>
    <x v="3"/>
    <x v="31"/>
    <x v="419"/>
    <n v="2453"/>
    <n v="188"/>
    <n v="103"/>
    <n v="54403"/>
    <n v="14012"/>
    <n v="204798"/>
    <n v="31889"/>
    <n v="16025"/>
    <n v="213000000"/>
  </r>
  <r>
    <s v="R05179"/>
    <x v="0"/>
    <x v="16"/>
    <x v="19"/>
    <x v="616"/>
    <n v="538"/>
    <n v="176"/>
    <n v="1743"/>
    <n v="54941"/>
    <n v="14188"/>
    <n v="206541"/>
    <n v="6456"/>
    <n v="18338"/>
    <n v="83000000"/>
  </r>
  <r>
    <s v="R05180"/>
    <x v="3"/>
    <x v="17"/>
    <x v="20"/>
    <x v="469"/>
    <n v="2423"/>
    <n v="24"/>
    <n v="421"/>
    <n v="57364"/>
    <n v="14212"/>
    <n v="206962"/>
    <n v="16961"/>
    <n v="3090"/>
    <n v="68000000"/>
  </r>
  <r>
    <s v="R05181"/>
    <x v="0"/>
    <x v="16"/>
    <x v="19"/>
    <x v="84"/>
    <n v="2303"/>
    <n v="88"/>
    <n v="4713"/>
    <n v="59667"/>
    <n v="14300"/>
    <n v="211675"/>
    <n v="18424"/>
    <n v="9246"/>
    <n v="83000000"/>
  </r>
  <r>
    <s v="R05182"/>
    <x v="4"/>
    <x v="14"/>
    <x v="16"/>
    <x v="380"/>
    <n v="248"/>
    <n v="130"/>
    <n v="3177"/>
    <n v="59915"/>
    <n v="14430"/>
    <n v="214852"/>
    <n v="1240"/>
    <n v="1514"/>
    <n v="331000000"/>
  </r>
  <r>
    <s v="R05183"/>
    <x v="4"/>
    <x v="12"/>
    <x v="14"/>
    <x v="528"/>
    <n v="4788"/>
    <n v="195"/>
    <n v="3776"/>
    <n v="64703"/>
    <n v="14625"/>
    <n v="218628"/>
    <n v="86184"/>
    <n v="13227"/>
    <n v="331000000"/>
  </r>
  <r>
    <s v="R05184"/>
    <x v="1"/>
    <x v="18"/>
    <x v="27"/>
    <x v="254"/>
    <n v="1040"/>
    <n v="62"/>
    <n v="4390"/>
    <n v="65743"/>
    <n v="14687"/>
    <n v="223018"/>
    <n v="5200"/>
    <n v="16018"/>
    <n v="213000000"/>
  </r>
  <r>
    <s v="R05185"/>
    <x v="1"/>
    <x v="15"/>
    <x v="30"/>
    <x v="319"/>
    <n v="1391"/>
    <n v="29"/>
    <n v="275"/>
    <n v="67134"/>
    <n v="14716"/>
    <n v="223293"/>
    <n v="26429"/>
    <n v="7017"/>
    <n v="213000000"/>
  </r>
  <r>
    <s v="R05186"/>
    <x v="0"/>
    <x v="16"/>
    <x v="19"/>
    <x v="4"/>
    <n v="2172"/>
    <n v="92"/>
    <n v="193"/>
    <n v="69306"/>
    <n v="14808"/>
    <n v="223486"/>
    <n v="39096"/>
    <n v="18256"/>
    <n v="83000000"/>
  </r>
  <r>
    <s v="R05187"/>
    <x v="0"/>
    <x v="0"/>
    <x v="0"/>
    <x v="484"/>
    <n v="1335"/>
    <n v="131"/>
    <n v="4406"/>
    <n v="70641"/>
    <n v="14939"/>
    <n v="227892"/>
    <n v="13350"/>
    <n v="8610"/>
    <n v="83000000"/>
  </r>
  <r>
    <s v="R05188"/>
    <x v="2"/>
    <x v="5"/>
    <x v="5"/>
    <x v="38"/>
    <n v="2259"/>
    <n v="77"/>
    <n v="4715"/>
    <n v="72900"/>
    <n v="15016"/>
    <n v="232607"/>
    <n v="22590"/>
    <n v="16217"/>
    <n v="1380000000"/>
  </r>
  <r>
    <s v="R05189"/>
    <x v="4"/>
    <x v="8"/>
    <x v="8"/>
    <x v="176"/>
    <n v="499"/>
    <n v="84"/>
    <n v="1126"/>
    <n v="73399"/>
    <n v="15100"/>
    <n v="233733"/>
    <n v="6487"/>
    <n v="5492"/>
    <n v="331000000"/>
  </r>
  <r>
    <s v="R05190"/>
    <x v="0"/>
    <x v="4"/>
    <x v="4"/>
    <x v="286"/>
    <n v="810"/>
    <n v="70"/>
    <n v="4018"/>
    <n v="74209"/>
    <n v="15170"/>
    <n v="237751"/>
    <n v="12960"/>
    <n v="19068"/>
    <n v="83000000"/>
  </r>
  <r>
    <s v="R05191"/>
    <x v="3"/>
    <x v="6"/>
    <x v="6"/>
    <x v="3"/>
    <n v="4984"/>
    <n v="148"/>
    <n v="249"/>
    <n v="79193"/>
    <n v="15318"/>
    <n v="238000"/>
    <n v="44856"/>
    <n v="15687"/>
    <n v="68000000"/>
  </r>
  <r>
    <s v="R05192"/>
    <x v="2"/>
    <x v="7"/>
    <x v="7"/>
    <x v="695"/>
    <n v="3713"/>
    <n v="70"/>
    <n v="3467"/>
    <n v="82906"/>
    <n v="15388"/>
    <n v="241467"/>
    <n v="25991"/>
    <n v="7015"/>
    <n v="1380000000"/>
  </r>
  <r>
    <s v="R05193"/>
    <x v="0"/>
    <x v="16"/>
    <x v="19"/>
    <x v="389"/>
    <n v="3704"/>
    <n v="128"/>
    <n v="2829"/>
    <n v="86610"/>
    <n v="15516"/>
    <n v="244296"/>
    <n v="37040"/>
    <n v="14872"/>
    <n v="83000000"/>
  </r>
  <r>
    <s v="R05194"/>
    <x v="1"/>
    <x v="18"/>
    <x v="27"/>
    <x v="81"/>
    <n v="1210"/>
    <n v="187"/>
    <n v="4391"/>
    <n v="87820"/>
    <n v="15703"/>
    <n v="248687"/>
    <n v="14520"/>
    <n v="15084"/>
    <n v="213000000"/>
  </r>
  <r>
    <s v="R05195"/>
    <x v="0"/>
    <x v="16"/>
    <x v="19"/>
    <x v="100"/>
    <n v="3745"/>
    <n v="33"/>
    <n v="237"/>
    <n v="91565"/>
    <n v="15736"/>
    <n v="248924"/>
    <n v="59920"/>
    <n v="19157"/>
    <n v="83000000"/>
  </r>
  <r>
    <s v="R05196"/>
    <x v="1"/>
    <x v="18"/>
    <x v="27"/>
    <x v="7"/>
    <n v="1986"/>
    <n v="86"/>
    <n v="3720"/>
    <n v="93551"/>
    <n v="15822"/>
    <n v="252644"/>
    <n v="37734"/>
    <n v="5772"/>
    <n v="213000000"/>
  </r>
  <r>
    <s v="R05197"/>
    <x v="1"/>
    <x v="1"/>
    <x v="1"/>
    <x v="559"/>
    <n v="1491"/>
    <n v="130"/>
    <n v="4009"/>
    <n v="95042"/>
    <n v="15952"/>
    <n v="256653"/>
    <n v="16401"/>
    <n v="1321"/>
    <n v="213000000"/>
  </r>
  <r>
    <s v="R05198"/>
    <x v="4"/>
    <x v="14"/>
    <x v="32"/>
    <x v="373"/>
    <n v="4270"/>
    <n v="17"/>
    <n v="4905"/>
    <n v="99312"/>
    <n v="15969"/>
    <n v="261558"/>
    <n v="64050"/>
    <n v="19598"/>
    <n v="331000000"/>
  </r>
  <r>
    <s v="R05199"/>
    <x v="4"/>
    <x v="13"/>
    <x v="15"/>
    <x v="254"/>
    <n v="3048"/>
    <n v="42"/>
    <n v="2336"/>
    <n v="102360"/>
    <n v="16011"/>
    <n v="263894"/>
    <n v="42672"/>
    <n v="11798"/>
    <n v="331000000"/>
  </r>
  <r>
    <s v="R05200"/>
    <x v="0"/>
    <x v="0"/>
    <x v="0"/>
    <x v="185"/>
    <n v="4919"/>
    <n v="75"/>
    <n v="2584"/>
    <n v="107279"/>
    <n v="16086"/>
    <n v="266478"/>
    <n v="88542"/>
    <n v="16155"/>
    <n v="83000000"/>
  </r>
  <r>
    <s v="R05201"/>
    <x v="0"/>
    <x v="0"/>
    <x v="0"/>
    <x v="151"/>
    <n v="2934"/>
    <n v="77"/>
    <n v="1765"/>
    <n v="110213"/>
    <n v="16163"/>
    <n v="268243"/>
    <n v="20538"/>
    <n v="18762"/>
    <n v="83000000"/>
  </r>
  <r>
    <s v="R05202"/>
    <x v="3"/>
    <x v="10"/>
    <x v="11"/>
    <x v="83"/>
    <n v="4364"/>
    <n v="40"/>
    <n v="3917"/>
    <n v="114577"/>
    <n v="16203"/>
    <n v="272160"/>
    <n v="78552"/>
    <n v="5291"/>
    <n v="68000000"/>
  </r>
  <r>
    <s v="R05203"/>
    <x v="2"/>
    <x v="2"/>
    <x v="2"/>
    <x v="577"/>
    <n v="1817"/>
    <n v="105"/>
    <n v="4616"/>
    <n v="116394"/>
    <n v="16308"/>
    <n v="276776"/>
    <n v="9085"/>
    <n v="9677"/>
    <n v="1380000000"/>
  </r>
  <r>
    <s v="R05204"/>
    <x v="2"/>
    <x v="2"/>
    <x v="2"/>
    <x v="116"/>
    <n v="4319"/>
    <n v="108"/>
    <n v="1142"/>
    <n v="120713"/>
    <n v="16416"/>
    <n v="277918"/>
    <n v="34552"/>
    <n v="4386"/>
    <n v="1380000000"/>
  </r>
  <r>
    <s v="R05205"/>
    <x v="0"/>
    <x v="16"/>
    <x v="19"/>
    <x v="639"/>
    <n v="1275"/>
    <n v="23"/>
    <n v="2166"/>
    <n v="121988"/>
    <n v="16439"/>
    <n v="280084"/>
    <n v="12750"/>
    <n v="4330"/>
    <n v="83000000"/>
  </r>
  <r>
    <s v="R05206"/>
    <x v="4"/>
    <x v="8"/>
    <x v="34"/>
    <x v="66"/>
    <n v="3022"/>
    <n v="23"/>
    <n v="1114"/>
    <n v="125010"/>
    <n v="16462"/>
    <n v="281198"/>
    <n v="24176"/>
    <n v="13730"/>
    <n v="331000000"/>
  </r>
  <r>
    <s v="R05207"/>
    <x v="3"/>
    <x v="17"/>
    <x v="28"/>
    <x v="297"/>
    <n v="2877"/>
    <n v="2"/>
    <n v="2219"/>
    <n v="127887"/>
    <n v="16464"/>
    <n v="283417"/>
    <n v="25893"/>
    <n v="12593"/>
    <n v="68000000"/>
  </r>
  <r>
    <s v="R05208"/>
    <x v="2"/>
    <x v="9"/>
    <x v="25"/>
    <x v="673"/>
    <n v="4014"/>
    <n v="186"/>
    <n v="4818"/>
    <n v="131901"/>
    <n v="16650"/>
    <n v="288235"/>
    <n v="56196"/>
    <n v="4182"/>
    <n v="1380000000"/>
  </r>
  <r>
    <s v="R05209"/>
    <x v="0"/>
    <x v="16"/>
    <x v="19"/>
    <x v="90"/>
    <n v="4087"/>
    <n v="185"/>
    <n v="1139"/>
    <n v="135988"/>
    <n v="16835"/>
    <n v="289374"/>
    <n v="44957"/>
    <n v="5452"/>
    <n v="83000000"/>
  </r>
  <r>
    <s v="R05210"/>
    <x v="4"/>
    <x v="12"/>
    <x v="14"/>
    <x v="24"/>
    <n v="1147"/>
    <n v="72"/>
    <n v="4662"/>
    <n v="137135"/>
    <n v="16907"/>
    <n v="294036"/>
    <n v="21793"/>
    <n v="709"/>
    <n v="331000000"/>
  </r>
  <r>
    <s v="R05211"/>
    <x v="4"/>
    <x v="13"/>
    <x v="21"/>
    <x v="101"/>
    <n v="237"/>
    <n v="23"/>
    <n v="4571"/>
    <n v="137372"/>
    <n v="16930"/>
    <n v="298607"/>
    <n v="2133"/>
    <n v="17116"/>
    <n v="331000000"/>
  </r>
  <r>
    <s v="R05212"/>
    <x v="4"/>
    <x v="13"/>
    <x v="21"/>
    <x v="556"/>
    <n v="2122"/>
    <n v="193"/>
    <n v="3516"/>
    <n v="139494"/>
    <n v="17123"/>
    <n v="302123"/>
    <n v="19098"/>
    <n v="11406"/>
    <n v="331000000"/>
  </r>
  <r>
    <s v="R05213"/>
    <x v="1"/>
    <x v="15"/>
    <x v="18"/>
    <x v="171"/>
    <n v="4595"/>
    <n v="118"/>
    <n v="1976"/>
    <n v="144089"/>
    <n v="17241"/>
    <n v="304099"/>
    <n v="27570"/>
    <n v="15419"/>
    <n v="213000000"/>
  </r>
  <r>
    <s v="R05214"/>
    <x v="4"/>
    <x v="12"/>
    <x v="14"/>
    <x v="234"/>
    <n v="1545"/>
    <n v="39"/>
    <n v="1596"/>
    <n v="145634"/>
    <n v="17280"/>
    <n v="305695"/>
    <n v="7725"/>
    <n v="18208"/>
    <n v="331000000"/>
  </r>
  <r>
    <s v="R05215"/>
    <x v="0"/>
    <x v="4"/>
    <x v="4"/>
    <x v="564"/>
    <n v="3983"/>
    <n v="70"/>
    <n v="1145"/>
    <n v="149617"/>
    <n v="17350"/>
    <n v="306840"/>
    <n v="31864"/>
    <n v="10151"/>
    <n v="83000000"/>
  </r>
  <r>
    <s v="R05216"/>
    <x v="3"/>
    <x v="10"/>
    <x v="11"/>
    <x v="100"/>
    <n v="4363"/>
    <n v="136"/>
    <n v="1627"/>
    <n v="153980"/>
    <n v="17486"/>
    <n v="308467"/>
    <n v="65445"/>
    <n v="4512"/>
    <n v="68000000"/>
  </r>
  <r>
    <s v="R05217"/>
    <x v="0"/>
    <x v="0"/>
    <x v="0"/>
    <x v="423"/>
    <n v="986"/>
    <n v="108"/>
    <n v="1858"/>
    <n v="154966"/>
    <n v="17594"/>
    <n v="310325"/>
    <n v="13804"/>
    <n v="11416"/>
    <n v="83000000"/>
  </r>
  <r>
    <s v="R05218"/>
    <x v="4"/>
    <x v="13"/>
    <x v="21"/>
    <x v="358"/>
    <n v="1623"/>
    <n v="102"/>
    <n v="1245"/>
    <n v="156589"/>
    <n v="17696"/>
    <n v="311570"/>
    <n v="27591"/>
    <n v="13565"/>
    <n v="331000000"/>
  </r>
  <r>
    <s v="R05219"/>
    <x v="3"/>
    <x v="11"/>
    <x v="33"/>
    <x v="442"/>
    <n v="3121"/>
    <n v="187"/>
    <n v="1482"/>
    <n v="159710"/>
    <n v="17883"/>
    <n v="313052"/>
    <n v="37452"/>
    <n v="13239"/>
    <n v="68000000"/>
  </r>
  <r>
    <s v="R05220"/>
    <x v="2"/>
    <x v="5"/>
    <x v="5"/>
    <x v="99"/>
    <n v="3726"/>
    <n v="166"/>
    <n v="1521"/>
    <n v="163436"/>
    <n v="18049"/>
    <n v="314573"/>
    <n v="70794"/>
    <n v="3096"/>
    <n v="1380000000"/>
  </r>
  <r>
    <s v="R05221"/>
    <x v="2"/>
    <x v="9"/>
    <x v="25"/>
    <x v="233"/>
    <n v="3901"/>
    <n v="32"/>
    <n v="369"/>
    <n v="167337"/>
    <n v="18081"/>
    <n v="314942"/>
    <n v="27307"/>
    <n v="19698"/>
    <n v="1380000000"/>
  </r>
  <r>
    <s v="R05222"/>
    <x v="0"/>
    <x v="4"/>
    <x v="4"/>
    <x v="432"/>
    <n v="722"/>
    <n v="161"/>
    <n v="4855"/>
    <n v="168059"/>
    <n v="18242"/>
    <n v="319797"/>
    <n v="7220"/>
    <n v="13927"/>
    <n v="83000000"/>
  </r>
  <r>
    <s v="R05223"/>
    <x v="3"/>
    <x v="11"/>
    <x v="33"/>
    <x v="373"/>
    <n v="1095"/>
    <n v="61"/>
    <n v="3192"/>
    <n v="169154"/>
    <n v="18303"/>
    <n v="322989"/>
    <n v="15330"/>
    <n v="8643"/>
    <n v="68000000"/>
  </r>
  <r>
    <s v="R05224"/>
    <x v="0"/>
    <x v="4"/>
    <x v="24"/>
    <x v="520"/>
    <n v="3827"/>
    <n v="84"/>
    <n v="3232"/>
    <n v="172981"/>
    <n v="18387"/>
    <n v="326221"/>
    <n v="68886"/>
    <n v="17485"/>
    <n v="83000000"/>
  </r>
  <r>
    <s v="R05225"/>
    <x v="3"/>
    <x v="10"/>
    <x v="11"/>
    <x v="204"/>
    <n v="4285"/>
    <n v="60"/>
    <n v="1785"/>
    <n v="177266"/>
    <n v="18447"/>
    <n v="328006"/>
    <n v="25710"/>
    <n v="19152"/>
    <n v="68000000"/>
  </r>
  <r>
    <s v="R05226"/>
    <x v="3"/>
    <x v="6"/>
    <x v="6"/>
    <x v="189"/>
    <n v="995"/>
    <n v="92"/>
    <n v="574"/>
    <n v="178261"/>
    <n v="18539"/>
    <n v="328580"/>
    <n v="12935"/>
    <n v="2152"/>
    <n v="68000000"/>
  </r>
  <r>
    <s v="R05227"/>
    <x v="0"/>
    <x v="19"/>
    <x v="36"/>
    <x v="110"/>
    <n v="4661"/>
    <n v="26"/>
    <n v="3703"/>
    <n v="182922"/>
    <n v="18565"/>
    <n v="332283"/>
    <n v="83898"/>
    <n v="10915"/>
    <n v="83000000"/>
  </r>
  <r>
    <s v="R05228"/>
    <x v="3"/>
    <x v="17"/>
    <x v="28"/>
    <x v="530"/>
    <n v="992"/>
    <n v="125"/>
    <n v="4472"/>
    <n v="183914"/>
    <n v="18690"/>
    <n v="336755"/>
    <n v="12896"/>
    <n v="15739"/>
    <n v="68000000"/>
  </r>
  <r>
    <s v="R05229"/>
    <x v="4"/>
    <x v="8"/>
    <x v="8"/>
    <x v="445"/>
    <n v="2783"/>
    <n v="144"/>
    <n v="2572"/>
    <n v="186697"/>
    <n v="18834"/>
    <n v="339327"/>
    <n v="22264"/>
    <n v="18825"/>
    <n v="331000000"/>
  </r>
  <r>
    <s v="R05230"/>
    <x v="3"/>
    <x v="11"/>
    <x v="33"/>
    <x v="629"/>
    <n v="155"/>
    <n v="59"/>
    <n v="2115"/>
    <n v="186852"/>
    <n v="18893"/>
    <n v="341442"/>
    <n v="2480"/>
    <n v="17522"/>
    <n v="68000000"/>
  </r>
  <r>
    <s v="R05231"/>
    <x v="3"/>
    <x v="17"/>
    <x v="20"/>
    <x v="564"/>
    <n v="1895"/>
    <n v="169"/>
    <n v="1902"/>
    <n v="188747"/>
    <n v="19062"/>
    <n v="343344"/>
    <n v="28425"/>
    <n v="15080"/>
    <n v="68000000"/>
  </r>
  <r>
    <s v="R05232"/>
    <x v="0"/>
    <x v="19"/>
    <x v="35"/>
    <x v="42"/>
    <n v="1776"/>
    <n v="46"/>
    <n v="4079"/>
    <n v="190523"/>
    <n v="19108"/>
    <n v="347423"/>
    <n v="28416"/>
    <n v="8789"/>
    <n v="83000000"/>
  </r>
  <r>
    <s v="R05233"/>
    <x v="2"/>
    <x v="5"/>
    <x v="13"/>
    <x v="240"/>
    <n v="4768"/>
    <n v="111"/>
    <n v="1156"/>
    <n v="195291"/>
    <n v="19219"/>
    <n v="348579"/>
    <n v="57216"/>
    <n v="13851"/>
    <n v="1380000000"/>
  </r>
  <r>
    <s v="R05234"/>
    <x v="1"/>
    <x v="1"/>
    <x v="1"/>
    <x v="121"/>
    <n v="2116"/>
    <n v="86"/>
    <n v="1085"/>
    <n v="197407"/>
    <n v="19305"/>
    <n v="349664"/>
    <n v="38088"/>
    <n v="4143"/>
    <n v="213000000"/>
  </r>
  <r>
    <s v="R05235"/>
    <x v="3"/>
    <x v="11"/>
    <x v="33"/>
    <x v="126"/>
    <n v="2420"/>
    <n v="180"/>
    <n v="160"/>
    <n v="199827"/>
    <n v="19485"/>
    <n v="349824"/>
    <n v="43560"/>
    <n v="15344"/>
    <n v="68000000"/>
  </r>
  <r>
    <s v="R05236"/>
    <x v="1"/>
    <x v="1"/>
    <x v="1"/>
    <x v="377"/>
    <n v="54"/>
    <n v="108"/>
    <n v="758"/>
    <n v="199881"/>
    <n v="19593"/>
    <n v="350582"/>
    <n v="324"/>
    <n v="5694"/>
    <n v="213000000"/>
  </r>
  <r>
    <s v="R05237"/>
    <x v="3"/>
    <x v="11"/>
    <x v="12"/>
    <x v="727"/>
    <n v="84"/>
    <n v="148"/>
    <n v="2748"/>
    <n v="199965"/>
    <n v="19741"/>
    <n v="353330"/>
    <n v="1176"/>
    <n v="2273"/>
    <n v="68000000"/>
  </r>
  <r>
    <s v="R05238"/>
    <x v="0"/>
    <x v="0"/>
    <x v="0"/>
    <x v="365"/>
    <n v="2888"/>
    <n v="135"/>
    <n v="829"/>
    <n v="202853"/>
    <n v="19876"/>
    <n v="354159"/>
    <n v="17328"/>
    <n v="11631"/>
    <n v="83000000"/>
  </r>
  <r>
    <s v="R05239"/>
    <x v="0"/>
    <x v="16"/>
    <x v="19"/>
    <x v="310"/>
    <n v="4687"/>
    <n v="72"/>
    <n v="848"/>
    <n v="207540"/>
    <n v="19948"/>
    <n v="355007"/>
    <n v="46870"/>
    <n v="19535"/>
    <n v="83000000"/>
  </r>
  <r>
    <s v="R05240"/>
    <x v="3"/>
    <x v="17"/>
    <x v="20"/>
    <x v="305"/>
    <n v="2779"/>
    <n v="121"/>
    <n v="1976"/>
    <n v="210319"/>
    <n v="20069"/>
    <n v="356983"/>
    <n v="16674"/>
    <n v="9421"/>
    <n v="68000000"/>
  </r>
  <r>
    <s v="R05241"/>
    <x v="0"/>
    <x v="0"/>
    <x v="0"/>
    <x v="471"/>
    <n v="2669"/>
    <n v="96"/>
    <n v="4344"/>
    <n v="212988"/>
    <n v="20165"/>
    <n v="361327"/>
    <n v="13345"/>
    <n v="4723"/>
    <n v="83000000"/>
  </r>
  <r>
    <s v="R05242"/>
    <x v="0"/>
    <x v="4"/>
    <x v="24"/>
    <x v="272"/>
    <n v="3836"/>
    <n v="185"/>
    <n v="1529"/>
    <n v="216824"/>
    <n v="20350"/>
    <n v="362856"/>
    <n v="53704"/>
    <n v="11008"/>
    <n v="83000000"/>
  </r>
  <r>
    <s v="R05243"/>
    <x v="3"/>
    <x v="11"/>
    <x v="12"/>
    <x v="275"/>
    <n v="1008"/>
    <n v="67"/>
    <n v="2249"/>
    <n v="217832"/>
    <n v="20417"/>
    <n v="365105"/>
    <n v="6048"/>
    <n v="11262"/>
    <n v="68000000"/>
  </r>
  <r>
    <s v="R05244"/>
    <x v="2"/>
    <x v="2"/>
    <x v="2"/>
    <x v="450"/>
    <n v="2364"/>
    <n v="62"/>
    <n v="2892"/>
    <n v="220196"/>
    <n v="20479"/>
    <n v="367997"/>
    <n v="14184"/>
    <n v="7566"/>
    <n v="1380000000"/>
  </r>
  <r>
    <s v="R05245"/>
    <x v="3"/>
    <x v="6"/>
    <x v="22"/>
    <x v="510"/>
    <n v="3686"/>
    <n v="186"/>
    <n v="3624"/>
    <n v="223882"/>
    <n v="20665"/>
    <n v="371621"/>
    <n v="33174"/>
    <n v="9432"/>
    <n v="68000000"/>
  </r>
  <r>
    <s v="R05246"/>
    <x v="2"/>
    <x v="2"/>
    <x v="2"/>
    <x v="186"/>
    <n v="4347"/>
    <n v="81"/>
    <n v="1677"/>
    <n v="228229"/>
    <n v="20746"/>
    <n v="373298"/>
    <n v="78246"/>
    <n v="15402"/>
    <n v="1380000000"/>
  </r>
  <r>
    <s v="R05247"/>
    <x v="0"/>
    <x v="19"/>
    <x v="36"/>
    <x v="37"/>
    <n v="2199"/>
    <n v="29"/>
    <n v="4105"/>
    <n v="230428"/>
    <n v="20775"/>
    <n v="377403"/>
    <n v="21990"/>
    <n v="8647"/>
    <n v="83000000"/>
  </r>
  <r>
    <s v="R05248"/>
    <x v="2"/>
    <x v="7"/>
    <x v="7"/>
    <x v="600"/>
    <n v="1359"/>
    <n v="24"/>
    <n v="4810"/>
    <n v="231787"/>
    <n v="20799"/>
    <n v="382213"/>
    <n v="20385"/>
    <n v="15228"/>
    <n v="1380000000"/>
  </r>
  <r>
    <s v="R05249"/>
    <x v="0"/>
    <x v="19"/>
    <x v="35"/>
    <x v="455"/>
    <n v="909"/>
    <n v="120"/>
    <n v="4454"/>
    <n v="232696"/>
    <n v="20919"/>
    <n v="386667"/>
    <n v="16362"/>
    <n v="15653"/>
    <n v="83000000"/>
  </r>
  <r>
    <s v="R05250"/>
    <x v="2"/>
    <x v="2"/>
    <x v="29"/>
    <x v="390"/>
    <n v="3439"/>
    <n v="96"/>
    <n v="1299"/>
    <n v="236135"/>
    <n v="21015"/>
    <n v="387966"/>
    <n v="65341"/>
    <n v="1766"/>
    <n v="1380000000"/>
  </r>
  <r>
    <s v="R05251"/>
    <x v="2"/>
    <x v="2"/>
    <x v="29"/>
    <x v="80"/>
    <n v="2913"/>
    <n v="98"/>
    <n v="2171"/>
    <n v="239048"/>
    <n v="21113"/>
    <n v="390137"/>
    <n v="20391"/>
    <n v="10477"/>
    <n v="1380000000"/>
  </r>
  <r>
    <s v="R05252"/>
    <x v="3"/>
    <x v="10"/>
    <x v="11"/>
    <x v="720"/>
    <n v="4695"/>
    <n v="105"/>
    <n v="629"/>
    <n v="243743"/>
    <n v="21218"/>
    <n v="390766"/>
    <n v="56340"/>
    <n v="8106"/>
    <n v="68000000"/>
  </r>
  <r>
    <s v="R05253"/>
    <x v="2"/>
    <x v="7"/>
    <x v="7"/>
    <x v="482"/>
    <n v="1006"/>
    <n v="55"/>
    <n v="4363"/>
    <n v="244749"/>
    <n v="21273"/>
    <n v="395129"/>
    <n v="6036"/>
    <n v="9522"/>
    <n v="1380000000"/>
  </r>
  <r>
    <s v="R05254"/>
    <x v="0"/>
    <x v="4"/>
    <x v="24"/>
    <x v="558"/>
    <n v="3052"/>
    <n v="161"/>
    <n v="277"/>
    <n v="247801"/>
    <n v="21434"/>
    <n v="395406"/>
    <n v="54936"/>
    <n v="2809"/>
    <n v="83000000"/>
  </r>
  <r>
    <s v="R05255"/>
    <x v="3"/>
    <x v="10"/>
    <x v="10"/>
    <x v="197"/>
    <n v="1143"/>
    <n v="177"/>
    <n v="1023"/>
    <n v="248944"/>
    <n v="21611"/>
    <n v="396429"/>
    <n v="16002"/>
    <n v="13901"/>
    <n v="68000000"/>
  </r>
  <r>
    <s v="R05256"/>
    <x v="2"/>
    <x v="7"/>
    <x v="7"/>
    <x v="323"/>
    <n v="4398"/>
    <n v="129"/>
    <n v="4171"/>
    <n v="253342"/>
    <n v="21740"/>
    <n v="400600"/>
    <n v="30786"/>
    <n v="14489"/>
    <n v="1380000000"/>
  </r>
  <r>
    <s v="R05257"/>
    <x v="3"/>
    <x v="6"/>
    <x v="6"/>
    <x v="27"/>
    <n v="3220"/>
    <n v="52"/>
    <n v="4621"/>
    <n v="256562"/>
    <n v="21792"/>
    <n v="405221"/>
    <n v="25760"/>
    <n v="8843"/>
    <n v="68000000"/>
  </r>
  <r>
    <s v="R05258"/>
    <x v="1"/>
    <x v="3"/>
    <x v="3"/>
    <x v="98"/>
    <n v="1224"/>
    <n v="125"/>
    <n v="4713"/>
    <n v="257786"/>
    <n v="21917"/>
    <n v="409934"/>
    <n v="11016"/>
    <n v="5212"/>
    <n v="213000000"/>
  </r>
  <r>
    <s v="R05259"/>
    <x v="3"/>
    <x v="6"/>
    <x v="22"/>
    <x v="84"/>
    <n v="3878"/>
    <n v="40"/>
    <n v="1199"/>
    <n v="261664"/>
    <n v="21957"/>
    <n v="411133"/>
    <n v="34902"/>
    <n v="9244"/>
    <n v="68000000"/>
  </r>
  <r>
    <s v="R05260"/>
    <x v="1"/>
    <x v="18"/>
    <x v="23"/>
    <x v="306"/>
    <n v="4495"/>
    <n v="22"/>
    <n v="1717"/>
    <n v="266159"/>
    <n v="21979"/>
    <n v="412850"/>
    <n v="44950"/>
    <n v="9064"/>
    <n v="213000000"/>
  </r>
  <r>
    <s v="R05261"/>
    <x v="1"/>
    <x v="1"/>
    <x v="26"/>
    <x v="21"/>
    <n v="67"/>
    <n v="188"/>
    <n v="1980"/>
    <n v="266226"/>
    <n v="22167"/>
    <n v="414830"/>
    <n v="536"/>
    <n v="10280"/>
    <n v="213000000"/>
  </r>
  <r>
    <s v="R05262"/>
    <x v="3"/>
    <x v="17"/>
    <x v="20"/>
    <x v="517"/>
    <n v="4249"/>
    <n v="30"/>
    <n v="1590"/>
    <n v="270475"/>
    <n v="22197"/>
    <n v="416420"/>
    <n v="59486"/>
    <n v="5933"/>
    <n v="68000000"/>
  </r>
  <r>
    <s v="R05263"/>
    <x v="0"/>
    <x v="19"/>
    <x v="35"/>
    <x v="57"/>
    <n v="1014"/>
    <n v="193"/>
    <n v="269"/>
    <n v="271489"/>
    <n v="22390"/>
    <n v="416689"/>
    <n v="15210"/>
    <n v="2806"/>
    <n v="83000000"/>
  </r>
  <r>
    <s v="R05264"/>
    <x v="0"/>
    <x v="0"/>
    <x v="0"/>
    <x v="189"/>
    <n v="181"/>
    <n v="1"/>
    <n v="4097"/>
    <n v="271670"/>
    <n v="22391"/>
    <n v="420786"/>
    <n v="1991"/>
    <n v="9885"/>
    <n v="83000000"/>
  </r>
  <r>
    <s v="R05265"/>
    <x v="0"/>
    <x v="16"/>
    <x v="19"/>
    <x v="394"/>
    <n v="4620"/>
    <n v="196"/>
    <n v="2620"/>
    <n v="276290"/>
    <n v="22587"/>
    <n v="423406"/>
    <n v="78540"/>
    <n v="12270"/>
    <n v="83000000"/>
  </r>
  <r>
    <s v="R05266"/>
    <x v="4"/>
    <x v="13"/>
    <x v="15"/>
    <x v="603"/>
    <n v="4115"/>
    <n v="59"/>
    <n v="1386"/>
    <n v="280405"/>
    <n v="22646"/>
    <n v="424792"/>
    <n v="65840"/>
    <n v="13607"/>
    <n v="331000000"/>
  </r>
  <r>
    <s v="R05267"/>
    <x v="1"/>
    <x v="15"/>
    <x v="30"/>
    <x v="98"/>
    <n v="4946"/>
    <n v="77"/>
    <n v="534"/>
    <n v="285351"/>
    <n v="22723"/>
    <n v="425326"/>
    <n v="59352"/>
    <n v="5298"/>
    <n v="213000000"/>
  </r>
  <r>
    <s v="R05268"/>
    <x v="3"/>
    <x v="17"/>
    <x v="20"/>
    <x v="245"/>
    <n v="2945"/>
    <n v="22"/>
    <n v="1608"/>
    <n v="288296"/>
    <n v="22745"/>
    <n v="426934"/>
    <n v="55955"/>
    <n v="17856"/>
    <n v="68000000"/>
  </r>
  <r>
    <s v="R05269"/>
    <x v="0"/>
    <x v="19"/>
    <x v="35"/>
    <x v="288"/>
    <n v="2057"/>
    <n v="184"/>
    <n v="2398"/>
    <n v="290353"/>
    <n v="22929"/>
    <n v="429332"/>
    <n v="16456"/>
    <n v="3378"/>
    <n v="83000000"/>
  </r>
  <r>
    <s v="R05270"/>
    <x v="0"/>
    <x v="19"/>
    <x v="36"/>
    <x v="507"/>
    <n v="2747"/>
    <n v="34"/>
    <n v="4632"/>
    <n v="293100"/>
    <n v="22963"/>
    <n v="433964"/>
    <n v="35711"/>
    <n v="10526"/>
    <n v="83000000"/>
  </r>
  <r>
    <s v="R05271"/>
    <x v="3"/>
    <x v="10"/>
    <x v="11"/>
    <x v="34"/>
    <n v="1880"/>
    <n v="0"/>
    <n v="2914"/>
    <n v="294980"/>
    <n v="22963"/>
    <n v="436878"/>
    <n v="18800"/>
    <n v="9403"/>
    <n v="68000000"/>
  </r>
  <r>
    <s v="R05272"/>
    <x v="1"/>
    <x v="15"/>
    <x v="18"/>
    <x v="542"/>
    <n v="3602"/>
    <n v="104"/>
    <n v="463"/>
    <n v="298582"/>
    <n v="23067"/>
    <n v="437341"/>
    <n v="57632"/>
    <n v="10481"/>
    <n v="213000000"/>
  </r>
  <r>
    <s v="R05273"/>
    <x v="3"/>
    <x v="10"/>
    <x v="11"/>
    <x v="463"/>
    <n v="654"/>
    <n v="175"/>
    <n v="22"/>
    <n v="299236"/>
    <n v="23242"/>
    <n v="437363"/>
    <n v="7848"/>
    <n v="1618"/>
    <n v="68000000"/>
  </r>
  <r>
    <s v="R05274"/>
    <x v="4"/>
    <x v="12"/>
    <x v="14"/>
    <x v="177"/>
    <n v="3686"/>
    <n v="48"/>
    <n v="688"/>
    <n v="302922"/>
    <n v="23290"/>
    <n v="438051"/>
    <n v="47918"/>
    <n v="8847"/>
    <n v="331000000"/>
  </r>
  <r>
    <s v="R05275"/>
    <x v="4"/>
    <x v="12"/>
    <x v="17"/>
    <x v="572"/>
    <n v="2288"/>
    <n v="167"/>
    <n v="4066"/>
    <n v="305210"/>
    <n v="23457"/>
    <n v="442117"/>
    <n v="11440"/>
    <n v="10518"/>
    <n v="331000000"/>
  </r>
  <r>
    <s v="R05276"/>
    <x v="3"/>
    <x v="17"/>
    <x v="28"/>
    <x v="490"/>
    <n v="2199"/>
    <n v="61"/>
    <n v="4223"/>
    <n v="307409"/>
    <n v="23518"/>
    <n v="446340"/>
    <n v="39582"/>
    <n v="394"/>
    <n v="68000000"/>
  </r>
  <r>
    <s v="R05277"/>
    <x v="1"/>
    <x v="1"/>
    <x v="26"/>
    <x v="449"/>
    <n v="2831"/>
    <n v="14"/>
    <n v="1286"/>
    <n v="310240"/>
    <n v="23532"/>
    <n v="447626"/>
    <n v="25479"/>
    <n v="471"/>
    <n v="213000000"/>
  </r>
  <r>
    <s v="R05278"/>
    <x v="0"/>
    <x v="0"/>
    <x v="0"/>
    <x v="481"/>
    <n v="3408"/>
    <n v="157"/>
    <n v="3860"/>
    <n v="313648"/>
    <n v="23689"/>
    <n v="451486"/>
    <n v="64752"/>
    <n v="9909"/>
    <n v="83000000"/>
  </r>
  <r>
    <s v="R05279"/>
    <x v="4"/>
    <x v="13"/>
    <x v="21"/>
    <x v="443"/>
    <n v="2235"/>
    <n v="20"/>
    <n v="2082"/>
    <n v="315883"/>
    <n v="23709"/>
    <n v="453568"/>
    <n v="24585"/>
    <n v="13257"/>
    <n v="331000000"/>
  </r>
  <r>
    <s v="R05280"/>
    <x v="4"/>
    <x v="14"/>
    <x v="32"/>
    <x v="697"/>
    <n v="2511"/>
    <n v="135"/>
    <n v="2534"/>
    <n v="318394"/>
    <n v="23844"/>
    <n v="456102"/>
    <n v="35154"/>
    <n v="13636"/>
    <n v="331000000"/>
  </r>
  <r>
    <s v="R05281"/>
    <x v="1"/>
    <x v="18"/>
    <x v="23"/>
    <x v="226"/>
    <n v="721"/>
    <n v="134"/>
    <n v="4196"/>
    <n v="319115"/>
    <n v="23978"/>
    <n v="460298"/>
    <n v="4326"/>
    <n v="19747"/>
    <n v="213000000"/>
  </r>
  <r>
    <s v="R05282"/>
    <x v="4"/>
    <x v="8"/>
    <x v="34"/>
    <x v="125"/>
    <n v="3248"/>
    <n v="104"/>
    <n v="736"/>
    <n v="322363"/>
    <n v="24082"/>
    <n v="461034"/>
    <n v="51968"/>
    <n v="4152"/>
    <n v="331000000"/>
  </r>
  <r>
    <s v="R05283"/>
    <x v="4"/>
    <x v="8"/>
    <x v="34"/>
    <x v="242"/>
    <n v="1200"/>
    <n v="33"/>
    <n v="4706"/>
    <n v="323563"/>
    <n v="24115"/>
    <n v="465740"/>
    <n v="18000"/>
    <n v="15963"/>
    <n v="331000000"/>
  </r>
  <r>
    <s v="R05284"/>
    <x v="1"/>
    <x v="18"/>
    <x v="23"/>
    <x v="157"/>
    <n v="4976"/>
    <n v="120"/>
    <n v="1340"/>
    <n v="328539"/>
    <n v="24235"/>
    <n v="467080"/>
    <n v="54736"/>
    <n v="16985"/>
    <n v="213000000"/>
  </r>
  <r>
    <s v="R05285"/>
    <x v="3"/>
    <x v="17"/>
    <x v="28"/>
    <x v="201"/>
    <n v="2462"/>
    <n v="191"/>
    <n v="2377"/>
    <n v="331001"/>
    <n v="24426"/>
    <n v="469457"/>
    <n v="27082"/>
    <n v="4611"/>
    <n v="68000000"/>
  </r>
  <r>
    <s v="R05286"/>
    <x v="0"/>
    <x v="16"/>
    <x v="19"/>
    <x v="173"/>
    <n v="4673"/>
    <n v="169"/>
    <n v="195"/>
    <n v="335674"/>
    <n v="24595"/>
    <n v="469652"/>
    <n v="32711"/>
    <n v="2780"/>
    <n v="83000000"/>
  </r>
  <r>
    <s v="R05287"/>
    <x v="0"/>
    <x v="0"/>
    <x v="0"/>
    <x v="2"/>
    <n v="309"/>
    <n v="180"/>
    <n v="2461"/>
    <n v="335983"/>
    <n v="24775"/>
    <n v="472113"/>
    <n v="4017"/>
    <n v="16405"/>
    <n v="83000000"/>
  </r>
  <r>
    <s v="R05288"/>
    <x v="4"/>
    <x v="8"/>
    <x v="34"/>
    <x v="238"/>
    <n v="1025"/>
    <n v="95"/>
    <n v="1504"/>
    <n v="337008"/>
    <n v="24870"/>
    <n v="473617"/>
    <n v="11275"/>
    <n v="18857"/>
    <n v="331000000"/>
  </r>
  <r>
    <s v="R05289"/>
    <x v="0"/>
    <x v="4"/>
    <x v="24"/>
    <x v="27"/>
    <n v="4412"/>
    <n v="197"/>
    <n v="2115"/>
    <n v="341420"/>
    <n v="25067"/>
    <n v="475732"/>
    <n v="79416"/>
    <n v="7406"/>
    <n v="83000000"/>
  </r>
  <r>
    <s v="R05290"/>
    <x v="3"/>
    <x v="11"/>
    <x v="12"/>
    <x v="450"/>
    <n v="1532"/>
    <n v="9"/>
    <n v="2918"/>
    <n v="342952"/>
    <n v="25076"/>
    <n v="478650"/>
    <n v="24512"/>
    <n v="8230"/>
    <n v="68000000"/>
  </r>
  <r>
    <s v="R05291"/>
    <x v="4"/>
    <x v="12"/>
    <x v="17"/>
    <x v="388"/>
    <n v="3643"/>
    <n v="89"/>
    <n v="4024"/>
    <n v="346595"/>
    <n v="25165"/>
    <n v="482674"/>
    <n v="58288"/>
    <n v="13230"/>
    <n v="331000000"/>
  </r>
  <r>
    <s v="R05292"/>
    <x v="0"/>
    <x v="19"/>
    <x v="36"/>
    <x v="73"/>
    <n v="367"/>
    <n v="57"/>
    <n v="870"/>
    <n v="346962"/>
    <n v="25222"/>
    <n v="483544"/>
    <n v="5138"/>
    <n v="8221"/>
    <n v="83000000"/>
  </r>
  <r>
    <s v="R05293"/>
    <x v="2"/>
    <x v="7"/>
    <x v="7"/>
    <x v="449"/>
    <n v="4650"/>
    <n v="108"/>
    <n v="184"/>
    <n v="351612"/>
    <n v="25330"/>
    <n v="483728"/>
    <n v="69750"/>
    <n v="2208"/>
    <n v="1380000000"/>
  </r>
  <r>
    <s v="R05294"/>
    <x v="2"/>
    <x v="5"/>
    <x v="5"/>
    <x v="39"/>
    <n v="2652"/>
    <n v="98"/>
    <n v="1689"/>
    <n v="354264"/>
    <n v="25428"/>
    <n v="485417"/>
    <n v="23868"/>
    <n v="615"/>
    <n v="1380000000"/>
  </r>
  <r>
    <s v="R05295"/>
    <x v="2"/>
    <x v="5"/>
    <x v="5"/>
    <x v="74"/>
    <n v="1249"/>
    <n v="108"/>
    <n v="1212"/>
    <n v="355513"/>
    <n v="25536"/>
    <n v="486629"/>
    <n v="13739"/>
    <n v="5789"/>
    <n v="1380000000"/>
  </r>
  <r>
    <s v="R05296"/>
    <x v="2"/>
    <x v="9"/>
    <x v="25"/>
    <x v="677"/>
    <n v="2983"/>
    <n v="131"/>
    <n v="3645"/>
    <n v="358496"/>
    <n v="25667"/>
    <n v="490274"/>
    <n v="32813"/>
    <n v="2181"/>
    <n v="1380000000"/>
  </r>
  <r>
    <s v="R05297"/>
    <x v="2"/>
    <x v="2"/>
    <x v="29"/>
    <x v="709"/>
    <n v="4575"/>
    <n v="88"/>
    <n v="497"/>
    <n v="363071"/>
    <n v="25755"/>
    <n v="490771"/>
    <n v="45750"/>
    <n v="18997"/>
    <n v="1380000000"/>
  </r>
  <r>
    <s v="R05298"/>
    <x v="4"/>
    <x v="12"/>
    <x v="14"/>
    <x v="528"/>
    <n v="3028"/>
    <n v="135"/>
    <n v="1565"/>
    <n v="366099"/>
    <n v="25890"/>
    <n v="492336"/>
    <n v="24224"/>
    <n v="12323"/>
    <n v="331000000"/>
  </r>
  <r>
    <s v="R05299"/>
    <x v="1"/>
    <x v="3"/>
    <x v="3"/>
    <x v="289"/>
    <n v="3134"/>
    <n v="11"/>
    <n v="1662"/>
    <n v="369233"/>
    <n v="25901"/>
    <n v="493998"/>
    <n v="37608"/>
    <n v="13118"/>
    <n v="213000000"/>
  </r>
  <r>
    <s v="R05300"/>
    <x v="1"/>
    <x v="15"/>
    <x v="18"/>
    <x v="409"/>
    <n v="4095"/>
    <n v="117"/>
    <n v="217"/>
    <n v="373328"/>
    <n v="26018"/>
    <n v="494215"/>
    <n v="65520"/>
    <n v="7992"/>
    <n v="213000000"/>
  </r>
  <r>
    <s v="R05301"/>
    <x v="4"/>
    <x v="12"/>
    <x v="17"/>
    <x v="585"/>
    <n v="939"/>
    <n v="87"/>
    <n v="4620"/>
    <n v="374267"/>
    <n v="26105"/>
    <n v="498835"/>
    <n v="5634"/>
    <n v="79"/>
    <n v="331000000"/>
  </r>
  <r>
    <s v="R05302"/>
    <x v="4"/>
    <x v="12"/>
    <x v="17"/>
    <x v="243"/>
    <n v="4109"/>
    <n v="87"/>
    <n v="1361"/>
    <n v="378376"/>
    <n v="26192"/>
    <n v="500196"/>
    <n v="69853"/>
    <n v="12199"/>
    <n v="331000000"/>
  </r>
  <r>
    <s v="R05303"/>
    <x v="3"/>
    <x v="11"/>
    <x v="12"/>
    <x v="479"/>
    <n v="4237"/>
    <n v="152"/>
    <n v="4216"/>
    <n v="382613"/>
    <n v="26344"/>
    <n v="504412"/>
    <n v="72029"/>
    <n v="7130"/>
    <n v="68000000"/>
  </r>
  <r>
    <s v="R05304"/>
    <x v="1"/>
    <x v="15"/>
    <x v="30"/>
    <x v="698"/>
    <n v="4023"/>
    <n v="154"/>
    <n v="1505"/>
    <n v="386636"/>
    <n v="26498"/>
    <n v="505917"/>
    <n v="48276"/>
    <n v="17541"/>
    <n v="213000000"/>
  </r>
  <r>
    <s v="R05305"/>
    <x v="2"/>
    <x v="7"/>
    <x v="7"/>
    <x v="96"/>
    <n v="3691"/>
    <n v="129"/>
    <n v="2158"/>
    <n v="390327"/>
    <n v="26627"/>
    <n v="508075"/>
    <n v="62747"/>
    <n v="12692"/>
    <n v="1380000000"/>
  </r>
  <r>
    <s v="R05306"/>
    <x v="4"/>
    <x v="12"/>
    <x v="17"/>
    <x v="279"/>
    <n v="589"/>
    <n v="72"/>
    <n v="2056"/>
    <n v="390916"/>
    <n v="26699"/>
    <n v="510131"/>
    <n v="10602"/>
    <n v="12520"/>
    <n v="331000000"/>
  </r>
  <r>
    <s v="R05307"/>
    <x v="2"/>
    <x v="7"/>
    <x v="7"/>
    <x v="49"/>
    <n v="1782"/>
    <n v="182"/>
    <n v="4317"/>
    <n v="392698"/>
    <n v="26881"/>
    <n v="514448"/>
    <n v="16038"/>
    <n v="446"/>
    <n v="1380000000"/>
  </r>
  <r>
    <s v="R05308"/>
    <x v="1"/>
    <x v="18"/>
    <x v="23"/>
    <x v="146"/>
    <n v="4568"/>
    <n v="185"/>
    <n v="796"/>
    <n v="397266"/>
    <n v="27066"/>
    <n v="515244"/>
    <n v="50248"/>
    <n v="13255"/>
    <n v="213000000"/>
  </r>
  <r>
    <s v="R05309"/>
    <x v="0"/>
    <x v="16"/>
    <x v="19"/>
    <x v="246"/>
    <n v="1207"/>
    <n v="160"/>
    <n v="4956"/>
    <n v="398473"/>
    <n v="27226"/>
    <n v="520200"/>
    <n v="8449"/>
    <n v="5420"/>
    <n v="83000000"/>
  </r>
  <r>
    <s v="R05310"/>
    <x v="0"/>
    <x v="0"/>
    <x v="0"/>
    <x v="561"/>
    <n v="4412"/>
    <n v="82"/>
    <n v="4050"/>
    <n v="402885"/>
    <n v="27308"/>
    <n v="524250"/>
    <n v="79416"/>
    <n v="9785"/>
    <n v="83000000"/>
  </r>
  <r>
    <s v="R05311"/>
    <x v="4"/>
    <x v="14"/>
    <x v="32"/>
    <x v="423"/>
    <n v="4540"/>
    <n v="176"/>
    <n v="3719"/>
    <n v="407425"/>
    <n v="27484"/>
    <n v="527969"/>
    <n v="49940"/>
    <n v="978"/>
    <n v="331000000"/>
  </r>
  <r>
    <s v="R05312"/>
    <x v="3"/>
    <x v="17"/>
    <x v="20"/>
    <x v="724"/>
    <n v="2343"/>
    <n v="4"/>
    <n v="2251"/>
    <n v="409768"/>
    <n v="27488"/>
    <n v="530220"/>
    <n v="30459"/>
    <n v="28"/>
    <n v="68000000"/>
  </r>
  <r>
    <s v="R05313"/>
    <x v="2"/>
    <x v="5"/>
    <x v="13"/>
    <x v="159"/>
    <n v="846"/>
    <n v="46"/>
    <n v="2500"/>
    <n v="410614"/>
    <n v="27534"/>
    <n v="532720"/>
    <n v="9306"/>
    <n v="18808"/>
    <n v="1380000000"/>
  </r>
  <r>
    <s v="R05314"/>
    <x v="4"/>
    <x v="8"/>
    <x v="34"/>
    <x v="121"/>
    <n v="2424"/>
    <n v="23"/>
    <n v="2308"/>
    <n v="413038"/>
    <n v="27557"/>
    <n v="535028"/>
    <n v="41208"/>
    <n v="18357"/>
    <n v="331000000"/>
  </r>
  <r>
    <s v="R05315"/>
    <x v="3"/>
    <x v="17"/>
    <x v="28"/>
    <x v="384"/>
    <n v="4680"/>
    <n v="120"/>
    <n v="4961"/>
    <n v="417718"/>
    <n v="27677"/>
    <n v="539989"/>
    <n v="23400"/>
    <n v="16416"/>
    <n v="68000000"/>
  </r>
  <r>
    <s v="R05316"/>
    <x v="2"/>
    <x v="5"/>
    <x v="13"/>
    <x v="459"/>
    <n v="798"/>
    <n v="94"/>
    <n v="1032"/>
    <n v="418516"/>
    <n v="27771"/>
    <n v="541021"/>
    <n v="10374"/>
    <n v="5055"/>
    <n v="1380000000"/>
  </r>
  <r>
    <s v="R05317"/>
    <x v="1"/>
    <x v="18"/>
    <x v="23"/>
    <x v="254"/>
    <n v="470"/>
    <n v="171"/>
    <n v="3844"/>
    <n v="418986"/>
    <n v="27942"/>
    <n v="544865"/>
    <n v="5170"/>
    <n v="2947"/>
    <n v="213000000"/>
  </r>
  <r>
    <s v="R05318"/>
    <x v="0"/>
    <x v="0"/>
    <x v="0"/>
    <x v="192"/>
    <n v="3909"/>
    <n v="195"/>
    <n v="3184"/>
    <n v="422895"/>
    <n v="28137"/>
    <n v="548049"/>
    <n v="23454"/>
    <n v="7668"/>
    <n v="83000000"/>
  </r>
  <r>
    <s v="R05319"/>
    <x v="3"/>
    <x v="11"/>
    <x v="12"/>
    <x v="290"/>
    <n v="4827"/>
    <n v="141"/>
    <n v="339"/>
    <n v="427722"/>
    <n v="28278"/>
    <n v="548388"/>
    <n v="43443"/>
    <n v="9487"/>
    <n v="68000000"/>
  </r>
  <r>
    <s v="R05320"/>
    <x v="2"/>
    <x v="2"/>
    <x v="2"/>
    <x v="463"/>
    <n v="2094"/>
    <n v="163"/>
    <n v="2094"/>
    <n v="429816"/>
    <n v="28441"/>
    <n v="550482"/>
    <n v="31410"/>
    <n v="18932"/>
    <n v="1380000000"/>
  </r>
  <r>
    <s v="R05321"/>
    <x v="4"/>
    <x v="8"/>
    <x v="34"/>
    <x v="263"/>
    <n v="2994"/>
    <n v="50"/>
    <n v="4925"/>
    <n v="432810"/>
    <n v="28491"/>
    <n v="555407"/>
    <n v="41916"/>
    <n v="9090"/>
    <n v="331000000"/>
  </r>
  <r>
    <s v="R05322"/>
    <x v="2"/>
    <x v="5"/>
    <x v="13"/>
    <x v="383"/>
    <n v="3129"/>
    <n v="133"/>
    <n v="4908"/>
    <n v="435939"/>
    <n v="28624"/>
    <n v="560315"/>
    <n v="59451"/>
    <n v="4798"/>
    <n v="1380000000"/>
  </r>
  <r>
    <s v="R05323"/>
    <x v="4"/>
    <x v="14"/>
    <x v="32"/>
    <x v="410"/>
    <n v="1313"/>
    <n v="144"/>
    <n v="488"/>
    <n v="437252"/>
    <n v="28768"/>
    <n v="560803"/>
    <n v="7878"/>
    <n v="18325"/>
    <n v="331000000"/>
  </r>
  <r>
    <s v="R05324"/>
    <x v="0"/>
    <x v="19"/>
    <x v="36"/>
    <x v="179"/>
    <n v="2878"/>
    <n v="81"/>
    <n v="1345"/>
    <n v="440130"/>
    <n v="28849"/>
    <n v="562148"/>
    <n v="31658"/>
    <n v="11345"/>
    <n v="83000000"/>
  </r>
  <r>
    <s v="R05325"/>
    <x v="0"/>
    <x v="16"/>
    <x v="19"/>
    <x v="235"/>
    <n v="3515"/>
    <n v="71"/>
    <n v="790"/>
    <n v="443645"/>
    <n v="28920"/>
    <n v="562938"/>
    <n v="45695"/>
    <n v="10847"/>
    <n v="83000000"/>
  </r>
  <r>
    <s v="R05326"/>
    <x v="2"/>
    <x v="7"/>
    <x v="7"/>
    <x v="594"/>
    <n v="1047"/>
    <n v="50"/>
    <n v="3516"/>
    <n v="444692"/>
    <n v="28970"/>
    <n v="566454"/>
    <n v="8376"/>
    <n v="3217"/>
    <n v="1380000000"/>
  </r>
  <r>
    <s v="R05327"/>
    <x v="2"/>
    <x v="5"/>
    <x v="5"/>
    <x v="468"/>
    <n v="1087"/>
    <n v="51"/>
    <n v="4188"/>
    <n v="445779"/>
    <n v="29021"/>
    <n v="570642"/>
    <n v="7609"/>
    <n v="12184"/>
    <n v="1380000000"/>
  </r>
  <r>
    <s v="R05328"/>
    <x v="4"/>
    <x v="14"/>
    <x v="32"/>
    <x v="289"/>
    <n v="3681"/>
    <n v="11"/>
    <n v="1834"/>
    <n v="449460"/>
    <n v="29032"/>
    <n v="572476"/>
    <n v="36810"/>
    <n v="6427"/>
    <n v="331000000"/>
  </r>
  <r>
    <s v="R05329"/>
    <x v="4"/>
    <x v="13"/>
    <x v="21"/>
    <x v="412"/>
    <n v="282"/>
    <n v="80"/>
    <n v="1186"/>
    <n v="449742"/>
    <n v="29112"/>
    <n v="573662"/>
    <n v="3384"/>
    <n v="16379"/>
    <n v="331000000"/>
  </r>
  <r>
    <s v="R05330"/>
    <x v="3"/>
    <x v="17"/>
    <x v="28"/>
    <x v="668"/>
    <n v="3648"/>
    <n v="94"/>
    <n v="4233"/>
    <n v="453390"/>
    <n v="29206"/>
    <n v="577895"/>
    <n v="43776"/>
    <n v="6279"/>
    <n v="68000000"/>
  </r>
  <r>
    <s v="R05331"/>
    <x v="3"/>
    <x v="17"/>
    <x v="28"/>
    <x v="565"/>
    <n v="1398"/>
    <n v="114"/>
    <n v="3455"/>
    <n v="454788"/>
    <n v="29320"/>
    <n v="581350"/>
    <n v="16776"/>
    <n v="3243"/>
    <n v="68000000"/>
  </r>
  <r>
    <s v="R05332"/>
    <x v="3"/>
    <x v="17"/>
    <x v="20"/>
    <x v="121"/>
    <n v="2733"/>
    <n v="128"/>
    <n v="4407"/>
    <n v="457521"/>
    <n v="29448"/>
    <n v="585757"/>
    <n v="24597"/>
    <n v="4984"/>
    <n v="68000000"/>
  </r>
  <r>
    <s v="R05333"/>
    <x v="2"/>
    <x v="2"/>
    <x v="2"/>
    <x v="276"/>
    <n v="4067"/>
    <n v="10"/>
    <n v="3269"/>
    <n v="461588"/>
    <n v="29458"/>
    <n v="589026"/>
    <n v="69139"/>
    <n v="9774"/>
    <n v="1380000000"/>
  </r>
  <r>
    <s v="R05334"/>
    <x v="3"/>
    <x v="11"/>
    <x v="12"/>
    <x v="24"/>
    <n v="2357"/>
    <n v="15"/>
    <n v="1706"/>
    <n v="463945"/>
    <n v="29473"/>
    <n v="590732"/>
    <n v="35355"/>
    <n v="2344"/>
    <n v="68000000"/>
  </r>
  <r>
    <s v="R05335"/>
    <x v="2"/>
    <x v="5"/>
    <x v="5"/>
    <x v="598"/>
    <n v="2935"/>
    <n v="100"/>
    <n v="3599"/>
    <n v="466880"/>
    <n v="29573"/>
    <n v="594331"/>
    <n v="49895"/>
    <n v="19138"/>
    <n v="1380000000"/>
  </r>
  <r>
    <s v="R05336"/>
    <x v="0"/>
    <x v="4"/>
    <x v="4"/>
    <x v="52"/>
    <n v="3818"/>
    <n v="112"/>
    <n v="702"/>
    <n v="470698"/>
    <n v="29685"/>
    <n v="595033"/>
    <n v="61088"/>
    <n v="329"/>
    <n v="83000000"/>
  </r>
  <r>
    <s v="R05337"/>
    <x v="1"/>
    <x v="3"/>
    <x v="31"/>
    <x v="475"/>
    <n v="3238"/>
    <n v="91"/>
    <n v="1273"/>
    <n v="473936"/>
    <n v="29776"/>
    <n v="596306"/>
    <n v="32380"/>
    <n v="2263"/>
    <n v="213000000"/>
  </r>
  <r>
    <s v="R05338"/>
    <x v="0"/>
    <x v="16"/>
    <x v="19"/>
    <x v="642"/>
    <n v="1772"/>
    <n v="8"/>
    <n v="538"/>
    <n v="475708"/>
    <n v="29784"/>
    <n v="596844"/>
    <n v="28352"/>
    <n v="5372"/>
    <n v="83000000"/>
  </r>
  <r>
    <s v="R05339"/>
    <x v="2"/>
    <x v="7"/>
    <x v="7"/>
    <x v="339"/>
    <n v="4077"/>
    <n v="118"/>
    <n v="3753"/>
    <n v="479785"/>
    <n v="29902"/>
    <n v="600597"/>
    <n v="69309"/>
    <n v="2611"/>
    <n v="1380000000"/>
  </r>
  <r>
    <s v="R05340"/>
    <x v="2"/>
    <x v="9"/>
    <x v="25"/>
    <x v="556"/>
    <n v="4102"/>
    <n v="122"/>
    <n v="4212"/>
    <n v="483887"/>
    <n v="30024"/>
    <n v="604809"/>
    <n v="24612"/>
    <n v="5549"/>
    <n v="1380000000"/>
  </r>
  <r>
    <s v="R05341"/>
    <x v="1"/>
    <x v="1"/>
    <x v="26"/>
    <x v="115"/>
    <n v="787"/>
    <n v="7"/>
    <n v="2939"/>
    <n v="484674"/>
    <n v="30031"/>
    <n v="607748"/>
    <n v="7870"/>
    <n v="1082"/>
    <n v="213000000"/>
  </r>
  <r>
    <s v="R05342"/>
    <x v="4"/>
    <x v="12"/>
    <x v="14"/>
    <x v="188"/>
    <n v="3224"/>
    <n v="24"/>
    <n v="2614"/>
    <n v="487898"/>
    <n v="30055"/>
    <n v="610362"/>
    <n v="58032"/>
    <n v="6319"/>
    <n v="331000000"/>
  </r>
  <r>
    <s v="R05343"/>
    <x v="4"/>
    <x v="13"/>
    <x v="21"/>
    <x v="494"/>
    <n v="42"/>
    <n v="167"/>
    <n v="485"/>
    <n v="487940"/>
    <n v="30222"/>
    <n v="610847"/>
    <n v="714"/>
    <n v="13685"/>
    <n v="331000000"/>
  </r>
  <r>
    <s v="R05344"/>
    <x v="4"/>
    <x v="12"/>
    <x v="14"/>
    <x v="24"/>
    <n v="4296"/>
    <n v="194"/>
    <n v="1386"/>
    <n v="492236"/>
    <n v="30416"/>
    <n v="612233"/>
    <n v="38664"/>
    <n v="12261"/>
    <n v="331000000"/>
  </r>
  <r>
    <s v="R05345"/>
    <x v="3"/>
    <x v="10"/>
    <x v="10"/>
    <x v="125"/>
    <n v="2942"/>
    <n v="118"/>
    <n v="1049"/>
    <n v="495178"/>
    <n v="30534"/>
    <n v="613282"/>
    <n v="20594"/>
    <n v="12582"/>
    <n v="68000000"/>
  </r>
  <r>
    <s v="R05346"/>
    <x v="4"/>
    <x v="12"/>
    <x v="14"/>
    <x v="319"/>
    <n v="4643"/>
    <n v="150"/>
    <n v="783"/>
    <n v="499821"/>
    <n v="30684"/>
    <n v="614065"/>
    <n v="55716"/>
    <n v="13949"/>
    <n v="331000000"/>
  </r>
  <r>
    <s v="R05347"/>
    <x v="3"/>
    <x v="11"/>
    <x v="12"/>
    <x v="388"/>
    <n v="4321"/>
    <n v="189"/>
    <n v="3059"/>
    <n v="504142"/>
    <n v="30873"/>
    <n v="617124"/>
    <n v="34568"/>
    <n v="13865"/>
    <n v="68000000"/>
  </r>
  <r>
    <s v="R05348"/>
    <x v="3"/>
    <x v="11"/>
    <x v="33"/>
    <x v="624"/>
    <n v="3905"/>
    <n v="22"/>
    <n v="2924"/>
    <n v="508047"/>
    <n v="30895"/>
    <n v="620048"/>
    <n v="70290"/>
    <n v="14642"/>
    <n v="68000000"/>
  </r>
  <r>
    <s v="R05349"/>
    <x v="4"/>
    <x v="12"/>
    <x v="17"/>
    <x v="665"/>
    <n v="4728"/>
    <n v="43"/>
    <n v="619"/>
    <n v="512775"/>
    <n v="30938"/>
    <n v="620667"/>
    <n v="28368"/>
    <n v="3419"/>
    <n v="331000000"/>
  </r>
  <r>
    <s v="R05350"/>
    <x v="4"/>
    <x v="8"/>
    <x v="8"/>
    <x v="493"/>
    <n v="3410"/>
    <n v="55"/>
    <n v="4509"/>
    <n v="516185"/>
    <n v="30993"/>
    <n v="625176"/>
    <n v="51150"/>
    <n v="4456"/>
    <n v="331000000"/>
  </r>
  <r>
    <s v="R05351"/>
    <x v="1"/>
    <x v="1"/>
    <x v="1"/>
    <x v="514"/>
    <n v="1358"/>
    <n v="195"/>
    <n v="3532"/>
    <n v="517543"/>
    <n v="31188"/>
    <n v="628708"/>
    <n v="9506"/>
    <n v="1789"/>
    <n v="213000000"/>
  </r>
  <r>
    <s v="R05352"/>
    <x v="1"/>
    <x v="15"/>
    <x v="18"/>
    <x v="319"/>
    <n v="1204"/>
    <n v="122"/>
    <n v="4524"/>
    <n v="518747"/>
    <n v="31310"/>
    <n v="633232"/>
    <n v="7224"/>
    <n v="7233"/>
    <n v="213000000"/>
  </r>
  <r>
    <s v="R05353"/>
    <x v="3"/>
    <x v="6"/>
    <x v="22"/>
    <x v="725"/>
    <n v="3604"/>
    <n v="22"/>
    <n v="4338"/>
    <n v="522351"/>
    <n v="31332"/>
    <n v="637570"/>
    <n v="21624"/>
    <n v="19001"/>
    <n v="68000000"/>
  </r>
  <r>
    <s v="R05354"/>
    <x v="1"/>
    <x v="3"/>
    <x v="3"/>
    <x v="630"/>
    <n v="2993"/>
    <n v="8"/>
    <n v="3474"/>
    <n v="525344"/>
    <n v="31340"/>
    <n v="641044"/>
    <n v="20951"/>
    <n v="8830"/>
    <n v="213000000"/>
  </r>
  <r>
    <s v="R05355"/>
    <x v="3"/>
    <x v="11"/>
    <x v="12"/>
    <x v="619"/>
    <n v="2241"/>
    <n v="3"/>
    <n v="1804"/>
    <n v="527585"/>
    <n v="31343"/>
    <n v="642848"/>
    <n v="38097"/>
    <n v="2563"/>
    <n v="68000000"/>
  </r>
  <r>
    <s v="R05356"/>
    <x v="2"/>
    <x v="7"/>
    <x v="7"/>
    <x v="591"/>
    <n v="537"/>
    <n v="161"/>
    <n v="1098"/>
    <n v="528122"/>
    <n v="31504"/>
    <n v="643946"/>
    <n v="5907"/>
    <n v="10474"/>
    <n v="1380000000"/>
  </r>
  <r>
    <s v="R05357"/>
    <x v="3"/>
    <x v="17"/>
    <x v="20"/>
    <x v="460"/>
    <n v="4011"/>
    <n v="161"/>
    <n v="111"/>
    <n v="532133"/>
    <n v="31665"/>
    <n v="644057"/>
    <n v="56154"/>
    <n v="18864"/>
    <n v="68000000"/>
  </r>
  <r>
    <s v="R05358"/>
    <x v="3"/>
    <x v="10"/>
    <x v="10"/>
    <x v="481"/>
    <n v="3868"/>
    <n v="120"/>
    <n v="4877"/>
    <n v="536001"/>
    <n v="31785"/>
    <n v="648934"/>
    <n v="69624"/>
    <n v="12674"/>
    <n v="68000000"/>
  </r>
  <r>
    <s v="R05359"/>
    <x v="1"/>
    <x v="3"/>
    <x v="31"/>
    <x v="37"/>
    <n v="4576"/>
    <n v="97"/>
    <n v="969"/>
    <n v="540577"/>
    <n v="31882"/>
    <n v="649903"/>
    <n v="22880"/>
    <n v="1597"/>
    <n v="213000000"/>
  </r>
  <r>
    <s v="R05360"/>
    <x v="2"/>
    <x v="2"/>
    <x v="29"/>
    <x v="701"/>
    <n v="4525"/>
    <n v="169"/>
    <n v="1633"/>
    <n v="545102"/>
    <n v="32051"/>
    <n v="651536"/>
    <n v="63350"/>
    <n v="2273"/>
    <n v="1380000000"/>
  </r>
  <r>
    <s v="R05361"/>
    <x v="0"/>
    <x v="0"/>
    <x v="0"/>
    <x v="613"/>
    <n v="3583"/>
    <n v="130"/>
    <n v="359"/>
    <n v="548685"/>
    <n v="32181"/>
    <n v="651895"/>
    <n v="35830"/>
    <n v="2779"/>
    <n v="83000000"/>
  </r>
  <r>
    <s v="R05362"/>
    <x v="0"/>
    <x v="16"/>
    <x v="19"/>
    <x v="356"/>
    <n v="1350"/>
    <n v="82"/>
    <n v="4862"/>
    <n v="550035"/>
    <n v="32263"/>
    <n v="656757"/>
    <n v="20250"/>
    <n v="6889"/>
    <n v="83000000"/>
  </r>
  <r>
    <s v="R05363"/>
    <x v="0"/>
    <x v="4"/>
    <x v="4"/>
    <x v="458"/>
    <n v="944"/>
    <n v="33"/>
    <n v="918"/>
    <n v="550979"/>
    <n v="32296"/>
    <n v="657675"/>
    <n v="4720"/>
    <n v="746"/>
    <n v="83000000"/>
  </r>
  <r>
    <s v="R05364"/>
    <x v="2"/>
    <x v="9"/>
    <x v="9"/>
    <x v="379"/>
    <n v="3856"/>
    <n v="104"/>
    <n v="167"/>
    <n v="554835"/>
    <n v="32400"/>
    <n v="657842"/>
    <n v="26992"/>
    <n v="18793"/>
    <n v="1380000000"/>
  </r>
  <r>
    <s v="R05365"/>
    <x v="4"/>
    <x v="12"/>
    <x v="14"/>
    <x v="250"/>
    <n v="1823"/>
    <n v="106"/>
    <n v="3321"/>
    <n v="556658"/>
    <n v="32506"/>
    <n v="661163"/>
    <n v="29168"/>
    <n v="12608"/>
    <n v="331000000"/>
  </r>
  <r>
    <s v="R05366"/>
    <x v="2"/>
    <x v="5"/>
    <x v="5"/>
    <x v="524"/>
    <n v="2625"/>
    <n v="42"/>
    <n v="3903"/>
    <n v="559283"/>
    <n v="32548"/>
    <n v="665066"/>
    <n v="21000"/>
    <n v="14408"/>
    <n v="1380000000"/>
  </r>
  <r>
    <s v="R05367"/>
    <x v="1"/>
    <x v="1"/>
    <x v="26"/>
    <x v="367"/>
    <n v="3898"/>
    <n v="194"/>
    <n v="2805"/>
    <n v="563181"/>
    <n v="32742"/>
    <n v="667871"/>
    <n v="66266"/>
    <n v="4944"/>
    <n v="213000000"/>
  </r>
  <r>
    <s v="R05368"/>
    <x v="3"/>
    <x v="11"/>
    <x v="33"/>
    <x v="7"/>
    <n v="3487"/>
    <n v="164"/>
    <n v="2260"/>
    <n v="566668"/>
    <n v="32906"/>
    <n v="670131"/>
    <n v="41844"/>
    <n v="13793"/>
    <n v="68000000"/>
  </r>
  <r>
    <s v="R05369"/>
    <x v="3"/>
    <x v="6"/>
    <x v="6"/>
    <x v="294"/>
    <n v="4206"/>
    <n v="11"/>
    <n v="4883"/>
    <n v="570874"/>
    <n v="32917"/>
    <n v="675014"/>
    <n v="25236"/>
    <n v="4351"/>
    <n v="68000000"/>
  </r>
  <r>
    <s v="R05370"/>
    <x v="1"/>
    <x v="18"/>
    <x v="27"/>
    <x v="482"/>
    <n v="4307"/>
    <n v="15"/>
    <n v="1869"/>
    <n v="575181"/>
    <n v="32932"/>
    <n v="676883"/>
    <n v="81833"/>
    <n v="5434"/>
    <n v="213000000"/>
  </r>
  <r>
    <s v="R05371"/>
    <x v="1"/>
    <x v="15"/>
    <x v="18"/>
    <x v="658"/>
    <n v="850"/>
    <n v="61"/>
    <n v="2839"/>
    <n v="576031"/>
    <n v="32993"/>
    <n v="679722"/>
    <n v="9350"/>
    <n v="10401"/>
    <n v="213000000"/>
  </r>
  <r>
    <s v="R05372"/>
    <x v="3"/>
    <x v="6"/>
    <x v="22"/>
    <x v="464"/>
    <n v="2925"/>
    <n v="16"/>
    <n v="4974"/>
    <n v="578956"/>
    <n v="33009"/>
    <n v="684696"/>
    <n v="20475"/>
    <n v="10532"/>
    <n v="68000000"/>
  </r>
  <r>
    <s v="R05373"/>
    <x v="4"/>
    <x v="14"/>
    <x v="32"/>
    <x v="186"/>
    <n v="995"/>
    <n v="14"/>
    <n v="757"/>
    <n v="579951"/>
    <n v="33023"/>
    <n v="685453"/>
    <n v="4975"/>
    <n v="16545"/>
    <n v="331000000"/>
  </r>
  <r>
    <s v="R05374"/>
    <x v="4"/>
    <x v="14"/>
    <x v="16"/>
    <x v="518"/>
    <n v="4761"/>
    <n v="25"/>
    <n v="4783"/>
    <n v="584712"/>
    <n v="33048"/>
    <n v="690236"/>
    <n v="47610"/>
    <n v="4012"/>
    <n v="331000000"/>
  </r>
  <r>
    <s v="R05375"/>
    <x v="4"/>
    <x v="13"/>
    <x v="21"/>
    <x v="135"/>
    <n v="349"/>
    <n v="44"/>
    <n v="4493"/>
    <n v="585061"/>
    <n v="33092"/>
    <n v="694729"/>
    <n v="2094"/>
    <n v="15204"/>
    <n v="331000000"/>
  </r>
  <r>
    <s v="R05376"/>
    <x v="1"/>
    <x v="3"/>
    <x v="3"/>
    <x v="394"/>
    <n v="1537"/>
    <n v="129"/>
    <n v="3817"/>
    <n v="586598"/>
    <n v="33221"/>
    <n v="698546"/>
    <n v="26129"/>
    <n v="3214"/>
    <n v="213000000"/>
  </r>
  <r>
    <s v="R05377"/>
    <x v="3"/>
    <x v="6"/>
    <x v="6"/>
    <x v="187"/>
    <n v="2977"/>
    <n v="144"/>
    <n v="1973"/>
    <n v="589575"/>
    <n v="33365"/>
    <n v="700519"/>
    <n v="20839"/>
    <n v="12301"/>
    <n v="68000000"/>
  </r>
  <r>
    <s v="R05378"/>
    <x v="3"/>
    <x v="11"/>
    <x v="12"/>
    <x v="599"/>
    <n v="2728"/>
    <n v="64"/>
    <n v="2708"/>
    <n v="592303"/>
    <n v="33429"/>
    <n v="703227"/>
    <n v="49104"/>
    <n v="16235"/>
    <n v="68000000"/>
  </r>
  <r>
    <s v="R05379"/>
    <x v="3"/>
    <x v="6"/>
    <x v="22"/>
    <x v="598"/>
    <n v="4346"/>
    <n v="93"/>
    <n v="97"/>
    <n v="596649"/>
    <n v="33522"/>
    <n v="703324"/>
    <n v="43460"/>
    <n v="9825"/>
    <n v="68000000"/>
  </r>
  <r>
    <s v="R05380"/>
    <x v="2"/>
    <x v="7"/>
    <x v="7"/>
    <x v="123"/>
    <n v="2366"/>
    <n v="29"/>
    <n v="3076"/>
    <n v="599015"/>
    <n v="33551"/>
    <n v="706400"/>
    <n v="16562"/>
    <n v="16954"/>
    <n v="1380000000"/>
  </r>
  <r>
    <s v="R05381"/>
    <x v="2"/>
    <x v="7"/>
    <x v="7"/>
    <x v="478"/>
    <n v="2236"/>
    <n v="67"/>
    <n v="1919"/>
    <n v="601251"/>
    <n v="33618"/>
    <n v="708319"/>
    <n v="35776"/>
    <n v="15539"/>
    <n v="1380000000"/>
  </r>
  <r>
    <s v="R05382"/>
    <x v="0"/>
    <x v="4"/>
    <x v="4"/>
    <x v="155"/>
    <n v="3875"/>
    <n v="105"/>
    <n v="2206"/>
    <n v="605126"/>
    <n v="33723"/>
    <n v="710525"/>
    <n v="34875"/>
    <n v="13770"/>
    <n v="83000000"/>
  </r>
  <r>
    <s v="R05383"/>
    <x v="2"/>
    <x v="2"/>
    <x v="2"/>
    <x v="267"/>
    <n v="3094"/>
    <n v="43"/>
    <n v="86"/>
    <n v="608220"/>
    <n v="33766"/>
    <n v="710611"/>
    <n v="55692"/>
    <n v="3895"/>
    <n v="1380000000"/>
  </r>
  <r>
    <s v="R05384"/>
    <x v="4"/>
    <x v="13"/>
    <x v="15"/>
    <x v="108"/>
    <n v="3601"/>
    <n v="95"/>
    <n v="1766"/>
    <n v="611821"/>
    <n v="33861"/>
    <n v="712377"/>
    <n v="25207"/>
    <n v="13956"/>
    <n v="331000000"/>
  </r>
  <r>
    <s v="R05385"/>
    <x v="4"/>
    <x v="12"/>
    <x v="17"/>
    <x v="726"/>
    <n v="4174"/>
    <n v="59"/>
    <n v="3191"/>
    <n v="615995"/>
    <n v="33920"/>
    <n v="715568"/>
    <n v="66784"/>
    <n v="8977"/>
    <n v="331000000"/>
  </r>
  <r>
    <s v="R05386"/>
    <x v="4"/>
    <x v="13"/>
    <x v="21"/>
    <x v="623"/>
    <n v="4641"/>
    <n v="0"/>
    <n v="4538"/>
    <n v="620636"/>
    <n v="33920"/>
    <n v="720106"/>
    <n v="51051"/>
    <n v="12120"/>
    <n v="331000000"/>
  </r>
  <r>
    <s v="R05387"/>
    <x v="4"/>
    <x v="13"/>
    <x v="21"/>
    <x v="451"/>
    <n v="923"/>
    <n v="18"/>
    <n v="3647"/>
    <n v="621559"/>
    <n v="33938"/>
    <n v="723753"/>
    <n v="10153"/>
    <n v="822"/>
    <n v="331000000"/>
  </r>
  <r>
    <s v="R05388"/>
    <x v="0"/>
    <x v="4"/>
    <x v="24"/>
    <x v="470"/>
    <n v="618"/>
    <n v="32"/>
    <n v="3677"/>
    <n v="622177"/>
    <n v="33970"/>
    <n v="727430"/>
    <n v="9888"/>
    <n v="6626"/>
    <n v="83000000"/>
  </r>
  <r>
    <s v="R05389"/>
    <x v="4"/>
    <x v="8"/>
    <x v="8"/>
    <x v="597"/>
    <n v="4400"/>
    <n v="163"/>
    <n v="681"/>
    <n v="626577"/>
    <n v="34133"/>
    <n v="728111"/>
    <n v="22000"/>
    <n v="7062"/>
    <n v="331000000"/>
  </r>
  <r>
    <s v="R05390"/>
    <x v="1"/>
    <x v="3"/>
    <x v="3"/>
    <x v="29"/>
    <n v="3262"/>
    <n v="90"/>
    <n v="4216"/>
    <n v="629839"/>
    <n v="34223"/>
    <n v="732327"/>
    <n v="32620"/>
    <n v="2733"/>
    <n v="213000000"/>
  </r>
  <r>
    <s v="R05391"/>
    <x v="1"/>
    <x v="3"/>
    <x v="31"/>
    <x v="582"/>
    <n v="3303"/>
    <n v="23"/>
    <n v="4592"/>
    <n v="633142"/>
    <n v="34246"/>
    <n v="736919"/>
    <n v="56151"/>
    <n v="12809"/>
    <n v="213000000"/>
  </r>
  <r>
    <s v="R05392"/>
    <x v="1"/>
    <x v="3"/>
    <x v="3"/>
    <x v="213"/>
    <n v="2601"/>
    <n v="82"/>
    <n v="4707"/>
    <n v="635743"/>
    <n v="34328"/>
    <n v="741626"/>
    <n v="44217"/>
    <n v="11347"/>
    <n v="213000000"/>
  </r>
  <r>
    <s v="R05393"/>
    <x v="2"/>
    <x v="2"/>
    <x v="29"/>
    <x v="224"/>
    <n v="1047"/>
    <n v="124"/>
    <n v="2469"/>
    <n v="636790"/>
    <n v="34452"/>
    <n v="744095"/>
    <n v="19893"/>
    <n v="5172"/>
    <n v="1380000000"/>
  </r>
  <r>
    <s v="R05394"/>
    <x v="3"/>
    <x v="6"/>
    <x v="6"/>
    <x v="433"/>
    <n v="1698"/>
    <n v="152"/>
    <n v="134"/>
    <n v="638488"/>
    <n v="34604"/>
    <n v="744229"/>
    <n v="11886"/>
    <n v="9501"/>
    <n v="68000000"/>
  </r>
  <r>
    <s v="R05395"/>
    <x v="0"/>
    <x v="19"/>
    <x v="36"/>
    <x v="81"/>
    <n v="2230"/>
    <n v="138"/>
    <n v="4410"/>
    <n v="640718"/>
    <n v="34742"/>
    <n v="748639"/>
    <n v="24530"/>
    <n v="18268"/>
    <n v="83000000"/>
  </r>
  <r>
    <s v="R05396"/>
    <x v="1"/>
    <x v="1"/>
    <x v="26"/>
    <x v="39"/>
    <n v="1868"/>
    <n v="8"/>
    <n v="2245"/>
    <n v="642586"/>
    <n v="34750"/>
    <n v="750884"/>
    <n v="9340"/>
    <n v="12342"/>
    <n v="213000000"/>
  </r>
  <r>
    <s v="R05397"/>
    <x v="1"/>
    <x v="15"/>
    <x v="18"/>
    <x v="569"/>
    <n v="2654"/>
    <n v="5"/>
    <n v="3789"/>
    <n v="645240"/>
    <n v="34755"/>
    <n v="754673"/>
    <n v="37156"/>
    <n v="10995"/>
    <n v="213000000"/>
  </r>
  <r>
    <s v="R05398"/>
    <x v="4"/>
    <x v="13"/>
    <x v="15"/>
    <x v="356"/>
    <n v="82"/>
    <n v="57"/>
    <n v="4106"/>
    <n v="645322"/>
    <n v="34812"/>
    <n v="758779"/>
    <n v="574"/>
    <n v="5140"/>
    <n v="331000000"/>
  </r>
  <r>
    <s v="R05399"/>
    <x v="1"/>
    <x v="1"/>
    <x v="26"/>
    <x v="398"/>
    <n v="92"/>
    <n v="99"/>
    <n v="4964"/>
    <n v="645414"/>
    <n v="34911"/>
    <n v="763743"/>
    <n v="1472"/>
    <n v="15110"/>
    <n v="213000000"/>
  </r>
  <r>
    <s v="R05400"/>
    <x v="4"/>
    <x v="14"/>
    <x v="32"/>
    <x v="308"/>
    <n v="3156"/>
    <n v="121"/>
    <n v="3201"/>
    <n v="648570"/>
    <n v="35032"/>
    <n v="766944"/>
    <n v="44184"/>
    <n v="7467"/>
    <n v="331000000"/>
  </r>
  <r>
    <s v="R05401"/>
    <x v="4"/>
    <x v="8"/>
    <x v="34"/>
    <x v="473"/>
    <n v="3048"/>
    <n v="100"/>
    <n v="734"/>
    <n v="651618"/>
    <n v="35132"/>
    <n v="767678"/>
    <n v="18288"/>
    <n v="13123"/>
    <n v="331000000"/>
  </r>
  <r>
    <s v="R05402"/>
    <x v="3"/>
    <x v="11"/>
    <x v="12"/>
    <x v="405"/>
    <n v="1467"/>
    <n v="156"/>
    <n v="1133"/>
    <n v="653085"/>
    <n v="35288"/>
    <n v="768811"/>
    <n v="26406"/>
    <n v="6502"/>
    <n v="68000000"/>
  </r>
  <r>
    <s v="R05403"/>
    <x v="2"/>
    <x v="2"/>
    <x v="2"/>
    <x v="578"/>
    <n v="2024"/>
    <n v="10"/>
    <n v="3098"/>
    <n v="655109"/>
    <n v="35298"/>
    <n v="771909"/>
    <n v="24288"/>
    <n v="8334"/>
    <n v="1380000000"/>
  </r>
  <r>
    <s v="R05404"/>
    <x v="4"/>
    <x v="8"/>
    <x v="8"/>
    <x v="575"/>
    <n v="4869"/>
    <n v="150"/>
    <n v="3471"/>
    <n v="659978"/>
    <n v="35448"/>
    <n v="775380"/>
    <n v="58428"/>
    <n v="4705"/>
    <n v="331000000"/>
  </r>
  <r>
    <s v="R05405"/>
    <x v="4"/>
    <x v="8"/>
    <x v="34"/>
    <x v="238"/>
    <n v="3817"/>
    <n v="153"/>
    <n v="3265"/>
    <n v="663795"/>
    <n v="35601"/>
    <n v="778645"/>
    <n v="57255"/>
    <n v="7169"/>
    <n v="331000000"/>
  </r>
  <r>
    <s v="R05406"/>
    <x v="3"/>
    <x v="17"/>
    <x v="28"/>
    <x v="633"/>
    <n v="2698"/>
    <n v="0"/>
    <n v="1968"/>
    <n v="666493"/>
    <n v="35601"/>
    <n v="780613"/>
    <n v="48564"/>
    <n v="12644"/>
    <n v="68000000"/>
  </r>
  <r>
    <s v="R05407"/>
    <x v="4"/>
    <x v="12"/>
    <x v="14"/>
    <x v="429"/>
    <n v="791"/>
    <n v="80"/>
    <n v="4111"/>
    <n v="667284"/>
    <n v="35681"/>
    <n v="784724"/>
    <n v="10283"/>
    <n v="17026"/>
    <n v="331000000"/>
  </r>
  <r>
    <s v="R05408"/>
    <x v="0"/>
    <x v="0"/>
    <x v="0"/>
    <x v="448"/>
    <n v="475"/>
    <n v="174"/>
    <n v="3144"/>
    <n v="667759"/>
    <n v="35855"/>
    <n v="787868"/>
    <n v="8075"/>
    <n v="7855"/>
    <n v="83000000"/>
  </r>
  <r>
    <s v="R05409"/>
    <x v="2"/>
    <x v="2"/>
    <x v="29"/>
    <x v="4"/>
    <n v="503"/>
    <n v="109"/>
    <n v="1224"/>
    <n v="668262"/>
    <n v="35964"/>
    <n v="789092"/>
    <n v="6539"/>
    <n v="18883"/>
    <n v="1380000000"/>
  </r>
  <r>
    <s v="R05410"/>
    <x v="0"/>
    <x v="4"/>
    <x v="24"/>
    <x v="379"/>
    <n v="230"/>
    <n v="168"/>
    <n v="1187"/>
    <n v="668492"/>
    <n v="36132"/>
    <n v="790279"/>
    <n v="3450"/>
    <n v="4142"/>
    <n v="83000000"/>
  </r>
  <r>
    <s v="R05411"/>
    <x v="1"/>
    <x v="3"/>
    <x v="3"/>
    <x v="137"/>
    <n v="1586"/>
    <n v="150"/>
    <n v="6"/>
    <n v="670078"/>
    <n v="36282"/>
    <n v="790285"/>
    <n v="26962"/>
    <n v="867"/>
    <n v="213000000"/>
  </r>
  <r>
    <s v="R05412"/>
    <x v="2"/>
    <x v="5"/>
    <x v="5"/>
    <x v="60"/>
    <n v="1774"/>
    <n v="99"/>
    <n v="2108"/>
    <n v="671852"/>
    <n v="36381"/>
    <n v="792393"/>
    <n v="10644"/>
    <n v="17946"/>
    <n v="1380000000"/>
  </r>
  <r>
    <s v="R05413"/>
    <x v="1"/>
    <x v="1"/>
    <x v="26"/>
    <x v="305"/>
    <n v="3090"/>
    <n v="104"/>
    <n v="2532"/>
    <n v="674942"/>
    <n v="36485"/>
    <n v="794925"/>
    <n v="33990"/>
    <n v="2947"/>
    <n v="213000000"/>
  </r>
  <r>
    <s v="R05414"/>
    <x v="4"/>
    <x v="14"/>
    <x v="16"/>
    <x v="211"/>
    <n v="2256"/>
    <n v="132"/>
    <n v="4727"/>
    <n v="677198"/>
    <n v="36617"/>
    <n v="799652"/>
    <n v="24816"/>
    <n v="11090"/>
    <n v="331000000"/>
  </r>
  <r>
    <s v="R05415"/>
    <x v="3"/>
    <x v="17"/>
    <x v="28"/>
    <x v="625"/>
    <n v="3970"/>
    <n v="98"/>
    <n v="3522"/>
    <n v="681168"/>
    <n v="36715"/>
    <n v="803174"/>
    <n v="31760"/>
    <n v="2739"/>
    <n v="68000000"/>
  </r>
  <r>
    <s v="R05416"/>
    <x v="0"/>
    <x v="19"/>
    <x v="36"/>
    <x v="104"/>
    <n v="4226"/>
    <n v="177"/>
    <n v="1437"/>
    <n v="685394"/>
    <n v="36892"/>
    <n v="804611"/>
    <n v="42260"/>
    <n v="5036"/>
    <n v="83000000"/>
  </r>
  <r>
    <s v="R05417"/>
    <x v="1"/>
    <x v="15"/>
    <x v="18"/>
    <x v="653"/>
    <n v="4838"/>
    <n v="8"/>
    <n v="935"/>
    <n v="690232"/>
    <n v="36900"/>
    <n v="805546"/>
    <n v="24190"/>
    <n v="9778"/>
    <n v="213000000"/>
  </r>
  <r>
    <s v="R05418"/>
    <x v="4"/>
    <x v="12"/>
    <x v="17"/>
    <x v="520"/>
    <n v="383"/>
    <n v="131"/>
    <n v="559"/>
    <n v="690615"/>
    <n v="37031"/>
    <n v="806105"/>
    <n v="6894"/>
    <n v="16912"/>
    <n v="331000000"/>
  </r>
  <r>
    <s v="R05419"/>
    <x v="0"/>
    <x v="0"/>
    <x v="0"/>
    <x v="441"/>
    <n v="3163"/>
    <n v="198"/>
    <n v="4186"/>
    <n v="693778"/>
    <n v="37229"/>
    <n v="810291"/>
    <n v="31630"/>
    <n v="3350"/>
    <n v="83000000"/>
  </r>
  <r>
    <s v="R05420"/>
    <x v="0"/>
    <x v="16"/>
    <x v="19"/>
    <x v="272"/>
    <n v="2409"/>
    <n v="192"/>
    <n v="445"/>
    <n v="696187"/>
    <n v="37421"/>
    <n v="810736"/>
    <n v="45771"/>
    <n v="14507"/>
    <n v="83000000"/>
  </r>
  <r>
    <s v="R05421"/>
    <x v="1"/>
    <x v="18"/>
    <x v="23"/>
    <x v="116"/>
    <n v="760"/>
    <n v="56"/>
    <n v="1308"/>
    <n v="696947"/>
    <n v="37477"/>
    <n v="812044"/>
    <n v="12920"/>
    <n v="9611"/>
    <n v="213000000"/>
  </r>
  <r>
    <s v="R05422"/>
    <x v="4"/>
    <x v="8"/>
    <x v="34"/>
    <x v="87"/>
    <n v="3952"/>
    <n v="123"/>
    <n v="1416"/>
    <n v="700899"/>
    <n v="37600"/>
    <n v="813460"/>
    <n v="19760"/>
    <n v="4661"/>
    <n v="331000000"/>
  </r>
  <r>
    <s v="R05423"/>
    <x v="3"/>
    <x v="17"/>
    <x v="20"/>
    <x v="496"/>
    <n v="942"/>
    <n v="152"/>
    <n v="1905"/>
    <n v="701841"/>
    <n v="37752"/>
    <n v="815365"/>
    <n v="8478"/>
    <n v="8716"/>
    <n v="68000000"/>
  </r>
  <r>
    <s v="R05424"/>
    <x v="1"/>
    <x v="18"/>
    <x v="23"/>
    <x v="125"/>
    <n v="2695"/>
    <n v="185"/>
    <n v="3210"/>
    <n v="704536"/>
    <n v="37937"/>
    <n v="818575"/>
    <n v="21560"/>
    <n v="11977"/>
    <n v="213000000"/>
  </r>
  <r>
    <s v="R05425"/>
    <x v="0"/>
    <x v="0"/>
    <x v="0"/>
    <x v="427"/>
    <n v="1296"/>
    <n v="5"/>
    <n v="329"/>
    <n v="705832"/>
    <n v="37942"/>
    <n v="818904"/>
    <n v="12960"/>
    <n v="9155"/>
    <n v="83000000"/>
  </r>
  <r>
    <s v="R05426"/>
    <x v="0"/>
    <x v="19"/>
    <x v="35"/>
    <x v="66"/>
    <n v="2402"/>
    <n v="141"/>
    <n v="3397"/>
    <n v="708234"/>
    <n v="38083"/>
    <n v="822301"/>
    <n v="36030"/>
    <n v="13638"/>
    <n v="83000000"/>
  </r>
  <r>
    <s v="R05427"/>
    <x v="2"/>
    <x v="5"/>
    <x v="13"/>
    <x v="162"/>
    <n v="2147"/>
    <n v="62"/>
    <n v="3678"/>
    <n v="710381"/>
    <n v="38145"/>
    <n v="825979"/>
    <n v="40793"/>
    <n v="6901"/>
    <n v="1380000000"/>
  </r>
  <r>
    <s v="R05428"/>
    <x v="4"/>
    <x v="14"/>
    <x v="32"/>
    <x v="619"/>
    <n v="1639"/>
    <n v="117"/>
    <n v="1553"/>
    <n v="712020"/>
    <n v="38262"/>
    <n v="827532"/>
    <n v="24585"/>
    <n v="1763"/>
    <n v="331000000"/>
  </r>
  <r>
    <s v="R05429"/>
    <x v="2"/>
    <x v="7"/>
    <x v="7"/>
    <x v="545"/>
    <n v="4396"/>
    <n v="64"/>
    <n v="3002"/>
    <n v="716416"/>
    <n v="38326"/>
    <n v="830534"/>
    <n v="39564"/>
    <n v="13381"/>
    <n v="1380000000"/>
  </r>
  <r>
    <s v="R05430"/>
    <x v="3"/>
    <x v="10"/>
    <x v="10"/>
    <x v="446"/>
    <n v="608"/>
    <n v="51"/>
    <n v="3529"/>
    <n v="717024"/>
    <n v="38377"/>
    <n v="834063"/>
    <n v="5472"/>
    <n v="16880"/>
    <n v="68000000"/>
  </r>
  <r>
    <s v="R05431"/>
    <x v="1"/>
    <x v="1"/>
    <x v="1"/>
    <x v="48"/>
    <n v="881"/>
    <n v="64"/>
    <n v="2565"/>
    <n v="717905"/>
    <n v="38441"/>
    <n v="836628"/>
    <n v="6167"/>
    <n v="19270"/>
    <n v="213000000"/>
  </r>
  <r>
    <s v="R05432"/>
    <x v="0"/>
    <x v="19"/>
    <x v="35"/>
    <x v="472"/>
    <n v="2250"/>
    <n v="124"/>
    <n v="2583"/>
    <n v="720155"/>
    <n v="38565"/>
    <n v="839211"/>
    <n v="31500"/>
    <n v="8399"/>
    <n v="83000000"/>
  </r>
  <r>
    <s v="R05433"/>
    <x v="4"/>
    <x v="12"/>
    <x v="17"/>
    <x v="429"/>
    <n v="3092"/>
    <n v="99"/>
    <n v="2272"/>
    <n v="723247"/>
    <n v="38664"/>
    <n v="841483"/>
    <n v="58748"/>
    <n v="5584"/>
    <n v="331000000"/>
  </r>
  <r>
    <s v="R05434"/>
    <x v="0"/>
    <x v="16"/>
    <x v="19"/>
    <x v="78"/>
    <n v="2159"/>
    <n v="135"/>
    <n v="2619"/>
    <n v="725406"/>
    <n v="38799"/>
    <n v="844102"/>
    <n v="12954"/>
    <n v="17885"/>
    <n v="83000000"/>
  </r>
  <r>
    <s v="R05435"/>
    <x v="2"/>
    <x v="9"/>
    <x v="25"/>
    <x v="533"/>
    <n v="2428"/>
    <n v="95"/>
    <n v="1814"/>
    <n v="727834"/>
    <n v="38894"/>
    <n v="845916"/>
    <n v="26708"/>
    <n v="13442"/>
    <n v="1380000000"/>
  </r>
  <r>
    <s v="R05436"/>
    <x v="2"/>
    <x v="2"/>
    <x v="2"/>
    <x v="382"/>
    <n v="4850"/>
    <n v="7"/>
    <n v="3918"/>
    <n v="732684"/>
    <n v="38901"/>
    <n v="849834"/>
    <n v="67900"/>
    <n v="15636"/>
    <n v="1380000000"/>
  </r>
  <r>
    <s v="R05437"/>
    <x v="1"/>
    <x v="15"/>
    <x v="18"/>
    <x v="73"/>
    <n v="3001"/>
    <n v="13"/>
    <n v="3213"/>
    <n v="735685"/>
    <n v="38914"/>
    <n v="853047"/>
    <n v="57019"/>
    <n v="6197"/>
    <n v="213000000"/>
  </r>
  <r>
    <s v="R05438"/>
    <x v="4"/>
    <x v="8"/>
    <x v="34"/>
    <x v="631"/>
    <n v="4891"/>
    <n v="23"/>
    <n v="3887"/>
    <n v="740576"/>
    <n v="38937"/>
    <n v="856934"/>
    <n v="78256"/>
    <n v="1779"/>
    <n v="331000000"/>
  </r>
  <r>
    <s v="R05439"/>
    <x v="4"/>
    <x v="13"/>
    <x v="21"/>
    <x v="376"/>
    <n v="1994"/>
    <n v="191"/>
    <n v="1222"/>
    <n v="742570"/>
    <n v="39128"/>
    <n v="858156"/>
    <n v="23928"/>
    <n v="9080"/>
    <n v="331000000"/>
  </r>
  <r>
    <s v="R05440"/>
    <x v="1"/>
    <x v="3"/>
    <x v="3"/>
    <x v="133"/>
    <n v="1323"/>
    <n v="92"/>
    <n v="3107"/>
    <n v="743893"/>
    <n v="39220"/>
    <n v="861263"/>
    <n v="11907"/>
    <n v="6358"/>
    <n v="213000000"/>
  </r>
  <r>
    <s v="R05441"/>
    <x v="2"/>
    <x v="2"/>
    <x v="29"/>
    <x v="587"/>
    <n v="4317"/>
    <n v="24"/>
    <n v="2513"/>
    <n v="748210"/>
    <n v="39244"/>
    <n v="863776"/>
    <n v="56121"/>
    <n v="10225"/>
    <n v="1380000000"/>
  </r>
  <r>
    <s v="R05442"/>
    <x v="2"/>
    <x v="9"/>
    <x v="25"/>
    <x v="105"/>
    <n v="1011"/>
    <n v="133"/>
    <n v="4667"/>
    <n v="749221"/>
    <n v="39377"/>
    <n v="868443"/>
    <n v="5055"/>
    <n v="2501"/>
    <n v="1380000000"/>
  </r>
  <r>
    <s v="R05443"/>
    <x v="2"/>
    <x v="7"/>
    <x v="7"/>
    <x v="495"/>
    <n v="4038"/>
    <n v="128"/>
    <n v="4533"/>
    <n v="753259"/>
    <n v="39505"/>
    <n v="872976"/>
    <n v="68646"/>
    <n v="11976"/>
    <n v="1380000000"/>
  </r>
  <r>
    <s v="R05444"/>
    <x v="0"/>
    <x v="19"/>
    <x v="36"/>
    <x v="105"/>
    <n v="688"/>
    <n v="86"/>
    <n v="4852"/>
    <n v="753947"/>
    <n v="39591"/>
    <n v="877828"/>
    <n v="4816"/>
    <n v="4204"/>
    <n v="83000000"/>
  </r>
  <r>
    <s v="R05445"/>
    <x v="3"/>
    <x v="11"/>
    <x v="33"/>
    <x v="335"/>
    <n v="4068"/>
    <n v="32"/>
    <n v="4686"/>
    <n v="758015"/>
    <n v="39623"/>
    <n v="882514"/>
    <n v="48816"/>
    <n v="16410"/>
    <n v="68000000"/>
  </r>
  <r>
    <s v="R05446"/>
    <x v="2"/>
    <x v="5"/>
    <x v="13"/>
    <x v="104"/>
    <n v="4213"/>
    <n v="141"/>
    <n v="4976"/>
    <n v="762228"/>
    <n v="39764"/>
    <n v="887490"/>
    <n v="37917"/>
    <n v="17823"/>
    <n v="1380000000"/>
  </r>
  <r>
    <s v="R05447"/>
    <x v="3"/>
    <x v="6"/>
    <x v="22"/>
    <x v="8"/>
    <n v="4269"/>
    <n v="190"/>
    <n v="2551"/>
    <n v="766497"/>
    <n v="39954"/>
    <n v="890041"/>
    <n v="25614"/>
    <n v="17389"/>
    <n v="68000000"/>
  </r>
  <r>
    <s v="R05448"/>
    <x v="3"/>
    <x v="17"/>
    <x v="28"/>
    <x v="333"/>
    <n v="1242"/>
    <n v="55"/>
    <n v="3438"/>
    <n v="767739"/>
    <n v="40009"/>
    <n v="893479"/>
    <n v="17388"/>
    <n v="9504"/>
    <n v="68000000"/>
  </r>
  <r>
    <s v="R05449"/>
    <x v="4"/>
    <x v="14"/>
    <x v="16"/>
    <x v="616"/>
    <n v="3447"/>
    <n v="189"/>
    <n v="4983"/>
    <n v="771186"/>
    <n v="40198"/>
    <n v="898462"/>
    <n v="44811"/>
    <n v="11749"/>
    <n v="331000000"/>
  </r>
  <r>
    <s v="R05450"/>
    <x v="1"/>
    <x v="15"/>
    <x v="18"/>
    <x v="661"/>
    <n v="2044"/>
    <n v="27"/>
    <n v="2197"/>
    <n v="773230"/>
    <n v="40225"/>
    <n v="659"/>
    <n v="34748"/>
    <n v="11528"/>
    <n v="213000000"/>
  </r>
  <r>
    <s v="R05451"/>
    <x v="0"/>
    <x v="4"/>
    <x v="24"/>
    <x v="589"/>
    <n v="440"/>
    <n v="28"/>
    <n v="4138"/>
    <n v="773670"/>
    <n v="40253"/>
    <n v="4797"/>
    <n v="2200"/>
    <n v="17395"/>
    <n v="83000000"/>
  </r>
  <r>
    <s v="R05452"/>
    <x v="3"/>
    <x v="10"/>
    <x v="11"/>
    <x v="437"/>
    <n v="1224"/>
    <n v="22"/>
    <n v="1320"/>
    <n v="774894"/>
    <n v="40275"/>
    <n v="6117"/>
    <n v="8568"/>
    <n v="10464"/>
    <n v="68000000"/>
  </r>
  <r>
    <s v="R05453"/>
    <x v="0"/>
    <x v="0"/>
    <x v="0"/>
    <x v="407"/>
    <n v="2462"/>
    <n v="171"/>
    <n v="2366"/>
    <n v="777356"/>
    <n v="40446"/>
    <n v="8483"/>
    <n v="44316"/>
    <n v="6005"/>
    <n v="83000000"/>
  </r>
  <r>
    <s v="R05454"/>
    <x v="4"/>
    <x v="8"/>
    <x v="8"/>
    <x v="505"/>
    <n v="4178"/>
    <n v="37"/>
    <n v="4313"/>
    <n v="781534"/>
    <n v="40483"/>
    <n v="12796"/>
    <n v="75204"/>
    <n v="13400"/>
    <n v="331000000"/>
  </r>
  <r>
    <s v="R05455"/>
    <x v="2"/>
    <x v="7"/>
    <x v="7"/>
    <x v="680"/>
    <n v="2752"/>
    <n v="176"/>
    <n v="3790"/>
    <n v="784286"/>
    <n v="40659"/>
    <n v="16586"/>
    <n v="49536"/>
    <n v="13414"/>
    <n v="1380000000"/>
  </r>
  <r>
    <s v="R05456"/>
    <x v="3"/>
    <x v="6"/>
    <x v="6"/>
    <x v="94"/>
    <n v="1752"/>
    <n v="42"/>
    <n v="2535"/>
    <n v="786038"/>
    <n v="40701"/>
    <n v="19121"/>
    <n v="14016"/>
    <n v="8521"/>
    <n v="68000000"/>
  </r>
  <r>
    <s v="R05457"/>
    <x v="1"/>
    <x v="3"/>
    <x v="31"/>
    <x v="720"/>
    <n v="4442"/>
    <n v="9"/>
    <n v="2375"/>
    <n v="790480"/>
    <n v="40710"/>
    <n v="21496"/>
    <n v="48862"/>
    <n v="6051"/>
    <n v="213000000"/>
  </r>
  <r>
    <s v="R05458"/>
    <x v="4"/>
    <x v="13"/>
    <x v="21"/>
    <x v="689"/>
    <n v="4629"/>
    <n v="26"/>
    <n v="2306"/>
    <n v="795109"/>
    <n v="40736"/>
    <n v="23802"/>
    <n v="37032"/>
    <n v="13436"/>
    <n v="331000000"/>
  </r>
  <r>
    <s v="R05459"/>
    <x v="0"/>
    <x v="0"/>
    <x v="0"/>
    <x v="557"/>
    <n v="3002"/>
    <n v="135"/>
    <n v="2613"/>
    <n v="798111"/>
    <n v="40871"/>
    <n v="26415"/>
    <n v="45030"/>
    <n v="4017"/>
    <n v="83000000"/>
  </r>
  <r>
    <s v="R05460"/>
    <x v="2"/>
    <x v="9"/>
    <x v="25"/>
    <x v="270"/>
    <n v="4546"/>
    <n v="195"/>
    <n v="4214"/>
    <n v="802657"/>
    <n v="41066"/>
    <n v="30629"/>
    <n v="27276"/>
    <n v="19388"/>
    <n v="1380000000"/>
  </r>
  <r>
    <s v="R05461"/>
    <x v="0"/>
    <x v="4"/>
    <x v="4"/>
    <x v="127"/>
    <n v="3216"/>
    <n v="84"/>
    <n v="4385"/>
    <n v="805873"/>
    <n v="41150"/>
    <n v="35014"/>
    <n v="19296"/>
    <n v="19841"/>
    <n v="83000000"/>
  </r>
  <r>
    <s v="R05462"/>
    <x v="1"/>
    <x v="15"/>
    <x v="18"/>
    <x v="636"/>
    <n v="3359"/>
    <n v="157"/>
    <n v="1662"/>
    <n v="809232"/>
    <n v="41307"/>
    <n v="36676"/>
    <n v="47026"/>
    <n v="12038"/>
    <n v="213000000"/>
  </r>
  <r>
    <s v="R05463"/>
    <x v="3"/>
    <x v="10"/>
    <x v="10"/>
    <x v="199"/>
    <n v="3942"/>
    <n v="12"/>
    <n v="224"/>
    <n v="813174"/>
    <n v="41319"/>
    <n v="36900"/>
    <n v="19710"/>
    <n v="5176"/>
    <n v="68000000"/>
  </r>
  <r>
    <s v="R05464"/>
    <x v="1"/>
    <x v="18"/>
    <x v="23"/>
    <x v="84"/>
    <n v="3296"/>
    <n v="57"/>
    <n v="4989"/>
    <n v="816470"/>
    <n v="41376"/>
    <n v="41889"/>
    <n v="36256"/>
    <n v="6942"/>
    <n v="213000000"/>
  </r>
  <r>
    <s v="R05465"/>
    <x v="0"/>
    <x v="19"/>
    <x v="36"/>
    <x v="38"/>
    <n v="4309"/>
    <n v="2"/>
    <n v="2800"/>
    <n v="820779"/>
    <n v="41378"/>
    <n v="44689"/>
    <n v="77562"/>
    <n v="11640"/>
    <n v="83000000"/>
  </r>
  <r>
    <s v="R05466"/>
    <x v="0"/>
    <x v="19"/>
    <x v="35"/>
    <x v="48"/>
    <n v="4014"/>
    <n v="99"/>
    <n v="1280"/>
    <n v="824793"/>
    <n v="41477"/>
    <n v="45969"/>
    <n v="52182"/>
    <n v="2234"/>
    <n v="83000000"/>
  </r>
  <r>
    <s v="R05467"/>
    <x v="1"/>
    <x v="15"/>
    <x v="30"/>
    <x v="575"/>
    <n v="899"/>
    <n v="103"/>
    <n v="4340"/>
    <n v="825692"/>
    <n v="41580"/>
    <n v="50309"/>
    <n v="14384"/>
    <n v="10718"/>
    <n v="213000000"/>
  </r>
  <r>
    <s v="R05468"/>
    <x v="1"/>
    <x v="1"/>
    <x v="26"/>
    <x v="253"/>
    <n v="1189"/>
    <n v="4"/>
    <n v="521"/>
    <n v="826881"/>
    <n v="41584"/>
    <n v="50830"/>
    <n v="16646"/>
    <n v="10925"/>
    <n v="213000000"/>
  </r>
  <r>
    <s v="R05469"/>
    <x v="1"/>
    <x v="15"/>
    <x v="18"/>
    <x v="319"/>
    <n v="652"/>
    <n v="21"/>
    <n v="1618"/>
    <n v="827533"/>
    <n v="41605"/>
    <n v="52448"/>
    <n v="3912"/>
    <n v="7504"/>
    <n v="213000000"/>
  </r>
  <r>
    <s v="R05470"/>
    <x v="2"/>
    <x v="5"/>
    <x v="5"/>
    <x v="400"/>
    <n v="982"/>
    <n v="185"/>
    <n v="4214"/>
    <n v="828515"/>
    <n v="41790"/>
    <n v="56662"/>
    <n v="10802"/>
    <n v="18254"/>
    <n v="1380000000"/>
  </r>
  <r>
    <s v="R05471"/>
    <x v="0"/>
    <x v="19"/>
    <x v="35"/>
    <x v="603"/>
    <n v="575"/>
    <n v="65"/>
    <n v="3682"/>
    <n v="829090"/>
    <n v="41855"/>
    <n v="60344"/>
    <n v="10350"/>
    <n v="11357"/>
    <n v="83000000"/>
  </r>
  <r>
    <s v="R05472"/>
    <x v="4"/>
    <x v="12"/>
    <x v="17"/>
    <x v="702"/>
    <n v="332"/>
    <n v="88"/>
    <n v="1601"/>
    <n v="829422"/>
    <n v="41943"/>
    <n v="61945"/>
    <n v="6308"/>
    <n v="5606"/>
    <n v="331000000"/>
  </r>
  <r>
    <s v="R05473"/>
    <x v="2"/>
    <x v="5"/>
    <x v="13"/>
    <x v="138"/>
    <n v="4307"/>
    <n v="39"/>
    <n v="2306"/>
    <n v="833729"/>
    <n v="41982"/>
    <n v="64251"/>
    <n v="51684"/>
    <n v="10637"/>
    <n v="1380000000"/>
  </r>
  <r>
    <s v="R05474"/>
    <x v="2"/>
    <x v="9"/>
    <x v="25"/>
    <x v="551"/>
    <n v="288"/>
    <n v="87"/>
    <n v="4666"/>
    <n v="834017"/>
    <n v="42069"/>
    <n v="68917"/>
    <n v="2016"/>
    <n v="13150"/>
    <n v="1380000000"/>
  </r>
  <r>
    <s v="R05475"/>
    <x v="2"/>
    <x v="2"/>
    <x v="29"/>
    <x v="112"/>
    <n v="2213"/>
    <n v="121"/>
    <n v="3827"/>
    <n v="836230"/>
    <n v="42190"/>
    <n v="72744"/>
    <n v="17704"/>
    <n v="9736"/>
    <n v="1380000000"/>
  </r>
  <r>
    <s v="R05476"/>
    <x v="4"/>
    <x v="13"/>
    <x v="21"/>
    <x v="719"/>
    <n v="2173"/>
    <n v="4"/>
    <n v="1215"/>
    <n v="838403"/>
    <n v="42194"/>
    <n v="73959"/>
    <n v="39114"/>
    <n v="6132"/>
    <n v="331000000"/>
  </r>
  <r>
    <s v="R05477"/>
    <x v="1"/>
    <x v="3"/>
    <x v="3"/>
    <x v="147"/>
    <n v="3833"/>
    <n v="143"/>
    <n v="942"/>
    <n v="842236"/>
    <n v="42337"/>
    <n v="74901"/>
    <n v="49829"/>
    <n v="19797"/>
    <n v="213000000"/>
  </r>
  <r>
    <s v="R05478"/>
    <x v="0"/>
    <x v="16"/>
    <x v="19"/>
    <x v="678"/>
    <n v="1055"/>
    <n v="116"/>
    <n v="3931"/>
    <n v="843291"/>
    <n v="42453"/>
    <n v="78832"/>
    <n v="8440"/>
    <n v="7937"/>
    <n v="83000000"/>
  </r>
  <r>
    <s v="R05479"/>
    <x v="3"/>
    <x v="6"/>
    <x v="6"/>
    <x v="241"/>
    <n v="4369"/>
    <n v="14"/>
    <n v="1153"/>
    <n v="847660"/>
    <n v="42467"/>
    <n v="79985"/>
    <n v="43690"/>
    <n v="7630"/>
    <n v="68000000"/>
  </r>
  <r>
    <s v="R05480"/>
    <x v="3"/>
    <x v="17"/>
    <x v="28"/>
    <x v="564"/>
    <n v="1324"/>
    <n v="74"/>
    <n v="2205"/>
    <n v="848984"/>
    <n v="42541"/>
    <n v="82190"/>
    <n v="15888"/>
    <n v="17302"/>
    <n v="68000000"/>
  </r>
  <r>
    <s v="R05481"/>
    <x v="0"/>
    <x v="19"/>
    <x v="36"/>
    <x v="0"/>
    <n v="3595"/>
    <n v="79"/>
    <n v="3749"/>
    <n v="852579"/>
    <n v="42620"/>
    <n v="85939"/>
    <n v="50330"/>
    <n v="8347"/>
    <n v="83000000"/>
  </r>
  <r>
    <s v="R05482"/>
    <x v="4"/>
    <x v="12"/>
    <x v="17"/>
    <x v="295"/>
    <n v="3827"/>
    <n v="17"/>
    <n v="260"/>
    <n v="856406"/>
    <n v="42637"/>
    <n v="86199"/>
    <n v="22962"/>
    <n v="17982"/>
    <n v="331000000"/>
  </r>
  <r>
    <s v="R05483"/>
    <x v="3"/>
    <x v="10"/>
    <x v="11"/>
    <x v="567"/>
    <n v="2662"/>
    <n v="174"/>
    <n v="389"/>
    <n v="859068"/>
    <n v="42811"/>
    <n v="86588"/>
    <n v="13310"/>
    <n v="10620"/>
    <n v="68000000"/>
  </r>
  <r>
    <s v="R05484"/>
    <x v="2"/>
    <x v="2"/>
    <x v="29"/>
    <x v="454"/>
    <n v="2323"/>
    <n v="101"/>
    <n v="4740"/>
    <n v="861391"/>
    <n v="42912"/>
    <n v="91328"/>
    <n v="25553"/>
    <n v="9872"/>
    <n v="1380000000"/>
  </r>
  <r>
    <s v="R05485"/>
    <x v="3"/>
    <x v="6"/>
    <x v="22"/>
    <x v="248"/>
    <n v="1882"/>
    <n v="131"/>
    <n v="4227"/>
    <n v="863273"/>
    <n v="43043"/>
    <n v="95555"/>
    <n v="9410"/>
    <n v="10628"/>
    <n v="68000000"/>
  </r>
  <r>
    <s v="R05486"/>
    <x v="0"/>
    <x v="0"/>
    <x v="0"/>
    <x v="393"/>
    <n v="3063"/>
    <n v="52"/>
    <n v="407"/>
    <n v="866336"/>
    <n v="43095"/>
    <n v="95962"/>
    <n v="24504"/>
    <n v="1046"/>
    <n v="83000000"/>
  </r>
  <r>
    <s v="R05487"/>
    <x v="2"/>
    <x v="7"/>
    <x v="7"/>
    <x v="725"/>
    <n v="1153"/>
    <n v="57"/>
    <n v="2043"/>
    <n v="867489"/>
    <n v="43152"/>
    <n v="98005"/>
    <n v="10377"/>
    <n v="11647"/>
    <n v="1380000000"/>
  </r>
  <r>
    <s v="R05488"/>
    <x v="3"/>
    <x v="17"/>
    <x v="20"/>
    <x v="693"/>
    <n v="3370"/>
    <n v="111"/>
    <n v="566"/>
    <n v="870859"/>
    <n v="43263"/>
    <n v="98571"/>
    <n v="20220"/>
    <n v="15488"/>
    <n v="68000000"/>
  </r>
  <r>
    <s v="R05489"/>
    <x v="0"/>
    <x v="0"/>
    <x v="0"/>
    <x v="216"/>
    <n v="96"/>
    <n v="84"/>
    <n v="4781"/>
    <n v="870955"/>
    <n v="43347"/>
    <n v="103352"/>
    <n v="1344"/>
    <n v="3482"/>
    <n v="83000000"/>
  </r>
  <r>
    <s v="R05490"/>
    <x v="4"/>
    <x v="13"/>
    <x v="15"/>
    <x v="194"/>
    <n v="276"/>
    <n v="74"/>
    <n v="3370"/>
    <n v="871231"/>
    <n v="43421"/>
    <n v="106722"/>
    <n v="4692"/>
    <n v="10026"/>
    <n v="331000000"/>
  </r>
  <r>
    <s v="R05491"/>
    <x v="0"/>
    <x v="19"/>
    <x v="36"/>
    <x v="138"/>
    <n v="2847"/>
    <n v="57"/>
    <n v="1979"/>
    <n v="874078"/>
    <n v="43478"/>
    <n v="108701"/>
    <n v="22776"/>
    <n v="7941"/>
    <n v="83000000"/>
  </r>
  <r>
    <s v="R05492"/>
    <x v="4"/>
    <x v="13"/>
    <x v="15"/>
    <x v="652"/>
    <n v="331"/>
    <n v="115"/>
    <n v="1952"/>
    <n v="874409"/>
    <n v="43593"/>
    <n v="110653"/>
    <n v="4965"/>
    <n v="227"/>
    <n v="331000000"/>
  </r>
  <r>
    <s v="R05493"/>
    <x v="2"/>
    <x v="9"/>
    <x v="25"/>
    <x v="417"/>
    <n v="2252"/>
    <n v="58"/>
    <n v="2006"/>
    <n v="876661"/>
    <n v="43651"/>
    <n v="112659"/>
    <n v="33780"/>
    <n v="19536"/>
    <n v="1380000000"/>
  </r>
  <r>
    <s v="R05494"/>
    <x v="0"/>
    <x v="16"/>
    <x v="19"/>
    <x v="276"/>
    <n v="4198"/>
    <n v="161"/>
    <n v="3838"/>
    <n v="880859"/>
    <n v="43812"/>
    <n v="116497"/>
    <n v="58772"/>
    <n v="19019"/>
    <n v="83000000"/>
  </r>
  <r>
    <s v="R05495"/>
    <x v="1"/>
    <x v="15"/>
    <x v="30"/>
    <x v="220"/>
    <n v="3051"/>
    <n v="29"/>
    <n v="2315"/>
    <n v="883910"/>
    <n v="43841"/>
    <n v="118812"/>
    <n v="45765"/>
    <n v="3352"/>
    <n v="213000000"/>
  </r>
  <r>
    <s v="R05496"/>
    <x v="1"/>
    <x v="3"/>
    <x v="31"/>
    <x v="302"/>
    <n v="3696"/>
    <n v="181"/>
    <n v="100"/>
    <n v="887606"/>
    <n v="44022"/>
    <n v="118912"/>
    <n v="40656"/>
    <n v="13001"/>
    <n v="213000000"/>
  </r>
  <r>
    <s v="R05497"/>
    <x v="1"/>
    <x v="18"/>
    <x v="23"/>
    <x v="314"/>
    <n v="2407"/>
    <n v="67"/>
    <n v="4756"/>
    <n v="890013"/>
    <n v="44089"/>
    <n v="123668"/>
    <n v="19256"/>
    <n v="6774"/>
    <n v="213000000"/>
  </r>
  <r>
    <s v="R05498"/>
    <x v="1"/>
    <x v="18"/>
    <x v="27"/>
    <x v="600"/>
    <n v="3202"/>
    <n v="74"/>
    <n v="3444"/>
    <n v="893215"/>
    <n v="44163"/>
    <n v="127112"/>
    <n v="48030"/>
    <n v="2811"/>
    <n v="213000000"/>
  </r>
  <r>
    <s v="R05499"/>
    <x v="1"/>
    <x v="1"/>
    <x v="26"/>
    <x v="149"/>
    <n v="2086"/>
    <n v="67"/>
    <n v="32"/>
    <n v="895301"/>
    <n v="44230"/>
    <n v="127144"/>
    <n v="10430"/>
    <n v="14969"/>
    <n v="213000000"/>
  </r>
  <r>
    <s v="R05500"/>
    <x v="4"/>
    <x v="12"/>
    <x v="17"/>
    <x v="523"/>
    <n v="306"/>
    <n v="153"/>
    <n v="4331"/>
    <n v="895607"/>
    <n v="44383"/>
    <n v="131475"/>
    <n v="4896"/>
    <n v="15930"/>
    <n v="331000000"/>
  </r>
  <r>
    <s v="R05501"/>
    <x v="0"/>
    <x v="16"/>
    <x v="19"/>
    <x v="485"/>
    <n v="883"/>
    <n v="130"/>
    <n v="4602"/>
    <n v="896490"/>
    <n v="44513"/>
    <n v="136077"/>
    <n v="15011"/>
    <n v="17782"/>
    <n v="83000000"/>
  </r>
  <r>
    <s v="R05502"/>
    <x v="2"/>
    <x v="9"/>
    <x v="25"/>
    <x v="520"/>
    <n v="4289"/>
    <n v="56"/>
    <n v="331"/>
    <n v="900779"/>
    <n v="44569"/>
    <n v="136408"/>
    <n v="60046"/>
    <n v="7831"/>
    <n v="1380000000"/>
  </r>
  <r>
    <s v="R05503"/>
    <x v="1"/>
    <x v="15"/>
    <x v="18"/>
    <x v="275"/>
    <n v="3589"/>
    <n v="164"/>
    <n v="3516"/>
    <n v="904368"/>
    <n v="44733"/>
    <n v="139924"/>
    <n v="28712"/>
    <n v="3402"/>
    <n v="213000000"/>
  </r>
  <r>
    <s v="R05504"/>
    <x v="1"/>
    <x v="3"/>
    <x v="3"/>
    <x v="686"/>
    <n v="3641"/>
    <n v="165"/>
    <n v="4581"/>
    <n v="908009"/>
    <n v="44898"/>
    <n v="144505"/>
    <n v="54615"/>
    <n v="3735"/>
    <n v="213000000"/>
  </r>
  <r>
    <s v="R05505"/>
    <x v="2"/>
    <x v="2"/>
    <x v="2"/>
    <x v="446"/>
    <n v="4344"/>
    <n v="40"/>
    <n v="4215"/>
    <n v="912353"/>
    <n v="44938"/>
    <n v="148720"/>
    <n v="69504"/>
    <n v="2434"/>
    <n v="1380000000"/>
  </r>
  <r>
    <s v="R05506"/>
    <x v="2"/>
    <x v="5"/>
    <x v="5"/>
    <x v="577"/>
    <n v="2162"/>
    <n v="3"/>
    <n v="157"/>
    <n v="914515"/>
    <n v="44941"/>
    <n v="148877"/>
    <n v="21620"/>
    <n v="15015"/>
    <n v="1380000000"/>
  </r>
  <r>
    <s v="R05507"/>
    <x v="1"/>
    <x v="1"/>
    <x v="26"/>
    <x v="170"/>
    <n v="3147"/>
    <n v="153"/>
    <n v="3108"/>
    <n v="917662"/>
    <n v="45094"/>
    <n v="151985"/>
    <n v="53499"/>
    <n v="3219"/>
    <n v="213000000"/>
  </r>
  <r>
    <s v="R05508"/>
    <x v="4"/>
    <x v="8"/>
    <x v="34"/>
    <x v="367"/>
    <n v="2783"/>
    <n v="38"/>
    <n v="4945"/>
    <n v="920445"/>
    <n v="45132"/>
    <n v="156930"/>
    <n v="50094"/>
    <n v="17531"/>
    <n v="331000000"/>
  </r>
  <r>
    <s v="R05509"/>
    <x v="2"/>
    <x v="9"/>
    <x v="25"/>
    <x v="75"/>
    <n v="3141"/>
    <n v="108"/>
    <n v="2191"/>
    <n v="923586"/>
    <n v="45240"/>
    <n v="159121"/>
    <n v="50256"/>
    <n v="4835"/>
    <n v="1380000000"/>
  </r>
  <r>
    <s v="R05510"/>
    <x v="0"/>
    <x v="0"/>
    <x v="0"/>
    <x v="508"/>
    <n v="4603"/>
    <n v="105"/>
    <n v="3628"/>
    <n v="928189"/>
    <n v="45345"/>
    <n v="162749"/>
    <n v="41427"/>
    <n v="17089"/>
    <n v="83000000"/>
  </r>
  <r>
    <s v="R05511"/>
    <x v="0"/>
    <x v="4"/>
    <x v="24"/>
    <x v="520"/>
    <n v="154"/>
    <n v="107"/>
    <n v="3782"/>
    <n v="928343"/>
    <n v="45452"/>
    <n v="166531"/>
    <n v="2618"/>
    <n v="11612"/>
    <n v="83000000"/>
  </r>
  <r>
    <s v="R05512"/>
    <x v="4"/>
    <x v="12"/>
    <x v="14"/>
    <x v="215"/>
    <n v="3630"/>
    <n v="169"/>
    <n v="3821"/>
    <n v="931973"/>
    <n v="45621"/>
    <n v="170352"/>
    <n v="29040"/>
    <n v="10692"/>
    <n v="331000000"/>
  </r>
  <r>
    <s v="R05513"/>
    <x v="3"/>
    <x v="17"/>
    <x v="28"/>
    <x v="363"/>
    <n v="460"/>
    <n v="10"/>
    <n v="2688"/>
    <n v="932433"/>
    <n v="45631"/>
    <n v="173040"/>
    <n v="2760"/>
    <n v="6222"/>
    <n v="68000000"/>
  </r>
  <r>
    <s v="R05514"/>
    <x v="4"/>
    <x v="14"/>
    <x v="16"/>
    <x v="323"/>
    <n v="1396"/>
    <n v="10"/>
    <n v="692"/>
    <n v="933829"/>
    <n v="45641"/>
    <n v="173732"/>
    <n v="26524"/>
    <n v="10247"/>
    <n v="331000000"/>
  </r>
  <r>
    <s v="R05515"/>
    <x v="1"/>
    <x v="1"/>
    <x v="1"/>
    <x v="68"/>
    <n v="790"/>
    <n v="53"/>
    <n v="1051"/>
    <n v="934619"/>
    <n v="45694"/>
    <n v="174783"/>
    <n v="11060"/>
    <n v="10081"/>
    <n v="213000000"/>
  </r>
  <r>
    <s v="R05516"/>
    <x v="3"/>
    <x v="6"/>
    <x v="22"/>
    <x v="696"/>
    <n v="3709"/>
    <n v="165"/>
    <n v="3883"/>
    <n v="938328"/>
    <n v="45859"/>
    <n v="178666"/>
    <n v="55635"/>
    <n v="18980"/>
    <n v="68000000"/>
  </r>
  <r>
    <s v="R05517"/>
    <x v="1"/>
    <x v="1"/>
    <x v="1"/>
    <x v="191"/>
    <n v="1867"/>
    <n v="19"/>
    <n v="2922"/>
    <n v="940195"/>
    <n v="45878"/>
    <n v="181588"/>
    <n v="18670"/>
    <n v="16217"/>
    <n v="213000000"/>
  </r>
  <r>
    <s v="R05518"/>
    <x v="0"/>
    <x v="0"/>
    <x v="0"/>
    <x v="136"/>
    <n v="1688"/>
    <n v="153"/>
    <n v="2098"/>
    <n v="941883"/>
    <n v="46031"/>
    <n v="183686"/>
    <n v="27008"/>
    <n v="3528"/>
    <n v="83000000"/>
  </r>
  <r>
    <s v="R05519"/>
    <x v="2"/>
    <x v="7"/>
    <x v="7"/>
    <x v="48"/>
    <n v="576"/>
    <n v="127"/>
    <n v="2156"/>
    <n v="942459"/>
    <n v="46158"/>
    <n v="185842"/>
    <n v="5760"/>
    <n v="4807"/>
    <n v="1380000000"/>
  </r>
  <r>
    <s v="R05520"/>
    <x v="1"/>
    <x v="15"/>
    <x v="30"/>
    <x v="588"/>
    <n v="3764"/>
    <n v="75"/>
    <n v="133"/>
    <n v="946223"/>
    <n v="46233"/>
    <n v="185975"/>
    <n v="37640"/>
    <n v="14767"/>
    <n v="213000000"/>
  </r>
  <r>
    <s v="R05521"/>
    <x v="0"/>
    <x v="0"/>
    <x v="0"/>
    <x v="185"/>
    <n v="2543"/>
    <n v="118"/>
    <n v="3750"/>
    <n v="948766"/>
    <n v="46351"/>
    <n v="189725"/>
    <n v="20344"/>
    <n v="8792"/>
    <n v="83000000"/>
  </r>
  <r>
    <s v="R05522"/>
    <x v="4"/>
    <x v="14"/>
    <x v="16"/>
    <x v="121"/>
    <n v="361"/>
    <n v="13"/>
    <n v="2127"/>
    <n v="949127"/>
    <n v="46364"/>
    <n v="191852"/>
    <n v="4332"/>
    <n v="13731"/>
    <n v="331000000"/>
  </r>
  <r>
    <s v="R05523"/>
    <x v="1"/>
    <x v="18"/>
    <x v="23"/>
    <x v="241"/>
    <n v="456"/>
    <n v="177"/>
    <n v="2385"/>
    <n v="949583"/>
    <n v="46541"/>
    <n v="194237"/>
    <n v="2280"/>
    <n v="12164"/>
    <n v="213000000"/>
  </r>
  <r>
    <s v="R05524"/>
    <x v="0"/>
    <x v="0"/>
    <x v="0"/>
    <x v="638"/>
    <n v="3249"/>
    <n v="122"/>
    <n v="4527"/>
    <n v="952832"/>
    <n v="46663"/>
    <n v="198764"/>
    <n v="45486"/>
    <n v="18766"/>
    <n v="83000000"/>
  </r>
  <r>
    <s v="R05525"/>
    <x v="2"/>
    <x v="7"/>
    <x v="7"/>
    <x v="537"/>
    <n v="4224"/>
    <n v="24"/>
    <n v="4197"/>
    <n v="957056"/>
    <n v="46687"/>
    <n v="202961"/>
    <n v="50688"/>
    <n v="475"/>
    <n v="1380000000"/>
  </r>
  <r>
    <s v="R05526"/>
    <x v="1"/>
    <x v="1"/>
    <x v="26"/>
    <x v="488"/>
    <n v="3561"/>
    <n v="182"/>
    <n v="4426"/>
    <n v="960617"/>
    <n v="46869"/>
    <n v="207387"/>
    <n v="42732"/>
    <n v="8428"/>
    <n v="213000000"/>
  </r>
  <r>
    <s v="R05527"/>
    <x v="0"/>
    <x v="4"/>
    <x v="4"/>
    <x v="672"/>
    <n v="3110"/>
    <n v="178"/>
    <n v="4471"/>
    <n v="963727"/>
    <n v="47047"/>
    <n v="211858"/>
    <n v="27990"/>
    <n v="19210"/>
    <n v="83000000"/>
  </r>
  <r>
    <s v="R05528"/>
    <x v="1"/>
    <x v="15"/>
    <x v="30"/>
    <x v="296"/>
    <n v="3529"/>
    <n v="105"/>
    <n v="2278"/>
    <n v="967256"/>
    <n v="47152"/>
    <n v="214136"/>
    <n v="45877"/>
    <n v="9859"/>
    <n v="213000000"/>
  </r>
  <r>
    <s v="R05529"/>
    <x v="2"/>
    <x v="5"/>
    <x v="13"/>
    <x v="663"/>
    <n v="4907"/>
    <n v="105"/>
    <n v="1474"/>
    <n v="972163"/>
    <n v="47257"/>
    <n v="215610"/>
    <n v="78512"/>
    <n v="8573"/>
    <n v="1380000000"/>
  </r>
  <r>
    <s v="R05530"/>
    <x v="1"/>
    <x v="18"/>
    <x v="23"/>
    <x v="128"/>
    <n v="4968"/>
    <n v="102"/>
    <n v="4859"/>
    <n v="977131"/>
    <n v="47359"/>
    <n v="220469"/>
    <n v="64584"/>
    <n v="17854"/>
    <n v="213000000"/>
  </r>
  <r>
    <s v="R05531"/>
    <x v="1"/>
    <x v="1"/>
    <x v="1"/>
    <x v="50"/>
    <n v="349"/>
    <n v="9"/>
    <n v="4519"/>
    <n v="977480"/>
    <n v="47368"/>
    <n v="224988"/>
    <n v="4886"/>
    <n v="3264"/>
    <n v="213000000"/>
  </r>
  <r>
    <s v="R05532"/>
    <x v="0"/>
    <x v="19"/>
    <x v="35"/>
    <x v="325"/>
    <n v="2692"/>
    <n v="13"/>
    <n v="1048"/>
    <n v="980172"/>
    <n v="47381"/>
    <n v="226036"/>
    <n v="21536"/>
    <n v="12748"/>
    <n v="83000000"/>
  </r>
  <r>
    <s v="R05533"/>
    <x v="3"/>
    <x v="10"/>
    <x v="11"/>
    <x v="601"/>
    <n v="4547"/>
    <n v="132"/>
    <n v="415"/>
    <n v="984719"/>
    <n v="47513"/>
    <n v="226451"/>
    <n v="81846"/>
    <n v="12501"/>
    <n v="68000000"/>
  </r>
  <r>
    <s v="R05534"/>
    <x v="1"/>
    <x v="3"/>
    <x v="31"/>
    <x v="76"/>
    <n v="4083"/>
    <n v="184"/>
    <n v="4397"/>
    <n v="988802"/>
    <n v="47697"/>
    <n v="230848"/>
    <n v="73494"/>
    <n v="3724"/>
    <n v="213000000"/>
  </r>
  <r>
    <s v="R05535"/>
    <x v="3"/>
    <x v="10"/>
    <x v="10"/>
    <x v="154"/>
    <n v="108"/>
    <n v="21"/>
    <n v="2166"/>
    <n v="988910"/>
    <n v="47718"/>
    <n v="233014"/>
    <n v="648"/>
    <n v="18894"/>
    <n v="68000000"/>
  </r>
  <r>
    <s v="R05536"/>
    <x v="4"/>
    <x v="13"/>
    <x v="15"/>
    <x v="668"/>
    <n v="1231"/>
    <n v="74"/>
    <n v="2378"/>
    <n v="990141"/>
    <n v="47792"/>
    <n v="235392"/>
    <n v="6155"/>
    <n v="16898"/>
    <n v="331000000"/>
  </r>
  <r>
    <s v="R05537"/>
    <x v="1"/>
    <x v="18"/>
    <x v="27"/>
    <x v="173"/>
    <n v="576"/>
    <n v="28"/>
    <n v="661"/>
    <n v="990717"/>
    <n v="47820"/>
    <n v="236053"/>
    <n v="6912"/>
    <n v="3467"/>
    <n v="213000000"/>
  </r>
  <r>
    <s v="R05538"/>
    <x v="3"/>
    <x v="11"/>
    <x v="33"/>
    <x v="444"/>
    <n v="240"/>
    <n v="134"/>
    <n v="4454"/>
    <n v="990957"/>
    <n v="47954"/>
    <n v="240507"/>
    <n v="2880"/>
    <n v="16593"/>
    <n v="68000000"/>
  </r>
  <r>
    <s v="R05539"/>
    <x v="4"/>
    <x v="8"/>
    <x v="8"/>
    <x v="171"/>
    <n v="2638"/>
    <n v="145"/>
    <n v="288"/>
    <n v="993595"/>
    <n v="48099"/>
    <n v="240795"/>
    <n v="39570"/>
    <n v="12771"/>
    <n v="331000000"/>
  </r>
  <r>
    <s v="R05540"/>
    <x v="0"/>
    <x v="19"/>
    <x v="36"/>
    <x v="413"/>
    <n v="2041"/>
    <n v="158"/>
    <n v="2600"/>
    <n v="995636"/>
    <n v="48257"/>
    <n v="243395"/>
    <n v="22451"/>
    <n v="9944"/>
    <n v="83000000"/>
  </r>
  <r>
    <s v="R05541"/>
    <x v="1"/>
    <x v="18"/>
    <x v="23"/>
    <x v="455"/>
    <n v="370"/>
    <n v="170"/>
    <n v="1725"/>
    <n v="996006"/>
    <n v="48427"/>
    <n v="245120"/>
    <n v="6290"/>
    <n v="16270"/>
    <n v="213000000"/>
  </r>
  <r>
    <s v="R05542"/>
    <x v="0"/>
    <x v="0"/>
    <x v="0"/>
    <x v="295"/>
    <n v="2152"/>
    <n v="34"/>
    <n v="574"/>
    <n v="998158"/>
    <n v="48461"/>
    <n v="245694"/>
    <n v="36584"/>
    <n v="4039"/>
    <n v="83000000"/>
  </r>
  <r>
    <s v="R05543"/>
    <x v="4"/>
    <x v="12"/>
    <x v="14"/>
    <x v="579"/>
    <n v="97"/>
    <n v="70"/>
    <n v="716"/>
    <n v="998255"/>
    <n v="48531"/>
    <n v="246410"/>
    <n v="1843"/>
    <n v="5232"/>
    <n v="331000000"/>
  </r>
  <r>
    <s v="R05544"/>
    <x v="0"/>
    <x v="19"/>
    <x v="36"/>
    <x v="330"/>
    <n v="4191"/>
    <n v="93"/>
    <n v="3412"/>
    <n v="2446"/>
    <n v="48624"/>
    <n v="249822"/>
    <n v="79629"/>
    <n v="9698"/>
    <n v="83000000"/>
  </r>
  <r>
    <s v="R05545"/>
    <x v="0"/>
    <x v="0"/>
    <x v="0"/>
    <x v="303"/>
    <n v="1948"/>
    <n v="3"/>
    <n v="4022"/>
    <n v="4394"/>
    <n v="48627"/>
    <n v="253844"/>
    <n v="29220"/>
    <n v="13925"/>
    <n v="83000000"/>
  </r>
  <r>
    <s v="R05546"/>
    <x v="2"/>
    <x v="2"/>
    <x v="29"/>
    <x v="268"/>
    <n v="1495"/>
    <n v="50"/>
    <n v="2393"/>
    <n v="5889"/>
    <n v="48677"/>
    <n v="256237"/>
    <n v="10465"/>
    <n v="1068"/>
    <n v="1380000000"/>
  </r>
  <r>
    <s v="R05547"/>
    <x v="4"/>
    <x v="12"/>
    <x v="14"/>
    <x v="79"/>
    <n v="2093"/>
    <n v="93"/>
    <n v="4080"/>
    <n v="7982"/>
    <n v="48770"/>
    <n v="260317"/>
    <n v="14651"/>
    <n v="10895"/>
    <n v="331000000"/>
  </r>
  <r>
    <s v="R05548"/>
    <x v="0"/>
    <x v="16"/>
    <x v="19"/>
    <x v="701"/>
    <n v="2937"/>
    <n v="29"/>
    <n v="3062"/>
    <n v="10919"/>
    <n v="48799"/>
    <n v="263379"/>
    <n v="41118"/>
    <n v="15994"/>
    <n v="83000000"/>
  </r>
  <r>
    <s v="R05549"/>
    <x v="3"/>
    <x v="6"/>
    <x v="6"/>
    <x v="483"/>
    <n v="2078"/>
    <n v="93"/>
    <n v="1012"/>
    <n v="12997"/>
    <n v="48892"/>
    <n v="264391"/>
    <n v="24936"/>
    <n v="3856"/>
    <n v="68000000"/>
  </r>
  <r>
    <s v="R05550"/>
    <x v="4"/>
    <x v="14"/>
    <x v="16"/>
    <x v="319"/>
    <n v="2455"/>
    <n v="180"/>
    <n v="2360"/>
    <n v="15452"/>
    <n v="49072"/>
    <n v="266751"/>
    <n v="39280"/>
    <n v="18149"/>
    <n v="331000000"/>
  </r>
  <r>
    <s v="R05551"/>
    <x v="2"/>
    <x v="7"/>
    <x v="7"/>
    <x v="687"/>
    <n v="3446"/>
    <n v="109"/>
    <n v="2133"/>
    <n v="18898"/>
    <n v="49181"/>
    <n v="268884"/>
    <n v="51690"/>
    <n v="6685"/>
    <n v="1380000000"/>
  </r>
  <r>
    <s v="R05552"/>
    <x v="1"/>
    <x v="1"/>
    <x v="26"/>
    <x v="698"/>
    <n v="1405"/>
    <n v="73"/>
    <n v="1946"/>
    <n v="20303"/>
    <n v="49254"/>
    <n v="270830"/>
    <n v="16860"/>
    <n v="11025"/>
    <n v="213000000"/>
  </r>
  <r>
    <s v="R05553"/>
    <x v="0"/>
    <x v="19"/>
    <x v="36"/>
    <x v="658"/>
    <n v="4811"/>
    <n v="141"/>
    <n v="3512"/>
    <n v="25114"/>
    <n v="49395"/>
    <n v="274342"/>
    <n v="28866"/>
    <n v="15331"/>
    <n v="83000000"/>
  </r>
  <r>
    <s v="R05554"/>
    <x v="3"/>
    <x v="10"/>
    <x v="10"/>
    <x v="383"/>
    <n v="2691"/>
    <n v="163"/>
    <n v="1351"/>
    <n v="27805"/>
    <n v="49558"/>
    <n v="275693"/>
    <n v="48438"/>
    <n v="4571"/>
    <n v="68000000"/>
  </r>
  <r>
    <s v="R05555"/>
    <x v="2"/>
    <x v="9"/>
    <x v="9"/>
    <x v="646"/>
    <n v="2745"/>
    <n v="86"/>
    <n v="2897"/>
    <n v="30550"/>
    <n v="49644"/>
    <n v="278590"/>
    <n v="13725"/>
    <n v="16955"/>
    <n v="1380000000"/>
  </r>
  <r>
    <s v="R05556"/>
    <x v="4"/>
    <x v="12"/>
    <x v="17"/>
    <x v="381"/>
    <n v="972"/>
    <n v="139"/>
    <n v="3075"/>
    <n v="31522"/>
    <n v="49783"/>
    <n v="281665"/>
    <n v="4860"/>
    <n v="16378"/>
    <n v="331000000"/>
  </r>
  <r>
    <s v="R05557"/>
    <x v="0"/>
    <x v="19"/>
    <x v="36"/>
    <x v="108"/>
    <n v="2748"/>
    <n v="75"/>
    <n v="3904"/>
    <n v="34270"/>
    <n v="49858"/>
    <n v="285569"/>
    <n v="41220"/>
    <n v="19609"/>
    <n v="83000000"/>
  </r>
  <r>
    <s v="R05558"/>
    <x v="2"/>
    <x v="9"/>
    <x v="9"/>
    <x v="600"/>
    <n v="1512"/>
    <n v="161"/>
    <n v="3255"/>
    <n v="35782"/>
    <n v="50019"/>
    <n v="288824"/>
    <n v="7560"/>
    <n v="12936"/>
    <n v="1380000000"/>
  </r>
  <r>
    <s v="R05559"/>
    <x v="2"/>
    <x v="9"/>
    <x v="9"/>
    <x v="28"/>
    <n v="2923"/>
    <n v="25"/>
    <n v="2347"/>
    <n v="38705"/>
    <n v="50044"/>
    <n v="291171"/>
    <n v="20461"/>
    <n v="4561"/>
    <n v="1380000000"/>
  </r>
  <r>
    <s v="R05560"/>
    <x v="3"/>
    <x v="6"/>
    <x v="22"/>
    <x v="524"/>
    <n v="808"/>
    <n v="133"/>
    <n v="527"/>
    <n v="39513"/>
    <n v="177"/>
    <n v="291698"/>
    <n v="4040"/>
    <n v="224"/>
    <n v="68000000"/>
  </r>
  <r>
    <s v="R05561"/>
    <x v="1"/>
    <x v="1"/>
    <x v="1"/>
    <x v="245"/>
    <n v="4694"/>
    <n v="100"/>
    <n v="2653"/>
    <n v="44207"/>
    <n v="277"/>
    <n v="294351"/>
    <n v="56328"/>
    <n v="11208"/>
    <n v="213000000"/>
  </r>
  <r>
    <s v="R05562"/>
    <x v="1"/>
    <x v="18"/>
    <x v="23"/>
    <x v="277"/>
    <n v="4230"/>
    <n v="114"/>
    <n v="2974"/>
    <n v="48437"/>
    <n v="391"/>
    <n v="297325"/>
    <n v="50760"/>
    <n v="15019"/>
    <n v="213000000"/>
  </r>
  <r>
    <s v="R05563"/>
    <x v="1"/>
    <x v="3"/>
    <x v="3"/>
    <x v="383"/>
    <n v="327"/>
    <n v="180"/>
    <n v="2696"/>
    <n v="48764"/>
    <n v="571"/>
    <n v="300021"/>
    <n v="4251"/>
    <n v="5673"/>
    <n v="213000000"/>
  </r>
  <r>
    <s v="R05564"/>
    <x v="4"/>
    <x v="14"/>
    <x v="16"/>
    <x v="536"/>
    <n v="4294"/>
    <n v="142"/>
    <n v="1281"/>
    <n v="53058"/>
    <n v="713"/>
    <n v="301302"/>
    <n v="34352"/>
    <n v="19912"/>
    <n v="331000000"/>
  </r>
  <r>
    <s v="R05565"/>
    <x v="2"/>
    <x v="7"/>
    <x v="7"/>
    <x v="720"/>
    <n v="682"/>
    <n v="105"/>
    <n v="4650"/>
    <n v="53740"/>
    <n v="818"/>
    <n v="305952"/>
    <n v="8184"/>
    <n v="14834"/>
    <n v="1380000000"/>
  </r>
  <r>
    <s v="R05566"/>
    <x v="4"/>
    <x v="8"/>
    <x v="8"/>
    <x v="266"/>
    <n v="3331"/>
    <n v="102"/>
    <n v="3279"/>
    <n v="57071"/>
    <n v="920"/>
    <n v="309231"/>
    <n v="36641"/>
    <n v="1897"/>
    <n v="331000000"/>
  </r>
  <r>
    <s v="R05567"/>
    <x v="2"/>
    <x v="7"/>
    <x v="7"/>
    <x v="114"/>
    <n v="123"/>
    <n v="146"/>
    <n v="4016"/>
    <n v="57194"/>
    <n v="1066"/>
    <n v="313247"/>
    <n v="984"/>
    <n v="2849"/>
    <n v="1380000000"/>
  </r>
  <r>
    <s v="R05568"/>
    <x v="3"/>
    <x v="6"/>
    <x v="22"/>
    <x v="119"/>
    <n v="753"/>
    <n v="103"/>
    <n v="4826"/>
    <n v="57947"/>
    <n v="1169"/>
    <n v="318073"/>
    <n v="3765"/>
    <n v="741"/>
    <n v="68000000"/>
  </r>
  <r>
    <s v="R05569"/>
    <x v="3"/>
    <x v="10"/>
    <x v="10"/>
    <x v="12"/>
    <n v="1606"/>
    <n v="174"/>
    <n v="3294"/>
    <n v="59553"/>
    <n v="1343"/>
    <n v="321367"/>
    <n v="25696"/>
    <n v="10133"/>
    <n v="68000000"/>
  </r>
  <r>
    <s v="R05570"/>
    <x v="4"/>
    <x v="14"/>
    <x v="16"/>
    <x v="592"/>
    <n v="3578"/>
    <n v="76"/>
    <n v="3936"/>
    <n v="63131"/>
    <n v="1419"/>
    <n v="325303"/>
    <n v="53670"/>
    <n v="8900"/>
    <n v="331000000"/>
  </r>
  <r>
    <s v="R05571"/>
    <x v="4"/>
    <x v="13"/>
    <x v="15"/>
    <x v="683"/>
    <n v="4666"/>
    <n v="94"/>
    <n v="1044"/>
    <n v="67797"/>
    <n v="1513"/>
    <n v="326347"/>
    <n v="79322"/>
    <n v="12480"/>
    <n v="331000000"/>
  </r>
  <r>
    <s v="R05572"/>
    <x v="3"/>
    <x v="11"/>
    <x v="33"/>
    <x v="451"/>
    <n v="1468"/>
    <n v="188"/>
    <n v="3439"/>
    <n v="69265"/>
    <n v="1701"/>
    <n v="329786"/>
    <n v="10276"/>
    <n v="8345"/>
    <n v="68000000"/>
  </r>
  <r>
    <s v="R05573"/>
    <x v="0"/>
    <x v="0"/>
    <x v="0"/>
    <x v="492"/>
    <n v="2845"/>
    <n v="106"/>
    <n v="312"/>
    <n v="72110"/>
    <n v="1807"/>
    <n v="330098"/>
    <n v="34140"/>
    <n v="8657"/>
    <n v="83000000"/>
  </r>
  <r>
    <s v="R05574"/>
    <x v="1"/>
    <x v="15"/>
    <x v="18"/>
    <x v="284"/>
    <n v="2938"/>
    <n v="111"/>
    <n v="315"/>
    <n v="75048"/>
    <n v="1918"/>
    <n v="330413"/>
    <n v="35256"/>
    <n v="8758"/>
    <n v="213000000"/>
  </r>
  <r>
    <s v="R05575"/>
    <x v="1"/>
    <x v="15"/>
    <x v="18"/>
    <x v="115"/>
    <n v="1926"/>
    <n v="51"/>
    <n v="2450"/>
    <n v="76974"/>
    <n v="1969"/>
    <n v="332863"/>
    <n v="30816"/>
    <n v="4057"/>
    <n v="213000000"/>
  </r>
  <r>
    <s v="R05576"/>
    <x v="3"/>
    <x v="17"/>
    <x v="20"/>
    <x v="596"/>
    <n v="2427"/>
    <n v="17"/>
    <n v="1890"/>
    <n v="79401"/>
    <n v="1986"/>
    <n v="334753"/>
    <n v="14562"/>
    <n v="2814"/>
    <n v="68000000"/>
  </r>
  <r>
    <s v="R05577"/>
    <x v="1"/>
    <x v="3"/>
    <x v="3"/>
    <x v="545"/>
    <n v="164"/>
    <n v="187"/>
    <n v="3618"/>
    <n v="79565"/>
    <n v="2173"/>
    <n v="338371"/>
    <n v="1804"/>
    <n v="15374"/>
    <n v="213000000"/>
  </r>
  <r>
    <s v="R05578"/>
    <x v="0"/>
    <x v="19"/>
    <x v="36"/>
    <x v="605"/>
    <n v="1509"/>
    <n v="174"/>
    <n v="4221"/>
    <n v="81074"/>
    <n v="2347"/>
    <n v="342592"/>
    <n v="7545"/>
    <n v="5569"/>
    <n v="83000000"/>
  </r>
  <r>
    <s v="R05579"/>
    <x v="0"/>
    <x v="16"/>
    <x v="19"/>
    <x v="344"/>
    <n v="4710"/>
    <n v="56"/>
    <n v="4000"/>
    <n v="85784"/>
    <n v="2403"/>
    <n v="346592"/>
    <n v="37680"/>
    <n v="16052"/>
    <n v="83000000"/>
  </r>
  <r>
    <s v="R05580"/>
    <x v="2"/>
    <x v="7"/>
    <x v="7"/>
    <x v="491"/>
    <n v="4092"/>
    <n v="32"/>
    <n v="495"/>
    <n v="89876"/>
    <n v="2435"/>
    <n v="347087"/>
    <n v="73656"/>
    <n v="8202"/>
    <n v="1380000000"/>
  </r>
  <r>
    <s v="R05581"/>
    <x v="4"/>
    <x v="13"/>
    <x v="15"/>
    <x v="227"/>
    <n v="2810"/>
    <n v="103"/>
    <n v="980"/>
    <n v="92686"/>
    <n v="2538"/>
    <n v="348067"/>
    <n v="50580"/>
    <n v="12857"/>
    <n v="331000000"/>
  </r>
  <r>
    <s v="R05582"/>
    <x v="1"/>
    <x v="1"/>
    <x v="26"/>
    <x v="11"/>
    <n v="1200"/>
    <n v="159"/>
    <n v="4839"/>
    <n v="93886"/>
    <n v="2697"/>
    <n v="352906"/>
    <n v="22800"/>
    <n v="17388"/>
    <n v="213000000"/>
  </r>
  <r>
    <s v="R05583"/>
    <x v="0"/>
    <x v="16"/>
    <x v="19"/>
    <x v="134"/>
    <n v="3281"/>
    <n v="131"/>
    <n v="4795"/>
    <n v="97167"/>
    <n v="2828"/>
    <n v="357701"/>
    <n v="36091"/>
    <n v="12243"/>
    <n v="83000000"/>
  </r>
  <r>
    <s v="R05584"/>
    <x v="4"/>
    <x v="8"/>
    <x v="8"/>
    <x v="668"/>
    <n v="618"/>
    <n v="168"/>
    <n v="2028"/>
    <n v="97785"/>
    <n v="2996"/>
    <n v="359729"/>
    <n v="4944"/>
    <n v="4905"/>
    <n v="331000000"/>
  </r>
  <r>
    <s v="R05585"/>
    <x v="4"/>
    <x v="13"/>
    <x v="15"/>
    <x v="681"/>
    <n v="2712"/>
    <n v="18"/>
    <n v="2092"/>
    <n v="100497"/>
    <n v="3014"/>
    <n v="361821"/>
    <n v="21696"/>
    <n v="4944"/>
    <n v="331000000"/>
  </r>
  <r>
    <s v="R05586"/>
    <x v="2"/>
    <x v="5"/>
    <x v="13"/>
    <x v="199"/>
    <n v="4954"/>
    <n v="6"/>
    <n v="4931"/>
    <n v="105451"/>
    <n v="3020"/>
    <n v="366752"/>
    <n v="89172"/>
    <n v="14532"/>
    <n v="1380000000"/>
  </r>
  <r>
    <s v="R05587"/>
    <x v="4"/>
    <x v="13"/>
    <x v="21"/>
    <x v="304"/>
    <n v="3723"/>
    <n v="25"/>
    <n v="2907"/>
    <n v="109174"/>
    <n v="3045"/>
    <n v="369659"/>
    <n v="70737"/>
    <n v="6304"/>
    <n v="331000000"/>
  </r>
  <r>
    <s v="R05588"/>
    <x v="4"/>
    <x v="13"/>
    <x v="15"/>
    <x v="640"/>
    <n v="1686"/>
    <n v="86"/>
    <n v="3143"/>
    <n v="110860"/>
    <n v="3131"/>
    <n v="372802"/>
    <n v="25290"/>
    <n v="498"/>
    <n v="331000000"/>
  </r>
  <r>
    <s v="R05589"/>
    <x v="3"/>
    <x v="17"/>
    <x v="28"/>
    <x v="594"/>
    <n v="1606"/>
    <n v="97"/>
    <n v="727"/>
    <n v="112466"/>
    <n v="3228"/>
    <n v="373529"/>
    <n v="17666"/>
    <n v="6315"/>
    <n v="68000000"/>
  </r>
  <r>
    <s v="R05590"/>
    <x v="2"/>
    <x v="5"/>
    <x v="13"/>
    <x v="587"/>
    <n v="4732"/>
    <n v="178"/>
    <n v="4193"/>
    <n v="117198"/>
    <n v="3406"/>
    <n v="377722"/>
    <n v="23660"/>
    <n v="7000"/>
    <n v="1380000000"/>
  </r>
  <r>
    <s v="R05591"/>
    <x v="2"/>
    <x v="7"/>
    <x v="7"/>
    <x v="566"/>
    <n v="3932"/>
    <n v="183"/>
    <n v="1467"/>
    <n v="121130"/>
    <n v="3589"/>
    <n v="379189"/>
    <n v="35388"/>
    <n v="11214"/>
    <n v="1380000000"/>
  </r>
  <r>
    <s v="R05592"/>
    <x v="1"/>
    <x v="1"/>
    <x v="26"/>
    <x v="448"/>
    <n v="3892"/>
    <n v="198"/>
    <n v="1114"/>
    <n v="125022"/>
    <n v="3787"/>
    <n v="380303"/>
    <n v="70056"/>
    <n v="5939"/>
    <n v="213000000"/>
  </r>
  <r>
    <s v="R05593"/>
    <x v="4"/>
    <x v="8"/>
    <x v="8"/>
    <x v="217"/>
    <n v="3803"/>
    <n v="178"/>
    <n v="1677"/>
    <n v="128825"/>
    <n v="3965"/>
    <n v="381980"/>
    <n v="68454"/>
    <n v="12319"/>
    <n v="331000000"/>
  </r>
  <r>
    <s v="R05594"/>
    <x v="1"/>
    <x v="3"/>
    <x v="31"/>
    <x v="212"/>
    <n v="4310"/>
    <n v="135"/>
    <n v="2043"/>
    <n v="133135"/>
    <n v="4100"/>
    <n v="384023"/>
    <n v="43100"/>
    <n v="4390"/>
    <n v="213000000"/>
  </r>
  <r>
    <s v="R05595"/>
    <x v="0"/>
    <x v="16"/>
    <x v="19"/>
    <x v="325"/>
    <n v="1353"/>
    <n v="140"/>
    <n v="2164"/>
    <n v="134488"/>
    <n v="4240"/>
    <n v="386187"/>
    <n v="14883"/>
    <n v="13901"/>
    <n v="83000000"/>
  </r>
  <r>
    <s v="R05596"/>
    <x v="4"/>
    <x v="8"/>
    <x v="8"/>
    <x v="37"/>
    <n v="4239"/>
    <n v="31"/>
    <n v="3964"/>
    <n v="138727"/>
    <n v="4271"/>
    <n v="390151"/>
    <n v="46629"/>
    <n v="7486"/>
    <n v="331000000"/>
  </r>
  <r>
    <s v="R05597"/>
    <x v="0"/>
    <x v="4"/>
    <x v="4"/>
    <x v="715"/>
    <n v="618"/>
    <n v="33"/>
    <n v="3114"/>
    <n v="139345"/>
    <n v="4304"/>
    <n v="393265"/>
    <n v="9888"/>
    <n v="13843"/>
    <n v="83000000"/>
  </r>
  <r>
    <s v="R05598"/>
    <x v="3"/>
    <x v="10"/>
    <x v="10"/>
    <x v="180"/>
    <n v="353"/>
    <n v="145"/>
    <n v="4166"/>
    <n v="139698"/>
    <n v="4449"/>
    <n v="397431"/>
    <n v="3883"/>
    <n v="17935"/>
    <n v="68000000"/>
  </r>
  <r>
    <s v="R05599"/>
    <x v="4"/>
    <x v="14"/>
    <x v="16"/>
    <x v="311"/>
    <n v="280"/>
    <n v="54"/>
    <n v="4853"/>
    <n v="139978"/>
    <n v="4503"/>
    <n v="402284"/>
    <n v="1680"/>
    <n v="13469"/>
    <n v="331000000"/>
  </r>
  <r>
    <s v="R05600"/>
    <x v="1"/>
    <x v="1"/>
    <x v="26"/>
    <x v="157"/>
    <n v="3377"/>
    <n v="42"/>
    <n v="2843"/>
    <n v="143355"/>
    <n v="4545"/>
    <n v="405127"/>
    <n v="33770"/>
    <n v="13416"/>
    <n v="213000000"/>
  </r>
  <r>
    <s v="R05601"/>
    <x v="1"/>
    <x v="3"/>
    <x v="31"/>
    <x v="654"/>
    <n v="4932"/>
    <n v="151"/>
    <n v="2886"/>
    <n v="148287"/>
    <n v="4696"/>
    <n v="408013"/>
    <n v="64116"/>
    <n v="12178"/>
    <n v="213000000"/>
  </r>
  <r>
    <s v="R05602"/>
    <x v="4"/>
    <x v="12"/>
    <x v="17"/>
    <x v="4"/>
    <n v="3550"/>
    <n v="148"/>
    <n v="4821"/>
    <n v="151837"/>
    <n v="4844"/>
    <n v="412834"/>
    <n v="39050"/>
    <n v="725"/>
    <n v="331000000"/>
  </r>
  <r>
    <s v="R05603"/>
    <x v="1"/>
    <x v="15"/>
    <x v="18"/>
    <x v="214"/>
    <n v="1959"/>
    <n v="145"/>
    <n v="106"/>
    <n v="153796"/>
    <n v="4989"/>
    <n v="412940"/>
    <n v="21549"/>
    <n v="15716"/>
    <n v="213000000"/>
  </r>
  <r>
    <s v="R05604"/>
    <x v="4"/>
    <x v="12"/>
    <x v="17"/>
    <x v="70"/>
    <n v="389"/>
    <n v="141"/>
    <n v="4870"/>
    <n v="154185"/>
    <n v="5130"/>
    <n v="417810"/>
    <n v="6613"/>
    <n v="4681"/>
    <n v="331000000"/>
  </r>
  <r>
    <s v="R05605"/>
    <x v="2"/>
    <x v="5"/>
    <x v="5"/>
    <x v="133"/>
    <n v="3867"/>
    <n v="180"/>
    <n v="2341"/>
    <n v="158052"/>
    <n v="5310"/>
    <n v="420151"/>
    <n v="69606"/>
    <n v="6727"/>
    <n v="1380000000"/>
  </r>
  <r>
    <s v="R05606"/>
    <x v="1"/>
    <x v="3"/>
    <x v="31"/>
    <x v="353"/>
    <n v="4360"/>
    <n v="18"/>
    <n v="4052"/>
    <n v="162412"/>
    <n v="5328"/>
    <n v="424203"/>
    <n v="26160"/>
    <n v="4429"/>
    <n v="213000000"/>
  </r>
  <r>
    <s v="R05607"/>
    <x v="4"/>
    <x v="12"/>
    <x v="14"/>
    <x v="557"/>
    <n v="2053"/>
    <n v="56"/>
    <n v="1130"/>
    <n v="164465"/>
    <n v="5384"/>
    <n v="425333"/>
    <n v="36954"/>
    <n v="14026"/>
    <n v="331000000"/>
  </r>
  <r>
    <s v="R05608"/>
    <x v="4"/>
    <x v="14"/>
    <x v="16"/>
    <x v="714"/>
    <n v="167"/>
    <n v="191"/>
    <n v="1109"/>
    <n v="164632"/>
    <n v="5575"/>
    <n v="426442"/>
    <n v="3173"/>
    <n v="4457"/>
    <n v="331000000"/>
  </r>
  <r>
    <s v="R05609"/>
    <x v="1"/>
    <x v="15"/>
    <x v="30"/>
    <x v="258"/>
    <n v="4945"/>
    <n v="79"/>
    <n v="3581"/>
    <n v="169577"/>
    <n v="5654"/>
    <n v="430023"/>
    <n v="84065"/>
    <n v="934"/>
    <n v="213000000"/>
  </r>
  <r>
    <s v="R05610"/>
    <x v="2"/>
    <x v="2"/>
    <x v="29"/>
    <x v="99"/>
    <n v="2166"/>
    <n v="1"/>
    <n v="1250"/>
    <n v="171743"/>
    <n v="5655"/>
    <n v="431273"/>
    <n v="36822"/>
    <n v="9264"/>
    <n v="1380000000"/>
  </r>
  <r>
    <s v="R05611"/>
    <x v="1"/>
    <x v="18"/>
    <x v="23"/>
    <x v="30"/>
    <n v="4269"/>
    <n v="184"/>
    <n v="2641"/>
    <n v="176012"/>
    <n v="5839"/>
    <n v="433914"/>
    <n v="76842"/>
    <n v="15972"/>
    <n v="213000000"/>
  </r>
  <r>
    <s v="R05612"/>
    <x v="4"/>
    <x v="12"/>
    <x v="17"/>
    <x v="694"/>
    <n v="3006"/>
    <n v="161"/>
    <n v="3073"/>
    <n v="179018"/>
    <n v="6000"/>
    <n v="436987"/>
    <n v="33066"/>
    <n v="4585"/>
    <n v="331000000"/>
  </r>
  <r>
    <s v="R05613"/>
    <x v="2"/>
    <x v="2"/>
    <x v="2"/>
    <x v="363"/>
    <n v="186"/>
    <n v="48"/>
    <n v="2089"/>
    <n v="179204"/>
    <n v="6048"/>
    <n v="439076"/>
    <n v="2418"/>
    <n v="3812"/>
    <n v="1380000000"/>
  </r>
  <r>
    <s v="R05614"/>
    <x v="0"/>
    <x v="16"/>
    <x v="19"/>
    <x v="480"/>
    <n v="4046"/>
    <n v="89"/>
    <n v="80"/>
    <n v="183250"/>
    <n v="6137"/>
    <n v="439156"/>
    <n v="28322"/>
    <n v="12420"/>
    <n v="83000000"/>
  </r>
  <r>
    <s v="R05615"/>
    <x v="3"/>
    <x v="17"/>
    <x v="28"/>
    <x v="354"/>
    <n v="2940"/>
    <n v="181"/>
    <n v="2535"/>
    <n v="186190"/>
    <n v="6318"/>
    <n v="441691"/>
    <n v="17640"/>
    <n v="872"/>
    <n v="68000000"/>
  </r>
  <r>
    <s v="R05616"/>
    <x v="1"/>
    <x v="18"/>
    <x v="27"/>
    <x v="84"/>
    <n v="1297"/>
    <n v="21"/>
    <n v="915"/>
    <n v="187487"/>
    <n v="6339"/>
    <n v="442606"/>
    <n v="12970"/>
    <n v="18990"/>
    <n v="213000000"/>
  </r>
  <r>
    <s v="R05617"/>
    <x v="4"/>
    <x v="8"/>
    <x v="8"/>
    <x v="572"/>
    <n v="2645"/>
    <n v="171"/>
    <n v="261"/>
    <n v="190132"/>
    <n v="6510"/>
    <n v="442867"/>
    <n v="42320"/>
    <n v="3268"/>
    <n v="331000000"/>
  </r>
  <r>
    <s v="R05618"/>
    <x v="2"/>
    <x v="5"/>
    <x v="13"/>
    <x v="579"/>
    <n v="1216"/>
    <n v="90"/>
    <n v="3319"/>
    <n v="191348"/>
    <n v="6600"/>
    <n v="446186"/>
    <n v="20672"/>
    <n v="12030"/>
    <n v="1380000000"/>
  </r>
  <r>
    <s v="R05619"/>
    <x v="2"/>
    <x v="5"/>
    <x v="13"/>
    <x v="325"/>
    <n v="4627"/>
    <n v="162"/>
    <n v="3040"/>
    <n v="195975"/>
    <n v="6762"/>
    <n v="449226"/>
    <n v="27762"/>
    <n v="3984"/>
    <n v="1380000000"/>
  </r>
  <r>
    <s v="R05620"/>
    <x v="0"/>
    <x v="16"/>
    <x v="19"/>
    <x v="123"/>
    <n v="2999"/>
    <n v="28"/>
    <n v="4903"/>
    <n v="198974"/>
    <n v="6790"/>
    <n v="454129"/>
    <n v="14995"/>
    <n v="5273"/>
    <n v="83000000"/>
  </r>
  <r>
    <s v="R05621"/>
    <x v="1"/>
    <x v="18"/>
    <x v="23"/>
    <x v="276"/>
    <n v="1205"/>
    <n v="5"/>
    <n v="4643"/>
    <n v="200179"/>
    <n v="6795"/>
    <n v="458772"/>
    <n v="16870"/>
    <n v="14733"/>
    <n v="213000000"/>
  </r>
  <r>
    <s v="R05622"/>
    <x v="2"/>
    <x v="5"/>
    <x v="5"/>
    <x v="287"/>
    <n v="227"/>
    <n v="164"/>
    <n v="2662"/>
    <n v="200406"/>
    <n v="6959"/>
    <n v="461434"/>
    <n v="3632"/>
    <n v="19035"/>
    <n v="1380000000"/>
  </r>
  <r>
    <s v="R05623"/>
    <x v="0"/>
    <x v="16"/>
    <x v="19"/>
    <x v="729"/>
    <n v="2613"/>
    <n v="122"/>
    <n v="2994"/>
    <n v="203019"/>
    <n v="7081"/>
    <n v="464428"/>
    <n v="20904"/>
    <n v="18819"/>
    <n v="83000000"/>
  </r>
  <r>
    <s v="R05624"/>
    <x v="4"/>
    <x v="8"/>
    <x v="8"/>
    <x v="339"/>
    <n v="4709"/>
    <n v="84"/>
    <n v="1972"/>
    <n v="207728"/>
    <n v="7165"/>
    <n v="466400"/>
    <n v="61217"/>
    <n v="14978"/>
    <n v="331000000"/>
  </r>
  <r>
    <s v="R05625"/>
    <x v="0"/>
    <x v="16"/>
    <x v="19"/>
    <x v="198"/>
    <n v="2136"/>
    <n v="185"/>
    <n v="2174"/>
    <n v="209864"/>
    <n v="7350"/>
    <n v="468574"/>
    <n v="29904"/>
    <n v="10574"/>
    <n v="83000000"/>
  </r>
  <r>
    <s v="R05626"/>
    <x v="1"/>
    <x v="3"/>
    <x v="3"/>
    <x v="589"/>
    <n v="3731"/>
    <n v="191"/>
    <n v="1327"/>
    <n v="213595"/>
    <n v="7541"/>
    <n v="469901"/>
    <n v="67158"/>
    <n v="16751"/>
    <n v="213000000"/>
  </r>
  <r>
    <s v="R05627"/>
    <x v="0"/>
    <x v="16"/>
    <x v="19"/>
    <x v="629"/>
    <n v="249"/>
    <n v="158"/>
    <n v="4890"/>
    <n v="213844"/>
    <n v="7699"/>
    <n v="474791"/>
    <n v="1743"/>
    <n v="18993"/>
    <n v="83000000"/>
  </r>
  <r>
    <s v="R05628"/>
    <x v="2"/>
    <x v="9"/>
    <x v="9"/>
    <x v="242"/>
    <n v="2272"/>
    <n v="122"/>
    <n v="3885"/>
    <n v="216116"/>
    <n v="7821"/>
    <n v="478676"/>
    <n v="15904"/>
    <n v="7615"/>
    <n v="1380000000"/>
  </r>
  <r>
    <s v="R05629"/>
    <x v="2"/>
    <x v="9"/>
    <x v="9"/>
    <x v="510"/>
    <n v="2950"/>
    <n v="103"/>
    <n v="839"/>
    <n v="219066"/>
    <n v="7924"/>
    <n v="479515"/>
    <n v="29500"/>
    <n v="7945"/>
    <n v="1380000000"/>
  </r>
  <r>
    <s v="R05630"/>
    <x v="3"/>
    <x v="17"/>
    <x v="20"/>
    <x v="566"/>
    <n v="3018"/>
    <n v="177"/>
    <n v="3836"/>
    <n v="222084"/>
    <n v="8101"/>
    <n v="483351"/>
    <n v="51306"/>
    <n v="14844"/>
    <n v="68000000"/>
  </r>
  <r>
    <s v="R05631"/>
    <x v="0"/>
    <x v="4"/>
    <x v="24"/>
    <x v="1"/>
    <n v="4768"/>
    <n v="187"/>
    <n v="3313"/>
    <n v="226852"/>
    <n v="8288"/>
    <n v="486664"/>
    <n v="47680"/>
    <n v="18273"/>
    <n v="83000000"/>
  </r>
  <r>
    <s v="R05632"/>
    <x v="4"/>
    <x v="13"/>
    <x v="21"/>
    <x v="131"/>
    <n v="2215"/>
    <n v="13"/>
    <n v="3648"/>
    <n v="229067"/>
    <n v="8301"/>
    <n v="490312"/>
    <n v="42085"/>
    <n v="16164"/>
    <n v="331000000"/>
  </r>
  <r>
    <s v="R05633"/>
    <x v="1"/>
    <x v="3"/>
    <x v="3"/>
    <x v="686"/>
    <n v="2157"/>
    <n v="69"/>
    <n v="547"/>
    <n v="231224"/>
    <n v="8370"/>
    <n v="490859"/>
    <n v="25884"/>
    <n v="18531"/>
    <n v="213000000"/>
  </r>
  <r>
    <s v="R05634"/>
    <x v="3"/>
    <x v="10"/>
    <x v="10"/>
    <x v="6"/>
    <n v="1796"/>
    <n v="138"/>
    <n v="4162"/>
    <n v="233020"/>
    <n v="8508"/>
    <n v="495021"/>
    <n v="30532"/>
    <n v="17785"/>
    <n v="68000000"/>
  </r>
  <r>
    <s v="R05635"/>
    <x v="0"/>
    <x v="0"/>
    <x v="0"/>
    <x v="657"/>
    <n v="3244"/>
    <n v="154"/>
    <n v="3666"/>
    <n v="236264"/>
    <n v="8662"/>
    <n v="498687"/>
    <n v="45416"/>
    <n v="12715"/>
    <n v="83000000"/>
  </r>
  <r>
    <s v="R05636"/>
    <x v="4"/>
    <x v="8"/>
    <x v="8"/>
    <x v="403"/>
    <n v="296"/>
    <n v="101"/>
    <n v="4777"/>
    <n v="236560"/>
    <n v="8763"/>
    <n v="503464"/>
    <n v="2960"/>
    <n v="16712"/>
    <n v="331000000"/>
  </r>
  <r>
    <s v="R05637"/>
    <x v="3"/>
    <x v="6"/>
    <x v="22"/>
    <x v="251"/>
    <n v="1927"/>
    <n v="68"/>
    <n v="2626"/>
    <n v="238487"/>
    <n v="8831"/>
    <n v="506090"/>
    <n v="23124"/>
    <n v="1023"/>
    <n v="68000000"/>
  </r>
  <r>
    <s v="R05638"/>
    <x v="2"/>
    <x v="7"/>
    <x v="7"/>
    <x v="624"/>
    <n v="2256"/>
    <n v="78"/>
    <n v="4932"/>
    <n v="240743"/>
    <n v="8909"/>
    <n v="511022"/>
    <n v="27072"/>
    <n v="8955"/>
    <n v="1380000000"/>
  </r>
  <r>
    <s v="R05639"/>
    <x v="1"/>
    <x v="18"/>
    <x v="27"/>
    <x v="329"/>
    <n v="1457"/>
    <n v="37"/>
    <n v="3876"/>
    <n v="242200"/>
    <n v="8946"/>
    <n v="514898"/>
    <n v="16027"/>
    <n v="16416"/>
    <n v="213000000"/>
  </r>
  <r>
    <s v="R05640"/>
    <x v="0"/>
    <x v="0"/>
    <x v="0"/>
    <x v="203"/>
    <n v="3546"/>
    <n v="61"/>
    <n v="1325"/>
    <n v="245746"/>
    <n v="9007"/>
    <n v="516223"/>
    <n v="31914"/>
    <n v="14455"/>
    <n v="83000000"/>
  </r>
  <r>
    <s v="R05641"/>
    <x v="4"/>
    <x v="12"/>
    <x v="17"/>
    <x v="483"/>
    <n v="3127"/>
    <n v="180"/>
    <n v="3791"/>
    <n v="248873"/>
    <n v="9187"/>
    <n v="520014"/>
    <n v="25016"/>
    <n v="3168"/>
    <n v="331000000"/>
  </r>
  <r>
    <s v="R05642"/>
    <x v="2"/>
    <x v="9"/>
    <x v="25"/>
    <x v="689"/>
    <n v="2308"/>
    <n v="79"/>
    <n v="2871"/>
    <n v="251181"/>
    <n v="9266"/>
    <n v="522885"/>
    <n v="11540"/>
    <n v="385"/>
    <n v="1380000000"/>
  </r>
  <r>
    <s v="R05643"/>
    <x v="3"/>
    <x v="17"/>
    <x v="20"/>
    <x v="447"/>
    <n v="3664"/>
    <n v="145"/>
    <n v="574"/>
    <n v="254845"/>
    <n v="9411"/>
    <n v="523459"/>
    <n v="62288"/>
    <n v="6756"/>
    <n v="68000000"/>
  </r>
  <r>
    <s v="R05644"/>
    <x v="1"/>
    <x v="15"/>
    <x v="18"/>
    <x v="446"/>
    <n v="1589"/>
    <n v="116"/>
    <n v="1101"/>
    <n v="256434"/>
    <n v="9527"/>
    <n v="524560"/>
    <n v="15890"/>
    <n v="19772"/>
    <n v="213000000"/>
  </r>
  <r>
    <s v="R05645"/>
    <x v="3"/>
    <x v="17"/>
    <x v="20"/>
    <x v="701"/>
    <n v="95"/>
    <n v="125"/>
    <n v="29"/>
    <n v="256529"/>
    <n v="9652"/>
    <n v="524589"/>
    <n v="1140"/>
    <n v="2589"/>
    <n v="68000000"/>
  </r>
  <r>
    <s v="R05646"/>
    <x v="3"/>
    <x v="10"/>
    <x v="10"/>
    <x v="721"/>
    <n v="3932"/>
    <n v="179"/>
    <n v="1375"/>
    <n v="260461"/>
    <n v="9831"/>
    <n v="525964"/>
    <n v="58980"/>
    <n v="8271"/>
    <n v="68000000"/>
  </r>
  <r>
    <s v="R05647"/>
    <x v="4"/>
    <x v="14"/>
    <x v="32"/>
    <x v="289"/>
    <n v="1359"/>
    <n v="23"/>
    <n v="2810"/>
    <n v="261820"/>
    <n v="9854"/>
    <n v="528774"/>
    <n v="24462"/>
    <n v="393"/>
    <n v="331000000"/>
  </r>
  <r>
    <s v="R05648"/>
    <x v="2"/>
    <x v="2"/>
    <x v="2"/>
    <x v="461"/>
    <n v="1739"/>
    <n v="98"/>
    <n v="4926"/>
    <n v="263559"/>
    <n v="9952"/>
    <n v="533700"/>
    <n v="13912"/>
    <n v="666"/>
    <n v="1380000000"/>
  </r>
  <r>
    <s v="R05649"/>
    <x v="0"/>
    <x v="19"/>
    <x v="36"/>
    <x v="398"/>
    <n v="3794"/>
    <n v="134"/>
    <n v="3948"/>
    <n v="267353"/>
    <n v="10086"/>
    <n v="537648"/>
    <n v="41734"/>
    <n v="14209"/>
    <n v="83000000"/>
  </r>
  <r>
    <s v="R05650"/>
    <x v="4"/>
    <x v="13"/>
    <x v="21"/>
    <x v="347"/>
    <n v="1352"/>
    <n v="13"/>
    <n v="3804"/>
    <n v="268705"/>
    <n v="10099"/>
    <n v="541452"/>
    <n v="9464"/>
    <n v="13661"/>
    <n v="331000000"/>
  </r>
  <r>
    <s v="R05651"/>
    <x v="1"/>
    <x v="1"/>
    <x v="26"/>
    <x v="674"/>
    <n v="4924"/>
    <n v="177"/>
    <n v="4630"/>
    <n v="273629"/>
    <n v="10276"/>
    <n v="546082"/>
    <n v="83708"/>
    <n v="19309"/>
    <n v="213000000"/>
  </r>
  <r>
    <s v="R05652"/>
    <x v="3"/>
    <x v="11"/>
    <x v="12"/>
    <x v="488"/>
    <n v="1542"/>
    <n v="93"/>
    <n v="4464"/>
    <n v="275171"/>
    <n v="10369"/>
    <n v="550546"/>
    <n v="27756"/>
    <n v="7978"/>
    <n v="68000000"/>
  </r>
  <r>
    <s v="R05653"/>
    <x v="1"/>
    <x v="15"/>
    <x v="18"/>
    <x v="172"/>
    <n v="2667"/>
    <n v="23"/>
    <n v="3731"/>
    <n v="277838"/>
    <n v="10392"/>
    <n v="554277"/>
    <n v="24003"/>
    <n v="18642"/>
    <n v="213000000"/>
  </r>
  <r>
    <s v="R05654"/>
    <x v="4"/>
    <x v="8"/>
    <x v="8"/>
    <x v="57"/>
    <n v="830"/>
    <n v="12"/>
    <n v="4397"/>
    <n v="278668"/>
    <n v="10404"/>
    <n v="558674"/>
    <n v="9130"/>
    <n v="7266"/>
    <n v="331000000"/>
  </r>
  <r>
    <s v="R05655"/>
    <x v="4"/>
    <x v="8"/>
    <x v="8"/>
    <x v="530"/>
    <n v="1605"/>
    <n v="146"/>
    <n v="3522"/>
    <n v="280273"/>
    <n v="10550"/>
    <n v="562196"/>
    <n v="25680"/>
    <n v="18698"/>
    <n v="331000000"/>
  </r>
  <r>
    <s v="R05656"/>
    <x v="0"/>
    <x v="0"/>
    <x v="0"/>
    <x v="516"/>
    <n v="4645"/>
    <n v="28"/>
    <n v="2354"/>
    <n v="284918"/>
    <n v="10578"/>
    <n v="564550"/>
    <n v="69675"/>
    <n v="14973"/>
    <n v="83000000"/>
  </r>
  <r>
    <s v="R05657"/>
    <x v="3"/>
    <x v="17"/>
    <x v="28"/>
    <x v="266"/>
    <n v="2747"/>
    <n v="21"/>
    <n v="3750"/>
    <n v="287665"/>
    <n v="10599"/>
    <n v="568300"/>
    <n v="35711"/>
    <n v="31"/>
    <n v="68000000"/>
  </r>
  <r>
    <s v="R05658"/>
    <x v="4"/>
    <x v="14"/>
    <x v="16"/>
    <x v="448"/>
    <n v="3810"/>
    <n v="1"/>
    <n v="3134"/>
    <n v="291475"/>
    <n v="10600"/>
    <n v="571434"/>
    <n v="49530"/>
    <n v="17404"/>
    <n v="331000000"/>
  </r>
  <r>
    <s v="R05659"/>
    <x v="1"/>
    <x v="3"/>
    <x v="3"/>
    <x v="470"/>
    <n v="4658"/>
    <n v="102"/>
    <n v="4932"/>
    <n v="296133"/>
    <n v="10702"/>
    <n v="576366"/>
    <n v="51238"/>
    <n v="14288"/>
    <n v="213000000"/>
  </r>
  <r>
    <s v="R05660"/>
    <x v="0"/>
    <x v="19"/>
    <x v="36"/>
    <x v="428"/>
    <n v="221"/>
    <n v="35"/>
    <n v="1299"/>
    <n v="296354"/>
    <n v="10737"/>
    <n v="577665"/>
    <n v="1768"/>
    <n v="14108"/>
    <n v="83000000"/>
  </r>
  <r>
    <s v="R05661"/>
    <x v="1"/>
    <x v="18"/>
    <x v="27"/>
    <x v="205"/>
    <n v="3951"/>
    <n v="37"/>
    <n v="4606"/>
    <n v="300305"/>
    <n v="10774"/>
    <n v="582271"/>
    <n v="39510"/>
    <n v="4563"/>
    <n v="213000000"/>
  </r>
  <r>
    <s v="R05662"/>
    <x v="3"/>
    <x v="11"/>
    <x v="12"/>
    <x v="222"/>
    <n v="530"/>
    <n v="17"/>
    <n v="3065"/>
    <n v="300835"/>
    <n v="10791"/>
    <n v="585336"/>
    <n v="9010"/>
    <n v="291"/>
    <n v="68000000"/>
  </r>
  <r>
    <s v="R05663"/>
    <x v="0"/>
    <x v="16"/>
    <x v="19"/>
    <x v="275"/>
    <n v="4126"/>
    <n v="50"/>
    <n v="886"/>
    <n v="304961"/>
    <n v="10841"/>
    <n v="586222"/>
    <n v="74268"/>
    <n v="7598"/>
    <n v="83000000"/>
  </r>
  <r>
    <s v="R05664"/>
    <x v="0"/>
    <x v="0"/>
    <x v="0"/>
    <x v="48"/>
    <n v="1381"/>
    <n v="142"/>
    <n v="1558"/>
    <n v="306342"/>
    <n v="10983"/>
    <n v="587780"/>
    <n v="11048"/>
    <n v="8791"/>
    <n v="83000000"/>
  </r>
  <r>
    <s v="R05665"/>
    <x v="0"/>
    <x v="4"/>
    <x v="4"/>
    <x v="680"/>
    <n v="4117"/>
    <n v="127"/>
    <n v="3807"/>
    <n v="310459"/>
    <n v="11110"/>
    <n v="591587"/>
    <n v="28819"/>
    <n v="170"/>
    <n v="83000000"/>
  </r>
  <r>
    <s v="R05666"/>
    <x v="2"/>
    <x v="9"/>
    <x v="9"/>
    <x v="401"/>
    <n v="753"/>
    <n v="179"/>
    <n v="2985"/>
    <n v="311212"/>
    <n v="11289"/>
    <n v="594572"/>
    <n v="9789"/>
    <n v="6511"/>
    <n v="1380000000"/>
  </r>
  <r>
    <s v="R05667"/>
    <x v="0"/>
    <x v="4"/>
    <x v="24"/>
    <x v="183"/>
    <n v="4309"/>
    <n v="16"/>
    <n v="3784"/>
    <n v="315521"/>
    <n v="11305"/>
    <n v="598356"/>
    <n v="38781"/>
    <n v="14403"/>
    <n v="83000000"/>
  </r>
  <r>
    <s v="R05668"/>
    <x v="1"/>
    <x v="1"/>
    <x v="26"/>
    <x v="230"/>
    <n v="4807"/>
    <n v="111"/>
    <n v="2046"/>
    <n v="320328"/>
    <n v="11416"/>
    <n v="600402"/>
    <n v="57684"/>
    <n v="2930"/>
    <n v="213000000"/>
  </r>
  <r>
    <s v="R05669"/>
    <x v="1"/>
    <x v="18"/>
    <x v="27"/>
    <x v="166"/>
    <n v="1188"/>
    <n v="76"/>
    <n v="4890"/>
    <n v="321516"/>
    <n v="11492"/>
    <n v="605292"/>
    <n v="8316"/>
    <n v="2939"/>
    <n v="213000000"/>
  </r>
  <r>
    <s v="R05670"/>
    <x v="3"/>
    <x v="17"/>
    <x v="28"/>
    <x v="599"/>
    <n v="408"/>
    <n v="21"/>
    <n v="3457"/>
    <n v="321924"/>
    <n v="11513"/>
    <n v="608749"/>
    <n v="5304"/>
    <n v="10109"/>
    <n v="68000000"/>
  </r>
  <r>
    <s v="R05671"/>
    <x v="4"/>
    <x v="13"/>
    <x v="15"/>
    <x v="526"/>
    <n v="2485"/>
    <n v="122"/>
    <n v="3300"/>
    <n v="324409"/>
    <n v="11635"/>
    <n v="612049"/>
    <n v="12425"/>
    <n v="16495"/>
    <n v="331000000"/>
  </r>
  <r>
    <s v="R05672"/>
    <x v="4"/>
    <x v="13"/>
    <x v="15"/>
    <x v="645"/>
    <n v="796"/>
    <n v="181"/>
    <n v="3298"/>
    <n v="325205"/>
    <n v="11816"/>
    <n v="615347"/>
    <n v="4776"/>
    <n v="14080"/>
    <n v="331000000"/>
  </r>
  <r>
    <s v="R05673"/>
    <x v="2"/>
    <x v="2"/>
    <x v="2"/>
    <x v="164"/>
    <n v="860"/>
    <n v="179"/>
    <n v="3398"/>
    <n v="326065"/>
    <n v="11995"/>
    <n v="618745"/>
    <n v="14620"/>
    <n v="16738"/>
    <n v="1380000000"/>
  </r>
  <r>
    <s v="R05674"/>
    <x v="0"/>
    <x v="4"/>
    <x v="4"/>
    <x v="686"/>
    <n v="4171"/>
    <n v="127"/>
    <n v="4372"/>
    <n v="330236"/>
    <n v="12122"/>
    <n v="623117"/>
    <n v="33368"/>
    <n v="3642"/>
    <n v="83000000"/>
  </r>
  <r>
    <s v="R05675"/>
    <x v="2"/>
    <x v="5"/>
    <x v="5"/>
    <x v="265"/>
    <n v="365"/>
    <n v="89"/>
    <n v="4325"/>
    <n v="330601"/>
    <n v="12211"/>
    <n v="627442"/>
    <n v="2190"/>
    <n v="18693"/>
    <n v="1380000000"/>
  </r>
  <r>
    <s v="R05676"/>
    <x v="3"/>
    <x v="10"/>
    <x v="11"/>
    <x v="111"/>
    <n v="1514"/>
    <n v="173"/>
    <n v="2060"/>
    <n v="332115"/>
    <n v="12384"/>
    <n v="629502"/>
    <n v="19682"/>
    <n v="16101"/>
    <n v="68000000"/>
  </r>
  <r>
    <s v="R05677"/>
    <x v="3"/>
    <x v="6"/>
    <x v="6"/>
    <x v="240"/>
    <n v="4936"/>
    <n v="131"/>
    <n v="1526"/>
    <n v="337051"/>
    <n v="12515"/>
    <n v="631028"/>
    <n v="83912"/>
    <n v="9554"/>
    <n v="68000000"/>
  </r>
  <r>
    <s v="R05678"/>
    <x v="4"/>
    <x v="12"/>
    <x v="14"/>
    <x v="204"/>
    <n v="2934"/>
    <n v="6"/>
    <n v="3694"/>
    <n v="339985"/>
    <n v="12521"/>
    <n v="634722"/>
    <n v="32274"/>
    <n v="15779"/>
    <n v="331000000"/>
  </r>
  <r>
    <s v="R05679"/>
    <x v="3"/>
    <x v="10"/>
    <x v="11"/>
    <x v="108"/>
    <n v="1583"/>
    <n v="137"/>
    <n v="4710"/>
    <n v="341568"/>
    <n v="12658"/>
    <n v="639432"/>
    <n v="30077"/>
    <n v="5020"/>
    <n v="68000000"/>
  </r>
  <r>
    <s v="R05680"/>
    <x v="0"/>
    <x v="19"/>
    <x v="36"/>
    <x v="547"/>
    <n v="498"/>
    <n v="14"/>
    <n v="2150"/>
    <n v="342066"/>
    <n v="12672"/>
    <n v="641582"/>
    <n v="8466"/>
    <n v="13224"/>
    <n v="83000000"/>
  </r>
  <r>
    <s v="R05681"/>
    <x v="1"/>
    <x v="1"/>
    <x v="26"/>
    <x v="551"/>
    <n v="3241"/>
    <n v="153"/>
    <n v="2156"/>
    <n v="345307"/>
    <n v="12825"/>
    <n v="643738"/>
    <n v="19446"/>
    <n v="10623"/>
    <n v="213000000"/>
  </r>
  <r>
    <s v="R05682"/>
    <x v="3"/>
    <x v="17"/>
    <x v="28"/>
    <x v="382"/>
    <n v="1369"/>
    <n v="39"/>
    <n v="2423"/>
    <n v="346676"/>
    <n v="12864"/>
    <n v="646161"/>
    <n v="20535"/>
    <n v="4424"/>
    <n v="68000000"/>
  </r>
  <r>
    <s v="R05683"/>
    <x v="2"/>
    <x v="5"/>
    <x v="13"/>
    <x v="238"/>
    <n v="1251"/>
    <n v="188"/>
    <n v="2794"/>
    <n v="347927"/>
    <n v="13052"/>
    <n v="648955"/>
    <n v="18765"/>
    <n v="2919"/>
    <n v="1380000000"/>
  </r>
  <r>
    <s v="R05684"/>
    <x v="0"/>
    <x v="4"/>
    <x v="4"/>
    <x v="428"/>
    <n v="698"/>
    <n v="101"/>
    <n v="4243"/>
    <n v="348625"/>
    <n v="13153"/>
    <n v="653198"/>
    <n v="13262"/>
    <n v="13052"/>
    <n v="83000000"/>
  </r>
  <r>
    <s v="R05685"/>
    <x v="3"/>
    <x v="11"/>
    <x v="33"/>
    <x v="321"/>
    <n v="2727"/>
    <n v="143"/>
    <n v="3042"/>
    <n v="351352"/>
    <n v="13296"/>
    <n v="656240"/>
    <n v="21816"/>
    <n v="8964"/>
    <n v="68000000"/>
  </r>
  <r>
    <s v="R05686"/>
    <x v="3"/>
    <x v="10"/>
    <x v="11"/>
    <x v="211"/>
    <n v="2250"/>
    <n v="97"/>
    <n v="4091"/>
    <n v="353602"/>
    <n v="13393"/>
    <n v="660331"/>
    <n v="38250"/>
    <n v="2064"/>
    <n v="68000000"/>
  </r>
  <r>
    <s v="R05687"/>
    <x v="0"/>
    <x v="19"/>
    <x v="35"/>
    <x v="404"/>
    <n v="2493"/>
    <n v="119"/>
    <n v="3078"/>
    <n v="356095"/>
    <n v="13512"/>
    <n v="663409"/>
    <n v="24930"/>
    <n v="8026"/>
    <n v="83000000"/>
  </r>
  <r>
    <s v="R05688"/>
    <x v="3"/>
    <x v="17"/>
    <x v="20"/>
    <x v="265"/>
    <n v="131"/>
    <n v="17"/>
    <n v="3234"/>
    <n v="356226"/>
    <n v="13529"/>
    <n v="666643"/>
    <n v="786"/>
    <n v="6225"/>
    <n v="68000000"/>
  </r>
  <r>
    <s v="R05689"/>
    <x v="1"/>
    <x v="3"/>
    <x v="3"/>
    <x v="264"/>
    <n v="90"/>
    <n v="1"/>
    <n v="435"/>
    <n v="356316"/>
    <n v="13530"/>
    <n v="667078"/>
    <n v="1170"/>
    <n v="19227"/>
    <n v="213000000"/>
  </r>
  <r>
    <s v="R05690"/>
    <x v="4"/>
    <x v="14"/>
    <x v="32"/>
    <x v="275"/>
    <n v="3894"/>
    <n v="181"/>
    <n v="1457"/>
    <n v="360210"/>
    <n v="13711"/>
    <n v="668535"/>
    <n v="27258"/>
    <n v="6249"/>
    <n v="331000000"/>
  </r>
  <r>
    <s v="R05691"/>
    <x v="0"/>
    <x v="16"/>
    <x v="19"/>
    <x v="199"/>
    <n v="3197"/>
    <n v="119"/>
    <n v="2372"/>
    <n v="363407"/>
    <n v="13830"/>
    <n v="670907"/>
    <n v="19182"/>
    <n v="1683"/>
    <n v="83000000"/>
  </r>
  <r>
    <s v="R05692"/>
    <x v="2"/>
    <x v="7"/>
    <x v="7"/>
    <x v="475"/>
    <n v="471"/>
    <n v="145"/>
    <n v="2204"/>
    <n v="363878"/>
    <n v="13975"/>
    <n v="673111"/>
    <n v="7536"/>
    <n v="16530"/>
    <n v="1380000000"/>
  </r>
  <r>
    <s v="R05693"/>
    <x v="3"/>
    <x v="17"/>
    <x v="20"/>
    <x v="184"/>
    <n v="1265"/>
    <n v="53"/>
    <n v="111"/>
    <n v="365143"/>
    <n v="14028"/>
    <n v="673222"/>
    <n v="10120"/>
    <n v="3079"/>
    <n v="68000000"/>
  </r>
  <r>
    <s v="R05694"/>
    <x v="4"/>
    <x v="14"/>
    <x v="16"/>
    <x v="400"/>
    <n v="4597"/>
    <n v="165"/>
    <n v="3034"/>
    <n v="369740"/>
    <n v="14193"/>
    <n v="676256"/>
    <n v="82746"/>
    <n v="14609"/>
    <n v="331000000"/>
  </r>
  <r>
    <s v="R05695"/>
    <x v="2"/>
    <x v="9"/>
    <x v="25"/>
    <x v="50"/>
    <n v="2808"/>
    <n v="96"/>
    <n v="1096"/>
    <n v="372548"/>
    <n v="14289"/>
    <n v="677352"/>
    <n v="25272"/>
    <n v="3876"/>
    <n v="1380000000"/>
  </r>
  <r>
    <s v="R05696"/>
    <x v="2"/>
    <x v="2"/>
    <x v="2"/>
    <x v="196"/>
    <n v="4482"/>
    <n v="72"/>
    <n v="1296"/>
    <n v="377030"/>
    <n v="14361"/>
    <n v="678648"/>
    <n v="35856"/>
    <n v="11948"/>
    <n v="1380000000"/>
  </r>
  <r>
    <s v="R05697"/>
    <x v="1"/>
    <x v="15"/>
    <x v="30"/>
    <x v="342"/>
    <n v="1111"/>
    <n v="142"/>
    <n v="957"/>
    <n v="378141"/>
    <n v="14503"/>
    <n v="679605"/>
    <n v="17776"/>
    <n v="2558"/>
    <n v="213000000"/>
  </r>
  <r>
    <s v="R05698"/>
    <x v="4"/>
    <x v="8"/>
    <x v="34"/>
    <x v="263"/>
    <n v="597"/>
    <n v="191"/>
    <n v="4831"/>
    <n v="378738"/>
    <n v="14694"/>
    <n v="684436"/>
    <n v="10746"/>
    <n v="16366"/>
    <n v="331000000"/>
  </r>
  <r>
    <s v="R05699"/>
    <x v="0"/>
    <x v="4"/>
    <x v="4"/>
    <x v="693"/>
    <n v="907"/>
    <n v="91"/>
    <n v="4968"/>
    <n v="379645"/>
    <n v="14785"/>
    <n v="689404"/>
    <n v="16326"/>
    <n v="8926"/>
    <n v="83000000"/>
  </r>
  <r>
    <s v="R05700"/>
    <x v="4"/>
    <x v="12"/>
    <x v="14"/>
    <x v="625"/>
    <n v="2914"/>
    <n v="7"/>
    <n v="4086"/>
    <n v="382559"/>
    <n v="14792"/>
    <n v="693490"/>
    <n v="20398"/>
    <n v="15873"/>
    <n v="331000000"/>
  </r>
  <r>
    <s v="R05701"/>
    <x v="4"/>
    <x v="12"/>
    <x v="17"/>
    <x v="3"/>
    <n v="3216"/>
    <n v="173"/>
    <n v="93"/>
    <n v="385775"/>
    <n v="14965"/>
    <n v="693583"/>
    <n v="22512"/>
    <n v="8078"/>
    <n v="331000000"/>
  </r>
  <r>
    <s v="R05702"/>
    <x v="2"/>
    <x v="2"/>
    <x v="29"/>
    <x v="13"/>
    <n v="1354"/>
    <n v="99"/>
    <n v="2766"/>
    <n v="387129"/>
    <n v="15064"/>
    <n v="696349"/>
    <n v="21664"/>
    <n v="8762"/>
    <n v="1380000000"/>
  </r>
  <r>
    <s v="R05703"/>
    <x v="1"/>
    <x v="3"/>
    <x v="3"/>
    <x v="96"/>
    <n v="3946"/>
    <n v="38"/>
    <n v="667"/>
    <n v="391075"/>
    <n v="15102"/>
    <n v="697016"/>
    <n v="74974"/>
    <n v="7529"/>
    <n v="213000000"/>
  </r>
  <r>
    <s v="R05704"/>
    <x v="1"/>
    <x v="18"/>
    <x v="23"/>
    <x v="334"/>
    <n v="3235"/>
    <n v="179"/>
    <n v="514"/>
    <n v="394310"/>
    <n v="15281"/>
    <n v="697530"/>
    <n v="58230"/>
    <n v="11484"/>
    <n v="213000000"/>
  </r>
  <r>
    <s v="R05705"/>
    <x v="4"/>
    <x v="8"/>
    <x v="34"/>
    <x v="523"/>
    <n v="2704"/>
    <n v="135"/>
    <n v="1243"/>
    <n v="397014"/>
    <n v="15416"/>
    <n v="698773"/>
    <n v="51376"/>
    <n v="9939"/>
    <n v="331000000"/>
  </r>
  <r>
    <s v="R05706"/>
    <x v="4"/>
    <x v="8"/>
    <x v="8"/>
    <x v="407"/>
    <n v="2389"/>
    <n v="105"/>
    <n v="3076"/>
    <n v="399403"/>
    <n v="15521"/>
    <n v="701849"/>
    <n v="40613"/>
    <n v="17803"/>
    <n v="331000000"/>
  </r>
  <r>
    <s v="R05707"/>
    <x v="3"/>
    <x v="6"/>
    <x v="6"/>
    <x v="527"/>
    <n v="4075"/>
    <n v="177"/>
    <n v="4289"/>
    <n v="403478"/>
    <n v="15698"/>
    <n v="706138"/>
    <n v="28525"/>
    <n v="15544"/>
    <n v="68000000"/>
  </r>
  <r>
    <s v="R05708"/>
    <x v="2"/>
    <x v="2"/>
    <x v="2"/>
    <x v="465"/>
    <n v="3650"/>
    <n v="49"/>
    <n v="2101"/>
    <n v="407128"/>
    <n v="15747"/>
    <n v="708239"/>
    <n v="25550"/>
    <n v="17232"/>
    <n v="1380000000"/>
  </r>
  <r>
    <s v="R05709"/>
    <x v="0"/>
    <x v="16"/>
    <x v="19"/>
    <x v="265"/>
    <n v="463"/>
    <n v="82"/>
    <n v="3023"/>
    <n v="407591"/>
    <n v="15829"/>
    <n v="711262"/>
    <n v="4630"/>
    <n v="6930"/>
    <n v="83000000"/>
  </r>
  <r>
    <s v="R05710"/>
    <x v="0"/>
    <x v="19"/>
    <x v="35"/>
    <x v="596"/>
    <n v="3938"/>
    <n v="195"/>
    <n v="811"/>
    <n v="411529"/>
    <n v="16024"/>
    <n v="712073"/>
    <n v="74822"/>
    <n v="13560"/>
    <n v="83000000"/>
  </r>
  <r>
    <s v="R05711"/>
    <x v="1"/>
    <x v="1"/>
    <x v="26"/>
    <x v="154"/>
    <n v="1072"/>
    <n v="26"/>
    <n v="1520"/>
    <n v="412601"/>
    <n v="16050"/>
    <n v="713593"/>
    <n v="8576"/>
    <n v="10225"/>
    <n v="213000000"/>
  </r>
  <r>
    <s v="R05712"/>
    <x v="2"/>
    <x v="7"/>
    <x v="7"/>
    <x v="152"/>
    <n v="473"/>
    <n v="76"/>
    <n v="1478"/>
    <n v="413074"/>
    <n v="16126"/>
    <n v="715071"/>
    <n v="8041"/>
    <n v="15987"/>
    <n v="1380000000"/>
  </r>
  <r>
    <s v="R05713"/>
    <x v="1"/>
    <x v="18"/>
    <x v="23"/>
    <x v="286"/>
    <n v="4983"/>
    <n v="37"/>
    <n v="3863"/>
    <n v="418057"/>
    <n v="16163"/>
    <n v="718934"/>
    <n v="54813"/>
    <n v="7604"/>
    <n v="213000000"/>
  </r>
  <r>
    <s v="R05714"/>
    <x v="0"/>
    <x v="16"/>
    <x v="19"/>
    <x v="529"/>
    <n v="938"/>
    <n v="20"/>
    <n v="2001"/>
    <n v="418995"/>
    <n v="16183"/>
    <n v="720935"/>
    <n v="10318"/>
    <n v="5801"/>
    <n v="83000000"/>
  </r>
  <r>
    <s v="R05715"/>
    <x v="4"/>
    <x v="14"/>
    <x v="16"/>
    <x v="264"/>
    <n v="1310"/>
    <n v="44"/>
    <n v="1031"/>
    <n v="420305"/>
    <n v="16227"/>
    <n v="721966"/>
    <n v="10480"/>
    <n v="9587"/>
    <n v="331000000"/>
  </r>
  <r>
    <s v="R05716"/>
    <x v="2"/>
    <x v="9"/>
    <x v="25"/>
    <x v="686"/>
    <n v="2340"/>
    <n v="185"/>
    <n v="2138"/>
    <n v="422645"/>
    <n v="16412"/>
    <n v="724104"/>
    <n v="11700"/>
    <n v="9539"/>
    <n v="1380000000"/>
  </r>
  <r>
    <s v="R05717"/>
    <x v="2"/>
    <x v="7"/>
    <x v="7"/>
    <x v="206"/>
    <n v="3520"/>
    <n v="150"/>
    <n v="4441"/>
    <n v="426165"/>
    <n v="16562"/>
    <n v="728545"/>
    <n v="45760"/>
    <n v="8899"/>
    <n v="1380000000"/>
  </r>
  <r>
    <s v="R05718"/>
    <x v="3"/>
    <x v="17"/>
    <x v="28"/>
    <x v="23"/>
    <n v="4056"/>
    <n v="181"/>
    <n v="3069"/>
    <n v="430221"/>
    <n v="16743"/>
    <n v="731614"/>
    <n v="44616"/>
    <n v="9046"/>
    <n v="68000000"/>
  </r>
  <r>
    <s v="R05719"/>
    <x v="4"/>
    <x v="14"/>
    <x v="16"/>
    <x v="686"/>
    <n v="1086"/>
    <n v="29"/>
    <n v="350"/>
    <n v="431307"/>
    <n v="16772"/>
    <n v="731964"/>
    <n v="10860"/>
    <n v="18467"/>
    <n v="331000000"/>
  </r>
  <r>
    <s v="R05720"/>
    <x v="4"/>
    <x v="14"/>
    <x v="32"/>
    <x v="613"/>
    <n v="4663"/>
    <n v="94"/>
    <n v="4305"/>
    <n v="435970"/>
    <n v="16866"/>
    <n v="736269"/>
    <n v="41967"/>
    <n v="7626"/>
    <n v="331000000"/>
  </r>
  <r>
    <s v="R05721"/>
    <x v="1"/>
    <x v="1"/>
    <x v="1"/>
    <x v="414"/>
    <n v="3529"/>
    <n v="143"/>
    <n v="2305"/>
    <n v="439499"/>
    <n v="17009"/>
    <n v="738574"/>
    <n v="45877"/>
    <n v="19738"/>
    <n v="213000000"/>
  </r>
  <r>
    <s v="R05722"/>
    <x v="2"/>
    <x v="2"/>
    <x v="29"/>
    <x v="527"/>
    <n v="4969"/>
    <n v="51"/>
    <n v="4791"/>
    <n v="444468"/>
    <n v="17060"/>
    <n v="743365"/>
    <n v="89442"/>
    <n v="9822"/>
    <n v="1380000000"/>
  </r>
  <r>
    <s v="R05723"/>
    <x v="1"/>
    <x v="18"/>
    <x v="27"/>
    <x v="82"/>
    <n v="259"/>
    <n v="105"/>
    <n v="1264"/>
    <n v="444727"/>
    <n v="17165"/>
    <n v="744629"/>
    <n v="4403"/>
    <n v="11438"/>
    <n v="213000000"/>
  </r>
  <r>
    <s v="R05724"/>
    <x v="4"/>
    <x v="14"/>
    <x v="32"/>
    <x v="138"/>
    <n v="1656"/>
    <n v="40"/>
    <n v="1557"/>
    <n v="446383"/>
    <n v="17205"/>
    <n v="746186"/>
    <n v="21528"/>
    <n v="7103"/>
    <n v="331000000"/>
  </r>
  <r>
    <s v="R05725"/>
    <x v="3"/>
    <x v="10"/>
    <x v="10"/>
    <x v="11"/>
    <n v="2955"/>
    <n v="198"/>
    <n v="4960"/>
    <n v="449338"/>
    <n v="17403"/>
    <n v="751146"/>
    <n v="41370"/>
    <n v="2949"/>
    <n v="68000000"/>
  </r>
  <r>
    <s v="R05726"/>
    <x v="2"/>
    <x v="5"/>
    <x v="13"/>
    <x v="90"/>
    <n v="4279"/>
    <n v="80"/>
    <n v="785"/>
    <n v="453617"/>
    <n v="17483"/>
    <n v="751931"/>
    <n v="64185"/>
    <n v="3511"/>
    <n v="1380000000"/>
  </r>
  <r>
    <s v="R05727"/>
    <x v="4"/>
    <x v="8"/>
    <x v="34"/>
    <x v="242"/>
    <n v="3119"/>
    <n v="23"/>
    <n v="3906"/>
    <n v="456736"/>
    <n v="17506"/>
    <n v="755837"/>
    <n v="31190"/>
    <n v="17535"/>
    <n v="331000000"/>
  </r>
  <r>
    <s v="R05728"/>
    <x v="3"/>
    <x v="11"/>
    <x v="12"/>
    <x v="353"/>
    <n v="591"/>
    <n v="147"/>
    <n v="4206"/>
    <n v="457327"/>
    <n v="17653"/>
    <n v="760043"/>
    <n v="7092"/>
    <n v="15093"/>
    <n v="68000000"/>
  </r>
  <r>
    <s v="R05729"/>
    <x v="0"/>
    <x v="4"/>
    <x v="24"/>
    <x v="242"/>
    <n v="1432"/>
    <n v="102"/>
    <n v="3433"/>
    <n v="458759"/>
    <n v="17755"/>
    <n v="763476"/>
    <n v="15752"/>
    <n v="11661"/>
    <n v="83000000"/>
  </r>
  <r>
    <s v="R05730"/>
    <x v="4"/>
    <x v="12"/>
    <x v="17"/>
    <x v="108"/>
    <n v="2487"/>
    <n v="154"/>
    <n v="2307"/>
    <n v="461246"/>
    <n v="17909"/>
    <n v="765783"/>
    <n v="39792"/>
    <n v="16661"/>
    <n v="331000000"/>
  </r>
  <r>
    <s v="R05731"/>
    <x v="0"/>
    <x v="0"/>
    <x v="0"/>
    <x v="411"/>
    <n v="228"/>
    <n v="1"/>
    <n v="665"/>
    <n v="461474"/>
    <n v="17910"/>
    <n v="766448"/>
    <n v="3876"/>
    <n v="8522"/>
    <n v="83000000"/>
  </r>
  <r>
    <s v="R05732"/>
    <x v="1"/>
    <x v="15"/>
    <x v="30"/>
    <x v="304"/>
    <n v="2779"/>
    <n v="59"/>
    <n v="560"/>
    <n v="464253"/>
    <n v="17969"/>
    <n v="767008"/>
    <n v="13895"/>
    <n v="6503"/>
    <n v="213000000"/>
  </r>
  <r>
    <s v="R05733"/>
    <x v="0"/>
    <x v="19"/>
    <x v="36"/>
    <x v="50"/>
    <n v="1368"/>
    <n v="50"/>
    <n v="3657"/>
    <n v="465621"/>
    <n v="18019"/>
    <n v="770665"/>
    <n v="25992"/>
    <n v="7731"/>
    <n v="83000000"/>
  </r>
  <r>
    <s v="R05734"/>
    <x v="4"/>
    <x v="13"/>
    <x v="21"/>
    <x v="726"/>
    <n v="1624"/>
    <n v="128"/>
    <n v="4148"/>
    <n v="467245"/>
    <n v="18147"/>
    <n v="774813"/>
    <n v="9744"/>
    <n v="870"/>
    <n v="331000000"/>
  </r>
  <r>
    <s v="R05735"/>
    <x v="0"/>
    <x v="19"/>
    <x v="36"/>
    <x v="701"/>
    <n v="3979"/>
    <n v="90"/>
    <n v="4997"/>
    <n v="471224"/>
    <n v="18237"/>
    <n v="779810"/>
    <n v="51727"/>
    <n v="6245"/>
    <n v="83000000"/>
  </r>
  <r>
    <s v="R05736"/>
    <x v="2"/>
    <x v="9"/>
    <x v="9"/>
    <x v="375"/>
    <n v="739"/>
    <n v="100"/>
    <n v="2191"/>
    <n v="471963"/>
    <n v="18337"/>
    <n v="782001"/>
    <n v="10346"/>
    <n v="8568"/>
    <n v="1380000000"/>
  </r>
  <r>
    <s v="R05737"/>
    <x v="4"/>
    <x v="14"/>
    <x v="32"/>
    <x v="582"/>
    <n v="3174"/>
    <n v="113"/>
    <n v="1542"/>
    <n v="475137"/>
    <n v="18450"/>
    <n v="783543"/>
    <n v="25392"/>
    <n v="19020"/>
    <n v="331000000"/>
  </r>
  <r>
    <s v="R05738"/>
    <x v="3"/>
    <x v="17"/>
    <x v="28"/>
    <x v="136"/>
    <n v="2647"/>
    <n v="5"/>
    <n v="2850"/>
    <n v="477784"/>
    <n v="18455"/>
    <n v="786393"/>
    <n v="39705"/>
    <n v="11013"/>
    <n v="68000000"/>
  </r>
  <r>
    <s v="R05739"/>
    <x v="0"/>
    <x v="4"/>
    <x v="4"/>
    <x v="589"/>
    <n v="2070"/>
    <n v="165"/>
    <n v="717"/>
    <n v="479854"/>
    <n v="18620"/>
    <n v="787110"/>
    <n v="39330"/>
    <n v="4093"/>
    <n v="83000000"/>
  </r>
  <r>
    <s v="R05740"/>
    <x v="2"/>
    <x v="2"/>
    <x v="29"/>
    <x v="299"/>
    <n v="4571"/>
    <n v="53"/>
    <n v="3139"/>
    <n v="484425"/>
    <n v="18673"/>
    <n v="790249"/>
    <n v="31997"/>
    <n v="9013"/>
    <n v="1380000000"/>
  </r>
  <r>
    <s v="R05741"/>
    <x v="1"/>
    <x v="18"/>
    <x v="23"/>
    <x v="212"/>
    <n v="4993"/>
    <n v="187"/>
    <n v="2920"/>
    <n v="489418"/>
    <n v="18860"/>
    <n v="793169"/>
    <n v="29958"/>
    <n v="18247"/>
    <n v="213000000"/>
  </r>
  <r>
    <s v="R05742"/>
    <x v="1"/>
    <x v="18"/>
    <x v="27"/>
    <x v="418"/>
    <n v="2034"/>
    <n v="26"/>
    <n v="654"/>
    <n v="491452"/>
    <n v="18886"/>
    <n v="793823"/>
    <n v="24408"/>
    <n v="5978"/>
    <n v="213000000"/>
  </r>
  <r>
    <s v="R05743"/>
    <x v="0"/>
    <x v="0"/>
    <x v="0"/>
    <x v="168"/>
    <n v="4380"/>
    <n v="79"/>
    <n v="1131"/>
    <n v="495832"/>
    <n v="18965"/>
    <n v="794954"/>
    <n v="78840"/>
    <n v="15703"/>
    <n v="83000000"/>
  </r>
  <r>
    <s v="R05744"/>
    <x v="1"/>
    <x v="1"/>
    <x v="26"/>
    <x v="130"/>
    <n v="1185"/>
    <n v="189"/>
    <n v="1775"/>
    <n v="497017"/>
    <n v="19154"/>
    <n v="796729"/>
    <n v="13035"/>
    <n v="6495"/>
    <n v="213000000"/>
  </r>
  <r>
    <s v="R05745"/>
    <x v="3"/>
    <x v="11"/>
    <x v="12"/>
    <x v="468"/>
    <n v="589"/>
    <n v="62"/>
    <n v="3222"/>
    <n v="497606"/>
    <n v="19216"/>
    <n v="799951"/>
    <n v="7657"/>
    <n v="15762"/>
    <n v="68000000"/>
  </r>
  <r>
    <s v="R05746"/>
    <x v="4"/>
    <x v="12"/>
    <x v="14"/>
    <x v="700"/>
    <n v="4217"/>
    <n v="98"/>
    <n v="3811"/>
    <n v="501823"/>
    <n v="19314"/>
    <n v="803762"/>
    <n v="29519"/>
    <n v="13666"/>
    <n v="331000000"/>
  </r>
  <r>
    <s v="R05747"/>
    <x v="2"/>
    <x v="9"/>
    <x v="25"/>
    <x v="279"/>
    <n v="1135"/>
    <n v="90"/>
    <n v="1749"/>
    <n v="502958"/>
    <n v="19404"/>
    <n v="805511"/>
    <n v="5675"/>
    <n v="3753"/>
    <n v="1380000000"/>
  </r>
  <r>
    <s v="R05748"/>
    <x v="0"/>
    <x v="4"/>
    <x v="24"/>
    <x v="84"/>
    <n v="3420"/>
    <n v="34"/>
    <n v="3210"/>
    <n v="506378"/>
    <n v="19438"/>
    <n v="808721"/>
    <n v="58140"/>
    <n v="16178"/>
    <n v="83000000"/>
  </r>
  <r>
    <s v="R05749"/>
    <x v="1"/>
    <x v="15"/>
    <x v="30"/>
    <x v="319"/>
    <n v="2558"/>
    <n v="57"/>
    <n v="2727"/>
    <n v="508936"/>
    <n v="19495"/>
    <n v="811448"/>
    <n v="33254"/>
    <n v="9425"/>
    <n v="213000000"/>
  </r>
  <r>
    <s v="R05750"/>
    <x v="4"/>
    <x v="8"/>
    <x v="8"/>
    <x v="488"/>
    <n v="1"/>
    <n v="188"/>
    <n v="2536"/>
    <n v="508937"/>
    <n v="19683"/>
    <n v="813984"/>
    <n v="18"/>
    <n v="18453"/>
    <n v="331000000"/>
  </r>
  <r>
    <s v="R05751"/>
    <x v="3"/>
    <x v="11"/>
    <x v="33"/>
    <x v="671"/>
    <n v="891"/>
    <n v="35"/>
    <n v="1081"/>
    <n v="509828"/>
    <n v="19718"/>
    <n v="815065"/>
    <n v="8019"/>
    <n v="1184"/>
    <n v="68000000"/>
  </r>
  <r>
    <s v="R05752"/>
    <x v="1"/>
    <x v="18"/>
    <x v="23"/>
    <x v="522"/>
    <n v="4894"/>
    <n v="101"/>
    <n v="4183"/>
    <n v="514722"/>
    <n v="19819"/>
    <n v="819248"/>
    <n v="44046"/>
    <n v="18790"/>
    <n v="213000000"/>
  </r>
  <r>
    <s v="R05753"/>
    <x v="1"/>
    <x v="18"/>
    <x v="23"/>
    <x v="505"/>
    <n v="4724"/>
    <n v="91"/>
    <n v="3041"/>
    <n v="519446"/>
    <n v="19910"/>
    <n v="822289"/>
    <n v="33068"/>
    <n v="15713"/>
    <n v="213000000"/>
  </r>
  <r>
    <s v="R05754"/>
    <x v="2"/>
    <x v="5"/>
    <x v="5"/>
    <x v="157"/>
    <n v="4556"/>
    <n v="55"/>
    <n v="2341"/>
    <n v="524002"/>
    <n v="19965"/>
    <n v="824630"/>
    <n v="77452"/>
    <n v="1878"/>
    <n v="1380000000"/>
  </r>
  <r>
    <s v="R05755"/>
    <x v="3"/>
    <x v="10"/>
    <x v="11"/>
    <x v="660"/>
    <n v="2999"/>
    <n v="66"/>
    <n v="3201"/>
    <n v="527001"/>
    <n v="20031"/>
    <n v="827831"/>
    <n v="35988"/>
    <n v="829"/>
    <n v="68000000"/>
  </r>
  <r>
    <s v="R05756"/>
    <x v="3"/>
    <x v="11"/>
    <x v="33"/>
    <x v="343"/>
    <n v="3553"/>
    <n v="56"/>
    <n v="2087"/>
    <n v="530554"/>
    <n v="20087"/>
    <n v="829918"/>
    <n v="42636"/>
    <n v="14204"/>
    <n v="68000000"/>
  </r>
  <r>
    <s v="R05757"/>
    <x v="0"/>
    <x v="16"/>
    <x v="19"/>
    <x v="74"/>
    <n v="3657"/>
    <n v="168"/>
    <n v="1079"/>
    <n v="534211"/>
    <n v="20255"/>
    <n v="830997"/>
    <n v="18285"/>
    <n v="12301"/>
    <n v="83000000"/>
  </r>
  <r>
    <s v="R05758"/>
    <x v="2"/>
    <x v="9"/>
    <x v="9"/>
    <x v="142"/>
    <n v="971"/>
    <n v="30"/>
    <n v="2759"/>
    <n v="535182"/>
    <n v="20285"/>
    <n v="833756"/>
    <n v="18449"/>
    <n v="47"/>
    <n v="1380000000"/>
  </r>
  <r>
    <s v="R05759"/>
    <x v="0"/>
    <x v="0"/>
    <x v="0"/>
    <x v="311"/>
    <n v="4149"/>
    <n v="130"/>
    <n v="290"/>
    <n v="539331"/>
    <n v="20415"/>
    <n v="834046"/>
    <n v="33192"/>
    <n v="3575"/>
    <n v="83000000"/>
  </r>
  <r>
    <s v="R05760"/>
    <x v="2"/>
    <x v="7"/>
    <x v="7"/>
    <x v="49"/>
    <n v="3742"/>
    <n v="165"/>
    <n v="4802"/>
    <n v="543073"/>
    <n v="20580"/>
    <n v="838848"/>
    <n v="37420"/>
    <n v="18118"/>
    <n v="1380000000"/>
  </r>
  <r>
    <s v="R05761"/>
    <x v="3"/>
    <x v="10"/>
    <x v="11"/>
    <x v="521"/>
    <n v="4204"/>
    <n v="180"/>
    <n v="3423"/>
    <n v="547277"/>
    <n v="20760"/>
    <n v="842271"/>
    <n v="54652"/>
    <n v="9313"/>
    <n v="68000000"/>
  </r>
  <r>
    <s v="R05762"/>
    <x v="2"/>
    <x v="5"/>
    <x v="13"/>
    <x v="353"/>
    <n v="279"/>
    <n v="51"/>
    <n v="3166"/>
    <n v="547556"/>
    <n v="20811"/>
    <n v="845437"/>
    <n v="1674"/>
    <n v="5384"/>
    <n v="1380000000"/>
  </r>
  <r>
    <s v="R05763"/>
    <x v="2"/>
    <x v="9"/>
    <x v="9"/>
    <x v="577"/>
    <n v="1698"/>
    <n v="151"/>
    <n v="3499"/>
    <n v="549254"/>
    <n v="20962"/>
    <n v="848936"/>
    <n v="18678"/>
    <n v="13558"/>
    <n v="1380000000"/>
  </r>
  <r>
    <s v="R05764"/>
    <x v="2"/>
    <x v="9"/>
    <x v="25"/>
    <x v="490"/>
    <n v="2887"/>
    <n v="153"/>
    <n v="4894"/>
    <n v="552141"/>
    <n v="21115"/>
    <n v="853830"/>
    <n v="40418"/>
    <n v="9911"/>
    <n v="1380000000"/>
  </r>
  <r>
    <s v="R05765"/>
    <x v="4"/>
    <x v="8"/>
    <x v="8"/>
    <x v="394"/>
    <n v="2884"/>
    <n v="104"/>
    <n v="843"/>
    <n v="555025"/>
    <n v="21219"/>
    <n v="854673"/>
    <n v="14420"/>
    <n v="6926"/>
    <n v="331000000"/>
  </r>
  <r>
    <s v="R05766"/>
    <x v="4"/>
    <x v="8"/>
    <x v="34"/>
    <x v="112"/>
    <n v="3285"/>
    <n v="110"/>
    <n v="913"/>
    <n v="558310"/>
    <n v="21329"/>
    <n v="855586"/>
    <n v="45990"/>
    <n v="14966"/>
    <n v="331000000"/>
  </r>
  <r>
    <s v="R05767"/>
    <x v="3"/>
    <x v="10"/>
    <x v="10"/>
    <x v="338"/>
    <n v="3579"/>
    <n v="91"/>
    <n v="4439"/>
    <n v="561889"/>
    <n v="21420"/>
    <n v="860025"/>
    <n v="28632"/>
    <n v="8926"/>
    <n v="68000000"/>
  </r>
  <r>
    <s v="R05768"/>
    <x v="2"/>
    <x v="5"/>
    <x v="13"/>
    <x v="43"/>
    <n v="2251"/>
    <n v="36"/>
    <n v="3990"/>
    <n v="564140"/>
    <n v="21456"/>
    <n v="864015"/>
    <n v="31514"/>
    <n v="19900"/>
    <n v="1380000000"/>
  </r>
  <r>
    <s v="R05769"/>
    <x v="3"/>
    <x v="11"/>
    <x v="33"/>
    <x v="243"/>
    <n v="4640"/>
    <n v="116"/>
    <n v="976"/>
    <n v="568780"/>
    <n v="21572"/>
    <n v="864991"/>
    <n v="69600"/>
    <n v="16015"/>
    <n v="68000000"/>
  </r>
  <r>
    <s v="R05770"/>
    <x v="4"/>
    <x v="12"/>
    <x v="17"/>
    <x v="281"/>
    <n v="2356"/>
    <n v="175"/>
    <n v="3326"/>
    <n v="571136"/>
    <n v="21747"/>
    <n v="868317"/>
    <n v="44764"/>
    <n v="18290"/>
    <n v="331000000"/>
  </r>
  <r>
    <s v="R05771"/>
    <x v="2"/>
    <x v="7"/>
    <x v="7"/>
    <x v="653"/>
    <n v="4623"/>
    <n v="66"/>
    <n v="2092"/>
    <n v="575759"/>
    <n v="21813"/>
    <n v="870409"/>
    <n v="87837"/>
    <n v="1262"/>
    <n v="1380000000"/>
  </r>
  <r>
    <s v="R05772"/>
    <x v="0"/>
    <x v="19"/>
    <x v="36"/>
    <x v="146"/>
    <n v="1931"/>
    <n v="168"/>
    <n v="1200"/>
    <n v="577690"/>
    <n v="21981"/>
    <n v="871609"/>
    <n v="36689"/>
    <n v="16941"/>
    <n v="83000000"/>
  </r>
  <r>
    <s v="R05773"/>
    <x v="4"/>
    <x v="12"/>
    <x v="14"/>
    <x v="286"/>
    <n v="3414"/>
    <n v="48"/>
    <n v="1648"/>
    <n v="581104"/>
    <n v="22029"/>
    <n v="873257"/>
    <n v="54624"/>
    <n v="6470"/>
    <n v="331000000"/>
  </r>
  <r>
    <s v="R05774"/>
    <x v="4"/>
    <x v="12"/>
    <x v="14"/>
    <x v="327"/>
    <n v="1008"/>
    <n v="27"/>
    <n v="121"/>
    <n v="582112"/>
    <n v="22056"/>
    <n v="873378"/>
    <n v="11088"/>
    <n v="19746"/>
    <n v="331000000"/>
  </r>
  <r>
    <s v="R05775"/>
    <x v="4"/>
    <x v="8"/>
    <x v="8"/>
    <x v="307"/>
    <n v="4712"/>
    <n v="31"/>
    <n v="4370"/>
    <n v="586824"/>
    <n v="22087"/>
    <n v="877748"/>
    <n v="32984"/>
    <n v="12353"/>
    <n v="331000000"/>
  </r>
  <r>
    <s v="R05776"/>
    <x v="2"/>
    <x v="9"/>
    <x v="9"/>
    <x v="365"/>
    <n v="2078"/>
    <n v="98"/>
    <n v="959"/>
    <n v="588902"/>
    <n v="22185"/>
    <n v="878707"/>
    <n v="14546"/>
    <n v="14648"/>
    <n v="1380000000"/>
  </r>
  <r>
    <s v="R05777"/>
    <x v="1"/>
    <x v="1"/>
    <x v="1"/>
    <x v="283"/>
    <n v="4195"/>
    <n v="198"/>
    <n v="3815"/>
    <n v="593097"/>
    <n v="22383"/>
    <n v="882522"/>
    <n v="79705"/>
    <n v="8047"/>
    <n v="213000000"/>
  </r>
  <r>
    <s v="R05778"/>
    <x v="0"/>
    <x v="16"/>
    <x v="19"/>
    <x v="23"/>
    <n v="2714"/>
    <n v="70"/>
    <n v="4407"/>
    <n v="595811"/>
    <n v="22453"/>
    <n v="886929"/>
    <n v="21712"/>
    <n v="16673"/>
    <n v="83000000"/>
  </r>
  <r>
    <s v="R05779"/>
    <x v="0"/>
    <x v="4"/>
    <x v="24"/>
    <x v="730"/>
    <n v="1338"/>
    <n v="31"/>
    <n v="1352"/>
    <n v="597149"/>
    <n v="22484"/>
    <n v="888281"/>
    <n v="16056"/>
    <n v="18658"/>
    <n v="83000000"/>
  </r>
  <r>
    <s v="R05780"/>
    <x v="3"/>
    <x v="10"/>
    <x v="11"/>
    <x v="386"/>
    <n v="4590"/>
    <n v="165"/>
    <n v="687"/>
    <n v="601739"/>
    <n v="22649"/>
    <n v="888968"/>
    <n v="82620"/>
    <n v="19979"/>
    <n v="68000000"/>
  </r>
  <r>
    <s v="R05781"/>
    <x v="2"/>
    <x v="9"/>
    <x v="9"/>
    <x v="457"/>
    <n v="3689"/>
    <n v="147"/>
    <n v="2329"/>
    <n v="605428"/>
    <n v="22796"/>
    <n v="891297"/>
    <n v="25823"/>
    <n v="15296"/>
    <n v="1380000000"/>
  </r>
  <r>
    <s v="R05782"/>
    <x v="4"/>
    <x v="8"/>
    <x v="8"/>
    <x v="400"/>
    <n v="741"/>
    <n v="135"/>
    <n v="855"/>
    <n v="606169"/>
    <n v="22931"/>
    <n v="892152"/>
    <n v="8892"/>
    <n v="11484"/>
    <n v="331000000"/>
  </r>
  <r>
    <s v="R05783"/>
    <x v="1"/>
    <x v="15"/>
    <x v="30"/>
    <x v="329"/>
    <n v="733"/>
    <n v="67"/>
    <n v="4436"/>
    <n v="606902"/>
    <n v="22998"/>
    <n v="896588"/>
    <n v="10262"/>
    <n v="17230"/>
    <n v="213000000"/>
  </r>
  <r>
    <s v="R05784"/>
    <x v="2"/>
    <x v="7"/>
    <x v="7"/>
    <x v="621"/>
    <n v="1806"/>
    <n v="153"/>
    <n v="21"/>
    <n v="608708"/>
    <n v="23151"/>
    <n v="896609"/>
    <n v="23478"/>
    <n v="19193"/>
    <n v="1380000000"/>
  </r>
  <r>
    <s v="R05785"/>
    <x v="2"/>
    <x v="5"/>
    <x v="13"/>
    <x v="489"/>
    <n v="2378"/>
    <n v="69"/>
    <n v="2004"/>
    <n v="611086"/>
    <n v="23220"/>
    <n v="898613"/>
    <n v="38048"/>
    <n v="10509"/>
    <n v="1380000000"/>
  </r>
  <r>
    <s v="R05786"/>
    <x v="1"/>
    <x v="1"/>
    <x v="26"/>
    <x v="123"/>
    <n v="3265"/>
    <n v="47"/>
    <n v="3952"/>
    <n v="614351"/>
    <n v="23267"/>
    <n v="2565"/>
    <n v="39180"/>
    <n v="14517"/>
    <n v="213000000"/>
  </r>
  <r>
    <s v="R05787"/>
    <x v="4"/>
    <x v="13"/>
    <x v="21"/>
    <x v="570"/>
    <n v="1753"/>
    <n v="95"/>
    <n v="3886"/>
    <n v="616104"/>
    <n v="23362"/>
    <n v="6451"/>
    <n v="33307"/>
    <n v="11145"/>
    <n v="331000000"/>
  </r>
  <r>
    <s v="R05788"/>
    <x v="2"/>
    <x v="5"/>
    <x v="5"/>
    <x v="55"/>
    <n v="1024"/>
    <n v="196"/>
    <n v="969"/>
    <n v="617128"/>
    <n v="23558"/>
    <n v="7420"/>
    <n v="12288"/>
    <n v="11135"/>
    <n v="1380000000"/>
  </r>
  <r>
    <s v="R05789"/>
    <x v="0"/>
    <x v="0"/>
    <x v="0"/>
    <x v="295"/>
    <n v="1482"/>
    <n v="107"/>
    <n v="3778"/>
    <n v="618610"/>
    <n v="23665"/>
    <n v="11198"/>
    <n v="19266"/>
    <n v="7473"/>
    <n v="83000000"/>
  </r>
  <r>
    <s v="R05790"/>
    <x v="0"/>
    <x v="16"/>
    <x v="19"/>
    <x v="193"/>
    <n v="2565"/>
    <n v="45"/>
    <n v="344"/>
    <n v="621175"/>
    <n v="23710"/>
    <n v="11542"/>
    <n v="20520"/>
    <n v="4982"/>
    <n v="83000000"/>
  </r>
  <r>
    <s v="R05791"/>
    <x v="1"/>
    <x v="3"/>
    <x v="31"/>
    <x v="563"/>
    <n v="3554"/>
    <n v="185"/>
    <n v="1729"/>
    <n v="624729"/>
    <n v="23895"/>
    <n v="13271"/>
    <n v="56864"/>
    <n v="18303"/>
    <n v="213000000"/>
  </r>
  <r>
    <s v="R05792"/>
    <x v="4"/>
    <x v="12"/>
    <x v="17"/>
    <x v="393"/>
    <n v="1779"/>
    <n v="197"/>
    <n v="3331"/>
    <n v="626508"/>
    <n v="24092"/>
    <n v="16602"/>
    <n v="12453"/>
    <n v="7779"/>
    <n v="331000000"/>
  </r>
  <r>
    <s v="R05793"/>
    <x v="1"/>
    <x v="3"/>
    <x v="31"/>
    <x v="118"/>
    <n v="3716"/>
    <n v="66"/>
    <n v="4295"/>
    <n v="630224"/>
    <n v="24158"/>
    <n v="20897"/>
    <n v="44592"/>
    <n v="17242"/>
    <n v="213000000"/>
  </r>
  <r>
    <s v="R05794"/>
    <x v="2"/>
    <x v="9"/>
    <x v="25"/>
    <x v="464"/>
    <n v="4818"/>
    <n v="28"/>
    <n v="3607"/>
    <n v="635042"/>
    <n v="24186"/>
    <n v="24504"/>
    <n v="24090"/>
    <n v="6896"/>
    <n v="1380000000"/>
  </r>
  <r>
    <s v="R05795"/>
    <x v="0"/>
    <x v="0"/>
    <x v="0"/>
    <x v="270"/>
    <n v="2116"/>
    <n v="82"/>
    <n v="3307"/>
    <n v="637158"/>
    <n v="24268"/>
    <n v="27811"/>
    <n v="38088"/>
    <n v="17523"/>
    <n v="83000000"/>
  </r>
  <r>
    <s v="R05796"/>
    <x v="3"/>
    <x v="6"/>
    <x v="6"/>
    <x v="28"/>
    <n v="4566"/>
    <n v="137"/>
    <n v="539"/>
    <n v="641724"/>
    <n v="24405"/>
    <n v="28350"/>
    <n v="86754"/>
    <n v="9226"/>
    <n v="68000000"/>
  </r>
  <r>
    <s v="R05797"/>
    <x v="1"/>
    <x v="18"/>
    <x v="27"/>
    <x v="635"/>
    <n v="2539"/>
    <n v="70"/>
    <n v="2293"/>
    <n v="644263"/>
    <n v="24475"/>
    <n v="30643"/>
    <n v="35546"/>
    <n v="8358"/>
    <n v="213000000"/>
  </r>
  <r>
    <s v="R05798"/>
    <x v="3"/>
    <x v="17"/>
    <x v="20"/>
    <x v="296"/>
    <n v="2965"/>
    <n v="192"/>
    <n v="2060"/>
    <n v="647228"/>
    <n v="24667"/>
    <n v="32703"/>
    <n v="14825"/>
    <n v="7177"/>
    <n v="68000000"/>
  </r>
  <r>
    <s v="R05799"/>
    <x v="3"/>
    <x v="17"/>
    <x v="20"/>
    <x v="638"/>
    <n v="2760"/>
    <n v="64"/>
    <n v="3638"/>
    <n v="649988"/>
    <n v="24731"/>
    <n v="36341"/>
    <n v="22080"/>
    <n v="18207"/>
    <n v="68000000"/>
  </r>
  <r>
    <s v="R05800"/>
    <x v="0"/>
    <x v="19"/>
    <x v="36"/>
    <x v="140"/>
    <n v="2454"/>
    <n v="144"/>
    <n v="1488"/>
    <n v="652442"/>
    <n v="24875"/>
    <n v="37829"/>
    <n v="34356"/>
    <n v="1971"/>
    <n v="83000000"/>
  </r>
  <r>
    <s v="R05801"/>
    <x v="1"/>
    <x v="15"/>
    <x v="18"/>
    <x v="284"/>
    <n v="3754"/>
    <n v="21"/>
    <n v="285"/>
    <n v="656196"/>
    <n v="24896"/>
    <n v="38114"/>
    <n v="26278"/>
    <n v="8519"/>
    <n v="213000000"/>
  </r>
  <r>
    <s v="R05802"/>
    <x v="3"/>
    <x v="6"/>
    <x v="22"/>
    <x v="231"/>
    <n v="1945"/>
    <n v="99"/>
    <n v="1237"/>
    <n v="658141"/>
    <n v="24995"/>
    <n v="39351"/>
    <n v="27230"/>
    <n v="5166"/>
    <n v="68000000"/>
  </r>
  <r>
    <s v="R05803"/>
    <x v="2"/>
    <x v="5"/>
    <x v="5"/>
    <x v="29"/>
    <n v="3368"/>
    <n v="13"/>
    <n v="112"/>
    <n v="661509"/>
    <n v="25008"/>
    <n v="39463"/>
    <n v="20208"/>
    <n v="19980"/>
    <n v="1380000000"/>
  </r>
  <r>
    <s v="R05804"/>
    <x v="4"/>
    <x v="8"/>
    <x v="8"/>
    <x v="62"/>
    <n v="2629"/>
    <n v="5"/>
    <n v="4433"/>
    <n v="664138"/>
    <n v="25013"/>
    <n v="43896"/>
    <n v="34177"/>
    <n v="13689"/>
    <n v="331000000"/>
  </r>
  <r>
    <s v="R05805"/>
    <x v="4"/>
    <x v="13"/>
    <x v="21"/>
    <x v="277"/>
    <n v="528"/>
    <n v="157"/>
    <n v="89"/>
    <n v="664666"/>
    <n v="25170"/>
    <n v="43985"/>
    <n v="8448"/>
    <n v="5954"/>
    <n v="331000000"/>
  </r>
  <r>
    <s v="R05806"/>
    <x v="0"/>
    <x v="16"/>
    <x v="19"/>
    <x v="560"/>
    <n v="4232"/>
    <n v="46"/>
    <n v="2806"/>
    <n v="668898"/>
    <n v="25216"/>
    <n v="46791"/>
    <n v="67712"/>
    <n v="17204"/>
    <n v="83000000"/>
  </r>
  <r>
    <s v="R05807"/>
    <x v="1"/>
    <x v="1"/>
    <x v="26"/>
    <x v="626"/>
    <n v="1471"/>
    <n v="147"/>
    <n v="1499"/>
    <n v="670369"/>
    <n v="25363"/>
    <n v="48290"/>
    <n v="23536"/>
    <n v="12084"/>
    <n v="213000000"/>
  </r>
  <r>
    <s v="R05808"/>
    <x v="1"/>
    <x v="15"/>
    <x v="18"/>
    <x v="364"/>
    <n v="2035"/>
    <n v="143"/>
    <n v="1053"/>
    <n v="672404"/>
    <n v="25506"/>
    <n v="49343"/>
    <n v="18315"/>
    <n v="11384"/>
    <n v="213000000"/>
  </r>
  <r>
    <s v="R05809"/>
    <x v="4"/>
    <x v="13"/>
    <x v="15"/>
    <x v="136"/>
    <n v="4034"/>
    <n v="195"/>
    <n v="1563"/>
    <n v="676438"/>
    <n v="25701"/>
    <n v="50906"/>
    <n v="28238"/>
    <n v="11049"/>
    <n v="331000000"/>
  </r>
  <r>
    <s v="R05810"/>
    <x v="2"/>
    <x v="9"/>
    <x v="25"/>
    <x v="689"/>
    <n v="1367"/>
    <n v="33"/>
    <n v="356"/>
    <n v="677805"/>
    <n v="25734"/>
    <n v="51262"/>
    <n v="17771"/>
    <n v="13084"/>
    <n v="1380000000"/>
  </r>
  <r>
    <s v="R05811"/>
    <x v="4"/>
    <x v="12"/>
    <x v="14"/>
    <x v="205"/>
    <n v="1719"/>
    <n v="0"/>
    <n v="3726"/>
    <n v="679524"/>
    <n v="25734"/>
    <n v="54988"/>
    <n v="20628"/>
    <n v="19162"/>
    <n v="331000000"/>
  </r>
  <r>
    <s v="R05812"/>
    <x v="4"/>
    <x v="8"/>
    <x v="8"/>
    <x v="668"/>
    <n v="1041"/>
    <n v="175"/>
    <n v="4554"/>
    <n v="680565"/>
    <n v="25909"/>
    <n v="59542"/>
    <n v="8328"/>
    <n v="15133"/>
    <n v="331000000"/>
  </r>
  <r>
    <s v="R05813"/>
    <x v="1"/>
    <x v="18"/>
    <x v="27"/>
    <x v="192"/>
    <n v="3487"/>
    <n v="7"/>
    <n v="470"/>
    <n v="684052"/>
    <n v="25916"/>
    <n v="60012"/>
    <n v="48818"/>
    <n v="2682"/>
    <n v="213000000"/>
  </r>
  <r>
    <s v="R05814"/>
    <x v="3"/>
    <x v="10"/>
    <x v="10"/>
    <x v="242"/>
    <n v="559"/>
    <n v="21"/>
    <n v="2914"/>
    <n v="684611"/>
    <n v="25937"/>
    <n v="62926"/>
    <n v="5031"/>
    <n v="488"/>
    <n v="68000000"/>
  </r>
  <r>
    <s v="R05815"/>
    <x v="2"/>
    <x v="7"/>
    <x v="7"/>
    <x v="276"/>
    <n v="1564"/>
    <n v="67"/>
    <n v="2986"/>
    <n v="686175"/>
    <n v="26004"/>
    <n v="65912"/>
    <n v="23460"/>
    <n v="15438"/>
    <n v="1380000000"/>
  </r>
  <r>
    <s v="R05816"/>
    <x v="1"/>
    <x v="18"/>
    <x v="23"/>
    <x v="713"/>
    <n v="3224"/>
    <n v="33"/>
    <n v="2620"/>
    <n v="689399"/>
    <n v="26037"/>
    <n v="68532"/>
    <n v="51584"/>
    <n v="1338"/>
    <n v="213000000"/>
  </r>
  <r>
    <s v="R05817"/>
    <x v="4"/>
    <x v="14"/>
    <x v="16"/>
    <x v="190"/>
    <n v="1800"/>
    <n v="187"/>
    <n v="3262"/>
    <n v="691199"/>
    <n v="26224"/>
    <n v="71794"/>
    <n v="16200"/>
    <n v="1133"/>
    <n v="331000000"/>
  </r>
  <r>
    <s v="R05818"/>
    <x v="3"/>
    <x v="6"/>
    <x v="22"/>
    <x v="287"/>
    <n v="3270"/>
    <n v="172"/>
    <n v="1141"/>
    <n v="694469"/>
    <n v="26396"/>
    <n v="72935"/>
    <n v="39240"/>
    <n v="11113"/>
    <n v="68000000"/>
  </r>
  <r>
    <s v="R05819"/>
    <x v="2"/>
    <x v="5"/>
    <x v="5"/>
    <x v="143"/>
    <n v="1811"/>
    <n v="36"/>
    <n v="4403"/>
    <n v="696280"/>
    <n v="26432"/>
    <n v="77338"/>
    <n v="19921"/>
    <n v="4651"/>
    <n v="1380000000"/>
  </r>
  <r>
    <s v="R05820"/>
    <x v="0"/>
    <x v="4"/>
    <x v="4"/>
    <x v="588"/>
    <n v="3081"/>
    <n v="120"/>
    <n v="4659"/>
    <n v="699361"/>
    <n v="26552"/>
    <n v="81997"/>
    <n v="21567"/>
    <n v="10648"/>
    <n v="83000000"/>
  </r>
  <r>
    <s v="R05821"/>
    <x v="2"/>
    <x v="9"/>
    <x v="9"/>
    <x v="565"/>
    <n v="4262"/>
    <n v="22"/>
    <n v="1038"/>
    <n v="703623"/>
    <n v="26574"/>
    <n v="83035"/>
    <n v="42620"/>
    <n v="3162"/>
    <n v="1380000000"/>
  </r>
  <r>
    <s v="R05822"/>
    <x v="2"/>
    <x v="9"/>
    <x v="25"/>
    <x v="233"/>
    <n v="146"/>
    <n v="83"/>
    <n v="3867"/>
    <n v="703769"/>
    <n v="26657"/>
    <n v="86902"/>
    <n v="1460"/>
    <n v="16622"/>
    <n v="1380000000"/>
  </r>
  <r>
    <s v="R05823"/>
    <x v="4"/>
    <x v="14"/>
    <x v="32"/>
    <x v="78"/>
    <n v="3828"/>
    <n v="116"/>
    <n v="3550"/>
    <n v="707597"/>
    <n v="26773"/>
    <n v="90452"/>
    <n v="22968"/>
    <n v="8961"/>
    <n v="331000000"/>
  </r>
  <r>
    <s v="R05824"/>
    <x v="4"/>
    <x v="12"/>
    <x v="17"/>
    <x v="381"/>
    <n v="4540"/>
    <n v="23"/>
    <n v="4705"/>
    <n v="712137"/>
    <n v="26796"/>
    <n v="95157"/>
    <n v="86260"/>
    <n v="7410"/>
    <n v="331000000"/>
  </r>
  <r>
    <s v="R05825"/>
    <x v="0"/>
    <x v="16"/>
    <x v="19"/>
    <x v="162"/>
    <n v="2117"/>
    <n v="140"/>
    <n v="54"/>
    <n v="714254"/>
    <n v="26936"/>
    <n v="95211"/>
    <n v="35989"/>
    <n v="7120"/>
    <n v="83000000"/>
  </r>
  <r>
    <s v="R05826"/>
    <x v="0"/>
    <x v="4"/>
    <x v="4"/>
    <x v="378"/>
    <n v="2663"/>
    <n v="68"/>
    <n v="1301"/>
    <n v="716917"/>
    <n v="27004"/>
    <n v="96512"/>
    <n v="13315"/>
    <n v="14810"/>
    <n v="83000000"/>
  </r>
  <r>
    <s v="R05827"/>
    <x v="0"/>
    <x v="0"/>
    <x v="0"/>
    <x v="495"/>
    <n v="318"/>
    <n v="79"/>
    <n v="4508"/>
    <n v="717235"/>
    <n v="27083"/>
    <n v="101020"/>
    <n v="3498"/>
    <n v="4086"/>
    <n v="83000000"/>
  </r>
  <r>
    <s v="R05828"/>
    <x v="1"/>
    <x v="3"/>
    <x v="3"/>
    <x v="601"/>
    <n v="3969"/>
    <n v="59"/>
    <n v="3911"/>
    <n v="721204"/>
    <n v="27142"/>
    <n v="104931"/>
    <n v="27783"/>
    <n v="16109"/>
    <n v="213000000"/>
  </r>
  <r>
    <s v="R05829"/>
    <x v="1"/>
    <x v="3"/>
    <x v="31"/>
    <x v="628"/>
    <n v="4131"/>
    <n v="37"/>
    <n v="3467"/>
    <n v="725335"/>
    <n v="27179"/>
    <n v="108398"/>
    <n v="37179"/>
    <n v="17160"/>
    <n v="213000000"/>
  </r>
  <r>
    <s v="R05830"/>
    <x v="4"/>
    <x v="14"/>
    <x v="16"/>
    <x v="661"/>
    <n v="254"/>
    <n v="175"/>
    <n v="1494"/>
    <n v="725589"/>
    <n v="27354"/>
    <n v="109892"/>
    <n v="3048"/>
    <n v="14012"/>
    <n v="331000000"/>
  </r>
  <r>
    <s v="R05831"/>
    <x v="4"/>
    <x v="14"/>
    <x v="32"/>
    <x v="206"/>
    <n v="1336"/>
    <n v="153"/>
    <n v="4133"/>
    <n v="726925"/>
    <n v="27507"/>
    <n v="114025"/>
    <n v="12024"/>
    <n v="5015"/>
    <n v="331000000"/>
  </r>
  <r>
    <s v="R05832"/>
    <x v="0"/>
    <x v="0"/>
    <x v="0"/>
    <x v="439"/>
    <n v="334"/>
    <n v="76"/>
    <n v="3703"/>
    <n v="727259"/>
    <n v="27583"/>
    <n v="117728"/>
    <n v="5010"/>
    <n v="14501"/>
    <n v="83000000"/>
  </r>
  <r>
    <s v="R05833"/>
    <x v="1"/>
    <x v="15"/>
    <x v="18"/>
    <x v="621"/>
    <n v="3091"/>
    <n v="84"/>
    <n v="4865"/>
    <n v="730350"/>
    <n v="27667"/>
    <n v="122593"/>
    <n v="27819"/>
    <n v="18117"/>
    <n v="213000000"/>
  </r>
  <r>
    <s v="R05834"/>
    <x v="3"/>
    <x v="10"/>
    <x v="11"/>
    <x v="73"/>
    <n v="4393"/>
    <n v="128"/>
    <n v="182"/>
    <n v="734743"/>
    <n v="27795"/>
    <n v="122775"/>
    <n v="39537"/>
    <n v="2948"/>
    <n v="68000000"/>
  </r>
  <r>
    <s v="R05835"/>
    <x v="1"/>
    <x v="15"/>
    <x v="30"/>
    <x v="191"/>
    <n v="1044"/>
    <n v="3"/>
    <n v="1236"/>
    <n v="735787"/>
    <n v="27798"/>
    <n v="124011"/>
    <n v="15660"/>
    <n v="7235"/>
    <n v="213000000"/>
  </r>
  <r>
    <s v="R05836"/>
    <x v="4"/>
    <x v="12"/>
    <x v="14"/>
    <x v="239"/>
    <n v="4573"/>
    <n v="194"/>
    <n v="4221"/>
    <n v="740360"/>
    <n v="27992"/>
    <n v="128232"/>
    <n v="50303"/>
    <n v="16066"/>
    <n v="331000000"/>
  </r>
  <r>
    <s v="R05837"/>
    <x v="1"/>
    <x v="1"/>
    <x v="1"/>
    <x v="607"/>
    <n v="1791"/>
    <n v="113"/>
    <n v="4235"/>
    <n v="742151"/>
    <n v="28105"/>
    <n v="132467"/>
    <n v="10746"/>
    <n v="14572"/>
    <n v="213000000"/>
  </r>
  <r>
    <s v="R05838"/>
    <x v="4"/>
    <x v="13"/>
    <x v="15"/>
    <x v="658"/>
    <n v="2519"/>
    <n v="79"/>
    <n v="620"/>
    <n v="744670"/>
    <n v="28184"/>
    <n v="133087"/>
    <n v="45342"/>
    <n v="18077"/>
    <n v="331000000"/>
  </r>
  <r>
    <s v="R05839"/>
    <x v="0"/>
    <x v="4"/>
    <x v="4"/>
    <x v="73"/>
    <n v="961"/>
    <n v="108"/>
    <n v="1544"/>
    <n v="745631"/>
    <n v="28292"/>
    <n v="134631"/>
    <n v="4805"/>
    <n v="10710"/>
    <n v="83000000"/>
  </r>
  <r>
    <s v="R05840"/>
    <x v="0"/>
    <x v="16"/>
    <x v="19"/>
    <x v="194"/>
    <n v="3749"/>
    <n v="140"/>
    <n v="4127"/>
    <n v="749380"/>
    <n v="28432"/>
    <n v="138758"/>
    <n v="56235"/>
    <n v="11325"/>
    <n v="83000000"/>
  </r>
  <r>
    <s v="R05841"/>
    <x v="0"/>
    <x v="19"/>
    <x v="35"/>
    <x v="387"/>
    <n v="4565"/>
    <n v="166"/>
    <n v="234"/>
    <n v="753945"/>
    <n v="28598"/>
    <n v="138992"/>
    <n v="36520"/>
    <n v="17330"/>
    <n v="83000000"/>
  </r>
  <r>
    <s v="R05842"/>
    <x v="3"/>
    <x v="10"/>
    <x v="10"/>
    <x v="620"/>
    <n v="2814"/>
    <n v="30"/>
    <n v="72"/>
    <n v="756759"/>
    <n v="28628"/>
    <n v="139064"/>
    <n v="25326"/>
    <n v="14954"/>
    <n v="68000000"/>
  </r>
  <r>
    <s v="R05843"/>
    <x v="3"/>
    <x v="6"/>
    <x v="6"/>
    <x v="540"/>
    <n v="589"/>
    <n v="151"/>
    <n v="4567"/>
    <n v="757348"/>
    <n v="28779"/>
    <n v="143631"/>
    <n v="6479"/>
    <n v="4937"/>
    <n v="68000000"/>
  </r>
  <r>
    <s v="R05844"/>
    <x v="4"/>
    <x v="12"/>
    <x v="14"/>
    <x v="62"/>
    <n v="1988"/>
    <n v="127"/>
    <n v="1789"/>
    <n v="759336"/>
    <n v="28906"/>
    <n v="145420"/>
    <n v="9940"/>
    <n v="6898"/>
    <n v="331000000"/>
  </r>
  <r>
    <s v="R05845"/>
    <x v="2"/>
    <x v="7"/>
    <x v="7"/>
    <x v="351"/>
    <n v="2839"/>
    <n v="78"/>
    <n v="627"/>
    <n v="762175"/>
    <n v="28984"/>
    <n v="146047"/>
    <n v="36907"/>
    <n v="10994"/>
    <n v="1380000000"/>
  </r>
  <r>
    <s v="R05846"/>
    <x v="3"/>
    <x v="11"/>
    <x v="33"/>
    <x v="625"/>
    <n v="3865"/>
    <n v="4"/>
    <n v="667"/>
    <n v="766040"/>
    <n v="28988"/>
    <n v="146714"/>
    <n v="57975"/>
    <n v="1124"/>
    <n v="68000000"/>
  </r>
  <r>
    <s v="R05847"/>
    <x v="4"/>
    <x v="12"/>
    <x v="17"/>
    <x v="603"/>
    <n v="2433"/>
    <n v="126"/>
    <n v="4023"/>
    <n v="768473"/>
    <n v="29114"/>
    <n v="150737"/>
    <n v="38928"/>
    <n v="15641"/>
    <n v="331000000"/>
  </r>
  <r>
    <s v="R05848"/>
    <x v="1"/>
    <x v="15"/>
    <x v="18"/>
    <x v="720"/>
    <n v="2989"/>
    <n v="176"/>
    <n v="593"/>
    <n v="771462"/>
    <n v="29290"/>
    <n v="151330"/>
    <n v="47824"/>
    <n v="1388"/>
    <n v="213000000"/>
  </r>
  <r>
    <s v="R05849"/>
    <x v="0"/>
    <x v="4"/>
    <x v="24"/>
    <x v="36"/>
    <n v="3948"/>
    <n v="85"/>
    <n v="2666"/>
    <n v="775410"/>
    <n v="29375"/>
    <n v="153996"/>
    <n v="55272"/>
    <n v="3647"/>
    <n v="83000000"/>
  </r>
  <r>
    <s v="R05850"/>
    <x v="0"/>
    <x v="0"/>
    <x v="0"/>
    <x v="455"/>
    <n v="4541"/>
    <n v="85"/>
    <n v="3812"/>
    <n v="779951"/>
    <n v="29460"/>
    <n v="157808"/>
    <n v="36328"/>
    <n v="16348"/>
    <n v="83000000"/>
  </r>
  <r>
    <s v="R05851"/>
    <x v="0"/>
    <x v="0"/>
    <x v="0"/>
    <x v="690"/>
    <n v="1960"/>
    <n v="138"/>
    <n v="2339"/>
    <n v="781911"/>
    <n v="29598"/>
    <n v="160147"/>
    <n v="19600"/>
    <n v="17223"/>
    <n v="83000000"/>
  </r>
  <r>
    <s v="R05852"/>
    <x v="4"/>
    <x v="12"/>
    <x v="17"/>
    <x v="38"/>
    <n v="4194"/>
    <n v="23"/>
    <n v="3359"/>
    <n v="786105"/>
    <n v="29621"/>
    <n v="163506"/>
    <n v="62910"/>
    <n v="1206"/>
    <n v="331000000"/>
  </r>
  <r>
    <s v="R05853"/>
    <x v="0"/>
    <x v="4"/>
    <x v="4"/>
    <x v="444"/>
    <n v="654"/>
    <n v="44"/>
    <n v="2260"/>
    <n v="786759"/>
    <n v="29665"/>
    <n v="165766"/>
    <n v="3270"/>
    <n v="9847"/>
    <n v="83000000"/>
  </r>
  <r>
    <s v="R05854"/>
    <x v="3"/>
    <x v="10"/>
    <x v="11"/>
    <x v="438"/>
    <n v="1078"/>
    <n v="110"/>
    <n v="4262"/>
    <n v="787837"/>
    <n v="29775"/>
    <n v="170028"/>
    <n v="14014"/>
    <n v="4872"/>
    <n v="68000000"/>
  </r>
  <r>
    <s v="R05855"/>
    <x v="1"/>
    <x v="3"/>
    <x v="3"/>
    <x v="537"/>
    <n v="3074"/>
    <n v="33"/>
    <n v="968"/>
    <n v="790911"/>
    <n v="29808"/>
    <n v="170996"/>
    <n v="24592"/>
    <n v="14083"/>
    <n v="213000000"/>
  </r>
  <r>
    <s v="R05856"/>
    <x v="0"/>
    <x v="0"/>
    <x v="0"/>
    <x v="452"/>
    <n v="1355"/>
    <n v="138"/>
    <n v="2027"/>
    <n v="792266"/>
    <n v="29946"/>
    <n v="173023"/>
    <n v="12195"/>
    <n v="17362"/>
    <n v="83000000"/>
  </r>
  <r>
    <s v="R05857"/>
    <x v="4"/>
    <x v="12"/>
    <x v="14"/>
    <x v="112"/>
    <n v="1458"/>
    <n v="184"/>
    <n v="178"/>
    <n v="793724"/>
    <n v="30130"/>
    <n v="173201"/>
    <n v="27702"/>
    <n v="16934"/>
    <n v="331000000"/>
  </r>
  <r>
    <s v="R05858"/>
    <x v="1"/>
    <x v="18"/>
    <x v="27"/>
    <x v="200"/>
    <n v="3282"/>
    <n v="156"/>
    <n v="2051"/>
    <n v="797006"/>
    <n v="30286"/>
    <n v="175252"/>
    <n v="39384"/>
    <n v="8491"/>
    <n v="213000000"/>
  </r>
  <r>
    <s v="R05859"/>
    <x v="0"/>
    <x v="19"/>
    <x v="36"/>
    <x v="34"/>
    <n v="4912"/>
    <n v="149"/>
    <n v="4431"/>
    <n v="801918"/>
    <n v="30435"/>
    <n v="179683"/>
    <n v="49120"/>
    <n v="5388"/>
    <n v="83000000"/>
  </r>
  <r>
    <s v="R05860"/>
    <x v="2"/>
    <x v="5"/>
    <x v="13"/>
    <x v="421"/>
    <n v="4756"/>
    <n v="160"/>
    <n v="194"/>
    <n v="806674"/>
    <n v="30595"/>
    <n v="179877"/>
    <n v="90364"/>
    <n v="11208"/>
    <n v="1380000000"/>
  </r>
  <r>
    <s v="R05861"/>
    <x v="0"/>
    <x v="0"/>
    <x v="0"/>
    <x v="265"/>
    <n v="4695"/>
    <n v="199"/>
    <n v="3535"/>
    <n v="811369"/>
    <n v="30794"/>
    <n v="183412"/>
    <n v="65730"/>
    <n v="13591"/>
    <n v="83000000"/>
  </r>
  <r>
    <s v="R05862"/>
    <x v="3"/>
    <x v="6"/>
    <x v="6"/>
    <x v="420"/>
    <n v="919"/>
    <n v="121"/>
    <n v="2940"/>
    <n v="812288"/>
    <n v="30915"/>
    <n v="186352"/>
    <n v="14704"/>
    <n v="16381"/>
    <n v="68000000"/>
  </r>
  <r>
    <s v="R05863"/>
    <x v="1"/>
    <x v="15"/>
    <x v="30"/>
    <x v="604"/>
    <n v="1746"/>
    <n v="176"/>
    <n v="2817"/>
    <n v="814034"/>
    <n v="31091"/>
    <n v="189169"/>
    <n v="31428"/>
    <n v="18479"/>
    <n v="213000000"/>
  </r>
  <r>
    <s v="R05864"/>
    <x v="3"/>
    <x v="11"/>
    <x v="12"/>
    <x v="49"/>
    <n v="1758"/>
    <n v="108"/>
    <n v="3628"/>
    <n v="815792"/>
    <n v="31199"/>
    <n v="192797"/>
    <n v="12306"/>
    <n v="16588"/>
    <n v="68000000"/>
  </r>
  <r>
    <s v="R05865"/>
    <x v="2"/>
    <x v="7"/>
    <x v="7"/>
    <x v="4"/>
    <n v="1831"/>
    <n v="22"/>
    <n v="1231"/>
    <n v="817623"/>
    <n v="31221"/>
    <n v="194028"/>
    <n v="25634"/>
    <n v="14946"/>
    <n v="1380000000"/>
  </r>
  <r>
    <s v="R05866"/>
    <x v="2"/>
    <x v="2"/>
    <x v="29"/>
    <x v="186"/>
    <n v="1171"/>
    <n v="196"/>
    <n v="3698"/>
    <n v="818794"/>
    <n v="31417"/>
    <n v="197726"/>
    <n v="14052"/>
    <n v="13261"/>
    <n v="1380000000"/>
  </r>
  <r>
    <s v="R05867"/>
    <x v="3"/>
    <x v="11"/>
    <x v="33"/>
    <x v="209"/>
    <n v="3278"/>
    <n v="28"/>
    <n v="1959"/>
    <n v="822072"/>
    <n v="31445"/>
    <n v="199685"/>
    <n v="32780"/>
    <n v="1985"/>
    <n v="68000000"/>
  </r>
  <r>
    <s v="R05868"/>
    <x v="1"/>
    <x v="15"/>
    <x v="18"/>
    <x v="438"/>
    <n v="359"/>
    <n v="5"/>
    <n v="1526"/>
    <n v="822431"/>
    <n v="31450"/>
    <n v="201211"/>
    <n v="5744"/>
    <n v="10165"/>
    <n v="213000000"/>
  </r>
  <r>
    <s v="R05869"/>
    <x v="2"/>
    <x v="2"/>
    <x v="2"/>
    <x v="170"/>
    <n v="3810"/>
    <n v="51"/>
    <n v="2177"/>
    <n v="826241"/>
    <n v="31501"/>
    <n v="203388"/>
    <n v="22860"/>
    <n v="12052"/>
    <n v="1380000000"/>
  </r>
  <r>
    <s v="R05870"/>
    <x v="2"/>
    <x v="2"/>
    <x v="2"/>
    <x v="230"/>
    <n v="1440"/>
    <n v="88"/>
    <n v="3072"/>
    <n v="827681"/>
    <n v="31589"/>
    <n v="206460"/>
    <n v="12960"/>
    <n v="3746"/>
    <n v="1380000000"/>
  </r>
  <r>
    <s v="R05871"/>
    <x v="0"/>
    <x v="0"/>
    <x v="0"/>
    <x v="67"/>
    <n v="2919"/>
    <n v="88"/>
    <n v="3519"/>
    <n v="830600"/>
    <n v="31677"/>
    <n v="209979"/>
    <n v="20433"/>
    <n v="7311"/>
    <n v="83000000"/>
  </r>
  <r>
    <s v="R05872"/>
    <x v="4"/>
    <x v="14"/>
    <x v="16"/>
    <x v="20"/>
    <n v="1719"/>
    <n v="121"/>
    <n v="1695"/>
    <n v="832319"/>
    <n v="31798"/>
    <n v="211674"/>
    <n v="13752"/>
    <n v="18087"/>
    <n v="331000000"/>
  </r>
  <r>
    <s v="R05873"/>
    <x v="2"/>
    <x v="5"/>
    <x v="5"/>
    <x v="227"/>
    <n v="3253"/>
    <n v="141"/>
    <n v="4119"/>
    <n v="835572"/>
    <n v="31939"/>
    <n v="215793"/>
    <n v="42289"/>
    <n v="12837"/>
    <n v="1380000000"/>
  </r>
  <r>
    <s v="R05874"/>
    <x v="1"/>
    <x v="1"/>
    <x v="26"/>
    <x v="72"/>
    <n v="555"/>
    <n v="16"/>
    <n v="376"/>
    <n v="836127"/>
    <n v="31955"/>
    <n v="216169"/>
    <n v="3885"/>
    <n v="11428"/>
    <n v="213000000"/>
  </r>
  <r>
    <s v="R05875"/>
    <x v="1"/>
    <x v="3"/>
    <x v="3"/>
    <x v="722"/>
    <n v="1233"/>
    <n v="27"/>
    <n v="778"/>
    <n v="837360"/>
    <n v="31982"/>
    <n v="216947"/>
    <n v="11097"/>
    <n v="8165"/>
    <n v="213000000"/>
  </r>
  <r>
    <s v="R05876"/>
    <x v="0"/>
    <x v="0"/>
    <x v="0"/>
    <x v="213"/>
    <n v="3920"/>
    <n v="8"/>
    <n v="3343"/>
    <n v="841280"/>
    <n v="31990"/>
    <n v="220290"/>
    <n v="70560"/>
    <n v="1793"/>
    <n v="83000000"/>
  </r>
  <r>
    <s v="R05877"/>
    <x v="1"/>
    <x v="15"/>
    <x v="18"/>
    <x v="427"/>
    <n v="4039"/>
    <n v="114"/>
    <n v="3595"/>
    <n v="845319"/>
    <n v="32104"/>
    <n v="223885"/>
    <n v="48468"/>
    <n v="6101"/>
    <n v="213000000"/>
  </r>
  <r>
    <s v="R05878"/>
    <x v="0"/>
    <x v="19"/>
    <x v="36"/>
    <x v="439"/>
    <n v="2297"/>
    <n v="123"/>
    <n v="2499"/>
    <n v="847616"/>
    <n v="32227"/>
    <n v="226384"/>
    <n v="39049"/>
    <n v="9902"/>
    <n v="83000000"/>
  </r>
  <r>
    <s v="R05879"/>
    <x v="2"/>
    <x v="9"/>
    <x v="25"/>
    <x v="672"/>
    <n v="1535"/>
    <n v="193"/>
    <n v="4995"/>
    <n v="849151"/>
    <n v="32420"/>
    <n v="231379"/>
    <n v="19955"/>
    <n v="5658"/>
    <n v="1380000000"/>
  </r>
  <r>
    <s v="R05880"/>
    <x v="2"/>
    <x v="2"/>
    <x v="29"/>
    <x v="310"/>
    <n v="4058"/>
    <n v="3"/>
    <n v="586"/>
    <n v="853209"/>
    <n v="32423"/>
    <n v="231965"/>
    <n v="44638"/>
    <n v="11813"/>
    <n v="1380000000"/>
  </r>
  <r>
    <s v="R05881"/>
    <x v="2"/>
    <x v="9"/>
    <x v="9"/>
    <x v="453"/>
    <n v="3302"/>
    <n v="147"/>
    <n v="1054"/>
    <n v="856511"/>
    <n v="32570"/>
    <n v="233019"/>
    <n v="49530"/>
    <n v="683"/>
    <n v="1380000000"/>
  </r>
  <r>
    <s v="R05882"/>
    <x v="2"/>
    <x v="2"/>
    <x v="29"/>
    <x v="478"/>
    <n v="909"/>
    <n v="168"/>
    <n v="2999"/>
    <n v="857420"/>
    <n v="32738"/>
    <n v="236018"/>
    <n v="7272"/>
    <n v="22"/>
    <n v="1380000000"/>
  </r>
  <r>
    <s v="R05883"/>
    <x v="4"/>
    <x v="12"/>
    <x v="17"/>
    <x v="96"/>
    <n v="1961"/>
    <n v="35"/>
    <n v="609"/>
    <n v="859381"/>
    <n v="32773"/>
    <n v="236627"/>
    <n v="25493"/>
    <n v="10680"/>
    <n v="331000000"/>
  </r>
  <r>
    <s v="R05884"/>
    <x v="4"/>
    <x v="8"/>
    <x v="8"/>
    <x v="237"/>
    <n v="11"/>
    <n v="133"/>
    <n v="2176"/>
    <n v="859392"/>
    <n v="32906"/>
    <n v="238803"/>
    <n v="209"/>
    <n v="18175"/>
    <n v="331000000"/>
  </r>
  <r>
    <s v="R05885"/>
    <x v="2"/>
    <x v="7"/>
    <x v="7"/>
    <x v="200"/>
    <n v="979"/>
    <n v="64"/>
    <n v="2500"/>
    <n v="860371"/>
    <n v="32970"/>
    <n v="241303"/>
    <n v="15664"/>
    <n v="4782"/>
    <n v="1380000000"/>
  </r>
  <r>
    <s v="R05886"/>
    <x v="1"/>
    <x v="18"/>
    <x v="23"/>
    <x v="433"/>
    <n v="272"/>
    <n v="177"/>
    <n v="806"/>
    <n v="860643"/>
    <n v="33147"/>
    <n v="242109"/>
    <n v="1632"/>
    <n v="11359"/>
    <n v="213000000"/>
  </r>
  <r>
    <s v="R05887"/>
    <x v="0"/>
    <x v="4"/>
    <x v="24"/>
    <x v="402"/>
    <n v="4583"/>
    <n v="191"/>
    <n v="2483"/>
    <n v="865226"/>
    <n v="33338"/>
    <n v="244592"/>
    <n v="73328"/>
    <n v="19879"/>
    <n v="83000000"/>
  </r>
  <r>
    <s v="R05888"/>
    <x v="3"/>
    <x v="10"/>
    <x v="10"/>
    <x v="235"/>
    <n v="1997"/>
    <n v="2"/>
    <n v="2699"/>
    <n v="867223"/>
    <n v="33340"/>
    <n v="247291"/>
    <n v="11982"/>
    <n v="12749"/>
    <n v="68000000"/>
  </r>
  <r>
    <s v="R05889"/>
    <x v="0"/>
    <x v="4"/>
    <x v="24"/>
    <x v="229"/>
    <n v="4633"/>
    <n v="36"/>
    <n v="1351"/>
    <n v="871856"/>
    <n v="33376"/>
    <n v="248642"/>
    <n v="37064"/>
    <n v="12916"/>
    <n v="83000000"/>
  </r>
  <r>
    <s v="R05890"/>
    <x v="3"/>
    <x v="11"/>
    <x v="12"/>
    <x v="17"/>
    <n v="1688"/>
    <n v="108"/>
    <n v="108"/>
    <n v="873544"/>
    <n v="33484"/>
    <n v="248750"/>
    <n v="10128"/>
    <n v="751"/>
    <n v="68000000"/>
  </r>
  <r>
    <s v="R05891"/>
    <x v="3"/>
    <x v="6"/>
    <x v="6"/>
    <x v="88"/>
    <n v="1595"/>
    <n v="2"/>
    <n v="525"/>
    <n v="875139"/>
    <n v="33486"/>
    <n v="249275"/>
    <n v="11165"/>
    <n v="7595"/>
    <n v="68000000"/>
  </r>
  <r>
    <s v="R05892"/>
    <x v="2"/>
    <x v="5"/>
    <x v="5"/>
    <x v="104"/>
    <n v="3242"/>
    <n v="160"/>
    <n v="1498"/>
    <n v="878381"/>
    <n v="33646"/>
    <n v="250773"/>
    <n v="61598"/>
    <n v="3426"/>
    <n v="1380000000"/>
  </r>
  <r>
    <s v="R05893"/>
    <x v="3"/>
    <x v="11"/>
    <x v="33"/>
    <x v="441"/>
    <n v="4683"/>
    <n v="186"/>
    <n v="949"/>
    <n v="883064"/>
    <n v="33832"/>
    <n v="251722"/>
    <n v="42147"/>
    <n v="8499"/>
    <n v="68000000"/>
  </r>
  <r>
    <s v="R05894"/>
    <x v="2"/>
    <x v="2"/>
    <x v="2"/>
    <x v="32"/>
    <n v="1715"/>
    <n v="142"/>
    <n v="1667"/>
    <n v="884779"/>
    <n v="33974"/>
    <n v="253389"/>
    <n v="12005"/>
    <n v="14756"/>
    <n v="1380000000"/>
  </r>
  <r>
    <s v="R05895"/>
    <x v="4"/>
    <x v="8"/>
    <x v="34"/>
    <x v="594"/>
    <n v="4338"/>
    <n v="55"/>
    <n v="3184"/>
    <n v="889117"/>
    <n v="34029"/>
    <n v="256573"/>
    <n v="21690"/>
    <n v="18252"/>
    <n v="331000000"/>
  </r>
  <r>
    <s v="R05896"/>
    <x v="1"/>
    <x v="3"/>
    <x v="3"/>
    <x v="332"/>
    <n v="1201"/>
    <n v="60"/>
    <n v="4947"/>
    <n v="890318"/>
    <n v="34089"/>
    <n v="261520"/>
    <n v="18015"/>
    <n v="711"/>
    <n v="213000000"/>
  </r>
  <r>
    <s v="R05897"/>
    <x v="3"/>
    <x v="11"/>
    <x v="12"/>
    <x v="508"/>
    <n v="2845"/>
    <n v="67"/>
    <n v="605"/>
    <n v="893163"/>
    <n v="34156"/>
    <n v="262125"/>
    <n v="19915"/>
    <n v="16909"/>
    <n v="68000000"/>
  </r>
  <r>
    <s v="R05898"/>
    <x v="1"/>
    <x v="3"/>
    <x v="3"/>
    <x v="684"/>
    <n v="256"/>
    <n v="78"/>
    <n v="2394"/>
    <n v="893419"/>
    <n v="34234"/>
    <n v="264519"/>
    <n v="4352"/>
    <n v="7321"/>
    <n v="213000000"/>
  </r>
  <r>
    <s v="R05899"/>
    <x v="2"/>
    <x v="2"/>
    <x v="29"/>
    <x v="670"/>
    <n v="309"/>
    <n v="70"/>
    <n v="1624"/>
    <n v="893728"/>
    <n v="34304"/>
    <n v="266143"/>
    <n v="3090"/>
    <n v="12334"/>
    <n v="1380000000"/>
  </r>
  <r>
    <s v="R05900"/>
    <x v="3"/>
    <x v="6"/>
    <x v="6"/>
    <x v="490"/>
    <n v="2563"/>
    <n v="110"/>
    <n v="4917"/>
    <n v="896291"/>
    <n v="34414"/>
    <n v="271060"/>
    <n v="17941"/>
    <n v="4701"/>
    <n v="68000000"/>
  </r>
  <r>
    <s v="R05901"/>
    <x v="0"/>
    <x v="19"/>
    <x v="36"/>
    <x v="705"/>
    <n v="3417"/>
    <n v="195"/>
    <n v="4402"/>
    <n v="899708"/>
    <n v="34609"/>
    <n v="275462"/>
    <n v="44421"/>
    <n v="18930"/>
    <n v="83000000"/>
  </r>
  <r>
    <s v="R05902"/>
    <x v="4"/>
    <x v="12"/>
    <x v="14"/>
    <x v="144"/>
    <n v="1088"/>
    <n v="189"/>
    <n v="1057"/>
    <n v="900796"/>
    <n v="34798"/>
    <n v="276519"/>
    <n v="7616"/>
    <n v="906"/>
    <n v="331000000"/>
  </r>
  <r>
    <s v="R05903"/>
    <x v="4"/>
    <x v="8"/>
    <x v="8"/>
    <x v="614"/>
    <n v="4731"/>
    <n v="194"/>
    <n v="1368"/>
    <n v="905527"/>
    <n v="34992"/>
    <n v="277887"/>
    <n v="70965"/>
    <n v="10610"/>
    <n v="331000000"/>
  </r>
  <r>
    <s v="R05904"/>
    <x v="3"/>
    <x v="10"/>
    <x v="10"/>
    <x v="284"/>
    <n v="4892"/>
    <n v="22"/>
    <n v="1671"/>
    <n v="910419"/>
    <n v="35014"/>
    <n v="279558"/>
    <n v="34244"/>
    <n v="13079"/>
    <n v="68000000"/>
  </r>
  <r>
    <s v="R05905"/>
    <x v="4"/>
    <x v="13"/>
    <x v="21"/>
    <x v="138"/>
    <n v="1176"/>
    <n v="13"/>
    <n v="4633"/>
    <n v="911595"/>
    <n v="35027"/>
    <n v="284191"/>
    <n v="22344"/>
    <n v="14331"/>
    <n v="331000000"/>
  </r>
  <r>
    <s v="R05906"/>
    <x v="0"/>
    <x v="4"/>
    <x v="4"/>
    <x v="398"/>
    <n v="3097"/>
    <n v="133"/>
    <n v="3738"/>
    <n v="914692"/>
    <n v="35160"/>
    <n v="287929"/>
    <n v="21679"/>
    <n v="6388"/>
    <n v="83000000"/>
  </r>
  <r>
    <s v="R05907"/>
    <x v="1"/>
    <x v="15"/>
    <x v="30"/>
    <x v="88"/>
    <n v="3230"/>
    <n v="32"/>
    <n v="927"/>
    <n v="917922"/>
    <n v="35192"/>
    <n v="288856"/>
    <n v="29070"/>
    <n v="3665"/>
    <n v="213000000"/>
  </r>
  <r>
    <s v="R05908"/>
    <x v="0"/>
    <x v="16"/>
    <x v="19"/>
    <x v="428"/>
    <n v="1724"/>
    <n v="8"/>
    <n v="3625"/>
    <n v="919646"/>
    <n v="35200"/>
    <n v="292481"/>
    <n v="18964"/>
    <n v="5654"/>
    <n v="83000000"/>
  </r>
  <r>
    <s v="R05909"/>
    <x v="4"/>
    <x v="14"/>
    <x v="32"/>
    <x v="145"/>
    <n v="2628"/>
    <n v="139"/>
    <n v="2736"/>
    <n v="922274"/>
    <n v="35339"/>
    <n v="295217"/>
    <n v="23652"/>
    <n v="2925"/>
    <n v="331000000"/>
  </r>
  <r>
    <s v="R05910"/>
    <x v="1"/>
    <x v="15"/>
    <x v="18"/>
    <x v="36"/>
    <n v="4174"/>
    <n v="116"/>
    <n v="704"/>
    <n v="926448"/>
    <n v="35455"/>
    <n v="295921"/>
    <n v="54262"/>
    <n v="16518"/>
    <n v="213000000"/>
  </r>
  <r>
    <s v="R05911"/>
    <x v="0"/>
    <x v="4"/>
    <x v="4"/>
    <x v="728"/>
    <n v="3299"/>
    <n v="94"/>
    <n v="282"/>
    <n v="929747"/>
    <n v="35549"/>
    <n v="296203"/>
    <n v="32990"/>
    <n v="736"/>
    <n v="83000000"/>
  </r>
  <r>
    <s v="R05912"/>
    <x v="2"/>
    <x v="5"/>
    <x v="13"/>
    <x v="478"/>
    <n v="1350"/>
    <n v="178"/>
    <n v="3829"/>
    <n v="931097"/>
    <n v="35727"/>
    <n v="300032"/>
    <n v="6750"/>
    <n v="8329"/>
    <n v="1380000000"/>
  </r>
  <r>
    <s v="R05913"/>
    <x v="2"/>
    <x v="5"/>
    <x v="5"/>
    <x v="351"/>
    <n v="619"/>
    <n v="2"/>
    <n v="3683"/>
    <n v="931716"/>
    <n v="35729"/>
    <n v="303715"/>
    <n v="8047"/>
    <n v="1876"/>
    <n v="1380000000"/>
  </r>
  <r>
    <s v="R05914"/>
    <x v="1"/>
    <x v="3"/>
    <x v="31"/>
    <x v="697"/>
    <n v="2548"/>
    <n v="183"/>
    <n v="970"/>
    <n v="934264"/>
    <n v="35912"/>
    <n v="304685"/>
    <n v="45864"/>
    <n v="6856"/>
    <n v="213000000"/>
  </r>
  <r>
    <s v="R05915"/>
    <x v="1"/>
    <x v="18"/>
    <x v="27"/>
    <x v="618"/>
    <n v="1378"/>
    <n v="45"/>
    <n v="4072"/>
    <n v="935642"/>
    <n v="35957"/>
    <n v="308757"/>
    <n v="9646"/>
    <n v="3958"/>
    <n v="213000000"/>
  </r>
  <r>
    <s v="R05916"/>
    <x v="1"/>
    <x v="15"/>
    <x v="18"/>
    <x v="553"/>
    <n v="4058"/>
    <n v="35"/>
    <n v="488"/>
    <n v="939700"/>
    <n v="35992"/>
    <n v="309245"/>
    <n v="48696"/>
    <n v="17821"/>
    <n v="213000000"/>
  </r>
  <r>
    <s v="R05917"/>
    <x v="2"/>
    <x v="2"/>
    <x v="29"/>
    <x v="496"/>
    <n v="977"/>
    <n v="140"/>
    <n v="3106"/>
    <n v="940677"/>
    <n v="36132"/>
    <n v="312351"/>
    <n v="17586"/>
    <n v="18671"/>
    <n v="1380000000"/>
  </r>
  <r>
    <s v="R05918"/>
    <x v="0"/>
    <x v="16"/>
    <x v="19"/>
    <x v="727"/>
    <n v="1537"/>
    <n v="12"/>
    <n v="2853"/>
    <n v="942214"/>
    <n v="36144"/>
    <n v="315204"/>
    <n v="24592"/>
    <n v="6680"/>
    <n v="83000000"/>
  </r>
  <r>
    <s v="R05919"/>
    <x v="1"/>
    <x v="3"/>
    <x v="3"/>
    <x v="682"/>
    <n v="3772"/>
    <n v="185"/>
    <n v="2089"/>
    <n v="945986"/>
    <n v="36329"/>
    <n v="317293"/>
    <n v="71668"/>
    <n v="216"/>
    <n v="213000000"/>
  </r>
  <r>
    <s v="R05920"/>
    <x v="2"/>
    <x v="5"/>
    <x v="5"/>
    <x v="517"/>
    <n v="3578"/>
    <n v="84"/>
    <n v="169"/>
    <n v="949564"/>
    <n v="36413"/>
    <n v="317462"/>
    <n v="25046"/>
    <n v="19312"/>
    <n v="1380000000"/>
  </r>
  <r>
    <s v="R05921"/>
    <x v="1"/>
    <x v="18"/>
    <x v="27"/>
    <x v="285"/>
    <n v="2533"/>
    <n v="161"/>
    <n v="4016"/>
    <n v="952097"/>
    <n v="36574"/>
    <n v="321478"/>
    <n v="30396"/>
    <n v="19467"/>
    <n v="213000000"/>
  </r>
  <r>
    <s v="R05922"/>
    <x v="1"/>
    <x v="15"/>
    <x v="30"/>
    <x v="626"/>
    <n v="477"/>
    <n v="42"/>
    <n v="1592"/>
    <n v="952574"/>
    <n v="36616"/>
    <n v="323070"/>
    <n v="3816"/>
    <n v="386"/>
    <n v="213000000"/>
  </r>
  <r>
    <s v="R05923"/>
    <x v="1"/>
    <x v="3"/>
    <x v="3"/>
    <x v="697"/>
    <n v="3654"/>
    <n v="127"/>
    <n v="4963"/>
    <n v="956228"/>
    <n v="36743"/>
    <n v="328033"/>
    <n v="18270"/>
    <n v="5253"/>
    <n v="213000000"/>
  </r>
  <r>
    <s v="R05924"/>
    <x v="2"/>
    <x v="2"/>
    <x v="2"/>
    <x v="208"/>
    <n v="1894"/>
    <n v="155"/>
    <n v="565"/>
    <n v="958122"/>
    <n v="36898"/>
    <n v="328598"/>
    <n v="28410"/>
    <n v="5434"/>
    <n v="1380000000"/>
  </r>
  <r>
    <s v="R05925"/>
    <x v="0"/>
    <x v="4"/>
    <x v="4"/>
    <x v="327"/>
    <n v="2380"/>
    <n v="183"/>
    <n v="1417"/>
    <n v="960502"/>
    <n v="37081"/>
    <n v="330015"/>
    <n v="42840"/>
    <n v="922"/>
    <n v="83000000"/>
  </r>
  <r>
    <s v="R05926"/>
    <x v="2"/>
    <x v="9"/>
    <x v="25"/>
    <x v="129"/>
    <n v="1632"/>
    <n v="46"/>
    <n v="3367"/>
    <n v="962134"/>
    <n v="37127"/>
    <n v="333382"/>
    <n v="16320"/>
    <n v="12882"/>
    <n v="1380000000"/>
  </r>
  <r>
    <s v="R05927"/>
    <x v="2"/>
    <x v="5"/>
    <x v="13"/>
    <x v="187"/>
    <n v="2040"/>
    <n v="162"/>
    <n v="384"/>
    <n v="964174"/>
    <n v="37289"/>
    <n v="333766"/>
    <n v="22440"/>
    <n v="11079"/>
    <n v="1380000000"/>
  </r>
  <r>
    <s v="R05928"/>
    <x v="1"/>
    <x v="3"/>
    <x v="31"/>
    <x v="500"/>
    <n v="1565"/>
    <n v="18"/>
    <n v="2645"/>
    <n v="965739"/>
    <n v="37307"/>
    <n v="336411"/>
    <n v="18780"/>
    <n v="14054"/>
    <n v="213000000"/>
  </r>
  <r>
    <s v="R05929"/>
    <x v="3"/>
    <x v="11"/>
    <x v="33"/>
    <x v="389"/>
    <n v="4125"/>
    <n v="82"/>
    <n v="3135"/>
    <n v="969864"/>
    <n v="37389"/>
    <n v="339546"/>
    <n v="41250"/>
    <n v="11729"/>
    <n v="68000000"/>
  </r>
  <r>
    <s v="R05930"/>
    <x v="3"/>
    <x v="17"/>
    <x v="20"/>
    <x v="163"/>
    <n v="4822"/>
    <n v="96"/>
    <n v="4176"/>
    <n v="974686"/>
    <n v="37485"/>
    <n v="343722"/>
    <n v="86796"/>
    <n v="12998"/>
    <n v="68000000"/>
  </r>
  <r>
    <s v="R05931"/>
    <x v="3"/>
    <x v="17"/>
    <x v="28"/>
    <x v="592"/>
    <n v="4268"/>
    <n v="178"/>
    <n v="3256"/>
    <n v="978954"/>
    <n v="37663"/>
    <n v="346978"/>
    <n v="21340"/>
    <n v="3264"/>
    <n v="68000000"/>
  </r>
  <r>
    <s v="R05932"/>
    <x v="2"/>
    <x v="5"/>
    <x v="13"/>
    <x v="194"/>
    <n v="2839"/>
    <n v="98"/>
    <n v="237"/>
    <n v="981793"/>
    <n v="37761"/>
    <n v="347215"/>
    <n v="25551"/>
    <n v="6825"/>
    <n v="1380000000"/>
  </r>
  <r>
    <s v="R05933"/>
    <x v="1"/>
    <x v="3"/>
    <x v="31"/>
    <x v="347"/>
    <n v="467"/>
    <n v="147"/>
    <n v="3440"/>
    <n v="982260"/>
    <n v="37908"/>
    <n v="350655"/>
    <n v="6071"/>
    <n v="6391"/>
    <n v="213000000"/>
  </r>
  <r>
    <s v="R05934"/>
    <x v="3"/>
    <x v="17"/>
    <x v="20"/>
    <x v="615"/>
    <n v="3547"/>
    <n v="28"/>
    <n v="4832"/>
    <n v="985807"/>
    <n v="37936"/>
    <n v="355487"/>
    <n v="24829"/>
    <n v="18752"/>
    <n v="68000000"/>
  </r>
  <r>
    <s v="R05935"/>
    <x v="4"/>
    <x v="12"/>
    <x v="17"/>
    <x v="545"/>
    <n v="1975"/>
    <n v="127"/>
    <n v="4935"/>
    <n v="987782"/>
    <n v="38063"/>
    <n v="360422"/>
    <n v="17775"/>
    <n v="3457"/>
    <n v="331000000"/>
  </r>
  <r>
    <s v="R05936"/>
    <x v="4"/>
    <x v="14"/>
    <x v="32"/>
    <x v="370"/>
    <n v="3388"/>
    <n v="71"/>
    <n v="1932"/>
    <n v="991170"/>
    <n v="38134"/>
    <n v="362354"/>
    <n v="33880"/>
    <n v="9676"/>
    <n v="331000000"/>
  </r>
  <r>
    <s v="R05937"/>
    <x v="4"/>
    <x v="14"/>
    <x v="32"/>
    <x v="181"/>
    <n v="4220"/>
    <n v="64"/>
    <n v="3161"/>
    <n v="995390"/>
    <n v="38198"/>
    <n v="365515"/>
    <n v="37980"/>
    <n v="15629"/>
    <n v="331000000"/>
  </r>
  <r>
    <s v="R05938"/>
    <x v="0"/>
    <x v="4"/>
    <x v="24"/>
    <x v="348"/>
    <n v="2743"/>
    <n v="37"/>
    <n v="2576"/>
    <n v="998133"/>
    <n v="38235"/>
    <n v="368091"/>
    <n v="21944"/>
    <n v="13217"/>
    <n v="83000000"/>
  </r>
  <r>
    <s v="R05939"/>
    <x v="1"/>
    <x v="3"/>
    <x v="3"/>
    <x v="695"/>
    <n v="2574"/>
    <n v="176"/>
    <n v="4183"/>
    <n v="1000707"/>
    <n v="38411"/>
    <n v="372274"/>
    <n v="15444"/>
    <n v="5932"/>
    <n v="213000000"/>
  </r>
  <r>
    <s v="R05940"/>
    <x v="2"/>
    <x v="2"/>
    <x v="29"/>
    <x v="586"/>
    <n v="1419"/>
    <n v="123"/>
    <n v="2071"/>
    <n v="2126"/>
    <n v="38534"/>
    <n v="374345"/>
    <n v="12771"/>
    <n v="10165"/>
    <n v="1380000000"/>
  </r>
  <r>
    <s v="R05941"/>
    <x v="2"/>
    <x v="2"/>
    <x v="29"/>
    <x v="514"/>
    <n v="1877"/>
    <n v="93"/>
    <n v="331"/>
    <n v="4003"/>
    <n v="38627"/>
    <n v="374676"/>
    <n v="26278"/>
    <n v="11261"/>
    <n v="1380000000"/>
  </r>
  <r>
    <s v="R05942"/>
    <x v="1"/>
    <x v="18"/>
    <x v="27"/>
    <x v="728"/>
    <n v="1026"/>
    <n v="155"/>
    <n v="3129"/>
    <n v="5029"/>
    <n v="38782"/>
    <n v="377805"/>
    <n v="5130"/>
    <n v="18208"/>
    <n v="213000000"/>
  </r>
  <r>
    <s v="R05943"/>
    <x v="0"/>
    <x v="16"/>
    <x v="19"/>
    <x v="363"/>
    <n v="4631"/>
    <n v="32"/>
    <n v="2511"/>
    <n v="9660"/>
    <n v="38814"/>
    <n v="380316"/>
    <n v="23155"/>
    <n v="2966"/>
    <n v="83000000"/>
  </r>
  <r>
    <s v="R05944"/>
    <x v="1"/>
    <x v="15"/>
    <x v="18"/>
    <x v="214"/>
    <n v="600"/>
    <n v="12"/>
    <n v="3049"/>
    <n v="10260"/>
    <n v="38826"/>
    <n v="383365"/>
    <n v="7200"/>
    <n v="6471"/>
    <n v="213000000"/>
  </r>
  <r>
    <s v="R05945"/>
    <x v="0"/>
    <x v="16"/>
    <x v="19"/>
    <x v="634"/>
    <n v="3592"/>
    <n v="171"/>
    <n v="4284"/>
    <n v="13852"/>
    <n v="38997"/>
    <n v="387649"/>
    <n v="61064"/>
    <n v="18599"/>
    <n v="83000000"/>
  </r>
  <r>
    <s v="R05946"/>
    <x v="3"/>
    <x v="17"/>
    <x v="20"/>
    <x v="161"/>
    <n v="987"/>
    <n v="100"/>
    <n v="3535"/>
    <n v="14839"/>
    <n v="39097"/>
    <n v="391184"/>
    <n v="7896"/>
    <n v="18789"/>
    <n v="68000000"/>
  </r>
  <r>
    <s v="R05947"/>
    <x v="3"/>
    <x v="10"/>
    <x v="11"/>
    <x v="661"/>
    <n v="605"/>
    <n v="179"/>
    <n v="352"/>
    <n v="15444"/>
    <n v="39276"/>
    <n v="391536"/>
    <n v="3025"/>
    <n v="13846"/>
    <n v="68000000"/>
  </r>
  <r>
    <s v="R05948"/>
    <x v="0"/>
    <x v="16"/>
    <x v="19"/>
    <x v="552"/>
    <n v="2747"/>
    <n v="126"/>
    <n v="3122"/>
    <n v="18191"/>
    <n v="39402"/>
    <n v="394658"/>
    <n v="16482"/>
    <n v="19299"/>
    <n v="83000000"/>
  </r>
  <r>
    <s v="R05949"/>
    <x v="1"/>
    <x v="1"/>
    <x v="26"/>
    <x v="500"/>
    <n v="138"/>
    <n v="76"/>
    <n v="2031"/>
    <n v="18329"/>
    <n v="39478"/>
    <n v="396689"/>
    <n v="1242"/>
    <n v="10175"/>
    <n v="213000000"/>
  </r>
  <r>
    <s v="R05950"/>
    <x v="3"/>
    <x v="17"/>
    <x v="28"/>
    <x v="219"/>
    <n v="2057"/>
    <n v="120"/>
    <n v="859"/>
    <n v="20386"/>
    <n v="39598"/>
    <n v="397548"/>
    <n v="22627"/>
    <n v="10039"/>
    <n v="68000000"/>
  </r>
  <r>
    <s v="R05951"/>
    <x v="1"/>
    <x v="15"/>
    <x v="30"/>
    <x v="40"/>
    <n v="3586"/>
    <n v="168"/>
    <n v="2926"/>
    <n v="23972"/>
    <n v="39766"/>
    <n v="400474"/>
    <n v="60962"/>
    <n v="17066"/>
    <n v="213000000"/>
  </r>
  <r>
    <s v="R05952"/>
    <x v="3"/>
    <x v="17"/>
    <x v="28"/>
    <x v="602"/>
    <n v="4225"/>
    <n v="48"/>
    <n v="4262"/>
    <n v="28197"/>
    <n v="39814"/>
    <n v="404736"/>
    <n v="67600"/>
    <n v="10487"/>
    <n v="68000000"/>
  </r>
  <r>
    <s v="R05953"/>
    <x v="1"/>
    <x v="15"/>
    <x v="30"/>
    <x v="700"/>
    <n v="4496"/>
    <n v="109"/>
    <n v="4044"/>
    <n v="32693"/>
    <n v="39923"/>
    <n v="408780"/>
    <n v="40464"/>
    <n v="4921"/>
    <n v="213000000"/>
  </r>
  <r>
    <s v="R05954"/>
    <x v="1"/>
    <x v="1"/>
    <x v="26"/>
    <x v="261"/>
    <n v="1244"/>
    <n v="134"/>
    <n v="4196"/>
    <n v="33937"/>
    <n v="40057"/>
    <n v="412976"/>
    <n v="18660"/>
    <n v="5615"/>
    <n v="213000000"/>
  </r>
  <r>
    <s v="R05955"/>
    <x v="4"/>
    <x v="12"/>
    <x v="14"/>
    <x v="723"/>
    <n v="641"/>
    <n v="35"/>
    <n v="4620"/>
    <n v="34578"/>
    <n v="40092"/>
    <n v="417596"/>
    <n v="8974"/>
    <n v="19453"/>
    <n v="331000000"/>
  </r>
  <r>
    <s v="R05956"/>
    <x v="0"/>
    <x v="19"/>
    <x v="36"/>
    <x v="84"/>
    <n v="436"/>
    <n v="92"/>
    <n v="1170"/>
    <n v="35014"/>
    <n v="40184"/>
    <n v="418766"/>
    <n v="8284"/>
    <n v="3967"/>
    <n v="83000000"/>
  </r>
  <r>
    <s v="R05957"/>
    <x v="2"/>
    <x v="2"/>
    <x v="29"/>
    <x v="305"/>
    <n v="1423"/>
    <n v="153"/>
    <n v="4583"/>
    <n v="36437"/>
    <n v="40337"/>
    <n v="423349"/>
    <n v="14230"/>
    <n v="11659"/>
    <n v="1380000000"/>
  </r>
  <r>
    <s v="R05958"/>
    <x v="0"/>
    <x v="19"/>
    <x v="36"/>
    <x v="49"/>
    <n v="1136"/>
    <n v="154"/>
    <n v="2128"/>
    <n v="37573"/>
    <n v="40491"/>
    <n v="425477"/>
    <n v="12496"/>
    <n v="11208"/>
    <n v="83000000"/>
  </r>
  <r>
    <s v="R05959"/>
    <x v="1"/>
    <x v="1"/>
    <x v="1"/>
    <x v="589"/>
    <n v="3721"/>
    <n v="23"/>
    <n v="2627"/>
    <n v="41294"/>
    <n v="40514"/>
    <n v="428104"/>
    <n v="26047"/>
    <n v="2528"/>
    <n v="213000000"/>
  </r>
  <r>
    <s v="R05960"/>
    <x v="1"/>
    <x v="15"/>
    <x v="30"/>
    <x v="316"/>
    <n v="3289"/>
    <n v="198"/>
    <n v="4917"/>
    <n v="44583"/>
    <n v="40712"/>
    <n v="433021"/>
    <n v="49335"/>
    <n v="7455"/>
    <n v="213000000"/>
  </r>
  <r>
    <s v="R05961"/>
    <x v="0"/>
    <x v="16"/>
    <x v="19"/>
    <x v="67"/>
    <n v="57"/>
    <n v="80"/>
    <n v="3633"/>
    <n v="44640"/>
    <n v="40792"/>
    <n v="436654"/>
    <n v="798"/>
    <n v="4288"/>
    <n v="83000000"/>
  </r>
  <r>
    <s v="R05962"/>
    <x v="1"/>
    <x v="1"/>
    <x v="26"/>
    <x v="266"/>
    <n v="1136"/>
    <n v="160"/>
    <n v="1605"/>
    <n v="45776"/>
    <n v="40952"/>
    <n v="438259"/>
    <n v="10224"/>
    <n v="8691"/>
    <n v="213000000"/>
  </r>
  <r>
    <s v="R05963"/>
    <x v="3"/>
    <x v="10"/>
    <x v="11"/>
    <x v="572"/>
    <n v="699"/>
    <n v="97"/>
    <n v="2933"/>
    <n v="46475"/>
    <n v="41049"/>
    <n v="441192"/>
    <n v="8388"/>
    <n v="12439"/>
    <n v="68000000"/>
  </r>
  <r>
    <s v="R05964"/>
    <x v="1"/>
    <x v="1"/>
    <x v="26"/>
    <x v="692"/>
    <n v="1145"/>
    <n v="145"/>
    <n v="71"/>
    <n v="47620"/>
    <n v="41194"/>
    <n v="441263"/>
    <n v="19465"/>
    <n v="8860"/>
    <n v="213000000"/>
  </r>
  <r>
    <s v="R05965"/>
    <x v="0"/>
    <x v="4"/>
    <x v="4"/>
    <x v="361"/>
    <n v="2455"/>
    <n v="104"/>
    <n v="2292"/>
    <n v="50075"/>
    <n v="41298"/>
    <n v="443555"/>
    <n v="36825"/>
    <n v="13831"/>
    <n v="83000000"/>
  </r>
  <r>
    <s v="R05966"/>
    <x v="0"/>
    <x v="4"/>
    <x v="24"/>
    <x v="713"/>
    <n v="1108"/>
    <n v="4"/>
    <n v="4674"/>
    <n v="51183"/>
    <n v="41302"/>
    <n v="448229"/>
    <n v="11080"/>
    <n v="10508"/>
    <n v="83000000"/>
  </r>
  <r>
    <s v="R05967"/>
    <x v="0"/>
    <x v="4"/>
    <x v="24"/>
    <x v="298"/>
    <n v="4495"/>
    <n v="128"/>
    <n v="1233"/>
    <n v="55678"/>
    <n v="41430"/>
    <n v="449462"/>
    <n v="26970"/>
    <n v="2038"/>
    <n v="83000000"/>
  </r>
  <r>
    <s v="R05968"/>
    <x v="4"/>
    <x v="12"/>
    <x v="14"/>
    <x v="502"/>
    <n v="107"/>
    <n v="70"/>
    <n v="193"/>
    <n v="55785"/>
    <n v="41500"/>
    <n v="449655"/>
    <n v="1391"/>
    <n v="14492"/>
    <n v="331000000"/>
  </r>
  <r>
    <s v="R05969"/>
    <x v="4"/>
    <x v="8"/>
    <x v="8"/>
    <x v="633"/>
    <n v="1984"/>
    <n v="121"/>
    <n v="4633"/>
    <n v="57769"/>
    <n v="41621"/>
    <n v="454288"/>
    <n v="11904"/>
    <n v="316"/>
    <n v="331000000"/>
  </r>
  <r>
    <s v="R05970"/>
    <x v="4"/>
    <x v="14"/>
    <x v="32"/>
    <x v="314"/>
    <n v="4247"/>
    <n v="2"/>
    <n v="4427"/>
    <n v="62016"/>
    <n v="41623"/>
    <n v="458715"/>
    <n v="42470"/>
    <n v="2647"/>
    <n v="331000000"/>
  </r>
  <r>
    <s v="R05971"/>
    <x v="4"/>
    <x v="8"/>
    <x v="34"/>
    <x v="592"/>
    <n v="905"/>
    <n v="35"/>
    <n v="3582"/>
    <n v="62921"/>
    <n v="41658"/>
    <n v="462297"/>
    <n v="13575"/>
    <n v="9178"/>
    <n v="331000000"/>
  </r>
  <r>
    <s v="R05972"/>
    <x v="4"/>
    <x v="8"/>
    <x v="8"/>
    <x v="152"/>
    <n v="4945"/>
    <n v="162"/>
    <n v="4388"/>
    <n v="67866"/>
    <n v="41820"/>
    <n v="466685"/>
    <n v="29670"/>
    <n v="13554"/>
    <n v="331000000"/>
  </r>
  <r>
    <s v="R05973"/>
    <x v="4"/>
    <x v="14"/>
    <x v="32"/>
    <x v="250"/>
    <n v="1992"/>
    <n v="178"/>
    <n v="729"/>
    <n v="69858"/>
    <n v="41998"/>
    <n v="467414"/>
    <n v="27888"/>
    <n v="5657"/>
    <n v="331000000"/>
  </r>
  <r>
    <s v="R05974"/>
    <x v="4"/>
    <x v="12"/>
    <x v="14"/>
    <x v="10"/>
    <n v="4122"/>
    <n v="120"/>
    <n v="35"/>
    <n v="73980"/>
    <n v="42118"/>
    <n v="467449"/>
    <n v="45342"/>
    <n v="14419"/>
    <n v="331000000"/>
  </r>
  <r>
    <s v="R05975"/>
    <x v="0"/>
    <x v="16"/>
    <x v="19"/>
    <x v="575"/>
    <n v="4214"/>
    <n v="139"/>
    <n v="244"/>
    <n v="78194"/>
    <n v="42257"/>
    <n v="467693"/>
    <n v="21070"/>
    <n v="13446"/>
    <n v="83000000"/>
  </r>
  <r>
    <s v="R05976"/>
    <x v="2"/>
    <x v="7"/>
    <x v="7"/>
    <x v="612"/>
    <n v="4818"/>
    <n v="14"/>
    <n v="3466"/>
    <n v="83012"/>
    <n v="42271"/>
    <n v="471159"/>
    <n v="38544"/>
    <n v="5949"/>
    <n v="1380000000"/>
  </r>
  <r>
    <s v="R05977"/>
    <x v="4"/>
    <x v="14"/>
    <x v="32"/>
    <x v="435"/>
    <n v="2147"/>
    <n v="131"/>
    <n v="3767"/>
    <n v="85159"/>
    <n v="42402"/>
    <n v="474926"/>
    <n v="34352"/>
    <n v="4473"/>
    <n v="331000000"/>
  </r>
  <r>
    <s v="R05978"/>
    <x v="0"/>
    <x v="19"/>
    <x v="35"/>
    <x v="57"/>
    <n v="4098"/>
    <n v="183"/>
    <n v="4285"/>
    <n v="89257"/>
    <n v="42585"/>
    <n v="479211"/>
    <n v="49176"/>
    <n v="2165"/>
    <n v="83000000"/>
  </r>
  <r>
    <s v="R05979"/>
    <x v="2"/>
    <x v="9"/>
    <x v="9"/>
    <x v="567"/>
    <n v="805"/>
    <n v="15"/>
    <n v="1781"/>
    <n v="90062"/>
    <n v="42600"/>
    <n v="480992"/>
    <n v="10465"/>
    <n v="18321"/>
    <n v="1380000000"/>
  </r>
  <r>
    <s v="R05980"/>
    <x v="4"/>
    <x v="8"/>
    <x v="8"/>
    <x v="282"/>
    <n v="1992"/>
    <n v="133"/>
    <n v="2854"/>
    <n v="92054"/>
    <n v="42733"/>
    <n v="483846"/>
    <n v="27888"/>
    <n v="16137"/>
    <n v="331000000"/>
  </r>
  <r>
    <s v="R05981"/>
    <x v="2"/>
    <x v="2"/>
    <x v="29"/>
    <x v="227"/>
    <n v="3600"/>
    <n v="62"/>
    <n v="1215"/>
    <n v="95654"/>
    <n v="42795"/>
    <n v="485061"/>
    <n v="25200"/>
    <n v="3870"/>
    <n v="1380000000"/>
  </r>
  <r>
    <s v="R05982"/>
    <x v="2"/>
    <x v="7"/>
    <x v="7"/>
    <x v="139"/>
    <n v="4399"/>
    <n v="22"/>
    <n v="615"/>
    <n v="100053"/>
    <n v="42817"/>
    <n v="485676"/>
    <n v="57187"/>
    <n v="11958"/>
    <n v="1380000000"/>
  </r>
  <r>
    <s v="R05983"/>
    <x v="3"/>
    <x v="10"/>
    <x v="10"/>
    <x v="9"/>
    <n v="4272"/>
    <n v="76"/>
    <n v="4163"/>
    <n v="104325"/>
    <n v="42893"/>
    <n v="489839"/>
    <n v="68352"/>
    <n v="5209"/>
    <n v="68000000"/>
  </r>
  <r>
    <s v="R05984"/>
    <x v="1"/>
    <x v="1"/>
    <x v="1"/>
    <x v="689"/>
    <n v="4010"/>
    <n v="171"/>
    <n v="453"/>
    <n v="108335"/>
    <n v="43064"/>
    <n v="490292"/>
    <n v="72180"/>
    <n v="2840"/>
    <n v="213000000"/>
  </r>
  <r>
    <s v="R05985"/>
    <x v="3"/>
    <x v="6"/>
    <x v="6"/>
    <x v="536"/>
    <n v="83"/>
    <n v="0"/>
    <n v="3304"/>
    <n v="108418"/>
    <n v="43064"/>
    <n v="493596"/>
    <n v="996"/>
    <n v="18039"/>
    <n v="68000000"/>
  </r>
  <r>
    <s v="R05986"/>
    <x v="2"/>
    <x v="2"/>
    <x v="2"/>
    <x v="122"/>
    <n v="4358"/>
    <n v="184"/>
    <n v="1531"/>
    <n v="112776"/>
    <n v="43248"/>
    <n v="495127"/>
    <n v="34864"/>
    <n v="7859"/>
    <n v="1380000000"/>
  </r>
  <r>
    <s v="R05987"/>
    <x v="0"/>
    <x v="19"/>
    <x v="36"/>
    <x v="152"/>
    <n v="3320"/>
    <n v="75"/>
    <n v="4561"/>
    <n v="116096"/>
    <n v="43323"/>
    <n v="499688"/>
    <n v="16600"/>
    <n v="5137"/>
    <n v="83000000"/>
  </r>
  <r>
    <s v="R05988"/>
    <x v="4"/>
    <x v="8"/>
    <x v="8"/>
    <x v="373"/>
    <n v="2505"/>
    <n v="26"/>
    <n v="1775"/>
    <n v="118601"/>
    <n v="43349"/>
    <n v="501463"/>
    <n v="35070"/>
    <n v="17047"/>
    <n v="331000000"/>
  </r>
  <r>
    <s v="R05989"/>
    <x v="1"/>
    <x v="18"/>
    <x v="23"/>
    <x v="84"/>
    <n v="2456"/>
    <n v="24"/>
    <n v="2489"/>
    <n v="121057"/>
    <n v="43373"/>
    <n v="503952"/>
    <n v="22104"/>
    <n v="501"/>
    <n v="213000000"/>
  </r>
  <r>
    <s v="R05990"/>
    <x v="4"/>
    <x v="14"/>
    <x v="32"/>
    <x v="22"/>
    <n v="3062"/>
    <n v="85"/>
    <n v="1149"/>
    <n v="124119"/>
    <n v="43458"/>
    <n v="505101"/>
    <n v="45930"/>
    <n v="17003"/>
    <n v="331000000"/>
  </r>
  <r>
    <s v="R05991"/>
    <x v="0"/>
    <x v="0"/>
    <x v="0"/>
    <x v="406"/>
    <n v="3852"/>
    <n v="61"/>
    <n v="3706"/>
    <n v="127971"/>
    <n v="43519"/>
    <n v="508807"/>
    <n v="42372"/>
    <n v="18303"/>
    <n v="83000000"/>
  </r>
  <r>
    <s v="R05992"/>
    <x v="1"/>
    <x v="1"/>
    <x v="26"/>
    <x v="485"/>
    <n v="4897"/>
    <n v="145"/>
    <n v="4228"/>
    <n v="132868"/>
    <n v="43664"/>
    <n v="513035"/>
    <n v="44073"/>
    <n v="16600"/>
    <n v="213000000"/>
  </r>
  <r>
    <s v="R05993"/>
    <x v="3"/>
    <x v="17"/>
    <x v="20"/>
    <x v="284"/>
    <n v="4990"/>
    <n v="92"/>
    <n v="4987"/>
    <n v="137858"/>
    <n v="43756"/>
    <n v="518022"/>
    <n v="74850"/>
    <n v="11234"/>
    <n v="68000000"/>
  </r>
  <r>
    <s v="R05994"/>
    <x v="2"/>
    <x v="9"/>
    <x v="25"/>
    <x v="649"/>
    <n v="4968"/>
    <n v="29"/>
    <n v="4491"/>
    <n v="142826"/>
    <n v="43785"/>
    <n v="522513"/>
    <n v="44712"/>
    <n v="5881"/>
    <n v="1380000000"/>
  </r>
  <r>
    <s v="R05995"/>
    <x v="0"/>
    <x v="16"/>
    <x v="19"/>
    <x v="563"/>
    <n v="387"/>
    <n v="157"/>
    <n v="2137"/>
    <n v="143213"/>
    <n v="43942"/>
    <n v="524650"/>
    <n v="3483"/>
    <n v="13780"/>
    <n v="83000000"/>
  </r>
  <r>
    <s v="R05996"/>
    <x v="2"/>
    <x v="7"/>
    <x v="7"/>
    <x v="87"/>
    <n v="2003"/>
    <n v="83"/>
    <n v="82"/>
    <n v="145216"/>
    <n v="44025"/>
    <n v="524732"/>
    <n v="14021"/>
    <n v="15861"/>
    <n v="1380000000"/>
  </r>
  <r>
    <s v="R05997"/>
    <x v="2"/>
    <x v="9"/>
    <x v="9"/>
    <x v="431"/>
    <n v="1031"/>
    <n v="174"/>
    <n v="1523"/>
    <n v="146247"/>
    <n v="44199"/>
    <n v="526255"/>
    <n v="10310"/>
    <n v="8521"/>
    <n v="1380000000"/>
  </r>
  <r>
    <s v="R05998"/>
    <x v="4"/>
    <x v="13"/>
    <x v="21"/>
    <x v="686"/>
    <n v="1540"/>
    <n v="149"/>
    <n v="3380"/>
    <n v="147787"/>
    <n v="44348"/>
    <n v="529635"/>
    <n v="23100"/>
    <n v="17319"/>
    <n v="331000000"/>
  </r>
  <r>
    <s v="R05999"/>
    <x v="0"/>
    <x v="19"/>
    <x v="35"/>
    <x v="609"/>
    <n v="449"/>
    <n v="124"/>
    <n v="2579"/>
    <n v="148236"/>
    <n v="44472"/>
    <n v="532214"/>
    <n v="3592"/>
    <n v="16141"/>
    <n v="83000000"/>
  </r>
  <r>
    <s v="R06000"/>
    <x v="2"/>
    <x v="7"/>
    <x v="7"/>
    <x v="529"/>
    <n v="3547"/>
    <n v="169"/>
    <n v="4936"/>
    <n v="151783"/>
    <n v="44641"/>
    <n v="537150"/>
    <n v="49658"/>
    <n v="9656"/>
    <n v="1380000000"/>
  </r>
  <r>
    <s v="R06001"/>
    <x v="3"/>
    <x v="6"/>
    <x v="22"/>
    <x v="264"/>
    <n v="4437"/>
    <n v="33"/>
    <n v="1107"/>
    <n v="156220"/>
    <n v="44674"/>
    <n v="538257"/>
    <n v="26622"/>
    <n v="5760"/>
    <n v="68000000"/>
  </r>
  <r>
    <s v="R06002"/>
    <x v="1"/>
    <x v="3"/>
    <x v="31"/>
    <x v="605"/>
    <n v="1096"/>
    <n v="190"/>
    <n v="2074"/>
    <n v="157316"/>
    <n v="44864"/>
    <n v="540331"/>
    <n v="8768"/>
    <n v="15396"/>
    <n v="213000000"/>
  </r>
  <r>
    <s v="R06003"/>
    <x v="0"/>
    <x v="19"/>
    <x v="35"/>
    <x v="279"/>
    <n v="859"/>
    <n v="3"/>
    <n v="4474"/>
    <n v="158175"/>
    <n v="44867"/>
    <n v="544805"/>
    <n v="8590"/>
    <n v="3345"/>
    <n v="83000000"/>
  </r>
  <r>
    <s v="R06004"/>
    <x v="4"/>
    <x v="14"/>
    <x v="32"/>
    <x v="42"/>
    <n v="301"/>
    <n v="30"/>
    <n v="1924"/>
    <n v="158476"/>
    <n v="44897"/>
    <n v="546729"/>
    <n v="5117"/>
    <n v="17565"/>
    <n v="331000000"/>
  </r>
  <r>
    <s v="R06005"/>
    <x v="0"/>
    <x v="0"/>
    <x v="0"/>
    <x v="151"/>
    <n v="2019"/>
    <n v="50"/>
    <n v="4312"/>
    <n v="160495"/>
    <n v="44947"/>
    <n v="551041"/>
    <n v="20190"/>
    <n v="18074"/>
    <n v="83000000"/>
  </r>
  <r>
    <s v="R06006"/>
    <x v="4"/>
    <x v="14"/>
    <x v="16"/>
    <x v="232"/>
    <n v="880"/>
    <n v="49"/>
    <n v="380"/>
    <n v="161375"/>
    <n v="44996"/>
    <n v="551421"/>
    <n v="15840"/>
    <n v="4795"/>
    <n v="331000000"/>
  </r>
  <r>
    <s v="R06007"/>
    <x v="1"/>
    <x v="3"/>
    <x v="31"/>
    <x v="513"/>
    <n v="2281"/>
    <n v="13"/>
    <n v="636"/>
    <n v="163656"/>
    <n v="45009"/>
    <n v="552057"/>
    <n v="34215"/>
    <n v="19888"/>
    <n v="213000000"/>
  </r>
  <r>
    <s v="R06008"/>
    <x v="3"/>
    <x v="11"/>
    <x v="12"/>
    <x v="585"/>
    <n v="4161"/>
    <n v="7"/>
    <n v="799"/>
    <n v="167817"/>
    <n v="45016"/>
    <n v="552856"/>
    <n v="54093"/>
    <n v="12829"/>
    <n v="68000000"/>
  </r>
  <r>
    <s v="R06009"/>
    <x v="2"/>
    <x v="7"/>
    <x v="7"/>
    <x v="87"/>
    <n v="229"/>
    <n v="100"/>
    <n v="3783"/>
    <n v="168046"/>
    <n v="45116"/>
    <n v="556639"/>
    <n v="2748"/>
    <n v="9132"/>
    <n v="1380000000"/>
  </r>
  <r>
    <s v="R06010"/>
    <x v="0"/>
    <x v="16"/>
    <x v="19"/>
    <x v="108"/>
    <n v="921"/>
    <n v="68"/>
    <n v="4012"/>
    <n v="168967"/>
    <n v="45184"/>
    <n v="560651"/>
    <n v="8289"/>
    <n v="18164"/>
    <n v="83000000"/>
  </r>
  <r>
    <s v="R06011"/>
    <x v="4"/>
    <x v="8"/>
    <x v="34"/>
    <x v="396"/>
    <n v="1832"/>
    <n v="135"/>
    <n v="2555"/>
    <n v="170799"/>
    <n v="45319"/>
    <n v="563206"/>
    <n v="25648"/>
    <n v="7779"/>
    <n v="331000000"/>
  </r>
  <r>
    <s v="R06012"/>
    <x v="1"/>
    <x v="15"/>
    <x v="18"/>
    <x v="599"/>
    <n v="50"/>
    <n v="138"/>
    <n v="282"/>
    <n v="170849"/>
    <n v="45457"/>
    <n v="563488"/>
    <n v="350"/>
    <n v="13844"/>
    <n v="213000000"/>
  </r>
  <r>
    <s v="R06013"/>
    <x v="2"/>
    <x v="7"/>
    <x v="7"/>
    <x v="622"/>
    <n v="3678"/>
    <n v="28"/>
    <n v="4309"/>
    <n v="174527"/>
    <n v="45485"/>
    <n v="567797"/>
    <n v="29424"/>
    <n v="3509"/>
    <n v="1380000000"/>
  </r>
  <r>
    <s v="R06014"/>
    <x v="1"/>
    <x v="15"/>
    <x v="30"/>
    <x v="699"/>
    <n v="4482"/>
    <n v="182"/>
    <n v="1179"/>
    <n v="179009"/>
    <n v="45667"/>
    <n v="568976"/>
    <n v="80676"/>
    <n v="16401"/>
    <n v="213000000"/>
  </r>
  <r>
    <s v="R06015"/>
    <x v="3"/>
    <x v="6"/>
    <x v="6"/>
    <x v="430"/>
    <n v="3781"/>
    <n v="166"/>
    <n v="2046"/>
    <n v="182790"/>
    <n v="45833"/>
    <n v="571022"/>
    <n v="34029"/>
    <n v="14497"/>
    <n v="68000000"/>
  </r>
  <r>
    <s v="R06016"/>
    <x v="2"/>
    <x v="5"/>
    <x v="5"/>
    <x v="532"/>
    <n v="752"/>
    <n v="140"/>
    <n v="854"/>
    <n v="183542"/>
    <n v="45973"/>
    <n v="571876"/>
    <n v="14288"/>
    <n v="16542"/>
    <n v="1380000000"/>
  </r>
  <r>
    <s v="R06017"/>
    <x v="2"/>
    <x v="5"/>
    <x v="5"/>
    <x v="428"/>
    <n v="1478"/>
    <n v="63"/>
    <n v="616"/>
    <n v="185020"/>
    <n v="46036"/>
    <n v="572492"/>
    <n v="7390"/>
    <n v="17417"/>
    <n v="1380000000"/>
  </r>
  <r>
    <s v="R06018"/>
    <x v="2"/>
    <x v="2"/>
    <x v="2"/>
    <x v="543"/>
    <n v="2088"/>
    <n v="48"/>
    <n v="3230"/>
    <n v="187108"/>
    <n v="46084"/>
    <n v="575722"/>
    <n v="35496"/>
    <n v="13160"/>
    <n v="1380000000"/>
  </r>
  <r>
    <s v="R06019"/>
    <x v="4"/>
    <x v="13"/>
    <x v="15"/>
    <x v="405"/>
    <n v="2993"/>
    <n v="18"/>
    <n v="2088"/>
    <n v="190101"/>
    <n v="46102"/>
    <n v="577810"/>
    <n v="47888"/>
    <n v="16374"/>
    <n v="331000000"/>
  </r>
  <r>
    <s v="R06020"/>
    <x v="2"/>
    <x v="9"/>
    <x v="25"/>
    <x v="589"/>
    <n v="3795"/>
    <n v="126"/>
    <n v="3873"/>
    <n v="193896"/>
    <n v="46228"/>
    <n v="581683"/>
    <n v="49335"/>
    <n v="5881"/>
    <n v="1380000000"/>
  </r>
  <r>
    <s v="R06021"/>
    <x v="1"/>
    <x v="3"/>
    <x v="31"/>
    <x v="465"/>
    <n v="3340"/>
    <n v="194"/>
    <n v="4614"/>
    <n v="197236"/>
    <n v="46422"/>
    <n v="586297"/>
    <n v="56780"/>
    <n v="13326"/>
    <n v="213000000"/>
  </r>
  <r>
    <s v="R06022"/>
    <x v="4"/>
    <x v="14"/>
    <x v="16"/>
    <x v="229"/>
    <n v="2343"/>
    <n v="82"/>
    <n v="1028"/>
    <n v="199579"/>
    <n v="46504"/>
    <n v="587325"/>
    <n v="18744"/>
    <n v="16948"/>
    <n v="331000000"/>
  </r>
  <r>
    <s v="R06023"/>
    <x v="2"/>
    <x v="2"/>
    <x v="29"/>
    <x v="315"/>
    <n v="1238"/>
    <n v="95"/>
    <n v="1044"/>
    <n v="200817"/>
    <n v="46599"/>
    <n v="588369"/>
    <n v="14856"/>
    <n v="8890"/>
    <n v="1380000000"/>
  </r>
  <r>
    <s v="R06024"/>
    <x v="1"/>
    <x v="15"/>
    <x v="30"/>
    <x v="88"/>
    <n v="4520"/>
    <n v="114"/>
    <n v="645"/>
    <n v="205337"/>
    <n v="46713"/>
    <n v="589014"/>
    <n v="40680"/>
    <n v="11318"/>
    <n v="213000000"/>
  </r>
  <r>
    <s v="R06025"/>
    <x v="1"/>
    <x v="1"/>
    <x v="26"/>
    <x v="255"/>
    <n v="2236"/>
    <n v="102"/>
    <n v="940"/>
    <n v="207573"/>
    <n v="46815"/>
    <n v="589954"/>
    <n v="42484"/>
    <n v="14249"/>
    <n v="213000000"/>
  </r>
  <r>
    <s v="R06026"/>
    <x v="0"/>
    <x v="16"/>
    <x v="19"/>
    <x v="583"/>
    <n v="4256"/>
    <n v="179"/>
    <n v="4337"/>
    <n v="211829"/>
    <n v="46994"/>
    <n v="594291"/>
    <n v="63840"/>
    <n v="9960"/>
    <n v="83000000"/>
  </r>
  <r>
    <s v="R06027"/>
    <x v="1"/>
    <x v="3"/>
    <x v="31"/>
    <x v="347"/>
    <n v="2428"/>
    <n v="116"/>
    <n v="342"/>
    <n v="214257"/>
    <n v="47110"/>
    <n v="594633"/>
    <n v="21852"/>
    <n v="11419"/>
    <n v="213000000"/>
  </r>
  <r>
    <s v="R06028"/>
    <x v="3"/>
    <x v="17"/>
    <x v="20"/>
    <x v="436"/>
    <n v="4339"/>
    <n v="77"/>
    <n v="1666"/>
    <n v="218596"/>
    <n v="47187"/>
    <n v="596299"/>
    <n v="78102"/>
    <n v="9081"/>
    <n v="68000000"/>
  </r>
  <r>
    <s v="R06029"/>
    <x v="2"/>
    <x v="2"/>
    <x v="29"/>
    <x v="72"/>
    <n v="182"/>
    <n v="70"/>
    <n v="2464"/>
    <n v="218778"/>
    <n v="47257"/>
    <n v="598763"/>
    <n v="2912"/>
    <n v="8582"/>
    <n v="1380000000"/>
  </r>
  <r>
    <s v="R06030"/>
    <x v="2"/>
    <x v="5"/>
    <x v="5"/>
    <x v="692"/>
    <n v="543"/>
    <n v="19"/>
    <n v="37"/>
    <n v="219321"/>
    <n v="47276"/>
    <n v="598800"/>
    <n v="3258"/>
    <n v="6282"/>
    <n v="1380000000"/>
  </r>
  <r>
    <s v="R06031"/>
    <x v="2"/>
    <x v="7"/>
    <x v="7"/>
    <x v="315"/>
    <n v="2826"/>
    <n v="95"/>
    <n v="4431"/>
    <n v="222147"/>
    <n v="47371"/>
    <n v="603231"/>
    <n v="33912"/>
    <n v="13985"/>
    <n v="1380000000"/>
  </r>
  <r>
    <s v="R06032"/>
    <x v="1"/>
    <x v="3"/>
    <x v="3"/>
    <x v="729"/>
    <n v="92"/>
    <n v="109"/>
    <n v="2160"/>
    <n v="222239"/>
    <n v="47480"/>
    <n v="605391"/>
    <n v="1472"/>
    <n v="19193"/>
    <n v="213000000"/>
  </r>
  <r>
    <s v="R06033"/>
    <x v="1"/>
    <x v="15"/>
    <x v="18"/>
    <x v="547"/>
    <n v="2415"/>
    <n v="181"/>
    <n v="250"/>
    <n v="224654"/>
    <n v="47661"/>
    <n v="605641"/>
    <n v="41055"/>
    <n v="2172"/>
    <n v="213000000"/>
  </r>
  <r>
    <s v="R06034"/>
    <x v="2"/>
    <x v="5"/>
    <x v="5"/>
    <x v="434"/>
    <n v="4254"/>
    <n v="94"/>
    <n v="3416"/>
    <n v="228908"/>
    <n v="47755"/>
    <n v="609057"/>
    <n v="63810"/>
    <n v="18650"/>
    <n v="1380000000"/>
  </r>
  <r>
    <s v="R06035"/>
    <x v="4"/>
    <x v="14"/>
    <x v="16"/>
    <x v="367"/>
    <n v="2445"/>
    <n v="85"/>
    <n v="3945"/>
    <n v="231353"/>
    <n v="47840"/>
    <n v="613002"/>
    <n v="34230"/>
    <n v="12568"/>
    <n v="331000000"/>
  </r>
  <r>
    <s v="R06036"/>
    <x v="4"/>
    <x v="14"/>
    <x v="16"/>
    <x v="321"/>
    <n v="4533"/>
    <n v="132"/>
    <n v="263"/>
    <n v="235886"/>
    <n v="47972"/>
    <n v="613265"/>
    <n v="86127"/>
    <n v="7919"/>
    <n v="331000000"/>
  </r>
  <r>
    <s v="R06037"/>
    <x v="3"/>
    <x v="11"/>
    <x v="12"/>
    <x v="537"/>
    <n v="4401"/>
    <n v="94"/>
    <n v="4994"/>
    <n v="240287"/>
    <n v="48066"/>
    <n v="618259"/>
    <n v="48411"/>
    <n v="3111"/>
    <n v="68000000"/>
  </r>
  <r>
    <s v="R06038"/>
    <x v="0"/>
    <x v="0"/>
    <x v="0"/>
    <x v="480"/>
    <n v="3032"/>
    <n v="78"/>
    <n v="4676"/>
    <n v="243319"/>
    <n v="48144"/>
    <n v="622935"/>
    <n v="54576"/>
    <n v="17783"/>
    <n v="83000000"/>
  </r>
  <r>
    <s v="R06039"/>
    <x v="3"/>
    <x v="17"/>
    <x v="20"/>
    <x v="554"/>
    <n v="1973"/>
    <n v="189"/>
    <n v="1414"/>
    <n v="245292"/>
    <n v="48333"/>
    <n v="624349"/>
    <n v="31568"/>
    <n v="13916"/>
    <n v="68000000"/>
  </r>
  <r>
    <s v="R06040"/>
    <x v="2"/>
    <x v="9"/>
    <x v="25"/>
    <x v="550"/>
    <n v="3289"/>
    <n v="144"/>
    <n v="1621"/>
    <n v="248581"/>
    <n v="48477"/>
    <n v="625970"/>
    <n v="19734"/>
    <n v="17598"/>
    <n v="1380000000"/>
  </r>
  <r>
    <s v="R06041"/>
    <x v="2"/>
    <x v="5"/>
    <x v="5"/>
    <x v="157"/>
    <n v="2376"/>
    <n v="180"/>
    <n v="1753"/>
    <n v="250957"/>
    <n v="48657"/>
    <n v="627723"/>
    <n v="35640"/>
    <n v="2481"/>
    <n v="1380000000"/>
  </r>
  <r>
    <s v="R06042"/>
    <x v="2"/>
    <x v="2"/>
    <x v="2"/>
    <x v="659"/>
    <n v="4438"/>
    <n v="36"/>
    <n v="561"/>
    <n v="255395"/>
    <n v="48693"/>
    <n v="628284"/>
    <n v="44380"/>
    <n v="2058"/>
    <n v="1380000000"/>
  </r>
  <r>
    <s v="R06043"/>
    <x v="0"/>
    <x v="16"/>
    <x v="19"/>
    <x v="156"/>
    <n v="3234"/>
    <n v="18"/>
    <n v="3582"/>
    <n v="258629"/>
    <n v="48711"/>
    <n v="631866"/>
    <n v="42042"/>
    <n v="5819"/>
    <n v="83000000"/>
  </r>
  <r>
    <s v="R06044"/>
    <x v="1"/>
    <x v="1"/>
    <x v="1"/>
    <x v="393"/>
    <n v="1133"/>
    <n v="137"/>
    <n v="1157"/>
    <n v="259762"/>
    <n v="48848"/>
    <n v="633023"/>
    <n v="13596"/>
    <n v="5365"/>
    <n v="213000000"/>
  </r>
  <r>
    <s v="R06045"/>
    <x v="0"/>
    <x v="0"/>
    <x v="0"/>
    <x v="570"/>
    <n v="3638"/>
    <n v="43"/>
    <n v="1765"/>
    <n v="263400"/>
    <n v="48891"/>
    <n v="634788"/>
    <n v="50932"/>
    <n v="6275"/>
    <n v="83000000"/>
  </r>
  <r>
    <s v="R06046"/>
    <x v="3"/>
    <x v="10"/>
    <x v="11"/>
    <x v="420"/>
    <n v="2397"/>
    <n v="176"/>
    <n v="4156"/>
    <n v="265797"/>
    <n v="49067"/>
    <n v="638944"/>
    <n v="38352"/>
    <n v="6627"/>
    <n v="68000000"/>
  </r>
  <r>
    <s v="R06047"/>
    <x v="1"/>
    <x v="15"/>
    <x v="18"/>
    <x v="362"/>
    <n v="2773"/>
    <n v="88"/>
    <n v="3835"/>
    <n v="268570"/>
    <n v="49155"/>
    <n v="642779"/>
    <n v="19411"/>
    <n v="414"/>
    <n v="213000000"/>
  </r>
  <r>
    <s v="R06048"/>
    <x v="1"/>
    <x v="15"/>
    <x v="30"/>
    <x v="722"/>
    <n v="4460"/>
    <n v="36"/>
    <n v="3541"/>
    <n v="273030"/>
    <n v="49191"/>
    <n v="646320"/>
    <n v="49060"/>
    <n v="15157"/>
    <n v="213000000"/>
  </r>
  <r>
    <s v="R06049"/>
    <x v="3"/>
    <x v="10"/>
    <x v="11"/>
    <x v="720"/>
    <n v="1920"/>
    <n v="57"/>
    <n v="3129"/>
    <n v="274950"/>
    <n v="49248"/>
    <n v="649449"/>
    <n v="15360"/>
    <n v="4663"/>
    <n v="68000000"/>
  </r>
  <r>
    <s v="R06050"/>
    <x v="1"/>
    <x v="3"/>
    <x v="3"/>
    <x v="529"/>
    <n v="2062"/>
    <n v="127"/>
    <n v="3256"/>
    <n v="277012"/>
    <n v="49375"/>
    <n v="652705"/>
    <n v="30930"/>
    <n v="11101"/>
    <n v="213000000"/>
  </r>
  <r>
    <s v="R06051"/>
    <x v="4"/>
    <x v="13"/>
    <x v="21"/>
    <x v="199"/>
    <n v="2200"/>
    <n v="142"/>
    <n v="3103"/>
    <n v="279212"/>
    <n v="49517"/>
    <n v="655808"/>
    <n v="17600"/>
    <n v="2402"/>
    <n v="331000000"/>
  </r>
  <r>
    <s v="R06052"/>
    <x v="3"/>
    <x v="11"/>
    <x v="33"/>
    <x v="643"/>
    <n v="4627"/>
    <n v="147"/>
    <n v="4752"/>
    <n v="283839"/>
    <n v="49664"/>
    <n v="660560"/>
    <n v="50897"/>
    <n v="1579"/>
    <n v="68000000"/>
  </r>
  <r>
    <s v="R06053"/>
    <x v="3"/>
    <x v="6"/>
    <x v="22"/>
    <x v="692"/>
    <n v="3014"/>
    <n v="182"/>
    <n v="4264"/>
    <n v="286853"/>
    <n v="49846"/>
    <n v="664824"/>
    <n v="45210"/>
    <n v="9936"/>
    <n v="68000000"/>
  </r>
  <r>
    <s v="R06054"/>
    <x v="4"/>
    <x v="13"/>
    <x v="15"/>
    <x v="700"/>
    <n v="3471"/>
    <n v="140"/>
    <n v="1045"/>
    <n v="290324"/>
    <n v="49986"/>
    <n v="665869"/>
    <n v="65949"/>
    <n v="13298"/>
    <n v="331000000"/>
  </r>
  <r>
    <s v="R06055"/>
    <x v="0"/>
    <x v="19"/>
    <x v="36"/>
    <x v="569"/>
    <n v="4950"/>
    <n v="147"/>
    <n v="2857"/>
    <n v="295274"/>
    <n v="133"/>
    <n v="668726"/>
    <n v="84150"/>
    <n v="7171"/>
    <n v="83000000"/>
  </r>
  <r>
    <s v="R06056"/>
    <x v="0"/>
    <x v="0"/>
    <x v="0"/>
    <x v="208"/>
    <n v="468"/>
    <n v="42"/>
    <n v="1102"/>
    <n v="295742"/>
    <n v="175"/>
    <n v="669828"/>
    <n v="5148"/>
    <n v="17353"/>
    <n v="83000000"/>
  </r>
  <r>
    <s v="R06057"/>
    <x v="0"/>
    <x v="19"/>
    <x v="35"/>
    <x v="217"/>
    <n v="1344"/>
    <n v="168"/>
    <n v="2735"/>
    <n v="297086"/>
    <n v="343"/>
    <n v="672563"/>
    <n v="21504"/>
    <n v="94"/>
    <n v="83000000"/>
  </r>
  <r>
    <s v="R06058"/>
    <x v="1"/>
    <x v="1"/>
    <x v="1"/>
    <x v="281"/>
    <n v="878"/>
    <n v="47"/>
    <n v="386"/>
    <n v="297964"/>
    <n v="390"/>
    <n v="672949"/>
    <n v="13170"/>
    <n v="11984"/>
    <n v="213000000"/>
  </r>
  <r>
    <s v="R06059"/>
    <x v="4"/>
    <x v="8"/>
    <x v="34"/>
    <x v="207"/>
    <n v="4462"/>
    <n v="55"/>
    <n v="1612"/>
    <n v="302426"/>
    <n v="445"/>
    <n v="674561"/>
    <n v="22310"/>
    <n v="6159"/>
    <n v="331000000"/>
  </r>
  <r>
    <s v="R06060"/>
    <x v="3"/>
    <x v="17"/>
    <x v="28"/>
    <x v="583"/>
    <n v="3909"/>
    <n v="110"/>
    <n v="1565"/>
    <n v="306335"/>
    <n v="555"/>
    <n v="676126"/>
    <n v="74271"/>
    <n v="14310"/>
    <n v="68000000"/>
  </r>
  <r>
    <s v="R06061"/>
    <x v="3"/>
    <x v="17"/>
    <x v="20"/>
    <x v="474"/>
    <n v="3807"/>
    <n v="195"/>
    <n v="3355"/>
    <n v="310142"/>
    <n v="750"/>
    <n v="679481"/>
    <n v="57105"/>
    <n v="5230"/>
    <n v="68000000"/>
  </r>
  <r>
    <s v="R06062"/>
    <x v="3"/>
    <x v="17"/>
    <x v="20"/>
    <x v="246"/>
    <n v="4736"/>
    <n v="171"/>
    <n v="2376"/>
    <n v="314878"/>
    <n v="921"/>
    <n v="681857"/>
    <n v="23680"/>
    <n v="7438"/>
    <n v="68000000"/>
  </r>
  <r>
    <s v="R06063"/>
    <x v="1"/>
    <x v="1"/>
    <x v="1"/>
    <x v="599"/>
    <n v="4957"/>
    <n v="174"/>
    <n v="2507"/>
    <n v="319835"/>
    <n v="1095"/>
    <n v="684364"/>
    <n v="49570"/>
    <n v="9066"/>
    <n v="213000000"/>
  </r>
  <r>
    <s v="R06064"/>
    <x v="1"/>
    <x v="1"/>
    <x v="26"/>
    <x v="188"/>
    <n v="2941"/>
    <n v="177"/>
    <n v="2200"/>
    <n v="322776"/>
    <n v="1272"/>
    <n v="686564"/>
    <n v="17646"/>
    <n v="10910"/>
    <n v="213000000"/>
  </r>
  <r>
    <s v="R06065"/>
    <x v="0"/>
    <x v="19"/>
    <x v="36"/>
    <x v="669"/>
    <n v="3345"/>
    <n v="31"/>
    <n v="4004"/>
    <n v="326121"/>
    <n v="1303"/>
    <n v="690568"/>
    <n v="23415"/>
    <n v="12381"/>
    <n v="83000000"/>
  </r>
  <r>
    <s v="R06066"/>
    <x v="1"/>
    <x v="15"/>
    <x v="18"/>
    <x v="613"/>
    <n v="588"/>
    <n v="53"/>
    <n v="2772"/>
    <n v="326709"/>
    <n v="1356"/>
    <n v="693340"/>
    <n v="3528"/>
    <n v="8527"/>
    <n v="213000000"/>
  </r>
  <r>
    <s v="R06067"/>
    <x v="0"/>
    <x v="19"/>
    <x v="35"/>
    <x v="176"/>
    <n v="3883"/>
    <n v="166"/>
    <n v="806"/>
    <n v="330592"/>
    <n v="1522"/>
    <n v="694146"/>
    <n v="23298"/>
    <n v="16547"/>
    <n v="83000000"/>
  </r>
  <r>
    <s v="R06068"/>
    <x v="0"/>
    <x v="19"/>
    <x v="36"/>
    <x v="581"/>
    <n v="1329"/>
    <n v="185"/>
    <n v="3783"/>
    <n v="331921"/>
    <n v="1707"/>
    <n v="697929"/>
    <n v="15948"/>
    <n v="5505"/>
    <n v="83000000"/>
  </r>
  <r>
    <s v="R06069"/>
    <x v="3"/>
    <x v="6"/>
    <x v="22"/>
    <x v="668"/>
    <n v="91"/>
    <n v="60"/>
    <n v="3029"/>
    <n v="332012"/>
    <n v="1767"/>
    <n v="700958"/>
    <n v="1092"/>
    <n v="6555"/>
    <n v="68000000"/>
  </r>
  <r>
    <s v="R06070"/>
    <x v="1"/>
    <x v="3"/>
    <x v="31"/>
    <x v="354"/>
    <n v="457"/>
    <n v="109"/>
    <n v="640"/>
    <n v="332469"/>
    <n v="1876"/>
    <n v="701598"/>
    <n v="7769"/>
    <n v="15655"/>
    <n v="213000000"/>
  </r>
  <r>
    <s v="R06071"/>
    <x v="0"/>
    <x v="16"/>
    <x v="19"/>
    <x v="388"/>
    <n v="3341"/>
    <n v="110"/>
    <n v="4086"/>
    <n v="335810"/>
    <n v="1986"/>
    <n v="705684"/>
    <n v="33410"/>
    <n v="8510"/>
    <n v="83000000"/>
  </r>
  <r>
    <s v="R06072"/>
    <x v="4"/>
    <x v="13"/>
    <x v="21"/>
    <x v="712"/>
    <n v="1884"/>
    <n v="99"/>
    <n v="2995"/>
    <n v="337694"/>
    <n v="2085"/>
    <n v="708679"/>
    <n v="13188"/>
    <n v="17662"/>
    <n v="331000000"/>
  </r>
  <r>
    <s v="R06073"/>
    <x v="4"/>
    <x v="12"/>
    <x v="14"/>
    <x v="58"/>
    <n v="3121"/>
    <n v="199"/>
    <n v="2238"/>
    <n v="340815"/>
    <n v="2284"/>
    <n v="710917"/>
    <n v="28089"/>
    <n v="1854"/>
    <n v="331000000"/>
  </r>
  <r>
    <s v="R06074"/>
    <x v="1"/>
    <x v="15"/>
    <x v="18"/>
    <x v="30"/>
    <n v="2039"/>
    <n v="146"/>
    <n v="2099"/>
    <n v="342854"/>
    <n v="2430"/>
    <n v="713016"/>
    <n v="36702"/>
    <n v="10000"/>
    <n v="213000000"/>
  </r>
  <r>
    <s v="R06075"/>
    <x v="3"/>
    <x v="17"/>
    <x v="28"/>
    <x v="497"/>
    <n v="1403"/>
    <n v="68"/>
    <n v="2642"/>
    <n v="344257"/>
    <n v="2498"/>
    <n v="715658"/>
    <n v="15433"/>
    <n v="1443"/>
    <n v="68000000"/>
  </r>
  <r>
    <s v="R06076"/>
    <x v="3"/>
    <x v="17"/>
    <x v="20"/>
    <x v="662"/>
    <n v="3703"/>
    <n v="149"/>
    <n v="2388"/>
    <n v="347960"/>
    <n v="2647"/>
    <n v="718046"/>
    <n v="33327"/>
    <n v="3765"/>
    <n v="68000000"/>
  </r>
  <r>
    <s v="R06077"/>
    <x v="0"/>
    <x v="16"/>
    <x v="19"/>
    <x v="175"/>
    <n v="4482"/>
    <n v="162"/>
    <n v="4112"/>
    <n v="352442"/>
    <n v="2809"/>
    <n v="722158"/>
    <n v="49302"/>
    <n v="16570"/>
    <n v="83000000"/>
  </r>
  <r>
    <s v="R06078"/>
    <x v="1"/>
    <x v="3"/>
    <x v="3"/>
    <x v="601"/>
    <n v="1981"/>
    <n v="137"/>
    <n v="4085"/>
    <n v="354423"/>
    <n v="2946"/>
    <n v="726243"/>
    <n v="27734"/>
    <n v="14360"/>
    <n v="213000000"/>
  </r>
  <r>
    <s v="R06079"/>
    <x v="4"/>
    <x v="12"/>
    <x v="14"/>
    <x v="354"/>
    <n v="1792"/>
    <n v="142"/>
    <n v="241"/>
    <n v="356215"/>
    <n v="3088"/>
    <n v="726484"/>
    <n v="19712"/>
    <n v="6285"/>
    <n v="331000000"/>
  </r>
  <r>
    <s v="R06080"/>
    <x v="0"/>
    <x v="0"/>
    <x v="0"/>
    <x v="66"/>
    <n v="4466"/>
    <n v="1"/>
    <n v="3749"/>
    <n v="360681"/>
    <n v="3089"/>
    <n v="730233"/>
    <n v="35728"/>
    <n v="16811"/>
    <n v="83000000"/>
  </r>
  <r>
    <s v="R06081"/>
    <x v="0"/>
    <x v="16"/>
    <x v="19"/>
    <x v="516"/>
    <n v="2231"/>
    <n v="149"/>
    <n v="4746"/>
    <n v="362912"/>
    <n v="3238"/>
    <n v="734979"/>
    <n v="31234"/>
    <n v="1147"/>
    <n v="83000000"/>
  </r>
  <r>
    <s v="R06082"/>
    <x v="2"/>
    <x v="5"/>
    <x v="5"/>
    <x v="616"/>
    <n v="771"/>
    <n v="111"/>
    <n v="1434"/>
    <n v="363683"/>
    <n v="3349"/>
    <n v="736413"/>
    <n v="13878"/>
    <n v="4120"/>
    <n v="1380000000"/>
  </r>
  <r>
    <s v="R06083"/>
    <x v="1"/>
    <x v="15"/>
    <x v="30"/>
    <x v="556"/>
    <n v="204"/>
    <n v="98"/>
    <n v="4389"/>
    <n v="363887"/>
    <n v="3447"/>
    <n v="740802"/>
    <n v="3672"/>
    <n v="18210"/>
    <n v="213000000"/>
  </r>
  <r>
    <s v="R06084"/>
    <x v="0"/>
    <x v="4"/>
    <x v="24"/>
    <x v="16"/>
    <n v="2219"/>
    <n v="102"/>
    <n v="1433"/>
    <n v="366106"/>
    <n v="3549"/>
    <n v="742235"/>
    <n v="31066"/>
    <n v="3758"/>
    <n v="83000000"/>
  </r>
  <r>
    <s v="R06085"/>
    <x v="4"/>
    <x v="12"/>
    <x v="14"/>
    <x v="549"/>
    <n v="4920"/>
    <n v="11"/>
    <n v="4768"/>
    <n v="371026"/>
    <n v="3560"/>
    <n v="747003"/>
    <n v="49200"/>
    <n v="13742"/>
    <n v="331000000"/>
  </r>
  <r>
    <s v="R06086"/>
    <x v="2"/>
    <x v="5"/>
    <x v="13"/>
    <x v="376"/>
    <n v="221"/>
    <n v="124"/>
    <n v="1439"/>
    <n v="371247"/>
    <n v="3684"/>
    <n v="748442"/>
    <n v="2873"/>
    <n v="13543"/>
    <n v="1380000000"/>
  </r>
  <r>
    <s v="R06087"/>
    <x v="4"/>
    <x v="8"/>
    <x v="34"/>
    <x v="688"/>
    <n v="1191"/>
    <n v="189"/>
    <n v="4277"/>
    <n v="372438"/>
    <n v="3873"/>
    <n v="752719"/>
    <n v="9528"/>
    <n v="1680"/>
    <n v="331000000"/>
  </r>
  <r>
    <s v="R06088"/>
    <x v="3"/>
    <x v="11"/>
    <x v="33"/>
    <x v="265"/>
    <n v="3315"/>
    <n v="44"/>
    <n v="2968"/>
    <n v="375753"/>
    <n v="3917"/>
    <n v="755687"/>
    <n v="46410"/>
    <n v="15704"/>
    <n v="68000000"/>
  </r>
  <r>
    <s v="R06089"/>
    <x v="2"/>
    <x v="7"/>
    <x v="7"/>
    <x v="336"/>
    <n v="3289"/>
    <n v="185"/>
    <n v="4887"/>
    <n v="379042"/>
    <n v="4102"/>
    <n v="760574"/>
    <n v="52624"/>
    <n v="3807"/>
    <n v="1380000000"/>
  </r>
  <r>
    <s v="R06090"/>
    <x v="2"/>
    <x v="5"/>
    <x v="13"/>
    <x v="474"/>
    <n v="1598"/>
    <n v="147"/>
    <n v="4762"/>
    <n v="380640"/>
    <n v="4249"/>
    <n v="765336"/>
    <n v="7990"/>
    <n v="8313"/>
    <n v="1380000000"/>
  </r>
  <r>
    <s v="R06091"/>
    <x v="0"/>
    <x v="19"/>
    <x v="36"/>
    <x v="113"/>
    <n v="1908"/>
    <n v="178"/>
    <n v="4821"/>
    <n v="382548"/>
    <n v="4427"/>
    <n v="770157"/>
    <n v="36252"/>
    <n v="17366"/>
    <n v="83000000"/>
  </r>
  <r>
    <s v="R06092"/>
    <x v="3"/>
    <x v="6"/>
    <x v="6"/>
    <x v="426"/>
    <n v="4262"/>
    <n v="6"/>
    <n v="4448"/>
    <n v="386810"/>
    <n v="4433"/>
    <n v="774605"/>
    <n v="51144"/>
    <n v="9445"/>
    <n v="68000000"/>
  </r>
  <r>
    <s v="R06093"/>
    <x v="0"/>
    <x v="0"/>
    <x v="0"/>
    <x v="489"/>
    <n v="1542"/>
    <n v="151"/>
    <n v="4164"/>
    <n v="388352"/>
    <n v="4584"/>
    <n v="778769"/>
    <n v="12336"/>
    <n v="13596"/>
    <n v="83000000"/>
  </r>
  <r>
    <s v="R06094"/>
    <x v="1"/>
    <x v="1"/>
    <x v="1"/>
    <x v="572"/>
    <n v="141"/>
    <n v="66"/>
    <n v="476"/>
    <n v="388493"/>
    <n v="4650"/>
    <n v="779245"/>
    <n v="1692"/>
    <n v="8458"/>
    <n v="213000000"/>
  </r>
  <r>
    <s v="R06095"/>
    <x v="4"/>
    <x v="8"/>
    <x v="8"/>
    <x v="278"/>
    <n v="89"/>
    <n v="69"/>
    <n v="4420"/>
    <n v="388582"/>
    <n v="4719"/>
    <n v="783665"/>
    <n v="1335"/>
    <n v="5647"/>
    <n v="331000000"/>
  </r>
  <r>
    <s v="R06096"/>
    <x v="4"/>
    <x v="8"/>
    <x v="8"/>
    <x v="693"/>
    <n v="3985"/>
    <n v="96"/>
    <n v="3565"/>
    <n v="392567"/>
    <n v="4815"/>
    <n v="787230"/>
    <n v="51805"/>
    <n v="12210"/>
    <n v="331000000"/>
  </r>
  <r>
    <s v="R06097"/>
    <x v="0"/>
    <x v="0"/>
    <x v="0"/>
    <x v="279"/>
    <n v="4406"/>
    <n v="52"/>
    <n v="1318"/>
    <n v="396973"/>
    <n v="4867"/>
    <n v="788548"/>
    <n v="70496"/>
    <n v="4372"/>
    <n v="83000000"/>
  </r>
  <r>
    <s v="R06098"/>
    <x v="4"/>
    <x v="14"/>
    <x v="16"/>
    <x v="451"/>
    <n v="2263"/>
    <n v="161"/>
    <n v="4178"/>
    <n v="399236"/>
    <n v="5028"/>
    <n v="792726"/>
    <n v="38471"/>
    <n v="13317"/>
    <n v="331000000"/>
  </r>
  <r>
    <s v="R06099"/>
    <x v="4"/>
    <x v="8"/>
    <x v="8"/>
    <x v="139"/>
    <n v="3512"/>
    <n v="160"/>
    <n v="3657"/>
    <n v="402748"/>
    <n v="5188"/>
    <n v="796383"/>
    <n v="56192"/>
    <n v="5933"/>
    <n v="331000000"/>
  </r>
  <r>
    <s v="R06100"/>
    <x v="1"/>
    <x v="3"/>
    <x v="31"/>
    <x v="26"/>
    <n v="3706"/>
    <n v="92"/>
    <n v="1288"/>
    <n v="406454"/>
    <n v="5280"/>
    <n v="797671"/>
    <n v="44472"/>
    <n v="5356"/>
    <n v="213000000"/>
  </r>
  <r>
    <s v="R06101"/>
    <x v="3"/>
    <x v="6"/>
    <x v="6"/>
    <x v="81"/>
    <n v="1209"/>
    <n v="150"/>
    <n v="268"/>
    <n v="407663"/>
    <n v="5430"/>
    <n v="797939"/>
    <n v="22971"/>
    <n v="19990"/>
    <n v="68000000"/>
  </r>
  <r>
    <s v="R06102"/>
    <x v="2"/>
    <x v="2"/>
    <x v="29"/>
    <x v="312"/>
    <n v="4978"/>
    <n v="57"/>
    <n v="2935"/>
    <n v="412641"/>
    <n v="5487"/>
    <n v="800874"/>
    <n v="24890"/>
    <n v="6076"/>
    <n v="1380000000"/>
  </r>
  <r>
    <s v="R06103"/>
    <x v="0"/>
    <x v="4"/>
    <x v="24"/>
    <x v="2"/>
    <n v="3224"/>
    <n v="195"/>
    <n v="4396"/>
    <n v="415865"/>
    <n v="5682"/>
    <n v="805270"/>
    <n v="54808"/>
    <n v="18655"/>
    <n v="83000000"/>
  </r>
  <r>
    <s v="R06104"/>
    <x v="0"/>
    <x v="16"/>
    <x v="19"/>
    <x v="172"/>
    <n v="4856"/>
    <n v="68"/>
    <n v="1021"/>
    <n v="420721"/>
    <n v="5750"/>
    <n v="806291"/>
    <n v="87408"/>
    <n v="11814"/>
    <n v="83000000"/>
  </r>
  <r>
    <s v="R06105"/>
    <x v="1"/>
    <x v="15"/>
    <x v="30"/>
    <x v="719"/>
    <n v="1359"/>
    <n v="167"/>
    <n v="89"/>
    <n v="422080"/>
    <n v="5917"/>
    <n v="806380"/>
    <n v="21744"/>
    <n v="940"/>
    <n v="213000000"/>
  </r>
  <r>
    <s v="R06106"/>
    <x v="1"/>
    <x v="1"/>
    <x v="26"/>
    <x v="259"/>
    <n v="1538"/>
    <n v="46"/>
    <n v="1925"/>
    <n v="423618"/>
    <n v="5963"/>
    <n v="808305"/>
    <n v="29222"/>
    <n v="7653"/>
    <n v="213000000"/>
  </r>
  <r>
    <s v="R06107"/>
    <x v="2"/>
    <x v="2"/>
    <x v="2"/>
    <x v="47"/>
    <n v="148"/>
    <n v="42"/>
    <n v="4455"/>
    <n v="423766"/>
    <n v="6005"/>
    <n v="812760"/>
    <n v="2368"/>
    <n v="11676"/>
    <n v="1380000000"/>
  </r>
  <r>
    <s v="R06108"/>
    <x v="3"/>
    <x v="17"/>
    <x v="20"/>
    <x v="160"/>
    <n v="4810"/>
    <n v="188"/>
    <n v="3073"/>
    <n v="428576"/>
    <n v="6193"/>
    <n v="815833"/>
    <n v="62530"/>
    <n v="13342"/>
    <n v="68000000"/>
  </r>
  <r>
    <s v="R06109"/>
    <x v="0"/>
    <x v="19"/>
    <x v="36"/>
    <x v="111"/>
    <n v="1425"/>
    <n v="169"/>
    <n v="3247"/>
    <n v="430001"/>
    <n v="6362"/>
    <n v="819080"/>
    <n v="12825"/>
    <n v="8664"/>
    <n v="83000000"/>
  </r>
  <r>
    <s v="R06110"/>
    <x v="1"/>
    <x v="18"/>
    <x v="27"/>
    <x v="559"/>
    <n v="1717"/>
    <n v="61"/>
    <n v="1148"/>
    <n v="431718"/>
    <n v="6423"/>
    <n v="820228"/>
    <n v="20604"/>
    <n v="16897"/>
    <n v="213000000"/>
  </r>
  <r>
    <s v="R06111"/>
    <x v="0"/>
    <x v="19"/>
    <x v="35"/>
    <x v="622"/>
    <n v="1354"/>
    <n v="194"/>
    <n v="4822"/>
    <n v="433072"/>
    <n v="6617"/>
    <n v="825050"/>
    <n v="23018"/>
    <n v="5461"/>
    <n v="83000000"/>
  </r>
  <r>
    <s v="R06112"/>
    <x v="4"/>
    <x v="12"/>
    <x v="17"/>
    <x v="232"/>
    <n v="2405"/>
    <n v="54"/>
    <n v="1602"/>
    <n v="435477"/>
    <n v="6671"/>
    <n v="826652"/>
    <n v="38480"/>
    <n v="8491"/>
    <n v="331000000"/>
  </r>
  <r>
    <s v="R06113"/>
    <x v="0"/>
    <x v="19"/>
    <x v="36"/>
    <x v="700"/>
    <n v="2635"/>
    <n v="106"/>
    <n v="1802"/>
    <n v="438112"/>
    <n v="6777"/>
    <n v="828454"/>
    <n v="26350"/>
    <n v="7118"/>
    <n v="83000000"/>
  </r>
  <r>
    <s v="R06114"/>
    <x v="3"/>
    <x v="17"/>
    <x v="20"/>
    <x v="390"/>
    <n v="2363"/>
    <n v="48"/>
    <n v="4"/>
    <n v="440475"/>
    <n v="6825"/>
    <n v="828458"/>
    <n v="25993"/>
    <n v="18885"/>
    <n v="68000000"/>
  </r>
  <r>
    <s v="R06115"/>
    <x v="3"/>
    <x v="17"/>
    <x v="20"/>
    <x v="594"/>
    <n v="2932"/>
    <n v="105"/>
    <n v="2164"/>
    <n v="443407"/>
    <n v="6930"/>
    <n v="830622"/>
    <n v="20524"/>
    <n v="10878"/>
    <n v="68000000"/>
  </r>
  <r>
    <s v="R06116"/>
    <x v="0"/>
    <x v="16"/>
    <x v="19"/>
    <x v="265"/>
    <n v="3107"/>
    <n v="176"/>
    <n v="3061"/>
    <n v="446514"/>
    <n v="7106"/>
    <n v="833683"/>
    <n v="40391"/>
    <n v="12094"/>
    <n v="83000000"/>
  </r>
  <r>
    <s v="R06117"/>
    <x v="4"/>
    <x v="12"/>
    <x v="14"/>
    <x v="561"/>
    <n v="1501"/>
    <n v="77"/>
    <n v="430"/>
    <n v="448015"/>
    <n v="7183"/>
    <n v="834113"/>
    <n v="19513"/>
    <n v="2528"/>
    <n v="331000000"/>
  </r>
  <r>
    <s v="R06118"/>
    <x v="3"/>
    <x v="6"/>
    <x v="22"/>
    <x v="592"/>
    <n v="1451"/>
    <n v="118"/>
    <n v="389"/>
    <n v="449466"/>
    <n v="7301"/>
    <n v="834502"/>
    <n v="20314"/>
    <n v="2122"/>
    <n v="68000000"/>
  </r>
  <r>
    <s v="R06119"/>
    <x v="1"/>
    <x v="15"/>
    <x v="18"/>
    <x v="240"/>
    <n v="449"/>
    <n v="160"/>
    <n v="3550"/>
    <n v="449915"/>
    <n v="7461"/>
    <n v="838052"/>
    <n v="7633"/>
    <n v="18740"/>
    <n v="213000000"/>
  </r>
  <r>
    <s v="R06120"/>
    <x v="0"/>
    <x v="0"/>
    <x v="0"/>
    <x v="622"/>
    <n v="1835"/>
    <n v="27"/>
    <n v="3542"/>
    <n v="451750"/>
    <n v="7488"/>
    <n v="841594"/>
    <n v="31195"/>
    <n v="4171"/>
    <n v="83000000"/>
  </r>
  <r>
    <s v="R06121"/>
    <x v="4"/>
    <x v="13"/>
    <x v="15"/>
    <x v="301"/>
    <n v="4185"/>
    <n v="56"/>
    <n v="1373"/>
    <n v="455935"/>
    <n v="7544"/>
    <n v="842967"/>
    <n v="25110"/>
    <n v="12247"/>
    <n v="331000000"/>
  </r>
  <r>
    <s v="R06122"/>
    <x v="1"/>
    <x v="15"/>
    <x v="30"/>
    <x v="469"/>
    <n v="2588"/>
    <n v="168"/>
    <n v="4839"/>
    <n v="458523"/>
    <n v="7712"/>
    <n v="847806"/>
    <n v="20704"/>
    <n v="11538"/>
    <n v="213000000"/>
  </r>
  <r>
    <s v="R06123"/>
    <x v="0"/>
    <x v="0"/>
    <x v="0"/>
    <x v="355"/>
    <n v="4271"/>
    <n v="119"/>
    <n v="4179"/>
    <n v="462794"/>
    <n v="7831"/>
    <n v="851985"/>
    <n v="34168"/>
    <n v="7468"/>
    <n v="83000000"/>
  </r>
  <r>
    <s v="R06124"/>
    <x v="4"/>
    <x v="13"/>
    <x v="15"/>
    <x v="29"/>
    <n v="1443"/>
    <n v="119"/>
    <n v="2648"/>
    <n v="464237"/>
    <n v="7950"/>
    <n v="854633"/>
    <n v="7215"/>
    <n v="2794"/>
    <n v="331000000"/>
  </r>
  <r>
    <s v="R06125"/>
    <x v="1"/>
    <x v="15"/>
    <x v="18"/>
    <x v="442"/>
    <n v="2948"/>
    <n v="3"/>
    <n v="3298"/>
    <n v="467185"/>
    <n v="7953"/>
    <n v="857931"/>
    <n v="23584"/>
    <n v="15414"/>
    <n v="213000000"/>
  </r>
  <r>
    <s v="R06126"/>
    <x v="3"/>
    <x v="17"/>
    <x v="28"/>
    <x v="259"/>
    <n v="3935"/>
    <n v="19"/>
    <n v="452"/>
    <n v="471120"/>
    <n v="7972"/>
    <n v="858383"/>
    <n v="27545"/>
    <n v="12747"/>
    <n v="68000000"/>
  </r>
  <r>
    <s v="R06127"/>
    <x v="0"/>
    <x v="19"/>
    <x v="35"/>
    <x v="662"/>
    <n v="3709"/>
    <n v="116"/>
    <n v="322"/>
    <n v="474829"/>
    <n v="8088"/>
    <n v="858705"/>
    <n v="55635"/>
    <n v="10055"/>
    <n v="83000000"/>
  </r>
  <r>
    <s v="R06128"/>
    <x v="0"/>
    <x v="16"/>
    <x v="19"/>
    <x v="422"/>
    <n v="3242"/>
    <n v="88"/>
    <n v="4014"/>
    <n v="478071"/>
    <n v="8176"/>
    <n v="862719"/>
    <n v="48630"/>
    <n v="3568"/>
    <n v="83000000"/>
  </r>
  <r>
    <s v="R06129"/>
    <x v="3"/>
    <x v="6"/>
    <x v="22"/>
    <x v="623"/>
    <n v="1289"/>
    <n v="162"/>
    <n v="1988"/>
    <n v="479360"/>
    <n v="8338"/>
    <n v="864707"/>
    <n v="7734"/>
    <n v="14490"/>
    <n v="68000000"/>
  </r>
  <r>
    <s v="R06130"/>
    <x v="2"/>
    <x v="9"/>
    <x v="25"/>
    <x v="383"/>
    <n v="503"/>
    <n v="52"/>
    <n v="1128"/>
    <n v="479863"/>
    <n v="8390"/>
    <n v="865835"/>
    <n v="5030"/>
    <n v="1219"/>
    <n v="1380000000"/>
  </r>
  <r>
    <s v="R06131"/>
    <x v="1"/>
    <x v="3"/>
    <x v="3"/>
    <x v="115"/>
    <n v="3097"/>
    <n v="38"/>
    <n v="1109"/>
    <n v="482960"/>
    <n v="8428"/>
    <n v="866944"/>
    <n v="58843"/>
    <n v="3176"/>
    <n v="213000000"/>
  </r>
  <r>
    <s v="R06132"/>
    <x v="3"/>
    <x v="17"/>
    <x v="28"/>
    <x v="671"/>
    <n v="2147"/>
    <n v="52"/>
    <n v="2550"/>
    <n v="485107"/>
    <n v="8480"/>
    <n v="869494"/>
    <n v="15029"/>
    <n v="1800"/>
    <n v="68000000"/>
  </r>
  <r>
    <s v="R06133"/>
    <x v="0"/>
    <x v="0"/>
    <x v="0"/>
    <x v="456"/>
    <n v="1465"/>
    <n v="120"/>
    <n v="505"/>
    <n v="486572"/>
    <n v="8600"/>
    <n v="869999"/>
    <n v="20510"/>
    <n v="5193"/>
    <n v="83000000"/>
  </r>
  <r>
    <s v="R06134"/>
    <x v="1"/>
    <x v="15"/>
    <x v="18"/>
    <x v="41"/>
    <n v="4520"/>
    <n v="85"/>
    <n v="1179"/>
    <n v="491092"/>
    <n v="8685"/>
    <n v="871178"/>
    <n v="58760"/>
    <n v="9290"/>
    <n v="213000000"/>
  </r>
  <r>
    <s v="R06135"/>
    <x v="1"/>
    <x v="3"/>
    <x v="3"/>
    <x v="196"/>
    <n v="1897"/>
    <n v="98"/>
    <n v="495"/>
    <n v="492989"/>
    <n v="8783"/>
    <n v="871673"/>
    <n v="24661"/>
    <n v="9312"/>
    <n v="213000000"/>
  </r>
  <r>
    <s v="R06136"/>
    <x v="2"/>
    <x v="9"/>
    <x v="25"/>
    <x v="705"/>
    <n v="3716"/>
    <n v="117"/>
    <n v="385"/>
    <n v="496705"/>
    <n v="8900"/>
    <n v="872058"/>
    <n v="66888"/>
    <n v="13702"/>
    <n v="1380000000"/>
  </r>
  <r>
    <s v="R06137"/>
    <x v="0"/>
    <x v="19"/>
    <x v="36"/>
    <x v="647"/>
    <n v="650"/>
    <n v="91"/>
    <n v="3534"/>
    <n v="497355"/>
    <n v="8991"/>
    <n v="875592"/>
    <n v="9750"/>
    <n v="11365"/>
    <n v="83000000"/>
  </r>
  <r>
    <s v="R06138"/>
    <x v="4"/>
    <x v="14"/>
    <x v="32"/>
    <x v="447"/>
    <n v="3262"/>
    <n v="137"/>
    <n v="3614"/>
    <n v="500617"/>
    <n v="9128"/>
    <n v="879206"/>
    <n v="39144"/>
    <n v="12406"/>
    <n v="331000000"/>
  </r>
  <r>
    <s v="R06139"/>
    <x v="2"/>
    <x v="5"/>
    <x v="13"/>
    <x v="181"/>
    <n v="1210"/>
    <n v="112"/>
    <n v="4771"/>
    <n v="501827"/>
    <n v="9240"/>
    <n v="883977"/>
    <n v="14520"/>
    <n v="9799"/>
    <n v="1380000000"/>
  </r>
  <r>
    <s v="R06140"/>
    <x v="2"/>
    <x v="9"/>
    <x v="25"/>
    <x v="544"/>
    <n v="2187"/>
    <n v="82"/>
    <n v="1896"/>
    <n v="504014"/>
    <n v="9322"/>
    <n v="885873"/>
    <n v="13122"/>
    <n v="11290"/>
    <n v="1380000000"/>
  </r>
  <r>
    <s v="R06141"/>
    <x v="4"/>
    <x v="14"/>
    <x v="16"/>
    <x v="506"/>
    <n v="3820"/>
    <n v="64"/>
    <n v="3854"/>
    <n v="507834"/>
    <n v="9386"/>
    <n v="889727"/>
    <n v="57300"/>
    <n v="16533"/>
    <n v="331000000"/>
  </r>
  <r>
    <s v="R06142"/>
    <x v="4"/>
    <x v="14"/>
    <x v="32"/>
    <x v="724"/>
    <n v="368"/>
    <n v="0"/>
    <n v="3517"/>
    <n v="508202"/>
    <n v="9386"/>
    <n v="893244"/>
    <n v="3680"/>
    <n v="8873"/>
    <n v="331000000"/>
  </r>
  <r>
    <s v="R06143"/>
    <x v="2"/>
    <x v="2"/>
    <x v="2"/>
    <x v="380"/>
    <n v="2344"/>
    <n v="180"/>
    <n v="2334"/>
    <n v="510546"/>
    <n v="9566"/>
    <n v="895578"/>
    <n v="42192"/>
    <n v="19609"/>
    <n v="1380000000"/>
  </r>
  <r>
    <s v="R06144"/>
    <x v="1"/>
    <x v="1"/>
    <x v="26"/>
    <x v="575"/>
    <n v="3271"/>
    <n v="173"/>
    <n v="4296"/>
    <n v="513817"/>
    <n v="9739"/>
    <n v="899874"/>
    <n v="26168"/>
    <n v="15851"/>
    <n v="213000000"/>
  </r>
  <r>
    <s v="R06145"/>
    <x v="3"/>
    <x v="17"/>
    <x v="28"/>
    <x v="18"/>
    <n v="2843"/>
    <n v="153"/>
    <n v="810"/>
    <n v="516660"/>
    <n v="9892"/>
    <n v="684"/>
    <n v="39802"/>
    <n v="8374"/>
    <n v="68000000"/>
  </r>
  <r>
    <s v="R06146"/>
    <x v="3"/>
    <x v="17"/>
    <x v="20"/>
    <x v="185"/>
    <n v="3450"/>
    <n v="129"/>
    <n v="882"/>
    <n v="520110"/>
    <n v="10021"/>
    <n v="1566"/>
    <n v="20700"/>
    <n v="7370"/>
    <n v="68000000"/>
  </r>
  <r>
    <s v="R06147"/>
    <x v="2"/>
    <x v="9"/>
    <x v="9"/>
    <x v="220"/>
    <n v="3151"/>
    <n v="27"/>
    <n v="1402"/>
    <n v="523261"/>
    <n v="10048"/>
    <n v="2968"/>
    <n v="18906"/>
    <n v="13382"/>
    <n v="1380000000"/>
  </r>
  <r>
    <s v="R06148"/>
    <x v="1"/>
    <x v="15"/>
    <x v="18"/>
    <x v="79"/>
    <n v="3518"/>
    <n v="83"/>
    <n v="3794"/>
    <n v="526779"/>
    <n v="10131"/>
    <n v="6762"/>
    <n v="49252"/>
    <n v="10422"/>
    <n v="213000000"/>
  </r>
  <r>
    <s v="R06149"/>
    <x v="4"/>
    <x v="12"/>
    <x v="17"/>
    <x v="725"/>
    <n v="4354"/>
    <n v="154"/>
    <n v="1288"/>
    <n v="531133"/>
    <n v="10285"/>
    <n v="8050"/>
    <n v="69664"/>
    <n v="8364"/>
    <n v="331000000"/>
  </r>
  <r>
    <s v="R06150"/>
    <x v="2"/>
    <x v="2"/>
    <x v="29"/>
    <x v="130"/>
    <n v="1636"/>
    <n v="27"/>
    <n v="897"/>
    <n v="532769"/>
    <n v="10312"/>
    <n v="8947"/>
    <n v="17996"/>
    <n v="10781"/>
    <n v="1380000000"/>
  </r>
  <r>
    <s v="R06151"/>
    <x v="0"/>
    <x v="16"/>
    <x v="19"/>
    <x v="86"/>
    <n v="3860"/>
    <n v="123"/>
    <n v="2404"/>
    <n v="536629"/>
    <n v="10435"/>
    <n v="11351"/>
    <n v="57900"/>
    <n v="18585"/>
    <n v="83000000"/>
  </r>
  <r>
    <s v="R06152"/>
    <x v="1"/>
    <x v="1"/>
    <x v="1"/>
    <x v="713"/>
    <n v="1144"/>
    <n v="30"/>
    <n v="1216"/>
    <n v="537773"/>
    <n v="10465"/>
    <n v="12567"/>
    <n v="5720"/>
    <n v="10624"/>
    <n v="213000000"/>
  </r>
  <r>
    <s v="R06153"/>
    <x v="0"/>
    <x v="16"/>
    <x v="19"/>
    <x v="514"/>
    <n v="3126"/>
    <n v="174"/>
    <n v="2955"/>
    <n v="540899"/>
    <n v="10639"/>
    <n v="15522"/>
    <n v="56268"/>
    <n v="9111"/>
    <n v="83000000"/>
  </r>
  <r>
    <s v="R06154"/>
    <x v="0"/>
    <x v="19"/>
    <x v="36"/>
    <x v="430"/>
    <n v="17"/>
    <n v="134"/>
    <n v="4022"/>
    <n v="540916"/>
    <n v="10773"/>
    <n v="19544"/>
    <n v="204"/>
    <n v="16192"/>
    <n v="83000000"/>
  </r>
  <r>
    <s v="R06155"/>
    <x v="2"/>
    <x v="9"/>
    <x v="25"/>
    <x v="444"/>
    <n v="1656"/>
    <n v="71"/>
    <n v="2953"/>
    <n v="542572"/>
    <n v="10844"/>
    <n v="22497"/>
    <n v="28152"/>
    <n v="13336"/>
    <n v="1380000000"/>
  </r>
  <r>
    <s v="R06156"/>
    <x v="1"/>
    <x v="3"/>
    <x v="31"/>
    <x v="190"/>
    <n v="4205"/>
    <n v="47"/>
    <n v="3570"/>
    <n v="546777"/>
    <n v="10891"/>
    <n v="26067"/>
    <n v="37845"/>
    <n v="5419"/>
    <n v="213000000"/>
  </r>
  <r>
    <s v="R06157"/>
    <x v="0"/>
    <x v="4"/>
    <x v="24"/>
    <x v="178"/>
    <n v="4426"/>
    <n v="25"/>
    <n v="1088"/>
    <n v="551203"/>
    <n v="10916"/>
    <n v="27155"/>
    <n v="61964"/>
    <n v="15111"/>
    <n v="83000000"/>
  </r>
  <r>
    <s v="R06158"/>
    <x v="1"/>
    <x v="1"/>
    <x v="1"/>
    <x v="404"/>
    <n v="1596"/>
    <n v="182"/>
    <n v="316"/>
    <n v="552799"/>
    <n v="11098"/>
    <n v="27471"/>
    <n v="19152"/>
    <n v="9065"/>
    <n v="213000000"/>
  </r>
  <r>
    <s v="R06159"/>
    <x v="3"/>
    <x v="10"/>
    <x v="10"/>
    <x v="152"/>
    <n v="945"/>
    <n v="88"/>
    <n v="3818"/>
    <n v="553744"/>
    <n v="11186"/>
    <n v="31289"/>
    <n v="5670"/>
    <n v="9278"/>
    <n v="68000000"/>
  </r>
  <r>
    <s v="R06160"/>
    <x v="0"/>
    <x v="16"/>
    <x v="19"/>
    <x v="402"/>
    <n v="1287"/>
    <n v="134"/>
    <n v="4554"/>
    <n v="555031"/>
    <n v="11320"/>
    <n v="35843"/>
    <n v="6435"/>
    <n v="17101"/>
    <n v="83000000"/>
  </r>
  <r>
    <s v="R06161"/>
    <x v="0"/>
    <x v="19"/>
    <x v="35"/>
    <x v="61"/>
    <n v="267"/>
    <n v="104"/>
    <n v="394"/>
    <n v="555298"/>
    <n v="11424"/>
    <n v="36237"/>
    <n v="4539"/>
    <n v="10734"/>
    <n v="83000000"/>
  </r>
  <r>
    <s v="R06162"/>
    <x v="1"/>
    <x v="18"/>
    <x v="27"/>
    <x v="262"/>
    <n v="434"/>
    <n v="56"/>
    <n v="1573"/>
    <n v="555732"/>
    <n v="11480"/>
    <n v="37810"/>
    <n v="2604"/>
    <n v="12711"/>
    <n v="213000000"/>
  </r>
  <r>
    <s v="R06163"/>
    <x v="3"/>
    <x v="6"/>
    <x v="6"/>
    <x v="378"/>
    <n v="2035"/>
    <n v="114"/>
    <n v="3953"/>
    <n v="557767"/>
    <n v="11594"/>
    <n v="41763"/>
    <n v="36630"/>
    <n v="15739"/>
    <n v="68000000"/>
  </r>
  <r>
    <s v="R06164"/>
    <x v="0"/>
    <x v="4"/>
    <x v="24"/>
    <x v="504"/>
    <n v="2497"/>
    <n v="185"/>
    <n v="1062"/>
    <n v="560264"/>
    <n v="11779"/>
    <n v="42825"/>
    <n v="24970"/>
    <n v="12026"/>
    <n v="83000000"/>
  </r>
  <r>
    <s v="R06165"/>
    <x v="2"/>
    <x v="5"/>
    <x v="5"/>
    <x v="192"/>
    <n v="3208"/>
    <n v="119"/>
    <n v="2196"/>
    <n v="563472"/>
    <n v="11898"/>
    <n v="45021"/>
    <n v="60952"/>
    <n v="4356"/>
    <n v="1380000000"/>
  </r>
  <r>
    <s v="R06166"/>
    <x v="1"/>
    <x v="18"/>
    <x v="23"/>
    <x v="645"/>
    <n v="1613"/>
    <n v="0"/>
    <n v="2423"/>
    <n v="565085"/>
    <n v="11898"/>
    <n v="47444"/>
    <n v="12904"/>
    <n v="522"/>
    <n v="213000000"/>
  </r>
  <r>
    <s v="R06167"/>
    <x v="1"/>
    <x v="1"/>
    <x v="26"/>
    <x v="202"/>
    <n v="718"/>
    <n v="81"/>
    <n v="2413"/>
    <n v="565803"/>
    <n v="11979"/>
    <n v="49857"/>
    <n v="12206"/>
    <n v="6019"/>
    <n v="213000000"/>
  </r>
  <r>
    <s v="R06168"/>
    <x v="0"/>
    <x v="16"/>
    <x v="19"/>
    <x v="204"/>
    <n v="3978"/>
    <n v="199"/>
    <n v="4551"/>
    <n v="569781"/>
    <n v="12178"/>
    <n v="54408"/>
    <n v="47736"/>
    <n v="14757"/>
    <n v="83000000"/>
  </r>
  <r>
    <s v="R06169"/>
    <x v="3"/>
    <x v="10"/>
    <x v="10"/>
    <x v="509"/>
    <n v="2231"/>
    <n v="28"/>
    <n v="4371"/>
    <n v="572012"/>
    <n v="12206"/>
    <n v="58779"/>
    <n v="35696"/>
    <n v="5648"/>
    <n v="68000000"/>
  </r>
  <r>
    <s v="R06170"/>
    <x v="0"/>
    <x v="0"/>
    <x v="0"/>
    <x v="480"/>
    <n v="3672"/>
    <n v="149"/>
    <n v="3581"/>
    <n v="575684"/>
    <n v="12355"/>
    <n v="62360"/>
    <n v="47736"/>
    <n v="19011"/>
    <n v="83000000"/>
  </r>
  <r>
    <s v="R06171"/>
    <x v="4"/>
    <x v="14"/>
    <x v="32"/>
    <x v="8"/>
    <n v="740"/>
    <n v="167"/>
    <n v="4258"/>
    <n v="576424"/>
    <n v="12522"/>
    <n v="66618"/>
    <n v="9620"/>
    <n v="8607"/>
    <n v="331000000"/>
  </r>
  <r>
    <s v="R06172"/>
    <x v="0"/>
    <x v="0"/>
    <x v="0"/>
    <x v="55"/>
    <n v="804"/>
    <n v="189"/>
    <n v="1642"/>
    <n v="577228"/>
    <n v="12711"/>
    <n v="68260"/>
    <n v="15276"/>
    <n v="19460"/>
    <n v="83000000"/>
  </r>
  <r>
    <s v="R06173"/>
    <x v="4"/>
    <x v="12"/>
    <x v="17"/>
    <x v="579"/>
    <n v="4512"/>
    <n v="13"/>
    <n v="4895"/>
    <n v="581740"/>
    <n v="12724"/>
    <n v="73155"/>
    <n v="40608"/>
    <n v="917"/>
    <n v="331000000"/>
  </r>
  <r>
    <s v="R06174"/>
    <x v="2"/>
    <x v="2"/>
    <x v="2"/>
    <x v="132"/>
    <n v="4977"/>
    <n v="129"/>
    <n v="4275"/>
    <n v="586717"/>
    <n v="12853"/>
    <n v="77430"/>
    <n v="49770"/>
    <n v="8397"/>
    <n v="1380000000"/>
  </r>
  <r>
    <s v="R06175"/>
    <x v="1"/>
    <x v="15"/>
    <x v="18"/>
    <x v="683"/>
    <n v="4886"/>
    <n v="162"/>
    <n v="1542"/>
    <n v="591603"/>
    <n v="13015"/>
    <n v="78972"/>
    <n v="73290"/>
    <n v="10321"/>
    <n v="213000000"/>
  </r>
  <r>
    <s v="R06176"/>
    <x v="1"/>
    <x v="18"/>
    <x v="23"/>
    <x v="416"/>
    <n v="3771"/>
    <n v="70"/>
    <n v="2899"/>
    <n v="595374"/>
    <n v="13085"/>
    <n v="81871"/>
    <n v="64107"/>
    <n v="9282"/>
    <n v="213000000"/>
  </r>
  <r>
    <s v="R06177"/>
    <x v="3"/>
    <x v="6"/>
    <x v="22"/>
    <x v="147"/>
    <n v="1726"/>
    <n v="194"/>
    <n v="2034"/>
    <n v="597100"/>
    <n v="13279"/>
    <n v="83905"/>
    <n v="27616"/>
    <n v="13038"/>
    <n v="68000000"/>
  </r>
  <r>
    <s v="R06178"/>
    <x v="0"/>
    <x v="0"/>
    <x v="0"/>
    <x v="702"/>
    <n v="3512"/>
    <n v="124"/>
    <n v="1478"/>
    <n v="600612"/>
    <n v="13403"/>
    <n v="85383"/>
    <n v="52680"/>
    <n v="9955"/>
    <n v="83000000"/>
  </r>
  <r>
    <s v="R06179"/>
    <x v="2"/>
    <x v="5"/>
    <x v="13"/>
    <x v="342"/>
    <n v="1098"/>
    <n v="78"/>
    <n v="1011"/>
    <n v="601710"/>
    <n v="13481"/>
    <n v="86394"/>
    <n v="12078"/>
    <n v="4570"/>
    <n v="1380000000"/>
  </r>
  <r>
    <s v="R06180"/>
    <x v="4"/>
    <x v="14"/>
    <x v="32"/>
    <x v="715"/>
    <n v="2621"/>
    <n v="106"/>
    <n v="1431"/>
    <n v="604331"/>
    <n v="13587"/>
    <n v="87825"/>
    <n v="41936"/>
    <n v="16536"/>
    <n v="331000000"/>
  </r>
  <r>
    <s v="R06181"/>
    <x v="3"/>
    <x v="17"/>
    <x v="28"/>
    <x v="242"/>
    <n v="3805"/>
    <n v="97"/>
    <n v="3256"/>
    <n v="608136"/>
    <n v="13684"/>
    <n v="91081"/>
    <n v="30440"/>
    <n v="16937"/>
    <n v="68000000"/>
  </r>
  <r>
    <s v="R06182"/>
    <x v="2"/>
    <x v="5"/>
    <x v="5"/>
    <x v="405"/>
    <n v="3010"/>
    <n v="149"/>
    <n v="456"/>
    <n v="611146"/>
    <n v="13833"/>
    <n v="91537"/>
    <n v="48160"/>
    <n v="4582"/>
    <n v="1380000000"/>
  </r>
  <r>
    <s v="R06183"/>
    <x v="2"/>
    <x v="9"/>
    <x v="25"/>
    <x v="222"/>
    <n v="2983"/>
    <n v="17"/>
    <n v="3064"/>
    <n v="614129"/>
    <n v="13850"/>
    <n v="94601"/>
    <n v="41762"/>
    <n v="7970"/>
    <n v="1380000000"/>
  </r>
  <r>
    <s v="R06184"/>
    <x v="4"/>
    <x v="8"/>
    <x v="34"/>
    <x v="536"/>
    <n v="3704"/>
    <n v="45"/>
    <n v="4051"/>
    <n v="617833"/>
    <n v="13895"/>
    <n v="98652"/>
    <n v="25928"/>
    <n v="7758"/>
    <n v="331000000"/>
  </r>
  <r>
    <s v="R06185"/>
    <x v="4"/>
    <x v="8"/>
    <x v="34"/>
    <x v="715"/>
    <n v="3383"/>
    <n v="81"/>
    <n v="3576"/>
    <n v="621216"/>
    <n v="13976"/>
    <n v="102228"/>
    <n v="20298"/>
    <n v="10810"/>
    <n v="331000000"/>
  </r>
  <r>
    <s v="R06186"/>
    <x v="1"/>
    <x v="1"/>
    <x v="1"/>
    <x v="407"/>
    <n v="1844"/>
    <n v="190"/>
    <n v="2292"/>
    <n v="623060"/>
    <n v="14166"/>
    <n v="104520"/>
    <n v="25816"/>
    <n v="15096"/>
    <n v="213000000"/>
  </r>
  <r>
    <s v="R06187"/>
    <x v="0"/>
    <x v="19"/>
    <x v="36"/>
    <x v="93"/>
    <n v="3924"/>
    <n v="122"/>
    <n v="4879"/>
    <n v="626984"/>
    <n v="14288"/>
    <n v="109399"/>
    <n v="31392"/>
    <n v="11988"/>
    <n v="83000000"/>
  </r>
  <r>
    <s v="R06188"/>
    <x v="3"/>
    <x v="11"/>
    <x v="12"/>
    <x v="673"/>
    <n v="3099"/>
    <n v="97"/>
    <n v="1138"/>
    <n v="630083"/>
    <n v="14385"/>
    <n v="110537"/>
    <n v="40287"/>
    <n v="12034"/>
    <n v="68000000"/>
  </r>
  <r>
    <s v="R06189"/>
    <x v="0"/>
    <x v="19"/>
    <x v="36"/>
    <x v="252"/>
    <n v="4521"/>
    <n v="163"/>
    <n v="2545"/>
    <n v="634604"/>
    <n v="14548"/>
    <n v="113082"/>
    <n v="81378"/>
    <n v="1398"/>
    <n v="83000000"/>
  </r>
  <r>
    <s v="R06190"/>
    <x v="3"/>
    <x v="17"/>
    <x v="28"/>
    <x v="512"/>
    <n v="4978"/>
    <n v="45"/>
    <n v="1360"/>
    <n v="639582"/>
    <n v="14593"/>
    <n v="114442"/>
    <n v="44802"/>
    <n v="9963"/>
    <n v="68000000"/>
  </r>
  <r>
    <s v="R06191"/>
    <x v="2"/>
    <x v="5"/>
    <x v="5"/>
    <x v="283"/>
    <n v="4881"/>
    <n v="102"/>
    <n v="3190"/>
    <n v="644463"/>
    <n v="14695"/>
    <n v="117632"/>
    <n v="24405"/>
    <n v="3428"/>
    <n v="1380000000"/>
  </r>
  <r>
    <s v="R06192"/>
    <x v="4"/>
    <x v="12"/>
    <x v="14"/>
    <x v="173"/>
    <n v="534"/>
    <n v="36"/>
    <n v="55"/>
    <n v="644997"/>
    <n v="14731"/>
    <n v="117687"/>
    <n v="8544"/>
    <n v="14510"/>
    <n v="331000000"/>
  </r>
  <r>
    <s v="R06193"/>
    <x v="4"/>
    <x v="8"/>
    <x v="34"/>
    <x v="59"/>
    <n v="284"/>
    <n v="17"/>
    <n v="4519"/>
    <n v="645281"/>
    <n v="14748"/>
    <n v="122206"/>
    <n v="2556"/>
    <n v="2612"/>
    <n v="331000000"/>
  </r>
  <r>
    <s v="R06194"/>
    <x v="2"/>
    <x v="9"/>
    <x v="9"/>
    <x v="419"/>
    <n v="2669"/>
    <n v="170"/>
    <n v="3191"/>
    <n v="647950"/>
    <n v="14918"/>
    <n v="125397"/>
    <n v="26690"/>
    <n v="17905"/>
    <n v="1380000000"/>
  </r>
  <r>
    <s v="R06195"/>
    <x v="2"/>
    <x v="7"/>
    <x v="7"/>
    <x v="627"/>
    <n v="3786"/>
    <n v="103"/>
    <n v="4145"/>
    <n v="651736"/>
    <n v="15021"/>
    <n v="129542"/>
    <n v="64362"/>
    <n v="3796"/>
    <n v="1380000000"/>
  </r>
  <r>
    <s v="R06196"/>
    <x v="3"/>
    <x v="10"/>
    <x v="11"/>
    <x v="587"/>
    <n v="1129"/>
    <n v="156"/>
    <n v="3436"/>
    <n v="652865"/>
    <n v="15177"/>
    <n v="132978"/>
    <n v="20322"/>
    <n v="13509"/>
    <n v="68000000"/>
  </r>
  <r>
    <s v="R06197"/>
    <x v="2"/>
    <x v="7"/>
    <x v="7"/>
    <x v="224"/>
    <n v="503"/>
    <n v="145"/>
    <n v="1959"/>
    <n v="653368"/>
    <n v="15322"/>
    <n v="134937"/>
    <n v="8048"/>
    <n v="7975"/>
    <n v="1380000000"/>
  </r>
  <r>
    <s v="R06198"/>
    <x v="3"/>
    <x v="6"/>
    <x v="22"/>
    <x v="563"/>
    <n v="4141"/>
    <n v="142"/>
    <n v="2129"/>
    <n v="657509"/>
    <n v="15464"/>
    <n v="137066"/>
    <n v="57974"/>
    <n v="7170"/>
    <n v="68000000"/>
  </r>
  <r>
    <s v="R06199"/>
    <x v="0"/>
    <x v="0"/>
    <x v="0"/>
    <x v="556"/>
    <n v="536"/>
    <n v="186"/>
    <n v="4977"/>
    <n v="658045"/>
    <n v="15650"/>
    <n v="142043"/>
    <n v="9112"/>
    <n v="19504"/>
    <n v="83000000"/>
  </r>
  <r>
    <s v="R06200"/>
    <x v="4"/>
    <x v="12"/>
    <x v="14"/>
    <x v="370"/>
    <n v="61"/>
    <n v="121"/>
    <n v="237"/>
    <n v="658106"/>
    <n v="15771"/>
    <n v="142280"/>
    <n v="610"/>
    <n v="19469"/>
    <n v="331000000"/>
  </r>
  <r>
    <s v="R06201"/>
    <x v="4"/>
    <x v="8"/>
    <x v="8"/>
    <x v="465"/>
    <n v="2383"/>
    <n v="93"/>
    <n v="3039"/>
    <n v="660489"/>
    <n v="15864"/>
    <n v="145319"/>
    <n v="40511"/>
    <n v="15763"/>
    <n v="331000000"/>
  </r>
  <r>
    <s v="R06202"/>
    <x v="4"/>
    <x v="14"/>
    <x v="32"/>
    <x v="353"/>
    <n v="210"/>
    <n v="99"/>
    <n v="388"/>
    <n v="660699"/>
    <n v="15963"/>
    <n v="145707"/>
    <n v="1890"/>
    <n v="11457"/>
    <n v="331000000"/>
  </r>
  <r>
    <s v="R06203"/>
    <x v="0"/>
    <x v="4"/>
    <x v="4"/>
    <x v="642"/>
    <n v="2447"/>
    <n v="27"/>
    <n v="3406"/>
    <n v="663146"/>
    <n v="15990"/>
    <n v="149113"/>
    <n v="29364"/>
    <n v="11032"/>
    <n v="83000000"/>
  </r>
  <r>
    <s v="R06204"/>
    <x v="0"/>
    <x v="16"/>
    <x v="19"/>
    <x v="694"/>
    <n v="4804"/>
    <n v="180"/>
    <n v="684"/>
    <n v="667950"/>
    <n v="16170"/>
    <n v="149797"/>
    <n v="43236"/>
    <n v="10152"/>
    <n v="83000000"/>
  </r>
  <r>
    <s v="R06205"/>
    <x v="1"/>
    <x v="1"/>
    <x v="26"/>
    <x v="37"/>
    <n v="2394"/>
    <n v="14"/>
    <n v="3983"/>
    <n v="670344"/>
    <n v="16184"/>
    <n v="153780"/>
    <n v="35910"/>
    <n v="16630"/>
    <n v="213000000"/>
  </r>
  <r>
    <s v="R06206"/>
    <x v="3"/>
    <x v="6"/>
    <x v="6"/>
    <x v="500"/>
    <n v="3269"/>
    <n v="127"/>
    <n v="186"/>
    <n v="673613"/>
    <n v="16311"/>
    <n v="153966"/>
    <n v="45766"/>
    <n v="16950"/>
    <n v="68000000"/>
  </r>
  <r>
    <s v="R06207"/>
    <x v="3"/>
    <x v="6"/>
    <x v="22"/>
    <x v="600"/>
    <n v="376"/>
    <n v="42"/>
    <n v="2743"/>
    <n v="673989"/>
    <n v="16353"/>
    <n v="156709"/>
    <n v="2632"/>
    <n v="12545"/>
    <n v="68000000"/>
  </r>
  <r>
    <s v="R06208"/>
    <x v="1"/>
    <x v="18"/>
    <x v="23"/>
    <x v="698"/>
    <n v="1185"/>
    <n v="32"/>
    <n v="3428"/>
    <n v="675174"/>
    <n v="16385"/>
    <n v="160137"/>
    <n v="8295"/>
    <n v="468"/>
    <n v="213000000"/>
  </r>
  <r>
    <s v="R06209"/>
    <x v="4"/>
    <x v="12"/>
    <x v="17"/>
    <x v="231"/>
    <n v="3279"/>
    <n v="129"/>
    <n v="2410"/>
    <n v="678453"/>
    <n v="16514"/>
    <n v="162547"/>
    <n v="59022"/>
    <n v="3958"/>
    <n v="331000000"/>
  </r>
  <r>
    <s v="R06210"/>
    <x v="3"/>
    <x v="17"/>
    <x v="28"/>
    <x v="138"/>
    <n v="3498"/>
    <n v="186"/>
    <n v="3234"/>
    <n v="681951"/>
    <n v="16700"/>
    <n v="165781"/>
    <n v="27984"/>
    <n v="18958"/>
    <n v="68000000"/>
  </r>
  <r>
    <s v="R06211"/>
    <x v="3"/>
    <x v="6"/>
    <x v="6"/>
    <x v="422"/>
    <n v="2847"/>
    <n v="7"/>
    <n v="3388"/>
    <n v="684798"/>
    <n v="16707"/>
    <n v="169169"/>
    <n v="39858"/>
    <n v="13106"/>
    <n v="68000000"/>
  </r>
  <r>
    <s v="R06212"/>
    <x v="4"/>
    <x v="14"/>
    <x v="32"/>
    <x v="347"/>
    <n v="786"/>
    <n v="111"/>
    <n v="2934"/>
    <n v="685584"/>
    <n v="16818"/>
    <n v="172103"/>
    <n v="9432"/>
    <n v="4247"/>
    <n v="331000000"/>
  </r>
  <r>
    <s v="R06213"/>
    <x v="2"/>
    <x v="5"/>
    <x v="13"/>
    <x v="383"/>
    <n v="732"/>
    <n v="32"/>
    <n v="4371"/>
    <n v="686316"/>
    <n v="16850"/>
    <n v="176474"/>
    <n v="9516"/>
    <n v="13111"/>
    <n v="1380000000"/>
  </r>
  <r>
    <s v="R06214"/>
    <x v="2"/>
    <x v="9"/>
    <x v="25"/>
    <x v="668"/>
    <n v="3868"/>
    <n v="162"/>
    <n v="4920"/>
    <n v="690184"/>
    <n v="17012"/>
    <n v="181394"/>
    <n v="42548"/>
    <n v="10520"/>
    <n v="1380000000"/>
  </r>
  <r>
    <s v="R06215"/>
    <x v="1"/>
    <x v="15"/>
    <x v="30"/>
    <x v="38"/>
    <n v="2699"/>
    <n v="145"/>
    <n v="3969"/>
    <n v="692883"/>
    <n v="17157"/>
    <n v="185363"/>
    <n v="16194"/>
    <n v="1621"/>
    <n v="213000000"/>
  </r>
  <r>
    <s v="R06216"/>
    <x v="0"/>
    <x v="19"/>
    <x v="36"/>
    <x v="557"/>
    <n v="4617"/>
    <n v="89"/>
    <n v="3994"/>
    <n v="697500"/>
    <n v="17246"/>
    <n v="189357"/>
    <n v="60021"/>
    <n v="19379"/>
    <n v="83000000"/>
  </r>
  <r>
    <s v="R06217"/>
    <x v="3"/>
    <x v="17"/>
    <x v="20"/>
    <x v="714"/>
    <n v="2158"/>
    <n v="148"/>
    <n v="4572"/>
    <n v="699658"/>
    <n v="17394"/>
    <n v="193929"/>
    <n v="21580"/>
    <n v="18354"/>
    <n v="68000000"/>
  </r>
  <r>
    <s v="R06218"/>
    <x v="3"/>
    <x v="10"/>
    <x v="11"/>
    <x v="393"/>
    <n v="3620"/>
    <n v="191"/>
    <n v="3249"/>
    <n v="703278"/>
    <n v="17585"/>
    <n v="197178"/>
    <n v="36200"/>
    <n v="8622"/>
    <n v="68000000"/>
  </r>
  <r>
    <s v="R06219"/>
    <x v="1"/>
    <x v="1"/>
    <x v="1"/>
    <x v="515"/>
    <n v="3664"/>
    <n v="155"/>
    <n v="2751"/>
    <n v="706942"/>
    <n v="17740"/>
    <n v="199929"/>
    <n v="62288"/>
    <n v="12285"/>
    <n v="213000000"/>
  </r>
  <r>
    <s v="R06220"/>
    <x v="1"/>
    <x v="1"/>
    <x v="26"/>
    <x v="299"/>
    <n v="2655"/>
    <n v="115"/>
    <n v="1575"/>
    <n v="709597"/>
    <n v="17855"/>
    <n v="201504"/>
    <n v="26550"/>
    <n v="4415"/>
    <n v="213000000"/>
  </r>
  <r>
    <s v="R06221"/>
    <x v="3"/>
    <x v="10"/>
    <x v="10"/>
    <x v="534"/>
    <n v="1078"/>
    <n v="172"/>
    <n v="1259"/>
    <n v="710675"/>
    <n v="18027"/>
    <n v="202763"/>
    <n v="5390"/>
    <n v="2118"/>
    <n v="68000000"/>
  </r>
  <r>
    <s v="R06222"/>
    <x v="4"/>
    <x v="14"/>
    <x v="32"/>
    <x v="428"/>
    <n v="3294"/>
    <n v="19"/>
    <n v="1056"/>
    <n v="713969"/>
    <n v="18046"/>
    <n v="203819"/>
    <n v="62586"/>
    <n v="17495"/>
    <n v="331000000"/>
  </r>
  <r>
    <s v="R06223"/>
    <x v="4"/>
    <x v="14"/>
    <x v="16"/>
    <x v="56"/>
    <n v="3646"/>
    <n v="122"/>
    <n v="544"/>
    <n v="717615"/>
    <n v="18168"/>
    <n v="204363"/>
    <n v="47398"/>
    <n v="2214"/>
    <n v="331000000"/>
  </r>
  <r>
    <s v="R06224"/>
    <x v="0"/>
    <x v="4"/>
    <x v="24"/>
    <x v="544"/>
    <n v="4619"/>
    <n v="131"/>
    <n v="329"/>
    <n v="722234"/>
    <n v="18299"/>
    <n v="204692"/>
    <n v="46190"/>
    <n v="4726"/>
    <n v="83000000"/>
  </r>
  <r>
    <s v="R06225"/>
    <x v="3"/>
    <x v="6"/>
    <x v="6"/>
    <x v="493"/>
    <n v="2193"/>
    <n v="35"/>
    <n v="2169"/>
    <n v="724427"/>
    <n v="18334"/>
    <n v="206861"/>
    <n v="24123"/>
    <n v="17180"/>
    <n v="68000000"/>
  </r>
  <r>
    <s v="R06226"/>
    <x v="3"/>
    <x v="17"/>
    <x v="28"/>
    <x v="278"/>
    <n v="2311"/>
    <n v="97"/>
    <n v="1578"/>
    <n v="726738"/>
    <n v="18431"/>
    <n v="208439"/>
    <n v="43909"/>
    <n v="3307"/>
    <n v="68000000"/>
  </r>
  <r>
    <s v="R06227"/>
    <x v="3"/>
    <x v="11"/>
    <x v="33"/>
    <x v="169"/>
    <n v="4563"/>
    <n v="76"/>
    <n v="3006"/>
    <n v="731301"/>
    <n v="18507"/>
    <n v="211445"/>
    <n v="22815"/>
    <n v="2969"/>
    <n v="68000000"/>
  </r>
  <r>
    <s v="R06228"/>
    <x v="3"/>
    <x v="17"/>
    <x v="28"/>
    <x v="478"/>
    <n v="1584"/>
    <n v="179"/>
    <n v="2523"/>
    <n v="732885"/>
    <n v="18686"/>
    <n v="213968"/>
    <n v="26928"/>
    <n v="9613"/>
    <n v="68000000"/>
  </r>
  <r>
    <s v="R06229"/>
    <x v="1"/>
    <x v="18"/>
    <x v="27"/>
    <x v="517"/>
    <n v="3006"/>
    <n v="125"/>
    <n v="2789"/>
    <n v="735891"/>
    <n v="18811"/>
    <n v="216757"/>
    <n v="27054"/>
    <n v="5934"/>
    <n v="213000000"/>
  </r>
  <r>
    <s v="R06230"/>
    <x v="2"/>
    <x v="2"/>
    <x v="29"/>
    <x v="695"/>
    <n v="4044"/>
    <n v="38"/>
    <n v="4222"/>
    <n v="739935"/>
    <n v="18849"/>
    <n v="220979"/>
    <n v="28308"/>
    <n v="4627"/>
    <n v="1380000000"/>
  </r>
  <r>
    <s v="R06231"/>
    <x v="3"/>
    <x v="17"/>
    <x v="28"/>
    <x v="522"/>
    <n v="1210"/>
    <n v="70"/>
    <n v="2915"/>
    <n v="741145"/>
    <n v="18919"/>
    <n v="223894"/>
    <n v="15730"/>
    <n v="10697"/>
    <n v="68000000"/>
  </r>
  <r>
    <s v="R06232"/>
    <x v="2"/>
    <x v="5"/>
    <x v="5"/>
    <x v="254"/>
    <n v="3414"/>
    <n v="105"/>
    <n v="1772"/>
    <n v="744559"/>
    <n v="19024"/>
    <n v="225666"/>
    <n v="20484"/>
    <n v="2498"/>
    <n v="1380000000"/>
  </r>
  <r>
    <s v="R06233"/>
    <x v="4"/>
    <x v="12"/>
    <x v="17"/>
    <x v="706"/>
    <n v="1986"/>
    <n v="139"/>
    <n v="2138"/>
    <n v="746545"/>
    <n v="19163"/>
    <n v="227804"/>
    <n v="15888"/>
    <n v="15231"/>
    <n v="331000000"/>
  </r>
  <r>
    <s v="R06234"/>
    <x v="0"/>
    <x v="19"/>
    <x v="35"/>
    <x v="472"/>
    <n v="3170"/>
    <n v="54"/>
    <n v="1956"/>
    <n v="749715"/>
    <n v="19217"/>
    <n v="229760"/>
    <n v="22190"/>
    <n v="5233"/>
    <n v="83000000"/>
  </r>
  <r>
    <s v="R06235"/>
    <x v="4"/>
    <x v="13"/>
    <x v="15"/>
    <x v="269"/>
    <n v="2726"/>
    <n v="117"/>
    <n v="2072"/>
    <n v="752441"/>
    <n v="19334"/>
    <n v="231832"/>
    <n v="35438"/>
    <n v="12779"/>
    <n v="331000000"/>
  </r>
  <r>
    <s v="R06236"/>
    <x v="3"/>
    <x v="10"/>
    <x v="10"/>
    <x v="262"/>
    <n v="1748"/>
    <n v="93"/>
    <n v="2396"/>
    <n v="754189"/>
    <n v="19427"/>
    <n v="234228"/>
    <n v="12236"/>
    <n v="8640"/>
    <n v="68000000"/>
  </r>
  <r>
    <s v="R06237"/>
    <x v="4"/>
    <x v="13"/>
    <x v="21"/>
    <x v="333"/>
    <n v="757"/>
    <n v="175"/>
    <n v="2815"/>
    <n v="754946"/>
    <n v="19602"/>
    <n v="237043"/>
    <n v="13626"/>
    <n v="19613"/>
    <n v="331000000"/>
  </r>
  <r>
    <s v="R06238"/>
    <x v="1"/>
    <x v="15"/>
    <x v="18"/>
    <x v="719"/>
    <n v="1177"/>
    <n v="97"/>
    <n v="872"/>
    <n v="756123"/>
    <n v="19699"/>
    <n v="237915"/>
    <n v="21186"/>
    <n v="9196"/>
    <n v="213000000"/>
  </r>
  <r>
    <s v="R06239"/>
    <x v="2"/>
    <x v="9"/>
    <x v="25"/>
    <x v="524"/>
    <n v="918"/>
    <n v="8"/>
    <n v="4341"/>
    <n v="757041"/>
    <n v="19707"/>
    <n v="242256"/>
    <n v="16524"/>
    <n v="8001"/>
    <n v="1380000000"/>
  </r>
  <r>
    <s v="R06240"/>
    <x v="3"/>
    <x v="17"/>
    <x v="20"/>
    <x v="575"/>
    <n v="1119"/>
    <n v="139"/>
    <n v="256"/>
    <n v="758160"/>
    <n v="19846"/>
    <n v="242512"/>
    <n v="5595"/>
    <n v="17022"/>
    <n v="68000000"/>
  </r>
  <r>
    <s v="R06241"/>
    <x v="1"/>
    <x v="15"/>
    <x v="18"/>
    <x v="305"/>
    <n v="705"/>
    <n v="68"/>
    <n v="4917"/>
    <n v="758865"/>
    <n v="19914"/>
    <n v="247429"/>
    <n v="8460"/>
    <n v="10442"/>
    <n v="213000000"/>
  </r>
  <r>
    <s v="R06242"/>
    <x v="2"/>
    <x v="9"/>
    <x v="9"/>
    <x v="441"/>
    <n v="4929"/>
    <n v="82"/>
    <n v="4032"/>
    <n v="763794"/>
    <n v="19996"/>
    <n v="251461"/>
    <n v="24645"/>
    <n v="7903"/>
    <n v="1380000000"/>
  </r>
  <r>
    <s v="R06243"/>
    <x v="1"/>
    <x v="15"/>
    <x v="18"/>
    <x v="507"/>
    <n v="3430"/>
    <n v="184"/>
    <n v="4885"/>
    <n v="767224"/>
    <n v="20180"/>
    <n v="256346"/>
    <n v="51450"/>
    <n v="19013"/>
    <n v="213000000"/>
  </r>
  <r>
    <s v="R06244"/>
    <x v="4"/>
    <x v="8"/>
    <x v="34"/>
    <x v="205"/>
    <n v="2861"/>
    <n v="27"/>
    <n v="3260"/>
    <n v="770085"/>
    <n v="20207"/>
    <n v="259606"/>
    <n v="14305"/>
    <n v="15813"/>
    <n v="331000000"/>
  </r>
  <r>
    <s v="R06245"/>
    <x v="3"/>
    <x v="10"/>
    <x v="11"/>
    <x v="316"/>
    <n v="4494"/>
    <n v="16"/>
    <n v="693"/>
    <n v="774579"/>
    <n v="20223"/>
    <n v="260299"/>
    <n v="49434"/>
    <n v="11099"/>
    <n v="68000000"/>
  </r>
  <r>
    <s v="R06246"/>
    <x v="4"/>
    <x v="12"/>
    <x v="17"/>
    <x v="57"/>
    <n v="1807"/>
    <n v="21"/>
    <n v="4834"/>
    <n v="776386"/>
    <n v="20244"/>
    <n v="265133"/>
    <n v="23491"/>
    <n v="4760"/>
    <n v="331000000"/>
  </r>
  <r>
    <s v="R06247"/>
    <x v="0"/>
    <x v="4"/>
    <x v="4"/>
    <x v="669"/>
    <n v="1399"/>
    <n v="162"/>
    <n v="4037"/>
    <n v="777785"/>
    <n v="20406"/>
    <n v="269170"/>
    <n v="11192"/>
    <n v="1558"/>
    <n v="83000000"/>
  </r>
  <r>
    <s v="R06248"/>
    <x v="3"/>
    <x v="10"/>
    <x v="10"/>
    <x v="306"/>
    <n v="2649"/>
    <n v="112"/>
    <n v="4814"/>
    <n v="780434"/>
    <n v="20518"/>
    <n v="273984"/>
    <n v="37086"/>
    <n v="13231"/>
    <n v="68000000"/>
  </r>
  <r>
    <s v="R06249"/>
    <x v="4"/>
    <x v="8"/>
    <x v="8"/>
    <x v="579"/>
    <n v="4423"/>
    <n v="186"/>
    <n v="555"/>
    <n v="784857"/>
    <n v="20704"/>
    <n v="274539"/>
    <n v="75191"/>
    <n v="10863"/>
    <n v="331000000"/>
  </r>
  <r>
    <s v="R06250"/>
    <x v="3"/>
    <x v="6"/>
    <x v="6"/>
    <x v="394"/>
    <n v="1295"/>
    <n v="146"/>
    <n v="3956"/>
    <n v="786152"/>
    <n v="20850"/>
    <n v="278495"/>
    <n v="10360"/>
    <n v="2960"/>
    <n v="68000000"/>
  </r>
  <r>
    <s v="R06251"/>
    <x v="2"/>
    <x v="2"/>
    <x v="2"/>
    <x v="658"/>
    <n v="1620"/>
    <n v="177"/>
    <n v="1277"/>
    <n v="787772"/>
    <n v="21027"/>
    <n v="279772"/>
    <n v="14580"/>
    <n v="2227"/>
    <n v="1380000000"/>
  </r>
  <r>
    <s v="R06252"/>
    <x v="3"/>
    <x v="11"/>
    <x v="12"/>
    <x v="580"/>
    <n v="2442"/>
    <n v="153"/>
    <n v="4209"/>
    <n v="790214"/>
    <n v="21180"/>
    <n v="283981"/>
    <n v="21978"/>
    <n v="12929"/>
    <n v="68000000"/>
  </r>
  <r>
    <s v="R06253"/>
    <x v="3"/>
    <x v="10"/>
    <x v="11"/>
    <x v="478"/>
    <n v="2595"/>
    <n v="107"/>
    <n v="947"/>
    <n v="792809"/>
    <n v="21287"/>
    <n v="284928"/>
    <n v="15570"/>
    <n v="17336"/>
    <n v="68000000"/>
  </r>
  <r>
    <s v="R06254"/>
    <x v="2"/>
    <x v="5"/>
    <x v="5"/>
    <x v="187"/>
    <n v="4172"/>
    <n v="59"/>
    <n v="4580"/>
    <n v="796981"/>
    <n v="21346"/>
    <n v="289508"/>
    <n v="79268"/>
    <n v="9727"/>
    <n v="1380000000"/>
  </r>
  <r>
    <s v="R06255"/>
    <x v="4"/>
    <x v="8"/>
    <x v="34"/>
    <x v="525"/>
    <n v="1072"/>
    <n v="43"/>
    <n v="4373"/>
    <n v="798053"/>
    <n v="21389"/>
    <n v="293881"/>
    <n v="17152"/>
    <n v="492"/>
    <n v="331000000"/>
  </r>
  <r>
    <s v="R06256"/>
    <x v="3"/>
    <x v="11"/>
    <x v="12"/>
    <x v="204"/>
    <n v="4075"/>
    <n v="183"/>
    <n v="397"/>
    <n v="802128"/>
    <n v="21572"/>
    <n v="294278"/>
    <n v="52975"/>
    <n v="18000"/>
    <n v="68000000"/>
  </r>
  <r>
    <s v="R06257"/>
    <x v="1"/>
    <x v="18"/>
    <x v="23"/>
    <x v="61"/>
    <n v="1449"/>
    <n v="42"/>
    <n v="221"/>
    <n v="803577"/>
    <n v="21614"/>
    <n v="294499"/>
    <n v="20286"/>
    <n v="7880"/>
    <n v="213000000"/>
  </r>
  <r>
    <s v="R06258"/>
    <x v="3"/>
    <x v="17"/>
    <x v="28"/>
    <x v="19"/>
    <n v="3942"/>
    <n v="150"/>
    <n v="2365"/>
    <n v="807519"/>
    <n v="21764"/>
    <n v="296864"/>
    <n v="51246"/>
    <n v="19374"/>
    <n v="68000000"/>
  </r>
  <r>
    <s v="R06259"/>
    <x v="4"/>
    <x v="13"/>
    <x v="21"/>
    <x v="282"/>
    <n v="1771"/>
    <n v="149"/>
    <n v="1777"/>
    <n v="809290"/>
    <n v="21913"/>
    <n v="298641"/>
    <n v="23023"/>
    <n v="3398"/>
    <n v="331000000"/>
  </r>
  <r>
    <s v="R06260"/>
    <x v="2"/>
    <x v="7"/>
    <x v="7"/>
    <x v="51"/>
    <n v="1017"/>
    <n v="174"/>
    <n v="4060"/>
    <n v="810307"/>
    <n v="22087"/>
    <n v="302701"/>
    <n v="18306"/>
    <n v="10636"/>
    <n v="1380000000"/>
  </r>
  <r>
    <s v="R06261"/>
    <x v="4"/>
    <x v="8"/>
    <x v="34"/>
    <x v="168"/>
    <n v="3692"/>
    <n v="54"/>
    <n v="3954"/>
    <n v="813999"/>
    <n v="22141"/>
    <n v="306655"/>
    <n v="47996"/>
    <n v="15945"/>
    <n v="331000000"/>
  </r>
  <r>
    <s v="R06262"/>
    <x v="0"/>
    <x v="0"/>
    <x v="0"/>
    <x v="147"/>
    <n v="4224"/>
    <n v="10"/>
    <n v="3522"/>
    <n v="818223"/>
    <n v="22151"/>
    <n v="310177"/>
    <n v="21120"/>
    <n v="19967"/>
    <n v="83000000"/>
  </r>
  <r>
    <s v="R06263"/>
    <x v="3"/>
    <x v="11"/>
    <x v="33"/>
    <x v="59"/>
    <n v="518"/>
    <n v="54"/>
    <n v="4438"/>
    <n v="818741"/>
    <n v="22205"/>
    <n v="314615"/>
    <n v="6216"/>
    <n v="13979"/>
    <n v="68000000"/>
  </r>
  <r>
    <s v="R06264"/>
    <x v="3"/>
    <x v="6"/>
    <x v="22"/>
    <x v="118"/>
    <n v="2351"/>
    <n v="153"/>
    <n v="774"/>
    <n v="821092"/>
    <n v="22358"/>
    <n v="315389"/>
    <n v="28212"/>
    <n v="6065"/>
    <n v="68000000"/>
  </r>
  <r>
    <s v="R06265"/>
    <x v="2"/>
    <x v="9"/>
    <x v="9"/>
    <x v="171"/>
    <n v="1135"/>
    <n v="128"/>
    <n v="339"/>
    <n v="822227"/>
    <n v="22486"/>
    <n v="315728"/>
    <n v="18160"/>
    <n v="15857"/>
    <n v="1380000000"/>
  </r>
  <r>
    <s v="R06266"/>
    <x v="3"/>
    <x v="10"/>
    <x v="10"/>
    <x v="606"/>
    <n v="2772"/>
    <n v="189"/>
    <n v="6"/>
    <n v="824999"/>
    <n v="22675"/>
    <n v="315734"/>
    <n v="47124"/>
    <n v="2381"/>
    <n v="68000000"/>
  </r>
  <r>
    <s v="R06267"/>
    <x v="1"/>
    <x v="18"/>
    <x v="23"/>
    <x v="40"/>
    <n v="911"/>
    <n v="148"/>
    <n v="1296"/>
    <n v="825910"/>
    <n v="22823"/>
    <n v="317030"/>
    <n v="15487"/>
    <n v="2499"/>
    <n v="213000000"/>
  </r>
  <r>
    <s v="R06268"/>
    <x v="1"/>
    <x v="15"/>
    <x v="30"/>
    <x v="121"/>
    <n v="815"/>
    <n v="7"/>
    <n v="287"/>
    <n v="826725"/>
    <n v="22830"/>
    <n v="317317"/>
    <n v="6520"/>
    <n v="4279"/>
    <n v="213000000"/>
  </r>
  <r>
    <s v="R06269"/>
    <x v="4"/>
    <x v="14"/>
    <x v="16"/>
    <x v="276"/>
    <n v="973"/>
    <n v="147"/>
    <n v="892"/>
    <n v="827698"/>
    <n v="22977"/>
    <n v="318209"/>
    <n v="16541"/>
    <n v="6847"/>
    <n v="331000000"/>
  </r>
  <r>
    <s v="R06270"/>
    <x v="2"/>
    <x v="9"/>
    <x v="25"/>
    <x v="626"/>
    <n v="1962"/>
    <n v="172"/>
    <n v="716"/>
    <n v="829660"/>
    <n v="23149"/>
    <n v="318925"/>
    <n v="35316"/>
    <n v="14207"/>
    <n v="1380000000"/>
  </r>
  <r>
    <s v="R06271"/>
    <x v="0"/>
    <x v="0"/>
    <x v="0"/>
    <x v="436"/>
    <n v="2866"/>
    <n v="80"/>
    <n v="4279"/>
    <n v="832526"/>
    <n v="23229"/>
    <n v="323204"/>
    <n v="40124"/>
    <n v="12459"/>
    <n v="83000000"/>
  </r>
  <r>
    <s v="R06272"/>
    <x v="4"/>
    <x v="14"/>
    <x v="16"/>
    <x v="615"/>
    <n v="2410"/>
    <n v="78"/>
    <n v="1853"/>
    <n v="834936"/>
    <n v="23307"/>
    <n v="325057"/>
    <n v="12050"/>
    <n v="10617"/>
    <n v="331000000"/>
  </r>
  <r>
    <s v="R06273"/>
    <x v="2"/>
    <x v="5"/>
    <x v="5"/>
    <x v="325"/>
    <n v="3102"/>
    <n v="64"/>
    <n v="569"/>
    <n v="838038"/>
    <n v="23371"/>
    <n v="325626"/>
    <n v="15510"/>
    <n v="4706"/>
    <n v="1380000000"/>
  </r>
  <r>
    <s v="R06274"/>
    <x v="2"/>
    <x v="2"/>
    <x v="29"/>
    <x v="187"/>
    <n v="1800"/>
    <n v="59"/>
    <n v="4718"/>
    <n v="839838"/>
    <n v="23430"/>
    <n v="330344"/>
    <n v="34200"/>
    <n v="10275"/>
    <n v="1380000000"/>
  </r>
  <r>
    <s v="R06275"/>
    <x v="4"/>
    <x v="12"/>
    <x v="14"/>
    <x v="143"/>
    <n v="808"/>
    <n v="194"/>
    <n v="642"/>
    <n v="840646"/>
    <n v="23624"/>
    <n v="330986"/>
    <n v="14544"/>
    <n v="17860"/>
    <n v="331000000"/>
  </r>
  <r>
    <s v="R06276"/>
    <x v="4"/>
    <x v="14"/>
    <x v="32"/>
    <x v="106"/>
    <n v="569"/>
    <n v="94"/>
    <n v="3672"/>
    <n v="841215"/>
    <n v="23718"/>
    <n v="334658"/>
    <n v="2845"/>
    <n v="224"/>
    <n v="331000000"/>
  </r>
  <r>
    <s v="R06277"/>
    <x v="3"/>
    <x v="17"/>
    <x v="28"/>
    <x v="435"/>
    <n v="969"/>
    <n v="55"/>
    <n v="4080"/>
    <n v="842184"/>
    <n v="23773"/>
    <n v="338738"/>
    <n v="6783"/>
    <n v="10232"/>
    <n v="68000000"/>
  </r>
  <r>
    <s v="R06278"/>
    <x v="0"/>
    <x v="16"/>
    <x v="19"/>
    <x v="172"/>
    <n v="4079"/>
    <n v="127"/>
    <n v="3328"/>
    <n v="846263"/>
    <n v="23900"/>
    <n v="342066"/>
    <n v="57106"/>
    <n v="6999"/>
    <n v="83000000"/>
  </r>
  <r>
    <s v="R06279"/>
    <x v="1"/>
    <x v="18"/>
    <x v="23"/>
    <x v="30"/>
    <n v="1879"/>
    <n v="121"/>
    <n v="2551"/>
    <n v="848142"/>
    <n v="24021"/>
    <n v="344617"/>
    <n v="13153"/>
    <n v="17700"/>
    <n v="213000000"/>
  </r>
  <r>
    <s v="R06280"/>
    <x v="3"/>
    <x v="6"/>
    <x v="22"/>
    <x v="415"/>
    <n v="3319"/>
    <n v="30"/>
    <n v="109"/>
    <n v="851461"/>
    <n v="24051"/>
    <n v="344726"/>
    <n v="26552"/>
    <n v="3544"/>
    <n v="68000000"/>
  </r>
  <r>
    <s v="R06281"/>
    <x v="2"/>
    <x v="9"/>
    <x v="25"/>
    <x v="377"/>
    <n v="4705"/>
    <n v="84"/>
    <n v="3650"/>
    <n v="856166"/>
    <n v="24135"/>
    <n v="348376"/>
    <n v="70575"/>
    <n v="15612"/>
    <n v="1380000000"/>
  </r>
  <r>
    <s v="R06282"/>
    <x v="0"/>
    <x v="16"/>
    <x v="19"/>
    <x v="221"/>
    <n v="387"/>
    <n v="86"/>
    <n v="3219"/>
    <n v="856553"/>
    <n v="24221"/>
    <n v="351595"/>
    <n v="6579"/>
    <n v="13362"/>
    <n v="83000000"/>
  </r>
  <r>
    <s v="R06283"/>
    <x v="0"/>
    <x v="0"/>
    <x v="0"/>
    <x v="527"/>
    <n v="4854"/>
    <n v="125"/>
    <n v="731"/>
    <n v="861407"/>
    <n v="24346"/>
    <n v="352326"/>
    <n v="82518"/>
    <n v="14488"/>
    <n v="83000000"/>
  </r>
  <r>
    <s v="R06284"/>
    <x v="4"/>
    <x v="13"/>
    <x v="21"/>
    <x v="213"/>
    <n v="2489"/>
    <n v="80"/>
    <n v="4309"/>
    <n v="863896"/>
    <n v="24426"/>
    <n v="356635"/>
    <n v="14934"/>
    <n v="2796"/>
    <n v="331000000"/>
  </r>
  <r>
    <s v="R06285"/>
    <x v="0"/>
    <x v="4"/>
    <x v="4"/>
    <x v="194"/>
    <n v="515"/>
    <n v="21"/>
    <n v="3043"/>
    <n v="864411"/>
    <n v="24447"/>
    <n v="359678"/>
    <n v="7725"/>
    <n v="7428"/>
    <n v="83000000"/>
  </r>
  <r>
    <s v="R06286"/>
    <x v="0"/>
    <x v="0"/>
    <x v="0"/>
    <x v="313"/>
    <n v="3844"/>
    <n v="189"/>
    <n v="567"/>
    <n v="868255"/>
    <n v="24636"/>
    <n v="360245"/>
    <n v="57660"/>
    <n v="1671"/>
    <n v="83000000"/>
  </r>
  <r>
    <s v="R06287"/>
    <x v="2"/>
    <x v="2"/>
    <x v="2"/>
    <x v="681"/>
    <n v="2890"/>
    <n v="55"/>
    <n v="3048"/>
    <n v="871145"/>
    <n v="24691"/>
    <n v="363293"/>
    <n v="37570"/>
    <n v="19197"/>
    <n v="1380000000"/>
  </r>
  <r>
    <s v="R06288"/>
    <x v="3"/>
    <x v="10"/>
    <x v="11"/>
    <x v="350"/>
    <n v="4140"/>
    <n v="85"/>
    <n v="2871"/>
    <n v="875285"/>
    <n v="24776"/>
    <n v="366164"/>
    <n v="57960"/>
    <n v="6964"/>
    <n v="68000000"/>
  </r>
  <r>
    <s v="R06289"/>
    <x v="0"/>
    <x v="4"/>
    <x v="24"/>
    <x v="617"/>
    <n v="1442"/>
    <n v="122"/>
    <n v="1357"/>
    <n v="876727"/>
    <n v="24898"/>
    <n v="367521"/>
    <n v="18746"/>
    <n v="4462"/>
    <n v="83000000"/>
  </r>
  <r>
    <s v="R06290"/>
    <x v="4"/>
    <x v="14"/>
    <x v="16"/>
    <x v="192"/>
    <n v="722"/>
    <n v="199"/>
    <n v="4942"/>
    <n v="877449"/>
    <n v="25097"/>
    <n v="372463"/>
    <n v="10108"/>
    <n v="5402"/>
    <n v="331000000"/>
  </r>
  <r>
    <s v="R06291"/>
    <x v="3"/>
    <x v="17"/>
    <x v="28"/>
    <x v="183"/>
    <n v="755"/>
    <n v="110"/>
    <n v="1071"/>
    <n v="878204"/>
    <n v="25207"/>
    <n v="373534"/>
    <n v="8305"/>
    <n v="17890"/>
    <n v="68000000"/>
  </r>
  <r>
    <s v="R06292"/>
    <x v="4"/>
    <x v="13"/>
    <x v="15"/>
    <x v="675"/>
    <n v="2250"/>
    <n v="7"/>
    <n v="2246"/>
    <n v="880454"/>
    <n v="25214"/>
    <n v="375780"/>
    <n v="13500"/>
    <n v="832"/>
    <n v="331000000"/>
  </r>
  <r>
    <s v="R06293"/>
    <x v="0"/>
    <x v="16"/>
    <x v="19"/>
    <x v="607"/>
    <n v="1908"/>
    <n v="61"/>
    <n v="2555"/>
    <n v="882362"/>
    <n v="25275"/>
    <n v="378335"/>
    <n v="13356"/>
    <n v="9215"/>
    <n v="83000000"/>
  </r>
  <r>
    <s v="R06294"/>
    <x v="3"/>
    <x v="17"/>
    <x v="20"/>
    <x v="18"/>
    <n v="2586"/>
    <n v="77"/>
    <n v="2376"/>
    <n v="884948"/>
    <n v="25352"/>
    <n v="380711"/>
    <n v="46548"/>
    <n v="1410"/>
    <n v="68000000"/>
  </r>
  <r>
    <s v="R06295"/>
    <x v="0"/>
    <x v="4"/>
    <x v="24"/>
    <x v="722"/>
    <n v="385"/>
    <n v="151"/>
    <n v="1920"/>
    <n v="885333"/>
    <n v="25503"/>
    <n v="382631"/>
    <n v="4620"/>
    <n v="1212"/>
    <n v="83000000"/>
  </r>
  <r>
    <s v="R06296"/>
    <x v="2"/>
    <x v="2"/>
    <x v="2"/>
    <x v="435"/>
    <n v="3015"/>
    <n v="21"/>
    <n v="123"/>
    <n v="888348"/>
    <n v="25524"/>
    <n v="382754"/>
    <n v="39195"/>
    <n v="12279"/>
    <n v="1380000000"/>
  </r>
  <r>
    <s v="R06297"/>
    <x v="3"/>
    <x v="17"/>
    <x v="28"/>
    <x v="105"/>
    <n v="4455"/>
    <n v="14"/>
    <n v="74"/>
    <n v="892803"/>
    <n v="25538"/>
    <n v="382828"/>
    <n v="35640"/>
    <n v="13103"/>
    <n v="68000000"/>
  </r>
  <r>
    <s v="R06298"/>
    <x v="4"/>
    <x v="14"/>
    <x v="16"/>
    <x v="299"/>
    <n v="4087"/>
    <n v="155"/>
    <n v="1988"/>
    <n v="896890"/>
    <n v="25693"/>
    <n v="384816"/>
    <n v="53131"/>
    <n v="2248"/>
    <n v="331000000"/>
  </r>
  <r>
    <s v="R06299"/>
    <x v="2"/>
    <x v="5"/>
    <x v="5"/>
    <x v="284"/>
    <n v="1491"/>
    <n v="149"/>
    <n v="156"/>
    <n v="898381"/>
    <n v="25842"/>
    <n v="384972"/>
    <n v="11928"/>
    <n v="8366"/>
    <n v="1380000000"/>
  </r>
  <r>
    <s v="R06300"/>
    <x v="1"/>
    <x v="1"/>
    <x v="26"/>
    <x v="439"/>
    <n v="1967"/>
    <n v="30"/>
    <n v="3083"/>
    <n v="900348"/>
    <n v="25872"/>
    <n v="388055"/>
    <n v="33439"/>
    <n v="3346"/>
    <n v="213000000"/>
  </r>
  <r>
    <s v="R06301"/>
    <x v="4"/>
    <x v="13"/>
    <x v="15"/>
    <x v="466"/>
    <n v="4300"/>
    <n v="189"/>
    <n v="3818"/>
    <n v="904648"/>
    <n v="26061"/>
    <n v="391873"/>
    <n v="25800"/>
    <n v="16346"/>
    <n v="331000000"/>
  </r>
  <r>
    <s v="R06302"/>
    <x v="0"/>
    <x v="4"/>
    <x v="24"/>
    <x v="187"/>
    <n v="3318"/>
    <n v="86"/>
    <n v="4038"/>
    <n v="907966"/>
    <n v="26147"/>
    <n v="395911"/>
    <n v="36498"/>
    <n v="2237"/>
    <n v="83000000"/>
  </r>
  <r>
    <s v="R06303"/>
    <x v="4"/>
    <x v="14"/>
    <x v="32"/>
    <x v="492"/>
    <n v="3038"/>
    <n v="68"/>
    <n v="3691"/>
    <n v="911004"/>
    <n v="26215"/>
    <n v="399602"/>
    <n v="39494"/>
    <n v="8070"/>
    <n v="331000000"/>
  </r>
  <r>
    <s v="R06304"/>
    <x v="1"/>
    <x v="15"/>
    <x v="18"/>
    <x v="456"/>
    <n v="1072"/>
    <n v="108"/>
    <n v="3979"/>
    <n v="912076"/>
    <n v="26323"/>
    <n v="403581"/>
    <n v="6432"/>
    <n v="18020"/>
    <n v="213000000"/>
  </r>
  <r>
    <s v="R06305"/>
    <x v="4"/>
    <x v="12"/>
    <x v="17"/>
    <x v="456"/>
    <n v="4461"/>
    <n v="166"/>
    <n v="82"/>
    <n v="916537"/>
    <n v="26489"/>
    <n v="403663"/>
    <n v="53532"/>
    <n v="9049"/>
    <n v="331000000"/>
  </r>
  <r>
    <s v="R06306"/>
    <x v="2"/>
    <x v="2"/>
    <x v="29"/>
    <x v="207"/>
    <n v="2300"/>
    <n v="80"/>
    <n v="4788"/>
    <n v="918837"/>
    <n v="26569"/>
    <n v="408451"/>
    <n v="23000"/>
    <n v="11020"/>
    <n v="1380000000"/>
  </r>
  <r>
    <s v="R06307"/>
    <x v="4"/>
    <x v="12"/>
    <x v="14"/>
    <x v="94"/>
    <n v="768"/>
    <n v="39"/>
    <n v="3065"/>
    <n v="919605"/>
    <n v="26608"/>
    <n v="411516"/>
    <n v="9984"/>
    <n v="15204"/>
    <n v="331000000"/>
  </r>
  <r>
    <s v="R06308"/>
    <x v="3"/>
    <x v="6"/>
    <x v="22"/>
    <x v="148"/>
    <n v="2679"/>
    <n v="68"/>
    <n v="2233"/>
    <n v="922284"/>
    <n v="26676"/>
    <n v="413749"/>
    <n v="24111"/>
    <n v="7981"/>
    <n v="68000000"/>
  </r>
  <r>
    <s v="R06309"/>
    <x v="1"/>
    <x v="18"/>
    <x v="27"/>
    <x v="276"/>
    <n v="986"/>
    <n v="182"/>
    <n v="1784"/>
    <n v="923270"/>
    <n v="26858"/>
    <n v="415533"/>
    <n v="4930"/>
    <n v="1568"/>
    <n v="213000000"/>
  </r>
  <r>
    <s v="R06310"/>
    <x v="4"/>
    <x v="13"/>
    <x v="21"/>
    <x v="553"/>
    <n v="4512"/>
    <n v="70"/>
    <n v="2090"/>
    <n v="927782"/>
    <n v="26928"/>
    <n v="417623"/>
    <n v="40608"/>
    <n v="1651"/>
    <n v="331000000"/>
  </r>
  <r>
    <s v="R06311"/>
    <x v="1"/>
    <x v="15"/>
    <x v="30"/>
    <x v="657"/>
    <n v="3106"/>
    <n v="63"/>
    <n v="4168"/>
    <n v="930888"/>
    <n v="26991"/>
    <n v="421791"/>
    <n v="43484"/>
    <n v="18760"/>
    <n v="213000000"/>
  </r>
  <r>
    <s v="R06312"/>
    <x v="2"/>
    <x v="7"/>
    <x v="7"/>
    <x v="675"/>
    <n v="2359"/>
    <n v="7"/>
    <n v="4012"/>
    <n v="933247"/>
    <n v="26998"/>
    <n v="425803"/>
    <n v="25949"/>
    <n v="11204"/>
    <n v="1380000000"/>
  </r>
  <r>
    <s v="R06313"/>
    <x v="3"/>
    <x v="17"/>
    <x v="20"/>
    <x v="666"/>
    <n v="196"/>
    <n v="70"/>
    <n v="1877"/>
    <n v="933443"/>
    <n v="27068"/>
    <n v="427680"/>
    <n v="2940"/>
    <n v="7668"/>
    <n v="68000000"/>
  </r>
  <r>
    <s v="R06314"/>
    <x v="0"/>
    <x v="16"/>
    <x v="19"/>
    <x v="260"/>
    <n v="3044"/>
    <n v="85"/>
    <n v="2314"/>
    <n v="936487"/>
    <n v="27153"/>
    <n v="429994"/>
    <n v="54792"/>
    <n v="1396"/>
    <n v="83000000"/>
  </r>
  <r>
    <s v="R06315"/>
    <x v="4"/>
    <x v="8"/>
    <x v="34"/>
    <x v="645"/>
    <n v="2307"/>
    <n v="43"/>
    <n v="1463"/>
    <n v="938794"/>
    <n v="27196"/>
    <n v="431457"/>
    <n v="25377"/>
    <n v="3582"/>
    <n v="331000000"/>
  </r>
  <r>
    <s v="R06316"/>
    <x v="2"/>
    <x v="7"/>
    <x v="7"/>
    <x v="587"/>
    <n v="1389"/>
    <n v="37"/>
    <n v="3992"/>
    <n v="940183"/>
    <n v="27233"/>
    <n v="435449"/>
    <n v="11112"/>
    <n v="2822"/>
    <n v="1380000000"/>
  </r>
  <r>
    <s v="R06317"/>
    <x v="1"/>
    <x v="1"/>
    <x v="26"/>
    <x v="393"/>
    <n v="3558"/>
    <n v="116"/>
    <n v="2914"/>
    <n v="943741"/>
    <n v="27349"/>
    <n v="438363"/>
    <n v="49812"/>
    <n v="15029"/>
    <n v="213000000"/>
  </r>
  <r>
    <s v="R06318"/>
    <x v="1"/>
    <x v="3"/>
    <x v="31"/>
    <x v="636"/>
    <n v="2581"/>
    <n v="148"/>
    <n v="3524"/>
    <n v="946322"/>
    <n v="27497"/>
    <n v="441887"/>
    <n v="25810"/>
    <n v="2529"/>
    <n v="213000000"/>
  </r>
  <r>
    <s v="R06319"/>
    <x v="2"/>
    <x v="7"/>
    <x v="7"/>
    <x v="154"/>
    <n v="2071"/>
    <n v="3"/>
    <n v="3372"/>
    <n v="948393"/>
    <n v="27500"/>
    <n v="445259"/>
    <n v="20710"/>
    <n v="9769"/>
    <n v="1380000000"/>
  </r>
  <r>
    <s v="R06320"/>
    <x v="4"/>
    <x v="14"/>
    <x v="32"/>
    <x v="567"/>
    <n v="2990"/>
    <n v="159"/>
    <n v="1341"/>
    <n v="951383"/>
    <n v="27659"/>
    <n v="446600"/>
    <n v="44850"/>
    <n v="5586"/>
    <n v="331000000"/>
  </r>
  <r>
    <s v="R06321"/>
    <x v="0"/>
    <x v="16"/>
    <x v="19"/>
    <x v="7"/>
    <n v="1669"/>
    <n v="54"/>
    <n v="3934"/>
    <n v="953052"/>
    <n v="27713"/>
    <n v="450534"/>
    <n v="23366"/>
    <n v="15108"/>
    <n v="83000000"/>
  </r>
  <r>
    <s v="R06322"/>
    <x v="4"/>
    <x v="14"/>
    <x v="16"/>
    <x v="487"/>
    <n v="1417"/>
    <n v="92"/>
    <n v="2701"/>
    <n v="954469"/>
    <n v="27805"/>
    <n v="453235"/>
    <n v="19838"/>
    <n v="430"/>
    <n v="331000000"/>
  </r>
  <r>
    <s v="R06323"/>
    <x v="3"/>
    <x v="10"/>
    <x v="10"/>
    <x v="13"/>
    <n v="2726"/>
    <n v="187"/>
    <n v="4044"/>
    <n v="957195"/>
    <n v="27992"/>
    <n v="457279"/>
    <n v="13630"/>
    <n v="19969"/>
    <n v="68000000"/>
  </r>
  <r>
    <s v="R06324"/>
    <x v="4"/>
    <x v="14"/>
    <x v="32"/>
    <x v="468"/>
    <n v="4132"/>
    <n v="58"/>
    <n v="33"/>
    <n v="961327"/>
    <n v="28050"/>
    <n v="457312"/>
    <n v="37188"/>
    <n v="13354"/>
    <n v="331000000"/>
  </r>
  <r>
    <s v="R06325"/>
    <x v="3"/>
    <x v="17"/>
    <x v="20"/>
    <x v="707"/>
    <n v="2869"/>
    <n v="93"/>
    <n v="2145"/>
    <n v="964196"/>
    <n v="28143"/>
    <n v="459457"/>
    <n v="31559"/>
    <n v="6147"/>
    <n v="68000000"/>
  </r>
  <r>
    <s v="R06326"/>
    <x v="1"/>
    <x v="18"/>
    <x v="27"/>
    <x v="327"/>
    <n v="1586"/>
    <n v="66"/>
    <n v="4805"/>
    <n v="965782"/>
    <n v="28209"/>
    <n v="464262"/>
    <n v="14274"/>
    <n v="12662"/>
    <n v="213000000"/>
  </r>
  <r>
    <s v="R06327"/>
    <x v="3"/>
    <x v="11"/>
    <x v="12"/>
    <x v="35"/>
    <n v="4667"/>
    <n v="4"/>
    <n v="1279"/>
    <n v="970449"/>
    <n v="28213"/>
    <n v="465541"/>
    <n v="56004"/>
    <n v="7614"/>
    <n v="68000000"/>
  </r>
  <r>
    <s v="R06328"/>
    <x v="0"/>
    <x v="16"/>
    <x v="19"/>
    <x v="111"/>
    <n v="4402"/>
    <n v="82"/>
    <n v="404"/>
    <n v="974851"/>
    <n v="28295"/>
    <n v="465945"/>
    <n v="22010"/>
    <n v="4125"/>
    <n v="83000000"/>
  </r>
  <r>
    <s v="R06329"/>
    <x v="2"/>
    <x v="7"/>
    <x v="7"/>
    <x v="680"/>
    <n v="4400"/>
    <n v="71"/>
    <n v="4711"/>
    <n v="979251"/>
    <n v="28366"/>
    <n v="470656"/>
    <n v="57200"/>
    <n v="15447"/>
    <n v="1380000000"/>
  </r>
  <r>
    <s v="R06330"/>
    <x v="3"/>
    <x v="6"/>
    <x v="22"/>
    <x v="333"/>
    <n v="2226"/>
    <n v="126"/>
    <n v="1924"/>
    <n v="981477"/>
    <n v="28492"/>
    <n v="472580"/>
    <n v="13356"/>
    <n v="1887"/>
    <n v="68000000"/>
  </r>
  <r>
    <s v="R06331"/>
    <x v="4"/>
    <x v="14"/>
    <x v="32"/>
    <x v="55"/>
    <n v="3736"/>
    <n v="36"/>
    <n v="1857"/>
    <n v="985213"/>
    <n v="28528"/>
    <n v="474437"/>
    <n v="44832"/>
    <n v="3345"/>
    <n v="331000000"/>
  </r>
  <r>
    <s v="R06332"/>
    <x v="3"/>
    <x v="6"/>
    <x v="6"/>
    <x v="568"/>
    <n v="931"/>
    <n v="26"/>
    <n v="881"/>
    <n v="986144"/>
    <n v="28554"/>
    <n v="475318"/>
    <n v="8379"/>
    <n v="16791"/>
    <n v="68000000"/>
  </r>
  <r>
    <s v="R06333"/>
    <x v="1"/>
    <x v="3"/>
    <x v="31"/>
    <x v="148"/>
    <n v="1542"/>
    <n v="12"/>
    <n v="2881"/>
    <n v="987686"/>
    <n v="28566"/>
    <n v="478199"/>
    <n v="29298"/>
    <n v="18589"/>
    <n v="213000000"/>
  </r>
  <r>
    <s v="R06334"/>
    <x v="3"/>
    <x v="10"/>
    <x v="10"/>
    <x v="568"/>
    <n v="1992"/>
    <n v="133"/>
    <n v="2902"/>
    <n v="989678"/>
    <n v="28699"/>
    <n v="481101"/>
    <n v="27888"/>
    <n v="6550"/>
    <n v="68000000"/>
  </r>
  <r>
    <s v="R06335"/>
    <x v="0"/>
    <x v="4"/>
    <x v="4"/>
    <x v="164"/>
    <n v="3706"/>
    <n v="64"/>
    <n v="1597"/>
    <n v="993384"/>
    <n v="28763"/>
    <n v="482698"/>
    <n v="70414"/>
    <n v="12317"/>
    <n v="83000000"/>
  </r>
  <r>
    <s v="R06336"/>
    <x v="3"/>
    <x v="6"/>
    <x v="22"/>
    <x v="625"/>
    <n v="4059"/>
    <n v="157"/>
    <n v="1939"/>
    <n v="997443"/>
    <n v="28920"/>
    <n v="484637"/>
    <n v="44649"/>
    <n v="17576"/>
    <n v="68000000"/>
  </r>
  <r>
    <s v="R06337"/>
    <x v="0"/>
    <x v="4"/>
    <x v="24"/>
    <x v="387"/>
    <n v="3549"/>
    <n v="179"/>
    <n v="1245"/>
    <n v="1000992"/>
    <n v="29099"/>
    <n v="485882"/>
    <n v="53235"/>
    <n v="11058"/>
    <n v="83000000"/>
  </r>
  <r>
    <s v="R06338"/>
    <x v="4"/>
    <x v="13"/>
    <x v="15"/>
    <x v="704"/>
    <n v="3144"/>
    <n v="40"/>
    <n v="439"/>
    <n v="4136"/>
    <n v="29139"/>
    <n v="486321"/>
    <n v="47160"/>
    <n v="18775"/>
    <n v="331000000"/>
  </r>
  <r>
    <s v="R06339"/>
    <x v="1"/>
    <x v="18"/>
    <x v="27"/>
    <x v="354"/>
    <n v="4892"/>
    <n v="14"/>
    <n v="4627"/>
    <n v="9028"/>
    <n v="29153"/>
    <n v="490948"/>
    <n v="53812"/>
    <n v="1422"/>
    <n v="213000000"/>
  </r>
  <r>
    <s v="R06340"/>
    <x v="2"/>
    <x v="7"/>
    <x v="7"/>
    <x v="82"/>
    <n v="1534"/>
    <n v="132"/>
    <n v="2824"/>
    <n v="10562"/>
    <n v="29285"/>
    <n v="493772"/>
    <n v="7670"/>
    <n v="12471"/>
    <n v="1380000000"/>
  </r>
  <r>
    <s v="R06341"/>
    <x v="4"/>
    <x v="13"/>
    <x v="15"/>
    <x v="235"/>
    <n v="3136"/>
    <n v="14"/>
    <n v="115"/>
    <n v="13698"/>
    <n v="29299"/>
    <n v="493887"/>
    <n v="37632"/>
    <n v="16109"/>
    <n v="331000000"/>
  </r>
  <r>
    <s v="R06342"/>
    <x v="4"/>
    <x v="8"/>
    <x v="34"/>
    <x v="645"/>
    <n v="4842"/>
    <n v="0"/>
    <n v="4500"/>
    <n v="18540"/>
    <n v="29299"/>
    <n v="498387"/>
    <n v="82314"/>
    <n v="15296"/>
    <n v="331000000"/>
  </r>
  <r>
    <s v="R06343"/>
    <x v="2"/>
    <x v="9"/>
    <x v="9"/>
    <x v="377"/>
    <n v="2674"/>
    <n v="14"/>
    <n v="1278"/>
    <n v="21214"/>
    <n v="29313"/>
    <n v="499665"/>
    <n v="18718"/>
    <n v="19657"/>
    <n v="1380000000"/>
  </r>
  <r>
    <s v="R06344"/>
    <x v="3"/>
    <x v="10"/>
    <x v="11"/>
    <x v="675"/>
    <n v="4548"/>
    <n v="187"/>
    <n v="296"/>
    <n v="25762"/>
    <n v="29500"/>
    <n v="499961"/>
    <n v="86412"/>
    <n v="12608"/>
    <n v="68000000"/>
  </r>
  <r>
    <s v="R06345"/>
    <x v="3"/>
    <x v="17"/>
    <x v="20"/>
    <x v="203"/>
    <n v="4926"/>
    <n v="47"/>
    <n v="2948"/>
    <n v="30688"/>
    <n v="29547"/>
    <n v="502909"/>
    <n v="83742"/>
    <n v="18426"/>
    <n v="68000000"/>
  </r>
  <r>
    <s v="R06346"/>
    <x v="3"/>
    <x v="11"/>
    <x v="12"/>
    <x v="688"/>
    <n v="4853"/>
    <n v="181"/>
    <n v="2605"/>
    <n v="35541"/>
    <n v="29728"/>
    <n v="505514"/>
    <n v="92207"/>
    <n v="15882"/>
    <n v="68000000"/>
  </r>
  <r>
    <s v="R06347"/>
    <x v="1"/>
    <x v="18"/>
    <x v="27"/>
    <x v="602"/>
    <n v="860"/>
    <n v="182"/>
    <n v="1094"/>
    <n v="36401"/>
    <n v="29910"/>
    <n v="506608"/>
    <n v="14620"/>
    <n v="3659"/>
    <n v="213000000"/>
  </r>
  <r>
    <s v="R06348"/>
    <x v="4"/>
    <x v="8"/>
    <x v="34"/>
    <x v="309"/>
    <n v="1552"/>
    <n v="71"/>
    <n v="4811"/>
    <n v="37953"/>
    <n v="29981"/>
    <n v="511419"/>
    <n v="12416"/>
    <n v="19202"/>
    <n v="331000000"/>
  </r>
  <r>
    <s v="R06349"/>
    <x v="0"/>
    <x v="0"/>
    <x v="0"/>
    <x v="191"/>
    <n v="4914"/>
    <n v="116"/>
    <n v="1074"/>
    <n v="42867"/>
    <n v="30097"/>
    <n v="512493"/>
    <n v="34398"/>
    <n v="9520"/>
    <n v="83000000"/>
  </r>
  <r>
    <s v="R06350"/>
    <x v="2"/>
    <x v="9"/>
    <x v="9"/>
    <x v="110"/>
    <n v="1392"/>
    <n v="26"/>
    <n v="15"/>
    <n v="44259"/>
    <n v="30123"/>
    <n v="512508"/>
    <n v="20880"/>
    <n v="4177"/>
    <n v="1380000000"/>
  </r>
  <r>
    <s v="R06351"/>
    <x v="4"/>
    <x v="12"/>
    <x v="17"/>
    <x v="507"/>
    <n v="1879"/>
    <n v="157"/>
    <n v="1527"/>
    <n v="46138"/>
    <n v="30280"/>
    <n v="514035"/>
    <n v="11274"/>
    <n v="1316"/>
    <n v="331000000"/>
  </r>
  <r>
    <s v="R06352"/>
    <x v="3"/>
    <x v="6"/>
    <x v="22"/>
    <x v="310"/>
    <n v="380"/>
    <n v="59"/>
    <n v="50"/>
    <n v="46518"/>
    <n v="30339"/>
    <n v="514085"/>
    <n v="4180"/>
    <n v="15707"/>
    <n v="68000000"/>
  </r>
  <r>
    <s v="R06353"/>
    <x v="2"/>
    <x v="5"/>
    <x v="5"/>
    <x v="612"/>
    <n v="648"/>
    <n v="65"/>
    <n v="3199"/>
    <n v="47166"/>
    <n v="30404"/>
    <n v="517284"/>
    <n v="9072"/>
    <n v="12510"/>
    <n v="1380000000"/>
  </r>
  <r>
    <s v="R06354"/>
    <x v="0"/>
    <x v="4"/>
    <x v="24"/>
    <x v="562"/>
    <n v="4341"/>
    <n v="173"/>
    <n v="3241"/>
    <n v="51507"/>
    <n v="30577"/>
    <n v="520525"/>
    <n v="82479"/>
    <n v="6918"/>
    <n v="83000000"/>
  </r>
  <r>
    <s v="R06355"/>
    <x v="4"/>
    <x v="8"/>
    <x v="34"/>
    <x v="422"/>
    <n v="3621"/>
    <n v="51"/>
    <n v="1603"/>
    <n v="55128"/>
    <n v="30628"/>
    <n v="522128"/>
    <n v="65178"/>
    <n v="17262"/>
    <n v="331000000"/>
  </r>
  <r>
    <s v="R06356"/>
    <x v="4"/>
    <x v="8"/>
    <x v="34"/>
    <x v="11"/>
    <n v="4660"/>
    <n v="80"/>
    <n v="3036"/>
    <n v="59788"/>
    <n v="30708"/>
    <n v="525164"/>
    <n v="41940"/>
    <n v="9253"/>
    <n v="331000000"/>
  </r>
  <r>
    <s v="R06357"/>
    <x v="1"/>
    <x v="15"/>
    <x v="30"/>
    <x v="472"/>
    <n v="3417"/>
    <n v="34"/>
    <n v="2785"/>
    <n v="63205"/>
    <n v="30742"/>
    <n v="527949"/>
    <n v="37587"/>
    <n v="19588"/>
    <n v="213000000"/>
  </r>
  <r>
    <s v="R06358"/>
    <x v="4"/>
    <x v="12"/>
    <x v="14"/>
    <x v="530"/>
    <n v="820"/>
    <n v="120"/>
    <n v="1992"/>
    <n v="64025"/>
    <n v="30862"/>
    <n v="529941"/>
    <n v="4100"/>
    <n v="16978"/>
    <n v="331000000"/>
  </r>
  <r>
    <s v="R06359"/>
    <x v="4"/>
    <x v="14"/>
    <x v="32"/>
    <x v="361"/>
    <n v="471"/>
    <n v="41"/>
    <n v="2953"/>
    <n v="64496"/>
    <n v="30903"/>
    <n v="532894"/>
    <n v="6594"/>
    <n v="15564"/>
    <n v="331000000"/>
  </r>
  <r>
    <s v="R06360"/>
    <x v="0"/>
    <x v="19"/>
    <x v="36"/>
    <x v="288"/>
    <n v="2016"/>
    <n v="183"/>
    <n v="931"/>
    <n v="66512"/>
    <n v="31086"/>
    <n v="533825"/>
    <n v="12096"/>
    <n v="13441"/>
    <n v="83000000"/>
  </r>
  <r>
    <s v="R06361"/>
    <x v="0"/>
    <x v="4"/>
    <x v="24"/>
    <x v="350"/>
    <n v="121"/>
    <n v="44"/>
    <n v="2015"/>
    <n v="66633"/>
    <n v="31130"/>
    <n v="535840"/>
    <n v="2178"/>
    <n v="14405"/>
    <n v="83000000"/>
  </r>
  <r>
    <s v="R06362"/>
    <x v="2"/>
    <x v="2"/>
    <x v="2"/>
    <x v="115"/>
    <n v="4876"/>
    <n v="51"/>
    <n v="4613"/>
    <n v="71509"/>
    <n v="31181"/>
    <n v="540453"/>
    <n v="48760"/>
    <n v="17051"/>
    <n v="1380000000"/>
  </r>
  <r>
    <s v="R06363"/>
    <x v="3"/>
    <x v="6"/>
    <x v="6"/>
    <x v="720"/>
    <n v="2795"/>
    <n v="150"/>
    <n v="2138"/>
    <n v="74304"/>
    <n v="31331"/>
    <n v="542591"/>
    <n v="47515"/>
    <n v="16600"/>
    <n v="68000000"/>
  </r>
  <r>
    <s v="R06364"/>
    <x v="0"/>
    <x v="0"/>
    <x v="0"/>
    <x v="154"/>
    <n v="4216"/>
    <n v="156"/>
    <n v="4289"/>
    <n v="78520"/>
    <n v="31487"/>
    <n v="546880"/>
    <n v="42160"/>
    <n v="6007"/>
    <n v="83000000"/>
  </r>
  <r>
    <s v="R06365"/>
    <x v="2"/>
    <x v="9"/>
    <x v="9"/>
    <x v="16"/>
    <n v="2186"/>
    <n v="28"/>
    <n v="3400"/>
    <n v="80706"/>
    <n v="31515"/>
    <n v="550280"/>
    <n v="15302"/>
    <n v="4703"/>
    <n v="1380000000"/>
  </r>
  <r>
    <s v="R06366"/>
    <x v="4"/>
    <x v="8"/>
    <x v="34"/>
    <x v="414"/>
    <n v="2134"/>
    <n v="56"/>
    <n v="1087"/>
    <n v="82840"/>
    <n v="31571"/>
    <n v="551367"/>
    <n v="29876"/>
    <n v="12982"/>
    <n v="331000000"/>
  </r>
  <r>
    <s v="R06367"/>
    <x v="2"/>
    <x v="2"/>
    <x v="2"/>
    <x v="446"/>
    <n v="2177"/>
    <n v="18"/>
    <n v="4036"/>
    <n v="85017"/>
    <n v="31589"/>
    <n v="555403"/>
    <n v="10885"/>
    <n v="10979"/>
    <n v="1380000000"/>
  </r>
  <r>
    <s v="R06368"/>
    <x v="2"/>
    <x v="9"/>
    <x v="9"/>
    <x v="134"/>
    <n v="2299"/>
    <n v="7"/>
    <n v="225"/>
    <n v="87316"/>
    <n v="31596"/>
    <n v="555628"/>
    <n v="39083"/>
    <n v="14316"/>
    <n v="1380000000"/>
  </r>
  <r>
    <s v="R06369"/>
    <x v="2"/>
    <x v="9"/>
    <x v="9"/>
    <x v="20"/>
    <n v="1383"/>
    <n v="177"/>
    <n v="444"/>
    <n v="88699"/>
    <n v="31773"/>
    <n v="556072"/>
    <n v="9681"/>
    <n v="12759"/>
    <n v="1380000000"/>
  </r>
  <r>
    <s v="R06370"/>
    <x v="2"/>
    <x v="2"/>
    <x v="2"/>
    <x v="61"/>
    <n v="3501"/>
    <n v="134"/>
    <n v="2381"/>
    <n v="92200"/>
    <n v="31907"/>
    <n v="558453"/>
    <n v="28008"/>
    <n v="9553"/>
    <n v="1380000000"/>
  </r>
  <r>
    <s v="R06371"/>
    <x v="0"/>
    <x v="16"/>
    <x v="19"/>
    <x v="81"/>
    <n v="4142"/>
    <n v="138"/>
    <n v="4041"/>
    <n v="96342"/>
    <n v="32045"/>
    <n v="562494"/>
    <n v="20710"/>
    <n v="4480"/>
    <n v="83000000"/>
  </r>
  <r>
    <s v="R06372"/>
    <x v="3"/>
    <x v="17"/>
    <x v="20"/>
    <x v="419"/>
    <n v="1968"/>
    <n v="194"/>
    <n v="3134"/>
    <n v="98310"/>
    <n v="32239"/>
    <n v="565628"/>
    <n v="35424"/>
    <n v="12290"/>
    <n v="68000000"/>
  </r>
  <r>
    <s v="R06373"/>
    <x v="2"/>
    <x v="2"/>
    <x v="29"/>
    <x v="236"/>
    <n v="3662"/>
    <n v="65"/>
    <n v="1902"/>
    <n v="101972"/>
    <n v="32304"/>
    <n v="567530"/>
    <n v="40282"/>
    <n v="14918"/>
    <n v="1380000000"/>
  </r>
  <r>
    <s v="R06374"/>
    <x v="1"/>
    <x v="3"/>
    <x v="3"/>
    <x v="575"/>
    <n v="1833"/>
    <n v="82"/>
    <n v="4592"/>
    <n v="103805"/>
    <n v="32386"/>
    <n v="572122"/>
    <n v="12831"/>
    <n v="4192"/>
    <n v="213000000"/>
  </r>
  <r>
    <s v="R06375"/>
    <x v="4"/>
    <x v="13"/>
    <x v="15"/>
    <x v="420"/>
    <n v="3947"/>
    <n v="155"/>
    <n v="3654"/>
    <n v="107752"/>
    <n v="32541"/>
    <n v="575776"/>
    <n v="47364"/>
    <n v="2798"/>
    <n v="331000000"/>
  </r>
  <r>
    <s v="R06376"/>
    <x v="4"/>
    <x v="12"/>
    <x v="17"/>
    <x v="415"/>
    <n v="2472"/>
    <n v="183"/>
    <n v="3603"/>
    <n v="110224"/>
    <n v="32724"/>
    <n v="579379"/>
    <n v="42024"/>
    <n v="4783"/>
    <n v="331000000"/>
  </r>
  <r>
    <s v="R06377"/>
    <x v="4"/>
    <x v="14"/>
    <x v="32"/>
    <x v="587"/>
    <n v="4826"/>
    <n v="27"/>
    <n v="1482"/>
    <n v="115050"/>
    <n v="32751"/>
    <n v="580861"/>
    <n v="53086"/>
    <n v="3578"/>
    <n v="331000000"/>
  </r>
  <r>
    <s v="R06378"/>
    <x v="4"/>
    <x v="14"/>
    <x v="16"/>
    <x v="610"/>
    <n v="4206"/>
    <n v="88"/>
    <n v="244"/>
    <n v="119256"/>
    <n v="32839"/>
    <n v="581105"/>
    <n v="67296"/>
    <n v="5559"/>
    <n v="331000000"/>
  </r>
  <r>
    <s v="R06379"/>
    <x v="4"/>
    <x v="13"/>
    <x v="21"/>
    <x v="642"/>
    <n v="1250"/>
    <n v="74"/>
    <n v="2111"/>
    <n v="120506"/>
    <n v="32913"/>
    <n v="583216"/>
    <n v="22500"/>
    <n v="18136"/>
    <n v="331000000"/>
  </r>
  <r>
    <s v="R06380"/>
    <x v="2"/>
    <x v="7"/>
    <x v="7"/>
    <x v="674"/>
    <n v="3110"/>
    <n v="39"/>
    <n v="4048"/>
    <n v="123616"/>
    <n v="32952"/>
    <n v="587264"/>
    <n v="31100"/>
    <n v="699"/>
    <n v="1380000000"/>
  </r>
  <r>
    <s v="R06381"/>
    <x v="3"/>
    <x v="17"/>
    <x v="28"/>
    <x v="573"/>
    <n v="134"/>
    <n v="129"/>
    <n v="804"/>
    <n v="123750"/>
    <n v="33081"/>
    <n v="588068"/>
    <n v="1608"/>
    <n v="16380"/>
    <n v="68000000"/>
  </r>
  <r>
    <s v="R06382"/>
    <x v="1"/>
    <x v="18"/>
    <x v="27"/>
    <x v="383"/>
    <n v="609"/>
    <n v="75"/>
    <n v="931"/>
    <n v="124359"/>
    <n v="33156"/>
    <n v="588999"/>
    <n v="7917"/>
    <n v="19701"/>
    <n v="213000000"/>
  </r>
  <r>
    <s v="R06383"/>
    <x v="0"/>
    <x v="4"/>
    <x v="4"/>
    <x v="722"/>
    <n v="1057"/>
    <n v="188"/>
    <n v="1760"/>
    <n v="125416"/>
    <n v="33344"/>
    <n v="590759"/>
    <n v="6342"/>
    <n v="352"/>
    <n v="83000000"/>
  </r>
  <r>
    <s v="R06384"/>
    <x v="1"/>
    <x v="3"/>
    <x v="31"/>
    <x v="411"/>
    <n v="3034"/>
    <n v="75"/>
    <n v="3116"/>
    <n v="128450"/>
    <n v="33419"/>
    <n v="593875"/>
    <n v="42476"/>
    <n v="15628"/>
    <n v="213000000"/>
  </r>
  <r>
    <s v="R06385"/>
    <x v="0"/>
    <x v="0"/>
    <x v="0"/>
    <x v="101"/>
    <n v="1988"/>
    <n v="113"/>
    <n v="24"/>
    <n v="130438"/>
    <n v="33532"/>
    <n v="593899"/>
    <n v="25844"/>
    <n v="14516"/>
    <n v="83000000"/>
  </r>
  <r>
    <s v="R06386"/>
    <x v="0"/>
    <x v="0"/>
    <x v="0"/>
    <x v="209"/>
    <n v="3774"/>
    <n v="152"/>
    <n v="4395"/>
    <n v="134212"/>
    <n v="33684"/>
    <n v="598294"/>
    <n v="52836"/>
    <n v="10033"/>
    <n v="83000000"/>
  </r>
  <r>
    <s v="R06387"/>
    <x v="1"/>
    <x v="3"/>
    <x v="3"/>
    <x v="389"/>
    <n v="2246"/>
    <n v="94"/>
    <n v="73"/>
    <n v="136458"/>
    <n v="33778"/>
    <n v="598367"/>
    <n v="20214"/>
    <n v="8668"/>
    <n v="213000000"/>
  </r>
  <r>
    <s v="R06388"/>
    <x v="2"/>
    <x v="5"/>
    <x v="5"/>
    <x v="254"/>
    <n v="4655"/>
    <n v="53"/>
    <n v="4247"/>
    <n v="141113"/>
    <n v="33831"/>
    <n v="602614"/>
    <n v="23275"/>
    <n v="9618"/>
    <n v="1380000000"/>
  </r>
  <r>
    <s v="R06389"/>
    <x v="4"/>
    <x v="13"/>
    <x v="15"/>
    <x v="187"/>
    <n v="258"/>
    <n v="144"/>
    <n v="4070"/>
    <n v="141371"/>
    <n v="33975"/>
    <n v="606684"/>
    <n v="1290"/>
    <n v="15540"/>
    <n v="331000000"/>
  </r>
  <r>
    <s v="R06390"/>
    <x v="2"/>
    <x v="2"/>
    <x v="29"/>
    <x v="71"/>
    <n v="3900"/>
    <n v="175"/>
    <n v="3162"/>
    <n v="145271"/>
    <n v="34150"/>
    <n v="609846"/>
    <n v="42900"/>
    <n v="11320"/>
    <n v="1380000000"/>
  </r>
  <r>
    <s v="R06391"/>
    <x v="4"/>
    <x v="14"/>
    <x v="16"/>
    <x v="476"/>
    <n v="915"/>
    <n v="139"/>
    <n v="4187"/>
    <n v="146186"/>
    <n v="34289"/>
    <n v="614033"/>
    <n v="9150"/>
    <n v="10661"/>
    <n v="331000000"/>
  </r>
  <r>
    <s v="R06392"/>
    <x v="3"/>
    <x v="6"/>
    <x v="22"/>
    <x v="642"/>
    <n v="3942"/>
    <n v="188"/>
    <n v="2919"/>
    <n v="150128"/>
    <n v="34477"/>
    <n v="616952"/>
    <n v="55188"/>
    <n v="1069"/>
    <n v="68000000"/>
  </r>
  <r>
    <s v="R06393"/>
    <x v="0"/>
    <x v="16"/>
    <x v="19"/>
    <x v="721"/>
    <n v="237"/>
    <n v="1"/>
    <n v="2794"/>
    <n v="150365"/>
    <n v="34478"/>
    <n v="619746"/>
    <n v="4266"/>
    <n v="861"/>
    <n v="83000000"/>
  </r>
  <r>
    <s v="R06394"/>
    <x v="1"/>
    <x v="3"/>
    <x v="31"/>
    <x v="148"/>
    <n v="3355"/>
    <n v="79"/>
    <n v="1410"/>
    <n v="153720"/>
    <n v="34557"/>
    <n v="621156"/>
    <n v="43615"/>
    <n v="85"/>
    <n v="213000000"/>
  </r>
  <r>
    <s v="R06395"/>
    <x v="3"/>
    <x v="17"/>
    <x v="28"/>
    <x v="6"/>
    <n v="687"/>
    <n v="64"/>
    <n v="3486"/>
    <n v="154407"/>
    <n v="34621"/>
    <n v="624642"/>
    <n v="10992"/>
    <n v="6890"/>
    <n v="68000000"/>
  </r>
  <r>
    <s v="R06396"/>
    <x v="4"/>
    <x v="14"/>
    <x v="32"/>
    <x v="314"/>
    <n v="1158"/>
    <n v="51"/>
    <n v="3612"/>
    <n v="155565"/>
    <n v="34672"/>
    <n v="628254"/>
    <n v="5790"/>
    <n v="16326"/>
    <n v="331000000"/>
  </r>
  <r>
    <s v="R06397"/>
    <x v="2"/>
    <x v="5"/>
    <x v="5"/>
    <x v="410"/>
    <n v="2129"/>
    <n v="33"/>
    <n v="4780"/>
    <n v="157694"/>
    <n v="34705"/>
    <n v="633034"/>
    <n v="29806"/>
    <n v="15228"/>
    <n v="1380000000"/>
  </r>
  <r>
    <s v="R06398"/>
    <x v="1"/>
    <x v="3"/>
    <x v="31"/>
    <x v="114"/>
    <n v="594"/>
    <n v="44"/>
    <n v="4467"/>
    <n v="158288"/>
    <n v="34749"/>
    <n v="637501"/>
    <n v="8316"/>
    <n v="2641"/>
    <n v="213000000"/>
  </r>
  <r>
    <s v="R06399"/>
    <x v="0"/>
    <x v="19"/>
    <x v="36"/>
    <x v="587"/>
    <n v="2701"/>
    <n v="128"/>
    <n v="1065"/>
    <n v="160989"/>
    <n v="34877"/>
    <n v="638566"/>
    <n v="37814"/>
    <n v="10053"/>
    <n v="83000000"/>
  </r>
  <r>
    <s v="R06400"/>
    <x v="3"/>
    <x v="10"/>
    <x v="11"/>
    <x v="208"/>
    <n v="1750"/>
    <n v="99"/>
    <n v="3995"/>
    <n v="162739"/>
    <n v="34976"/>
    <n v="642561"/>
    <n v="24500"/>
    <n v="11356"/>
    <n v="68000000"/>
  </r>
  <r>
    <s v="R06401"/>
    <x v="0"/>
    <x v="19"/>
    <x v="36"/>
    <x v="603"/>
    <n v="402"/>
    <n v="51"/>
    <n v="3758"/>
    <n v="163141"/>
    <n v="35027"/>
    <n v="646319"/>
    <n v="4422"/>
    <n v="6020"/>
    <n v="83000000"/>
  </r>
  <r>
    <s v="R06402"/>
    <x v="4"/>
    <x v="12"/>
    <x v="14"/>
    <x v="443"/>
    <n v="821"/>
    <n v="66"/>
    <n v="610"/>
    <n v="163962"/>
    <n v="35093"/>
    <n v="646929"/>
    <n v="13957"/>
    <n v="15521"/>
    <n v="331000000"/>
  </r>
  <r>
    <s v="R06403"/>
    <x v="0"/>
    <x v="19"/>
    <x v="36"/>
    <x v="474"/>
    <n v="3838"/>
    <n v="97"/>
    <n v="4215"/>
    <n v="167800"/>
    <n v="35190"/>
    <n v="651144"/>
    <n v="46056"/>
    <n v="14528"/>
    <n v="83000000"/>
  </r>
  <r>
    <s v="R06404"/>
    <x v="2"/>
    <x v="5"/>
    <x v="5"/>
    <x v="47"/>
    <n v="2235"/>
    <n v="75"/>
    <n v="1838"/>
    <n v="170035"/>
    <n v="35265"/>
    <n v="652982"/>
    <n v="42465"/>
    <n v="5265"/>
    <n v="1380000000"/>
  </r>
  <r>
    <s v="R06405"/>
    <x v="3"/>
    <x v="10"/>
    <x v="10"/>
    <x v="723"/>
    <n v="2540"/>
    <n v="55"/>
    <n v="2095"/>
    <n v="172575"/>
    <n v="35320"/>
    <n v="655077"/>
    <n v="35560"/>
    <n v="7421"/>
    <n v="68000000"/>
  </r>
  <r>
    <s v="R06406"/>
    <x v="3"/>
    <x v="6"/>
    <x v="22"/>
    <x v="589"/>
    <n v="2302"/>
    <n v="185"/>
    <n v="3573"/>
    <n v="174877"/>
    <n v="35505"/>
    <n v="658650"/>
    <n v="18416"/>
    <n v="15130"/>
    <n v="68000000"/>
  </r>
  <r>
    <s v="R06407"/>
    <x v="2"/>
    <x v="5"/>
    <x v="5"/>
    <x v="535"/>
    <n v="1697"/>
    <n v="108"/>
    <n v="472"/>
    <n v="176574"/>
    <n v="35613"/>
    <n v="659122"/>
    <n v="8485"/>
    <n v="14822"/>
    <n v="1380000000"/>
  </r>
  <r>
    <s v="R06408"/>
    <x v="0"/>
    <x v="4"/>
    <x v="24"/>
    <x v="718"/>
    <n v="3928"/>
    <n v="49"/>
    <n v="1156"/>
    <n v="180502"/>
    <n v="35662"/>
    <n v="660278"/>
    <n v="58920"/>
    <n v="12754"/>
    <n v="83000000"/>
  </r>
  <r>
    <s v="R06409"/>
    <x v="2"/>
    <x v="2"/>
    <x v="29"/>
    <x v="93"/>
    <n v="1613"/>
    <n v="100"/>
    <n v="3190"/>
    <n v="182115"/>
    <n v="35762"/>
    <n v="663468"/>
    <n v="24195"/>
    <n v="6588"/>
    <n v="1380000000"/>
  </r>
  <r>
    <s v="R06410"/>
    <x v="1"/>
    <x v="18"/>
    <x v="23"/>
    <x v="255"/>
    <n v="4580"/>
    <n v="118"/>
    <n v="4419"/>
    <n v="186695"/>
    <n v="35880"/>
    <n v="667887"/>
    <n v="77860"/>
    <n v="9077"/>
    <n v="213000000"/>
  </r>
  <r>
    <s v="R06411"/>
    <x v="2"/>
    <x v="7"/>
    <x v="7"/>
    <x v="267"/>
    <n v="3679"/>
    <n v="152"/>
    <n v="51"/>
    <n v="190374"/>
    <n v="36032"/>
    <n v="667938"/>
    <n v="25753"/>
    <n v="3977"/>
    <n v="1380000000"/>
  </r>
  <r>
    <s v="R06412"/>
    <x v="0"/>
    <x v="4"/>
    <x v="24"/>
    <x v="350"/>
    <n v="3552"/>
    <n v="139"/>
    <n v="2183"/>
    <n v="193926"/>
    <n v="36171"/>
    <n v="670121"/>
    <n v="21312"/>
    <n v="19770"/>
    <n v="83000000"/>
  </r>
  <r>
    <s v="R06413"/>
    <x v="2"/>
    <x v="7"/>
    <x v="7"/>
    <x v="95"/>
    <n v="2227"/>
    <n v="114"/>
    <n v="1427"/>
    <n v="196153"/>
    <n v="36285"/>
    <n v="671548"/>
    <n v="15589"/>
    <n v="4075"/>
    <n v="1380000000"/>
  </r>
  <r>
    <s v="R06414"/>
    <x v="4"/>
    <x v="14"/>
    <x v="32"/>
    <x v="684"/>
    <n v="3678"/>
    <n v="72"/>
    <n v="2216"/>
    <n v="199831"/>
    <n v="36357"/>
    <n v="673764"/>
    <n v="69882"/>
    <n v="8254"/>
    <n v="331000000"/>
  </r>
  <r>
    <s v="R06415"/>
    <x v="2"/>
    <x v="5"/>
    <x v="13"/>
    <x v="517"/>
    <n v="4996"/>
    <n v="192"/>
    <n v="1823"/>
    <n v="204827"/>
    <n v="36549"/>
    <n v="675587"/>
    <n v="79936"/>
    <n v="12302"/>
    <n v="1380000000"/>
  </r>
  <r>
    <s v="R06416"/>
    <x v="2"/>
    <x v="7"/>
    <x v="7"/>
    <x v="326"/>
    <n v="1464"/>
    <n v="55"/>
    <n v="4455"/>
    <n v="206291"/>
    <n v="36604"/>
    <n v="680042"/>
    <n v="14640"/>
    <n v="1777"/>
    <n v="1380000000"/>
  </r>
  <r>
    <s v="R06417"/>
    <x v="0"/>
    <x v="19"/>
    <x v="35"/>
    <x v="48"/>
    <n v="4739"/>
    <n v="49"/>
    <n v="67"/>
    <n v="211030"/>
    <n v="36653"/>
    <n v="680109"/>
    <n v="66346"/>
    <n v="4030"/>
    <n v="83000000"/>
  </r>
  <r>
    <s v="R06418"/>
    <x v="1"/>
    <x v="1"/>
    <x v="26"/>
    <x v="597"/>
    <n v="4882"/>
    <n v="155"/>
    <n v="3814"/>
    <n v="215912"/>
    <n v="36808"/>
    <n v="683923"/>
    <n v="34174"/>
    <n v="11254"/>
    <n v="213000000"/>
  </r>
  <r>
    <s v="R06419"/>
    <x v="1"/>
    <x v="1"/>
    <x v="1"/>
    <x v="320"/>
    <n v="3100"/>
    <n v="2"/>
    <n v="1173"/>
    <n v="219012"/>
    <n v="36810"/>
    <n v="685096"/>
    <n v="43400"/>
    <n v="13527"/>
    <n v="213000000"/>
  </r>
  <r>
    <s v="R06420"/>
    <x v="0"/>
    <x v="4"/>
    <x v="4"/>
    <x v="290"/>
    <n v="4113"/>
    <n v="165"/>
    <n v="4576"/>
    <n v="223125"/>
    <n v="36975"/>
    <n v="689672"/>
    <n v="69921"/>
    <n v="14085"/>
    <n v="83000000"/>
  </r>
  <r>
    <s v="R06421"/>
    <x v="0"/>
    <x v="4"/>
    <x v="4"/>
    <x v="213"/>
    <n v="1956"/>
    <n v="63"/>
    <n v="4316"/>
    <n v="225081"/>
    <n v="37038"/>
    <n v="693988"/>
    <n v="15648"/>
    <n v="19589"/>
    <n v="83000000"/>
  </r>
  <r>
    <s v="R06422"/>
    <x v="0"/>
    <x v="19"/>
    <x v="35"/>
    <x v="330"/>
    <n v="4093"/>
    <n v="53"/>
    <n v="260"/>
    <n v="229174"/>
    <n v="37091"/>
    <n v="694248"/>
    <n v="20465"/>
    <n v="17199"/>
    <n v="83000000"/>
  </r>
  <r>
    <s v="R06423"/>
    <x v="4"/>
    <x v="14"/>
    <x v="16"/>
    <x v="186"/>
    <n v="4851"/>
    <n v="35"/>
    <n v="2313"/>
    <n v="234025"/>
    <n v="37126"/>
    <n v="696561"/>
    <n v="48510"/>
    <n v="9742"/>
    <n v="331000000"/>
  </r>
  <r>
    <s v="R06424"/>
    <x v="3"/>
    <x v="11"/>
    <x v="33"/>
    <x v="531"/>
    <n v="686"/>
    <n v="171"/>
    <n v="3530"/>
    <n v="234711"/>
    <n v="37297"/>
    <n v="700091"/>
    <n v="4116"/>
    <n v="14593"/>
    <n v="68000000"/>
  </r>
  <r>
    <s v="R06425"/>
    <x v="2"/>
    <x v="7"/>
    <x v="7"/>
    <x v="649"/>
    <n v="2036"/>
    <n v="43"/>
    <n v="1649"/>
    <n v="236747"/>
    <n v="37340"/>
    <n v="701740"/>
    <n v="16288"/>
    <n v="6856"/>
    <n v="1380000000"/>
  </r>
  <r>
    <s v="R06426"/>
    <x v="0"/>
    <x v="19"/>
    <x v="35"/>
    <x v="393"/>
    <n v="3579"/>
    <n v="196"/>
    <n v="676"/>
    <n v="240326"/>
    <n v="37536"/>
    <n v="702416"/>
    <n v="32211"/>
    <n v="11705"/>
    <n v="83000000"/>
  </r>
  <r>
    <s v="R06427"/>
    <x v="0"/>
    <x v="19"/>
    <x v="35"/>
    <x v="504"/>
    <n v="600"/>
    <n v="118"/>
    <n v="3939"/>
    <n v="240926"/>
    <n v="37654"/>
    <n v="706355"/>
    <n v="5400"/>
    <n v="18593"/>
    <n v="83000000"/>
  </r>
  <r>
    <s v="R06428"/>
    <x v="0"/>
    <x v="0"/>
    <x v="0"/>
    <x v="355"/>
    <n v="1043"/>
    <n v="92"/>
    <n v="4338"/>
    <n v="241969"/>
    <n v="37746"/>
    <n v="710693"/>
    <n v="8344"/>
    <n v="3069"/>
    <n v="83000000"/>
  </r>
  <r>
    <s v="R06429"/>
    <x v="1"/>
    <x v="15"/>
    <x v="18"/>
    <x v="141"/>
    <n v="1379"/>
    <n v="180"/>
    <n v="1935"/>
    <n v="243348"/>
    <n v="37926"/>
    <n v="712628"/>
    <n v="9653"/>
    <n v="8618"/>
    <n v="213000000"/>
  </r>
  <r>
    <s v="R06430"/>
    <x v="0"/>
    <x v="19"/>
    <x v="35"/>
    <x v="684"/>
    <n v="4528"/>
    <n v="140"/>
    <n v="1678"/>
    <n v="247876"/>
    <n v="38066"/>
    <n v="714306"/>
    <n v="36224"/>
    <n v="13552"/>
    <n v="83000000"/>
  </r>
  <r>
    <s v="R06431"/>
    <x v="2"/>
    <x v="5"/>
    <x v="13"/>
    <x v="430"/>
    <n v="1041"/>
    <n v="171"/>
    <n v="1192"/>
    <n v="248917"/>
    <n v="38237"/>
    <n v="715498"/>
    <n v="19779"/>
    <n v="5093"/>
    <n v="1380000000"/>
  </r>
  <r>
    <s v="R06432"/>
    <x v="0"/>
    <x v="4"/>
    <x v="24"/>
    <x v="321"/>
    <n v="1573"/>
    <n v="131"/>
    <n v="2622"/>
    <n v="250490"/>
    <n v="38368"/>
    <n v="718120"/>
    <n v="11011"/>
    <n v="5221"/>
    <n v="83000000"/>
  </r>
  <r>
    <s v="R06433"/>
    <x v="2"/>
    <x v="5"/>
    <x v="5"/>
    <x v="462"/>
    <n v="4471"/>
    <n v="69"/>
    <n v="665"/>
    <n v="254961"/>
    <n v="38437"/>
    <n v="718785"/>
    <n v="31297"/>
    <n v="1304"/>
    <n v="1380000000"/>
  </r>
  <r>
    <s v="R06434"/>
    <x v="4"/>
    <x v="12"/>
    <x v="17"/>
    <x v="359"/>
    <n v="1363"/>
    <n v="178"/>
    <n v="4862"/>
    <n v="256324"/>
    <n v="38615"/>
    <n v="723647"/>
    <n v="10904"/>
    <n v="11688"/>
    <n v="331000000"/>
  </r>
  <r>
    <s v="R06435"/>
    <x v="3"/>
    <x v="10"/>
    <x v="11"/>
    <x v="433"/>
    <n v="1010"/>
    <n v="101"/>
    <n v="1601"/>
    <n v="257334"/>
    <n v="38716"/>
    <n v="725248"/>
    <n v="17170"/>
    <n v="10868"/>
    <n v="68000000"/>
  </r>
  <r>
    <s v="R06436"/>
    <x v="1"/>
    <x v="18"/>
    <x v="27"/>
    <x v="509"/>
    <n v="4811"/>
    <n v="197"/>
    <n v="1909"/>
    <n v="262145"/>
    <n v="38913"/>
    <n v="727157"/>
    <n v="62543"/>
    <n v="14880"/>
    <n v="213000000"/>
  </r>
  <r>
    <s v="R06437"/>
    <x v="2"/>
    <x v="5"/>
    <x v="5"/>
    <x v="405"/>
    <n v="1256"/>
    <n v="10"/>
    <n v="187"/>
    <n v="263401"/>
    <n v="38923"/>
    <n v="727344"/>
    <n v="16328"/>
    <n v="3947"/>
    <n v="1380000000"/>
  </r>
  <r>
    <s v="R06438"/>
    <x v="4"/>
    <x v="13"/>
    <x v="21"/>
    <x v="267"/>
    <n v="1127"/>
    <n v="181"/>
    <n v="704"/>
    <n v="264528"/>
    <n v="39104"/>
    <n v="728048"/>
    <n v="13524"/>
    <n v="13328"/>
    <n v="331000000"/>
  </r>
  <r>
    <s v="R06439"/>
    <x v="3"/>
    <x v="10"/>
    <x v="10"/>
    <x v="633"/>
    <n v="1023"/>
    <n v="109"/>
    <n v="3367"/>
    <n v="265551"/>
    <n v="39213"/>
    <n v="731415"/>
    <n v="8184"/>
    <n v="3078"/>
    <n v="68000000"/>
  </r>
  <r>
    <s v="R06440"/>
    <x v="3"/>
    <x v="17"/>
    <x v="20"/>
    <x v="95"/>
    <n v="3694"/>
    <n v="189"/>
    <n v="4787"/>
    <n v="269245"/>
    <n v="39402"/>
    <n v="736202"/>
    <n v="22164"/>
    <n v="7098"/>
    <n v="68000000"/>
  </r>
  <r>
    <s v="R06441"/>
    <x v="3"/>
    <x v="11"/>
    <x v="12"/>
    <x v="312"/>
    <n v="2784"/>
    <n v="186"/>
    <n v="3453"/>
    <n v="272029"/>
    <n v="39588"/>
    <n v="739655"/>
    <n v="44544"/>
    <n v="7706"/>
    <n v="68000000"/>
  </r>
  <r>
    <s v="R06442"/>
    <x v="2"/>
    <x v="5"/>
    <x v="5"/>
    <x v="634"/>
    <n v="4316"/>
    <n v="60"/>
    <n v="1366"/>
    <n v="276345"/>
    <n v="39648"/>
    <n v="741021"/>
    <n v="56108"/>
    <n v="10510"/>
    <n v="1380000000"/>
  </r>
  <r>
    <s v="R06443"/>
    <x v="4"/>
    <x v="14"/>
    <x v="16"/>
    <x v="213"/>
    <n v="1049"/>
    <n v="167"/>
    <n v="2649"/>
    <n v="277394"/>
    <n v="39815"/>
    <n v="743670"/>
    <n v="10490"/>
    <n v="10309"/>
    <n v="331000000"/>
  </r>
  <r>
    <s v="R06444"/>
    <x v="0"/>
    <x v="16"/>
    <x v="19"/>
    <x v="44"/>
    <n v="2301"/>
    <n v="131"/>
    <n v="334"/>
    <n v="279695"/>
    <n v="39946"/>
    <n v="744004"/>
    <n v="27612"/>
    <n v="18659"/>
    <n v="83000000"/>
  </r>
  <r>
    <s v="R06445"/>
    <x v="4"/>
    <x v="12"/>
    <x v="14"/>
    <x v="60"/>
    <n v="4921"/>
    <n v="154"/>
    <n v="4833"/>
    <n v="284616"/>
    <n v="40100"/>
    <n v="748837"/>
    <n v="39368"/>
    <n v="14572"/>
    <n v="331000000"/>
  </r>
  <r>
    <s v="R06446"/>
    <x v="4"/>
    <x v="14"/>
    <x v="32"/>
    <x v="212"/>
    <n v="1154"/>
    <n v="15"/>
    <n v="2384"/>
    <n v="285770"/>
    <n v="40115"/>
    <n v="751221"/>
    <n v="13848"/>
    <n v="16580"/>
    <n v="331000000"/>
  </r>
  <r>
    <s v="R06447"/>
    <x v="4"/>
    <x v="14"/>
    <x v="32"/>
    <x v="689"/>
    <n v="29"/>
    <n v="6"/>
    <n v="355"/>
    <n v="285799"/>
    <n v="40121"/>
    <n v="751576"/>
    <n v="290"/>
    <n v="9729"/>
    <n v="331000000"/>
  </r>
  <r>
    <s v="R06448"/>
    <x v="2"/>
    <x v="7"/>
    <x v="7"/>
    <x v="363"/>
    <n v="786"/>
    <n v="10"/>
    <n v="1922"/>
    <n v="286585"/>
    <n v="40131"/>
    <n v="753498"/>
    <n v="7860"/>
    <n v="9322"/>
    <n v="1380000000"/>
  </r>
  <r>
    <s v="R06449"/>
    <x v="2"/>
    <x v="9"/>
    <x v="25"/>
    <x v="398"/>
    <n v="4105"/>
    <n v="199"/>
    <n v="4327"/>
    <n v="290690"/>
    <n v="40330"/>
    <n v="757825"/>
    <n v="77995"/>
    <n v="7313"/>
    <n v="1380000000"/>
  </r>
  <r>
    <s v="R06450"/>
    <x v="2"/>
    <x v="7"/>
    <x v="7"/>
    <x v="176"/>
    <n v="3160"/>
    <n v="63"/>
    <n v="3338"/>
    <n v="293850"/>
    <n v="40393"/>
    <n v="761163"/>
    <n v="31600"/>
    <n v="19615"/>
    <n v="1380000000"/>
  </r>
  <r>
    <s v="R06451"/>
    <x v="4"/>
    <x v="13"/>
    <x v="21"/>
    <x v="665"/>
    <n v="1170"/>
    <n v="179"/>
    <n v="795"/>
    <n v="295020"/>
    <n v="40572"/>
    <n v="761958"/>
    <n v="19890"/>
    <n v="16752"/>
    <n v="331000000"/>
  </r>
  <r>
    <s v="R06452"/>
    <x v="2"/>
    <x v="5"/>
    <x v="13"/>
    <x v="395"/>
    <n v="3198"/>
    <n v="127"/>
    <n v="189"/>
    <n v="298218"/>
    <n v="40699"/>
    <n v="762147"/>
    <n v="41574"/>
    <n v="15485"/>
    <n v="1380000000"/>
  </r>
  <r>
    <s v="R06453"/>
    <x v="3"/>
    <x v="17"/>
    <x v="28"/>
    <x v="420"/>
    <n v="2745"/>
    <n v="5"/>
    <n v="4143"/>
    <n v="300963"/>
    <n v="40704"/>
    <n v="766290"/>
    <n v="13725"/>
    <n v="19612"/>
    <n v="68000000"/>
  </r>
  <r>
    <s v="R06454"/>
    <x v="2"/>
    <x v="2"/>
    <x v="29"/>
    <x v="490"/>
    <n v="1364"/>
    <n v="119"/>
    <n v="813"/>
    <n v="302327"/>
    <n v="40823"/>
    <n v="767103"/>
    <n v="6820"/>
    <n v="9008"/>
    <n v="1380000000"/>
  </r>
  <r>
    <s v="R06455"/>
    <x v="1"/>
    <x v="15"/>
    <x v="18"/>
    <x v="471"/>
    <n v="1541"/>
    <n v="47"/>
    <n v="2102"/>
    <n v="303868"/>
    <n v="40870"/>
    <n v="769205"/>
    <n v="13869"/>
    <n v="1491"/>
    <n v="213000000"/>
  </r>
  <r>
    <s v="R06456"/>
    <x v="2"/>
    <x v="2"/>
    <x v="29"/>
    <x v="655"/>
    <n v="4146"/>
    <n v="68"/>
    <n v="3410"/>
    <n v="308014"/>
    <n v="40938"/>
    <n v="772615"/>
    <n v="20730"/>
    <n v="11730"/>
    <n v="1380000000"/>
  </r>
  <r>
    <s v="R06457"/>
    <x v="2"/>
    <x v="9"/>
    <x v="25"/>
    <x v="184"/>
    <n v="4493"/>
    <n v="120"/>
    <n v="2166"/>
    <n v="312507"/>
    <n v="41058"/>
    <n v="774781"/>
    <n v="62902"/>
    <n v="17103"/>
    <n v="1380000000"/>
  </r>
  <r>
    <s v="R06458"/>
    <x v="2"/>
    <x v="5"/>
    <x v="5"/>
    <x v="216"/>
    <n v="313"/>
    <n v="5"/>
    <n v="2250"/>
    <n v="312820"/>
    <n v="41063"/>
    <n v="777031"/>
    <n v="4069"/>
    <n v="2762"/>
    <n v="1380000000"/>
  </r>
  <r>
    <s v="R06459"/>
    <x v="2"/>
    <x v="9"/>
    <x v="25"/>
    <x v="7"/>
    <n v="2695"/>
    <n v="188"/>
    <n v="1679"/>
    <n v="315515"/>
    <n v="41251"/>
    <n v="778710"/>
    <n v="21560"/>
    <n v="11579"/>
    <n v="1380000000"/>
  </r>
  <r>
    <s v="R06460"/>
    <x v="1"/>
    <x v="1"/>
    <x v="26"/>
    <x v="719"/>
    <n v="4609"/>
    <n v="193"/>
    <n v="2058"/>
    <n v="320124"/>
    <n v="41444"/>
    <n v="780768"/>
    <n v="27654"/>
    <n v="8987"/>
    <n v="213000000"/>
  </r>
  <r>
    <s v="R06461"/>
    <x v="0"/>
    <x v="16"/>
    <x v="19"/>
    <x v="210"/>
    <n v="529"/>
    <n v="84"/>
    <n v="4354"/>
    <n v="320653"/>
    <n v="41528"/>
    <n v="785122"/>
    <n v="3703"/>
    <n v="18586"/>
    <n v="83000000"/>
  </r>
  <r>
    <s v="R06462"/>
    <x v="2"/>
    <x v="2"/>
    <x v="29"/>
    <x v="546"/>
    <n v="4955"/>
    <n v="109"/>
    <n v="4393"/>
    <n v="325608"/>
    <n v="41637"/>
    <n v="789515"/>
    <n v="64415"/>
    <n v="3207"/>
    <n v="1380000000"/>
  </r>
  <r>
    <s v="R06463"/>
    <x v="3"/>
    <x v="17"/>
    <x v="20"/>
    <x v="62"/>
    <n v="2466"/>
    <n v="180"/>
    <n v="1220"/>
    <n v="328074"/>
    <n v="41817"/>
    <n v="790735"/>
    <n v="46854"/>
    <n v="2503"/>
    <n v="68000000"/>
  </r>
  <r>
    <s v="R06464"/>
    <x v="1"/>
    <x v="1"/>
    <x v="26"/>
    <x v="544"/>
    <n v="2241"/>
    <n v="27"/>
    <n v="1627"/>
    <n v="330315"/>
    <n v="41844"/>
    <n v="792362"/>
    <n v="33615"/>
    <n v="5782"/>
    <n v="213000000"/>
  </r>
  <r>
    <s v="R06465"/>
    <x v="0"/>
    <x v="0"/>
    <x v="0"/>
    <x v="725"/>
    <n v="311"/>
    <n v="108"/>
    <n v="2380"/>
    <n v="330626"/>
    <n v="41952"/>
    <n v="794742"/>
    <n v="3732"/>
    <n v="13291"/>
    <n v="83000000"/>
  </r>
  <r>
    <s v="R06466"/>
    <x v="2"/>
    <x v="5"/>
    <x v="13"/>
    <x v="538"/>
    <n v="995"/>
    <n v="132"/>
    <n v="1399"/>
    <n v="331621"/>
    <n v="42084"/>
    <n v="796141"/>
    <n v="6965"/>
    <n v="18266"/>
    <n v="1380000000"/>
  </r>
  <r>
    <s v="R06467"/>
    <x v="0"/>
    <x v="4"/>
    <x v="24"/>
    <x v="709"/>
    <n v="2523"/>
    <n v="80"/>
    <n v="133"/>
    <n v="334144"/>
    <n v="42164"/>
    <n v="796274"/>
    <n v="42891"/>
    <n v="10367"/>
    <n v="83000000"/>
  </r>
  <r>
    <s v="R06468"/>
    <x v="3"/>
    <x v="11"/>
    <x v="12"/>
    <x v="479"/>
    <n v="2631"/>
    <n v="100"/>
    <n v="2163"/>
    <n v="336775"/>
    <n v="42264"/>
    <n v="798437"/>
    <n v="31572"/>
    <n v="9594"/>
    <n v="68000000"/>
  </r>
  <r>
    <s v="R06469"/>
    <x v="1"/>
    <x v="15"/>
    <x v="18"/>
    <x v="597"/>
    <n v="263"/>
    <n v="57"/>
    <n v="2709"/>
    <n v="337038"/>
    <n v="42321"/>
    <n v="801146"/>
    <n v="2104"/>
    <n v="1987"/>
    <n v="213000000"/>
  </r>
  <r>
    <s v="R06470"/>
    <x v="1"/>
    <x v="3"/>
    <x v="31"/>
    <x v="90"/>
    <n v="3852"/>
    <n v="23"/>
    <n v="1279"/>
    <n v="340890"/>
    <n v="42344"/>
    <n v="802425"/>
    <n v="38520"/>
    <n v="14759"/>
    <n v="213000000"/>
  </r>
  <r>
    <s v="R06471"/>
    <x v="0"/>
    <x v="16"/>
    <x v="19"/>
    <x v="184"/>
    <n v="20"/>
    <n v="158"/>
    <n v="552"/>
    <n v="340910"/>
    <n v="42502"/>
    <n v="802977"/>
    <n v="160"/>
    <n v="17198"/>
    <n v="83000000"/>
  </r>
  <r>
    <s v="R06472"/>
    <x v="2"/>
    <x v="5"/>
    <x v="5"/>
    <x v="293"/>
    <n v="2524"/>
    <n v="168"/>
    <n v="4788"/>
    <n v="343434"/>
    <n v="42670"/>
    <n v="807765"/>
    <n v="37860"/>
    <n v="19044"/>
    <n v="1380000000"/>
  </r>
  <r>
    <s v="R06473"/>
    <x v="4"/>
    <x v="14"/>
    <x v="32"/>
    <x v="533"/>
    <n v="4644"/>
    <n v="67"/>
    <n v="2086"/>
    <n v="348078"/>
    <n v="42737"/>
    <n v="809851"/>
    <n v="41796"/>
    <n v="18953"/>
    <n v="331000000"/>
  </r>
  <r>
    <s v="R06474"/>
    <x v="1"/>
    <x v="15"/>
    <x v="18"/>
    <x v="314"/>
    <n v="1196"/>
    <n v="106"/>
    <n v="3894"/>
    <n v="349274"/>
    <n v="42843"/>
    <n v="813745"/>
    <n v="16744"/>
    <n v="14263"/>
    <n v="213000000"/>
  </r>
  <r>
    <s v="R06475"/>
    <x v="4"/>
    <x v="13"/>
    <x v="15"/>
    <x v="68"/>
    <n v="3133"/>
    <n v="173"/>
    <n v="4575"/>
    <n v="352407"/>
    <n v="43016"/>
    <n v="818320"/>
    <n v="59527"/>
    <n v="7347"/>
    <n v="331000000"/>
  </r>
  <r>
    <s v="R06476"/>
    <x v="1"/>
    <x v="18"/>
    <x v="27"/>
    <x v="245"/>
    <n v="205"/>
    <n v="9"/>
    <n v="2973"/>
    <n v="352612"/>
    <n v="43025"/>
    <n v="821293"/>
    <n v="2665"/>
    <n v="12511"/>
    <n v="213000000"/>
  </r>
  <r>
    <s v="R06477"/>
    <x v="2"/>
    <x v="5"/>
    <x v="5"/>
    <x v="516"/>
    <n v="1636"/>
    <n v="164"/>
    <n v="1153"/>
    <n v="354248"/>
    <n v="43189"/>
    <n v="822446"/>
    <n v="29448"/>
    <n v="10487"/>
    <n v="1380000000"/>
  </r>
  <r>
    <s v="R06478"/>
    <x v="2"/>
    <x v="9"/>
    <x v="9"/>
    <x v="593"/>
    <n v="630"/>
    <n v="148"/>
    <n v="4158"/>
    <n v="354878"/>
    <n v="43337"/>
    <n v="826604"/>
    <n v="3780"/>
    <n v="7421"/>
    <n v="1380000000"/>
  </r>
  <r>
    <s v="R06479"/>
    <x v="1"/>
    <x v="1"/>
    <x v="1"/>
    <x v="294"/>
    <n v="2226"/>
    <n v="20"/>
    <n v="954"/>
    <n v="357104"/>
    <n v="43357"/>
    <n v="827558"/>
    <n v="28938"/>
    <n v="15678"/>
    <n v="213000000"/>
  </r>
  <r>
    <s v="R06480"/>
    <x v="0"/>
    <x v="0"/>
    <x v="0"/>
    <x v="119"/>
    <n v="2389"/>
    <n v="123"/>
    <n v="2577"/>
    <n v="359493"/>
    <n v="43480"/>
    <n v="830135"/>
    <n v="16723"/>
    <n v="4018"/>
    <n v="83000000"/>
  </r>
  <r>
    <s v="R06481"/>
    <x v="2"/>
    <x v="7"/>
    <x v="7"/>
    <x v="440"/>
    <n v="4535"/>
    <n v="112"/>
    <n v="3788"/>
    <n v="364028"/>
    <n v="43592"/>
    <n v="833923"/>
    <n v="40815"/>
    <n v="17358"/>
    <n v="1380000000"/>
  </r>
  <r>
    <s v="R06482"/>
    <x v="2"/>
    <x v="9"/>
    <x v="25"/>
    <x v="230"/>
    <n v="1098"/>
    <n v="96"/>
    <n v="3068"/>
    <n v="365126"/>
    <n v="43688"/>
    <n v="836991"/>
    <n v="12078"/>
    <n v="1861"/>
    <n v="1380000000"/>
  </r>
  <r>
    <s v="R06483"/>
    <x v="3"/>
    <x v="6"/>
    <x v="22"/>
    <x v="24"/>
    <n v="289"/>
    <n v="137"/>
    <n v="235"/>
    <n v="365415"/>
    <n v="43825"/>
    <n v="837226"/>
    <n v="4913"/>
    <n v="648"/>
    <n v="68000000"/>
  </r>
  <r>
    <s v="R06484"/>
    <x v="2"/>
    <x v="2"/>
    <x v="29"/>
    <x v="341"/>
    <n v="2604"/>
    <n v="81"/>
    <n v="3751"/>
    <n v="368019"/>
    <n v="43906"/>
    <n v="840977"/>
    <n v="46872"/>
    <n v="15197"/>
    <n v="1380000000"/>
  </r>
  <r>
    <s v="R06485"/>
    <x v="3"/>
    <x v="11"/>
    <x v="12"/>
    <x v="121"/>
    <n v="207"/>
    <n v="96"/>
    <n v="3643"/>
    <n v="368226"/>
    <n v="44002"/>
    <n v="844620"/>
    <n v="3726"/>
    <n v="17960"/>
    <n v="68000000"/>
  </r>
  <r>
    <s v="R06486"/>
    <x v="2"/>
    <x v="5"/>
    <x v="5"/>
    <x v="9"/>
    <n v="3814"/>
    <n v="92"/>
    <n v="1108"/>
    <n v="372040"/>
    <n v="44094"/>
    <n v="845728"/>
    <n v="61024"/>
    <n v="2599"/>
    <n v="1380000000"/>
  </r>
  <r>
    <s v="R06487"/>
    <x v="2"/>
    <x v="9"/>
    <x v="25"/>
    <x v="57"/>
    <n v="271"/>
    <n v="94"/>
    <n v="1796"/>
    <n v="372311"/>
    <n v="44188"/>
    <n v="847524"/>
    <n v="4878"/>
    <n v="4879"/>
    <n v="1380000000"/>
  </r>
  <r>
    <s v="R06488"/>
    <x v="0"/>
    <x v="4"/>
    <x v="4"/>
    <x v="165"/>
    <n v="3678"/>
    <n v="23"/>
    <n v="3473"/>
    <n v="375989"/>
    <n v="44211"/>
    <n v="850997"/>
    <n v="58848"/>
    <n v="18171"/>
    <n v="83000000"/>
  </r>
  <r>
    <s v="R06489"/>
    <x v="0"/>
    <x v="0"/>
    <x v="0"/>
    <x v="196"/>
    <n v="414"/>
    <n v="123"/>
    <n v="1390"/>
    <n v="376403"/>
    <n v="44334"/>
    <n v="852387"/>
    <n v="2484"/>
    <n v="11288"/>
    <n v="83000000"/>
  </r>
  <r>
    <s v="R06490"/>
    <x v="2"/>
    <x v="5"/>
    <x v="13"/>
    <x v="382"/>
    <n v="3468"/>
    <n v="139"/>
    <n v="3131"/>
    <n v="379871"/>
    <n v="44473"/>
    <n v="855518"/>
    <n v="62424"/>
    <n v="137"/>
    <n v="1380000000"/>
  </r>
  <r>
    <s v="R06491"/>
    <x v="1"/>
    <x v="1"/>
    <x v="26"/>
    <x v="499"/>
    <n v="4479"/>
    <n v="147"/>
    <n v="2211"/>
    <n v="384350"/>
    <n v="44620"/>
    <n v="857729"/>
    <n v="35832"/>
    <n v="15261"/>
    <n v="213000000"/>
  </r>
  <r>
    <s v="R06492"/>
    <x v="1"/>
    <x v="1"/>
    <x v="26"/>
    <x v="418"/>
    <n v="1284"/>
    <n v="197"/>
    <n v="4977"/>
    <n v="385634"/>
    <n v="44817"/>
    <n v="862706"/>
    <n v="6420"/>
    <n v="2056"/>
    <n v="213000000"/>
  </r>
  <r>
    <s v="R06493"/>
    <x v="2"/>
    <x v="5"/>
    <x v="5"/>
    <x v="552"/>
    <n v="4986"/>
    <n v="135"/>
    <n v="2641"/>
    <n v="390620"/>
    <n v="44952"/>
    <n v="865347"/>
    <n v="84762"/>
    <n v="1831"/>
    <n v="1380000000"/>
  </r>
  <r>
    <s v="R06494"/>
    <x v="1"/>
    <x v="15"/>
    <x v="18"/>
    <x v="93"/>
    <n v="1662"/>
    <n v="77"/>
    <n v="3228"/>
    <n v="392282"/>
    <n v="45029"/>
    <n v="868575"/>
    <n v="28254"/>
    <n v="5894"/>
    <n v="213000000"/>
  </r>
  <r>
    <s v="R06495"/>
    <x v="2"/>
    <x v="5"/>
    <x v="13"/>
    <x v="87"/>
    <n v="4014"/>
    <n v="132"/>
    <n v="926"/>
    <n v="396296"/>
    <n v="45161"/>
    <n v="869501"/>
    <n v="60210"/>
    <n v="9075"/>
    <n v="1380000000"/>
  </r>
  <r>
    <s v="R06496"/>
    <x v="0"/>
    <x v="16"/>
    <x v="19"/>
    <x v="21"/>
    <n v="1041"/>
    <n v="53"/>
    <n v="2921"/>
    <n v="397337"/>
    <n v="45214"/>
    <n v="872422"/>
    <n v="7287"/>
    <n v="10111"/>
    <n v="83000000"/>
  </r>
  <r>
    <s v="R06497"/>
    <x v="4"/>
    <x v="12"/>
    <x v="14"/>
    <x v="122"/>
    <n v="4090"/>
    <n v="35"/>
    <n v="2956"/>
    <n v="401427"/>
    <n v="45249"/>
    <n v="875378"/>
    <n v="73620"/>
    <n v="12207"/>
    <n v="331000000"/>
  </r>
  <r>
    <s v="R06498"/>
    <x v="3"/>
    <x v="17"/>
    <x v="20"/>
    <x v="479"/>
    <n v="2294"/>
    <n v="111"/>
    <n v="3827"/>
    <n v="403721"/>
    <n v="45360"/>
    <n v="879205"/>
    <n v="22940"/>
    <n v="14704"/>
    <n v="68000000"/>
  </r>
  <r>
    <s v="R06499"/>
    <x v="1"/>
    <x v="1"/>
    <x v="1"/>
    <x v="76"/>
    <n v="3713"/>
    <n v="165"/>
    <n v="3445"/>
    <n v="407434"/>
    <n v="45525"/>
    <n v="882650"/>
    <n v="22278"/>
    <n v="7678"/>
    <n v="213000000"/>
  </r>
  <r>
    <s v="R06500"/>
    <x v="1"/>
    <x v="1"/>
    <x v="1"/>
    <x v="9"/>
    <n v="2461"/>
    <n v="130"/>
    <n v="4038"/>
    <n v="409895"/>
    <n v="45655"/>
    <n v="886688"/>
    <n v="29532"/>
    <n v="18279"/>
    <n v="213000000"/>
  </r>
  <r>
    <s v="R06501"/>
    <x v="0"/>
    <x v="19"/>
    <x v="35"/>
    <x v="335"/>
    <n v="1343"/>
    <n v="163"/>
    <n v="120"/>
    <n v="411238"/>
    <n v="45818"/>
    <n v="886808"/>
    <n v="14773"/>
    <n v="17040"/>
    <n v="83000000"/>
  </r>
  <r>
    <s v="R06502"/>
    <x v="1"/>
    <x v="1"/>
    <x v="26"/>
    <x v="396"/>
    <n v="2762"/>
    <n v="21"/>
    <n v="965"/>
    <n v="414000"/>
    <n v="45839"/>
    <n v="887773"/>
    <n v="19334"/>
    <n v="15982"/>
    <n v="213000000"/>
  </r>
  <r>
    <s v="R06503"/>
    <x v="2"/>
    <x v="5"/>
    <x v="13"/>
    <x v="474"/>
    <n v="2228"/>
    <n v="7"/>
    <n v="2049"/>
    <n v="416228"/>
    <n v="45846"/>
    <n v="889822"/>
    <n v="11140"/>
    <n v="19846"/>
    <n v="1380000000"/>
  </r>
  <r>
    <s v="R06504"/>
    <x v="2"/>
    <x v="5"/>
    <x v="5"/>
    <x v="9"/>
    <n v="3367"/>
    <n v="188"/>
    <n v="4213"/>
    <n v="419595"/>
    <n v="46034"/>
    <n v="894035"/>
    <n v="63973"/>
    <n v="19510"/>
    <n v="1380000000"/>
  </r>
  <r>
    <s v="R06505"/>
    <x v="4"/>
    <x v="13"/>
    <x v="21"/>
    <x v="298"/>
    <n v="943"/>
    <n v="125"/>
    <n v="3719"/>
    <n v="420538"/>
    <n v="46159"/>
    <n v="897754"/>
    <n v="15088"/>
    <n v="3024"/>
    <n v="331000000"/>
  </r>
  <r>
    <s v="R06506"/>
    <x v="4"/>
    <x v="14"/>
    <x v="16"/>
    <x v="196"/>
    <n v="4988"/>
    <n v="77"/>
    <n v="3913"/>
    <n v="425526"/>
    <n v="46236"/>
    <n v="1667"/>
    <n v="79808"/>
    <n v="11807"/>
    <n v="331000000"/>
  </r>
  <r>
    <s v="R06507"/>
    <x v="4"/>
    <x v="8"/>
    <x v="34"/>
    <x v="478"/>
    <n v="4156"/>
    <n v="6"/>
    <n v="4734"/>
    <n v="429682"/>
    <n v="46242"/>
    <n v="6401"/>
    <n v="58184"/>
    <n v="15446"/>
    <n v="331000000"/>
  </r>
  <r>
    <s v="R06508"/>
    <x v="2"/>
    <x v="9"/>
    <x v="9"/>
    <x v="695"/>
    <n v="4059"/>
    <n v="67"/>
    <n v="3824"/>
    <n v="433741"/>
    <n v="46309"/>
    <n v="10225"/>
    <n v="32472"/>
    <n v="3743"/>
    <n v="1380000000"/>
  </r>
  <r>
    <s v="R06509"/>
    <x v="4"/>
    <x v="13"/>
    <x v="15"/>
    <x v="132"/>
    <n v="165"/>
    <n v="61"/>
    <n v="4469"/>
    <n v="433906"/>
    <n v="46370"/>
    <n v="14694"/>
    <n v="2805"/>
    <n v="16455"/>
    <n v="331000000"/>
  </r>
  <r>
    <s v="R06510"/>
    <x v="4"/>
    <x v="13"/>
    <x v="15"/>
    <x v="632"/>
    <n v="1905"/>
    <n v="146"/>
    <n v="3179"/>
    <n v="435811"/>
    <n v="46516"/>
    <n v="17873"/>
    <n v="15240"/>
    <n v="5653"/>
    <n v="331000000"/>
  </r>
  <r>
    <s v="R06511"/>
    <x v="2"/>
    <x v="5"/>
    <x v="5"/>
    <x v="622"/>
    <n v="3056"/>
    <n v="106"/>
    <n v="3370"/>
    <n v="438867"/>
    <n v="46622"/>
    <n v="21243"/>
    <n v="45840"/>
    <n v="17133"/>
    <n v="1380000000"/>
  </r>
  <r>
    <s v="R06512"/>
    <x v="0"/>
    <x v="16"/>
    <x v="19"/>
    <x v="617"/>
    <n v="1323"/>
    <n v="174"/>
    <n v="3504"/>
    <n v="440190"/>
    <n v="46796"/>
    <n v="24747"/>
    <n v="11907"/>
    <n v="16054"/>
    <n v="83000000"/>
  </r>
  <r>
    <s v="R06513"/>
    <x v="1"/>
    <x v="15"/>
    <x v="18"/>
    <x v="406"/>
    <n v="4750"/>
    <n v="23"/>
    <n v="4041"/>
    <n v="444940"/>
    <n v="46819"/>
    <n v="28788"/>
    <n v="33250"/>
    <n v="952"/>
    <n v="213000000"/>
  </r>
  <r>
    <s v="R06514"/>
    <x v="3"/>
    <x v="17"/>
    <x v="28"/>
    <x v="511"/>
    <n v="350"/>
    <n v="133"/>
    <n v="1923"/>
    <n v="445290"/>
    <n v="46952"/>
    <n v="30711"/>
    <n v="6650"/>
    <n v="6279"/>
    <n v="68000000"/>
  </r>
  <r>
    <s v="R06515"/>
    <x v="2"/>
    <x v="2"/>
    <x v="2"/>
    <x v="130"/>
    <n v="2310"/>
    <n v="135"/>
    <n v="3816"/>
    <n v="447600"/>
    <n v="47087"/>
    <n v="34527"/>
    <n v="34650"/>
    <n v="13357"/>
    <n v="1380000000"/>
  </r>
  <r>
    <s v="R06516"/>
    <x v="2"/>
    <x v="7"/>
    <x v="7"/>
    <x v="373"/>
    <n v="3309"/>
    <n v="152"/>
    <n v="3091"/>
    <n v="450909"/>
    <n v="47239"/>
    <n v="37618"/>
    <n v="19854"/>
    <n v="4612"/>
    <n v="1380000000"/>
  </r>
  <r>
    <s v="R06517"/>
    <x v="3"/>
    <x v="6"/>
    <x v="22"/>
    <x v="70"/>
    <n v="931"/>
    <n v="88"/>
    <n v="1776"/>
    <n v="451840"/>
    <n v="47327"/>
    <n v="39394"/>
    <n v="17689"/>
    <n v="4122"/>
    <n v="68000000"/>
  </r>
  <r>
    <s v="R06518"/>
    <x v="3"/>
    <x v="11"/>
    <x v="33"/>
    <x v="417"/>
    <n v="3838"/>
    <n v="106"/>
    <n v="771"/>
    <n v="455678"/>
    <n v="47433"/>
    <n v="40165"/>
    <n v="23028"/>
    <n v="6026"/>
    <n v="68000000"/>
  </r>
  <r>
    <s v="R06519"/>
    <x v="4"/>
    <x v="12"/>
    <x v="14"/>
    <x v="502"/>
    <n v="1113"/>
    <n v="40"/>
    <n v="4656"/>
    <n v="456791"/>
    <n v="47473"/>
    <n v="44821"/>
    <n v="13356"/>
    <n v="5171"/>
    <n v="331000000"/>
  </r>
  <r>
    <s v="R06520"/>
    <x v="3"/>
    <x v="10"/>
    <x v="10"/>
    <x v="278"/>
    <n v="2186"/>
    <n v="185"/>
    <n v="3577"/>
    <n v="458977"/>
    <n v="47658"/>
    <n v="48398"/>
    <n v="37162"/>
    <n v="73"/>
    <n v="68000000"/>
  </r>
  <r>
    <s v="R06521"/>
    <x v="1"/>
    <x v="1"/>
    <x v="1"/>
    <x v="338"/>
    <n v="1989"/>
    <n v="187"/>
    <n v="1538"/>
    <n v="460966"/>
    <n v="47845"/>
    <n v="49936"/>
    <n v="21879"/>
    <n v="12777"/>
    <n v="213000000"/>
  </r>
  <r>
    <s v="R06522"/>
    <x v="1"/>
    <x v="18"/>
    <x v="27"/>
    <x v="476"/>
    <n v="1385"/>
    <n v="109"/>
    <n v="2867"/>
    <n v="462351"/>
    <n v="47954"/>
    <n v="52803"/>
    <n v="22160"/>
    <n v="11718"/>
    <n v="213000000"/>
  </r>
  <r>
    <s v="R06523"/>
    <x v="1"/>
    <x v="18"/>
    <x v="27"/>
    <x v="369"/>
    <n v="3484"/>
    <n v="130"/>
    <n v="3549"/>
    <n v="465835"/>
    <n v="48084"/>
    <n v="56352"/>
    <n v="62712"/>
    <n v="11511"/>
    <n v="213000000"/>
  </r>
  <r>
    <s v="R06524"/>
    <x v="1"/>
    <x v="15"/>
    <x v="30"/>
    <x v="262"/>
    <n v="1116"/>
    <n v="8"/>
    <n v="803"/>
    <n v="466951"/>
    <n v="48092"/>
    <n v="57155"/>
    <n v="20088"/>
    <n v="18443"/>
    <n v="213000000"/>
  </r>
  <r>
    <s v="R06525"/>
    <x v="1"/>
    <x v="3"/>
    <x v="3"/>
    <x v="10"/>
    <n v="133"/>
    <n v="179"/>
    <n v="4776"/>
    <n v="467084"/>
    <n v="48271"/>
    <n v="61931"/>
    <n v="665"/>
    <n v="11830"/>
    <n v="213000000"/>
  </r>
  <r>
    <s v="R06526"/>
    <x v="4"/>
    <x v="14"/>
    <x v="16"/>
    <x v="422"/>
    <n v="3951"/>
    <n v="185"/>
    <n v="3269"/>
    <n v="471035"/>
    <n v="48456"/>
    <n v="65200"/>
    <n v="63216"/>
    <n v="9551"/>
    <n v="331000000"/>
  </r>
  <r>
    <s v="R06527"/>
    <x v="2"/>
    <x v="7"/>
    <x v="7"/>
    <x v="329"/>
    <n v="1227"/>
    <n v="187"/>
    <n v="178"/>
    <n v="472262"/>
    <n v="48643"/>
    <n v="65378"/>
    <n v="20859"/>
    <n v="17661"/>
    <n v="1380000000"/>
  </r>
  <r>
    <s v="R06528"/>
    <x v="3"/>
    <x v="17"/>
    <x v="20"/>
    <x v="415"/>
    <n v="3109"/>
    <n v="81"/>
    <n v="614"/>
    <n v="475371"/>
    <n v="48724"/>
    <n v="65992"/>
    <n v="40417"/>
    <n v="10910"/>
    <n v="68000000"/>
  </r>
  <r>
    <s v="R06529"/>
    <x v="2"/>
    <x v="9"/>
    <x v="9"/>
    <x v="187"/>
    <n v="2504"/>
    <n v="176"/>
    <n v="1754"/>
    <n v="477875"/>
    <n v="48900"/>
    <n v="67746"/>
    <n v="17528"/>
    <n v="17511"/>
    <n v="1380000000"/>
  </r>
  <r>
    <s v="R06530"/>
    <x v="3"/>
    <x v="11"/>
    <x v="12"/>
    <x v="273"/>
    <n v="3605"/>
    <n v="93"/>
    <n v="46"/>
    <n v="481480"/>
    <n v="48993"/>
    <n v="67792"/>
    <n v="25235"/>
    <n v="602"/>
    <n v="68000000"/>
  </r>
  <r>
    <s v="R06531"/>
    <x v="4"/>
    <x v="8"/>
    <x v="8"/>
    <x v="226"/>
    <n v="1881"/>
    <n v="132"/>
    <n v="3683"/>
    <n v="483361"/>
    <n v="49125"/>
    <n v="71475"/>
    <n v="9405"/>
    <n v="10087"/>
    <n v="331000000"/>
  </r>
  <r>
    <s v="R06532"/>
    <x v="4"/>
    <x v="14"/>
    <x v="16"/>
    <x v="11"/>
    <n v="4533"/>
    <n v="189"/>
    <n v="2534"/>
    <n v="487894"/>
    <n v="49314"/>
    <n v="74009"/>
    <n v="67995"/>
    <n v="16324"/>
    <n v="331000000"/>
  </r>
  <r>
    <s v="R06533"/>
    <x v="0"/>
    <x v="19"/>
    <x v="35"/>
    <x v="282"/>
    <n v="679"/>
    <n v="115"/>
    <n v="215"/>
    <n v="488573"/>
    <n v="49429"/>
    <n v="74224"/>
    <n v="5432"/>
    <n v="17908"/>
    <n v="83000000"/>
  </r>
  <r>
    <s v="R06534"/>
    <x v="0"/>
    <x v="19"/>
    <x v="36"/>
    <x v="662"/>
    <n v="2694"/>
    <n v="159"/>
    <n v="2939"/>
    <n v="491267"/>
    <n v="49588"/>
    <n v="77163"/>
    <n v="37716"/>
    <n v="9898"/>
    <n v="83000000"/>
  </r>
  <r>
    <s v="R06535"/>
    <x v="4"/>
    <x v="8"/>
    <x v="8"/>
    <x v="358"/>
    <n v="2669"/>
    <n v="26"/>
    <n v="2899"/>
    <n v="493936"/>
    <n v="49614"/>
    <n v="80062"/>
    <n v="48042"/>
    <n v="1166"/>
    <n v="331000000"/>
  </r>
  <r>
    <s v="R06536"/>
    <x v="4"/>
    <x v="13"/>
    <x v="21"/>
    <x v="610"/>
    <n v="1247"/>
    <n v="151"/>
    <n v="2876"/>
    <n v="495183"/>
    <n v="49765"/>
    <n v="82938"/>
    <n v="23693"/>
    <n v="18316"/>
    <n v="331000000"/>
  </r>
  <r>
    <s v="R06537"/>
    <x v="3"/>
    <x v="6"/>
    <x v="22"/>
    <x v="253"/>
    <n v="1191"/>
    <n v="165"/>
    <n v="1236"/>
    <n v="496374"/>
    <n v="49930"/>
    <n v="84174"/>
    <n v="19056"/>
    <n v="9952"/>
    <n v="68000000"/>
  </r>
  <r>
    <s v="R06538"/>
    <x v="4"/>
    <x v="14"/>
    <x v="16"/>
    <x v="361"/>
    <n v="1130"/>
    <n v="194"/>
    <n v="1007"/>
    <n v="497504"/>
    <n v="124"/>
    <n v="85181"/>
    <n v="16950"/>
    <n v="4292"/>
    <n v="331000000"/>
  </r>
  <r>
    <s v="R06539"/>
    <x v="2"/>
    <x v="7"/>
    <x v="7"/>
    <x v="473"/>
    <n v="1403"/>
    <n v="143"/>
    <n v="4829"/>
    <n v="498907"/>
    <n v="267"/>
    <n v="90010"/>
    <n v="8418"/>
    <n v="11928"/>
    <n v="1380000000"/>
  </r>
  <r>
    <s v="R06540"/>
    <x v="3"/>
    <x v="6"/>
    <x v="6"/>
    <x v="321"/>
    <n v="2071"/>
    <n v="142"/>
    <n v="2138"/>
    <n v="500978"/>
    <n v="409"/>
    <n v="92148"/>
    <n v="33136"/>
    <n v="14857"/>
    <n v="68000000"/>
  </r>
  <r>
    <s v="R06541"/>
    <x v="4"/>
    <x v="8"/>
    <x v="34"/>
    <x v="457"/>
    <n v="1330"/>
    <n v="24"/>
    <n v="4410"/>
    <n v="502308"/>
    <n v="433"/>
    <n v="96558"/>
    <n v="23940"/>
    <n v="962"/>
    <n v="331000000"/>
  </r>
  <r>
    <s v="R06542"/>
    <x v="3"/>
    <x v="6"/>
    <x v="22"/>
    <x v="356"/>
    <n v="1381"/>
    <n v="199"/>
    <n v="2159"/>
    <n v="503689"/>
    <n v="632"/>
    <n v="98717"/>
    <n v="9667"/>
    <n v="9244"/>
    <n v="68000000"/>
  </r>
  <r>
    <s v="R06543"/>
    <x v="3"/>
    <x v="6"/>
    <x v="22"/>
    <x v="243"/>
    <n v="369"/>
    <n v="3"/>
    <n v="3184"/>
    <n v="504058"/>
    <n v="635"/>
    <n v="101901"/>
    <n v="5904"/>
    <n v="9180"/>
    <n v="68000000"/>
  </r>
  <r>
    <s v="R06544"/>
    <x v="1"/>
    <x v="3"/>
    <x v="3"/>
    <x v="6"/>
    <n v="3794"/>
    <n v="31"/>
    <n v="373"/>
    <n v="507852"/>
    <n v="666"/>
    <n v="102274"/>
    <n v="56910"/>
    <n v="6698"/>
    <n v="213000000"/>
  </r>
  <r>
    <s v="R06545"/>
    <x v="0"/>
    <x v="19"/>
    <x v="35"/>
    <x v="67"/>
    <n v="2490"/>
    <n v="172"/>
    <n v="1286"/>
    <n v="510342"/>
    <n v="838"/>
    <n v="103560"/>
    <n v="42330"/>
    <n v="16471"/>
    <n v="83000000"/>
  </r>
  <r>
    <s v="R06546"/>
    <x v="3"/>
    <x v="10"/>
    <x v="10"/>
    <x v="189"/>
    <n v="1176"/>
    <n v="183"/>
    <n v="367"/>
    <n v="511518"/>
    <n v="1021"/>
    <n v="103927"/>
    <n v="5880"/>
    <n v="8664"/>
    <n v="68000000"/>
  </r>
  <r>
    <s v="R06547"/>
    <x v="3"/>
    <x v="17"/>
    <x v="28"/>
    <x v="581"/>
    <n v="375"/>
    <n v="34"/>
    <n v="4473"/>
    <n v="511893"/>
    <n v="1055"/>
    <n v="108400"/>
    <n v="2625"/>
    <n v="12398"/>
    <n v="68000000"/>
  </r>
  <r>
    <s v="R06548"/>
    <x v="1"/>
    <x v="18"/>
    <x v="23"/>
    <x v="586"/>
    <n v="2760"/>
    <n v="180"/>
    <n v="4924"/>
    <n v="514653"/>
    <n v="1235"/>
    <n v="113324"/>
    <n v="49680"/>
    <n v="14192"/>
    <n v="213000000"/>
  </r>
  <r>
    <s v="R06549"/>
    <x v="4"/>
    <x v="8"/>
    <x v="34"/>
    <x v="544"/>
    <n v="3290"/>
    <n v="29"/>
    <n v="4920"/>
    <n v="517943"/>
    <n v="1264"/>
    <n v="118244"/>
    <n v="26320"/>
    <n v="18852"/>
    <n v="331000000"/>
  </r>
  <r>
    <s v="R06550"/>
    <x v="3"/>
    <x v="11"/>
    <x v="33"/>
    <x v="235"/>
    <n v="1943"/>
    <n v="102"/>
    <n v="3925"/>
    <n v="519886"/>
    <n v="1366"/>
    <n v="122169"/>
    <n v="36917"/>
    <n v="14454"/>
    <n v="68000000"/>
  </r>
  <r>
    <s v="R06551"/>
    <x v="1"/>
    <x v="18"/>
    <x v="23"/>
    <x v="121"/>
    <n v="957"/>
    <n v="111"/>
    <n v="4769"/>
    <n v="520843"/>
    <n v="1477"/>
    <n v="126938"/>
    <n v="9570"/>
    <n v="19879"/>
    <n v="213000000"/>
  </r>
  <r>
    <s v="R06552"/>
    <x v="2"/>
    <x v="7"/>
    <x v="7"/>
    <x v="33"/>
    <n v="810"/>
    <n v="48"/>
    <n v="3116"/>
    <n v="521653"/>
    <n v="1525"/>
    <n v="130054"/>
    <n v="5670"/>
    <n v="8042"/>
    <n v="1380000000"/>
  </r>
  <r>
    <s v="R06553"/>
    <x v="1"/>
    <x v="3"/>
    <x v="3"/>
    <x v="407"/>
    <n v="4922"/>
    <n v="93"/>
    <n v="1294"/>
    <n v="526575"/>
    <n v="1618"/>
    <n v="131348"/>
    <n v="73830"/>
    <n v="246"/>
    <n v="213000000"/>
  </r>
  <r>
    <s v="R06554"/>
    <x v="0"/>
    <x v="4"/>
    <x v="4"/>
    <x v="684"/>
    <n v="1533"/>
    <n v="82"/>
    <n v="3976"/>
    <n v="528108"/>
    <n v="1700"/>
    <n v="135324"/>
    <n v="15330"/>
    <n v="2878"/>
    <n v="83000000"/>
  </r>
  <r>
    <s v="R06555"/>
    <x v="0"/>
    <x v="4"/>
    <x v="4"/>
    <x v="546"/>
    <n v="4430"/>
    <n v="179"/>
    <n v="173"/>
    <n v="532538"/>
    <n v="1879"/>
    <n v="135497"/>
    <n v="70880"/>
    <n v="6131"/>
    <n v="83000000"/>
  </r>
  <r>
    <s v="R06556"/>
    <x v="4"/>
    <x v="8"/>
    <x v="34"/>
    <x v="267"/>
    <n v="409"/>
    <n v="129"/>
    <n v="4131"/>
    <n v="532947"/>
    <n v="2008"/>
    <n v="139628"/>
    <n v="6544"/>
    <n v="4494"/>
    <n v="331000000"/>
  </r>
  <r>
    <s v="R06557"/>
    <x v="4"/>
    <x v="12"/>
    <x v="17"/>
    <x v="618"/>
    <n v="53"/>
    <n v="186"/>
    <n v="4397"/>
    <n v="533000"/>
    <n v="2194"/>
    <n v="144025"/>
    <n v="318"/>
    <n v="325"/>
    <n v="331000000"/>
  </r>
  <r>
    <s v="R06558"/>
    <x v="0"/>
    <x v="19"/>
    <x v="35"/>
    <x v="501"/>
    <n v="4796"/>
    <n v="164"/>
    <n v="4981"/>
    <n v="537796"/>
    <n v="2358"/>
    <n v="149006"/>
    <n v="91124"/>
    <n v="13503"/>
    <n v="83000000"/>
  </r>
  <r>
    <s v="R06559"/>
    <x v="0"/>
    <x v="19"/>
    <x v="35"/>
    <x v="685"/>
    <n v="1098"/>
    <n v="28"/>
    <n v="2080"/>
    <n v="538894"/>
    <n v="2386"/>
    <n v="151086"/>
    <n v="19764"/>
    <n v="12639"/>
    <n v="83000000"/>
  </r>
  <r>
    <s v="R06560"/>
    <x v="3"/>
    <x v="10"/>
    <x v="11"/>
    <x v="61"/>
    <n v="2396"/>
    <n v="157"/>
    <n v="3834"/>
    <n v="541290"/>
    <n v="2543"/>
    <n v="154920"/>
    <n v="43128"/>
    <n v="810"/>
    <n v="68000000"/>
  </r>
  <r>
    <s v="R06561"/>
    <x v="0"/>
    <x v="19"/>
    <x v="36"/>
    <x v="107"/>
    <n v="974"/>
    <n v="117"/>
    <n v="2429"/>
    <n v="542264"/>
    <n v="2660"/>
    <n v="157349"/>
    <n v="14610"/>
    <n v="8595"/>
    <n v="83000000"/>
  </r>
  <r>
    <s v="R06562"/>
    <x v="4"/>
    <x v="13"/>
    <x v="21"/>
    <x v="178"/>
    <n v="4488"/>
    <n v="21"/>
    <n v="2773"/>
    <n v="546752"/>
    <n v="2681"/>
    <n v="160122"/>
    <n v="53856"/>
    <n v="6780"/>
    <n v="331000000"/>
  </r>
  <r>
    <s v="R06563"/>
    <x v="0"/>
    <x v="16"/>
    <x v="19"/>
    <x v="319"/>
    <n v="4649"/>
    <n v="101"/>
    <n v="692"/>
    <n v="551401"/>
    <n v="2782"/>
    <n v="160814"/>
    <n v="41841"/>
    <n v="6845"/>
    <n v="83000000"/>
  </r>
  <r>
    <s v="R06564"/>
    <x v="4"/>
    <x v="12"/>
    <x v="14"/>
    <x v="540"/>
    <n v="2894"/>
    <n v="18"/>
    <n v="4690"/>
    <n v="554295"/>
    <n v="2800"/>
    <n v="165504"/>
    <n v="14470"/>
    <n v="14658"/>
    <n v="331000000"/>
  </r>
  <r>
    <s v="R06565"/>
    <x v="2"/>
    <x v="5"/>
    <x v="13"/>
    <x v="396"/>
    <n v="3279"/>
    <n v="66"/>
    <n v="3029"/>
    <n v="557574"/>
    <n v="2866"/>
    <n v="168533"/>
    <n v="32790"/>
    <n v="18658"/>
    <n v="1380000000"/>
  </r>
  <r>
    <s v="R06566"/>
    <x v="0"/>
    <x v="16"/>
    <x v="19"/>
    <x v="157"/>
    <n v="4921"/>
    <n v="85"/>
    <n v="873"/>
    <n v="562495"/>
    <n v="2951"/>
    <n v="169406"/>
    <n v="34447"/>
    <n v="18611"/>
    <n v="83000000"/>
  </r>
  <r>
    <s v="R06567"/>
    <x v="4"/>
    <x v="12"/>
    <x v="14"/>
    <x v="419"/>
    <n v="4839"/>
    <n v="17"/>
    <n v="4414"/>
    <n v="567334"/>
    <n v="2968"/>
    <n v="173820"/>
    <n v="38712"/>
    <n v="19401"/>
    <n v="331000000"/>
  </r>
  <r>
    <s v="R06568"/>
    <x v="1"/>
    <x v="15"/>
    <x v="30"/>
    <x v="604"/>
    <n v="2224"/>
    <n v="108"/>
    <n v="3096"/>
    <n v="569558"/>
    <n v="3076"/>
    <n v="176916"/>
    <n v="31136"/>
    <n v="8089"/>
    <n v="213000000"/>
  </r>
  <r>
    <s v="R06569"/>
    <x v="3"/>
    <x v="6"/>
    <x v="22"/>
    <x v="201"/>
    <n v="2558"/>
    <n v="192"/>
    <n v="757"/>
    <n v="572116"/>
    <n v="3268"/>
    <n v="177673"/>
    <n v="30696"/>
    <n v="7133"/>
    <n v="68000000"/>
  </r>
  <r>
    <s v="R06570"/>
    <x v="4"/>
    <x v="13"/>
    <x v="15"/>
    <x v="248"/>
    <n v="3690"/>
    <n v="112"/>
    <n v="3624"/>
    <n v="575806"/>
    <n v="3380"/>
    <n v="181297"/>
    <n v="44280"/>
    <n v="1438"/>
    <n v="331000000"/>
  </r>
  <r>
    <s v="R06571"/>
    <x v="0"/>
    <x v="0"/>
    <x v="0"/>
    <x v="259"/>
    <n v="138"/>
    <n v="132"/>
    <n v="2106"/>
    <n v="575944"/>
    <n v="3512"/>
    <n v="183403"/>
    <n v="2070"/>
    <n v="11075"/>
    <n v="83000000"/>
  </r>
  <r>
    <s v="R06572"/>
    <x v="0"/>
    <x v="19"/>
    <x v="36"/>
    <x v="585"/>
    <n v="3173"/>
    <n v="138"/>
    <n v="4272"/>
    <n v="579117"/>
    <n v="3650"/>
    <n v="187675"/>
    <n v="53941"/>
    <n v="3384"/>
    <n v="83000000"/>
  </r>
  <r>
    <s v="R06573"/>
    <x v="2"/>
    <x v="7"/>
    <x v="7"/>
    <x v="660"/>
    <n v="2520"/>
    <n v="57"/>
    <n v="1565"/>
    <n v="581637"/>
    <n v="3707"/>
    <n v="189240"/>
    <n v="30240"/>
    <n v="663"/>
    <n v="1380000000"/>
  </r>
  <r>
    <s v="R06574"/>
    <x v="1"/>
    <x v="15"/>
    <x v="18"/>
    <x v="190"/>
    <n v="4637"/>
    <n v="17"/>
    <n v="3116"/>
    <n v="586274"/>
    <n v="3724"/>
    <n v="192356"/>
    <n v="74192"/>
    <n v="10176"/>
    <n v="213000000"/>
  </r>
  <r>
    <s v="R06575"/>
    <x v="4"/>
    <x v="14"/>
    <x v="32"/>
    <x v="212"/>
    <n v="2241"/>
    <n v="71"/>
    <n v="3523"/>
    <n v="588515"/>
    <n v="3795"/>
    <n v="195879"/>
    <n v="20169"/>
    <n v="732"/>
    <n v="331000000"/>
  </r>
  <r>
    <s v="R06576"/>
    <x v="1"/>
    <x v="18"/>
    <x v="23"/>
    <x v="345"/>
    <n v="3827"/>
    <n v="92"/>
    <n v="308"/>
    <n v="592342"/>
    <n v="3887"/>
    <n v="196187"/>
    <n v="65059"/>
    <n v="805"/>
    <n v="213000000"/>
  </r>
  <r>
    <s v="R06577"/>
    <x v="2"/>
    <x v="2"/>
    <x v="29"/>
    <x v="133"/>
    <n v="1337"/>
    <n v="183"/>
    <n v="153"/>
    <n v="593679"/>
    <n v="4070"/>
    <n v="196340"/>
    <n v="24066"/>
    <n v="8072"/>
    <n v="1380000000"/>
  </r>
  <r>
    <s v="R06578"/>
    <x v="3"/>
    <x v="17"/>
    <x v="20"/>
    <x v="385"/>
    <n v="4089"/>
    <n v="149"/>
    <n v="966"/>
    <n v="597768"/>
    <n v="4219"/>
    <n v="197306"/>
    <n v="20445"/>
    <n v="13737"/>
    <n v="68000000"/>
  </r>
  <r>
    <s v="R06579"/>
    <x v="1"/>
    <x v="15"/>
    <x v="18"/>
    <x v="403"/>
    <n v="2852"/>
    <n v="55"/>
    <n v="1163"/>
    <n v="600620"/>
    <n v="4274"/>
    <n v="198469"/>
    <n v="37076"/>
    <n v="4068"/>
    <n v="213000000"/>
  </r>
  <r>
    <s v="R06580"/>
    <x v="2"/>
    <x v="9"/>
    <x v="9"/>
    <x v="143"/>
    <n v="2294"/>
    <n v="193"/>
    <n v="2816"/>
    <n v="602914"/>
    <n v="4467"/>
    <n v="201285"/>
    <n v="41292"/>
    <n v="11345"/>
    <n v="1380000000"/>
  </r>
  <r>
    <s v="R06581"/>
    <x v="4"/>
    <x v="14"/>
    <x v="16"/>
    <x v="662"/>
    <n v="2677"/>
    <n v="22"/>
    <n v="384"/>
    <n v="605591"/>
    <n v="4489"/>
    <n v="201669"/>
    <n v="40155"/>
    <n v="18087"/>
    <n v="331000000"/>
  </r>
  <r>
    <s v="R06582"/>
    <x v="3"/>
    <x v="10"/>
    <x v="10"/>
    <x v="597"/>
    <n v="72"/>
    <n v="15"/>
    <n v="3719"/>
    <n v="605663"/>
    <n v="4504"/>
    <n v="205388"/>
    <n v="936"/>
    <n v="11527"/>
    <n v="68000000"/>
  </r>
  <r>
    <s v="R06583"/>
    <x v="0"/>
    <x v="19"/>
    <x v="36"/>
    <x v="333"/>
    <n v="2878"/>
    <n v="43"/>
    <n v="2795"/>
    <n v="608541"/>
    <n v="4547"/>
    <n v="208183"/>
    <n v="34536"/>
    <n v="12518"/>
    <n v="83000000"/>
  </r>
  <r>
    <s v="R06584"/>
    <x v="2"/>
    <x v="2"/>
    <x v="29"/>
    <x v="467"/>
    <n v="2141"/>
    <n v="71"/>
    <n v="4719"/>
    <n v="610682"/>
    <n v="4618"/>
    <n v="212902"/>
    <n v="32115"/>
    <n v="5301"/>
    <n v="1380000000"/>
  </r>
  <r>
    <s v="R06585"/>
    <x v="0"/>
    <x v="16"/>
    <x v="19"/>
    <x v="317"/>
    <n v="4530"/>
    <n v="195"/>
    <n v="1056"/>
    <n v="615212"/>
    <n v="4813"/>
    <n v="213958"/>
    <n v="31710"/>
    <n v="7018"/>
    <n v="83000000"/>
  </r>
  <r>
    <s v="R06586"/>
    <x v="3"/>
    <x v="17"/>
    <x v="28"/>
    <x v="447"/>
    <n v="1806"/>
    <n v="13"/>
    <n v="1731"/>
    <n v="617018"/>
    <n v="4826"/>
    <n v="215689"/>
    <n v="18060"/>
    <n v="3298"/>
    <n v="68000000"/>
  </r>
  <r>
    <s v="R06587"/>
    <x v="2"/>
    <x v="2"/>
    <x v="2"/>
    <x v="503"/>
    <n v="2045"/>
    <n v="136"/>
    <n v="3442"/>
    <n v="619063"/>
    <n v="4962"/>
    <n v="219131"/>
    <n v="22495"/>
    <n v="17111"/>
    <n v="1380000000"/>
  </r>
  <r>
    <s v="R06588"/>
    <x v="2"/>
    <x v="9"/>
    <x v="9"/>
    <x v="620"/>
    <n v="3502"/>
    <n v="74"/>
    <n v="1669"/>
    <n v="622565"/>
    <n v="5036"/>
    <n v="220800"/>
    <n v="28016"/>
    <n v="11763"/>
    <n v="1380000000"/>
  </r>
  <r>
    <s v="R06589"/>
    <x v="3"/>
    <x v="10"/>
    <x v="11"/>
    <x v="39"/>
    <n v="4552"/>
    <n v="107"/>
    <n v="4076"/>
    <n v="627117"/>
    <n v="5143"/>
    <n v="224876"/>
    <n v="86488"/>
    <n v="11212"/>
    <n v="68000000"/>
  </r>
  <r>
    <s v="R06590"/>
    <x v="4"/>
    <x v="14"/>
    <x v="32"/>
    <x v="459"/>
    <n v="3501"/>
    <n v="143"/>
    <n v="4027"/>
    <n v="630618"/>
    <n v="5286"/>
    <n v="228903"/>
    <n v="56016"/>
    <n v="4958"/>
    <n v="331000000"/>
  </r>
  <r>
    <s v="R06591"/>
    <x v="2"/>
    <x v="2"/>
    <x v="29"/>
    <x v="213"/>
    <n v="2276"/>
    <n v="140"/>
    <n v="3774"/>
    <n v="632894"/>
    <n v="5426"/>
    <n v="232677"/>
    <n v="31864"/>
    <n v="19321"/>
    <n v="1380000000"/>
  </r>
  <r>
    <s v="R06592"/>
    <x v="3"/>
    <x v="11"/>
    <x v="12"/>
    <x v="266"/>
    <n v="2077"/>
    <n v="35"/>
    <n v="1459"/>
    <n v="634971"/>
    <n v="5461"/>
    <n v="234136"/>
    <n v="22847"/>
    <n v="4023"/>
    <n v="68000000"/>
  </r>
  <r>
    <s v="R06593"/>
    <x v="1"/>
    <x v="15"/>
    <x v="18"/>
    <x v="76"/>
    <n v="1648"/>
    <n v="43"/>
    <n v="5"/>
    <n v="636619"/>
    <n v="5504"/>
    <n v="234141"/>
    <n v="21424"/>
    <n v="18397"/>
    <n v="213000000"/>
  </r>
  <r>
    <s v="R06594"/>
    <x v="0"/>
    <x v="0"/>
    <x v="0"/>
    <x v="323"/>
    <n v="334"/>
    <n v="99"/>
    <n v="4786"/>
    <n v="636953"/>
    <n v="5603"/>
    <n v="238927"/>
    <n v="3340"/>
    <n v="12188"/>
    <n v="83000000"/>
  </r>
  <r>
    <s v="R06595"/>
    <x v="2"/>
    <x v="2"/>
    <x v="2"/>
    <x v="698"/>
    <n v="4755"/>
    <n v="80"/>
    <n v="1641"/>
    <n v="641708"/>
    <n v="5683"/>
    <n v="240568"/>
    <n v="28530"/>
    <n v="1833"/>
    <n v="1380000000"/>
  </r>
  <r>
    <s v="R06596"/>
    <x v="1"/>
    <x v="18"/>
    <x v="27"/>
    <x v="30"/>
    <n v="4664"/>
    <n v="13"/>
    <n v="3829"/>
    <n v="646372"/>
    <n v="5696"/>
    <n v="244397"/>
    <n v="46640"/>
    <n v="16133"/>
    <n v="213000000"/>
  </r>
  <r>
    <s v="R06597"/>
    <x v="2"/>
    <x v="2"/>
    <x v="2"/>
    <x v="661"/>
    <n v="4272"/>
    <n v="92"/>
    <n v="4880"/>
    <n v="650644"/>
    <n v="5788"/>
    <n v="249277"/>
    <n v="72624"/>
    <n v="12290"/>
    <n v="1380000000"/>
  </r>
  <r>
    <s v="R06598"/>
    <x v="4"/>
    <x v="8"/>
    <x v="8"/>
    <x v="211"/>
    <n v="2871"/>
    <n v="16"/>
    <n v="616"/>
    <n v="653515"/>
    <n v="5804"/>
    <n v="249893"/>
    <n v="20097"/>
    <n v="11593"/>
    <n v="331000000"/>
  </r>
  <r>
    <s v="R06599"/>
    <x v="3"/>
    <x v="10"/>
    <x v="10"/>
    <x v="462"/>
    <n v="2615"/>
    <n v="192"/>
    <n v="885"/>
    <n v="656130"/>
    <n v="5996"/>
    <n v="250778"/>
    <n v="28765"/>
    <n v="5667"/>
    <n v="68000000"/>
  </r>
  <r>
    <s v="R06600"/>
    <x v="2"/>
    <x v="2"/>
    <x v="29"/>
    <x v="667"/>
    <n v="4872"/>
    <n v="96"/>
    <n v="2070"/>
    <n v="661002"/>
    <n v="6092"/>
    <n v="252848"/>
    <n v="34104"/>
    <n v="13495"/>
    <n v="1380000000"/>
  </r>
  <r>
    <s v="R06601"/>
    <x v="3"/>
    <x v="10"/>
    <x v="11"/>
    <x v="159"/>
    <n v="4172"/>
    <n v="125"/>
    <n v="160"/>
    <n v="665174"/>
    <n v="6217"/>
    <n v="253008"/>
    <n v="66752"/>
    <n v="10419"/>
    <n v="68000000"/>
  </r>
  <r>
    <s v="R06602"/>
    <x v="2"/>
    <x v="5"/>
    <x v="13"/>
    <x v="276"/>
    <n v="932"/>
    <n v="53"/>
    <n v="1217"/>
    <n v="666106"/>
    <n v="6270"/>
    <n v="254225"/>
    <n v="15844"/>
    <n v="13751"/>
    <n v="1380000000"/>
  </r>
  <r>
    <s v="R06603"/>
    <x v="4"/>
    <x v="8"/>
    <x v="34"/>
    <x v="680"/>
    <n v="635"/>
    <n v="125"/>
    <n v="4178"/>
    <n v="666741"/>
    <n v="6395"/>
    <n v="258403"/>
    <n v="7620"/>
    <n v="15754"/>
    <n v="331000000"/>
  </r>
  <r>
    <s v="R06604"/>
    <x v="4"/>
    <x v="8"/>
    <x v="8"/>
    <x v="436"/>
    <n v="3229"/>
    <n v="129"/>
    <n v="167"/>
    <n v="669970"/>
    <n v="6524"/>
    <n v="258570"/>
    <n v="48435"/>
    <n v="14720"/>
    <n v="331000000"/>
  </r>
  <r>
    <s v="R06605"/>
    <x v="1"/>
    <x v="3"/>
    <x v="3"/>
    <x v="381"/>
    <n v="1190"/>
    <n v="144"/>
    <n v="3912"/>
    <n v="671160"/>
    <n v="6668"/>
    <n v="262482"/>
    <n v="17850"/>
    <n v="10236"/>
    <n v="213000000"/>
  </r>
  <r>
    <s v="R06606"/>
    <x v="4"/>
    <x v="8"/>
    <x v="34"/>
    <x v="612"/>
    <n v="11"/>
    <n v="22"/>
    <n v="2702"/>
    <n v="671171"/>
    <n v="6690"/>
    <n v="265184"/>
    <n v="99"/>
    <n v="15471"/>
    <n v="331000000"/>
  </r>
  <r>
    <s v="R06607"/>
    <x v="3"/>
    <x v="6"/>
    <x v="6"/>
    <x v="470"/>
    <n v="4002"/>
    <n v="128"/>
    <n v="2602"/>
    <n v="675173"/>
    <n v="6818"/>
    <n v="267786"/>
    <n v="68034"/>
    <n v="10885"/>
    <n v="68000000"/>
  </r>
  <r>
    <s v="R06608"/>
    <x v="4"/>
    <x v="12"/>
    <x v="14"/>
    <x v="649"/>
    <n v="4926"/>
    <n v="11"/>
    <n v="4439"/>
    <n v="680099"/>
    <n v="6829"/>
    <n v="272225"/>
    <n v="34482"/>
    <n v="2010"/>
    <n v="331000000"/>
  </r>
  <r>
    <s v="R06609"/>
    <x v="2"/>
    <x v="7"/>
    <x v="7"/>
    <x v="516"/>
    <n v="1449"/>
    <n v="140"/>
    <n v="4107"/>
    <n v="681548"/>
    <n v="6969"/>
    <n v="276332"/>
    <n v="24633"/>
    <n v="18633"/>
    <n v="1380000000"/>
  </r>
  <r>
    <s v="R06610"/>
    <x v="4"/>
    <x v="12"/>
    <x v="17"/>
    <x v="251"/>
    <n v="448"/>
    <n v="11"/>
    <n v="3605"/>
    <n v="681996"/>
    <n v="6980"/>
    <n v="279937"/>
    <n v="2240"/>
    <n v="8855"/>
    <n v="331000000"/>
  </r>
  <r>
    <s v="R06611"/>
    <x v="3"/>
    <x v="6"/>
    <x v="6"/>
    <x v="2"/>
    <n v="2496"/>
    <n v="56"/>
    <n v="1553"/>
    <n v="684492"/>
    <n v="7036"/>
    <n v="281490"/>
    <n v="22464"/>
    <n v="8519"/>
    <n v="68000000"/>
  </r>
  <r>
    <s v="R06612"/>
    <x v="2"/>
    <x v="5"/>
    <x v="13"/>
    <x v="64"/>
    <n v="426"/>
    <n v="85"/>
    <n v="449"/>
    <n v="684918"/>
    <n v="7121"/>
    <n v="281939"/>
    <n v="5964"/>
    <n v="14743"/>
    <n v="1380000000"/>
  </r>
  <r>
    <s v="R06613"/>
    <x v="1"/>
    <x v="1"/>
    <x v="26"/>
    <x v="186"/>
    <n v="915"/>
    <n v="17"/>
    <n v="4669"/>
    <n v="685833"/>
    <n v="7138"/>
    <n v="286608"/>
    <n v="12810"/>
    <n v="12876"/>
    <n v="213000000"/>
  </r>
  <r>
    <s v="R06614"/>
    <x v="1"/>
    <x v="3"/>
    <x v="3"/>
    <x v="654"/>
    <n v="3169"/>
    <n v="102"/>
    <n v="4027"/>
    <n v="689002"/>
    <n v="7240"/>
    <n v="290635"/>
    <n v="47535"/>
    <n v="8456"/>
    <n v="213000000"/>
  </r>
  <r>
    <s v="R06615"/>
    <x v="1"/>
    <x v="3"/>
    <x v="31"/>
    <x v="178"/>
    <n v="4726"/>
    <n v="82"/>
    <n v="2537"/>
    <n v="693728"/>
    <n v="7322"/>
    <n v="293172"/>
    <n v="33082"/>
    <n v="17850"/>
    <n v="213000000"/>
  </r>
  <r>
    <s v="R06616"/>
    <x v="2"/>
    <x v="5"/>
    <x v="13"/>
    <x v="81"/>
    <n v="4321"/>
    <n v="93"/>
    <n v="2709"/>
    <n v="698049"/>
    <n v="7415"/>
    <n v="295881"/>
    <n v="34568"/>
    <n v="8445"/>
    <n v="1380000000"/>
  </r>
  <r>
    <s v="R06617"/>
    <x v="1"/>
    <x v="15"/>
    <x v="30"/>
    <x v="529"/>
    <n v="446"/>
    <n v="142"/>
    <n v="4560"/>
    <n v="698495"/>
    <n v="7557"/>
    <n v="300441"/>
    <n v="7582"/>
    <n v="9285"/>
    <n v="213000000"/>
  </r>
  <r>
    <s v="R06618"/>
    <x v="4"/>
    <x v="12"/>
    <x v="17"/>
    <x v="418"/>
    <n v="1910"/>
    <n v="166"/>
    <n v="2957"/>
    <n v="700405"/>
    <n v="7723"/>
    <n v="303398"/>
    <n v="36290"/>
    <n v="5654"/>
    <n v="331000000"/>
  </r>
  <r>
    <s v="R06619"/>
    <x v="2"/>
    <x v="2"/>
    <x v="2"/>
    <x v="318"/>
    <n v="3735"/>
    <n v="77"/>
    <n v="2664"/>
    <n v="704140"/>
    <n v="7800"/>
    <n v="306062"/>
    <n v="52290"/>
    <n v="1236"/>
    <n v="1380000000"/>
  </r>
  <r>
    <s v="R06620"/>
    <x v="2"/>
    <x v="2"/>
    <x v="29"/>
    <x v="666"/>
    <n v="2250"/>
    <n v="72"/>
    <n v="1789"/>
    <n v="706390"/>
    <n v="7872"/>
    <n v="307851"/>
    <n v="18000"/>
    <n v="10000"/>
    <n v="1380000000"/>
  </r>
  <r>
    <s v="R06621"/>
    <x v="2"/>
    <x v="9"/>
    <x v="9"/>
    <x v="5"/>
    <n v="4770"/>
    <n v="196"/>
    <n v="4102"/>
    <n v="711160"/>
    <n v="8068"/>
    <n v="311953"/>
    <n v="33390"/>
    <n v="16993"/>
    <n v="1380000000"/>
  </r>
  <r>
    <s v="R06622"/>
    <x v="0"/>
    <x v="19"/>
    <x v="35"/>
    <x v="268"/>
    <n v="2681"/>
    <n v="160"/>
    <n v="3234"/>
    <n v="713841"/>
    <n v="8228"/>
    <n v="315187"/>
    <n v="50939"/>
    <n v="18417"/>
    <n v="83000000"/>
  </r>
  <r>
    <s v="R06623"/>
    <x v="3"/>
    <x v="11"/>
    <x v="33"/>
    <x v="581"/>
    <n v="1401"/>
    <n v="175"/>
    <n v="318"/>
    <n v="715242"/>
    <n v="8403"/>
    <n v="315505"/>
    <n v="14010"/>
    <n v="19578"/>
    <n v="68000000"/>
  </r>
  <r>
    <s v="R06624"/>
    <x v="0"/>
    <x v="16"/>
    <x v="19"/>
    <x v="419"/>
    <n v="3407"/>
    <n v="132"/>
    <n v="2177"/>
    <n v="718649"/>
    <n v="8535"/>
    <n v="317682"/>
    <n v="34070"/>
    <n v="1218"/>
    <n v="83000000"/>
  </r>
  <r>
    <s v="R06625"/>
    <x v="0"/>
    <x v="4"/>
    <x v="4"/>
    <x v="476"/>
    <n v="1043"/>
    <n v="87"/>
    <n v="2156"/>
    <n v="719692"/>
    <n v="8622"/>
    <n v="319838"/>
    <n v="5215"/>
    <n v="13065"/>
    <n v="83000000"/>
  </r>
  <r>
    <s v="R06626"/>
    <x v="0"/>
    <x v="4"/>
    <x v="4"/>
    <x v="459"/>
    <n v="3018"/>
    <n v="7"/>
    <n v="2553"/>
    <n v="722710"/>
    <n v="8629"/>
    <n v="322391"/>
    <n v="51306"/>
    <n v="4294"/>
    <n v="83000000"/>
  </r>
  <r>
    <s v="R06627"/>
    <x v="3"/>
    <x v="6"/>
    <x v="22"/>
    <x v="649"/>
    <n v="391"/>
    <n v="146"/>
    <n v="428"/>
    <n v="723101"/>
    <n v="8775"/>
    <n v="322819"/>
    <n v="3128"/>
    <n v="18573"/>
    <n v="68000000"/>
  </r>
  <r>
    <s v="R06628"/>
    <x v="0"/>
    <x v="19"/>
    <x v="35"/>
    <x v="466"/>
    <n v="4819"/>
    <n v="179"/>
    <n v="4339"/>
    <n v="727920"/>
    <n v="8954"/>
    <n v="327158"/>
    <n v="24095"/>
    <n v="16738"/>
    <n v="83000000"/>
  </r>
  <r>
    <s v="R06629"/>
    <x v="1"/>
    <x v="15"/>
    <x v="18"/>
    <x v="536"/>
    <n v="1285"/>
    <n v="11"/>
    <n v="2485"/>
    <n v="729205"/>
    <n v="8965"/>
    <n v="329643"/>
    <n v="24415"/>
    <n v="19248"/>
    <n v="213000000"/>
  </r>
  <r>
    <s v="R06630"/>
    <x v="2"/>
    <x v="5"/>
    <x v="5"/>
    <x v="202"/>
    <n v="4109"/>
    <n v="71"/>
    <n v="4402"/>
    <n v="733314"/>
    <n v="9036"/>
    <n v="334045"/>
    <n v="45199"/>
    <n v="2223"/>
    <n v="1380000000"/>
  </r>
  <r>
    <s v="R06631"/>
    <x v="2"/>
    <x v="5"/>
    <x v="13"/>
    <x v="469"/>
    <n v="2434"/>
    <n v="135"/>
    <n v="900"/>
    <n v="735748"/>
    <n v="9171"/>
    <n v="334945"/>
    <n v="26774"/>
    <n v="19502"/>
    <n v="1380000000"/>
  </r>
  <r>
    <s v="R06632"/>
    <x v="4"/>
    <x v="8"/>
    <x v="8"/>
    <x v="590"/>
    <n v="641"/>
    <n v="54"/>
    <n v="1620"/>
    <n v="736389"/>
    <n v="9225"/>
    <n v="336565"/>
    <n v="6410"/>
    <n v="14907"/>
    <n v="331000000"/>
  </r>
  <r>
    <s v="R06633"/>
    <x v="1"/>
    <x v="3"/>
    <x v="3"/>
    <x v="436"/>
    <n v="1045"/>
    <n v="121"/>
    <n v="3398"/>
    <n v="737434"/>
    <n v="9346"/>
    <n v="339963"/>
    <n v="15675"/>
    <n v="2840"/>
    <n v="213000000"/>
  </r>
  <r>
    <s v="R06634"/>
    <x v="3"/>
    <x v="10"/>
    <x v="10"/>
    <x v="69"/>
    <n v="4320"/>
    <n v="92"/>
    <n v="748"/>
    <n v="741754"/>
    <n v="9438"/>
    <n v="340711"/>
    <n v="25920"/>
    <n v="10060"/>
    <n v="68000000"/>
  </r>
  <r>
    <s v="R06635"/>
    <x v="2"/>
    <x v="7"/>
    <x v="7"/>
    <x v="322"/>
    <n v="4037"/>
    <n v="161"/>
    <n v="4872"/>
    <n v="745791"/>
    <n v="9599"/>
    <n v="345583"/>
    <n v="32296"/>
    <n v="12920"/>
    <n v="1380000000"/>
  </r>
  <r>
    <s v="R06636"/>
    <x v="0"/>
    <x v="16"/>
    <x v="19"/>
    <x v="530"/>
    <n v="3047"/>
    <n v="81"/>
    <n v="4289"/>
    <n v="748838"/>
    <n v="9680"/>
    <n v="349872"/>
    <n v="48752"/>
    <n v="8358"/>
    <n v="83000000"/>
  </r>
  <r>
    <s v="R06637"/>
    <x v="4"/>
    <x v="14"/>
    <x v="16"/>
    <x v="51"/>
    <n v="1157"/>
    <n v="192"/>
    <n v="2411"/>
    <n v="749995"/>
    <n v="9872"/>
    <n v="352283"/>
    <n v="8099"/>
    <n v="3626"/>
    <n v="331000000"/>
  </r>
  <r>
    <s v="R06638"/>
    <x v="4"/>
    <x v="12"/>
    <x v="14"/>
    <x v="103"/>
    <n v="3249"/>
    <n v="46"/>
    <n v="1027"/>
    <n v="753244"/>
    <n v="9918"/>
    <n v="353310"/>
    <n v="48735"/>
    <n v="6701"/>
    <n v="331000000"/>
  </r>
  <r>
    <s v="R06639"/>
    <x v="2"/>
    <x v="5"/>
    <x v="5"/>
    <x v="568"/>
    <n v="3627"/>
    <n v="107"/>
    <n v="4244"/>
    <n v="756871"/>
    <n v="10025"/>
    <n v="357554"/>
    <n v="43524"/>
    <n v="15576"/>
    <n v="1380000000"/>
  </r>
  <r>
    <s v="R06640"/>
    <x v="1"/>
    <x v="1"/>
    <x v="26"/>
    <x v="607"/>
    <n v="1543"/>
    <n v="34"/>
    <n v="3132"/>
    <n v="758414"/>
    <n v="10059"/>
    <n v="360686"/>
    <n v="9258"/>
    <n v="5418"/>
    <n v="213000000"/>
  </r>
  <r>
    <s v="R06641"/>
    <x v="4"/>
    <x v="13"/>
    <x v="15"/>
    <x v="23"/>
    <n v="791"/>
    <n v="159"/>
    <n v="2841"/>
    <n v="759205"/>
    <n v="10218"/>
    <n v="363527"/>
    <n v="11074"/>
    <n v="17510"/>
    <n v="331000000"/>
  </r>
  <r>
    <s v="R06642"/>
    <x v="2"/>
    <x v="9"/>
    <x v="9"/>
    <x v="597"/>
    <n v="436"/>
    <n v="178"/>
    <n v="1140"/>
    <n v="759641"/>
    <n v="10396"/>
    <n v="364667"/>
    <n v="2616"/>
    <n v="16469"/>
    <n v="1380000000"/>
  </r>
  <r>
    <s v="R06643"/>
    <x v="1"/>
    <x v="18"/>
    <x v="27"/>
    <x v="336"/>
    <n v="3514"/>
    <n v="105"/>
    <n v="237"/>
    <n v="763155"/>
    <n v="10501"/>
    <n v="364904"/>
    <n v="17570"/>
    <n v="3777"/>
    <n v="213000000"/>
  </r>
  <r>
    <s v="R06644"/>
    <x v="2"/>
    <x v="2"/>
    <x v="2"/>
    <x v="49"/>
    <n v="4676"/>
    <n v="133"/>
    <n v="4825"/>
    <n v="767831"/>
    <n v="10634"/>
    <n v="369729"/>
    <n v="60788"/>
    <n v="14178"/>
    <n v="1380000000"/>
  </r>
  <r>
    <s v="R06645"/>
    <x v="2"/>
    <x v="9"/>
    <x v="25"/>
    <x v="639"/>
    <n v="4782"/>
    <n v="136"/>
    <n v="4553"/>
    <n v="772613"/>
    <n v="10770"/>
    <n v="374282"/>
    <n v="33474"/>
    <n v="15585"/>
    <n v="1380000000"/>
  </r>
  <r>
    <s v="R06646"/>
    <x v="1"/>
    <x v="1"/>
    <x v="26"/>
    <x v="331"/>
    <n v="4460"/>
    <n v="39"/>
    <n v="2532"/>
    <n v="777073"/>
    <n v="10809"/>
    <n v="376814"/>
    <n v="84740"/>
    <n v="3572"/>
    <n v="213000000"/>
  </r>
  <r>
    <s v="R06647"/>
    <x v="1"/>
    <x v="1"/>
    <x v="1"/>
    <x v="485"/>
    <n v="3959"/>
    <n v="175"/>
    <n v="1754"/>
    <n v="781032"/>
    <n v="10984"/>
    <n v="378568"/>
    <n v="47508"/>
    <n v="2714"/>
    <n v="213000000"/>
  </r>
  <r>
    <s v="R06648"/>
    <x v="1"/>
    <x v="1"/>
    <x v="1"/>
    <x v="55"/>
    <n v="4364"/>
    <n v="199"/>
    <n v="4809"/>
    <n v="785396"/>
    <n v="11183"/>
    <n v="383377"/>
    <n v="48004"/>
    <n v="5969"/>
    <n v="213000000"/>
  </r>
  <r>
    <s v="R06649"/>
    <x v="2"/>
    <x v="2"/>
    <x v="29"/>
    <x v="683"/>
    <n v="1716"/>
    <n v="95"/>
    <n v="1610"/>
    <n v="787112"/>
    <n v="11278"/>
    <n v="384987"/>
    <n v="27456"/>
    <n v="18434"/>
    <n v="1380000000"/>
  </r>
  <r>
    <s v="R06650"/>
    <x v="4"/>
    <x v="13"/>
    <x v="15"/>
    <x v="379"/>
    <n v="3636"/>
    <n v="153"/>
    <n v="3118"/>
    <n v="790748"/>
    <n v="11431"/>
    <n v="388105"/>
    <n v="18180"/>
    <n v="19255"/>
    <n v="331000000"/>
  </r>
  <r>
    <s v="R06651"/>
    <x v="3"/>
    <x v="11"/>
    <x v="12"/>
    <x v="29"/>
    <n v="3364"/>
    <n v="81"/>
    <n v="4439"/>
    <n v="794112"/>
    <n v="11512"/>
    <n v="392544"/>
    <n v="50460"/>
    <n v="2926"/>
    <n v="68000000"/>
  </r>
  <r>
    <s v="R06652"/>
    <x v="3"/>
    <x v="10"/>
    <x v="10"/>
    <x v="537"/>
    <n v="4173"/>
    <n v="36"/>
    <n v="1487"/>
    <n v="798285"/>
    <n v="11548"/>
    <n v="394031"/>
    <n v="41730"/>
    <n v="15679"/>
    <n v="68000000"/>
  </r>
  <r>
    <s v="R06653"/>
    <x v="2"/>
    <x v="7"/>
    <x v="7"/>
    <x v="44"/>
    <n v="188"/>
    <n v="179"/>
    <n v="4758"/>
    <n v="798473"/>
    <n v="11727"/>
    <n v="398789"/>
    <n v="2256"/>
    <n v="17431"/>
    <n v="1380000000"/>
  </r>
  <r>
    <s v="R06654"/>
    <x v="2"/>
    <x v="2"/>
    <x v="2"/>
    <x v="465"/>
    <n v="2718"/>
    <n v="139"/>
    <n v="3194"/>
    <n v="801191"/>
    <n v="11866"/>
    <n v="401983"/>
    <n v="27180"/>
    <n v="5593"/>
    <n v="1380000000"/>
  </r>
  <r>
    <s v="R06655"/>
    <x v="4"/>
    <x v="14"/>
    <x v="32"/>
    <x v="314"/>
    <n v="2405"/>
    <n v="165"/>
    <n v="245"/>
    <n v="803596"/>
    <n v="12031"/>
    <n v="402228"/>
    <n v="31265"/>
    <n v="10035"/>
    <n v="331000000"/>
  </r>
  <r>
    <s v="R06656"/>
    <x v="1"/>
    <x v="1"/>
    <x v="1"/>
    <x v="270"/>
    <n v="3930"/>
    <n v="195"/>
    <n v="1277"/>
    <n v="807526"/>
    <n v="12226"/>
    <n v="403505"/>
    <n v="55020"/>
    <n v="9433"/>
    <n v="213000000"/>
  </r>
  <r>
    <s v="R06657"/>
    <x v="2"/>
    <x v="7"/>
    <x v="7"/>
    <x v="179"/>
    <n v="3165"/>
    <n v="15"/>
    <n v="2328"/>
    <n v="810691"/>
    <n v="12241"/>
    <n v="405833"/>
    <n v="56970"/>
    <n v="12783"/>
    <n v="1380000000"/>
  </r>
  <r>
    <s v="R06658"/>
    <x v="0"/>
    <x v="0"/>
    <x v="0"/>
    <x v="373"/>
    <n v="902"/>
    <n v="188"/>
    <n v="1556"/>
    <n v="811593"/>
    <n v="12429"/>
    <n v="407389"/>
    <n v="6314"/>
    <n v="19114"/>
    <n v="83000000"/>
  </r>
  <r>
    <s v="R06659"/>
    <x v="1"/>
    <x v="15"/>
    <x v="18"/>
    <x v="175"/>
    <n v="340"/>
    <n v="23"/>
    <n v="1557"/>
    <n v="811933"/>
    <n v="12452"/>
    <n v="408946"/>
    <n v="3400"/>
    <n v="3173"/>
    <n v="213000000"/>
  </r>
  <r>
    <s v="R06660"/>
    <x v="2"/>
    <x v="2"/>
    <x v="2"/>
    <x v="115"/>
    <n v="2881"/>
    <n v="144"/>
    <n v="2222"/>
    <n v="814814"/>
    <n v="12596"/>
    <n v="411168"/>
    <n v="40334"/>
    <n v="29"/>
    <n v="1380000000"/>
  </r>
  <r>
    <s v="R06661"/>
    <x v="0"/>
    <x v="4"/>
    <x v="24"/>
    <x v="184"/>
    <n v="4506"/>
    <n v="114"/>
    <n v="2332"/>
    <n v="819320"/>
    <n v="12710"/>
    <n v="413500"/>
    <n v="76602"/>
    <n v="3854"/>
    <n v="83000000"/>
  </r>
  <r>
    <s v="R06662"/>
    <x v="4"/>
    <x v="12"/>
    <x v="14"/>
    <x v="409"/>
    <n v="4993"/>
    <n v="94"/>
    <n v="304"/>
    <n v="824313"/>
    <n v="12804"/>
    <n v="413804"/>
    <n v="89874"/>
    <n v="6346"/>
    <n v="331000000"/>
  </r>
  <r>
    <s v="R06663"/>
    <x v="0"/>
    <x v="16"/>
    <x v="19"/>
    <x v="683"/>
    <n v="643"/>
    <n v="3"/>
    <n v="2922"/>
    <n v="824956"/>
    <n v="12807"/>
    <n v="416726"/>
    <n v="5144"/>
    <n v="17107"/>
    <n v="83000000"/>
  </r>
  <r>
    <s v="R06664"/>
    <x v="2"/>
    <x v="9"/>
    <x v="9"/>
    <x v="610"/>
    <n v="20"/>
    <n v="49"/>
    <n v="792"/>
    <n v="824976"/>
    <n v="12856"/>
    <n v="417518"/>
    <n v="280"/>
    <n v="12440"/>
    <n v="1380000000"/>
  </r>
  <r>
    <s v="R06665"/>
    <x v="3"/>
    <x v="11"/>
    <x v="12"/>
    <x v="66"/>
    <n v="3072"/>
    <n v="107"/>
    <n v="406"/>
    <n v="828048"/>
    <n v="12963"/>
    <n v="417924"/>
    <n v="49152"/>
    <n v="18474"/>
    <n v="68000000"/>
  </r>
  <r>
    <s v="R06666"/>
    <x v="2"/>
    <x v="9"/>
    <x v="9"/>
    <x v="102"/>
    <n v="677"/>
    <n v="101"/>
    <n v="4427"/>
    <n v="828725"/>
    <n v="13064"/>
    <n v="422351"/>
    <n v="4739"/>
    <n v="14749"/>
    <n v="1380000000"/>
  </r>
  <r>
    <s v="R06667"/>
    <x v="3"/>
    <x v="17"/>
    <x v="20"/>
    <x v="341"/>
    <n v="1099"/>
    <n v="130"/>
    <n v="2352"/>
    <n v="829824"/>
    <n v="13194"/>
    <n v="424703"/>
    <n v="13188"/>
    <n v="17959"/>
    <n v="68000000"/>
  </r>
  <r>
    <s v="R06668"/>
    <x v="4"/>
    <x v="8"/>
    <x v="34"/>
    <x v="330"/>
    <n v="2650"/>
    <n v="7"/>
    <n v="2037"/>
    <n v="832474"/>
    <n v="13201"/>
    <n v="426740"/>
    <n v="29150"/>
    <n v="2490"/>
    <n v="331000000"/>
  </r>
  <r>
    <s v="R06669"/>
    <x v="4"/>
    <x v="8"/>
    <x v="8"/>
    <x v="203"/>
    <n v="3469"/>
    <n v="11"/>
    <n v="2966"/>
    <n v="835943"/>
    <n v="13212"/>
    <n v="429706"/>
    <n v="38159"/>
    <n v="18582"/>
    <n v="331000000"/>
  </r>
  <r>
    <s v="R06670"/>
    <x v="1"/>
    <x v="15"/>
    <x v="30"/>
    <x v="545"/>
    <n v="4183"/>
    <n v="162"/>
    <n v="2716"/>
    <n v="840126"/>
    <n v="13374"/>
    <n v="432422"/>
    <n v="37647"/>
    <n v="5712"/>
    <n v="213000000"/>
  </r>
  <r>
    <s v="R06671"/>
    <x v="1"/>
    <x v="1"/>
    <x v="1"/>
    <x v="722"/>
    <n v="2064"/>
    <n v="65"/>
    <n v="2820"/>
    <n v="842190"/>
    <n v="13439"/>
    <n v="435242"/>
    <n v="33024"/>
    <n v="19945"/>
    <n v="213000000"/>
  </r>
  <r>
    <s v="R06672"/>
    <x v="3"/>
    <x v="6"/>
    <x v="6"/>
    <x v="359"/>
    <n v="3400"/>
    <n v="180"/>
    <n v="4646"/>
    <n v="845590"/>
    <n v="13619"/>
    <n v="439888"/>
    <n v="64600"/>
    <n v="17510"/>
    <n v="68000000"/>
  </r>
  <r>
    <s v="R06673"/>
    <x v="3"/>
    <x v="6"/>
    <x v="6"/>
    <x v="403"/>
    <n v="2871"/>
    <n v="92"/>
    <n v="3042"/>
    <n v="848461"/>
    <n v="13711"/>
    <n v="442930"/>
    <n v="51678"/>
    <n v="14011"/>
    <n v="68000000"/>
  </r>
  <r>
    <s v="R06674"/>
    <x v="4"/>
    <x v="13"/>
    <x v="15"/>
    <x v="318"/>
    <n v="2430"/>
    <n v="160"/>
    <n v="4002"/>
    <n v="850891"/>
    <n v="13871"/>
    <n v="446932"/>
    <n v="12150"/>
    <n v="11471"/>
    <n v="331000000"/>
  </r>
  <r>
    <s v="R06675"/>
    <x v="0"/>
    <x v="19"/>
    <x v="35"/>
    <x v="611"/>
    <n v="2687"/>
    <n v="113"/>
    <n v="1360"/>
    <n v="853578"/>
    <n v="13984"/>
    <n v="448292"/>
    <n v="26870"/>
    <n v="4203"/>
    <n v="83000000"/>
  </r>
  <r>
    <s v="R06676"/>
    <x v="3"/>
    <x v="10"/>
    <x v="11"/>
    <x v="441"/>
    <n v="1416"/>
    <n v="17"/>
    <n v="1053"/>
    <n v="854994"/>
    <n v="14001"/>
    <n v="449345"/>
    <n v="14160"/>
    <n v="3405"/>
    <n v="68000000"/>
  </r>
  <r>
    <s v="R06677"/>
    <x v="3"/>
    <x v="17"/>
    <x v="20"/>
    <x v="623"/>
    <n v="4405"/>
    <n v="103"/>
    <n v="439"/>
    <n v="859399"/>
    <n v="14104"/>
    <n v="449784"/>
    <n v="30835"/>
    <n v="7736"/>
    <n v="68000000"/>
  </r>
  <r>
    <s v="R06678"/>
    <x v="0"/>
    <x v="16"/>
    <x v="19"/>
    <x v="328"/>
    <n v="491"/>
    <n v="185"/>
    <n v="4353"/>
    <n v="859890"/>
    <n v="14289"/>
    <n v="454137"/>
    <n v="4419"/>
    <n v="4728"/>
    <n v="83000000"/>
  </r>
  <r>
    <s v="R06679"/>
    <x v="1"/>
    <x v="3"/>
    <x v="31"/>
    <x v="380"/>
    <n v="759"/>
    <n v="85"/>
    <n v="782"/>
    <n v="860649"/>
    <n v="14374"/>
    <n v="454919"/>
    <n v="9867"/>
    <n v="18217"/>
    <n v="213000000"/>
  </r>
  <r>
    <s v="R06680"/>
    <x v="1"/>
    <x v="15"/>
    <x v="30"/>
    <x v="335"/>
    <n v="3501"/>
    <n v="92"/>
    <n v="2610"/>
    <n v="864150"/>
    <n v="14466"/>
    <n v="457529"/>
    <n v="38511"/>
    <n v="15285"/>
    <n v="213000000"/>
  </r>
  <r>
    <s v="R06681"/>
    <x v="3"/>
    <x v="6"/>
    <x v="6"/>
    <x v="297"/>
    <n v="0"/>
    <n v="44"/>
    <n v="1814"/>
    <n v="864150"/>
    <n v="14510"/>
    <n v="459343"/>
    <n v="0"/>
    <n v="4692"/>
    <n v="68000000"/>
  </r>
  <r>
    <s v="R06682"/>
    <x v="1"/>
    <x v="1"/>
    <x v="26"/>
    <x v="121"/>
    <n v="2088"/>
    <n v="142"/>
    <n v="233"/>
    <n v="866238"/>
    <n v="14652"/>
    <n v="459576"/>
    <n v="27144"/>
    <n v="4521"/>
    <n v="213000000"/>
  </r>
  <r>
    <s v="R06683"/>
    <x v="1"/>
    <x v="15"/>
    <x v="18"/>
    <x v="599"/>
    <n v="3656"/>
    <n v="142"/>
    <n v="2073"/>
    <n v="869894"/>
    <n v="14794"/>
    <n v="461649"/>
    <n v="36560"/>
    <n v="11841"/>
    <n v="213000000"/>
  </r>
  <r>
    <s v="R06684"/>
    <x v="1"/>
    <x v="18"/>
    <x v="23"/>
    <x v="464"/>
    <n v="4767"/>
    <n v="44"/>
    <n v="2431"/>
    <n v="874661"/>
    <n v="14838"/>
    <n v="464080"/>
    <n v="42903"/>
    <n v="11845"/>
    <n v="213000000"/>
  </r>
  <r>
    <s v="R06685"/>
    <x v="4"/>
    <x v="14"/>
    <x v="32"/>
    <x v="187"/>
    <n v="211"/>
    <n v="195"/>
    <n v="4488"/>
    <n v="874872"/>
    <n v="15033"/>
    <n v="468568"/>
    <n v="2954"/>
    <n v="14568"/>
    <n v="331000000"/>
  </r>
  <r>
    <s v="R06686"/>
    <x v="2"/>
    <x v="2"/>
    <x v="2"/>
    <x v="92"/>
    <n v="3722"/>
    <n v="99"/>
    <n v="461"/>
    <n v="878594"/>
    <n v="15132"/>
    <n v="469029"/>
    <n v="33498"/>
    <n v="754"/>
    <n v="1380000000"/>
  </r>
  <r>
    <s v="R06687"/>
    <x v="3"/>
    <x v="11"/>
    <x v="12"/>
    <x v="232"/>
    <n v="3517"/>
    <n v="196"/>
    <n v="1751"/>
    <n v="882111"/>
    <n v="15328"/>
    <n v="470780"/>
    <n v="31653"/>
    <n v="13578"/>
    <n v="68000000"/>
  </r>
  <r>
    <s v="R06688"/>
    <x v="3"/>
    <x v="17"/>
    <x v="20"/>
    <x v="444"/>
    <n v="1965"/>
    <n v="194"/>
    <n v="838"/>
    <n v="884076"/>
    <n v="15522"/>
    <n v="471618"/>
    <n v="37335"/>
    <n v="6659"/>
    <n v="68000000"/>
  </r>
  <r>
    <s v="R06689"/>
    <x v="4"/>
    <x v="14"/>
    <x v="16"/>
    <x v="197"/>
    <n v="303"/>
    <n v="61"/>
    <n v="3209"/>
    <n v="884379"/>
    <n v="15583"/>
    <n v="474827"/>
    <n v="5757"/>
    <n v="14926"/>
    <n v="331000000"/>
  </r>
  <r>
    <s v="R06690"/>
    <x v="2"/>
    <x v="7"/>
    <x v="7"/>
    <x v="668"/>
    <n v="4786"/>
    <n v="83"/>
    <n v="2784"/>
    <n v="889165"/>
    <n v="15666"/>
    <n v="477611"/>
    <n v="81362"/>
    <n v="3801"/>
    <n v="1380000000"/>
  </r>
  <r>
    <s v="R06691"/>
    <x v="2"/>
    <x v="7"/>
    <x v="7"/>
    <x v="407"/>
    <n v="3772"/>
    <n v="171"/>
    <n v="4205"/>
    <n v="892937"/>
    <n v="15837"/>
    <n v="481816"/>
    <n v="30176"/>
    <n v="14059"/>
    <n v="1380000000"/>
  </r>
  <r>
    <s v="R06692"/>
    <x v="4"/>
    <x v="13"/>
    <x v="21"/>
    <x v="548"/>
    <n v="1781"/>
    <n v="19"/>
    <n v="1351"/>
    <n v="894718"/>
    <n v="15856"/>
    <n v="483167"/>
    <n v="10686"/>
    <n v="2531"/>
    <n v="331000000"/>
  </r>
  <r>
    <s v="R06693"/>
    <x v="0"/>
    <x v="19"/>
    <x v="36"/>
    <x v="315"/>
    <n v="3225"/>
    <n v="166"/>
    <n v="205"/>
    <n v="897943"/>
    <n v="16022"/>
    <n v="483372"/>
    <n v="35475"/>
    <n v="15024"/>
    <n v="83000000"/>
  </r>
  <r>
    <s v="R06694"/>
    <x v="0"/>
    <x v="19"/>
    <x v="35"/>
    <x v="499"/>
    <n v="4711"/>
    <n v="38"/>
    <n v="1094"/>
    <n v="902654"/>
    <n v="16060"/>
    <n v="484466"/>
    <n v="51821"/>
    <n v="1265"/>
    <n v="83000000"/>
  </r>
  <r>
    <s v="R06695"/>
    <x v="2"/>
    <x v="2"/>
    <x v="2"/>
    <x v="409"/>
    <n v="4618"/>
    <n v="128"/>
    <n v="4305"/>
    <n v="907272"/>
    <n v="16188"/>
    <n v="488771"/>
    <n v="55416"/>
    <n v="14741"/>
    <n v="1380000000"/>
  </r>
  <r>
    <s v="R06696"/>
    <x v="0"/>
    <x v="19"/>
    <x v="36"/>
    <x v="692"/>
    <n v="2072"/>
    <n v="107"/>
    <n v="184"/>
    <n v="909344"/>
    <n v="16295"/>
    <n v="488955"/>
    <n v="24864"/>
    <n v="7844"/>
    <n v="83000000"/>
  </r>
  <r>
    <s v="R06697"/>
    <x v="0"/>
    <x v="19"/>
    <x v="36"/>
    <x v="295"/>
    <n v="807"/>
    <n v="66"/>
    <n v="2792"/>
    <n v="910151"/>
    <n v="16361"/>
    <n v="491747"/>
    <n v="12105"/>
    <n v="18425"/>
    <n v="83000000"/>
  </r>
  <r>
    <s v="R06698"/>
    <x v="0"/>
    <x v="4"/>
    <x v="4"/>
    <x v="590"/>
    <n v="4120"/>
    <n v="46"/>
    <n v="4986"/>
    <n v="914271"/>
    <n v="16407"/>
    <n v="496733"/>
    <n v="49440"/>
    <n v="8369"/>
    <n v="83000000"/>
  </r>
  <r>
    <s v="R06699"/>
    <x v="2"/>
    <x v="2"/>
    <x v="2"/>
    <x v="157"/>
    <n v="1776"/>
    <n v="117"/>
    <n v="4494"/>
    <n v="916047"/>
    <n v="16524"/>
    <n v="501227"/>
    <n v="23088"/>
    <n v="8862"/>
    <n v="1380000000"/>
  </r>
  <r>
    <s v="R06700"/>
    <x v="0"/>
    <x v="16"/>
    <x v="19"/>
    <x v="559"/>
    <n v="3190"/>
    <n v="53"/>
    <n v="2729"/>
    <n v="919237"/>
    <n v="16577"/>
    <n v="503956"/>
    <n v="31900"/>
    <n v="811"/>
    <n v="83000000"/>
  </r>
  <r>
    <s v="R06701"/>
    <x v="3"/>
    <x v="17"/>
    <x v="28"/>
    <x v="33"/>
    <n v="4042"/>
    <n v="147"/>
    <n v="313"/>
    <n v="923279"/>
    <n v="16724"/>
    <n v="504269"/>
    <n v="32336"/>
    <n v="11239"/>
    <n v="68000000"/>
  </r>
  <r>
    <s v="R06702"/>
    <x v="2"/>
    <x v="2"/>
    <x v="29"/>
    <x v="659"/>
    <n v="4203"/>
    <n v="136"/>
    <n v="227"/>
    <n v="927482"/>
    <n v="16860"/>
    <n v="504496"/>
    <n v="25218"/>
    <n v="8522"/>
    <n v="1380000000"/>
  </r>
  <r>
    <s v="R06703"/>
    <x v="4"/>
    <x v="14"/>
    <x v="16"/>
    <x v="26"/>
    <n v="1353"/>
    <n v="94"/>
    <n v="3093"/>
    <n v="928835"/>
    <n v="16954"/>
    <n v="507589"/>
    <n v="12177"/>
    <n v="3555"/>
    <n v="331000000"/>
  </r>
  <r>
    <s v="R06704"/>
    <x v="0"/>
    <x v="4"/>
    <x v="24"/>
    <x v="253"/>
    <n v="179"/>
    <n v="27"/>
    <n v="3957"/>
    <n v="929014"/>
    <n v="16981"/>
    <n v="511546"/>
    <n v="1790"/>
    <n v="6696"/>
    <n v="83000000"/>
  </r>
  <r>
    <s v="R06705"/>
    <x v="1"/>
    <x v="3"/>
    <x v="3"/>
    <x v="68"/>
    <n v="880"/>
    <n v="63"/>
    <n v="4095"/>
    <n v="929894"/>
    <n v="17044"/>
    <n v="515641"/>
    <n v="9680"/>
    <n v="11779"/>
    <n v="213000000"/>
  </r>
  <r>
    <s v="R06706"/>
    <x v="2"/>
    <x v="5"/>
    <x v="13"/>
    <x v="450"/>
    <n v="1830"/>
    <n v="34"/>
    <n v="2739"/>
    <n v="931724"/>
    <n v="17078"/>
    <n v="518380"/>
    <n v="18300"/>
    <n v="10097"/>
    <n v="1380000000"/>
  </r>
  <r>
    <s v="R06707"/>
    <x v="4"/>
    <x v="12"/>
    <x v="17"/>
    <x v="187"/>
    <n v="4698"/>
    <n v="39"/>
    <n v="926"/>
    <n v="936422"/>
    <n v="17117"/>
    <n v="519306"/>
    <n v="37584"/>
    <n v="7437"/>
    <n v="331000000"/>
  </r>
  <r>
    <s v="R06708"/>
    <x v="3"/>
    <x v="17"/>
    <x v="28"/>
    <x v="510"/>
    <n v="4002"/>
    <n v="124"/>
    <n v="3336"/>
    <n v="940424"/>
    <n v="17241"/>
    <n v="522642"/>
    <n v="32016"/>
    <n v="173"/>
    <n v="68000000"/>
  </r>
  <r>
    <s v="R06709"/>
    <x v="4"/>
    <x v="8"/>
    <x v="8"/>
    <x v="37"/>
    <n v="2800"/>
    <n v="101"/>
    <n v="3121"/>
    <n v="943224"/>
    <n v="17342"/>
    <n v="525763"/>
    <n v="53200"/>
    <n v="8283"/>
    <n v="331000000"/>
  </r>
  <r>
    <s v="R06710"/>
    <x v="0"/>
    <x v="0"/>
    <x v="0"/>
    <x v="516"/>
    <n v="4263"/>
    <n v="1"/>
    <n v="2108"/>
    <n v="947487"/>
    <n v="17343"/>
    <n v="527871"/>
    <n v="46893"/>
    <n v="2557"/>
    <n v="83000000"/>
  </r>
  <r>
    <s v="R06711"/>
    <x v="1"/>
    <x v="1"/>
    <x v="26"/>
    <x v="165"/>
    <n v="222"/>
    <n v="130"/>
    <n v="2355"/>
    <n v="947709"/>
    <n v="17473"/>
    <n v="530226"/>
    <n v="1110"/>
    <n v="7039"/>
    <n v="213000000"/>
  </r>
  <r>
    <s v="R06712"/>
    <x v="0"/>
    <x v="4"/>
    <x v="4"/>
    <x v="201"/>
    <n v="4564"/>
    <n v="13"/>
    <n v="536"/>
    <n v="952273"/>
    <n v="17486"/>
    <n v="530762"/>
    <n v="31948"/>
    <n v="19032"/>
    <n v="83000000"/>
  </r>
  <r>
    <s v="R06713"/>
    <x v="4"/>
    <x v="13"/>
    <x v="15"/>
    <x v="601"/>
    <n v="4373"/>
    <n v="98"/>
    <n v="4170"/>
    <n v="956646"/>
    <n v="17584"/>
    <n v="534932"/>
    <n v="61222"/>
    <n v="16982"/>
    <n v="331000000"/>
  </r>
  <r>
    <s v="R06714"/>
    <x v="2"/>
    <x v="2"/>
    <x v="29"/>
    <x v="98"/>
    <n v="2237"/>
    <n v="67"/>
    <n v="1441"/>
    <n v="958883"/>
    <n v="17651"/>
    <n v="536373"/>
    <n v="40266"/>
    <n v="5664"/>
    <n v="1380000000"/>
  </r>
  <r>
    <s v="R06715"/>
    <x v="1"/>
    <x v="18"/>
    <x v="23"/>
    <x v="493"/>
    <n v="2578"/>
    <n v="46"/>
    <n v="3399"/>
    <n v="961461"/>
    <n v="17697"/>
    <n v="539772"/>
    <n v="46404"/>
    <n v="2184"/>
    <n v="213000000"/>
  </r>
  <r>
    <s v="R06716"/>
    <x v="1"/>
    <x v="1"/>
    <x v="1"/>
    <x v="179"/>
    <n v="1778"/>
    <n v="93"/>
    <n v="3352"/>
    <n v="963239"/>
    <n v="17790"/>
    <n v="543124"/>
    <n v="10668"/>
    <n v="2725"/>
    <n v="213000000"/>
  </r>
  <r>
    <s v="R06717"/>
    <x v="4"/>
    <x v="13"/>
    <x v="15"/>
    <x v="533"/>
    <n v="620"/>
    <n v="181"/>
    <n v="3146"/>
    <n v="963859"/>
    <n v="17971"/>
    <n v="546270"/>
    <n v="3720"/>
    <n v="5713"/>
    <n v="331000000"/>
  </r>
  <r>
    <s v="R06718"/>
    <x v="0"/>
    <x v="4"/>
    <x v="4"/>
    <x v="626"/>
    <n v="1213"/>
    <n v="185"/>
    <n v="608"/>
    <n v="965072"/>
    <n v="18156"/>
    <n v="546878"/>
    <n v="13343"/>
    <n v="19062"/>
    <n v="83000000"/>
  </r>
  <r>
    <s v="R06719"/>
    <x v="4"/>
    <x v="12"/>
    <x v="14"/>
    <x v="271"/>
    <n v="4054"/>
    <n v="189"/>
    <n v="611"/>
    <n v="969126"/>
    <n v="18345"/>
    <n v="547489"/>
    <n v="36486"/>
    <n v="17725"/>
    <n v="331000000"/>
  </r>
  <r>
    <s v="R06720"/>
    <x v="1"/>
    <x v="15"/>
    <x v="30"/>
    <x v="726"/>
    <n v="4313"/>
    <n v="50"/>
    <n v="1020"/>
    <n v="973439"/>
    <n v="18395"/>
    <n v="548509"/>
    <n v="73321"/>
    <n v="12673"/>
    <n v="213000000"/>
  </r>
  <r>
    <s v="R06721"/>
    <x v="4"/>
    <x v="13"/>
    <x v="15"/>
    <x v="173"/>
    <n v="4263"/>
    <n v="47"/>
    <n v="4880"/>
    <n v="977702"/>
    <n v="18442"/>
    <n v="553389"/>
    <n v="68208"/>
    <n v="7300"/>
    <n v="331000000"/>
  </r>
  <r>
    <s v="R06722"/>
    <x v="1"/>
    <x v="18"/>
    <x v="27"/>
    <x v="426"/>
    <n v="2827"/>
    <n v="154"/>
    <n v="240"/>
    <n v="980529"/>
    <n v="18596"/>
    <n v="553629"/>
    <n v="50886"/>
    <n v="6515"/>
    <n v="213000000"/>
  </r>
  <r>
    <s v="R06723"/>
    <x v="0"/>
    <x v="16"/>
    <x v="19"/>
    <x v="138"/>
    <n v="2240"/>
    <n v="76"/>
    <n v="2052"/>
    <n v="982769"/>
    <n v="18672"/>
    <n v="555681"/>
    <n v="15680"/>
    <n v="5287"/>
    <n v="83000000"/>
  </r>
  <r>
    <s v="R06724"/>
    <x v="2"/>
    <x v="5"/>
    <x v="13"/>
    <x v="539"/>
    <n v="1362"/>
    <n v="182"/>
    <n v="1602"/>
    <n v="984131"/>
    <n v="18854"/>
    <n v="557283"/>
    <n v="17706"/>
    <n v="14287"/>
    <n v="1380000000"/>
  </r>
  <r>
    <s v="R06725"/>
    <x v="2"/>
    <x v="7"/>
    <x v="7"/>
    <x v="321"/>
    <n v="2838"/>
    <n v="124"/>
    <n v="2404"/>
    <n v="986969"/>
    <n v="18978"/>
    <n v="559687"/>
    <n v="51084"/>
    <n v="5933"/>
    <n v="1380000000"/>
  </r>
  <r>
    <s v="R06726"/>
    <x v="4"/>
    <x v="14"/>
    <x v="32"/>
    <x v="623"/>
    <n v="2502"/>
    <n v="112"/>
    <n v="4489"/>
    <n v="989471"/>
    <n v="19090"/>
    <n v="564176"/>
    <n v="47538"/>
    <n v="4588"/>
    <n v="331000000"/>
  </r>
  <r>
    <s v="R06727"/>
    <x v="1"/>
    <x v="15"/>
    <x v="30"/>
    <x v="649"/>
    <n v="2240"/>
    <n v="176"/>
    <n v="1414"/>
    <n v="991711"/>
    <n v="19266"/>
    <n v="565590"/>
    <n v="29120"/>
    <n v="12048"/>
    <n v="213000000"/>
  </r>
  <r>
    <s v="R06728"/>
    <x v="2"/>
    <x v="9"/>
    <x v="25"/>
    <x v="393"/>
    <n v="92"/>
    <n v="151"/>
    <n v="368"/>
    <n v="991803"/>
    <n v="19417"/>
    <n v="565958"/>
    <n v="644"/>
    <n v="18497"/>
    <n v="1380000000"/>
  </r>
  <r>
    <s v="R06729"/>
    <x v="1"/>
    <x v="3"/>
    <x v="31"/>
    <x v="411"/>
    <n v="1238"/>
    <n v="9"/>
    <n v="2076"/>
    <n v="993041"/>
    <n v="19426"/>
    <n v="568034"/>
    <n v="7428"/>
    <n v="1767"/>
    <n v="213000000"/>
  </r>
  <r>
    <s v="R06730"/>
    <x v="0"/>
    <x v="19"/>
    <x v="36"/>
    <x v="101"/>
    <n v="4608"/>
    <n v="134"/>
    <n v="1446"/>
    <n v="997649"/>
    <n v="19560"/>
    <n v="569480"/>
    <n v="32256"/>
    <n v="9580"/>
    <n v="83000000"/>
  </r>
  <r>
    <s v="R06731"/>
    <x v="4"/>
    <x v="8"/>
    <x v="8"/>
    <x v="685"/>
    <n v="3470"/>
    <n v="115"/>
    <n v="8"/>
    <n v="1119"/>
    <n v="19675"/>
    <n v="569488"/>
    <n v="45110"/>
    <n v="16583"/>
    <n v="331000000"/>
  </r>
  <r>
    <s v="R06732"/>
    <x v="1"/>
    <x v="15"/>
    <x v="30"/>
    <x v="729"/>
    <n v="3235"/>
    <n v="16"/>
    <n v="3516"/>
    <n v="4354"/>
    <n v="19691"/>
    <n v="573004"/>
    <n v="54995"/>
    <n v="8703"/>
    <n v="213000000"/>
  </r>
  <r>
    <s v="R06733"/>
    <x v="4"/>
    <x v="14"/>
    <x v="16"/>
    <x v="687"/>
    <n v="4201"/>
    <n v="21"/>
    <n v="4429"/>
    <n v="8555"/>
    <n v="19712"/>
    <n v="577433"/>
    <n v="50412"/>
    <n v="6641"/>
    <n v="331000000"/>
  </r>
  <r>
    <s v="R06734"/>
    <x v="1"/>
    <x v="18"/>
    <x v="27"/>
    <x v="446"/>
    <n v="2764"/>
    <n v="58"/>
    <n v="2277"/>
    <n v="11319"/>
    <n v="19770"/>
    <n v="579710"/>
    <n v="19348"/>
    <n v="2732"/>
    <n v="213000000"/>
  </r>
  <r>
    <s v="R06735"/>
    <x v="1"/>
    <x v="18"/>
    <x v="23"/>
    <x v="686"/>
    <n v="3604"/>
    <n v="43"/>
    <n v="392"/>
    <n v="14923"/>
    <n v="19813"/>
    <n v="580102"/>
    <n v="28832"/>
    <n v="10934"/>
    <n v="213000000"/>
  </r>
  <r>
    <s v="R06736"/>
    <x v="0"/>
    <x v="4"/>
    <x v="4"/>
    <x v="82"/>
    <n v="2835"/>
    <n v="10"/>
    <n v="1851"/>
    <n v="17758"/>
    <n v="19823"/>
    <n v="581953"/>
    <n v="25515"/>
    <n v="17447"/>
    <n v="83000000"/>
  </r>
  <r>
    <s v="R06737"/>
    <x v="4"/>
    <x v="14"/>
    <x v="16"/>
    <x v="516"/>
    <n v="3901"/>
    <n v="41"/>
    <n v="778"/>
    <n v="21659"/>
    <n v="19864"/>
    <n v="582731"/>
    <n v="31208"/>
    <n v="6303"/>
    <n v="331000000"/>
  </r>
  <r>
    <s v="R06738"/>
    <x v="3"/>
    <x v="6"/>
    <x v="22"/>
    <x v="244"/>
    <n v="3234"/>
    <n v="22"/>
    <n v="3431"/>
    <n v="24893"/>
    <n v="19886"/>
    <n v="586162"/>
    <n v="51744"/>
    <n v="6178"/>
    <n v="68000000"/>
  </r>
  <r>
    <s v="R06739"/>
    <x v="1"/>
    <x v="1"/>
    <x v="1"/>
    <x v="151"/>
    <n v="3628"/>
    <n v="117"/>
    <n v="1698"/>
    <n v="28521"/>
    <n v="20003"/>
    <n v="587860"/>
    <n v="68932"/>
    <n v="11071"/>
    <n v="213000000"/>
  </r>
  <r>
    <s v="R06740"/>
    <x v="1"/>
    <x v="15"/>
    <x v="30"/>
    <x v="672"/>
    <n v="1768"/>
    <n v="187"/>
    <n v="3254"/>
    <n v="30289"/>
    <n v="20190"/>
    <n v="591114"/>
    <n v="26520"/>
    <n v="11662"/>
    <n v="213000000"/>
  </r>
  <r>
    <s v="R06741"/>
    <x v="2"/>
    <x v="9"/>
    <x v="25"/>
    <x v="706"/>
    <n v="3509"/>
    <n v="61"/>
    <n v="4482"/>
    <n v="33798"/>
    <n v="20251"/>
    <n v="595596"/>
    <n v="56144"/>
    <n v="10360"/>
    <n v="1380000000"/>
  </r>
  <r>
    <s v="R06742"/>
    <x v="4"/>
    <x v="13"/>
    <x v="21"/>
    <x v="600"/>
    <n v="2901"/>
    <n v="110"/>
    <n v="3271"/>
    <n v="36699"/>
    <n v="20361"/>
    <n v="598867"/>
    <n v="52218"/>
    <n v="13745"/>
    <n v="331000000"/>
  </r>
  <r>
    <s v="R06743"/>
    <x v="3"/>
    <x v="6"/>
    <x v="22"/>
    <x v="728"/>
    <n v="1541"/>
    <n v="53"/>
    <n v="3252"/>
    <n v="38240"/>
    <n v="20414"/>
    <n v="602119"/>
    <n v="9246"/>
    <n v="10655"/>
    <n v="68000000"/>
  </r>
  <r>
    <s v="R06744"/>
    <x v="0"/>
    <x v="4"/>
    <x v="4"/>
    <x v="505"/>
    <n v="2091"/>
    <n v="81"/>
    <n v="3611"/>
    <n v="40331"/>
    <n v="20495"/>
    <n v="605730"/>
    <n v="31365"/>
    <n v="13266"/>
    <n v="83000000"/>
  </r>
  <r>
    <s v="R06745"/>
    <x v="3"/>
    <x v="6"/>
    <x v="22"/>
    <x v="311"/>
    <n v="2650"/>
    <n v="118"/>
    <n v="2612"/>
    <n v="42981"/>
    <n v="20613"/>
    <n v="608342"/>
    <n v="34450"/>
    <n v="3009"/>
    <n v="68000000"/>
  </r>
  <r>
    <s v="R06746"/>
    <x v="0"/>
    <x v="4"/>
    <x v="24"/>
    <x v="95"/>
    <n v="1731"/>
    <n v="108"/>
    <n v="1845"/>
    <n v="44712"/>
    <n v="20721"/>
    <n v="610187"/>
    <n v="10386"/>
    <n v="15867"/>
    <n v="83000000"/>
  </r>
  <r>
    <s v="R06747"/>
    <x v="3"/>
    <x v="17"/>
    <x v="20"/>
    <x v="566"/>
    <n v="91"/>
    <n v="111"/>
    <n v="3508"/>
    <n v="44803"/>
    <n v="20832"/>
    <n v="613695"/>
    <n v="819"/>
    <n v="14265"/>
    <n v="68000000"/>
  </r>
  <r>
    <s v="R06748"/>
    <x v="3"/>
    <x v="17"/>
    <x v="20"/>
    <x v="212"/>
    <n v="4854"/>
    <n v="12"/>
    <n v="3892"/>
    <n v="49657"/>
    <n v="20844"/>
    <n v="617587"/>
    <n v="72810"/>
    <n v="19176"/>
    <n v="68000000"/>
  </r>
  <r>
    <s v="R06749"/>
    <x v="4"/>
    <x v="12"/>
    <x v="14"/>
    <x v="327"/>
    <n v="730"/>
    <n v="67"/>
    <n v="3111"/>
    <n v="50387"/>
    <n v="20911"/>
    <n v="620698"/>
    <n v="9490"/>
    <n v="9217"/>
    <n v="331000000"/>
  </r>
  <r>
    <s v="R06750"/>
    <x v="2"/>
    <x v="2"/>
    <x v="2"/>
    <x v="482"/>
    <n v="4432"/>
    <n v="106"/>
    <n v="4317"/>
    <n v="54819"/>
    <n v="21017"/>
    <n v="625015"/>
    <n v="53184"/>
    <n v="17916"/>
    <n v="1380000000"/>
  </r>
  <r>
    <s v="R06751"/>
    <x v="3"/>
    <x v="6"/>
    <x v="22"/>
    <x v="132"/>
    <n v="3814"/>
    <n v="26"/>
    <n v="1866"/>
    <n v="58633"/>
    <n v="21043"/>
    <n v="626881"/>
    <n v="19070"/>
    <n v="527"/>
    <n v="68000000"/>
  </r>
  <r>
    <s v="R06752"/>
    <x v="1"/>
    <x v="15"/>
    <x v="30"/>
    <x v="195"/>
    <n v="699"/>
    <n v="114"/>
    <n v="1052"/>
    <n v="59332"/>
    <n v="21157"/>
    <n v="627933"/>
    <n v="4893"/>
    <n v="11526"/>
    <n v="213000000"/>
  </r>
  <r>
    <s v="R06753"/>
    <x v="1"/>
    <x v="1"/>
    <x v="1"/>
    <x v="270"/>
    <n v="3014"/>
    <n v="167"/>
    <n v="926"/>
    <n v="62346"/>
    <n v="21324"/>
    <n v="628859"/>
    <n v="42196"/>
    <n v="18830"/>
    <n v="213000000"/>
  </r>
  <r>
    <s v="R06754"/>
    <x v="1"/>
    <x v="1"/>
    <x v="26"/>
    <x v="427"/>
    <n v="2311"/>
    <n v="73"/>
    <n v="3772"/>
    <n v="64657"/>
    <n v="21397"/>
    <n v="632631"/>
    <n v="41598"/>
    <n v="7190"/>
    <n v="213000000"/>
  </r>
  <r>
    <s v="R06755"/>
    <x v="2"/>
    <x v="2"/>
    <x v="29"/>
    <x v="163"/>
    <n v="2016"/>
    <n v="91"/>
    <n v="3042"/>
    <n v="66673"/>
    <n v="21488"/>
    <n v="635673"/>
    <n v="26208"/>
    <n v="15616"/>
    <n v="1380000000"/>
  </r>
  <r>
    <s v="R06756"/>
    <x v="3"/>
    <x v="6"/>
    <x v="6"/>
    <x v="94"/>
    <n v="3490"/>
    <n v="84"/>
    <n v="4225"/>
    <n v="70163"/>
    <n v="21572"/>
    <n v="639898"/>
    <n v="24430"/>
    <n v="627"/>
    <n v="68000000"/>
  </r>
  <r>
    <s v="R06757"/>
    <x v="0"/>
    <x v="4"/>
    <x v="4"/>
    <x v="726"/>
    <n v="977"/>
    <n v="115"/>
    <n v="2095"/>
    <n v="71140"/>
    <n v="21687"/>
    <n v="641993"/>
    <n v="14655"/>
    <n v="2116"/>
    <n v="83000000"/>
  </r>
  <r>
    <s v="R06758"/>
    <x v="0"/>
    <x v="19"/>
    <x v="35"/>
    <x v="134"/>
    <n v="4210"/>
    <n v="74"/>
    <n v="3840"/>
    <n v="75350"/>
    <n v="21761"/>
    <n v="645833"/>
    <n v="75780"/>
    <n v="16012"/>
    <n v="83000000"/>
  </r>
  <r>
    <s v="R06759"/>
    <x v="4"/>
    <x v="14"/>
    <x v="16"/>
    <x v="370"/>
    <n v="1258"/>
    <n v="83"/>
    <n v="826"/>
    <n v="76608"/>
    <n v="21844"/>
    <n v="646659"/>
    <n v="10064"/>
    <n v="6707"/>
    <n v="331000000"/>
  </r>
  <r>
    <s v="R06760"/>
    <x v="2"/>
    <x v="7"/>
    <x v="7"/>
    <x v="656"/>
    <n v="3855"/>
    <n v="82"/>
    <n v="3487"/>
    <n v="80463"/>
    <n v="21926"/>
    <n v="650146"/>
    <n v="26985"/>
    <n v="12684"/>
    <n v="1380000000"/>
  </r>
  <r>
    <s v="R06761"/>
    <x v="3"/>
    <x v="6"/>
    <x v="22"/>
    <x v="382"/>
    <n v="1297"/>
    <n v="137"/>
    <n v="4695"/>
    <n v="81760"/>
    <n v="22063"/>
    <n v="654841"/>
    <n v="14267"/>
    <n v="8799"/>
    <n v="68000000"/>
  </r>
  <r>
    <s v="R06762"/>
    <x v="1"/>
    <x v="3"/>
    <x v="3"/>
    <x v="566"/>
    <n v="1978"/>
    <n v="14"/>
    <n v="769"/>
    <n v="83738"/>
    <n v="22077"/>
    <n v="655610"/>
    <n v="25714"/>
    <n v="15926"/>
    <n v="213000000"/>
  </r>
  <r>
    <s v="R06763"/>
    <x v="2"/>
    <x v="9"/>
    <x v="25"/>
    <x v="455"/>
    <n v="4129"/>
    <n v="44"/>
    <n v="3970"/>
    <n v="87867"/>
    <n v="22121"/>
    <n v="659580"/>
    <n v="33032"/>
    <n v="18577"/>
    <n v="1380000000"/>
  </r>
  <r>
    <s v="R06764"/>
    <x v="2"/>
    <x v="5"/>
    <x v="13"/>
    <x v="328"/>
    <n v="1732"/>
    <n v="180"/>
    <n v="456"/>
    <n v="89599"/>
    <n v="22301"/>
    <n v="660036"/>
    <n v="22516"/>
    <n v="15921"/>
    <n v="1380000000"/>
  </r>
  <r>
    <s v="R06765"/>
    <x v="3"/>
    <x v="6"/>
    <x v="22"/>
    <x v="213"/>
    <n v="2942"/>
    <n v="81"/>
    <n v="1072"/>
    <n v="92541"/>
    <n v="22382"/>
    <n v="661108"/>
    <n v="17652"/>
    <n v="297"/>
    <n v="68000000"/>
  </r>
  <r>
    <s v="R06766"/>
    <x v="4"/>
    <x v="12"/>
    <x v="17"/>
    <x v="117"/>
    <n v="2509"/>
    <n v="6"/>
    <n v="2775"/>
    <n v="95050"/>
    <n v="22388"/>
    <n v="663883"/>
    <n v="15054"/>
    <n v="11764"/>
    <n v="331000000"/>
  </r>
  <r>
    <s v="R06767"/>
    <x v="4"/>
    <x v="13"/>
    <x v="21"/>
    <x v="576"/>
    <n v="448"/>
    <n v="157"/>
    <n v="4630"/>
    <n v="95498"/>
    <n v="22545"/>
    <n v="668513"/>
    <n v="5824"/>
    <n v="19677"/>
    <n v="331000000"/>
  </r>
  <r>
    <s v="R06768"/>
    <x v="4"/>
    <x v="12"/>
    <x v="17"/>
    <x v="488"/>
    <n v="1237"/>
    <n v="77"/>
    <n v="2483"/>
    <n v="96735"/>
    <n v="22622"/>
    <n v="670996"/>
    <n v="23503"/>
    <n v="15497"/>
    <n v="331000000"/>
  </r>
  <r>
    <s v="R06769"/>
    <x v="1"/>
    <x v="3"/>
    <x v="31"/>
    <x v="12"/>
    <n v="4500"/>
    <n v="29"/>
    <n v="2298"/>
    <n v="101235"/>
    <n v="22651"/>
    <n v="673294"/>
    <n v="49500"/>
    <n v="9736"/>
    <n v="213000000"/>
  </r>
  <r>
    <s v="R06770"/>
    <x v="1"/>
    <x v="15"/>
    <x v="30"/>
    <x v="508"/>
    <n v="332"/>
    <n v="117"/>
    <n v="2971"/>
    <n v="101567"/>
    <n v="22768"/>
    <n v="676265"/>
    <n v="2988"/>
    <n v="14850"/>
    <n v="213000000"/>
  </r>
  <r>
    <s v="R06771"/>
    <x v="3"/>
    <x v="10"/>
    <x v="10"/>
    <x v="415"/>
    <n v="4323"/>
    <n v="154"/>
    <n v="3929"/>
    <n v="105890"/>
    <n v="22922"/>
    <n v="680194"/>
    <n v="38907"/>
    <n v="5189"/>
    <n v="68000000"/>
  </r>
  <r>
    <s v="R06772"/>
    <x v="4"/>
    <x v="12"/>
    <x v="14"/>
    <x v="362"/>
    <n v="165"/>
    <n v="48"/>
    <n v="4400"/>
    <n v="106055"/>
    <n v="22970"/>
    <n v="684594"/>
    <n v="2805"/>
    <n v="12957"/>
    <n v="331000000"/>
  </r>
  <r>
    <s v="R06773"/>
    <x v="3"/>
    <x v="11"/>
    <x v="33"/>
    <x v="101"/>
    <n v="4680"/>
    <n v="184"/>
    <n v="1642"/>
    <n v="110735"/>
    <n v="23154"/>
    <n v="686236"/>
    <n v="60840"/>
    <n v="18433"/>
    <n v="68000000"/>
  </r>
  <r>
    <s v="R06774"/>
    <x v="4"/>
    <x v="14"/>
    <x v="32"/>
    <x v="512"/>
    <n v="4832"/>
    <n v="191"/>
    <n v="1017"/>
    <n v="115567"/>
    <n v="23345"/>
    <n v="687253"/>
    <n v="72480"/>
    <n v="19668"/>
    <n v="331000000"/>
  </r>
  <r>
    <s v="R06775"/>
    <x v="2"/>
    <x v="9"/>
    <x v="25"/>
    <x v="130"/>
    <n v="4693"/>
    <n v="100"/>
    <n v="4042"/>
    <n v="120260"/>
    <n v="23445"/>
    <n v="691295"/>
    <n v="37544"/>
    <n v="16466"/>
    <n v="1380000000"/>
  </r>
  <r>
    <s v="R06776"/>
    <x v="0"/>
    <x v="4"/>
    <x v="24"/>
    <x v="194"/>
    <n v="4688"/>
    <n v="190"/>
    <n v="1463"/>
    <n v="124948"/>
    <n v="23635"/>
    <n v="692758"/>
    <n v="70320"/>
    <n v="14278"/>
    <n v="83000000"/>
  </r>
  <r>
    <s v="R06777"/>
    <x v="0"/>
    <x v="19"/>
    <x v="35"/>
    <x v="518"/>
    <n v="4027"/>
    <n v="175"/>
    <n v="1511"/>
    <n v="128975"/>
    <n v="23810"/>
    <n v="694269"/>
    <n v="72486"/>
    <n v="8332"/>
    <n v="83000000"/>
  </r>
  <r>
    <s v="R06778"/>
    <x v="4"/>
    <x v="8"/>
    <x v="34"/>
    <x v="260"/>
    <n v="2774"/>
    <n v="168"/>
    <n v="3473"/>
    <n v="131749"/>
    <n v="23978"/>
    <n v="697742"/>
    <n v="13870"/>
    <n v="15345"/>
    <n v="331000000"/>
  </r>
  <r>
    <s v="R06779"/>
    <x v="3"/>
    <x v="11"/>
    <x v="33"/>
    <x v="235"/>
    <n v="1699"/>
    <n v="80"/>
    <n v="4471"/>
    <n v="133448"/>
    <n v="24058"/>
    <n v="702213"/>
    <n v="16990"/>
    <n v="11915"/>
    <n v="68000000"/>
  </r>
  <r>
    <s v="R06780"/>
    <x v="1"/>
    <x v="15"/>
    <x v="30"/>
    <x v="71"/>
    <n v="1413"/>
    <n v="29"/>
    <n v="3638"/>
    <n v="134861"/>
    <n v="24087"/>
    <n v="705851"/>
    <n v="26847"/>
    <n v="1831"/>
    <n v="213000000"/>
  </r>
  <r>
    <s v="R06781"/>
    <x v="4"/>
    <x v="8"/>
    <x v="8"/>
    <x v="8"/>
    <n v="1446"/>
    <n v="2"/>
    <n v="1721"/>
    <n v="136307"/>
    <n v="24089"/>
    <n v="707572"/>
    <n v="26028"/>
    <n v="6097"/>
    <n v="331000000"/>
  </r>
  <r>
    <s v="R06782"/>
    <x v="4"/>
    <x v="14"/>
    <x v="32"/>
    <x v="373"/>
    <n v="3482"/>
    <n v="36"/>
    <n v="686"/>
    <n v="139789"/>
    <n v="24125"/>
    <n v="708258"/>
    <n v="24374"/>
    <n v="5515"/>
    <n v="331000000"/>
  </r>
  <r>
    <s v="R06783"/>
    <x v="1"/>
    <x v="1"/>
    <x v="26"/>
    <x v="192"/>
    <n v="4744"/>
    <n v="29"/>
    <n v="4466"/>
    <n v="144533"/>
    <n v="24154"/>
    <n v="712724"/>
    <n v="90136"/>
    <n v="930"/>
    <n v="213000000"/>
  </r>
  <r>
    <s v="R06784"/>
    <x v="4"/>
    <x v="8"/>
    <x v="34"/>
    <x v="127"/>
    <n v="1687"/>
    <n v="53"/>
    <n v="3483"/>
    <n v="146220"/>
    <n v="24207"/>
    <n v="716207"/>
    <n v="30366"/>
    <n v="2288"/>
    <n v="331000000"/>
  </r>
  <r>
    <s v="R06785"/>
    <x v="2"/>
    <x v="9"/>
    <x v="25"/>
    <x v="289"/>
    <n v="446"/>
    <n v="112"/>
    <n v="4250"/>
    <n v="146666"/>
    <n v="24319"/>
    <n v="720457"/>
    <n v="2676"/>
    <n v="2671"/>
    <n v="1380000000"/>
  </r>
  <r>
    <s v="R06786"/>
    <x v="1"/>
    <x v="15"/>
    <x v="30"/>
    <x v="129"/>
    <n v="3474"/>
    <n v="85"/>
    <n v="3632"/>
    <n v="150140"/>
    <n v="24404"/>
    <n v="724089"/>
    <n v="27792"/>
    <n v="5420"/>
    <n v="213000000"/>
  </r>
  <r>
    <s v="R06787"/>
    <x v="2"/>
    <x v="7"/>
    <x v="7"/>
    <x v="690"/>
    <n v="96"/>
    <n v="99"/>
    <n v="4777"/>
    <n v="150236"/>
    <n v="24503"/>
    <n v="728866"/>
    <n v="1248"/>
    <n v="15500"/>
    <n v="1380000000"/>
  </r>
  <r>
    <s v="R06788"/>
    <x v="0"/>
    <x v="0"/>
    <x v="0"/>
    <x v="626"/>
    <n v="2426"/>
    <n v="84"/>
    <n v="3277"/>
    <n v="152662"/>
    <n v="24587"/>
    <n v="732143"/>
    <n v="29112"/>
    <n v="17404"/>
    <n v="83000000"/>
  </r>
  <r>
    <s v="R06789"/>
    <x v="1"/>
    <x v="1"/>
    <x v="26"/>
    <x v="599"/>
    <n v="2717"/>
    <n v="134"/>
    <n v="3939"/>
    <n v="155379"/>
    <n v="24721"/>
    <n v="736082"/>
    <n v="43472"/>
    <n v="12033"/>
    <n v="213000000"/>
  </r>
  <r>
    <s v="R06790"/>
    <x v="1"/>
    <x v="1"/>
    <x v="26"/>
    <x v="639"/>
    <n v="3257"/>
    <n v="7"/>
    <n v="2944"/>
    <n v="158636"/>
    <n v="24728"/>
    <n v="739026"/>
    <n v="61883"/>
    <n v="14189"/>
    <n v="213000000"/>
  </r>
  <r>
    <s v="R06791"/>
    <x v="3"/>
    <x v="17"/>
    <x v="28"/>
    <x v="386"/>
    <n v="4726"/>
    <n v="85"/>
    <n v="3499"/>
    <n v="163362"/>
    <n v="24813"/>
    <n v="742525"/>
    <n v="80342"/>
    <n v="2953"/>
    <n v="68000000"/>
  </r>
  <r>
    <s v="R06792"/>
    <x v="3"/>
    <x v="10"/>
    <x v="10"/>
    <x v="610"/>
    <n v="502"/>
    <n v="62"/>
    <n v="2918"/>
    <n v="163864"/>
    <n v="24875"/>
    <n v="745443"/>
    <n v="8534"/>
    <n v="4882"/>
    <n v="68000000"/>
  </r>
  <r>
    <s v="R06793"/>
    <x v="1"/>
    <x v="1"/>
    <x v="26"/>
    <x v="580"/>
    <n v="4383"/>
    <n v="190"/>
    <n v="1444"/>
    <n v="168247"/>
    <n v="25065"/>
    <n v="746887"/>
    <n v="48213"/>
    <n v="10453"/>
    <n v="213000000"/>
  </r>
  <r>
    <s v="R06794"/>
    <x v="0"/>
    <x v="4"/>
    <x v="4"/>
    <x v="69"/>
    <n v="4464"/>
    <n v="191"/>
    <n v="87"/>
    <n v="172711"/>
    <n v="25256"/>
    <n v="746974"/>
    <n v="26784"/>
    <n v="6935"/>
    <n v="83000000"/>
  </r>
  <r>
    <s v="R06795"/>
    <x v="4"/>
    <x v="8"/>
    <x v="34"/>
    <x v="162"/>
    <n v="64"/>
    <n v="157"/>
    <n v="1529"/>
    <n v="172775"/>
    <n v="25413"/>
    <n v="748503"/>
    <n v="320"/>
    <n v="15833"/>
    <n v="331000000"/>
  </r>
  <r>
    <s v="R06796"/>
    <x v="3"/>
    <x v="11"/>
    <x v="12"/>
    <x v="286"/>
    <n v="4257"/>
    <n v="92"/>
    <n v="3239"/>
    <n v="177032"/>
    <n v="25505"/>
    <n v="751742"/>
    <n v="72369"/>
    <n v="6276"/>
    <n v="68000000"/>
  </r>
  <r>
    <s v="R06797"/>
    <x v="0"/>
    <x v="0"/>
    <x v="0"/>
    <x v="544"/>
    <n v="661"/>
    <n v="137"/>
    <n v="3185"/>
    <n v="177693"/>
    <n v="25642"/>
    <n v="754927"/>
    <n v="10576"/>
    <n v="8097"/>
    <n v="83000000"/>
  </r>
  <r>
    <s v="R06798"/>
    <x v="0"/>
    <x v="0"/>
    <x v="0"/>
    <x v="710"/>
    <n v="3489"/>
    <n v="196"/>
    <n v="12"/>
    <n v="181182"/>
    <n v="25838"/>
    <n v="754939"/>
    <n v="38379"/>
    <n v="15423"/>
    <n v="83000000"/>
  </r>
  <r>
    <s v="R06799"/>
    <x v="3"/>
    <x v="11"/>
    <x v="12"/>
    <x v="722"/>
    <n v="480"/>
    <n v="48"/>
    <n v="2928"/>
    <n v="181662"/>
    <n v="25886"/>
    <n v="757867"/>
    <n v="7680"/>
    <n v="9739"/>
    <n v="68000000"/>
  </r>
  <r>
    <s v="R06800"/>
    <x v="4"/>
    <x v="12"/>
    <x v="17"/>
    <x v="21"/>
    <n v="4662"/>
    <n v="120"/>
    <n v="319"/>
    <n v="186324"/>
    <n v="26006"/>
    <n v="758186"/>
    <n v="65268"/>
    <n v="12922"/>
    <n v="331000000"/>
  </r>
  <r>
    <s v="R06801"/>
    <x v="3"/>
    <x v="10"/>
    <x v="10"/>
    <x v="486"/>
    <n v="3261"/>
    <n v="38"/>
    <n v="4387"/>
    <n v="189585"/>
    <n v="26044"/>
    <n v="762573"/>
    <n v="58698"/>
    <n v="5484"/>
    <n v="68000000"/>
  </r>
  <r>
    <s v="R06802"/>
    <x v="0"/>
    <x v="19"/>
    <x v="35"/>
    <x v="227"/>
    <n v="405"/>
    <n v="33"/>
    <n v="4868"/>
    <n v="189990"/>
    <n v="26077"/>
    <n v="767441"/>
    <n v="3645"/>
    <n v="3180"/>
    <n v="83000000"/>
  </r>
  <r>
    <s v="R06803"/>
    <x v="2"/>
    <x v="9"/>
    <x v="9"/>
    <x v="707"/>
    <n v="4860"/>
    <n v="101"/>
    <n v="1683"/>
    <n v="194850"/>
    <n v="26178"/>
    <n v="769124"/>
    <n v="72900"/>
    <n v="16570"/>
    <n v="1380000000"/>
  </r>
  <r>
    <s v="R06804"/>
    <x v="3"/>
    <x v="6"/>
    <x v="6"/>
    <x v="282"/>
    <n v="3560"/>
    <n v="9"/>
    <n v="2449"/>
    <n v="198410"/>
    <n v="26187"/>
    <n v="771573"/>
    <n v="42720"/>
    <n v="19860"/>
    <n v="68000000"/>
  </r>
  <r>
    <s v="R06805"/>
    <x v="0"/>
    <x v="0"/>
    <x v="0"/>
    <x v="94"/>
    <n v="3383"/>
    <n v="8"/>
    <n v="4253"/>
    <n v="201793"/>
    <n v="26195"/>
    <n v="775826"/>
    <n v="30447"/>
    <n v="5471"/>
    <n v="83000000"/>
  </r>
  <r>
    <s v="R06806"/>
    <x v="3"/>
    <x v="17"/>
    <x v="20"/>
    <x v="335"/>
    <n v="3667"/>
    <n v="187"/>
    <n v="383"/>
    <n v="205460"/>
    <n v="26382"/>
    <n v="776209"/>
    <n v="51338"/>
    <n v="19416"/>
    <n v="68000000"/>
  </r>
  <r>
    <s v="R06807"/>
    <x v="0"/>
    <x v="0"/>
    <x v="0"/>
    <x v="646"/>
    <n v="4961"/>
    <n v="95"/>
    <n v="4493"/>
    <n v="210421"/>
    <n v="26477"/>
    <n v="780702"/>
    <n v="44649"/>
    <n v="14541"/>
    <n v="83000000"/>
  </r>
  <r>
    <s v="R06808"/>
    <x v="4"/>
    <x v="12"/>
    <x v="14"/>
    <x v="322"/>
    <n v="1117"/>
    <n v="132"/>
    <n v="1096"/>
    <n v="211538"/>
    <n v="26609"/>
    <n v="781798"/>
    <n v="21223"/>
    <n v="46"/>
    <n v="331000000"/>
  </r>
  <r>
    <s v="R06809"/>
    <x v="0"/>
    <x v="19"/>
    <x v="36"/>
    <x v="138"/>
    <n v="2437"/>
    <n v="162"/>
    <n v="969"/>
    <n v="213975"/>
    <n v="26771"/>
    <n v="782767"/>
    <n v="29244"/>
    <n v="19252"/>
    <n v="83000000"/>
  </r>
  <r>
    <s v="R06810"/>
    <x v="1"/>
    <x v="1"/>
    <x v="26"/>
    <x v="373"/>
    <n v="3482"/>
    <n v="138"/>
    <n v="2520"/>
    <n v="217457"/>
    <n v="26909"/>
    <n v="785287"/>
    <n v="45266"/>
    <n v="14434"/>
    <n v="213000000"/>
  </r>
  <r>
    <s v="R06811"/>
    <x v="2"/>
    <x v="5"/>
    <x v="5"/>
    <x v="143"/>
    <n v="3709"/>
    <n v="41"/>
    <n v="3251"/>
    <n v="221166"/>
    <n v="26950"/>
    <n v="788538"/>
    <n v="22254"/>
    <n v="14840"/>
    <n v="1380000000"/>
  </r>
  <r>
    <s v="R06812"/>
    <x v="0"/>
    <x v="0"/>
    <x v="0"/>
    <x v="644"/>
    <n v="3440"/>
    <n v="79"/>
    <n v="3674"/>
    <n v="224606"/>
    <n v="27029"/>
    <n v="792212"/>
    <n v="41280"/>
    <n v="3037"/>
    <n v="83000000"/>
  </r>
  <r>
    <s v="R06813"/>
    <x v="3"/>
    <x v="17"/>
    <x v="28"/>
    <x v="543"/>
    <n v="741"/>
    <n v="90"/>
    <n v="193"/>
    <n v="225347"/>
    <n v="27119"/>
    <n v="792405"/>
    <n v="8151"/>
    <n v="3305"/>
    <n v="68000000"/>
  </r>
  <r>
    <s v="R06814"/>
    <x v="3"/>
    <x v="17"/>
    <x v="20"/>
    <x v="388"/>
    <n v="3239"/>
    <n v="147"/>
    <n v="2844"/>
    <n v="228586"/>
    <n v="27266"/>
    <n v="795249"/>
    <n v="38868"/>
    <n v="15262"/>
    <n v="68000000"/>
  </r>
  <r>
    <s v="R06815"/>
    <x v="0"/>
    <x v="16"/>
    <x v="19"/>
    <x v="407"/>
    <n v="2921"/>
    <n v="178"/>
    <n v="4855"/>
    <n v="231507"/>
    <n v="27444"/>
    <n v="800104"/>
    <n v="55499"/>
    <n v="17997"/>
    <n v="83000000"/>
  </r>
  <r>
    <s v="R06816"/>
    <x v="1"/>
    <x v="3"/>
    <x v="3"/>
    <x v="613"/>
    <n v="1831"/>
    <n v="0"/>
    <n v="1252"/>
    <n v="233338"/>
    <n v="27444"/>
    <n v="801356"/>
    <n v="34789"/>
    <n v="13264"/>
    <n v="213000000"/>
  </r>
  <r>
    <s v="R06817"/>
    <x v="0"/>
    <x v="19"/>
    <x v="36"/>
    <x v="74"/>
    <n v="4138"/>
    <n v="10"/>
    <n v="794"/>
    <n v="237476"/>
    <n v="27454"/>
    <n v="802150"/>
    <n v="28966"/>
    <n v="6360"/>
    <n v="83000000"/>
  </r>
  <r>
    <s v="R06818"/>
    <x v="4"/>
    <x v="14"/>
    <x v="16"/>
    <x v="588"/>
    <n v="910"/>
    <n v="60"/>
    <n v="2722"/>
    <n v="238386"/>
    <n v="27514"/>
    <n v="804872"/>
    <n v="7280"/>
    <n v="9892"/>
    <n v="331000000"/>
  </r>
  <r>
    <s v="R06819"/>
    <x v="1"/>
    <x v="15"/>
    <x v="18"/>
    <x v="62"/>
    <n v="4012"/>
    <n v="78"/>
    <n v="1626"/>
    <n v="242398"/>
    <n v="27592"/>
    <n v="806498"/>
    <n v="44132"/>
    <n v="8145"/>
    <n v="213000000"/>
  </r>
  <r>
    <s v="R06820"/>
    <x v="0"/>
    <x v="4"/>
    <x v="4"/>
    <x v="578"/>
    <n v="4702"/>
    <n v="166"/>
    <n v="2841"/>
    <n v="247100"/>
    <n v="27758"/>
    <n v="809339"/>
    <n v="42318"/>
    <n v="9628"/>
    <n v="83000000"/>
  </r>
  <r>
    <s v="R06821"/>
    <x v="2"/>
    <x v="5"/>
    <x v="13"/>
    <x v="342"/>
    <n v="1418"/>
    <n v="103"/>
    <n v="90"/>
    <n v="248518"/>
    <n v="27861"/>
    <n v="809429"/>
    <n v="15598"/>
    <n v="112"/>
    <n v="1380000000"/>
  </r>
  <r>
    <s v="R06822"/>
    <x v="1"/>
    <x v="15"/>
    <x v="30"/>
    <x v="407"/>
    <n v="4814"/>
    <n v="47"/>
    <n v="3677"/>
    <n v="253332"/>
    <n v="27908"/>
    <n v="813106"/>
    <n v="48140"/>
    <n v="4241"/>
    <n v="213000000"/>
  </r>
  <r>
    <s v="R06823"/>
    <x v="0"/>
    <x v="16"/>
    <x v="19"/>
    <x v="170"/>
    <n v="4309"/>
    <n v="81"/>
    <n v="4172"/>
    <n v="257641"/>
    <n v="27989"/>
    <n v="817278"/>
    <n v="34472"/>
    <n v="19075"/>
    <n v="83000000"/>
  </r>
  <r>
    <s v="R06824"/>
    <x v="2"/>
    <x v="9"/>
    <x v="25"/>
    <x v="223"/>
    <n v="4038"/>
    <n v="27"/>
    <n v="3519"/>
    <n v="261679"/>
    <n v="28016"/>
    <n v="820797"/>
    <n v="76722"/>
    <n v="15443"/>
    <n v="1380000000"/>
  </r>
  <r>
    <s v="R06825"/>
    <x v="0"/>
    <x v="16"/>
    <x v="19"/>
    <x v="65"/>
    <n v="3639"/>
    <n v="88"/>
    <n v="1320"/>
    <n v="265318"/>
    <n v="28104"/>
    <n v="822117"/>
    <n v="21834"/>
    <n v="19968"/>
    <n v="83000000"/>
  </r>
  <r>
    <s v="R06826"/>
    <x v="4"/>
    <x v="8"/>
    <x v="8"/>
    <x v="443"/>
    <n v="3445"/>
    <n v="74"/>
    <n v="3459"/>
    <n v="268763"/>
    <n v="28178"/>
    <n v="825576"/>
    <n v="55120"/>
    <n v="12028"/>
    <n v="331000000"/>
  </r>
  <r>
    <s v="R06827"/>
    <x v="3"/>
    <x v="6"/>
    <x v="6"/>
    <x v="709"/>
    <n v="131"/>
    <n v="79"/>
    <n v="2369"/>
    <n v="268894"/>
    <n v="28257"/>
    <n v="827945"/>
    <n v="1310"/>
    <n v="10775"/>
    <n v="68000000"/>
  </r>
  <r>
    <s v="R06828"/>
    <x v="0"/>
    <x v="4"/>
    <x v="24"/>
    <x v="295"/>
    <n v="2056"/>
    <n v="35"/>
    <n v="2468"/>
    <n v="270950"/>
    <n v="28292"/>
    <n v="830413"/>
    <n v="20560"/>
    <n v="18729"/>
    <n v="83000000"/>
  </r>
  <r>
    <s v="R06829"/>
    <x v="1"/>
    <x v="15"/>
    <x v="18"/>
    <x v="63"/>
    <n v="152"/>
    <n v="86"/>
    <n v="2593"/>
    <n v="271102"/>
    <n v="28378"/>
    <n v="833006"/>
    <n v="2736"/>
    <n v="14523"/>
    <n v="213000000"/>
  </r>
  <r>
    <s v="R06830"/>
    <x v="0"/>
    <x v="16"/>
    <x v="19"/>
    <x v="44"/>
    <n v="2478"/>
    <n v="69"/>
    <n v="1657"/>
    <n v="273580"/>
    <n v="28447"/>
    <n v="834663"/>
    <n v="24780"/>
    <n v="10350"/>
    <n v="83000000"/>
  </r>
  <r>
    <s v="R06831"/>
    <x v="0"/>
    <x v="0"/>
    <x v="0"/>
    <x v="219"/>
    <n v="482"/>
    <n v="106"/>
    <n v="3377"/>
    <n v="274062"/>
    <n v="28553"/>
    <n v="838040"/>
    <n v="2410"/>
    <n v="55"/>
    <n v="83000000"/>
  </r>
  <r>
    <s v="R06832"/>
    <x v="0"/>
    <x v="16"/>
    <x v="19"/>
    <x v="296"/>
    <n v="304"/>
    <n v="189"/>
    <n v="4037"/>
    <n v="274366"/>
    <n v="28742"/>
    <n v="842077"/>
    <n v="3040"/>
    <n v="580"/>
    <n v="83000000"/>
  </r>
  <r>
    <s v="R06833"/>
    <x v="0"/>
    <x v="4"/>
    <x v="24"/>
    <x v="55"/>
    <n v="2519"/>
    <n v="105"/>
    <n v="345"/>
    <n v="276885"/>
    <n v="28847"/>
    <n v="842422"/>
    <n v="15114"/>
    <n v="3545"/>
    <n v="83000000"/>
  </r>
  <r>
    <s v="R06834"/>
    <x v="1"/>
    <x v="3"/>
    <x v="3"/>
    <x v="96"/>
    <n v="992"/>
    <n v="69"/>
    <n v="3881"/>
    <n v="277877"/>
    <n v="28916"/>
    <n v="846303"/>
    <n v="13888"/>
    <n v="12817"/>
    <n v="213000000"/>
  </r>
  <r>
    <s v="R06835"/>
    <x v="1"/>
    <x v="3"/>
    <x v="31"/>
    <x v="250"/>
    <n v="2237"/>
    <n v="9"/>
    <n v="1664"/>
    <n v="280114"/>
    <n v="28925"/>
    <n v="847967"/>
    <n v="20133"/>
    <n v="12003"/>
    <n v="213000000"/>
  </r>
  <r>
    <s v="R06836"/>
    <x v="0"/>
    <x v="4"/>
    <x v="4"/>
    <x v="360"/>
    <n v="2559"/>
    <n v="4"/>
    <n v="3873"/>
    <n v="282673"/>
    <n v="28929"/>
    <n v="851840"/>
    <n v="28149"/>
    <n v="12736"/>
    <n v="83000000"/>
  </r>
  <r>
    <s v="R06837"/>
    <x v="3"/>
    <x v="11"/>
    <x v="12"/>
    <x v="310"/>
    <n v="4438"/>
    <n v="27"/>
    <n v="2772"/>
    <n v="287111"/>
    <n v="28956"/>
    <n v="854612"/>
    <n v="62132"/>
    <n v="7561"/>
    <n v="68000000"/>
  </r>
  <r>
    <s v="R06838"/>
    <x v="0"/>
    <x v="16"/>
    <x v="19"/>
    <x v="195"/>
    <n v="714"/>
    <n v="58"/>
    <n v="649"/>
    <n v="287825"/>
    <n v="29014"/>
    <n v="855261"/>
    <n v="3570"/>
    <n v="10128"/>
    <n v="83000000"/>
  </r>
  <r>
    <s v="R06839"/>
    <x v="1"/>
    <x v="18"/>
    <x v="23"/>
    <x v="697"/>
    <n v="1709"/>
    <n v="136"/>
    <n v="2706"/>
    <n v="289534"/>
    <n v="29150"/>
    <n v="857967"/>
    <n v="15381"/>
    <n v="13474"/>
    <n v="213000000"/>
  </r>
  <r>
    <s v="R06840"/>
    <x v="4"/>
    <x v="8"/>
    <x v="8"/>
    <x v="721"/>
    <n v="1057"/>
    <n v="166"/>
    <n v="1912"/>
    <n v="290591"/>
    <n v="29316"/>
    <n v="859879"/>
    <n v="13741"/>
    <n v="1667"/>
    <n v="331000000"/>
  </r>
  <r>
    <s v="R06841"/>
    <x v="0"/>
    <x v="19"/>
    <x v="36"/>
    <x v="548"/>
    <n v="470"/>
    <n v="91"/>
    <n v="3685"/>
    <n v="291061"/>
    <n v="29407"/>
    <n v="863564"/>
    <n v="3290"/>
    <n v="8410"/>
    <n v="83000000"/>
  </r>
  <r>
    <s v="R06842"/>
    <x v="0"/>
    <x v="19"/>
    <x v="36"/>
    <x v="372"/>
    <n v="3465"/>
    <n v="61"/>
    <n v="4861"/>
    <n v="294526"/>
    <n v="29468"/>
    <n v="868425"/>
    <n v="58905"/>
    <n v="9083"/>
    <n v="83000000"/>
  </r>
  <r>
    <s v="R06843"/>
    <x v="0"/>
    <x v="16"/>
    <x v="19"/>
    <x v="644"/>
    <n v="740"/>
    <n v="88"/>
    <n v="1809"/>
    <n v="295266"/>
    <n v="29556"/>
    <n v="870234"/>
    <n v="4440"/>
    <n v="4426"/>
    <n v="83000000"/>
  </r>
  <r>
    <s v="R06844"/>
    <x v="0"/>
    <x v="0"/>
    <x v="0"/>
    <x v="527"/>
    <n v="3566"/>
    <n v="106"/>
    <n v="3260"/>
    <n v="298832"/>
    <n v="29662"/>
    <n v="873494"/>
    <n v="49924"/>
    <n v="5258"/>
    <n v="83000000"/>
  </r>
  <r>
    <s v="R06845"/>
    <x v="2"/>
    <x v="2"/>
    <x v="2"/>
    <x v="131"/>
    <n v="512"/>
    <n v="37"/>
    <n v="2112"/>
    <n v="299344"/>
    <n v="29699"/>
    <n v="875606"/>
    <n v="3072"/>
    <n v="11778"/>
    <n v="1380000000"/>
  </r>
  <r>
    <s v="R06846"/>
    <x v="0"/>
    <x v="16"/>
    <x v="19"/>
    <x v="543"/>
    <n v="3393"/>
    <n v="151"/>
    <n v="1482"/>
    <n v="302737"/>
    <n v="29850"/>
    <n v="877088"/>
    <n v="23751"/>
    <n v="6647"/>
    <n v="83000000"/>
  </r>
  <r>
    <s v="R06847"/>
    <x v="1"/>
    <x v="15"/>
    <x v="30"/>
    <x v="616"/>
    <n v="3285"/>
    <n v="191"/>
    <n v="675"/>
    <n v="306022"/>
    <n v="30041"/>
    <n v="877763"/>
    <n v="16425"/>
    <n v="13667"/>
    <n v="213000000"/>
  </r>
  <r>
    <s v="R06848"/>
    <x v="1"/>
    <x v="18"/>
    <x v="27"/>
    <x v="251"/>
    <n v="3837"/>
    <n v="120"/>
    <n v="475"/>
    <n v="309859"/>
    <n v="30161"/>
    <n v="878238"/>
    <n v="23022"/>
    <n v="843"/>
    <n v="213000000"/>
  </r>
  <r>
    <s v="R06849"/>
    <x v="2"/>
    <x v="2"/>
    <x v="29"/>
    <x v="548"/>
    <n v="2192"/>
    <n v="170"/>
    <n v="325"/>
    <n v="312051"/>
    <n v="30331"/>
    <n v="878563"/>
    <n v="21920"/>
    <n v="12299"/>
    <n v="1380000000"/>
  </r>
  <r>
    <s v="R06850"/>
    <x v="0"/>
    <x v="19"/>
    <x v="35"/>
    <x v="369"/>
    <n v="4654"/>
    <n v="109"/>
    <n v="3263"/>
    <n v="316705"/>
    <n v="30440"/>
    <n v="881826"/>
    <n v="55848"/>
    <n v="3511"/>
    <n v="83000000"/>
  </r>
  <r>
    <s v="R06851"/>
    <x v="3"/>
    <x v="6"/>
    <x v="6"/>
    <x v="684"/>
    <n v="4887"/>
    <n v="143"/>
    <n v="2135"/>
    <n v="321592"/>
    <n v="30583"/>
    <n v="883961"/>
    <n v="39096"/>
    <n v="6708"/>
    <n v="68000000"/>
  </r>
  <r>
    <s v="R06852"/>
    <x v="0"/>
    <x v="0"/>
    <x v="0"/>
    <x v="41"/>
    <n v="359"/>
    <n v="65"/>
    <n v="4253"/>
    <n v="321951"/>
    <n v="30648"/>
    <n v="888214"/>
    <n v="6462"/>
    <n v="1119"/>
    <n v="83000000"/>
  </r>
  <r>
    <s v="R06853"/>
    <x v="1"/>
    <x v="15"/>
    <x v="30"/>
    <x v="322"/>
    <n v="284"/>
    <n v="65"/>
    <n v="1296"/>
    <n v="322235"/>
    <n v="30713"/>
    <n v="889510"/>
    <n v="5396"/>
    <n v="9327"/>
    <n v="213000000"/>
  </r>
  <r>
    <s v="R06854"/>
    <x v="4"/>
    <x v="14"/>
    <x v="16"/>
    <x v="710"/>
    <n v="3316"/>
    <n v="196"/>
    <n v="281"/>
    <n v="325551"/>
    <n v="30909"/>
    <n v="889791"/>
    <n v="19896"/>
    <n v="6034"/>
    <n v="331000000"/>
  </r>
  <r>
    <s v="R06855"/>
    <x v="4"/>
    <x v="13"/>
    <x v="15"/>
    <x v="671"/>
    <n v="3277"/>
    <n v="45"/>
    <n v="656"/>
    <n v="328828"/>
    <n v="30954"/>
    <n v="890447"/>
    <n v="29493"/>
    <n v="13358"/>
    <n v="331000000"/>
  </r>
  <r>
    <s v="R06856"/>
    <x v="3"/>
    <x v="17"/>
    <x v="20"/>
    <x v="330"/>
    <n v="2631"/>
    <n v="148"/>
    <n v="2210"/>
    <n v="331459"/>
    <n v="31102"/>
    <n v="892657"/>
    <n v="44727"/>
    <n v="3765"/>
    <n v="68000000"/>
  </r>
  <r>
    <s v="R06857"/>
    <x v="0"/>
    <x v="0"/>
    <x v="0"/>
    <x v="184"/>
    <n v="1757"/>
    <n v="59"/>
    <n v="3245"/>
    <n v="333216"/>
    <n v="31161"/>
    <n v="895902"/>
    <n v="28112"/>
    <n v="6397"/>
    <n v="83000000"/>
  </r>
  <r>
    <s v="R06858"/>
    <x v="2"/>
    <x v="2"/>
    <x v="2"/>
    <x v="41"/>
    <n v="2774"/>
    <n v="137"/>
    <n v="900"/>
    <n v="335990"/>
    <n v="31298"/>
    <n v="896802"/>
    <n v="52706"/>
    <n v="13830"/>
    <n v="1380000000"/>
  </r>
  <r>
    <s v="R06859"/>
    <x v="0"/>
    <x v="19"/>
    <x v="35"/>
    <x v="197"/>
    <n v="1522"/>
    <n v="145"/>
    <n v="4426"/>
    <n v="337512"/>
    <n v="31443"/>
    <n v="1228"/>
    <n v="28918"/>
    <n v="10071"/>
    <n v="83000000"/>
  </r>
  <r>
    <s v="R06860"/>
    <x v="3"/>
    <x v="17"/>
    <x v="28"/>
    <x v="601"/>
    <n v="1245"/>
    <n v="89"/>
    <n v="143"/>
    <n v="338757"/>
    <n v="31532"/>
    <n v="1371"/>
    <n v="8715"/>
    <n v="13617"/>
    <n v="68000000"/>
  </r>
  <r>
    <s v="R06861"/>
    <x v="3"/>
    <x v="6"/>
    <x v="22"/>
    <x v="506"/>
    <n v="1412"/>
    <n v="168"/>
    <n v="3369"/>
    <n v="340169"/>
    <n v="31700"/>
    <n v="4740"/>
    <n v="12708"/>
    <n v="18322"/>
    <n v="68000000"/>
  </r>
  <r>
    <s v="R06862"/>
    <x v="3"/>
    <x v="10"/>
    <x v="11"/>
    <x v="84"/>
    <n v="4838"/>
    <n v="163"/>
    <n v="3933"/>
    <n v="345007"/>
    <n v="31863"/>
    <n v="8673"/>
    <n v="33866"/>
    <n v="19439"/>
    <n v="68000000"/>
  </r>
  <r>
    <s v="R06863"/>
    <x v="4"/>
    <x v="8"/>
    <x v="34"/>
    <x v="536"/>
    <n v="1416"/>
    <n v="112"/>
    <n v="2487"/>
    <n v="346423"/>
    <n v="31975"/>
    <n v="11160"/>
    <n v="21240"/>
    <n v="14709"/>
    <n v="331000000"/>
  </r>
  <r>
    <s v="R06864"/>
    <x v="0"/>
    <x v="4"/>
    <x v="4"/>
    <x v="326"/>
    <n v="357"/>
    <n v="84"/>
    <n v="2535"/>
    <n v="346780"/>
    <n v="32059"/>
    <n v="13695"/>
    <n v="2856"/>
    <n v="19480"/>
    <n v="83000000"/>
  </r>
  <r>
    <s v="R06865"/>
    <x v="0"/>
    <x v="16"/>
    <x v="19"/>
    <x v="122"/>
    <n v="3465"/>
    <n v="65"/>
    <n v="1413"/>
    <n v="350245"/>
    <n v="32124"/>
    <n v="15108"/>
    <n v="31185"/>
    <n v="1029"/>
    <n v="83000000"/>
  </r>
  <r>
    <s v="R06866"/>
    <x v="2"/>
    <x v="7"/>
    <x v="7"/>
    <x v="649"/>
    <n v="4135"/>
    <n v="45"/>
    <n v="1043"/>
    <n v="354380"/>
    <n v="32169"/>
    <n v="16151"/>
    <n v="74430"/>
    <n v="1504"/>
    <n v="1380000000"/>
  </r>
  <r>
    <s v="R06867"/>
    <x v="3"/>
    <x v="6"/>
    <x v="6"/>
    <x v="542"/>
    <n v="2949"/>
    <n v="117"/>
    <n v="2583"/>
    <n v="357329"/>
    <n v="32286"/>
    <n v="18734"/>
    <n v="32439"/>
    <n v="864"/>
    <n v="68000000"/>
  </r>
  <r>
    <s v="R06868"/>
    <x v="3"/>
    <x v="6"/>
    <x v="6"/>
    <x v="362"/>
    <n v="3141"/>
    <n v="150"/>
    <n v="3674"/>
    <n v="360470"/>
    <n v="32436"/>
    <n v="22408"/>
    <n v="18846"/>
    <n v="18574"/>
    <n v="68000000"/>
  </r>
  <r>
    <s v="R06869"/>
    <x v="1"/>
    <x v="15"/>
    <x v="30"/>
    <x v="476"/>
    <n v="2876"/>
    <n v="166"/>
    <n v="649"/>
    <n v="363346"/>
    <n v="32602"/>
    <n v="23057"/>
    <n v="28760"/>
    <n v="15038"/>
    <n v="213000000"/>
  </r>
  <r>
    <s v="R06870"/>
    <x v="1"/>
    <x v="1"/>
    <x v="26"/>
    <x v="197"/>
    <n v="4553"/>
    <n v="94"/>
    <n v="4760"/>
    <n v="367899"/>
    <n v="32696"/>
    <n v="27817"/>
    <n v="45530"/>
    <n v="10410"/>
    <n v="213000000"/>
  </r>
  <r>
    <s v="R06871"/>
    <x v="4"/>
    <x v="14"/>
    <x v="32"/>
    <x v="699"/>
    <n v="196"/>
    <n v="3"/>
    <n v="3291"/>
    <n v="368095"/>
    <n v="32699"/>
    <n v="31108"/>
    <n v="1960"/>
    <n v="16873"/>
    <n v="331000000"/>
  </r>
  <r>
    <s v="R06872"/>
    <x v="0"/>
    <x v="0"/>
    <x v="0"/>
    <x v="239"/>
    <n v="1874"/>
    <n v="168"/>
    <n v="2921"/>
    <n v="369969"/>
    <n v="32867"/>
    <n v="34029"/>
    <n v="20614"/>
    <n v="7127"/>
    <n v="83000000"/>
  </r>
  <r>
    <s v="R06873"/>
    <x v="2"/>
    <x v="9"/>
    <x v="9"/>
    <x v="276"/>
    <n v="937"/>
    <n v="2"/>
    <n v="172"/>
    <n v="370906"/>
    <n v="32869"/>
    <n v="34201"/>
    <n v="14055"/>
    <n v="18426"/>
    <n v="1380000000"/>
  </r>
  <r>
    <s v="R06874"/>
    <x v="2"/>
    <x v="9"/>
    <x v="9"/>
    <x v="678"/>
    <n v="2194"/>
    <n v="180"/>
    <n v="3021"/>
    <n v="373100"/>
    <n v="33049"/>
    <n v="37222"/>
    <n v="15358"/>
    <n v="9733"/>
    <n v="1380000000"/>
  </r>
  <r>
    <s v="R06875"/>
    <x v="3"/>
    <x v="17"/>
    <x v="28"/>
    <x v="663"/>
    <n v="3530"/>
    <n v="119"/>
    <n v="2048"/>
    <n v="376630"/>
    <n v="33168"/>
    <n v="39270"/>
    <n v="60010"/>
    <n v="4882"/>
    <n v="68000000"/>
  </r>
  <r>
    <s v="R06876"/>
    <x v="2"/>
    <x v="7"/>
    <x v="7"/>
    <x v="28"/>
    <n v="4125"/>
    <n v="73"/>
    <n v="4078"/>
    <n v="380755"/>
    <n v="33241"/>
    <n v="43348"/>
    <n v="37125"/>
    <n v="5935"/>
    <n v="1380000000"/>
  </r>
  <r>
    <s v="R06877"/>
    <x v="3"/>
    <x v="11"/>
    <x v="12"/>
    <x v="574"/>
    <n v="389"/>
    <n v="105"/>
    <n v="3096"/>
    <n v="381144"/>
    <n v="33346"/>
    <n v="46444"/>
    <n v="7002"/>
    <n v="3288"/>
    <n v="68000000"/>
  </r>
  <r>
    <s v="R06878"/>
    <x v="0"/>
    <x v="0"/>
    <x v="0"/>
    <x v="603"/>
    <n v="2926"/>
    <n v="95"/>
    <n v="2927"/>
    <n v="384070"/>
    <n v="33441"/>
    <n v="49371"/>
    <n v="46816"/>
    <n v="15030"/>
    <n v="83000000"/>
  </r>
  <r>
    <s v="R06879"/>
    <x v="2"/>
    <x v="7"/>
    <x v="7"/>
    <x v="440"/>
    <n v="346"/>
    <n v="35"/>
    <n v="1894"/>
    <n v="384416"/>
    <n v="33476"/>
    <n v="51265"/>
    <n v="4498"/>
    <n v="13754"/>
    <n v="1380000000"/>
  </r>
  <r>
    <s v="R06880"/>
    <x v="3"/>
    <x v="6"/>
    <x v="6"/>
    <x v="351"/>
    <n v="2844"/>
    <n v="176"/>
    <n v="3976"/>
    <n v="387260"/>
    <n v="33652"/>
    <n v="55241"/>
    <n v="51192"/>
    <n v="10116"/>
    <n v="68000000"/>
  </r>
  <r>
    <s v="R06881"/>
    <x v="0"/>
    <x v="16"/>
    <x v="19"/>
    <x v="359"/>
    <n v="118"/>
    <n v="26"/>
    <n v="3262"/>
    <n v="387378"/>
    <n v="33678"/>
    <n v="58503"/>
    <n v="2124"/>
    <n v="18345"/>
    <n v="83000000"/>
  </r>
  <r>
    <s v="R06882"/>
    <x v="0"/>
    <x v="4"/>
    <x v="4"/>
    <x v="419"/>
    <n v="4615"/>
    <n v="52"/>
    <n v="408"/>
    <n v="391993"/>
    <n v="33730"/>
    <n v="58911"/>
    <n v="87685"/>
    <n v="15467"/>
    <n v="83000000"/>
  </r>
  <r>
    <s v="R06883"/>
    <x v="3"/>
    <x v="17"/>
    <x v="28"/>
    <x v="494"/>
    <n v="1238"/>
    <n v="48"/>
    <n v="3549"/>
    <n v="393231"/>
    <n v="33778"/>
    <n v="62460"/>
    <n v="23522"/>
    <n v="16034"/>
    <n v="68000000"/>
  </r>
  <r>
    <s v="R06884"/>
    <x v="3"/>
    <x v="11"/>
    <x v="33"/>
    <x v="76"/>
    <n v="2780"/>
    <n v="101"/>
    <n v="3375"/>
    <n v="396011"/>
    <n v="33879"/>
    <n v="65835"/>
    <n v="36140"/>
    <n v="3836"/>
    <n v="68000000"/>
  </r>
  <r>
    <s v="R06885"/>
    <x v="4"/>
    <x v="12"/>
    <x v="17"/>
    <x v="339"/>
    <n v="2127"/>
    <n v="0"/>
    <n v="4022"/>
    <n v="398138"/>
    <n v="33879"/>
    <n v="69857"/>
    <n v="23397"/>
    <n v="17410"/>
    <n v="331000000"/>
  </r>
  <r>
    <s v="R06886"/>
    <x v="0"/>
    <x v="0"/>
    <x v="0"/>
    <x v="262"/>
    <n v="2466"/>
    <n v="173"/>
    <n v="577"/>
    <n v="400604"/>
    <n v="34052"/>
    <n v="70434"/>
    <n v="32058"/>
    <n v="627"/>
    <n v="83000000"/>
  </r>
  <r>
    <s v="R06887"/>
    <x v="3"/>
    <x v="6"/>
    <x v="22"/>
    <x v="0"/>
    <n v="583"/>
    <n v="61"/>
    <n v="3607"/>
    <n v="401187"/>
    <n v="34113"/>
    <n v="74041"/>
    <n v="4081"/>
    <n v="12283"/>
    <n v="68000000"/>
  </r>
  <r>
    <s v="R06888"/>
    <x v="0"/>
    <x v="4"/>
    <x v="24"/>
    <x v="443"/>
    <n v="2759"/>
    <n v="98"/>
    <n v="4177"/>
    <n v="403946"/>
    <n v="34211"/>
    <n v="78218"/>
    <n v="44144"/>
    <n v="5286"/>
    <n v="83000000"/>
  </r>
  <r>
    <s v="R06889"/>
    <x v="2"/>
    <x v="9"/>
    <x v="25"/>
    <x v="678"/>
    <n v="1708"/>
    <n v="65"/>
    <n v="602"/>
    <n v="405654"/>
    <n v="34276"/>
    <n v="78820"/>
    <n v="18788"/>
    <n v="10457"/>
    <n v="1380000000"/>
  </r>
  <r>
    <s v="R06890"/>
    <x v="1"/>
    <x v="18"/>
    <x v="23"/>
    <x v="354"/>
    <n v="2704"/>
    <n v="149"/>
    <n v="3755"/>
    <n v="408358"/>
    <n v="34425"/>
    <n v="82575"/>
    <n v="13520"/>
    <n v="19544"/>
    <n v="213000000"/>
  </r>
  <r>
    <s v="R06891"/>
    <x v="1"/>
    <x v="15"/>
    <x v="30"/>
    <x v="252"/>
    <n v="4837"/>
    <n v="166"/>
    <n v="4069"/>
    <n v="413195"/>
    <n v="34591"/>
    <n v="86644"/>
    <n v="87066"/>
    <n v="5841"/>
    <n v="213000000"/>
  </r>
  <r>
    <s v="R06892"/>
    <x v="3"/>
    <x v="10"/>
    <x v="11"/>
    <x v="246"/>
    <n v="671"/>
    <n v="43"/>
    <n v="987"/>
    <n v="413866"/>
    <n v="34634"/>
    <n v="87631"/>
    <n v="11407"/>
    <n v="6425"/>
    <n v="68000000"/>
  </r>
  <r>
    <s v="R06893"/>
    <x v="3"/>
    <x v="17"/>
    <x v="20"/>
    <x v="415"/>
    <n v="1771"/>
    <n v="1"/>
    <n v="4236"/>
    <n v="415637"/>
    <n v="34635"/>
    <n v="91867"/>
    <n v="33649"/>
    <n v="17358"/>
    <n v="68000000"/>
  </r>
  <r>
    <s v="R06894"/>
    <x v="0"/>
    <x v="19"/>
    <x v="36"/>
    <x v="597"/>
    <n v="1685"/>
    <n v="58"/>
    <n v="2315"/>
    <n v="417322"/>
    <n v="34693"/>
    <n v="94182"/>
    <n v="30330"/>
    <n v="16055"/>
    <n v="83000000"/>
  </r>
  <r>
    <s v="R06895"/>
    <x v="3"/>
    <x v="10"/>
    <x v="11"/>
    <x v="548"/>
    <n v="2077"/>
    <n v="155"/>
    <n v="4234"/>
    <n v="419399"/>
    <n v="34848"/>
    <n v="98416"/>
    <n v="22847"/>
    <n v="10376"/>
    <n v="68000000"/>
  </r>
  <r>
    <s v="R06896"/>
    <x v="0"/>
    <x v="16"/>
    <x v="19"/>
    <x v="395"/>
    <n v="2485"/>
    <n v="194"/>
    <n v="3118"/>
    <n v="421884"/>
    <n v="35042"/>
    <n v="101534"/>
    <n v="17395"/>
    <n v="5452"/>
    <n v="83000000"/>
  </r>
  <r>
    <s v="R06897"/>
    <x v="3"/>
    <x v="11"/>
    <x v="12"/>
    <x v="553"/>
    <n v="1696"/>
    <n v="13"/>
    <n v="1083"/>
    <n v="423580"/>
    <n v="35055"/>
    <n v="102617"/>
    <n v="11872"/>
    <n v="4714"/>
    <n v="68000000"/>
  </r>
  <r>
    <s v="R06898"/>
    <x v="0"/>
    <x v="19"/>
    <x v="35"/>
    <x v="267"/>
    <n v="3601"/>
    <n v="15"/>
    <n v="2608"/>
    <n v="427181"/>
    <n v="35070"/>
    <n v="105225"/>
    <n v="64818"/>
    <n v="12887"/>
    <n v="83000000"/>
  </r>
  <r>
    <s v="R06899"/>
    <x v="3"/>
    <x v="17"/>
    <x v="20"/>
    <x v="35"/>
    <n v="4158"/>
    <n v="50"/>
    <n v="1587"/>
    <n v="431339"/>
    <n v="35120"/>
    <n v="106812"/>
    <n v="45738"/>
    <n v="8188"/>
    <n v="68000000"/>
  </r>
  <r>
    <s v="R06900"/>
    <x v="4"/>
    <x v="12"/>
    <x v="14"/>
    <x v="648"/>
    <n v="1453"/>
    <n v="99"/>
    <n v="1084"/>
    <n v="432792"/>
    <n v="35219"/>
    <n v="107896"/>
    <n v="17436"/>
    <n v="18408"/>
    <n v="331000000"/>
  </r>
  <r>
    <s v="R06901"/>
    <x v="0"/>
    <x v="4"/>
    <x v="24"/>
    <x v="493"/>
    <n v="3206"/>
    <n v="27"/>
    <n v="1749"/>
    <n v="435998"/>
    <n v="35246"/>
    <n v="109645"/>
    <n v="54502"/>
    <n v="9340"/>
    <n v="83000000"/>
  </r>
  <r>
    <s v="R06902"/>
    <x v="4"/>
    <x v="12"/>
    <x v="17"/>
    <x v="84"/>
    <n v="4252"/>
    <n v="52"/>
    <n v="3166"/>
    <n v="440250"/>
    <n v="35298"/>
    <n v="112811"/>
    <n v="34016"/>
    <n v="19053"/>
    <n v="331000000"/>
  </r>
  <r>
    <s v="R06903"/>
    <x v="4"/>
    <x v="14"/>
    <x v="16"/>
    <x v="660"/>
    <n v="2990"/>
    <n v="51"/>
    <n v="1655"/>
    <n v="443240"/>
    <n v="35349"/>
    <n v="114466"/>
    <n v="47840"/>
    <n v="3578"/>
    <n v="331000000"/>
  </r>
  <r>
    <s v="R06904"/>
    <x v="4"/>
    <x v="14"/>
    <x v="16"/>
    <x v="574"/>
    <n v="4872"/>
    <n v="115"/>
    <n v="3546"/>
    <n v="448112"/>
    <n v="35464"/>
    <n v="118012"/>
    <n v="24360"/>
    <n v="3119"/>
    <n v="331000000"/>
  </r>
  <r>
    <s v="R06905"/>
    <x v="4"/>
    <x v="8"/>
    <x v="8"/>
    <x v="621"/>
    <n v="2301"/>
    <n v="152"/>
    <n v="39"/>
    <n v="450413"/>
    <n v="35616"/>
    <n v="118051"/>
    <n v="20709"/>
    <n v="3261"/>
    <n v="331000000"/>
  </r>
  <r>
    <s v="R06906"/>
    <x v="2"/>
    <x v="2"/>
    <x v="2"/>
    <x v="117"/>
    <n v="3258"/>
    <n v="184"/>
    <n v="1350"/>
    <n v="453671"/>
    <n v="35800"/>
    <n v="119401"/>
    <n v="45612"/>
    <n v="7790"/>
    <n v="1380000000"/>
  </r>
  <r>
    <s v="R06907"/>
    <x v="1"/>
    <x v="15"/>
    <x v="18"/>
    <x v="484"/>
    <n v="1350"/>
    <n v="8"/>
    <n v="1994"/>
    <n v="455021"/>
    <n v="35808"/>
    <n v="121395"/>
    <n v="10800"/>
    <n v="16383"/>
    <n v="213000000"/>
  </r>
  <r>
    <s v="R06908"/>
    <x v="2"/>
    <x v="5"/>
    <x v="5"/>
    <x v="253"/>
    <n v="4101"/>
    <n v="10"/>
    <n v="2453"/>
    <n v="459122"/>
    <n v="35818"/>
    <n v="123848"/>
    <n v="53313"/>
    <n v="13808"/>
    <n v="1380000000"/>
  </r>
  <r>
    <s v="R06909"/>
    <x v="3"/>
    <x v="10"/>
    <x v="10"/>
    <x v="596"/>
    <n v="3949"/>
    <n v="106"/>
    <n v="743"/>
    <n v="463071"/>
    <n v="35924"/>
    <n v="124591"/>
    <n v="27643"/>
    <n v="10935"/>
    <n v="68000000"/>
  </r>
  <r>
    <s v="R06910"/>
    <x v="3"/>
    <x v="6"/>
    <x v="6"/>
    <x v="600"/>
    <n v="1279"/>
    <n v="44"/>
    <n v="3282"/>
    <n v="464350"/>
    <n v="35968"/>
    <n v="127873"/>
    <n v="10232"/>
    <n v="13171"/>
    <n v="68000000"/>
  </r>
  <r>
    <s v="R06911"/>
    <x v="1"/>
    <x v="18"/>
    <x v="23"/>
    <x v="199"/>
    <n v="820"/>
    <n v="84"/>
    <n v="4133"/>
    <n v="465170"/>
    <n v="36052"/>
    <n v="132006"/>
    <n v="11480"/>
    <n v="9891"/>
    <n v="213000000"/>
  </r>
  <r>
    <s v="R06912"/>
    <x v="1"/>
    <x v="18"/>
    <x v="27"/>
    <x v="612"/>
    <n v="1343"/>
    <n v="1"/>
    <n v="2364"/>
    <n v="466513"/>
    <n v="36053"/>
    <n v="134370"/>
    <n v="9401"/>
    <n v="17926"/>
    <n v="213000000"/>
  </r>
  <r>
    <s v="R06913"/>
    <x v="1"/>
    <x v="1"/>
    <x v="26"/>
    <x v="175"/>
    <n v="2295"/>
    <n v="181"/>
    <n v="1106"/>
    <n v="468808"/>
    <n v="36234"/>
    <n v="135476"/>
    <n v="16065"/>
    <n v="13530"/>
    <n v="213000000"/>
  </r>
  <r>
    <s v="R06914"/>
    <x v="4"/>
    <x v="12"/>
    <x v="17"/>
    <x v="184"/>
    <n v="3"/>
    <n v="161"/>
    <n v="3427"/>
    <n v="468811"/>
    <n v="36395"/>
    <n v="138903"/>
    <n v="33"/>
    <n v="7669"/>
    <n v="331000000"/>
  </r>
  <r>
    <s v="R06915"/>
    <x v="2"/>
    <x v="5"/>
    <x v="5"/>
    <x v="277"/>
    <n v="2560"/>
    <n v="169"/>
    <n v="629"/>
    <n v="471371"/>
    <n v="36564"/>
    <n v="139532"/>
    <n v="23040"/>
    <n v="19731"/>
    <n v="1380000000"/>
  </r>
  <r>
    <s v="R06916"/>
    <x v="3"/>
    <x v="6"/>
    <x v="22"/>
    <x v="554"/>
    <n v="2553"/>
    <n v="68"/>
    <n v="4910"/>
    <n v="473924"/>
    <n v="36632"/>
    <n v="144442"/>
    <n v="22977"/>
    <n v="8609"/>
    <n v="68000000"/>
  </r>
  <r>
    <s v="R06917"/>
    <x v="2"/>
    <x v="2"/>
    <x v="2"/>
    <x v="580"/>
    <n v="30"/>
    <n v="138"/>
    <n v="4634"/>
    <n v="473954"/>
    <n v="36770"/>
    <n v="149076"/>
    <n v="540"/>
    <n v="5539"/>
    <n v="1380000000"/>
  </r>
  <r>
    <s v="R06918"/>
    <x v="2"/>
    <x v="7"/>
    <x v="7"/>
    <x v="655"/>
    <n v="1652"/>
    <n v="28"/>
    <n v="2256"/>
    <n v="475606"/>
    <n v="36798"/>
    <n v="151332"/>
    <n v="13216"/>
    <n v="10966"/>
    <n v="1380000000"/>
  </r>
  <r>
    <s v="R06919"/>
    <x v="2"/>
    <x v="5"/>
    <x v="13"/>
    <x v="533"/>
    <n v="1298"/>
    <n v="110"/>
    <n v="3985"/>
    <n v="476904"/>
    <n v="36908"/>
    <n v="155317"/>
    <n v="18172"/>
    <n v="1184"/>
    <n v="1380000000"/>
  </r>
  <r>
    <s v="R06920"/>
    <x v="1"/>
    <x v="18"/>
    <x v="27"/>
    <x v="2"/>
    <n v="4804"/>
    <n v="91"/>
    <n v="491"/>
    <n v="481708"/>
    <n v="36999"/>
    <n v="155808"/>
    <n v="81668"/>
    <n v="18432"/>
    <n v="213000000"/>
  </r>
  <r>
    <s v="R06921"/>
    <x v="1"/>
    <x v="3"/>
    <x v="31"/>
    <x v="49"/>
    <n v="885"/>
    <n v="4"/>
    <n v="4679"/>
    <n v="482593"/>
    <n v="37003"/>
    <n v="160487"/>
    <n v="10620"/>
    <n v="5186"/>
    <n v="213000000"/>
  </r>
  <r>
    <s v="R06922"/>
    <x v="3"/>
    <x v="10"/>
    <x v="11"/>
    <x v="10"/>
    <n v="1200"/>
    <n v="19"/>
    <n v="4153"/>
    <n v="483793"/>
    <n v="37022"/>
    <n v="164640"/>
    <n v="6000"/>
    <n v="314"/>
    <n v="68000000"/>
  </r>
  <r>
    <s v="R06923"/>
    <x v="3"/>
    <x v="17"/>
    <x v="20"/>
    <x v="299"/>
    <n v="3358"/>
    <n v="100"/>
    <n v="1482"/>
    <n v="487151"/>
    <n v="37122"/>
    <n v="166122"/>
    <n v="50370"/>
    <n v="7445"/>
    <n v="68000000"/>
  </r>
  <r>
    <s v="R06924"/>
    <x v="3"/>
    <x v="17"/>
    <x v="20"/>
    <x v="257"/>
    <n v="1979"/>
    <n v="38"/>
    <n v="1949"/>
    <n v="489130"/>
    <n v="37160"/>
    <n v="168071"/>
    <n v="25727"/>
    <n v="14391"/>
    <n v="68000000"/>
  </r>
  <r>
    <s v="R06925"/>
    <x v="2"/>
    <x v="5"/>
    <x v="13"/>
    <x v="323"/>
    <n v="4843"/>
    <n v="159"/>
    <n v="2443"/>
    <n v="493973"/>
    <n v="37319"/>
    <n v="170514"/>
    <n v="72645"/>
    <n v="10628"/>
    <n v="1380000000"/>
  </r>
  <r>
    <s v="R06926"/>
    <x v="1"/>
    <x v="18"/>
    <x v="23"/>
    <x v="525"/>
    <n v="4038"/>
    <n v="156"/>
    <n v="3133"/>
    <n v="498011"/>
    <n v="37475"/>
    <n v="173647"/>
    <n v="52494"/>
    <n v="16976"/>
    <n v="213000000"/>
  </r>
  <r>
    <s v="R06927"/>
    <x v="4"/>
    <x v="8"/>
    <x v="8"/>
    <x v="395"/>
    <n v="2126"/>
    <n v="193"/>
    <n v="3517"/>
    <n v="500137"/>
    <n v="37668"/>
    <n v="177164"/>
    <n v="31890"/>
    <n v="7082"/>
    <n v="331000000"/>
  </r>
  <r>
    <s v="R06928"/>
    <x v="2"/>
    <x v="5"/>
    <x v="5"/>
    <x v="507"/>
    <n v="2290"/>
    <n v="126"/>
    <n v="2134"/>
    <n v="502427"/>
    <n v="37794"/>
    <n v="179298"/>
    <n v="20610"/>
    <n v="18121"/>
    <n v="1380000000"/>
  </r>
  <r>
    <s v="R06929"/>
    <x v="0"/>
    <x v="16"/>
    <x v="19"/>
    <x v="688"/>
    <n v="3894"/>
    <n v="0"/>
    <n v="1861"/>
    <n v="506321"/>
    <n v="37794"/>
    <n v="181159"/>
    <n v="19470"/>
    <n v="19706"/>
    <n v="83000000"/>
  </r>
  <r>
    <s v="R06930"/>
    <x v="2"/>
    <x v="5"/>
    <x v="13"/>
    <x v="280"/>
    <n v="4596"/>
    <n v="118"/>
    <n v="610"/>
    <n v="510917"/>
    <n v="37912"/>
    <n v="181769"/>
    <n v="73536"/>
    <n v="730"/>
    <n v="1380000000"/>
  </r>
  <r>
    <s v="R06931"/>
    <x v="1"/>
    <x v="1"/>
    <x v="1"/>
    <x v="347"/>
    <n v="204"/>
    <n v="128"/>
    <n v="1147"/>
    <n v="511121"/>
    <n v="38040"/>
    <n v="182916"/>
    <n v="3264"/>
    <n v="12814"/>
    <n v="213000000"/>
  </r>
  <r>
    <s v="R06932"/>
    <x v="0"/>
    <x v="0"/>
    <x v="0"/>
    <x v="312"/>
    <n v="1483"/>
    <n v="3"/>
    <n v="4741"/>
    <n v="512604"/>
    <n v="38043"/>
    <n v="187657"/>
    <n v="8898"/>
    <n v="3692"/>
    <n v="83000000"/>
  </r>
  <r>
    <s v="R06933"/>
    <x v="2"/>
    <x v="5"/>
    <x v="13"/>
    <x v="473"/>
    <n v="2770"/>
    <n v="142"/>
    <n v="2330"/>
    <n v="515374"/>
    <n v="38185"/>
    <n v="189987"/>
    <n v="16620"/>
    <n v="4219"/>
    <n v="1380000000"/>
  </r>
  <r>
    <s v="R06934"/>
    <x v="1"/>
    <x v="18"/>
    <x v="27"/>
    <x v="91"/>
    <n v="4428"/>
    <n v="174"/>
    <n v="2561"/>
    <n v="519802"/>
    <n v="38359"/>
    <n v="192548"/>
    <n v="84132"/>
    <n v="3142"/>
    <n v="213000000"/>
  </r>
  <r>
    <s v="R06935"/>
    <x v="1"/>
    <x v="3"/>
    <x v="3"/>
    <x v="575"/>
    <n v="2650"/>
    <n v="157"/>
    <n v="828"/>
    <n v="522452"/>
    <n v="38516"/>
    <n v="193376"/>
    <n v="26500"/>
    <n v="9912"/>
    <n v="213000000"/>
  </r>
  <r>
    <s v="R06936"/>
    <x v="4"/>
    <x v="8"/>
    <x v="8"/>
    <x v="20"/>
    <n v="4261"/>
    <n v="133"/>
    <n v="1695"/>
    <n v="526713"/>
    <n v="38649"/>
    <n v="195071"/>
    <n v="59654"/>
    <n v="19880"/>
    <n v="331000000"/>
  </r>
  <r>
    <s v="R06937"/>
    <x v="2"/>
    <x v="9"/>
    <x v="25"/>
    <x v="577"/>
    <n v="2208"/>
    <n v="101"/>
    <n v="2204"/>
    <n v="528921"/>
    <n v="38750"/>
    <n v="197275"/>
    <n v="28704"/>
    <n v="2959"/>
    <n v="1380000000"/>
  </r>
  <r>
    <s v="R06938"/>
    <x v="1"/>
    <x v="15"/>
    <x v="18"/>
    <x v="633"/>
    <n v="5"/>
    <n v="128"/>
    <n v="2273"/>
    <n v="528926"/>
    <n v="38878"/>
    <n v="199548"/>
    <n v="35"/>
    <n v="8519"/>
    <n v="213000000"/>
  </r>
  <r>
    <s v="R06939"/>
    <x v="3"/>
    <x v="17"/>
    <x v="28"/>
    <x v="228"/>
    <n v="531"/>
    <n v="198"/>
    <n v="2880"/>
    <n v="529457"/>
    <n v="39076"/>
    <n v="202428"/>
    <n v="9558"/>
    <n v="6710"/>
    <n v="68000000"/>
  </r>
  <r>
    <s v="R06940"/>
    <x v="1"/>
    <x v="15"/>
    <x v="18"/>
    <x v="197"/>
    <n v="2092"/>
    <n v="61"/>
    <n v="3465"/>
    <n v="531549"/>
    <n v="39137"/>
    <n v="205893"/>
    <n v="25104"/>
    <n v="5083"/>
    <n v="213000000"/>
  </r>
  <r>
    <s v="R06941"/>
    <x v="4"/>
    <x v="13"/>
    <x v="21"/>
    <x v="308"/>
    <n v="4552"/>
    <n v="191"/>
    <n v="265"/>
    <n v="536101"/>
    <n v="39328"/>
    <n v="206158"/>
    <n v="27312"/>
    <n v="8646"/>
    <n v="331000000"/>
  </r>
  <r>
    <s v="R06942"/>
    <x v="1"/>
    <x v="18"/>
    <x v="27"/>
    <x v="118"/>
    <n v="226"/>
    <n v="132"/>
    <n v="1289"/>
    <n v="536327"/>
    <n v="39460"/>
    <n v="207447"/>
    <n v="2034"/>
    <n v="9347"/>
    <n v="213000000"/>
  </r>
  <r>
    <s v="R06943"/>
    <x v="2"/>
    <x v="7"/>
    <x v="7"/>
    <x v="426"/>
    <n v="2099"/>
    <n v="53"/>
    <n v="3620"/>
    <n v="538426"/>
    <n v="39513"/>
    <n v="211067"/>
    <n v="33584"/>
    <n v="18358"/>
    <n v="1380000000"/>
  </r>
  <r>
    <s v="R06944"/>
    <x v="2"/>
    <x v="2"/>
    <x v="29"/>
    <x v="184"/>
    <n v="4566"/>
    <n v="48"/>
    <n v="3391"/>
    <n v="542992"/>
    <n v="39561"/>
    <n v="214458"/>
    <n v="36528"/>
    <n v="8293"/>
    <n v="1380000000"/>
  </r>
  <r>
    <s v="R06945"/>
    <x v="0"/>
    <x v="19"/>
    <x v="35"/>
    <x v="666"/>
    <n v="896"/>
    <n v="6"/>
    <n v="472"/>
    <n v="543888"/>
    <n v="39567"/>
    <n v="214930"/>
    <n v="8064"/>
    <n v="5993"/>
    <n v="83000000"/>
  </r>
  <r>
    <s v="R06946"/>
    <x v="2"/>
    <x v="2"/>
    <x v="2"/>
    <x v="165"/>
    <n v="1320"/>
    <n v="99"/>
    <n v="2575"/>
    <n v="545208"/>
    <n v="39666"/>
    <n v="217505"/>
    <n v="10560"/>
    <n v="6714"/>
    <n v="1380000000"/>
  </r>
  <r>
    <s v="R06947"/>
    <x v="0"/>
    <x v="16"/>
    <x v="19"/>
    <x v="164"/>
    <n v="2661"/>
    <n v="2"/>
    <n v="1896"/>
    <n v="547869"/>
    <n v="39668"/>
    <n v="219401"/>
    <n v="13305"/>
    <n v="17192"/>
    <n v="83000000"/>
  </r>
  <r>
    <s v="R06948"/>
    <x v="3"/>
    <x v="10"/>
    <x v="10"/>
    <x v="495"/>
    <n v="2559"/>
    <n v="75"/>
    <n v="3154"/>
    <n v="550428"/>
    <n v="39743"/>
    <n v="222555"/>
    <n v="48621"/>
    <n v="12225"/>
    <n v="68000000"/>
  </r>
  <r>
    <s v="R06949"/>
    <x v="4"/>
    <x v="12"/>
    <x v="17"/>
    <x v="373"/>
    <n v="1664"/>
    <n v="122"/>
    <n v="889"/>
    <n v="552092"/>
    <n v="39865"/>
    <n v="223444"/>
    <n v="28288"/>
    <n v="1241"/>
    <n v="331000000"/>
  </r>
  <r>
    <s v="R06950"/>
    <x v="3"/>
    <x v="11"/>
    <x v="12"/>
    <x v="312"/>
    <n v="1525"/>
    <n v="188"/>
    <n v="3499"/>
    <n v="553617"/>
    <n v="40053"/>
    <n v="226943"/>
    <n v="28975"/>
    <n v="7086"/>
    <n v="68000000"/>
  </r>
  <r>
    <s v="R06951"/>
    <x v="0"/>
    <x v="19"/>
    <x v="35"/>
    <x v="698"/>
    <n v="3750"/>
    <n v="78"/>
    <n v="1611"/>
    <n v="557367"/>
    <n v="40131"/>
    <n v="228554"/>
    <n v="18750"/>
    <n v="10607"/>
    <n v="83000000"/>
  </r>
  <r>
    <s v="R06952"/>
    <x v="1"/>
    <x v="1"/>
    <x v="26"/>
    <x v="331"/>
    <n v="3654"/>
    <n v="168"/>
    <n v="4476"/>
    <n v="561021"/>
    <n v="40299"/>
    <n v="233030"/>
    <n v="36540"/>
    <n v="9953"/>
    <n v="213000000"/>
  </r>
  <r>
    <s v="R06953"/>
    <x v="1"/>
    <x v="15"/>
    <x v="18"/>
    <x v="350"/>
    <n v="2567"/>
    <n v="148"/>
    <n v="185"/>
    <n v="563588"/>
    <n v="40447"/>
    <n v="233215"/>
    <n v="30804"/>
    <n v="1392"/>
    <n v="213000000"/>
  </r>
  <r>
    <s v="R06954"/>
    <x v="3"/>
    <x v="11"/>
    <x v="33"/>
    <x v="525"/>
    <n v="4769"/>
    <n v="31"/>
    <n v="4005"/>
    <n v="568357"/>
    <n v="40478"/>
    <n v="237220"/>
    <n v="52459"/>
    <n v="18570"/>
    <n v="68000000"/>
  </r>
  <r>
    <s v="R06955"/>
    <x v="1"/>
    <x v="15"/>
    <x v="18"/>
    <x v="334"/>
    <n v="1096"/>
    <n v="11"/>
    <n v="3333"/>
    <n v="569453"/>
    <n v="40489"/>
    <n v="240553"/>
    <n v="8768"/>
    <n v="19798"/>
    <n v="213000000"/>
  </r>
  <r>
    <s v="R06956"/>
    <x v="0"/>
    <x v="16"/>
    <x v="19"/>
    <x v="565"/>
    <n v="3098"/>
    <n v="103"/>
    <n v="2226"/>
    <n v="572551"/>
    <n v="40592"/>
    <n v="242779"/>
    <n v="52666"/>
    <n v="5142"/>
    <n v="83000000"/>
  </r>
  <r>
    <s v="R06957"/>
    <x v="4"/>
    <x v="12"/>
    <x v="17"/>
    <x v="371"/>
    <n v="3240"/>
    <n v="110"/>
    <n v="3213"/>
    <n v="575791"/>
    <n v="40702"/>
    <n v="245992"/>
    <n v="29160"/>
    <n v="9280"/>
    <n v="331000000"/>
  </r>
  <r>
    <s v="R06958"/>
    <x v="2"/>
    <x v="5"/>
    <x v="5"/>
    <x v="226"/>
    <n v="2822"/>
    <n v="6"/>
    <n v="4015"/>
    <n v="578613"/>
    <n v="40708"/>
    <n v="250007"/>
    <n v="33864"/>
    <n v="1733"/>
    <n v="1380000000"/>
  </r>
  <r>
    <s v="R06959"/>
    <x v="0"/>
    <x v="16"/>
    <x v="19"/>
    <x v="646"/>
    <n v="2927"/>
    <n v="178"/>
    <n v="1291"/>
    <n v="581540"/>
    <n v="40886"/>
    <n v="251298"/>
    <n v="52686"/>
    <n v="8305"/>
    <n v="83000000"/>
  </r>
  <r>
    <s v="R06960"/>
    <x v="0"/>
    <x v="16"/>
    <x v="19"/>
    <x v="47"/>
    <n v="4993"/>
    <n v="172"/>
    <n v="2673"/>
    <n v="586533"/>
    <n v="41058"/>
    <n v="253971"/>
    <n v="49930"/>
    <n v="18288"/>
    <n v="83000000"/>
  </r>
  <r>
    <s v="R06961"/>
    <x v="2"/>
    <x v="9"/>
    <x v="25"/>
    <x v="130"/>
    <n v="3614"/>
    <n v="94"/>
    <n v="2517"/>
    <n v="590147"/>
    <n v="41152"/>
    <n v="256488"/>
    <n v="43368"/>
    <n v="2587"/>
    <n v="1380000000"/>
  </r>
  <r>
    <s v="R06962"/>
    <x v="2"/>
    <x v="9"/>
    <x v="25"/>
    <x v="405"/>
    <n v="847"/>
    <n v="64"/>
    <n v="3763"/>
    <n v="590994"/>
    <n v="41216"/>
    <n v="260251"/>
    <n v="8470"/>
    <n v="9112"/>
    <n v="1380000000"/>
  </r>
  <r>
    <s v="R06963"/>
    <x v="4"/>
    <x v="12"/>
    <x v="17"/>
    <x v="438"/>
    <n v="3616"/>
    <n v="187"/>
    <n v="3048"/>
    <n v="594610"/>
    <n v="41403"/>
    <n v="263299"/>
    <n v="61472"/>
    <n v="14592"/>
    <n v="331000000"/>
  </r>
  <r>
    <s v="R06964"/>
    <x v="4"/>
    <x v="12"/>
    <x v="17"/>
    <x v="688"/>
    <n v="2704"/>
    <n v="44"/>
    <n v="2154"/>
    <n v="597314"/>
    <n v="41447"/>
    <n v="265453"/>
    <n v="32448"/>
    <n v="16287"/>
    <n v="331000000"/>
  </r>
  <r>
    <s v="R06965"/>
    <x v="4"/>
    <x v="8"/>
    <x v="8"/>
    <x v="147"/>
    <n v="3893"/>
    <n v="33"/>
    <n v="3102"/>
    <n v="601207"/>
    <n v="41480"/>
    <n v="268555"/>
    <n v="62288"/>
    <n v="17692"/>
    <n v="331000000"/>
  </r>
  <r>
    <s v="R06966"/>
    <x v="1"/>
    <x v="1"/>
    <x v="26"/>
    <x v="590"/>
    <n v="3381"/>
    <n v="138"/>
    <n v="3618"/>
    <n v="604588"/>
    <n v="41618"/>
    <n v="272173"/>
    <n v="54096"/>
    <n v="9261"/>
    <n v="213000000"/>
  </r>
  <r>
    <s v="R06967"/>
    <x v="0"/>
    <x v="19"/>
    <x v="36"/>
    <x v="569"/>
    <n v="3071"/>
    <n v="160"/>
    <n v="3843"/>
    <n v="607659"/>
    <n v="41778"/>
    <n v="276016"/>
    <n v="24568"/>
    <n v="4747"/>
    <n v="83000000"/>
  </r>
  <r>
    <s v="R06968"/>
    <x v="2"/>
    <x v="7"/>
    <x v="7"/>
    <x v="490"/>
    <n v="2994"/>
    <n v="7"/>
    <n v="520"/>
    <n v="610653"/>
    <n v="41785"/>
    <n v="276536"/>
    <n v="41916"/>
    <n v="4551"/>
    <n v="1380000000"/>
  </r>
  <r>
    <s v="R06969"/>
    <x v="0"/>
    <x v="16"/>
    <x v="19"/>
    <x v="51"/>
    <n v="4742"/>
    <n v="44"/>
    <n v="1644"/>
    <n v="615395"/>
    <n v="41829"/>
    <n v="278180"/>
    <n v="28452"/>
    <n v="6822"/>
    <n v="83000000"/>
  </r>
  <r>
    <s v="R06970"/>
    <x v="0"/>
    <x v="19"/>
    <x v="36"/>
    <x v="724"/>
    <n v="4533"/>
    <n v="199"/>
    <n v="654"/>
    <n v="619928"/>
    <n v="42028"/>
    <n v="278834"/>
    <n v="86127"/>
    <n v="19668"/>
    <n v="83000000"/>
  </r>
  <r>
    <s v="R06971"/>
    <x v="4"/>
    <x v="8"/>
    <x v="8"/>
    <x v="92"/>
    <n v="1500"/>
    <n v="103"/>
    <n v="41"/>
    <n v="621428"/>
    <n v="42131"/>
    <n v="278875"/>
    <n v="10500"/>
    <n v="4507"/>
    <n v="331000000"/>
  </r>
  <r>
    <s v="R06972"/>
    <x v="4"/>
    <x v="14"/>
    <x v="16"/>
    <x v="409"/>
    <n v="2442"/>
    <n v="77"/>
    <n v="2911"/>
    <n v="623870"/>
    <n v="42208"/>
    <n v="281786"/>
    <n v="46398"/>
    <n v="17294"/>
    <n v="331000000"/>
  </r>
  <r>
    <s v="R06973"/>
    <x v="0"/>
    <x v="4"/>
    <x v="24"/>
    <x v="85"/>
    <n v="1725"/>
    <n v="161"/>
    <n v="3784"/>
    <n v="625595"/>
    <n v="42369"/>
    <n v="285570"/>
    <n v="15525"/>
    <n v="1979"/>
    <n v="83000000"/>
  </r>
  <r>
    <s v="R06974"/>
    <x v="4"/>
    <x v="13"/>
    <x v="21"/>
    <x v="225"/>
    <n v="1565"/>
    <n v="44"/>
    <n v="3951"/>
    <n v="627160"/>
    <n v="42413"/>
    <n v="289521"/>
    <n v="29735"/>
    <n v="16934"/>
    <n v="331000000"/>
  </r>
  <r>
    <s v="R06975"/>
    <x v="1"/>
    <x v="18"/>
    <x v="23"/>
    <x v="363"/>
    <n v="1743"/>
    <n v="122"/>
    <n v="1823"/>
    <n v="628903"/>
    <n v="42535"/>
    <n v="291344"/>
    <n v="13944"/>
    <n v="3542"/>
    <n v="213000000"/>
  </r>
  <r>
    <s v="R06976"/>
    <x v="2"/>
    <x v="7"/>
    <x v="7"/>
    <x v="529"/>
    <n v="325"/>
    <n v="192"/>
    <n v="4943"/>
    <n v="629228"/>
    <n v="42727"/>
    <n v="296287"/>
    <n v="2925"/>
    <n v="14159"/>
    <n v="1380000000"/>
  </r>
  <r>
    <s v="R06977"/>
    <x v="0"/>
    <x v="0"/>
    <x v="0"/>
    <x v="3"/>
    <n v="4417"/>
    <n v="179"/>
    <n v="2308"/>
    <n v="633645"/>
    <n v="42906"/>
    <n v="298595"/>
    <n v="79506"/>
    <n v="14807"/>
    <n v="83000000"/>
  </r>
  <r>
    <s v="R06978"/>
    <x v="2"/>
    <x v="7"/>
    <x v="7"/>
    <x v="149"/>
    <n v="2230"/>
    <n v="137"/>
    <n v="1513"/>
    <n v="635875"/>
    <n v="43043"/>
    <n v="300108"/>
    <n v="11150"/>
    <n v="10132"/>
    <n v="1380000000"/>
  </r>
  <r>
    <s v="R06979"/>
    <x v="1"/>
    <x v="15"/>
    <x v="18"/>
    <x v="380"/>
    <n v="2666"/>
    <n v="42"/>
    <n v="4766"/>
    <n v="638541"/>
    <n v="43085"/>
    <n v="304874"/>
    <n v="13330"/>
    <n v="3181"/>
    <n v="213000000"/>
  </r>
  <r>
    <s v="R06980"/>
    <x v="4"/>
    <x v="8"/>
    <x v="34"/>
    <x v="477"/>
    <n v="1209"/>
    <n v="80"/>
    <n v="3736"/>
    <n v="639750"/>
    <n v="43165"/>
    <n v="308610"/>
    <n v="19344"/>
    <n v="6953"/>
    <n v="331000000"/>
  </r>
  <r>
    <s v="R06981"/>
    <x v="3"/>
    <x v="11"/>
    <x v="12"/>
    <x v="649"/>
    <n v="4361"/>
    <n v="197"/>
    <n v="1280"/>
    <n v="644111"/>
    <n v="43362"/>
    <n v="309890"/>
    <n v="26166"/>
    <n v="14800"/>
    <n v="68000000"/>
  </r>
  <r>
    <s v="R06982"/>
    <x v="1"/>
    <x v="15"/>
    <x v="30"/>
    <x v="278"/>
    <n v="841"/>
    <n v="10"/>
    <n v="4924"/>
    <n v="644952"/>
    <n v="43372"/>
    <n v="314814"/>
    <n v="15979"/>
    <n v="1358"/>
    <n v="213000000"/>
  </r>
  <r>
    <s v="R06983"/>
    <x v="3"/>
    <x v="17"/>
    <x v="28"/>
    <x v="186"/>
    <n v="4424"/>
    <n v="163"/>
    <n v="3138"/>
    <n v="649376"/>
    <n v="43535"/>
    <n v="317952"/>
    <n v="66360"/>
    <n v="2893"/>
    <n v="68000000"/>
  </r>
  <r>
    <s v="R06984"/>
    <x v="2"/>
    <x v="2"/>
    <x v="2"/>
    <x v="414"/>
    <n v="3901"/>
    <n v="145"/>
    <n v="219"/>
    <n v="653277"/>
    <n v="43680"/>
    <n v="318171"/>
    <n v="74119"/>
    <n v="17299"/>
    <n v="1380000000"/>
  </r>
  <r>
    <s v="R06985"/>
    <x v="0"/>
    <x v="4"/>
    <x v="4"/>
    <x v="282"/>
    <n v="3436"/>
    <n v="190"/>
    <n v="3394"/>
    <n v="656713"/>
    <n v="43870"/>
    <n v="321565"/>
    <n v="20616"/>
    <n v="14943"/>
    <n v="83000000"/>
  </r>
  <r>
    <s v="R06986"/>
    <x v="4"/>
    <x v="14"/>
    <x v="32"/>
    <x v="364"/>
    <n v="4778"/>
    <n v="4"/>
    <n v="4009"/>
    <n v="661491"/>
    <n v="43874"/>
    <n v="325574"/>
    <n v="81226"/>
    <n v="3644"/>
    <n v="331000000"/>
  </r>
  <r>
    <s v="R06987"/>
    <x v="1"/>
    <x v="18"/>
    <x v="27"/>
    <x v="326"/>
    <n v="2071"/>
    <n v="30"/>
    <n v="4959"/>
    <n v="663562"/>
    <n v="43904"/>
    <n v="330533"/>
    <n v="24852"/>
    <n v="16010"/>
    <n v="213000000"/>
  </r>
  <r>
    <s v="R06988"/>
    <x v="4"/>
    <x v="14"/>
    <x v="32"/>
    <x v="326"/>
    <n v="1284"/>
    <n v="15"/>
    <n v="3807"/>
    <n v="664846"/>
    <n v="43919"/>
    <n v="334340"/>
    <n v="17976"/>
    <n v="543"/>
    <n v="331000000"/>
  </r>
  <r>
    <s v="R06989"/>
    <x v="3"/>
    <x v="11"/>
    <x v="33"/>
    <x v="273"/>
    <n v="1378"/>
    <n v="193"/>
    <n v="2032"/>
    <n v="666224"/>
    <n v="44112"/>
    <n v="336372"/>
    <n v="11024"/>
    <n v="13187"/>
    <n v="68000000"/>
  </r>
  <r>
    <s v="R06990"/>
    <x v="3"/>
    <x v="17"/>
    <x v="28"/>
    <x v="56"/>
    <n v="2658"/>
    <n v="8"/>
    <n v="1629"/>
    <n v="668882"/>
    <n v="44120"/>
    <n v="338001"/>
    <n v="47844"/>
    <n v="15260"/>
    <n v="68000000"/>
  </r>
  <r>
    <s v="R06991"/>
    <x v="0"/>
    <x v="19"/>
    <x v="35"/>
    <x v="724"/>
    <n v="3561"/>
    <n v="1"/>
    <n v="3249"/>
    <n v="672443"/>
    <n v="44121"/>
    <n v="341250"/>
    <n v="35610"/>
    <n v="17028"/>
    <n v="83000000"/>
  </r>
  <r>
    <s v="R06992"/>
    <x v="3"/>
    <x v="11"/>
    <x v="12"/>
    <x v="85"/>
    <n v="1887"/>
    <n v="36"/>
    <n v="460"/>
    <n v="674330"/>
    <n v="44157"/>
    <n v="341710"/>
    <n v="11322"/>
    <n v="13546"/>
    <n v="68000000"/>
  </r>
  <r>
    <s v="R06993"/>
    <x v="0"/>
    <x v="16"/>
    <x v="19"/>
    <x v="713"/>
    <n v="4012"/>
    <n v="83"/>
    <n v="289"/>
    <n v="678342"/>
    <n v="44240"/>
    <n v="341999"/>
    <n v="20060"/>
    <n v="15179"/>
    <n v="83000000"/>
  </r>
  <r>
    <s v="R06994"/>
    <x v="1"/>
    <x v="18"/>
    <x v="27"/>
    <x v="388"/>
    <n v="1978"/>
    <n v="186"/>
    <n v="1135"/>
    <n v="680320"/>
    <n v="44426"/>
    <n v="343134"/>
    <n v="31648"/>
    <n v="12070"/>
    <n v="213000000"/>
  </r>
  <r>
    <s v="R06995"/>
    <x v="0"/>
    <x v="0"/>
    <x v="0"/>
    <x v="17"/>
    <n v="4727"/>
    <n v="57"/>
    <n v="2513"/>
    <n v="685047"/>
    <n v="44483"/>
    <n v="345647"/>
    <n v="51997"/>
    <n v="3832"/>
    <n v="83000000"/>
  </r>
  <r>
    <s v="R06996"/>
    <x v="3"/>
    <x v="11"/>
    <x v="33"/>
    <x v="442"/>
    <n v="4416"/>
    <n v="82"/>
    <n v="223"/>
    <n v="689463"/>
    <n v="44565"/>
    <n v="345870"/>
    <n v="35328"/>
    <n v="143"/>
    <n v="68000000"/>
  </r>
  <r>
    <s v="R06997"/>
    <x v="2"/>
    <x v="9"/>
    <x v="9"/>
    <x v="373"/>
    <n v="4298"/>
    <n v="105"/>
    <n v="2445"/>
    <n v="693761"/>
    <n v="44670"/>
    <n v="348315"/>
    <n v="81662"/>
    <n v="10731"/>
    <n v="1380000000"/>
  </r>
  <r>
    <s v="R06998"/>
    <x v="0"/>
    <x v="4"/>
    <x v="24"/>
    <x v="394"/>
    <n v="3161"/>
    <n v="135"/>
    <n v="453"/>
    <n v="696922"/>
    <n v="44805"/>
    <n v="348768"/>
    <n v="25288"/>
    <n v="3296"/>
    <n v="83000000"/>
  </r>
  <r>
    <s v="R06999"/>
    <x v="4"/>
    <x v="13"/>
    <x v="21"/>
    <x v="377"/>
    <n v="2224"/>
    <n v="51"/>
    <n v="4458"/>
    <n v="699146"/>
    <n v="44856"/>
    <n v="353226"/>
    <n v="13344"/>
    <n v="1071"/>
    <n v="331000000"/>
  </r>
  <r>
    <s v="R07000"/>
    <x v="2"/>
    <x v="5"/>
    <x v="13"/>
    <x v="482"/>
    <n v="4722"/>
    <n v="74"/>
    <n v="2046"/>
    <n v="703868"/>
    <n v="44930"/>
    <n v="355272"/>
    <n v="61386"/>
    <n v="10785"/>
    <n v="1380000000"/>
  </r>
  <r>
    <s v="R07001"/>
    <x v="0"/>
    <x v="19"/>
    <x v="36"/>
    <x v="124"/>
    <n v="2079"/>
    <n v="76"/>
    <n v="2722"/>
    <n v="705947"/>
    <n v="45006"/>
    <n v="357994"/>
    <n v="12474"/>
    <n v="6548"/>
    <n v="83000000"/>
  </r>
  <r>
    <s v="R07002"/>
    <x v="4"/>
    <x v="13"/>
    <x v="15"/>
    <x v="256"/>
    <n v="4822"/>
    <n v="68"/>
    <n v="4098"/>
    <n v="710769"/>
    <n v="45074"/>
    <n v="362092"/>
    <n v="43398"/>
    <n v="13886"/>
    <n v="331000000"/>
  </r>
  <r>
    <s v="R07003"/>
    <x v="2"/>
    <x v="5"/>
    <x v="13"/>
    <x v="41"/>
    <n v="953"/>
    <n v="124"/>
    <n v="4688"/>
    <n v="711722"/>
    <n v="45198"/>
    <n v="366780"/>
    <n v="9530"/>
    <n v="1552"/>
    <n v="1380000000"/>
  </r>
  <r>
    <s v="R07004"/>
    <x v="0"/>
    <x v="4"/>
    <x v="4"/>
    <x v="500"/>
    <n v="2867"/>
    <n v="179"/>
    <n v="3875"/>
    <n v="714589"/>
    <n v="45377"/>
    <n v="370655"/>
    <n v="20069"/>
    <n v="4336"/>
    <n v="83000000"/>
  </r>
  <r>
    <s v="R07005"/>
    <x v="1"/>
    <x v="15"/>
    <x v="30"/>
    <x v="720"/>
    <n v="2290"/>
    <n v="33"/>
    <n v="690"/>
    <n v="716879"/>
    <n v="45410"/>
    <n v="371345"/>
    <n v="34350"/>
    <n v="11553"/>
    <n v="213000000"/>
  </r>
  <r>
    <s v="R07006"/>
    <x v="4"/>
    <x v="12"/>
    <x v="17"/>
    <x v="556"/>
    <n v="69"/>
    <n v="175"/>
    <n v="848"/>
    <n v="716948"/>
    <n v="45585"/>
    <n v="372193"/>
    <n v="1242"/>
    <n v="1970"/>
    <n v="331000000"/>
  </r>
  <r>
    <s v="R07007"/>
    <x v="1"/>
    <x v="18"/>
    <x v="23"/>
    <x v="471"/>
    <n v="1094"/>
    <n v="96"/>
    <n v="3386"/>
    <n v="718042"/>
    <n v="45681"/>
    <n v="375579"/>
    <n v="7658"/>
    <n v="10600"/>
    <n v="213000000"/>
  </r>
  <r>
    <s v="R07008"/>
    <x v="3"/>
    <x v="11"/>
    <x v="12"/>
    <x v="572"/>
    <n v="4253"/>
    <n v="151"/>
    <n v="4701"/>
    <n v="722295"/>
    <n v="45832"/>
    <n v="380280"/>
    <n v="42530"/>
    <n v="6210"/>
    <n v="68000000"/>
  </r>
  <r>
    <s v="R07009"/>
    <x v="0"/>
    <x v="0"/>
    <x v="0"/>
    <x v="261"/>
    <n v="548"/>
    <n v="12"/>
    <n v="4824"/>
    <n v="722843"/>
    <n v="45844"/>
    <n v="385104"/>
    <n v="4932"/>
    <n v="4873"/>
    <n v="83000000"/>
  </r>
  <r>
    <s v="R07010"/>
    <x v="0"/>
    <x v="0"/>
    <x v="0"/>
    <x v="263"/>
    <n v="1839"/>
    <n v="49"/>
    <n v="2468"/>
    <n v="724682"/>
    <n v="45893"/>
    <n v="387572"/>
    <n v="16551"/>
    <n v="1028"/>
    <n v="83000000"/>
  </r>
  <r>
    <s v="R07011"/>
    <x v="4"/>
    <x v="12"/>
    <x v="14"/>
    <x v="283"/>
    <n v="1951"/>
    <n v="90"/>
    <n v="1428"/>
    <n v="726633"/>
    <n v="45983"/>
    <n v="389000"/>
    <n v="17559"/>
    <n v="12264"/>
    <n v="331000000"/>
  </r>
  <r>
    <s v="R07012"/>
    <x v="0"/>
    <x v="0"/>
    <x v="0"/>
    <x v="321"/>
    <n v="1058"/>
    <n v="192"/>
    <n v="2315"/>
    <n v="727691"/>
    <n v="46175"/>
    <n v="391315"/>
    <n v="13754"/>
    <n v="13578"/>
    <n v="83000000"/>
  </r>
  <r>
    <s v="R07013"/>
    <x v="3"/>
    <x v="11"/>
    <x v="33"/>
    <x v="96"/>
    <n v="3551"/>
    <n v="198"/>
    <n v="3925"/>
    <n v="731242"/>
    <n v="46373"/>
    <n v="395240"/>
    <n v="42612"/>
    <n v="5878"/>
    <n v="68000000"/>
  </r>
  <r>
    <s v="R07014"/>
    <x v="0"/>
    <x v="19"/>
    <x v="35"/>
    <x v="31"/>
    <n v="2507"/>
    <n v="3"/>
    <n v="2615"/>
    <n v="733749"/>
    <n v="46376"/>
    <n v="397855"/>
    <n v="20056"/>
    <n v="2381"/>
    <n v="83000000"/>
  </r>
  <r>
    <s v="R07015"/>
    <x v="2"/>
    <x v="5"/>
    <x v="5"/>
    <x v="507"/>
    <n v="3907"/>
    <n v="63"/>
    <n v="738"/>
    <n v="737656"/>
    <n v="46439"/>
    <n v="398593"/>
    <n v="39070"/>
    <n v="16519"/>
    <n v="1380000000"/>
  </r>
  <r>
    <s v="R07016"/>
    <x v="1"/>
    <x v="15"/>
    <x v="30"/>
    <x v="627"/>
    <n v="4981"/>
    <n v="73"/>
    <n v="4751"/>
    <n v="742637"/>
    <n v="46512"/>
    <n v="403344"/>
    <n v="94639"/>
    <n v="4614"/>
    <n v="213000000"/>
  </r>
  <r>
    <s v="R07017"/>
    <x v="3"/>
    <x v="6"/>
    <x v="22"/>
    <x v="316"/>
    <n v="3490"/>
    <n v="166"/>
    <n v="2218"/>
    <n v="746127"/>
    <n v="46678"/>
    <n v="405562"/>
    <n v="31410"/>
    <n v="19743"/>
    <n v="68000000"/>
  </r>
  <r>
    <s v="R07018"/>
    <x v="3"/>
    <x v="11"/>
    <x v="12"/>
    <x v="201"/>
    <n v="4606"/>
    <n v="190"/>
    <n v="2352"/>
    <n v="750733"/>
    <n v="46868"/>
    <n v="407914"/>
    <n v="69090"/>
    <n v="19733"/>
    <n v="68000000"/>
  </r>
  <r>
    <s v="R07019"/>
    <x v="1"/>
    <x v="18"/>
    <x v="23"/>
    <x v="196"/>
    <n v="4463"/>
    <n v="185"/>
    <n v="3239"/>
    <n v="755196"/>
    <n v="47053"/>
    <n v="411153"/>
    <n v="44630"/>
    <n v="11757"/>
    <n v="213000000"/>
  </r>
  <r>
    <s v="R07020"/>
    <x v="1"/>
    <x v="1"/>
    <x v="26"/>
    <x v="175"/>
    <n v="2959"/>
    <n v="15"/>
    <n v="874"/>
    <n v="758155"/>
    <n v="47068"/>
    <n v="412027"/>
    <n v="56221"/>
    <n v="3801"/>
    <n v="213000000"/>
  </r>
  <r>
    <s v="R07021"/>
    <x v="3"/>
    <x v="17"/>
    <x v="28"/>
    <x v="618"/>
    <n v="882"/>
    <n v="83"/>
    <n v="334"/>
    <n v="759037"/>
    <n v="47151"/>
    <n v="412361"/>
    <n v="16758"/>
    <n v="8476"/>
    <n v="68000000"/>
  </r>
  <r>
    <s v="R07022"/>
    <x v="1"/>
    <x v="15"/>
    <x v="30"/>
    <x v="92"/>
    <n v="2625"/>
    <n v="189"/>
    <n v="1178"/>
    <n v="761662"/>
    <n v="47340"/>
    <n v="413539"/>
    <n v="39375"/>
    <n v="7390"/>
    <n v="213000000"/>
  </r>
  <r>
    <s v="R07023"/>
    <x v="4"/>
    <x v="14"/>
    <x v="32"/>
    <x v="719"/>
    <n v="4764"/>
    <n v="137"/>
    <n v="629"/>
    <n v="766426"/>
    <n v="47477"/>
    <n v="414168"/>
    <n v="57168"/>
    <n v="1724"/>
    <n v="331000000"/>
  </r>
  <r>
    <s v="R07024"/>
    <x v="1"/>
    <x v="1"/>
    <x v="1"/>
    <x v="422"/>
    <n v="2153"/>
    <n v="108"/>
    <n v="80"/>
    <n v="768579"/>
    <n v="47585"/>
    <n v="414248"/>
    <n v="21530"/>
    <n v="8568"/>
    <n v="213000000"/>
  </r>
  <r>
    <s v="R07025"/>
    <x v="2"/>
    <x v="5"/>
    <x v="5"/>
    <x v="205"/>
    <n v="4761"/>
    <n v="61"/>
    <n v="909"/>
    <n v="773340"/>
    <n v="47646"/>
    <n v="415157"/>
    <n v="47610"/>
    <n v="52"/>
    <n v="1380000000"/>
  </r>
  <r>
    <s v="R07026"/>
    <x v="2"/>
    <x v="2"/>
    <x v="29"/>
    <x v="343"/>
    <n v="3566"/>
    <n v="160"/>
    <n v="449"/>
    <n v="776906"/>
    <n v="47806"/>
    <n v="415606"/>
    <n v="21396"/>
    <n v="16711"/>
    <n v="1380000000"/>
  </r>
  <r>
    <s v="R07027"/>
    <x v="4"/>
    <x v="12"/>
    <x v="17"/>
    <x v="729"/>
    <n v="259"/>
    <n v="198"/>
    <n v="3070"/>
    <n v="777165"/>
    <n v="48004"/>
    <n v="418676"/>
    <n v="2849"/>
    <n v="10580"/>
    <n v="331000000"/>
  </r>
  <r>
    <s v="R07028"/>
    <x v="1"/>
    <x v="18"/>
    <x v="27"/>
    <x v="171"/>
    <n v="1508"/>
    <n v="169"/>
    <n v="2970"/>
    <n v="778673"/>
    <n v="48173"/>
    <n v="421646"/>
    <n v="24128"/>
    <n v="638"/>
    <n v="213000000"/>
  </r>
  <r>
    <s v="R07029"/>
    <x v="2"/>
    <x v="7"/>
    <x v="7"/>
    <x v="536"/>
    <n v="312"/>
    <n v="43"/>
    <n v="4078"/>
    <n v="778985"/>
    <n v="48216"/>
    <n v="425724"/>
    <n v="5304"/>
    <n v="7285"/>
    <n v="1380000000"/>
  </r>
  <r>
    <s v="R07030"/>
    <x v="0"/>
    <x v="0"/>
    <x v="0"/>
    <x v="500"/>
    <n v="2678"/>
    <n v="173"/>
    <n v="1979"/>
    <n v="781663"/>
    <n v="48389"/>
    <n v="427703"/>
    <n v="42848"/>
    <n v="11445"/>
    <n v="83000000"/>
  </r>
  <r>
    <s v="R07031"/>
    <x v="1"/>
    <x v="18"/>
    <x v="27"/>
    <x v="354"/>
    <n v="1844"/>
    <n v="85"/>
    <n v="4775"/>
    <n v="783507"/>
    <n v="48474"/>
    <n v="432478"/>
    <n v="31348"/>
    <n v="4035"/>
    <n v="213000000"/>
  </r>
  <r>
    <s v="R07032"/>
    <x v="4"/>
    <x v="13"/>
    <x v="15"/>
    <x v="536"/>
    <n v="2584"/>
    <n v="80"/>
    <n v="3395"/>
    <n v="786091"/>
    <n v="48554"/>
    <n v="435873"/>
    <n v="18088"/>
    <n v="9100"/>
    <n v="331000000"/>
  </r>
  <r>
    <s v="R07033"/>
    <x v="1"/>
    <x v="18"/>
    <x v="27"/>
    <x v="655"/>
    <n v="4014"/>
    <n v="121"/>
    <n v="729"/>
    <n v="790105"/>
    <n v="48675"/>
    <n v="436602"/>
    <n v="64224"/>
    <n v="13221"/>
    <n v="213000000"/>
  </r>
  <r>
    <s v="R07034"/>
    <x v="3"/>
    <x v="11"/>
    <x v="12"/>
    <x v="26"/>
    <n v="3251"/>
    <n v="103"/>
    <n v="3299"/>
    <n v="793356"/>
    <n v="48778"/>
    <n v="439901"/>
    <n v="52016"/>
    <n v="18955"/>
    <n v="68000000"/>
  </r>
  <r>
    <s v="R07035"/>
    <x v="3"/>
    <x v="17"/>
    <x v="28"/>
    <x v="282"/>
    <n v="1533"/>
    <n v="158"/>
    <n v="3011"/>
    <n v="794889"/>
    <n v="48936"/>
    <n v="442912"/>
    <n v="26061"/>
    <n v="276"/>
    <n v="68000000"/>
  </r>
  <r>
    <s v="R07036"/>
    <x v="2"/>
    <x v="7"/>
    <x v="7"/>
    <x v="491"/>
    <n v="4769"/>
    <n v="132"/>
    <n v="3020"/>
    <n v="799658"/>
    <n v="49068"/>
    <n v="445932"/>
    <n v="81073"/>
    <n v="9253"/>
    <n v="1380000000"/>
  </r>
  <r>
    <s v="R07037"/>
    <x v="3"/>
    <x v="11"/>
    <x v="12"/>
    <x v="408"/>
    <n v="1423"/>
    <n v="119"/>
    <n v="1013"/>
    <n v="801081"/>
    <n v="49187"/>
    <n v="446945"/>
    <n v="15653"/>
    <n v="18201"/>
    <n v="68000000"/>
  </r>
  <r>
    <s v="R07038"/>
    <x v="4"/>
    <x v="13"/>
    <x v="21"/>
    <x v="438"/>
    <n v="2020"/>
    <n v="145"/>
    <n v="4775"/>
    <n v="803101"/>
    <n v="49332"/>
    <n v="451720"/>
    <n v="32320"/>
    <n v="12248"/>
    <n v="331000000"/>
  </r>
  <r>
    <s v="R07039"/>
    <x v="2"/>
    <x v="7"/>
    <x v="7"/>
    <x v="133"/>
    <n v="1691"/>
    <n v="133"/>
    <n v="1320"/>
    <n v="804792"/>
    <n v="49465"/>
    <n v="453040"/>
    <n v="30438"/>
    <n v="5909"/>
    <n v="1380000000"/>
  </r>
  <r>
    <s v="R07040"/>
    <x v="4"/>
    <x v="12"/>
    <x v="17"/>
    <x v="1"/>
    <n v="1728"/>
    <n v="105"/>
    <n v="3264"/>
    <n v="806520"/>
    <n v="49570"/>
    <n v="456304"/>
    <n v="15552"/>
    <n v="16818"/>
    <n v="331000000"/>
  </r>
  <r>
    <s v="R07041"/>
    <x v="4"/>
    <x v="13"/>
    <x v="15"/>
    <x v="706"/>
    <n v="327"/>
    <n v="177"/>
    <n v="4608"/>
    <n v="806847"/>
    <n v="49747"/>
    <n v="460912"/>
    <n v="2616"/>
    <n v="17651"/>
    <n v="331000000"/>
  </r>
  <r>
    <s v="R07042"/>
    <x v="3"/>
    <x v="11"/>
    <x v="33"/>
    <x v="12"/>
    <n v="1588"/>
    <n v="126"/>
    <n v="4682"/>
    <n v="808435"/>
    <n v="49873"/>
    <n v="465594"/>
    <n v="22232"/>
    <n v="9031"/>
    <n v="68000000"/>
  </r>
  <r>
    <s v="R07043"/>
    <x v="3"/>
    <x v="17"/>
    <x v="20"/>
    <x v="591"/>
    <n v="3753"/>
    <n v="27"/>
    <n v="4943"/>
    <n v="812188"/>
    <n v="49900"/>
    <n v="470537"/>
    <n v="60048"/>
    <n v="7716"/>
    <n v="68000000"/>
  </r>
  <r>
    <s v="R07044"/>
    <x v="4"/>
    <x v="13"/>
    <x v="21"/>
    <x v="127"/>
    <n v="2894"/>
    <n v="106"/>
    <n v="2908"/>
    <n v="815082"/>
    <n v="50006"/>
    <n v="473445"/>
    <n v="14470"/>
    <n v="6887"/>
    <n v="331000000"/>
  </r>
  <r>
    <s v="R07045"/>
    <x v="3"/>
    <x v="11"/>
    <x v="33"/>
    <x v="149"/>
    <n v="97"/>
    <n v="23"/>
    <n v="3043"/>
    <n v="815179"/>
    <n v="50029"/>
    <n v="476488"/>
    <n v="1552"/>
    <n v="14586"/>
    <n v="68000000"/>
  </r>
  <r>
    <s v="R07046"/>
    <x v="3"/>
    <x v="10"/>
    <x v="10"/>
    <x v="576"/>
    <n v="4754"/>
    <n v="196"/>
    <n v="2190"/>
    <n v="819933"/>
    <n v="225"/>
    <n v="478678"/>
    <n v="90326"/>
    <n v="9557"/>
    <n v="68000000"/>
  </r>
  <r>
    <s v="R07047"/>
    <x v="3"/>
    <x v="6"/>
    <x v="6"/>
    <x v="31"/>
    <n v="2347"/>
    <n v="27"/>
    <n v="2241"/>
    <n v="822280"/>
    <n v="252"/>
    <n v="480919"/>
    <n v="44593"/>
    <n v="6988"/>
    <n v="68000000"/>
  </r>
  <r>
    <s v="R07048"/>
    <x v="1"/>
    <x v="1"/>
    <x v="1"/>
    <x v="528"/>
    <n v="1097"/>
    <n v="185"/>
    <n v="2569"/>
    <n v="823377"/>
    <n v="437"/>
    <n v="483488"/>
    <n v="13164"/>
    <n v="6052"/>
    <n v="213000000"/>
  </r>
  <r>
    <s v="R07049"/>
    <x v="4"/>
    <x v="13"/>
    <x v="21"/>
    <x v="72"/>
    <n v="4734"/>
    <n v="194"/>
    <n v="3504"/>
    <n v="828111"/>
    <n v="631"/>
    <n v="486992"/>
    <n v="85212"/>
    <n v="4109"/>
    <n v="331000000"/>
  </r>
  <r>
    <s v="R07050"/>
    <x v="0"/>
    <x v="16"/>
    <x v="19"/>
    <x v="73"/>
    <n v="84"/>
    <n v="145"/>
    <n v="1302"/>
    <n v="828195"/>
    <n v="776"/>
    <n v="488294"/>
    <n v="504"/>
    <n v="14609"/>
    <n v="83000000"/>
  </r>
  <r>
    <s v="R07051"/>
    <x v="4"/>
    <x v="13"/>
    <x v="21"/>
    <x v="578"/>
    <n v="1277"/>
    <n v="3"/>
    <n v="789"/>
    <n v="829472"/>
    <n v="779"/>
    <n v="489083"/>
    <n v="17878"/>
    <n v="14688"/>
    <n v="331000000"/>
  </r>
  <r>
    <s v="R07052"/>
    <x v="2"/>
    <x v="7"/>
    <x v="7"/>
    <x v="118"/>
    <n v="2711"/>
    <n v="103"/>
    <n v="3299"/>
    <n v="832183"/>
    <n v="882"/>
    <n v="492382"/>
    <n v="32532"/>
    <n v="1158"/>
    <n v="1380000000"/>
  </r>
  <r>
    <s v="R07053"/>
    <x v="3"/>
    <x v="10"/>
    <x v="11"/>
    <x v="194"/>
    <n v="518"/>
    <n v="176"/>
    <n v="1964"/>
    <n v="832701"/>
    <n v="1058"/>
    <n v="494346"/>
    <n v="9324"/>
    <n v="15305"/>
    <n v="68000000"/>
  </r>
  <r>
    <s v="R07054"/>
    <x v="3"/>
    <x v="6"/>
    <x v="22"/>
    <x v="449"/>
    <n v="3523"/>
    <n v="127"/>
    <n v="416"/>
    <n v="836224"/>
    <n v="1185"/>
    <n v="494762"/>
    <n v="38753"/>
    <n v="12253"/>
    <n v="68000000"/>
  </r>
  <r>
    <s v="R07055"/>
    <x v="0"/>
    <x v="4"/>
    <x v="24"/>
    <x v="565"/>
    <n v="183"/>
    <n v="127"/>
    <n v="3272"/>
    <n v="836407"/>
    <n v="1312"/>
    <n v="498034"/>
    <n v="3477"/>
    <n v="16950"/>
    <n v="83000000"/>
  </r>
  <r>
    <s v="R07056"/>
    <x v="2"/>
    <x v="7"/>
    <x v="7"/>
    <x v="146"/>
    <n v="972"/>
    <n v="105"/>
    <n v="1344"/>
    <n v="837379"/>
    <n v="1417"/>
    <n v="499378"/>
    <n v="6804"/>
    <n v="16510"/>
    <n v="1380000000"/>
  </r>
  <r>
    <s v="R07057"/>
    <x v="1"/>
    <x v="15"/>
    <x v="18"/>
    <x v="367"/>
    <n v="3385"/>
    <n v="159"/>
    <n v="2737"/>
    <n v="840764"/>
    <n v="1576"/>
    <n v="502115"/>
    <n v="60930"/>
    <n v="11564"/>
    <n v="213000000"/>
  </r>
  <r>
    <s v="R07058"/>
    <x v="4"/>
    <x v="14"/>
    <x v="32"/>
    <x v="585"/>
    <n v="2388"/>
    <n v="95"/>
    <n v="2415"/>
    <n v="843152"/>
    <n v="1671"/>
    <n v="504530"/>
    <n v="35820"/>
    <n v="6055"/>
    <n v="331000000"/>
  </r>
  <r>
    <s v="R07059"/>
    <x v="1"/>
    <x v="3"/>
    <x v="3"/>
    <x v="649"/>
    <n v="4322"/>
    <n v="126"/>
    <n v="2645"/>
    <n v="847474"/>
    <n v="1797"/>
    <n v="507175"/>
    <n v="47542"/>
    <n v="18251"/>
    <n v="213000000"/>
  </r>
  <r>
    <s v="R07060"/>
    <x v="2"/>
    <x v="7"/>
    <x v="7"/>
    <x v="477"/>
    <n v="4932"/>
    <n v="92"/>
    <n v="2607"/>
    <n v="852406"/>
    <n v="1889"/>
    <n v="509782"/>
    <n v="24660"/>
    <n v="3683"/>
    <n v="1380000000"/>
  </r>
  <r>
    <s v="R07061"/>
    <x v="0"/>
    <x v="19"/>
    <x v="36"/>
    <x v="495"/>
    <n v="3827"/>
    <n v="65"/>
    <n v="804"/>
    <n v="856233"/>
    <n v="1954"/>
    <n v="510586"/>
    <n v="34443"/>
    <n v="3230"/>
    <n v="83000000"/>
  </r>
  <r>
    <s v="R07062"/>
    <x v="2"/>
    <x v="2"/>
    <x v="2"/>
    <x v="218"/>
    <n v="2311"/>
    <n v="57"/>
    <n v="2765"/>
    <n v="858544"/>
    <n v="2011"/>
    <n v="513351"/>
    <n v="39287"/>
    <n v="1558"/>
    <n v="1380000000"/>
  </r>
  <r>
    <s v="R07063"/>
    <x v="0"/>
    <x v="19"/>
    <x v="35"/>
    <x v="217"/>
    <n v="2497"/>
    <n v="10"/>
    <n v="1952"/>
    <n v="861041"/>
    <n v="2021"/>
    <n v="515303"/>
    <n v="14982"/>
    <n v="17122"/>
    <n v="83000000"/>
  </r>
  <r>
    <s v="R07064"/>
    <x v="1"/>
    <x v="3"/>
    <x v="31"/>
    <x v="89"/>
    <n v="3479"/>
    <n v="110"/>
    <n v="3397"/>
    <n v="864520"/>
    <n v="2131"/>
    <n v="518700"/>
    <n v="20874"/>
    <n v="10862"/>
    <n v="213000000"/>
  </r>
  <r>
    <s v="R07065"/>
    <x v="1"/>
    <x v="1"/>
    <x v="26"/>
    <x v="184"/>
    <n v="4265"/>
    <n v="103"/>
    <n v="4918"/>
    <n v="868785"/>
    <n v="2234"/>
    <n v="523618"/>
    <n v="29855"/>
    <n v="78"/>
    <n v="213000000"/>
  </r>
  <r>
    <s v="R07066"/>
    <x v="2"/>
    <x v="2"/>
    <x v="29"/>
    <x v="375"/>
    <n v="565"/>
    <n v="64"/>
    <n v="1963"/>
    <n v="869350"/>
    <n v="2298"/>
    <n v="525581"/>
    <n v="6215"/>
    <n v="9972"/>
    <n v="1380000000"/>
  </r>
  <r>
    <s v="R07067"/>
    <x v="2"/>
    <x v="9"/>
    <x v="9"/>
    <x v="670"/>
    <n v="1935"/>
    <n v="127"/>
    <n v="4405"/>
    <n v="871285"/>
    <n v="2425"/>
    <n v="529986"/>
    <n v="11610"/>
    <n v="3163"/>
    <n v="1380000000"/>
  </r>
  <r>
    <s v="R07068"/>
    <x v="3"/>
    <x v="6"/>
    <x v="6"/>
    <x v="143"/>
    <n v="826"/>
    <n v="16"/>
    <n v="4798"/>
    <n v="872111"/>
    <n v="2441"/>
    <n v="534784"/>
    <n v="6608"/>
    <n v="2187"/>
    <n v="68000000"/>
  </r>
  <r>
    <s v="R07069"/>
    <x v="0"/>
    <x v="16"/>
    <x v="19"/>
    <x v="439"/>
    <n v="4701"/>
    <n v="113"/>
    <n v="2575"/>
    <n v="876812"/>
    <n v="2554"/>
    <n v="537359"/>
    <n v="37608"/>
    <n v="16650"/>
    <n v="83000000"/>
  </r>
  <r>
    <s v="R07070"/>
    <x v="3"/>
    <x v="11"/>
    <x v="33"/>
    <x v="479"/>
    <n v="3117"/>
    <n v="79"/>
    <n v="3374"/>
    <n v="879929"/>
    <n v="2633"/>
    <n v="540733"/>
    <n v="15585"/>
    <n v="8420"/>
    <n v="68000000"/>
  </r>
  <r>
    <s v="R07071"/>
    <x v="4"/>
    <x v="8"/>
    <x v="34"/>
    <x v="176"/>
    <n v="349"/>
    <n v="65"/>
    <n v="4792"/>
    <n v="880278"/>
    <n v="2698"/>
    <n v="545525"/>
    <n v="3839"/>
    <n v="1392"/>
    <n v="331000000"/>
  </r>
  <r>
    <s v="R07072"/>
    <x v="4"/>
    <x v="14"/>
    <x v="32"/>
    <x v="521"/>
    <n v="98"/>
    <n v="117"/>
    <n v="3713"/>
    <n v="880376"/>
    <n v="2815"/>
    <n v="549238"/>
    <n v="784"/>
    <n v="14785"/>
    <n v="331000000"/>
  </r>
  <r>
    <s v="R07073"/>
    <x v="2"/>
    <x v="2"/>
    <x v="2"/>
    <x v="257"/>
    <n v="1769"/>
    <n v="112"/>
    <n v="3748"/>
    <n v="882145"/>
    <n v="2927"/>
    <n v="552986"/>
    <n v="8845"/>
    <n v="18988"/>
    <n v="1380000000"/>
  </r>
  <r>
    <s v="R07074"/>
    <x v="1"/>
    <x v="15"/>
    <x v="30"/>
    <x v="335"/>
    <n v="1804"/>
    <n v="131"/>
    <n v="604"/>
    <n v="883949"/>
    <n v="3058"/>
    <n v="553590"/>
    <n v="12628"/>
    <n v="5218"/>
    <n v="213000000"/>
  </r>
  <r>
    <s v="R07075"/>
    <x v="4"/>
    <x v="13"/>
    <x v="15"/>
    <x v="457"/>
    <n v="1060"/>
    <n v="159"/>
    <n v="3350"/>
    <n v="885009"/>
    <n v="3217"/>
    <n v="556940"/>
    <n v="12720"/>
    <n v="11335"/>
    <n v="331000000"/>
  </r>
  <r>
    <s v="R07076"/>
    <x v="4"/>
    <x v="8"/>
    <x v="34"/>
    <x v="404"/>
    <n v="3509"/>
    <n v="70"/>
    <n v="3796"/>
    <n v="888518"/>
    <n v="3287"/>
    <n v="560736"/>
    <n v="28072"/>
    <n v="12062"/>
    <n v="331000000"/>
  </r>
  <r>
    <s v="R07077"/>
    <x v="3"/>
    <x v="17"/>
    <x v="20"/>
    <x v="464"/>
    <n v="3056"/>
    <n v="156"/>
    <n v="2700"/>
    <n v="891574"/>
    <n v="3443"/>
    <n v="563436"/>
    <n v="15280"/>
    <n v="16980"/>
    <n v="68000000"/>
  </r>
  <r>
    <s v="R07078"/>
    <x v="3"/>
    <x v="11"/>
    <x v="12"/>
    <x v="73"/>
    <n v="4170"/>
    <n v="60"/>
    <n v="1650"/>
    <n v="895744"/>
    <n v="3503"/>
    <n v="565086"/>
    <n v="45870"/>
    <n v="11180"/>
    <n v="68000000"/>
  </r>
  <r>
    <s v="R07079"/>
    <x v="4"/>
    <x v="8"/>
    <x v="34"/>
    <x v="60"/>
    <n v="2105"/>
    <n v="187"/>
    <n v="4416"/>
    <n v="897849"/>
    <n v="3690"/>
    <n v="569502"/>
    <n v="25260"/>
    <n v="8920"/>
    <n v="331000000"/>
  </r>
  <r>
    <s v="R07080"/>
    <x v="2"/>
    <x v="9"/>
    <x v="9"/>
    <x v="691"/>
    <n v="3090"/>
    <n v="57"/>
    <n v="3548"/>
    <n v="900939"/>
    <n v="3747"/>
    <n v="573050"/>
    <n v="27810"/>
    <n v="7976"/>
    <n v="1380000000"/>
  </r>
  <r>
    <s v="R07081"/>
    <x v="3"/>
    <x v="11"/>
    <x v="33"/>
    <x v="422"/>
    <n v="401"/>
    <n v="52"/>
    <n v="303"/>
    <n v="901340"/>
    <n v="3799"/>
    <n v="573353"/>
    <n v="5213"/>
    <n v="18305"/>
    <n v="68000000"/>
  </r>
  <r>
    <s v="R07082"/>
    <x v="4"/>
    <x v="8"/>
    <x v="8"/>
    <x v="24"/>
    <n v="187"/>
    <n v="4"/>
    <n v="518"/>
    <n v="901527"/>
    <n v="3803"/>
    <n v="573871"/>
    <n v="3366"/>
    <n v="13127"/>
    <n v="331000000"/>
  </r>
  <r>
    <s v="R07083"/>
    <x v="1"/>
    <x v="3"/>
    <x v="3"/>
    <x v="560"/>
    <n v="3984"/>
    <n v="113"/>
    <n v="4030"/>
    <n v="905511"/>
    <n v="3916"/>
    <n v="577901"/>
    <n v="43824"/>
    <n v="2624"/>
    <n v="213000000"/>
  </r>
  <r>
    <s v="R07084"/>
    <x v="3"/>
    <x v="11"/>
    <x v="33"/>
    <x v="599"/>
    <n v="138"/>
    <n v="60"/>
    <n v="940"/>
    <n v="905649"/>
    <n v="3976"/>
    <n v="578841"/>
    <n v="1104"/>
    <n v="8846"/>
    <n v="68000000"/>
  </r>
  <r>
    <s v="R07085"/>
    <x v="4"/>
    <x v="12"/>
    <x v="14"/>
    <x v="271"/>
    <n v="142"/>
    <n v="20"/>
    <n v="2878"/>
    <n v="905791"/>
    <n v="3996"/>
    <n v="581719"/>
    <n v="1846"/>
    <n v="18358"/>
    <n v="331000000"/>
  </r>
  <r>
    <s v="R07086"/>
    <x v="0"/>
    <x v="19"/>
    <x v="36"/>
    <x v="489"/>
    <n v="4203"/>
    <n v="185"/>
    <n v="79"/>
    <n v="909994"/>
    <n v="4181"/>
    <n v="581798"/>
    <n v="42030"/>
    <n v="19475"/>
    <n v="83000000"/>
  </r>
  <r>
    <s v="R07087"/>
    <x v="3"/>
    <x v="17"/>
    <x v="28"/>
    <x v="339"/>
    <n v="220"/>
    <n v="13"/>
    <n v="102"/>
    <n v="910214"/>
    <n v="4194"/>
    <n v="581900"/>
    <n v="3300"/>
    <n v="8524"/>
    <n v="68000000"/>
  </r>
  <r>
    <s v="R07088"/>
    <x v="0"/>
    <x v="4"/>
    <x v="24"/>
    <x v="190"/>
    <n v="4240"/>
    <n v="95"/>
    <n v="728"/>
    <n v="914454"/>
    <n v="4289"/>
    <n v="582628"/>
    <n v="50880"/>
    <n v="13657"/>
    <n v="83000000"/>
  </r>
  <r>
    <s v="R07089"/>
    <x v="3"/>
    <x v="11"/>
    <x v="12"/>
    <x v="279"/>
    <n v="4605"/>
    <n v="78"/>
    <n v="4237"/>
    <n v="919059"/>
    <n v="4367"/>
    <n v="586865"/>
    <n v="27630"/>
    <n v="14538"/>
    <n v="68000000"/>
  </r>
  <r>
    <s v="R07090"/>
    <x v="3"/>
    <x v="11"/>
    <x v="33"/>
    <x v="14"/>
    <n v="2423"/>
    <n v="181"/>
    <n v="2450"/>
    <n v="921482"/>
    <n v="4548"/>
    <n v="589315"/>
    <n v="21807"/>
    <n v="3742"/>
    <n v="68000000"/>
  </r>
  <r>
    <s v="R07091"/>
    <x v="0"/>
    <x v="19"/>
    <x v="36"/>
    <x v="292"/>
    <n v="4100"/>
    <n v="77"/>
    <n v="955"/>
    <n v="925582"/>
    <n v="4625"/>
    <n v="590270"/>
    <n v="28700"/>
    <n v="10327"/>
    <n v="83000000"/>
  </r>
  <r>
    <s v="R07092"/>
    <x v="2"/>
    <x v="9"/>
    <x v="25"/>
    <x v="729"/>
    <n v="4028"/>
    <n v="40"/>
    <n v="3660"/>
    <n v="929610"/>
    <n v="4665"/>
    <n v="593930"/>
    <n v="36252"/>
    <n v="10584"/>
    <n v="1380000000"/>
  </r>
  <r>
    <s v="R07093"/>
    <x v="4"/>
    <x v="12"/>
    <x v="17"/>
    <x v="713"/>
    <n v="387"/>
    <n v="15"/>
    <n v="4865"/>
    <n v="929997"/>
    <n v="4680"/>
    <n v="598795"/>
    <n v="4644"/>
    <n v="18994"/>
    <n v="331000000"/>
  </r>
  <r>
    <s v="R07094"/>
    <x v="2"/>
    <x v="9"/>
    <x v="9"/>
    <x v="317"/>
    <n v="3838"/>
    <n v="50"/>
    <n v="4914"/>
    <n v="933835"/>
    <n v="4730"/>
    <n v="603709"/>
    <n v="65246"/>
    <n v="5815"/>
    <n v="1380000000"/>
  </r>
  <r>
    <s v="R07095"/>
    <x v="2"/>
    <x v="7"/>
    <x v="7"/>
    <x v="376"/>
    <n v="3031"/>
    <n v="0"/>
    <n v="739"/>
    <n v="936866"/>
    <n v="4730"/>
    <n v="604448"/>
    <n v="30310"/>
    <n v="3868"/>
    <n v="1380000000"/>
  </r>
  <r>
    <s v="R07096"/>
    <x v="4"/>
    <x v="13"/>
    <x v="15"/>
    <x v="571"/>
    <n v="559"/>
    <n v="39"/>
    <n v="4257"/>
    <n v="937425"/>
    <n v="4769"/>
    <n v="608705"/>
    <n v="2795"/>
    <n v="249"/>
    <n v="331000000"/>
  </r>
  <r>
    <s v="R07097"/>
    <x v="1"/>
    <x v="15"/>
    <x v="18"/>
    <x v="278"/>
    <n v="1839"/>
    <n v="17"/>
    <n v="593"/>
    <n v="939264"/>
    <n v="4786"/>
    <n v="609298"/>
    <n v="20229"/>
    <n v="14654"/>
    <n v="213000000"/>
  </r>
  <r>
    <s v="R07098"/>
    <x v="2"/>
    <x v="7"/>
    <x v="7"/>
    <x v="54"/>
    <n v="3234"/>
    <n v="33"/>
    <n v="3549"/>
    <n v="942498"/>
    <n v="4819"/>
    <n v="612847"/>
    <n v="45276"/>
    <n v="14624"/>
    <n v="1380000000"/>
  </r>
  <r>
    <s v="R07099"/>
    <x v="2"/>
    <x v="7"/>
    <x v="7"/>
    <x v="676"/>
    <n v="1771"/>
    <n v="188"/>
    <n v="562"/>
    <n v="944269"/>
    <n v="5007"/>
    <n v="613409"/>
    <n v="8855"/>
    <n v="16684"/>
    <n v="1380000000"/>
  </r>
  <r>
    <s v="R07100"/>
    <x v="2"/>
    <x v="5"/>
    <x v="5"/>
    <x v="336"/>
    <n v="364"/>
    <n v="99"/>
    <n v="1699"/>
    <n v="944633"/>
    <n v="5106"/>
    <n v="615108"/>
    <n v="1820"/>
    <n v="12836"/>
    <n v="1380000000"/>
  </r>
  <r>
    <s v="R07101"/>
    <x v="1"/>
    <x v="18"/>
    <x v="23"/>
    <x v="45"/>
    <n v="416"/>
    <n v="148"/>
    <n v="724"/>
    <n v="945049"/>
    <n v="5254"/>
    <n v="615832"/>
    <n v="3328"/>
    <n v="11956"/>
    <n v="213000000"/>
  </r>
  <r>
    <s v="R07102"/>
    <x v="3"/>
    <x v="17"/>
    <x v="28"/>
    <x v="514"/>
    <n v="1635"/>
    <n v="128"/>
    <n v="1433"/>
    <n v="946684"/>
    <n v="5382"/>
    <n v="617265"/>
    <n v="21255"/>
    <n v="14593"/>
    <n v="68000000"/>
  </r>
  <r>
    <s v="R07103"/>
    <x v="0"/>
    <x v="19"/>
    <x v="35"/>
    <x v="330"/>
    <n v="2068"/>
    <n v="154"/>
    <n v="1342"/>
    <n v="948752"/>
    <n v="5536"/>
    <n v="618607"/>
    <n v="24816"/>
    <n v="12905"/>
    <n v="83000000"/>
  </r>
  <r>
    <s v="R07104"/>
    <x v="0"/>
    <x v="4"/>
    <x v="4"/>
    <x v="592"/>
    <n v="516"/>
    <n v="178"/>
    <n v="1895"/>
    <n v="949268"/>
    <n v="5714"/>
    <n v="620502"/>
    <n v="7224"/>
    <n v="4317"/>
    <n v="83000000"/>
  </r>
  <r>
    <s v="R07105"/>
    <x v="1"/>
    <x v="15"/>
    <x v="18"/>
    <x v="290"/>
    <n v="4031"/>
    <n v="138"/>
    <n v="4483"/>
    <n v="953299"/>
    <n v="5852"/>
    <n v="624985"/>
    <n v="28217"/>
    <n v="4443"/>
    <n v="213000000"/>
  </r>
  <r>
    <s v="R07106"/>
    <x v="2"/>
    <x v="7"/>
    <x v="7"/>
    <x v="24"/>
    <n v="1220"/>
    <n v="119"/>
    <n v="4100"/>
    <n v="954519"/>
    <n v="5971"/>
    <n v="629085"/>
    <n v="12200"/>
    <n v="8882"/>
    <n v="1380000000"/>
  </r>
  <r>
    <s v="R07107"/>
    <x v="0"/>
    <x v="4"/>
    <x v="24"/>
    <x v="178"/>
    <n v="660"/>
    <n v="101"/>
    <n v="2282"/>
    <n v="955179"/>
    <n v="6072"/>
    <n v="631367"/>
    <n v="3300"/>
    <n v="3918"/>
    <n v="83000000"/>
  </r>
  <r>
    <s v="R07108"/>
    <x v="1"/>
    <x v="3"/>
    <x v="3"/>
    <x v="561"/>
    <n v="3416"/>
    <n v="114"/>
    <n v="374"/>
    <n v="958595"/>
    <n v="6186"/>
    <n v="631741"/>
    <n v="47824"/>
    <n v="17578"/>
    <n v="213000000"/>
  </r>
  <r>
    <s v="R07109"/>
    <x v="4"/>
    <x v="14"/>
    <x v="32"/>
    <x v="324"/>
    <n v="329"/>
    <n v="13"/>
    <n v="2322"/>
    <n v="958924"/>
    <n v="6199"/>
    <n v="634063"/>
    <n v="1645"/>
    <n v="16677"/>
    <n v="331000000"/>
  </r>
  <r>
    <s v="R07110"/>
    <x v="0"/>
    <x v="0"/>
    <x v="0"/>
    <x v="644"/>
    <n v="377"/>
    <n v="91"/>
    <n v="1394"/>
    <n v="959301"/>
    <n v="6290"/>
    <n v="635457"/>
    <n v="3770"/>
    <n v="18623"/>
    <n v="83000000"/>
  </r>
  <r>
    <s v="R07111"/>
    <x v="4"/>
    <x v="14"/>
    <x v="32"/>
    <x v="388"/>
    <n v="3282"/>
    <n v="182"/>
    <n v="3873"/>
    <n v="962583"/>
    <n v="6472"/>
    <n v="639330"/>
    <n v="29538"/>
    <n v="15908"/>
    <n v="331000000"/>
  </r>
  <r>
    <s v="R07112"/>
    <x v="2"/>
    <x v="7"/>
    <x v="7"/>
    <x v="629"/>
    <n v="159"/>
    <n v="154"/>
    <n v="1555"/>
    <n v="962742"/>
    <n v="6626"/>
    <n v="640885"/>
    <n v="1590"/>
    <n v="19237"/>
    <n v="1380000000"/>
  </r>
  <r>
    <s v="R07113"/>
    <x v="0"/>
    <x v="4"/>
    <x v="24"/>
    <x v="222"/>
    <n v="4753"/>
    <n v="149"/>
    <n v="923"/>
    <n v="967495"/>
    <n v="6775"/>
    <n v="641808"/>
    <n v="61789"/>
    <n v="12102"/>
    <n v="83000000"/>
  </r>
  <r>
    <s v="R07114"/>
    <x v="1"/>
    <x v="1"/>
    <x v="1"/>
    <x v="2"/>
    <n v="1263"/>
    <n v="20"/>
    <n v="840"/>
    <n v="968758"/>
    <n v="6795"/>
    <n v="642648"/>
    <n v="20208"/>
    <n v="5217"/>
    <n v="213000000"/>
  </r>
  <r>
    <s v="R07115"/>
    <x v="3"/>
    <x v="6"/>
    <x v="22"/>
    <x v="178"/>
    <n v="4174"/>
    <n v="119"/>
    <n v="1730"/>
    <n v="972932"/>
    <n v="6914"/>
    <n v="644378"/>
    <n v="37566"/>
    <n v="4147"/>
    <n v="68000000"/>
  </r>
  <r>
    <s v="R07116"/>
    <x v="0"/>
    <x v="19"/>
    <x v="36"/>
    <x v="485"/>
    <n v="2199"/>
    <n v="151"/>
    <n v="4072"/>
    <n v="975131"/>
    <n v="7065"/>
    <n v="648450"/>
    <n v="13194"/>
    <n v="14810"/>
    <n v="83000000"/>
  </r>
  <r>
    <s v="R07117"/>
    <x v="0"/>
    <x v="19"/>
    <x v="35"/>
    <x v="569"/>
    <n v="2564"/>
    <n v="18"/>
    <n v="4723"/>
    <n v="977695"/>
    <n v="7083"/>
    <n v="653173"/>
    <n v="46152"/>
    <n v="19241"/>
    <n v="83000000"/>
  </r>
  <r>
    <s v="R07118"/>
    <x v="0"/>
    <x v="16"/>
    <x v="19"/>
    <x v="326"/>
    <n v="2430"/>
    <n v="23"/>
    <n v="2051"/>
    <n v="980125"/>
    <n v="7106"/>
    <n v="655224"/>
    <n v="12150"/>
    <n v="11782"/>
    <n v="83000000"/>
  </r>
  <r>
    <s v="R07119"/>
    <x v="0"/>
    <x v="16"/>
    <x v="19"/>
    <x v="451"/>
    <n v="4788"/>
    <n v="25"/>
    <n v="3910"/>
    <n v="984913"/>
    <n v="7131"/>
    <n v="659134"/>
    <n v="90972"/>
    <n v="13045"/>
    <n v="83000000"/>
  </r>
  <r>
    <s v="R07120"/>
    <x v="1"/>
    <x v="3"/>
    <x v="3"/>
    <x v="423"/>
    <n v="2037"/>
    <n v="152"/>
    <n v="1547"/>
    <n v="986950"/>
    <n v="7283"/>
    <n v="660681"/>
    <n v="34629"/>
    <n v="6373"/>
    <n v="213000000"/>
  </r>
  <r>
    <s v="R07121"/>
    <x v="1"/>
    <x v="1"/>
    <x v="1"/>
    <x v="634"/>
    <n v="2399"/>
    <n v="44"/>
    <n v="3978"/>
    <n v="989349"/>
    <n v="7327"/>
    <n v="664659"/>
    <n v="40783"/>
    <n v="8905"/>
    <n v="213000000"/>
  </r>
  <r>
    <s v="R07122"/>
    <x v="3"/>
    <x v="11"/>
    <x v="12"/>
    <x v="232"/>
    <n v="1224"/>
    <n v="107"/>
    <n v="2453"/>
    <n v="990573"/>
    <n v="7434"/>
    <n v="667112"/>
    <n v="18360"/>
    <n v="7723"/>
    <n v="68000000"/>
  </r>
  <r>
    <s v="R07123"/>
    <x v="1"/>
    <x v="3"/>
    <x v="31"/>
    <x v="686"/>
    <n v="1988"/>
    <n v="156"/>
    <n v="1436"/>
    <n v="992561"/>
    <n v="7590"/>
    <n v="668548"/>
    <n v="33796"/>
    <n v="16993"/>
    <n v="213000000"/>
  </r>
  <r>
    <s v="R07124"/>
    <x v="1"/>
    <x v="18"/>
    <x v="23"/>
    <x v="98"/>
    <n v="865"/>
    <n v="138"/>
    <n v="3260"/>
    <n v="993426"/>
    <n v="7728"/>
    <n v="671808"/>
    <n v="15570"/>
    <n v="17888"/>
    <n v="213000000"/>
  </r>
  <r>
    <s v="R07125"/>
    <x v="2"/>
    <x v="5"/>
    <x v="13"/>
    <x v="122"/>
    <n v="390"/>
    <n v="23"/>
    <n v="2364"/>
    <n v="993816"/>
    <n v="7751"/>
    <n v="674172"/>
    <n v="2340"/>
    <n v="10814"/>
    <n v="1380000000"/>
  </r>
  <r>
    <s v="R07126"/>
    <x v="2"/>
    <x v="9"/>
    <x v="25"/>
    <x v="506"/>
    <n v="1408"/>
    <n v="23"/>
    <n v="4614"/>
    <n v="995224"/>
    <n v="7774"/>
    <n v="678786"/>
    <n v="16896"/>
    <n v="11423"/>
    <n v="1380000000"/>
  </r>
  <r>
    <s v="R07127"/>
    <x v="4"/>
    <x v="13"/>
    <x v="21"/>
    <x v="429"/>
    <n v="4915"/>
    <n v="11"/>
    <n v="923"/>
    <n v="1000139"/>
    <n v="7785"/>
    <n v="679709"/>
    <n v="93385"/>
    <n v="6531"/>
    <n v="331000000"/>
  </r>
  <r>
    <s v="R07128"/>
    <x v="3"/>
    <x v="11"/>
    <x v="33"/>
    <x v="115"/>
    <n v="4030"/>
    <n v="134"/>
    <n v="1450"/>
    <n v="4169"/>
    <n v="7919"/>
    <n v="681159"/>
    <n v="20150"/>
    <n v="19323"/>
    <n v="68000000"/>
  </r>
  <r>
    <s v="R07129"/>
    <x v="2"/>
    <x v="2"/>
    <x v="29"/>
    <x v="51"/>
    <n v="4435"/>
    <n v="167"/>
    <n v="1545"/>
    <n v="8604"/>
    <n v="8086"/>
    <n v="682704"/>
    <n v="44350"/>
    <n v="150"/>
    <n v="1380000000"/>
  </r>
  <r>
    <s v="R07130"/>
    <x v="3"/>
    <x v="11"/>
    <x v="33"/>
    <x v="219"/>
    <n v="1554"/>
    <n v="80"/>
    <n v="4786"/>
    <n v="10158"/>
    <n v="8166"/>
    <n v="687490"/>
    <n v="13986"/>
    <n v="10170"/>
    <n v="68000000"/>
  </r>
  <r>
    <s v="R07131"/>
    <x v="3"/>
    <x v="17"/>
    <x v="20"/>
    <x v="594"/>
    <n v="4047"/>
    <n v="98"/>
    <n v="3813"/>
    <n v="14205"/>
    <n v="8264"/>
    <n v="691303"/>
    <n v="76893"/>
    <n v="13658"/>
    <n v="68000000"/>
  </r>
  <r>
    <s v="R07132"/>
    <x v="0"/>
    <x v="4"/>
    <x v="24"/>
    <x v="445"/>
    <n v="131"/>
    <n v="69"/>
    <n v="2904"/>
    <n v="14336"/>
    <n v="8333"/>
    <n v="694207"/>
    <n v="1834"/>
    <n v="7585"/>
    <n v="83000000"/>
  </r>
  <r>
    <s v="R07133"/>
    <x v="3"/>
    <x v="17"/>
    <x v="20"/>
    <x v="691"/>
    <n v="3679"/>
    <n v="78"/>
    <n v="2258"/>
    <n v="18015"/>
    <n v="8411"/>
    <n v="696465"/>
    <n v="55185"/>
    <n v="1191"/>
    <n v="68000000"/>
  </r>
  <r>
    <s v="R07134"/>
    <x v="0"/>
    <x v="4"/>
    <x v="24"/>
    <x v="476"/>
    <n v="3076"/>
    <n v="22"/>
    <n v="3864"/>
    <n v="21091"/>
    <n v="8433"/>
    <n v="700329"/>
    <n v="39988"/>
    <n v="12915"/>
    <n v="83000000"/>
  </r>
  <r>
    <s v="R07135"/>
    <x v="4"/>
    <x v="13"/>
    <x v="15"/>
    <x v="699"/>
    <n v="4472"/>
    <n v="198"/>
    <n v="4542"/>
    <n v="25563"/>
    <n v="8631"/>
    <n v="704871"/>
    <n v="35776"/>
    <n v="11186"/>
    <n v="331000000"/>
  </r>
  <r>
    <s v="R07136"/>
    <x v="4"/>
    <x v="14"/>
    <x v="32"/>
    <x v="338"/>
    <n v="4735"/>
    <n v="122"/>
    <n v="69"/>
    <n v="30298"/>
    <n v="8753"/>
    <n v="704940"/>
    <n v="42615"/>
    <n v="7177"/>
    <n v="331000000"/>
  </r>
  <r>
    <s v="R07137"/>
    <x v="4"/>
    <x v="14"/>
    <x v="32"/>
    <x v="314"/>
    <n v="1521"/>
    <n v="37"/>
    <n v="1324"/>
    <n v="31819"/>
    <n v="8790"/>
    <n v="706264"/>
    <n v="13689"/>
    <n v="4995"/>
    <n v="331000000"/>
  </r>
  <r>
    <s v="R07138"/>
    <x v="0"/>
    <x v="16"/>
    <x v="19"/>
    <x v="308"/>
    <n v="3269"/>
    <n v="158"/>
    <n v="3139"/>
    <n v="35088"/>
    <n v="8948"/>
    <n v="709403"/>
    <n v="49035"/>
    <n v="3409"/>
    <n v="83000000"/>
  </r>
  <r>
    <s v="R07139"/>
    <x v="0"/>
    <x v="16"/>
    <x v="19"/>
    <x v="255"/>
    <n v="440"/>
    <n v="28"/>
    <n v="2329"/>
    <n v="35528"/>
    <n v="8976"/>
    <n v="711732"/>
    <n v="2640"/>
    <n v="18274"/>
    <n v="83000000"/>
  </r>
  <r>
    <s v="R07140"/>
    <x v="4"/>
    <x v="13"/>
    <x v="21"/>
    <x v="352"/>
    <n v="1741"/>
    <n v="171"/>
    <n v="367"/>
    <n v="37269"/>
    <n v="9147"/>
    <n v="712099"/>
    <n v="26115"/>
    <n v="110"/>
    <n v="331000000"/>
  </r>
  <r>
    <s v="R07141"/>
    <x v="0"/>
    <x v="4"/>
    <x v="4"/>
    <x v="68"/>
    <n v="1203"/>
    <n v="155"/>
    <n v="1883"/>
    <n v="38472"/>
    <n v="9302"/>
    <n v="713982"/>
    <n v="7218"/>
    <n v="17360"/>
    <n v="83000000"/>
  </r>
  <r>
    <s v="R07142"/>
    <x v="1"/>
    <x v="18"/>
    <x v="27"/>
    <x v="456"/>
    <n v="240"/>
    <n v="75"/>
    <n v="2088"/>
    <n v="38712"/>
    <n v="9377"/>
    <n v="716070"/>
    <n v="3120"/>
    <n v="9626"/>
    <n v="213000000"/>
  </r>
  <r>
    <s v="R07143"/>
    <x v="1"/>
    <x v="18"/>
    <x v="23"/>
    <x v="492"/>
    <n v="3391"/>
    <n v="67"/>
    <n v="684"/>
    <n v="42103"/>
    <n v="9444"/>
    <n v="716754"/>
    <n v="57647"/>
    <n v="7943"/>
    <n v="213000000"/>
  </r>
  <r>
    <s v="R07144"/>
    <x v="0"/>
    <x v="4"/>
    <x v="4"/>
    <x v="491"/>
    <n v="3721"/>
    <n v="20"/>
    <n v="1773"/>
    <n v="45824"/>
    <n v="9464"/>
    <n v="718527"/>
    <n v="59536"/>
    <n v="10413"/>
    <n v="83000000"/>
  </r>
  <r>
    <s v="R07145"/>
    <x v="0"/>
    <x v="19"/>
    <x v="35"/>
    <x v="409"/>
    <n v="4118"/>
    <n v="8"/>
    <n v="3713"/>
    <n v="49942"/>
    <n v="9472"/>
    <n v="722240"/>
    <n v="28826"/>
    <n v="2133"/>
    <n v="83000000"/>
  </r>
  <r>
    <s v="R07146"/>
    <x v="2"/>
    <x v="2"/>
    <x v="29"/>
    <x v="725"/>
    <n v="1203"/>
    <n v="48"/>
    <n v="2564"/>
    <n v="51145"/>
    <n v="9520"/>
    <n v="724804"/>
    <n v="12030"/>
    <n v="14883"/>
    <n v="1380000000"/>
  </r>
  <r>
    <s v="R07147"/>
    <x v="2"/>
    <x v="5"/>
    <x v="13"/>
    <x v="376"/>
    <n v="1887"/>
    <n v="97"/>
    <n v="3941"/>
    <n v="53032"/>
    <n v="9617"/>
    <n v="728745"/>
    <n v="15096"/>
    <n v="1706"/>
    <n v="1380000000"/>
  </r>
  <r>
    <s v="R07148"/>
    <x v="3"/>
    <x v="11"/>
    <x v="33"/>
    <x v="180"/>
    <n v="4270"/>
    <n v="36"/>
    <n v="3201"/>
    <n v="57302"/>
    <n v="9653"/>
    <n v="731946"/>
    <n v="34160"/>
    <n v="18013"/>
    <n v="68000000"/>
  </r>
  <r>
    <s v="R07149"/>
    <x v="3"/>
    <x v="17"/>
    <x v="28"/>
    <x v="353"/>
    <n v="197"/>
    <n v="20"/>
    <n v="1920"/>
    <n v="57499"/>
    <n v="9673"/>
    <n v="733866"/>
    <n v="1773"/>
    <n v="14242"/>
    <n v="68000000"/>
  </r>
  <r>
    <s v="R07150"/>
    <x v="3"/>
    <x v="11"/>
    <x v="33"/>
    <x v="63"/>
    <n v="3525"/>
    <n v="187"/>
    <n v="687"/>
    <n v="61024"/>
    <n v="9860"/>
    <n v="734553"/>
    <n v="31725"/>
    <n v="16236"/>
    <n v="68000000"/>
  </r>
  <r>
    <s v="R07151"/>
    <x v="4"/>
    <x v="14"/>
    <x v="16"/>
    <x v="430"/>
    <n v="4194"/>
    <n v="22"/>
    <n v="3093"/>
    <n v="65218"/>
    <n v="9882"/>
    <n v="737646"/>
    <n v="46134"/>
    <n v="7747"/>
    <n v="331000000"/>
  </r>
  <r>
    <s v="R07152"/>
    <x v="1"/>
    <x v="15"/>
    <x v="30"/>
    <x v="103"/>
    <n v="744"/>
    <n v="137"/>
    <n v="2088"/>
    <n v="65962"/>
    <n v="10019"/>
    <n v="739734"/>
    <n v="8184"/>
    <n v="12718"/>
    <n v="213000000"/>
  </r>
  <r>
    <s v="R07153"/>
    <x v="4"/>
    <x v="12"/>
    <x v="17"/>
    <x v="541"/>
    <n v="452"/>
    <n v="69"/>
    <n v="152"/>
    <n v="66414"/>
    <n v="10088"/>
    <n v="739886"/>
    <n v="8136"/>
    <n v="5765"/>
    <n v="331000000"/>
  </r>
  <r>
    <s v="R07154"/>
    <x v="0"/>
    <x v="16"/>
    <x v="19"/>
    <x v="664"/>
    <n v="3262"/>
    <n v="148"/>
    <n v="4653"/>
    <n v="69676"/>
    <n v="10236"/>
    <n v="744539"/>
    <n v="52192"/>
    <n v="12945"/>
    <n v="83000000"/>
  </r>
  <r>
    <s v="R07155"/>
    <x v="2"/>
    <x v="9"/>
    <x v="9"/>
    <x v="634"/>
    <n v="3021"/>
    <n v="100"/>
    <n v="4028"/>
    <n v="72697"/>
    <n v="10336"/>
    <n v="748567"/>
    <n v="15105"/>
    <n v="13685"/>
    <n v="1380000000"/>
  </r>
  <r>
    <s v="R07156"/>
    <x v="0"/>
    <x v="16"/>
    <x v="19"/>
    <x v="323"/>
    <n v="498"/>
    <n v="28"/>
    <n v="1070"/>
    <n v="73195"/>
    <n v="10364"/>
    <n v="749637"/>
    <n v="4980"/>
    <n v="4264"/>
    <n v="83000000"/>
  </r>
  <r>
    <s v="R07157"/>
    <x v="0"/>
    <x v="19"/>
    <x v="35"/>
    <x v="428"/>
    <n v="3687"/>
    <n v="58"/>
    <n v="3790"/>
    <n v="76882"/>
    <n v="10422"/>
    <n v="753427"/>
    <n v="29496"/>
    <n v="4412"/>
    <n v="83000000"/>
  </r>
  <r>
    <s v="R07158"/>
    <x v="2"/>
    <x v="9"/>
    <x v="9"/>
    <x v="219"/>
    <n v="3262"/>
    <n v="167"/>
    <n v="4098"/>
    <n v="80144"/>
    <n v="10589"/>
    <n v="757525"/>
    <n v="19572"/>
    <n v="18835"/>
    <n v="1380000000"/>
  </r>
  <r>
    <s v="R07159"/>
    <x v="0"/>
    <x v="4"/>
    <x v="4"/>
    <x v="65"/>
    <n v="140"/>
    <n v="20"/>
    <n v="4871"/>
    <n v="80284"/>
    <n v="10609"/>
    <n v="762396"/>
    <n v="1400"/>
    <n v="16596"/>
    <n v="83000000"/>
  </r>
  <r>
    <s v="R07160"/>
    <x v="3"/>
    <x v="6"/>
    <x v="22"/>
    <x v="480"/>
    <n v="1714"/>
    <n v="85"/>
    <n v="1059"/>
    <n v="81998"/>
    <n v="10694"/>
    <n v="763455"/>
    <n v="18854"/>
    <n v="12255"/>
    <n v="68000000"/>
  </r>
  <r>
    <s v="R07161"/>
    <x v="2"/>
    <x v="7"/>
    <x v="7"/>
    <x v="696"/>
    <n v="2820"/>
    <n v="98"/>
    <n v="2858"/>
    <n v="84818"/>
    <n v="10792"/>
    <n v="766313"/>
    <n v="16920"/>
    <n v="13879"/>
    <n v="1380000000"/>
  </r>
  <r>
    <s v="R07162"/>
    <x v="0"/>
    <x v="16"/>
    <x v="19"/>
    <x v="307"/>
    <n v="2222"/>
    <n v="62"/>
    <n v="4091"/>
    <n v="87040"/>
    <n v="10854"/>
    <n v="770404"/>
    <n v="13332"/>
    <n v="17017"/>
    <n v="83000000"/>
  </r>
  <r>
    <s v="R07163"/>
    <x v="3"/>
    <x v="17"/>
    <x v="28"/>
    <x v="19"/>
    <n v="2467"/>
    <n v="45"/>
    <n v="4338"/>
    <n v="89507"/>
    <n v="10899"/>
    <n v="774742"/>
    <n v="34538"/>
    <n v="6017"/>
    <n v="68000000"/>
  </r>
  <r>
    <s v="R07164"/>
    <x v="3"/>
    <x v="11"/>
    <x v="33"/>
    <x v="338"/>
    <n v="675"/>
    <n v="132"/>
    <n v="3821"/>
    <n v="90182"/>
    <n v="11031"/>
    <n v="778563"/>
    <n v="10125"/>
    <n v="7913"/>
    <n v="68000000"/>
  </r>
  <r>
    <s v="R07165"/>
    <x v="1"/>
    <x v="1"/>
    <x v="1"/>
    <x v="384"/>
    <n v="3505"/>
    <n v="14"/>
    <n v="1441"/>
    <n v="93687"/>
    <n v="11045"/>
    <n v="780004"/>
    <n v="38555"/>
    <n v="11201"/>
    <n v="213000000"/>
  </r>
  <r>
    <s v="R07166"/>
    <x v="3"/>
    <x v="10"/>
    <x v="10"/>
    <x v="508"/>
    <n v="3602"/>
    <n v="104"/>
    <n v="2266"/>
    <n v="97289"/>
    <n v="11149"/>
    <n v="782270"/>
    <n v="46826"/>
    <n v="9576"/>
    <n v="68000000"/>
  </r>
  <r>
    <s v="R07167"/>
    <x v="4"/>
    <x v="12"/>
    <x v="17"/>
    <x v="235"/>
    <n v="917"/>
    <n v="110"/>
    <n v="2248"/>
    <n v="98206"/>
    <n v="11259"/>
    <n v="784518"/>
    <n v="6419"/>
    <n v="2170"/>
    <n v="331000000"/>
  </r>
  <r>
    <s v="R07168"/>
    <x v="2"/>
    <x v="9"/>
    <x v="25"/>
    <x v="433"/>
    <n v="1822"/>
    <n v="82"/>
    <n v="4489"/>
    <n v="100028"/>
    <n v="11341"/>
    <n v="789007"/>
    <n v="12754"/>
    <n v="17429"/>
    <n v="1380000000"/>
  </r>
  <r>
    <s v="R07169"/>
    <x v="2"/>
    <x v="2"/>
    <x v="2"/>
    <x v="69"/>
    <n v="3822"/>
    <n v="79"/>
    <n v="600"/>
    <n v="103850"/>
    <n v="11420"/>
    <n v="789607"/>
    <n v="45864"/>
    <n v="19673"/>
    <n v="1380000000"/>
  </r>
  <r>
    <s v="R07170"/>
    <x v="2"/>
    <x v="9"/>
    <x v="25"/>
    <x v="27"/>
    <n v="2603"/>
    <n v="167"/>
    <n v="835"/>
    <n v="106453"/>
    <n v="11587"/>
    <n v="790442"/>
    <n v="15618"/>
    <n v="18984"/>
    <n v="1380000000"/>
  </r>
  <r>
    <s v="R07171"/>
    <x v="0"/>
    <x v="0"/>
    <x v="0"/>
    <x v="30"/>
    <n v="4803"/>
    <n v="110"/>
    <n v="399"/>
    <n v="111256"/>
    <n v="11697"/>
    <n v="790841"/>
    <n v="62439"/>
    <n v="17260"/>
    <n v="83000000"/>
  </r>
  <r>
    <s v="R07172"/>
    <x v="0"/>
    <x v="4"/>
    <x v="4"/>
    <x v="429"/>
    <n v="1730"/>
    <n v="106"/>
    <n v="2328"/>
    <n v="112986"/>
    <n v="11803"/>
    <n v="793169"/>
    <n v="19030"/>
    <n v="393"/>
    <n v="83000000"/>
  </r>
  <r>
    <s v="R07173"/>
    <x v="4"/>
    <x v="8"/>
    <x v="8"/>
    <x v="250"/>
    <n v="3428"/>
    <n v="86"/>
    <n v="1007"/>
    <n v="116414"/>
    <n v="11889"/>
    <n v="794176"/>
    <n v="41136"/>
    <n v="14246"/>
    <n v="331000000"/>
  </r>
  <r>
    <s v="R07174"/>
    <x v="3"/>
    <x v="6"/>
    <x v="22"/>
    <x v="565"/>
    <n v="4656"/>
    <n v="3"/>
    <n v="766"/>
    <n v="121070"/>
    <n v="11892"/>
    <n v="794942"/>
    <n v="60528"/>
    <n v="14596"/>
    <n v="68000000"/>
  </r>
  <r>
    <s v="R07175"/>
    <x v="0"/>
    <x v="0"/>
    <x v="0"/>
    <x v="466"/>
    <n v="4154"/>
    <n v="151"/>
    <n v="432"/>
    <n v="125224"/>
    <n v="12043"/>
    <n v="795374"/>
    <n v="66464"/>
    <n v="18955"/>
    <n v="83000000"/>
  </r>
  <r>
    <s v="R07176"/>
    <x v="3"/>
    <x v="6"/>
    <x v="22"/>
    <x v="465"/>
    <n v="3718"/>
    <n v="41"/>
    <n v="399"/>
    <n v="128942"/>
    <n v="12084"/>
    <n v="795773"/>
    <n v="66924"/>
    <n v="1768"/>
    <n v="68000000"/>
  </r>
  <r>
    <s v="R07177"/>
    <x v="3"/>
    <x v="6"/>
    <x v="6"/>
    <x v="547"/>
    <n v="1624"/>
    <n v="118"/>
    <n v="328"/>
    <n v="130566"/>
    <n v="12202"/>
    <n v="796101"/>
    <n v="11368"/>
    <n v="232"/>
    <n v="68000000"/>
  </r>
  <r>
    <s v="R07178"/>
    <x v="0"/>
    <x v="19"/>
    <x v="35"/>
    <x v="705"/>
    <n v="1806"/>
    <n v="25"/>
    <n v="4730"/>
    <n v="132372"/>
    <n v="12227"/>
    <n v="800831"/>
    <n v="18060"/>
    <n v="12575"/>
    <n v="83000000"/>
  </r>
  <r>
    <s v="R07179"/>
    <x v="0"/>
    <x v="4"/>
    <x v="24"/>
    <x v="285"/>
    <n v="4358"/>
    <n v="105"/>
    <n v="1771"/>
    <n v="136730"/>
    <n v="12332"/>
    <n v="802602"/>
    <n v="78444"/>
    <n v="3569"/>
    <n v="83000000"/>
  </r>
  <r>
    <s v="R07180"/>
    <x v="4"/>
    <x v="8"/>
    <x v="34"/>
    <x v="499"/>
    <n v="1454"/>
    <n v="193"/>
    <n v="1612"/>
    <n v="138184"/>
    <n v="12525"/>
    <n v="804214"/>
    <n v="17448"/>
    <n v="15271"/>
    <n v="331000000"/>
  </r>
  <r>
    <s v="R07181"/>
    <x v="1"/>
    <x v="3"/>
    <x v="3"/>
    <x v="111"/>
    <n v="353"/>
    <n v="103"/>
    <n v="4173"/>
    <n v="138537"/>
    <n v="12628"/>
    <n v="808387"/>
    <n v="1765"/>
    <n v="5905"/>
    <n v="213000000"/>
  </r>
  <r>
    <s v="R07182"/>
    <x v="2"/>
    <x v="9"/>
    <x v="9"/>
    <x v="96"/>
    <n v="2933"/>
    <n v="7"/>
    <n v="4427"/>
    <n v="141470"/>
    <n v="12635"/>
    <n v="812814"/>
    <n v="55727"/>
    <n v="17215"/>
    <n v="1380000000"/>
  </r>
  <r>
    <s v="R07183"/>
    <x v="0"/>
    <x v="16"/>
    <x v="19"/>
    <x v="527"/>
    <n v="940"/>
    <n v="72"/>
    <n v="4245"/>
    <n v="142410"/>
    <n v="12707"/>
    <n v="817059"/>
    <n v="15980"/>
    <n v="8278"/>
    <n v="83000000"/>
  </r>
  <r>
    <s v="R07184"/>
    <x v="0"/>
    <x v="16"/>
    <x v="19"/>
    <x v="232"/>
    <n v="3945"/>
    <n v="193"/>
    <n v="2004"/>
    <n v="146355"/>
    <n v="12900"/>
    <n v="819063"/>
    <n v="39450"/>
    <n v="7040"/>
    <n v="83000000"/>
  </r>
  <r>
    <s v="R07185"/>
    <x v="3"/>
    <x v="11"/>
    <x v="12"/>
    <x v="192"/>
    <n v="4142"/>
    <n v="77"/>
    <n v="3010"/>
    <n v="150497"/>
    <n v="12977"/>
    <n v="822073"/>
    <n v="28994"/>
    <n v="10409"/>
    <n v="68000000"/>
  </r>
  <r>
    <s v="R07186"/>
    <x v="1"/>
    <x v="15"/>
    <x v="30"/>
    <x v="279"/>
    <n v="4848"/>
    <n v="147"/>
    <n v="4245"/>
    <n v="155345"/>
    <n v="13124"/>
    <n v="826318"/>
    <n v="87264"/>
    <n v="7761"/>
    <n v="213000000"/>
  </r>
  <r>
    <s v="R07187"/>
    <x v="0"/>
    <x v="4"/>
    <x v="24"/>
    <x v="5"/>
    <n v="229"/>
    <n v="65"/>
    <n v="1608"/>
    <n v="155574"/>
    <n v="13189"/>
    <n v="827926"/>
    <n v="2748"/>
    <n v="16221"/>
    <n v="83000000"/>
  </r>
  <r>
    <s v="R07188"/>
    <x v="1"/>
    <x v="1"/>
    <x v="1"/>
    <x v="73"/>
    <n v="3482"/>
    <n v="67"/>
    <n v="3118"/>
    <n v="159056"/>
    <n v="13256"/>
    <n v="831044"/>
    <n v="45266"/>
    <n v="9426"/>
    <n v="213000000"/>
  </r>
  <r>
    <s v="R07189"/>
    <x v="2"/>
    <x v="5"/>
    <x v="5"/>
    <x v="145"/>
    <n v="4852"/>
    <n v="98"/>
    <n v="361"/>
    <n v="163908"/>
    <n v="13354"/>
    <n v="831405"/>
    <n v="82484"/>
    <n v="5659"/>
    <n v="1380000000"/>
  </r>
  <r>
    <s v="R07190"/>
    <x v="3"/>
    <x v="11"/>
    <x v="12"/>
    <x v="73"/>
    <n v="4857"/>
    <n v="182"/>
    <n v="1716"/>
    <n v="168765"/>
    <n v="13536"/>
    <n v="833121"/>
    <n v="87426"/>
    <n v="3877"/>
    <n v="68000000"/>
  </r>
  <r>
    <s v="R07191"/>
    <x v="4"/>
    <x v="13"/>
    <x v="15"/>
    <x v="245"/>
    <n v="237"/>
    <n v="77"/>
    <n v="2421"/>
    <n v="169002"/>
    <n v="13613"/>
    <n v="835542"/>
    <n v="4029"/>
    <n v="12319"/>
    <n v="331000000"/>
  </r>
  <r>
    <s v="R07192"/>
    <x v="2"/>
    <x v="9"/>
    <x v="25"/>
    <x v="459"/>
    <n v="3772"/>
    <n v="84"/>
    <n v="4190"/>
    <n v="172774"/>
    <n v="13697"/>
    <n v="839732"/>
    <n v="33948"/>
    <n v="19766"/>
    <n v="1380000000"/>
  </r>
  <r>
    <s v="R07193"/>
    <x v="1"/>
    <x v="1"/>
    <x v="26"/>
    <x v="561"/>
    <n v="4173"/>
    <n v="78"/>
    <n v="3461"/>
    <n v="176947"/>
    <n v="13775"/>
    <n v="843193"/>
    <n v="25038"/>
    <n v="344"/>
    <n v="213000000"/>
  </r>
  <r>
    <s v="R07194"/>
    <x v="1"/>
    <x v="18"/>
    <x v="27"/>
    <x v="66"/>
    <n v="2781"/>
    <n v="38"/>
    <n v="3981"/>
    <n v="179728"/>
    <n v="13813"/>
    <n v="847174"/>
    <n v="52839"/>
    <n v="1160"/>
    <n v="213000000"/>
  </r>
  <r>
    <s v="R07195"/>
    <x v="2"/>
    <x v="7"/>
    <x v="7"/>
    <x v="308"/>
    <n v="2606"/>
    <n v="49"/>
    <n v="2129"/>
    <n v="182334"/>
    <n v="13862"/>
    <n v="849303"/>
    <n v="28666"/>
    <n v="483"/>
    <n v="1380000000"/>
  </r>
  <r>
    <s v="R07196"/>
    <x v="1"/>
    <x v="3"/>
    <x v="31"/>
    <x v="292"/>
    <n v="1984"/>
    <n v="19"/>
    <n v="4728"/>
    <n v="184318"/>
    <n v="13881"/>
    <n v="854031"/>
    <n v="37696"/>
    <n v="15871"/>
    <n v="213000000"/>
  </r>
  <r>
    <s v="R07197"/>
    <x v="4"/>
    <x v="14"/>
    <x v="16"/>
    <x v="52"/>
    <n v="3095"/>
    <n v="69"/>
    <n v="2460"/>
    <n v="187413"/>
    <n v="13950"/>
    <n v="856491"/>
    <n v="49520"/>
    <n v="1828"/>
    <n v="331000000"/>
  </r>
  <r>
    <s v="R07198"/>
    <x v="4"/>
    <x v="8"/>
    <x v="34"/>
    <x v="192"/>
    <n v="1052"/>
    <n v="155"/>
    <n v="2050"/>
    <n v="188465"/>
    <n v="14105"/>
    <n v="858541"/>
    <n v="10520"/>
    <n v="6720"/>
    <n v="331000000"/>
  </r>
  <r>
    <s v="R07199"/>
    <x v="1"/>
    <x v="15"/>
    <x v="18"/>
    <x v="40"/>
    <n v="350"/>
    <n v="116"/>
    <n v="4108"/>
    <n v="188815"/>
    <n v="14221"/>
    <n v="862649"/>
    <n v="3500"/>
    <n v="16699"/>
    <n v="213000000"/>
  </r>
  <r>
    <s v="R07200"/>
    <x v="1"/>
    <x v="1"/>
    <x v="1"/>
    <x v="627"/>
    <n v="912"/>
    <n v="111"/>
    <n v="4259"/>
    <n v="189727"/>
    <n v="14332"/>
    <n v="866908"/>
    <n v="14592"/>
    <n v="13212"/>
    <n v="213000000"/>
  </r>
  <r>
    <s v="R07201"/>
    <x v="4"/>
    <x v="12"/>
    <x v="14"/>
    <x v="228"/>
    <n v="4445"/>
    <n v="170"/>
    <n v="4712"/>
    <n v="194172"/>
    <n v="14502"/>
    <n v="871620"/>
    <n v="22225"/>
    <n v="10068"/>
    <n v="331000000"/>
  </r>
  <r>
    <s v="R07202"/>
    <x v="1"/>
    <x v="1"/>
    <x v="1"/>
    <x v="556"/>
    <n v="1304"/>
    <n v="193"/>
    <n v="1368"/>
    <n v="195476"/>
    <n v="14695"/>
    <n v="872988"/>
    <n v="24776"/>
    <n v="13374"/>
    <n v="213000000"/>
  </r>
  <r>
    <s v="R07203"/>
    <x v="0"/>
    <x v="16"/>
    <x v="19"/>
    <x v="687"/>
    <n v="2523"/>
    <n v="27"/>
    <n v="4261"/>
    <n v="197999"/>
    <n v="14722"/>
    <n v="877249"/>
    <n v="12615"/>
    <n v="2329"/>
    <n v="83000000"/>
  </r>
  <r>
    <s v="R07204"/>
    <x v="3"/>
    <x v="10"/>
    <x v="10"/>
    <x v="410"/>
    <n v="291"/>
    <n v="118"/>
    <n v="3146"/>
    <n v="198290"/>
    <n v="14840"/>
    <n v="880395"/>
    <n v="2910"/>
    <n v="9805"/>
    <n v="68000000"/>
  </r>
  <r>
    <s v="R07205"/>
    <x v="0"/>
    <x v="4"/>
    <x v="24"/>
    <x v="703"/>
    <n v="1212"/>
    <n v="97"/>
    <n v="660"/>
    <n v="199502"/>
    <n v="14937"/>
    <n v="881055"/>
    <n v="23028"/>
    <n v="4470"/>
    <n v="83000000"/>
  </r>
  <r>
    <s v="R07206"/>
    <x v="1"/>
    <x v="18"/>
    <x v="27"/>
    <x v="652"/>
    <n v="467"/>
    <n v="72"/>
    <n v="4562"/>
    <n v="199969"/>
    <n v="15009"/>
    <n v="885617"/>
    <n v="4670"/>
    <n v="13574"/>
    <n v="213000000"/>
  </r>
  <r>
    <s v="R07207"/>
    <x v="1"/>
    <x v="1"/>
    <x v="26"/>
    <x v="281"/>
    <n v="3277"/>
    <n v="150"/>
    <n v="515"/>
    <n v="203246"/>
    <n v="15159"/>
    <n v="886132"/>
    <n v="26216"/>
    <n v="14274"/>
    <n v="213000000"/>
  </r>
  <r>
    <s v="R07208"/>
    <x v="3"/>
    <x v="6"/>
    <x v="22"/>
    <x v="514"/>
    <n v="2525"/>
    <n v="107"/>
    <n v="719"/>
    <n v="205771"/>
    <n v="15266"/>
    <n v="886851"/>
    <n v="30300"/>
    <n v="2100"/>
    <n v="68000000"/>
  </r>
  <r>
    <s v="R07209"/>
    <x v="1"/>
    <x v="3"/>
    <x v="3"/>
    <x v="271"/>
    <n v="3575"/>
    <n v="162"/>
    <n v="171"/>
    <n v="209346"/>
    <n v="15428"/>
    <n v="887022"/>
    <n v="60775"/>
    <n v="808"/>
    <n v="213000000"/>
  </r>
  <r>
    <s v="R07210"/>
    <x v="3"/>
    <x v="17"/>
    <x v="20"/>
    <x v="666"/>
    <n v="3199"/>
    <n v="21"/>
    <n v="1469"/>
    <n v="212545"/>
    <n v="15449"/>
    <n v="888491"/>
    <n v="41587"/>
    <n v="4611"/>
    <n v="68000000"/>
  </r>
  <r>
    <s v="R07211"/>
    <x v="4"/>
    <x v="14"/>
    <x v="16"/>
    <x v="212"/>
    <n v="4325"/>
    <n v="4"/>
    <n v="1173"/>
    <n v="216870"/>
    <n v="15453"/>
    <n v="889664"/>
    <n v="43250"/>
    <n v="18722"/>
    <n v="331000000"/>
  </r>
  <r>
    <s v="R07212"/>
    <x v="3"/>
    <x v="17"/>
    <x v="28"/>
    <x v="157"/>
    <n v="1064"/>
    <n v="59"/>
    <n v="4666"/>
    <n v="217934"/>
    <n v="15512"/>
    <n v="894330"/>
    <n v="14896"/>
    <n v="8186"/>
    <n v="68000000"/>
  </r>
  <r>
    <s v="R07213"/>
    <x v="3"/>
    <x v="11"/>
    <x v="33"/>
    <x v="646"/>
    <n v="4888"/>
    <n v="168"/>
    <n v="4900"/>
    <n v="222822"/>
    <n v="15680"/>
    <n v="899230"/>
    <n v="58656"/>
    <n v="5024"/>
    <n v="68000000"/>
  </r>
  <r>
    <s v="R07214"/>
    <x v="0"/>
    <x v="19"/>
    <x v="35"/>
    <x v="690"/>
    <n v="3463"/>
    <n v="156"/>
    <n v="1174"/>
    <n v="226285"/>
    <n v="15836"/>
    <n v="900404"/>
    <n v="65797"/>
    <n v="1896"/>
    <n v="83000000"/>
  </r>
  <r>
    <s v="R07215"/>
    <x v="1"/>
    <x v="3"/>
    <x v="3"/>
    <x v="339"/>
    <n v="4919"/>
    <n v="162"/>
    <n v="3744"/>
    <n v="231204"/>
    <n v="15998"/>
    <n v="4148"/>
    <n v="59028"/>
    <n v="7601"/>
    <n v="213000000"/>
  </r>
  <r>
    <s v="R07216"/>
    <x v="4"/>
    <x v="12"/>
    <x v="14"/>
    <x v="659"/>
    <n v="1693"/>
    <n v="113"/>
    <n v="4208"/>
    <n v="232897"/>
    <n v="16111"/>
    <n v="8356"/>
    <n v="10158"/>
    <n v="19084"/>
    <n v="331000000"/>
  </r>
  <r>
    <s v="R07217"/>
    <x v="2"/>
    <x v="9"/>
    <x v="25"/>
    <x v="383"/>
    <n v="4931"/>
    <n v="97"/>
    <n v="1941"/>
    <n v="237828"/>
    <n v="16208"/>
    <n v="10297"/>
    <n v="39448"/>
    <n v="7282"/>
    <n v="1380000000"/>
  </r>
  <r>
    <s v="R07218"/>
    <x v="3"/>
    <x v="17"/>
    <x v="28"/>
    <x v="703"/>
    <n v="2394"/>
    <n v="195"/>
    <n v="4031"/>
    <n v="240222"/>
    <n v="16403"/>
    <n v="14328"/>
    <n v="11970"/>
    <n v="1138"/>
    <n v="68000000"/>
  </r>
  <r>
    <s v="R07219"/>
    <x v="2"/>
    <x v="7"/>
    <x v="7"/>
    <x v="339"/>
    <n v="2057"/>
    <n v="44"/>
    <n v="1397"/>
    <n v="242279"/>
    <n v="16447"/>
    <n v="15725"/>
    <n v="10285"/>
    <n v="15110"/>
    <n v="1380000000"/>
  </r>
  <r>
    <s v="R07220"/>
    <x v="1"/>
    <x v="18"/>
    <x v="23"/>
    <x v="695"/>
    <n v="86"/>
    <n v="112"/>
    <n v="4021"/>
    <n v="242365"/>
    <n v="16559"/>
    <n v="19746"/>
    <n v="1548"/>
    <n v="16507"/>
    <n v="213000000"/>
  </r>
  <r>
    <s v="R07221"/>
    <x v="3"/>
    <x v="11"/>
    <x v="33"/>
    <x v="675"/>
    <n v="2592"/>
    <n v="136"/>
    <n v="697"/>
    <n v="244957"/>
    <n v="16695"/>
    <n v="20443"/>
    <n v="25920"/>
    <n v="15654"/>
    <n v="68000000"/>
  </r>
  <r>
    <s v="R07222"/>
    <x v="2"/>
    <x v="7"/>
    <x v="7"/>
    <x v="69"/>
    <n v="4042"/>
    <n v="178"/>
    <n v="1774"/>
    <n v="248999"/>
    <n v="16873"/>
    <n v="22217"/>
    <n v="44462"/>
    <n v="18010"/>
    <n v="1380000000"/>
  </r>
  <r>
    <s v="R07223"/>
    <x v="0"/>
    <x v="4"/>
    <x v="4"/>
    <x v="605"/>
    <n v="2920"/>
    <n v="13"/>
    <n v="3211"/>
    <n v="251919"/>
    <n v="16886"/>
    <n v="25428"/>
    <n v="26280"/>
    <n v="1584"/>
    <n v="83000000"/>
  </r>
  <r>
    <s v="R07224"/>
    <x v="2"/>
    <x v="7"/>
    <x v="7"/>
    <x v="58"/>
    <n v="3"/>
    <n v="68"/>
    <n v="3473"/>
    <n v="251922"/>
    <n v="16954"/>
    <n v="28901"/>
    <n v="36"/>
    <n v="19842"/>
    <n v="1380000000"/>
  </r>
  <r>
    <s v="R07225"/>
    <x v="0"/>
    <x v="4"/>
    <x v="24"/>
    <x v="695"/>
    <n v="3094"/>
    <n v="113"/>
    <n v="4063"/>
    <n v="255016"/>
    <n v="17067"/>
    <n v="32964"/>
    <n v="40222"/>
    <n v="1405"/>
    <n v="83000000"/>
  </r>
  <r>
    <s v="R07226"/>
    <x v="4"/>
    <x v="8"/>
    <x v="34"/>
    <x v="106"/>
    <n v="1521"/>
    <n v="55"/>
    <n v="2754"/>
    <n v="256537"/>
    <n v="17122"/>
    <n v="35718"/>
    <n v="12168"/>
    <n v="11485"/>
    <n v="331000000"/>
  </r>
  <r>
    <s v="R07227"/>
    <x v="1"/>
    <x v="18"/>
    <x v="23"/>
    <x v="425"/>
    <n v="2948"/>
    <n v="110"/>
    <n v="4451"/>
    <n v="259485"/>
    <n v="17232"/>
    <n v="40169"/>
    <n v="14740"/>
    <n v="1244"/>
    <n v="213000000"/>
  </r>
  <r>
    <s v="R07228"/>
    <x v="2"/>
    <x v="5"/>
    <x v="13"/>
    <x v="344"/>
    <n v="3857"/>
    <n v="90"/>
    <n v="4334"/>
    <n v="263342"/>
    <n v="17322"/>
    <n v="44503"/>
    <n v="38570"/>
    <n v="5892"/>
    <n v="1380000000"/>
  </r>
  <r>
    <s v="R07229"/>
    <x v="3"/>
    <x v="17"/>
    <x v="28"/>
    <x v="668"/>
    <n v="1977"/>
    <n v="10"/>
    <n v="3053"/>
    <n v="265319"/>
    <n v="17332"/>
    <n v="47556"/>
    <n v="9885"/>
    <n v="16582"/>
    <n v="68000000"/>
  </r>
  <r>
    <s v="R07230"/>
    <x v="1"/>
    <x v="3"/>
    <x v="3"/>
    <x v="39"/>
    <n v="1474"/>
    <n v="157"/>
    <n v="4608"/>
    <n v="266793"/>
    <n v="17489"/>
    <n v="52164"/>
    <n v="8844"/>
    <n v="12274"/>
    <n v="213000000"/>
  </r>
  <r>
    <s v="R07231"/>
    <x v="2"/>
    <x v="7"/>
    <x v="7"/>
    <x v="426"/>
    <n v="1130"/>
    <n v="114"/>
    <n v="2680"/>
    <n v="267923"/>
    <n v="17603"/>
    <n v="54844"/>
    <n v="18080"/>
    <n v="18514"/>
    <n v="1380000000"/>
  </r>
  <r>
    <s v="R07232"/>
    <x v="3"/>
    <x v="17"/>
    <x v="28"/>
    <x v="252"/>
    <n v="880"/>
    <n v="100"/>
    <n v="3603"/>
    <n v="268803"/>
    <n v="17703"/>
    <n v="58447"/>
    <n v="13200"/>
    <n v="15264"/>
    <n v="68000000"/>
  </r>
  <r>
    <s v="R07233"/>
    <x v="3"/>
    <x v="11"/>
    <x v="33"/>
    <x v="375"/>
    <n v="1401"/>
    <n v="166"/>
    <n v="3344"/>
    <n v="270204"/>
    <n v="17869"/>
    <n v="61791"/>
    <n v="11208"/>
    <n v="5622"/>
    <n v="68000000"/>
  </r>
  <r>
    <s v="R07234"/>
    <x v="3"/>
    <x v="6"/>
    <x v="22"/>
    <x v="327"/>
    <n v="1975"/>
    <n v="97"/>
    <n v="1429"/>
    <n v="272179"/>
    <n v="17966"/>
    <n v="63220"/>
    <n v="15800"/>
    <n v="17714"/>
    <n v="68000000"/>
  </r>
  <r>
    <s v="R07235"/>
    <x v="3"/>
    <x v="10"/>
    <x v="10"/>
    <x v="71"/>
    <n v="1750"/>
    <n v="114"/>
    <n v="2161"/>
    <n v="273929"/>
    <n v="18080"/>
    <n v="65381"/>
    <n v="17500"/>
    <n v="19728"/>
    <n v="68000000"/>
  </r>
  <r>
    <s v="R07236"/>
    <x v="2"/>
    <x v="9"/>
    <x v="25"/>
    <x v="563"/>
    <n v="1"/>
    <n v="151"/>
    <n v="26"/>
    <n v="273930"/>
    <n v="18231"/>
    <n v="65407"/>
    <n v="12"/>
    <n v="9174"/>
    <n v="1380000000"/>
  </r>
  <r>
    <s v="R07237"/>
    <x v="4"/>
    <x v="13"/>
    <x v="21"/>
    <x v="13"/>
    <n v="1144"/>
    <n v="79"/>
    <n v="3771"/>
    <n v="275074"/>
    <n v="18310"/>
    <n v="69178"/>
    <n v="8008"/>
    <n v="3132"/>
    <n v="331000000"/>
  </r>
  <r>
    <s v="R07238"/>
    <x v="0"/>
    <x v="0"/>
    <x v="0"/>
    <x v="632"/>
    <n v="1638"/>
    <n v="57"/>
    <n v="1441"/>
    <n v="276712"/>
    <n v="18367"/>
    <n v="70619"/>
    <n v="31122"/>
    <n v="19982"/>
    <n v="83000000"/>
  </r>
  <r>
    <s v="R07239"/>
    <x v="0"/>
    <x v="19"/>
    <x v="36"/>
    <x v="474"/>
    <n v="148"/>
    <n v="29"/>
    <n v="4687"/>
    <n v="276860"/>
    <n v="18396"/>
    <n v="75306"/>
    <n v="1480"/>
    <n v="13671"/>
    <n v="83000000"/>
  </r>
  <r>
    <s v="R07240"/>
    <x v="0"/>
    <x v="4"/>
    <x v="24"/>
    <x v="120"/>
    <n v="4247"/>
    <n v="151"/>
    <n v="2227"/>
    <n v="281107"/>
    <n v="18547"/>
    <n v="77533"/>
    <n v="29729"/>
    <n v="17728"/>
    <n v="83000000"/>
  </r>
  <r>
    <s v="R07241"/>
    <x v="4"/>
    <x v="13"/>
    <x v="15"/>
    <x v="19"/>
    <n v="2353"/>
    <n v="66"/>
    <n v="566"/>
    <n v="283460"/>
    <n v="18613"/>
    <n v="78099"/>
    <n v="14118"/>
    <n v="14611"/>
    <n v="331000000"/>
  </r>
  <r>
    <s v="R07242"/>
    <x v="3"/>
    <x v="10"/>
    <x v="10"/>
    <x v="675"/>
    <n v="2043"/>
    <n v="28"/>
    <n v="246"/>
    <n v="285503"/>
    <n v="18641"/>
    <n v="78345"/>
    <n v="34731"/>
    <n v="4840"/>
    <n v="68000000"/>
  </r>
  <r>
    <s v="R07243"/>
    <x v="3"/>
    <x v="10"/>
    <x v="11"/>
    <x v="1"/>
    <n v="1702"/>
    <n v="41"/>
    <n v="1523"/>
    <n v="287205"/>
    <n v="18682"/>
    <n v="79868"/>
    <n v="27232"/>
    <n v="19695"/>
    <n v="68000000"/>
  </r>
  <r>
    <s v="R07244"/>
    <x v="1"/>
    <x v="3"/>
    <x v="31"/>
    <x v="377"/>
    <n v="2929"/>
    <n v="118"/>
    <n v="2364"/>
    <n v="290134"/>
    <n v="18800"/>
    <n v="82232"/>
    <n v="23432"/>
    <n v="5269"/>
    <n v="213000000"/>
  </r>
  <r>
    <s v="R07245"/>
    <x v="0"/>
    <x v="16"/>
    <x v="19"/>
    <x v="100"/>
    <n v="4570"/>
    <n v="61"/>
    <n v="3965"/>
    <n v="294704"/>
    <n v="18861"/>
    <n v="86197"/>
    <n v="36560"/>
    <n v="428"/>
    <n v="83000000"/>
  </r>
  <r>
    <s v="R07246"/>
    <x v="0"/>
    <x v="0"/>
    <x v="0"/>
    <x v="400"/>
    <n v="1387"/>
    <n v="154"/>
    <n v="3692"/>
    <n v="296091"/>
    <n v="19015"/>
    <n v="89889"/>
    <n v="22192"/>
    <n v="18682"/>
    <n v="83000000"/>
  </r>
  <r>
    <s v="R07247"/>
    <x v="3"/>
    <x v="10"/>
    <x v="10"/>
    <x v="390"/>
    <n v="4902"/>
    <n v="28"/>
    <n v="1773"/>
    <n v="300993"/>
    <n v="19043"/>
    <n v="91662"/>
    <n v="29412"/>
    <n v="6154"/>
    <n v="68000000"/>
  </r>
  <r>
    <s v="R07248"/>
    <x v="0"/>
    <x v="0"/>
    <x v="0"/>
    <x v="126"/>
    <n v="1663"/>
    <n v="193"/>
    <n v="2937"/>
    <n v="302656"/>
    <n v="19236"/>
    <n v="94599"/>
    <n v="26608"/>
    <n v="2464"/>
    <n v="83000000"/>
  </r>
  <r>
    <s v="R07249"/>
    <x v="3"/>
    <x v="11"/>
    <x v="33"/>
    <x v="689"/>
    <n v="2080"/>
    <n v="184"/>
    <n v="3890"/>
    <n v="304736"/>
    <n v="19420"/>
    <n v="98489"/>
    <n v="31200"/>
    <n v="16960"/>
    <n v="68000000"/>
  </r>
  <r>
    <s v="R07250"/>
    <x v="3"/>
    <x v="17"/>
    <x v="20"/>
    <x v="26"/>
    <n v="1996"/>
    <n v="188"/>
    <n v="1091"/>
    <n v="306732"/>
    <n v="19608"/>
    <n v="99580"/>
    <n v="13972"/>
    <n v="11454"/>
    <n v="68000000"/>
  </r>
  <r>
    <s v="R07251"/>
    <x v="3"/>
    <x v="17"/>
    <x v="20"/>
    <x v="141"/>
    <n v="3692"/>
    <n v="28"/>
    <n v="746"/>
    <n v="310424"/>
    <n v="19636"/>
    <n v="100326"/>
    <n v="47996"/>
    <n v="8741"/>
    <n v="68000000"/>
  </r>
  <r>
    <s v="R07252"/>
    <x v="2"/>
    <x v="7"/>
    <x v="7"/>
    <x v="49"/>
    <n v="3230"/>
    <n v="103"/>
    <n v="1574"/>
    <n v="313654"/>
    <n v="19739"/>
    <n v="101900"/>
    <n v="45220"/>
    <n v="13054"/>
    <n v="1380000000"/>
  </r>
  <r>
    <s v="R07253"/>
    <x v="2"/>
    <x v="7"/>
    <x v="7"/>
    <x v="389"/>
    <n v="1250"/>
    <n v="56"/>
    <n v="4440"/>
    <n v="314904"/>
    <n v="19795"/>
    <n v="106340"/>
    <n v="16250"/>
    <n v="9484"/>
    <n v="1380000000"/>
  </r>
  <r>
    <s v="R07254"/>
    <x v="2"/>
    <x v="2"/>
    <x v="2"/>
    <x v="558"/>
    <n v="4462"/>
    <n v="54"/>
    <n v="3601"/>
    <n v="319366"/>
    <n v="19849"/>
    <n v="109941"/>
    <n v="71392"/>
    <n v="15860"/>
    <n v="1380000000"/>
  </r>
  <r>
    <s v="R07255"/>
    <x v="2"/>
    <x v="9"/>
    <x v="25"/>
    <x v="615"/>
    <n v="2036"/>
    <n v="115"/>
    <n v="2099"/>
    <n v="321402"/>
    <n v="19964"/>
    <n v="112040"/>
    <n v="38684"/>
    <n v="10483"/>
    <n v="1380000000"/>
  </r>
  <r>
    <s v="R07256"/>
    <x v="4"/>
    <x v="12"/>
    <x v="14"/>
    <x v="372"/>
    <n v="537"/>
    <n v="171"/>
    <n v="3516"/>
    <n v="321939"/>
    <n v="20135"/>
    <n v="115556"/>
    <n v="7518"/>
    <n v="4375"/>
    <n v="331000000"/>
  </r>
  <r>
    <s v="R07257"/>
    <x v="1"/>
    <x v="15"/>
    <x v="30"/>
    <x v="444"/>
    <n v="1554"/>
    <n v="127"/>
    <n v="3805"/>
    <n v="323493"/>
    <n v="20262"/>
    <n v="119361"/>
    <n v="17094"/>
    <n v="19603"/>
    <n v="213000000"/>
  </r>
  <r>
    <s v="R07258"/>
    <x v="1"/>
    <x v="1"/>
    <x v="26"/>
    <x v="607"/>
    <n v="2152"/>
    <n v="155"/>
    <n v="2852"/>
    <n v="325645"/>
    <n v="20417"/>
    <n v="122213"/>
    <n v="12912"/>
    <n v="9324"/>
    <n v="213000000"/>
  </r>
  <r>
    <s v="R07259"/>
    <x v="3"/>
    <x v="10"/>
    <x v="11"/>
    <x v="84"/>
    <n v="790"/>
    <n v="164"/>
    <n v="591"/>
    <n v="326435"/>
    <n v="20581"/>
    <n v="122804"/>
    <n v="13430"/>
    <n v="10688"/>
    <n v="68000000"/>
  </r>
  <r>
    <s v="R07260"/>
    <x v="0"/>
    <x v="19"/>
    <x v="35"/>
    <x v="528"/>
    <n v="1948"/>
    <n v="150"/>
    <n v="692"/>
    <n v="328383"/>
    <n v="20731"/>
    <n v="123496"/>
    <n v="17532"/>
    <n v="11195"/>
    <n v="83000000"/>
  </r>
  <r>
    <s v="R07261"/>
    <x v="2"/>
    <x v="5"/>
    <x v="13"/>
    <x v="476"/>
    <n v="4143"/>
    <n v="76"/>
    <n v="1163"/>
    <n v="332526"/>
    <n v="20807"/>
    <n v="124659"/>
    <n v="49716"/>
    <n v="9770"/>
    <n v="1380000000"/>
  </r>
  <r>
    <s v="R07262"/>
    <x v="1"/>
    <x v="1"/>
    <x v="26"/>
    <x v="668"/>
    <n v="4755"/>
    <n v="68"/>
    <n v="3792"/>
    <n v="337281"/>
    <n v="20875"/>
    <n v="128451"/>
    <n v="90345"/>
    <n v="851"/>
    <n v="213000000"/>
  </r>
  <r>
    <s v="R07263"/>
    <x v="1"/>
    <x v="18"/>
    <x v="27"/>
    <x v="703"/>
    <n v="1435"/>
    <n v="57"/>
    <n v="408"/>
    <n v="338716"/>
    <n v="20932"/>
    <n v="128859"/>
    <n v="7175"/>
    <n v="4722"/>
    <n v="213000000"/>
  </r>
  <r>
    <s v="R07264"/>
    <x v="2"/>
    <x v="9"/>
    <x v="9"/>
    <x v="235"/>
    <n v="3249"/>
    <n v="159"/>
    <n v="2382"/>
    <n v="341965"/>
    <n v="21091"/>
    <n v="131241"/>
    <n v="16245"/>
    <n v="8765"/>
    <n v="1380000000"/>
  </r>
  <r>
    <s v="R07265"/>
    <x v="4"/>
    <x v="14"/>
    <x v="32"/>
    <x v="125"/>
    <n v="2848"/>
    <n v="84"/>
    <n v="404"/>
    <n v="344813"/>
    <n v="21175"/>
    <n v="131645"/>
    <n v="42720"/>
    <n v="6907"/>
    <n v="331000000"/>
  </r>
  <r>
    <s v="R07266"/>
    <x v="4"/>
    <x v="13"/>
    <x v="21"/>
    <x v="527"/>
    <n v="113"/>
    <n v="68"/>
    <n v="4742"/>
    <n v="344926"/>
    <n v="21243"/>
    <n v="136387"/>
    <n v="2147"/>
    <n v="12316"/>
    <n v="331000000"/>
  </r>
  <r>
    <s v="R07267"/>
    <x v="1"/>
    <x v="1"/>
    <x v="26"/>
    <x v="22"/>
    <n v="2343"/>
    <n v="100"/>
    <n v="1483"/>
    <n v="347269"/>
    <n v="21343"/>
    <n v="137870"/>
    <n v="35145"/>
    <n v="12456"/>
    <n v="213000000"/>
  </r>
  <r>
    <s v="R07268"/>
    <x v="4"/>
    <x v="13"/>
    <x v="21"/>
    <x v="411"/>
    <n v="4533"/>
    <n v="35"/>
    <n v="2122"/>
    <n v="351802"/>
    <n v="21378"/>
    <n v="139992"/>
    <n v="45330"/>
    <n v="17934"/>
    <n v="331000000"/>
  </r>
  <r>
    <s v="R07269"/>
    <x v="2"/>
    <x v="7"/>
    <x v="7"/>
    <x v="533"/>
    <n v="161"/>
    <n v="159"/>
    <n v="864"/>
    <n v="351963"/>
    <n v="21537"/>
    <n v="140856"/>
    <n v="1771"/>
    <n v="9060"/>
    <n v="1380000000"/>
  </r>
  <r>
    <s v="R07270"/>
    <x v="1"/>
    <x v="18"/>
    <x v="27"/>
    <x v="404"/>
    <n v="3912"/>
    <n v="186"/>
    <n v="1584"/>
    <n v="355875"/>
    <n v="21723"/>
    <n v="142440"/>
    <n v="70416"/>
    <n v="7698"/>
    <n v="213000000"/>
  </r>
  <r>
    <s v="R07271"/>
    <x v="2"/>
    <x v="5"/>
    <x v="13"/>
    <x v="160"/>
    <n v="503"/>
    <n v="127"/>
    <n v="216"/>
    <n v="356378"/>
    <n v="21850"/>
    <n v="142656"/>
    <n v="5533"/>
    <n v="6600"/>
    <n v="1380000000"/>
  </r>
  <r>
    <s v="R07272"/>
    <x v="4"/>
    <x v="13"/>
    <x v="21"/>
    <x v="354"/>
    <n v="2634"/>
    <n v="187"/>
    <n v="742"/>
    <n v="359012"/>
    <n v="22037"/>
    <n v="143398"/>
    <n v="47412"/>
    <n v="15848"/>
    <n v="331000000"/>
  </r>
  <r>
    <s v="R07273"/>
    <x v="2"/>
    <x v="2"/>
    <x v="29"/>
    <x v="540"/>
    <n v="2505"/>
    <n v="86"/>
    <n v="4513"/>
    <n v="361517"/>
    <n v="22123"/>
    <n v="147911"/>
    <n v="17535"/>
    <n v="6586"/>
    <n v="1380000000"/>
  </r>
  <r>
    <s v="R07274"/>
    <x v="4"/>
    <x v="12"/>
    <x v="17"/>
    <x v="294"/>
    <n v="1394"/>
    <n v="73"/>
    <n v="3838"/>
    <n v="362911"/>
    <n v="22196"/>
    <n v="151749"/>
    <n v="19516"/>
    <n v="9552"/>
    <n v="331000000"/>
  </r>
  <r>
    <s v="R07275"/>
    <x v="4"/>
    <x v="8"/>
    <x v="8"/>
    <x v="463"/>
    <n v="1509"/>
    <n v="92"/>
    <n v="3274"/>
    <n v="364420"/>
    <n v="22288"/>
    <n v="155023"/>
    <n v="12072"/>
    <n v="15967"/>
    <n v="331000000"/>
  </r>
  <r>
    <s v="R07276"/>
    <x v="2"/>
    <x v="7"/>
    <x v="7"/>
    <x v="712"/>
    <n v="2319"/>
    <n v="154"/>
    <n v="4751"/>
    <n v="366739"/>
    <n v="22442"/>
    <n v="159774"/>
    <n v="30147"/>
    <n v="3636"/>
    <n v="1380000000"/>
  </r>
  <r>
    <s v="R07277"/>
    <x v="4"/>
    <x v="14"/>
    <x v="16"/>
    <x v="394"/>
    <n v="3250"/>
    <n v="98"/>
    <n v="863"/>
    <n v="369989"/>
    <n v="22540"/>
    <n v="160637"/>
    <n v="48750"/>
    <n v="10537"/>
    <n v="331000000"/>
  </r>
  <r>
    <s v="R07278"/>
    <x v="3"/>
    <x v="6"/>
    <x v="22"/>
    <x v="613"/>
    <n v="479"/>
    <n v="23"/>
    <n v="3982"/>
    <n v="370468"/>
    <n v="22563"/>
    <n v="164619"/>
    <n v="9101"/>
    <n v="9670"/>
    <n v="68000000"/>
  </r>
  <r>
    <s v="R07279"/>
    <x v="2"/>
    <x v="2"/>
    <x v="29"/>
    <x v="432"/>
    <n v="4254"/>
    <n v="86"/>
    <n v="2855"/>
    <n v="374722"/>
    <n v="22649"/>
    <n v="167474"/>
    <n v="59556"/>
    <n v="18397"/>
    <n v="1380000000"/>
  </r>
  <r>
    <s v="R07280"/>
    <x v="3"/>
    <x v="10"/>
    <x v="11"/>
    <x v="440"/>
    <n v="754"/>
    <n v="66"/>
    <n v="4046"/>
    <n v="375476"/>
    <n v="22715"/>
    <n v="171520"/>
    <n v="12818"/>
    <n v="11340"/>
    <n v="68000000"/>
  </r>
  <r>
    <s v="R07281"/>
    <x v="2"/>
    <x v="9"/>
    <x v="25"/>
    <x v="645"/>
    <n v="3999"/>
    <n v="163"/>
    <n v="3684"/>
    <n v="379475"/>
    <n v="22878"/>
    <n v="175204"/>
    <n v="31992"/>
    <n v="6785"/>
    <n v="1380000000"/>
  </r>
  <r>
    <s v="R07282"/>
    <x v="4"/>
    <x v="8"/>
    <x v="34"/>
    <x v="44"/>
    <n v="1836"/>
    <n v="141"/>
    <n v="4391"/>
    <n v="381311"/>
    <n v="23019"/>
    <n v="179595"/>
    <n v="16524"/>
    <n v="17041"/>
    <n v="331000000"/>
  </r>
  <r>
    <s v="R07283"/>
    <x v="4"/>
    <x v="13"/>
    <x v="21"/>
    <x v="344"/>
    <n v="203"/>
    <n v="67"/>
    <n v="449"/>
    <n v="381514"/>
    <n v="23086"/>
    <n v="180044"/>
    <n v="2030"/>
    <n v="244"/>
    <n v="331000000"/>
  </r>
  <r>
    <s v="R07284"/>
    <x v="1"/>
    <x v="15"/>
    <x v="18"/>
    <x v="277"/>
    <n v="2842"/>
    <n v="171"/>
    <n v="2150"/>
    <n v="384356"/>
    <n v="23257"/>
    <n v="182194"/>
    <n v="31262"/>
    <n v="5113"/>
    <n v="213000000"/>
  </r>
  <r>
    <s v="R07285"/>
    <x v="1"/>
    <x v="3"/>
    <x v="31"/>
    <x v="449"/>
    <n v="3349"/>
    <n v="175"/>
    <n v="1115"/>
    <n v="387705"/>
    <n v="23432"/>
    <n v="183309"/>
    <n v="30141"/>
    <n v="13448"/>
    <n v="213000000"/>
  </r>
  <r>
    <s v="R07286"/>
    <x v="3"/>
    <x v="11"/>
    <x v="33"/>
    <x v="13"/>
    <n v="3214"/>
    <n v="105"/>
    <n v="2837"/>
    <n v="390919"/>
    <n v="23537"/>
    <n v="186146"/>
    <n v="35354"/>
    <n v="8396"/>
    <n v="68000000"/>
  </r>
  <r>
    <s v="R07287"/>
    <x v="4"/>
    <x v="14"/>
    <x v="32"/>
    <x v="332"/>
    <n v="3591"/>
    <n v="118"/>
    <n v="3428"/>
    <n v="394510"/>
    <n v="23655"/>
    <n v="189574"/>
    <n v="57456"/>
    <n v="9075"/>
    <n v="331000000"/>
  </r>
  <r>
    <s v="R07288"/>
    <x v="1"/>
    <x v="1"/>
    <x v="1"/>
    <x v="342"/>
    <n v="4607"/>
    <n v="31"/>
    <n v="2193"/>
    <n v="399117"/>
    <n v="23686"/>
    <n v="191767"/>
    <n v="27642"/>
    <n v="3732"/>
    <n v="213000000"/>
  </r>
  <r>
    <s v="R07289"/>
    <x v="4"/>
    <x v="14"/>
    <x v="32"/>
    <x v="210"/>
    <n v="4211"/>
    <n v="119"/>
    <n v="3338"/>
    <n v="403328"/>
    <n v="23805"/>
    <n v="195105"/>
    <n v="46321"/>
    <n v="8006"/>
    <n v="331000000"/>
  </r>
  <r>
    <s v="R07290"/>
    <x v="2"/>
    <x v="5"/>
    <x v="13"/>
    <x v="218"/>
    <n v="391"/>
    <n v="144"/>
    <n v="2166"/>
    <n v="403719"/>
    <n v="23949"/>
    <n v="197271"/>
    <n v="3519"/>
    <n v="14973"/>
    <n v="1380000000"/>
  </r>
  <r>
    <s v="R07291"/>
    <x v="1"/>
    <x v="3"/>
    <x v="31"/>
    <x v="88"/>
    <n v="3414"/>
    <n v="184"/>
    <n v="1526"/>
    <n v="407133"/>
    <n v="24133"/>
    <n v="198797"/>
    <n v="47796"/>
    <n v="9174"/>
    <n v="213000000"/>
  </r>
  <r>
    <s v="R07292"/>
    <x v="3"/>
    <x v="10"/>
    <x v="11"/>
    <x v="535"/>
    <n v="3444"/>
    <n v="166"/>
    <n v="263"/>
    <n v="410577"/>
    <n v="24299"/>
    <n v="199060"/>
    <n v="30996"/>
    <n v="10636"/>
    <n v="68000000"/>
  </r>
  <r>
    <s v="R07293"/>
    <x v="1"/>
    <x v="15"/>
    <x v="18"/>
    <x v="659"/>
    <n v="2773"/>
    <n v="159"/>
    <n v="1299"/>
    <n v="413350"/>
    <n v="24458"/>
    <n v="200359"/>
    <n v="41595"/>
    <n v="14380"/>
    <n v="213000000"/>
  </r>
  <r>
    <s v="R07294"/>
    <x v="4"/>
    <x v="8"/>
    <x v="8"/>
    <x v="352"/>
    <n v="2416"/>
    <n v="195"/>
    <n v="3418"/>
    <n v="415766"/>
    <n v="24653"/>
    <n v="203777"/>
    <n v="45904"/>
    <n v="5281"/>
    <n v="331000000"/>
  </r>
  <r>
    <s v="R07295"/>
    <x v="0"/>
    <x v="19"/>
    <x v="36"/>
    <x v="401"/>
    <n v="1238"/>
    <n v="129"/>
    <n v="3036"/>
    <n v="417004"/>
    <n v="24782"/>
    <n v="206813"/>
    <n v="12380"/>
    <n v="17604"/>
    <n v="83000000"/>
  </r>
  <r>
    <s v="R07296"/>
    <x v="0"/>
    <x v="4"/>
    <x v="24"/>
    <x v="12"/>
    <n v="2948"/>
    <n v="77"/>
    <n v="2712"/>
    <n v="419952"/>
    <n v="24859"/>
    <n v="209525"/>
    <n v="47168"/>
    <n v="2606"/>
    <n v="83000000"/>
  </r>
  <r>
    <s v="R07297"/>
    <x v="4"/>
    <x v="8"/>
    <x v="34"/>
    <x v="430"/>
    <n v="740"/>
    <n v="169"/>
    <n v="786"/>
    <n v="420692"/>
    <n v="25028"/>
    <n v="210311"/>
    <n v="9620"/>
    <n v="9217"/>
    <n v="331000000"/>
  </r>
  <r>
    <s v="R07298"/>
    <x v="2"/>
    <x v="7"/>
    <x v="7"/>
    <x v="699"/>
    <n v="3883"/>
    <n v="37"/>
    <n v="4988"/>
    <n v="424575"/>
    <n v="25065"/>
    <n v="215299"/>
    <n v="31064"/>
    <n v="3283"/>
    <n v="1380000000"/>
  </r>
  <r>
    <s v="R07299"/>
    <x v="1"/>
    <x v="3"/>
    <x v="3"/>
    <x v="388"/>
    <n v="4132"/>
    <n v="54"/>
    <n v="3969"/>
    <n v="428707"/>
    <n v="25119"/>
    <n v="219268"/>
    <n v="37188"/>
    <n v="1316"/>
    <n v="213000000"/>
  </r>
  <r>
    <s v="R07300"/>
    <x v="0"/>
    <x v="16"/>
    <x v="19"/>
    <x v="633"/>
    <n v="2843"/>
    <n v="182"/>
    <n v="2409"/>
    <n v="431550"/>
    <n v="25301"/>
    <n v="221677"/>
    <n v="25587"/>
    <n v="3151"/>
    <n v="83000000"/>
  </r>
  <r>
    <s v="R07301"/>
    <x v="2"/>
    <x v="5"/>
    <x v="13"/>
    <x v="434"/>
    <n v="1535"/>
    <n v="33"/>
    <n v="3046"/>
    <n v="433085"/>
    <n v="25334"/>
    <n v="224723"/>
    <n v="27630"/>
    <n v="118"/>
    <n v="1380000000"/>
  </r>
  <r>
    <s v="R07302"/>
    <x v="4"/>
    <x v="13"/>
    <x v="21"/>
    <x v="137"/>
    <n v="368"/>
    <n v="45"/>
    <n v="235"/>
    <n v="433453"/>
    <n v="25379"/>
    <n v="224958"/>
    <n v="6992"/>
    <n v="4693"/>
    <n v="331000000"/>
  </r>
  <r>
    <s v="R07303"/>
    <x v="2"/>
    <x v="5"/>
    <x v="5"/>
    <x v="679"/>
    <n v="2271"/>
    <n v="170"/>
    <n v="3334"/>
    <n v="435724"/>
    <n v="25549"/>
    <n v="228292"/>
    <n v="15897"/>
    <n v="14903"/>
    <n v="1380000000"/>
  </r>
  <r>
    <s v="R07304"/>
    <x v="4"/>
    <x v="8"/>
    <x v="8"/>
    <x v="277"/>
    <n v="1957"/>
    <n v="129"/>
    <n v="1074"/>
    <n v="437681"/>
    <n v="25678"/>
    <n v="229366"/>
    <n v="13699"/>
    <n v="6718"/>
    <n v="331000000"/>
  </r>
  <r>
    <s v="R07305"/>
    <x v="1"/>
    <x v="1"/>
    <x v="26"/>
    <x v="519"/>
    <n v="4909"/>
    <n v="163"/>
    <n v="4446"/>
    <n v="442590"/>
    <n v="25841"/>
    <n v="233812"/>
    <n v="78544"/>
    <n v="12295"/>
    <n v="213000000"/>
  </r>
  <r>
    <s v="R07306"/>
    <x v="2"/>
    <x v="7"/>
    <x v="7"/>
    <x v="185"/>
    <n v="1098"/>
    <n v="69"/>
    <n v="4512"/>
    <n v="443688"/>
    <n v="25910"/>
    <n v="238324"/>
    <n v="5490"/>
    <n v="1908"/>
    <n v="1380000000"/>
  </r>
  <r>
    <s v="R07307"/>
    <x v="1"/>
    <x v="1"/>
    <x v="26"/>
    <x v="720"/>
    <n v="2771"/>
    <n v="35"/>
    <n v="2890"/>
    <n v="446459"/>
    <n v="25945"/>
    <n v="241214"/>
    <n v="49878"/>
    <n v="6378"/>
    <n v="213000000"/>
  </r>
  <r>
    <s v="R07308"/>
    <x v="2"/>
    <x v="5"/>
    <x v="5"/>
    <x v="712"/>
    <n v="1391"/>
    <n v="149"/>
    <n v="743"/>
    <n v="447850"/>
    <n v="26094"/>
    <n v="241957"/>
    <n v="11128"/>
    <n v="426"/>
    <n v="1380000000"/>
  </r>
  <r>
    <s v="R07309"/>
    <x v="4"/>
    <x v="14"/>
    <x v="16"/>
    <x v="290"/>
    <n v="1647"/>
    <n v="68"/>
    <n v="3943"/>
    <n v="449497"/>
    <n v="26162"/>
    <n v="245900"/>
    <n v="21411"/>
    <n v="10841"/>
    <n v="331000000"/>
  </r>
  <r>
    <s v="R07310"/>
    <x v="4"/>
    <x v="8"/>
    <x v="34"/>
    <x v="162"/>
    <n v="2031"/>
    <n v="165"/>
    <n v="1005"/>
    <n v="451528"/>
    <n v="26327"/>
    <n v="246905"/>
    <n v="12186"/>
    <n v="5735"/>
    <n v="331000000"/>
  </r>
  <r>
    <s v="R07311"/>
    <x v="2"/>
    <x v="9"/>
    <x v="9"/>
    <x v="348"/>
    <n v="1678"/>
    <n v="104"/>
    <n v="12"/>
    <n v="453206"/>
    <n v="26431"/>
    <n v="246917"/>
    <n v="28526"/>
    <n v="15247"/>
    <n v="1380000000"/>
  </r>
  <r>
    <s v="R07312"/>
    <x v="4"/>
    <x v="8"/>
    <x v="8"/>
    <x v="555"/>
    <n v="2146"/>
    <n v="53"/>
    <n v="1850"/>
    <n v="455352"/>
    <n v="26484"/>
    <n v="248767"/>
    <n v="30044"/>
    <n v="15188"/>
    <n v="331000000"/>
  </r>
  <r>
    <s v="R07313"/>
    <x v="3"/>
    <x v="11"/>
    <x v="12"/>
    <x v="149"/>
    <n v="2824"/>
    <n v="149"/>
    <n v="4901"/>
    <n v="458176"/>
    <n v="26633"/>
    <n v="253668"/>
    <n v="22592"/>
    <n v="5881"/>
    <n v="68000000"/>
  </r>
  <r>
    <s v="R07314"/>
    <x v="3"/>
    <x v="6"/>
    <x v="22"/>
    <x v="496"/>
    <n v="3296"/>
    <n v="111"/>
    <n v="3603"/>
    <n v="461472"/>
    <n v="26744"/>
    <n v="257271"/>
    <n v="42848"/>
    <n v="639"/>
    <n v="68000000"/>
  </r>
  <r>
    <s v="R07315"/>
    <x v="1"/>
    <x v="3"/>
    <x v="3"/>
    <x v="700"/>
    <n v="4170"/>
    <n v="106"/>
    <n v="2260"/>
    <n v="465642"/>
    <n v="26850"/>
    <n v="259531"/>
    <n v="54210"/>
    <n v="9395"/>
    <n v="213000000"/>
  </r>
  <r>
    <s v="R07316"/>
    <x v="3"/>
    <x v="10"/>
    <x v="10"/>
    <x v="276"/>
    <n v="3781"/>
    <n v="158"/>
    <n v="4365"/>
    <n v="469423"/>
    <n v="27008"/>
    <n v="263896"/>
    <n v="45372"/>
    <n v="12892"/>
    <n v="68000000"/>
  </r>
  <r>
    <s v="R07317"/>
    <x v="3"/>
    <x v="17"/>
    <x v="28"/>
    <x v="674"/>
    <n v="2231"/>
    <n v="52"/>
    <n v="983"/>
    <n v="471654"/>
    <n v="27060"/>
    <n v="264879"/>
    <n v="13386"/>
    <n v="3765"/>
    <n v="68000000"/>
  </r>
  <r>
    <s v="R07318"/>
    <x v="0"/>
    <x v="19"/>
    <x v="35"/>
    <x v="405"/>
    <n v="3364"/>
    <n v="116"/>
    <n v="4869"/>
    <n v="475018"/>
    <n v="27176"/>
    <n v="269748"/>
    <n v="50460"/>
    <n v="14547"/>
    <n v="83000000"/>
  </r>
  <r>
    <s v="R07319"/>
    <x v="0"/>
    <x v="19"/>
    <x v="35"/>
    <x v="319"/>
    <n v="3128"/>
    <n v="105"/>
    <n v="1959"/>
    <n v="478146"/>
    <n v="27281"/>
    <n v="271707"/>
    <n v="21896"/>
    <n v="2763"/>
    <n v="83000000"/>
  </r>
  <r>
    <s v="R07320"/>
    <x v="0"/>
    <x v="16"/>
    <x v="19"/>
    <x v="319"/>
    <n v="1272"/>
    <n v="92"/>
    <n v="2228"/>
    <n v="479418"/>
    <n v="27373"/>
    <n v="273935"/>
    <n v="12720"/>
    <n v="6692"/>
    <n v="83000000"/>
  </r>
  <r>
    <s v="R07321"/>
    <x v="0"/>
    <x v="0"/>
    <x v="0"/>
    <x v="710"/>
    <n v="1979"/>
    <n v="58"/>
    <n v="1762"/>
    <n v="481397"/>
    <n v="27431"/>
    <n v="275697"/>
    <n v="11874"/>
    <n v="145"/>
    <n v="83000000"/>
  </r>
  <r>
    <s v="R07322"/>
    <x v="4"/>
    <x v="8"/>
    <x v="8"/>
    <x v="719"/>
    <n v="3697"/>
    <n v="96"/>
    <n v="1288"/>
    <n v="485094"/>
    <n v="27527"/>
    <n v="276985"/>
    <n v="25879"/>
    <n v="19514"/>
    <n v="331000000"/>
  </r>
  <r>
    <s v="R07323"/>
    <x v="1"/>
    <x v="1"/>
    <x v="26"/>
    <x v="131"/>
    <n v="2187"/>
    <n v="85"/>
    <n v="1016"/>
    <n v="487281"/>
    <n v="27612"/>
    <n v="278001"/>
    <n v="10935"/>
    <n v="14976"/>
    <n v="213000000"/>
  </r>
  <r>
    <s v="R07324"/>
    <x v="1"/>
    <x v="18"/>
    <x v="27"/>
    <x v="276"/>
    <n v="2406"/>
    <n v="176"/>
    <n v="2153"/>
    <n v="489687"/>
    <n v="27788"/>
    <n v="280154"/>
    <n v="19248"/>
    <n v="15850"/>
    <n v="213000000"/>
  </r>
  <r>
    <s v="R07325"/>
    <x v="3"/>
    <x v="10"/>
    <x v="10"/>
    <x v="550"/>
    <n v="1576"/>
    <n v="26"/>
    <n v="4582"/>
    <n v="491263"/>
    <n v="27814"/>
    <n v="284736"/>
    <n v="23640"/>
    <n v="9248"/>
    <n v="68000000"/>
  </r>
  <r>
    <s v="R07326"/>
    <x v="1"/>
    <x v="18"/>
    <x v="27"/>
    <x v="196"/>
    <n v="3479"/>
    <n v="71"/>
    <n v="4499"/>
    <n v="494742"/>
    <n v="27885"/>
    <n v="289235"/>
    <n v="34790"/>
    <n v="7133"/>
    <n v="213000000"/>
  </r>
  <r>
    <s v="R07327"/>
    <x v="3"/>
    <x v="10"/>
    <x v="10"/>
    <x v="321"/>
    <n v="3545"/>
    <n v="121"/>
    <n v="4485"/>
    <n v="498287"/>
    <n v="28006"/>
    <n v="293720"/>
    <n v="17725"/>
    <n v="15893"/>
    <n v="68000000"/>
  </r>
  <r>
    <s v="R07328"/>
    <x v="1"/>
    <x v="1"/>
    <x v="26"/>
    <x v="712"/>
    <n v="1469"/>
    <n v="184"/>
    <n v="607"/>
    <n v="499756"/>
    <n v="28190"/>
    <n v="294327"/>
    <n v="26442"/>
    <n v="1457"/>
    <n v="213000000"/>
  </r>
  <r>
    <s v="R07329"/>
    <x v="2"/>
    <x v="9"/>
    <x v="9"/>
    <x v="706"/>
    <n v="979"/>
    <n v="133"/>
    <n v="4044"/>
    <n v="500735"/>
    <n v="28323"/>
    <n v="298371"/>
    <n v="18601"/>
    <n v="11980"/>
    <n v="1380000000"/>
  </r>
  <r>
    <s v="R07330"/>
    <x v="2"/>
    <x v="2"/>
    <x v="29"/>
    <x v="540"/>
    <n v="1255"/>
    <n v="173"/>
    <n v="4218"/>
    <n v="501990"/>
    <n v="28496"/>
    <n v="302589"/>
    <n v="20080"/>
    <n v="17991"/>
    <n v="1380000000"/>
  </r>
  <r>
    <s v="R07331"/>
    <x v="1"/>
    <x v="18"/>
    <x v="27"/>
    <x v="343"/>
    <n v="3688"/>
    <n v="24"/>
    <n v="2836"/>
    <n v="505678"/>
    <n v="28520"/>
    <n v="305425"/>
    <n v="18440"/>
    <n v="17457"/>
    <n v="213000000"/>
  </r>
  <r>
    <s v="R07332"/>
    <x v="4"/>
    <x v="13"/>
    <x v="15"/>
    <x v="730"/>
    <n v="1641"/>
    <n v="97"/>
    <n v="4132"/>
    <n v="507319"/>
    <n v="28617"/>
    <n v="309557"/>
    <n v="19692"/>
    <n v="10561"/>
    <n v="331000000"/>
  </r>
  <r>
    <s v="R07333"/>
    <x v="3"/>
    <x v="11"/>
    <x v="12"/>
    <x v="421"/>
    <n v="299"/>
    <n v="136"/>
    <n v="709"/>
    <n v="507618"/>
    <n v="28753"/>
    <n v="310266"/>
    <n v="3289"/>
    <n v="1522"/>
    <n v="68000000"/>
  </r>
  <r>
    <s v="R07334"/>
    <x v="1"/>
    <x v="1"/>
    <x v="1"/>
    <x v="526"/>
    <n v="4521"/>
    <n v="63"/>
    <n v="766"/>
    <n v="512139"/>
    <n v="28816"/>
    <n v="311032"/>
    <n v="49731"/>
    <n v="535"/>
    <n v="213000000"/>
  </r>
  <r>
    <s v="R07335"/>
    <x v="3"/>
    <x v="11"/>
    <x v="12"/>
    <x v="356"/>
    <n v="3042"/>
    <n v="158"/>
    <n v="4598"/>
    <n v="515181"/>
    <n v="28974"/>
    <n v="315630"/>
    <n v="33462"/>
    <n v="19463"/>
    <n v="68000000"/>
  </r>
  <r>
    <s v="R07336"/>
    <x v="0"/>
    <x v="4"/>
    <x v="24"/>
    <x v="336"/>
    <n v="400"/>
    <n v="146"/>
    <n v="3598"/>
    <n v="515581"/>
    <n v="29120"/>
    <n v="319228"/>
    <n v="3600"/>
    <n v="15251"/>
    <n v="83000000"/>
  </r>
  <r>
    <s v="R07337"/>
    <x v="1"/>
    <x v="1"/>
    <x v="26"/>
    <x v="268"/>
    <n v="1280"/>
    <n v="112"/>
    <n v="2964"/>
    <n v="516861"/>
    <n v="29232"/>
    <n v="322192"/>
    <n v="24320"/>
    <n v="760"/>
    <n v="213000000"/>
  </r>
  <r>
    <s v="R07338"/>
    <x v="4"/>
    <x v="14"/>
    <x v="16"/>
    <x v="641"/>
    <n v="4836"/>
    <n v="64"/>
    <n v="91"/>
    <n v="521697"/>
    <n v="29296"/>
    <n v="322283"/>
    <n v="38688"/>
    <n v="13410"/>
    <n v="331000000"/>
  </r>
  <r>
    <s v="R07339"/>
    <x v="0"/>
    <x v="16"/>
    <x v="19"/>
    <x v="95"/>
    <n v="861"/>
    <n v="97"/>
    <n v="99"/>
    <n v="522558"/>
    <n v="29393"/>
    <n v="322382"/>
    <n v="14637"/>
    <n v="16193"/>
    <n v="83000000"/>
  </r>
  <r>
    <s v="R07340"/>
    <x v="1"/>
    <x v="18"/>
    <x v="23"/>
    <x v="489"/>
    <n v="4589"/>
    <n v="144"/>
    <n v="3024"/>
    <n v="527147"/>
    <n v="29537"/>
    <n v="325406"/>
    <n v="50479"/>
    <n v="15045"/>
    <n v="213000000"/>
  </r>
  <r>
    <s v="R07341"/>
    <x v="2"/>
    <x v="7"/>
    <x v="7"/>
    <x v="726"/>
    <n v="2573"/>
    <n v="33"/>
    <n v="685"/>
    <n v="529720"/>
    <n v="29570"/>
    <n v="326091"/>
    <n v="38595"/>
    <n v="15162"/>
    <n v="1380000000"/>
  </r>
  <r>
    <s v="R07342"/>
    <x v="1"/>
    <x v="3"/>
    <x v="31"/>
    <x v="253"/>
    <n v="2784"/>
    <n v="163"/>
    <n v="1750"/>
    <n v="532504"/>
    <n v="29733"/>
    <n v="327841"/>
    <n v="50112"/>
    <n v="8099"/>
    <n v="213000000"/>
  </r>
  <r>
    <s v="R07343"/>
    <x v="2"/>
    <x v="2"/>
    <x v="2"/>
    <x v="501"/>
    <n v="4185"/>
    <n v="140"/>
    <n v="3948"/>
    <n v="536689"/>
    <n v="29873"/>
    <n v="331789"/>
    <n v="29295"/>
    <n v="13185"/>
    <n v="1380000000"/>
  </r>
  <r>
    <s v="R07344"/>
    <x v="2"/>
    <x v="9"/>
    <x v="25"/>
    <x v="119"/>
    <n v="4159"/>
    <n v="58"/>
    <n v="3669"/>
    <n v="540848"/>
    <n v="29931"/>
    <n v="335458"/>
    <n v="54067"/>
    <n v="3263"/>
    <n v="1380000000"/>
  </r>
  <r>
    <s v="R07345"/>
    <x v="1"/>
    <x v="15"/>
    <x v="18"/>
    <x v="725"/>
    <n v="1111"/>
    <n v="88"/>
    <n v="393"/>
    <n v="541959"/>
    <n v="30019"/>
    <n v="335851"/>
    <n v="6666"/>
    <n v="1997"/>
    <n v="213000000"/>
  </r>
  <r>
    <s v="R07346"/>
    <x v="1"/>
    <x v="15"/>
    <x v="18"/>
    <x v="610"/>
    <n v="1056"/>
    <n v="75"/>
    <n v="593"/>
    <n v="543015"/>
    <n v="30094"/>
    <n v="336444"/>
    <n v="5280"/>
    <n v="25"/>
    <n v="213000000"/>
  </r>
  <r>
    <s v="R07347"/>
    <x v="2"/>
    <x v="5"/>
    <x v="5"/>
    <x v="252"/>
    <n v="1095"/>
    <n v="148"/>
    <n v="2881"/>
    <n v="544110"/>
    <n v="30242"/>
    <n v="339325"/>
    <n v="20805"/>
    <n v="8698"/>
    <n v="1380000000"/>
  </r>
  <r>
    <s v="R07348"/>
    <x v="3"/>
    <x v="10"/>
    <x v="10"/>
    <x v="7"/>
    <n v="2300"/>
    <n v="100"/>
    <n v="885"/>
    <n v="546410"/>
    <n v="30342"/>
    <n v="340210"/>
    <n v="27600"/>
    <n v="17244"/>
    <n v="68000000"/>
  </r>
  <r>
    <s v="R07349"/>
    <x v="0"/>
    <x v="16"/>
    <x v="19"/>
    <x v="686"/>
    <n v="3991"/>
    <n v="109"/>
    <n v="3052"/>
    <n v="550401"/>
    <n v="30451"/>
    <n v="343262"/>
    <n v="71838"/>
    <n v="7683"/>
    <n v="83000000"/>
  </r>
  <r>
    <s v="R07350"/>
    <x v="4"/>
    <x v="13"/>
    <x v="21"/>
    <x v="249"/>
    <n v="513"/>
    <n v="192"/>
    <n v="504"/>
    <n v="550914"/>
    <n v="30643"/>
    <n v="343766"/>
    <n v="5130"/>
    <n v="11219"/>
    <n v="331000000"/>
  </r>
  <r>
    <s v="R07351"/>
    <x v="1"/>
    <x v="15"/>
    <x v="30"/>
    <x v="698"/>
    <n v="4231"/>
    <n v="5"/>
    <n v="3750"/>
    <n v="555145"/>
    <n v="30648"/>
    <n v="347516"/>
    <n v="76158"/>
    <n v="8151"/>
    <n v="213000000"/>
  </r>
  <r>
    <s v="R07352"/>
    <x v="0"/>
    <x v="19"/>
    <x v="36"/>
    <x v="272"/>
    <n v="2676"/>
    <n v="108"/>
    <n v="1777"/>
    <n v="557821"/>
    <n v="30756"/>
    <n v="349293"/>
    <n v="45492"/>
    <n v="3981"/>
    <n v="83000000"/>
  </r>
  <r>
    <s v="R07353"/>
    <x v="0"/>
    <x v="0"/>
    <x v="0"/>
    <x v="578"/>
    <n v="120"/>
    <n v="10"/>
    <n v="4437"/>
    <n v="557941"/>
    <n v="30766"/>
    <n v="353730"/>
    <n v="2160"/>
    <n v="2850"/>
    <n v="83000000"/>
  </r>
  <r>
    <s v="R07354"/>
    <x v="3"/>
    <x v="10"/>
    <x v="11"/>
    <x v="361"/>
    <n v="1501"/>
    <n v="79"/>
    <n v="3497"/>
    <n v="559442"/>
    <n v="30845"/>
    <n v="357227"/>
    <n v="12008"/>
    <n v="16980"/>
    <n v="68000000"/>
  </r>
  <r>
    <s v="R07355"/>
    <x v="0"/>
    <x v="16"/>
    <x v="19"/>
    <x v="389"/>
    <n v="2847"/>
    <n v="149"/>
    <n v="133"/>
    <n v="562289"/>
    <n v="30994"/>
    <n v="357360"/>
    <n v="39858"/>
    <n v="18403"/>
    <n v="83000000"/>
  </r>
  <r>
    <s v="R07356"/>
    <x v="1"/>
    <x v="15"/>
    <x v="30"/>
    <x v="232"/>
    <n v="4919"/>
    <n v="138"/>
    <n v="2925"/>
    <n v="567208"/>
    <n v="31132"/>
    <n v="360285"/>
    <n v="63947"/>
    <n v="12083"/>
    <n v="213000000"/>
  </r>
  <r>
    <s v="R07357"/>
    <x v="0"/>
    <x v="4"/>
    <x v="24"/>
    <x v="264"/>
    <n v="1117"/>
    <n v="164"/>
    <n v="4307"/>
    <n v="568325"/>
    <n v="31296"/>
    <n v="364592"/>
    <n v="10053"/>
    <n v="6422"/>
    <n v="83000000"/>
  </r>
  <r>
    <s v="R07358"/>
    <x v="1"/>
    <x v="15"/>
    <x v="18"/>
    <x v="346"/>
    <n v="504"/>
    <n v="25"/>
    <n v="584"/>
    <n v="568829"/>
    <n v="31321"/>
    <n v="365176"/>
    <n v="8568"/>
    <n v="12653"/>
    <n v="213000000"/>
  </r>
  <r>
    <s v="R07359"/>
    <x v="1"/>
    <x v="1"/>
    <x v="1"/>
    <x v="729"/>
    <n v="2991"/>
    <n v="184"/>
    <n v="1436"/>
    <n v="571820"/>
    <n v="31505"/>
    <n v="366612"/>
    <n v="44865"/>
    <n v="12058"/>
    <n v="213000000"/>
  </r>
  <r>
    <s v="R07360"/>
    <x v="2"/>
    <x v="7"/>
    <x v="7"/>
    <x v="639"/>
    <n v="1623"/>
    <n v="153"/>
    <n v="356"/>
    <n v="573443"/>
    <n v="31658"/>
    <n v="366968"/>
    <n v="8115"/>
    <n v="168"/>
    <n v="1380000000"/>
  </r>
  <r>
    <s v="R07361"/>
    <x v="3"/>
    <x v="6"/>
    <x v="22"/>
    <x v="450"/>
    <n v="2238"/>
    <n v="105"/>
    <n v="3354"/>
    <n v="575681"/>
    <n v="31763"/>
    <n v="370322"/>
    <n v="11190"/>
    <n v="14755"/>
    <n v="68000000"/>
  </r>
  <r>
    <s v="R07362"/>
    <x v="4"/>
    <x v="12"/>
    <x v="17"/>
    <x v="618"/>
    <n v="2433"/>
    <n v="148"/>
    <n v="1750"/>
    <n v="578114"/>
    <n v="31911"/>
    <n v="372072"/>
    <n v="43794"/>
    <n v="1923"/>
    <n v="331000000"/>
  </r>
  <r>
    <s v="R07363"/>
    <x v="2"/>
    <x v="2"/>
    <x v="2"/>
    <x v="688"/>
    <n v="802"/>
    <n v="184"/>
    <n v="1700"/>
    <n v="578916"/>
    <n v="32095"/>
    <n v="373772"/>
    <n v="8822"/>
    <n v="13163"/>
    <n v="1380000000"/>
  </r>
  <r>
    <s v="R07364"/>
    <x v="4"/>
    <x v="13"/>
    <x v="15"/>
    <x v="664"/>
    <n v="4373"/>
    <n v="153"/>
    <n v="1709"/>
    <n v="583289"/>
    <n v="32248"/>
    <n v="375481"/>
    <n v="78714"/>
    <n v="15867"/>
    <n v="331000000"/>
  </r>
  <r>
    <s v="R07365"/>
    <x v="1"/>
    <x v="1"/>
    <x v="1"/>
    <x v="646"/>
    <n v="1471"/>
    <n v="14"/>
    <n v="3681"/>
    <n v="584760"/>
    <n v="32262"/>
    <n v="379162"/>
    <n v="25007"/>
    <n v="6506"/>
    <n v="213000000"/>
  </r>
  <r>
    <s v="R07366"/>
    <x v="2"/>
    <x v="7"/>
    <x v="7"/>
    <x v="559"/>
    <n v="826"/>
    <n v="102"/>
    <n v="536"/>
    <n v="585586"/>
    <n v="32364"/>
    <n v="379698"/>
    <n v="4130"/>
    <n v="7654"/>
    <n v="1380000000"/>
  </r>
  <r>
    <s v="R07367"/>
    <x v="0"/>
    <x v="0"/>
    <x v="0"/>
    <x v="156"/>
    <n v="1428"/>
    <n v="190"/>
    <n v="2468"/>
    <n v="587014"/>
    <n v="32554"/>
    <n v="382166"/>
    <n v="14280"/>
    <n v="19693"/>
    <n v="83000000"/>
  </r>
  <r>
    <s v="R07368"/>
    <x v="0"/>
    <x v="4"/>
    <x v="24"/>
    <x v="137"/>
    <n v="2443"/>
    <n v="162"/>
    <n v="150"/>
    <n v="589457"/>
    <n v="32716"/>
    <n v="382316"/>
    <n v="26873"/>
    <n v="7625"/>
    <n v="83000000"/>
  </r>
  <r>
    <s v="R07369"/>
    <x v="4"/>
    <x v="13"/>
    <x v="15"/>
    <x v="582"/>
    <n v="4874"/>
    <n v="138"/>
    <n v="1755"/>
    <n v="594331"/>
    <n v="32854"/>
    <n v="384071"/>
    <n v="73110"/>
    <n v="4076"/>
    <n v="331000000"/>
  </r>
  <r>
    <s v="R07370"/>
    <x v="1"/>
    <x v="15"/>
    <x v="30"/>
    <x v="631"/>
    <n v="4306"/>
    <n v="105"/>
    <n v="2550"/>
    <n v="598637"/>
    <n v="32959"/>
    <n v="386621"/>
    <n v="60284"/>
    <n v="6984"/>
    <n v="213000000"/>
  </r>
  <r>
    <s v="R07371"/>
    <x v="4"/>
    <x v="12"/>
    <x v="14"/>
    <x v="674"/>
    <n v="4985"/>
    <n v="67"/>
    <n v="887"/>
    <n v="603622"/>
    <n v="33026"/>
    <n v="387508"/>
    <n v="44865"/>
    <n v="14673"/>
    <n v="331000000"/>
  </r>
  <r>
    <s v="R07372"/>
    <x v="3"/>
    <x v="6"/>
    <x v="6"/>
    <x v="511"/>
    <n v="3781"/>
    <n v="88"/>
    <n v="2995"/>
    <n v="607403"/>
    <n v="33114"/>
    <n v="390503"/>
    <n v="26467"/>
    <n v="5117"/>
    <n v="68000000"/>
  </r>
  <r>
    <s v="R07373"/>
    <x v="0"/>
    <x v="19"/>
    <x v="35"/>
    <x v="411"/>
    <n v="2025"/>
    <n v="177"/>
    <n v="4838"/>
    <n v="609428"/>
    <n v="33291"/>
    <n v="395341"/>
    <n v="14175"/>
    <n v="17257"/>
    <n v="83000000"/>
  </r>
  <r>
    <s v="R07374"/>
    <x v="2"/>
    <x v="9"/>
    <x v="9"/>
    <x v="664"/>
    <n v="2317"/>
    <n v="28"/>
    <n v="2562"/>
    <n v="611745"/>
    <n v="33319"/>
    <n v="397903"/>
    <n v="37072"/>
    <n v="15197"/>
    <n v="1380000000"/>
  </r>
  <r>
    <s v="R07375"/>
    <x v="2"/>
    <x v="7"/>
    <x v="7"/>
    <x v="338"/>
    <n v="1006"/>
    <n v="63"/>
    <n v="1608"/>
    <n v="612751"/>
    <n v="33382"/>
    <n v="399511"/>
    <n v="6036"/>
    <n v="5823"/>
    <n v="1380000000"/>
  </r>
  <r>
    <s v="R07376"/>
    <x v="2"/>
    <x v="9"/>
    <x v="9"/>
    <x v="378"/>
    <n v="1637"/>
    <n v="168"/>
    <n v="1241"/>
    <n v="614388"/>
    <n v="33550"/>
    <n v="400752"/>
    <n v="24555"/>
    <n v="181"/>
    <n v="1380000000"/>
  </r>
  <r>
    <s v="R07377"/>
    <x v="0"/>
    <x v="0"/>
    <x v="0"/>
    <x v="523"/>
    <n v="844"/>
    <n v="95"/>
    <n v="207"/>
    <n v="615232"/>
    <n v="33645"/>
    <n v="400959"/>
    <n v="13504"/>
    <n v="4760"/>
    <n v="83000000"/>
  </r>
  <r>
    <s v="R07378"/>
    <x v="1"/>
    <x v="3"/>
    <x v="3"/>
    <x v="483"/>
    <n v="4493"/>
    <n v="153"/>
    <n v="3832"/>
    <n v="619725"/>
    <n v="33798"/>
    <n v="404791"/>
    <n v="71888"/>
    <n v="407"/>
    <n v="213000000"/>
  </r>
  <r>
    <s v="R07379"/>
    <x v="0"/>
    <x v="16"/>
    <x v="19"/>
    <x v="10"/>
    <n v="3287"/>
    <n v="27"/>
    <n v="3361"/>
    <n v="623012"/>
    <n v="33825"/>
    <n v="408152"/>
    <n v="16435"/>
    <n v="13610"/>
    <n v="83000000"/>
  </r>
  <r>
    <s v="R07380"/>
    <x v="0"/>
    <x v="0"/>
    <x v="0"/>
    <x v="194"/>
    <n v="3503"/>
    <n v="83"/>
    <n v="2899"/>
    <n v="626515"/>
    <n v="33908"/>
    <n v="411051"/>
    <n v="63054"/>
    <n v="9806"/>
    <n v="83000000"/>
  </r>
  <r>
    <s v="R07381"/>
    <x v="2"/>
    <x v="2"/>
    <x v="2"/>
    <x v="231"/>
    <n v="2861"/>
    <n v="175"/>
    <n v="3587"/>
    <n v="629376"/>
    <n v="34083"/>
    <n v="414638"/>
    <n v="42915"/>
    <n v="13863"/>
    <n v="1380000000"/>
  </r>
  <r>
    <s v="R07382"/>
    <x v="0"/>
    <x v="16"/>
    <x v="19"/>
    <x v="688"/>
    <n v="638"/>
    <n v="193"/>
    <n v="2755"/>
    <n v="630014"/>
    <n v="34276"/>
    <n v="417393"/>
    <n v="7656"/>
    <n v="10714"/>
    <n v="83000000"/>
  </r>
  <r>
    <s v="R07383"/>
    <x v="2"/>
    <x v="7"/>
    <x v="7"/>
    <x v="95"/>
    <n v="492"/>
    <n v="22"/>
    <n v="2725"/>
    <n v="630506"/>
    <n v="34298"/>
    <n v="420118"/>
    <n v="8364"/>
    <n v="7356"/>
    <n v="1380000000"/>
  </r>
  <r>
    <s v="R07384"/>
    <x v="1"/>
    <x v="15"/>
    <x v="30"/>
    <x v="494"/>
    <n v="2998"/>
    <n v="38"/>
    <n v="4034"/>
    <n v="633504"/>
    <n v="34336"/>
    <n v="424152"/>
    <n v="38974"/>
    <n v="16121"/>
    <n v="213000000"/>
  </r>
  <r>
    <s v="R07385"/>
    <x v="3"/>
    <x v="11"/>
    <x v="12"/>
    <x v="19"/>
    <n v="3657"/>
    <n v="68"/>
    <n v="2279"/>
    <n v="637161"/>
    <n v="34404"/>
    <n v="426431"/>
    <n v="21942"/>
    <n v="17209"/>
    <n v="68000000"/>
  </r>
  <r>
    <s v="R07386"/>
    <x v="2"/>
    <x v="9"/>
    <x v="25"/>
    <x v="393"/>
    <n v="2175"/>
    <n v="20"/>
    <n v="988"/>
    <n v="639336"/>
    <n v="34424"/>
    <n v="427419"/>
    <n v="39150"/>
    <n v="15869"/>
    <n v="1380000000"/>
  </r>
  <r>
    <s v="R07387"/>
    <x v="4"/>
    <x v="12"/>
    <x v="17"/>
    <x v="177"/>
    <n v="1485"/>
    <n v="119"/>
    <n v="4976"/>
    <n v="640821"/>
    <n v="34543"/>
    <n v="432395"/>
    <n v="25245"/>
    <n v="16479"/>
    <n v="331000000"/>
  </r>
  <r>
    <s v="R07388"/>
    <x v="3"/>
    <x v="6"/>
    <x v="22"/>
    <x v="99"/>
    <n v="4543"/>
    <n v="85"/>
    <n v="2859"/>
    <n v="645364"/>
    <n v="34628"/>
    <n v="435254"/>
    <n v="77231"/>
    <n v="11531"/>
    <n v="68000000"/>
  </r>
  <r>
    <s v="R07389"/>
    <x v="1"/>
    <x v="3"/>
    <x v="3"/>
    <x v="158"/>
    <n v="558"/>
    <n v="176"/>
    <n v="4302"/>
    <n v="645922"/>
    <n v="34804"/>
    <n v="439556"/>
    <n v="4464"/>
    <n v="10987"/>
    <n v="213000000"/>
  </r>
  <r>
    <s v="R07390"/>
    <x v="3"/>
    <x v="11"/>
    <x v="33"/>
    <x v="252"/>
    <n v="3748"/>
    <n v="93"/>
    <n v="1649"/>
    <n v="649670"/>
    <n v="34897"/>
    <n v="441205"/>
    <n v="26236"/>
    <n v="10632"/>
    <n v="68000000"/>
  </r>
  <r>
    <s v="R07391"/>
    <x v="2"/>
    <x v="5"/>
    <x v="13"/>
    <x v="450"/>
    <n v="969"/>
    <n v="91"/>
    <n v="2408"/>
    <n v="650639"/>
    <n v="34988"/>
    <n v="443613"/>
    <n v="7752"/>
    <n v="8590"/>
    <n v="1380000000"/>
  </r>
  <r>
    <s v="R07392"/>
    <x v="1"/>
    <x v="3"/>
    <x v="31"/>
    <x v="512"/>
    <n v="4009"/>
    <n v="163"/>
    <n v="2420"/>
    <n v="654648"/>
    <n v="35151"/>
    <n v="446033"/>
    <n v="32072"/>
    <n v="1261"/>
    <n v="213000000"/>
  </r>
  <r>
    <s v="R07393"/>
    <x v="4"/>
    <x v="13"/>
    <x v="15"/>
    <x v="712"/>
    <n v="85"/>
    <n v="80"/>
    <n v="1124"/>
    <n v="654733"/>
    <n v="35231"/>
    <n v="447157"/>
    <n v="1020"/>
    <n v="6023"/>
    <n v="331000000"/>
  </r>
  <r>
    <s v="R07394"/>
    <x v="2"/>
    <x v="2"/>
    <x v="29"/>
    <x v="575"/>
    <n v="4972"/>
    <n v="84"/>
    <n v="528"/>
    <n v="659705"/>
    <n v="35315"/>
    <n v="447685"/>
    <n v="74580"/>
    <n v="7700"/>
    <n v="1380000000"/>
  </r>
  <r>
    <s v="R07395"/>
    <x v="2"/>
    <x v="5"/>
    <x v="5"/>
    <x v="709"/>
    <n v="3128"/>
    <n v="164"/>
    <n v="1271"/>
    <n v="662833"/>
    <n v="35479"/>
    <n v="448956"/>
    <n v="21896"/>
    <n v="7980"/>
    <n v="1380000000"/>
  </r>
  <r>
    <s v="R07396"/>
    <x v="1"/>
    <x v="1"/>
    <x v="26"/>
    <x v="129"/>
    <n v="4301"/>
    <n v="126"/>
    <n v="1419"/>
    <n v="667134"/>
    <n v="35605"/>
    <n v="450375"/>
    <n v="81719"/>
    <n v="8920"/>
    <n v="213000000"/>
  </r>
  <r>
    <s v="R07397"/>
    <x v="1"/>
    <x v="18"/>
    <x v="27"/>
    <x v="110"/>
    <n v="2195"/>
    <n v="87"/>
    <n v="4173"/>
    <n v="669329"/>
    <n v="35692"/>
    <n v="454548"/>
    <n v="15365"/>
    <n v="1656"/>
    <n v="213000000"/>
  </r>
  <r>
    <s v="R07398"/>
    <x v="3"/>
    <x v="10"/>
    <x v="11"/>
    <x v="35"/>
    <n v="4886"/>
    <n v="93"/>
    <n v="1735"/>
    <n v="674215"/>
    <n v="35785"/>
    <n v="456283"/>
    <n v="78176"/>
    <n v="5470"/>
    <n v="68000000"/>
  </r>
  <r>
    <s v="R07399"/>
    <x v="4"/>
    <x v="12"/>
    <x v="17"/>
    <x v="343"/>
    <n v="4053"/>
    <n v="127"/>
    <n v="4136"/>
    <n v="678268"/>
    <n v="35912"/>
    <n v="460419"/>
    <n v="40530"/>
    <n v="12037"/>
    <n v="331000000"/>
  </r>
  <r>
    <s v="R07400"/>
    <x v="3"/>
    <x v="6"/>
    <x v="6"/>
    <x v="394"/>
    <n v="946"/>
    <n v="41"/>
    <n v="4385"/>
    <n v="679214"/>
    <n v="35953"/>
    <n v="464804"/>
    <n v="17974"/>
    <n v="8958"/>
    <n v="68000000"/>
  </r>
  <r>
    <s v="R07401"/>
    <x v="3"/>
    <x v="11"/>
    <x v="12"/>
    <x v="159"/>
    <n v="3208"/>
    <n v="189"/>
    <n v="1148"/>
    <n v="682422"/>
    <n v="36142"/>
    <n v="465952"/>
    <n v="48120"/>
    <n v="12201"/>
    <n v="68000000"/>
  </r>
  <r>
    <s v="R07402"/>
    <x v="2"/>
    <x v="7"/>
    <x v="7"/>
    <x v="330"/>
    <n v="1993"/>
    <n v="98"/>
    <n v="1523"/>
    <n v="684415"/>
    <n v="36240"/>
    <n v="467475"/>
    <n v="13951"/>
    <n v="5241"/>
    <n v="1380000000"/>
  </r>
  <r>
    <s v="R07403"/>
    <x v="1"/>
    <x v="1"/>
    <x v="26"/>
    <x v="315"/>
    <n v="3440"/>
    <n v="133"/>
    <n v="2761"/>
    <n v="687855"/>
    <n v="36373"/>
    <n v="470236"/>
    <n v="30960"/>
    <n v="10426"/>
    <n v="213000000"/>
  </r>
  <r>
    <s v="R07404"/>
    <x v="2"/>
    <x v="2"/>
    <x v="2"/>
    <x v="46"/>
    <n v="1545"/>
    <n v="135"/>
    <n v="710"/>
    <n v="689400"/>
    <n v="36508"/>
    <n v="470946"/>
    <n v="12360"/>
    <n v="381"/>
    <n v="1380000000"/>
  </r>
  <r>
    <s v="R07405"/>
    <x v="4"/>
    <x v="14"/>
    <x v="32"/>
    <x v="72"/>
    <n v="4652"/>
    <n v="68"/>
    <n v="960"/>
    <n v="694052"/>
    <n v="36576"/>
    <n v="471906"/>
    <n v="69780"/>
    <n v="294"/>
    <n v="331000000"/>
  </r>
  <r>
    <s v="R07406"/>
    <x v="3"/>
    <x v="6"/>
    <x v="22"/>
    <x v="698"/>
    <n v="3507"/>
    <n v="39"/>
    <n v="4918"/>
    <n v="697559"/>
    <n v="36615"/>
    <n v="476824"/>
    <n v="28056"/>
    <n v="14258"/>
    <n v="68000000"/>
  </r>
  <r>
    <s v="R07407"/>
    <x v="4"/>
    <x v="13"/>
    <x v="15"/>
    <x v="444"/>
    <n v="29"/>
    <n v="137"/>
    <n v="3709"/>
    <n v="697588"/>
    <n v="36752"/>
    <n v="480533"/>
    <n v="174"/>
    <n v="54"/>
    <n v="331000000"/>
  </r>
  <r>
    <s v="R07408"/>
    <x v="1"/>
    <x v="1"/>
    <x v="26"/>
    <x v="273"/>
    <n v="1471"/>
    <n v="30"/>
    <n v="4"/>
    <n v="699059"/>
    <n v="36782"/>
    <n v="480537"/>
    <n v="19123"/>
    <n v="5546"/>
    <n v="213000000"/>
  </r>
  <r>
    <s v="R07409"/>
    <x v="1"/>
    <x v="15"/>
    <x v="30"/>
    <x v="399"/>
    <n v="1409"/>
    <n v="29"/>
    <n v="4919"/>
    <n v="700468"/>
    <n v="36811"/>
    <n v="485456"/>
    <n v="12681"/>
    <n v="16463"/>
    <n v="213000000"/>
  </r>
  <r>
    <s v="R07410"/>
    <x v="0"/>
    <x v="4"/>
    <x v="4"/>
    <x v="354"/>
    <n v="3760"/>
    <n v="178"/>
    <n v="117"/>
    <n v="704228"/>
    <n v="36989"/>
    <n v="485573"/>
    <n v="71440"/>
    <n v="9704"/>
    <n v="83000000"/>
  </r>
  <r>
    <s v="R07411"/>
    <x v="4"/>
    <x v="13"/>
    <x v="15"/>
    <x v="31"/>
    <n v="3679"/>
    <n v="84"/>
    <n v="2791"/>
    <n v="707907"/>
    <n v="37073"/>
    <n v="488364"/>
    <n v="33111"/>
    <n v="11994"/>
    <n v="331000000"/>
  </r>
  <r>
    <s v="R07412"/>
    <x v="2"/>
    <x v="2"/>
    <x v="2"/>
    <x v="459"/>
    <n v="528"/>
    <n v="163"/>
    <n v="4756"/>
    <n v="708435"/>
    <n v="37236"/>
    <n v="493120"/>
    <n v="5808"/>
    <n v="15631"/>
    <n v="1380000000"/>
  </r>
  <r>
    <s v="R07413"/>
    <x v="4"/>
    <x v="12"/>
    <x v="17"/>
    <x v="192"/>
    <n v="125"/>
    <n v="60"/>
    <n v="1566"/>
    <n v="708560"/>
    <n v="37296"/>
    <n v="494686"/>
    <n v="2000"/>
    <n v="15620"/>
    <n v="331000000"/>
  </r>
  <r>
    <s v="R07414"/>
    <x v="3"/>
    <x v="17"/>
    <x v="20"/>
    <x v="296"/>
    <n v="4908"/>
    <n v="26"/>
    <n v="4762"/>
    <n v="713468"/>
    <n v="37322"/>
    <n v="499448"/>
    <n v="34356"/>
    <n v="5370"/>
    <n v="68000000"/>
  </r>
  <r>
    <s v="R07415"/>
    <x v="1"/>
    <x v="15"/>
    <x v="18"/>
    <x v="409"/>
    <n v="3856"/>
    <n v="34"/>
    <n v="3372"/>
    <n v="717324"/>
    <n v="37356"/>
    <n v="502820"/>
    <n v="73264"/>
    <n v="2343"/>
    <n v="213000000"/>
  </r>
  <r>
    <s v="R07416"/>
    <x v="1"/>
    <x v="1"/>
    <x v="1"/>
    <x v="724"/>
    <n v="3258"/>
    <n v="59"/>
    <n v="3329"/>
    <n v="720582"/>
    <n v="37415"/>
    <n v="506149"/>
    <n v="52128"/>
    <n v="12235"/>
    <n v="213000000"/>
  </r>
  <r>
    <s v="R07417"/>
    <x v="4"/>
    <x v="12"/>
    <x v="17"/>
    <x v="33"/>
    <n v="653"/>
    <n v="31"/>
    <n v="2708"/>
    <n v="721235"/>
    <n v="37446"/>
    <n v="508857"/>
    <n v="6530"/>
    <n v="3906"/>
    <n v="331000000"/>
  </r>
  <r>
    <s v="R07418"/>
    <x v="4"/>
    <x v="12"/>
    <x v="14"/>
    <x v="655"/>
    <n v="4233"/>
    <n v="89"/>
    <n v="1185"/>
    <n v="725468"/>
    <n v="37535"/>
    <n v="510042"/>
    <n v="21165"/>
    <n v="4834"/>
    <n v="331000000"/>
  </r>
  <r>
    <s v="R07419"/>
    <x v="4"/>
    <x v="14"/>
    <x v="16"/>
    <x v="10"/>
    <n v="740"/>
    <n v="131"/>
    <n v="3346"/>
    <n v="726208"/>
    <n v="37666"/>
    <n v="513388"/>
    <n v="6660"/>
    <n v="17282"/>
    <n v="331000000"/>
  </r>
  <r>
    <s v="R07420"/>
    <x v="3"/>
    <x v="10"/>
    <x v="10"/>
    <x v="31"/>
    <n v="2261"/>
    <n v="90"/>
    <n v="4512"/>
    <n v="728469"/>
    <n v="37756"/>
    <n v="517900"/>
    <n v="20349"/>
    <n v="11516"/>
    <n v="68000000"/>
  </r>
  <r>
    <s v="R07421"/>
    <x v="3"/>
    <x v="6"/>
    <x v="6"/>
    <x v="98"/>
    <n v="290"/>
    <n v="99"/>
    <n v="1147"/>
    <n v="728759"/>
    <n v="37855"/>
    <n v="519047"/>
    <n v="3770"/>
    <n v="3998"/>
    <n v="68000000"/>
  </r>
  <r>
    <s v="R07422"/>
    <x v="2"/>
    <x v="9"/>
    <x v="9"/>
    <x v="186"/>
    <n v="2991"/>
    <n v="26"/>
    <n v="4965"/>
    <n v="731750"/>
    <n v="37881"/>
    <n v="524012"/>
    <n v="47856"/>
    <n v="1512"/>
    <n v="1380000000"/>
  </r>
  <r>
    <s v="R07423"/>
    <x v="4"/>
    <x v="8"/>
    <x v="8"/>
    <x v="652"/>
    <n v="3641"/>
    <n v="46"/>
    <n v="3066"/>
    <n v="735391"/>
    <n v="37927"/>
    <n v="527078"/>
    <n v="32769"/>
    <n v="1820"/>
    <n v="331000000"/>
  </r>
  <r>
    <s v="R07424"/>
    <x v="2"/>
    <x v="7"/>
    <x v="7"/>
    <x v="448"/>
    <n v="2577"/>
    <n v="133"/>
    <n v="615"/>
    <n v="737968"/>
    <n v="38060"/>
    <n v="527693"/>
    <n v="30924"/>
    <n v="2815"/>
    <n v="1380000000"/>
  </r>
  <r>
    <s v="R07425"/>
    <x v="0"/>
    <x v="4"/>
    <x v="24"/>
    <x v="57"/>
    <n v="2739"/>
    <n v="25"/>
    <n v="3120"/>
    <n v="740707"/>
    <n v="38085"/>
    <n v="530813"/>
    <n v="19173"/>
    <n v="2021"/>
    <n v="83000000"/>
  </r>
  <r>
    <s v="R07426"/>
    <x v="3"/>
    <x v="17"/>
    <x v="20"/>
    <x v="350"/>
    <n v="1693"/>
    <n v="23"/>
    <n v="1026"/>
    <n v="742400"/>
    <n v="38108"/>
    <n v="531839"/>
    <n v="27088"/>
    <n v="3250"/>
    <n v="68000000"/>
  </r>
  <r>
    <s v="R07427"/>
    <x v="1"/>
    <x v="3"/>
    <x v="3"/>
    <x v="317"/>
    <n v="4644"/>
    <n v="198"/>
    <n v="3070"/>
    <n v="747044"/>
    <n v="38306"/>
    <n v="534909"/>
    <n v="69660"/>
    <n v="13001"/>
    <n v="213000000"/>
  </r>
  <r>
    <s v="R07428"/>
    <x v="0"/>
    <x v="4"/>
    <x v="4"/>
    <x v="292"/>
    <n v="1319"/>
    <n v="118"/>
    <n v="761"/>
    <n v="748363"/>
    <n v="38424"/>
    <n v="535670"/>
    <n v="25061"/>
    <n v="16413"/>
    <n v="83000000"/>
  </r>
  <r>
    <s v="R07429"/>
    <x v="1"/>
    <x v="18"/>
    <x v="27"/>
    <x v="194"/>
    <n v="2821"/>
    <n v="43"/>
    <n v="2630"/>
    <n v="751184"/>
    <n v="38467"/>
    <n v="538300"/>
    <n v="28210"/>
    <n v="993"/>
    <n v="213000000"/>
  </r>
  <r>
    <s v="R07430"/>
    <x v="0"/>
    <x v="0"/>
    <x v="0"/>
    <x v="118"/>
    <n v="3662"/>
    <n v="141"/>
    <n v="4366"/>
    <n v="754846"/>
    <n v="38608"/>
    <n v="542666"/>
    <n v="65916"/>
    <n v="13755"/>
    <n v="83000000"/>
  </r>
  <r>
    <s v="R07431"/>
    <x v="2"/>
    <x v="5"/>
    <x v="13"/>
    <x v="368"/>
    <n v="3229"/>
    <n v="140"/>
    <n v="2005"/>
    <n v="758075"/>
    <n v="38748"/>
    <n v="544671"/>
    <n v="58122"/>
    <n v="1286"/>
    <n v="1380000000"/>
  </r>
  <r>
    <s v="R07432"/>
    <x v="2"/>
    <x v="5"/>
    <x v="13"/>
    <x v="89"/>
    <n v="1395"/>
    <n v="153"/>
    <n v="4822"/>
    <n v="759470"/>
    <n v="38901"/>
    <n v="549493"/>
    <n v="8370"/>
    <n v="11995"/>
    <n v="1380000000"/>
  </r>
  <r>
    <s v="R07433"/>
    <x v="3"/>
    <x v="10"/>
    <x v="11"/>
    <x v="311"/>
    <n v="2967"/>
    <n v="42"/>
    <n v="433"/>
    <n v="762437"/>
    <n v="38943"/>
    <n v="549926"/>
    <n v="38571"/>
    <n v="7437"/>
    <n v="68000000"/>
  </r>
  <r>
    <s v="R07434"/>
    <x v="1"/>
    <x v="15"/>
    <x v="18"/>
    <x v="424"/>
    <n v="3961"/>
    <n v="42"/>
    <n v="4617"/>
    <n v="766398"/>
    <n v="38985"/>
    <n v="554543"/>
    <n v="39610"/>
    <n v="15408"/>
    <n v="213000000"/>
  </r>
  <r>
    <s v="R07435"/>
    <x v="0"/>
    <x v="4"/>
    <x v="4"/>
    <x v="328"/>
    <n v="2614"/>
    <n v="65"/>
    <n v="2916"/>
    <n v="769012"/>
    <n v="39050"/>
    <n v="557459"/>
    <n v="23526"/>
    <n v="9249"/>
    <n v="83000000"/>
  </r>
  <r>
    <s v="R07436"/>
    <x v="4"/>
    <x v="13"/>
    <x v="21"/>
    <x v="57"/>
    <n v="1544"/>
    <n v="109"/>
    <n v="3962"/>
    <n v="770556"/>
    <n v="39159"/>
    <n v="561421"/>
    <n v="20072"/>
    <n v="10479"/>
    <n v="331000000"/>
  </r>
  <r>
    <s v="R07437"/>
    <x v="4"/>
    <x v="14"/>
    <x v="32"/>
    <x v="131"/>
    <n v="3901"/>
    <n v="110"/>
    <n v="2537"/>
    <n v="774457"/>
    <n v="39269"/>
    <n v="563958"/>
    <n v="19505"/>
    <n v="1940"/>
    <n v="331000000"/>
  </r>
  <r>
    <s v="R07438"/>
    <x v="3"/>
    <x v="17"/>
    <x v="28"/>
    <x v="651"/>
    <n v="4497"/>
    <n v="155"/>
    <n v="4905"/>
    <n v="778954"/>
    <n v="39424"/>
    <n v="568863"/>
    <n v="31479"/>
    <n v="6831"/>
    <n v="68000000"/>
  </r>
  <r>
    <s v="R07439"/>
    <x v="1"/>
    <x v="1"/>
    <x v="1"/>
    <x v="588"/>
    <n v="1780"/>
    <n v="0"/>
    <n v="1222"/>
    <n v="780734"/>
    <n v="39424"/>
    <n v="570085"/>
    <n v="33820"/>
    <n v="18745"/>
    <n v="213000000"/>
  </r>
  <r>
    <s v="R07440"/>
    <x v="4"/>
    <x v="8"/>
    <x v="8"/>
    <x v="201"/>
    <n v="2150"/>
    <n v="139"/>
    <n v="4531"/>
    <n v="782884"/>
    <n v="39563"/>
    <n v="574616"/>
    <n v="36550"/>
    <n v="5574"/>
    <n v="331000000"/>
  </r>
  <r>
    <s v="R07441"/>
    <x v="3"/>
    <x v="10"/>
    <x v="10"/>
    <x v="547"/>
    <n v="4882"/>
    <n v="109"/>
    <n v="2264"/>
    <n v="787766"/>
    <n v="39672"/>
    <n v="576880"/>
    <n v="29292"/>
    <n v="156"/>
    <n v="68000000"/>
  </r>
  <r>
    <s v="R07442"/>
    <x v="3"/>
    <x v="6"/>
    <x v="22"/>
    <x v="231"/>
    <n v="4468"/>
    <n v="177"/>
    <n v="1533"/>
    <n v="792234"/>
    <n v="39849"/>
    <n v="578413"/>
    <n v="58084"/>
    <n v="19336"/>
    <n v="68000000"/>
  </r>
  <r>
    <s v="R07443"/>
    <x v="1"/>
    <x v="1"/>
    <x v="1"/>
    <x v="593"/>
    <n v="4433"/>
    <n v="180"/>
    <n v="4793"/>
    <n v="796667"/>
    <n v="40029"/>
    <n v="583206"/>
    <n v="66495"/>
    <n v="17614"/>
    <n v="213000000"/>
  </r>
  <r>
    <s v="R07444"/>
    <x v="4"/>
    <x v="12"/>
    <x v="17"/>
    <x v="492"/>
    <n v="1056"/>
    <n v="59"/>
    <n v="791"/>
    <n v="797723"/>
    <n v="40088"/>
    <n v="583997"/>
    <n v="10560"/>
    <n v="1189"/>
    <n v="331000000"/>
  </r>
  <r>
    <s v="R07445"/>
    <x v="4"/>
    <x v="8"/>
    <x v="8"/>
    <x v="370"/>
    <n v="1445"/>
    <n v="182"/>
    <n v="3156"/>
    <n v="799168"/>
    <n v="40270"/>
    <n v="587153"/>
    <n v="21675"/>
    <n v="14094"/>
    <n v="331000000"/>
  </r>
  <r>
    <s v="R07446"/>
    <x v="4"/>
    <x v="8"/>
    <x v="34"/>
    <x v="580"/>
    <n v="1968"/>
    <n v="162"/>
    <n v="1052"/>
    <n v="801136"/>
    <n v="40432"/>
    <n v="588205"/>
    <n v="19680"/>
    <n v="7694"/>
    <n v="331000000"/>
  </r>
  <r>
    <s v="R07447"/>
    <x v="2"/>
    <x v="7"/>
    <x v="7"/>
    <x v="115"/>
    <n v="1096"/>
    <n v="188"/>
    <n v="2084"/>
    <n v="802232"/>
    <n v="40620"/>
    <n v="590289"/>
    <n v="20824"/>
    <n v="543"/>
    <n v="1380000000"/>
  </r>
  <r>
    <s v="R07448"/>
    <x v="4"/>
    <x v="12"/>
    <x v="14"/>
    <x v="307"/>
    <n v="1881"/>
    <n v="25"/>
    <n v="2554"/>
    <n v="804113"/>
    <n v="40645"/>
    <n v="592843"/>
    <n v="16929"/>
    <n v="17959"/>
    <n v="331000000"/>
  </r>
  <r>
    <s v="R07449"/>
    <x v="0"/>
    <x v="16"/>
    <x v="19"/>
    <x v="394"/>
    <n v="1204"/>
    <n v="158"/>
    <n v="3603"/>
    <n v="805317"/>
    <n v="40803"/>
    <n v="596446"/>
    <n v="9632"/>
    <n v="14938"/>
    <n v="83000000"/>
  </r>
  <r>
    <s v="R07450"/>
    <x v="2"/>
    <x v="7"/>
    <x v="7"/>
    <x v="624"/>
    <n v="1920"/>
    <n v="56"/>
    <n v="1681"/>
    <n v="807237"/>
    <n v="40859"/>
    <n v="598127"/>
    <n v="15360"/>
    <n v="13333"/>
    <n v="1380000000"/>
  </r>
  <r>
    <s v="R07451"/>
    <x v="2"/>
    <x v="9"/>
    <x v="25"/>
    <x v="384"/>
    <n v="3583"/>
    <n v="139"/>
    <n v="2307"/>
    <n v="810820"/>
    <n v="40998"/>
    <n v="600434"/>
    <n v="68077"/>
    <n v="14759"/>
    <n v="1380000000"/>
  </r>
  <r>
    <s v="R07452"/>
    <x v="2"/>
    <x v="2"/>
    <x v="29"/>
    <x v="685"/>
    <n v="3139"/>
    <n v="132"/>
    <n v="3722"/>
    <n v="813959"/>
    <n v="41130"/>
    <n v="604156"/>
    <n v="18834"/>
    <n v="17817"/>
    <n v="1380000000"/>
  </r>
  <r>
    <s v="R07453"/>
    <x v="2"/>
    <x v="2"/>
    <x v="29"/>
    <x v="616"/>
    <n v="3974"/>
    <n v="134"/>
    <n v="3326"/>
    <n v="817933"/>
    <n v="41264"/>
    <n v="607482"/>
    <n v="43714"/>
    <n v="16996"/>
    <n v="1380000000"/>
  </r>
  <r>
    <s v="R07454"/>
    <x v="3"/>
    <x v="11"/>
    <x v="33"/>
    <x v="211"/>
    <n v="3419"/>
    <n v="143"/>
    <n v="2036"/>
    <n v="821352"/>
    <n v="41407"/>
    <n v="609518"/>
    <n v="34190"/>
    <n v="19024"/>
    <n v="68000000"/>
  </r>
  <r>
    <s v="R07455"/>
    <x v="0"/>
    <x v="19"/>
    <x v="36"/>
    <x v="294"/>
    <n v="2038"/>
    <n v="51"/>
    <n v="3157"/>
    <n v="823390"/>
    <n v="41458"/>
    <n v="612675"/>
    <n v="14266"/>
    <n v="7678"/>
    <n v="83000000"/>
  </r>
  <r>
    <s v="R07456"/>
    <x v="1"/>
    <x v="3"/>
    <x v="3"/>
    <x v="279"/>
    <n v="1732"/>
    <n v="80"/>
    <n v="3725"/>
    <n v="825122"/>
    <n v="41538"/>
    <n v="616400"/>
    <n v="27712"/>
    <n v="10886"/>
    <n v="213000000"/>
  </r>
  <r>
    <s v="R07457"/>
    <x v="4"/>
    <x v="8"/>
    <x v="8"/>
    <x v="571"/>
    <n v="31"/>
    <n v="148"/>
    <n v="2681"/>
    <n v="825153"/>
    <n v="41686"/>
    <n v="619081"/>
    <n v="341"/>
    <n v="14720"/>
    <n v="331000000"/>
  </r>
  <r>
    <s v="R07458"/>
    <x v="2"/>
    <x v="9"/>
    <x v="25"/>
    <x v="129"/>
    <n v="1968"/>
    <n v="26"/>
    <n v="1964"/>
    <n v="827121"/>
    <n v="41712"/>
    <n v="621045"/>
    <n v="25584"/>
    <n v="8922"/>
    <n v="1380000000"/>
  </r>
  <r>
    <s v="R07459"/>
    <x v="1"/>
    <x v="1"/>
    <x v="1"/>
    <x v="210"/>
    <n v="2974"/>
    <n v="110"/>
    <n v="2459"/>
    <n v="830095"/>
    <n v="41822"/>
    <n v="623504"/>
    <n v="41636"/>
    <n v="6377"/>
    <n v="213000000"/>
  </r>
  <r>
    <s v="R07460"/>
    <x v="3"/>
    <x v="11"/>
    <x v="33"/>
    <x v="432"/>
    <n v="3330"/>
    <n v="115"/>
    <n v="421"/>
    <n v="833425"/>
    <n v="41937"/>
    <n v="623925"/>
    <n v="59940"/>
    <n v="9677"/>
    <n v="68000000"/>
  </r>
  <r>
    <s v="R07461"/>
    <x v="1"/>
    <x v="1"/>
    <x v="26"/>
    <x v="722"/>
    <n v="3568"/>
    <n v="78"/>
    <n v="958"/>
    <n v="836993"/>
    <n v="42015"/>
    <n v="624883"/>
    <n v="17840"/>
    <n v="7506"/>
    <n v="213000000"/>
  </r>
  <r>
    <s v="R07462"/>
    <x v="2"/>
    <x v="5"/>
    <x v="5"/>
    <x v="403"/>
    <n v="2925"/>
    <n v="22"/>
    <n v="2046"/>
    <n v="839918"/>
    <n v="42037"/>
    <n v="626929"/>
    <n v="46800"/>
    <n v="12040"/>
    <n v="1380000000"/>
  </r>
  <r>
    <s v="R07463"/>
    <x v="0"/>
    <x v="0"/>
    <x v="0"/>
    <x v="437"/>
    <n v="2222"/>
    <n v="126"/>
    <n v="594"/>
    <n v="842140"/>
    <n v="42163"/>
    <n v="627523"/>
    <n v="33330"/>
    <n v="18154"/>
    <n v="83000000"/>
  </r>
  <r>
    <s v="R07464"/>
    <x v="1"/>
    <x v="1"/>
    <x v="1"/>
    <x v="221"/>
    <n v="3438"/>
    <n v="199"/>
    <n v="2217"/>
    <n v="845578"/>
    <n v="42362"/>
    <n v="629740"/>
    <n v="55008"/>
    <n v="13882"/>
    <n v="213000000"/>
  </r>
  <r>
    <s v="R07465"/>
    <x v="2"/>
    <x v="9"/>
    <x v="9"/>
    <x v="715"/>
    <n v="14"/>
    <n v="24"/>
    <n v="1348"/>
    <n v="845592"/>
    <n v="42386"/>
    <n v="631088"/>
    <n v="196"/>
    <n v="14484"/>
    <n v="1380000000"/>
  </r>
  <r>
    <s v="R07466"/>
    <x v="2"/>
    <x v="5"/>
    <x v="5"/>
    <x v="182"/>
    <n v="3122"/>
    <n v="138"/>
    <n v="2829"/>
    <n v="848714"/>
    <n v="42524"/>
    <n v="633917"/>
    <n v="37464"/>
    <n v="13181"/>
    <n v="1380000000"/>
  </r>
  <r>
    <s v="R07467"/>
    <x v="4"/>
    <x v="12"/>
    <x v="17"/>
    <x v="22"/>
    <n v="106"/>
    <n v="62"/>
    <n v="227"/>
    <n v="848820"/>
    <n v="42586"/>
    <n v="634144"/>
    <n v="1908"/>
    <n v="403"/>
    <n v="331000000"/>
  </r>
  <r>
    <s v="R07468"/>
    <x v="4"/>
    <x v="8"/>
    <x v="8"/>
    <x v="721"/>
    <n v="3793"/>
    <n v="184"/>
    <n v="4"/>
    <n v="852613"/>
    <n v="42770"/>
    <n v="634148"/>
    <n v="22758"/>
    <n v="12790"/>
    <n v="331000000"/>
  </r>
  <r>
    <s v="R07469"/>
    <x v="0"/>
    <x v="4"/>
    <x v="4"/>
    <x v="71"/>
    <n v="4564"/>
    <n v="84"/>
    <n v="151"/>
    <n v="857177"/>
    <n v="42854"/>
    <n v="634299"/>
    <n v="22820"/>
    <n v="12671"/>
    <n v="83000000"/>
  </r>
  <r>
    <s v="R07470"/>
    <x v="4"/>
    <x v="12"/>
    <x v="17"/>
    <x v="62"/>
    <n v="201"/>
    <n v="181"/>
    <n v="2268"/>
    <n v="857378"/>
    <n v="43035"/>
    <n v="636567"/>
    <n v="2613"/>
    <n v="2080"/>
    <n v="331000000"/>
  </r>
  <r>
    <s v="R07471"/>
    <x v="0"/>
    <x v="19"/>
    <x v="35"/>
    <x v="374"/>
    <n v="1794"/>
    <n v="118"/>
    <n v="4252"/>
    <n v="859172"/>
    <n v="43153"/>
    <n v="640819"/>
    <n v="10764"/>
    <n v="9640"/>
    <n v="83000000"/>
  </r>
  <r>
    <s v="R07472"/>
    <x v="3"/>
    <x v="11"/>
    <x v="12"/>
    <x v="231"/>
    <n v="1408"/>
    <n v="9"/>
    <n v="3329"/>
    <n v="860580"/>
    <n v="43162"/>
    <n v="644148"/>
    <n v="15488"/>
    <n v="10896"/>
    <n v="68000000"/>
  </r>
  <r>
    <s v="R07473"/>
    <x v="3"/>
    <x v="10"/>
    <x v="10"/>
    <x v="522"/>
    <n v="916"/>
    <n v="177"/>
    <n v="3077"/>
    <n v="861496"/>
    <n v="43339"/>
    <n v="647225"/>
    <n v="10076"/>
    <n v="12151"/>
    <n v="68000000"/>
  </r>
  <r>
    <s v="R07474"/>
    <x v="4"/>
    <x v="12"/>
    <x v="14"/>
    <x v="376"/>
    <n v="4431"/>
    <n v="111"/>
    <n v="2325"/>
    <n v="865927"/>
    <n v="43450"/>
    <n v="649550"/>
    <n v="22155"/>
    <n v="6442"/>
    <n v="331000000"/>
  </r>
  <r>
    <s v="R07475"/>
    <x v="3"/>
    <x v="11"/>
    <x v="33"/>
    <x v="249"/>
    <n v="1684"/>
    <n v="128"/>
    <n v="3971"/>
    <n v="867611"/>
    <n v="43578"/>
    <n v="653521"/>
    <n v="31996"/>
    <n v="8304"/>
    <n v="68000000"/>
  </r>
  <r>
    <s v="R07476"/>
    <x v="1"/>
    <x v="18"/>
    <x v="23"/>
    <x v="526"/>
    <n v="3166"/>
    <n v="69"/>
    <n v="1004"/>
    <n v="870777"/>
    <n v="43647"/>
    <n v="654525"/>
    <n v="53822"/>
    <n v="5101"/>
    <n v="213000000"/>
  </r>
  <r>
    <s v="R07477"/>
    <x v="1"/>
    <x v="1"/>
    <x v="1"/>
    <x v="502"/>
    <n v="64"/>
    <n v="157"/>
    <n v="4976"/>
    <n v="870841"/>
    <n v="43804"/>
    <n v="659501"/>
    <n v="1152"/>
    <n v="9536"/>
    <n v="213000000"/>
  </r>
  <r>
    <s v="R07478"/>
    <x v="1"/>
    <x v="3"/>
    <x v="31"/>
    <x v="59"/>
    <n v="4648"/>
    <n v="54"/>
    <n v="3660"/>
    <n v="875489"/>
    <n v="43858"/>
    <n v="663161"/>
    <n v="65072"/>
    <n v="15254"/>
    <n v="213000000"/>
  </r>
  <r>
    <s v="R07479"/>
    <x v="3"/>
    <x v="11"/>
    <x v="33"/>
    <x v="312"/>
    <n v="4319"/>
    <n v="97"/>
    <n v="3518"/>
    <n v="879808"/>
    <n v="43955"/>
    <n v="666679"/>
    <n v="77742"/>
    <n v="11303"/>
    <n v="68000000"/>
  </r>
  <r>
    <s v="R07480"/>
    <x v="1"/>
    <x v="15"/>
    <x v="30"/>
    <x v="240"/>
    <n v="3650"/>
    <n v="85"/>
    <n v="994"/>
    <n v="883458"/>
    <n v="44040"/>
    <n v="667673"/>
    <n v="18250"/>
    <n v="15009"/>
    <n v="213000000"/>
  </r>
  <r>
    <s v="R07481"/>
    <x v="0"/>
    <x v="4"/>
    <x v="4"/>
    <x v="609"/>
    <n v="2015"/>
    <n v="133"/>
    <n v="1736"/>
    <n v="885473"/>
    <n v="44173"/>
    <n v="669409"/>
    <n v="22165"/>
    <n v="205"/>
    <n v="83000000"/>
  </r>
  <r>
    <s v="R07482"/>
    <x v="2"/>
    <x v="2"/>
    <x v="29"/>
    <x v="476"/>
    <n v="1321"/>
    <n v="104"/>
    <n v="1622"/>
    <n v="886794"/>
    <n v="44277"/>
    <n v="671031"/>
    <n v="13210"/>
    <n v="1909"/>
    <n v="1380000000"/>
  </r>
  <r>
    <s v="R07483"/>
    <x v="4"/>
    <x v="14"/>
    <x v="16"/>
    <x v="237"/>
    <n v="4024"/>
    <n v="23"/>
    <n v="2627"/>
    <n v="890818"/>
    <n v="44300"/>
    <n v="673658"/>
    <n v="32192"/>
    <n v="9172"/>
    <n v="331000000"/>
  </r>
  <r>
    <s v="R07484"/>
    <x v="0"/>
    <x v="0"/>
    <x v="0"/>
    <x v="341"/>
    <n v="612"/>
    <n v="84"/>
    <n v="1953"/>
    <n v="891430"/>
    <n v="44384"/>
    <n v="675611"/>
    <n v="4284"/>
    <n v="9450"/>
    <n v="83000000"/>
  </r>
  <r>
    <s v="R07485"/>
    <x v="1"/>
    <x v="1"/>
    <x v="26"/>
    <x v="584"/>
    <n v="651"/>
    <n v="102"/>
    <n v="4708"/>
    <n v="892081"/>
    <n v="44486"/>
    <n v="680319"/>
    <n v="12369"/>
    <n v="19028"/>
    <n v="213000000"/>
  </r>
  <r>
    <s v="R07486"/>
    <x v="2"/>
    <x v="9"/>
    <x v="25"/>
    <x v="389"/>
    <n v="4813"/>
    <n v="132"/>
    <n v="3492"/>
    <n v="896894"/>
    <n v="44618"/>
    <n v="683811"/>
    <n v="43317"/>
    <n v="15451"/>
    <n v="1380000000"/>
  </r>
  <r>
    <s v="R07487"/>
    <x v="4"/>
    <x v="14"/>
    <x v="16"/>
    <x v="562"/>
    <n v="1387"/>
    <n v="134"/>
    <n v="1925"/>
    <n v="898281"/>
    <n v="44752"/>
    <n v="685736"/>
    <n v="12483"/>
    <n v="9951"/>
    <n v="331000000"/>
  </r>
  <r>
    <s v="R07488"/>
    <x v="0"/>
    <x v="19"/>
    <x v="36"/>
    <x v="109"/>
    <n v="2866"/>
    <n v="130"/>
    <n v="172"/>
    <n v="901147"/>
    <n v="44882"/>
    <n v="685908"/>
    <n v="42990"/>
    <n v="11677"/>
    <n v="83000000"/>
  </r>
  <r>
    <s v="R07489"/>
    <x v="4"/>
    <x v="13"/>
    <x v="15"/>
    <x v="220"/>
    <n v="2120"/>
    <n v="140"/>
    <n v="1192"/>
    <n v="903267"/>
    <n v="45022"/>
    <n v="687100"/>
    <n v="14840"/>
    <n v="16423"/>
    <n v="331000000"/>
  </r>
  <r>
    <s v="R07490"/>
    <x v="3"/>
    <x v="11"/>
    <x v="12"/>
    <x v="366"/>
    <n v="4763"/>
    <n v="181"/>
    <n v="1126"/>
    <n v="908030"/>
    <n v="45203"/>
    <n v="688226"/>
    <n v="85734"/>
    <n v="6539"/>
    <n v="68000000"/>
  </r>
  <r>
    <s v="R07491"/>
    <x v="1"/>
    <x v="15"/>
    <x v="30"/>
    <x v="338"/>
    <n v="3195"/>
    <n v="190"/>
    <n v="227"/>
    <n v="911225"/>
    <n v="45393"/>
    <n v="688453"/>
    <n v="31950"/>
    <n v="3676"/>
    <n v="213000000"/>
  </r>
  <r>
    <s v="R07492"/>
    <x v="0"/>
    <x v="4"/>
    <x v="24"/>
    <x v="431"/>
    <n v="4109"/>
    <n v="75"/>
    <n v="3643"/>
    <n v="915334"/>
    <n v="45468"/>
    <n v="692096"/>
    <n v="65744"/>
    <n v="3968"/>
    <n v="83000000"/>
  </r>
  <r>
    <s v="R07493"/>
    <x v="0"/>
    <x v="19"/>
    <x v="35"/>
    <x v="299"/>
    <n v="3828"/>
    <n v="133"/>
    <n v="1986"/>
    <n v="919162"/>
    <n v="45601"/>
    <n v="694082"/>
    <n v="68904"/>
    <n v="11737"/>
    <n v="83000000"/>
  </r>
  <r>
    <s v="R07494"/>
    <x v="2"/>
    <x v="5"/>
    <x v="13"/>
    <x v="270"/>
    <n v="3128"/>
    <n v="97"/>
    <n v="3728"/>
    <n v="922290"/>
    <n v="45698"/>
    <n v="697810"/>
    <n v="21896"/>
    <n v="3059"/>
    <n v="1380000000"/>
  </r>
  <r>
    <s v="R07495"/>
    <x v="2"/>
    <x v="2"/>
    <x v="29"/>
    <x v="132"/>
    <n v="4866"/>
    <n v="46"/>
    <n v="1234"/>
    <n v="927156"/>
    <n v="45744"/>
    <n v="699044"/>
    <n v="82722"/>
    <n v="2353"/>
    <n v="1380000000"/>
  </r>
  <r>
    <s v="R07496"/>
    <x v="2"/>
    <x v="7"/>
    <x v="7"/>
    <x v="451"/>
    <n v="3105"/>
    <n v="54"/>
    <n v="3766"/>
    <n v="930261"/>
    <n v="45798"/>
    <n v="702810"/>
    <n v="24840"/>
    <n v="9961"/>
    <n v="1380000000"/>
  </r>
  <r>
    <s v="R07497"/>
    <x v="4"/>
    <x v="12"/>
    <x v="14"/>
    <x v="103"/>
    <n v="537"/>
    <n v="48"/>
    <n v="4616"/>
    <n v="930798"/>
    <n v="45846"/>
    <n v="707426"/>
    <n v="3759"/>
    <n v="17391"/>
    <n v="331000000"/>
  </r>
  <r>
    <s v="R07498"/>
    <x v="1"/>
    <x v="3"/>
    <x v="3"/>
    <x v="672"/>
    <n v="2418"/>
    <n v="184"/>
    <n v="3715"/>
    <n v="933216"/>
    <n v="46030"/>
    <n v="711141"/>
    <n v="38688"/>
    <n v="4027"/>
    <n v="213000000"/>
  </r>
  <r>
    <s v="R07499"/>
    <x v="4"/>
    <x v="13"/>
    <x v="15"/>
    <x v="309"/>
    <n v="2207"/>
    <n v="2"/>
    <n v="4521"/>
    <n v="935423"/>
    <n v="46032"/>
    <n v="715662"/>
    <n v="35312"/>
    <n v="7300"/>
    <n v="331000000"/>
  </r>
  <r>
    <s v="R07500"/>
    <x v="1"/>
    <x v="1"/>
    <x v="1"/>
    <x v="457"/>
    <n v="3177"/>
    <n v="21"/>
    <n v="2121"/>
    <n v="938600"/>
    <n v="46053"/>
    <n v="717783"/>
    <n v="31770"/>
    <n v="3988"/>
    <n v="213000000"/>
  </r>
  <r>
    <s v="R07501"/>
    <x v="0"/>
    <x v="19"/>
    <x v="36"/>
    <x v="456"/>
    <n v="2322"/>
    <n v="34"/>
    <n v="342"/>
    <n v="940922"/>
    <n v="46087"/>
    <n v="718125"/>
    <n v="41796"/>
    <n v="10816"/>
    <n v="83000000"/>
  </r>
  <r>
    <s v="R07502"/>
    <x v="4"/>
    <x v="12"/>
    <x v="14"/>
    <x v="701"/>
    <n v="2037"/>
    <n v="27"/>
    <n v="4466"/>
    <n v="942959"/>
    <n v="46114"/>
    <n v="722591"/>
    <n v="26481"/>
    <n v="1617"/>
    <n v="331000000"/>
  </r>
  <r>
    <s v="R07503"/>
    <x v="4"/>
    <x v="12"/>
    <x v="14"/>
    <x v="83"/>
    <n v="4353"/>
    <n v="169"/>
    <n v="2931"/>
    <n v="947312"/>
    <n v="46283"/>
    <n v="725522"/>
    <n v="30471"/>
    <n v="18502"/>
    <n v="331000000"/>
  </r>
  <r>
    <s v="R07504"/>
    <x v="4"/>
    <x v="13"/>
    <x v="15"/>
    <x v="256"/>
    <n v="962"/>
    <n v="139"/>
    <n v="4317"/>
    <n v="948274"/>
    <n v="46422"/>
    <n v="729839"/>
    <n v="17316"/>
    <n v="2368"/>
    <n v="331000000"/>
  </r>
  <r>
    <s v="R07505"/>
    <x v="3"/>
    <x v="11"/>
    <x v="12"/>
    <x v="437"/>
    <n v="1243"/>
    <n v="128"/>
    <n v="4735"/>
    <n v="949517"/>
    <n v="46550"/>
    <n v="734574"/>
    <n v="6215"/>
    <n v="12054"/>
    <n v="68000000"/>
  </r>
  <r>
    <s v="R07506"/>
    <x v="1"/>
    <x v="15"/>
    <x v="18"/>
    <x v="330"/>
    <n v="532"/>
    <n v="99"/>
    <n v="1358"/>
    <n v="950049"/>
    <n v="46649"/>
    <n v="735932"/>
    <n v="9576"/>
    <n v="5722"/>
    <n v="213000000"/>
  </r>
  <r>
    <s v="R07507"/>
    <x v="1"/>
    <x v="15"/>
    <x v="30"/>
    <x v="310"/>
    <n v="1869"/>
    <n v="116"/>
    <n v="2421"/>
    <n v="951918"/>
    <n v="46765"/>
    <n v="738353"/>
    <n v="31773"/>
    <n v="2491"/>
    <n v="213000000"/>
  </r>
  <r>
    <s v="R07508"/>
    <x v="4"/>
    <x v="14"/>
    <x v="32"/>
    <x v="328"/>
    <n v="3130"/>
    <n v="22"/>
    <n v="4832"/>
    <n v="955048"/>
    <n v="46787"/>
    <n v="743185"/>
    <n v="34430"/>
    <n v="10113"/>
    <n v="331000000"/>
  </r>
  <r>
    <s v="R07509"/>
    <x v="3"/>
    <x v="17"/>
    <x v="20"/>
    <x v="117"/>
    <n v="1653"/>
    <n v="100"/>
    <n v="3174"/>
    <n v="956701"/>
    <n v="46887"/>
    <n v="746359"/>
    <n v="26448"/>
    <n v="13473"/>
    <n v="68000000"/>
  </r>
  <r>
    <s v="R07510"/>
    <x v="4"/>
    <x v="12"/>
    <x v="17"/>
    <x v="718"/>
    <n v="112"/>
    <n v="27"/>
    <n v="737"/>
    <n v="956813"/>
    <n v="46914"/>
    <n v="747096"/>
    <n v="1008"/>
    <n v="5479"/>
    <n v="331000000"/>
  </r>
  <r>
    <s v="R07511"/>
    <x v="1"/>
    <x v="18"/>
    <x v="23"/>
    <x v="379"/>
    <n v="1299"/>
    <n v="112"/>
    <n v="4660"/>
    <n v="958112"/>
    <n v="47026"/>
    <n v="751756"/>
    <n v="10392"/>
    <n v="16841"/>
    <n v="213000000"/>
  </r>
  <r>
    <s v="R07512"/>
    <x v="0"/>
    <x v="19"/>
    <x v="35"/>
    <x v="82"/>
    <n v="2304"/>
    <n v="116"/>
    <n v="1026"/>
    <n v="960416"/>
    <n v="47142"/>
    <n v="752782"/>
    <n v="16128"/>
    <n v="18259"/>
    <n v="83000000"/>
  </r>
  <r>
    <s v="R07513"/>
    <x v="3"/>
    <x v="6"/>
    <x v="22"/>
    <x v="582"/>
    <n v="4424"/>
    <n v="196"/>
    <n v="4639"/>
    <n v="964840"/>
    <n v="47338"/>
    <n v="757421"/>
    <n v="48664"/>
    <n v="8879"/>
    <n v="68000000"/>
  </r>
  <r>
    <s v="R07514"/>
    <x v="3"/>
    <x v="11"/>
    <x v="33"/>
    <x v="138"/>
    <n v="3306"/>
    <n v="163"/>
    <n v="1103"/>
    <n v="968146"/>
    <n v="47501"/>
    <n v="758524"/>
    <n v="19836"/>
    <n v="6116"/>
    <n v="68000000"/>
  </r>
  <r>
    <s v="R07515"/>
    <x v="4"/>
    <x v="13"/>
    <x v="21"/>
    <x v="133"/>
    <n v="4146"/>
    <n v="124"/>
    <n v="2683"/>
    <n v="972292"/>
    <n v="47625"/>
    <n v="761207"/>
    <n v="62190"/>
    <n v="4888"/>
    <n v="331000000"/>
  </r>
  <r>
    <s v="R07516"/>
    <x v="0"/>
    <x v="16"/>
    <x v="19"/>
    <x v="204"/>
    <n v="1701"/>
    <n v="53"/>
    <n v="4944"/>
    <n v="973993"/>
    <n v="47678"/>
    <n v="766151"/>
    <n v="13608"/>
    <n v="1219"/>
    <n v="83000000"/>
  </r>
  <r>
    <s v="R07517"/>
    <x v="1"/>
    <x v="1"/>
    <x v="26"/>
    <x v="385"/>
    <n v="3814"/>
    <n v="174"/>
    <n v="395"/>
    <n v="977807"/>
    <n v="47852"/>
    <n v="766546"/>
    <n v="22884"/>
    <n v="4187"/>
    <n v="213000000"/>
  </r>
  <r>
    <s v="R07518"/>
    <x v="2"/>
    <x v="7"/>
    <x v="7"/>
    <x v="465"/>
    <n v="220"/>
    <n v="55"/>
    <n v="2939"/>
    <n v="978027"/>
    <n v="47907"/>
    <n v="769485"/>
    <n v="3080"/>
    <n v="14988"/>
    <n v="1380000000"/>
  </r>
  <r>
    <s v="R07519"/>
    <x v="1"/>
    <x v="15"/>
    <x v="18"/>
    <x v="229"/>
    <n v="2830"/>
    <n v="9"/>
    <n v="4484"/>
    <n v="980857"/>
    <n v="47916"/>
    <n v="773969"/>
    <n v="33960"/>
    <n v="14596"/>
    <n v="213000000"/>
  </r>
  <r>
    <s v="R07520"/>
    <x v="1"/>
    <x v="18"/>
    <x v="27"/>
    <x v="398"/>
    <n v="2643"/>
    <n v="132"/>
    <n v="3331"/>
    <n v="983500"/>
    <n v="48048"/>
    <n v="777300"/>
    <n v="18501"/>
    <n v="10478"/>
    <n v="213000000"/>
  </r>
  <r>
    <s v="R07521"/>
    <x v="0"/>
    <x v="19"/>
    <x v="35"/>
    <x v="197"/>
    <n v="3880"/>
    <n v="141"/>
    <n v="1534"/>
    <n v="987380"/>
    <n v="48189"/>
    <n v="778834"/>
    <n v="34920"/>
    <n v="17478"/>
    <n v="83000000"/>
  </r>
  <r>
    <s v="R07522"/>
    <x v="3"/>
    <x v="17"/>
    <x v="20"/>
    <x v="459"/>
    <n v="4317"/>
    <n v="151"/>
    <n v="44"/>
    <n v="991697"/>
    <n v="48340"/>
    <n v="778878"/>
    <n v="64755"/>
    <n v="7866"/>
    <n v="68000000"/>
  </r>
  <r>
    <s v="R07523"/>
    <x v="1"/>
    <x v="18"/>
    <x v="27"/>
    <x v="674"/>
    <n v="3781"/>
    <n v="190"/>
    <n v="1979"/>
    <n v="995478"/>
    <n v="48530"/>
    <n v="780857"/>
    <n v="30248"/>
    <n v="11810"/>
    <n v="213000000"/>
  </r>
  <r>
    <s v="R07524"/>
    <x v="3"/>
    <x v="17"/>
    <x v="28"/>
    <x v="714"/>
    <n v="1958"/>
    <n v="27"/>
    <n v="1864"/>
    <n v="997436"/>
    <n v="48557"/>
    <n v="782721"/>
    <n v="37202"/>
    <n v="12943"/>
    <n v="68000000"/>
  </r>
  <r>
    <s v="R07525"/>
    <x v="0"/>
    <x v="16"/>
    <x v="19"/>
    <x v="561"/>
    <n v="1296"/>
    <n v="20"/>
    <n v="1807"/>
    <n v="998732"/>
    <n v="48577"/>
    <n v="784528"/>
    <n v="11664"/>
    <n v="12595"/>
    <n v="83000000"/>
  </r>
  <r>
    <s v="R07526"/>
    <x v="0"/>
    <x v="0"/>
    <x v="0"/>
    <x v="149"/>
    <n v="1032"/>
    <n v="75"/>
    <n v="2274"/>
    <n v="999764"/>
    <n v="48652"/>
    <n v="786802"/>
    <n v="8256"/>
    <n v="19098"/>
    <n v="83000000"/>
  </r>
  <r>
    <s v="R07527"/>
    <x v="4"/>
    <x v="12"/>
    <x v="17"/>
    <x v="627"/>
    <n v="4322"/>
    <n v="19"/>
    <n v="4444"/>
    <n v="4086"/>
    <n v="48671"/>
    <n v="791246"/>
    <n v="51864"/>
    <n v="7566"/>
    <n v="331000000"/>
  </r>
  <r>
    <s v="R07528"/>
    <x v="2"/>
    <x v="7"/>
    <x v="7"/>
    <x v="462"/>
    <n v="2605"/>
    <n v="189"/>
    <n v="2160"/>
    <n v="6691"/>
    <n v="48860"/>
    <n v="793406"/>
    <n v="26050"/>
    <n v="7145"/>
    <n v="1380000000"/>
  </r>
  <r>
    <s v="R07529"/>
    <x v="0"/>
    <x v="0"/>
    <x v="0"/>
    <x v="640"/>
    <n v="3183"/>
    <n v="114"/>
    <n v="3101"/>
    <n v="9874"/>
    <n v="48974"/>
    <n v="796507"/>
    <n v="57294"/>
    <n v="9318"/>
    <n v="83000000"/>
  </r>
  <r>
    <s v="R07530"/>
    <x v="0"/>
    <x v="0"/>
    <x v="0"/>
    <x v="729"/>
    <n v="4950"/>
    <n v="95"/>
    <n v="2323"/>
    <n v="14824"/>
    <n v="49069"/>
    <n v="798830"/>
    <n v="94050"/>
    <n v="4375"/>
    <n v="83000000"/>
  </r>
  <r>
    <s v="R07531"/>
    <x v="3"/>
    <x v="6"/>
    <x v="6"/>
    <x v="710"/>
    <n v="3228"/>
    <n v="50"/>
    <n v="3433"/>
    <n v="18052"/>
    <n v="49119"/>
    <n v="802263"/>
    <n v="54876"/>
    <n v="10838"/>
    <n v="68000000"/>
  </r>
  <r>
    <s v="R07532"/>
    <x v="0"/>
    <x v="16"/>
    <x v="19"/>
    <x v="704"/>
    <n v="1475"/>
    <n v="101"/>
    <n v="4821"/>
    <n v="19527"/>
    <n v="49220"/>
    <n v="807084"/>
    <n v="7375"/>
    <n v="6276"/>
    <n v="83000000"/>
  </r>
  <r>
    <s v="R07533"/>
    <x v="1"/>
    <x v="15"/>
    <x v="18"/>
    <x v="56"/>
    <n v="2365"/>
    <n v="39"/>
    <n v="3507"/>
    <n v="21892"/>
    <n v="49259"/>
    <n v="810591"/>
    <n v="21285"/>
    <n v="6229"/>
    <n v="213000000"/>
  </r>
  <r>
    <s v="R07534"/>
    <x v="4"/>
    <x v="14"/>
    <x v="16"/>
    <x v="313"/>
    <n v="2407"/>
    <n v="84"/>
    <n v="803"/>
    <n v="24299"/>
    <n v="49343"/>
    <n v="811394"/>
    <n v="12035"/>
    <n v="12892"/>
    <n v="331000000"/>
  </r>
  <r>
    <s v="R07535"/>
    <x v="4"/>
    <x v="14"/>
    <x v="32"/>
    <x v="424"/>
    <n v="935"/>
    <n v="80"/>
    <n v="2069"/>
    <n v="25234"/>
    <n v="49423"/>
    <n v="813463"/>
    <n v="14960"/>
    <n v="1204"/>
    <n v="331000000"/>
  </r>
  <r>
    <s v="R07536"/>
    <x v="1"/>
    <x v="18"/>
    <x v="23"/>
    <x v="691"/>
    <n v="2967"/>
    <n v="192"/>
    <n v="4480"/>
    <n v="28201"/>
    <n v="49615"/>
    <n v="817943"/>
    <n v="20769"/>
    <n v="13982"/>
    <n v="213000000"/>
  </r>
  <r>
    <s v="R07537"/>
    <x v="0"/>
    <x v="0"/>
    <x v="0"/>
    <x v="620"/>
    <n v="2949"/>
    <n v="114"/>
    <n v="490"/>
    <n v="31150"/>
    <n v="49729"/>
    <n v="818433"/>
    <n v="47184"/>
    <n v="1529"/>
    <n v="83000000"/>
  </r>
  <r>
    <s v="R07538"/>
    <x v="2"/>
    <x v="5"/>
    <x v="13"/>
    <x v="708"/>
    <n v="2245"/>
    <n v="107"/>
    <n v="1479"/>
    <n v="33395"/>
    <n v="49836"/>
    <n v="819912"/>
    <n v="33675"/>
    <n v="14369"/>
    <n v="1380000000"/>
  </r>
  <r>
    <s v="R07539"/>
    <x v="0"/>
    <x v="0"/>
    <x v="0"/>
    <x v="726"/>
    <n v="2637"/>
    <n v="155"/>
    <n v="2935"/>
    <n v="36032"/>
    <n v="49991"/>
    <n v="822847"/>
    <n v="26370"/>
    <n v="4573"/>
    <n v="83000000"/>
  </r>
  <r>
    <s v="R07540"/>
    <x v="4"/>
    <x v="14"/>
    <x v="32"/>
    <x v="383"/>
    <n v="4337"/>
    <n v="181"/>
    <n v="1703"/>
    <n v="40369"/>
    <n v="172"/>
    <n v="824550"/>
    <n v="56381"/>
    <n v="1746"/>
    <n v="331000000"/>
  </r>
  <r>
    <s v="R07541"/>
    <x v="2"/>
    <x v="7"/>
    <x v="7"/>
    <x v="570"/>
    <n v="3950"/>
    <n v="1"/>
    <n v="4316"/>
    <n v="44319"/>
    <n v="173"/>
    <n v="828866"/>
    <n v="27650"/>
    <n v="16849"/>
    <n v="1380000000"/>
  </r>
  <r>
    <s v="R07542"/>
    <x v="3"/>
    <x v="10"/>
    <x v="10"/>
    <x v="401"/>
    <n v="2658"/>
    <n v="13"/>
    <n v="3665"/>
    <n v="46977"/>
    <n v="186"/>
    <n v="832531"/>
    <n v="42528"/>
    <n v="18816"/>
    <n v="68000000"/>
  </r>
  <r>
    <s v="R07543"/>
    <x v="3"/>
    <x v="10"/>
    <x v="10"/>
    <x v="595"/>
    <n v="1814"/>
    <n v="13"/>
    <n v="2012"/>
    <n v="48791"/>
    <n v="199"/>
    <n v="834543"/>
    <n v="29024"/>
    <n v="19577"/>
    <n v="68000000"/>
  </r>
  <r>
    <s v="R07544"/>
    <x v="0"/>
    <x v="0"/>
    <x v="0"/>
    <x v="668"/>
    <n v="3283"/>
    <n v="43"/>
    <n v="4686"/>
    <n v="52074"/>
    <n v="242"/>
    <n v="839229"/>
    <n v="52528"/>
    <n v="7375"/>
    <n v="83000000"/>
  </r>
  <r>
    <s v="R07545"/>
    <x v="0"/>
    <x v="0"/>
    <x v="0"/>
    <x v="162"/>
    <n v="1296"/>
    <n v="39"/>
    <n v="4908"/>
    <n v="53370"/>
    <n v="281"/>
    <n v="844137"/>
    <n v="24624"/>
    <n v="11768"/>
    <n v="83000000"/>
  </r>
  <r>
    <s v="R07546"/>
    <x v="2"/>
    <x v="5"/>
    <x v="5"/>
    <x v="703"/>
    <n v="3155"/>
    <n v="33"/>
    <n v="3230"/>
    <n v="56525"/>
    <n v="314"/>
    <n v="847367"/>
    <n v="53635"/>
    <n v="11967"/>
    <n v="1380000000"/>
  </r>
  <r>
    <s v="R07547"/>
    <x v="2"/>
    <x v="7"/>
    <x v="7"/>
    <x v="355"/>
    <n v="1647"/>
    <n v="64"/>
    <n v="142"/>
    <n v="58172"/>
    <n v="378"/>
    <n v="847509"/>
    <n v="13176"/>
    <n v="18343"/>
    <n v="1380000000"/>
  </r>
  <r>
    <s v="R07548"/>
    <x v="0"/>
    <x v="0"/>
    <x v="0"/>
    <x v="376"/>
    <n v="359"/>
    <n v="17"/>
    <n v="1849"/>
    <n v="58531"/>
    <n v="395"/>
    <n v="849358"/>
    <n v="6103"/>
    <n v="10613"/>
    <n v="83000000"/>
  </r>
  <r>
    <s v="R07549"/>
    <x v="4"/>
    <x v="8"/>
    <x v="8"/>
    <x v="382"/>
    <n v="3452"/>
    <n v="111"/>
    <n v="4020"/>
    <n v="61983"/>
    <n v="506"/>
    <n v="853378"/>
    <n v="48328"/>
    <n v="3594"/>
    <n v="331000000"/>
  </r>
  <r>
    <s v="R07550"/>
    <x v="3"/>
    <x v="6"/>
    <x v="22"/>
    <x v="672"/>
    <n v="3611"/>
    <n v="33"/>
    <n v="44"/>
    <n v="65594"/>
    <n v="539"/>
    <n v="853422"/>
    <n v="18055"/>
    <n v="16623"/>
    <n v="68000000"/>
  </r>
  <r>
    <s v="R07551"/>
    <x v="2"/>
    <x v="7"/>
    <x v="7"/>
    <x v="319"/>
    <n v="1164"/>
    <n v="86"/>
    <n v="450"/>
    <n v="66758"/>
    <n v="625"/>
    <n v="853872"/>
    <n v="16296"/>
    <n v="17203"/>
    <n v="1380000000"/>
  </r>
  <r>
    <s v="R07552"/>
    <x v="4"/>
    <x v="13"/>
    <x v="15"/>
    <x v="178"/>
    <n v="3244"/>
    <n v="176"/>
    <n v="1259"/>
    <n v="70002"/>
    <n v="801"/>
    <n v="855131"/>
    <n v="19464"/>
    <n v="11487"/>
    <n v="331000000"/>
  </r>
  <r>
    <s v="R07553"/>
    <x v="0"/>
    <x v="0"/>
    <x v="0"/>
    <x v="623"/>
    <n v="4025"/>
    <n v="79"/>
    <n v="1003"/>
    <n v="74027"/>
    <n v="880"/>
    <n v="856134"/>
    <n v="68425"/>
    <n v="10777"/>
    <n v="83000000"/>
  </r>
  <r>
    <s v="R07554"/>
    <x v="1"/>
    <x v="3"/>
    <x v="3"/>
    <x v="25"/>
    <n v="3700"/>
    <n v="123"/>
    <n v="4777"/>
    <n v="77727"/>
    <n v="1003"/>
    <n v="860911"/>
    <n v="62900"/>
    <n v="17196"/>
    <n v="213000000"/>
  </r>
  <r>
    <s v="R07555"/>
    <x v="2"/>
    <x v="9"/>
    <x v="9"/>
    <x v="234"/>
    <n v="502"/>
    <n v="182"/>
    <n v="3351"/>
    <n v="78229"/>
    <n v="1185"/>
    <n v="864262"/>
    <n v="5522"/>
    <n v="19391"/>
    <n v="1380000000"/>
  </r>
  <r>
    <s v="R07556"/>
    <x v="1"/>
    <x v="3"/>
    <x v="3"/>
    <x v="598"/>
    <n v="4204"/>
    <n v="61"/>
    <n v="1996"/>
    <n v="82433"/>
    <n v="1246"/>
    <n v="866258"/>
    <n v="50448"/>
    <n v="1613"/>
    <n v="213000000"/>
  </r>
  <r>
    <s v="R07557"/>
    <x v="4"/>
    <x v="8"/>
    <x v="34"/>
    <x v="269"/>
    <n v="4838"/>
    <n v="127"/>
    <n v="3674"/>
    <n v="87271"/>
    <n v="1373"/>
    <n v="869932"/>
    <n v="24190"/>
    <n v="5640"/>
    <n v="331000000"/>
  </r>
  <r>
    <s v="R07558"/>
    <x v="3"/>
    <x v="6"/>
    <x v="22"/>
    <x v="236"/>
    <n v="1343"/>
    <n v="69"/>
    <n v="3488"/>
    <n v="88614"/>
    <n v="1442"/>
    <n v="873420"/>
    <n v="17459"/>
    <n v="15693"/>
    <n v="68000000"/>
  </r>
  <r>
    <s v="R07559"/>
    <x v="4"/>
    <x v="14"/>
    <x v="16"/>
    <x v="277"/>
    <n v="3379"/>
    <n v="151"/>
    <n v="4888"/>
    <n v="91993"/>
    <n v="1593"/>
    <n v="878308"/>
    <n v="33790"/>
    <n v="13558"/>
    <n v="331000000"/>
  </r>
  <r>
    <s v="R07560"/>
    <x v="3"/>
    <x v="17"/>
    <x v="28"/>
    <x v="319"/>
    <n v="3812"/>
    <n v="47"/>
    <n v="3653"/>
    <n v="95805"/>
    <n v="1640"/>
    <n v="881961"/>
    <n v="19060"/>
    <n v="5633"/>
    <n v="68000000"/>
  </r>
  <r>
    <s v="R07561"/>
    <x v="4"/>
    <x v="8"/>
    <x v="8"/>
    <x v="584"/>
    <n v="810"/>
    <n v="79"/>
    <n v="3032"/>
    <n v="96615"/>
    <n v="1719"/>
    <n v="884993"/>
    <n v="15390"/>
    <n v="7676"/>
    <n v="331000000"/>
  </r>
  <r>
    <s v="R07562"/>
    <x v="2"/>
    <x v="7"/>
    <x v="7"/>
    <x v="1"/>
    <n v="785"/>
    <n v="38"/>
    <n v="1494"/>
    <n v="97400"/>
    <n v="1757"/>
    <n v="886487"/>
    <n v="6280"/>
    <n v="13175"/>
    <n v="1380000000"/>
  </r>
  <r>
    <s v="R07563"/>
    <x v="2"/>
    <x v="2"/>
    <x v="2"/>
    <x v="120"/>
    <n v="227"/>
    <n v="175"/>
    <n v="1072"/>
    <n v="97627"/>
    <n v="1932"/>
    <n v="887559"/>
    <n v="1816"/>
    <n v="9674"/>
    <n v="1380000000"/>
  </r>
  <r>
    <s v="R07564"/>
    <x v="1"/>
    <x v="18"/>
    <x v="27"/>
    <x v="387"/>
    <n v="4947"/>
    <n v="69"/>
    <n v="4112"/>
    <n v="102574"/>
    <n v="2001"/>
    <n v="891671"/>
    <n v="54417"/>
    <n v="13683"/>
    <n v="213000000"/>
  </r>
  <r>
    <s v="R07565"/>
    <x v="4"/>
    <x v="12"/>
    <x v="17"/>
    <x v="189"/>
    <n v="827"/>
    <n v="79"/>
    <n v="4244"/>
    <n v="103401"/>
    <n v="2080"/>
    <n v="895915"/>
    <n v="4135"/>
    <n v="16418"/>
    <n v="331000000"/>
  </r>
  <r>
    <s v="R07566"/>
    <x v="4"/>
    <x v="13"/>
    <x v="21"/>
    <x v="698"/>
    <n v="378"/>
    <n v="8"/>
    <n v="1578"/>
    <n v="103779"/>
    <n v="2088"/>
    <n v="897493"/>
    <n v="6426"/>
    <n v="9791"/>
    <n v="331000000"/>
  </r>
  <r>
    <s v="R07567"/>
    <x v="1"/>
    <x v="18"/>
    <x v="23"/>
    <x v="195"/>
    <n v="3811"/>
    <n v="28"/>
    <n v="1235"/>
    <n v="107590"/>
    <n v="2116"/>
    <n v="898728"/>
    <n v="53354"/>
    <n v="5737"/>
    <n v="213000000"/>
  </r>
  <r>
    <s v="R07568"/>
    <x v="0"/>
    <x v="19"/>
    <x v="36"/>
    <x v="564"/>
    <n v="2025"/>
    <n v="195"/>
    <n v="1739"/>
    <n v="109615"/>
    <n v="2311"/>
    <n v="900467"/>
    <n v="26325"/>
    <n v="7576"/>
    <n v="83000000"/>
  </r>
  <r>
    <s v="R07569"/>
    <x v="4"/>
    <x v="14"/>
    <x v="32"/>
    <x v="14"/>
    <n v="3364"/>
    <n v="187"/>
    <n v="1015"/>
    <n v="112979"/>
    <n v="2498"/>
    <n v="1482"/>
    <n v="60552"/>
    <n v="2912"/>
    <n v="331000000"/>
  </r>
  <r>
    <s v="R07570"/>
    <x v="4"/>
    <x v="13"/>
    <x v="15"/>
    <x v="174"/>
    <n v="3376"/>
    <n v="153"/>
    <n v="4812"/>
    <n v="116355"/>
    <n v="2651"/>
    <n v="6294"/>
    <n v="16880"/>
    <n v="1544"/>
    <n v="331000000"/>
  </r>
  <r>
    <s v="R07571"/>
    <x v="4"/>
    <x v="14"/>
    <x v="32"/>
    <x v="601"/>
    <n v="2338"/>
    <n v="117"/>
    <n v="2965"/>
    <n v="118693"/>
    <n v="2768"/>
    <n v="9259"/>
    <n v="32732"/>
    <n v="13866"/>
    <n v="331000000"/>
  </r>
  <r>
    <s v="R07572"/>
    <x v="0"/>
    <x v="0"/>
    <x v="0"/>
    <x v="112"/>
    <n v="1128"/>
    <n v="165"/>
    <n v="1559"/>
    <n v="119821"/>
    <n v="2933"/>
    <n v="10818"/>
    <n v="7896"/>
    <n v="5897"/>
    <n v="83000000"/>
  </r>
  <r>
    <s v="R07573"/>
    <x v="2"/>
    <x v="2"/>
    <x v="2"/>
    <x v="60"/>
    <n v="290"/>
    <n v="61"/>
    <n v="1568"/>
    <n v="120111"/>
    <n v="2994"/>
    <n v="12386"/>
    <n v="1450"/>
    <n v="4640"/>
    <n v="1380000000"/>
  </r>
  <r>
    <s v="R07574"/>
    <x v="1"/>
    <x v="18"/>
    <x v="27"/>
    <x v="521"/>
    <n v="3548"/>
    <n v="153"/>
    <n v="1986"/>
    <n v="123659"/>
    <n v="3147"/>
    <n v="14372"/>
    <n v="17740"/>
    <n v="5612"/>
    <n v="213000000"/>
  </r>
  <r>
    <s v="R07575"/>
    <x v="0"/>
    <x v="4"/>
    <x v="4"/>
    <x v="615"/>
    <n v="2724"/>
    <n v="141"/>
    <n v="1510"/>
    <n v="126383"/>
    <n v="3288"/>
    <n v="15882"/>
    <n v="21792"/>
    <n v="17288"/>
    <n v="83000000"/>
  </r>
  <r>
    <s v="R07576"/>
    <x v="3"/>
    <x v="6"/>
    <x v="6"/>
    <x v="697"/>
    <n v="59"/>
    <n v="176"/>
    <n v="4575"/>
    <n v="126442"/>
    <n v="3464"/>
    <n v="20457"/>
    <n v="354"/>
    <n v="1589"/>
    <n v="68000000"/>
  </r>
  <r>
    <s v="R07577"/>
    <x v="3"/>
    <x v="11"/>
    <x v="33"/>
    <x v="241"/>
    <n v="4201"/>
    <n v="42"/>
    <n v="3856"/>
    <n v="130643"/>
    <n v="3506"/>
    <n v="24313"/>
    <n v="75618"/>
    <n v="8343"/>
    <n v="68000000"/>
  </r>
  <r>
    <s v="R07578"/>
    <x v="0"/>
    <x v="4"/>
    <x v="24"/>
    <x v="316"/>
    <n v="2670"/>
    <n v="87"/>
    <n v="1711"/>
    <n v="133313"/>
    <n v="3593"/>
    <n v="26024"/>
    <n v="34710"/>
    <n v="7551"/>
    <n v="83000000"/>
  </r>
  <r>
    <s v="R07579"/>
    <x v="0"/>
    <x v="4"/>
    <x v="4"/>
    <x v="70"/>
    <n v="3339"/>
    <n v="7"/>
    <n v="4139"/>
    <n v="136652"/>
    <n v="3600"/>
    <n v="30163"/>
    <n v="60102"/>
    <n v="6970"/>
    <n v="83000000"/>
  </r>
  <r>
    <s v="R07580"/>
    <x v="2"/>
    <x v="5"/>
    <x v="13"/>
    <x v="130"/>
    <n v="2789"/>
    <n v="167"/>
    <n v="3527"/>
    <n v="139441"/>
    <n v="3767"/>
    <n v="33690"/>
    <n v="13945"/>
    <n v="10518"/>
    <n v="1380000000"/>
  </r>
  <r>
    <s v="R07581"/>
    <x v="3"/>
    <x v="17"/>
    <x v="20"/>
    <x v="389"/>
    <n v="3654"/>
    <n v="24"/>
    <n v="4970"/>
    <n v="143095"/>
    <n v="3791"/>
    <n v="38660"/>
    <n v="25578"/>
    <n v="12604"/>
    <n v="68000000"/>
  </r>
  <r>
    <s v="R07582"/>
    <x v="1"/>
    <x v="3"/>
    <x v="3"/>
    <x v="515"/>
    <n v="3190"/>
    <n v="190"/>
    <n v="3868"/>
    <n v="146285"/>
    <n v="3981"/>
    <n v="42528"/>
    <n v="19140"/>
    <n v="19755"/>
    <n v="213000000"/>
  </r>
  <r>
    <s v="R07583"/>
    <x v="4"/>
    <x v="14"/>
    <x v="32"/>
    <x v="535"/>
    <n v="4995"/>
    <n v="131"/>
    <n v="4451"/>
    <n v="151280"/>
    <n v="4112"/>
    <n v="46979"/>
    <n v="24975"/>
    <n v="7736"/>
    <n v="331000000"/>
  </r>
  <r>
    <s v="R07584"/>
    <x v="4"/>
    <x v="8"/>
    <x v="8"/>
    <x v="258"/>
    <n v="2492"/>
    <n v="14"/>
    <n v="4569"/>
    <n v="153772"/>
    <n v="4126"/>
    <n v="51548"/>
    <n v="37380"/>
    <n v="14378"/>
    <n v="331000000"/>
  </r>
  <r>
    <s v="R07585"/>
    <x v="2"/>
    <x v="9"/>
    <x v="25"/>
    <x v="157"/>
    <n v="4401"/>
    <n v="15"/>
    <n v="3669"/>
    <n v="158173"/>
    <n v="4141"/>
    <n v="55217"/>
    <n v="57213"/>
    <n v="15677"/>
    <n v="1380000000"/>
  </r>
  <r>
    <s v="R07586"/>
    <x v="2"/>
    <x v="9"/>
    <x v="9"/>
    <x v="344"/>
    <n v="2662"/>
    <n v="53"/>
    <n v="3644"/>
    <n v="160835"/>
    <n v="4194"/>
    <n v="58861"/>
    <n v="23958"/>
    <n v="11161"/>
    <n v="1380000000"/>
  </r>
  <r>
    <s v="R07587"/>
    <x v="3"/>
    <x v="10"/>
    <x v="10"/>
    <x v="133"/>
    <n v="201"/>
    <n v="126"/>
    <n v="2160"/>
    <n v="161036"/>
    <n v="4320"/>
    <n v="61021"/>
    <n v="3015"/>
    <n v="2007"/>
    <n v="68000000"/>
  </r>
  <r>
    <s v="R07588"/>
    <x v="1"/>
    <x v="18"/>
    <x v="23"/>
    <x v="117"/>
    <n v="3161"/>
    <n v="10"/>
    <n v="1501"/>
    <n v="164197"/>
    <n v="4330"/>
    <n v="62522"/>
    <n v="31610"/>
    <n v="8138"/>
    <n v="213000000"/>
  </r>
  <r>
    <s v="R07589"/>
    <x v="1"/>
    <x v="3"/>
    <x v="31"/>
    <x v="335"/>
    <n v="470"/>
    <n v="27"/>
    <n v="814"/>
    <n v="164667"/>
    <n v="4357"/>
    <n v="63336"/>
    <n v="5640"/>
    <n v="5980"/>
    <n v="213000000"/>
  </r>
  <r>
    <s v="R07590"/>
    <x v="0"/>
    <x v="0"/>
    <x v="0"/>
    <x v="376"/>
    <n v="3026"/>
    <n v="6"/>
    <n v="4065"/>
    <n v="167693"/>
    <n v="4363"/>
    <n v="67401"/>
    <n v="33286"/>
    <n v="17519"/>
    <n v="83000000"/>
  </r>
  <r>
    <s v="R07591"/>
    <x v="2"/>
    <x v="5"/>
    <x v="5"/>
    <x v="569"/>
    <n v="3356"/>
    <n v="113"/>
    <n v="3325"/>
    <n v="171049"/>
    <n v="4476"/>
    <n v="70726"/>
    <n v="57052"/>
    <n v="11159"/>
    <n v="1380000000"/>
  </r>
  <r>
    <s v="R07592"/>
    <x v="4"/>
    <x v="14"/>
    <x v="32"/>
    <x v="693"/>
    <n v="3754"/>
    <n v="127"/>
    <n v="4496"/>
    <n v="174803"/>
    <n v="4603"/>
    <n v="75222"/>
    <n v="41294"/>
    <n v="12232"/>
    <n v="331000000"/>
  </r>
  <r>
    <s v="R07593"/>
    <x v="4"/>
    <x v="13"/>
    <x v="15"/>
    <x v="487"/>
    <n v="2356"/>
    <n v="37"/>
    <n v="1323"/>
    <n v="177159"/>
    <n v="4640"/>
    <n v="76545"/>
    <n v="30628"/>
    <n v="6006"/>
    <n v="331000000"/>
  </r>
  <r>
    <s v="R07594"/>
    <x v="3"/>
    <x v="6"/>
    <x v="22"/>
    <x v="14"/>
    <n v="3973"/>
    <n v="151"/>
    <n v="4"/>
    <n v="181132"/>
    <n v="4791"/>
    <n v="76549"/>
    <n v="27811"/>
    <n v="10746"/>
    <n v="68000000"/>
  </r>
  <r>
    <s v="R07595"/>
    <x v="4"/>
    <x v="13"/>
    <x v="21"/>
    <x v="63"/>
    <n v="4828"/>
    <n v="67"/>
    <n v="3517"/>
    <n v="185960"/>
    <n v="4858"/>
    <n v="80066"/>
    <n v="67592"/>
    <n v="3806"/>
    <n v="331000000"/>
  </r>
  <r>
    <s v="R07596"/>
    <x v="1"/>
    <x v="1"/>
    <x v="26"/>
    <x v="208"/>
    <n v="2583"/>
    <n v="36"/>
    <n v="1258"/>
    <n v="188543"/>
    <n v="4894"/>
    <n v="81324"/>
    <n v="49077"/>
    <n v="5826"/>
    <n v="213000000"/>
  </r>
  <r>
    <s v="R07597"/>
    <x v="1"/>
    <x v="3"/>
    <x v="3"/>
    <x v="369"/>
    <n v="4471"/>
    <n v="119"/>
    <n v="2034"/>
    <n v="193014"/>
    <n v="5013"/>
    <n v="83358"/>
    <n v="84949"/>
    <n v="14808"/>
    <n v="213000000"/>
  </r>
  <r>
    <s v="R07598"/>
    <x v="2"/>
    <x v="9"/>
    <x v="25"/>
    <x v="577"/>
    <n v="3785"/>
    <n v="34"/>
    <n v="199"/>
    <n v="196799"/>
    <n v="5047"/>
    <n v="83557"/>
    <n v="45420"/>
    <n v="18100"/>
    <n v="1380000000"/>
  </r>
  <r>
    <s v="R07599"/>
    <x v="3"/>
    <x v="6"/>
    <x v="6"/>
    <x v="575"/>
    <n v="2546"/>
    <n v="133"/>
    <n v="1705"/>
    <n v="199345"/>
    <n v="5180"/>
    <n v="85262"/>
    <n v="25460"/>
    <n v="13568"/>
    <n v="68000000"/>
  </r>
  <r>
    <s v="R07600"/>
    <x v="4"/>
    <x v="13"/>
    <x v="15"/>
    <x v="48"/>
    <n v="2683"/>
    <n v="109"/>
    <n v="3941"/>
    <n v="202028"/>
    <n v="5289"/>
    <n v="89203"/>
    <n v="32196"/>
    <n v="7216"/>
    <n v="331000000"/>
  </r>
  <r>
    <s v="R07601"/>
    <x v="2"/>
    <x v="5"/>
    <x v="5"/>
    <x v="441"/>
    <n v="4237"/>
    <n v="160"/>
    <n v="3931"/>
    <n v="206265"/>
    <n v="5449"/>
    <n v="93134"/>
    <n v="33896"/>
    <n v="17871"/>
    <n v="1380000000"/>
  </r>
  <r>
    <s v="R07602"/>
    <x v="0"/>
    <x v="16"/>
    <x v="19"/>
    <x v="246"/>
    <n v="3123"/>
    <n v="115"/>
    <n v="2068"/>
    <n v="209388"/>
    <n v="5564"/>
    <n v="95202"/>
    <n v="15615"/>
    <n v="738"/>
    <n v="83000000"/>
  </r>
  <r>
    <s v="R07603"/>
    <x v="0"/>
    <x v="0"/>
    <x v="0"/>
    <x v="332"/>
    <n v="3141"/>
    <n v="109"/>
    <n v="3758"/>
    <n v="212529"/>
    <n v="5673"/>
    <n v="98960"/>
    <n v="47115"/>
    <n v="13006"/>
    <n v="83000000"/>
  </r>
  <r>
    <s v="R07604"/>
    <x v="4"/>
    <x v="14"/>
    <x v="16"/>
    <x v="301"/>
    <n v="2307"/>
    <n v="101"/>
    <n v="3145"/>
    <n v="214836"/>
    <n v="5774"/>
    <n v="102105"/>
    <n v="39219"/>
    <n v="4321"/>
    <n v="331000000"/>
  </r>
  <r>
    <s v="R07605"/>
    <x v="4"/>
    <x v="14"/>
    <x v="16"/>
    <x v="118"/>
    <n v="3790"/>
    <n v="98"/>
    <n v="2843"/>
    <n v="218626"/>
    <n v="5872"/>
    <n v="104948"/>
    <n v="26530"/>
    <n v="2440"/>
    <n v="331000000"/>
  </r>
  <r>
    <s v="R07606"/>
    <x v="4"/>
    <x v="13"/>
    <x v="15"/>
    <x v="329"/>
    <n v="3110"/>
    <n v="181"/>
    <n v="2196"/>
    <n v="221736"/>
    <n v="6053"/>
    <n v="107144"/>
    <n v="43540"/>
    <n v="9020"/>
    <n v="331000000"/>
  </r>
  <r>
    <s v="R07607"/>
    <x v="1"/>
    <x v="1"/>
    <x v="1"/>
    <x v="301"/>
    <n v="347"/>
    <n v="141"/>
    <n v="624"/>
    <n v="222083"/>
    <n v="6194"/>
    <n v="107768"/>
    <n v="2429"/>
    <n v="7800"/>
    <n v="213000000"/>
  </r>
  <r>
    <s v="R07608"/>
    <x v="4"/>
    <x v="14"/>
    <x v="16"/>
    <x v="664"/>
    <n v="1601"/>
    <n v="146"/>
    <n v="2133"/>
    <n v="223684"/>
    <n v="6340"/>
    <n v="109901"/>
    <n v="27217"/>
    <n v="13412"/>
    <n v="331000000"/>
  </r>
  <r>
    <s v="R07609"/>
    <x v="0"/>
    <x v="19"/>
    <x v="36"/>
    <x v="16"/>
    <n v="3596"/>
    <n v="138"/>
    <n v="2578"/>
    <n v="227280"/>
    <n v="6478"/>
    <n v="112479"/>
    <n v="17980"/>
    <n v="18530"/>
    <n v="83000000"/>
  </r>
  <r>
    <s v="R07610"/>
    <x v="4"/>
    <x v="13"/>
    <x v="15"/>
    <x v="51"/>
    <n v="3777"/>
    <n v="70"/>
    <n v="691"/>
    <n v="231057"/>
    <n v="6548"/>
    <n v="113170"/>
    <n v="67986"/>
    <n v="11797"/>
    <n v="331000000"/>
  </r>
  <r>
    <s v="R07611"/>
    <x v="3"/>
    <x v="11"/>
    <x v="12"/>
    <x v="446"/>
    <n v="4923"/>
    <n v="172"/>
    <n v="2597"/>
    <n v="235980"/>
    <n v="6720"/>
    <n v="115767"/>
    <n v="83691"/>
    <n v="13927"/>
    <n v="68000000"/>
  </r>
  <r>
    <s v="R07612"/>
    <x v="0"/>
    <x v="16"/>
    <x v="19"/>
    <x v="703"/>
    <n v="2553"/>
    <n v="187"/>
    <n v="813"/>
    <n v="238533"/>
    <n v="6907"/>
    <n v="116580"/>
    <n v="45954"/>
    <n v="2475"/>
    <n v="83000000"/>
  </r>
  <r>
    <s v="R07613"/>
    <x v="3"/>
    <x v="11"/>
    <x v="12"/>
    <x v="573"/>
    <n v="4520"/>
    <n v="87"/>
    <n v="1627"/>
    <n v="243053"/>
    <n v="6994"/>
    <n v="118207"/>
    <n v="81360"/>
    <n v="15645"/>
    <n v="68000000"/>
  </r>
  <r>
    <s v="R07614"/>
    <x v="0"/>
    <x v="0"/>
    <x v="0"/>
    <x v="558"/>
    <n v="3778"/>
    <n v="185"/>
    <n v="4616"/>
    <n v="246831"/>
    <n v="7179"/>
    <n v="122823"/>
    <n v="34002"/>
    <n v="315"/>
    <n v="83000000"/>
  </r>
  <r>
    <s v="R07615"/>
    <x v="2"/>
    <x v="2"/>
    <x v="2"/>
    <x v="569"/>
    <n v="321"/>
    <n v="87"/>
    <n v="3592"/>
    <n v="247152"/>
    <n v="7266"/>
    <n v="126415"/>
    <n v="5457"/>
    <n v="16860"/>
    <n v="1380000000"/>
  </r>
  <r>
    <s v="R07616"/>
    <x v="0"/>
    <x v="16"/>
    <x v="19"/>
    <x v="20"/>
    <n v="3661"/>
    <n v="77"/>
    <n v="2580"/>
    <n v="250813"/>
    <n v="7343"/>
    <n v="128995"/>
    <n v="58576"/>
    <n v="550"/>
    <n v="83000000"/>
  </r>
  <r>
    <s v="R07617"/>
    <x v="0"/>
    <x v="16"/>
    <x v="19"/>
    <x v="525"/>
    <n v="2297"/>
    <n v="151"/>
    <n v="3932"/>
    <n v="253110"/>
    <n v="7494"/>
    <n v="132927"/>
    <n v="22970"/>
    <n v="2472"/>
    <n v="83000000"/>
  </r>
  <r>
    <s v="R07618"/>
    <x v="3"/>
    <x v="17"/>
    <x v="28"/>
    <x v="213"/>
    <n v="179"/>
    <n v="10"/>
    <n v="295"/>
    <n v="253289"/>
    <n v="7504"/>
    <n v="133222"/>
    <n v="2327"/>
    <n v="8072"/>
    <n v="68000000"/>
  </r>
  <r>
    <s v="R07619"/>
    <x v="3"/>
    <x v="6"/>
    <x v="6"/>
    <x v="372"/>
    <n v="3965"/>
    <n v="199"/>
    <n v="3251"/>
    <n v="257254"/>
    <n v="7703"/>
    <n v="136473"/>
    <n v="47580"/>
    <n v="9156"/>
    <n v="68000000"/>
  </r>
  <r>
    <s v="R07620"/>
    <x v="0"/>
    <x v="0"/>
    <x v="0"/>
    <x v="597"/>
    <n v="1712"/>
    <n v="126"/>
    <n v="1154"/>
    <n v="258966"/>
    <n v="7829"/>
    <n v="137627"/>
    <n v="13696"/>
    <n v="2186"/>
    <n v="83000000"/>
  </r>
  <r>
    <s v="R07621"/>
    <x v="0"/>
    <x v="16"/>
    <x v="19"/>
    <x v="209"/>
    <n v="28"/>
    <n v="171"/>
    <n v="3980"/>
    <n v="258994"/>
    <n v="8000"/>
    <n v="141607"/>
    <n v="280"/>
    <n v="4227"/>
    <n v="83000000"/>
  </r>
  <r>
    <s v="R07622"/>
    <x v="1"/>
    <x v="1"/>
    <x v="1"/>
    <x v="470"/>
    <n v="3567"/>
    <n v="78"/>
    <n v="532"/>
    <n v="262561"/>
    <n v="8078"/>
    <n v="142139"/>
    <n v="24969"/>
    <n v="6304"/>
    <n v="213000000"/>
  </r>
  <r>
    <s v="R07623"/>
    <x v="2"/>
    <x v="9"/>
    <x v="9"/>
    <x v="275"/>
    <n v="2033"/>
    <n v="193"/>
    <n v="887"/>
    <n v="264594"/>
    <n v="8271"/>
    <n v="143026"/>
    <n v="10165"/>
    <n v="12704"/>
    <n v="1380000000"/>
  </r>
  <r>
    <s v="R07624"/>
    <x v="2"/>
    <x v="9"/>
    <x v="25"/>
    <x v="80"/>
    <n v="737"/>
    <n v="172"/>
    <n v="3272"/>
    <n v="265331"/>
    <n v="8443"/>
    <n v="146298"/>
    <n v="9581"/>
    <n v="8748"/>
    <n v="1380000000"/>
  </r>
  <r>
    <s v="R07625"/>
    <x v="4"/>
    <x v="13"/>
    <x v="15"/>
    <x v="380"/>
    <n v="3719"/>
    <n v="73"/>
    <n v="2925"/>
    <n v="269050"/>
    <n v="8516"/>
    <n v="149223"/>
    <n v="44628"/>
    <n v="19859"/>
    <n v="331000000"/>
  </r>
  <r>
    <s v="R07626"/>
    <x v="0"/>
    <x v="4"/>
    <x v="24"/>
    <x v="2"/>
    <n v="54"/>
    <n v="159"/>
    <n v="2432"/>
    <n v="269104"/>
    <n v="8675"/>
    <n v="151655"/>
    <n v="540"/>
    <n v="6308"/>
    <n v="83000000"/>
  </r>
  <r>
    <s v="R07627"/>
    <x v="0"/>
    <x v="16"/>
    <x v="19"/>
    <x v="37"/>
    <n v="2925"/>
    <n v="16"/>
    <n v="3597"/>
    <n v="272029"/>
    <n v="8691"/>
    <n v="155252"/>
    <n v="20475"/>
    <n v="17714"/>
    <n v="83000000"/>
  </r>
  <r>
    <s v="R07628"/>
    <x v="0"/>
    <x v="0"/>
    <x v="0"/>
    <x v="105"/>
    <n v="1433"/>
    <n v="181"/>
    <n v="2420"/>
    <n v="273462"/>
    <n v="8872"/>
    <n v="157672"/>
    <n v="21495"/>
    <n v="12102"/>
    <n v="83000000"/>
  </r>
  <r>
    <s v="R07629"/>
    <x v="0"/>
    <x v="16"/>
    <x v="19"/>
    <x v="121"/>
    <n v="2064"/>
    <n v="137"/>
    <n v="3235"/>
    <n v="275526"/>
    <n v="9009"/>
    <n v="160907"/>
    <n v="18576"/>
    <n v="6879"/>
    <n v="83000000"/>
  </r>
  <r>
    <s v="R07630"/>
    <x v="2"/>
    <x v="9"/>
    <x v="25"/>
    <x v="697"/>
    <n v="3642"/>
    <n v="5"/>
    <n v="4618"/>
    <n v="279168"/>
    <n v="9014"/>
    <n v="165525"/>
    <n v="65556"/>
    <n v="9635"/>
    <n v="1380000000"/>
  </r>
  <r>
    <s v="R07631"/>
    <x v="3"/>
    <x v="17"/>
    <x v="28"/>
    <x v="249"/>
    <n v="4183"/>
    <n v="147"/>
    <n v="834"/>
    <n v="283351"/>
    <n v="9161"/>
    <n v="166359"/>
    <n v="75294"/>
    <n v="3575"/>
    <n v="68000000"/>
  </r>
  <r>
    <s v="R07632"/>
    <x v="1"/>
    <x v="1"/>
    <x v="26"/>
    <x v="325"/>
    <n v="3294"/>
    <n v="0"/>
    <n v="1377"/>
    <n v="286645"/>
    <n v="9161"/>
    <n v="167736"/>
    <n v="42822"/>
    <n v="10927"/>
    <n v="213000000"/>
  </r>
  <r>
    <s v="R07633"/>
    <x v="3"/>
    <x v="17"/>
    <x v="28"/>
    <x v="203"/>
    <n v="3855"/>
    <n v="63"/>
    <n v="3480"/>
    <n v="290500"/>
    <n v="9224"/>
    <n v="171216"/>
    <n v="42405"/>
    <n v="11804"/>
    <n v="68000000"/>
  </r>
  <r>
    <s v="R07634"/>
    <x v="3"/>
    <x v="11"/>
    <x v="12"/>
    <x v="286"/>
    <n v="2751"/>
    <n v="0"/>
    <n v="4606"/>
    <n v="293251"/>
    <n v="9224"/>
    <n v="175822"/>
    <n v="16506"/>
    <n v="3369"/>
    <n v="68000000"/>
  </r>
  <r>
    <s v="R07635"/>
    <x v="2"/>
    <x v="2"/>
    <x v="2"/>
    <x v="83"/>
    <n v="3633"/>
    <n v="100"/>
    <n v="211"/>
    <n v="296884"/>
    <n v="9324"/>
    <n v="176033"/>
    <n v="36330"/>
    <n v="19642"/>
    <n v="1380000000"/>
  </r>
  <r>
    <s v="R07636"/>
    <x v="1"/>
    <x v="1"/>
    <x v="26"/>
    <x v="724"/>
    <n v="724"/>
    <n v="188"/>
    <n v="926"/>
    <n v="297608"/>
    <n v="9512"/>
    <n v="176959"/>
    <n v="12308"/>
    <n v="17334"/>
    <n v="213000000"/>
  </r>
  <r>
    <s v="R07637"/>
    <x v="0"/>
    <x v="19"/>
    <x v="36"/>
    <x v="387"/>
    <n v="1253"/>
    <n v="0"/>
    <n v="2672"/>
    <n v="298861"/>
    <n v="9512"/>
    <n v="179631"/>
    <n v="16289"/>
    <n v="19319"/>
    <n v="83000000"/>
  </r>
  <r>
    <s v="R07638"/>
    <x v="2"/>
    <x v="2"/>
    <x v="2"/>
    <x v="209"/>
    <n v="1177"/>
    <n v="173"/>
    <n v="4032"/>
    <n v="300038"/>
    <n v="9685"/>
    <n v="183663"/>
    <n v="17655"/>
    <n v="10690"/>
    <n v="1380000000"/>
  </r>
  <r>
    <s v="R07639"/>
    <x v="2"/>
    <x v="2"/>
    <x v="29"/>
    <x v="338"/>
    <n v="1296"/>
    <n v="108"/>
    <n v="344"/>
    <n v="301334"/>
    <n v="9793"/>
    <n v="184007"/>
    <n v="19440"/>
    <n v="12907"/>
    <n v="1380000000"/>
  </r>
  <r>
    <s v="R07640"/>
    <x v="1"/>
    <x v="3"/>
    <x v="3"/>
    <x v="303"/>
    <n v="894"/>
    <n v="59"/>
    <n v="3082"/>
    <n v="302228"/>
    <n v="9852"/>
    <n v="187089"/>
    <n v="12516"/>
    <n v="13959"/>
    <n v="213000000"/>
  </r>
  <r>
    <s v="R07641"/>
    <x v="4"/>
    <x v="14"/>
    <x v="16"/>
    <x v="107"/>
    <n v="2499"/>
    <n v="42"/>
    <n v="4431"/>
    <n v="304727"/>
    <n v="9894"/>
    <n v="191520"/>
    <n v="12495"/>
    <n v="10353"/>
    <n v="331000000"/>
  </r>
  <r>
    <s v="R07642"/>
    <x v="2"/>
    <x v="5"/>
    <x v="13"/>
    <x v="136"/>
    <n v="1329"/>
    <n v="171"/>
    <n v="1701"/>
    <n v="306056"/>
    <n v="10065"/>
    <n v="193221"/>
    <n v="21264"/>
    <n v="19071"/>
    <n v="1380000000"/>
  </r>
  <r>
    <s v="R07643"/>
    <x v="3"/>
    <x v="11"/>
    <x v="12"/>
    <x v="0"/>
    <n v="2474"/>
    <n v="37"/>
    <n v="4700"/>
    <n v="308530"/>
    <n v="10102"/>
    <n v="197921"/>
    <n v="22266"/>
    <n v="15448"/>
    <n v="68000000"/>
  </r>
  <r>
    <s v="R07644"/>
    <x v="3"/>
    <x v="11"/>
    <x v="12"/>
    <x v="446"/>
    <n v="2627"/>
    <n v="106"/>
    <n v="3846"/>
    <n v="311157"/>
    <n v="10208"/>
    <n v="201767"/>
    <n v="34151"/>
    <n v="19082"/>
    <n v="68000000"/>
  </r>
  <r>
    <s v="R07645"/>
    <x v="0"/>
    <x v="0"/>
    <x v="0"/>
    <x v="251"/>
    <n v="4346"/>
    <n v="1"/>
    <n v="4016"/>
    <n v="315503"/>
    <n v="10209"/>
    <n v="205783"/>
    <n v="69536"/>
    <n v="11799"/>
    <n v="83000000"/>
  </r>
  <r>
    <s v="R07646"/>
    <x v="2"/>
    <x v="7"/>
    <x v="7"/>
    <x v="668"/>
    <n v="2450"/>
    <n v="81"/>
    <n v="295"/>
    <n v="317953"/>
    <n v="10290"/>
    <n v="206078"/>
    <n v="17150"/>
    <n v="921"/>
    <n v="1380000000"/>
  </r>
  <r>
    <s v="R07647"/>
    <x v="0"/>
    <x v="0"/>
    <x v="0"/>
    <x v="705"/>
    <n v="2968"/>
    <n v="139"/>
    <n v="2748"/>
    <n v="320921"/>
    <n v="10429"/>
    <n v="208826"/>
    <n v="20776"/>
    <n v="4071"/>
    <n v="83000000"/>
  </r>
  <r>
    <s v="R07648"/>
    <x v="2"/>
    <x v="9"/>
    <x v="9"/>
    <x v="590"/>
    <n v="1169"/>
    <n v="150"/>
    <n v="4483"/>
    <n v="322090"/>
    <n v="10579"/>
    <n v="213309"/>
    <n v="18704"/>
    <n v="10126"/>
    <n v="1380000000"/>
  </r>
  <r>
    <s v="R07649"/>
    <x v="1"/>
    <x v="15"/>
    <x v="30"/>
    <x v="59"/>
    <n v="3439"/>
    <n v="110"/>
    <n v="1496"/>
    <n v="325529"/>
    <n v="10689"/>
    <n v="214805"/>
    <n v="55024"/>
    <n v="8809"/>
    <n v="213000000"/>
  </r>
  <r>
    <s v="R07650"/>
    <x v="2"/>
    <x v="9"/>
    <x v="25"/>
    <x v="632"/>
    <n v="2367"/>
    <n v="8"/>
    <n v="3079"/>
    <n v="327896"/>
    <n v="10697"/>
    <n v="217884"/>
    <n v="33138"/>
    <n v="19213"/>
    <n v="1380000000"/>
  </r>
  <r>
    <s v="R07651"/>
    <x v="4"/>
    <x v="13"/>
    <x v="21"/>
    <x v="718"/>
    <n v="4294"/>
    <n v="135"/>
    <n v="1567"/>
    <n v="332190"/>
    <n v="10832"/>
    <n v="219451"/>
    <n v="55822"/>
    <n v="10660"/>
    <n v="331000000"/>
  </r>
  <r>
    <s v="R07652"/>
    <x v="3"/>
    <x v="11"/>
    <x v="33"/>
    <x v="74"/>
    <n v="1464"/>
    <n v="177"/>
    <n v="1975"/>
    <n v="333654"/>
    <n v="11009"/>
    <n v="221426"/>
    <n v="10248"/>
    <n v="1809"/>
    <n v="68000000"/>
  </r>
  <r>
    <s v="R07653"/>
    <x v="1"/>
    <x v="3"/>
    <x v="31"/>
    <x v="71"/>
    <n v="2192"/>
    <n v="79"/>
    <n v="4132"/>
    <n v="335846"/>
    <n v="11088"/>
    <n v="225558"/>
    <n v="37264"/>
    <n v="971"/>
    <n v="213000000"/>
  </r>
  <r>
    <s v="R07654"/>
    <x v="3"/>
    <x v="6"/>
    <x v="6"/>
    <x v="420"/>
    <n v="1730"/>
    <n v="61"/>
    <n v="4278"/>
    <n v="337576"/>
    <n v="11149"/>
    <n v="229836"/>
    <n v="25950"/>
    <n v="1986"/>
    <n v="68000000"/>
  </r>
  <r>
    <s v="R07655"/>
    <x v="0"/>
    <x v="4"/>
    <x v="24"/>
    <x v="247"/>
    <n v="3294"/>
    <n v="22"/>
    <n v="4165"/>
    <n v="340870"/>
    <n v="11171"/>
    <n v="234001"/>
    <n v="42822"/>
    <n v="8365"/>
    <n v="83000000"/>
  </r>
  <r>
    <s v="R07656"/>
    <x v="1"/>
    <x v="15"/>
    <x v="18"/>
    <x v="34"/>
    <n v="1123"/>
    <n v="92"/>
    <n v="236"/>
    <n v="341993"/>
    <n v="11263"/>
    <n v="234237"/>
    <n v="17968"/>
    <n v="16963"/>
    <n v="213000000"/>
  </r>
  <r>
    <s v="R07657"/>
    <x v="4"/>
    <x v="13"/>
    <x v="15"/>
    <x v="128"/>
    <n v="4621"/>
    <n v="58"/>
    <n v="463"/>
    <n v="346614"/>
    <n v="11321"/>
    <n v="234700"/>
    <n v="64694"/>
    <n v="5688"/>
    <n v="331000000"/>
  </r>
  <r>
    <s v="R07658"/>
    <x v="3"/>
    <x v="17"/>
    <x v="28"/>
    <x v="611"/>
    <n v="1488"/>
    <n v="9"/>
    <n v="4286"/>
    <n v="348102"/>
    <n v="11330"/>
    <n v="238986"/>
    <n v="28272"/>
    <n v="16857"/>
    <n v="68000000"/>
  </r>
  <r>
    <s v="R07659"/>
    <x v="2"/>
    <x v="2"/>
    <x v="2"/>
    <x v="600"/>
    <n v="264"/>
    <n v="139"/>
    <n v="929"/>
    <n v="348366"/>
    <n v="11469"/>
    <n v="239915"/>
    <n v="1848"/>
    <n v="13524"/>
    <n v="1380000000"/>
  </r>
  <r>
    <s v="R07660"/>
    <x v="2"/>
    <x v="7"/>
    <x v="7"/>
    <x v="618"/>
    <n v="2029"/>
    <n v="189"/>
    <n v="1886"/>
    <n v="350395"/>
    <n v="11658"/>
    <n v="241801"/>
    <n v="24348"/>
    <n v="5519"/>
    <n v="1380000000"/>
  </r>
  <r>
    <s v="R07661"/>
    <x v="2"/>
    <x v="2"/>
    <x v="29"/>
    <x v="712"/>
    <n v="1243"/>
    <n v="124"/>
    <n v="3911"/>
    <n v="351638"/>
    <n v="11782"/>
    <n v="245712"/>
    <n v="17402"/>
    <n v="14959"/>
    <n v="1380000000"/>
  </r>
  <r>
    <s v="R07662"/>
    <x v="1"/>
    <x v="15"/>
    <x v="18"/>
    <x v="544"/>
    <n v="3766"/>
    <n v="115"/>
    <n v="4412"/>
    <n v="355404"/>
    <n v="11897"/>
    <n v="250124"/>
    <n v="60256"/>
    <n v="2326"/>
    <n v="213000000"/>
  </r>
  <r>
    <s v="R07663"/>
    <x v="4"/>
    <x v="14"/>
    <x v="16"/>
    <x v="122"/>
    <n v="395"/>
    <n v="157"/>
    <n v="717"/>
    <n v="355799"/>
    <n v="12054"/>
    <n v="250841"/>
    <n v="7110"/>
    <n v="215"/>
    <n v="331000000"/>
  </r>
  <r>
    <s v="R07664"/>
    <x v="4"/>
    <x v="8"/>
    <x v="8"/>
    <x v="440"/>
    <n v="1480"/>
    <n v="73"/>
    <n v="657"/>
    <n v="357279"/>
    <n v="12127"/>
    <n v="251498"/>
    <n v="19240"/>
    <n v="4605"/>
    <n v="331000000"/>
  </r>
  <r>
    <s v="R07665"/>
    <x v="4"/>
    <x v="12"/>
    <x v="14"/>
    <x v="467"/>
    <n v="107"/>
    <n v="195"/>
    <n v="1212"/>
    <n v="357386"/>
    <n v="12322"/>
    <n v="252710"/>
    <n v="749"/>
    <n v="4690"/>
    <n v="331000000"/>
  </r>
  <r>
    <s v="R07666"/>
    <x v="3"/>
    <x v="11"/>
    <x v="33"/>
    <x v="127"/>
    <n v="3563"/>
    <n v="174"/>
    <n v="3821"/>
    <n v="360949"/>
    <n v="12496"/>
    <n v="256531"/>
    <n v="17815"/>
    <n v="15578"/>
    <n v="68000000"/>
  </r>
  <r>
    <s v="R07667"/>
    <x v="1"/>
    <x v="15"/>
    <x v="18"/>
    <x v="260"/>
    <n v="2906"/>
    <n v="40"/>
    <n v="4052"/>
    <n v="363855"/>
    <n v="12536"/>
    <n v="260583"/>
    <n v="49402"/>
    <n v="6247"/>
    <n v="213000000"/>
  </r>
  <r>
    <s v="R07668"/>
    <x v="2"/>
    <x v="9"/>
    <x v="9"/>
    <x v="523"/>
    <n v="4731"/>
    <n v="102"/>
    <n v="2270"/>
    <n v="368586"/>
    <n v="12638"/>
    <n v="262853"/>
    <n v="61503"/>
    <n v="3122"/>
    <n v="1380000000"/>
  </r>
  <r>
    <s v="R07669"/>
    <x v="3"/>
    <x v="6"/>
    <x v="6"/>
    <x v="46"/>
    <n v="3438"/>
    <n v="6"/>
    <n v="757"/>
    <n v="372024"/>
    <n v="12644"/>
    <n v="263610"/>
    <n v="37818"/>
    <n v="8960"/>
    <n v="68000000"/>
  </r>
  <r>
    <s v="R07670"/>
    <x v="4"/>
    <x v="13"/>
    <x v="21"/>
    <x v="522"/>
    <n v="3196"/>
    <n v="93"/>
    <n v="3478"/>
    <n v="375220"/>
    <n v="12737"/>
    <n v="267088"/>
    <n v="31960"/>
    <n v="15363"/>
    <n v="331000000"/>
  </r>
  <r>
    <s v="R07671"/>
    <x v="2"/>
    <x v="9"/>
    <x v="9"/>
    <x v="421"/>
    <n v="1185"/>
    <n v="115"/>
    <n v="1230"/>
    <n v="376405"/>
    <n v="12852"/>
    <n v="268318"/>
    <n v="18960"/>
    <n v="1112"/>
    <n v="1380000000"/>
  </r>
  <r>
    <s v="R07672"/>
    <x v="1"/>
    <x v="3"/>
    <x v="3"/>
    <x v="647"/>
    <n v="4131"/>
    <n v="104"/>
    <n v="2973"/>
    <n v="380536"/>
    <n v="12956"/>
    <n v="271291"/>
    <n v="33048"/>
    <n v="4857"/>
    <n v="213000000"/>
  </r>
  <r>
    <s v="R07673"/>
    <x v="0"/>
    <x v="0"/>
    <x v="0"/>
    <x v="332"/>
    <n v="3075"/>
    <n v="51"/>
    <n v="2447"/>
    <n v="383611"/>
    <n v="13007"/>
    <n v="273738"/>
    <n v="27675"/>
    <n v="14698"/>
    <n v="83000000"/>
  </r>
  <r>
    <s v="R07674"/>
    <x v="4"/>
    <x v="13"/>
    <x v="21"/>
    <x v="400"/>
    <n v="412"/>
    <n v="44"/>
    <n v="3258"/>
    <n v="384023"/>
    <n v="13051"/>
    <n v="276996"/>
    <n v="4532"/>
    <n v="2077"/>
    <n v="331000000"/>
  </r>
  <r>
    <s v="R07675"/>
    <x v="4"/>
    <x v="12"/>
    <x v="17"/>
    <x v="392"/>
    <n v="3158"/>
    <n v="37"/>
    <n v="2012"/>
    <n v="387181"/>
    <n v="13088"/>
    <n v="279008"/>
    <n v="41054"/>
    <n v="18143"/>
    <n v="331000000"/>
  </r>
  <r>
    <s v="R07676"/>
    <x v="4"/>
    <x v="14"/>
    <x v="32"/>
    <x v="381"/>
    <n v="482"/>
    <n v="163"/>
    <n v="3675"/>
    <n v="387663"/>
    <n v="13251"/>
    <n v="282683"/>
    <n v="4820"/>
    <n v="8708"/>
    <n v="331000000"/>
  </r>
  <r>
    <s v="R07677"/>
    <x v="4"/>
    <x v="8"/>
    <x v="8"/>
    <x v="296"/>
    <n v="2959"/>
    <n v="80"/>
    <n v="82"/>
    <n v="390622"/>
    <n v="13331"/>
    <n v="282765"/>
    <n v="47344"/>
    <n v="6636"/>
    <n v="331000000"/>
  </r>
  <r>
    <s v="R07678"/>
    <x v="2"/>
    <x v="5"/>
    <x v="13"/>
    <x v="551"/>
    <n v="3847"/>
    <n v="84"/>
    <n v="3762"/>
    <n v="394469"/>
    <n v="13415"/>
    <n v="286527"/>
    <n v="30776"/>
    <n v="11664"/>
    <n v="1380000000"/>
  </r>
  <r>
    <s v="R07679"/>
    <x v="1"/>
    <x v="18"/>
    <x v="27"/>
    <x v="372"/>
    <n v="602"/>
    <n v="57"/>
    <n v="1400"/>
    <n v="395071"/>
    <n v="13472"/>
    <n v="287927"/>
    <n v="9632"/>
    <n v="12335"/>
    <n v="213000000"/>
  </r>
  <r>
    <s v="R07680"/>
    <x v="3"/>
    <x v="10"/>
    <x v="11"/>
    <x v="225"/>
    <n v="1081"/>
    <n v="45"/>
    <n v="658"/>
    <n v="396152"/>
    <n v="13517"/>
    <n v="288585"/>
    <n v="8648"/>
    <n v="5472"/>
    <n v="68000000"/>
  </r>
  <r>
    <s v="R07681"/>
    <x v="2"/>
    <x v="7"/>
    <x v="7"/>
    <x v="582"/>
    <n v="4267"/>
    <n v="122"/>
    <n v="2872"/>
    <n v="400419"/>
    <n v="13639"/>
    <n v="291457"/>
    <n v="59738"/>
    <n v="1739"/>
    <n v="1380000000"/>
  </r>
  <r>
    <s v="R07682"/>
    <x v="1"/>
    <x v="3"/>
    <x v="3"/>
    <x v="624"/>
    <n v="4355"/>
    <n v="194"/>
    <n v="1337"/>
    <n v="404774"/>
    <n v="13833"/>
    <n v="292794"/>
    <n v="82745"/>
    <n v="18712"/>
    <n v="213000000"/>
  </r>
  <r>
    <s v="R07683"/>
    <x v="3"/>
    <x v="10"/>
    <x v="11"/>
    <x v="706"/>
    <n v="24"/>
    <n v="192"/>
    <n v="3224"/>
    <n v="404798"/>
    <n v="14025"/>
    <n v="296018"/>
    <n v="168"/>
    <n v="13811"/>
    <n v="68000000"/>
  </r>
  <r>
    <s v="R07684"/>
    <x v="4"/>
    <x v="8"/>
    <x v="8"/>
    <x v="636"/>
    <n v="197"/>
    <n v="145"/>
    <n v="693"/>
    <n v="404995"/>
    <n v="14170"/>
    <n v="296711"/>
    <n v="1182"/>
    <n v="8466"/>
    <n v="331000000"/>
  </r>
  <r>
    <s v="R07685"/>
    <x v="1"/>
    <x v="18"/>
    <x v="23"/>
    <x v="13"/>
    <n v="2626"/>
    <n v="129"/>
    <n v="4327"/>
    <n v="407621"/>
    <n v="14299"/>
    <n v="301038"/>
    <n v="21008"/>
    <n v="10420"/>
    <n v="213000000"/>
  </r>
  <r>
    <s v="R07686"/>
    <x v="4"/>
    <x v="14"/>
    <x v="32"/>
    <x v="87"/>
    <n v="422"/>
    <n v="103"/>
    <n v="1144"/>
    <n v="408043"/>
    <n v="14402"/>
    <n v="302182"/>
    <n v="8018"/>
    <n v="4566"/>
    <n v="331000000"/>
  </r>
  <r>
    <s v="R07687"/>
    <x v="1"/>
    <x v="15"/>
    <x v="30"/>
    <x v="419"/>
    <n v="1141"/>
    <n v="111"/>
    <n v="3256"/>
    <n v="409184"/>
    <n v="14513"/>
    <n v="305438"/>
    <n v="11410"/>
    <n v="678"/>
    <n v="213000000"/>
  </r>
  <r>
    <s v="R07688"/>
    <x v="0"/>
    <x v="0"/>
    <x v="0"/>
    <x v="111"/>
    <n v="2053"/>
    <n v="131"/>
    <n v="3527"/>
    <n v="411237"/>
    <n v="14644"/>
    <n v="308965"/>
    <n v="10265"/>
    <n v="894"/>
    <n v="83000000"/>
  </r>
  <r>
    <s v="R07689"/>
    <x v="4"/>
    <x v="13"/>
    <x v="15"/>
    <x v="328"/>
    <n v="1120"/>
    <n v="95"/>
    <n v="1852"/>
    <n v="412357"/>
    <n v="14739"/>
    <n v="310817"/>
    <n v="6720"/>
    <n v="14265"/>
    <n v="331000000"/>
  </r>
  <r>
    <s v="R07690"/>
    <x v="4"/>
    <x v="13"/>
    <x v="21"/>
    <x v="677"/>
    <n v="4167"/>
    <n v="82"/>
    <n v="4483"/>
    <n v="416524"/>
    <n v="14821"/>
    <n v="315300"/>
    <n v="50004"/>
    <n v="8291"/>
    <n v="331000000"/>
  </r>
  <r>
    <s v="R07691"/>
    <x v="4"/>
    <x v="14"/>
    <x v="16"/>
    <x v="528"/>
    <n v="4527"/>
    <n v="169"/>
    <n v="2679"/>
    <n v="421051"/>
    <n v="14990"/>
    <n v="317979"/>
    <n v="76959"/>
    <n v="6162"/>
    <n v="331000000"/>
  </r>
  <r>
    <s v="R07692"/>
    <x v="2"/>
    <x v="5"/>
    <x v="13"/>
    <x v="686"/>
    <n v="4475"/>
    <n v="48"/>
    <n v="863"/>
    <n v="425526"/>
    <n v="15038"/>
    <n v="318842"/>
    <n v="31325"/>
    <n v="14425"/>
    <n v="1380000000"/>
  </r>
  <r>
    <s v="R07693"/>
    <x v="3"/>
    <x v="11"/>
    <x v="12"/>
    <x v="391"/>
    <n v="1793"/>
    <n v="176"/>
    <n v="1249"/>
    <n v="427319"/>
    <n v="15214"/>
    <n v="320091"/>
    <n v="8965"/>
    <n v="6633"/>
    <n v="68000000"/>
  </r>
  <r>
    <s v="R07694"/>
    <x v="4"/>
    <x v="12"/>
    <x v="14"/>
    <x v="149"/>
    <n v="4903"/>
    <n v="116"/>
    <n v="1218"/>
    <n v="432222"/>
    <n v="15330"/>
    <n v="321309"/>
    <n v="29418"/>
    <n v="5778"/>
    <n v="331000000"/>
  </r>
  <r>
    <s v="R07695"/>
    <x v="4"/>
    <x v="14"/>
    <x v="32"/>
    <x v="434"/>
    <n v="55"/>
    <n v="134"/>
    <n v="4904"/>
    <n v="432277"/>
    <n v="15464"/>
    <n v="326213"/>
    <n v="385"/>
    <n v="5434"/>
    <n v="331000000"/>
  </r>
  <r>
    <s v="R07696"/>
    <x v="2"/>
    <x v="2"/>
    <x v="2"/>
    <x v="431"/>
    <n v="2263"/>
    <n v="8"/>
    <n v="1049"/>
    <n v="434540"/>
    <n v="15472"/>
    <n v="327262"/>
    <n v="42997"/>
    <n v="5436"/>
    <n v="1380000000"/>
  </r>
  <r>
    <s v="R07697"/>
    <x v="2"/>
    <x v="9"/>
    <x v="25"/>
    <x v="89"/>
    <n v="20"/>
    <n v="198"/>
    <n v="2902"/>
    <n v="434560"/>
    <n v="15670"/>
    <n v="330164"/>
    <n v="360"/>
    <n v="8223"/>
    <n v="1380000000"/>
  </r>
  <r>
    <s v="R07698"/>
    <x v="0"/>
    <x v="4"/>
    <x v="24"/>
    <x v="393"/>
    <n v="3698"/>
    <n v="26"/>
    <n v="4632"/>
    <n v="438258"/>
    <n v="15696"/>
    <n v="334796"/>
    <n v="70262"/>
    <n v="17964"/>
    <n v="83000000"/>
  </r>
  <r>
    <s v="R07699"/>
    <x v="1"/>
    <x v="15"/>
    <x v="30"/>
    <x v="442"/>
    <n v="290"/>
    <n v="148"/>
    <n v="4806"/>
    <n v="438548"/>
    <n v="15844"/>
    <n v="339602"/>
    <n v="1740"/>
    <n v="2466"/>
    <n v="213000000"/>
  </r>
  <r>
    <s v="R07700"/>
    <x v="4"/>
    <x v="13"/>
    <x v="21"/>
    <x v="646"/>
    <n v="1994"/>
    <n v="34"/>
    <n v="1494"/>
    <n v="440542"/>
    <n v="15878"/>
    <n v="341096"/>
    <n v="33898"/>
    <n v="19893"/>
    <n v="331000000"/>
  </r>
  <r>
    <s v="R07701"/>
    <x v="1"/>
    <x v="3"/>
    <x v="3"/>
    <x v="636"/>
    <n v="834"/>
    <n v="87"/>
    <n v="2336"/>
    <n v="441376"/>
    <n v="15965"/>
    <n v="343432"/>
    <n v="6672"/>
    <n v="17385"/>
    <n v="213000000"/>
  </r>
  <r>
    <s v="R07702"/>
    <x v="2"/>
    <x v="9"/>
    <x v="25"/>
    <x v="613"/>
    <n v="4283"/>
    <n v="163"/>
    <n v="367"/>
    <n v="445659"/>
    <n v="16128"/>
    <n v="343799"/>
    <n v="72811"/>
    <n v="11393"/>
    <n v="1380000000"/>
  </r>
  <r>
    <s v="R07703"/>
    <x v="2"/>
    <x v="9"/>
    <x v="9"/>
    <x v="8"/>
    <n v="4309"/>
    <n v="92"/>
    <n v="411"/>
    <n v="449968"/>
    <n v="16220"/>
    <n v="344210"/>
    <n v="34472"/>
    <n v="4832"/>
    <n v="1380000000"/>
  </r>
  <r>
    <s v="R07704"/>
    <x v="0"/>
    <x v="4"/>
    <x v="4"/>
    <x v="258"/>
    <n v="1914"/>
    <n v="66"/>
    <n v="3093"/>
    <n v="451882"/>
    <n v="16286"/>
    <n v="347303"/>
    <n v="28710"/>
    <n v="11209"/>
    <n v="83000000"/>
  </r>
  <r>
    <s v="R07705"/>
    <x v="3"/>
    <x v="17"/>
    <x v="28"/>
    <x v="301"/>
    <n v="2601"/>
    <n v="42"/>
    <n v="353"/>
    <n v="454483"/>
    <n v="16328"/>
    <n v="347656"/>
    <n v="36414"/>
    <n v="10028"/>
    <n v="68000000"/>
  </r>
  <r>
    <s v="R07706"/>
    <x v="2"/>
    <x v="7"/>
    <x v="7"/>
    <x v="407"/>
    <n v="1501"/>
    <n v="7"/>
    <n v="1565"/>
    <n v="455984"/>
    <n v="16335"/>
    <n v="349221"/>
    <n v="9006"/>
    <n v="8864"/>
    <n v="1380000000"/>
  </r>
  <r>
    <s v="R07707"/>
    <x v="4"/>
    <x v="14"/>
    <x v="32"/>
    <x v="165"/>
    <n v="3321"/>
    <n v="120"/>
    <n v="1338"/>
    <n v="459305"/>
    <n v="16455"/>
    <n v="350559"/>
    <n v="56457"/>
    <n v="16097"/>
    <n v="331000000"/>
  </r>
  <r>
    <s v="R07708"/>
    <x v="0"/>
    <x v="19"/>
    <x v="36"/>
    <x v="718"/>
    <n v="4688"/>
    <n v="77"/>
    <n v="4877"/>
    <n v="463993"/>
    <n v="16532"/>
    <n v="355436"/>
    <n v="23440"/>
    <n v="7785"/>
    <n v="83000000"/>
  </r>
  <r>
    <s v="R07709"/>
    <x v="3"/>
    <x v="17"/>
    <x v="20"/>
    <x v="80"/>
    <n v="4136"/>
    <n v="35"/>
    <n v="328"/>
    <n v="468129"/>
    <n v="16567"/>
    <n v="355764"/>
    <n v="28952"/>
    <n v="15334"/>
    <n v="68000000"/>
  </r>
  <r>
    <s v="R07710"/>
    <x v="0"/>
    <x v="19"/>
    <x v="36"/>
    <x v="115"/>
    <n v="19"/>
    <n v="126"/>
    <n v="1493"/>
    <n v="468148"/>
    <n v="16693"/>
    <n v="357257"/>
    <n v="342"/>
    <n v="4676"/>
    <n v="83000000"/>
  </r>
  <r>
    <s v="R07711"/>
    <x v="2"/>
    <x v="2"/>
    <x v="29"/>
    <x v="445"/>
    <n v="1032"/>
    <n v="47"/>
    <n v="2829"/>
    <n v="469180"/>
    <n v="16740"/>
    <n v="360086"/>
    <n v="8256"/>
    <n v="7816"/>
    <n v="1380000000"/>
  </r>
  <r>
    <s v="R07712"/>
    <x v="3"/>
    <x v="17"/>
    <x v="28"/>
    <x v="464"/>
    <n v="824"/>
    <n v="173"/>
    <n v="1486"/>
    <n v="470004"/>
    <n v="16913"/>
    <n v="361572"/>
    <n v="15656"/>
    <n v="11507"/>
    <n v="68000000"/>
  </r>
  <r>
    <s v="R07713"/>
    <x v="1"/>
    <x v="18"/>
    <x v="23"/>
    <x v="162"/>
    <n v="3274"/>
    <n v="159"/>
    <n v="3735"/>
    <n v="473278"/>
    <n v="17072"/>
    <n v="365307"/>
    <n v="49110"/>
    <n v="15720"/>
    <n v="213000000"/>
  </r>
  <r>
    <s v="R07714"/>
    <x v="3"/>
    <x v="10"/>
    <x v="11"/>
    <x v="612"/>
    <n v="3661"/>
    <n v="134"/>
    <n v="737"/>
    <n v="476939"/>
    <n v="17206"/>
    <n v="366044"/>
    <n v="69559"/>
    <n v="5610"/>
    <n v="68000000"/>
  </r>
  <r>
    <s v="R07715"/>
    <x v="4"/>
    <x v="14"/>
    <x v="32"/>
    <x v="708"/>
    <n v="3793"/>
    <n v="73"/>
    <n v="3888"/>
    <n v="480732"/>
    <n v="17279"/>
    <n v="369932"/>
    <n v="37930"/>
    <n v="7450"/>
    <n v="331000000"/>
  </r>
  <r>
    <s v="R07716"/>
    <x v="1"/>
    <x v="15"/>
    <x v="18"/>
    <x v="721"/>
    <n v="747"/>
    <n v="139"/>
    <n v="4843"/>
    <n v="481479"/>
    <n v="17418"/>
    <n v="374775"/>
    <n v="6723"/>
    <n v="6312"/>
    <n v="213000000"/>
  </r>
  <r>
    <s v="R07717"/>
    <x v="1"/>
    <x v="18"/>
    <x v="23"/>
    <x v="28"/>
    <n v="4081"/>
    <n v="54"/>
    <n v="1794"/>
    <n v="485560"/>
    <n v="17472"/>
    <n v="376569"/>
    <n v="73458"/>
    <n v="13650"/>
    <n v="213000000"/>
  </r>
  <r>
    <s v="R07718"/>
    <x v="4"/>
    <x v="14"/>
    <x v="16"/>
    <x v="544"/>
    <n v="2366"/>
    <n v="22"/>
    <n v="1302"/>
    <n v="487926"/>
    <n v="17494"/>
    <n v="377871"/>
    <n v="14196"/>
    <n v="15303"/>
    <n v="331000000"/>
  </r>
  <r>
    <s v="R07719"/>
    <x v="1"/>
    <x v="18"/>
    <x v="23"/>
    <x v="357"/>
    <n v="967"/>
    <n v="179"/>
    <n v="2668"/>
    <n v="488893"/>
    <n v="17673"/>
    <n v="380539"/>
    <n v="7736"/>
    <n v="18404"/>
    <n v="213000000"/>
  </r>
  <r>
    <s v="R07720"/>
    <x v="2"/>
    <x v="9"/>
    <x v="25"/>
    <x v="73"/>
    <n v="3547"/>
    <n v="12"/>
    <n v="4238"/>
    <n v="492440"/>
    <n v="17685"/>
    <n v="384777"/>
    <n v="56752"/>
    <n v="8402"/>
    <n v="1380000000"/>
  </r>
  <r>
    <s v="R07721"/>
    <x v="3"/>
    <x v="17"/>
    <x v="20"/>
    <x v="457"/>
    <n v="4347"/>
    <n v="198"/>
    <n v="3882"/>
    <n v="496787"/>
    <n v="17883"/>
    <n v="388659"/>
    <n v="43470"/>
    <n v="3178"/>
    <n v="68000000"/>
  </r>
  <r>
    <s v="R07722"/>
    <x v="3"/>
    <x v="10"/>
    <x v="10"/>
    <x v="200"/>
    <n v="4435"/>
    <n v="52"/>
    <n v="4166"/>
    <n v="501222"/>
    <n v="17935"/>
    <n v="392825"/>
    <n v="70960"/>
    <n v="316"/>
    <n v="68000000"/>
  </r>
  <r>
    <s v="R07723"/>
    <x v="4"/>
    <x v="14"/>
    <x v="16"/>
    <x v="345"/>
    <n v="2798"/>
    <n v="62"/>
    <n v="637"/>
    <n v="504020"/>
    <n v="17997"/>
    <n v="393462"/>
    <n v="22384"/>
    <n v="4417"/>
    <n v="331000000"/>
  </r>
  <r>
    <s v="R07724"/>
    <x v="2"/>
    <x v="7"/>
    <x v="7"/>
    <x v="336"/>
    <n v="3015"/>
    <n v="73"/>
    <n v="4562"/>
    <n v="507035"/>
    <n v="18070"/>
    <n v="398024"/>
    <n v="45225"/>
    <n v="15564"/>
    <n v="1380000000"/>
  </r>
  <r>
    <s v="R07725"/>
    <x v="1"/>
    <x v="15"/>
    <x v="30"/>
    <x v="185"/>
    <n v="1804"/>
    <n v="198"/>
    <n v="2641"/>
    <n v="508839"/>
    <n v="18268"/>
    <n v="400665"/>
    <n v="27060"/>
    <n v="12511"/>
    <n v="213000000"/>
  </r>
  <r>
    <s v="R07726"/>
    <x v="3"/>
    <x v="10"/>
    <x v="11"/>
    <x v="663"/>
    <n v="2678"/>
    <n v="50"/>
    <n v="40"/>
    <n v="511517"/>
    <n v="18318"/>
    <n v="400705"/>
    <n v="48204"/>
    <n v="8088"/>
    <n v="68000000"/>
  </r>
  <r>
    <s v="R07727"/>
    <x v="3"/>
    <x v="11"/>
    <x v="12"/>
    <x v="492"/>
    <n v="2023"/>
    <n v="185"/>
    <n v="3985"/>
    <n v="513540"/>
    <n v="18503"/>
    <n v="404690"/>
    <n v="38437"/>
    <n v="2666"/>
    <n v="68000000"/>
  </r>
  <r>
    <s v="R07728"/>
    <x v="3"/>
    <x v="10"/>
    <x v="11"/>
    <x v="395"/>
    <n v="400"/>
    <n v="154"/>
    <n v="2946"/>
    <n v="513940"/>
    <n v="18657"/>
    <n v="407636"/>
    <n v="4400"/>
    <n v="17469"/>
    <n v="68000000"/>
  </r>
  <r>
    <s v="R07729"/>
    <x v="3"/>
    <x v="6"/>
    <x v="22"/>
    <x v="40"/>
    <n v="2418"/>
    <n v="6"/>
    <n v="770"/>
    <n v="516358"/>
    <n v="18663"/>
    <n v="408406"/>
    <n v="41106"/>
    <n v="13324"/>
    <n v="68000000"/>
  </r>
  <r>
    <s v="R07730"/>
    <x v="0"/>
    <x v="0"/>
    <x v="0"/>
    <x v="542"/>
    <n v="4432"/>
    <n v="118"/>
    <n v="4374"/>
    <n v="520790"/>
    <n v="18781"/>
    <n v="412780"/>
    <n v="44320"/>
    <n v="3863"/>
    <n v="83000000"/>
  </r>
  <r>
    <s v="R07731"/>
    <x v="4"/>
    <x v="13"/>
    <x v="21"/>
    <x v="60"/>
    <n v="1923"/>
    <n v="49"/>
    <n v="3016"/>
    <n v="522713"/>
    <n v="18830"/>
    <n v="415796"/>
    <n v="19230"/>
    <n v="11244"/>
    <n v="331000000"/>
  </r>
  <r>
    <s v="R07732"/>
    <x v="1"/>
    <x v="15"/>
    <x v="18"/>
    <x v="635"/>
    <n v="1368"/>
    <n v="151"/>
    <n v="3710"/>
    <n v="524081"/>
    <n v="18981"/>
    <n v="419506"/>
    <n v="25992"/>
    <n v="4026"/>
    <n v="213000000"/>
  </r>
  <r>
    <s v="R07733"/>
    <x v="1"/>
    <x v="15"/>
    <x v="18"/>
    <x v="485"/>
    <n v="2320"/>
    <n v="86"/>
    <n v="57"/>
    <n v="526401"/>
    <n v="19067"/>
    <n v="419563"/>
    <n v="32480"/>
    <n v="8780"/>
    <n v="213000000"/>
  </r>
  <r>
    <s v="R07734"/>
    <x v="4"/>
    <x v="14"/>
    <x v="16"/>
    <x v="243"/>
    <n v="3324"/>
    <n v="152"/>
    <n v="4263"/>
    <n v="529725"/>
    <n v="19219"/>
    <n v="423826"/>
    <n v="59832"/>
    <n v="6238"/>
    <n v="331000000"/>
  </r>
  <r>
    <s v="R07735"/>
    <x v="2"/>
    <x v="2"/>
    <x v="2"/>
    <x v="308"/>
    <n v="1877"/>
    <n v="43"/>
    <n v="1653"/>
    <n v="531602"/>
    <n v="19262"/>
    <n v="425479"/>
    <n v="33786"/>
    <n v="8869"/>
    <n v="1380000000"/>
  </r>
  <r>
    <s v="R07736"/>
    <x v="4"/>
    <x v="12"/>
    <x v="14"/>
    <x v="396"/>
    <n v="2687"/>
    <n v="35"/>
    <n v="3237"/>
    <n v="534289"/>
    <n v="19297"/>
    <n v="428716"/>
    <n v="16122"/>
    <n v="18233"/>
    <n v="331000000"/>
  </r>
  <r>
    <s v="R07737"/>
    <x v="3"/>
    <x v="11"/>
    <x v="33"/>
    <x v="305"/>
    <n v="1397"/>
    <n v="184"/>
    <n v="81"/>
    <n v="535686"/>
    <n v="19481"/>
    <n v="428797"/>
    <n v="20955"/>
    <n v="12957"/>
    <n v="68000000"/>
  </r>
  <r>
    <s v="R07738"/>
    <x v="3"/>
    <x v="6"/>
    <x v="6"/>
    <x v="363"/>
    <n v="3675"/>
    <n v="96"/>
    <n v="4229"/>
    <n v="539361"/>
    <n v="19577"/>
    <n v="433026"/>
    <n v="62475"/>
    <n v="15327"/>
    <n v="68000000"/>
  </r>
  <r>
    <s v="R07739"/>
    <x v="4"/>
    <x v="14"/>
    <x v="16"/>
    <x v="523"/>
    <n v="1919"/>
    <n v="164"/>
    <n v="1508"/>
    <n v="541280"/>
    <n v="19741"/>
    <n v="434534"/>
    <n v="21109"/>
    <n v="17693"/>
    <n v="331000000"/>
  </r>
  <r>
    <s v="R07740"/>
    <x v="4"/>
    <x v="8"/>
    <x v="8"/>
    <x v="475"/>
    <n v="5"/>
    <n v="102"/>
    <n v="261"/>
    <n v="541285"/>
    <n v="19843"/>
    <n v="434795"/>
    <n v="65"/>
    <n v="17974"/>
    <n v="331000000"/>
  </r>
  <r>
    <s v="R07741"/>
    <x v="1"/>
    <x v="15"/>
    <x v="18"/>
    <x v="109"/>
    <n v="585"/>
    <n v="179"/>
    <n v="3706"/>
    <n v="541870"/>
    <n v="20022"/>
    <n v="438501"/>
    <n v="5850"/>
    <n v="11437"/>
    <n v="213000000"/>
  </r>
  <r>
    <s v="R07742"/>
    <x v="1"/>
    <x v="15"/>
    <x v="30"/>
    <x v="723"/>
    <n v="1521"/>
    <n v="124"/>
    <n v="4114"/>
    <n v="543391"/>
    <n v="20146"/>
    <n v="442615"/>
    <n v="18252"/>
    <n v="15632"/>
    <n v="213000000"/>
  </r>
  <r>
    <s v="R07743"/>
    <x v="0"/>
    <x v="4"/>
    <x v="4"/>
    <x v="569"/>
    <n v="3878"/>
    <n v="190"/>
    <n v="2317"/>
    <n v="547269"/>
    <n v="20336"/>
    <n v="444932"/>
    <n v="38780"/>
    <n v="7521"/>
    <n v="83000000"/>
  </r>
  <r>
    <s v="R07744"/>
    <x v="0"/>
    <x v="4"/>
    <x v="4"/>
    <x v="728"/>
    <n v="3469"/>
    <n v="6"/>
    <n v="4672"/>
    <n v="550738"/>
    <n v="20342"/>
    <n v="449604"/>
    <n v="34690"/>
    <n v="14134"/>
    <n v="83000000"/>
  </r>
  <r>
    <s v="R07745"/>
    <x v="3"/>
    <x v="17"/>
    <x v="20"/>
    <x v="148"/>
    <n v="821"/>
    <n v="93"/>
    <n v="3802"/>
    <n v="551559"/>
    <n v="20435"/>
    <n v="453406"/>
    <n v="6568"/>
    <n v="3973"/>
    <n v="68000000"/>
  </r>
  <r>
    <s v="R07746"/>
    <x v="0"/>
    <x v="16"/>
    <x v="19"/>
    <x v="573"/>
    <n v="4333"/>
    <n v="187"/>
    <n v="2911"/>
    <n v="555892"/>
    <n v="20622"/>
    <n v="456317"/>
    <n v="43330"/>
    <n v="6593"/>
    <n v="83000000"/>
  </r>
  <r>
    <s v="R07747"/>
    <x v="0"/>
    <x v="0"/>
    <x v="0"/>
    <x v="341"/>
    <n v="3093"/>
    <n v="120"/>
    <n v="668"/>
    <n v="558985"/>
    <n v="20742"/>
    <n v="456985"/>
    <n v="43302"/>
    <n v="17220"/>
    <n v="83000000"/>
  </r>
  <r>
    <s v="R07748"/>
    <x v="2"/>
    <x v="9"/>
    <x v="25"/>
    <x v="604"/>
    <n v="3112"/>
    <n v="108"/>
    <n v="1270"/>
    <n v="562097"/>
    <n v="20850"/>
    <n v="458255"/>
    <n v="24896"/>
    <n v="9257"/>
    <n v="1380000000"/>
  </r>
  <r>
    <s v="R07749"/>
    <x v="4"/>
    <x v="8"/>
    <x v="34"/>
    <x v="458"/>
    <n v="857"/>
    <n v="36"/>
    <n v="1734"/>
    <n v="562954"/>
    <n v="20886"/>
    <n v="459989"/>
    <n v="11998"/>
    <n v="3045"/>
    <n v="331000000"/>
  </r>
  <r>
    <s v="R07750"/>
    <x v="1"/>
    <x v="18"/>
    <x v="23"/>
    <x v="573"/>
    <n v="2305"/>
    <n v="20"/>
    <n v="3814"/>
    <n v="565259"/>
    <n v="20906"/>
    <n v="463803"/>
    <n v="23050"/>
    <n v="4431"/>
    <n v="213000000"/>
  </r>
  <r>
    <s v="R07751"/>
    <x v="0"/>
    <x v="19"/>
    <x v="35"/>
    <x v="25"/>
    <n v="2550"/>
    <n v="97"/>
    <n v="4019"/>
    <n v="567809"/>
    <n v="21003"/>
    <n v="467822"/>
    <n v="12750"/>
    <n v="12253"/>
    <n v="83000000"/>
  </r>
  <r>
    <s v="R07752"/>
    <x v="1"/>
    <x v="18"/>
    <x v="23"/>
    <x v="656"/>
    <n v="2186"/>
    <n v="45"/>
    <n v="4715"/>
    <n v="569995"/>
    <n v="21048"/>
    <n v="472537"/>
    <n v="24046"/>
    <n v="13321"/>
    <n v="213000000"/>
  </r>
  <r>
    <s v="R07753"/>
    <x v="0"/>
    <x v="4"/>
    <x v="4"/>
    <x v="708"/>
    <n v="1225"/>
    <n v="20"/>
    <n v="3857"/>
    <n v="571220"/>
    <n v="21068"/>
    <n v="476394"/>
    <n v="22050"/>
    <n v="1959"/>
    <n v="83000000"/>
  </r>
  <r>
    <s v="R07754"/>
    <x v="0"/>
    <x v="19"/>
    <x v="35"/>
    <x v="255"/>
    <n v="2556"/>
    <n v="97"/>
    <n v="1899"/>
    <n v="573776"/>
    <n v="21165"/>
    <n v="478293"/>
    <n v="15336"/>
    <n v="18099"/>
    <n v="83000000"/>
  </r>
  <r>
    <s v="R07755"/>
    <x v="3"/>
    <x v="6"/>
    <x v="6"/>
    <x v="226"/>
    <n v="653"/>
    <n v="71"/>
    <n v="2231"/>
    <n v="574429"/>
    <n v="21236"/>
    <n v="480524"/>
    <n v="6530"/>
    <n v="13079"/>
    <n v="68000000"/>
  </r>
  <r>
    <s v="R07756"/>
    <x v="2"/>
    <x v="9"/>
    <x v="9"/>
    <x v="681"/>
    <n v="1339"/>
    <n v="95"/>
    <n v="440"/>
    <n v="575768"/>
    <n v="21331"/>
    <n v="480964"/>
    <n v="17407"/>
    <n v="2406"/>
    <n v="1380000000"/>
  </r>
  <r>
    <s v="R07757"/>
    <x v="4"/>
    <x v="14"/>
    <x v="16"/>
    <x v="160"/>
    <n v="4556"/>
    <n v="51"/>
    <n v="580"/>
    <n v="580324"/>
    <n v="21382"/>
    <n v="481544"/>
    <n v="63784"/>
    <n v="7246"/>
    <n v="331000000"/>
  </r>
  <r>
    <s v="R07758"/>
    <x v="4"/>
    <x v="8"/>
    <x v="8"/>
    <x v="552"/>
    <n v="2717"/>
    <n v="28"/>
    <n v="3321"/>
    <n v="583041"/>
    <n v="21410"/>
    <n v="484865"/>
    <n v="19019"/>
    <n v="132"/>
    <n v="331000000"/>
  </r>
  <r>
    <s v="R07759"/>
    <x v="3"/>
    <x v="6"/>
    <x v="22"/>
    <x v="350"/>
    <n v="3392"/>
    <n v="68"/>
    <n v="375"/>
    <n v="586433"/>
    <n v="21478"/>
    <n v="485240"/>
    <n v="27136"/>
    <n v="8867"/>
    <n v="68000000"/>
  </r>
  <r>
    <s v="R07760"/>
    <x v="3"/>
    <x v="10"/>
    <x v="10"/>
    <x v="243"/>
    <n v="1062"/>
    <n v="166"/>
    <n v="3801"/>
    <n v="587495"/>
    <n v="21644"/>
    <n v="489041"/>
    <n v="9558"/>
    <n v="7154"/>
    <n v="68000000"/>
  </r>
  <r>
    <s v="R07761"/>
    <x v="4"/>
    <x v="8"/>
    <x v="34"/>
    <x v="607"/>
    <n v="4528"/>
    <n v="26"/>
    <n v="1807"/>
    <n v="592023"/>
    <n v="21670"/>
    <n v="490848"/>
    <n v="54336"/>
    <n v="13289"/>
    <n v="331000000"/>
  </r>
  <r>
    <s v="R07762"/>
    <x v="4"/>
    <x v="8"/>
    <x v="8"/>
    <x v="718"/>
    <n v="2532"/>
    <n v="110"/>
    <n v="728"/>
    <n v="594555"/>
    <n v="21780"/>
    <n v="491576"/>
    <n v="43044"/>
    <n v="789"/>
    <n v="331000000"/>
  </r>
  <r>
    <s v="R07763"/>
    <x v="2"/>
    <x v="9"/>
    <x v="25"/>
    <x v="493"/>
    <n v="1608"/>
    <n v="137"/>
    <n v="2437"/>
    <n v="596163"/>
    <n v="21917"/>
    <n v="494013"/>
    <n v="22512"/>
    <n v="5511"/>
    <n v="1380000000"/>
  </r>
  <r>
    <s v="R07764"/>
    <x v="0"/>
    <x v="0"/>
    <x v="0"/>
    <x v="149"/>
    <n v="1081"/>
    <n v="35"/>
    <n v="4275"/>
    <n v="597244"/>
    <n v="21952"/>
    <n v="498288"/>
    <n v="18377"/>
    <n v="990"/>
    <n v="83000000"/>
  </r>
  <r>
    <s v="R07765"/>
    <x v="2"/>
    <x v="5"/>
    <x v="13"/>
    <x v="153"/>
    <n v="2648"/>
    <n v="94"/>
    <n v="2423"/>
    <n v="599892"/>
    <n v="22046"/>
    <n v="500711"/>
    <n v="26480"/>
    <n v="14899"/>
    <n v="1380000000"/>
  </r>
  <r>
    <s v="R07766"/>
    <x v="4"/>
    <x v="14"/>
    <x v="32"/>
    <x v="82"/>
    <n v="4750"/>
    <n v="15"/>
    <n v="2891"/>
    <n v="604642"/>
    <n v="22061"/>
    <n v="503602"/>
    <n v="76000"/>
    <n v="19840"/>
    <n v="331000000"/>
  </r>
  <r>
    <s v="R07767"/>
    <x v="0"/>
    <x v="19"/>
    <x v="36"/>
    <x v="131"/>
    <n v="2654"/>
    <n v="163"/>
    <n v="2376"/>
    <n v="607296"/>
    <n v="22224"/>
    <n v="505978"/>
    <n v="31848"/>
    <n v="8987"/>
    <n v="83000000"/>
  </r>
  <r>
    <s v="R07768"/>
    <x v="4"/>
    <x v="8"/>
    <x v="34"/>
    <x v="552"/>
    <n v="155"/>
    <n v="89"/>
    <n v="1968"/>
    <n v="607451"/>
    <n v="22313"/>
    <n v="507946"/>
    <n v="1085"/>
    <n v="13598"/>
    <n v="331000000"/>
  </r>
  <r>
    <s v="R07769"/>
    <x v="2"/>
    <x v="2"/>
    <x v="2"/>
    <x v="557"/>
    <n v="4296"/>
    <n v="107"/>
    <n v="2247"/>
    <n v="611747"/>
    <n v="22420"/>
    <n v="510193"/>
    <n v="30072"/>
    <n v="7988"/>
    <n v="1380000000"/>
  </r>
  <r>
    <s v="R07770"/>
    <x v="2"/>
    <x v="2"/>
    <x v="29"/>
    <x v="484"/>
    <n v="3069"/>
    <n v="83"/>
    <n v="2743"/>
    <n v="614816"/>
    <n v="22503"/>
    <n v="512936"/>
    <n v="39897"/>
    <n v="14726"/>
    <n v="1380000000"/>
  </r>
  <r>
    <s v="R07771"/>
    <x v="2"/>
    <x v="9"/>
    <x v="9"/>
    <x v="640"/>
    <n v="1963"/>
    <n v="161"/>
    <n v="2856"/>
    <n v="616779"/>
    <n v="22664"/>
    <n v="515792"/>
    <n v="33371"/>
    <n v="6273"/>
    <n v="1380000000"/>
  </r>
  <r>
    <s v="R07772"/>
    <x v="0"/>
    <x v="0"/>
    <x v="0"/>
    <x v="231"/>
    <n v="4594"/>
    <n v="164"/>
    <n v="1759"/>
    <n v="621373"/>
    <n v="22828"/>
    <n v="517551"/>
    <n v="45940"/>
    <n v="17982"/>
    <n v="83000000"/>
  </r>
  <r>
    <s v="R07773"/>
    <x v="1"/>
    <x v="15"/>
    <x v="30"/>
    <x v="134"/>
    <n v="1234"/>
    <n v="199"/>
    <n v="1912"/>
    <n v="622607"/>
    <n v="23027"/>
    <n v="519463"/>
    <n v="14808"/>
    <n v="6696"/>
    <n v="213000000"/>
  </r>
  <r>
    <s v="R07774"/>
    <x v="1"/>
    <x v="1"/>
    <x v="26"/>
    <x v="720"/>
    <n v="1476"/>
    <n v="67"/>
    <n v="3672"/>
    <n v="624083"/>
    <n v="23094"/>
    <n v="523135"/>
    <n v="11808"/>
    <n v="18416"/>
    <n v="213000000"/>
  </r>
  <r>
    <s v="R07775"/>
    <x v="4"/>
    <x v="13"/>
    <x v="15"/>
    <x v="645"/>
    <n v="3755"/>
    <n v="58"/>
    <n v="3808"/>
    <n v="627838"/>
    <n v="23152"/>
    <n v="526943"/>
    <n v="33795"/>
    <n v="7958"/>
    <n v="331000000"/>
  </r>
  <r>
    <s v="R07776"/>
    <x v="0"/>
    <x v="0"/>
    <x v="0"/>
    <x v="339"/>
    <n v="830"/>
    <n v="156"/>
    <n v="1982"/>
    <n v="628668"/>
    <n v="23308"/>
    <n v="528925"/>
    <n v="13280"/>
    <n v="9905"/>
    <n v="83000000"/>
  </r>
  <r>
    <s v="R07777"/>
    <x v="3"/>
    <x v="11"/>
    <x v="33"/>
    <x v="669"/>
    <n v="3728"/>
    <n v="30"/>
    <n v="2677"/>
    <n v="632396"/>
    <n v="23338"/>
    <n v="531602"/>
    <n v="70832"/>
    <n v="3542"/>
    <n v="68000000"/>
  </r>
  <r>
    <s v="R07778"/>
    <x v="1"/>
    <x v="1"/>
    <x v="26"/>
    <x v="152"/>
    <n v="1342"/>
    <n v="65"/>
    <n v="1694"/>
    <n v="633738"/>
    <n v="23403"/>
    <n v="533296"/>
    <n v="17446"/>
    <n v="1696"/>
    <n v="213000000"/>
  </r>
  <r>
    <s v="R07779"/>
    <x v="0"/>
    <x v="4"/>
    <x v="4"/>
    <x v="138"/>
    <n v="2164"/>
    <n v="88"/>
    <n v="4531"/>
    <n v="635902"/>
    <n v="23491"/>
    <n v="537827"/>
    <n v="23804"/>
    <n v="10282"/>
    <n v="83000000"/>
  </r>
  <r>
    <s v="R07780"/>
    <x v="0"/>
    <x v="16"/>
    <x v="19"/>
    <x v="311"/>
    <n v="2744"/>
    <n v="2"/>
    <n v="1737"/>
    <n v="638646"/>
    <n v="23493"/>
    <n v="539564"/>
    <n v="49392"/>
    <n v="9682"/>
    <n v="83000000"/>
  </r>
  <r>
    <s v="R07781"/>
    <x v="1"/>
    <x v="18"/>
    <x v="23"/>
    <x v="488"/>
    <n v="4298"/>
    <n v="106"/>
    <n v="45"/>
    <n v="642944"/>
    <n v="23599"/>
    <n v="539609"/>
    <n v="81662"/>
    <n v="3126"/>
    <n v="213000000"/>
  </r>
  <r>
    <s v="R07782"/>
    <x v="0"/>
    <x v="0"/>
    <x v="0"/>
    <x v="57"/>
    <n v="1844"/>
    <n v="68"/>
    <n v="1941"/>
    <n v="644788"/>
    <n v="23667"/>
    <n v="541550"/>
    <n v="16596"/>
    <n v="3425"/>
    <n v="83000000"/>
  </r>
  <r>
    <s v="R07783"/>
    <x v="0"/>
    <x v="19"/>
    <x v="36"/>
    <x v="3"/>
    <n v="461"/>
    <n v="21"/>
    <n v="4339"/>
    <n v="645249"/>
    <n v="23688"/>
    <n v="545889"/>
    <n v="5071"/>
    <n v="8868"/>
    <n v="83000000"/>
  </r>
  <r>
    <s v="R07784"/>
    <x v="1"/>
    <x v="15"/>
    <x v="30"/>
    <x v="187"/>
    <n v="2991"/>
    <n v="79"/>
    <n v="155"/>
    <n v="648240"/>
    <n v="23767"/>
    <n v="546044"/>
    <n v="44865"/>
    <n v="1272"/>
    <n v="213000000"/>
  </r>
  <r>
    <s v="R07785"/>
    <x v="2"/>
    <x v="2"/>
    <x v="29"/>
    <x v="234"/>
    <n v="1578"/>
    <n v="52"/>
    <n v="3465"/>
    <n v="649818"/>
    <n v="23819"/>
    <n v="549509"/>
    <n v="20514"/>
    <n v="17734"/>
    <n v="1380000000"/>
  </r>
  <r>
    <s v="R07786"/>
    <x v="4"/>
    <x v="12"/>
    <x v="14"/>
    <x v="299"/>
    <n v="200"/>
    <n v="175"/>
    <n v="961"/>
    <n v="650018"/>
    <n v="23994"/>
    <n v="550470"/>
    <n v="3600"/>
    <n v="12416"/>
    <n v="331000000"/>
  </r>
  <r>
    <s v="R07787"/>
    <x v="3"/>
    <x v="17"/>
    <x v="28"/>
    <x v="175"/>
    <n v="515"/>
    <n v="75"/>
    <n v="944"/>
    <n v="650533"/>
    <n v="24069"/>
    <n v="551414"/>
    <n v="9785"/>
    <n v="7934"/>
    <n v="68000000"/>
  </r>
  <r>
    <s v="R07788"/>
    <x v="4"/>
    <x v="8"/>
    <x v="8"/>
    <x v="378"/>
    <n v="4839"/>
    <n v="174"/>
    <n v="1278"/>
    <n v="655372"/>
    <n v="24243"/>
    <n v="552692"/>
    <n v="82263"/>
    <n v="4003"/>
    <n v="331000000"/>
  </r>
  <r>
    <s v="R07789"/>
    <x v="2"/>
    <x v="9"/>
    <x v="9"/>
    <x v="118"/>
    <n v="4970"/>
    <n v="41"/>
    <n v="1385"/>
    <n v="660342"/>
    <n v="24284"/>
    <n v="554077"/>
    <n v="34790"/>
    <n v="3264"/>
    <n v="1380000000"/>
  </r>
  <r>
    <s v="R07790"/>
    <x v="2"/>
    <x v="9"/>
    <x v="9"/>
    <x v="324"/>
    <n v="2396"/>
    <n v="3"/>
    <n v="4054"/>
    <n v="662738"/>
    <n v="24287"/>
    <n v="558131"/>
    <n v="16772"/>
    <n v="688"/>
    <n v="1380000000"/>
  </r>
  <r>
    <s v="R07791"/>
    <x v="0"/>
    <x v="19"/>
    <x v="36"/>
    <x v="571"/>
    <n v="3231"/>
    <n v="112"/>
    <n v="3919"/>
    <n v="665969"/>
    <n v="24399"/>
    <n v="562050"/>
    <n v="25848"/>
    <n v="17966"/>
    <n v="83000000"/>
  </r>
  <r>
    <s v="R07792"/>
    <x v="4"/>
    <x v="14"/>
    <x v="32"/>
    <x v="7"/>
    <n v="3696"/>
    <n v="41"/>
    <n v="1736"/>
    <n v="669665"/>
    <n v="24440"/>
    <n v="563786"/>
    <n v="55440"/>
    <n v="15998"/>
    <n v="331000000"/>
  </r>
  <r>
    <s v="R07793"/>
    <x v="2"/>
    <x v="5"/>
    <x v="13"/>
    <x v="208"/>
    <n v="1275"/>
    <n v="170"/>
    <n v="2866"/>
    <n v="670940"/>
    <n v="24610"/>
    <n v="566652"/>
    <n v="17850"/>
    <n v="9515"/>
    <n v="1380000000"/>
  </r>
  <r>
    <s v="R07794"/>
    <x v="4"/>
    <x v="12"/>
    <x v="17"/>
    <x v="533"/>
    <n v="3293"/>
    <n v="96"/>
    <n v="2424"/>
    <n v="674233"/>
    <n v="24706"/>
    <n v="569076"/>
    <n v="36223"/>
    <n v="4907"/>
    <n v="331000000"/>
  </r>
  <r>
    <s v="R07795"/>
    <x v="2"/>
    <x v="2"/>
    <x v="2"/>
    <x v="388"/>
    <n v="1629"/>
    <n v="169"/>
    <n v="4248"/>
    <n v="675862"/>
    <n v="24875"/>
    <n v="573324"/>
    <n v="14661"/>
    <n v="364"/>
    <n v="1380000000"/>
  </r>
  <r>
    <s v="R07796"/>
    <x v="3"/>
    <x v="17"/>
    <x v="28"/>
    <x v="90"/>
    <n v="4018"/>
    <n v="125"/>
    <n v="3838"/>
    <n v="679880"/>
    <n v="25000"/>
    <n v="577162"/>
    <n v="36162"/>
    <n v="16899"/>
    <n v="68000000"/>
  </r>
  <r>
    <s v="R07797"/>
    <x v="2"/>
    <x v="7"/>
    <x v="7"/>
    <x v="176"/>
    <n v="4489"/>
    <n v="2"/>
    <n v="2819"/>
    <n v="684369"/>
    <n v="25002"/>
    <n v="579981"/>
    <n v="35912"/>
    <n v="16959"/>
    <n v="1380000000"/>
  </r>
  <r>
    <s v="R07798"/>
    <x v="4"/>
    <x v="12"/>
    <x v="17"/>
    <x v="141"/>
    <n v="2016"/>
    <n v="186"/>
    <n v="3223"/>
    <n v="686385"/>
    <n v="25188"/>
    <n v="583204"/>
    <n v="24192"/>
    <n v="4917"/>
    <n v="331000000"/>
  </r>
  <r>
    <s v="R07799"/>
    <x v="0"/>
    <x v="16"/>
    <x v="19"/>
    <x v="228"/>
    <n v="166"/>
    <n v="80"/>
    <n v="2650"/>
    <n v="686551"/>
    <n v="25268"/>
    <n v="585854"/>
    <n v="1162"/>
    <n v="12146"/>
    <n v="83000000"/>
  </r>
  <r>
    <s v="R07800"/>
    <x v="4"/>
    <x v="13"/>
    <x v="21"/>
    <x v="641"/>
    <n v="975"/>
    <n v="138"/>
    <n v="239"/>
    <n v="687526"/>
    <n v="25406"/>
    <n v="586093"/>
    <n v="15600"/>
    <n v="6908"/>
    <n v="331000000"/>
  </r>
  <r>
    <s v="R07801"/>
    <x v="1"/>
    <x v="1"/>
    <x v="26"/>
    <x v="703"/>
    <n v="4547"/>
    <n v="80"/>
    <n v="3254"/>
    <n v="692073"/>
    <n v="25486"/>
    <n v="589347"/>
    <n v="27282"/>
    <n v="8142"/>
    <n v="213000000"/>
  </r>
  <r>
    <s v="R07802"/>
    <x v="4"/>
    <x v="13"/>
    <x v="21"/>
    <x v="519"/>
    <n v="859"/>
    <n v="162"/>
    <n v="4526"/>
    <n v="692932"/>
    <n v="25648"/>
    <n v="593873"/>
    <n v="6872"/>
    <n v="7909"/>
    <n v="331000000"/>
  </r>
  <r>
    <s v="R07803"/>
    <x v="3"/>
    <x v="6"/>
    <x v="6"/>
    <x v="343"/>
    <n v="3944"/>
    <n v="104"/>
    <n v="499"/>
    <n v="696876"/>
    <n v="25752"/>
    <n v="594372"/>
    <n v="67048"/>
    <n v="14330"/>
    <n v="68000000"/>
  </r>
  <r>
    <s v="R07804"/>
    <x v="3"/>
    <x v="10"/>
    <x v="10"/>
    <x v="150"/>
    <n v="209"/>
    <n v="177"/>
    <n v="3869"/>
    <n v="697085"/>
    <n v="25929"/>
    <n v="598241"/>
    <n v="2508"/>
    <n v="1373"/>
    <n v="68000000"/>
  </r>
  <r>
    <s v="R07805"/>
    <x v="3"/>
    <x v="6"/>
    <x v="6"/>
    <x v="417"/>
    <n v="4863"/>
    <n v="190"/>
    <n v="4392"/>
    <n v="701948"/>
    <n v="26119"/>
    <n v="602633"/>
    <n v="87534"/>
    <n v="18516"/>
    <n v="68000000"/>
  </r>
  <r>
    <s v="R07806"/>
    <x v="2"/>
    <x v="9"/>
    <x v="9"/>
    <x v="122"/>
    <n v="1608"/>
    <n v="123"/>
    <n v="2230"/>
    <n v="703556"/>
    <n v="26242"/>
    <n v="604863"/>
    <n v="28944"/>
    <n v="6470"/>
    <n v="1380000000"/>
  </r>
  <r>
    <s v="R07807"/>
    <x v="3"/>
    <x v="10"/>
    <x v="10"/>
    <x v="160"/>
    <n v="213"/>
    <n v="197"/>
    <n v="3628"/>
    <n v="703769"/>
    <n v="26439"/>
    <n v="608491"/>
    <n v="1704"/>
    <n v="18923"/>
    <n v="68000000"/>
  </r>
  <r>
    <s v="R07808"/>
    <x v="4"/>
    <x v="8"/>
    <x v="34"/>
    <x v="401"/>
    <n v="3431"/>
    <n v="98"/>
    <n v="1429"/>
    <n v="707200"/>
    <n v="26537"/>
    <n v="609920"/>
    <n v="41172"/>
    <n v="19140"/>
    <n v="331000000"/>
  </r>
  <r>
    <s v="R07809"/>
    <x v="0"/>
    <x v="16"/>
    <x v="19"/>
    <x v="72"/>
    <n v="972"/>
    <n v="5"/>
    <n v="526"/>
    <n v="708172"/>
    <n v="26542"/>
    <n v="610446"/>
    <n v="8748"/>
    <n v="13863"/>
    <n v="83000000"/>
  </r>
  <r>
    <s v="R07810"/>
    <x v="3"/>
    <x v="10"/>
    <x v="10"/>
    <x v="592"/>
    <n v="3799"/>
    <n v="31"/>
    <n v="1808"/>
    <n v="711971"/>
    <n v="26573"/>
    <n v="612254"/>
    <n v="49387"/>
    <n v="9882"/>
    <n v="68000000"/>
  </r>
  <r>
    <s v="R07811"/>
    <x v="4"/>
    <x v="13"/>
    <x v="21"/>
    <x v="312"/>
    <n v="303"/>
    <n v="10"/>
    <n v="1210"/>
    <n v="712274"/>
    <n v="26583"/>
    <n v="613464"/>
    <n v="1818"/>
    <n v="18933"/>
    <n v="331000000"/>
  </r>
  <r>
    <s v="R07812"/>
    <x v="2"/>
    <x v="9"/>
    <x v="9"/>
    <x v="189"/>
    <n v="1835"/>
    <n v="42"/>
    <n v="3947"/>
    <n v="714109"/>
    <n v="26625"/>
    <n v="617411"/>
    <n v="22020"/>
    <n v="10150"/>
    <n v="1380000000"/>
  </r>
  <r>
    <s v="R07813"/>
    <x v="2"/>
    <x v="2"/>
    <x v="29"/>
    <x v="266"/>
    <n v="860"/>
    <n v="38"/>
    <n v="1048"/>
    <n v="714969"/>
    <n v="26663"/>
    <n v="618459"/>
    <n v="9460"/>
    <n v="5242"/>
    <n v="1380000000"/>
  </r>
  <r>
    <s v="R07814"/>
    <x v="0"/>
    <x v="19"/>
    <x v="35"/>
    <x v="74"/>
    <n v="4047"/>
    <n v="140"/>
    <n v="4394"/>
    <n v="719016"/>
    <n v="26803"/>
    <n v="622853"/>
    <n v="24282"/>
    <n v="8923"/>
    <n v="83000000"/>
  </r>
  <r>
    <s v="R07815"/>
    <x v="0"/>
    <x v="4"/>
    <x v="24"/>
    <x v="542"/>
    <n v="1855"/>
    <n v="12"/>
    <n v="4668"/>
    <n v="720871"/>
    <n v="26815"/>
    <n v="627521"/>
    <n v="16695"/>
    <n v="14112"/>
    <n v="83000000"/>
  </r>
  <r>
    <s v="R07816"/>
    <x v="4"/>
    <x v="12"/>
    <x v="14"/>
    <x v="556"/>
    <n v="3461"/>
    <n v="38"/>
    <n v="1154"/>
    <n v="724332"/>
    <n v="26853"/>
    <n v="628675"/>
    <n v="34610"/>
    <n v="17217"/>
    <n v="331000000"/>
  </r>
  <r>
    <s v="R07817"/>
    <x v="0"/>
    <x v="4"/>
    <x v="4"/>
    <x v="518"/>
    <n v="2167"/>
    <n v="173"/>
    <n v="675"/>
    <n v="726499"/>
    <n v="27026"/>
    <n v="629350"/>
    <n v="28171"/>
    <n v="10344"/>
    <n v="83000000"/>
  </r>
  <r>
    <s v="R07818"/>
    <x v="0"/>
    <x v="0"/>
    <x v="0"/>
    <x v="230"/>
    <n v="1633"/>
    <n v="161"/>
    <n v="3038"/>
    <n v="728132"/>
    <n v="27187"/>
    <n v="632388"/>
    <n v="24495"/>
    <n v="13510"/>
    <n v="83000000"/>
  </r>
  <r>
    <s v="R07819"/>
    <x v="2"/>
    <x v="2"/>
    <x v="29"/>
    <x v="319"/>
    <n v="2474"/>
    <n v="194"/>
    <n v="3278"/>
    <n v="730606"/>
    <n v="27381"/>
    <n v="635666"/>
    <n v="39584"/>
    <n v="14860"/>
    <n v="1380000000"/>
  </r>
  <r>
    <s v="R07820"/>
    <x v="4"/>
    <x v="12"/>
    <x v="14"/>
    <x v="669"/>
    <n v="2377"/>
    <n v="159"/>
    <n v="2285"/>
    <n v="732983"/>
    <n v="27540"/>
    <n v="637951"/>
    <n v="28524"/>
    <n v="13151"/>
    <n v="331000000"/>
  </r>
  <r>
    <s v="R07821"/>
    <x v="0"/>
    <x v="0"/>
    <x v="0"/>
    <x v="410"/>
    <n v="1750"/>
    <n v="67"/>
    <n v="2239"/>
    <n v="734733"/>
    <n v="27607"/>
    <n v="640190"/>
    <n v="33250"/>
    <n v="16668"/>
    <n v="83000000"/>
  </r>
  <r>
    <s v="R07822"/>
    <x v="4"/>
    <x v="12"/>
    <x v="14"/>
    <x v="323"/>
    <n v="2682"/>
    <n v="103"/>
    <n v="1051"/>
    <n v="737415"/>
    <n v="27710"/>
    <n v="641241"/>
    <n v="29502"/>
    <n v="7491"/>
    <n v="331000000"/>
  </r>
  <r>
    <s v="R07823"/>
    <x v="3"/>
    <x v="10"/>
    <x v="11"/>
    <x v="185"/>
    <n v="3411"/>
    <n v="64"/>
    <n v="3178"/>
    <n v="740826"/>
    <n v="27774"/>
    <n v="644419"/>
    <n v="51165"/>
    <n v="3538"/>
    <n v="68000000"/>
  </r>
  <r>
    <s v="R07824"/>
    <x v="2"/>
    <x v="9"/>
    <x v="25"/>
    <x v="427"/>
    <n v="4659"/>
    <n v="112"/>
    <n v="3294"/>
    <n v="745485"/>
    <n v="27886"/>
    <n v="647713"/>
    <n v="88521"/>
    <n v="4233"/>
    <n v="1380000000"/>
  </r>
  <r>
    <s v="R07825"/>
    <x v="2"/>
    <x v="5"/>
    <x v="13"/>
    <x v="428"/>
    <n v="4275"/>
    <n v="6"/>
    <n v="428"/>
    <n v="749760"/>
    <n v="27892"/>
    <n v="648141"/>
    <n v="21375"/>
    <n v="16459"/>
    <n v="1380000000"/>
  </r>
  <r>
    <s v="R07826"/>
    <x v="2"/>
    <x v="2"/>
    <x v="29"/>
    <x v="201"/>
    <n v="4385"/>
    <n v="2"/>
    <n v="2131"/>
    <n v="754145"/>
    <n v="27894"/>
    <n v="650272"/>
    <n v="61390"/>
    <n v="15033"/>
    <n v="1380000000"/>
  </r>
  <r>
    <s v="R07827"/>
    <x v="1"/>
    <x v="15"/>
    <x v="18"/>
    <x v="378"/>
    <n v="4282"/>
    <n v="85"/>
    <n v="497"/>
    <n v="758427"/>
    <n v="27979"/>
    <n v="650769"/>
    <n v="29974"/>
    <n v="14037"/>
    <n v="213000000"/>
  </r>
  <r>
    <s v="R07828"/>
    <x v="4"/>
    <x v="8"/>
    <x v="8"/>
    <x v="206"/>
    <n v="485"/>
    <n v="199"/>
    <n v="2284"/>
    <n v="758912"/>
    <n v="28178"/>
    <n v="653053"/>
    <n v="2425"/>
    <n v="9087"/>
    <n v="331000000"/>
  </r>
  <r>
    <s v="R07829"/>
    <x v="3"/>
    <x v="11"/>
    <x v="33"/>
    <x v="208"/>
    <n v="1360"/>
    <n v="196"/>
    <n v="3866"/>
    <n v="760272"/>
    <n v="28374"/>
    <n v="656919"/>
    <n v="19040"/>
    <n v="13666"/>
    <n v="68000000"/>
  </r>
  <r>
    <s v="R07830"/>
    <x v="0"/>
    <x v="4"/>
    <x v="4"/>
    <x v="308"/>
    <n v="772"/>
    <n v="48"/>
    <n v="850"/>
    <n v="761044"/>
    <n v="28422"/>
    <n v="657769"/>
    <n v="7720"/>
    <n v="12985"/>
    <n v="83000000"/>
  </r>
  <r>
    <s v="R07831"/>
    <x v="3"/>
    <x v="10"/>
    <x v="11"/>
    <x v="147"/>
    <n v="3777"/>
    <n v="57"/>
    <n v="2659"/>
    <n v="764821"/>
    <n v="28479"/>
    <n v="660428"/>
    <n v="26439"/>
    <n v="1744"/>
    <n v="68000000"/>
  </r>
  <r>
    <s v="R07832"/>
    <x v="4"/>
    <x v="13"/>
    <x v="21"/>
    <x v="637"/>
    <n v="1832"/>
    <n v="27"/>
    <n v="2891"/>
    <n v="766653"/>
    <n v="28506"/>
    <n v="663319"/>
    <n v="34808"/>
    <n v="7237"/>
    <n v="331000000"/>
  </r>
  <r>
    <s v="R07833"/>
    <x v="2"/>
    <x v="7"/>
    <x v="7"/>
    <x v="200"/>
    <n v="1299"/>
    <n v="114"/>
    <n v="1058"/>
    <n v="767952"/>
    <n v="28620"/>
    <n v="664377"/>
    <n v="23382"/>
    <n v="3341"/>
    <n v="1380000000"/>
  </r>
  <r>
    <s v="R07834"/>
    <x v="1"/>
    <x v="18"/>
    <x v="27"/>
    <x v="412"/>
    <n v="181"/>
    <n v="154"/>
    <n v="2144"/>
    <n v="768133"/>
    <n v="28774"/>
    <n v="666521"/>
    <n v="1086"/>
    <n v="18091"/>
    <n v="213000000"/>
  </r>
  <r>
    <s v="R07835"/>
    <x v="4"/>
    <x v="14"/>
    <x v="32"/>
    <x v="410"/>
    <n v="1262"/>
    <n v="21"/>
    <n v="3304"/>
    <n v="769395"/>
    <n v="28795"/>
    <n v="669825"/>
    <n v="21454"/>
    <n v="4251"/>
    <n v="331000000"/>
  </r>
  <r>
    <s v="R07836"/>
    <x v="4"/>
    <x v="12"/>
    <x v="14"/>
    <x v="473"/>
    <n v="3905"/>
    <n v="93"/>
    <n v="2572"/>
    <n v="773300"/>
    <n v="28888"/>
    <n v="672397"/>
    <n v="74195"/>
    <n v="13500"/>
    <n v="331000000"/>
  </r>
  <r>
    <s v="R07837"/>
    <x v="0"/>
    <x v="16"/>
    <x v="19"/>
    <x v="180"/>
    <n v="145"/>
    <n v="100"/>
    <n v="1781"/>
    <n v="773445"/>
    <n v="28988"/>
    <n v="674178"/>
    <n v="2030"/>
    <n v="13221"/>
    <n v="83000000"/>
  </r>
  <r>
    <s v="R07838"/>
    <x v="3"/>
    <x v="10"/>
    <x v="10"/>
    <x v="492"/>
    <n v="3942"/>
    <n v="70"/>
    <n v="488"/>
    <n v="777387"/>
    <n v="29058"/>
    <n v="674666"/>
    <n v="23652"/>
    <n v="13510"/>
    <n v="68000000"/>
  </r>
  <r>
    <s v="R07839"/>
    <x v="3"/>
    <x v="6"/>
    <x v="6"/>
    <x v="49"/>
    <n v="1839"/>
    <n v="113"/>
    <n v="403"/>
    <n v="779226"/>
    <n v="29171"/>
    <n v="675069"/>
    <n v="22068"/>
    <n v="13386"/>
    <n v="68000000"/>
  </r>
  <r>
    <s v="R07840"/>
    <x v="0"/>
    <x v="16"/>
    <x v="19"/>
    <x v="470"/>
    <n v="4594"/>
    <n v="12"/>
    <n v="4869"/>
    <n v="783820"/>
    <n v="29183"/>
    <n v="679938"/>
    <n v="87286"/>
    <n v="15904"/>
    <n v="83000000"/>
  </r>
  <r>
    <s v="R07841"/>
    <x v="1"/>
    <x v="15"/>
    <x v="30"/>
    <x v="370"/>
    <n v="802"/>
    <n v="149"/>
    <n v="402"/>
    <n v="784622"/>
    <n v="29332"/>
    <n v="680340"/>
    <n v="4010"/>
    <n v="3778"/>
    <n v="213000000"/>
  </r>
  <r>
    <s v="R07842"/>
    <x v="2"/>
    <x v="5"/>
    <x v="5"/>
    <x v="632"/>
    <n v="1998"/>
    <n v="4"/>
    <n v="3657"/>
    <n v="786620"/>
    <n v="29336"/>
    <n v="683997"/>
    <n v="25974"/>
    <n v="5013"/>
    <n v="1380000000"/>
  </r>
  <r>
    <s v="R07843"/>
    <x v="2"/>
    <x v="9"/>
    <x v="25"/>
    <x v="166"/>
    <n v="3950"/>
    <n v="21"/>
    <n v="1801"/>
    <n v="790570"/>
    <n v="29357"/>
    <n v="685798"/>
    <n v="63200"/>
    <n v="6236"/>
    <n v="1380000000"/>
  </r>
  <r>
    <s v="R07844"/>
    <x v="1"/>
    <x v="15"/>
    <x v="18"/>
    <x v="256"/>
    <n v="1318"/>
    <n v="126"/>
    <n v="183"/>
    <n v="791888"/>
    <n v="29483"/>
    <n v="685981"/>
    <n v="14498"/>
    <n v="645"/>
    <n v="213000000"/>
  </r>
  <r>
    <s v="R07845"/>
    <x v="0"/>
    <x v="19"/>
    <x v="36"/>
    <x v="728"/>
    <n v="4626"/>
    <n v="52"/>
    <n v="4990"/>
    <n v="796514"/>
    <n v="29535"/>
    <n v="690971"/>
    <n v="23130"/>
    <n v="2239"/>
    <n v="83000000"/>
  </r>
  <r>
    <s v="R07846"/>
    <x v="4"/>
    <x v="8"/>
    <x v="8"/>
    <x v="106"/>
    <n v="3798"/>
    <n v="38"/>
    <n v="3639"/>
    <n v="800312"/>
    <n v="29573"/>
    <n v="694610"/>
    <n v="34182"/>
    <n v="9653"/>
    <n v="331000000"/>
  </r>
  <r>
    <s v="R07847"/>
    <x v="3"/>
    <x v="6"/>
    <x v="22"/>
    <x v="274"/>
    <n v="2258"/>
    <n v="36"/>
    <n v="1516"/>
    <n v="802570"/>
    <n v="29609"/>
    <n v="696126"/>
    <n v="20322"/>
    <n v="18662"/>
    <n v="68000000"/>
  </r>
  <r>
    <s v="R07848"/>
    <x v="4"/>
    <x v="8"/>
    <x v="8"/>
    <x v="448"/>
    <n v="2940"/>
    <n v="30"/>
    <n v="4156"/>
    <n v="805510"/>
    <n v="29639"/>
    <n v="700282"/>
    <n v="52920"/>
    <n v="7094"/>
    <n v="331000000"/>
  </r>
  <r>
    <s v="R07849"/>
    <x v="3"/>
    <x v="10"/>
    <x v="11"/>
    <x v="391"/>
    <n v="4061"/>
    <n v="61"/>
    <n v="1708"/>
    <n v="809571"/>
    <n v="29700"/>
    <n v="701990"/>
    <n v="24366"/>
    <n v="14649"/>
    <n v="68000000"/>
  </r>
  <r>
    <s v="R07850"/>
    <x v="4"/>
    <x v="8"/>
    <x v="8"/>
    <x v="473"/>
    <n v="2052"/>
    <n v="102"/>
    <n v="3693"/>
    <n v="811623"/>
    <n v="29802"/>
    <n v="705683"/>
    <n v="10260"/>
    <n v="8718"/>
    <n v="331000000"/>
  </r>
  <r>
    <s v="R07851"/>
    <x v="0"/>
    <x v="4"/>
    <x v="24"/>
    <x v="168"/>
    <n v="3852"/>
    <n v="80"/>
    <n v="1947"/>
    <n v="815475"/>
    <n v="29882"/>
    <n v="707630"/>
    <n v="42372"/>
    <n v="10903"/>
    <n v="83000000"/>
  </r>
  <r>
    <s v="R07852"/>
    <x v="0"/>
    <x v="19"/>
    <x v="35"/>
    <x v="14"/>
    <n v="215"/>
    <n v="126"/>
    <n v="4241"/>
    <n v="815690"/>
    <n v="30008"/>
    <n v="711871"/>
    <n v="4085"/>
    <n v="4458"/>
    <n v="83000000"/>
  </r>
  <r>
    <s v="R07853"/>
    <x v="1"/>
    <x v="3"/>
    <x v="31"/>
    <x v="547"/>
    <n v="785"/>
    <n v="5"/>
    <n v="1549"/>
    <n v="816475"/>
    <n v="30013"/>
    <n v="713420"/>
    <n v="14915"/>
    <n v="18801"/>
    <n v="213000000"/>
  </r>
  <r>
    <s v="R07854"/>
    <x v="4"/>
    <x v="8"/>
    <x v="8"/>
    <x v="718"/>
    <n v="1635"/>
    <n v="104"/>
    <n v="4278"/>
    <n v="818110"/>
    <n v="30117"/>
    <n v="717698"/>
    <n v="26160"/>
    <n v="18521"/>
    <n v="331000000"/>
  </r>
  <r>
    <s v="R07855"/>
    <x v="4"/>
    <x v="8"/>
    <x v="8"/>
    <x v="532"/>
    <n v="2299"/>
    <n v="80"/>
    <n v="4410"/>
    <n v="820409"/>
    <n v="30197"/>
    <n v="722108"/>
    <n v="29887"/>
    <n v="9917"/>
    <n v="331000000"/>
  </r>
  <r>
    <s v="R07856"/>
    <x v="1"/>
    <x v="18"/>
    <x v="27"/>
    <x v="654"/>
    <n v="3752"/>
    <n v="161"/>
    <n v="3948"/>
    <n v="824161"/>
    <n v="30358"/>
    <n v="726056"/>
    <n v="45024"/>
    <n v="9920"/>
    <n v="213000000"/>
  </r>
  <r>
    <s v="R07857"/>
    <x v="1"/>
    <x v="18"/>
    <x v="23"/>
    <x v="35"/>
    <n v="3109"/>
    <n v="86"/>
    <n v="4754"/>
    <n v="827270"/>
    <n v="30444"/>
    <n v="730810"/>
    <n v="34199"/>
    <n v="6765"/>
    <n v="213000000"/>
  </r>
  <r>
    <s v="R07858"/>
    <x v="0"/>
    <x v="19"/>
    <x v="36"/>
    <x v="550"/>
    <n v="4323"/>
    <n v="51"/>
    <n v="2791"/>
    <n v="831593"/>
    <n v="30495"/>
    <n v="733601"/>
    <n v="34584"/>
    <n v="14686"/>
    <n v="83000000"/>
  </r>
  <r>
    <s v="R07859"/>
    <x v="0"/>
    <x v="19"/>
    <x v="35"/>
    <x v="243"/>
    <n v="284"/>
    <n v="157"/>
    <n v="995"/>
    <n v="831877"/>
    <n v="30652"/>
    <n v="734596"/>
    <n v="3976"/>
    <n v="4054"/>
    <n v="83000000"/>
  </r>
  <r>
    <s v="R07860"/>
    <x v="4"/>
    <x v="12"/>
    <x v="14"/>
    <x v="526"/>
    <n v="3581"/>
    <n v="12"/>
    <n v="2856"/>
    <n v="835458"/>
    <n v="30664"/>
    <n v="737452"/>
    <n v="39391"/>
    <n v="11243"/>
    <n v="331000000"/>
  </r>
  <r>
    <s v="R07861"/>
    <x v="0"/>
    <x v="16"/>
    <x v="19"/>
    <x v="590"/>
    <n v="2010"/>
    <n v="185"/>
    <n v="651"/>
    <n v="837468"/>
    <n v="30849"/>
    <n v="738103"/>
    <n v="38190"/>
    <n v="128"/>
    <n v="83000000"/>
  </r>
  <r>
    <s v="R07862"/>
    <x v="0"/>
    <x v="19"/>
    <x v="35"/>
    <x v="585"/>
    <n v="2413"/>
    <n v="52"/>
    <n v="892"/>
    <n v="839881"/>
    <n v="30901"/>
    <n v="738995"/>
    <n v="43434"/>
    <n v="19537"/>
    <n v="83000000"/>
  </r>
  <r>
    <s v="R07863"/>
    <x v="4"/>
    <x v="8"/>
    <x v="8"/>
    <x v="154"/>
    <n v="1643"/>
    <n v="147"/>
    <n v="2836"/>
    <n v="841524"/>
    <n v="31048"/>
    <n v="741831"/>
    <n v="29574"/>
    <n v="8400"/>
    <n v="331000000"/>
  </r>
  <r>
    <s v="R07864"/>
    <x v="1"/>
    <x v="1"/>
    <x v="26"/>
    <x v="342"/>
    <n v="1127"/>
    <n v="133"/>
    <n v="2002"/>
    <n v="842651"/>
    <n v="31181"/>
    <n v="743833"/>
    <n v="19159"/>
    <n v="8237"/>
    <n v="213000000"/>
  </r>
  <r>
    <s v="R07865"/>
    <x v="4"/>
    <x v="13"/>
    <x v="21"/>
    <x v="431"/>
    <n v="3472"/>
    <n v="54"/>
    <n v="1064"/>
    <n v="846123"/>
    <n v="31235"/>
    <n v="744897"/>
    <n v="41664"/>
    <n v="6635"/>
    <n v="331000000"/>
  </r>
  <r>
    <s v="R07866"/>
    <x v="2"/>
    <x v="2"/>
    <x v="29"/>
    <x v="238"/>
    <n v="1269"/>
    <n v="158"/>
    <n v="2430"/>
    <n v="847392"/>
    <n v="31393"/>
    <n v="747327"/>
    <n v="16497"/>
    <n v="12251"/>
    <n v="1380000000"/>
  </r>
  <r>
    <s v="R07867"/>
    <x v="4"/>
    <x v="8"/>
    <x v="34"/>
    <x v="194"/>
    <n v="3778"/>
    <n v="58"/>
    <n v="168"/>
    <n v="851170"/>
    <n v="31451"/>
    <n v="747495"/>
    <n v="49114"/>
    <n v="0"/>
    <n v="331000000"/>
  </r>
  <r>
    <s v="R07868"/>
    <x v="2"/>
    <x v="5"/>
    <x v="5"/>
    <x v="432"/>
    <n v="643"/>
    <n v="146"/>
    <n v="170"/>
    <n v="851813"/>
    <n v="31597"/>
    <n v="747665"/>
    <n v="5787"/>
    <n v="19619"/>
    <n v="1380000000"/>
  </r>
  <r>
    <s v="R07869"/>
    <x v="4"/>
    <x v="13"/>
    <x v="15"/>
    <x v="591"/>
    <n v="2778"/>
    <n v="197"/>
    <n v="3689"/>
    <n v="854591"/>
    <n v="31794"/>
    <n v="751354"/>
    <n v="25002"/>
    <n v="8004"/>
    <n v="331000000"/>
  </r>
  <r>
    <s v="R07870"/>
    <x v="2"/>
    <x v="5"/>
    <x v="5"/>
    <x v="302"/>
    <n v="25"/>
    <n v="97"/>
    <n v="738"/>
    <n v="854616"/>
    <n v="31891"/>
    <n v="752092"/>
    <n v="250"/>
    <n v="14794"/>
    <n v="1380000000"/>
  </r>
  <r>
    <s v="R07871"/>
    <x v="2"/>
    <x v="7"/>
    <x v="7"/>
    <x v="239"/>
    <n v="3322"/>
    <n v="155"/>
    <n v="3527"/>
    <n v="857938"/>
    <n v="32046"/>
    <n v="755619"/>
    <n v="59796"/>
    <n v="1634"/>
    <n v="1380000000"/>
  </r>
  <r>
    <s v="R07872"/>
    <x v="4"/>
    <x v="13"/>
    <x v="21"/>
    <x v="201"/>
    <n v="2045"/>
    <n v="140"/>
    <n v="3562"/>
    <n v="859983"/>
    <n v="32186"/>
    <n v="759181"/>
    <n v="24540"/>
    <n v="9095"/>
    <n v="331000000"/>
  </r>
  <r>
    <s v="R07873"/>
    <x v="0"/>
    <x v="16"/>
    <x v="19"/>
    <x v="245"/>
    <n v="3937"/>
    <n v="179"/>
    <n v="1317"/>
    <n v="863920"/>
    <n v="32365"/>
    <n v="760498"/>
    <n v="70866"/>
    <n v="11363"/>
    <n v="83000000"/>
  </r>
  <r>
    <s v="R07874"/>
    <x v="3"/>
    <x v="17"/>
    <x v="20"/>
    <x v="56"/>
    <n v="4807"/>
    <n v="73"/>
    <n v="1287"/>
    <n v="868727"/>
    <n v="32438"/>
    <n v="761785"/>
    <n v="33649"/>
    <n v="1894"/>
    <n v="68000000"/>
  </r>
  <r>
    <s v="R07875"/>
    <x v="0"/>
    <x v="16"/>
    <x v="19"/>
    <x v="264"/>
    <n v="1025"/>
    <n v="60"/>
    <n v="2294"/>
    <n v="869752"/>
    <n v="32498"/>
    <n v="764079"/>
    <n v="7175"/>
    <n v="5656"/>
    <n v="83000000"/>
  </r>
  <r>
    <s v="R07876"/>
    <x v="2"/>
    <x v="5"/>
    <x v="13"/>
    <x v="408"/>
    <n v="3830"/>
    <n v="168"/>
    <n v="4243"/>
    <n v="873582"/>
    <n v="32666"/>
    <n v="768322"/>
    <n v="57450"/>
    <n v="5266"/>
    <n v="1380000000"/>
  </r>
  <r>
    <s v="R07877"/>
    <x v="4"/>
    <x v="14"/>
    <x v="32"/>
    <x v="203"/>
    <n v="1068"/>
    <n v="44"/>
    <n v="4036"/>
    <n v="874650"/>
    <n v="32710"/>
    <n v="772358"/>
    <n v="9612"/>
    <n v="4850"/>
    <n v="331000000"/>
  </r>
  <r>
    <s v="R07878"/>
    <x v="4"/>
    <x v="13"/>
    <x v="15"/>
    <x v="321"/>
    <n v="938"/>
    <n v="134"/>
    <n v="4536"/>
    <n v="875588"/>
    <n v="32844"/>
    <n v="776894"/>
    <n v="14070"/>
    <n v="2061"/>
    <n v="331000000"/>
  </r>
  <r>
    <s v="R07879"/>
    <x v="4"/>
    <x v="13"/>
    <x v="15"/>
    <x v="28"/>
    <n v="4098"/>
    <n v="85"/>
    <n v="4457"/>
    <n v="879686"/>
    <n v="32929"/>
    <n v="781351"/>
    <n v="20490"/>
    <n v="15136"/>
    <n v="331000000"/>
  </r>
  <r>
    <s v="R07880"/>
    <x v="4"/>
    <x v="13"/>
    <x v="15"/>
    <x v="90"/>
    <n v="1472"/>
    <n v="13"/>
    <n v="2269"/>
    <n v="881158"/>
    <n v="32942"/>
    <n v="783620"/>
    <n v="13248"/>
    <n v="3364"/>
    <n v="331000000"/>
  </r>
  <r>
    <s v="R07881"/>
    <x v="3"/>
    <x v="6"/>
    <x v="22"/>
    <x v="270"/>
    <n v="3647"/>
    <n v="35"/>
    <n v="657"/>
    <n v="884805"/>
    <n v="32977"/>
    <n v="784277"/>
    <n v="47411"/>
    <n v="9066"/>
    <n v="68000000"/>
  </r>
  <r>
    <s v="R07882"/>
    <x v="1"/>
    <x v="1"/>
    <x v="26"/>
    <x v="396"/>
    <n v="2325"/>
    <n v="7"/>
    <n v="4203"/>
    <n v="887130"/>
    <n v="32984"/>
    <n v="788480"/>
    <n v="20925"/>
    <n v="19229"/>
    <n v="213000000"/>
  </r>
  <r>
    <s v="R07883"/>
    <x v="2"/>
    <x v="2"/>
    <x v="2"/>
    <x v="623"/>
    <n v="175"/>
    <n v="11"/>
    <n v="3201"/>
    <n v="887305"/>
    <n v="32995"/>
    <n v="791681"/>
    <n v="1925"/>
    <n v="5018"/>
    <n v="1380000000"/>
  </r>
  <r>
    <s v="R07884"/>
    <x v="3"/>
    <x v="17"/>
    <x v="28"/>
    <x v="529"/>
    <n v="1143"/>
    <n v="167"/>
    <n v="575"/>
    <n v="888448"/>
    <n v="33162"/>
    <n v="792256"/>
    <n v="16002"/>
    <n v="268"/>
    <n v="68000000"/>
  </r>
  <r>
    <s v="R07885"/>
    <x v="0"/>
    <x v="16"/>
    <x v="19"/>
    <x v="54"/>
    <n v="3510"/>
    <n v="105"/>
    <n v="299"/>
    <n v="891958"/>
    <n v="33267"/>
    <n v="792555"/>
    <n v="45630"/>
    <n v="7622"/>
    <n v="83000000"/>
  </r>
  <r>
    <s v="R07886"/>
    <x v="1"/>
    <x v="1"/>
    <x v="26"/>
    <x v="199"/>
    <n v="4062"/>
    <n v="189"/>
    <n v="3506"/>
    <n v="896020"/>
    <n v="33456"/>
    <n v="796061"/>
    <n v="48744"/>
    <n v="3409"/>
    <n v="213000000"/>
  </r>
  <r>
    <s v="R07887"/>
    <x v="1"/>
    <x v="1"/>
    <x v="26"/>
    <x v="530"/>
    <n v="950"/>
    <n v="141"/>
    <n v="1892"/>
    <n v="896970"/>
    <n v="33597"/>
    <n v="797953"/>
    <n v="18050"/>
    <n v="13747"/>
    <n v="213000000"/>
  </r>
  <r>
    <s v="R07888"/>
    <x v="4"/>
    <x v="14"/>
    <x v="32"/>
    <x v="220"/>
    <n v="4436"/>
    <n v="176"/>
    <n v="223"/>
    <n v="901406"/>
    <n v="33773"/>
    <n v="798176"/>
    <n v="39924"/>
    <n v="12374"/>
    <n v="331000000"/>
  </r>
  <r>
    <s v="R07889"/>
    <x v="3"/>
    <x v="6"/>
    <x v="6"/>
    <x v="289"/>
    <n v="2744"/>
    <n v="50"/>
    <n v="3648"/>
    <n v="904150"/>
    <n v="33823"/>
    <n v="801824"/>
    <n v="43904"/>
    <n v="3495"/>
    <n v="68000000"/>
  </r>
  <r>
    <s v="R07890"/>
    <x v="0"/>
    <x v="16"/>
    <x v="19"/>
    <x v="54"/>
    <n v="120"/>
    <n v="189"/>
    <n v="2741"/>
    <n v="904270"/>
    <n v="34012"/>
    <n v="804565"/>
    <n v="2040"/>
    <n v="17638"/>
    <n v="83000000"/>
  </r>
  <r>
    <s v="R07891"/>
    <x v="4"/>
    <x v="14"/>
    <x v="16"/>
    <x v="447"/>
    <n v="4670"/>
    <n v="4"/>
    <n v="1858"/>
    <n v="908940"/>
    <n v="34016"/>
    <n v="806423"/>
    <n v="28020"/>
    <n v="5823"/>
    <n v="331000000"/>
  </r>
  <r>
    <s v="R07892"/>
    <x v="4"/>
    <x v="12"/>
    <x v="14"/>
    <x v="326"/>
    <n v="1920"/>
    <n v="194"/>
    <n v="3694"/>
    <n v="910860"/>
    <n v="34210"/>
    <n v="810117"/>
    <n v="17280"/>
    <n v="11962"/>
    <n v="331000000"/>
  </r>
  <r>
    <s v="R07893"/>
    <x v="2"/>
    <x v="2"/>
    <x v="29"/>
    <x v="317"/>
    <n v="1684"/>
    <n v="0"/>
    <n v="2297"/>
    <n v="912544"/>
    <n v="34210"/>
    <n v="812414"/>
    <n v="23576"/>
    <n v="11871"/>
    <n v="1380000000"/>
  </r>
  <r>
    <s v="R07894"/>
    <x v="1"/>
    <x v="3"/>
    <x v="31"/>
    <x v="677"/>
    <n v="968"/>
    <n v="103"/>
    <n v="4336"/>
    <n v="913512"/>
    <n v="34313"/>
    <n v="816750"/>
    <n v="11616"/>
    <n v="13044"/>
    <n v="213000000"/>
  </r>
  <r>
    <s v="R07895"/>
    <x v="0"/>
    <x v="16"/>
    <x v="19"/>
    <x v="204"/>
    <n v="3808"/>
    <n v="104"/>
    <n v="2864"/>
    <n v="917320"/>
    <n v="34417"/>
    <n v="819614"/>
    <n v="57120"/>
    <n v="12239"/>
    <n v="83000000"/>
  </r>
  <r>
    <s v="R07896"/>
    <x v="1"/>
    <x v="18"/>
    <x v="27"/>
    <x v="605"/>
    <n v="4780"/>
    <n v="100"/>
    <n v="3544"/>
    <n v="922100"/>
    <n v="34517"/>
    <n v="823158"/>
    <n v="23900"/>
    <n v="8185"/>
    <n v="213000000"/>
  </r>
  <r>
    <s v="R07897"/>
    <x v="3"/>
    <x v="11"/>
    <x v="12"/>
    <x v="202"/>
    <n v="3315"/>
    <n v="127"/>
    <n v="1699"/>
    <n v="925415"/>
    <n v="34644"/>
    <n v="824857"/>
    <n v="46410"/>
    <n v="9014"/>
    <n v="68000000"/>
  </r>
  <r>
    <s v="R07898"/>
    <x v="2"/>
    <x v="5"/>
    <x v="5"/>
    <x v="411"/>
    <n v="4738"/>
    <n v="96"/>
    <n v="3334"/>
    <n v="930153"/>
    <n v="34740"/>
    <n v="828191"/>
    <n v="37904"/>
    <n v="13258"/>
    <n v="1380000000"/>
  </r>
  <r>
    <s v="R07899"/>
    <x v="4"/>
    <x v="12"/>
    <x v="14"/>
    <x v="541"/>
    <n v="1104"/>
    <n v="48"/>
    <n v="2062"/>
    <n v="931257"/>
    <n v="34788"/>
    <n v="830253"/>
    <n v="5520"/>
    <n v="12237"/>
    <n v="331000000"/>
  </r>
  <r>
    <s v="R07900"/>
    <x v="2"/>
    <x v="2"/>
    <x v="29"/>
    <x v="544"/>
    <n v="4389"/>
    <n v="144"/>
    <n v="664"/>
    <n v="935646"/>
    <n v="34932"/>
    <n v="830917"/>
    <n v="39501"/>
    <n v="10687"/>
    <n v="1380000000"/>
  </r>
  <r>
    <s v="R07901"/>
    <x v="4"/>
    <x v="13"/>
    <x v="15"/>
    <x v="281"/>
    <n v="2505"/>
    <n v="94"/>
    <n v="495"/>
    <n v="938151"/>
    <n v="35026"/>
    <n v="831412"/>
    <n v="42585"/>
    <n v="18178"/>
    <n v="331000000"/>
  </r>
  <r>
    <s v="R07902"/>
    <x v="2"/>
    <x v="2"/>
    <x v="2"/>
    <x v="503"/>
    <n v="4842"/>
    <n v="34"/>
    <n v="1464"/>
    <n v="942993"/>
    <n v="35060"/>
    <n v="832876"/>
    <n v="29052"/>
    <n v="2183"/>
    <n v="1380000000"/>
  </r>
  <r>
    <s v="R07903"/>
    <x v="4"/>
    <x v="12"/>
    <x v="17"/>
    <x v="657"/>
    <n v="3884"/>
    <n v="194"/>
    <n v="4645"/>
    <n v="946877"/>
    <n v="35254"/>
    <n v="837521"/>
    <n v="73796"/>
    <n v="4856"/>
    <n v="331000000"/>
  </r>
  <r>
    <s v="R07904"/>
    <x v="1"/>
    <x v="3"/>
    <x v="3"/>
    <x v="402"/>
    <n v="732"/>
    <n v="12"/>
    <n v="2084"/>
    <n v="947609"/>
    <n v="35266"/>
    <n v="839605"/>
    <n v="11712"/>
    <n v="10493"/>
    <n v="213000000"/>
  </r>
  <r>
    <s v="R07905"/>
    <x v="1"/>
    <x v="18"/>
    <x v="23"/>
    <x v="620"/>
    <n v="1581"/>
    <n v="115"/>
    <n v="3705"/>
    <n v="949190"/>
    <n v="35381"/>
    <n v="843310"/>
    <n v="9486"/>
    <n v="16712"/>
    <n v="213000000"/>
  </r>
  <r>
    <s v="R07906"/>
    <x v="1"/>
    <x v="1"/>
    <x v="1"/>
    <x v="592"/>
    <n v="3679"/>
    <n v="164"/>
    <n v="435"/>
    <n v="952869"/>
    <n v="35545"/>
    <n v="843745"/>
    <n v="40469"/>
    <n v="10767"/>
    <n v="213000000"/>
  </r>
  <r>
    <s v="R07907"/>
    <x v="1"/>
    <x v="3"/>
    <x v="3"/>
    <x v="548"/>
    <n v="3852"/>
    <n v="37"/>
    <n v="2340"/>
    <n v="956721"/>
    <n v="35582"/>
    <n v="846085"/>
    <n v="30816"/>
    <n v="10009"/>
    <n v="213000000"/>
  </r>
  <r>
    <s v="R07908"/>
    <x v="2"/>
    <x v="2"/>
    <x v="29"/>
    <x v="175"/>
    <n v="2427"/>
    <n v="77"/>
    <n v="4396"/>
    <n v="959148"/>
    <n v="35659"/>
    <n v="850481"/>
    <n v="43686"/>
    <n v="6407"/>
    <n v="1380000000"/>
  </r>
  <r>
    <s v="R07909"/>
    <x v="4"/>
    <x v="13"/>
    <x v="21"/>
    <x v="188"/>
    <n v="323"/>
    <n v="133"/>
    <n v="1697"/>
    <n v="959471"/>
    <n v="35792"/>
    <n v="852178"/>
    <n v="1938"/>
    <n v="3942"/>
    <n v="331000000"/>
  </r>
  <r>
    <s v="R07910"/>
    <x v="1"/>
    <x v="15"/>
    <x v="30"/>
    <x v="163"/>
    <n v="3699"/>
    <n v="62"/>
    <n v="4011"/>
    <n v="963170"/>
    <n v="35854"/>
    <n v="856189"/>
    <n v="55485"/>
    <n v="9203"/>
    <n v="213000000"/>
  </r>
  <r>
    <s v="R07911"/>
    <x v="2"/>
    <x v="9"/>
    <x v="25"/>
    <x v="6"/>
    <n v="2992"/>
    <n v="176"/>
    <n v="1046"/>
    <n v="966162"/>
    <n v="36030"/>
    <n v="857235"/>
    <n v="20944"/>
    <n v="5179"/>
    <n v="1380000000"/>
  </r>
  <r>
    <s v="R07912"/>
    <x v="4"/>
    <x v="14"/>
    <x v="16"/>
    <x v="208"/>
    <n v="361"/>
    <n v="8"/>
    <n v="2397"/>
    <n v="966523"/>
    <n v="36038"/>
    <n v="859632"/>
    <n v="2527"/>
    <n v="2015"/>
    <n v="331000000"/>
  </r>
  <r>
    <s v="R07913"/>
    <x v="2"/>
    <x v="9"/>
    <x v="25"/>
    <x v="614"/>
    <n v="2100"/>
    <n v="163"/>
    <n v="1089"/>
    <n v="968623"/>
    <n v="36201"/>
    <n v="860721"/>
    <n v="12600"/>
    <n v="2505"/>
    <n v="1380000000"/>
  </r>
  <r>
    <s v="R07914"/>
    <x v="1"/>
    <x v="15"/>
    <x v="18"/>
    <x v="261"/>
    <n v="4497"/>
    <n v="22"/>
    <n v="1418"/>
    <n v="973120"/>
    <n v="36223"/>
    <n v="862139"/>
    <n v="49467"/>
    <n v="11723"/>
    <n v="213000000"/>
  </r>
  <r>
    <s v="R07915"/>
    <x v="3"/>
    <x v="6"/>
    <x v="6"/>
    <x v="669"/>
    <n v="4776"/>
    <n v="78"/>
    <n v="3021"/>
    <n v="977896"/>
    <n v="36301"/>
    <n v="865160"/>
    <n v="23880"/>
    <n v="8890"/>
    <n v="68000000"/>
  </r>
  <r>
    <s v="R07916"/>
    <x v="2"/>
    <x v="2"/>
    <x v="2"/>
    <x v="711"/>
    <n v="1892"/>
    <n v="117"/>
    <n v="3048"/>
    <n v="979788"/>
    <n v="36418"/>
    <n v="868208"/>
    <n v="32164"/>
    <n v="11640"/>
    <n v="1380000000"/>
  </r>
  <r>
    <s v="R07917"/>
    <x v="1"/>
    <x v="18"/>
    <x v="27"/>
    <x v="689"/>
    <n v="2754"/>
    <n v="184"/>
    <n v="569"/>
    <n v="982542"/>
    <n v="36602"/>
    <n v="868777"/>
    <n v="35802"/>
    <n v="11677"/>
    <n v="213000000"/>
  </r>
  <r>
    <s v="R07918"/>
    <x v="0"/>
    <x v="16"/>
    <x v="19"/>
    <x v="478"/>
    <n v="1472"/>
    <n v="177"/>
    <n v="28"/>
    <n v="984014"/>
    <n v="36779"/>
    <n v="868805"/>
    <n v="13248"/>
    <n v="15838"/>
    <n v="83000000"/>
  </r>
  <r>
    <s v="R07919"/>
    <x v="4"/>
    <x v="14"/>
    <x v="32"/>
    <x v="85"/>
    <n v="1106"/>
    <n v="58"/>
    <n v="3154"/>
    <n v="985120"/>
    <n v="36837"/>
    <n v="871959"/>
    <n v="8848"/>
    <n v="17084"/>
    <n v="331000000"/>
  </r>
  <r>
    <s v="R07920"/>
    <x v="1"/>
    <x v="15"/>
    <x v="18"/>
    <x v="190"/>
    <n v="2426"/>
    <n v="113"/>
    <n v="3506"/>
    <n v="987546"/>
    <n v="36950"/>
    <n v="875465"/>
    <n v="16982"/>
    <n v="15496"/>
    <n v="213000000"/>
  </r>
  <r>
    <s v="R07921"/>
    <x v="0"/>
    <x v="4"/>
    <x v="4"/>
    <x v="606"/>
    <n v="1803"/>
    <n v="134"/>
    <n v="640"/>
    <n v="989349"/>
    <n v="37084"/>
    <n v="876105"/>
    <n v="12621"/>
    <n v="7983"/>
    <n v="83000000"/>
  </r>
  <r>
    <s v="R07922"/>
    <x v="2"/>
    <x v="9"/>
    <x v="25"/>
    <x v="323"/>
    <n v="2027"/>
    <n v="46"/>
    <n v="3204"/>
    <n v="991376"/>
    <n v="37130"/>
    <n v="879309"/>
    <n v="34459"/>
    <n v="3269"/>
    <n v="1380000000"/>
  </r>
  <r>
    <s v="R07923"/>
    <x v="2"/>
    <x v="7"/>
    <x v="7"/>
    <x v="213"/>
    <n v="80"/>
    <n v="88"/>
    <n v="4210"/>
    <n v="991456"/>
    <n v="37218"/>
    <n v="883519"/>
    <n v="560"/>
    <n v="7615"/>
    <n v="1380000000"/>
  </r>
  <r>
    <s v="R07924"/>
    <x v="0"/>
    <x v="16"/>
    <x v="19"/>
    <x v="537"/>
    <n v="2968"/>
    <n v="86"/>
    <n v="4775"/>
    <n v="994424"/>
    <n v="37304"/>
    <n v="888294"/>
    <n v="14840"/>
    <n v="13859"/>
    <n v="83000000"/>
  </r>
  <r>
    <s v="R07925"/>
    <x v="0"/>
    <x v="19"/>
    <x v="36"/>
    <x v="730"/>
    <n v="2541"/>
    <n v="74"/>
    <n v="4176"/>
    <n v="996965"/>
    <n v="37378"/>
    <n v="892470"/>
    <n v="15246"/>
    <n v="19560"/>
    <n v="83000000"/>
  </r>
  <r>
    <s v="R07926"/>
    <x v="4"/>
    <x v="13"/>
    <x v="21"/>
    <x v="647"/>
    <n v="3739"/>
    <n v="183"/>
    <n v="1985"/>
    <n v="1000704"/>
    <n v="37561"/>
    <n v="894455"/>
    <n v="56085"/>
    <n v="14297"/>
    <n v="331000000"/>
  </r>
  <r>
    <s v="R07927"/>
    <x v="2"/>
    <x v="2"/>
    <x v="29"/>
    <x v="7"/>
    <n v="2988"/>
    <n v="135"/>
    <n v="2654"/>
    <n v="3692"/>
    <n v="37696"/>
    <n v="897109"/>
    <n v="53784"/>
    <n v="15719"/>
    <n v="1380000000"/>
  </r>
  <r>
    <s v="R07928"/>
    <x v="0"/>
    <x v="4"/>
    <x v="24"/>
    <x v="483"/>
    <n v="4836"/>
    <n v="35"/>
    <n v="4816"/>
    <n v="8528"/>
    <n v="37731"/>
    <n v="1925"/>
    <n v="91884"/>
    <n v="12811"/>
    <n v="83000000"/>
  </r>
  <r>
    <s v="R07929"/>
    <x v="3"/>
    <x v="17"/>
    <x v="28"/>
    <x v="351"/>
    <n v="324"/>
    <n v="169"/>
    <n v="4031"/>
    <n v="8852"/>
    <n v="37900"/>
    <n v="5956"/>
    <n v="3564"/>
    <n v="4998"/>
    <n v="68000000"/>
  </r>
  <r>
    <s v="R07930"/>
    <x v="3"/>
    <x v="10"/>
    <x v="10"/>
    <x v="708"/>
    <n v="2361"/>
    <n v="38"/>
    <n v="4167"/>
    <n v="11213"/>
    <n v="37938"/>
    <n v="10123"/>
    <n v="16527"/>
    <n v="1495"/>
    <n v="68000000"/>
  </r>
  <r>
    <s v="R07931"/>
    <x v="0"/>
    <x v="16"/>
    <x v="19"/>
    <x v="375"/>
    <n v="1234"/>
    <n v="64"/>
    <n v="2029"/>
    <n v="12447"/>
    <n v="38002"/>
    <n v="12152"/>
    <n v="12340"/>
    <n v="1090"/>
    <n v="83000000"/>
  </r>
  <r>
    <s v="R07932"/>
    <x v="4"/>
    <x v="13"/>
    <x v="15"/>
    <x v="70"/>
    <n v="102"/>
    <n v="43"/>
    <n v="473"/>
    <n v="12549"/>
    <n v="38045"/>
    <n v="12625"/>
    <n v="816"/>
    <n v="15281"/>
    <n v="331000000"/>
  </r>
  <r>
    <s v="R07933"/>
    <x v="2"/>
    <x v="9"/>
    <x v="25"/>
    <x v="292"/>
    <n v="4912"/>
    <n v="76"/>
    <n v="170"/>
    <n v="17461"/>
    <n v="38121"/>
    <n v="12795"/>
    <n v="68768"/>
    <n v="18583"/>
    <n v="1380000000"/>
  </r>
  <r>
    <s v="R07934"/>
    <x v="3"/>
    <x v="10"/>
    <x v="10"/>
    <x v="558"/>
    <n v="746"/>
    <n v="79"/>
    <n v="2087"/>
    <n v="18207"/>
    <n v="38200"/>
    <n v="14882"/>
    <n v="6714"/>
    <n v="4569"/>
    <n v="68000000"/>
  </r>
  <r>
    <s v="R07935"/>
    <x v="0"/>
    <x v="19"/>
    <x v="35"/>
    <x v="415"/>
    <n v="4908"/>
    <n v="173"/>
    <n v="3244"/>
    <n v="23115"/>
    <n v="38373"/>
    <n v="18126"/>
    <n v="58896"/>
    <n v="10436"/>
    <n v="83000000"/>
  </r>
  <r>
    <s v="R07936"/>
    <x v="0"/>
    <x v="16"/>
    <x v="19"/>
    <x v="21"/>
    <n v="3691"/>
    <n v="140"/>
    <n v="2471"/>
    <n v="26806"/>
    <n v="38513"/>
    <n v="20597"/>
    <n v="22146"/>
    <n v="14950"/>
    <n v="83000000"/>
  </r>
  <r>
    <s v="R07937"/>
    <x v="1"/>
    <x v="3"/>
    <x v="31"/>
    <x v="60"/>
    <n v="3485"/>
    <n v="36"/>
    <n v="1245"/>
    <n v="30291"/>
    <n v="38549"/>
    <n v="21842"/>
    <n v="48790"/>
    <n v="6786"/>
    <n v="213000000"/>
  </r>
  <r>
    <s v="R07938"/>
    <x v="0"/>
    <x v="0"/>
    <x v="0"/>
    <x v="324"/>
    <n v="1247"/>
    <n v="13"/>
    <n v="797"/>
    <n v="31538"/>
    <n v="38562"/>
    <n v="22639"/>
    <n v="11223"/>
    <n v="8799"/>
    <n v="83000000"/>
  </r>
  <r>
    <s v="R07939"/>
    <x v="4"/>
    <x v="13"/>
    <x v="15"/>
    <x v="344"/>
    <n v="3064"/>
    <n v="121"/>
    <n v="3746"/>
    <n v="34602"/>
    <n v="38683"/>
    <n v="26385"/>
    <n v="18384"/>
    <n v="17111"/>
    <n v="331000000"/>
  </r>
  <r>
    <s v="R07940"/>
    <x v="3"/>
    <x v="6"/>
    <x v="6"/>
    <x v="88"/>
    <n v="1719"/>
    <n v="140"/>
    <n v="2497"/>
    <n v="36321"/>
    <n v="38823"/>
    <n v="28882"/>
    <n v="27504"/>
    <n v="11976"/>
    <n v="68000000"/>
  </r>
  <r>
    <s v="R07941"/>
    <x v="1"/>
    <x v="3"/>
    <x v="31"/>
    <x v="248"/>
    <n v="2202"/>
    <n v="139"/>
    <n v="4740"/>
    <n v="38523"/>
    <n v="38962"/>
    <n v="33622"/>
    <n v="39636"/>
    <n v="17026"/>
    <n v="213000000"/>
  </r>
  <r>
    <s v="R07942"/>
    <x v="3"/>
    <x v="17"/>
    <x v="28"/>
    <x v="321"/>
    <n v="3305"/>
    <n v="54"/>
    <n v="321"/>
    <n v="41828"/>
    <n v="39016"/>
    <n v="33943"/>
    <n v="42965"/>
    <n v="11977"/>
    <n v="68000000"/>
  </r>
  <r>
    <s v="R07943"/>
    <x v="3"/>
    <x v="17"/>
    <x v="20"/>
    <x v="211"/>
    <n v="2536"/>
    <n v="155"/>
    <n v="3934"/>
    <n v="44364"/>
    <n v="39171"/>
    <n v="37877"/>
    <n v="15216"/>
    <n v="13090"/>
    <n v="68000000"/>
  </r>
  <r>
    <s v="R07944"/>
    <x v="4"/>
    <x v="12"/>
    <x v="14"/>
    <x v="443"/>
    <n v="3485"/>
    <n v="21"/>
    <n v="3895"/>
    <n v="47849"/>
    <n v="39192"/>
    <n v="41772"/>
    <n v="17425"/>
    <n v="4043"/>
    <n v="331000000"/>
  </r>
  <r>
    <s v="R07945"/>
    <x v="0"/>
    <x v="4"/>
    <x v="4"/>
    <x v="580"/>
    <n v="1789"/>
    <n v="83"/>
    <n v="1068"/>
    <n v="49638"/>
    <n v="39275"/>
    <n v="42840"/>
    <n v="14312"/>
    <n v="7760"/>
    <n v="83000000"/>
  </r>
  <r>
    <s v="R07946"/>
    <x v="4"/>
    <x v="13"/>
    <x v="15"/>
    <x v="325"/>
    <n v="1764"/>
    <n v="146"/>
    <n v="323"/>
    <n v="51402"/>
    <n v="39421"/>
    <n v="43163"/>
    <n v="28224"/>
    <n v="9283"/>
    <n v="331000000"/>
  </r>
  <r>
    <s v="R07947"/>
    <x v="0"/>
    <x v="0"/>
    <x v="0"/>
    <x v="365"/>
    <n v="3357"/>
    <n v="157"/>
    <n v="3332"/>
    <n v="54759"/>
    <n v="39578"/>
    <n v="46495"/>
    <n v="36927"/>
    <n v="10480"/>
    <n v="83000000"/>
  </r>
  <r>
    <s v="R07948"/>
    <x v="1"/>
    <x v="3"/>
    <x v="3"/>
    <x v="436"/>
    <n v="4682"/>
    <n v="181"/>
    <n v="2667"/>
    <n v="59441"/>
    <n v="39759"/>
    <n v="49162"/>
    <n v="88958"/>
    <n v="19911"/>
    <n v="213000000"/>
  </r>
  <r>
    <s v="R07949"/>
    <x v="4"/>
    <x v="12"/>
    <x v="14"/>
    <x v="456"/>
    <n v="2997"/>
    <n v="89"/>
    <n v="2094"/>
    <n v="62438"/>
    <n v="39848"/>
    <n v="51256"/>
    <n v="17982"/>
    <n v="9926"/>
    <n v="331000000"/>
  </r>
  <r>
    <s v="R07950"/>
    <x v="4"/>
    <x v="12"/>
    <x v="14"/>
    <x v="256"/>
    <n v="259"/>
    <n v="14"/>
    <n v="644"/>
    <n v="62697"/>
    <n v="39862"/>
    <n v="51900"/>
    <n v="3885"/>
    <n v="3766"/>
    <n v="331000000"/>
  </r>
  <r>
    <s v="R07951"/>
    <x v="2"/>
    <x v="9"/>
    <x v="25"/>
    <x v="658"/>
    <n v="1918"/>
    <n v="29"/>
    <n v="3844"/>
    <n v="64615"/>
    <n v="39891"/>
    <n v="55744"/>
    <n v="26852"/>
    <n v="15569"/>
    <n v="1380000000"/>
  </r>
  <r>
    <s v="R07952"/>
    <x v="4"/>
    <x v="8"/>
    <x v="34"/>
    <x v="368"/>
    <n v="1786"/>
    <n v="28"/>
    <n v="1711"/>
    <n v="66401"/>
    <n v="39919"/>
    <n v="57455"/>
    <n v="23218"/>
    <n v="16537"/>
    <n v="331000000"/>
  </r>
  <r>
    <s v="R07953"/>
    <x v="2"/>
    <x v="5"/>
    <x v="5"/>
    <x v="178"/>
    <n v="99"/>
    <n v="159"/>
    <n v="2680"/>
    <n v="66500"/>
    <n v="40078"/>
    <n v="60135"/>
    <n v="1584"/>
    <n v="17591"/>
    <n v="1380000000"/>
  </r>
  <r>
    <s v="R07954"/>
    <x v="0"/>
    <x v="16"/>
    <x v="19"/>
    <x v="467"/>
    <n v="3905"/>
    <n v="116"/>
    <n v="840"/>
    <n v="70405"/>
    <n v="40194"/>
    <n v="60975"/>
    <n v="19525"/>
    <n v="2615"/>
    <n v="83000000"/>
  </r>
  <r>
    <s v="R07955"/>
    <x v="0"/>
    <x v="16"/>
    <x v="19"/>
    <x v="126"/>
    <n v="2342"/>
    <n v="157"/>
    <n v="302"/>
    <n v="72747"/>
    <n v="40351"/>
    <n v="61277"/>
    <n v="11710"/>
    <n v="5319"/>
    <n v="83000000"/>
  </r>
  <r>
    <s v="R07956"/>
    <x v="0"/>
    <x v="4"/>
    <x v="24"/>
    <x v="5"/>
    <n v="3233"/>
    <n v="107"/>
    <n v="3261"/>
    <n v="75980"/>
    <n v="40458"/>
    <n v="64538"/>
    <n v="61427"/>
    <n v="1980"/>
    <n v="83000000"/>
  </r>
  <r>
    <s v="R07957"/>
    <x v="2"/>
    <x v="7"/>
    <x v="7"/>
    <x v="53"/>
    <n v="3249"/>
    <n v="114"/>
    <n v="4867"/>
    <n v="79229"/>
    <n v="40572"/>
    <n v="69405"/>
    <n v="38988"/>
    <n v="2889"/>
    <n v="1380000000"/>
  </r>
  <r>
    <s v="R07958"/>
    <x v="0"/>
    <x v="4"/>
    <x v="4"/>
    <x v="248"/>
    <n v="327"/>
    <n v="15"/>
    <n v="3760"/>
    <n v="79556"/>
    <n v="40587"/>
    <n v="73165"/>
    <n v="2943"/>
    <n v="10801"/>
    <n v="83000000"/>
  </r>
  <r>
    <s v="R07959"/>
    <x v="3"/>
    <x v="6"/>
    <x v="22"/>
    <x v="712"/>
    <n v="1351"/>
    <n v="163"/>
    <n v="2624"/>
    <n v="80907"/>
    <n v="40750"/>
    <n v="75789"/>
    <n v="21616"/>
    <n v="8900"/>
    <n v="68000000"/>
  </r>
  <r>
    <s v="R07960"/>
    <x v="4"/>
    <x v="12"/>
    <x v="14"/>
    <x v="466"/>
    <n v="2811"/>
    <n v="81"/>
    <n v="4959"/>
    <n v="83718"/>
    <n v="40831"/>
    <n v="80748"/>
    <n v="44976"/>
    <n v="15855"/>
    <n v="331000000"/>
  </r>
  <r>
    <s v="R07961"/>
    <x v="2"/>
    <x v="5"/>
    <x v="5"/>
    <x v="496"/>
    <n v="2289"/>
    <n v="175"/>
    <n v="335"/>
    <n v="86007"/>
    <n v="41006"/>
    <n v="81083"/>
    <n v="29757"/>
    <n v="12810"/>
    <n v="1380000000"/>
  </r>
  <r>
    <s v="R07962"/>
    <x v="0"/>
    <x v="4"/>
    <x v="4"/>
    <x v="632"/>
    <n v="1365"/>
    <n v="27"/>
    <n v="1878"/>
    <n v="87372"/>
    <n v="41033"/>
    <n v="82961"/>
    <n v="16380"/>
    <n v="6002"/>
    <n v="83000000"/>
  </r>
  <r>
    <s v="R07963"/>
    <x v="3"/>
    <x v="10"/>
    <x v="11"/>
    <x v="531"/>
    <n v="3162"/>
    <n v="61"/>
    <n v="3291"/>
    <n v="90534"/>
    <n v="41094"/>
    <n v="86252"/>
    <n v="31620"/>
    <n v="8165"/>
    <n v="68000000"/>
  </r>
  <r>
    <s v="R07964"/>
    <x v="4"/>
    <x v="12"/>
    <x v="17"/>
    <x v="2"/>
    <n v="3099"/>
    <n v="183"/>
    <n v="1852"/>
    <n v="93633"/>
    <n v="41277"/>
    <n v="88104"/>
    <n v="24792"/>
    <n v="19541"/>
    <n v="331000000"/>
  </r>
  <r>
    <s v="R07965"/>
    <x v="4"/>
    <x v="12"/>
    <x v="17"/>
    <x v="190"/>
    <n v="4554"/>
    <n v="55"/>
    <n v="4755"/>
    <n v="98187"/>
    <n v="41332"/>
    <n v="92859"/>
    <n v="81972"/>
    <n v="12241"/>
    <n v="331000000"/>
  </r>
  <r>
    <s v="R07966"/>
    <x v="0"/>
    <x v="19"/>
    <x v="36"/>
    <x v="304"/>
    <n v="3702"/>
    <n v="74"/>
    <n v="2000"/>
    <n v="101889"/>
    <n v="41406"/>
    <n v="94859"/>
    <n v="37020"/>
    <n v="9575"/>
    <n v="83000000"/>
  </r>
  <r>
    <s v="R07967"/>
    <x v="3"/>
    <x v="10"/>
    <x v="11"/>
    <x v="497"/>
    <n v="1408"/>
    <n v="16"/>
    <n v="4707"/>
    <n v="103297"/>
    <n v="41422"/>
    <n v="99566"/>
    <n v="8448"/>
    <n v="3645"/>
    <n v="68000000"/>
  </r>
  <r>
    <s v="R07968"/>
    <x v="2"/>
    <x v="9"/>
    <x v="9"/>
    <x v="304"/>
    <n v="1510"/>
    <n v="189"/>
    <n v="4999"/>
    <n v="104807"/>
    <n v="41611"/>
    <n v="104565"/>
    <n v="13590"/>
    <n v="2121"/>
    <n v="1380000000"/>
  </r>
  <r>
    <s v="R07969"/>
    <x v="0"/>
    <x v="16"/>
    <x v="19"/>
    <x v="700"/>
    <n v="219"/>
    <n v="20"/>
    <n v="2129"/>
    <n v="105026"/>
    <n v="41631"/>
    <n v="106694"/>
    <n v="3066"/>
    <n v="2941"/>
    <n v="83000000"/>
  </r>
  <r>
    <s v="R07970"/>
    <x v="4"/>
    <x v="12"/>
    <x v="14"/>
    <x v="160"/>
    <n v="4954"/>
    <n v="164"/>
    <n v="968"/>
    <n v="109980"/>
    <n v="41795"/>
    <n v="107662"/>
    <n v="94126"/>
    <n v="10503"/>
    <n v="331000000"/>
  </r>
  <r>
    <s v="R07971"/>
    <x v="4"/>
    <x v="12"/>
    <x v="17"/>
    <x v="303"/>
    <n v="2168"/>
    <n v="114"/>
    <n v="1956"/>
    <n v="112148"/>
    <n v="41909"/>
    <n v="109618"/>
    <n v="15176"/>
    <n v="16286"/>
    <n v="331000000"/>
  </r>
  <r>
    <s v="R07972"/>
    <x v="4"/>
    <x v="12"/>
    <x v="14"/>
    <x v="141"/>
    <n v="3186"/>
    <n v="161"/>
    <n v="2525"/>
    <n v="115334"/>
    <n v="42070"/>
    <n v="112143"/>
    <n v="22302"/>
    <n v="16568"/>
    <n v="331000000"/>
  </r>
  <r>
    <s v="R07973"/>
    <x v="0"/>
    <x v="19"/>
    <x v="36"/>
    <x v="224"/>
    <n v="3239"/>
    <n v="28"/>
    <n v="2346"/>
    <n v="118573"/>
    <n v="42098"/>
    <n v="114489"/>
    <n v="58302"/>
    <n v="19389"/>
    <n v="83000000"/>
  </r>
  <r>
    <s v="R07974"/>
    <x v="1"/>
    <x v="3"/>
    <x v="3"/>
    <x v="624"/>
    <n v="4530"/>
    <n v="67"/>
    <n v="749"/>
    <n v="123103"/>
    <n v="42165"/>
    <n v="115238"/>
    <n v="22650"/>
    <n v="7655"/>
    <n v="213000000"/>
  </r>
  <r>
    <s v="R07975"/>
    <x v="1"/>
    <x v="3"/>
    <x v="31"/>
    <x v="423"/>
    <n v="1269"/>
    <n v="187"/>
    <n v="2743"/>
    <n v="124372"/>
    <n v="42352"/>
    <n v="117981"/>
    <n v="22842"/>
    <n v="729"/>
    <n v="213000000"/>
  </r>
  <r>
    <s v="R07976"/>
    <x v="1"/>
    <x v="15"/>
    <x v="30"/>
    <x v="250"/>
    <n v="4375"/>
    <n v="10"/>
    <n v="1299"/>
    <n v="128747"/>
    <n v="42362"/>
    <n v="119280"/>
    <n v="65625"/>
    <n v="12267"/>
    <n v="213000000"/>
  </r>
  <r>
    <s v="R07977"/>
    <x v="3"/>
    <x v="10"/>
    <x v="11"/>
    <x v="278"/>
    <n v="3817"/>
    <n v="81"/>
    <n v="303"/>
    <n v="132564"/>
    <n v="42443"/>
    <n v="119583"/>
    <n v="45804"/>
    <n v="566"/>
    <n v="68000000"/>
  </r>
  <r>
    <s v="R07978"/>
    <x v="0"/>
    <x v="4"/>
    <x v="24"/>
    <x v="582"/>
    <n v="67"/>
    <n v="127"/>
    <n v="2915"/>
    <n v="132631"/>
    <n v="42570"/>
    <n v="122498"/>
    <n v="938"/>
    <n v="1311"/>
    <n v="83000000"/>
  </r>
  <r>
    <s v="R07979"/>
    <x v="4"/>
    <x v="12"/>
    <x v="17"/>
    <x v="354"/>
    <n v="1671"/>
    <n v="116"/>
    <n v="4065"/>
    <n v="134302"/>
    <n v="42686"/>
    <n v="126563"/>
    <n v="11697"/>
    <n v="11615"/>
    <n v="331000000"/>
  </r>
  <r>
    <s v="R07980"/>
    <x v="3"/>
    <x v="10"/>
    <x v="11"/>
    <x v="294"/>
    <n v="742"/>
    <n v="95"/>
    <n v="3344"/>
    <n v="135044"/>
    <n v="42781"/>
    <n v="129907"/>
    <n v="3710"/>
    <n v="7736"/>
    <n v="68000000"/>
  </r>
  <r>
    <s v="R07981"/>
    <x v="1"/>
    <x v="18"/>
    <x v="27"/>
    <x v="431"/>
    <n v="2012"/>
    <n v="187"/>
    <n v="35"/>
    <n v="137056"/>
    <n v="42968"/>
    <n v="129942"/>
    <n v="16096"/>
    <n v="12292"/>
    <n v="213000000"/>
  </r>
  <r>
    <s v="R07982"/>
    <x v="2"/>
    <x v="7"/>
    <x v="7"/>
    <x v="397"/>
    <n v="1705"/>
    <n v="73"/>
    <n v="4517"/>
    <n v="138761"/>
    <n v="43041"/>
    <n v="134459"/>
    <n v="28985"/>
    <n v="14198"/>
    <n v="1380000000"/>
  </r>
  <r>
    <s v="R07983"/>
    <x v="3"/>
    <x v="10"/>
    <x v="10"/>
    <x v="87"/>
    <n v="1446"/>
    <n v="107"/>
    <n v="3549"/>
    <n v="140207"/>
    <n v="43148"/>
    <n v="138008"/>
    <n v="7230"/>
    <n v="623"/>
    <n v="68000000"/>
  </r>
  <r>
    <s v="R07984"/>
    <x v="3"/>
    <x v="6"/>
    <x v="6"/>
    <x v="77"/>
    <n v="3069"/>
    <n v="161"/>
    <n v="2385"/>
    <n v="143276"/>
    <n v="43309"/>
    <n v="140393"/>
    <n v="15345"/>
    <n v="7616"/>
    <n v="68000000"/>
  </r>
  <r>
    <s v="R07985"/>
    <x v="0"/>
    <x v="0"/>
    <x v="0"/>
    <x v="197"/>
    <n v="290"/>
    <n v="160"/>
    <n v="4723"/>
    <n v="143566"/>
    <n v="43469"/>
    <n v="145116"/>
    <n v="1450"/>
    <n v="8689"/>
    <n v="83000000"/>
  </r>
  <r>
    <s v="R07986"/>
    <x v="3"/>
    <x v="17"/>
    <x v="20"/>
    <x v="602"/>
    <n v="3679"/>
    <n v="137"/>
    <n v="1433"/>
    <n v="147245"/>
    <n v="43606"/>
    <n v="146549"/>
    <n v="22074"/>
    <n v="6065"/>
    <n v="68000000"/>
  </r>
  <r>
    <s v="R07987"/>
    <x v="0"/>
    <x v="0"/>
    <x v="0"/>
    <x v="655"/>
    <n v="3910"/>
    <n v="59"/>
    <n v="4558"/>
    <n v="151155"/>
    <n v="43665"/>
    <n v="151107"/>
    <n v="62560"/>
    <n v="8414"/>
    <n v="83000000"/>
  </r>
  <r>
    <s v="R07988"/>
    <x v="2"/>
    <x v="7"/>
    <x v="7"/>
    <x v="708"/>
    <n v="4651"/>
    <n v="25"/>
    <n v="80"/>
    <n v="155806"/>
    <n v="43690"/>
    <n v="151187"/>
    <n v="23255"/>
    <n v="18290"/>
    <n v="1380000000"/>
  </r>
  <r>
    <s v="R07989"/>
    <x v="4"/>
    <x v="12"/>
    <x v="14"/>
    <x v="704"/>
    <n v="352"/>
    <n v="105"/>
    <n v="1502"/>
    <n v="156158"/>
    <n v="43795"/>
    <n v="152689"/>
    <n v="5632"/>
    <n v="17544"/>
    <n v="331000000"/>
  </r>
  <r>
    <s v="R07990"/>
    <x v="4"/>
    <x v="14"/>
    <x v="16"/>
    <x v="618"/>
    <n v="1263"/>
    <n v="24"/>
    <n v="4515"/>
    <n v="157421"/>
    <n v="43819"/>
    <n v="157204"/>
    <n v="12630"/>
    <n v="19168"/>
    <n v="331000000"/>
  </r>
  <r>
    <s v="R07991"/>
    <x v="1"/>
    <x v="15"/>
    <x v="30"/>
    <x v="564"/>
    <n v="1826"/>
    <n v="1"/>
    <n v="3511"/>
    <n v="159247"/>
    <n v="43820"/>
    <n v="160715"/>
    <n v="34694"/>
    <n v="3834"/>
    <n v="213000000"/>
  </r>
  <r>
    <s v="R07992"/>
    <x v="1"/>
    <x v="15"/>
    <x v="18"/>
    <x v="545"/>
    <n v="4378"/>
    <n v="89"/>
    <n v="2942"/>
    <n v="163625"/>
    <n v="43909"/>
    <n v="163657"/>
    <n v="48158"/>
    <n v="19792"/>
    <n v="213000000"/>
  </r>
  <r>
    <s v="R07993"/>
    <x v="2"/>
    <x v="9"/>
    <x v="9"/>
    <x v="687"/>
    <n v="1605"/>
    <n v="83"/>
    <n v="794"/>
    <n v="165230"/>
    <n v="43992"/>
    <n v="164451"/>
    <n v="8025"/>
    <n v="17380"/>
    <n v="1380000000"/>
  </r>
  <r>
    <s v="R07994"/>
    <x v="4"/>
    <x v="14"/>
    <x v="32"/>
    <x v="300"/>
    <n v="3836"/>
    <n v="2"/>
    <n v="1730"/>
    <n v="169066"/>
    <n v="43994"/>
    <n v="166181"/>
    <n v="53704"/>
    <n v="5949"/>
    <n v="331000000"/>
  </r>
  <r>
    <s v="R07995"/>
    <x v="1"/>
    <x v="1"/>
    <x v="26"/>
    <x v="310"/>
    <n v="3398"/>
    <n v="31"/>
    <n v="183"/>
    <n v="172464"/>
    <n v="44025"/>
    <n v="166364"/>
    <n v="16990"/>
    <n v="10452"/>
    <n v="213000000"/>
  </r>
  <r>
    <s v="R07996"/>
    <x v="3"/>
    <x v="11"/>
    <x v="33"/>
    <x v="263"/>
    <n v="4551"/>
    <n v="0"/>
    <n v="4653"/>
    <n v="177015"/>
    <n v="44025"/>
    <n v="171017"/>
    <n v="86469"/>
    <n v="8778"/>
    <n v="68000000"/>
  </r>
  <r>
    <s v="R07997"/>
    <x v="0"/>
    <x v="19"/>
    <x v="36"/>
    <x v="643"/>
    <n v="3006"/>
    <n v="23"/>
    <n v="1171"/>
    <n v="180021"/>
    <n v="44048"/>
    <n v="172188"/>
    <n v="54108"/>
    <n v="2984"/>
    <n v="83000000"/>
  </r>
  <r>
    <s v="R07998"/>
    <x v="1"/>
    <x v="18"/>
    <x v="27"/>
    <x v="612"/>
    <n v="1004"/>
    <n v="49"/>
    <n v="2042"/>
    <n v="181025"/>
    <n v="44097"/>
    <n v="174230"/>
    <n v="15060"/>
    <n v="19253"/>
    <n v="213000000"/>
  </r>
  <r>
    <s v="R07999"/>
    <x v="2"/>
    <x v="9"/>
    <x v="9"/>
    <x v="472"/>
    <n v="2078"/>
    <n v="170"/>
    <n v="1287"/>
    <n v="183103"/>
    <n v="44267"/>
    <n v="175517"/>
    <n v="29092"/>
    <n v="11768"/>
    <n v="1380000000"/>
  </r>
  <r>
    <s v="R08000"/>
    <x v="4"/>
    <x v="14"/>
    <x v="16"/>
    <x v="355"/>
    <n v="2495"/>
    <n v="43"/>
    <n v="3676"/>
    <n v="185598"/>
    <n v="44310"/>
    <n v="179193"/>
    <n v="47405"/>
    <n v="2723"/>
    <n v="331000000"/>
  </r>
  <r>
    <s v="R08001"/>
    <x v="2"/>
    <x v="7"/>
    <x v="7"/>
    <x v="2"/>
    <n v="2261"/>
    <n v="32"/>
    <n v="4935"/>
    <n v="187859"/>
    <n v="44342"/>
    <n v="184128"/>
    <n v="29393"/>
    <n v="15590"/>
    <n v="1380000000"/>
  </r>
  <r>
    <s v="R08002"/>
    <x v="0"/>
    <x v="4"/>
    <x v="4"/>
    <x v="524"/>
    <n v="3764"/>
    <n v="37"/>
    <n v="3560"/>
    <n v="191623"/>
    <n v="44379"/>
    <n v="187688"/>
    <n v="48932"/>
    <n v="1004"/>
    <n v="83000000"/>
  </r>
  <r>
    <s v="R08003"/>
    <x v="0"/>
    <x v="0"/>
    <x v="0"/>
    <x v="500"/>
    <n v="1737"/>
    <n v="111"/>
    <n v="1882"/>
    <n v="193360"/>
    <n v="44490"/>
    <n v="189570"/>
    <n v="8685"/>
    <n v="1775"/>
    <n v="83000000"/>
  </r>
  <r>
    <s v="R08004"/>
    <x v="2"/>
    <x v="7"/>
    <x v="7"/>
    <x v="366"/>
    <n v="3096"/>
    <n v="51"/>
    <n v="281"/>
    <n v="196456"/>
    <n v="44541"/>
    <n v="189851"/>
    <n v="46440"/>
    <n v="17498"/>
    <n v="1380000000"/>
  </r>
  <r>
    <s v="R08005"/>
    <x v="1"/>
    <x v="1"/>
    <x v="26"/>
    <x v="436"/>
    <n v="2444"/>
    <n v="34"/>
    <n v="4710"/>
    <n v="198900"/>
    <n v="44575"/>
    <n v="194561"/>
    <n v="29328"/>
    <n v="10881"/>
    <n v="213000000"/>
  </r>
  <r>
    <s v="R08006"/>
    <x v="1"/>
    <x v="3"/>
    <x v="3"/>
    <x v="617"/>
    <n v="336"/>
    <n v="16"/>
    <n v="2249"/>
    <n v="199236"/>
    <n v="44591"/>
    <n v="196810"/>
    <n v="2352"/>
    <n v="16996"/>
    <n v="213000000"/>
  </r>
  <r>
    <s v="R08007"/>
    <x v="4"/>
    <x v="14"/>
    <x v="16"/>
    <x v="571"/>
    <n v="2983"/>
    <n v="57"/>
    <n v="4669"/>
    <n v="202219"/>
    <n v="44648"/>
    <n v="201479"/>
    <n v="32813"/>
    <n v="11802"/>
    <n v="331000000"/>
  </r>
  <r>
    <s v="R08008"/>
    <x v="4"/>
    <x v="8"/>
    <x v="34"/>
    <x v="249"/>
    <n v="967"/>
    <n v="47"/>
    <n v="416"/>
    <n v="203186"/>
    <n v="44695"/>
    <n v="201895"/>
    <n v="4835"/>
    <n v="10769"/>
    <n v="331000000"/>
  </r>
  <r>
    <s v="R08009"/>
    <x v="3"/>
    <x v="6"/>
    <x v="22"/>
    <x v="665"/>
    <n v="4998"/>
    <n v="42"/>
    <n v="316"/>
    <n v="208184"/>
    <n v="44737"/>
    <n v="202211"/>
    <n v="54978"/>
    <n v="16076"/>
    <n v="68000000"/>
  </r>
  <r>
    <s v="R08010"/>
    <x v="3"/>
    <x v="10"/>
    <x v="11"/>
    <x v="297"/>
    <n v="671"/>
    <n v="47"/>
    <n v="3299"/>
    <n v="208855"/>
    <n v="44784"/>
    <n v="205510"/>
    <n v="10065"/>
    <n v="17787"/>
    <n v="68000000"/>
  </r>
  <r>
    <s v="R08011"/>
    <x v="4"/>
    <x v="13"/>
    <x v="21"/>
    <x v="116"/>
    <n v="1303"/>
    <n v="43"/>
    <n v="2963"/>
    <n v="210158"/>
    <n v="44827"/>
    <n v="208473"/>
    <n v="6515"/>
    <n v="16394"/>
    <n v="331000000"/>
  </r>
  <r>
    <s v="R08012"/>
    <x v="3"/>
    <x v="10"/>
    <x v="10"/>
    <x v="512"/>
    <n v="4864"/>
    <n v="32"/>
    <n v="1091"/>
    <n v="215022"/>
    <n v="44859"/>
    <n v="209564"/>
    <n v="34048"/>
    <n v="1997"/>
    <n v="68000000"/>
  </r>
  <r>
    <s v="R08013"/>
    <x v="2"/>
    <x v="9"/>
    <x v="9"/>
    <x v="485"/>
    <n v="2670"/>
    <n v="86"/>
    <n v="2844"/>
    <n v="217692"/>
    <n v="44945"/>
    <n v="212408"/>
    <n v="42720"/>
    <n v="13827"/>
    <n v="1380000000"/>
  </r>
  <r>
    <s v="R08014"/>
    <x v="1"/>
    <x v="15"/>
    <x v="18"/>
    <x v="673"/>
    <n v="2606"/>
    <n v="82"/>
    <n v="3885"/>
    <n v="220298"/>
    <n v="45027"/>
    <n v="216293"/>
    <n v="46908"/>
    <n v="7782"/>
    <n v="213000000"/>
  </r>
  <r>
    <s v="R08015"/>
    <x v="3"/>
    <x v="6"/>
    <x v="22"/>
    <x v="647"/>
    <n v="1714"/>
    <n v="129"/>
    <n v="676"/>
    <n v="222012"/>
    <n v="45156"/>
    <n v="216969"/>
    <n v="18854"/>
    <n v="554"/>
    <n v="68000000"/>
  </r>
  <r>
    <s v="R08016"/>
    <x v="3"/>
    <x v="6"/>
    <x v="6"/>
    <x v="333"/>
    <n v="2595"/>
    <n v="137"/>
    <n v="1124"/>
    <n v="224607"/>
    <n v="45293"/>
    <n v="218093"/>
    <n v="12975"/>
    <n v="8955"/>
    <n v="68000000"/>
  </r>
  <r>
    <s v="R08017"/>
    <x v="2"/>
    <x v="7"/>
    <x v="7"/>
    <x v="582"/>
    <n v="2970"/>
    <n v="82"/>
    <n v="2290"/>
    <n v="227577"/>
    <n v="45375"/>
    <n v="220383"/>
    <n v="53460"/>
    <n v="4646"/>
    <n v="1380000000"/>
  </r>
  <r>
    <s v="R08018"/>
    <x v="0"/>
    <x v="4"/>
    <x v="24"/>
    <x v="551"/>
    <n v="3269"/>
    <n v="155"/>
    <n v="1113"/>
    <n v="230846"/>
    <n v="45530"/>
    <n v="221496"/>
    <n v="42497"/>
    <n v="14138"/>
    <n v="83000000"/>
  </r>
  <r>
    <s v="R08019"/>
    <x v="4"/>
    <x v="8"/>
    <x v="34"/>
    <x v="51"/>
    <n v="2601"/>
    <n v="174"/>
    <n v="1972"/>
    <n v="233447"/>
    <n v="45704"/>
    <n v="223468"/>
    <n v="23409"/>
    <n v="16024"/>
    <n v="331000000"/>
  </r>
  <r>
    <s v="R08020"/>
    <x v="2"/>
    <x v="7"/>
    <x v="7"/>
    <x v="14"/>
    <n v="478"/>
    <n v="135"/>
    <n v="2948"/>
    <n v="233925"/>
    <n v="45839"/>
    <n v="226416"/>
    <n v="8126"/>
    <n v="754"/>
    <n v="1380000000"/>
  </r>
  <r>
    <s v="R08021"/>
    <x v="0"/>
    <x v="0"/>
    <x v="0"/>
    <x v="154"/>
    <n v="843"/>
    <n v="106"/>
    <n v="4222"/>
    <n v="234768"/>
    <n v="45945"/>
    <n v="230638"/>
    <n v="5058"/>
    <n v="19539"/>
    <n v="83000000"/>
  </r>
  <r>
    <s v="R08022"/>
    <x v="2"/>
    <x v="9"/>
    <x v="25"/>
    <x v="43"/>
    <n v="1625"/>
    <n v="150"/>
    <n v="4714"/>
    <n v="236393"/>
    <n v="46095"/>
    <n v="235352"/>
    <n v="13000"/>
    <n v="8528"/>
    <n v="1380000000"/>
  </r>
  <r>
    <s v="R08023"/>
    <x v="1"/>
    <x v="1"/>
    <x v="1"/>
    <x v="490"/>
    <n v="1880"/>
    <n v="175"/>
    <n v="4929"/>
    <n v="238273"/>
    <n v="46270"/>
    <n v="240281"/>
    <n v="22560"/>
    <n v="11584"/>
    <n v="213000000"/>
  </r>
  <r>
    <s v="R08024"/>
    <x v="2"/>
    <x v="5"/>
    <x v="13"/>
    <x v="472"/>
    <n v="3651"/>
    <n v="108"/>
    <n v="1422"/>
    <n v="241924"/>
    <n v="46378"/>
    <n v="241703"/>
    <n v="29208"/>
    <n v="17500"/>
    <n v="1380000000"/>
  </r>
  <r>
    <s v="R08025"/>
    <x v="2"/>
    <x v="5"/>
    <x v="13"/>
    <x v="34"/>
    <n v="2117"/>
    <n v="91"/>
    <n v="3373"/>
    <n v="244041"/>
    <n v="46469"/>
    <n v="245076"/>
    <n v="29638"/>
    <n v="4203"/>
    <n v="1380000000"/>
  </r>
  <r>
    <s v="R08026"/>
    <x v="1"/>
    <x v="15"/>
    <x v="18"/>
    <x v="711"/>
    <n v="504"/>
    <n v="62"/>
    <n v="755"/>
    <n v="244545"/>
    <n v="46531"/>
    <n v="245831"/>
    <n v="4536"/>
    <n v="3421"/>
    <n v="213000000"/>
  </r>
  <r>
    <s v="R08027"/>
    <x v="4"/>
    <x v="13"/>
    <x v="21"/>
    <x v="499"/>
    <n v="109"/>
    <n v="76"/>
    <n v="3768"/>
    <n v="244654"/>
    <n v="46607"/>
    <n v="249599"/>
    <n v="2071"/>
    <n v="6552"/>
    <n v="331000000"/>
  </r>
  <r>
    <s v="R08028"/>
    <x v="0"/>
    <x v="16"/>
    <x v="19"/>
    <x v="356"/>
    <n v="1405"/>
    <n v="36"/>
    <n v="4871"/>
    <n v="246059"/>
    <n v="46643"/>
    <n v="254470"/>
    <n v="8430"/>
    <n v="2793"/>
    <n v="83000000"/>
  </r>
  <r>
    <s v="R08029"/>
    <x v="3"/>
    <x v="11"/>
    <x v="33"/>
    <x v="139"/>
    <n v="4492"/>
    <n v="11"/>
    <n v="3836"/>
    <n v="250551"/>
    <n v="46654"/>
    <n v="258306"/>
    <n v="40428"/>
    <n v="13945"/>
    <n v="68000000"/>
  </r>
  <r>
    <s v="R08030"/>
    <x v="4"/>
    <x v="13"/>
    <x v="15"/>
    <x v="181"/>
    <n v="3480"/>
    <n v="73"/>
    <n v="3972"/>
    <n v="254031"/>
    <n v="46727"/>
    <n v="262278"/>
    <n v="38280"/>
    <n v="12874"/>
    <n v="331000000"/>
  </r>
  <r>
    <s v="R08031"/>
    <x v="2"/>
    <x v="7"/>
    <x v="7"/>
    <x v="79"/>
    <n v="350"/>
    <n v="114"/>
    <n v="4168"/>
    <n v="254381"/>
    <n v="46841"/>
    <n v="266446"/>
    <n v="4550"/>
    <n v="5327"/>
    <n v="1380000000"/>
  </r>
  <r>
    <s v="R08032"/>
    <x v="3"/>
    <x v="11"/>
    <x v="12"/>
    <x v="674"/>
    <n v="1557"/>
    <n v="80"/>
    <n v="4474"/>
    <n v="255938"/>
    <n v="46921"/>
    <n v="270920"/>
    <n v="18684"/>
    <n v="4168"/>
    <n v="68000000"/>
  </r>
  <r>
    <s v="R08033"/>
    <x v="1"/>
    <x v="15"/>
    <x v="30"/>
    <x v="467"/>
    <n v="3042"/>
    <n v="192"/>
    <n v="2992"/>
    <n v="258980"/>
    <n v="47113"/>
    <n v="273912"/>
    <n v="54756"/>
    <n v="11354"/>
    <n v="213000000"/>
  </r>
  <r>
    <s v="R08034"/>
    <x v="4"/>
    <x v="14"/>
    <x v="16"/>
    <x v="130"/>
    <n v="2836"/>
    <n v="14"/>
    <n v="491"/>
    <n v="261816"/>
    <n v="47127"/>
    <n v="274403"/>
    <n v="39704"/>
    <n v="2867"/>
    <n v="331000000"/>
  </r>
  <r>
    <s v="R08035"/>
    <x v="0"/>
    <x v="19"/>
    <x v="36"/>
    <x v="45"/>
    <n v="3628"/>
    <n v="79"/>
    <n v="683"/>
    <n v="265444"/>
    <n v="47206"/>
    <n v="275086"/>
    <n v="54420"/>
    <n v="16831"/>
    <n v="83000000"/>
  </r>
  <r>
    <s v="R08036"/>
    <x v="4"/>
    <x v="12"/>
    <x v="14"/>
    <x v="389"/>
    <n v="2041"/>
    <n v="83"/>
    <n v="1975"/>
    <n v="267485"/>
    <n v="47289"/>
    <n v="277061"/>
    <n v="20410"/>
    <n v="7402"/>
    <n v="331000000"/>
  </r>
  <r>
    <s v="R08037"/>
    <x v="4"/>
    <x v="8"/>
    <x v="8"/>
    <x v="365"/>
    <n v="110"/>
    <n v="118"/>
    <n v="303"/>
    <n v="267595"/>
    <n v="47407"/>
    <n v="277364"/>
    <n v="1870"/>
    <n v="13117"/>
    <n v="331000000"/>
  </r>
  <r>
    <s v="R08038"/>
    <x v="3"/>
    <x v="6"/>
    <x v="22"/>
    <x v="157"/>
    <n v="4304"/>
    <n v="9"/>
    <n v="3997"/>
    <n v="271899"/>
    <n v="47416"/>
    <n v="281361"/>
    <n v="55952"/>
    <n v="3287"/>
    <n v="68000000"/>
  </r>
  <r>
    <s v="R08039"/>
    <x v="1"/>
    <x v="1"/>
    <x v="1"/>
    <x v="310"/>
    <n v="1765"/>
    <n v="41"/>
    <n v="1952"/>
    <n v="273664"/>
    <n v="47457"/>
    <n v="283313"/>
    <n v="19415"/>
    <n v="16549"/>
    <n v="213000000"/>
  </r>
  <r>
    <s v="R08040"/>
    <x v="1"/>
    <x v="15"/>
    <x v="18"/>
    <x v="507"/>
    <n v="1201"/>
    <n v="153"/>
    <n v="3569"/>
    <n v="274865"/>
    <n v="47610"/>
    <n v="286882"/>
    <n v="8407"/>
    <n v="16817"/>
    <n v="213000000"/>
  </r>
  <r>
    <s v="R08041"/>
    <x v="4"/>
    <x v="14"/>
    <x v="32"/>
    <x v="490"/>
    <n v="2978"/>
    <n v="48"/>
    <n v="4004"/>
    <n v="277843"/>
    <n v="47658"/>
    <n v="290886"/>
    <n v="44670"/>
    <n v="15420"/>
    <n v="331000000"/>
  </r>
  <r>
    <s v="R08042"/>
    <x v="1"/>
    <x v="1"/>
    <x v="26"/>
    <x v="96"/>
    <n v="2472"/>
    <n v="150"/>
    <n v="1260"/>
    <n v="280315"/>
    <n v="47808"/>
    <n v="292146"/>
    <n v="46968"/>
    <n v="18203"/>
    <n v="213000000"/>
  </r>
  <r>
    <s v="R08043"/>
    <x v="3"/>
    <x v="11"/>
    <x v="33"/>
    <x v="601"/>
    <n v="2375"/>
    <n v="191"/>
    <n v="1030"/>
    <n v="282690"/>
    <n v="47999"/>
    <n v="293176"/>
    <n v="38000"/>
    <n v="4165"/>
    <n v="68000000"/>
  </r>
  <r>
    <s v="R08044"/>
    <x v="3"/>
    <x v="10"/>
    <x v="11"/>
    <x v="623"/>
    <n v="10"/>
    <n v="16"/>
    <n v="4351"/>
    <n v="282700"/>
    <n v="48015"/>
    <n v="297527"/>
    <n v="170"/>
    <n v="2232"/>
    <n v="68000000"/>
  </r>
  <r>
    <s v="R08045"/>
    <x v="0"/>
    <x v="16"/>
    <x v="19"/>
    <x v="293"/>
    <n v="4951"/>
    <n v="161"/>
    <n v="1194"/>
    <n v="287651"/>
    <n v="48176"/>
    <n v="298721"/>
    <n v="24755"/>
    <n v="14462"/>
    <n v="83000000"/>
  </r>
  <r>
    <s v="R08046"/>
    <x v="1"/>
    <x v="1"/>
    <x v="26"/>
    <x v="726"/>
    <n v="2301"/>
    <n v="104"/>
    <n v="3359"/>
    <n v="289952"/>
    <n v="48280"/>
    <n v="302080"/>
    <n v="20709"/>
    <n v="139"/>
    <n v="213000000"/>
  </r>
  <r>
    <s v="R08047"/>
    <x v="0"/>
    <x v="19"/>
    <x v="36"/>
    <x v="295"/>
    <n v="1589"/>
    <n v="56"/>
    <n v="233"/>
    <n v="291541"/>
    <n v="48336"/>
    <n v="302313"/>
    <n v="20657"/>
    <n v="19718"/>
    <n v="83000000"/>
  </r>
  <r>
    <s v="R08048"/>
    <x v="2"/>
    <x v="7"/>
    <x v="7"/>
    <x v="509"/>
    <n v="1501"/>
    <n v="85"/>
    <n v="2920"/>
    <n v="293042"/>
    <n v="48421"/>
    <n v="305233"/>
    <n v="18012"/>
    <n v="4251"/>
    <n v="1380000000"/>
  </r>
  <r>
    <s v="R08049"/>
    <x v="3"/>
    <x v="17"/>
    <x v="28"/>
    <x v="520"/>
    <n v="128"/>
    <n v="131"/>
    <n v="1718"/>
    <n v="293170"/>
    <n v="48552"/>
    <n v="306951"/>
    <n v="2432"/>
    <n v="10570"/>
    <n v="68000000"/>
  </r>
  <r>
    <s v="R08050"/>
    <x v="4"/>
    <x v="8"/>
    <x v="34"/>
    <x v="541"/>
    <n v="3603"/>
    <n v="198"/>
    <n v="492"/>
    <n v="296773"/>
    <n v="48750"/>
    <n v="307443"/>
    <n v="36030"/>
    <n v="7955"/>
    <n v="331000000"/>
  </r>
  <r>
    <s v="R08051"/>
    <x v="3"/>
    <x v="6"/>
    <x v="6"/>
    <x v="28"/>
    <n v="4195"/>
    <n v="68"/>
    <n v="3282"/>
    <n v="300968"/>
    <n v="48818"/>
    <n v="310725"/>
    <n v="71315"/>
    <n v="4416"/>
    <n v="68000000"/>
  </r>
  <r>
    <s v="R08052"/>
    <x v="2"/>
    <x v="2"/>
    <x v="2"/>
    <x v="200"/>
    <n v="289"/>
    <n v="94"/>
    <n v="2014"/>
    <n v="301257"/>
    <n v="48912"/>
    <n v="312739"/>
    <n v="5202"/>
    <n v="14223"/>
    <n v="1380000000"/>
  </r>
  <r>
    <s v="R08053"/>
    <x v="4"/>
    <x v="13"/>
    <x v="15"/>
    <x v="54"/>
    <n v="1676"/>
    <n v="82"/>
    <n v="4324"/>
    <n v="302933"/>
    <n v="48994"/>
    <n v="317063"/>
    <n v="20112"/>
    <n v="8082"/>
    <n v="331000000"/>
  </r>
  <r>
    <s v="R08054"/>
    <x v="1"/>
    <x v="1"/>
    <x v="26"/>
    <x v="146"/>
    <n v="1844"/>
    <n v="195"/>
    <n v="344"/>
    <n v="304777"/>
    <n v="49189"/>
    <n v="317407"/>
    <n v="22128"/>
    <n v="8393"/>
    <n v="213000000"/>
  </r>
  <r>
    <s v="R08055"/>
    <x v="1"/>
    <x v="15"/>
    <x v="30"/>
    <x v="151"/>
    <n v="3635"/>
    <n v="49"/>
    <n v="264"/>
    <n v="308412"/>
    <n v="49238"/>
    <n v="317671"/>
    <n v="25445"/>
    <n v="13281"/>
    <n v="213000000"/>
  </r>
  <r>
    <s v="R08056"/>
    <x v="3"/>
    <x v="11"/>
    <x v="33"/>
    <x v="590"/>
    <n v="2693"/>
    <n v="125"/>
    <n v="3575"/>
    <n v="311105"/>
    <n v="49363"/>
    <n v="321246"/>
    <n v="43088"/>
    <n v="12873"/>
    <n v="68000000"/>
  </r>
  <r>
    <s v="R08057"/>
    <x v="4"/>
    <x v="8"/>
    <x v="34"/>
    <x v="601"/>
    <n v="1827"/>
    <n v="66"/>
    <n v="4839"/>
    <n v="312932"/>
    <n v="49429"/>
    <n v="326085"/>
    <n v="34713"/>
    <n v="17853"/>
    <n v="331000000"/>
  </r>
  <r>
    <s v="R08058"/>
    <x v="4"/>
    <x v="14"/>
    <x v="32"/>
    <x v="65"/>
    <n v="4760"/>
    <n v="195"/>
    <n v="1672"/>
    <n v="317692"/>
    <n v="49624"/>
    <n v="327757"/>
    <n v="47600"/>
    <n v="4896"/>
    <n v="331000000"/>
  </r>
  <r>
    <s v="R08059"/>
    <x v="0"/>
    <x v="0"/>
    <x v="0"/>
    <x v="332"/>
    <n v="1370"/>
    <n v="87"/>
    <n v="3647"/>
    <n v="319062"/>
    <n v="49711"/>
    <n v="331404"/>
    <n v="15070"/>
    <n v="17369"/>
    <n v="83000000"/>
  </r>
  <r>
    <s v="R08060"/>
    <x v="2"/>
    <x v="2"/>
    <x v="29"/>
    <x v="18"/>
    <n v="4793"/>
    <n v="127"/>
    <n v="428"/>
    <n v="323855"/>
    <n v="49838"/>
    <n v="331832"/>
    <n v="28758"/>
    <n v="3553"/>
    <n v="1380000000"/>
  </r>
  <r>
    <s v="R08061"/>
    <x v="1"/>
    <x v="3"/>
    <x v="31"/>
    <x v="225"/>
    <n v="3822"/>
    <n v="186"/>
    <n v="3162"/>
    <n v="327677"/>
    <n v="50024"/>
    <n v="334994"/>
    <n v="64974"/>
    <n v="4748"/>
    <n v="213000000"/>
  </r>
  <r>
    <s v="R08062"/>
    <x v="3"/>
    <x v="11"/>
    <x v="33"/>
    <x v="0"/>
    <n v="182"/>
    <n v="112"/>
    <n v="2910"/>
    <n v="327859"/>
    <n v="136"/>
    <n v="337904"/>
    <n v="2730"/>
    <n v="14693"/>
    <n v="68000000"/>
  </r>
  <r>
    <s v="R08063"/>
    <x v="4"/>
    <x v="8"/>
    <x v="8"/>
    <x v="656"/>
    <n v="350"/>
    <n v="104"/>
    <n v="453"/>
    <n v="328209"/>
    <n v="240"/>
    <n v="338357"/>
    <n v="3850"/>
    <n v="8029"/>
    <n v="331000000"/>
  </r>
  <r>
    <s v="R08064"/>
    <x v="1"/>
    <x v="15"/>
    <x v="18"/>
    <x v="698"/>
    <n v="3586"/>
    <n v="114"/>
    <n v="348"/>
    <n v="331795"/>
    <n v="354"/>
    <n v="338705"/>
    <n v="50204"/>
    <n v="19433"/>
    <n v="213000000"/>
  </r>
  <r>
    <s v="R08065"/>
    <x v="3"/>
    <x v="6"/>
    <x v="6"/>
    <x v="508"/>
    <n v="1401"/>
    <n v="62"/>
    <n v="421"/>
    <n v="333196"/>
    <n v="416"/>
    <n v="339126"/>
    <n v="14010"/>
    <n v="1889"/>
    <n v="68000000"/>
  </r>
  <r>
    <s v="R08066"/>
    <x v="1"/>
    <x v="18"/>
    <x v="23"/>
    <x v="348"/>
    <n v="2755"/>
    <n v="194"/>
    <n v="2762"/>
    <n v="335951"/>
    <n v="610"/>
    <n v="341888"/>
    <n v="16530"/>
    <n v="1828"/>
    <n v="213000000"/>
  </r>
  <r>
    <s v="R08067"/>
    <x v="3"/>
    <x v="11"/>
    <x v="33"/>
    <x v="597"/>
    <n v="4773"/>
    <n v="25"/>
    <n v="4781"/>
    <n v="340724"/>
    <n v="635"/>
    <n v="346669"/>
    <n v="28638"/>
    <n v="15378"/>
    <n v="68000000"/>
  </r>
  <r>
    <s v="R08068"/>
    <x v="1"/>
    <x v="1"/>
    <x v="26"/>
    <x v="312"/>
    <n v="2849"/>
    <n v="127"/>
    <n v="581"/>
    <n v="343573"/>
    <n v="762"/>
    <n v="347250"/>
    <n v="28490"/>
    <n v="15169"/>
    <n v="213000000"/>
  </r>
  <r>
    <s v="R08069"/>
    <x v="0"/>
    <x v="16"/>
    <x v="19"/>
    <x v="159"/>
    <n v="4435"/>
    <n v="0"/>
    <n v="2662"/>
    <n v="348008"/>
    <n v="762"/>
    <n v="349912"/>
    <n v="31045"/>
    <n v="7197"/>
    <n v="83000000"/>
  </r>
  <r>
    <s v="R08070"/>
    <x v="2"/>
    <x v="2"/>
    <x v="29"/>
    <x v="547"/>
    <n v="3212"/>
    <n v="93"/>
    <n v="4258"/>
    <n v="351220"/>
    <n v="855"/>
    <n v="354170"/>
    <n v="32120"/>
    <n v="13727"/>
    <n v="1380000000"/>
  </r>
  <r>
    <s v="R08071"/>
    <x v="1"/>
    <x v="18"/>
    <x v="23"/>
    <x v="450"/>
    <n v="4206"/>
    <n v="114"/>
    <n v="2351"/>
    <n v="355426"/>
    <n v="969"/>
    <n v="356521"/>
    <n v="54678"/>
    <n v="10595"/>
    <n v="213000000"/>
  </r>
  <r>
    <s v="R08072"/>
    <x v="2"/>
    <x v="5"/>
    <x v="5"/>
    <x v="658"/>
    <n v="3967"/>
    <n v="195"/>
    <n v="2366"/>
    <n v="359393"/>
    <n v="1164"/>
    <n v="358887"/>
    <n v="55538"/>
    <n v="13675"/>
    <n v="1380000000"/>
  </r>
  <r>
    <s v="R08073"/>
    <x v="1"/>
    <x v="3"/>
    <x v="3"/>
    <x v="261"/>
    <n v="3927"/>
    <n v="145"/>
    <n v="1029"/>
    <n v="363320"/>
    <n v="1309"/>
    <n v="359916"/>
    <n v="62832"/>
    <n v="1359"/>
    <n v="213000000"/>
  </r>
  <r>
    <s v="R08074"/>
    <x v="4"/>
    <x v="12"/>
    <x v="14"/>
    <x v="11"/>
    <n v="3429"/>
    <n v="11"/>
    <n v="1324"/>
    <n v="366749"/>
    <n v="1320"/>
    <n v="361240"/>
    <n v="65151"/>
    <n v="84"/>
    <n v="331000000"/>
  </r>
  <r>
    <s v="R08075"/>
    <x v="0"/>
    <x v="0"/>
    <x v="0"/>
    <x v="499"/>
    <n v="3488"/>
    <n v="165"/>
    <n v="100"/>
    <n v="370237"/>
    <n v="1485"/>
    <n v="361340"/>
    <n v="17440"/>
    <n v="19559"/>
    <n v="83000000"/>
  </r>
  <r>
    <s v="R08076"/>
    <x v="0"/>
    <x v="0"/>
    <x v="0"/>
    <x v="21"/>
    <n v="1895"/>
    <n v="41"/>
    <n v="415"/>
    <n v="372132"/>
    <n v="1526"/>
    <n v="361755"/>
    <n v="13265"/>
    <n v="1141"/>
    <n v="83000000"/>
  </r>
  <r>
    <s v="R08077"/>
    <x v="2"/>
    <x v="9"/>
    <x v="9"/>
    <x v="460"/>
    <n v="2908"/>
    <n v="163"/>
    <n v="1383"/>
    <n v="375040"/>
    <n v="1689"/>
    <n v="363138"/>
    <n v="17448"/>
    <n v="17445"/>
    <n v="1380000000"/>
  </r>
  <r>
    <s v="R08078"/>
    <x v="4"/>
    <x v="14"/>
    <x v="16"/>
    <x v="656"/>
    <n v="1411"/>
    <n v="15"/>
    <n v="2433"/>
    <n v="376451"/>
    <n v="1704"/>
    <n v="365571"/>
    <n v="21165"/>
    <n v="12770"/>
    <n v="331000000"/>
  </r>
  <r>
    <s v="R08079"/>
    <x v="3"/>
    <x v="17"/>
    <x v="20"/>
    <x v="34"/>
    <n v="3382"/>
    <n v="192"/>
    <n v="1043"/>
    <n v="379833"/>
    <n v="1896"/>
    <n v="366614"/>
    <n v="23674"/>
    <n v="4231"/>
    <n v="68000000"/>
  </r>
  <r>
    <s v="R08080"/>
    <x v="0"/>
    <x v="16"/>
    <x v="19"/>
    <x v="454"/>
    <n v="1943"/>
    <n v="66"/>
    <n v="1746"/>
    <n v="381776"/>
    <n v="1962"/>
    <n v="368360"/>
    <n v="11658"/>
    <n v="6438"/>
    <n v="83000000"/>
  </r>
  <r>
    <s v="R08081"/>
    <x v="4"/>
    <x v="14"/>
    <x v="16"/>
    <x v="122"/>
    <n v="3999"/>
    <n v="166"/>
    <n v="4491"/>
    <n v="385775"/>
    <n v="2128"/>
    <n v="372851"/>
    <n v="27993"/>
    <n v="16699"/>
    <n v="331000000"/>
  </r>
  <r>
    <s v="R08082"/>
    <x v="4"/>
    <x v="13"/>
    <x v="15"/>
    <x v="656"/>
    <n v="3118"/>
    <n v="98"/>
    <n v="4443"/>
    <n v="388893"/>
    <n v="2226"/>
    <n v="377294"/>
    <n v="59242"/>
    <n v="3639"/>
    <n v="331000000"/>
  </r>
  <r>
    <s v="R08083"/>
    <x v="2"/>
    <x v="2"/>
    <x v="2"/>
    <x v="435"/>
    <n v="655"/>
    <n v="58"/>
    <n v="1288"/>
    <n v="389548"/>
    <n v="2284"/>
    <n v="378582"/>
    <n v="12445"/>
    <n v="15353"/>
    <n v="1380000000"/>
  </r>
  <r>
    <s v="R08084"/>
    <x v="4"/>
    <x v="14"/>
    <x v="32"/>
    <x v="385"/>
    <n v="349"/>
    <n v="37"/>
    <n v="4860"/>
    <n v="389897"/>
    <n v="2321"/>
    <n v="383442"/>
    <n v="5584"/>
    <n v="8209"/>
    <n v="331000000"/>
  </r>
  <r>
    <s v="R08085"/>
    <x v="4"/>
    <x v="12"/>
    <x v="17"/>
    <x v="342"/>
    <n v="3998"/>
    <n v="143"/>
    <n v="4139"/>
    <n v="393895"/>
    <n v="2464"/>
    <n v="387581"/>
    <n v="31984"/>
    <n v="148"/>
    <n v="331000000"/>
  </r>
  <r>
    <s v="R08086"/>
    <x v="3"/>
    <x v="11"/>
    <x v="33"/>
    <x v="619"/>
    <n v="1143"/>
    <n v="138"/>
    <n v="4170"/>
    <n v="395038"/>
    <n v="2602"/>
    <n v="391751"/>
    <n v="19431"/>
    <n v="4535"/>
    <n v="68000000"/>
  </r>
  <r>
    <s v="R08087"/>
    <x v="2"/>
    <x v="9"/>
    <x v="25"/>
    <x v="144"/>
    <n v="397"/>
    <n v="27"/>
    <n v="4148"/>
    <n v="395435"/>
    <n v="2629"/>
    <n v="395899"/>
    <n v="4367"/>
    <n v="12171"/>
    <n v="1380000000"/>
  </r>
  <r>
    <s v="R08088"/>
    <x v="2"/>
    <x v="5"/>
    <x v="5"/>
    <x v="129"/>
    <n v="645"/>
    <n v="90"/>
    <n v="3954"/>
    <n v="396080"/>
    <n v="2719"/>
    <n v="399853"/>
    <n v="3870"/>
    <n v="6149"/>
    <n v="1380000000"/>
  </r>
  <r>
    <s v="R08089"/>
    <x v="4"/>
    <x v="14"/>
    <x v="16"/>
    <x v="2"/>
    <n v="4508"/>
    <n v="110"/>
    <n v="37"/>
    <n v="400588"/>
    <n v="2829"/>
    <n v="399890"/>
    <n v="27048"/>
    <n v="9210"/>
    <n v="331000000"/>
  </r>
  <r>
    <s v="R08090"/>
    <x v="3"/>
    <x v="17"/>
    <x v="20"/>
    <x v="606"/>
    <n v="4132"/>
    <n v="93"/>
    <n v="765"/>
    <n v="404720"/>
    <n v="2922"/>
    <n v="400655"/>
    <n v="78508"/>
    <n v="19326"/>
    <n v="68000000"/>
  </r>
  <r>
    <s v="R08091"/>
    <x v="1"/>
    <x v="3"/>
    <x v="31"/>
    <x v="72"/>
    <n v="2234"/>
    <n v="76"/>
    <n v="3877"/>
    <n v="406954"/>
    <n v="2998"/>
    <n v="404532"/>
    <n v="13404"/>
    <n v="11324"/>
    <n v="213000000"/>
  </r>
  <r>
    <s v="R08092"/>
    <x v="0"/>
    <x v="19"/>
    <x v="36"/>
    <x v="358"/>
    <n v="4515"/>
    <n v="79"/>
    <n v="2464"/>
    <n v="411469"/>
    <n v="3077"/>
    <n v="406996"/>
    <n v="76755"/>
    <n v="6005"/>
    <n v="83000000"/>
  </r>
  <r>
    <s v="R08093"/>
    <x v="2"/>
    <x v="9"/>
    <x v="25"/>
    <x v="240"/>
    <n v="2772"/>
    <n v="129"/>
    <n v="4806"/>
    <n v="414241"/>
    <n v="3206"/>
    <n v="411802"/>
    <n v="27720"/>
    <n v="10307"/>
    <n v="1380000000"/>
  </r>
  <r>
    <s v="R08094"/>
    <x v="3"/>
    <x v="17"/>
    <x v="20"/>
    <x v="727"/>
    <n v="1483"/>
    <n v="147"/>
    <n v="4843"/>
    <n v="415724"/>
    <n v="3353"/>
    <n v="416645"/>
    <n v="17796"/>
    <n v="12540"/>
    <n v="68000000"/>
  </r>
  <r>
    <s v="R08095"/>
    <x v="3"/>
    <x v="6"/>
    <x v="22"/>
    <x v="681"/>
    <n v="2234"/>
    <n v="71"/>
    <n v="2891"/>
    <n v="417958"/>
    <n v="3424"/>
    <n v="419536"/>
    <n v="17872"/>
    <n v="17267"/>
    <n v="68000000"/>
  </r>
  <r>
    <s v="R08096"/>
    <x v="4"/>
    <x v="14"/>
    <x v="16"/>
    <x v="352"/>
    <n v="1983"/>
    <n v="37"/>
    <n v="115"/>
    <n v="419941"/>
    <n v="3461"/>
    <n v="419651"/>
    <n v="31728"/>
    <n v="19055"/>
    <n v="331000000"/>
  </r>
  <r>
    <s v="R08097"/>
    <x v="0"/>
    <x v="4"/>
    <x v="24"/>
    <x v="366"/>
    <n v="1962"/>
    <n v="183"/>
    <n v="278"/>
    <n v="421903"/>
    <n v="3644"/>
    <n v="419929"/>
    <n v="27468"/>
    <n v="12247"/>
    <n v="83000000"/>
  </r>
  <r>
    <s v="R08098"/>
    <x v="2"/>
    <x v="5"/>
    <x v="5"/>
    <x v="361"/>
    <n v="809"/>
    <n v="166"/>
    <n v="453"/>
    <n v="422712"/>
    <n v="3810"/>
    <n v="420382"/>
    <n v="5663"/>
    <n v="2562"/>
    <n v="1380000000"/>
  </r>
  <r>
    <s v="R08099"/>
    <x v="1"/>
    <x v="3"/>
    <x v="31"/>
    <x v="610"/>
    <n v="3196"/>
    <n v="30"/>
    <n v="3213"/>
    <n v="425908"/>
    <n v="3840"/>
    <n v="423595"/>
    <n v="41548"/>
    <n v="18285"/>
    <n v="213000000"/>
  </r>
  <r>
    <s v="R08100"/>
    <x v="4"/>
    <x v="14"/>
    <x v="32"/>
    <x v="0"/>
    <n v="4415"/>
    <n v="79"/>
    <n v="4703"/>
    <n v="430323"/>
    <n v="3919"/>
    <n v="428298"/>
    <n v="22075"/>
    <n v="11245"/>
    <n v="331000000"/>
  </r>
  <r>
    <s v="R08101"/>
    <x v="2"/>
    <x v="9"/>
    <x v="9"/>
    <x v="562"/>
    <n v="513"/>
    <n v="150"/>
    <n v="4464"/>
    <n v="430836"/>
    <n v="4069"/>
    <n v="432762"/>
    <n v="7182"/>
    <n v="10854"/>
    <n v="1380000000"/>
  </r>
  <r>
    <s v="R08102"/>
    <x v="2"/>
    <x v="2"/>
    <x v="29"/>
    <x v="434"/>
    <n v="333"/>
    <n v="161"/>
    <n v="4465"/>
    <n v="431169"/>
    <n v="4230"/>
    <n v="437227"/>
    <n v="1998"/>
    <n v="11085"/>
    <n v="1380000000"/>
  </r>
  <r>
    <s v="R08103"/>
    <x v="3"/>
    <x v="11"/>
    <x v="33"/>
    <x v="10"/>
    <n v="2512"/>
    <n v="95"/>
    <n v="300"/>
    <n v="433681"/>
    <n v="4325"/>
    <n v="437527"/>
    <n v="40192"/>
    <n v="387"/>
    <n v="68000000"/>
  </r>
  <r>
    <s v="R08104"/>
    <x v="0"/>
    <x v="4"/>
    <x v="4"/>
    <x v="515"/>
    <n v="4095"/>
    <n v="16"/>
    <n v="716"/>
    <n v="437776"/>
    <n v="4341"/>
    <n v="438243"/>
    <n v="45045"/>
    <n v="16387"/>
    <n v="83000000"/>
  </r>
  <r>
    <s v="R08105"/>
    <x v="1"/>
    <x v="15"/>
    <x v="30"/>
    <x v="281"/>
    <n v="4819"/>
    <n v="106"/>
    <n v="1375"/>
    <n v="442595"/>
    <n v="4447"/>
    <n v="439618"/>
    <n v="77104"/>
    <n v="9176"/>
    <n v="213000000"/>
  </r>
  <r>
    <s v="R08106"/>
    <x v="0"/>
    <x v="19"/>
    <x v="36"/>
    <x v="160"/>
    <n v="7"/>
    <n v="23"/>
    <n v="194"/>
    <n v="442602"/>
    <n v="4470"/>
    <n v="439812"/>
    <n v="49"/>
    <n v="2427"/>
    <n v="83000000"/>
  </r>
  <r>
    <s v="R08107"/>
    <x v="3"/>
    <x v="11"/>
    <x v="33"/>
    <x v="648"/>
    <n v="2003"/>
    <n v="162"/>
    <n v="1328"/>
    <n v="444605"/>
    <n v="4632"/>
    <n v="441140"/>
    <n v="32048"/>
    <n v="12320"/>
    <n v="68000000"/>
  </r>
  <r>
    <s v="R08108"/>
    <x v="1"/>
    <x v="15"/>
    <x v="18"/>
    <x v="502"/>
    <n v="4259"/>
    <n v="117"/>
    <n v="4353"/>
    <n v="448864"/>
    <n v="4749"/>
    <n v="445493"/>
    <n v="55367"/>
    <n v="17418"/>
    <n v="213000000"/>
  </r>
  <r>
    <s v="R08109"/>
    <x v="1"/>
    <x v="1"/>
    <x v="26"/>
    <x v="256"/>
    <n v="4876"/>
    <n v="150"/>
    <n v="1979"/>
    <n v="453740"/>
    <n v="4899"/>
    <n v="447472"/>
    <n v="92644"/>
    <n v="17099"/>
    <n v="213000000"/>
  </r>
  <r>
    <s v="R08110"/>
    <x v="4"/>
    <x v="8"/>
    <x v="8"/>
    <x v="282"/>
    <n v="2128"/>
    <n v="135"/>
    <n v="1557"/>
    <n v="455868"/>
    <n v="5034"/>
    <n v="449029"/>
    <n v="10640"/>
    <n v="1532"/>
    <n v="331000000"/>
  </r>
  <r>
    <s v="R08111"/>
    <x v="1"/>
    <x v="3"/>
    <x v="31"/>
    <x v="26"/>
    <n v="1298"/>
    <n v="181"/>
    <n v="3124"/>
    <n v="457166"/>
    <n v="5215"/>
    <n v="452153"/>
    <n v="20768"/>
    <n v="6328"/>
    <n v="213000000"/>
  </r>
  <r>
    <s v="R08112"/>
    <x v="2"/>
    <x v="5"/>
    <x v="5"/>
    <x v="280"/>
    <n v="2946"/>
    <n v="86"/>
    <n v="4882"/>
    <n v="460112"/>
    <n v="5301"/>
    <n v="457035"/>
    <n v="38298"/>
    <n v="9369"/>
    <n v="1380000000"/>
  </r>
  <r>
    <s v="R08113"/>
    <x v="0"/>
    <x v="0"/>
    <x v="0"/>
    <x v="654"/>
    <n v="1844"/>
    <n v="148"/>
    <n v="528"/>
    <n v="461956"/>
    <n v="5449"/>
    <n v="457563"/>
    <n v="18440"/>
    <n v="13143"/>
    <n v="83000000"/>
  </r>
  <r>
    <s v="R08114"/>
    <x v="0"/>
    <x v="19"/>
    <x v="36"/>
    <x v="65"/>
    <n v="3611"/>
    <n v="18"/>
    <n v="497"/>
    <n v="465567"/>
    <n v="5467"/>
    <n v="458060"/>
    <n v="18055"/>
    <n v="1902"/>
    <n v="83000000"/>
  </r>
  <r>
    <s v="R08115"/>
    <x v="4"/>
    <x v="13"/>
    <x v="21"/>
    <x v="58"/>
    <n v="3065"/>
    <n v="158"/>
    <n v="1810"/>
    <n v="468632"/>
    <n v="5625"/>
    <n v="459870"/>
    <n v="39845"/>
    <n v="17305"/>
    <n v="331000000"/>
  </r>
  <r>
    <s v="R08116"/>
    <x v="1"/>
    <x v="18"/>
    <x v="27"/>
    <x v="583"/>
    <n v="1102"/>
    <n v="49"/>
    <n v="2845"/>
    <n v="469734"/>
    <n v="5674"/>
    <n v="462715"/>
    <n v="14326"/>
    <n v="693"/>
    <n v="213000000"/>
  </r>
  <r>
    <s v="R08117"/>
    <x v="3"/>
    <x v="6"/>
    <x v="6"/>
    <x v="670"/>
    <n v="679"/>
    <n v="70"/>
    <n v="2125"/>
    <n v="470413"/>
    <n v="5744"/>
    <n v="464840"/>
    <n v="11543"/>
    <n v="14847"/>
    <n v="68000000"/>
  </r>
  <r>
    <s v="R08118"/>
    <x v="2"/>
    <x v="9"/>
    <x v="25"/>
    <x v="612"/>
    <n v="4533"/>
    <n v="111"/>
    <n v="319"/>
    <n v="474946"/>
    <n v="5855"/>
    <n v="465159"/>
    <n v="63462"/>
    <n v="8858"/>
    <n v="1380000000"/>
  </r>
  <r>
    <s v="R08119"/>
    <x v="4"/>
    <x v="12"/>
    <x v="17"/>
    <x v="602"/>
    <n v="3369"/>
    <n v="23"/>
    <n v="3363"/>
    <n v="478315"/>
    <n v="5878"/>
    <n v="468522"/>
    <n v="64011"/>
    <n v="17635"/>
    <n v="331000000"/>
  </r>
  <r>
    <s v="R08120"/>
    <x v="1"/>
    <x v="3"/>
    <x v="31"/>
    <x v="365"/>
    <n v="4047"/>
    <n v="45"/>
    <n v="2569"/>
    <n v="482362"/>
    <n v="5923"/>
    <n v="471091"/>
    <n v="60705"/>
    <n v="16485"/>
    <n v="213000000"/>
  </r>
  <r>
    <s v="R08121"/>
    <x v="3"/>
    <x v="17"/>
    <x v="28"/>
    <x v="110"/>
    <n v="2823"/>
    <n v="135"/>
    <n v="3386"/>
    <n v="485185"/>
    <n v="6058"/>
    <n v="474477"/>
    <n v="25407"/>
    <n v="12545"/>
    <n v="68000000"/>
  </r>
  <r>
    <s v="R08122"/>
    <x v="1"/>
    <x v="18"/>
    <x v="23"/>
    <x v="715"/>
    <n v="9"/>
    <n v="76"/>
    <n v="4709"/>
    <n v="485194"/>
    <n v="6134"/>
    <n v="479186"/>
    <n v="99"/>
    <n v="16342"/>
    <n v="213000000"/>
  </r>
  <r>
    <s v="R08123"/>
    <x v="4"/>
    <x v="12"/>
    <x v="17"/>
    <x v="419"/>
    <n v="4253"/>
    <n v="2"/>
    <n v="4725"/>
    <n v="489447"/>
    <n v="6136"/>
    <n v="483911"/>
    <n v="29771"/>
    <n v="1800"/>
    <n v="331000000"/>
  </r>
  <r>
    <s v="R08124"/>
    <x v="3"/>
    <x v="17"/>
    <x v="28"/>
    <x v="88"/>
    <n v="2831"/>
    <n v="161"/>
    <n v="2716"/>
    <n v="492278"/>
    <n v="6297"/>
    <n v="486627"/>
    <n v="48127"/>
    <n v="71"/>
    <n v="68000000"/>
  </r>
  <r>
    <s v="R08125"/>
    <x v="3"/>
    <x v="11"/>
    <x v="12"/>
    <x v="493"/>
    <n v="3947"/>
    <n v="76"/>
    <n v="3338"/>
    <n v="496225"/>
    <n v="6373"/>
    <n v="489965"/>
    <n v="47364"/>
    <n v="14695"/>
    <n v="68000000"/>
  </r>
  <r>
    <s v="R08126"/>
    <x v="3"/>
    <x v="10"/>
    <x v="11"/>
    <x v="122"/>
    <n v="4216"/>
    <n v="184"/>
    <n v="244"/>
    <n v="500441"/>
    <n v="6557"/>
    <n v="490209"/>
    <n v="71672"/>
    <n v="17267"/>
    <n v="68000000"/>
  </r>
  <r>
    <s v="R08127"/>
    <x v="3"/>
    <x v="10"/>
    <x v="11"/>
    <x v="235"/>
    <n v="2186"/>
    <n v="117"/>
    <n v="2719"/>
    <n v="502627"/>
    <n v="6674"/>
    <n v="492928"/>
    <n v="15302"/>
    <n v="3049"/>
    <n v="68000000"/>
  </r>
  <r>
    <s v="R08128"/>
    <x v="1"/>
    <x v="1"/>
    <x v="26"/>
    <x v="607"/>
    <n v="673"/>
    <n v="57"/>
    <n v="869"/>
    <n v="503300"/>
    <n v="6731"/>
    <n v="493797"/>
    <n v="9422"/>
    <n v="3903"/>
    <n v="213000000"/>
  </r>
  <r>
    <s v="R08129"/>
    <x v="3"/>
    <x v="10"/>
    <x v="10"/>
    <x v="140"/>
    <n v="2027"/>
    <n v="162"/>
    <n v="1459"/>
    <n v="505327"/>
    <n v="6893"/>
    <n v="495256"/>
    <n v="22297"/>
    <n v="7408"/>
    <n v="68000000"/>
  </r>
  <r>
    <s v="R08130"/>
    <x v="1"/>
    <x v="3"/>
    <x v="31"/>
    <x v="187"/>
    <n v="1456"/>
    <n v="20"/>
    <n v="4109"/>
    <n v="506783"/>
    <n v="6913"/>
    <n v="499365"/>
    <n v="11648"/>
    <n v="17817"/>
    <n v="213000000"/>
  </r>
  <r>
    <s v="R08131"/>
    <x v="3"/>
    <x v="10"/>
    <x v="10"/>
    <x v="364"/>
    <n v="43"/>
    <n v="64"/>
    <n v="670"/>
    <n v="506826"/>
    <n v="6977"/>
    <n v="500035"/>
    <n v="387"/>
    <n v="9894"/>
    <n v="68000000"/>
  </r>
  <r>
    <s v="R08132"/>
    <x v="3"/>
    <x v="11"/>
    <x v="12"/>
    <x v="617"/>
    <n v="4911"/>
    <n v="65"/>
    <n v="4736"/>
    <n v="511737"/>
    <n v="7042"/>
    <n v="504771"/>
    <n v="54021"/>
    <n v="5647"/>
    <n v="68000000"/>
  </r>
  <r>
    <s v="R08133"/>
    <x v="4"/>
    <x v="14"/>
    <x v="32"/>
    <x v="511"/>
    <n v="4193"/>
    <n v="184"/>
    <n v="685"/>
    <n v="515930"/>
    <n v="7226"/>
    <n v="505456"/>
    <n v="79667"/>
    <n v="6690"/>
    <n v="331000000"/>
  </r>
  <r>
    <s v="R08134"/>
    <x v="1"/>
    <x v="18"/>
    <x v="27"/>
    <x v="348"/>
    <n v="3609"/>
    <n v="41"/>
    <n v="1974"/>
    <n v="519539"/>
    <n v="7267"/>
    <n v="507430"/>
    <n v="21654"/>
    <n v="14102"/>
    <n v="213000000"/>
  </r>
  <r>
    <s v="R08135"/>
    <x v="1"/>
    <x v="3"/>
    <x v="3"/>
    <x v="341"/>
    <n v="1894"/>
    <n v="42"/>
    <n v="1011"/>
    <n v="521433"/>
    <n v="7309"/>
    <n v="508441"/>
    <n v="15152"/>
    <n v="3211"/>
    <n v="213000000"/>
  </r>
  <r>
    <s v="R08136"/>
    <x v="0"/>
    <x v="4"/>
    <x v="24"/>
    <x v="150"/>
    <n v="3781"/>
    <n v="25"/>
    <n v="1384"/>
    <n v="525214"/>
    <n v="7334"/>
    <n v="509825"/>
    <n v="41591"/>
    <n v="8119"/>
    <n v="83000000"/>
  </r>
  <r>
    <s v="R08137"/>
    <x v="4"/>
    <x v="13"/>
    <x v="15"/>
    <x v="664"/>
    <n v="2286"/>
    <n v="194"/>
    <n v="4138"/>
    <n v="527500"/>
    <n v="7528"/>
    <n v="513963"/>
    <n v="16002"/>
    <n v="16691"/>
    <n v="331000000"/>
  </r>
  <r>
    <s v="R08138"/>
    <x v="1"/>
    <x v="3"/>
    <x v="31"/>
    <x v="488"/>
    <n v="4570"/>
    <n v="153"/>
    <n v="910"/>
    <n v="532070"/>
    <n v="7681"/>
    <n v="514873"/>
    <n v="77690"/>
    <n v="13074"/>
    <n v="213000000"/>
  </r>
  <r>
    <s v="R08139"/>
    <x v="4"/>
    <x v="13"/>
    <x v="21"/>
    <x v="118"/>
    <n v="2571"/>
    <n v="135"/>
    <n v="1317"/>
    <n v="534641"/>
    <n v="7816"/>
    <n v="516190"/>
    <n v="20568"/>
    <n v="10081"/>
    <n v="331000000"/>
  </r>
  <r>
    <s v="R08140"/>
    <x v="4"/>
    <x v="12"/>
    <x v="17"/>
    <x v="676"/>
    <n v="1415"/>
    <n v="174"/>
    <n v="3126"/>
    <n v="536056"/>
    <n v="7990"/>
    <n v="519316"/>
    <n v="19810"/>
    <n v="10173"/>
    <n v="331000000"/>
  </r>
  <r>
    <s v="R08141"/>
    <x v="4"/>
    <x v="8"/>
    <x v="8"/>
    <x v="387"/>
    <n v="8"/>
    <n v="164"/>
    <n v="566"/>
    <n v="536064"/>
    <n v="8154"/>
    <n v="519882"/>
    <n v="152"/>
    <n v="4487"/>
    <n v="331000000"/>
  </r>
  <r>
    <s v="R08142"/>
    <x v="2"/>
    <x v="2"/>
    <x v="29"/>
    <x v="620"/>
    <n v="1862"/>
    <n v="199"/>
    <n v="3917"/>
    <n v="537926"/>
    <n v="8353"/>
    <n v="523799"/>
    <n v="29792"/>
    <n v="13938"/>
    <n v="1380000000"/>
  </r>
  <r>
    <s v="R08143"/>
    <x v="1"/>
    <x v="3"/>
    <x v="3"/>
    <x v="336"/>
    <n v="1233"/>
    <n v="81"/>
    <n v="1465"/>
    <n v="539159"/>
    <n v="8434"/>
    <n v="525264"/>
    <n v="14796"/>
    <n v="16470"/>
    <n v="213000000"/>
  </r>
  <r>
    <s v="R08144"/>
    <x v="4"/>
    <x v="14"/>
    <x v="32"/>
    <x v="264"/>
    <n v="3125"/>
    <n v="145"/>
    <n v="4202"/>
    <n v="542284"/>
    <n v="8579"/>
    <n v="529466"/>
    <n v="21875"/>
    <n v="865"/>
    <n v="331000000"/>
  </r>
  <r>
    <s v="R08145"/>
    <x v="2"/>
    <x v="7"/>
    <x v="7"/>
    <x v="560"/>
    <n v="4711"/>
    <n v="163"/>
    <n v="1207"/>
    <n v="546995"/>
    <n v="8742"/>
    <n v="530673"/>
    <n v="75376"/>
    <n v="11940"/>
    <n v="1380000000"/>
  </r>
  <r>
    <s v="R08146"/>
    <x v="2"/>
    <x v="5"/>
    <x v="13"/>
    <x v="365"/>
    <n v="2457"/>
    <n v="103"/>
    <n v="3570"/>
    <n v="549452"/>
    <n v="8845"/>
    <n v="534243"/>
    <n v="31941"/>
    <n v="8344"/>
    <n v="1380000000"/>
  </r>
  <r>
    <s v="R08147"/>
    <x v="3"/>
    <x v="11"/>
    <x v="33"/>
    <x v="706"/>
    <n v="9"/>
    <n v="129"/>
    <n v="2465"/>
    <n v="549461"/>
    <n v="8974"/>
    <n v="536708"/>
    <n v="81"/>
    <n v="19095"/>
    <n v="68000000"/>
  </r>
  <r>
    <s v="R08148"/>
    <x v="3"/>
    <x v="17"/>
    <x v="28"/>
    <x v="554"/>
    <n v="3004"/>
    <n v="83"/>
    <n v="4144"/>
    <n v="552465"/>
    <n v="9057"/>
    <n v="540852"/>
    <n v="18024"/>
    <n v="617"/>
    <n v="68000000"/>
  </r>
  <r>
    <s v="R08149"/>
    <x v="1"/>
    <x v="3"/>
    <x v="3"/>
    <x v="172"/>
    <n v="4647"/>
    <n v="119"/>
    <n v="4348"/>
    <n v="557112"/>
    <n v="9176"/>
    <n v="545200"/>
    <n v="83646"/>
    <n v="10529"/>
    <n v="213000000"/>
  </r>
  <r>
    <s v="R08150"/>
    <x v="3"/>
    <x v="17"/>
    <x v="20"/>
    <x v="264"/>
    <n v="4975"/>
    <n v="2"/>
    <n v="3926"/>
    <n v="562087"/>
    <n v="9178"/>
    <n v="549126"/>
    <n v="59700"/>
    <n v="9710"/>
    <n v="68000000"/>
  </r>
  <r>
    <s v="R08151"/>
    <x v="1"/>
    <x v="15"/>
    <x v="30"/>
    <x v="487"/>
    <n v="267"/>
    <n v="103"/>
    <n v="3140"/>
    <n v="562354"/>
    <n v="9281"/>
    <n v="552266"/>
    <n v="3738"/>
    <n v="3921"/>
    <n v="213000000"/>
  </r>
  <r>
    <s v="R08152"/>
    <x v="2"/>
    <x v="9"/>
    <x v="25"/>
    <x v="709"/>
    <n v="3861"/>
    <n v="107"/>
    <n v="3513"/>
    <n v="566215"/>
    <n v="9388"/>
    <n v="555779"/>
    <n v="46332"/>
    <n v="14219"/>
    <n v="1380000000"/>
  </r>
  <r>
    <s v="R08153"/>
    <x v="2"/>
    <x v="5"/>
    <x v="13"/>
    <x v="201"/>
    <n v="2714"/>
    <n v="33"/>
    <n v="4010"/>
    <n v="568929"/>
    <n v="9421"/>
    <n v="559789"/>
    <n v="46138"/>
    <n v="937"/>
    <n v="1380000000"/>
  </r>
  <r>
    <s v="R08154"/>
    <x v="1"/>
    <x v="18"/>
    <x v="27"/>
    <x v="239"/>
    <n v="4546"/>
    <n v="125"/>
    <n v="2877"/>
    <n v="573475"/>
    <n v="9546"/>
    <n v="562666"/>
    <n v="77282"/>
    <n v="13158"/>
    <n v="213000000"/>
  </r>
  <r>
    <s v="R08155"/>
    <x v="3"/>
    <x v="11"/>
    <x v="33"/>
    <x v="488"/>
    <n v="2641"/>
    <n v="112"/>
    <n v="1400"/>
    <n v="576116"/>
    <n v="9658"/>
    <n v="564066"/>
    <n v="13205"/>
    <n v="1614"/>
    <n v="68000000"/>
  </r>
  <r>
    <s v="R08156"/>
    <x v="3"/>
    <x v="6"/>
    <x v="6"/>
    <x v="669"/>
    <n v="3806"/>
    <n v="109"/>
    <n v="1568"/>
    <n v="579922"/>
    <n v="9767"/>
    <n v="565634"/>
    <n v="49478"/>
    <n v="7435"/>
    <n v="68000000"/>
  </r>
  <r>
    <s v="R08157"/>
    <x v="1"/>
    <x v="3"/>
    <x v="31"/>
    <x v="6"/>
    <n v="1391"/>
    <n v="173"/>
    <n v="740"/>
    <n v="581313"/>
    <n v="9940"/>
    <n v="566374"/>
    <n v="8346"/>
    <n v="18908"/>
    <n v="213000000"/>
  </r>
  <r>
    <s v="R08158"/>
    <x v="0"/>
    <x v="16"/>
    <x v="19"/>
    <x v="335"/>
    <n v="1082"/>
    <n v="189"/>
    <n v="699"/>
    <n v="582395"/>
    <n v="10129"/>
    <n v="567073"/>
    <n v="19476"/>
    <n v="15694"/>
    <n v="83000000"/>
  </r>
  <r>
    <s v="R08159"/>
    <x v="3"/>
    <x v="17"/>
    <x v="28"/>
    <x v="382"/>
    <n v="293"/>
    <n v="69"/>
    <n v="702"/>
    <n v="582688"/>
    <n v="10198"/>
    <n v="567775"/>
    <n v="2344"/>
    <n v="3407"/>
    <n v="68000000"/>
  </r>
  <r>
    <s v="R08160"/>
    <x v="4"/>
    <x v="14"/>
    <x v="16"/>
    <x v="7"/>
    <n v="4079"/>
    <n v="184"/>
    <n v="4388"/>
    <n v="586767"/>
    <n v="10382"/>
    <n v="572163"/>
    <n v="40790"/>
    <n v="12092"/>
    <n v="331000000"/>
  </r>
  <r>
    <s v="R08161"/>
    <x v="3"/>
    <x v="6"/>
    <x v="22"/>
    <x v="529"/>
    <n v="2835"/>
    <n v="137"/>
    <n v="955"/>
    <n v="589602"/>
    <n v="10519"/>
    <n v="573118"/>
    <n v="48195"/>
    <n v="14802"/>
    <n v="68000000"/>
  </r>
  <r>
    <s v="R08162"/>
    <x v="0"/>
    <x v="4"/>
    <x v="4"/>
    <x v="281"/>
    <n v="4964"/>
    <n v="87"/>
    <n v="873"/>
    <n v="594566"/>
    <n v="10606"/>
    <n v="573991"/>
    <n v="64532"/>
    <n v="3654"/>
    <n v="83000000"/>
  </r>
  <r>
    <s v="R08163"/>
    <x v="2"/>
    <x v="9"/>
    <x v="9"/>
    <x v="329"/>
    <n v="4205"/>
    <n v="17"/>
    <n v="2408"/>
    <n v="598771"/>
    <n v="10623"/>
    <n v="576399"/>
    <n v="21025"/>
    <n v="1264"/>
    <n v="1380000000"/>
  </r>
  <r>
    <s v="R08164"/>
    <x v="2"/>
    <x v="7"/>
    <x v="7"/>
    <x v="356"/>
    <n v="2154"/>
    <n v="160"/>
    <n v="4597"/>
    <n v="600925"/>
    <n v="10783"/>
    <n v="580996"/>
    <n v="28002"/>
    <n v="18069"/>
    <n v="1380000000"/>
  </r>
  <r>
    <s v="R08165"/>
    <x v="2"/>
    <x v="9"/>
    <x v="9"/>
    <x v="683"/>
    <n v="2344"/>
    <n v="134"/>
    <n v="3378"/>
    <n v="603269"/>
    <n v="10917"/>
    <n v="584374"/>
    <n v="28128"/>
    <n v="12283"/>
    <n v="1380000000"/>
  </r>
  <r>
    <s v="R08166"/>
    <x v="3"/>
    <x v="11"/>
    <x v="12"/>
    <x v="343"/>
    <n v="3923"/>
    <n v="44"/>
    <n v="1820"/>
    <n v="607192"/>
    <n v="10961"/>
    <n v="586194"/>
    <n v="62768"/>
    <n v="17936"/>
    <n v="68000000"/>
  </r>
  <r>
    <s v="R08167"/>
    <x v="2"/>
    <x v="9"/>
    <x v="25"/>
    <x v="88"/>
    <n v="1854"/>
    <n v="111"/>
    <n v="4744"/>
    <n v="609046"/>
    <n v="11072"/>
    <n v="590938"/>
    <n v="20394"/>
    <n v="11521"/>
    <n v="1380000000"/>
  </r>
  <r>
    <s v="R08168"/>
    <x v="0"/>
    <x v="4"/>
    <x v="24"/>
    <x v="730"/>
    <n v="3868"/>
    <n v="156"/>
    <n v="4181"/>
    <n v="612914"/>
    <n v="11228"/>
    <n v="595119"/>
    <n v="23208"/>
    <n v="13302"/>
    <n v="83000000"/>
  </r>
  <r>
    <s v="R08169"/>
    <x v="0"/>
    <x v="0"/>
    <x v="0"/>
    <x v="144"/>
    <n v="3790"/>
    <n v="82"/>
    <n v="4391"/>
    <n v="616704"/>
    <n v="11310"/>
    <n v="599510"/>
    <n v="68220"/>
    <n v="4318"/>
    <n v="83000000"/>
  </r>
  <r>
    <s v="R08170"/>
    <x v="3"/>
    <x v="6"/>
    <x v="6"/>
    <x v="490"/>
    <n v="3032"/>
    <n v="165"/>
    <n v="3242"/>
    <n v="619736"/>
    <n v="11475"/>
    <n v="602752"/>
    <n v="33352"/>
    <n v="5645"/>
    <n v="68000000"/>
  </r>
  <r>
    <s v="R08171"/>
    <x v="4"/>
    <x v="12"/>
    <x v="17"/>
    <x v="718"/>
    <n v="844"/>
    <n v="38"/>
    <n v="1379"/>
    <n v="620580"/>
    <n v="11513"/>
    <n v="604131"/>
    <n v="5064"/>
    <n v="16868"/>
    <n v="331000000"/>
  </r>
  <r>
    <s v="R08172"/>
    <x v="3"/>
    <x v="11"/>
    <x v="33"/>
    <x v="31"/>
    <n v="1707"/>
    <n v="152"/>
    <n v="278"/>
    <n v="622287"/>
    <n v="11665"/>
    <n v="604409"/>
    <n v="22191"/>
    <n v="10430"/>
    <n v="68000000"/>
  </r>
  <r>
    <s v="R08173"/>
    <x v="2"/>
    <x v="9"/>
    <x v="25"/>
    <x v="688"/>
    <n v="2007"/>
    <n v="144"/>
    <n v="4347"/>
    <n v="624294"/>
    <n v="11809"/>
    <n v="608756"/>
    <n v="32112"/>
    <n v="6409"/>
    <n v="1380000000"/>
  </r>
  <r>
    <s v="R08174"/>
    <x v="3"/>
    <x v="10"/>
    <x v="10"/>
    <x v="591"/>
    <n v="1273"/>
    <n v="60"/>
    <n v="1031"/>
    <n v="625567"/>
    <n v="11869"/>
    <n v="609787"/>
    <n v="10184"/>
    <n v="12844"/>
    <n v="68000000"/>
  </r>
  <r>
    <s v="R08175"/>
    <x v="0"/>
    <x v="16"/>
    <x v="19"/>
    <x v="280"/>
    <n v="4434"/>
    <n v="50"/>
    <n v="4681"/>
    <n v="630001"/>
    <n v="11919"/>
    <n v="614468"/>
    <n v="26604"/>
    <n v="6359"/>
    <n v="83000000"/>
  </r>
  <r>
    <s v="R08176"/>
    <x v="3"/>
    <x v="17"/>
    <x v="28"/>
    <x v="691"/>
    <n v="2104"/>
    <n v="36"/>
    <n v="1343"/>
    <n v="632105"/>
    <n v="11955"/>
    <n v="615811"/>
    <n v="18936"/>
    <n v="10385"/>
    <n v="68000000"/>
  </r>
  <r>
    <s v="R08177"/>
    <x v="3"/>
    <x v="10"/>
    <x v="10"/>
    <x v="33"/>
    <n v="2967"/>
    <n v="66"/>
    <n v="604"/>
    <n v="635072"/>
    <n v="12021"/>
    <n v="616415"/>
    <n v="38571"/>
    <n v="14858"/>
    <n v="68000000"/>
  </r>
  <r>
    <s v="R08178"/>
    <x v="4"/>
    <x v="13"/>
    <x v="21"/>
    <x v="119"/>
    <n v="4242"/>
    <n v="23"/>
    <n v="2655"/>
    <n v="639314"/>
    <n v="12044"/>
    <n v="619070"/>
    <n v="33936"/>
    <n v="6897"/>
    <n v="331000000"/>
  </r>
  <r>
    <s v="R08179"/>
    <x v="0"/>
    <x v="16"/>
    <x v="19"/>
    <x v="658"/>
    <n v="4841"/>
    <n v="121"/>
    <n v="591"/>
    <n v="644155"/>
    <n v="12165"/>
    <n v="619661"/>
    <n v="43569"/>
    <n v="7349"/>
    <n v="83000000"/>
  </r>
  <r>
    <s v="R08180"/>
    <x v="1"/>
    <x v="3"/>
    <x v="3"/>
    <x v="591"/>
    <n v="1212"/>
    <n v="48"/>
    <n v="3954"/>
    <n v="645367"/>
    <n v="12213"/>
    <n v="623615"/>
    <n v="14544"/>
    <n v="15851"/>
    <n v="213000000"/>
  </r>
  <r>
    <s v="R08181"/>
    <x v="1"/>
    <x v="18"/>
    <x v="23"/>
    <x v="562"/>
    <n v="2295"/>
    <n v="148"/>
    <n v="11"/>
    <n v="647662"/>
    <n v="12361"/>
    <n v="623626"/>
    <n v="16065"/>
    <n v="5248"/>
    <n v="213000000"/>
  </r>
  <r>
    <s v="R08182"/>
    <x v="0"/>
    <x v="19"/>
    <x v="36"/>
    <x v="697"/>
    <n v="2197"/>
    <n v="184"/>
    <n v="121"/>
    <n v="649859"/>
    <n v="12545"/>
    <n v="623747"/>
    <n v="21970"/>
    <n v="2612"/>
    <n v="83000000"/>
  </r>
  <r>
    <s v="R08183"/>
    <x v="1"/>
    <x v="3"/>
    <x v="31"/>
    <x v="190"/>
    <n v="4809"/>
    <n v="168"/>
    <n v="4520"/>
    <n v="654668"/>
    <n v="12713"/>
    <n v="628267"/>
    <n v="24045"/>
    <n v="5983"/>
    <n v="213000000"/>
  </r>
  <r>
    <s v="R08184"/>
    <x v="2"/>
    <x v="9"/>
    <x v="25"/>
    <x v="426"/>
    <n v="3284"/>
    <n v="144"/>
    <n v="2276"/>
    <n v="657952"/>
    <n v="12857"/>
    <n v="630543"/>
    <n v="59112"/>
    <n v="13344"/>
    <n v="1380000000"/>
  </r>
  <r>
    <s v="R08185"/>
    <x v="1"/>
    <x v="1"/>
    <x v="26"/>
    <x v="440"/>
    <n v="2264"/>
    <n v="108"/>
    <n v="2644"/>
    <n v="660216"/>
    <n v="12965"/>
    <n v="633187"/>
    <n v="15848"/>
    <n v="8274"/>
    <n v="213000000"/>
  </r>
  <r>
    <s v="R08186"/>
    <x v="2"/>
    <x v="2"/>
    <x v="2"/>
    <x v="304"/>
    <n v="1610"/>
    <n v="101"/>
    <n v="4073"/>
    <n v="661826"/>
    <n v="13066"/>
    <n v="637260"/>
    <n v="19320"/>
    <n v="3096"/>
    <n v="1380000000"/>
  </r>
  <r>
    <s v="R08187"/>
    <x v="0"/>
    <x v="16"/>
    <x v="19"/>
    <x v="48"/>
    <n v="1418"/>
    <n v="148"/>
    <n v="877"/>
    <n v="663244"/>
    <n v="13214"/>
    <n v="638137"/>
    <n v="19852"/>
    <n v="5193"/>
    <n v="83000000"/>
  </r>
  <r>
    <s v="R08188"/>
    <x v="1"/>
    <x v="18"/>
    <x v="27"/>
    <x v="528"/>
    <n v="1786"/>
    <n v="67"/>
    <n v="785"/>
    <n v="665030"/>
    <n v="13281"/>
    <n v="638922"/>
    <n v="25004"/>
    <n v="5763"/>
    <n v="213000000"/>
  </r>
  <r>
    <s v="R08189"/>
    <x v="1"/>
    <x v="18"/>
    <x v="23"/>
    <x v="139"/>
    <n v="4399"/>
    <n v="191"/>
    <n v="2076"/>
    <n v="669429"/>
    <n v="13472"/>
    <n v="640998"/>
    <n v="43990"/>
    <n v="2477"/>
    <n v="213000000"/>
  </r>
  <r>
    <s v="R08190"/>
    <x v="2"/>
    <x v="2"/>
    <x v="2"/>
    <x v="543"/>
    <n v="3482"/>
    <n v="43"/>
    <n v="100"/>
    <n v="672911"/>
    <n v="13515"/>
    <n v="641098"/>
    <n v="48748"/>
    <n v="11766"/>
    <n v="1380000000"/>
  </r>
  <r>
    <s v="R08191"/>
    <x v="2"/>
    <x v="9"/>
    <x v="25"/>
    <x v="76"/>
    <n v="1877"/>
    <n v="123"/>
    <n v="375"/>
    <n v="674788"/>
    <n v="13638"/>
    <n v="641473"/>
    <n v="35663"/>
    <n v="1989"/>
    <n v="1380000000"/>
  </r>
  <r>
    <s v="R08192"/>
    <x v="3"/>
    <x v="11"/>
    <x v="12"/>
    <x v="353"/>
    <n v="2907"/>
    <n v="27"/>
    <n v="645"/>
    <n v="677695"/>
    <n v="13665"/>
    <n v="642118"/>
    <n v="52326"/>
    <n v="9611"/>
    <n v="68000000"/>
  </r>
  <r>
    <s v="R08193"/>
    <x v="4"/>
    <x v="13"/>
    <x v="15"/>
    <x v="467"/>
    <n v="379"/>
    <n v="35"/>
    <n v="3382"/>
    <n v="678074"/>
    <n v="13700"/>
    <n v="645500"/>
    <n v="3032"/>
    <n v="12989"/>
    <n v="331000000"/>
  </r>
  <r>
    <s v="R08194"/>
    <x v="1"/>
    <x v="3"/>
    <x v="3"/>
    <x v="495"/>
    <n v="3300"/>
    <n v="164"/>
    <n v="3511"/>
    <n v="681374"/>
    <n v="13864"/>
    <n v="649011"/>
    <n v="52800"/>
    <n v="9043"/>
    <n v="213000000"/>
  </r>
  <r>
    <s v="R08195"/>
    <x v="4"/>
    <x v="12"/>
    <x v="17"/>
    <x v="151"/>
    <n v="693"/>
    <n v="126"/>
    <n v="2740"/>
    <n v="682067"/>
    <n v="13990"/>
    <n v="651751"/>
    <n v="8316"/>
    <n v="7485"/>
    <n v="331000000"/>
  </r>
  <r>
    <s v="R08196"/>
    <x v="4"/>
    <x v="12"/>
    <x v="14"/>
    <x v="68"/>
    <n v="3576"/>
    <n v="43"/>
    <n v="3528"/>
    <n v="685643"/>
    <n v="14033"/>
    <n v="655279"/>
    <n v="60792"/>
    <n v="13629"/>
    <n v="331000000"/>
  </r>
  <r>
    <s v="R08197"/>
    <x v="1"/>
    <x v="1"/>
    <x v="26"/>
    <x v="574"/>
    <n v="4145"/>
    <n v="49"/>
    <n v="4816"/>
    <n v="689788"/>
    <n v="14082"/>
    <n v="660095"/>
    <n v="29015"/>
    <n v="6309"/>
    <n v="213000000"/>
  </r>
  <r>
    <s v="R08198"/>
    <x v="2"/>
    <x v="9"/>
    <x v="25"/>
    <x v="395"/>
    <n v="1447"/>
    <n v="112"/>
    <n v="2023"/>
    <n v="691235"/>
    <n v="14194"/>
    <n v="662118"/>
    <n v="8682"/>
    <n v="6288"/>
    <n v="1380000000"/>
  </r>
  <r>
    <s v="R08199"/>
    <x v="3"/>
    <x v="6"/>
    <x v="6"/>
    <x v="138"/>
    <n v="2390"/>
    <n v="182"/>
    <n v="4566"/>
    <n v="693625"/>
    <n v="14376"/>
    <n v="666684"/>
    <n v="33460"/>
    <n v="10761"/>
    <n v="68000000"/>
  </r>
  <r>
    <s v="R08200"/>
    <x v="0"/>
    <x v="0"/>
    <x v="0"/>
    <x v="330"/>
    <n v="1755"/>
    <n v="87"/>
    <n v="1952"/>
    <n v="695380"/>
    <n v="14463"/>
    <n v="668636"/>
    <n v="21060"/>
    <n v="18898"/>
    <n v="83000000"/>
  </r>
  <r>
    <s v="R08201"/>
    <x v="1"/>
    <x v="18"/>
    <x v="27"/>
    <x v="679"/>
    <n v="3084"/>
    <n v="137"/>
    <n v="1045"/>
    <n v="698464"/>
    <n v="14600"/>
    <n v="669681"/>
    <n v="49344"/>
    <n v="11552"/>
    <n v="213000000"/>
  </r>
  <r>
    <s v="R08202"/>
    <x v="1"/>
    <x v="18"/>
    <x v="23"/>
    <x v="164"/>
    <n v="1879"/>
    <n v="37"/>
    <n v="2097"/>
    <n v="700343"/>
    <n v="14637"/>
    <n v="671778"/>
    <n v="15032"/>
    <n v="7204"/>
    <n v="213000000"/>
  </r>
  <r>
    <s v="R08203"/>
    <x v="0"/>
    <x v="19"/>
    <x v="35"/>
    <x v="724"/>
    <n v="2809"/>
    <n v="48"/>
    <n v="3822"/>
    <n v="703152"/>
    <n v="14685"/>
    <n v="675600"/>
    <n v="44944"/>
    <n v="8577"/>
    <n v="83000000"/>
  </r>
  <r>
    <s v="R08204"/>
    <x v="4"/>
    <x v="8"/>
    <x v="34"/>
    <x v="15"/>
    <n v="847"/>
    <n v="71"/>
    <n v="4821"/>
    <n v="703999"/>
    <n v="14756"/>
    <n v="680421"/>
    <n v="11011"/>
    <n v="15277"/>
    <n v="331000000"/>
  </r>
  <r>
    <s v="R08205"/>
    <x v="3"/>
    <x v="17"/>
    <x v="28"/>
    <x v="393"/>
    <n v="2971"/>
    <n v="1"/>
    <n v="3866"/>
    <n v="706970"/>
    <n v="14757"/>
    <n v="684287"/>
    <n v="44565"/>
    <n v="19877"/>
    <n v="68000000"/>
  </r>
  <r>
    <s v="R08206"/>
    <x v="4"/>
    <x v="12"/>
    <x v="17"/>
    <x v="222"/>
    <n v="4061"/>
    <n v="43"/>
    <n v="3631"/>
    <n v="711031"/>
    <n v="14800"/>
    <n v="687918"/>
    <n v="28427"/>
    <n v="4133"/>
    <n v="331000000"/>
  </r>
  <r>
    <s v="R08207"/>
    <x v="0"/>
    <x v="19"/>
    <x v="35"/>
    <x v="117"/>
    <n v="1195"/>
    <n v="34"/>
    <n v="2014"/>
    <n v="712226"/>
    <n v="14834"/>
    <n v="689932"/>
    <n v="15535"/>
    <n v="15892"/>
    <n v="83000000"/>
  </r>
  <r>
    <s v="R08208"/>
    <x v="0"/>
    <x v="0"/>
    <x v="0"/>
    <x v="328"/>
    <n v="1512"/>
    <n v="115"/>
    <n v="2349"/>
    <n v="713738"/>
    <n v="14949"/>
    <n v="692281"/>
    <n v="21168"/>
    <n v="19498"/>
    <n v="83000000"/>
  </r>
  <r>
    <s v="R08209"/>
    <x v="3"/>
    <x v="10"/>
    <x v="11"/>
    <x v="402"/>
    <n v="3902"/>
    <n v="148"/>
    <n v="3398"/>
    <n v="717640"/>
    <n v="15097"/>
    <n v="695679"/>
    <n v="39020"/>
    <n v="2165"/>
    <n v="68000000"/>
  </r>
  <r>
    <s v="R08210"/>
    <x v="0"/>
    <x v="4"/>
    <x v="24"/>
    <x v="580"/>
    <n v="3320"/>
    <n v="56"/>
    <n v="383"/>
    <n v="720960"/>
    <n v="15153"/>
    <n v="696062"/>
    <n v="63080"/>
    <n v="19037"/>
    <n v="83000000"/>
  </r>
  <r>
    <s v="R08211"/>
    <x v="0"/>
    <x v="0"/>
    <x v="0"/>
    <x v="78"/>
    <n v="2457"/>
    <n v="90"/>
    <n v="2585"/>
    <n v="723417"/>
    <n v="15243"/>
    <n v="698647"/>
    <n v="46683"/>
    <n v="197"/>
    <n v="83000000"/>
  </r>
  <r>
    <s v="R08212"/>
    <x v="3"/>
    <x v="17"/>
    <x v="28"/>
    <x v="290"/>
    <n v="3462"/>
    <n v="22"/>
    <n v="702"/>
    <n v="726879"/>
    <n v="15265"/>
    <n v="699349"/>
    <n v="62316"/>
    <n v="9697"/>
    <n v="68000000"/>
  </r>
  <r>
    <s v="R08213"/>
    <x v="1"/>
    <x v="18"/>
    <x v="27"/>
    <x v="66"/>
    <n v="3450"/>
    <n v="31"/>
    <n v="2096"/>
    <n v="730329"/>
    <n v="15296"/>
    <n v="701445"/>
    <n v="31050"/>
    <n v="9208"/>
    <n v="213000000"/>
  </r>
  <r>
    <s v="R08214"/>
    <x v="4"/>
    <x v="8"/>
    <x v="34"/>
    <x v="595"/>
    <n v="226"/>
    <n v="70"/>
    <n v="318"/>
    <n v="730555"/>
    <n v="15366"/>
    <n v="701763"/>
    <n v="3842"/>
    <n v="2515"/>
    <n v="331000000"/>
  </r>
  <r>
    <s v="R08215"/>
    <x v="1"/>
    <x v="3"/>
    <x v="31"/>
    <x v="35"/>
    <n v="1807"/>
    <n v="160"/>
    <n v="20"/>
    <n v="732362"/>
    <n v="15526"/>
    <n v="701783"/>
    <n v="10842"/>
    <n v="15950"/>
    <n v="213000000"/>
  </r>
  <r>
    <s v="R08216"/>
    <x v="1"/>
    <x v="1"/>
    <x v="26"/>
    <x v="92"/>
    <n v="4308"/>
    <n v="16"/>
    <n v="3504"/>
    <n v="736670"/>
    <n v="15542"/>
    <n v="705287"/>
    <n v="73236"/>
    <n v="7670"/>
    <n v="213000000"/>
  </r>
  <r>
    <s v="R08217"/>
    <x v="4"/>
    <x v="13"/>
    <x v="15"/>
    <x v="470"/>
    <n v="418"/>
    <n v="126"/>
    <n v="591"/>
    <n v="737088"/>
    <n v="15668"/>
    <n v="705878"/>
    <n v="6688"/>
    <n v="18416"/>
    <n v="331000000"/>
  </r>
  <r>
    <s v="R08218"/>
    <x v="1"/>
    <x v="3"/>
    <x v="3"/>
    <x v="692"/>
    <n v="1875"/>
    <n v="199"/>
    <n v="4104"/>
    <n v="738963"/>
    <n v="15867"/>
    <n v="709982"/>
    <n v="28125"/>
    <n v="16022"/>
    <n v="213000000"/>
  </r>
  <r>
    <s v="R08219"/>
    <x v="3"/>
    <x v="10"/>
    <x v="11"/>
    <x v="590"/>
    <n v="3155"/>
    <n v="169"/>
    <n v="2196"/>
    <n v="742118"/>
    <n v="16036"/>
    <n v="712178"/>
    <n v="31550"/>
    <n v="17641"/>
    <n v="68000000"/>
  </r>
  <r>
    <s v="R08220"/>
    <x v="4"/>
    <x v="8"/>
    <x v="34"/>
    <x v="428"/>
    <n v="918"/>
    <n v="16"/>
    <n v="1460"/>
    <n v="743036"/>
    <n v="16052"/>
    <n v="713638"/>
    <n v="7344"/>
    <n v="15722"/>
    <n v="331000000"/>
  </r>
  <r>
    <s v="R08221"/>
    <x v="2"/>
    <x v="2"/>
    <x v="2"/>
    <x v="259"/>
    <n v="4872"/>
    <n v="47"/>
    <n v="2546"/>
    <n v="747908"/>
    <n v="16099"/>
    <n v="716184"/>
    <n v="43848"/>
    <n v="5281"/>
    <n v="1380000000"/>
  </r>
  <r>
    <s v="R08222"/>
    <x v="1"/>
    <x v="15"/>
    <x v="18"/>
    <x v="109"/>
    <n v="4054"/>
    <n v="175"/>
    <n v="1911"/>
    <n v="751962"/>
    <n v="16274"/>
    <n v="718095"/>
    <n v="68918"/>
    <n v="5018"/>
    <n v="213000000"/>
  </r>
  <r>
    <s v="R08223"/>
    <x v="0"/>
    <x v="4"/>
    <x v="4"/>
    <x v="84"/>
    <n v="3818"/>
    <n v="56"/>
    <n v="3126"/>
    <n v="755780"/>
    <n v="16330"/>
    <n v="721221"/>
    <n v="57270"/>
    <n v="16720"/>
    <n v="83000000"/>
  </r>
  <r>
    <s v="R08224"/>
    <x v="4"/>
    <x v="13"/>
    <x v="21"/>
    <x v="361"/>
    <n v="4271"/>
    <n v="102"/>
    <n v="4392"/>
    <n v="760051"/>
    <n v="16432"/>
    <n v="725613"/>
    <n v="81149"/>
    <n v="5608"/>
    <n v="331000000"/>
  </r>
  <r>
    <s v="R08225"/>
    <x v="2"/>
    <x v="9"/>
    <x v="25"/>
    <x v="76"/>
    <n v="2631"/>
    <n v="188"/>
    <n v="2565"/>
    <n v="762682"/>
    <n v="16620"/>
    <n v="728178"/>
    <n v="26310"/>
    <n v="14027"/>
    <n v="1380000000"/>
  </r>
  <r>
    <s v="R08226"/>
    <x v="0"/>
    <x v="4"/>
    <x v="4"/>
    <x v="274"/>
    <n v="3674"/>
    <n v="43"/>
    <n v="1270"/>
    <n v="766356"/>
    <n v="16663"/>
    <n v="729448"/>
    <n v="40414"/>
    <n v="4292"/>
    <n v="83000000"/>
  </r>
  <r>
    <s v="R08227"/>
    <x v="2"/>
    <x v="2"/>
    <x v="29"/>
    <x v="374"/>
    <n v="1345"/>
    <n v="150"/>
    <n v="281"/>
    <n v="767701"/>
    <n v="16813"/>
    <n v="729729"/>
    <n v="10760"/>
    <n v="17378"/>
    <n v="1380000000"/>
  </r>
  <r>
    <s v="R08228"/>
    <x v="1"/>
    <x v="15"/>
    <x v="30"/>
    <x v="513"/>
    <n v="4630"/>
    <n v="121"/>
    <n v="2816"/>
    <n v="772331"/>
    <n v="16934"/>
    <n v="732545"/>
    <n v="69450"/>
    <n v="11493"/>
    <n v="213000000"/>
  </r>
  <r>
    <s v="R08229"/>
    <x v="0"/>
    <x v="0"/>
    <x v="0"/>
    <x v="614"/>
    <n v="1829"/>
    <n v="52"/>
    <n v="4352"/>
    <n v="774160"/>
    <n v="16986"/>
    <n v="736897"/>
    <n v="21948"/>
    <n v="16358"/>
    <n v="83000000"/>
  </r>
  <r>
    <s v="R08230"/>
    <x v="1"/>
    <x v="15"/>
    <x v="30"/>
    <x v="575"/>
    <n v="1663"/>
    <n v="32"/>
    <n v="1829"/>
    <n v="775823"/>
    <n v="17018"/>
    <n v="738726"/>
    <n v="29934"/>
    <n v="99"/>
    <n v="213000000"/>
  </r>
  <r>
    <s v="R08231"/>
    <x v="0"/>
    <x v="16"/>
    <x v="19"/>
    <x v="622"/>
    <n v="4419"/>
    <n v="55"/>
    <n v="552"/>
    <n v="780242"/>
    <n v="17073"/>
    <n v="739278"/>
    <n v="39771"/>
    <n v="14941"/>
    <n v="83000000"/>
  </r>
  <r>
    <s v="R08232"/>
    <x v="4"/>
    <x v="12"/>
    <x v="14"/>
    <x v="712"/>
    <n v="84"/>
    <n v="27"/>
    <n v="3739"/>
    <n v="780326"/>
    <n v="17100"/>
    <n v="743017"/>
    <n v="924"/>
    <n v="18494"/>
    <n v="331000000"/>
  </r>
  <r>
    <s v="R08233"/>
    <x v="3"/>
    <x v="6"/>
    <x v="22"/>
    <x v="427"/>
    <n v="3812"/>
    <n v="150"/>
    <n v="2964"/>
    <n v="784138"/>
    <n v="17250"/>
    <n v="745981"/>
    <n v="38120"/>
    <n v="17404"/>
    <n v="68000000"/>
  </r>
  <r>
    <s v="R08234"/>
    <x v="3"/>
    <x v="17"/>
    <x v="28"/>
    <x v="272"/>
    <n v="886"/>
    <n v="62"/>
    <n v="3467"/>
    <n v="785024"/>
    <n v="17312"/>
    <n v="749448"/>
    <n v="13290"/>
    <n v="2331"/>
    <n v="68000000"/>
  </r>
  <r>
    <s v="R08235"/>
    <x v="2"/>
    <x v="7"/>
    <x v="7"/>
    <x v="235"/>
    <n v="3339"/>
    <n v="6"/>
    <n v="2924"/>
    <n v="788363"/>
    <n v="17318"/>
    <n v="752372"/>
    <n v="50085"/>
    <n v="16148"/>
    <n v="1380000000"/>
  </r>
  <r>
    <s v="R08236"/>
    <x v="0"/>
    <x v="19"/>
    <x v="35"/>
    <x v="567"/>
    <n v="4207"/>
    <n v="110"/>
    <n v="2807"/>
    <n v="792570"/>
    <n v="17428"/>
    <n v="755179"/>
    <n v="37863"/>
    <n v="17259"/>
    <n v="83000000"/>
  </r>
  <r>
    <s v="R08237"/>
    <x v="1"/>
    <x v="3"/>
    <x v="31"/>
    <x v="131"/>
    <n v="2675"/>
    <n v="129"/>
    <n v="2919"/>
    <n v="795245"/>
    <n v="17557"/>
    <n v="758098"/>
    <n v="29425"/>
    <n v="13910"/>
    <n v="213000000"/>
  </r>
  <r>
    <s v="R08238"/>
    <x v="4"/>
    <x v="12"/>
    <x v="17"/>
    <x v="685"/>
    <n v="2797"/>
    <n v="192"/>
    <n v="3004"/>
    <n v="798042"/>
    <n v="17749"/>
    <n v="761102"/>
    <n v="41955"/>
    <n v="7305"/>
    <n v="331000000"/>
  </r>
  <r>
    <s v="R08239"/>
    <x v="4"/>
    <x v="13"/>
    <x v="21"/>
    <x v="78"/>
    <n v="4147"/>
    <n v="131"/>
    <n v="1570"/>
    <n v="802189"/>
    <n v="17880"/>
    <n v="762672"/>
    <n v="33176"/>
    <n v="14873"/>
    <n v="331000000"/>
  </r>
  <r>
    <s v="R08240"/>
    <x v="4"/>
    <x v="8"/>
    <x v="8"/>
    <x v="56"/>
    <n v="2131"/>
    <n v="7"/>
    <n v="2296"/>
    <n v="804320"/>
    <n v="17887"/>
    <n v="764968"/>
    <n v="23441"/>
    <n v="13601"/>
    <n v="331000000"/>
  </r>
  <r>
    <s v="R08241"/>
    <x v="3"/>
    <x v="10"/>
    <x v="11"/>
    <x v="728"/>
    <n v="3694"/>
    <n v="125"/>
    <n v="2336"/>
    <n v="808014"/>
    <n v="18012"/>
    <n v="767304"/>
    <n v="62798"/>
    <n v="5889"/>
    <n v="68000000"/>
  </r>
  <r>
    <s v="R08242"/>
    <x v="1"/>
    <x v="18"/>
    <x v="23"/>
    <x v="480"/>
    <n v="2759"/>
    <n v="48"/>
    <n v="2456"/>
    <n v="810773"/>
    <n v="18060"/>
    <n v="769760"/>
    <n v="19313"/>
    <n v="990"/>
    <n v="213000000"/>
  </r>
  <r>
    <s v="R08243"/>
    <x v="4"/>
    <x v="14"/>
    <x v="32"/>
    <x v="469"/>
    <n v="2778"/>
    <n v="28"/>
    <n v="4404"/>
    <n v="813551"/>
    <n v="18088"/>
    <n v="774164"/>
    <n v="33336"/>
    <n v="18858"/>
    <n v="331000000"/>
  </r>
  <r>
    <s v="R08244"/>
    <x v="4"/>
    <x v="14"/>
    <x v="16"/>
    <x v="466"/>
    <n v="740"/>
    <n v="81"/>
    <n v="60"/>
    <n v="814291"/>
    <n v="18169"/>
    <n v="774224"/>
    <n v="10360"/>
    <n v="13038"/>
    <n v="331000000"/>
  </r>
  <r>
    <s v="R08245"/>
    <x v="2"/>
    <x v="9"/>
    <x v="9"/>
    <x v="168"/>
    <n v="2876"/>
    <n v="54"/>
    <n v="3575"/>
    <n v="817167"/>
    <n v="18223"/>
    <n v="777799"/>
    <n v="23008"/>
    <n v="16426"/>
    <n v="1380000000"/>
  </r>
  <r>
    <s v="R08246"/>
    <x v="0"/>
    <x v="19"/>
    <x v="36"/>
    <x v="324"/>
    <n v="4520"/>
    <n v="164"/>
    <n v="2828"/>
    <n v="821687"/>
    <n v="18387"/>
    <n v="780627"/>
    <n v="36160"/>
    <n v="2035"/>
    <n v="83000000"/>
  </r>
  <r>
    <s v="R08247"/>
    <x v="0"/>
    <x v="19"/>
    <x v="36"/>
    <x v="147"/>
    <n v="1711"/>
    <n v="94"/>
    <n v="2574"/>
    <n v="823398"/>
    <n v="18481"/>
    <n v="783201"/>
    <n v="27376"/>
    <n v="19763"/>
    <n v="83000000"/>
  </r>
  <r>
    <s v="R08248"/>
    <x v="0"/>
    <x v="4"/>
    <x v="4"/>
    <x v="164"/>
    <n v="55"/>
    <n v="5"/>
    <n v="3382"/>
    <n v="823453"/>
    <n v="18486"/>
    <n v="786583"/>
    <n v="990"/>
    <n v="9837"/>
    <n v="83000000"/>
  </r>
  <r>
    <s v="R08249"/>
    <x v="2"/>
    <x v="7"/>
    <x v="7"/>
    <x v="167"/>
    <n v="3362"/>
    <n v="151"/>
    <n v="3764"/>
    <n v="826815"/>
    <n v="18637"/>
    <n v="790347"/>
    <n v="16810"/>
    <n v="4242"/>
    <n v="1380000000"/>
  </r>
  <r>
    <s v="R08250"/>
    <x v="3"/>
    <x v="10"/>
    <x v="11"/>
    <x v="574"/>
    <n v="2859"/>
    <n v="111"/>
    <n v="2247"/>
    <n v="829674"/>
    <n v="18748"/>
    <n v="792594"/>
    <n v="34308"/>
    <n v="12189"/>
    <n v="68000000"/>
  </r>
  <r>
    <s v="R08251"/>
    <x v="2"/>
    <x v="9"/>
    <x v="9"/>
    <x v="106"/>
    <n v="806"/>
    <n v="104"/>
    <n v="3424"/>
    <n v="830480"/>
    <n v="18852"/>
    <n v="796018"/>
    <n v="7254"/>
    <n v="18812"/>
    <n v="1380000000"/>
  </r>
  <r>
    <s v="R08252"/>
    <x v="4"/>
    <x v="12"/>
    <x v="14"/>
    <x v="183"/>
    <n v="3056"/>
    <n v="39"/>
    <n v="1098"/>
    <n v="833536"/>
    <n v="18891"/>
    <n v="797116"/>
    <n v="39728"/>
    <n v="9918"/>
    <n v="331000000"/>
  </r>
  <r>
    <s v="R08253"/>
    <x v="1"/>
    <x v="18"/>
    <x v="27"/>
    <x v="542"/>
    <n v="4750"/>
    <n v="11"/>
    <n v="2803"/>
    <n v="838286"/>
    <n v="18902"/>
    <n v="799919"/>
    <n v="33250"/>
    <n v="19571"/>
    <n v="213000000"/>
  </r>
  <r>
    <s v="R08254"/>
    <x v="4"/>
    <x v="8"/>
    <x v="34"/>
    <x v="474"/>
    <n v="1006"/>
    <n v="63"/>
    <n v="3107"/>
    <n v="839292"/>
    <n v="18965"/>
    <n v="803026"/>
    <n v="9054"/>
    <n v="3740"/>
    <n v="331000000"/>
  </r>
  <r>
    <s v="R08255"/>
    <x v="4"/>
    <x v="13"/>
    <x v="15"/>
    <x v="580"/>
    <n v="4103"/>
    <n v="45"/>
    <n v="197"/>
    <n v="843395"/>
    <n v="19010"/>
    <n v="803223"/>
    <n v="73854"/>
    <n v="17227"/>
    <n v="331000000"/>
  </r>
  <r>
    <s v="R08256"/>
    <x v="1"/>
    <x v="15"/>
    <x v="30"/>
    <x v="332"/>
    <n v="1781"/>
    <n v="13"/>
    <n v="2091"/>
    <n v="845176"/>
    <n v="19023"/>
    <n v="805314"/>
    <n v="28496"/>
    <n v="15303"/>
    <n v="213000000"/>
  </r>
  <r>
    <s v="R08257"/>
    <x v="0"/>
    <x v="0"/>
    <x v="0"/>
    <x v="402"/>
    <n v="989"/>
    <n v="154"/>
    <n v="2688"/>
    <n v="846165"/>
    <n v="19177"/>
    <n v="808002"/>
    <n v="15824"/>
    <n v="19662"/>
    <n v="83000000"/>
  </r>
  <r>
    <s v="R08258"/>
    <x v="2"/>
    <x v="9"/>
    <x v="25"/>
    <x v="124"/>
    <n v="3933"/>
    <n v="115"/>
    <n v="1568"/>
    <n v="850098"/>
    <n v="19292"/>
    <n v="809570"/>
    <n v="70794"/>
    <n v="17460"/>
    <n v="1380000000"/>
  </r>
  <r>
    <s v="R08259"/>
    <x v="3"/>
    <x v="11"/>
    <x v="12"/>
    <x v="311"/>
    <n v="3164"/>
    <n v="36"/>
    <n v="870"/>
    <n v="853262"/>
    <n v="19328"/>
    <n v="810440"/>
    <n v="60116"/>
    <n v="7265"/>
    <n v="68000000"/>
  </r>
  <r>
    <s v="R08260"/>
    <x v="4"/>
    <x v="13"/>
    <x v="21"/>
    <x v="328"/>
    <n v="3369"/>
    <n v="109"/>
    <n v="509"/>
    <n v="856631"/>
    <n v="19437"/>
    <n v="810949"/>
    <n v="26952"/>
    <n v="18679"/>
    <n v="331000000"/>
  </r>
  <r>
    <s v="R08261"/>
    <x v="4"/>
    <x v="8"/>
    <x v="34"/>
    <x v="30"/>
    <n v="2078"/>
    <n v="61"/>
    <n v="2463"/>
    <n v="858709"/>
    <n v="19498"/>
    <n v="813412"/>
    <n v="33248"/>
    <n v="19281"/>
    <n v="331000000"/>
  </r>
  <r>
    <s v="R08262"/>
    <x v="3"/>
    <x v="6"/>
    <x v="6"/>
    <x v="23"/>
    <n v="377"/>
    <n v="66"/>
    <n v="4033"/>
    <n v="859086"/>
    <n v="19564"/>
    <n v="817445"/>
    <n v="5655"/>
    <n v="3927"/>
    <n v="68000000"/>
  </r>
  <r>
    <s v="R08263"/>
    <x v="2"/>
    <x v="7"/>
    <x v="7"/>
    <x v="374"/>
    <n v="2377"/>
    <n v="79"/>
    <n v="2456"/>
    <n v="861463"/>
    <n v="19643"/>
    <n v="819901"/>
    <n v="45163"/>
    <n v="7499"/>
    <n v="1380000000"/>
  </r>
  <r>
    <s v="R08264"/>
    <x v="4"/>
    <x v="12"/>
    <x v="14"/>
    <x v="663"/>
    <n v="281"/>
    <n v="75"/>
    <n v="4391"/>
    <n v="861744"/>
    <n v="19718"/>
    <n v="824292"/>
    <n v="3091"/>
    <n v="11200"/>
    <n v="331000000"/>
  </r>
  <r>
    <s v="R08265"/>
    <x v="3"/>
    <x v="10"/>
    <x v="11"/>
    <x v="650"/>
    <n v="4734"/>
    <n v="13"/>
    <n v="1888"/>
    <n v="866478"/>
    <n v="19731"/>
    <n v="826180"/>
    <n v="66276"/>
    <n v="19491"/>
    <n v="68000000"/>
  </r>
  <r>
    <s v="R08266"/>
    <x v="4"/>
    <x v="14"/>
    <x v="32"/>
    <x v="240"/>
    <n v="2919"/>
    <n v="97"/>
    <n v="2250"/>
    <n v="869397"/>
    <n v="19828"/>
    <n v="828430"/>
    <n v="52542"/>
    <n v="2231"/>
    <n v="331000000"/>
  </r>
  <r>
    <s v="R08267"/>
    <x v="0"/>
    <x v="19"/>
    <x v="36"/>
    <x v="507"/>
    <n v="4164"/>
    <n v="166"/>
    <n v="4671"/>
    <n v="873561"/>
    <n v="19994"/>
    <n v="833101"/>
    <n v="37476"/>
    <n v="8258"/>
    <n v="83000000"/>
  </r>
  <r>
    <s v="R08268"/>
    <x v="0"/>
    <x v="4"/>
    <x v="24"/>
    <x v="132"/>
    <n v="3594"/>
    <n v="132"/>
    <n v="984"/>
    <n v="877155"/>
    <n v="20126"/>
    <n v="834085"/>
    <n v="68286"/>
    <n v="2080"/>
    <n v="83000000"/>
  </r>
  <r>
    <s v="R08269"/>
    <x v="4"/>
    <x v="8"/>
    <x v="34"/>
    <x v="557"/>
    <n v="1838"/>
    <n v="75"/>
    <n v="795"/>
    <n v="878993"/>
    <n v="20201"/>
    <n v="834880"/>
    <n v="11028"/>
    <n v="5286"/>
    <n v="331000000"/>
  </r>
  <r>
    <s v="R08270"/>
    <x v="4"/>
    <x v="8"/>
    <x v="8"/>
    <x v="526"/>
    <n v="4432"/>
    <n v="25"/>
    <n v="847"/>
    <n v="883425"/>
    <n v="20226"/>
    <n v="835727"/>
    <n v="44320"/>
    <n v="9739"/>
    <n v="331000000"/>
  </r>
  <r>
    <s v="R08271"/>
    <x v="0"/>
    <x v="16"/>
    <x v="19"/>
    <x v="104"/>
    <n v="2892"/>
    <n v="80"/>
    <n v="1391"/>
    <n v="886317"/>
    <n v="20306"/>
    <n v="837118"/>
    <n v="49164"/>
    <n v="17652"/>
    <n v="83000000"/>
  </r>
  <r>
    <s v="R08272"/>
    <x v="4"/>
    <x v="8"/>
    <x v="34"/>
    <x v="624"/>
    <n v="214"/>
    <n v="107"/>
    <n v="2993"/>
    <n v="886531"/>
    <n v="20413"/>
    <n v="840111"/>
    <n v="3852"/>
    <n v="4691"/>
    <n v="331000000"/>
  </r>
  <r>
    <s v="R08273"/>
    <x v="2"/>
    <x v="5"/>
    <x v="13"/>
    <x v="289"/>
    <n v="4730"/>
    <n v="52"/>
    <n v="4457"/>
    <n v="891261"/>
    <n v="20465"/>
    <n v="844568"/>
    <n v="37840"/>
    <n v="6762"/>
    <n v="1380000000"/>
  </r>
  <r>
    <s v="R08274"/>
    <x v="2"/>
    <x v="2"/>
    <x v="2"/>
    <x v="128"/>
    <n v="4518"/>
    <n v="62"/>
    <n v="4571"/>
    <n v="895779"/>
    <n v="20527"/>
    <n v="849139"/>
    <n v="45180"/>
    <n v="18258"/>
    <n v="1380000000"/>
  </r>
  <r>
    <s v="R08275"/>
    <x v="1"/>
    <x v="18"/>
    <x v="23"/>
    <x v="180"/>
    <n v="2120"/>
    <n v="10"/>
    <n v="4399"/>
    <n v="897899"/>
    <n v="20537"/>
    <n v="853538"/>
    <n v="40280"/>
    <n v="601"/>
    <n v="213000000"/>
  </r>
  <r>
    <s v="R08276"/>
    <x v="2"/>
    <x v="7"/>
    <x v="7"/>
    <x v="379"/>
    <n v="3793"/>
    <n v="32"/>
    <n v="2232"/>
    <n v="901692"/>
    <n v="20569"/>
    <n v="855770"/>
    <n v="18965"/>
    <n v="7044"/>
    <n v="1380000000"/>
  </r>
  <r>
    <s v="R08277"/>
    <x v="4"/>
    <x v="8"/>
    <x v="34"/>
    <x v="259"/>
    <n v="2870"/>
    <n v="40"/>
    <n v="2312"/>
    <n v="904562"/>
    <n v="20609"/>
    <n v="858082"/>
    <n v="54530"/>
    <n v="12393"/>
    <n v="331000000"/>
  </r>
  <r>
    <s v="R08278"/>
    <x v="4"/>
    <x v="12"/>
    <x v="17"/>
    <x v="605"/>
    <n v="785"/>
    <n v="39"/>
    <n v="1437"/>
    <n v="905347"/>
    <n v="20648"/>
    <n v="859519"/>
    <n v="11775"/>
    <n v="2582"/>
    <n v="331000000"/>
  </r>
  <r>
    <s v="R08279"/>
    <x v="3"/>
    <x v="6"/>
    <x v="6"/>
    <x v="643"/>
    <n v="937"/>
    <n v="173"/>
    <n v="401"/>
    <n v="906284"/>
    <n v="20821"/>
    <n v="859920"/>
    <n v="15929"/>
    <n v="11042"/>
    <n v="68000000"/>
  </r>
  <r>
    <s v="R08280"/>
    <x v="2"/>
    <x v="5"/>
    <x v="5"/>
    <x v="303"/>
    <n v="1689"/>
    <n v="3"/>
    <n v="2220"/>
    <n v="907973"/>
    <n v="20824"/>
    <n v="862140"/>
    <n v="27024"/>
    <n v="95"/>
    <n v="1380000000"/>
  </r>
  <r>
    <s v="R08281"/>
    <x v="0"/>
    <x v="0"/>
    <x v="0"/>
    <x v="184"/>
    <n v="3711"/>
    <n v="10"/>
    <n v="877"/>
    <n v="911684"/>
    <n v="20834"/>
    <n v="863017"/>
    <n v="18555"/>
    <n v="15669"/>
    <n v="83000000"/>
  </r>
  <r>
    <s v="R08282"/>
    <x v="0"/>
    <x v="0"/>
    <x v="0"/>
    <x v="666"/>
    <n v="1256"/>
    <n v="154"/>
    <n v="3154"/>
    <n v="912940"/>
    <n v="20988"/>
    <n v="866171"/>
    <n v="10048"/>
    <n v="8425"/>
    <n v="83000000"/>
  </r>
  <r>
    <s v="R08283"/>
    <x v="1"/>
    <x v="18"/>
    <x v="27"/>
    <x v="563"/>
    <n v="3112"/>
    <n v="7"/>
    <n v="906"/>
    <n v="916052"/>
    <n v="20995"/>
    <n v="867077"/>
    <n v="34232"/>
    <n v="12976"/>
    <n v="213000000"/>
  </r>
  <r>
    <s v="R08284"/>
    <x v="3"/>
    <x v="11"/>
    <x v="12"/>
    <x v="324"/>
    <n v="4534"/>
    <n v="148"/>
    <n v="4441"/>
    <n v="920586"/>
    <n v="21143"/>
    <n v="871518"/>
    <n v="68010"/>
    <n v="4677"/>
    <n v="68000000"/>
  </r>
  <r>
    <s v="R08285"/>
    <x v="0"/>
    <x v="4"/>
    <x v="24"/>
    <x v="310"/>
    <n v="1337"/>
    <n v="126"/>
    <n v="1095"/>
    <n v="921923"/>
    <n v="21269"/>
    <n v="872613"/>
    <n v="25403"/>
    <n v="13517"/>
    <n v="83000000"/>
  </r>
  <r>
    <s v="R08286"/>
    <x v="1"/>
    <x v="1"/>
    <x v="1"/>
    <x v="68"/>
    <n v="269"/>
    <n v="126"/>
    <n v="3522"/>
    <n v="922192"/>
    <n v="21395"/>
    <n v="876135"/>
    <n v="2959"/>
    <n v="16164"/>
    <n v="213000000"/>
  </r>
  <r>
    <s v="R08287"/>
    <x v="2"/>
    <x v="9"/>
    <x v="25"/>
    <x v="430"/>
    <n v="1490"/>
    <n v="4"/>
    <n v="1806"/>
    <n v="923682"/>
    <n v="21399"/>
    <n v="877941"/>
    <n v="7450"/>
    <n v="19192"/>
    <n v="1380000000"/>
  </r>
  <r>
    <s v="R08288"/>
    <x v="3"/>
    <x v="17"/>
    <x v="20"/>
    <x v="559"/>
    <n v="2121"/>
    <n v="189"/>
    <n v="1676"/>
    <n v="925803"/>
    <n v="21588"/>
    <n v="879617"/>
    <n v="38178"/>
    <n v="1235"/>
    <n v="68000000"/>
  </r>
  <r>
    <s v="R08289"/>
    <x v="3"/>
    <x v="17"/>
    <x v="20"/>
    <x v="662"/>
    <n v="1680"/>
    <n v="31"/>
    <n v="207"/>
    <n v="927483"/>
    <n v="21619"/>
    <n v="879824"/>
    <n v="15120"/>
    <n v="15239"/>
    <n v="68000000"/>
  </r>
  <r>
    <s v="R08290"/>
    <x v="4"/>
    <x v="14"/>
    <x v="32"/>
    <x v="74"/>
    <n v="4769"/>
    <n v="88"/>
    <n v="1365"/>
    <n v="932252"/>
    <n v="21707"/>
    <n v="881189"/>
    <n v="47690"/>
    <n v="8187"/>
    <n v="331000000"/>
  </r>
  <r>
    <s v="R08291"/>
    <x v="2"/>
    <x v="7"/>
    <x v="7"/>
    <x v="576"/>
    <n v="3853"/>
    <n v="57"/>
    <n v="1409"/>
    <n v="936105"/>
    <n v="21764"/>
    <n v="882598"/>
    <n v="34677"/>
    <n v="18906"/>
    <n v="1380000000"/>
  </r>
  <r>
    <s v="R08292"/>
    <x v="3"/>
    <x v="17"/>
    <x v="20"/>
    <x v="729"/>
    <n v="409"/>
    <n v="71"/>
    <n v="2925"/>
    <n v="936514"/>
    <n v="21835"/>
    <n v="885523"/>
    <n v="4499"/>
    <n v="15032"/>
    <n v="68000000"/>
  </r>
  <r>
    <s v="R08293"/>
    <x v="1"/>
    <x v="15"/>
    <x v="30"/>
    <x v="638"/>
    <n v="1441"/>
    <n v="154"/>
    <n v="4257"/>
    <n v="937955"/>
    <n v="21989"/>
    <n v="889780"/>
    <n v="14410"/>
    <n v="13807"/>
    <n v="213000000"/>
  </r>
  <r>
    <s v="R08294"/>
    <x v="0"/>
    <x v="16"/>
    <x v="19"/>
    <x v="41"/>
    <n v="2258"/>
    <n v="25"/>
    <n v="2063"/>
    <n v="940213"/>
    <n v="22014"/>
    <n v="891843"/>
    <n v="20322"/>
    <n v="13126"/>
    <n v="83000000"/>
  </r>
  <r>
    <s v="R08295"/>
    <x v="2"/>
    <x v="5"/>
    <x v="5"/>
    <x v="352"/>
    <n v="791"/>
    <n v="167"/>
    <n v="2790"/>
    <n v="941004"/>
    <n v="22181"/>
    <n v="894633"/>
    <n v="7119"/>
    <n v="16936"/>
    <n v="1380000000"/>
  </r>
  <r>
    <s v="R08296"/>
    <x v="2"/>
    <x v="5"/>
    <x v="5"/>
    <x v="663"/>
    <n v="359"/>
    <n v="28"/>
    <n v="245"/>
    <n v="941363"/>
    <n v="22209"/>
    <n v="894878"/>
    <n v="4667"/>
    <n v="18971"/>
    <n v="1380000000"/>
  </r>
  <r>
    <s v="R08297"/>
    <x v="3"/>
    <x v="11"/>
    <x v="12"/>
    <x v="496"/>
    <n v="4677"/>
    <n v="81"/>
    <n v="2602"/>
    <n v="946040"/>
    <n v="22290"/>
    <n v="897480"/>
    <n v="32739"/>
    <n v="7966"/>
    <n v="68000000"/>
  </r>
  <r>
    <s v="R08298"/>
    <x v="3"/>
    <x v="10"/>
    <x v="11"/>
    <x v="567"/>
    <n v="422"/>
    <n v="6"/>
    <n v="3481"/>
    <n v="946462"/>
    <n v="22296"/>
    <n v="961"/>
    <n v="5486"/>
    <n v="7700"/>
    <n v="68000000"/>
  </r>
  <r>
    <s v="R08299"/>
    <x v="3"/>
    <x v="10"/>
    <x v="10"/>
    <x v="415"/>
    <n v="120"/>
    <n v="105"/>
    <n v="1477"/>
    <n v="946582"/>
    <n v="22401"/>
    <n v="2438"/>
    <n v="2040"/>
    <n v="4065"/>
    <n v="68000000"/>
  </r>
  <r>
    <s v="R08300"/>
    <x v="1"/>
    <x v="18"/>
    <x v="27"/>
    <x v="283"/>
    <n v="2220"/>
    <n v="20"/>
    <n v="2497"/>
    <n v="948802"/>
    <n v="22421"/>
    <n v="4935"/>
    <n v="33300"/>
    <n v="8722"/>
    <n v="213000000"/>
  </r>
  <r>
    <s v="R08301"/>
    <x v="4"/>
    <x v="12"/>
    <x v="17"/>
    <x v="54"/>
    <n v="4129"/>
    <n v="194"/>
    <n v="1480"/>
    <n v="952931"/>
    <n v="22615"/>
    <n v="6415"/>
    <n v="24774"/>
    <n v="15374"/>
    <n v="331000000"/>
  </r>
  <r>
    <s v="R08302"/>
    <x v="3"/>
    <x v="17"/>
    <x v="28"/>
    <x v="195"/>
    <n v="2965"/>
    <n v="95"/>
    <n v="1787"/>
    <n v="955896"/>
    <n v="22710"/>
    <n v="8202"/>
    <n v="41510"/>
    <n v="13933"/>
    <n v="68000000"/>
  </r>
  <r>
    <s v="R08303"/>
    <x v="4"/>
    <x v="12"/>
    <x v="14"/>
    <x v="88"/>
    <n v="70"/>
    <n v="9"/>
    <n v="1812"/>
    <n v="955966"/>
    <n v="22719"/>
    <n v="10014"/>
    <n v="770"/>
    <n v="10363"/>
    <n v="331000000"/>
  </r>
  <r>
    <s v="R08304"/>
    <x v="4"/>
    <x v="8"/>
    <x v="8"/>
    <x v="294"/>
    <n v="4640"/>
    <n v="61"/>
    <n v="4211"/>
    <n v="960606"/>
    <n v="22780"/>
    <n v="14225"/>
    <n v="46400"/>
    <n v="13616"/>
    <n v="331000000"/>
  </r>
  <r>
    <s v="R08305"/>
    <x v="2"/>
    <x v="7"/>
    <x v="7"/>
    <x v="648"/>
    <n v="3692"/>
    <n v="135"/>
    <n v="2923"/>
    <n v="964298"/>
    <n v="22915"/>
    <n v="17148"/>
    <n v="44304"/>
    <n v="3089"/>
    <n v="1380000000"/>
  </r>
  <r>
    <s v="R08306"/>
    <x v="0"/>
    <x v="19"/>
    <x v="35"/>
    <x v="385"/>
    <n v="4630"/>
    <n v="113"/>
    <n v="2561"/>
    <n v="968928"/>
    <n v="23028"/>
    <n v="19709"/>
    <n v="60190"/>
    <n v="6227"/>
    <n v="83000000"/>
  </r>
  <r>
    <s v="R08307"/>
    <x v="0"/>
    <x v="0"/>
    <x v="0"/>
    <x v="442"/>
    <n v="3729"/>
    <n v="3"/>
    <n v="2946"/>
    <n v="972657"/>
    <n v="23031"/>
    <n v="22655"/>
    <n v="63393"/>
    <n v="4800"/>
    <n v="83000000"/>
  </r>
  <r>
    <s v="R08308"/>
    <x v="1"/>
    <x v="18"/>
    <x v="23"/>
    <x v="592"/>
    <n v="13"/>
    <n v="156"/>
    <n v="4108"/>
    <n v="972670"/>
    <n v="23187"/>
    <n v="26763"/>
    <n v="130"/>
    <n v="917"/>
    <n v="213000000"/>
  </r>
  <r>
    <s v="R08309"/>
    <x v="1"/>
    <x v="15"/>
    <x v="18"/>
    <x v="291"/>
    <n v="3900"/>
    <n v="139"/>
    <n v="2324"/>
    <n v="976570"/>
    <n v="23326"/>
    <n v="29087"/>
    <n v="23400"/>
    <n v="11451"/>
    <n v="213000000"/>
  </r>
  <r>
    <s v="R08310"/>
    <x v="0"/>
    <x v="4"/>
    <x v="24"/>
    <x v="393"/>
    <n v="3619"/>
    <n v="99"/>
    <n v="915"/>
    <n v="980189"/>
    <n v="23425"/>
    <n v="30002"/>
    <n v="50666"/>
    <n v="14703"/>
    <n v="83000000"/>
  </r>
  <r>
    <s v="R08311"/>
    <x v="0"/>
    <x v="19"/>
    <x v="35"/>
    <x v="683"/>
    <n v="270"/>
    <n v="178"/>
    <n v="892"/>
    <n v="980459"/>
    <n v="23603"/>
    <n v="30894"/>
    <n v="5130"/>
    <n v="2067"/>
    <n v="83000000"/>
  </r>
  <r>
    <s v="R08312"/>
    <x v="2"/>
    <x v="9"/>
    <x v="9"/>
    <x v="15"/>
    <n v="3124"/>
    <n v="18"/>
    <n v="4312"/>
    <n v="983583"/>
    <n v="23621"/>
    <n v="35206"/>
    <n v="49984"/>
    <n v="14074"/>
    <n v="1380000000"/>
  </r>
  <r>
    <s v="R08313"/>
    <x v="2"/>
    <x v="9"/>
    <x v="25"/>
    <x v="540"/>
    <n v="1583"/>
    <n v="110"/>
    <n v="2796"/>
    <n v="985166"/>
    <n v="23731"/>
    <n v="38002"/>
    <n v="12664"/>
    <n v="2404"/>
    <n v="1380000000"/>
  </r>
  <r>
    <s v="R08314"/>
    <x v="0"/>
    <x v="4"/>
    <x v="24"/>
    <x v="439"/>
    <n v="4558"/>
    <n v="30"/>
    <n v="4389"/>
    <n v="989724"/>
    <n v="23761"/>
    <n v="42391"/>
    <n v="82044"/>
    <n v="8963"/>
    <n v="83000000"/>
  </r>
  <r>
    <s v="R08315"/>
    <x v="3"/>
    <x v="10"/>
    <x v="11"/>
    <x v="73"/>
    <n v="522"/>
    <n v="107"/>
    <n v="2815"/>
    <n v="990246"/>
    <n v="23868"/>
    <n v="45206"/>
    <n v="9918"/>
    <n v="13906"/>
    <n v="68000000"/>
  </r>
  <r>
    <s v="R08316"/>
    <x v="3"/>
    <x v="6"/>
    <x v="6"/>
    <x v="599"/>
    <n v="2817"/>
    <n v="25"/>
    <n v="4593"/>
    <n v="993063"/>
    <n v="23893"/>
    <n v="49799"/>
    <n v="50706"/>
    <n v="19257"/>
    <n v="68000000"/>
  </r>
  <r>
    <s v="R08317"/>
    <x v="2"/>
    <x v="9"/>
    <x v="25"/>
    <x v="388"/>
    <n v="4950"/>
    <n v="108"/>
    <n v="976"/>
    <n v="998013"/>
    <n v="24001"/>
    <n v="50775"/>
    <n v="34650"/>
    <n v="14393"/>
    <n v="1380000000"/>
  </r>
  <r>
    <s v="R08318"/>
    <x v="4"/>
    <x v="14"/>
    <x v="32"/>
    <x v="143"/>
    <n v="2839"/>
    <n v="133"/>
    <n v="749"/>
    <n v="1000852"/>
    <n v="24134"/>
    <n v="51524"/>
    <n v="19873"/>
    <n v="15413"/>
    <n v="331000000"/>
  </r>
  <r>
    <s v="R08319"/>
    <x v="0"/>
    <x v="4"/>
    <x v="4"/>
    <x v="274"/>
    <n v="442"/>
    <n v="28"/>
    <n v="3555"/>
    <n v="1294"/>
    <n v="24162"/>
    <n v="55079"/>
    <n v="3978"/>
    <n v="17100"/>
    <n v="83000000"/>
  </r>
  <r>
    <s v="R08320"/>
    <x v="1"/>
    <x v="15"/>
    <x v="30"/>
    <x v="587"/>
    <n v="2083"/>
    <n v="16"/>
    <n v="3168"/>
    <n v="3377"/>
    <n v="24178"/>
    <n v="58247"/>
    <n v="29162"/>
    <n v="9272"/>
    <n v="213000000"/>
  </r>
  <r>
    <s v="R08321"/>
    <x v="3"/>
    <x v="6"/>
    <x v="22"/>
    <x v="712"/>
    <n v="2927"/>
    <n v="147"/>
    <n v="4799"/>
    <n v="6304"/>
    <n v="24325"/>
    <n v="63046"/>
    <n v="14635"/>
    <n v="15963"/>
    <n v="68000000"/>
  </r>
  <r>
    <s v="R08322"/>
    <x v="4"/>
    <x v="12"/>
    <x v="14"/>
    <x v="589"/>
    <n v="1221"/>
    <n v="169"/>
    <n v="3015"/>
    <n v="7525"/>
    <n v="24494"/>
    <n v="66061"/>
    <n v="15873"/>
    <n v="6429"/>
    <n v="331000000"/>
  </r>
  <r>
    <s v="R08323"/>
    <x v="3"/>
    <x v="10"/>
    <x v="11"/>
    <x v="474"/>
    <n v="3449"/>
    <n v="109"/>
    <n v="3626"/>
    <n v="10974"/>
    <n v="24603"/>
    <n v="69687"/>
    <n v="27592"/>
    <n v="2556"/>
    <n v="68000000"/>
  </r>
  <r>
    <s v="R08324"/>
    <x v="4"/>
    <x v="13"/>
    <x v="21"/>
    <x v="300"/>
    <n v="2440"/>
    <n v="174"/>
    <n v="268"/>
    <n v="13414"/>
    <n v="24777"/>
    <n v="69955"/>
    <n v="26840"/>
    <n v="1457"/>
    <n v="331000000"/>
  </r>
  <r>
    <s v="R08325"/>
    <x v="0"/>
    <x v="4"/>
    <x v="24"/>
    <x v="194"/>
    <n v="2362"/>
    <n v="73"/>
    <n v="3028"/>
    <n v="15776"/>
    <n v="24850"/>
    <n v="72983"/>
    <n v="25982"/>
    <n v="19985"/>
    <n v="83000000"/>
  </r>
  <r>
    <s v="R08326"/>
    <x v="0"/>
    <x v="16"/>
    <x v="19"/>
    <x v="535"/>
    <n v="4503"/>
    <n v="197"/>
    <n v="1011"/>
    <n v="20279"/>
    <n v="25047"/>
    <n v="73994"/>
    <n v="49533"/>
    <n v="3837"/>
    <n v="83000000"/>
  </r>
  <r>
    <s v="R08327"/>
    <x v="0"/>
    <x v="4"/>
    <x v="24"/>
    <x v="358"/>
    <n v="894"/>
    <n v="95"/>
    <n v="2135"/>
    <n v="21173"/>
    <n v="25142"/>
    <n v="76129"/>
    <n v="13410"/>
    <n v="18812"/>
    <n v="83000000"/>
  </r>
  <r>
    <s v="R08328"/>
    <x v="2"/>
    <x v="5"/>
    <x v="13"/>
    <x v="670"/>
    <n v="3902"/>
    <n v="1"/>
    <n v="1248"/>
    <n v="25075"/>
    <n v="25143"/>
    <n v="77377"/>
    <n v="35118"/>
    <n v="2695"/>
    <n v="1380000000"/>
  </r>
  <r>
    <s v="R08329"/>
    <x v="4"/>
    <x v="12"/>
    <x v="17"/>
    <x v="318"/>
    <n v="2253"/>
    <n v="36"/>
    <n v="3207"/>
    <n v="27328"/>
    <n v="25179"/>
    <n v="80584"/>
    <n v="42807"/>
    <n v="4511"/>
    <n v="331000000"/>
  </r>
  <r>
    <s v="R08330"/>
    <x v="1"/>
    <x v="3"/>
    <x v="31"/>
    <x v="483"/>
    <n v="2010"/>
    <n v="90"/>
    <n v="762"/>
    <n v="29338"/>
    <n v="25269"/>
    <n v="81346"/>
    <n v="16080"/>
    <n v="10373"/>
    <n v="213000000"/>
  </r>
  <r>
    <s v="R08331"/>
    <x v="1"/>
    <x v="18"/>
    <x v="27"/>
    <x v="615"/>
    <n v="4993"/>
    <n v="146"/>
    <n v="2971"/>
    <n v="34331"/>
    <n v="25415"/>
    <n v="84317"/>
    <n v="39944"/>
    <n v="7029"/>
    <n v="213000000"/>
  </r>
  <r>
    <s v="R08332"/>
    <x v="0"/>
    <x v="19"/>
    <x v="35"/>
    <x v="498"/>
    <n v="4190"/>
    <n v="40"/>
    <n v="722"/>
    <n v="38521"/>
    <n v="25455"/>
    <n v="85039"/>
    <n v="71230"/>
    <n v="16341"/>
    <n v="83000000"/>
  </r>
  <r>
    <s v="R08333"/>
    <x v="1"/>
    <x v="18"/>
    <x v="23"/>
    <x v="586"/>
    <n v="4635"/>
    <n v="143"/>
    <n v="1405"/>
    <n v="43156"/>
    <n v="25598"/>
    <n v="86444"/>
    <n v="41715"/>
    <n v="3762"/>
    <n v="213000000"/>
  </r>
  <r>
    <s v="R08334"/>
    <x v="3"/>
    <x v="10"/>
    <x v="10"/>
    <x v="697"/>
    <n v="3215"/>
    <n v="114"/>
    <n v="438"/>
    <n v="46371"/>
    <n v="25712"/>
    <n v="86882"/>
    <n v="32150"/>
    <n v="222"/>
    <n v="68000000"/>
  </r>
  <r>
    <s v="R08335"/>
    <x v="4"/>
    <x v="13"/>
    <x v="15"/>
    <x v="79"/>
    <n v="4604"/>
    <n v="187"/>
    <n v="314"/>
    <n v="50975"/>
    <n v="25899"/>
    <n v="87196"/>
    <n v="64456"/>
    <n v="14450"/>
    <n v="331000000"/>
  </r>
  <r>
    <s v="R08336"/>
    <x v="4"/>
    <x v="14"/>
    <x v="16"/>
    <x v="598"/>
    <n v="2560"/>
    <n v="184"/>
    <n v="2112"/>
    <n v="53535"/>
    <n v="26083"/>
    <n v="89308"/>
    <n v="28160"/>
    <n v="14661"/>
    <n v="331000000"/>
  </r>
  <r>
    <s v="R08337"/>
    <x v="4"/>
    <x v="14"/>
    <x v="16"/>
    <x v="496"/>
    <n v="2846"/>
    <n v="63"/>
    <n v="4996"/>
    <n v="56381"/>
    <n v="26146"/>
    <n v="94304"/>
    <n v="25614"/>
    <n v="17398"/>
    <n v="331000000"/>
  </r>
  <r>
    <s v="R08338"/>
    <x v="3"/>
    <x v="17"/>
    <x v="20"/>
    <x v="251"/>
    <n v="1045"/>
    <n v="4"/>
    <n v="591"/>
    <n v="57426"/>
    <n v="26150"/>
    <n v="94895"/>
    <n v="17765"/>
    <n v="1018"/>
    <n v="68000000"/>
  </r>
  <r>
    <s v="R08339"/>
    <x v="2"/>
    <x v="2"/>
    <x v="2"/>
    <x v="81"/>
    <n v="4833"/>
    <n v="145"/>
    <n v="4740"/>
    <n v="62259"/>
    <n v="26295"/>
    <n v="99635"/>
    <n v="77328"/>
    <n v="18680"/>
    <n v="1380000000"/>
  </r>
  <r>
    <s v="R08340"/>
    <x v="3"/>
    <x v="10"/>
    <x v="11"/>
    <x v="455"/>
    <n v="2934"/>
    <n v="71"/>
    <n v="4290"/>
    <n v="65193"/>
    <n v="26366"/>
    <n v="103925"/>
    <n v="46944"/>
    <n v="8417"/>
    <n v="68000000"/>
  </r>
  <r>
    <s v="R08341"/>
    <x v="4"/>
    <x v="12"/>
    <x v="17"/>
    <x v="35"/>
    <n v="470"/>
    <n v="140"/>
    <n v="3670"/>
    <n v="65663"/>
    <n v="26506"/>
    <n v="107595"/>
    <n v="6110"/>
    <n v="4582"/>
    <n v="331000000"/>
  </r>
  <r>
    <s v="R08342"/>
    <x v="4"/>
    <x v="8"/>
    <x v="8"/>
    <x v="362"/>
    <n v="4379"/>
    <n v="104"/>
    <n v="1909"/>
    <n v="70042"/>
    <n v="26610"/>
    <n v="109504"/>
    <n v="78822"/>
    <n v="5269"/>
    <n v="331000000"/>
  </r>
  <r>
    <s v="R08343"/>
    <x v="4"/>
    <x v="8"/>
    <x v="8"/>
    <x v="46"/>
    <n v="371"/>
    <n v="73"/>
    <n v="4096"/>
    <n v="70413"/>
    <n v="26683"/>
    <n v="113600"/>
    <n v="4823"/>
    <n v="16068"/>
    <n v="331000000"/>
  </r>
  <r>
    <s v="R08344"/>
    <x v="1"/>
    <x v="18"/>
    <x v="27"/>
    <x v="37"/>
    <n v="3403"/>
    <n v="35"/>
    <n v="4463"/>
    <n v="73816"/>
    <n v="26718"/>
    <n v="118063"/>
    <n v="17015"/>
    <n v="11319"/>
    <n v="213000000"/>
  </r>
  <r>
    <s v="R08345"/>
    <x v="2"/>
    <x v="2"/>
    <x v="2"/>
    <x v="699"/>
    <n v="1403"/>
    <n v="146"/>
    <n v="2423"/>
    <n v="75219"/>
    <n v="26864"/>
    <n v="120486"/>
    <n v="12627"/>
    <n v="6353"/>
    <n v="1380000000"/>
  </r>
  <r>
    <s v="R08346"/>
    <x v="3"/>
    <x v="10"/>
    <x v="11"/>
    <x v="426"/>
    <n v="4602"/>
    <n v="158"/>
    <n v="3262"/>
    <n v="79821"/>
    <n v="27022"/>
    <n v="123748"/>
    <n v="27612"/>
    <n v="4411"/>
    <n v="68000000"/>
  </r>
  <r>
    <s v="R08347"/>
    <x v="4"/>
    <x v="14"/>
    <x v="32"/>
    <x v="197"/>
    <n v="3946"/>
    <n v="92"/>
    <n v="4385"/>
    <n v="83767"/>
    <n v="27114"/>
    <n v="128133"/>
    <n v="31568"/>
    <n v="9778"/>
    <n v="331000000"/>
  </r>
  <r>
    <s v="R08348"/>
    <x v="0"/>
    <x v="16"/>
    <x v="19"/>
    <x v="57"/>
    <n v="4075"/>
    <n v="108"/>
    <n v="4895"/>
    <n v="87842"/>
    <n v="27222"/>
    <n v="133028"/>
    <n v="61125"/>
    <n v="4495"/>
    <n v="83000000"/>
  </r>
  <r>
    <s v="R08349"/>
    <x v="2"/>
    <x v="9"/>
    <x v="25"/>
    <x v="722"/>
    <n v="4673"/>
    <n v="22"/>
    <n v="3270"/>
    <n v="92515"/>
    <n v="27244"/>
    <n v="136298"/>
    <n v="88787"/>
    <n v="9707"/>
    <n v="1380000000"/>
  </r>
  <r>
    <s v="R08350"/>
    <x v="0"/>
    <x v="0"/>
    <x v="0"/>
    <x v="45"/>
    <n v="2520"/>
    <n v="159"/>
    <n v="4330"/>
    <n v="95035"/>
    <n v="27403"/>
    <n v="140628"/>
    <n v="27720"/>
    <n v="768"/>
    <n v="83000000"/>
  </r>
  <r>
    <s v="R08351"/>
    <x v="2"/>
    <x v="7"/>
    <x v="7"/>
    <x v="282"/>
    <n v="1007"/>
    <n v="112"/>
    <n v="1253"/>
    <n v="96042"/>
    <n v="27515"/>
    <n v="141881"/>
    <n v="14098"/>
    <n v="18557"/>
    <n v="1380000000"/>
  </r>
  <r>
    <s v="R08352"/>
    <x v="4"/>
    <x v="14"/>
    <x v="32"/>
    <x v="489"/>
    <n v="3346"/>
    <n v="10"/>
    <n v="3297"/>
    <n v="99388"/>
    <n v="27525"/>
    <n v="145178"/>
    <n v="33460"/>
    <n v="12618"/>
    <n v="331000000"/>
  </r>
  <r>
    <s v="R08353"/>
    <x v="2"/>
    <x v="5"/>
    <x v="13"/>
    <x v="4"/>
    <n v="667"/>
    <n v="193"/>
    <n v="1453"/>
    <n v="100055"/>
    <n v="27718"/>
    <n v="146631"/>
    <n v="7337"/>
    <n v="5290"/>
    <n v="1380000000"/>
  </r>
  <r>
    <s v="R08354"/>
    <x v="2"/>
    <x v="5"/>
    <x v="5"/>
    <x v="452"/>
    <n v="1446"/>
    <n v="132"/>
    <n v="195"/>
    <n v="101501"/>
    <n v="27850"/>
    <n v="146826"/>
    <n v="10122"/>
    <n v="12392"/>
    <n v="1380000000"/>
  </r>
  <r>
    <s v="R08355"/>
    <x v="4"/>
    <x v="12"/>
    <x v="17"/>
    <x v="68"/>
    <n v="3966"/>
    <n v="94"/>
    <n v="789"/>
    <n v="105467"/>
    <n v="27944"/>
    <n v="147615"/>
    <n v="71388"/>
    <n v="12193"/>
    <n v="331000000"/>
  </r>
  <r>
    <s v="R08356"/>
    <x v="0"/>
    <x v="0"/>
    <x v="0"/>
    <x v="368"/>
    <n v="1907"/>
    <n v="12"/>
    <n v="2204"/>
    <n v="107374"/>
    <n v="27956"/>
    <n v="149819"/>
    <n v="36233"/>
    <n v="3292"/>
    <n v="83000000"/>
  </r>
  <r>
    <s v="R08357"/>
    <x v="0"/>
    <x v="0"/>
    <x v="0"/>
    <x v="449"/>
    <n v="2367"/>
    <n v="85"/>
    <n v="3067"/>
    <n v="109741"/>
    <n v="28041"/>
    <n v="152886"/>
    <n v="21303"/>
    <n v="6111"/>
    <n v="83000000"/>
  </r>
  <r>
    <s v="R08358"/>
    <x v="1"/>
    <x v="18"/>
    <x v="23"/>
    <x v="391"/>
    <n v="2105"/>
    <n v="191"/>
    <n v="3553"/>
    <n v="111846"/>
    <n v="28232"/>
    <n v="156439"/>
    <n v="21050"/>
    <n v="7224"/>
    <n v="213000000"/>
  </r>
  <r>
    <s v="R08359"/>
    <x v="0"/>
    <x v="16"/>
    <x v="19"/>
    <x v="488"/>
    <n v="4368"/>
    <n v="34"/>
    <n v="4449"/>
    <n v="116214"/>
    <n v="28266"/>
    <n v="160888"/>
    <n v="82992"/>
    <n v="15911"/>
    <n v="83000000"/>
  </r>
  <r>
    <s v="R08360"/>
    <x v="0"/>
    <x v="16"/>
    <x v="19"/>
    <x v="305"/>
    <n v="3029"/>
    <n v="82"/>
    <n v="812"/>
    <n v="119243"/>
    <n v="28348"/>
    <n v="161700"/>
    <n v="45435"/>
    <n v="18464"/>
    <n v="83000000"/>
  </r>
  <r>
    <s v="R08361"/>
    <x v="2"/>
    <x v="9"/>
    <x v="25"/>
    <x v="647"/>
    <n v="40"/>
    <n v="28"/>
    <n v="4930"/>
    <n v="119283"/>
    <n v="28376"/>
    <n v="166630"/>
    <n v="400"/>
    <n v="5227"/>
    <n v="1380000000"/>
  </r>
  <r>
    <s v="R08362"/>
    <x v="1"/>
    <x v="18"/>
    <x v="27"/>
    <x v="229"/>
    <n v="4833"/>
    <n v="150"/>
    <n v="2580"/>
    <n v="124116"/>
    <n v="28526"/>
    <n v="169210"/>
    <n v="48330"/>
    <n v="18496"/>
    <n v="213000000"/>
  </r>
  <r>
    <s v="R08363"/>
    <x v="4"/>
    <x v="8"/>
    <x v="8"/>
    <x v="676"/>
    <n v="4804"/>
    <n v="82"/>
    <n v="1531"/>
    <n v="128920"/>
    <n v="28608"/>
    <n v="170741"/>
    <n v="62452"/>
    <n v="3147"/>
    <n v="331000000"/>
  </r>
  <r>
    <s v="R08364"/>
    <x v="4"/>
    <x v="8"/>
    <x v="8"/>
    <x v="271"/>
    <n v="125"/>
    <n v="79"/>
    <n v="404"/>
    <n v="129045"/>
    <n v="28687"/>
    <n v="171145"/>
    <n v="1250"/>
    <n v="11309"/>
    <n v="331000000"/>
  </r>
  <r>
    <s v="R08365"/>
    <x v="3"/>
    <x v="11"/>
    <x v="12"/>
    <x v="312"/>
    <n v="777"/>
    <n v="94"/>
    <n v="2747"/>
    <n v="129822"/>
    <n v="28781"/>
    <n v="173892"/>
    <n v="12432"/>
    <n v="3947"/>
    <n v="68000000"/>
  </r>
  <r>
    <s v="R08366"/>
    <x v="1"/>
    <x v="1"/>
    <x v="26"/>
    <x v="196"/>
    <n v="835"/>
    <n v="143"/>
    <n v="2844"/>
    <n v="130657"/>
    <n v="28924"/>
    <n v="176736"/>
    <n v="5010"/>
    <n v="10689"/>
    <n v="213000000"/>
  </r>
  <r>
    <s v="R08367"/>
    <x v="2"/>
    <x v="9"/>
    <x v="25"/>
    <x v="458"/>
    <n v="878"/>
    <n v="153"/>
    <n v="2336"/>
    <n v="131535"/>
    <n v="29077"/>
    <n v="179072"/>
    <n v="11414"/>
    <n v="6051"/>
    <n v="1380000000"/>
  </r>
  <r>
    <s v="R08368"/>
    <x v="3"/>
    <x v="11"/>
    <x v="12"/>
    <x v="208"/>
    <n v="4489"/>
    <n v="2"/>
    <n v="89"/>
    <n v="136024"/>
    <n v="29079"/>
    <n v="179161"/>
    <n v="35912"/>
    <n v="16106"/>
    <n v="68000000"/>
  </r>
  <r>
    <s v="R08369"/>
    <x v="3"/>
    <x v="6"/>
    <x v="6"/>
    <x v="500"/>
    <n v="4923"/>
    <n v="121"/>
    <n v="1405"/>
    <n v="140947"/>
    <n v="29200"/>
    <n v="180566"/>
    <n v="54153"/>
    <n v="9141"/>
    <n v="68000000"/>
  </r>
  <r>
    <s v="R08370"/>
    <x v="4"/>
    <x v="8"/>
    <x v="8"/>
    <x v="243"/>
    <n v="836"/>
    <n v="123"/>
    <n v="3573"/>
    <n v="141783"/>
    <n v="29323"/>
    <n v="184139"/>
    <n v="8360"/>
    <n v="14258"/>
    <n v="331000000"/>
  </r>
  <r>
    <s v="R08371"/>
    <x v="0"/>
    <x v="4"/>
    <x v="4"/>
    <x v="232"/>
    <n v="524"/>
    <n v="22"/>
    <n v="1617"/>
    <n v="142307"/>
    <n v="29345"/>
    <n v="185756"/>
    <n v="9956"/>
    <n v="7475"/>
    <n v="83000000"/>
  </r>
  <r>
    <s v="R08372"/>
    <x v="2"/>
    <x v="7"/>
    <x v="7"/>
    <x v="370"/>
    <n v="1251"/>
    <n v="184"/>
    <n v="3594"/>
    <n v="143558"/>
    <n v="29529"/>
    <n v="189350"/>
    <n v="16263"/>
    <n v="404"/>
    <n v="1380000000"/>
  </r>
  <r>
    <s v="R08373"/>
    <x v="1"/>
    <x v="1"/>
    <x v="26"/>
    <x v="148"/>
    <n v="4241"/>
    <n v="136"/>
    <n v="1525"/>
    <n v="147799"/>
    <n v="29665"/>
    <n v="190875"/>
    <n v="59374"/>
    <n v="5755"/>
    <n v="213000000"/>
  </r>
  <r>
    <s v="R08374"/>
    <x v="3"/>
    <x v="6"/>
    <x v="6"/>
    <x v="439"/>
    <n v="734"/>
    <n v="178"/>
    <n v="1695"/>
    <n v="148533"/>
    <n v="29843"/>
    <n v="192570"/>
    <n v="12478"/>
    <n v="12061"/>
    <n v="68000000"/>
  </r>
  <r>
    <s v="R08375"/>
    <x v="2"/>
    <x v="2"/>
    <x v="2"/>
    <x v="680"/>
    <n v="168"/>
    <n v="32"/>
    <n v="3690"/>
    <n v="148701"/>
    <n v="29875"/>
    <n v="196260"/>
    <n v="1176"/>
    <n v="3720"/>
    <n v="1380000000"/>
  </r>
  <r>
    <s v="R08376"/>
    <x v="4"/>
    <x v="8"/>
    <x v="34"/>
    <x v="582"/>
    <n v="1148"/>
    <n v="91"/>
    <n v="4041"/>
    <n v="149849"/>
    <n v="29966"/>
    <n v="200301"/>
    <n v="13776"/>
    <n v="19190"/>
    <n v="331000000"/>
  </r>
  <r>
    <s v="R08377"/>
    <x v="3"/>
    <x v="11"/>
    <x v="12"/>
    <x v="68"/>
    <n v="299"/>
    <n v="23"/>
    <n v="3162"/>
    <n v="150148"/>
    <n v="29989"/>
    <n v="203463"/>
    <n v="2691"/>
    <n v="16671"/>
    <n v="68000000"/>
  </r>
  <r>
    <s v="R08378"/>
    <x v="3"/>
    <x v="6"/>
    <x v="6"/>
    <x v="499"/>
    <n v="3321"/>
    <n v="106"/>
    <n v="752"/>
    <n v="153469"/>
    <n v="30095"/>
    <n v="204215"/>
    <n v="33210"/>
    <n v="4167"/>
    <n v="68000000"/>
  </r>
  <r>
    <s v="R08379"/>
    <x v="4"/>
    <x v="14"/>
    <x v="16"/>
    <x v="393"/>
    <n v="521"/>
    <n v="49"/>
    <n v="715"/>
    <n v="153990"/>
    <n v="30144"/>
    <n v="204930"/>
    <n v="9378"/>
    <n v="1818"/>
    <n v="331000000"/>
  </r>
  <r>
    <s v="R08380"/>
    <x v="4"/>
    <x v="14"/>
    <x v="32"/>
    <x v="512"/>
    <n v="617"/>
    <n v="51"/>
    <n v="2441"/>
    <n v="154607"/>
    <n v="30195"/>
    <n v="207371"/>
    <n v="11723"/>
    <n v="4649"/>
    <n v="331000000"/>
  </r>
  <r>
    <s v="R08381"/>
    <x v="4"/>
    <x v="8"/>
    <x v="8"/>
    <x v="4"/>
    <n v="3584"/>
    <n v="198"/>
    <n v="3429"/>
    <n v="158191"/>
    <n v="30393"/>
    <n v="210800"/>
    <n v="25088"/>
    <n v="11484"/>
    <n v="331000000"/>
  </r>
  <r>
    <s v="R08382"/>
    <x v="2"/>
    <x v="7"/>
    <x v="7"/>
    <x v="459"/>
    <n v="1717"/>
    <n v="37"/>
    <n v="474"/>
    <n v="159908"/>
    <n v="30430"/>
    <n v="211274"/>
    <n v="12019"/>
    <n v="1940"/>
    <n v="1380000000"/>
  </r>
  <r>
    <s v="R08383"/>
    <x v="2"/>
    <x v="2"/>
    <x v="29"/>
    <x v="390"/>
    <n v="4601"/>
    <n v="43"/>
    <n v="2821"/>
    <n v="164509"/>
    <n v="30473"/>
    <n v="214095"/>
    <n v="50611"/>
    <n v="1067"/>
    <n v="1380000000"/>
  </r>
  <r>
    <s v="R08384"/>
    <x v="2"/>
    <x v="9"/>
    <x v="9"/>
    <x v="410"/>
    <n v="301"/>
    <n v="88"/>
    <n v="1651"/>
    <n v="164810"/>
    <n v="30561"/>
    <n v="215746"/>
    <n v="3010"/>
    <n v="989"/>
    <n v="1380000000"/>
  </r>
  <r>
    <s v="R08385"/>
    <x v="0"/>
    <x v="16"/>
    <x v="19"/>
    <x v="296"/>
    <n v="652"/>
    <n v="125"/>
    <n v="2117"/>
    <n v="165462"/>
    <n v="30686"/>
    <n v="217863"/>
    <n v="3912"/>
    <n v="8480"/>
    <n v="83000000"/>
  </r>
  <r>
    <s v="R08386"/>
    <x v="3"/>
    <x v="10"/>
    <x v="11"/>
    <x v="279"/>
    <n v="3301"/>
    <n v="55"/>
    <n v="4798"/>
    <n v="168763"/>
    <n v="30741"/>
    <n v="222661"/>
    <n v="46214"/>
    <n v="6143"/>
    <n v="68000000"/>
  </r>
  <r>
    <s v="R08387"/>
    <x v="2"/>
    <x v="7"/>
    <x v="7"/>
    <x v="282"/>
    <n v="4159"/>
    <n v="193"/>
    <n v="3760"/>
    <n v="172922"/>
    <n v="30934"/>
    <n v="226421"/>
    <n v="70703"/>
    <n v="12086"/>
    <n v="1380000000"/>
  </r>
  <r>
    <s v="R08388"/>
    <x v="0"/>
    <x v="4"/>
    <x v="4"/>
    <x v="219"/>
    <n v="2637"/>
    <n v="44"/>
    <n v="2087"/>
    <n v="175559"/>
    <n v="30978"/>
    <n v="228508"/>
    <n v="42192"/>
    <n v="3107"/>
    <n v="83000000"/>
  </r>
  <r>
    <s v="R08389"/>
    <x v="3"/>
    <x v="11"/>
    <x v="33"/>
    <x v="119"/>
    <n v="2279"/>
    <n v="179"/>
    <n v="2901"/>
    <n v="177838"/>
    <n v="31157"/>
    <n v="231409"/>
    <n v="27348"/>
    <n v="4633"/>
    <n v="68000000"/>
  </r>
  <r>
    <s v="R08390"/>
    <x v="2"/>
    <x v="5"/>
    <x v="5"/>
    <x v="599"/>
    <n v="1622"/>
    <n v="128"/>
    <n v="3100"/>
    <n v="179460"/>
    <n v="31285"/>
    <n v="234509"/>
    <n v="25952"/>
    <n v="17558"/>
    <n v="1380000000"/>
  </r>
  <r>
    <s v="R08391"/>
    <x v="4"/>
    <x v="13"/>
    <x v="15"/>
    <x v="40"/>
    <n v="4414"/>
    <n v="86"/>
    <n v="3592"/>
    <n v="183874"/>
    <n v="31371"/>
    <n v="238101"/>
    <n v="39726"/>
    <n v="9997"/>
    <n v="331000000"/>
  </r>
  <r>
    <s v="R08392"/>
    <x v="1"/>
    <x v="15"/>
    <x v="18"/>
    <x v="276"/>
    <n v="1681"/>
    <n v="115"/>
    <n v="4372"/>
    <n v="185555"/>
    <n v="31486"/>
    <n v="242473"/>
    <n v="18491"/>
    <n v="15639"/>
    <n v="213000000"/>
  </r>
  <r>
    <s v="R08393"/>
    <x v="2"/>
    <x v="5"/>
    <x v="13"/>
    <x v="58"/>
    <n v="4924"/>
    <n v="63"/>
    <n v="3655"/>
    <n v="190479"/>
    <n v="31549"/>
    <n v="246128"/>
    <n v="34468"/>
    <n v="13686"/>
    <n v="1380000000"/>
  </r>
  <r>
    <s v="R08394"/>
    <x v="1"/>
    <x v="3"/>
    <x v="3"/>
    <x v="233"/>
    <n v="91"/>
    <n v="135"/>
    <n v="182"/>
    <n v="190570"/>
    <n v="31684"/>
    <n v="246310"/>
    <n v="1729"/>
    <n v="19921"/>
    <n v="213000000"/>
  </r>
  <r>
    <s v="R08395"/>
    <x v="2"/>
    <x v="5"/>
    <x v="5"/>
    <x v="49"/>
    <n v="3706"/>
    <n v="170"/>
    <n v="1622"/>
    <n v="194276"/>
    <n v="31854"/>
    <n v="247932"/>
    <n v="51884"/>
    <n v="7780"/>
    <n v="1380000000"/>
  </r>
  <r>
    <s v="R08396"/>
    <x v="4"/>
    <x v="8"/>
    <x v="8"/>
    <x v="398"/>
    <n v="960"/>
    <n v="135"/>
    <n v="83"/>
    <n v="195236"/>
    <n v="31989"/>
    <n v="248015"/>
    <n v="8640"/>
    <n v="18072"/>
    <n v="331000000"/>
  </r>
  <r>
    <s v="R08397"/>
    <x v="1"/>
    <x v="18"/>
    <x v="27"/>
    <x v="83"/>
    <n v="4159"/>
    <n v="28"/>
    <n v="85"/>
    <n v="199395"/>
    <n v="32017"/>
    <n v="248100"/>
    <n v="66544"/>
    <n v="15477"/>
    <n v="213000000"/>
  </r>
  <r>
    <s v="R08398"/>
    <x v="0"/>
    <x v="4"/>
    <x v="24"/>
    <x v="171"/>
    <n v="843"/>
    <n v="12"/>
    <n v="1742"/>
    <n v="200238"/>
    <n v="32029"/>
    <n v="249842"/>
    <n v="5901"/>
    <n v="11219"/>
    <n v="83000000"/>
  </r>
  <r>
    <s v="R08399"/>
    <x v="4"/>
    <x v="14"/>
    <x v="16"/>
    <x v="366"/>
    <n v="218"/>
    <n v="128"/>
    <n v="1310"/>
    <n v="200456"/>
    <n v="32157"/>
    <n v="251152"/>
    <n v="3488"/>
    <n v="17027"/>
    <n v="331000000"/>
  </r>
  <r>
    <s v="R08400"/>
    <x v="1"/>
    <x v="3"/>
    <x v="3"/>
    <x v="360"/>
    <n v="703"/>
    <n v="28"/>
    <n v="940"/>
    <n v="201159"/>
    <n v="32185"/>
    <n v="252092"/>
    <n v="4921"/>
    <n v="4974"/>
    <n v="213000000"/>
  </r>
  <r>
    <s v="R08401"/>
    <x v="1"/>
    <x v="3"/>
    <x v="3"/>
    <x v="371"/>
    <n v="4714"/>
    <n v="177"/>
    <n v="1036"/>
    <n v="205873"/>
    <n v="32362"/>
    <n v="253128"/>
    <n v="75424"/>
    <n v="12392"/>
    <n v="213000000"/>
  </r>
  <r>
    <s v="R08402"/>
    <x v="4"/>
    <x v="14"/>
    <x v="16"/>
    <x v="444"/>
    <n v="246"/>
    <n v="36"/>
    <n v="1400"/>
    <n v="206119"/>
    <n v="32398"/>
    <n v="254528"/>
    <n v="4428"/>
    <n v="15184"/>
    <n v="331000000"/>
  </r>
  <r>
    <s v="R08403"/>
    <x v="4"/>
    <x v="12"/>
    <x v="17"/>
    <x v="95"/>
    <n v="4037"/>
    <n v="0"/>
    <n v="3480"/>
    <n v="210156"/>
    <n v="32398"/>
    <n v="258008"/>
    <n v="20185"/>
    <n v="19003"/>
    <n v="331000000"/>
  </r>
  <r>
    <s v="R08404"/>
    <x v="4"/>
    <x v="8"/>
    <x v="8"/>
    <x v="649"/>
    <n v="56"/>
    <n v="107"/>
    <n v="4820"/>
    <n v="210212"/>
    <n v="32505"/>
    <n v="262828"/>
    <n v="840"/>
    <n v="16938"/>
    <n v="331000000"/>
  </r>
  <r>
    <s v="R08405"/>
    <x v="3"/>
    <x v="6"/>
    <x v="22"/>
    <x v="728"/>
    <n v="3959"/>
    <n v="68"/>
    <n v="3011"/>
    <n v="214171"/>
    <n v="32573"/>
    <n v="265839"/>
    <n v="27713"/>
    <n v="6069"/>
    <n v="68000000"/>
  </r>
  <r>
    <s v="R08406"/>
    <x v="0"/>
    <x v="0"/>
    <x v="0"/>
    <x v="252"/>
    <n v="4852"/>
    <n v="116"/>
    <n v="4713"/>
    <n v="219023"/>
    <n v="32689"/>
    <n v="270552"/>
    <n v="53372"/>
    <n v="18227"/>
    <n v="83000000"/>
  </r>
  <r>
    <s v="R08407"/>
    <x v="2"/>
    <x v="2"/>
    <x v="29"/>
    <x v="292"/>
    <n v="1858"/>
    <n v="175"/>
    <n v="3903"/>
    <n v="220881"/>
    <n v="32864"/>
    <n v="274455"/>
    <n v="27870"/>
    <n v="16916"/>
    <n v="1380000000"/>
  </r>
  <r>
    <s v="R08408"/>
    <x v="1"/>
    <x v="3"/>
    <x v="31"/>
    <x v="390"/>
    <n v="1912"/>
    <n v="182"/>
    <n v="724"/>
    <n v="222793"/>
    <n v="33046"/>
    <n v="275179"/>
    <n v="24856"/>
    <n v="7831"/>
    <n v="213000000"/>
  </r>
  <r>
    <s v="R08409"/>
    <x v="2"/>
    <x v="9"/>
    <x v="25"/>
    <x v="461"/>
    <n v="4221"/>
    <n v="193"/>
    <n v="187"/>
    <n v="227014"/>
    <n v="33239"/>
    <n v="275366"/>
    <n v="21105"/>
    <n v="19876"/>
    <n v="1380000000"/>
  </r>
  <r>
    <s v="R08410"/>
    <x v="4"/>
    <x v="12"/>
    <x v="17"/>
    <x v="17"/>
    <n v="266"/>
    <n v="110"/>
    <n v="4830"/>
    <n v="227280"/>
    <n v="33349"/>
    <n v="280196"/>
    <n v="5054"/>
    <n v="633"/>
    <n v="331000000"/>
  </r>
  <r>
    <s v="R08411"/>
    <x v="0"/>
    <x v="0"/>
    <x v="0"/>
    <x v="595"/>
    <n v="3482"/>
    <n v="62"/>
    <n v="2772"/>
    <n v="230762"/>
    <n v="33411"/>
    <n v="282968"/>
    <n v="27856"/>
    <n v="19666"/>
    <n v="83000000"/>
  </r>
  <r>
    <s v="R08412"/>
    <x v="0"/>
    <x v="19"/>
    <x v="35"/>
    <x v="514"/>
    <n v="1680"/>
    <n v="21"/>
    <n v="4612"/>
    <n v="232442"/>
    <n v="33432"/>
    <n v="287580"/>
    <n v="23520"/>
    <n v="18564"/>
    <n v="83000000"/>
  </r>
  <r>
    <s v="R08413"/>
    <x v="3"/>
    <x v="10"/>
    <x v="10"/>
    <x v="333"/>
    <n v="3193"/>
    <n v="93"/>
    <n v="2580"/>
    <n v="235635"/>
    <n v="33525"/>
    <n v="290160"/>
    <n v="35123"/>
    <n v="17340"/>
    <n v="68000000"/>
  </r>
  <r>
    <s v="R08414"/>
    <x v="4"/>
    <x v="13"/>
    <x v="21"/>
    <x v="322"/>
    <n v="1531"/>
    <n v="10"/>
    <n v="3700"/>
    <n v="237166"/>
    <n v="33535"/>
    <n v="293860"/>
    <n v="15310"/>
    <n v="17707"/>
    <n v="331000000"/>
  </r>
  <r>
    <s v="R08415"/>
    <x v="1"/>
    <x v="3"/>
    <x v="3"/>
    <x v="174"/>
    <n v="2006"/>
    <n v="28"/>
    <n v="2939"/>
    <n v="239172"/>
    <n v="33563"/>
    <n v="296799"/>
    <n v="16048"/>
    <n v="11653"/>
    <n v="213000000"/>
  </r>
  <r>
    <s v="R08416"/>
    <x v="3"/>
    <x v="6"/>
    <x v="6"/>
    <x v="182"/>
    <n v="4705"/>
    <n v="105"/>
    <n v="1138"/>
    <n v="243877"/>
    <n v="33668"/>
    <n v="297937"/>
    <n v="70575"/>
    <n v="19440"/>
    <n v="68000000"/>
  </r>
  <r>
    <s v="R08417"/>
    <x v="4"/>
    <x v="12"/>
    <x v="14"/>
    <x v="269"/>
    <n v="4564"/>
    <n v="2"/>
    <n v="203"/>
    <n v="248441"/>
    <n v="33670"/>
    <n v="298140"/>
    <n v="31948"/>
    <n v="9549"/>
    <n v="331000000"/>
  </r>
  <r>
    <s v="R08418"/>
    <x v="3"/>
    <x v="11"/>
    <x v="33"/>
    <x v="558"/>
    <n v="4896"/>
    <n v="172"/>
    <n v="3380"/>
    <n v="253337"/>
    <n v="33842"/>
    <n v="301520"/>
    <n v="48960"/>
    <n v="11840"/>
    <n v="68000000"/>
  </r>
  <r>
    <s v="R08419"/>
    <x v="2"/>
    <x v="9"/>
    <x v="25"/>
    <x v="7"/>
    <n v="4228"/>
    <n v="2"/>
    <n v="1345"/>
    <n v="257565"/>
    <n v="33844"/>
    <n v="302865"/>
    <n v="80332"/>
    <n v="2718"/>
    <n v="1380000000"/>
  </r>
  <r>
    <s v="R08420"/>
    <x v="4"/>
    <x v="8"/>
    <x v="8"/>
    <x v="535"/>
    <n v="3450"/>
    <n v="73"/>
    <n v="360"/>
    <n v="261015"/>
    <n v="33917"/>
    <n v="303225"/>
    <n v="27600"/>
    <n v="13238"/>
    <n v="331000000"/>
  </r>
  <r>
    <s v="R08421"/>
    <x v="1"/>
    <x v="3"/>
    <x v="3"/>
    <x v="620"/>
    <n v="1019"/>
    <n v="195"/>
    <n v="1143"/>
    <n v="262034"/>
    <n v="34112"/>
    <n v="304368"/>
    <n v="9171"/>
    <n v="19756"/>
    <n v="213000000"/>
  </r>
  <r>
    <s v="R08422"/>
    <x v="1"/>
    <x v="18"/>
    <x v="23"/>
    <x v="27"/>
    <n v="317"/>
    <n v="13"/>
    <n v="213"/>
    <n v="262351"/>
    <n v="34125"/>
    <n v="304581"/>
    <n v="1902"/>
    <n v="4209"/>
    <n v="213000000"/>
  </r>
  <r>
    <s v="R08423"/>
    <x v="4"/>
    <x v="8"/>
    <x v="34"/>
    <x v="391"/>
    <n v="1600"/>
    <n v="80"/>
    <n v="1848"/>
    <n v="263951"/>
    <n v="34205"/>
    <n v="306429"/>
    <n v="20800"/>
    <n v="3657"/>
    <n v="331000000"/>
  </r>
  <r>
    <s v="R08424"/>
    <x v="3"/>
    <x v="17"/>
    <x v="28"/>
    <x v="696"/>
    <n v="710"/>
    <n v="64"/>
    <n v="3382"/>
    <n v="264661"/>
    <n v="34269"/>
    <n v="309811"/>
    <n v="4260"/>
    <n v="19254"/>
    <n v="68000000"/>
  </r>
  <r>
    <s v="R08425"/>
    <x v="0"/>
    <x v="0"/>
    <x v="0"/>
    <x v="491"/>
    <n v="3196"/>
    <n v="184"/>
    <n v="641"/>
    <n v="267857"/>
    <n v="34453"/>
    <n v="310452"/>
    <n v="54332"/>
    <n v="8251"/>
    <n v="83000000"/>
  </r>
  <r>
    <s v="R08426"/>
    <x v="4"/>
    <x v="8"/>
    <x v="8"/>
    <x v="524"/>
    <n v="450"/>
    <n v="142"/>
    <n v="605"/>
    <n v="268307"/>
    <n v="34595"/>
    <n v="311057"/>
    <n v="3600"/>
    <n v="926"/>
    <n v="331000000"/>
  </r>
  <r>
    <s v="R08427"/>
    <x v="1"/>
    <x v="18"/>
    <x v="27"/>
    <x v="588"/>
    <n v="1881"/>
    <n v="187"/>
    <n v="365"/>
    <n v="270188"/>
    <n v="34782"/>
    <n v="311422"/>
    <n v="22572"/>
    <n v="12240"/>
    <n v="213000000"/>
  </r>
  <r>
    <s v="R08428"/>
    <x v="2"/>
    <x v="5"/>
    <x v="5"/>
    <x v="96"/>
    <n v="1743"/>
    <n v="181"/>
    <n v="1228"/>
    <n v="271931"/>
    <n v="34963"/>
    <n v="312650"/>
    <n v="19173"/>
    <n v="8486"/>
    <n v="1380000000"/>
  </r>
  <r>
    <s v="R08429"/>
    <x v="1"/>
    <x v="1"/>
    <x v="26"/>
    <x v="412"/>
    <n v="1323"/>
    <n v="116"/>
    <n v="898"/>
    <n v="273254"/>
    <n v="35079"/>
    <n v="313548"/>
    <n v="10584"/>
    <n v="615"/>
    <n v="213000000"/>
  </r>
  <r>
    <s v="R08430"/>
    <x v="0"/>
    <x v="16"/>
    <x v="19"/>
    <x v="309"/>
    <n v="3560"/>
    <n v="129"/>
    <n v="4282"/>
    <n v="276814"/>
    <n v="35208"/>
    <n v="317830"/>
    <n v="42720"/>
    <n v="17967"/>
    <n v="83000000"/>
  </r>
  <r>
    <s v="R08431"/>
    <x v="1"/>
    <x v="1"/>
    <x v="26"/>
    <x v="133"/>
    <n v="2680"/>
    <n v="81"/>
    <n v="2771"/>
    <n v="279494"/>
    <n v="35289"/>
    <n v="320601"/>
    <n v="40200"/>
    <n v="10319"/>
    <n v="213000000"/>
  </r>
  <r>
    <s v="R08432"/>
    <x v="0"/>
    <x v="4"/>
    <x v="24"/>
    <x v="402"/>
    <n v="4237"/>
    <n v="191"/>
    <n v="3064"/>
    <n v="283731"/>
    <n v="35480"/>
    <n v="323665"/>
    <n v="42370"/>
    <n v="3855"/>
    <n v="83000000"/>
  </r>
  <r>
    <s v="R08433"/>
    <x v="4"/>
    <x v="12"/>
    <x v="14"/>
    <x v="622"/>
    <n v="3051"/>
    <n v="27"/>
    <n v="2750"/>
    <n v="286782"/>
    <n v="35507"/>
    <n v="326415"/>
    <n v="36612"/>
    <n v="3507"/>
    <n v="331000000"/>
  </r>
  <r>
    <s v="R08434"/>
    <x v="1"/>
    <x v="1"/>
    <x v="1"/>
    <x v="489"/>
    <n v="4664"/>
    <n v="93"/>
    <n v="89"/>
    <n v="291446"/>
    <n v="35600"/>
    <n v="326504"/>
    <n v="37312"/>
    <n v="14708"/>
    <n v="213000000"/>
  </r>
  <r>
    <s v="R08435"/>
    <x v="3"/>
    <x v="17"/>
    <x v="20"/>
    <x v="715"/>
    <n v="2351"/>
    <n v="66"/>
    <n v="988"/>
    <n v="293797"/>
    <n v="35666"/>
    <n v="327492"/>
    <n v="21159"/>
    <n v="8538"/>
    <n v="68000000"/>
  </r>
  <r>
    <s v="R08436"/>
    <x v="3"/>
    <x v="10"/>
    <x v="11"/>
    <x v="562"/>
    <n v="2704"/>
    <n v="2"/>
    <n v="2440"/>
    <n v="296501"/>
    <n v="35668"/>
    <n v="329932"/>
    <n v="21632"/>
    <n v="11701"/>
    <n v="68000000"/>
  </r>
  <r>
    <s v="R08437"/>
    <x v="1"/>
    <x v="15"/>
    <x v="30"/>
    <x v="184"/>
    <n v="2640"/>
    <n v="180"/>
    <n v="3211"/>
    <n v="299141"/>
    <n v="35848"/>
    <n v="333143"/>
    <n v="29040"/>
    <n v="5256"/>
    <n v="213000000"/>
  </r>
  <r>
    <s v="R08438"/>
    <x v="1"/>
    <x v="15"/>
    <x v="30"/>
    <x v="629"/>
    <n v="4125"/>
    <n v="153"/>
    <n v="292"/>
    <n v="303266"/>
    <n v="36001"/>
    <n v="333435"/>
    <n v="33000"/>
    <n v="3224"/>
    <n v="213000000"/>
  </r>
  <r>
    <s v="R08439"/>
    <x v="2"/>
    <x v="7"/>
    <x v="7"/>
    <x v="417"/>
    <n v="3448"/>
    <n v="3"/>
    <n v="1489"/>
    <n v="306714"/>
    <n v="36004"/>
    <n v="334924"/>
    <n v="31032"/>
    <n v="12631"/>
    <n v="1380000000"/>
  </r>
  <r>
    <s v="R08440"/>
    <x v="1"/>
    <x v="3"/>
    <x v="3"/>
    <x v="84"/>
    <n v="694"/>
    <n v="143"/>
    <n v="4726"/>
    <n v="307408"/>
    <n v="36147"/>
    <n v="339650"/>
    <n v="9022"/>
    <n v="18489"/>
    <n v="213000000"/>
  </r>
  <r>
    <s v="R08441"/>
    <x v="2"/>
    <x v="9"/>
    <x v="9"/>
    <x v="667"/>
    <n v="4253"/>
    <n v="91"/>
    <n v="3169"/>
    <n v="311661"/>
    <n v="36238"/>
    <n v="342819"/>
    <n v="51036"/>
    <n v="16603"/>
    <n v="1380000000"/>
  </r>
  <r>
    <s v="R08442"/>
    <x v="2"/>
    <x v="5"/>
    <x v="13"/>
    <x v="119"/>
    <n v="2193"/>
    <n v="71"/>
    <n v="4265"/>
    <n v="313854"/>
    <n v="36309"/>
    <n v="347084"/>
    <n v="13158"/>
    <n v="14763"/>
    <n v="1380000000"/>
  </r>
  <r>
    <s v="R08443"/>
    <x v="2"/>
    <x v="9"/>
    <x v="9"/>
    <x v="608"/>
    <n v="339"/>
    <n v="181"/>
    <n v="1449"/>
    <n v="314193"/>
    <n v="36490"/>
    <n v="348533"/>
    <n v="3729"/>
    <n v="1200"/>
    <n v="1380000000"/>
  </r>
  <r>
    <s v="R08444"/>
    <x v="2"/>
    <x v="7"/>
    <x v="7"/>
    <x v="560"/>
    <n v="1768"/>
    <n v="103"/>
    <n v="4985"/>
    <n v="315961"/>
    <n v="36593"/>
    <n v="353518"/>
    <n v="28288"/>
    <n v="15841"/>
    <n v="1380000000"/>
  </r>
  <r>
    <s v="R08445"/>
    <x v="4"/>
    <x v="8"/>
    <x v="8"/>
    <x v="100"/>
    <n v="91"/>
    <n v="15"/>
    <n v="1090"/>
    <n v="316052"/>
    <n v="36608"/>
    <n v="354608"/>
    <n v="546"/>
    <n v="5834"/>
    <n v="331000000"/>
  </r>
  <r>
    <s v="R08446"/>
    <x v="3"/>
    <x v="17"/>
    <x v="28"/>
    <x v="115"/>
    <n v="4424"/>
    <n v="30"/>
    <n v="3629"/>
    <n v="320476"/>
    <n v="36638"/>
    <n v="358237"/>
    <n v="61936"/>
    <n v="14838"/>
    <n v="68000000"/>
  </r>
  <r>
    <s v="R08447"/>
    <x v="2"/>
    <x v="2"/>
    <x v="2"/>
    <x v="397"/>
    <n v="171"/>
    <n v="86"/>
    <n v="2615"/>
    <n v="320647"/>
    <n v="36724"/>
    <n v="360852"/>
    <n v="1197"/>
    <n v="14957"/>
    <n v="1380000000"/>
  </r>
  <r>
    <s v="R08448"/>
    <x v="3"/>
    <x v="6"/>
    <x v="6"/>
    <x v="402"/>
    <n v="2749"/>
    <n v="129"/>
    <n v="150"/>
    <n v="323396"/>
    <n v="36853"/>
    <n v="361002"/>
    <n v="13745"/>
    <n v="6053"/>
    <n v="68000000"/>
  </r>
  <r>
    <s v="R08449"/>
    <x v="2"/>
    <x v="5"/>
    <x v="13"/>
    <x v="405"/>
    <n v="3102"/>
    <n v="72"/>
    <n v="983"/>
    <n v="326498"/>
    <n v="36925"/>
    <n v="361985"/>
    <n v="18612"/>
    <n v="704"/>
    <n v="1380000000"/>
  </r>
  <r>
    <s v="R08450"/>
    <x v="3"/>
    <x v="10"/>
    <x v="10"/>
    <x v="137"/>
    <n v="620"/>
    <n v="90"/>
    <n v="1819"/>
    <n v="327118"/>
    <n v="37015"/>
    <n v="363804"/>
    <n v="4340"/>
    <n v="4944"/>
    <n v="68000000"/>
  </r>
  <r>
    <s v="R08451"/>
    <x v="1"/>
    <x v="1"/>
    <x v="26"/>
    <x v="677"/>
    <n v="988"/>
    <n v="172"/>
    <n v="976"/>
    <n v="328106"/>
    <n v="37187"/>
    <n v="364780"/>
    <n v="8892"/>
    <n v="13296"/>
    <n v="213000000"/>
  </r>
  <r>
    <s v="R08452"/>
    <x v="1"/>
    <x v="3"/>
    <x v="31"/>
    <x v="130"/>
    <n v="76"/>
    <n v="53"/>
    <n v="188"/>
    <n v="328182"/>
    <n v="37240"/>
    <n v="364968"/>
    <n v="1292"/>
    <n v="4048"/>
    <n v="213000000"/>
  </r>
  <r>
    <s v="R08453"/>
    <x v="3"/>
    <x v="11"/>
    <x v="33"/>
    <x v="727"/>
    <n v="2198"/>
    <n v="186"/>
    <n v="2778"/>
    <n v="330380"/>
    <n v="37426"/>
    <n v="367746"/>
    <n v="37366"/>
    <n v="15369"/>
    <n v="68000000"/>
  </r>
  <r>
    <s v="R08454"/>
    <x v="2"/>
    <x v="9"/>
    <x v="9"/>
    <x v="84"/>
    <n v="4237"/>
    <n v="186"/>
    <n v="3756"/>
    <n v="334617"/>
    <n v="37612"/>
    <n v="371502"/>
    <n v="42370"/>
    <n v="19945"/>
    <n v="1380000000"/>
  </r>
  <r>
    <s v="R08455"/>
    <x v="4"/>
    <x v="8"/>
    <x v="34"/>
    <x v="24"/>
    <n v="230"/>
    <n v="149"/>
    <n v="2571"/>
    <n v="334847"/>
    <n v="37761"/>
    <n v="374073"/>
    <n v="4140"/>
    <n v="2929"/>
    <n v="331000000"/>
  </r>
  <r>
    <s v="R08456"/>
    <x v="3"/>
    <x v="10"/>
    <x v="11"/>
    <x v="169"/>
    <n v="2175"/>
    <n v="161"/>
    <n v="1186"/>
    <n v="337022"/>
    <n v="37922"/>
    <n v="375259"/>
    <n v="23925"/>
    <n v="2451"/>
    <n v="68000000"/>
  </r>
  <r>
    <s v="R08457"/>
    <x v="0"/>
    <x v="19"/>
    <x v="35"/>
    <x v="657"/>
    <n v="2907"/>
    <n v="72"/>
    <n v="3901"/>
    <n v="339929"/>
    <n v="37994"/>
    <n v="379160"/>
    <n v="26163"/>
    <n v="1247"/>
    <n v="83000000"/>
  </r>
  <r>
    <s v="R08458"/>
    <x v="4"/>
    <x v="12"/>
    <x v="17"/>
    <x v="16"/>
    <n v="2544"/>
    <n v="127"/>
    <n v="3439"/>
    <n v="342473"/>
    <n v="38121"/>
    <n v="382599"/>
    <n v="22896"/>
    <n v="17154"/>
    <n v="331000000"/>
  </r>
  <r>
    <s v="R08459"/>
    <x v="0"/>
    <x v="0"/>
    <x v="0"/>
    <x v="10"/>
    <n v="3612"/>
    <n v="183"/>
    <n v="2564"/>
    <n v="346085"/>
    <n v="38304"/>
    <n v="385163"/>
    <n v="54180"/>
    <n v="18979"/>
    <n v="83000000"/>
  </r>
  <r>
    <s v="R08460"/>
    <x v="3"/>
    <x v="11"/>
    <x v="33"/>
    <x v="473"/>
    <n v="2857"/>
    <n v="161"/>
    <n v="4810"/>
    <n v="348942"/>
    <n v="38465"/>
    <n v="389973"/>
    <n v="34284"/>
    <n v="4356"/>
    <n v="68000000"/>
  </r>
  <r>
    <s v="R08461"/>
    <x v="2"/>
    <x v="9"/>
    <x v="9"/>
    <x v="518"/>
    <n v="1553"/>
    <n v="98"/>
    <n v="1347"/>
    <n v="350495"/>
    <n v="38563"/>
    <n v="391320"/>
    <n v="7765"/>
    <n v="13058"/>
    <n v="1380000000"/>
  </r>
  <r>
    <s v="R08462"/>
    <x v="0"/>
    <x v="4"/>
    <x v="24"/>
    <x v="695"/>
    <n v="4364"/>
    <n v="153"/>
    <n v="3407"/>
    <n v="354859"/>
    <n v="38716"/>
    <n v="394727"/>
    <n v="56732"/>
    <n v="3427"/>
    <n v="83000000"/>
  </r>
  <r>
    <s v="R08463"/>
    <x v="3"/>
    <x v="11"/>
    <x v="12"/>
    <x v="139"/>
    <n v="2665"/>
    <n v="198"/>
    <n v="2625"/>
    <n v="357524"/>
    <n v="38914"/>
    <n v="397352"/>
    <n v="18655"/>
    <n v="2373"/>
    <n v="68000000"/>
  </r>
  <r>
    <s v="R08464"/>
    <x v="4"/>
    <x v="12"/>
    <x v="17"/>
    <x v="242"/>
    <n v="3740"/>
    <n v="172"/>
    <n v="3752"/>
    <n v="361264"/>
    <n v="39086"/>
    <n v="401104"/>
    <n v="56100"/>
    <n v="11238"/>
    <n v="331000000"/>
  </r>
  <r>
    <s v="R08465"/>
    <x v="2"/>
    <x v="7"/>
    <x v="7"/>
    <x v="151"/>
    <n v="961"/>
    <n v="75"/>
    <n v="666"/>
    <n v="362225"/>
    <n v="39161"/>
    <n v="401770"/>
    <n v="9610"/>
    <n v="12515"/>
    <n v="1380000000"/>
  </r>
  <r>
    <s v="R08466"/>
    <x v="0"/>
    <x v="19"/>
    <x v="35"/>
    <x v="536"/>
    <n v="1627"/>
    <n v="148"/>
    <n v="4683"/>
    <n v="363852"/>
    <n v="39309"/>
    <n v="406453"/>
    <n v="13016"/>
    <n v="10839"/>
    <n v="83000000"/>
  </r>
  <r>
    <s v="R08467"/>
    <x v="3"/>
    <x v="10"/>
    <x v="11"/>
    <x v="217"/>
    <n v="1967"/>
    <n v="170"/>
    <n v="772"/>
    <n v="365819"/>
    <n v="39479"/>
    <n v="407225"/>
    <n v="11802"/>
    <n v="19758"/>
    <n v="68000000"/>
  </r>
  <r>
    <s v="R08468"/>
    <x v="2"/>
    <x v="9"/>
    <x v="25"/>
    <x v="453"/>
    <n v="3331"/>
    <n v="85"/>
    <n v="3204"/>
    <n v="369150"/>
    <n v="39564"/>
    <n v="410429"/>
    <n v="59958"/>
    <n v="11556"/>
    <n v="1380000000"/>
  </r>
  <r>
    <s v="R08469"/>
    <x v="2"/>
    <x v="7"/>
    <x v="7"/>
    <x v="269"/>
    <n v="1074"/>
    <n v="38"/>
    <n v="4949"/>
    <n v="370224"/>
    <n v="39602"/>
    <n v="415378"/>
    <n v="20406"/>
    <n v="16391"/>
    <n v="1380000000"/>
  </r>
  <r>
    <s v="R08470"/>
    <x v="1"/>
    <x v="3"/>
    <x v="31"/>
    <x v="436"/>
    <n v="3204"/>
    <n v="140"/>
    <n v="1164"/>
    <n v="373428"/>
    <n v="39742"/>
    <n v="416542"/>
    <n v="57672"/>
    <n v="6768"/>
    <n v="213000000"/>
  </r>
  <r>
    <s v="R08471"/>
    <x v="2"/>
    <x v="2"/>
    <x v="2"/>
    <x v="128"/>
    <n v="1028"/>
    <n v="169"/>
    <n v="4953"/>
    <n v="374456"/>
    <n v="39911"/>
    <n v="421495"/>
    <n v="17476"/>
    <n v="17452"/>
    <n v="1380000000"/>
  </r>
  <r>
    <s v="R08472"/>
    <x v="3"/>
    <x v="17"/>
    <x v="20"/>
    <x v="601"/>
    <n v="647"/>
    <n v="44"/>
    <n v="4594"/>
    <n v="375103"/>
    <n v="39955"/>
    <n v="426089"/>
    <n v="6470"/>
    <n v="14793"/>
    <n v="68000000"/>
  </r>
  <r>
    <s v="R08473"/>
    <x v="4"/>
    <x v="14"/>
    <x v="32"/>
    <x v="423"/>
    <n v="4833"/>
    <n v="86"/>
    <n v="648"/>
    <n v="379936"/>
    <n v="40041"/>
    <n v="426737"/>
    <n v="86994"/>
    <n v="8713"/>
    <n v="331000000"/>
  </r>
  <r>
    <s v="R08474"/>
    <x v="1"/>
    <x v="1"/>
    <x v="1"/>
    <x v="451"/>
    <n v="3162"/>
    <n v="178"/>
    <n v="2223"/>
    <n v="383098"/>
    <n v="40219"/>
    <n v="428960"/>
    <n v="44268"/>
    <n v="6485"/>
    <n v="213000000"/>
  </r>
  <r>
    <s v="R08475"/>
    <x v="3"/>
    <x v="10"/>
    <x v="11"/>
    <x v="157"/>
    <n v="4915"/>
    <n v="118"/>
    <n v="4895"/>
    <n v="388013"/>
    <n v="40337"/>
    <n v="433855"/>
    <n v="58980"/>
    <n v="10471"/>
    <n v="68000000"/>
  </r>
  <r>
    <s v="R08476"/>
    <x v="3"/>
    <x v="11"/>
    <x v="12"/>
    <x v="679"/>
    <n v="902"/>
    <n v="16"/>
    <n v="4946"/>
    <n v="388915"/>
    <n v="40353"/>
    <n v="438801"/>
    <n v="7216"/>
    <n v="5598"/>
    <n v="68000000"/>
  </r>
  <r>
    <s v="R08477"/>
    <x v="3"/>
    <x v="17"/>
    <x v="28"/>
    <x v="107"/>
    <n v="4067"/>
    <n v="83"/>
    <n v="1059"/>
    <n v="392982"/>
    <n v="40436"/>
    <n v="439860"/>
    <n v="48804"/>
    <n v="18699"/>
    <n v="68000000"/>
  </r>
  <r>
    <s v="R08478"/>
    <x v="0"/>
    <x v="4"/>
    <x v="4"/>
    <x v="195"/>
    <n v="1503"/>
    <n v="190"/>
    <n v="987"/>
    <n v="394485"/>
    <n v="40626"/>
    <n v="440847"/>
    <n v="16533"/>
    <n v="8940"/>
    <n v="83000000"/>
  </r>
  <r>
    <s v="R08479"/>
    <x v="0"/>
    <x v="4"/>
    <x v="4"/>
    <x v="73"/>
    <n v="2862"/>
    <n v="134"/>
    <n v="2190"/>
    <n v="397347"/>
    <n v="40760"/>
    <n v="443037"/>
    <n v="14310"/>
    <n v="13575"/>
    <n v="83000000"/>
  </r>
  <r>
    <s v="R08480"/>
    <x v="4"/>
    <x v="14"/>
    <x v="16"/>
    <x v="560"/>
    <n v="4478"/>
    <n v="182"/>
    <n v="4744"/>
    <n v="401825"/>
    <n v="40942"/>
    <n v="447781"/>
    <n v="85082"/>
    <n v="11564"/>
    <n v="331000000"/>
  </r>
  <r>
    <s v="R08481"/>
    <x v="3"/>
    <x v="17"/>
    <x v="28"/>
    <x v="435"/>
    <n v="2897"/>
    <n v="131"/>
    <n v="4623"/>
    <n v="404722"/>
    <n v="41073"/>
    <n v="452404"/>
    <n v="26073"/>
    <n v="16256"/>
    <n v="68000000"/>
  </r>
  <r>
    <s v="R08482"/>
    <x v="0"/>
    <x v="0"/>
    <x v="0"/>
    <x v="575"/>
    <n v="1345"/>
    <n v="30"/>
    <n v="1785"/>
    <n v="406067"/>
    <n v="41103"/>
    <n v="454189"/>
    <n v="24210"/>
    <n v="10905"/>
    <n v="83000000"/>
  </r>
  <r>
    <s v="R08483"/>
    <x v="0"/>
    <x v="19"/>
    <x v="35"/>
    <x v="258"/>
    <n v="489"/>
    <n v="93"/>
    <n v="1527"/>
    <n v="406556"/>
    <n v="41196"/>
    <n v="455716"/>
    <n v="5868"/>
    <n v="10581"/>
    <n v="83000000"/>
  </r>
  <r>
    <s v="R08484"/>
    <x v="0"/>
    <x v="16"/>
    <x v="19"/>
    <x v="277"/>
    <n v="425"/>
    <n v="94"/>
    <n v="4679"/>
    <n v="406981"/>
    <n v="41290"/>
    <n v="460395"/>
    <n v="4250"/>
    <n v="12394"/>
    <n v="83000000"/>
  </r>
  <r>
    <s v="R08485"/>
    <x v="4"/>
    <x v="13"/>
    <x v="21"/>
    <x v="107"/>
    <n v="2731"/>
    <n v="183"/>
    <n v="4319"/>
    <n v="409712"/>
    <n v="41473"/>
    <n v="464714"/>
    <n v="35503"/>
    <n v="3895"/>
    <n v="331000000"/>
  </r>
  <r>
    <s v="R08486"/>
    <x v="4"/>
    <x v="8"/>
    <x v="34"/>
    <x v="707"/>
    <n v="3991"/>
    <n v="131"/>
    <n v="1901"/>
    <n v="413703"/>
    <n v="41604"/>
    <n v="466615"/>
    <n v="59865"/>
    <n v="19809"/>
    <n v="331000000"/>
  </r>
  <r>
    <s v="R08487"/>
    <x v="3"/>
    <x v="10"/>
    <x v="11"/>
    <x v="151"/>
    <n v="1407"/>
    <n v="81"/>
    <n v="2403"/>
    <n v="415110"/>
    <n v="41685"/>
    <n v="469018"/>
    <n v="15477"/>
    <n v="10698"/>
    <n v="68000000"/>
  </r>
  <r>
    <s v="R08488"/>
    <x v="1"/>
    <x v="1"/>
    <x v="26"/>
    <x v="325"/>
    <n v="422"/>
    <n v="83"/>
    <n v="2985"/>
    <n v="415532"/>
    <n v="41768"/>
    <n v="472003"/>
    <n v="2532"/>
    <n v="2680"/>
    <n v="213000000"/>
  </r>
  <r>
    <s v="R08489"/>
    <x v="3"/>
    <x v="6"/>
    <x v="22"/>
    <x v="109"/>
    <n v="2955"/>
    <n v="39"/>
    <n v="1850"/>
    <n v="418487"/>
    <n v="41807"/>
    <n v="473853"/>
    <n v="14775"/>
    <n v="19632"/>
    <n v="68000000"/>
  </r>
  <r>
    <s v="R08490"/>
    <x v="0"/>
    <x v="4"/>
    <x v="4"/>
    <x v="648"/>
    <n v="1214"/>
    <n v="103"/>
    <n v="1007"/>
    <n v="419701"/>
    <n v="41910"/>
    <n v="474860"/>
    <n v="19424"/>
    <n v="4038"/>
    <n v="83000000"/>
  </r>
  <r>
    <s v="R08491"/>
    <x v="0"/>
    <x v="16"/>
    <x v="19"/>
    <x v="687"/>
    <n v="3942"/>
    <n v="111"/>
    <n v="545"/>
    <n v="423643"/>
    <n v="42021"/>
    <n v="475405"/>
    <n v="51246"/>
    <n v="9609"/>
    <n v="83000000"/>
  </r>
  <r>
    <s v="R08492"/>
    <x v="2"/>
    <x v="7"/>
    <x v="7"/>
    <x v="263"/>
    <n v="1800"/>
    <n v="46"/>
    <n v="524"/>
    <n v="425443"/>
    <n v="42067"/>
    <n v="475929"/>
    <n v="30600"/>
    <n v="10821"/>
    <n v="1380000000"/>
  </r>
  <r>
    <s v="R08493"/>
    <x v="3"/>
    <x v="11"/>
    <x v="33"/>
    <x v="121"/>
    <n v="4950"/>
    <n v="49"/>
    <n v="4010"/>
    <n v="430393"/>
    <n v="42116"/>
    <n v="479939"/>
    <n v="44550"/>
    <n v="15070"/>
    <n v="68000000"/>
  </r>
  <r>
    <s v="R08494"/>
    <x v="0"/>
    <x v="19"/>
    <x v="36"/>
    <x v="10"/>
    <n v="4460"/>
    <n v="150"/>
    <n v="1737"/>
    <n v="434853"/>
    <n v="42266"/>
    <n v="481676"/>
    <n v="26760"/>
    <n v="259"/>
    <n v="83000000"/>
  </r>
  <r>
    <s v="R08495"/>
    <x v="0"/>
    <x v="16"/>
    <x v="19"/>
    <x v="260"/>
    <n v="2069"/>
    <n v="50"/>
    <n v="1080"/>
    <n v="436922"/>
    <n v="42316"/>
    <n v="482756"/>
    <n v="31035"/>
    <n v="16660"/>
    <n v="83000000"/>
  </r>
  <r>
    <s v="R08496"/>
    <x v="1"/>
    <x v="18"/>
    <x v="23"/>
    <x v="330"/>
    <n v="4643"/>
    <n v="37"/>
    <n v="2021"/>
    <n v="441565"/>
    <n v="42353"/>
    <n v="484777"/>
    <n v="83574"/>
    <n v="9001"/>
    <n v="213000000"/>
  </r>
  <r>
    <s v="R08497"/>
    <x v="2"/>
    <x v="5"/>
    <x v="13"/>
    <x v="128"/>
    <n v="2377"/>
    <n v="136"/>
    <n v="1338"/>
    <n v="443942"/>
    <n v="42489"/>
    <n v="486115"/>
    <n v="40409"/>
    <n v="4560"/>
    <n v="1380000000"/>
  </r>
  <r>
    <s v="R08498"/>
    <x v="3"/>
    <x v="17"/>
    <x v="20"/>
    <x v="456"/>
    <n v="2103"/>
    <n v="188"/>
    <n v="2158"/>
    <n v="446045"/>
    <n v="42677"/>
    <n v="488273"/>
    <n v="16824"/>
    <n v="7539"/>
    <n v="68000000"/>
  </r>
  <r>
    <s v="R08499"/>
    <x v="4"/>
    <x v="13"/>
    <x v="15"/>
    <x v="634"/>
    <n v="1271"/>
    <n v="148"/>
    <n v="3187"/>
    <n v="447316"/>
    <n v="42825"/>
    <n v="491460"/>
    <n v="24149"/>
    <n v="3326"/>
    <n v="331000000"/>
  </r>
  <r>
    <s v="R08500"/>
    <x v="3"/>
    <x v="10"/>
    <x v="11"/>
    <x v="330"/>
    <n v="4356"/>
    <n v="8"/>
    <n v="1330"/>
    <n v="451672"/>
    <n v="42833"/>
    <n v="492790"/>
    <n v="60984"/>
    <n v="14033"/>
    <n v="68000000"/>
  </r>
  <r>
    <s v="R08501"/>
    <x v="3"/>
    <x v="6"/>
    <x v="6"/>
    <x v="213"/>
    <n v="3843"/>
    <n v="115"/>
    <n v="770"/>
    <n v="455515"/>
    <n v="42948"/>
    <n v="493560"/>
    <n v="65331"/>
    <n v="19318"/>
    <n v="68000000"/>
  </r>
  <r>
    <s v="R08502"/>
    <x v="1"/>
    <x v="15"/>
    <x v="30"/>
    <x v="568"/>
    <n v="434"/>
    <n v="24"/>
    <n v="1741"/>
    <n v="455949"/>
    <n v="42972"/>
    <n v="495301"/>
    <n v="6944"/>
    <n v="14987"/>
    <n v="213000000"/>
  </r>
  <r>
    <s v="R08503"/>
    <x v="3"/>
    <x v="10"/>
    <x v="11"/>
    <x v="118"/>
    <n v="3598"/>
    <n v="112"/>
    <n v="4405"/>
    <n v="459547"/>
    <n v="43084"/>
    <n v="499706"/>
    <n v="35980"/>
    <n v="3358"/>
    <n v="68000000"/>
  </r>
  <r>
    <s v="R08504"/>
    <x v="1"/>
    <x v="18"/>
    <x v="23"/>
    <x v="229"/>
    <n v="3549"/>
    <n v="35"/>
    <n v="4189"/>
    <n v="463096"/>
    <n v="43119"/>
    <n v="503895"/>
    <n v="46137"/>
    <n v="15033"/>
    <n v="213000000"/>
  </r>
  <r>
    <s v="R08505"/>
    <x v="1"/>
    <x v="1"/>
    <x v="1"/>
    <x v="693"/>
    <n v="3771"/>
    <n v="110"/>
    <n v="4112"/>
    <n v="466867"/>
    <n v="43229"/>
    <n v="508007"/>
    <n v="45252"/>
    <n v="11983"/>
    <n v="213000000"/>
  </r>
  <r>
    <s v="R08506"/>
    <x v="0"/>
    <x v="19"/>
    <x v="36"/>
    <x v="524"/>
    <n v="534"/>
    <n v="170"/>
    <n v="1358"/>
    <n v="467401"/>
    <n v="43399"/>
    <n v="509365"/>
    <n v="5340"/>
    <n v="14376"/>
    <n v="83000000"/>
  </r>
  <r>
    <s v="R08507"/>
    <x v="4"/>
    <x v="8"/>
    <x v="8"/>
    <x v="397"/>
    <n v="380"/>
    <n v="77"/>
    <n v="3133"/>
    <n v="467781"/>
    <n v="43476"/>
    <n v="512498"/>
    <n v="3040"/>
    <n v="18543"/>
    <n v="331000000"/>
  </r>
  <r>
    <s v="R08508"/>
    <x v="1"/>
    <x v="15"/>
    <x v="30"/>
    <x v="166"/>
    <n v="2150"/>
    <n v="80"/>
    <n v="2796"/>
    <n v="469931"/>
    <n v="43556"/>
    <n v="515294"/>
    <n v="38700"/>
    <n v="2763"/>
    <n v="213000000"/>
  </r>
  <r>
    <s v="R08509"/>
    <x v="2"/>
    <x v="5"/>
    <x v="5"/>
    <x v="358"/>
    <n v="4124"/>
    <n v="27"/>
    <n v="1596"/>
    <n v="474055"/>
    <n v="43583"/>
    <n v="516890"/>
    <n v="57736"/>
    <n v="14192"/>
    <n v="1380000000"/>
  </r>
  <r>
    <s v="R08510"/>
    <x v="2"/>
    <x v="7"/>
    <x v="7"/>
    <x v="181"/>
    <n v="3925"/>
    <n v="191"/>
    <n v="1980"/>
    <n v="477980"/>
    <n v="43774"/>
    <n v="518870"/>
    <n v="35325"/>
    <n v="3276"/>
    <n v="1380000000"/>
  </r>
  <r>
    <s v="R08511"/>
    <x v="4"/>
    <x v="8"/>
    <x v="8"/>
    <x v="643"/>
    <n v="3128"/>
    <n v="44"/>
    <n v="555"/>
    <n v="481108"/>
    <n v="43818"/>
    <n v="519425"/>
    <n v="46920"/>
    <n v="14974"/>
    <n v="331000000"/>
  </r>
  <r>
    <s v="R08512"/>
    <x v="1"/>
    <x v="18"/>
    <x v="23"/>
    <x v="592"/>
    <n v="4049"/>
    <n v="104"/>
    <n v="3964"/>
    <n v="485157"/>
    <n v="43922"/>
    <n v="523389"/>
    <n v="60735"/>
    <n v="460"/>
    <n v="213000000"/>
  </r>
  <r>
    <s v="R08513"/>
    <x v="4"/>
    <x v="12"/>
    <x v="17"/>
    <x v="675"/>
    <n v="546"/>
    <n v="183"/>
    <n v="3571"/>
    <n v="485703"/>
    <n v="44105"/>
    <n v="526960"/>
    <n v="4368"/>
    <n v="8737"/>
    <n v="331000000"/>
  </r>
  <r>
    <s v="R08514"/>
    <x v="0"/>
    <x v="16"/>
    <x v="19"/>
    <x v="156"/>
    <n v="3616"/>
    <n v="47"/>
    <n v="3059"/>
    <n v="489319"/>
    <n v="44152"/>
    <n v="530019"/>
    <n v="28928"/>
    <n v="14292"/>
    <n v="83000000"/>
  </r>
  <r>
    <s v="R08515"/>
    <x v="2"/>
    <x v="2"/>
    <x v="29"/>
    <x v="184"/>
    <n v="4422"/>
    <n v="135"/>
    <n v="4354"/>
    <n v="493741"/>
    <n v="44287"/>
    <n v="534373"/>
    <n v="53064"/>
    <n v="4139"/>
    <n v="1380000000"/>
  </r>
  <r>
    <s v="R08516"/>
    <x v="3"/>
    <x v="11"/>
    <x v="12"/>
    <x v="359"/>
    <n v="1751"/>
    <n v="141"/>
    <n v="2760"/>
    <n v="495492"/>
    <n v="44428"/>
    <n v="537133"/>
    <n v="14008"/>
    <n v="14076"/>
    <n v="68000000"/>
  </r>
  <r>
    <s v="R08517"/>
    <x v="2"/>
    <x v="2"/>
    <x v="29"/>
    <x v="651"/>
    <n v="4824"/>
    <n v="14"/>
    <n v="834"/>
    <n v="500316"/>
    <n v="44442"/>
    <n v="537967"/>
    <n v="82008"/>
    <n v="17742"/>
    <n v="1380000000"/>
  </r>
  <r>
    <s v="R08518"/>
    <x v="1"/>
    <x v="1"/>
    <x v="26"/>
    <x v="65"/>
    <n v="3115"/>
    <n v="127"/>
    <n v="1647"/>
    <n v="503431"/>
    <n v="44569"/>
    <n v="539614"/>
    <n v="46725"/>
    <n v="5467"/>
    <n v="213000000"/>
  </r>
  <r>
    <s v="R08519"/>
    <x v="4"/>
    <x v="12"/>
    <x v="17"/>
    <x v="688"/>
    <n v="218"/>
    <n v="166"/>
    <n v="3059"/>
    <n v="503649"/>
    <n v="44735"/>
    <n v="542673"/>
    <n v="1526"/>
    <n v="11653"/>
    <n v="331000000"/>
  </r>
  <r>
    <s v="R08520"/>
    <x v="2"/>
    <x v="9"/>
    <x v="25"/>
    <x v="704"/>
    <n v="125"/>
    <n v="152"/>
    <n v="866"/>
    <n v="503774"/>
    <n v="44887"/>
    <n v="543539"/>
    <n v="750"/>
    <n v="3556"/>
    <n v="1380000000"/>
  </r>
  <r>
    <s v="R08521"/>
    <x v="3"/>
    <x v="11"/>
    <x v="12"/>
    <x v="310"/>
    <n v="4977"/>
    <n v="62"/>
    <n v="903"/>
    <n v="508751"/>
    <n v="44949"/>
    <n v="544442"/>
    <n v="69678"/>
    <n v="14119"/>
    <n v="68000000"/>
  </r>
  <r>
    <s v="R08522"/>
    <x v="3"/>
    <x v="10"/>
    <x v="11"/>
    <x v="467"/>
    <n v="4414"/>
    <n v="58"/>
    <n v="2457"/>
    <n v="513165"/>
    <n v="45007"/>
    <n v="546899"/>
    <n v="22070"/>
    <n v="9477"/>
    <n v="68000000"/>
  </r>
  <r>
    <s v="R08523"/>
    <x v="4"/>
    <x v="12"/>
    <x v="17"/>
    <x v="172"/>
    <n v="1328"/>
    <n v="156"/>
    <n v="4983"/>
    <n v="514493"/>
    <n v="45163"/>
    <n v="551882"/>
    <n v="11952"/>
    <n v="8148"/>
    <n v="331000000"/>
  </r>
  <r>
    <s v="R08524"/>
    <x v="4"/>
    <x v="13"/>
    <x v="21"/>
    <x v="334"/>
    <n v="1223"/>
    <n v="2"/>
    <n v="142"/>
    <n v="515716"/>
    <n v="45165"/>
    <n v="552024"/>
    <n v="9784"/>
    <n v="12755"/>
    <n v="331000000"/>
  </r>
  <r>
    <s v="R08525"/>
    <x v="2"/>
    <x v="7"/>
    <x v="7"/>
    <x v="285"/>
    <n v="4180"/>
    <n v="38"/>
    <n v="3723"/>
    <n v="519896"/>
    <n v="45203"/>
    <n v="555747"/>
    <n v="58520"/>
    <n v="14636"/>
    <n v="1380000000"/>
  </r>
  <r>
    <s v="R08526"/>
    <x v="1"/>
    <x v="1"/>
    <x v="26"/>
    <x v="712"/>
    <n v="2770"/>
    <n v="21"/>
    <n v="2786"/>
    <n v="522666"/>
    <n v="45224"/>
    <n v="558533"/>
    <n v="36010"/>
    <n v="17594"/>
    <n v="213000000"/>
  </r>
  <r>
    <s v="R08527"/>
    <x v="0"/>
    <x v="4"/>
    <x v="24"/>
    <x v="661"/>
    <n v="1574"/>
    <n v="100"/>
    <n v="3390"/>
    <n v="524240"/>
    <n v="45324"/>
    <n v="561923"/>
    <n v="20462"/>
    <n v="11741"/>
    <n v="83000000"/>
  </r>
  <r>
    <s v="R08528"/>
    <x v="3"/>
    <x v="17"/>
    <x v="28"/>
    <x v="247"/>
    <n v="1942"/>
    <n v="126"/>
    <n v="2695"/>
    <n v="526182"/>
    <n v="45450"/>
    <n v="564618"/>
    <n v="29130"/>
    <n v="13801"/>
    <n v="68000000"/>
  </r>
  <r>
    <s v="R08529"/>
    <x v="4"/>
    <x v="8"/>
    <x v="34"/>
    <x v="203"/>
    <n v="3340"/>
    <n v="168"/>
    <n v="2759"/>
    <n v="529522"/>
    <n v="45618"/>
    <n v="567377"/>
    <n v="30060"/>
    <n v="10725"/>
    <n v="331000000"/>
  </r>
  <r>
    <s v="R08530"/>
    <x v="0"/>
    <x v="4"/>
    <x v="24"/>
    <x v="507"/>
    <n v="4457"/>
    <n v="19"/>
    <n v="3349"/>
    <n v="533979"/>
    <n v="45637"/>
    <n v="570726"/>
    <n v="40113"/>
    <n v="9140"/>
    <n v="83000000"/>
  </r>
  <r>
    <s v="R08531"/>
    <x v="0"/>
    <x v="19"/>
    <x v="36"/>
    <x v="23"/>
    <n v="2414"/>
    <n v="146"/>
    <n v="3889"/>
    <n v="536393"/>
    <n v="45783"/>
    <n v="574615"/>
    <n v="24140"/>
    <n v="12954"/>
    <n v="83000000"/>
  </r>
  <r>
    <s v="R08532"/>
    <x v="0"/>
    <x v="0"/>
    <x v="0"/>
    <x v="158"/>
    <n v="1254"/>
    <n v="140"/>
    <n v="3733"/>
    <n v="537647"/>
    <n v="45923"/>
    <n v="578348"/>
    <n v="10032"/>
    <n v="7543"/>
    <n v="83000000"/>
  </r>
  <r>
    <s v="R08533"/>
    <x v="1"/>
    <x v="15"/>
    <x v="30"/>
    <x v="496"/>
    <n v="987"/>
    <n v="90"/>
    <n v="1721"/>
    <n v="538634"/>
    <n v="46013"/>
    <n v="580069"/>
    <n v="16779"/>
    <n v="15556"/>
    <n v="213000000"/>
  </r>
  <r>
    <s v="R08534"/>
    <x v="4"/>
    <x v="13"/>
    <x v="15"/>
    <x v="638"/>
    <n v="1848"/>
    <n v="18"/>
    <n v="3153"/>
    <n v="540482"/>
    <n v="46031"/>
    <n v="583222"/>
    <n v="18480"/>
    <n v="14895"/>
    <n v="331000000"/>
  </r>
  <r>
    <s v="R08535"/>
    <x v="3"/>
    <x v="6"/>
    <x v="22"/>
    <x v="239"/>
    <n v="3901"/>
    <n v="65"/>
    <n v="4114"/>
    <n v="544383"/>
    <n v="46096"/>
    <n v="587336"/>
    <n v="46812"/>
    <n v="8183"/>
    <n v="68000000"/>
  </r>
  <r>
    <s v="R08536"/>
    <x v="4"/>
    <x v="14"/>
    <x v="16"/>
    <x v="269"/>
    <n v="4926"/>
    <n v="192"/>
    <n v="4740"/>
    <n v="549309"/>
    <n v="46288"/>
    <n v="592076"/>
    <n v="78816"/>
    <n v="5368"/>
    <n v="331000000"/>
  </r>
  <r>
    <s v="R08537"/>
    <x v="2"/>
    <x v="9"/>
    <x v="25"/>
    <x v="315"/>
    <n v="3719"/>
    <n v="130"/>
    <n v="2831"/>
    <n v="553028"/>
    <n v="46418"/>
    <n v="594907"/>
    <n v="33471"/>
    <n v="231"/>
    <n v="1380000000"/>
  </r>
  <r>
    <s v="R08538"/>
    <x v="3"/>
    <x v="6"/>
    <x v="6"/>
    <x v="533"/>
    <n v="1317"/>
    <n v="151"/>
    <n v="1704"/>
    <n v="554345"/>
    <n v="46569"/>
    <n v="596611"/>
    <n v="15804"/>
    <n v="3534"/>
    <n v="68000000"/>
  </r>
  <r>
    <s v="R08539"/>
    <x v="4"/>
    <x v="12"/>
    <x v="14"/>
    <x v="317"/>
    <n v="1371"/>
    <n v="37"/>
    <n v="457"/>
    <n v="555716"/>
    <n v="46606"/>
    <n v="597068"/>
    <n v="16452"/>
    <n v="1646"/>
    <n v="331000000"/>
  </r>
  <r>
    <s v="R08540"/>
    <x v="3"/>
    <x v="6"/>
    <x v="22"/>
    <x v="564"/>
    <n v="4971"/>
    <n v="129"/>
    <n v="1276"/>
    <n v="560687"/>
    <n v="46735"/>
    <n v="598344"/>
    <n v="34797"/>
    <n v="10568"/>
    <n v="68000000"/>
  </r>
  <r>
    <s v="R08541"/>
    <x v="2"/>
    <x v="5"/>
    <x v="13"/>
    <x v="537"/>
    <n v="360"/>
    <n v="183"/>
    <n v="4774"/>
    <n v="561047"/>
    <n v="46918"/>
    <n v="603118"/>
    <n v="3600"/>
    <n v="14190"/>
    <n v="1380000000"/>
  </r>
  <r>
    <s v="R08542"/>
    <x v="3"/>
    <x v="10"/>
    <x v="10"/>
    <x v="635"/>
    <n v="357"/>
    <n v="36"/>
    <n v="3315"/>
    <n v="561404"/>
    <n v="46954"/>
    <n v="606433"/>
    <n v="1785"/>
    <n v="17176"/>
    <n v="68000000"/>
  </r>
  <r>
    <s v="R08543"/>
    <x v="0"/>
    <x v="19"/>
    <x v="35"/>
    <x v="524"/>
    <n v="3201"/>
    <n v="131"/>
    <n v="1608"/>
    <n v="564605"/>
    <n v="47085"/>
    <n v="608041"/>
    <n v="28809"/>
    <n v="2790"/>
    <n v="83000000"/>
  </r>
  <r>
    <s v="R08544"/>
    <x v="1"/>
    <x v="3"/>
    <x v="31"/>
    <x v="531"/>
    <n v="3890"/>
    <n v="77"/>
    <n v="3894"/>
    <n v="568495"/>
    <n v="47162"/>
    <n v="611935"/>
    <n v="42790"/>
    <n v="8278"/>
    <n v="213000000"/>
  </r>
  <r>
    <s v="R08545"/>
    <x v="2"/>
    <x v="5"/>
    <x v="13"/>
    <x v="477"/>
    <n v="2783"/>
    <n v="171"/>
    <n v="1096"/>
    <n v="571278"/>
    <n v="47333"/>
    <n v="613031"/>
    <n v="25047"/>
    <n v="2027"/>
    <n v="1380000000"/>
  </r>
  <r>
    <s v="R08546"/>
    <x v="3"/>
    <x v="6"/>
    <x v="22"/>
    <x v="328"/>
    <n v="63"/>
    <n v="44"/>
    <n v="626"/>
    <n v="571341"/>
    <n v="47377"/>
    <n v="613657"/>
    <n v="441"/>
    <n v="15982"/>
    <n v="68000000"/>
  </r>
  <r>
    <s v="R08547"/>
    <x v="2"/>
    <x v="5"/>
    <x v="13"/>
    <x v="39"/>
    <n v="2228"/>
    <n v="80"/>
    <n v="1290"/>
    <n v="573569"/>
    <n v="47457"/>
    <n v="614947"/>
    <n v="13368"/>
    <n v="2446"/>
    <n v="1380000000"/>
  </r>
  <r>
    <s v="R08548"/>
    <x v="0"/>
    <x v="19"/>
    <x v="35"/>
    <x v="178"/>
    <n v="2634"/>
    <n v="83"/>
    <n v="4717"/>
    <n v="576203"/>
    <n v="47540"/>
    <n v="619664"/>
    <n v="42144"/>
    <n v="6889"/>
    <n v="83000000"/>
  </r>
  <r>
    <s v="R08549"/>
    <x v="1"/>
    <x v="3"/>
    <x v="3"/>
    <x v="522"/>
    <n v="3849"/>
    <n v="123"/>
    <n v="4823"/>
    <n v="580052"/>
    <n v="47663"/>
    <n v="624487"/>
    <n v="23094"/>
    <n v="17807"/>
    <n v="213000000"/>
  </r>
  <r>
    <s v="R08550"/>
    <x v="2"/>
    <x v="5"/>
    <x v="5"/>
    <x v="211"/>
    <n v="3938"/>
    <n v="174"/>
    <n v="3411"/>
    <n v="583990"/>
    <n v="47837"/>
    <n v="627898"/>
    <n v="51194"/>
    <n v="14797"/>
    <n v="1380000000"/>
  </r>
  <r>
    <s v="R08551"/>
    <x v="0"/>
    <x v="16"/>
    <x v="19"/>
    <x v="330"/>
    <n v="1515"/>
    <n v="92"/>
    <n v="2144"/>
    <n v="585505"/>
    <n v="47929"/>
    <n v="630042"/>
    <n v="9090"/>
    <n v="16464"/>
    <n v="83000000"/>
  </r>
  <r>
    <s v="R08552"/>
    <x v="0"/>
    <x v="19"/>
    <x v="35"/>
    <x v="98"/>
    <n v="579"/>
    <n v="153"/>
    <n v="899"/>
    <n v="586084"/>
    <n v="48082"/>
    <n v="630941"/>
    <n v="6369"/>
    <n v="10953"/>
    <n v="83000000"/>
  </r>
  <r>
    <s v="R08553"/>
    <x v="0"/>
    <x v="19"/>
    <x v="35"/>
    <x v="233"/>
    <n v="4417"/>
    <n v="105"/>
    <n v="697"/>
    <n v="590501"/>
    <n v="48187"/>
    <n v="631638"/>
    <n v="83923"/>
    <n v="10332"/>
    <n v="83000000"/>
  </r>
  <r>
    <s v="R08554"/>
    <x v="3"/>
    <x v="11"/>
    <x v="12"/>
    <x v="26"/>
    <n v="2331"/>
    <n v="101"/>
    <n v="2930"/>
    <n v="592832"/>
    <n v="48288"/>
    <n v="634568"/>
    <n v="30303"/>
    <n v="11113"/>
    <n v="68000000"/>
  </r>
  <r>
    <s v="R08555"/>
    <x v="4"/>
    <x v="8"/>
    <x v="8"/>
    <x v="618"/>
    <n v="2413"/>
    <n v="91"/>
    <n v="4055"/>
    <n v="595245"/>
    <n v="48379"/>
    <n v="638623"/>
    <n v="38608"/>
    <n v="17464"/>
    <n v="331000000"/>
  </r>
  <r>
    <s v="R08556"/>
    <x v="2"/>
    <x v="2"/>
    <x v="2"/>
    <x v="499"/>
    <n v="2158"/>
    <n v="136"/>
    <n v="4191"/>
    <n v="597403"/>
    <n v="48515"/>
    <n v="642814"/>
    <n v="15106"/>
    <n v="13834"/>
    <n v="1380000000"/>
  </r>
  <r>
    <s v="R08557"/>
    <x v="4"/>
    <x v="8"/>
    <x v="8"/>
    <x v="508"/>
    <n v="2125"/>
    <n v="95"/>
    <n v="3617"/>
    <n v="599528"/>
    <n v="48610"/>
    <n v="646431"/>
    <n v="40375"/>
    <n v="18938"/>
    <n v="331000000"/>
  </r>
  <r>
    <s v="R08558"/>
    <x v="0"/>
    <x v="16"/>
    <x v="19"/>
    <x v="420"/>
    <n v="3769"/>
    <n v="79"/>
    <n v="3440"/>
    <n v="603297"/>
    <n v="48689"/>
    <n v="649871"/>
    <n v="41459"/>
    <n v="719"/>
    <n v="83000000"/>
  </r>
  <r>
    <s v="R08559"/>
    <x v="4"/>
    <x v="13"/>
    <x v="15"/>
    <x v="342"/>
    <n v="2283"/>
    <n v="47"/>
    <n v="3416"/>
    <n v="605580"/>
    <n v="48736"/>
    <n v="653287"/>
    <n v="11415"/>
    <n v="9818"/>
    <n v="331000000"/>
  </r>
  <r>
    <s v="R08560"/>
    <x v="0"/>
    <x v="19"/>
    <x v="36"/>
    <x v="612"/>
    <n v="3766"/>
    <n v="30"/>
    <n v="3050"/>
    <n v="609346"/>
    <n v="48766"/>
    <n v="656337"/>
    <n v="60256"/>
    <n v="6764"/>
    <n v="83000000"/>
  </r>
  <r>
    <s v="R08561"/>
    <x v="0"/>
    <x v="19"/>
    <x v="35"/>
    <x v="635"/>
    <n v="3105"/>
    <n v="182"/>
    <n v="2489"/>
    <n v="612451"/>
    <n v="48948"/>
    <n v="658826"/>
    <n v="31050"/>
    <n v="3354"/>
    <n v="83000000"/>
  </r>
  <r>
    <s v="R08562"/>
    <x v="1"/>
    <x v="1"/>
    <x v="1"/>
    <x v="458"/>
    <n v="3552"/>
    <n v="0"/>
    <n v="792"/>
    <n v="616003"/>
    <n v="48948"/>
    <n v="659618"/>
    <n v="53280"/>
    <n v="10444"/>
    <n v="213000000"/>
  </r>
  <r>
    <s v="R08563"/>
    <x v="1"/>
    <x v="15"/>
    <x v="18"/>
    <x v="208"/>
    <n v="3475"/>
    <n v="125"/>
    <n v="2075"/>
    <n v="619478"/>
    <n v="49073"/>
    <n v="661693"/>
    <n v="20850"/>
    <n v="14807"/>
    <n v="213000000"/>
  </r>
  <r>
    <s v="R08564"/>
    <x v="4"/>
    <x v="13"/>
    <x v="21"/>
    <x v="49"/>
    <n v="1838"/>
    <n v="186"/>
    <n v="3543"/>
    <n v="621316"/>
    <n v="49259"/>
    <n v="665236"/>
    <n v="25732"/>
    <n v="16648"/>
    <n v="331000000"/>
  </r>
  <r>
    <s v="R08565"/>
    <x v="2"/>
    <x v="9"/>
    <x v="25"/>
    <x v="268"/>
    <n v="221"/>
    <n v="138"/>
    <n v="922"/>
    <n v="621537"/>
    <n v="49397"/>
    <n v="666158"/>
    <n v="1105"/>
    <n v="9132"/>
    <n v="1380000000"/>
  </r>
  <r>
    <s v="R08566"/>
    <x v="4"/>
    <x v="12"/>
    <x v="17"/>
    <x v="118"/>
    <n v="895"/>
    <n v="129"/>
    <n v="1481"/>
    <n v="622432"/>
    <n v="49526"/>
    <n v="667639"/>
    <n v="8055"/>
    <n v="16647"/>
    <n v="331000000"/>
  </r>
  <r>
    <s v="R08567"/>
    <x v="2"/>
    <x v="9"/>
    <x v="25"/>
    <x v="259"/>
    <n v="3411"/>
    <n v="45"/>
    <n v="741"/>
    <n v="625843"/>
    <n v="49571"/>
    <n v="668380"/>
    <n v="61398"/>
    <n v="11255"/>
    <n v="1380000000"/>
  </r>
  <r>
    <s v="R08568"/>
    <x v="4"/>
    <x v="8"/>
    <x v="8"/>
    <x v="164"/>
    <n v="3008"/>
    <n v="0"/>
    <n v="4999"/>
    <n v="628851"/>
    <n v="49571"/>
    <n v="673379"/>
    <n v="51136"/>
    <n v="15825"/>
    <n v="331000000"/>
  </r>
  <r>
    <s v="R08569"/>
    <x v="3"/>
    <x v="6"/>
    <x v="6"/>
    <x v="612"/>
    <n v="984"/>
    <n v="69"/>
    <n v="2033"/>
    <n v="629835"/>
    <n v="49640"/>
    <n v="675412"/>
    <n v="9840"/>
    <n v="9824"/>
    <n v="68000000"/>
  </r>
  <r>
    <s v="R08570"/>
    <x v="3"/>
    <x v="10"/>
    <x v="10"/>
    <x v="289"/>
    <n v="1632"/>
    <n v="198"/>
    <n v="1445"/>
    <n v="631467"/>
    <n v="49838"/>
    <n v="676857"/>
    <n v="24480"/>
    <n v="4102"/>
    <n v="68000000"/>
  </r>
  <r>
    <s v="R08571"/>
    <x v="2"/>
    <x v="9"/>
    <x v="9"/>
    <x v="382"/>
    <n v="3670"/>
    <n v="65"/>
    <n v="374"/>
    <n v="635137"/>
    <n v="49903"/>
    <n v="677231"/>
    <n v="22020"/>
    <n v="11852"/>
    <n v="1380000000"/>
  </r>
  <r>
    <s v="R08572"/>
    <x v="1"/>
    <x v="3"/>
    <x v="31"/>
    <x v="345"/>
    <n v="2890"/>
    <n v="1"/>
    <n v="2909"/>
    <n v="638027"/>
    <n v="49904"/>
    <n v="680140"/>
    <n v="23120"/>
    <n v="15487"/>
    <n v="213000000"/>
  </r>
  <r>
    <s v="R08573"/>
    <x v="2"/>
    <x v="9"/>
    <x v="9"/>
    <x v="645"/>
    <n v="2043"/>
    <n v="68"/>
    <n v="623"/>
    <n v="640070"/>
    <n v="49972"/>
    <n v="680763"/>
    <n v="36774"/>
    <n v="16782"/>
    <n v="1380000000"/>
  </r>
  <r>
    <s v="R08574"/>
    <x v="4"/>
    <x v="8"/>
    <x v="8"/>
    <x v="37"/>
    <n v="1408"/>
    <n v="12"/>
    <n v="1048"/>
    <n v="641478"/>
    <n v="49984"/>
    <n v="681811"/>
    <n v="9856"/>
    <n v="8375"/>
    <n v="331000000"/>
  </r>
  <r>
    <s v="R08575"/>
    <x v="0"/>
    <x v="0"/>
    <x v="0"/>
    <x v="609"/>
    <n v="3872"/>
    <n v="146"/>
    <n v="605"/>
    <n v="645350"/>
    <n v="130"/>
    <n v="682416"/>
    <n v="19360"/>
    <n v="6583"/>
    <n v="83000000"/>
  </r>
  <r>
    <s v="R08576"/>
    <x v="3"/>
    <x v="6"/>
    <x v="6"/>
    <x v="621"/>
    <n v="4677"/>
    <n v="82"/>
    <n v="2113"/>
    <n v="650027"/>
    <n v="212"/>
    <n v="684529"/>
    <n v="84186"/>
    <n v="2852"/>
    <n v="68000000"/>
  </r>
  <r>
    <s v="R08577"/>
    <x v="0"/>
    <x v="4"/>
    <x v="24"/>
    <x v="341"/>
    <n v="1335"/>
    <n v="46"/>
    <n v="2576"/>
    <n v="651362"/>
    <n v="258"/>
    <n v="687105"/>
    <n v="6675"/>
    <n v="15592"/>
    <n v="83000000"/>
  </r>
  <r>
    <s v="R08578"/>
    <x v="3"/>
    <x v="17"/>
    <x v="20"/>
    <x v="492"/>
    <n v="3637"/>
    <n v="128"/>
    <n v="277"/>
    <n v="654999"/>
    <n v="386"/>
    <n v="687382"/>
    <n v="25459"/>
    <n v="14812"/>
    <n v="68000000"/>
  </r>
  <r>
    <s v="R08579"/>
    <x v="4"/>
    <x v="12"/>
    <x v="17"/>
    <x v="224"/>
    <n v="3458"/>
    <n v="145"/>
    <n v="2057"/>
    <n v="658457"/>
    <n v="531"/>
    <n v="689439"/>
    <n v="55328"/>
    <n v="18792"/>
    <n v="331000000"/>
  </r>
  <r>
    <s v="R08580"/>
    <x v="3"/>
    <x v="17"/>
    <x v="20"/>
    <x v="699"/>
    <n v="4397"/>
    <n v="112"/>
    <n v="1164"/>
    <n v="662854"/>
    <n v="643"/>
    <n v="690603"/>
    <n v="26382"/>
    <n v="4403"/>
    <n v="68000000"/>
  </r>
  <r>
    <s v="R08581"/>
    <x v="2"/>
    <x v="5"/>
    <x v="5"/>
    <x v="430"/>
    <n v="3600"/>
    <n v="31"/>
    <n v="3881"/>
    <n v="666454"/>
    <n v="674"/>
    <n v="694484"/>
    <n v="21600"/>
    <n v="6889"/>
    <n v="1380000000"/>
  </r>
  <r>
    <s v="R08582"/>
    <x v="0"/>
    <x v="16"/>
    <x v="19"/>
    <x v="193"/>
    <n v="4886"/>
    <n v="95"/>
    <n v="4123"/>
    <n v="671340"/>
    <n v="769"/>
    <n v="698607"/>
    <n v="78176"/>
    <n v="606"/>
    <n v="83000000"/>
  </r>
  <r>
    <s v="R08583"/>
    <x v="0"/>
    <x v="0"/>
    <x v="0"/>
    <x v="298"/>
    <n v="1375"/>
    <n v="199"/>
    <n v="3171"/>
    <n v="672715"/>
    <n v="968"/>
    <n v="701778"/>
    <n v="19250"/>
    <n v="9261"/>
    <n v="83000000"/>
  </r>
  <r>
    <s v="R08584"/>
    <x v="4"/>
    <x v="14"/>
    <x v="16"/>
    <x v="446"/>
    <n v="1533"/>
    <n v="10"/>
    <n v="2767"/>
    <n v="674248"/>
    <n v="978"/>
    <n v="704545"/>
    <n v="27594"/>
    <n v="17733"/>
    <n v="331000000"/>
  </r>
  <r>
    <s v="R08585"/>
    <x v="0"/>
    <x v="4"/>
    <x v="24"/>
    <x v="255"/>
    <n v="1952"/>
    <n v="147"/>
    <n v="4944"/>
    <n v="676200"/>
    <n v="1125"/>
    <n v="709489"/>
    <n v="17568"/>
    <n v="7626"/>
    <n v="83000000"/>
  </r>
  <r>
    <s v="R08586"/>
    <x v="4"/>
    <x v="12"/>
    <x v="14"/>
    <x v="354"/>
    <n v="3257"/>
    <n v="7"/>
    <n v="260"/>
    <n v="679457"/>
    <n v="1132"/>
    <n v="709749"/>
    <n v="29313"/>
    <n v="6358"/>
    <n v="331000000"/>
  </r>
  <r>
    <s v="R08587"/>
    <x v="1"/>
    <x v="18"/>
    <x v="23"/>
    <x v="220"/>
    <n v="2991"/>
    <n v="101"/>
    <n v="4133"/>
    <n v="682448"/>
    <n v="1233"/>
    <n v="713882"/>
    <n v="47856"/>
    <n v="11078"/>
    <n v="213000000"/>
  </r>
  <r>
    <s v="R08588"/>
    <x v="2"/>
    <x v="9"/>
    <x v="25"/>
    <x v="653"/>
    <n v="4690"/>
    <n v="165"/>
    <n v="3565"/>
    <n v="687138"/>
    <n v="1398"/>
    <n v="717447"/>
    <n v="51590"/>
    <n v="8632"/>
    <n v="1380000000"/>
  </r>
  <r>
    <s v="R08589"/>
    <x v="3"/>
    <x v="6"/>
    <x v="6"/>
    <x v="624"/>
    <n v="3496"/>
    <n v="5"/>
    <n v="3818"/>
    <n v="690634"/>
    <n v="1403"/>
    <n v="721265"/>
    <n v="31464"/>
    <n v="8771"/>
    <n v="68000000"/>
  </r>
  <r>
    <s v="R08590"/>
    <x v="3"/>
    <x v="6"/>
    <x v="6"/>
    <x v="722"/>
    <n v="4157"/>
    <n v="1"/>
    <n v="4562"/>
    <n v="694791"/>
    <n v="1404"/>
    <n v="725827"/>
    <n v="74826"/>
    <n v="1323"/>
    <n v="68000000"/>
  </r>
  <r>
    <s v="R08591"/>
    <x v="3"/>
    <x v="6"/>
    <x v="22"/>
    <x v="234"/>
    <n v="3472"/>
    <n v="72"/>
    <n v="2794"/>
    <n v="698263"/>
    <n v="1476"/>
    <n v="728621"/>
    <n v="24304"/>
    <n v="17693"/>
    <n v="68000000"/>
  </r>
  <r>
    <s v="R08592"/>
    <x v="1"/>
    <x v="15"/>
    <x v="30"/>
    <x v="311"/>
    <n v="2917"/>
    <n v="182"/>
    <n v="1203"/>
    <n v="701180"/>
    <n v="1658"/>
    <n v="729824"/>
    <n v="40838"/>
    <n v="12926"/>
    <n v="213000000"/>
  </r>
  <r>
    <s v="R08593"/>
    <x v="2"/>
    <x v="2"/>
    <x v="29"/>
    <x v="139"/>
    <n v="1165"/>
    <n v="2"/>
    <n v="2012"/>
    <n v="702345"/>
    <n v="1660"/>
    <n v="731836"/>
    <n v="11650"/>
    <n v="15745"/>
    <n v="1380000000"/>
  </r>
  <r>
    <s v="R08594"/>
    <x v="0"/>
    <x v="4"/>
    <x v="24"/>
    <x v="276"/>
    <n v="4561"/>
    <n v="65"/>
    <n v="1810"/>
    <n v="706906"/>
    <n v="1725"/>
    <n v="733646"/>
    <n v="31927"/>
    <n v="11731"/>
    <n v="83000000"/>
  </r>
  <r>
    <s v="R08595"/>
    <x v="0"/>
    <x v="4"/>
    <x v="24"/>
    <x v="649"/>
    <n v="2358"/>
    <n v="199"/>
    <n v="3608"/>
    <n v="709264"/>
    <n v="1924"/>
    <n v="737254"/>
    <n v="37728"/>
    <n v="18925"/>
    <n v="83000000"/>
  </r>
  <r>
    <s v="R08596"/>
    <x v="2"/>
    <x v="7"/>
    <x v="7"/>
    <x v="724"/>
    <n v="3238"/>
    <n v="25"/>
    <n v="303"/>
    <n v="712502"/>
    <n v="1949"/>
    <n v="737557"/>
    <n v="38856"/>
    <n v="9960"/>
    <n v="1380000000"/>
  </r>
  <r>
    <s v="R08597"/>
    <x v="2"/>
    <x v="9"/>
    <x v="25"/>
    <x v="236"/>
    <n v="4911"/>
    <n v="175"/>
    <n v="1096"/>
    <n v="717413"/>
    <n v="2124"/>
    <n v="738653"/>
    <n v="49110"/>
    <n v="8717"/>
    <n v="1380000000"/>
  </r>
  <r>
    <s v="R08598"/>
    <x v="3"/>
    <x v="6"/>
    <x v="6"/>
    <x v="191"/>
    <n v="2150"/>
    <n v="93"/>
    <n v="4028"/>
    <n v="719563"/>
    <n v="2217"/>
    <n v="742681"/>
    <n v="38700"/>
    <n v="9829"/>
    <n v="68000000"/>
  </r>
  <r>
    <s v="R08599"/>
    <x v="0"/>
    <x v="4"/>
    <x v="4"/>
    <x v="372"/>
    <n v="2075"/>
    <n v="101"/>
    <n v="3618"/>
    <n v="721638"/>
    <n v="2318"/>
    <n v="746299"/>
    <n v="22825"/>
    <n v="18582"/>
    <n v="83000000"/>
  </r>
  <r>
    <s v="R08600"/>
    <x v="2"/>
    <x v="9"/>
    <x v="9"/>
    <x v="703"/>
    <n v="3667"/>
    <n v="135"/>
    <n v="1166"/>
    <n v="725305"/>
    <n v="2453"/>
    <n v="747465"/>
    <n v="62339"/>
    <n v="13178"/>
    <n v="1380000000"/>
  </r>
  <r>
    <s v="R08601"/>
    <x v="0"/>
    <x v="4"/>
    <x v="24"/>
    <x v="390"/>
    <n v="4603"/>
    <n v="194"/>
    <n v="4309"/>
    <n v="729908"/>
    <n v="2647"/>
    <n v="751774"/>
    <n v="32221"/>
    <n v="1201"/>
    <n v="83000000"/>
  </r>
  <r>
    <s v="R08602"/>
    <x v="2"/>
    <x v="2"/>
    <x v="29"/>
    <x v="127"/>
    <n v="2181"/>
    <n v="74"/>
    <n v="2352"/>
    <n v="732089"/>
    <n v="2721"/>
    <n v="754126"/>
    <n v="32715"/>
    <n v="14278"/>
    <n v="1380000000"/>
  </r>
  <r>
    <s v="R08603"/>
    <x v="4"/>
    <x v="13"/>
    <x v="15"/>
    <x v="355"/>
    <n v="58"/>
    <n v="88"/>
    <n v="344"/>
    <n v="732147"/>
    <n v="2809"/>
    <n v="754470"/>
    <n v="638"/>
    <n v="17952"/>
    <n v="331000000"/>
  </r>
  <r>
    <s v="R08604"/>
    <x v="3"/>
    <x v="6"/>
    <x v="6"/>
    <x v="260"/>
    <n v="1958"/>
    <n v="115"/>
    <n v="743"/>
    <n v="734105"/>
    <n v="2924"/>
    <n v="755213"/>
    <n v="25454"/>
    <n v="19411"/>
    <n v="68000000"/>
  </r>
  <r>
    <s v="R08605"/>
    <x v="2"/>
    <x v="9"/>
    <x v="25"/>
    <x v="388"/>
    <n v="184"/>
    <n v="196"/>
    <n v="1621"/>
    <n v="734289"/>
    <n v="3120"/>
    <n v="756834"/>
    <n v="2208"/>
    <n v="16392"/>
    <n v="1380000000"/>
  </r>
  <r>
    <s v="R08606"/>
    <x v="1"/>
    <x v="3"/>
    <x v="31"/>
    <x v="161"/>
    <n v="2619"/>
    <n v="29"/>
    <n v="2541"/>
    <n v="736908"/>
    <n v="3149"/>
    <n v="759375"/>
    <n v="39285"/>
    <n v="5470"/>
    <n v="213000000"/>
  </r>
  <r>
    <s v="R08607"/>
    <x v="2"/>
    <x v="5"/>
    <x v="13"/>
    <x v="626"/>
    <n v="1680"/>
    <n v="154"/>
    <n v="1922"/>
    <n v="738588"/>
    <n v="3303"/>
    <n v="761297"/>
    <n v="28560"/>
    <n v="6919"/>
    <n v="1380000000"/>
  </r>
  <r>
    <s v="R08608"/>
    <x v="4"/>
    <x v="8"/>
    <x v="8"/>
    <x v="645"/>
    <n v="577"/>
    <n v="42"/>
    <n v="1148"/>
    <n v="739165"/>
    <n v="3345"/>
    <n v="762445"/>
    <n v="3462"/>
    <n v="16586"/>
    <n v="331000000"/>
  </r>
  <r>
    <s v="R08609"/>
    <x v="1"/>
    <x v="15"/>
    <x v="30"/>
    <x v="487"/>
    <n v="3954"/>
    <n v="132"/>
    <n v="2888"/>
    <n v="743119"/>
    <n v="3477"/>
    <n v="765333"/>
    <n v="75126"/>
    <n v="10502"/>
    <n v="213000000"/>
  </r>
  <r>
    <s v="R08610"/>
    <x v="1"/>
    <x v="1"/>
    <x v="26"/>
    <x v="276"/>
    <n v="4277"/>
    <n v="19"/>
    <n v="3950"/>
    <n v="747396"/>
    <n v="3496"/>
    <n v="769283"/>
    <n v="59878"/>
    <n v="19440"/>
    <n v="213000000"/>
  </r>
  <r>
    <s v="R08611"/>
    <x v="2"/>
    <x v="9"/>
    <x v="9"/>
    <x v="459"/>
    <n v="70"/>
    <n v="51"/>
    <n v="656"/>
    <n v="747466"/>
    <n v="3547"/>
    <n v="769939"/>
    <n v="980"/>
    <n v="12852"/>
    <n v="1380000000"/>
  </r>
  <r>
    <s v="R08612"/>
    <x v="4"/>
    <x v="8"/>
    <x v="34"/>
    <x v="318"/>
    <n v="555"/>
    <n v="20"/>
    <n v="4712"/>
    <n v="748021"/>
    <n v="3567"/>
    <n v="774651"/>
    <n v="9435"/>
    <n v="12814"/>
    <n v="331000000"/>
  </r>
  <r>
    <s v="R08613"/>
    <x v="1"/>
    <x v="15"/>
    <x v="18"/>
    <x v="668"/>
    <n v="851"/>
    <n v="130"/>
    <n v="775"/>
    <n v="748872"/>
    <n v="3697"/>
    <n v="775426"/>
    <n v="5106"/>
    <n v="3531"/>
    <n v="213000000"/>
  </r>
  <r>
    <s v="R08614"/>
    <x v="3"/>
    <x v="10"/>
    <x v="11"/>
    <x v="490"/>
    <n v="1218"/>
    <n v="40"/>
    <n v="1669"/>
    <n v="750090"/>
    <n v="3737"/>
    <n v="777095"/>
    <n v="21924"/>
    <n v="7367"/>
    <n v="68000000"/>
  </r>
  <r>
    <s v="R08615"/>
    <x v="3"/>
    <x v="6"/>
    <x v="22"/>
    <x v="5"/>
    <n v="3640"/>
    <n v="123"/>
    <n v="2007"/>
    <n v="753730"/>
    <n v="3860"/>
    <n v="779102"/>
    <n v="40040"/>
    <n v="15396"/>
    <n v="68000000"/>
  </r>
  <r>
    <s v="R08616"/>
    <x v="0"/>
    <x v="16"/>
    <x v="19"/>
    <x v="258"/>
    <n v="1912"/>
    <n v="191"/>
    <n v="4597"/>
    <n v="755642"/>
    <n v="4051"/>
    <n v="783699"/>
    <n v="34416"/>
    <n v="8141"/>
    <n v="83000000"/>
  </r>
  <r>
    <s v="R08617"/>
    <x v="0"/>
    <x v="4"/>
    <x v="24"/>
    <x v="414"/>
    <n v="2730"/>
    <n v="107"/>
    <n v="1659"/>
    <n v="758372"/>
    <n v="4158"/>
    <n v="785358"/>
    <n v="51870"/>
    <n v="16218"/>
    <n v="83000000"/>
  </r>
  <r>
    <s v="R08618"/>
    <x v="4"/>
    <x v="12"/>
    <x v="17"/>
    <x v="604"/>
    <n v="2365"/>
    <n v="195"/>
    <n v="606"/>
    <n v="760737"/>
    <n v="4353"/>
    <n v="785964"/>
    <n v="33110"/>
    <n v="17998"/>
    <n v="331000000"/>
  </r>
  <r>
    <s v="R08619"/>
    <x v="1"/>
    <x v="1"/>
    <x v="26"/>
    <x v="200"/>
    <n v="4924"/>
    <n v="198"/>
    <n v="3703"/>
    <n v="765661"/>
    <n v="4551"/>
    <n v="789667"/>
    <n v="78784"/>
    <n v="13267"/>
    <n v="213000000"/>
  </r>
  <r>
    <s v="R08620"/>
    <x v="3"/>
    <x v="10"/>
    <x v="10"/>
    <x v="595"/>
    <n v="266"/>
    <n v="151"/>
    <n v="429"/>
    <n v="765927"/>
    <n v="4702"/>
    <n v="790096"/>
    <n v="2128"/>
    <n v="661"/>
    <n v="68000000"/>
  </r>
  <r>
    <s v="R08621"/>
    <x v="3"/>
    <x v="6"/>
    <x v="6"/>
    <x v="123"/>
    <n v="3916"/>
    <n v="51"/>
    <n v="3372"/>
    <n v="769843"/>
    <n v="4753"/>
    <n v="793468"/>
    <n v="50908"/>
    <n v="10217"/>
    <n v="68000000"/>
  </r>
  <r>
    <s v="R08622"/>
    <x v="4"/>
    <x v="12"/>
    <x v="17"/>
    <x v="476"/>
    <n v="4709"/>
    <n v="1"/>
    <n v="1004"/>
    <n v="774552"/>
    <n v="4754"/>
    <n v="794472"/>
    <n v="47090"/>
    <n v="13744"/>
    <n v="331000000"/>
  </r>
  <r>
    <s v="R08623"/>
    <x v="1"/>
    <x v="3"/>
    <x v="3"/>
    <x v="375"/>
    <n v="1400"/>
    <n v="43"/>
    <n v="1612"/>
    <n v="775952"/>
    <n v="4797"/>
    <n v="796084"/>
    <n v="18200"/>
    <n v="12835"/>
    <n v="213000000"/>
  </r>
  <r>
    <s v="R08624"/>
    <x v="4"/>
    <x v="14"/>
    <x v="16"/>
    <x v="685"/>
    <n v="4673"/>
    <n v="40"/>
    <n v="4189"/>
    <n v="780625"/>
    <n v="4837"/>
    <n v="800273"/>
    <n v="70095"/>
    <n v="16477"/>
    <n v="331000000"/>
  </r>
  <r>
    <s v="R08625"/>
    <x v="2"/>
    <x v="5"/>
    <x v="13"/>
    <x v="75"/>
    <n v="3693"/>
    <n v="69"/>
    <n v="2362"/>
    <n v="784318"/>
    <n v="4906"/>
    <n v="802635"/>
    <n v="25851"/>
    <n v="6619"/>
    <n v="1380000000"/>
  </r>
  <r>
    <s v="R08626"/>
    <x v="3"/>
    <x v="17"/>
    <x v="28"/>
    <x v="20"/>
    <n v="4727"/>
    <n v="6"/>
    <n v="2200"/>
    <n v="789045"/>
    <n v="4912"/>
    <n v="804835"/>
    <n v="47270"/>
    <n v="12453"/>
    <n v="68000000"/>
  </r>
  <r>
    <s v="R08627"/>
    <x v="4"/>
    <x v="13"/>
    <x v="15"/>
    <x v="592"/>
    <n v="2326"/>
    <n v="37"/>
    <n v="2187"/>
    <n v="791371"/>
    <n v="4949"/>
    <n v="807022"/>
    <n v="23260"/>
    <n v="17447"/>
    <n v="331000000"/>
  </r>
  <r>
    <s v="R08628"/>
    <x v="4"/>
    <x v="14"/>
    <x v="32"/>
    <x v="287"/>
    <n v="2801"/>
    <n v="172"/>
    <n v="1620"/>
    <n v="794172"/>
    <n v="5121"/>
    <n v="808642"/>
    <n v="33612"/>
    <n v="9279"/>
    <n v="331000000"/>
  </r>
  <r>
    <s v="R08629"/>
    <x v="2"/>
    <x v="7"/>
    <x v="7"/>
    <x v="126"/>
    <n v="2034"/>
    <n v="8"/>
    <n v="4311"/>
    <n v="796206"/>
    <n v="5129"/>
    <n v="812953"/>
    <n v="22374"/>
    <n v="5571"/>
    <n v="1380000000"/>
  </r>
  <r>
    <s v="R08630"/>
    <x v="0"/>
    <x v="19"/>
    <x v="35"/>
    <x v="379"/>
    <n v="2830"/>
    <n v="52"/>
    <n v="2841"/>
    <n v="799036"/>
    <n v="5181"/>
    <n v="815794"/>
    <n v="19810"/>
    <n v="14093"/>
    <n v="83000000"/>
  </r>
  <r>
    <s v="R08631"/>
    <x v="3"/>
    <x v="6"/>
    <x v="6"/>
    <x v="581"/>
    <n v="984"/>
    <n v="27"/>
    <n v="4465"/>
    <n v="800020"/>
    <n v="5208"/>
    <n v="820259"/>
    <n v="18696"/>
    <n v="3044"/>
    <n v="68000000"/>
  </r>
  <r>
    <s v="R08632"/>
    <x v="4"/>
    <x v="14"/>
    <x v="32"/>
    <x v="662"/>
    <n v="4099"/>
    <n v="127"/>
    <n v="971"/>
    <n v="804119"/>
    <n v="5335"/>
    <n v="821230"/>
    <n v="20495"/>
    <n v="14717"/>
    <n v="331000000"/>
  </r>
  <r>
    <s v="R08633"/>
    <x v="3"/>
    <x v="10"/>
    <x v="10"/>
    <x v="617"/>
    <n v="1075"/>
    <n v="18"/>
    <n v="2288"/>
    <n v="805194"/>
    <n v="5353"/>
    <n v="823518"/>
    <n v="6450"/>
    <n v="4370"/>
    <n v="68000000"/>
  </r>
  <r>
    <s v="R08634"/>
    <x v="0"/>
    <x v="4"/>
    <x v="24"/>
    <x v="502"/>
    <n v="1023"/>
    <n v="195"/>
    <n v="1558"/>
    <n v="806217"/>
    <n v="5548"/>
    <n v="825076"/>
    <n v="19437"/>
    <n v="18556"/>
    <n v="83000000"/>
  </r>
  <r>
    <s v="R08635"/>
    <x v="4"/>
    <x v="8"/>
    <x v="34"/>
    <x v="320"/>
    <n v="3897"/>
    <n v="131"/>
    <n v="2368"/>
    <n v="810114"/>
    <n v="5679"/>
    <n v="827444"/>
    <n v="58455"/>
    <n v="15987"/>
    <n v="331000000"/>
  </r>
  <r>
    <s v="R08636"/>
    <x v="2"/>
    <x v="5"/>
    <x v="5"/>
    <x v="342"/>
    <n v="4874"/>
    <n v="12"/>
    <n v="2092"/>
    <n v="814988"/>
    <n v="5691"/>
    <n v="829536"/>
    <n v="68236"/>
    <n v="17513"/>
    <n v="1380000000"/>
  </r>
  <r>
    <s v="R08637"/>
    <x v="3"/>
    <x v="11"/>
    <x v="33"/>
    <x v="577"/>
    <n v="279"/>
    <n v="10"/>
    <n v="4709"/>
    <n v="815267"/>
    <n v="5701"/>
    <n v="834245"/>
    <n v="1674"/>
    <n v="15850"/>
    <n v="68000000"/>
  </r>
  <r>
    <s v="R08638"/>
    <x v="2"/>
    <x v="9"/>
    <x v="9"/>
    <x v="489"/>
    <n v="1111"/>
    <n v="1"/>
    <n v="283"/>
    <n v="816378"/>
    <n v="5702"/>
    <n v="834528"/>
    <n v="5555"/>
    <n v="19156"/>
    <n v="1380000000"/>
  </r>
  <r>
    <s v="R08639"/>
    <x v="0"/>
    <x v="16"/>
    <x v="19"/>
    <x v="6"/>
    <n v="1183"/>
    <n v="197"/>
    <n v="2034"/>
    <n v="817561"/>
    <n v="5899"/>
    <n v="836562"/>
    <n v="22477"/>
    <n v="3648"/>
    <n v="83000000"/>
  </r>
  <r>
    <s v="R08640"/>
    <x v="0"/>
    <x v="16"/>
    <x v="19"/>
    <x v="345"/>
    <n v="2075"/>
    <n v="139"/>
    <n v="3655"/>
    <n v="819636"/>
    <n v="6038"/>
    <n v="840217"/>
    <n v="16600"/>
    <n v="6200"/>
    <n v="83000000"/>
  </r>
  <r>
    <s v="R08641"/>
    <x v="3"/>
    <x v="11"/>
    <x v="33"/>
    <x v="510"/>
    <n v="3599"/>
    <n v="125"/>
    <n v="3624"/>
    <n v="823235"/>
    <n v="6163"/>
    <n v="843841"/>
    <n v="35990"/>
    <n v="3351"/>
    <n v="68000000"/>
  </r>
  <r>
    <s v="R08642"/>
    <x v="0"/>
    <x v="19"/>
    <x v="35"/>
    <x v="275"/>
    <n v="4905"/>
    <n v="164"/>
    <n v="1814"/>
    <n v="828140"/>
    <n v="6327"/>
    <n v="845655"/>
    <n v="39240"/>
    <n v="613"/>
    <n v="83000000"/>
  </r>
  <r>
    <s v="R08643"/>
    <x v="1"/>
    <x v="3"/>
    <x v="31"/>
    <x v="422"/>
    <n v="3942"/>
    <n v="55"/>
    <n v="671"/>
    <n v="832082"/>
    <n v="6382"/>
    <n v="846326"/>
    <n v="67014"/>
    <n v="4267"/>
    <n v="213000000"/>
  </r>
  <r>
    <s v="R08644"/>
    <x v="3"/>
    <x v="17"/>
    <x v="28"/>
    <x v="157"/>
    <n v="271"/>
    <n v="87"/>
    <n v="2134"/>
    <n v="832353"/>
    <n v="6469"/>
    <n v="848460"/>
    <n v="2168"/>
    <n v="7272"/>
    <n v="68000000"/>
  </r>
  <r>
    <s v="R08645"/>
    <x v="1"/>
    <x v="18"/>
    <x v="23"/>
    <x v="225"/>
    <n v="1123"/>
    <n v="51"/>
    <n v="1482"/>
    <n v="833476"/>
    <n v="6520"/>
    <n v="849942"/>
    <n v="16845"/>
    <n v="14275"/>
    <n v="213000000"/>
  </r>
  <r>
    <s v="R08646"/>
    <x v="0"/>
    <x v="4"/>
    <x v="4"/>
    <x v="293"/>
    <n v="3979"/>
    <n v="124"/>
    <n v="2346"/>
    <n v="837455"/>
    <n v="6644"/>
    <n v="852288"/>
    <n v="51727"/>
    <n v="8197"/>
    <n v="83000000"/>
  </r>
  <r>
    <s v="R08647"/>
    <x v="3"/>
    <x v="11"/>
    <x v="33"/>
    <x v="669"/>
    <n v="1227"/>
    <n v="131"/>
    <n v="13"/>
    <n v="838682"/>
    <n v="6775"/>
    <n v="852301"/>
    <n v="7362"/>
    <n v="13345"/>
    <n v="68000000"/>
  </r>
  <r>
    <s v="R08648"/>
    <x v="1"/>
    <x v="1"/>
    <x v="1"/>
    <x v="164"/>
    <n v="189"/>
    <n v="104"/>
    <n v="755"/>
    <n v="838871"/>
    <n v="6879"/>
    <n v="853056"/>
    <n v="945"/>
    <n v="19352"/>
    <n v="213000000"/>
  </r>
  <r>
    <s v="R08649"/>
    <x v="0"/>
    <x v="0"/>
    <x v="0"/>
    <x v="309"/>
    <n v="545"/>
    <n v="131"/>
    <n v="168"/>
    <n v="839416"/>
    <n v="7010"/>
    <n v="853224"/>
    <n v="5995"/>
    <n v="11893"/>
    <n v="83000000"/>
  </r>
  <r>
    <s v="R08650"/>
    <x v="4"/>
    <x v="8"/>
    <x v="34"/>
    <x v="453"/>
    <n v="2341"/>
    <n v="176"/>
    <n v="2279"/>
    <n v="841757"/>
    <n v="7186"/>
    <n v="855503"/>
    <n v="42138"/>
    <n v="18903"/>
    <n v="331000000"/>
  </r>
  <r>
    <s v="R08651"/>
    <x v="4"/>
    <x v="8"/>
    <x v="34"/>
    <x v="160"/>
    <n v="3966"/>
    <n v="51"/>
    <n v="1134"/>
    <n v="845723"/>
    <n v="7237"/>
    <n v="856637"/>
    <n v="75354"/>
    <n v="9823"/>
    <n v="331000000"/>
  </r>
  <r>
    <s v="R08652"/>
    <x v="2"/>
    <x v="9"/>
    <x v="25"/>
    <x v="0"/>
    <n v="4014"/>
    <n v="33"/>
    <n v="2661"/>
    <n v="849737"/>
    <n v="7270"/>
    <n v="859298"/>
    <n v="36126"/>
    <n v="11988"/>
    <n v="1380000000"/>
  </r>
  <r>
    <s v="R08653"/>
    <x v="4"/>
    <x v="12"/>
    <x v="14"/>
    <x v="41"/>
    <n v="4943"/>
    <n v="21"/>
    <n v="4824"/>
    <n v="854680"/>
    <n v="7291"/>
    <n v="864122"/>
    <n v="84031"/>
    <n v="555"/>
    <n v="331000000"/>
  </r>
  <r>
    <s v="R08654"/>
    <x v="1"/>
    <x v="15"/>
    <x v="30"/>
    <x v="688"/>
    <n v="4866"/>
    <n v="140"/>
    <n v="239"/>
    <n v="859546"/>
    <n v="7431"/>
    <n v="864361"/>
    <n v="43794"/>
    <n v="11105"/>
    <n v="213000000"/>
  </r>
  <r>
    <s v="R08655"/>
    <x v="4"/>
    <x v="8"/>
    <x v="8"/>
    <x v="195"/>
    <n v="768"/>
    <n v="62"/>
    <n v="2287"/>
    <n v="860314"/>
    <n v="7493"/>
    <n v="866648"/>
    <n v="4608"/>
    <n v="12892"/>
    <n v="331000000"/>
  </r>
  <r>
    <s v="R08656"/>
    <x v="3"/>
    <x v="10"/>
    <x v="11"/>
    <x v="252"/>
    <n v="3775"/>
    <n v="14"/>
    <n v="4365"/>
    <n v="864089"/>
    <n v="7507"/>
    <n v="871013"/>
    <n v="64175"/>
    <n v="4342"/>
    <n v="68000000"/>
  </r>
  <r>
    <s v="R08657"/>
    <x v="3"/>
    <x v="6"/>
    <x v="6"/>
    <x v="636"/>
    <n v="2731"/>
    <n v="167"/>
    <n v="2587"/>
    <n v="866820"/>
    <n v="7674"/>
    <n v="873600"/>
    <n v="27310"/>
    <n v="6916"/>
    <n v="68000000"/>
  </r>
  <r>
    <s v="R08658"/>
    <x v="3"/>
    <x v="6"/>
    <x v="6"/>
    <x v="319"/>
    <n v="1010"/>
    <n v="37"/>
    <n v="1309"/>
    <n v="867830"/>
    <n v="7711"/>
    <n v="874909"/>
    <n v="9090"/>
    <n v="8508"/>
    <n v="68000000"/>
  </r>
  <r>
    <s v="R08659"/>
    <x v="4"/>
    <x v="12"/>
    <x v="14"/>
    <x v="496"/>
    <n v="4798"/>
    <n v="104"/>
    <n v="442"/>
    <n v="872628"/>
    <n v="7815"/>
    <n v="875351"/>
    <n v="43182"/>
    <n v="8945"/>
    <n v="331000000"/>
  </r>
  <r>
    <s v="R08660"/>
    <x v="4"/>
    <x v="12"/>
    <x v="17"/>
    <x v="491"/>
    <n v="464"/>
    <n v="54"/>
    <n v="724"/>
    <n v="873092"/>
    <n v="7869"/>
    <n v="876075"/>
    <n v="4640"/>
    <n v="15707"/>
    <n v="331000000"/>
  </r>
  <r>
    <s v="R08661"/>
    <x v="2"/>
    <x v="7"/>
    <x v="7"/>
    <x v="151"/>
    <n v="2600"/>
    <n v="171"/>
    <n v="907"/>
    <n v="875692"/>
    <n v="8040"/>
    <n v="876982"/>
    <n v="46800"/>
    <n v="11338"/>
    <n v="1380000000"/>
  </r>
  <r>
    <s v="R08662"/>
    <x v="0"/>
    <x v="19"/>
    <x v="36"/>
    <x v="411"/>
    <n v="916"/>
    <n v="116"/>
    <n v="1526"/>
    <n v="876608"/>
    <n v="8156"/>
    <n v="878508"/>
    <n v="5496"/>
    <n v="18671"/>
    <n v="83000000"/>
  </r>
  <r>
    <s v="R08663"/>
    <x v="2"/>
    <x v="2"/>
    <x v="29"/>
    <x v="206"/>
    <n v="1452"/>
    <n v="119"/>
    <n v="2417"/>
    <n v="878060"/>
    <n v="8275"/>
    <n v="880925"/>
    <n v="27588"/>
    <n v="18658"/>
    <n v="1380000000"/>
  </r>
  <r>
    <s v="R08664"/>
    <x v="1"/>
    <x v="18"/>
    <x v="23"/>
    <x v="314"/>
    <n v="3468"/>
    <n v="65"/>
    <n v="1143"/>
    <n v="881528"/>
    <n v="8340"/>
    <n v="882068"/>
    <n v="31212"/>
    <n v="11131"/>
    <n v="213000000"/>
  </r>
  <r>
    <s v="R08665"/>
    <x v="3"/>
    <x v="11"/>
    <x v="12"/>
    <x v="518"/>
    <n v="4289"/>
    <n v="65"/>
    <n v="74"/>
    <n v="885817"/>
    <n v="8405"/>
    <n v="882142"/>
    <n v="64335"/>
    <n v="17493"/>
    <n v="68000000"/>
  </r>
  <r>
    <s v="R08666"/>
    <x v="4"/>
    <x v="12"/>
    <x v="14"/>
    <x v="515"/>
    <n v="65"/>
    <n v="170"/>
    <n v="2470"/>
    <n v="885882"/>
    <n v="8575"/>
    <n v="884612"/>
    <n v="325"/>
    <n v="19368"/>
    <n v="331000000"/>
  </r>
  <r>
    <s v="R08667"/>
    <x v="0"/>
    <x v="19"/>
    <x v="36"/>
    <x v="686"/>
    <n v="2602"/>
    <n v="71"/>
    <n v="69"/>
    <n v="888484"/>
    <n v="8646"/>
    <n v="884681"/>
    <n v="44234"/>
    <n v="7627"/>
    <n v="83000000"/>
  </r>
  <r>
    <s v="R08668"/>
    <x v="0"/>
    <x v="16"/>
    <x v="19"/>
    <x v="373"/>
    <n v="1725"/>
    <n v="165"/>
    <n v="4840"/>
    <n v="890209"/>
    <n v="8811"/>
    <n v="889521"/>
    <n v="29325"/>
    <n v="4164"/>
    <n v="83000000"/>
  </r>
  <r>
    <s v="R08669"/>
    <x v="4"/>
    <x v="14"/>
    <x v="32"/>
    <x v="695"/>
    <n v="4696"/>
    <n v="156"/>
    <n v="4065"/>
    <n v="894905"/>
    <n v="8967"/>
    <n v="893586"/>
    <n v="56352"/>
    <n v="1385"/>
    <n v="331000000"/>
  </r>
  <r>
    <s v="R08670"/>
    <x v="2"/>
    <x v="2"/>
    <x v="29"/>
    <x v="231"/>
    <n v="1499"/>
    <n v="74"/>
    <n v="131"/>
    <n v="896404"/>
    <n v="9041"/>
    <n v="893717"/>
    <n v="7495"/>
    <n v="10209"/>
    <n v="1380000000"/>
  </r>
  <r>
    <s v="R08671"/>
    <x v="0"/>
    <x v="16"/>
    <x v="19"/>
    <x v="175"/>
    <n v="1904"/>
    <n v="183"/>
    <n v="1121"/>
    <n v="898308"/>
    <n v="9224"/>
    <n v="894838"/>
    <n v="20944"/>
    <n v="13487"/>
    <n v="83000000"/>
  </r>
  <r>
    <s v="R08672"/>
    <x v="2"/>
    <x v="7"/>
    <x v="7"/>
    <x v="405"/>
    <n v="4571"/>
    <n v="133"/>
    <n v="4197"/>
    <n v="902879"/>
    <n v="9357"/>
    <n v="899035"/>
    <n v="77707"/>
    <n v="1733"/>
    <n v="1380000000"/>
  </r>
  <r>
    <s v="R08673"/>
    <x v="4"/>
    <x v="8"/>
    <x v="34"/>
    <x v="667"/>
    <n v="3964"/>
    <n v="8"/>
    <n v="1190"/>
    <n v="906843"/>
    <n v="9365"/>
    <n v="900225"/>
    <n v="75316"/>
    <n v="1577"/>
    <n v="331000000"/>
  </r>
  <r>
    <s v="R08674"/>
    <x v="2"/>
    <x v="7"/>
    <x v="7"/>
    <x v="387"/>
    <n v="2809"/>
    <n v="149"/>
    <n v="1128"/>
    <n v="909652"/>
    <n v="9514"/>
    <n v="1353"/>
    <n v="28090"/>
    <n v="6740"/>
    <n v="1380000000"/>
  </r>
  <r>
    <s v="R08675"/>
    <x v="3"/>
    <x v="11"/>
    <x v="33"/>
    <x v="70"/>
    <n v="4090"/>
    <n v="173"/>
    <n v="597"/>
    <n v="913742"/>
    <n v="9687"/>
    <n v="1950"/>
    <n v="49080"/>
    <n v="8006"/>
    <n v="68000000"/>
  </r>
  <r>
    <s v="R08676"/>
    <x v="4"/>
    <x v="13"/>
    <x v="21"/>
    <x v="436"/>
    <n v="886"/>
    <n v="88"/>
    <n v="1572"/>
    <n v="914628"/>
    <n v="9775"/>
    <n v="3522"/>
    <n v="16834"/>
    <n v="17124"/>
    <n v="331000000"/>
  </r>
  <r>
    <s v="R08677"/>
    <x v="4"/>
    <x v="8"/>
    <x v="8"/>
    <x v="383"/>
    <n v="3808"/>
    <n v="30"/>
    <n v="671"/>
    <n v="918436"/>
    <n v="9805"/>
    <n v="4193"/>
    <n v="34272"/>
    <n v="10792"/>
    <n v="331000000"/>
  </r>
  <r>
    <s v="R08678"/>
    <x v="0"/>
    <x v="16"/>
    <x v="19"/>
    <x v="199"/>
    <n v="4177"/>
    <n v="20"/>
    <n v="4730"/>
    <n v="922613"/>
    <n v="9825"/>
    <n v="8923"/>
    <n v="62655"/>
    <n v="10046"/>
    <n v="83000000"/>
  </r>
  <r>
    <s v="R08679"/>
    <x v="0"/>
    <x v="0"/>
    <x v="0"/>
    <x v="275"/>
    <n v="1960"/>
    <n v="37"/>
    <n v="3715"/>
    <n v="924573"/>
    <n v="9862"/>
    <n v="12638"/>
    <n v="37240"/>
    <n v="2478"/>
    <n v="83000000"/>
  </r>
  <r>
    <s v="R08680"/>
    <x v="0"/>
    <x v="0"/>
    <x v="0"/>
    <x v="159"/>
    <n v="2747"/>
    <n v="51"/>
    <n v="3337"/>
    <n v="927320"/>
    <n v="9913"/>
    <n v="15975"/>
    <n v="27470"/>
    <n v="13662"/>
    <n v="83000000"/>
  </r>
  <r>
    <s v="R08681"/>
    <x v="3"/>
    <x v="17"/>
    <x v="20"/>
    <x v="85"/>
    <n v="43"/>
    <n v="146"/>
    <n v="3866"/>
    <n v="927363"/>
    <n v="10059"/>
    <n v="19841"/>
    <n v="344"/>
    <n v="2963"/>
    <n v="68000000"/>
  </r>
  <r>
    <s v="R08682"/>
    <x v="3"/>
    <x v="11"/>
    <x v="12"/>
    <x v="221"/>
    <n v="3842"/>
    <n v="137"/>
    <n v="2899"/>
    <n v="931205"/>
    <n v="10196"/>
    <n v="22740"/>
    <n v="53788"/>
    <n v="3291"/>
    <n v="68000000"/>
  </r>
  <r>
    <s v="R08683"/>
    <x v="1"/>
    <x v="15"/>
    <x v="18"/>
    <x v="517"/>
    <n v="4705"/>
    <n v="173"/>
    <n v="2308"/>
    <n v="935910"/>
    <n v="10369"/>
    <n v="25048"/>
    <n v="65870"/>
    <n v="10816"/>
    <n v="213000000"/>
  </r>
  <r>
    <s v="R08684"/>
    <x v="4"/>
    <x v="14"/>
    <x v="32"/>
    <x v="420"/>
    <n v="1888"/>
    <n v="75"/>
    <n v="2463"/>
    <n v="937798"/>
    <n v="10444"/>
    <n v="27511"/>
    <n v="9440"/>
    <n v="18633"/>
    <n v="331000000"/>
  </r>
  <r>
    <s v="R08685"/>
    <x v="0"/>
    <x v="4"/>
    <x v="24"/>
    <x v="234"/>
    <n v="3898"/>
    <n v="82"/>
    <n v="3990"/>
    <n v="941696"/>
    <n v="10526"/>
    <n v="31501"/>
    <n v="58470"/>
    <n v="3793"/>
    <n v="83000000"/>
  </r>
  <r>
    <s v="R08686"/>
    <x v="4"/>
    <x v="8"/>
    <x v="34"/>
    <x v="513"/>
    <n v="3892"/>
    <n v="193"/>
    <n v="3532"/>
    <n v="945588"/>
    <n v="10719"/>
    <n v="35033"/>
    <n v="42812"/>
    <n v="2460"/>
    <n v="331000000"/>
  </r>
  <r>
    <s v="R08687"/>
    <x v="2"/>
    <x v="5"/>
    <x v="5"/>
    <x v="411"/>
    <n v="719"/>
    <n v="78"/>
    <n v="2748"/>
    <n v="946307"/>
    <n v="10797"/>
    <n v="37781"/>
    <n v="4314"/>
    <n v="7550"/>
    <n v="1380000000"/>
  </r>
  <r>
    <s v="R08688"/>
    <x v="3"/>
    <x v="17"/>
    <x v="28"/>
    <x v="145"/>
    <n v="690"/>
    <n v="37"/>
    <n v="2590"/>
    <n v="946997"/>
    <n v="10834"/>
    <n v="40371"/>
    <n v="3450"/>
    <n v="11813"/>
    <n v="68000000"/>
  </r>
  <r>
    <s v="R08689"/>
    <x v="1"/>
    <x v="15"/>
    <x v="30"/>
    <x v="9"/>
    <n v="1945"/>
    <n v="61"/>
    <n v="3030"/>
    <n v="948942"/>
    <n v="10895"/>
    <n v="43401"/>
    <n v="9725"/>
    <n v="17000"/>
    <n v="213000000"/>
  </r>
  <r>
    <s v="R08690"/>
    <x v="2"/>
    <x v="9"/>
    <x v="25"/>
    <x v="86"/>
    <n v="109"/>
    <n v="71"/>
    <n v="3381"/>
    <n v="949051"/>
    <n v="10966"/>
    <n v="46782"/>
    <n v="545"/>
    <n v="18369"/>
    <n v="1380000000"/>
  </r>
  <r>
    <s v="R08691"/>
    <x v="4"/>
    <x v="14"/>
    <x v="16"/>
    <x v="392"/>
    <n v="4314"/>
    <n v="173"/>
    <n v="1711"/>
    <n v="953365"/>
    <n v="11139"/>
    <n v="48493"/>
    <n v="25884"/>
    <n v="15310"/>
    <n v="331000000"/>
  </r>
  <r>
    <s v="R08692"/>
    <x v="3"/>
    <x v="6"/>
    <x v="6"/>
    <x v="724"/>
    <n v="4558"/>
    <n v="162"/>
    <n v="4144"/>
    <n v="957923"/>
    <n v="11301"/>
    <n v="52637"/>
    <n v="72928"/>
    <n v="19733"/>
    <n v="68000000"/>
  </r>
  <r>
    <s v="R08693"/>
    <x v="0"/>
    <x v="19"/>
    <x v="35"/>
    <x v="405"/>
    <n v="514"/>
    <n v="101"/>
    <n v="4539"/>
    <n v="958437"/>
    <n v="11402"/>
    <n v="57176"/>
    <n v="2570"/>
    <n v="19180"/>
    <n v="83000000"/>
  </r>
  <r>
    <s v="R08694"/>
    <x v="2"/>
    <x v="2"/>
    <x v="29"/>
    <x v="15"/>
    <n v="636"/>
    <n v="170"/>
    <n v="171"/>
    <n v="959073"/>
    <n v="11572"/>
    <n v="57347"/>
    <n v="10812"/>
    <n v="8906"/>
    <n v="1380000000"/>
  </r>
  <r>
    <s v="R08695"/>
    <x v="3"/>
    <x v="6"/>
    <x v="22"/>
    <x v="601"/>
    <n v="3328"/>
    <n v="127"/>
    <n v="3037"/>
    <n v="962401"/>
    <n v="11699"/>
    <n v="60384"/>
    <n v="26624"/>
    <n v="11474"/>
    <n v="68000000"/>
  </r>
  <r>
    <s v="R08696"/>
    <x v="4"/>
    <x v="13"/>
    <x v="21"/>
    <x v="182"/>
    <n v="626"/>
    <n v="157"/>
    <n v="3401"/>
    <n v="963027"/>
    <n v="11856"/>
    <n v="63785"/>
    <n v="10016"/>
    <n v="8709"/>
    <n v="331000000"/>
  </r>
  <r>
    <s v="R08697"/>
    <x v="4"/>
    <x v="14"/>
    <x v="16"/>
    <x v="378"/>
    <n v="69"/>
    <n v="72"/>
    <n v="4101"/>
    <n v="963096"/>
    <n v="11928"/>
    <n v="67886"/>
    <n v="1173"/>
    <n v="11464"/>
    <n v="331000000"/>
  </r>
  <r>
    <s v="R08698"/>
    <x v="2"/>
    <x v="9"/>
    <x v="25"/>
    <x v="621"/>
    <n v="2506"/>
    <n v="62"/>
    <n v="1227"/>
    <n v="965602"/>
    <n v="11990"/>
    <n v="69113"/>
    <n v="35084"/>
    <n v="18365"/>
    <n v="1380000000"/>
  </r>
  <r>
    <s v="R08699"/>
    <x v="2"/>
    <x v="9"/>
    <x v="25"/>
    <x v="211"/>
    <n v="3889"/>
    <n v="157"/>
    <n v="2416"/>
    <n v="969491"/>
    <n v="12147"/>
    <n v="71529"/>
    <n v="54446"/>
    <n v="13163"/>
    <n v="1380000000"/>
  </r>
  <r>
    <s v="R08700"/>
    <x v="2"/>
    <x v="2"/>
    <x v="29"/>
    <x v="123"/>
    <n v="3799"/>
    <n v="112"/>
    <n v="721"/>
    <n v="973290"/>
    <n v="12259"/>
    <n v="72250"/>
    <n v="72181"/>
    <n v="3114"/>
    <n v="1380000000"/>
  </r>
  <r>
    <s v="R08701"/>
    <x v="1"/>
    <x v="15"/>
    <x v="30"/>
    <x v="166"/>
    <n v="1850"/>
    <n v="82"/>
    <n v="3619"/>
    <n v="975140"/>
    <n v="12341"/>
    <n v="75869"/>
    <n v="27750"/>
    <n v="8898"/>
    <n v="213000000"/>
  </r>
  <r>
    <s v="R08702"/>
    <x v="0"/>
    <x v="0"/>
    <x v="0"/>
    <x v="636"/>
    <n v="4319"/>
    <n v="156"/>
    <n v="930"/>
    <n v="979459"/>
    <n v="12497"/>
    <n v="76799"/>
    <n v="47509"/>
    <n v="2295"/>
    <n v="83000000"/>
  </r>
  <r>
    <s v="R08703"/>
    <x v="3"/>
    <x v="17"/>
    <x v="28"/>
    <x v="139"/>
    <n v="2878"/>
    <n v="193"/>
    <n v="2328"/>
    <n v="982337"/>
    <n v="12690"/>
    <n v="79127"/>
    <n v="40292"/>
    <n v="13676"/>
    <n v="68000000"/>
  </r>
  <r>
    <s v="R08704"/>
    <x v="4"/>
    <x v="8"/>
    <x v="8"/>
    <x v="274"/>
    <n v="3352"/>
    <n v="199"/>
    <n v="1078"/>
    <n v="985689"/>
    <n v="12889"/>
    <n v="80205"/>
    <n v="23464"/>
    <n v="8972"/>
    <n v="331000000"/>
  </r>
  <r>
    <s v="R08705"/>
    <x v="4"/>
    <x v="8"/>
    <x v="8"/>
    <x v="676"/>
    <n v="3977"/>
    <n v="21"/>
    <n v="3384"/>
    <n v="989666"/>
    <n v="12910"/>
    <n v="83589"/>
    <n v="51701"/>
    <n v="16063"/>
    <n v="331000000"/>
  </r>
  <r>
    <s v="R08706"/>
    <x v="0"/>
    <x v="4"/>
    <x v="4"/>
    <x v="594"/>
    <n v="1634"/>
    <n v="162"/>
    <n v="2965"/>
    <n v="991300"/>
    <n v="13072"/>
    <n v="86554"/>
    <n v="9804"/>
    <n v="5678"/>
    <n v="83000000"/>
  </r>
  <r>
    <s v="R08707"/>
    <x v="2"/>
    <x v="5"/>
    <x v="5"/>
    <x v="184"/>
    <n v="3476"/>
    <n v="169"/>
    <n v="3549"/>
    <n v="994776"/>
    <n v="13241"/>
    <n v="90103"/>
    <n v="20856"/>
    <n v="8462"/>
    <n v="1380000000"/>
  </r>
  <r>
    <s v="R08708"/>
    <x v="2"/>
    <x v="9"/>
    <x v="25"/>
    <x v="571"/>
    <n v="2543"/>
    <n v="151"/>
    <n v="2475"/>
    <n v="997319"/>
    <n v="13392"/>
    <n v="92578"/>
    <n v="27973"/>
    <n v="3652"/>
    <n v="1380000000"/>
  </r>
  <r>
    <s v="R08709"/>
    <x v="4"/>
    <x v="13"/>
    <x v="21"/>
    <x v="2"/>
    <n v="768"/>
    <n v="25"/>
    <n v="1535"/>
    <n v="998087"/>
    <n v="13417"/>
    <n v="94113"/>
    <n v="13056"/>
    <n v="12913"/>
    <n v="331000000"/>
  </r>
  <r>
    <s v="R08710"/>
    <x v="0"/>
    <x v="4"/>
    <x v="24"/>
    <x v="42"/>
    <n v="2603"/>
    <n v="158"/>
    <n v="412"/>
    <n v="1000690"/>
    <n v="13575"/>
    <n v="94525"/>
    <n v="33839"/>
    <n v="5925"/>
    <n v="83000000"/>
  </r>
  <r>
    <s v="R08711"/>
    <x v="4"/>
    <x v="8"/>
    <x v="34"/>
    <x v="48"/>
    <n v="991"/>
    <n v="86"/>
    <n v="838"/>
    <n v="1681"/>
    <n v="13661"/>
    <n v="95363"/>
    <n v="17838"/>
    <n v="5361"/>
    <n v="331000000"/>
  </r>
  <r>
    <s v="R08712"/>
    <x v="2"/>
    <x v="5"/>
    <x v="5"/>
    <x v="492"/>
    <n v="1728"/>
    <n v="129"/>
    <n v="3687"/>
    <n v="3409"/>
    <n v="13790"/>
    <n v="99050"/>
    <n v="17280"/>
    <n v="6237"/>
    <n v="1380000000"/>
  </r>
  <r>
    <s v="R08713"/>
    <x v="3"/>
    <x v="11"/>
    <x v="33"/>
    <x v="473"/>
    <n v="2028"/>
    <n v="166"/>
    <n v="1026"/>
    <n v="5437"/>
    <n v="13956"/>
    <n v="100076"/>
    <n v="30420"/>
    <n v="13275"/>
    <n v="68000000"/>
  </r>
  <r>
    <s v="R08714"/>
    <x v="2"/>
    <x v="5"/>
    <x v="5"/>
    <x v="33"/>
    <n v="1529"/>
    <n v="96"/>
    <n v="3668"/>
    <n v="6966"/>
    <n v="14052"/>
    <n v="103744"/>
    <n v="7645"/>
    <n v="12582"/>
    <n v="1380000000"/>
  </r>
  <r>
    <s v="R08715"/>
    <x v="3"/>
    <x v="6"/>
    <x v="6"/>
    <x v="356"/>
    <n v="488"/>
    <n v="139"/>
    <n v="4780"/>
    <n v="7454"/>
    <n v="14191"/>
    <n v="108524"/>
    <n v="4880"/>
    <n v="12028"/>
    <n v="68000000"/>
  </r>
  <r>
    <s v="R08716"/>
    <x v="1"/>
    <x v="18"/>
    <x v="27"/>
    <x v="241"/>
    <n v="4152"/>
    <n v="72"/>
    <n v="2835"/>
    <n v="11606"/>
    <n v="14263"/>
    <n v="111359"/>
    <n v="33216"/>
    <n v="15379"/>
    <n v="213000000"/>
  </r>
  <r>
    <s v="R08717"/>
    <x v="0"/>
    <x v="16"/>
    <x v="19"/>
    <x v="237"/>
    <n v="511"/>
    <n v="171"/>
    <n v="59"/>
    <n v="12117"/>
    <n v="14434"/>
    <n v="111418"/>
    <n v="4599"/>
    <n v="13049"/>
    <n v="83000000"/>
  </r>
  <r>
    <s v="R08718"/>
    <x v="1"/>
    <x v="15"/>
    <x v="30"/>
    <x v="190"/>
    <n v="3319"/>
    <n v="42"/>
    <n v="589"/>
    <n v="15436"/>
    <n v="14476"/>
    <n v="112007"/>
    <n v="26552"/>
    <n v="5523"/>
    <n v="213000000"/>
  </r>
  <r>
    <s v="R08719"/>
    <x v="2"/>
    <x v="2"/>
    <x v="29"/>
    <x v="97"/>
    <n v="2151"/>
    <n v="194"/>
    <n v="2577"/>
    <n v="17587"/>
    <n v="14670"/>
    <n v="114584"/>
    <n v="38718"/>
    <n v="16156"/>
    <n v="1380000000"/>
  </r>
  <r>
    <s v="R08720"/>
    <x v="0"/>
    <x v="16"/>
    <x v="19"/>
    <x v="362"/>
    <n v="2604"/>
    <n v="87"/>
    <n v="3168"/>
    <n v="20191"/>
    <n v="14757"/>
    <n v="117752"/>
    <n v="18228"/>
    <n v="18850"/>
    <n v="83000000"/>
  </r>
  <r>
    <s v="R08721"/>
    <x v="2"/>
    <x v="5"/>
    <x v="5"/>
    <x v="100"/>
    <n v="2107"/>
    <n v="96"/>
    <n v="2034"/>
    <n v="22298"/>
    <n v="14853"/>
    <n v="119786"/>
    <n v="12642"/>
    <n v="10655"/>
    <n v="1380000000"/>
  </r>
  <r>
    <s v="R08722"/>
    <x v="0"/>
    <x v="4"/>
    <x v="24"/>
    <x v="426"/>
    <n v="734"/>
    <n v="165"/>
    <n v="4068"/>
    <n v="23032"/>
    <n v="15018"/>
    <n v="123854"/>
    <n v="4404"/>
    <n v="3207"/>
    <n v="83000000"/>
  </r>
  <r>
    <s v="R08723"/>
    <x v="0"/>
    <x v="4"/>
    <x v="4"/>
    <x v="47"/>
    <n v="3309"/>
    <n v="193"/>
    <n v="776"/>
    <n v="26341"/>
    <n v="15211"/>
    <n v="124630"/>
    <n v="46326"/>
    <n v="2710"/>
    <n v="83000000"/>
  </r>
  <r>
    <s v="R08724"/>
    <x v="2"/>
    <x v="5"/>
    <x v="5"/>
    <x v="187"/>
    <n v="370"/>
    <n v="39"/>
    <n v="147"/>
    <n v="26711"/>
    <n v="15250"/>
    <n v="124777"/>
    <n v="5550"/>
    <n v="14450"/>
    <n v="1380000000"/>
  </r>
  <r>
    <s v="R08725"/>
    <x v="2"/>
    <x v="2"/>
    <x v="29"/>
    <x v="64"/>
    <n v="2073"/>
    <n v="149"/>
    <n v="46"/>
    <n v="28784"/>
    <n v="15399"/>
    <n v="124823"/>
    <n v="16584"/>
    <n v="16133"/>
    <n v="1380000000"/>
  </r>
  <r>
    <s v="R08726"/>
    <x v="0"/>
    <x v="0"/>
    <x v="0"/>
    <x v="316"/>
    <n v="4701"/>
    <n v="190"/>
    <n v="1267"/>
    <n v="33485"/>
    <n v="15589"/>
    <n v="126090"/>
    <n v="32907"/>
    <n v="1529"/>
    <n v="83000000"/>
  </r>
  <r>
    <s v="R08727"/>
    <x v="0"/>
    <x v="16"/>
    <x v="19"/>
    <x v="413"/>
    <n v="4205"/>
    <n v="186"/>
    <n v="1501"/>
    <n v="37690"/>
    <n v="15775"/>
    <n v="127591"/>
    <n v="63075"/>
    <n v="179"/>
    <n v="83000000"/>
  </r>
  <r>
    <s v="R08728"/>
    <x v="2"/>
    <x v="5"/>
    <x v="13"/>
    <x v="681"/>
    <n v="4868"/>
    <n v="18"/>
    <n v="1618"/>
    <n v="42558"/>
    <n v="15793"/>
    <n v="129209"/>
    <n v="77888"/>
    <n v="2695"/>
    <n v="1380000000"/>
  </r>
  <r>
    <s v="R08729"/>
    <x v="2"/>
    <x v="2"/>
    <x v="29"/>
    <x v="637"/>
    <n v="2301"/>
    <n v="19"/>
    <n v="1664"/>
    <n v="44859"/>
    <n v="15812"/>
    <n v="130873"/>
    <n v="23010"/>
    <n v="12064"/>
    <n v="1380000000"/>
  </r>
  <r>
    <s v="R08730"/>
    <x v="4"/>
    <x v="13"/>
    <x v="15"/>
    <x v="70"/>
    <n v="1830"/>
    <n v="118"/>
    <n v="4040"/>
    <n v="46689"/>
    <n v="15930"/>
    <n v="134913"/>
    <n v="25620"/>
    <n v="12477"/>
    <n v="331000000"/>
  </r>
  <r>
    <s v="R08731"/>
    <x v="4"/>
    <x v="14"/>
    <x v="16"/>
    <x v="27"/>
    <n v="1859"/>
    <n v="72"/>
    <n v="3003"/>
    <n v="48548"/>
    <n v="16002"/>
    <n v="137916"/>
    <n v="31603"/>
    <n v="17344"/>
    <n v="331000000"/>
  </r>
  <r>
    <s v="R08732"/>
    <x v="4"/>
    <x v="14"/>
    <x v="32"/>
    <x v="388"/>
    <n v="916"/>
    <n v="170"/>
    <n v="2022"/>
    <n v="49464"/>
    <n v="16172"/>
    <n v="139938"/>
    <n v="6412"/>
    <n v="7358"/>
    <n v="331000000"/>
  </r>
  <r>
    <s v="R08733"/>
    <x v="1"/>
    <x v="18"/>
    <x v="27"/>
    <x v="457"/>
    <n v="3175"/>
    <n v="185"/>
    <n v="209"/>
    <n v="52639"/>
    <n v="16357"/>
    <n v="140147"/>
    <n v="22225"/>
    <n v="2775"/>
    <n v="213000000"/>
  </r>
  <r>
    <s v="R08734"/>
    <x v="0"/>
    <x v="4"/>
    <x v="4"/>
    <x v="647"/>
    <n v="2662"/>
    <n v="81"/>
    <n v="4282"/>
    <n v="55301"/>
    <n v="16438"/>
    <n v="144429"/>
    <n v="21296"/>
    <n v="15007"/>
    <n v="83000000"/>
  </r>
  <r>
    <s v="R08735"/>
    <x v="3"/>
    <x v="11"/>
    <x v="33"/>
    <x v="361"/>
    <n v="2634"/>
    <n v="104"/>
    <n v="1187"/>
    <n v="57935"/>
    <n v="16542"/>
    <n v="145616"/>
    <n v="47412"/>
    <n v="11429"/>
    <n v="68000000"/>
  </r>
  <r>
    <s v="R08736"/>
    <x v="1"/>
    <x v="1"/>
    <x v="1"/>
    <x v="539"/>
    <n v="4692"/>
    <n v="53"/>
    <n v="3053"/>
    <n v="62627"/>
    <n v="16595"/>
    <n v="148669"/>
    <n v="89148"/>
    <n v="1281"/>
    <n v="213000000"/>
  </r>
  <r>
    <s v="R08737"/>
    <x v="0"/>
    <x v="0"/>
    <x v="0"/>
    <x v="6"/>
    <n v="1237"/>
    <n v="81"/>
    <n v="34"/>
    <n v="63864"/>
    <n v="16676"/>
    <n v="148703"/>
    <n v="11133"/>
    <n v="12523"/>
    <n v="83000000"/>
  </r>
  <r>
    <s v="R08738"/>
    <x v="3"/>
    <x v="10"/>
    <x v="10"/>
    <x v="138"/>
    <n v="2160"/>
    <n v="39"/>
    <n v="2043"/>
    <n v="66024"/>
    <n v="16715"/>
    <n v="150746"/>
    <n v="41040"/>
    <n v="1417"/>
    <n v="68000000"/>
  </r>
  <r>
    <s v="R08739"/>
    <x v="4"/>
    <x v="12"/>
    <x v="14"/>
    <x v="93"/>
    <n v="1335"/>
    <n v="99"/>
    <n v="1276"/>
    <n v="67359"/>
    <n v="16814"/>
    <n v="152022"/>
    <n v="20025"/>
    <n v="740"/>
    <n v="331000000"/>
  </r>
  <r>
    <s v="R08740"/>
    <x v="3"/>
    <x v="10"/>
    <x v="11"/>
    <x v="697"/>
    <n v="2616"/>
    <n v="26"/>
    <n v="4570"/>
    <n v="69975"/>
    <n v="16840"/>
    <n v="156592"/>
    <n v="49704"/>
    <n v="11748"/>
    <n v="68000000"/>
  </r>
  <r>
    <s v="R08741"/>
    <x v="2"/>
    <x v="9"/>
    <x v="9"/>
    <x v="317"/>
    <n v="2943"/>
    <n v="140"/>
    <n v="4854"/>
    <n v="72918"/>
    <n v="16980"/>
    <n v="161446"/>
    <n v="38259"/>
    <n v="4555"/>
    <n v="1380000000"/>
  </r>
  <r>
    <s v="R08742"/>
    <x v="2"/>
    <x v="2"/>
    <x v="29"/>
    <x v="145"/>
    <n v="761"/>
    <n v="46"/>
    <n v="4565"/>
    <n v="73679"/>
    <n v="17026"/>
    <n v="166011"/>
    <n v="12937"/>
    <n v="11748"/>
    <n v="1380000000"/>
  </r>
  <r>
    <s v="R08743"/>
    <x v="0"/>
    <x v="0"/>
    <x v="0"/>
    <x v="423"/>
    <n v="3718"/>
    <n v="199"/>
    <n v="2954"/>
    <n v="77397"/>
    <n v="17225"/>
    <n v="168965"/>
    <n v="55770"/>
    <n v="19470"/>
    <n v="83000000"/>
  </r>
  <r>
    <s v="R08744"/>
    <x v="1"/>
    <x v="1"/>
    <x v="26"/>
    <x v="37"/>
    <n v="2700"/>
    <n v="111"/>
    <n v="263"/>
    <n v="80097"/>
    <n v="17336"/>
    <n v="169228"/>
    <n v="24300"/>
    <n v="470"/>
    <n v="213000000"/>
  </r>
  <r>
    <s v="R08745"/>
    <x v="4"/>
    <x v="12"/>
    <x v="17"/>
    <x v="620"/>
    <n v="2131"/>
    <n v="150"/>
    <n v="1128"/>
    <n v="82228"/>
    <n v="17486"/>
    <n v="170356"/>
    <n v="38358"/>
    <n v="10193"/>
    <n v="331000000"/>
  </r>
  <r>
    <s v="R08746"/>
    <x v="0"/>
    <x v="4"/>
    <x v="4"/>
    <x v="713"/>
    <n v="4814"/>
    <n v="118"/>
    <n v="3291"/>
    <n v="87042"/>
    <n v="17604"/>
    <n v="173647"/>
    <n v="91466"/>
    <n v="12538"/>
    <n v="83000000"/>
  </r>
  <r>
    <s v="R08747"/>
    <x v="4"/>
    <x v="8"/>
    <x v="8"/>
    <x v="210"/>
    <n v="1953"/>
    <n v="58"/>
    <n v="4862"/>
    <n v="88995"/>
    <n v="17662"/>
    <n v="178509"/>
    <n v="9765"/>
    <n v="17573"/>
    <n v="331000000"/>
  </r>
  <r>
    <s v="R08748"/>
    <x v="2"/>
    <x v="2"/>
    <x v="2"/>
    <x v="557"/>
    <n v="948"/>
    <n v="76"/>
    <n v="406"/>
    <n v="89943"/>
    <n v="17738"/>
    <n v="178915"/>
    <n v="12324"/>
    <n v="19959"/>
    <n v="1380000000"/>
  </r>
  <r>
    <s v="R08749"/>
    <x v="1"/>
    <x v="15"/>
    <x v="18"/>
    <x v="330"/>
    <n v="301"/>
    <n v="125"/>
    <n v="2693"/>
    <n v="90244"/>
    <n v="17863"/>
    <n v="181608"/>
    <n v="5117"/>
    <n v="9421"/>
    <n v="213000000"/>
  </r>
  <r>
    <s v="R08750"/>
    <x v="1"/>
    <x v="15"/>
    <x v="30"/>
    <x v="692"/>
    <n v="4024"/>
    <n v="6"/>
    <n v="1229"/>
    <n v="94268"/>
    <n v="17869"/>
    <n v="182837"/>
    <n v="24144"/>
    <n v="17528"/>
    <n v="213000000"/>
  </r>
  <r>
    <s v="R08751"/>
    <x v="2"/>
    <x v="9"/>
    <x v="9"/>
    <x v="95"/>
    <n v="2588"/>
    <n v="49"/>
    <n v="2111"/>
    <n v="96856"/>
    <n v="17918"/>
    <n v="184948"/>
    <n v="43996"/>
    <n v="8874"/>
    <n v="1380000000"/>
  </r>
  <r>
    <s v="R08752"/>
    <x v="3"/>
    <x v="10"/>
    <x v="11"/>
    <x v="158"/>
    <n v="3694"/>
    <n v="103"/>
    <n v="3016"/>
    <n v="100550"/>
    <n v="18021"/>
    <n v="187964"/>
    <n v="29552"/>
    <n v="12566"/>
    <n v="68000000"/>
  </r>
  <r>
    <s v="R08753"/>
    <x v="1"/>
    <x v="18"/>
    <x v="27"/>
    <x v="564"/>
    <n v="2701"/>
    <n v="65"/>
    <n v="871"/>
    <n v="103251"/>
    <n v="18086"/>
    <n v="188835"/>
    <n v="37814"/>
    <n v="11800"/>
    <n v="213000000"/>
  </r>
  <r>
    <s v="R08754"/>
    <x v="3"/>
    <x v="6"/>
    <x v="22"/>
    <x v="105"/>
    <n v="1475"/>
    <n v="130"/>
    <n v="4133"/>
    <n v="104726"/>
    <n v="18216"/>
    <n v="192968"/>
    <n v="14750"/>
    <n v="17893"/>
    <n v="68000000"/>
  </r>
  <r>
    <s v="R08755"/>
    <x v="4"/>
    <x v="8"/>
    <x v="34"/>
    <x v="688"/>
    <n v="613"/>
    <n v="105"/>
    <n v="4855"/>
    <n v="105339"/>
    <n v="18321"/>
    <n v="197823"/>
    <n v="7969"/>
    <n v="3739"/>
    <n v="331000000"/>
  </r>
  <r>
    <s v="R08756"/>
    <x v="1"/>
    <x v="3"/>
    <x v="31"/>
    <x v="565"/>
    <n v="668"/>
    <n v="166"/>
    <n v="4760"/>
    <n v="106007"/>
    <n v="18487"/>
    <n v="202583"/>
    <n v="4008"/>
    <n v="3933"/>
    <n v="213000000"/>
  </r>
  <r>
    <s v="R08757"/>
    <x v="2"/>
    <x v="2"/>
    <x v="29"/>
    <x v="393"/>
    <n v="2128"/>
    <n v="6"/>
    <n v="4317"/>
    <n v="108135"/>
    <n v="18493"/>
    <n v="206900"/>
    <n v="27664"/>
    <n v="5627"/>
    <n v="1380000000"/>
  </r>
  <r>
    <s v="R08758"/>
    <x v="3"/>
    <x v="17"/>
    <x v="28"/>
    <x v="144"/>
    <n v="217"/>
    <n v="195"/>
    <n v="4865"/>
    <n v="108352"/>
    <n v="18688"/>
    <n v="211765"/>
    <n v="2821"/>
    <n v="13530"/>
    <n v="68000000"/>
  </r>
  <r>
    <s v="R08759"/>
    <x v="4"/>
    <x v="12"/>
    <x v="17"/>
    <x v="257"/>
    <n v="2931"/>
    <n v="182"/>
    <n v="472"/>
    <n v="111283"/>
    <n v="18870"/>
    <n v="212237"/>
    <n v="14655"/>
    <n v="7367"/>
    <n v="331000000"/>
  </r>
  <r>
    <s v="R08760"/>
    <x v="4"/>
    <x v="12"/>
    <x v="17"/>
    <x v="714"/>
    <n v="748"/>
    <n v="7"/>
    <n v="3577"/>
    <n v="112031"/>
    <n v="18877"/>
    <n v="215814"/>
    <n v="11968"/>
    <n v="8047"/>
    <n v="331000000"/>
  </r>
  <r>
    <s v="R08761"/>
    <x v="1"/>
    <x v="1"/>
    <x v="26"/>
    <x v="462"/>
    <n v="4220"/>
    <n v="31"/>
    <n v="4674"/>
    <n v="116251"/>
    <n v="18908"/>
    <n v="220488"/>
    <n v="67520"/>
    <n v="8274"/>
    <n v="213000000"/>
  </r>
  <r>
    <s v="R08762"/>
    <x v="1"/>
    <x v="3"/>
    <x v="31"/>
    <x v="252"/>
    <n v="200"/>
    <n v="18"/>
    <n v="3832"/>
    <n v="116451"/>
    <n v="18926"/>
    <n v="224320"/>
    <n v="3000"/>
    <n v="13164"/>
    <n v="213000000"/>
  </r>
  <r>
    <s v="R08763"/>
    <x v="0"/>
    <x v="19"/>
    <x v="35"/>
    <x v="262"/>
    <n v="2621"/>
    <n v="117"/>
    <n v="4330"/>
    <n v="119072"/>
    <n v="19043"/>
    <n v="228650"/>
    <n v="26210"/>
    <n v="17259"/>
    <n v="83000000"/>
  </r>
  <r>
    <s v="R08764"/>
    <x v="0"/>
    <x v="4"/>
    <x v="24"/>
    <x v="492"/>
    <n v="721"/>
    <n v="139"/>
    <n v="2141"/>
    <n v="119793"/>
    <n v="19182"/>
    <n v="230791"/>
    <n v="11536"/>
    <n v="13587"/>
    <n v="83000000"/>
  </r>
  <r>
    <s v="R08765"/>
    <x v="1"/>
    <x v="3"/>
    <x v="3"/>
    <x v="381"/>
    <n v="951"/>
    <n v="56"/>
    <n v="2908"/>
    <n v="120744"/>
    <n v="19238"/>
    <n v="233699"/>
    <n v="9510"/>
    <n v="8184"/>
    <n v="213000000"/>
  </r>
  <r>
    <s v="R08766"/>
    <x v="0"/>
    <x v="16"/>
    <x v="19"/>
    <x v="509"/>
    <n v="1881"/>
    <n v="137"/>
    <n v="2886"/>
    <n v="122625"/>
    <n v="19375"/>
    <n v="236585"/>
    <n v="24453"/>
    <n v="1564"/>
    <n v="83000000"/>
  </r>
  <r>
    <s v="R08767"/>
    <x v="2"/>
    <x v="7"/>
    <x v="7"/>
    <x v="378"/>
    <n v="2227"/>
    <n v="90"/>
    <n v="4744"/>
    <n v="124852"/>
    <n v="19465"/>
    <n v="241329"/>
    <n v="22270"/>
    <n v="17031"/>
    <n v="1380000000"/>
  </r>
  <r>
    <s v="R08768"/>
    <x v="2"/>
    <x v="7"/>
    <x v="7"/>
    <x v="335"/>
    <n v="1432"/>
    <n v="20"/>
    <n v="4111"/>
    <n v="126284"/>
    <n v="19485"/>
    <n v="245440"/>
    <n v="24344"/>
    <n v="11325"/>
    <n v="1380000000"/>
  </r>
  <r>
    <s v="R08769"/>
    <x v="0"/>
    <x v="4"/>
    <x v="24"/>
    <x v="353"/>
    <n v="2320"/>
    <n v="147"/>
    <n v="1398"/>
    <n v="128604"/>
    <n v="19632"/>
    <n v="246838"/>
    <n v="41760"/>
    <n v="17573"/>
    <n v="83000000"/>
  </r>
  <r>
    <s v="R08770"/>
    <x v="1"/>
    <x v="3"/>
    <x v="31"/>
    <x v="319"/>
    <n v="1776"/>
    <n v="120"/>
    <n v="363"/>
    <n v="130380"/>
    <n v="19752"/>
    <n v="247201"/>
    <n v="10656"/>
    <n v="18178"/>
    <n v="213000000"/>
  </r>
  <r>
    <s v="R08771"/>
    <x v="2"/>
    <x v="9"/>
    <x v="9"/>
    <x v="631"/>
    <n v="698"/>
    <n v="131"/>
    <n v="743"/>
    <n v="131078"/>
    <n v="19883"/>
    <n v="247944"/>
    <n v="11866"/>
    <n v="5430"/>
    <n v="1380000000"/>
  </r>
  <r>
    <s v="R08772"/>
    <x v="4"/>
    <x v="14"/>
    <x v="16"/>
    <x v="116"/>
    <n v="2968"/>
    <n v="146"/>
    <n v="3469"/>
    <n v="134046"/>
    <n v="20029"/>
    <n v="251413"/>
    <n v="35616"/>
    <n v="15764"/>
    <n v="331000000"/>
  </r>
  <r>
    <s v="R08773"/>
    <x v="1"/>
    <x v="15"/>
    <x v="18"/>
    <x v="713"/>
    <n v="621"/>
    <n v="28"/>
    <n v="2457"/>
    <n v="134667"/>
    <n v="20057"/>
    <n v="253870"/>
    <n v="3105"/>
    <n v="5115"/>
    <n v="213000000"/>
  </r>
  <r>
    <s v="R08774"/>
    <x v="3"/>
    <x v="11"/>
    <x v="12"/>
    <x v="45"/>
    <n v="2587"/>
    <n v="70"/>
    <n v="3684"/>
    <n v="137254"/>
    <n v="20127"/>
    <n v="257554"/>
    <n v="23283"/>
    <n v="13611"/>
    <n v="68000000"/>
  </r>
  <r>
    <s v="R08775"/>
    <x v="3"/>
    <x v="10"/>
    <x v="11"/>
    <x v="581"/>
    <n v="459"/>
    <n v="63"/>
    <n v="2233"/>
    <n v="137713"/>
    <n v="20190"/>
    <n v="259787"/>
    <n v="6426"/>
    <n v="15274"/>
    <n v="68000000"/>
  </r>
  <r>
    <s v="R08776"/>
    <x v="1"/>
    <x v="18"/>
    <x v="23"/>
    <x v="570"/>
    <n v="1084"/>
    <n v="199"/>
    <n v="4041"/>
    <n v="138797"/>
    <n v="20389"/>
    <n v="263828"/>
    <n v="7588"/>
    <n v="18600"/>
    <n v="213000000"/>
  </r>
  <r>
    <s v="R08777"/>
    <x v="0"/>
    <x v="0"/>
    <x v="0"/>
    <x v="288"/>
    <n v="299"/>
    <n v="138"/>
    <n v="469"/>
    <n v="139096"/>
    <n v="20527"/>
    <n v="264297"/>
    <n v="4485"/>
    <n v="154"/>
    <n v="83000000"/>
  </r>
  <r>
    <s v="R08778"/>
    <x v="2"/>
    <x v="2"/>
    <x v="29"/>
    <x v="59"/>
    <n v="2544"/>
    <n v="32"/>
    <n v="311"/>
    <n v="141640"/>
    <n v="20559"/>
    <n v="264608"/>
    <n v="25440"/>
    <n v="1115"/>
    <n v="1380000000"/>
  </r>
  <r>
    <s v="R08779"/>
    <x v="2"/>
    <x v="9"/>
    <x v="9"/>
    <x v="260"/>
    <n v="1275"/>
    <n v="24"/>
    <n v="2847"/>
    <n v="142915"/>
    <n v="20583"/>
    <n v="267455"/>
    <n v="22950"/>
    <n v="12292"/>
    <n v="1380000000"/>
  </r>
  <r>
    <s v="R08780"/>
    <x v="1"/>
    <x v="3"/>
    <x v="3"/>
    <x v="185"/>
    <n v="1430"/>
    <n v="160"/>
    <n v="3149"/>
    <n v="144345"/>
    <n v="20743"/>
    <n v="270604"/>
    <n v="22880"/>
    <n v="12287"/>
    <n v="213000000"/>
  </r>
  <r>
    <s v="R08781"/>
    <x v="4"/>
    <x v="13"/>
    <x v="21"/>
    <x v="200"/>
    <n v="3452"/>
    <n v="25"/>
    <n v="4630"/>
    <n v="147797"/>
    <n v="20768"/>
    <n v="275234"/>
    <n v="31068"/>
    <n v="7358"/>
    <n v="331000000"/>
  </r>
  <r>
    <s v="R08782"/>
    <x v="0"/>
    <x v="19"/>
    <x v="35"/>
    <x v="564"/>
    <n v="2388"/>
    <n v="35"/>
    <n v="2169"/>
    <n v="150185"/>
    <n v="20803"/>
    <n v="277403"/>
    <n v="38208"/>
    <n v="13862"/>
    <n v="83000000"/>
  </r>
  <r>
    <s v="R08783"/>
    <x v="4"/>
    <x v="8"/>
    <x v="8"/>
    <x v="20"/>
    <n v="1821"/>
    <n v="10"/>
    <n v="4323"/>
    <n v="152006"/>
    <n v="20813"/>
    <n v="281726"/>
    <n v="29136"/>
    <n v="2824"/>
    <n v="331000000"/>
  </r>
  <r>
    <s v="R08784"/>
    <x v="1"/>
    <x v="3"/>
    <x v="3"/>
    <x v="640"/>
    <n v="988"/>
    <n v="29"/>
    <n v="988"/>
    <n v="152994"/>
    <n v="20842"/>
    <n v="282714"/>
    <n v="16796"/>
    <n v="5203"/>
    <n v="213000000"/>
  </r>
  <r>
    <s v="R08785"/>
    <x v="1"/>
    <x v="3"/>
    <x v="3"/>
    <x v="157"/>
    <n v="213"/>
    <n v="56"/>
    <n v="1431"/>
    <n v="153207"/>
    <n v="20898"/>
    <n v="284145"/>
    <n v="3621"/>
    <n v="19932"/>
    <n v="213000000"/>
  </r>
  <r>
    <s v="R08786"/>
    <x v="4"/>
    <x v="8"/>
    <x v="34"/>
    <x v="426"/>
    <n v="531"/>
    <n v="96"/>
    <n v="4110"/>
    <n v="153738"/>
    <n v="20994"/>
    <n v="288255"/>
    <n v="7434"/>
    <n v="14548"/>
    <n v="331000000"/>
  </r>
  <r>
    <s v="R08787"/>
    <x v="3"/>
    <x v="10"/>
    <x v="10"/>
    <x v="193"/>
    <n v="2917"/>
    <n v="137"/>
    <n v="213"/>
    <n v="156655"/>
    <n v="21131"/>
    <n v="288468"/>
    <n v="49589"/>
    <n v="6614"/>
    <n v="68000000"/>
  </r>
  <r>
    <s v="R08788"/>
    <x v="1"/>
    <x v="18"/>
    <x v="23"/>
    <x v="717"/>
    <n v="3619"/>
    <n v="24"/>
    <n v="4698"/>
    <n v="160274"/>
    <n v="21155"/>
    <n v="293166"/>
    <n v="61523"/>
    <n v="12508"/>
    <n v="213000000"/>
  </r>
  <r>
    <s v="R08789"/>
    <x v="0"/>
    <x v="16"/>
    <x v="19"/>
    <x v="707"/>
    <n v="1984"/>
    <n v="95"/>
    <n v="4147"/>
    <n v="162258"/>
    <n v="21250"/>
    <n v="297313"/>
    <n v="35712"/>
    <n v="7888"/>
    <n v="83000000"/>
  </r>
  <r>
    <s v="R08790"/>
    <x v="4"/>
    <x v="13"/>
    <x v="15"/>
    <x v="303"/>
    <n v="2258"/>
    <n v="195"/>
    <n v="4152"/>
    <n v="164516"/>
    <n v="21445"/>
    <n v="301465"/>
    <n v="18064"/>
    <n v="17559"/>
    <n v="331000000"/>
  </r>
  <r>
    <s v="R08791"/>
    <x v="3"/>
    <x v="17"/>
    <x v="20"/>
    <x v="525"/>
    <n v="2218"/>
    <n v="56"/>
    <n v="1312"/>
    <n v="166734"/>
    <n v="21501"/>
    <n v="302777"/>
    <n v="15526"/>
    <n v="18466"/>
    <n v="68000000"/>
  </r>
  <r>
    <s v="R08792"/>
    <x v="4"/>
    <x v="13"/>
    <x v="15"/>
    <x v="492"/>
    <n v="4633"/>
    <n v="122"/>
    <n v="3220"/>
    <n v="171367"/>
    <n v="21623"/>
    <n v="305997"/>
    <n v="23165"/>
    <n v="14396"/>
    <n v="331000000"/>
  </r>
  <r>
    <s v="R08793"/>
    <x v="3"/>
    <x v="10"/>
    <x v="11"/>
    <x v="667"/>
    <n v="4771"/>
    <n v="33"/>
    <n v="2455"/>
    <n v="176138"/>
    <n v="21656"/>
    <n v="308452"/>
    <n v="57252"/>
    <n v="13587"/>
    <n v="68000000"/>
  </r>
  <r>
    <s v="R08794"/>
    <x v="3"/>
    <x v="6"/>
    <x v="22"/>
    <x v="286"/>
    <n v="4485"/>
    <n v="85"/>
    <n v="4627"/>
    <n v="180623"/>
    <n v="21741"/>
    <n v="313079"/>
    <n v="67275"/>
    <n v="4921"/>
    <n v="68000000"/>
  </r>
  <r>
    <s v="R08795"/>
    <x v="0"/>
    <x v="16"/>
    <x v="19"/>
    <x v="47"/>
    <n v="2109"/>
    <n v="53"/>
    <n v="3440"/>
    <n v="182732"/>
    <n v="21794"/>
    <n v="316519"/>
    <n v="18981"/>
    <n v="9150"/>
    <n v="83000000"/>
  </r>
  <r>
    <s v="R08796"/>
    <x v="1"/>
    <x v="1"/>
    <x v="26"/>
    <x v="73"/>
    <n v="3060"/>
    <n v="50"/>
    <n v="2404"/>
    <n v="185792"/>
    <n v="21844"/>
    <n v="318923"/>
    <n v="36720"/>
    <n v="6858"/>
    <n v="213000000"/>
  </r>
  <r>
    <s v="R08797"/>
    <x v="3"/>
    <x v="10"/>
    <x v="10"/>
    <x v="567"/>
    <n v="1608"/>
    <n v="5"/>
    <n v="699"/>
    <n v="187400"/>
    <n v="21849"/>
    <n v="319622"/>
    <n v="20904"/>
    <n v="3293"/>
    <n v="68000000"/>
  </r>
  <r>
    <s v="R08798"/>
    <x v="1"/>
    <x v="3"/>
    <x v="31"/>
    <x v="505"/>
    <n v="2524"/>
    <n v="186"/>
    <n v="1566"/>
    <n v="189924"/>
    <n v="22035"/>
    <n v="321188"/>
    <n v="42908"/>
    <n v="8891"/>
    <n v="213000000"/>
  </r>
  <r>
    <s v="R08799"/>
    <x v="0"/>
    <x v="16"/>
    <x v="19"/>
    <x v="432"/>
    <n v="4415"/>
    <n v="53"/>
    <n v="4769"/>
    <n v="194339"/>
    <n v="22088"/>
    <n v="325957"/>
    <n v="52980"/>
    <n v="1623"/>
    <n v="83000000"/>
  </r>
  <r>
    <s v="R08800"/>
    <x v="1"/>
    <x v="3"/>
    <x v="3"/>
    <x v="89"/>
    <n v="689"/>
    <n v="16"/>
    <n v="1309"/>
    <n v="195028"/>
    <n v="22104"/>
    <n v="327266"/>
    <n v="6890"/>
    <n v="4236"/>
    <n v="213000000"/>
  </r>
  <r>
    <s v="R08801"/>
    <x v="2"/>
    <x v="9"/>
    <x v="25"/>
    <x v="206"/>
    <n v="2099"/>
    <n v="153"/>
    <n v="4612"/>
    <n v="197127"/>
    <n v="22257"/>
    <n v="331878"/>
    <n v="29386"/>
    <n v="2550"/>
    <n v="1380000000"/>
  </r>
  <r>
    <s v="R08802"/>
    <x v="3"/>
    <x v="17"/>
    <x v="28"/>
    <x v="464"/>
    <n v="4752"/>
    <n v="87"/>
    <n v="680"/>
    <n v="201879"/>
    <n v="22344"/>
    <n v="332558"/>
    <n v="57024"/>
    <n v="10609"/>
    <n v="68000000"/>
  </r>
  <r>
    <s v="R08803"/>
    <x v="0"/>
    <x v="19"/>
    <x v="35"/>
    <x v="244"/>
    <n v="4923"/>
    <n v="136"/>
    <n v="1708"/>
    <n v="206802"/>
    <n v="22480"/>
    <n v="334266"/>
    <n v="44307"/>
    <n v="1292"/>
    <n v="83000000"/>
  </r>
  <r>
    <s v="R08804"/>
    <x v="4"/>
    <x v="13"/>
    <x v="21"/>
    <x v="104"/>
    <n v="1100"/>
    <n v="1"/>
    <n v="4822"/>
    <n v="207902"/>
    <n v="22481"/>
    <n v="339088"/>
    <n v="14300"/>
    <n v="8071"/>
    <n v="331000000"/>
  </r>
  <r>
    <s v="R08805"/>
    <x v="0"/>
    <x v="19"/>
    <x v="35"/>
    <x v="266"/>
    <n v="118"/>
    <n v="19"/>
    <n v="3900"/>
    <n v="208020"/>
    <n v="22500"/>
    <n v="342988"/>
    <n v="1180"/>
    <n v="1553"/>
    <n v="83000000"/>
  </r>
  <r>
    <s v="R08806"/>
    <x v="3"/>
    <x v="17"/>
    <x v="28"/>
    <x v="355"/>
    <n v="2768"/>
    <n v="90"/>
    <n v="2164"/>
    <n v="210788"/>
    <n v="22590"/>
    <n v="345152"/>
    <n v="16608"/>
    <n v="4769"/>
    <n v="68000000"/>
  </r>
  <r>
    <s v="R08807"/>
    <x v="0"/>
    <x v="16"/>
    <x v="19"/>
    <x v="389"/>
    <n v="505"/>
    <n v="5"/>
    <n v="4364"/>
    <n v="211293"/>
    <n v="22595"/>
    <n v="349516"/>
    <n v="5555"/>
    <n v="3729"/>
    <n v="83000000"/>
  </r>
  <r>
    <s v="R08808"/>
    <x v="4"/>
    <x v="8"/>
    <x v="34"/>
    <x v="107"/>
    <n v="2200"/>
    <n v="118"/>
    <n v="1787"/>
    <n v="213493"/>
    <n v="22713"/>
    <n v="351303"/>
    <n v="39600"/>
    <n v="9272"/>
    <n v="331000000"/>
  </r>
  <r>
    <s v="R08809"/>
    <x v="2"/>
    <x v="5"/>
    <x v="5"/>
    <x v="622"/>
    <n v="1041"/>
    <n v="78"/>
    <n v="717"/>
    <n v="214534"/>
    <n v="22791"/>
    <n v="352020"/>
    <n v="5205"/>
    <n v="12667"/>
    <n v="1380000000"/>
  </r>
  <r>
    <s v="R08810"/>
    <x v="3"/>
    <x v="10"/>
    <x v="11"/>
    <x v="62"/>
    <n v="3135"/>
    <n v="54"/>
    <n v="720"/>
    <n v="217669"/>
    <n v="22845"/>
    <n v="352740"/>
    <n v="43890"/>
    <n v="4977"/>
    <n v="68000000"/>
  </r>
  <r>
    <s v="R08811"/>
    <x v="3"/>
    <x v="17"/>
    <x v="28"/>
    <x v="487"/>
    <n v="496"/>
    <n v="47"/>
    <n v="3234"/>
    <n v="218165"/>
    <n v="22892"/>
    <n v="355974"/>
    <n v="7936"/>
    <n v="16974"/>
    <n v="68000000"/>
  </r>
  <r>
    <s v="R08812"/>
    <x v="0"/>
    <x v="0"/>
    <x v="0"/>
    <x v="193"/>
    <n v="4174"/>
    <n v="57"/>
    <n v="3857"/>
    <n v="222339"/>
    <n v="22949"/>
    <n v="359831"/>
    <n v="79306"/>
    <n v="12950"/>
    <n v="83000000"/>
  </r>
  <r>
    <s v="R08813"/>
    <x v="1"/>
    <x v="18"/>
    <x v="23"/>
    <x v="97"/>
    <n v="58"/>
    <n v="169"/>
    <n v="2187"/>
    <n v="222397"/>
    <n v="23118"/>
    <n v="362018"/>
    <n v="1102"/>
    <n v="3778"/>
    <n v="213000000"/>
  </r>
  <r>
    <s v="R08814"/>
    <x v="1"/>
    <x v="1"/>
    <x v="26"/>
    <x v="686"/>
    <n v="3132"/>
    <n v="148"/>
    <n v="3958"/>
    <n v="225529"/>
    <n v="23266"/>
    <n v="365976"/>
    <n v="15660"/>
    <n v="16072"/>
    <n v="213000000"/>
  </r>
  <r>
    <s v="R08815"/>
    <x v="4"/>
    <x v="13"/>
    <x v="21"/>
    <x v="316"/>
    <n v="3538"/>
    <n v="5"/>
    <n v="3752"/>
    <n v="229067"/>
    <n v="23271"/>
    <n v="369728"/>
    <n v="56608"/>
    <n v="4373"/>
    <n v="331000000"/>
  </r>
  <r>
    <s v="R08816"/>
    <x v="2"/>
    <x v="9"/>
    <x v="25"/>
    <x v="319"/>
    <n v="1653"/>
    <n v="29"/>
    <n v="4239"/>
    <n v="230720"/>
    <n v="23300"/>
    <n v="373967"/>
    <n v="29754"/>
    <n v="18838"/>
    <n v="1380000000"/>
  </r>
  <r>
    <s v="R08817"/>
    <x v="2"/>
    <x v="2"/>
    <x v="2"/>
    <x v="19"/>
    <n v="1706"/>
    <n v="150"/>
    <n v="2269"/>
    <n v="232426"/>
    <n v="23450"/>
    <n v="376236"/>
    <n v="32414"/>
    <n v="16467"/>
    <n v="1380000000"/>
  </r>
  <r>
    <s v="R08818"/>
    <x v="0"/>
    <x v="16"/>
    <x v="19"/>
    <x v="77"/>
    <n v="243"/>
    <n v="35"/>
    <n v="780"/>
    <n v="232669"/>
    <n v="23485"/>
    <n v="377016"/>
    <n v="4617"/>
    <n v="10384"/>
    <n v="83000000"/>
  </r>
  <r>
    <s v="R08819"/>
    <x v="0"/>
    <x v="19"/>
    <x v="35"/>
    <x v="32"/>
    <n v="2255"/>
    <n v="109"/>
    <n v="4987"/>
    <n v="234924"/>
    <n v="23594"/>
    <n v="382003"/>
    <n v="27060"/>
    <n v="18310"/>
    <n v="83000000"/>
  </r>
  <r>
    <s v="R08820"/>
    <x v="1"/>
    <x v="18"/>
    <x v="23"/>
    <x v="15"/>
    <n v="1674"/>
    <n v="120"/>
    <n v="629"/>
    <n v="236598"/>
    <n v="23714"/>
    <n v="382632"/>
    <n v="31806"/>
    <n v="8140"/>
    <n v="213000000"/>
  </r>
  <r>
    <s v="R08821"/>
    <x v="2"/>
    <x v="5"/>
    <x v="5"/>
    <x v="531"/>
    <n v="2692"/>
    <n v="2"/>
    <n v="4530"/>
    <n v="239290"/>
    <n v="23716"/>
    <n v="387162"/>
    <n v="43072"/>
    <n v="17128"/>
    <n v="1380000000"/>
  </r>
  <r>
    <s v="R08822"/>
    <x v="2"/>
    <x v="2"/>
    <x v="2"/>
    <x v="298"/>
    <n v="38"/>
    <n v="89"/>
    <n v="3921"/>
    <n v="239328"/>
    <n v="23805"/>
    <n v="391083"/>
    <n v="342"/>
    <n v="19267"/>
    <n v="1380000000"/>
  </r>
  <r>
    <s v="R08823"/>
    <x v="2"/>
    <x v="2"/>
    <x v="2"/>
    <x v="291"/>
    <n v="3247"/>
    <n v="161"/>
    <n v="3077"/>
    <n v="242575"/>
    <n v="23966"/>
    <n v="394160"/>
    <n v="48705"/>
    <n v="2248"/>
    <n v="1380000000"/>
  </r>
  <r>
    <s v="R08824"/>
    <x v="4"/>
    <x v="12"/>
    <x v="14"/>
    <x v="576"/>
    <n v="1615"/>
    <n v="29"/>
    <n v="3312"/>
    <n v="244190"/>
    <n v="23995"/>
    <n v="397472"/>
    <n v="22610"/>
    <n v="12796"/>
    <n v="331000000"/>
  </r>
  <r>
    <s v="R08825"/>
    <x v="4"/>
    <x v="8"/>
    <x v="8"/>
    <x v="586"/>
    <n v="19"/>
    <n v="114"/>
    <n v="3126"/>
    <n v="244209"/>
    <n v="24109"/>
    <n v="400598"/>
    <n v="247"/>
    <n v="8553"/>
    <n v="331000000"/>
  </r>
  <r>
    <s v="R08826"/>
    <x v="0"/>
    <x v="4"/>
    <x v="24"/>
    <x v="0"/>
    <n v="220"/>
    <n v="169"/>
    <n v="2430"/>
    <n v="244429"/>
    <n v="24278"/>
    <n v="403028"/>
    <n v="3960"/>
    <n v="1215"/>
    <n v="83000000"/>
  </r>
  <r>
    <s v="R08827"/>
    <x v="1"/>
    <x v="18"/>
    <x v="23"/>
    <x v="99"/>
    <n v="3771"/>
    <n v="148"/>
    <n v="3541"/>
    <n v="248200"/>
    <n v="24426"/>
    <n v="406569"/>
    <n v="60336"/>
    <n v="18710"/>
    <n v="213000000"/>
  </r>
  <r>
    <s v="R08828"/>
    <x v="3"/>
    <x v="11"/>
    <x v="33"/>
    <x v="39"/>
    <n v="250"/>
    <n v="117"/>
    <n v="3142"/>
    <n v="248450"/>
    <n v="24543"/>
    <n v="409711"/>
    <n v="2500"/>
    <n v="14686"/>
    <n v="68000000"/>
  </r>
  <r>
    <s v="R08829"/>
    <x v="1"/>
    <x v="1"/>
    <x v="1"/>
    <x v="449"/>
    <n v="4307"/>
    <n v="87"/>
    <n v="1629"/>
    <n v="252757"/>
    <n v="24630"/>
    <n v="411340"/>
    <n v="81833"/>
    <n v="1158"/>
    <n v="213000000"/>
  </r>
  <r>
    <s v="R08830"/>
    <x v="4"/>
    <x v="8"/>
    <x v="8"/>
    <x v="428"/>
    <n v="4514"/>
    <n v="3"/>
    <n v="1473"/>
    <n v="257271"/>
    <n v="24633"/>
    <n v="412813"/>
    <n v="76738"/>
    <n v="7868"/>
    <n v="331000000"/>
  </r>
  <r>
    <s v="R08831"/>
    <x v="4"/>
    <x v="12"/>
    <x v="17"/>
    <x v="629"/>
    <n v="506"/>
    <n v="176"/>
    <n v="479"/>
    <n v="257777"/>
    <n v="24809"/>
    <n v="413292"/>
    <n v="2530"/>
    <n v="13131"/>
    <n v="331000000"/>
  </r>
  <r>
    <s v="R08832"/>
    <x v="0"/>
    <x v="16"/>
    <x v="19"/>
    <x v="502"/>
    <n v="4741"/>
    <n v="175"/>
    <n v="2069"/>
    <n v="262518"/>
    <n v="24984"/>
    <n v="415361"/>
    <n v="47410"/>
    <n v="17328"/>
    <n v="83000000"/>
  </r>
  <r>
    <s v="R08833"/>
    <x v="3"/>
    <x v="11"/>
    <x v="33"/>
    <x v="277"/>
    <n v="868"/>
    <n v="50"/>
    <n v="560"/>
    <n v="263386"/>
    <n v="25034"/>
    <n v="415921"/>
    <n v="14756"/>
    <n v="5113"/>
    <n v="68000000"/>
  </r>
  <r>
    <s v="R08834"/>
    <x v="2"/>
    <x v="2"/>
    <x v="29"/>
    <x v="56"/>
    <n v="3990"/>
    <n v="23"/>
    <n v="2695"/>
    <n v="267376"/>
    <n v="25057"/>
    <n v="418616"/>
    <n v="19950"/>
    <n v="4803"/>
    <n v="1380000000"/>
  </r>
  <r>
    <s v="R08835"/>
    <x v="3"/>
    <x v="10"/>
    <x v="11"/>
    <x v="38"/>
    <n v="4587"/>
    <n v="45"/>
    <n v="2659"/>
    <n v="271963"/>
    <n v="25102"/>
    <n v="421275"/>
    <n v="77979"/>
    <n v="12020"/>
    <n v="68000000"/>
  </r>
  <r>
    <s v="R08836"/>
    <x v="3"/>
    <x v="10"/>
    <x v="11"/>
    <x v="36"/>
    <n v="1169"/>
    <n v="115"/>
    <n v="2759"/>
    <n v="273132"/>
    <n v="25217"/>
    <n v="424034"/>
    <n v="10521"/>
    <n v="19321"/>
    <n v="68000000"/>
  </r>
  <r>
    <s v="R08837"/>
    <x v="3"/>
    <x v="6"/>
    <x v="6"/>
    <x v="34"/>
    <n v="739"/>
    <n v="26"/>
    <n v="2003"/>
    <n v="273871"/>
    <n v="25243"/>
    <n v="426037"/>
    <n v="5173"/>
    <n v="15456"/>
    <n v="68000000"/>
  </r>
  <r>
    <s v="R08838"/>
    <x v="0"/>
    <x v="0"/>
    <x v="0"/>
    <x v="78"/>
    <n v="1790"/>
    <n v="94"/>
    <n v="4216"/>
    <n v="275661"/>
    <n v="25337"/>
    <n v="430253"/>
    <n v="28640"/>
    <n v="11418"/>
    <n v="83000000"/>
  </r>
  <r>
    <s v="R08839"/>
    <x v="4"/>
    <x v="8"/>
    <x v="8"/>
    <x v="86"/>
    <n v="423"/>
    <n v="110"/>
    <n v="2786"/>
    <n v="276084"/>
    <n v="25447"/>
    <n v="433039"/>
    <n v="5922"/>
    <n v="11987"/>
    <n v="331000000"/>
  </r>
  <r>
    <s v="R08840"/>
    <x v="2"/>
    <x v="9"/>
    <x v="9"/>
    <x v="708"/>
    <n v="3055"/>
    <n v="178"/>
    <n v="3992"/>
    <n v="279139"/>
    <n v="25625"/>
    <n v="437031"/>
    <n v="42770"/>
    <n v="16387"/>
    <n v="1380000000"/>
  </r>
  <r>
    <s v="R08841"/>
    <x v="3"/>
    <x v="10"/>
    <x v="11"/>
    <x v="583"/>
    <n v="4387"/>
    <n v="98"/>
    <n v="1461"/>
    <n v="283526"/>
    <n v="25723"/>
    <n v="438492"/>
    <n v="57031"/>
    <n v="4754"/>
    <n v="68000000"/>
  </r>
  <r>
    <s v="R08842"/>
    <x v="2"/>
    <x v="2"/>
    <x v="2"/>
    <x v="108"/>
    <n v="2203"/>
    <n v="115"/>
    <n v="4846"/>
    <n v="285729"/>
    <n v="25838"/>
    <n v="443338"/>
    <n v="11015"/>
    <n v="12477"/>
    <n v="1380000000"/>
  </r>
  <r>
    <s v="R08843"/>
    <x v="3"/>
    <x v="11"/>
    <x v="33"/>
    <x v="594"/>
    <n v="1983"/>
    <n v="19"/>
    <n v="4884"/>
    <n v="287712"/>
    <n v="25857"/>
    <n v="448222"/>
    <n v="19830"/>
    <n v="5063"/>
    <n v="68000000"/>
  </r>
  <r>
    <s v="R08844"/>
    <x v="4"/>
    <x v="13"/>
    <x v="15"/>
    <x v="235"/>
    <n v="3922"/>
    <n v="79"/>
    <n v="894"/>
    <n v="291634"/>
    <n v="25936"/>
    <n v="449116"/>
    <n v="70596"/>
    <n v="11944"/>
    <n v="331000000"/>
  </r>
  <r>
    <s v="R08845"/>
    <x v="2"/>
    <x v="9"/>
    <x v="25"/>
    <x v="421"/>
    <n v="2397"/>
    <n v="94"/>
    <n v="1006"/>
    <n v="294031"/>
    <n v="26030"/>
    <n v="450122"/>
    <n v="16779"/>
    <n v="11867"/>
    <n v="1380000000"/>
  </r>
  <r>
    <s v="R08846"/>
    <x v="1"/>
    <x v="1"/>
    <x v="26"/>
    <x v="502"/>
    <n v="1957"/>
    <n v="198"/>
    <n v="4282"/>
    <n v="295988"/>
    <n v="26228"/>
    <n v="454404"/>
    <n v="25441"/>
    <n v="1612"/>
    <n v="213000000"/>
  </r>
  <r>
    <s v="R08847"/>
    <x v="4"/>
    <x v="13"/>
    <x v="21"/>
    <x v="432"/>
    <n v="4338"/>
    <n v="145"/>
    <n v="517"/>
    <n v="300326"/>
    <n v="26373"/>
    <n v="454921"/>
    <n v="26028"/>
    <n v="14791"/>
    <n v="331000000"/>
  </r>
  <r>
    <s v="R08848"/>
    <x v="2"/>
    <x v="9"/>
    <x v="9"/>
    <x v="725"/>
    <n v="1789"/>
    <n v="135"/>
    <n v="1000"/>
    <n v="302115"/>
    <n v="26508"/>
    <n v="455921"/>
    <n v="28624"/>
    <n v="4529"/>
    <n v="1380000000"/>
  </r>
  <r>
    <s v="R08849"/>
    <x v="3"/>
    <x v="11"/>
    <x v="33"/>
    <x v="57"/>
    <n v="584"/>
    <n v="154"/>
    <n v="3747"/>
    <n v="302699"/>
    <n v="26662"/>
    <n v="459668"/>
    <n v="8760"/>
    <n v="15945"/>
    <n v="68000000"/>
  </r>
  <r>
    <s v="R08850"/>
    <x v="3"/>
    <x v="17"/>
    <x v="20"/>
    <x v="463"/>
    <n v="3200"/>
    <n v="13"/>
    <n v="639"/>
    <n v="305899"/>
    <n v="26675"/>
    <n v="460307"/>
    <n v="35200"/>
    <n v="15484"/>
    <n v="68000000"/>
  </r>
  <r>
    <s v="R08851"/>
    <x v="4"/>
    <x v="14"/>
    <x v="32"/>
    <x v="511"/>
    <n v="1342"/>
    <n v="145"/>
    <n v="729"/>
    <n v="307241"/>
    <n v="26820"/>
    <n v="461036"/>
    <n v="17446"/>
    <n v="2240"/>
    <n v="331000000"/>
  </r>
  <r>
    <s v="R08852"/>
    <x v="4"/>
    <x v="13"/>
    <x v="15"/>
    <x v="716"/>
    <n v="4190"/>
    <n v="64"/>
    <n v="4748"/>
    <n v="311431"/>
    <n v="26884"/>
    <n v="465784"/>
    <n v="79610"/>
    <n v="13899"/>
    <n v="331000000"/>
  </r>
  <r>
    <s v="R08853"/>
    <x v="3"/>
    <x v="10"/>
    <x v="11"/>
    <x v="89"/>
    <n v="4396"/>
    <n v="158"/>
    <n v="432"/>
    <n v="315827"/>
    <n v="27042"/>
    <n v="466216"/>
    <n v="83524"/>
    <n v="4322"/>
    <n v="68000000"/>
  </r>
  <r>
    <s v="R08854"/>
    <x v="2"/>
    <x v="2"/>
    <x v="2"/>
    <x v="289"/>
    <n v="1208"/>
    <n v="19"/>
    <n v="3937"/>
    <n v="317035"/>
    <n v="27061"/>
    <n v="470153"/>
    <n v="8456"/>
    <n v="5963"/>
    <n v="1380000000"/>
  </r>
  <r>
    <s v="R08855"/>
    <x v="1"/>
    <x v="15"/>
    <x v="18"/>
    <x v="5"/>
    <n v="2822"/>
    <n v="69"/>
    <n v="2810"/>
    <n v="319857"/>
    <n v="27130"/>
    <n v="472963"/>
    <n v="19754"/>
    <n v="7153"/>
    <n v="213000000"/>
  </r>
  <r>
    <s v="R08856"/>
    <x v="0"/>
    <x v="0"/>
    <x v="0"/>
    <x v="58"/>
    <n v="3693"/>
    <n v="44"/>
    <n v="2937"/>
    <n v="323550"/>
    <n v="27174"/>
    <n v="475900"/>
    <n v="25851"/>
    <n v="8870"/>
    <n v="83000000"/>
  </r>
  <r>
    <s v="R08857"/>
    <x v="4"/>
    <x v="14"/>
    <x v="16"/>
    <x v="633"/>
    <n v="2447"/>
    <n v="0"/>
    <n v="4196"/>
    <n v="325997"/>
    <n v="27174"/>
    <n v="480096"/>
    <n v="12235"/>
    <n v="18844"/>
    <n v="331000000"/>
  </r>
  <r>
    <s v="R08858"/>
    <x v="3"/>
    <x v="11"/>
    <x v="33"/>
    <x v="717"/>
    <n v="4785"/>
    <n v="146"/>
    <n v="1121"/>
    <n v="330782"/>
    <n v="27320"/>
    <n v="481217"/>
    <n v="81345"/>
    <n v="4418"/>
    <n v="68000000"/>
  </r>
  <r>
    <s v="R08859"/>
    <x v="2"/>
    <x v="9"/>
    <x v="25"/>
    <x v="182"/>
    <n v="1165"/>
    <n v="38"/>
    <n v="4943"/>
    <n v="331947"/>
    <n v="27358"/>
    <n v="486160"/>
    <n v="15145"/>
    <n v="11478"/>
    <n v="1380000000"/>
  </r>
  <r>
    <s v="R08860"/>
    <x v="4"/>
    <x v="14"/>
    <x v="32"/>
    <x v="310"/>
    <n v="4756"/>
    <n v="118"/>
    <n v="2326"/>
    <n v="336703"/>
    <n v="27476"/>
    <n v="488486"/>
    <n v="61828"/>
    <n v="2556"/>
    <n v="331000000"/>
  </r>
  <r>
    <s v="R08861"/>
    <x v="2"/>
    <x v="2"/>
    <x v="29"/>
    <x v="95"/>
    <n v="2305"/>
    <n v="154"/>
    <n v="1878"/>
    <n v="339008"/>
    <n v="27630"/>
    <n v="490364"/>
    <n v="23050"/>
    <n v="7795"/>
    <n v="1380000000"/>
  </r>
  <r>
    <s v="R08862"/>
    <x v="4"/>
    <x v="13"/>
    <x v="21"/>
    <x v="217"/>
    <n v="1062"/>
    <n v="55"/>
    <n v="3416"/>
    <n v="340070"/>
    <n v="27685"/>
    <n v="493780"/>
    <n v="13806"/>
    <n v="2387"/>
    <n v="331000000"/>
  </r>
  <r>
    <s v="R08863"/>
    <x v="3"/>
    <x v="17"/>
    <x v="20"/>
    <x v="358"/>
    <n v="4400"/>
    <n v="143"/>
    <n v="2942"/>
    <n v="344470"/>
    <n v="27828"/>
    <n v="496722"/>
    <n v="57200"/>
    <n v="18750"/>
    <n v="68000000"/>
  </r>
  <r>
    <s v="R08864"/>
    <x v="2"/>
    <x v="7"/>
    <x v="7"/>
    <x v="558"/>
    <n v="3354"/>
    <n v="6"/>
    <n v="1614"/>
    <n v="347824"/>
    <n v="27834"/>
    <n v="498336"/>
    <n v="16770"/>
    <n v="10478"/>
    <n v="1380000000"/>
  </r>
  <r>
    <s v="R08865"/>
    <x v="3"/>
    <x v="11"/>
    <x v="12"/>
    <x v="91"/>
    <n v="1847"/>
    <n v="19"/>
    <n v="4525"/>
    <n v="349671"/>
    <n v="27853"/>
    <n v="502861"/>
    <n v="12929"/>
    <n v="10749"/>
    <n v="68000000"/>
  </r>
  <r>
    <s v="R08866"/>
    <x v="2"/>
    <x v="9"/>
    <x v="25"/>
    <x v="417"/>
    <n v="525"/>
    <n v="158"/>
    <n v="1062"/>
    <n v="350196"/>
    <n v="28011"/>
    <n v="503923"/>
    <n v="9975"/>
    <n v="17178"/>
    <n v="1380000000"/>
  </r>
  <r>
    <s v="R08867"/>
    <x v="4"/>
    <x v="13"/>
    <x v="21"/>
    <x v="167"/>
    <n v="4502"/>
    <n v="83"/>
    <n v="2472"/>
    <n v="354698"/>
    <n v="28094"/>
    <n v="506395"/>
    <n v="31514"/>
    <n v="10693"/>
    <n v="331000000"/>
  </r>
  <r>
    <s v="R08868"/>
    <x v="0"/>
    <x v="0"/>
    <x v="0"/>
    <x v="578"/>
    <n v="1382"/>
    <n v="78"/>
    <n v="4524"/>
    <n v="356080"/>
    <n v="28172"/>
    <n v="510919"/>
    <n v="6910"/>
    <n v="3781"/>
    <n v="83000000"/>
  </r>
  <r>
    <s v="R08869"/>
    <x v="0"/>
    <x v="19"/>
    <x v="35"/>
    <x v="149"/>
    <n v="4981"/>
    <n v="152"/>
    <n v="4550"/>
    <n v="361061"/>
    <n v="28324"/>
    <n v="515469"/>
    <n v="49810"/>
    <n v="15846"/>
    <n v="83000000"/>
  </r>
  <r>
    <s v="R08870"/>
    <x v="1"/>
    <x v="18"/>
    <x v="27"/>
    <x v="182"/>
    <n v="4968"/>
    <n v="109"/>
    <n v="518"/>
    <n v="366029"/>
    <n v="28433"/>
    <n v="515987"/>
    <n v="39744"/>
    <n v="7225"/>
    <n v="213000000"/>
  </r>
  <r>
    <s v="R08871"/>
    <x v="1"/>
    <x v="3"/>
    <x v="3"/>
    <x v="281"/>
    <n v="4106"/>
    <n v="0"/>
    <n v="3424"/>
    <n v="370135"/>
    <n v="28433"/>
    <n v="519411"/>
    <n v="49272"/>
    <n v="17361"/>
    <n v="213000000"/>
  </r>
  <r>
    <s v="R08872"/>
    <x v="3"/>
    <x v="11"/>
    <x v="12"/>
    <x v="445"/>
    <n v="2722"/>
    <n v="144"/>
    <n v="209"/>
    <n v="372857"/>
    <n v="28577"/>
    <n v="519620"/>
    <n v="27220"/>
    <n v="9088"/>
    <n v="68000000"/>
  </r>
  <r>
    <s v="R08873"/>
    <x v="2"/>
    <x v="7"/>
    <x v="7"/>
    <x v="470"/>
    <n v="1987"/>
    <n v="79"/>
    <n v="4686"/>
    <n v="374844"/>
    <n v="28656"/>
    <n v="524306"/>
    <n v="15896"/>
    <n v="12529"/>
    <n v="1380000000"/>
  </r>
  <r>
    <s v="R08874"/>
    <x v="1"/>
    <x v="18"/>
    <x v="27"/>
    <x v="343"/>
    <n v="4067"/>
    <n v="26"/>
    <n v="4989"/>
    <n v="378911"/>
    <n v="28682"/>
    <n v="529295"/>
    <n v="36603"/>
    <n v="75"/>
    <n v="213000000"/>
  </r>
  <r>
    <s v="R08875"/>
    <x v="4"/>
    <x v="13"/>
    <x v="15"/>
    <x v="651"/>
    <n v="4104"/>
    <n v="118"/>
    <n v="866"/>
    <n v="383015"/>
    <n v="28800"/>
    <n v="530161"/>
    <n v="65664"/>
    <n v="12635"/>
    <n v="331000000"/>
  </r>
  <r>
    <s v="R08876"/>
    <x v="0"/>
    <x v="16"/>
    <x v="19"/>
    <x v="540"/>
    <n v="4123"/>
    <n v="122"/>
    <n v="3940"/>
    <n v="387138"/>
    <n v="28922"/>
    <n v="534101"/>
    <n v="24738"/>
    <n v="3602"/>
    <n v="83000000"/>
  </r>
  <r>
    <s v="R08877"/>
    <x v="2"/>
    <x v="5"/>
    <x v="5"/>
    <x v="395"/>
    <n v="685"/>
    <n v="23"/>
    <n v="175"/>
    <n v="387823"/>
    <n v="28945"/>
    <n v="534276"/>
    <n v="9590"/>
    <n v="1657"/>
    <n v="1380000000"/>
  </r>
  <r>
    <s v="R08878"/>
    <x v="0"/>
    <x v="19"/>
    <x v="36"/>
    <x v="267"/>
    <n v="2549"/>
    <n v="189"/>
    <n v="4856"/>
    <n v="390372"/>
    <n v="29134"/>
    <n v="539132"/>
    <n v="40784"/>
    <n v="14477"/>
    <n v="83000000"/>
  </r>
  <r>
    <s v="R08879"/>
    <x v="2"/>
    <x v="5"/>
    <x v="5"/>
    <x v="552"/>
    <n v="4677"/>
    <n v="51"/>
    <n v="3529"/>
    <n v="395049"/>
    <n v="29185"/>
    <n v="542661"/>
    <n v="23385"/>
    <n v="5849"/>
    <n v="1380000000"/>
  </r>
  <r>
    <s v="R08880"/>
    <x v="1"/>
    <x v="15"/>
    <x v="18"/>
    <x v="204"/>
    <n v="3866"/>
    <n v="50"/>
    <n v="216"/>
    <n v="398915"/>
    <n v="29235"/>
    <n v="542877"/>
    <n v="61856"/>
    <n v="18255"/>
    <n v="213000000"/>
  </r>
  <r>
    <s v="R08881"/>
    <x v="1"/>
    <x v="15"/>
    <x v="30"/>
    <x v="253"/>
    <n v="2825"/>
    <n v="193"/>
    <n v="2910"/>
    <n v="401740"/>
    <n v="29428"/>
    <n v="545787"/>
    <n v="31075"/>
    <n v="14167"/>
    <n v="213000000"/>
  </r>
  <r>
    <s v="R08882"/>
    <x v="3"/>
    <x v="6"/>
    <x v="6"/>
    <x v="425"/>
    <n v="3734"/>
    <n v="56"/>
    <n v="603"/>
    <n v="405474"/>
    <n v="29484"/>
    <n v="546390"/>
    <n v="52276"/>
    <n v="11935"/>
    <n v="68000000"/>
  </r>
  <r>
    <s v="R08883"/>
    <x v="2"/>
    <x v="5"/>
    <x v="5"/>
    <x v="550"/>
    <n v="1241"/>
    <n v="54"/>
    <n v="1742"/>
    <n v="406715"/>
    <n v="29538"/>
    <n v="548132"/>
    <n v="19856"/>
    <n v="4869"/>
    <n v="1380000000"/>
  </r>
  <r>
    <s v="R08884"/>
    <x v="4"/>
    <x v="12"/>
    <x v="14"/>
    <x v="381"/>
    <n v="3500"/>
    <n v="52"/>
    <n v="3303"/>
    <n v="410215"/>
    <n v="29590"/>
    <n v="551435"/>
    <n v="24500"/>
    <n v="4208"/>
    <n v="331000000"/>
  </r>
  <r>
    <s v="R08885"/>
    <x v="1"/>
    <x v="18"/>
    <x v="23"/>
    <x v="366"/>
    <n v="1661"/>
    <n v="88"/>
    <n v="819"/>
    <n v="411876"/>
    <n v="29678"/>
    <n v="552254"/>
    <n v="28237"/>
    <n v="14828"/>
    <n v="213000000"/>
  </r>
  <r>
    <s v="R08886"/>
    <x v="3"/>
    <x v="6"/>
    <x v="22"/>
    <x v="404"/>
    <n v="2050"/>
    <n v="18"/>
    <n v="1061"/>
    <n v="413926"/>
    <n v="29696"/>
    <n v="553315"/>
    <n v="14350"/>
    <n v="349"/>
    <n v="68000000"/>
  </r>
  <r>
    <s v="R08887"/>
    <x v="1"/>
    <x v="3"/>
    <x v="31"/>
    <x v="29"/>
    <n v="4138"/>
    <n v="108"/>
    <n v="2471"/>
    <n v="418064"/>
    <n v="29804"/>
    <n v="555786"/>
    <n v="41380"/>
    <n v="3090"/>
    <n v="213000000"/>
  </r>
  <r>
    <s v="R08888"/>
    <x v="0"/>
    <x v="16"/>
    <x v="19"/>
    <x v="450"/>
    <n v="3261"/>
    <n v="140"/>
    <n v="3470"/>
    <n v="421325"/>
    <n v="29944"/>
    <n v="559256"/>
    <n v="22827"/>
    <n v="5848"/>
    <n v="83000000"/>
  </r>
  <r>
    <s v="R08889"/>
    <x v="1"/>
    <x v="18"/>
    <x v="23"/>
    <x v="487"/>
    <n v="4137"/>
    <n v="28"/>
    <n v="3012"/>
    <n v="425462"/>
    <n v="29972"/>
    <n v="562268"/>
    <n v="45507"/>
    <n v="18648"/>
    <n v="213000000"/>
  </r>
  <r>
    <s v="R08890"/>
    <x v="2"/>
    <x v="2"/>
    <x v="2"/>
    <x v="12"/>
    <n v="3843"/>
    <n v="133"/>
    <n v="2955"/>
    <n v="429305"/>
    <n v="30105"/>
    <n v="565223"/>
    <n v="42273"/>
    <n v="1523"/>
    <n v="1380000000"/>
  </r>
  <r>
    <s v="R08891"/>
    <x v="3"/>
    <x v="11"/>
    <x v="33"/>
    <x v="333"/>
    <n v="4825"/>
    <n v="119"/>
    <n v="2626"/>
    <n v="434130"/>
    <n v="30224"/>
    <n v="567849"/>
    <n v="43425"/>
    <n v="641"/>
    <n v="68000000"/>
  </r>
  <r>
    <s v="R08892"/>
    <x v="2"/>
    <x v="7"/>
    <x v="7"/>
    <x v="648"/>
    <n v="1981"/>
    <n v="128"/>
    <n v="184"/>
    <n v="436111"/>
    <n v="30352"/>
    <n v="568033"/>
    <n v="9905"/>
    <n v="8190"/>
    <n v="1380000000"/>
  </r>
  <r>
    <s v="R08893"/>
    <x v="4"/>
    <x v="14"/>
    <x v="32"/>
    <x v="676"/>
    <n v="647"/>
    <n v="151"/>
    <n v="3448"/>
    <n v="436758"/>
    <n v="30503"/>
    <n v="571481"/>
    <n v="10999"/>
    <n v="3496"/>
    <n v="331000000"/>
  </r>
  <r>
    <s v="R08894"/>
    <x v="4"/>
    <x v="8"/>
    <x v="8"/>
    <x v="674"/>
    <n v="3923"/>
    <n v="73"/>
    <n v="601"/>
    <n v="440681"/>
    <n v="30576"/>
    <n v="572082"/>
    <n v="50999"/>
    <n v="10750"/>
    <n v="331000000"/>
  </r>
  <r>
    <s v="R08895"/>
    <x v="1"/>
    <x v="3"/>
    <x v="3"/>
    <x v="107"/>
    <n v="2704"/>
    <n v="98"/>
    <n v="1309"/>
    <n v="443385"/>
    <n v="30674"/>
    <n v="573391"/>
    <n v="51376"/>
    <n v="12395"/>
    <n v="213000000"/>
  </r>
  <r>
    <s v="R08896"/>
    <x v="3"/>
    <x v="11"/>
    <x v="12"/>
    <x v="581"/>
    <n v="1982"/>
    <n v="5"/>
    <n v="1371"/>
    <n v="445367"/>
    <n v="30679"/>
    <n v="574762"/>
    <n v="11892"/>
    <n v="18311"/>
    <n v="68000000"/>
  </r>
  <r>
    <s v="R08897"/>
    <x v="3"/>
    <x v="6"/>
    <x v="6"/>
    <x v="344"/>
    <n v="1928"/>
    <n v="175"/>
    <n v="2766"/>
    <n v="447295"/>
    <n v="30854"/>
    <n v="577528"/>
    <n v="36632"/>
    <n v="14440"/>
    <n v="68000000"/>
  </r>
  <r>
    <s v="R08898"/>
    <x v="3"/>
    <x v="10"/>
    <x v="11"/>
    <x v="611"/>
    <n v="2557"/>
    <n v="147"/>
    <n v="4625"/>
    <n v="449852"/>
    <n v="31001"/>
    <n v="582153"/>
    <n v="20456"/>
    <n v="8480"/>
    <n v="68000000"/>
  </r>
  <r>
    <s v="R08899"/>
    <x v="3"/>
    <x v="17"/>
    <x v="28"/>
    <x v="57"/>
    <n v="4132"/>
    <n v="75"/>
    <n v="1012"/>
    <n v="453984"/>
    <n v="31076"/>
    <n v="583165"/>
    <n v="78508"/>
    <n v="14966"/>
    <n v="68000000"/>
  </r>
  <r>
    <s v="R08900"/>
    <x v="1"/>
    <x v="15"/>
    <x v="30"/>
    <x v="202"/>
    <n v="2019"/>
    <n v="66"/>
    <n v="1854"/>
    <n v="456003"/>
    <n v="31142"/>
    <n v="585019"/>
    <n v="38361"/>
    <n v="6045"/>
    <n v="213000000"/>
  </r>
  <r>
    <s v="R08901"/>
    <x v="2"/>
    <x v="5"/>
    <x v="5"/>
    <x v="154"/>
    <n v="822"/>
    <n v="182"/>
    <n v="6"/>
    <n v="456825"/>
    <n v="31324"/>
    <n v="585025"/>
    <n v="11508"/>
    <n v="6433"/>
    <n v="1380000000"/>
  </r>
  <r>
    <s v="R08902"/>
    <x v="1"/>
    <x v="18"/>
    <x v="27"/>
    <x v="413"/>
    <n v="4674"/>
    <n v="17"/>
    <n v="187"/>
    <n v="461499"/>
    <n v="31341"/>
    <n v="585212"/>
    <n v="65436"/>
    <n v="6163"/>
    <n v="213000000"/>
  </r>
  <r>
    <s v="R08903"/>
    <x v="2"/>
    <x v="7"/>
    <x v="7"/>
    <x v="466"/>
    <n v="2564"/>
    <n v="20"/>
    <n v="4045"/>
    <n v="464063"/>
    <n v="31361"/>
    <n v="589257"/>
    <n v="15384"/>
    <n v="6461"/>
    <n v="1380000000"/>
  </r>
  <r>
    <s v="R08904"/>
    <x v="0"/>
    <x v="16"/>
    <x v="19"/>
    <x v="479"/>
    <n v="2832"/>
    <n v="191"/>
    <n v="1623"/>
    <n v="466895"/>
    <n v="31552"/>
    <n v="590880"/>
    <n v="53808"/>
    <n v="10241"/>
    <n v="83000000"/>
  </r>
  <r>
    <s v="R08905"/>
    <x v="0"/>
    <x v="19"/>
    <x v="35"/>
    <x v="556"/>
    <n v="1020"/>
    <n v="164"/>
    <n v="1139"/>
    <n v="467915"/>
    <n v="31716"/>
    <n v="592019"/>
    <n v="16320"/>
    <n v="1623"/>
    <n v="83000000"/>
  </r>
  <r>
    <s v="R08906"/>
    <x v="2"/>
    <x v="7"/>
    <x v="7"/>
    <x v="299"/>
    <n v="1081"/>
    <n v="18"/>
    <n v="62"/>
    <n v="468996"/>
    <n v="31734"/>
    <n v="592081"/>
    <n v="5405"/>
    <n v="16636"/>
    <n v="1380000000"/>
  </r>
  <r>
    <s v="R08907"/>
    <x v="1"/>
    <x v="18"/>
    <x v="27"/>
    <x v="504"/>
    <n v="2022"/>
    <n v="55"/>
    <n v="440"/>
    <n v="471018"/>
    <n v="31789"/>
    <n v="592521"/>
    <n v="34374"/>
    <n v="12917"/>
    <n v="213000000"/>
  </r>
  <r>
    <s v="R08908"/>
    <x v="4"/>
    <x v="14"/>
    <x v="16"/>
    <x v="520"/>
    <n v="4208"/>
    <n v="189"/>
    <n v="1367"/>
    <n v="475226"/>
    <n v="31978"/>
    <n v="593888"/>
    <n v="79952"/>
    <n v="14561"/>
    <n v="331000000"/>
  </r>
  <r>
    <s v="R08909"/>
    <x v="1"/>
    <x v="3"/>
    <x v="31"/>
    <x v="466"/>
    <n v="3675"/>
    <n v="17"/>
    <n v="586"/>
    <n v="478901"/>
    <n v="31995"/>
    <n v="594474"/>
    <n v="18375"/>
    <n v="6482"/>
    <n v="213000000"/>
  </r>
  <r>
    <s v="R08910"/>
    <x v="4"/>
    <x v="13"/>
    <x v="15"/>
    <x v="313"/>
    <n v="2883"/>
    <n v="157"/>
    <n v="378"/>
    <n v="481784"/>
    <n v="32152"/>
    <n v="594852"/>
    <n v="14415"/>
    <n v="5778"/>
    <n v="331000000"/>
  </r>
  <r>
    <s v="R08911"/>
    <x v="1"/>
    <x v="15"/>
    <x v="18"/>
    <x v="233"/>
    <n v="1779"/>
    <n v="183"/>
    <n v="1255"/>
    <n v="483563"/>
    <n v="32335"/>
    <n v="596107"/>
    <n v="19569"/>
    <n v="16751"/>
    <n v="213000000"/>
  </r>
  <r>
    <s v="R08912"/>
    <x v="3"/>
    <x v="17"/>
    <x v="20"/>
    <x v="713"/>
    <n v="1819"/>
    <n v="105"/>
    <n v="2487"/>
    <n v="485382"/>
    <n v="32440"/>
    <n v="598594"/>
    <n v="27285"/>
    <n v="13803"/>
    <n v="68000000"/>
  </r>
  <r>
    <s v="R08913"/>
    <x v="3"/>
    <x v="17"/>
    <x v="20"/>
    <x v="278"/>
    <n v="4696"/>
    <n v="169"/>
    <n v="2441"/>
    <n v="490078"/>
    <n v="32609"/>
    <n v="601035"/>
    <n v="75136"/>
    <n v="9762"/>
    <n v="68000000"/>
  </r>
  <r>
    <s v="R08914"/>
    <x v="0"/>
    <x v="0"/>
    <x v="0"/>
    <x v="497"/>
    <n v="4537"/>
    <n v="52"/>
    <n v="3946"/>
    <n v="494615"/>
    <n v="32661"/>
    <n v="604981"/>
    <n v="58981"/>
    <n v="14995"/>
    <n v="83000000"/>
  </r>
  <r>
    <s v="R08915"/>
    <x v="0"/>
    <x v="4"/>
    <x v="24"/>
    <x v="392"/>
    <n v="3761"/>
    <n v="85"/>
    <n v="736"/>
    <n v="498376"/>
    <n v="32746"/>
    <n v="605717"/>
    <n v="71459"/>
    <n v="2030"/>
    <n v="83000000"/>
  </r>
  <r>
    <s v="R08916"/>
    <x v="2"/>
    <x v="2"/>
    <x v="29"/>
    <x v="406"/>
    <n v="227"/>
    <n v="49"/>
    <n v="3347"/>
    <n v="498603"/>
    <n v="32795"/>
    <n v="609064"/>
    <n v="1135"/>
    <n v="13945"/>
    <n v="1380000000"/>
  </r>
  <r>
    <s v="R08917"/>
    <x v="4"/>
    <x v="8"/>
    <x v="34"/>
    <x v="106"/>
    <n v="873"/>
    <n v="126"/>
    <n v="873"/>
    <n v="499476"/>
    <n v="32921"/>
    <n v="609937"/>
    <n v="12222"/>
    <n v="12700"/>
    <n v="331000000"/>
  </r>
  <r>
    <s v="R08918"/>
    <x v="3"/>
    <x v="6"/>
    <x v="6"/>
    <x v="177"/>
    <n v="3650"/>
    <n v="3"/>
    <n v="4799"/>
    <n v="503126"/>
    <n v="32924"/>
    <n v="614736"/>
    <n v="36500"/>
    <n v="10638"/>
    <n v="68000000"/>
  </r>
  <r>
    <s v="R08919"/>
    <x v="1"/>
    <x v="15"/>
    <x v="18"/>
    <x v="598"/>
    <n v="4766"/>
    <n v="62"/>
    <n v="3238"/>
    <n v="507892"/>
    <n v="32986"/>
    <n v="617974"/>
    <n v="71490"/>
    <n v="19084"/>
    <n v="213000000"/>
  </r>
  <r>
    <s v="R08920"/>
    <x v="2"/>
    <x v="7"/>
    <x v="7"/>
    <x v="441"/>
    <n v="3428"/>
    <n v="194"/>
    <n v="98"/>
    <n v="511320"/>
    <n v="33180"/>
    <n v="618072"/>
    <n v="30852"/>
    <n v="7558"/>
    <n v="1380000000"/>
  </r>
  <r>
    <s v="R08921"/>
    <x v="1"/>
    <x v="15"/>
    <x v="18"/>
    <x v="386"/>
    <n v="1291"/>
    <n v="112"/>
    <n v="2459"/>
    <n v="512611"/>
    <n v="33292"/>
    <n v="620531"/>
    <n v="23238"/>
    <n v="10037"/>
    <n v="213000000"/>
  </r>
  <r>
    <s v="R08922"/>
    <x v="3"/>
    <x v="10"/>
    <x v="10"/>
    <x v="212"/>
    <n v="4790"/>
    <n v="55"/>
    <n v="3299"/>
    <n v="517401"/>
    <n v="33347"/>
    <n v="623830"/>
    <n v="33530"/>
    <n v="19721"/>
    <n v="68000000"/>
  </r>
  <r>
    <s v="R08923"/>
    <x v="3"/>
    <x v="6"/>
    <x v="6"/>
    <x v="194"/>
    <n v="2916"/>
    <n v="176"/>
    <n v="413"/>
    <n v="520317"/>
    <n v="33523"/>
    <n v="624243"/>
    <n v="17496"/>
    <n v="2296"/>
    <n v="68000000"/>
  </r>
  <r>
    <s v="R08924"/>
    <x v="3"/>
    <x v="11"/>
    <x v="12"/>
    <x v="517"/>
    <n v="1027"/>
    <n v="149"/>
    <n v="313"/>
    <n v="521344"/>
    <n v="33672"/>
    <n v="624556"/>
    <n v="6162"/>
    <n v="10423"/>
    <n v="68000000"/>
  </r>
  <r>
    <s v="R08925"/>
    <x v="3"/>
    <x v="6"/>
    <x v="22"/>
    <x v="363"/>
    <n v="3549"/>
    <n v="139"/>
    <n v="2373"/>
    <n v="524893"/>
    <n v="33811"/>
    <n v="626929"/>
    <n v="67431"/>
    <n v="11457"/>
    <n v="68000000"/>
  </r>
  <r>
    <s v="R08926"/>
    <x v="1"/>
    <x v="15"/>
    <x v="18"/>
    <x v="585"/>
    <n v="120"/>
    <n v="176"/>
    <n v="1785"/>
    <n v="525013"/>
    <n v="33987"/>
    <n v="628714"/>
    <n v="720"/>
    <n v="9761"/>
    <n v="213000000"/>
  </r>
  <r>
    <s v="R08927"/>
    <x v="2"/>
    <x v="7"/>
    <x v="7"/>
    <x v="105"/>
    <n v="741"/>
    <n v="12"/>
    <n v="1432"/>
    <n v="525754"/>
    <n v="33999"/>
    <n v="630146"/>
    <n v="8151"/>
    <n v="12116"/>
    <n v="1380000000"/>
  </r>
  <r>
    <s v="R08928"/>
    <x v="3"/>
    <x v="6"/>
    <x v="6"/>
    <x v="655"/>
    <n v="3881"/>
    <n v="104"/>
    <n v="4518"/>
    <n v="529635"/>
    <n v="34103"/>
    <n v="634664"/>
    <n v="31048"/>
    <n v="5204"/>
    <n v="68000000"/>
  </r>
  <r>
    <s v="R08929"/>
    <x v="0"/>
    <x v="19"/>
    <x v="36"/>
    <x v="636"/>
    <n v="1509"/>
    <n v="32"/>
    <n v="4325"/>
    <n v="531144"/>
    <n v="34135"/>
    <n v="638989"/>
    <n v="16599"/>
    <n v="1408"/>
    <n v="83000000"/>
  </r>
  <r>
    <s v="R08930"/>
    <x v="2"/>
    <x v="5"/>
    <x v="13"/>
    <x v="453"/>
    <n v="1242"/>
    <n v="174"/>
    <n v="1594"/>
    <n v="532386"/>
    <n v="34309"/>
    <n v="640583"/>
    <n v="22356"/>
    <n v="17102"/>
    <n v="1380000000"/>
  </r>
  <r>
    <s v="R08931"/>
    <x v="0"/>
    <x v="19"/>
    <x v="36"/>
    <x v="607"/>
    <n v="4789"/>
    <n v="63"/>
    <n v="4772"/>
    <n v="537175"/>
    <n v="34372"/>
    <n v="645355"/>
    <n v="67046"/>
    <n v="16954"/>
    <n v="83000000"/>
  </r>
  <r>
    <s v="R08932"/>
    <x v="1"/>
    <x v="3"/>
    <x v="3"/>
    <x v="375"/>
    <n v="4352"/>
    <n v="82"/>
    <n v="3583"/>
    <n v="541527"/>
    <n v="34454"/>
    <n v="648938"/>
    <n v="21760"/>
    <n v="7010"/>
    <n v="213000000"/>
  </r>
  <r>
    <s v="R08933"/>
    <x v="3"/>
    <x v="10"/>
    <x v="11"/>
    <x v="483"/>
    <n v="2090"/>
    <n v="104"/>
    <n v="4811"/>
    <n v="543617"/>
    <n v="34558"/>
    <n v="653749"/>
    <n v="33440"/>
    <n v="17432"/>
    <n v="68000000"/>
  </r>
  <r>
    <s v="R08934"/>
    <x v="2"/>
    <x v="2"/>
    <x v="29"/>
    <x v="269"/>
    <n v="2917"/>
    <n v="144"/>
    <n v="337"/>
    <n v="546534"/>
    <n v="34702"/>
    <n v="654086"/>
    <n v="40838"/>
    <n v="3074"/>
    <n v="1380000000"/>
  </r>
  <r>
    <s v="R08935"/>
    <x v="3"/>
    <x v="17"/>
    <x v="28"/>
    <x v="81"/>
    <n v="3781"/>
    <n v="33"/>
    <n v="4341"/>
    <n v="550315"/>
    <n v="34735"/>
    <n v="658427"/>
    <n v="30248"/>
    <n v="853"/>
    <n v="68000000"/>
  </r>
  <r>
    <s v="R08936"/>
    <x v="3"/>
    <x v="11"/>
    <x v="33"/>
    <x v="226"/>
    <n v="1712"/>
    <n v="67"/>
    <n v="557"/>
    <n v="552027"/>
    <n v="34802"/>
    <n v="658984"/>
    <n v="22256"/>
    <n v="10853"/>
    <n v="68000000"/>
  </r>
  <r>
    <s v="R08937"/>
    <x v="2"/>
    <x v="7"/>
    <x v="7"/>
    <x v="263"/>
    <n v="2635"/>
    <n v="38"/>
    <n v="4299"/>
    <n v="554662"/>
    <n v="34840"/>
    <n v="663283"/>
    <n v="28985"/>
    <n v="4289"/>
    <n v="1380000000"/>
  </r>
  <r>
    <s v="R08938"/>
    <x v="3"/>
    <x v="6"/>
    <x v="22"/>
    <x v="599"/>
    <n v="3764"/>
    <n v="199"/>
    <n v="1216"/>
    <n v="558426"/>
    <n v="35039"/>
    <n v="664499"/>
    <n v="52696"/>
    <n v="17213"/>
    <n v="68000000"/>
  </r>
  <r>
    <s v="R08939"/>
    <x v="3"/>
    <x v="17"/>
    <x v="20"/>
    <x v="696"/>
    <n v="593"/>
    <n v="128"/>
    <n v="3910"/>
    <n v="559019"/>
    <n v="35167"/>
    <n v="668409"/>
    <n v="5930"/>
    <n v="17076"/>
    <n v="68000000"/>
  </r>
  <r>
    <s v="R08940"/>
    <x v="4"/>
    <x v="12"/>
    <x v="14"/>
    <x v="243"/>
    <n v="1033"/>
    <n v="132"/>
    <n v="3430"/>
    <n v="560052"/>
    <n v="35299"/>
    <n v="671839"/>
    <n v="11363"/>
    <n v="5496"/>
    <n v="331000000"/>
  </r>
  <r>
    <s v="R08941"/>
    <x v="4"/>
    <x v="14"/>
    <x v="16"/>
    <x v="433"/>
    <n v="2839"/>
    <n v="39"/>
    <n v="4769"/>
    <n v="562891"/>
    <n v="35338"/>
    <n v="676608"/>
    <n v="17034"/>
    <n v="7920"/>
    <n v="331000000"/>
  </r>
  <r>
    <s v="R08942"/>
    <x v="2"/>
    <x v="7"/>
    <x v="7"/>
    <x v="392"/>
    <n v="211"/>
    <n v="62"/>
    <n v="735"/>
    <n v="563102"/>
    <n v="35400"/>
    <n v="677343"/>
    <n v="1055"/>
    <n v="19546"/>
    <n v="1380000000"/>
  </r>
  <r>
    <s v="R08943"/>
    <x v="2"/>
    <x v="9"/>
    <x v="25"/>
    <x v="104"/>
    <n v="1405"/>
    <n v="128"/>
    <n v="3325"/>
    <n v="564507"/>
    <n v="35528"/>
    <n v="680668"/>
    <n v="19670"/>
    <n v="2700"/>
    <n v="1380000000"/>
  </r>
  <r>
    <s v="R08944"/>
    <x v="3"/>
    <x v="11"/>
    <x v="33"/>
    <x v="31"/>
    <n v="3811"/>
    <n v="162"/>
    <n v="2331"/>
    <n v="568318"/>
    <n v="35690"/>
    <n v="682999"/>
    <n v="49543"/>
    <n v="6628"/>
    <n v="68000000"/>
  </r>
  <r>
    <s v="R08945"/>
    <x v="0"/>
    <x v="19"/>
    <x v="35"/>
    <x v="263"/>
    <n v="3076"/>
    <n v="144"/>
    <n v="2265"/>
    <n v="571394"/>
    <n v="35834"/>
    <n v="685264"/>
    <n v="18456"/>
    <n v="17958"/>
    <n v="83000000"/>
  </r>
  <r>
    <s v="R08946"/>
    <x v="2"/>
    <x v="2"/>
    <x v="2"/>
    <x v="247"/>
    <n v="921"/>
    <n v="93"/>
    <n v="4668"/>
    <n v="572315"/>
    <n v="35927"/>
    <n v="689932"/>
    <n v="5526"/>
    <n v="15388"/>
    <n v="1380000000"/>
  </r>
  <r>
    <s v="R08947"/>
    <x v="3"/>
    <x v="10"/>
    <x v="11"/>
    <x v="702"/>
    <n v="2039"/>
    <n v="98"/>
    <n v="3623"/>
    <n v="574354"/>
    <n v="36025"/>
    <n v="693555"/>
    <n v="14273"/>
    <n v="18536"/>
    <n v="68000000"/>
  </r>
  <r>
    <s v="R08948"/>
    <x v="0"/>
    <x v="0"/>
    <x v="0"/>
    <x v="700"/>
    <n v="2199"/>
    <n v="59"/>
    <n v="181"/>
    <n v="576553"/>
    <n v="36084"/>
    <n v="693736"/>
    <n v="35184"/>
    <n v="7192"/>
    <n v="83000000"/>
  </r>
  <r>
    <s v="R08949"/>
    <x v="4"/>
    <x v="14"/>
    <x v="16"/>
    <x v="710"/>
    <n v="4062"/>
    <n v="128"/>
    <n v="207"/>
    <n v="580615"/>
    <n v="36212"/>
    <n v="693943"/>
    <n v="69054"/>
    <n v="5568"/>
    <n v="331000000"/>
  </r>
  <r>
    <s v="R08950"/>
    <x v="2"/>
    <x v="9"/>
    <x v="25"/>
    <x v="152"/>
    <n v="3238"/>
    <n v="131"/>
    <n v="2470"/>
    <n v="583853"/>
    <n v="36343"/>
    <n v="696413"/>
    <n v="22666"/>
    <n v="10338"/>
    <n v="1380000000"/>
  </r>
  <r>
    <s v="R08951"/>
    <x v="3"/>
    <x v="6"/>
    <x v="6"/>
    <x v="476"/>
    <n v="1493"/>
    <n v="136"/>
    <n v="1193"/>
    <n v="585346"/>
    <n v="36479"/>
    <n v="697606"/>
    <n v="10451"/>
    <n v="1551"/>
    <n v="68000000"/>
  </r>
  <r>
    <s v="R08952"/>
    <x v="4"/>
    <x v="8"/>
    <x v="34"/>
    <x v="649"/>
    <n v="4173"/>
    <n v="44"/>
    <n v="4234"/>
    <n v="589519"/>
    <n v="36523"/>
    <n v="701840"/>
    <n v="33384"/>
    <n v="4679"/>
    <n v="331000000"/>
  </r>
  <r>
    <s v="R08953"/>
    <x v="1"/>
    <x v="15"/>
    <x v="30"/>
    <x v="373"/>
    <n v="4507"/>
    <n v="159"/>
    <n v="4349"/>
    <n v="594026"/>
    <n v="36682"/>
    <n v="706189"/>
    <n v="67605"/>
    <n v="18004"/>
    <n v="213000000"/>
  </r>
  <r>
    <s v="R08954"/>
    <x v="4"/>
    <x v="13"/>
    <x v="15"/>
    <x v="26"/>
    <n v="1577"/>
    <n v="68"/>
    <n v="1189"/>
    <n v="595603"/>
    <n v="36750"/>
    <n v="707378"/>
    <n v="7885"/>
    <n v="11726"/>
    <n v="331000000"/>
  </r>
  <r>
    <s v="R08955"/>
    <x v="3"/>
    <x v="10"/>
    <x v="11"/>
    <x v="39"/>
    <n v="1597"/>
    <n v="13"/>
    <n v="4664"/>
    <n v="597200"/>
    <n v="36763"/>
    <n v="712042"/>
    <n v="23955"/>
    <n v="12984"/>
    <n v="68000000"/>
  </r>
  <r>
    <s v="R08956"/>
    <x v="0"/>
    <x v="16"/>
    <x v="19"/>
    <x v="471"/>
    <n v="2428"/>
    <n v="178"/>
    <n v="1658"/>
    <n v="599628"/>
    <n v="36941"/>
    <n v="713700"/>
    <n v="41276"/>
    <n v="11436"/>
    <n v="83000000"/>
  </r>
  <r>
    <s v="R08957"/>
    <x v="1"/>
    <x v="3"/>
    <x v="31"/>
    <x v="168"/>
    <n v="2995"/>
    <n v="150"/>
    <n v="425"/>
    <n v="602623"/>
    <n v="37091"/>
    <n v="714125"/>
    <n v="14975"/>
    <n v="8627"/>
    <n v="213000000"/>
  </r>
  <r>
    <s v="R08958"/>
    <x v="1"/>
    <x v="1"/>
    <x v="26"/>
    <x v="222"/>
    <n v="312"/>
    <n v="173"/>
    <n v="3577"/>
    <n v="602935"/>
    <n v="37264"/>
    <n v="717702"/>
    <n v="5616"/>
    <n v="17851"/>
    <n v="213000000"/>
  </r>
  <r>
    <s v="R08959"/>
    <x v="1"/>
    <x v="15"/>
    <x v="18"/>
    <x v="299"/>
    <n v="2442"/>
    <n v="154"/>
    <n v="1429"/>
    <n v="605377"/>
    <n v="37418"/>
    <n v="719131"/>
    <n v="39072"/>
    <n v="19748"/>
    <n v="213000000"/>
  </r>
  <r>
    <s v="R08960"/>
    <x v="2"/>
    <x v="9"/>
    <x v="25"/>
    <x v="173"/>
    <n v="3981"/>
    <n v="88"/>
    <n v="4857"/>
    <n v="609358"/>
    <n v="37506"/>
    <n v="723988"/>
    <n v="63696"/>
    <n v="18229"/>
    <n v="1380000000"/>
  </r>
  <r>
    <s v="R08961"/>
    <x v="3"/>
    <x v="11"/>
    <x v="12"/>
    <x v="477"/>
    <n v="4075"/>
    <n v="35"/>
    <n v="568"/>
    <n v="613433"/>
    <n v="37541"/>
    <n v="724556"/>
    <n v="32600"/>
    <n v="1534"/>
    <n v="68000000"/>
  </r>
  <r>
    <s v="R08962"/>
    <x v="1"/>
    <x v="1"/>
    <x v="26"/>
    <x v="451"/>
    <n v="3"/>
    <n v="195"/>
    <n v="2626"/>
    <n v="613436"/>
    <n v="37736"/>
    <n v="727182"/>
    <n v="15"/>
    <n v="15363"/>
    <n v="213000000"/>
  </r>
  <r>
    <s v="R08963"/>
    <x v="4"/>
    <x v="8"/>
    <x v="8"/>
    <x v="294"/>
    <n v="4204"/>
    <n v="31"/>
    <n v="230"/>
    <n v="617640"/>
    <n v="37767"/>
    <n v="727412"/>
    <n v="67264"/>
    <n v="1490"/>
    <n v="331000000"/>
  </r>
  <r>
    <s v="R08964"/>
    <x v="0"/>
    <x v="19"/>
    <x v="35"/>
    <x v="725"/>
    <n v="885"/>
    <n v="72"/>
    <n v="994"/>
    <n v="618525"/>
    <n v="37839"/>
    <n v="728406"/>
    <n v="7080"/>
    <n v="6484"/>
    <n v="83000000"/>
  </r>
  <r>
    <s v="R08965"/>
    <x v="3"/>
    <x v="11"/>
    <x v="33"/>
    <x v="358"/>
    <n v="4188"/>
    <n v="193"/>
    <n v="1656"/>
    <n v="622713"/>
    <n v="38032"/>
    <n v="730062"/>
    <n v="71196"/>
    <n v="11940"/>
    <n v="68000000"/>
  </r>
  <r>
    <s v="R08966"/>
    <x v="4"/>
    <x v="8"/>
    <x v="8"/>
    <x v="491"/>
    <n v="191"/>
    <n v="169"/>
    <n v="4039"/>
    <n v="622904"/>
    <n v="38201"/>
    <n v="734101"/>
    <n v="1146"/>
    <n v="9213"/>
    <n v="331000000"/>
  </r>
  <r>
    <s v="R08967"/>
    <x v="2"/>
    <x v="7"/>
    <x v="7"/>
    <x v="398"/>
    <n v="2380"/>
    <n v="49"/>
    <n v="789"/>
    <n v="625284"/>
    <n v="38250"/>
    <n v="734890"/>
    <n v="26180"/>
    <n v="169"/>
    <n v="1380000000"/>
  </r>
  <r>
    <s v="R08968"/>
    <x v="1"/>
    <x v="1"/>
    <x v="1"/>
    <x v="94"/>
    <n v="1235"/>
    <n v="56"/>
    <n v="2625"/>
    <n v="626519"/>
    <n v="38306"/>
    <n v="737515"/>
    <n v="12350"/>
    <n v="4835"/>
    <n v="213000000"/>
  </r>
  <r>
    <s v="R08969"/>
    <x v="4"/>
    <x v="13"/>
    <x v="21"/>
    <x v="670"/>
    <n v="3278"/>
    <n v="116"/>
    <n v="1036"/>
    <n v="629797"/>
    <n v="38422"/>
    <n v="738551"/>
    <n v="19668"/>
    <n v="700"/>
    <n v="331000000"/>
  </r>
  <r>
    <s v="R08970"/>
    <x v="3"/>
    <x v="11"/>
    <x v="33"/>
    <x v="448"/>
    <n v="4722"/>
    <n v="191"/>
    <n v="4438"/>
    <n v="634519"/>
    <n v="38613"/>
    <n v="742989"/>
    <n v="28332"/>
    <n v="950"/>
    <n v="68000000"/>
  </r>
  <r>
    <s v="R08971"/>
    <x v="4"/>
    <x v="12"/>
    <x v="17"/>
    <x v="263"/>
    <n v="3033"/>
    <n v="173"/>
    <n v="1612"/>
    <n v="637552"/>
    <n v="38786"/>
    <n v="744601"/>
    <n v="48528"/>
    <n v="19429"/>
    <n v="331000000"/>
  </r>
  <r>
    <s v="R08972"/>
    <x v="2"/>
    <x v="9"/>
    <x v="9"/>
    <x v="103"/>
    <n v="4668"/>
    <n v="110"/>
    <n v="338"/>
    <n v="642220"/>
    <n v="38896"/>
    <n v="744939"/>
    <n v="23340"/>
    <n v="12029"/>
    <n v="1380000000"/>
  </r>
  <r>
    <s v="R08973"/>
    <x v="0"/>
    <x v="16"/>
    <x v="19"/>
    <x v="338"/>
    <n v="2403"/>
    <n v="88"/>
    <n v="585"/>
    <n v="644623"/>
    <n v="38984"/>
    <n v="745524"/>
    <n v="19224"/>
    <n v="19002"/>
    <n v="83000000"/>
  </r>
  <r>
    <s v="R08974"/>
    <x v="1"/>
    <x v="18"/>
    <x v="23"/>
    <x v="370"/>
    <n v="4291"/>
    <n v="103"/>
    <n v="421"/>
    <n v="648914"/>
    <n v="39087"/>
    <n v="745945"/>
    <n v="25746"/>
    <n v="3830"/>
    <n v="213000000"/>
  </r>
  <r>
    <s v="R08975"/>
    <x v="3"/>
    <x v="11"/>
    <x v="33"/>
    <x v="171"/>
    <n v="261"/>
    <n v="53"/>
    <n v="1313"/>
    <n v="649175"/>
    <n v="39140"/>
    <n v="747258"/>
    <n v="2349"/>
    <n v="16681"/>
    <n v="68000000"/>
  </r>
  <r>
    <s v="R08976"/>
    <x v="1"/>
    <x v="15"/>
    <x v="30"/>
    <x v="242"/>
    <n v="2369"/>
    <n v="52"/>
    <n v="1313"/>
    <n v="651544"/>
    <n v="39192"/>
    <n v="748571"/>
    <n v="37904"/>
    <n v="509"/>
    <n v="213000000"/>
  </r>
  <r>
    <s v="R08977"/>
    <x v="1"/>
    <x v="1"/>
    <x v="1"/>
    <x v="353"/>
    <n v="2467"/>
    <n v="156"/>
    <n v="3842"/>
    <n v="654011"/>
    <n v="39348"/>
    <n v="752413"/>
    <n v="39472"/>
    <n v="14494"/>
    <n v="213000000"/>
  </r>
  <r>
    <s v="R08978"/>
    <x v="1"/>
    <x v="15"/>
    <x v="18"/>
    <x v="368"/>
    <n v="1934"/>
    <n v="164"/>
    <n v="1177"/>
    <n v="655945"/>
    <n v="39512"/>
    <n v="753590"/>
    <n v="15472"/>
    <n v="5893"/>
    <n v="213000000"/>
  </r>
  <r>
    <s v="R08979"/>
    <x v="4"/>
    <x v="12"/>
    <x v="17"/>
    <x v="377"/>
    <n v="4427"/>
    <n v="68"/>
    <n v="1738"/>
    <n v="660372"/>
    <n v="39580"/>
    <n v="755328"/>
    <n v="22135"/>
    <n v="13074"/>
    <n v="331000000"/>
  </r>
  <r>
    <s v="R08980"/>
    <x v="4"/>
    <x v="12"/>
    <x v="14"/>
    <x v="87"/>
    <n v="1259"/>
    <n v="13"/>
    <n v="1666"/>
    <n v="661631"/>
    <n v="39593"/>
    <n v="756994"/>
    <n v="11331"/>
    <n v="17824"/>
    <n v="331000000"/>
  </r>
  <r>
    <s v="R08981"/>
    <x v="0"/>
    <x v="19"/>
    <x v="36"/>
    <x v="555"/>
    <n v="4776"/>
    <n v="154"/>
    <n v="4223"/>
    <n v="666407"/>
    <n v="39747"/>
    <n v="761217"/>
    <n v="42984"/>
    <n v="11623"/>
    <n v="83000000"/>
  </r>
  <r>
    <s v="R08982"/>
    <x v="2"/>
    <x v="5"/>
    <x v="5"/>
    <x v="459"/>
    <n v="2054"/>
    <n v="4"/>
    <n v="4528"/>
    <n v="668461"/>
    <n v="39751"/>
    <n v="765745"/>
    <n v="39026"/>
    <n v="14077"/>
    <n v="1380000000"/>
  </r>
  <r>
    <s v="R08983"/>
    <x v="3"/>
    <x v="11"/>
    <x v="12"/>
    <x v="572"/>
    <n v="533"/>
    <n v="117"/>
    <n v="514"/>
    <n v="668994"/>
    <n v="39868"/>
    <n v="766259"/>
    <n v="9061"/>
    <n v="7581"/>
    <n v="68000000"/>
  </r>
  <r>
    <s v="R08984"/>
    <x v="4"/>
    <x v="8"/>
    <x v="8"/>
    <x v="689"/>
    <n v="2119"/>
    <n v="171"/>
    <n v="3329"/>
    <n v="671113"/>
    <n v="40039"/>
    <n v="769588"/>
    <n v="19071"/>
    <n v="16202"/>
    <n v="331000000"/>
  </r>
  <r>
    <s v="R08985"/>
    <x v="1"/>
    <x v="1"/>
    <x v="26"/>
    <x v="208"/>
    <n v="1523"/>
    <n v="142"/>
    <n v="4597"/>
    <n v="672636"/>
    <n v="40181"/>
    <n v="774185"/>
    <n v="9138"/>
    <n v="5229"/>
    <n v="213000000"/>
  </r>
  <r>
    <s v="R08986"/>
    <x v="2"/>
    <x v="9"/>
    <x v="25"/>
    <x v="86"/>
    <n v="2665"/>
    <n v="66"/>
    <n v="988"/>
    <n v="675301"/>
    <n v="40247"/>
    <n v="775173"/>
    <n v="21320"/>
    <n v="448"/>
    <n v="1380000000"/>
  </r>
  <r>
    <s v="R08987"/>
    <x v="3"/>
    <x v="17"/>
    <x v="28"/>
    <x v="126"/>
    <n v="2186"/>
    <n v="0"/>
    <n v="4512"/>
    <n v="677487"/>
    <n v="40247"/>
    <n v="779685"/>
    <n v="39348"/>
    <n v="17017"/>
    <n v="68000000"/>
  </r>
  <r>
    <s v="R08988"/>
    <x v="3"/>
    <x v="10"/>
    <x v="10"/>
    <x v="381"/>
    <n v="3457"/>
    <n v="151"/>
    <n v="4195"/>
    <n v="680944"/>
    <n v="40398"/>
    <n v="783880"/>
    <n v="31113"/>
    <n v="5886"/>
    <n v="68000000"/>
  </r>
  <r>
    <s v="R08989"/>
    <x v="3"/>
    <x v="10"/>
    <x v="10"/>
    <x v="481"/>
    <n v="2589"/>
    <n v="108"/>
    <n v="1417"/>
    <n v="683533"/>
    <n v="40506"/>
    <n v="785297"/>
    <n v="38835"/>
    <n v="17402"/>
    <n v="68000000"/>
  </r>
  <r>
    <s v="R08990"/>
    <x v="3"/>
    <x v="11"/>
    <x v="33"/>
    <x v="155"/>
    <n v="4419"/>
    <n v="61"/>
    <n v="4974"/>
    <n v="687952"/>
    <n v="40567"/>
    <n v="790271"/>
    <n v="66285"/>
    <n v="5646"/>
    <n v="68000000"/>
  </r>
  <r>
    <s v="R08991"/>
    <x v="0"/>
    <x v="16"/>
    <x v="19"/>
    <x v="493"/>
    <n v="1940"/>
    <n v="77"/>
    <n v="2725"/>
    <n v="689892"/>
    <n v="40644"/>
    <n v="792996"/>
    <n v="19400"/>
    <n v="917"/>
    <n v="83000000"/>
  </r>
  <r>
    <s v="R08992"/>
    <x v="3"/>
    <x v="11"/>
    <x v="12"/>
    <x v="316"/>
    <n v="3736"/>
    <n v="56"/>
    <n v="2196"/>
    <n v="693628"/>
    <n v="40700"/>
    <n v="795192"/>
    <n v="41096"/>
    <n v="9015"/>
    <n v="68000000"/>
  </r>
  <r>
    <s v="R08993"/>
    <x v="2"/>
    <x v="2"/>
    <x v="29"/>
    <x v="30"/>
    <n v="72"/>
    <n v="19"/>
    <n v="2014"/>
    <n v="693700"/>
    <n v="40719"/>
    <n v="797206"/>
    <n v="1008"/>
    <n v="13498"/>
    <n v="1380000000"/>
  </r>
  <r>
    <s v="R08994"/>
    <x v="4"/>
    <x v="14"/>
    <x v="32"/>
    <x v="339"/>
    <n v="2887"/>
    <n v="185"/>
    <n v="450"/>
    <n v="696587"/>
    <n v="40904"/>
    <n v="797656"/>
    <n v="43305"/>
    <n v="6937"/>
    <n v="331000000"/>
  </r>
  <r>
    <s v="R08995"/>
    <x v="2"/>
    <x v="5"/>
    <x v="5"/>
    <x v="211"/>
    <n v="987"/>
    <n v="13"/>
    <n v="533"/>
    <n v="697574"/>
    <n v="40917"/>
    <n v="798189"/>
    <n v="6909"/>
    <n v="13926"/>
    <n v="1380000000"/>
  </r>
  <r>
    <s v="R08996"/>
    <x v="1"/>
    <x v="1"/>
    <x v="26"/>
    <x v="392"/>
    <n v="1345"/>
    <n v="180"/>
    <n v="2915"/>
    <n v="698919"/>
    <n v="41097"/>
    <n v="801104"/>
    <n v="9415"/>
    <n v="4273"/>
    <n v="213000000"/>
  </r>
  <r>
    <s v="R08997"/>
    <x v="0"/>
    <x v="0"/>
    <x v="0"/>
    <x v="685"/>
    <n v="3412"/>
    <n v="34"/>
    <n v="4818"/>
    <n v="702331"/>
    <n v="41131"/>
    <n v="805922"/>
    <n v="47768"/>
    <n v="18416"/>
    <n v="83000000"/>
  </r>
  <r>
    <s v="R08998"/>
    <x v="0"/>
    <x v="0"/>
    <x v="0"/>
    <x v="424"/>
    <n v="1786"/>
    <n v="189"/>
    <n v="4959"/>
    <n v="704117"/>
    <n v="41320"/>
    <n v="810881"/>
    <n v="28576"/>
    <n v="8790"/>
    <n v="83000000"/>
  </r>
  <r>
    <s v="R08999"/>
    <x v="1"/>
    <x v="18"/>
    <x v="27"/>
    <x v="45"/>
    <n v="1031"/>
    <n v="188"/>
    <n v="1543"/>
    <n v="705148"/>
    <n v="41508"/>
    <n v="812424"/>
    <n v="6186"/>
    <n v="13263"/>
    <n v="213000000"/>
  </r>
  <r>
    <s v="R09000"/>
    <x v="2"/>
    <x v="7"/>
    <x v="7"/>
    <x v="29"/>
    <n v="2006"/>
    <n v="146"/>
    <n v="818"/>
    <n v="707154"/>
    <n v="41654"/>
    <n v="813242"/>
    <n v="26078"/>
    <n v="2364"/>
    <n v="1380000000"/>
  </r>
  <r>
    <s v="R09001"/>
    <x v="2"/>
    <x v="2"/>
    <x v="2"/>
    <x v="69"/>
    <n v="1230"/>
    <n v="83"/>
    <n v="1689"/>
    <n v="708384"/>
    <n v="41737"/>
    <n v="814931"/>
    <n v="6150"/>
    <n v="13503"/>
    <n v="1380000000"/>
  </r>
  <r>
    <s v="R09002"/>
    <x v="1"/>
    <x v="15"/>
    <x v="18"/>
    <x v="626"/>
    <n v="410"/>
    <n v="41"/>
    <n v="2293"/>
    <n v="708794"/>
    <n v="41778"/>
    <n v="817224"/>
    <n v="2870"/>
    <n v="2"/>
    <n v="213000000"/>
  </r>
  <r>
    <s v="R09003"/>
    <x v="3"/>
    <x v="17"/>
    <x v="28"/>
    <x v="272"/>
    <n v="2305"/>
    <n v="171"/>
    <n v="1472"/>
    <n v="711099"/>
    <n v="41949"/>
    <n v="818696"/>
    <n v="16135"/>
    <n v="5277"/>
    <n v="68000000"/>
  </r>
  <r>
    <s v="R09004"/>
    <x v="3"/>
    <x v="17"/>
    <x v="20"/>
    <x v="485"/>
    <n v="1819"/>
    <n v="97"/>
    <n v="2201"/>
    <n v="712918"/>
    <n v="42046"/>
    <n v="820897"/>
    <n v="21828"/>
    <n v="5305"/>
    <n v="68000000"/>
  </r>
  <r>
    <s v="R09005"/>
    <x v="4"/>
    <x v="13"/>
    <x v="15"/>
    <x v="24"/>
    <n v="3092"/>
    <n v="0"/>
    <n v="245"/>
    <n v="716010"/>
    <n v="42046"/>
    <n v="821142"/>
    <n v="49472"/>
    <n v="15500"/>
    <n v="331000000"/>
  </r>
  <r>
    <s v="R09006"/>
    <x v="2"/>
    <x v="7"/>
    <x v="7"/>
    <x v="0"/>
    <n v="2591"/>
    <n v="67"/>
    <n v="814"/>
    <n v="718601"/>
    <n v="42113"/>
    <n v="821956"/>
    <n v="49229"/>
    <n v="6039"/>
    <n v="1380000000"/>
  </r>
  <r>
    <s v="R09007"/>
    <x v="2"/>
    <x v="2"/>
    <x v="29"/>
    <x v="378"/>
    <n v="2502"/>
    <n v="103"/>
    <n v="3114"/>
    <n v="721103"/>
    <n v="42216"/>
    <n v="825070"/>
    <n v="25020"/>
    <n v="10118"/>
    <n v="1380000000"/>
  </r>
  <r>
    <s v="R09008"/>
    <x v="1"/>
    <x v="1"/>
    <x v="1"/>
    <x v="502"/>
    <n v="661"/>
    <n v="77"/>
    <n v="392"/>
    <n v="721764"/>
    <n v="42293"/>
    <n v="825462"/>
    <n v="4627"/>
    <n v="4146"/>
    <n v="213000000"/>
  </r>
  <r>
    <s v="R09009"/>
    <x v="1"/>
    <x v="3"/>
    <x v="3"/>
    <x v="150"/>
    <n v="1229"/>
    <n v="173"/>
    <n v="4258"/>
    <n v="722993"/>
    <n v="42466"/>
    <n v="829720"/>
    <n v="6145"/>
    <n v="6965"/>
    <n v="213000000"/>
  </r>
  <r>
    <s v="R09010"/>
    <x v="3"/>
    <x v="10"/>
    <x v="11"/>
    <x v="41"/>
    <n v="1356"/>
    <n v="50"/>
    <n v="4561"/>
    <n v="724349"/>
    <n v="42516"/>
    <n v="834281"/>
    <n v="9492"/>
    <n v="3762"/>
    <n v="68000000"/>
  </r>
  <r>
    <s v="R09011"/>
    <x v="2"/>
    <x v="5"/>
    <x v="5"/>
    <x v="109"/>
    <n v="3092"/>
    <n v="31"/>
    <n v="4607"/>
    <n v="727441"/>
    <n v="42547"/>
    <n v="838888"/>
    <n v="24736"/>
    <n v="19098"/>
    <n v="1380000000"/>
  </r>
  <r>
    <s v="R09012"/>
    <x v="2"/>
    <x v="2"/>
    <x v="2"/>
    <x v="117"/>
    <n v="1673"/>
    <n v="99"/>
    <n v="1170"/>
    <n v="729114"/>
    <n v="42646"/>
    <n v="840058"/>
    <n v="8365"/>
    <n v="18856"/>
    <n v="1380000000"/>
  </r>
  <r>
    <s v="R09013"/>
    <x v="0"/>
    <x v="19"/>
    <x v="35"/>
    <x v="716"/>
    <n v="1088"/>
    <n v="146"/>
    <n v="4943"/>
    <n v="730202"/>
    <n v="42792"/>
    <n v="845001"/>
    <n v="7616"/>
    <n v="4215"/>
    <n v="83000000"/>
  </r>
  <r>
    <s v="R09014"/>
    <x v="4"/>
    <x v="8"/>
    <x v="8"/>
    <x v="354"/>
    <n v="3648"/>
    <n v="38"/>
    <n v="3227"/>
    <n v="733850"/>
    <n v="42830"/>
    <n v="848228"/>
    <n v="29184"/>
    <n v="617"/>
    <n v="331000000"/>
  </r>
  <r>
    <s v="R09015"/>
    <x v="4"/>
    <x v="12"/>
    <x v="14"/>
    <x v="695"/>
    <n v="3550"/>
    <n v="141"/>
    <n v="2562"/>
    <n v="737400"/>
    <n v="42971"/>
    <n v="850790"/>
    <n v="67450"/>
    <n v="17777"/>
    <n v="331000000"/>
  </r>
  <r>
    <s v="R09016"/>
    <x v="3"/>
    <x v="6"/>
    <x v="6"/>
    <x v="367"/>
    <n v="1960"/>
    <n v="156"/>
    <n v="2193"/>
    <n v="739360"/>
    <n v="43127"/>
    <n v="852983"/>
    <n v="21560"/>
    <n v="18848"/>
    <n v="68000000"/>
  </r>
  <r>
    <s v="R09017"/>
    <x v="2"/>
    <x v="2"/>
    <x v="29"/>
    <x v="171"/>
    <n v="3445"/>
    <n v="41"/>
    <n v="3583"/>
    <n v="742805"/>
    <n v="43168"/>
    <n v="856566"/>
    <n v="27560"/>
    <n v="15566"/>
    <n v="1380000000"/>
  </r>
  <r>
    <s v="R09018"/>
    <x v="0"/>
    <x v="0"/>
    <x v="0"/>
    <x v="291"/>
    <n v="499"/>
    <n v="13"/>
    <n v="3340"/>
    <n v="743304"/>
    <n v="43181"/>
    <n v="859906"/>
    <n v="2495"/>
    <n v="1802"/>
    <n v="83000000"/>
  </r>
  <r>
    <s v="R09019"/>
    <x v="2"/>
    <x v="9"/>
    <x v="25"/>
    <x v="715"/>
    <n v="325"/>
    <n v="115"/>
    <n v="2343"/>
    <n v="743629"/>
    <n v="43296"/>
    <n v="862249"/>
    <n v="4225"/>
    <n v="8355"/>
    <n v="1380000000"/>
  </r>
  <r>
    <s v="R09020"/>
    <x v="1"/>
    <x v="18"/>
    <x v="27"/>
    <x v="187"/>
    <n v="4648"/>
    <n v="138"/>
    <n v="2361"/>
    <n v="748277"/>
    <n v="43434"/>
    <n v="864610"/>
    <n v="46480"/>
    <n v="10373"/>
    <n v="213000000"/>
  </r>
  <r>
    <s v="R09021"/>
    <x v="3"/>
    <x v="11"/>
    <x v="33"/>
    <x v="245"/>
    <n v="887"/>
    <n v="74"/>
    <n v="2616"/>
    <n v="749164"/>
    <n v="43508"/>
    <n v="867226"/>
    <n v="11531"/>
    <n v="9147"/>
    <n v="68000000"/>
  </r>
  <r>
    <s v="R09022"/>
    <x v="4"/>
    <x v="12"/>
    <x v="17"/>
    <x v="554"/>
    <n v="995"/>
    <n v="46"/>
    <n v="2524"/>
    <n v="750159"/>
    <n v="43554"/>
    <n v="869750"/>
    <n v="10945"/>
    <n v="15449"/>
    <n v="331000000"/>
  </r>
  <r>
    <s v="R09023"/>
    <x v="2"/>
    <x v="9"/>
    <x v="25"/>
    <x v="642"/>
    <n v="3673"/>
    <n v="103"/>
    <n v="1142"/>
    <n v="753832"/>
    <n v="43657"/>
    <n v="870892"/>
    <n v="29384"/>
    <n v="10598"/>
    <n v="1380000000"/>
  </r>
  <r>
    <s v="R09024"/>
    <x v="3"/>
    <x v="11"/>
    <x v="33"/>
    <x v="16"/>
    <n v="3040"/>
    <n v="23"/>
    <n v="2581"/>
    <n v="756872"/>
    <n v="43680"/>
    <n v="873473"/>
    <n v="15200"/>
    <n v="12388"/>
    <n v="68000000"/>
  </r>
  <r>
    <s v="R09025"/>
    <x v="4"/>
    <x v="12"/>
    <x v="17"/>
    <x v="59"/>
    <n v="928"/>
    <n v="149"/>
    <n v="3634"/>
    <n v="757800"/>
    <n v="43829"/>
    <n v="877107"/>
    <n v="17632"/>
    <n v="14365"/>
    <n v="331000000"/>
  </r>
  <r>
    <s v="R09026"/>
    <x v="2"/>
    <x v="5"/>
    <x v="5"/>
    <x v="308"/>
    <n v="2968"/>
    <n v="176"/>
    <n v="4569"/>
    <n v="760768"/>
    <n v="44005"/>
    <n v="881676"/>
    <n v="32648"/>
    <n v="718"/>
    <n v="1380000000"/>
  </r>
  <r>
    <s v="R09027"/>
    <x v="0"/>
    <x v="19"/>
    <x v="35"/>
    <x v="184"/>
    <n v="4403"/>
    <n v="182"/>
    <n v="4823"/>
    <n v="765171"/>
    <n v="44187"/>
    <n v="886499"/>
    <n v="57239"/>
    <n v="10164"/>
    <n v="83000000"/>
  </r>
  <r>
    <s v="R09028"/>
    <x v="3"/>
    <x v="6"/>
    <x v="6"/>
    <x v="557"/>
    <n v="1922"/>
    <n v="54"/>
    <n v="587"/>
    <n v="767093"/>
    <n v="44241"/>
    <n v="887086"/>
    <n v="30752"/>
    <n v="19847"/>
    <n v="68000000"/>
  </r>
  <r>
    <s v="R09029"/>
    <x v="2"/>
    <x v="2"/>
    <x v="2"/>
    <x v="211"/>
    <n v="4565"/>
    <n v="69"/>
    <n v="1189"/>
    <n v="771658"/>
    <n v="44310"/>
    <n v="888275"/>
    <n v="45650"/>
    <n v="17378"/>
    <n v="1380000000"/>
  </r>
  <r>
    <s v="R09030"/>
    <x v="4"/>
    <x v="8"/>
    <x v="8"/>
    <x v="485"/>
    <n v="3255"/>
    <n v="77"/>
    <n v="4575"/>
    <n v="774913"/>
    <n v="44387"/>
    <n v="892850"/>
    <n v="52080"/>
    <n v="13588"/>
    <n v="331000000"/>
  </r>
  <r>
    <s v="R09031"/>
    <x v="4"/>
    <x v="14"/>
    <x v="16"/>
    <x v="274"/>
    <n v="1654"/>
    <n v="72"/>
    <n v="60"/>
    <n v="776567"/>
    <n v="44459"/>
    <n v="892910"/>
    <n v="8270"/>
    <n v="17220"/>
    <n v="331000000"/>
  </r>
  <r>
    <s v="R09032"/>
    <x v="0"/>
    <x v="19"/>
    <x v="35"/>
    <x v="253"/>
    <n v="624"/>
    <n v="162"/>
    <n v="1840"/>
    <n v="777191"/>
    <n v="44621"/>
    <n v="894750"/>
    <n v="8112"/>
    <n v="11538"/>
    <n v="83000000"/>
  </r>
  <r>
    <s v="R09033"/>
    <x v="3"/>
    <x v="11"/>
    <x v="33"/>
    <x v="137"/>
    <n v="4344"/>
    <n v="43"/>
    <n v="1302"/>
    <n v="781535"/>
    <n v="44664"/>
    <n v="896052"/>
    <n v="47784"/>
    <n v="10488"/>
    <n v="68000000"/>
  </r>
  <r>
    <s v="R09034"/>
    <x v="3"/>
    <x v="6"/>
    <x v="22"/>
    <x v="340"/>
    <n v="2371"/>
    <n v="163"/>
    <n v="4683"/>
    <n v="783906"/>
    <n v="44827"/>
    <n v="735"/>
    <n v="11855"/>
    <n v="10351"/>
    <n v="68000000"/>
  </r>
  <r>
    <s v="R09035"/>
    <x v="2"/>
    <x v="5"/>
    <x v="13"/>
    <x v="636"/>
    <n v="4699"/>
    <n v="88"/>
    <n v="4304"/>
    <n v="788605"/>
    <n v="44915"/>
    <n v="5039"/>
    <n v="84582"/>
    <n v="7759"/>
    <n v="1380000000"/>
  </r>
  <r>
    <s v="R09036"/>
    <x v="4"/>
    <x v="14"/>
    <x v="16"/>
    <x v="346"/>
    <n v="58"/>
    <n v="14"/>
    <n v="36"/>
    <n v="788663"/>
    <n v="44929"/>
    <n v="5075"/>
    <n v="1102"/>
    <n v="1041"/>
    <n v="331000000"/>
  </r>
  <r>
    <s v="R09037"/>
    <x v="4"/>
    <x v="14"/>
    <x v="32"/>
    <x v="670"/>
    <n v="2316"/>
    <n v="44"/>
    <n v="1157"/>
    <n v="790979"/>
    <n v="44973"/>
    <n v="6232"/>
    <n v="18528"/>
    <n v="14204"/>
    <n v="331000000"/>
  </r>
  <r>
    <s v="R09038"/>
    <x v="0"/>
    <x v="16"/>
    <x v="19"/>
    <x v="35"/>
    <n v="1277"/>
    <n v="121"/>
    <n v="4830"/>
    <n v="792256"/>
    <n v="45094"/>
    <n v="11062"/>
    <n v="11493"/>
    <n v="15236"/>
    <n v="83000000"/>
  </r>
  <r>
    <s v="R09039"/>
    <x v="0"/>
    <x v="16"/>
    <x v="19"/>
    <x v="528"/>
    <n v="686"/>
    <n v="61"/>
    <n v="2959"/>
    <n v="792942"/>
    <n v="45155"/>
    <n v="14021"/>
    <n v="4116"/>
    <n v="4802"/>
    <n v="83000000"/>
  </r>
  <r>
    <s v="R09040"/>
    <x v="3"/>
    <x v="10"/>
    <x v="11"/>
    <x v="336"/>
    <n v="4610"/>
    <n v="91"/>
    <n v="1420"/>
    <n v="797552"/>
    <n v="45246"/>
    <n v="15441"/>
    <n v="32270"/>
    <n v="12486"/>
    <n v="68000000"/>
  </r>
  <r>
    <s v="R09041"/>
    <x v="4"/>
    <x v="8"/>
    <x v="34"/>
    <x v="611"/>
    <n v="532"/>
    <n v="177"/>
    <n v="3323"/>
    <n v="798084"/>
    <n v="45423"/>
    <n v="18764"/>
    <n v="3192"/>
    <n v="5235"/>
    <n v="331000000"/>
  </r>
  <r>
    <s v="R09042"/>
    <x v="2"/>
    <x v="5"/>
    <x v="13"/>
    <x v="337"/>
    <n v="3175"/>
    <n v="12"/>
    <n v="506"/>
    <n v="801259"/>
    <n v="45435"/>
    <n v="19270"/>
    <n v="57150"/>
    <n v="11695"/>
    <n v="1380000000"/>
  </r>
  <r>
    <s v="R09043"/>
    <x v="1"/>
    <x v="18"/>
    <x v="23"/>
    <x v="76"/>
    <n v="3904"/>
    <n v="104"/>
    <n v="1614"/>
    <n v="805163"/>
    <n v="45539"/>
    <n v="20884"/>
    <n v="31232"/>
    <n v="10567"/>
    <n v="213000000"/>
  </r>
  <r>
    <s v="R09044"/>
    <x v="2"/>
    <x v="5"/>
    <x v="13"/>
    <x v="293"/>
    <n v="4497"/>
    <n v="158"/>
    <n v="1267"/>
    <n v="809660"/>
    <n v="45697"/>
    <n v="22151"/>
    <n v="49467"/>
    <n v="18305"/>
    <n v="1380000000"/>
  </r>
  <r>
    <s v="R09045"/>
    <x v="0"/>
    <x v="16"/>
    <x v="19"/>
    <x v="715"/>
    <n v="3852"/>
    <n v="4"/>
    <n v="4925"/>
    <n v="813512"/>
    <n v="45701"/>
    <n v="27076"/>
    <n v="34668"/>
    <n v="2869"/>
    <n v="83000000"/>
  </r>
  <r>
    <s v="R09046"/>
    <x v="2"/>
    <x v="7"/>
    <x v="7"/>
    <x v="456"/>
    <n v="3404"/>
    <n v="82"/>
    <n v="972"/>
    <n v="816916"/>
    <n v="45783"/>
    <n v="28048"/>
    <n v="61272"/>
    <n v="15973"/>
    <n v="1380000000"/>
  </r>
  <r>
    <s v="R09047"/>
    <x v="4"/>
    <x v="13"/>
    <x v="21"/>
    <x v="684"/>
    <n v="2768"/>
    <n v="135"/>
    <n v="449"/>
    <n v="819684"/>
    <n v="45918"/>
    <n v="28497"/>
    <n v="30448"/>
    <n v="9078"/>
    <n v="331000000"/>
  </r>
  <r>
    <s v="R09048"/>
    <x v="3"/>
    <x v="6"/>
    <x v="6"/>
    <x v="643"/>
    <n v="2924"/>
    <n v="140"/>
    <n v="4215"/>
    <n v="822608"/>
    <n v="46058"/>
    <n v="32712"/>
    <n v="46784"/>
    <n v="2236"/>
    <n v="68000000"/>
  </r>
  <r>
    <s v="R09049"/>
    <x v="1"/>
    <x v="1"/>
    <x v="26"/>
    <x v="716"/>
    <n v="2655"/>
    <n v="168"/>
    <n v="3380"/>
    <n v="825263"/>
    <n v="46226"/>
    <n v="36092"/>
    <n v="13275"/>
    <n v="6514"/>
    <n v="213000000"/>
  </r>
  <r>
    <s v="R09050"/>
    <x v="3"/>
    <x v="11"/>
    <x v="33"/>
    <x v="505"/>
    <n v="2140"/>
    <n v="16"/>
    <n v="4729"/>
    <n v="827403"/>
    <n v="46242"/>
    <n v="40821"/>
    <n v="38520"/>
    <n v="4923"/>
    <n v="68000000"/>
  </r>
  <r>
    <s v="R09051"/>
    <x v="1"/>
    <x v="15"/>
    <x v="30"/>
    <x v="467"/>
    <n v="573"/>
    <n v="31"/>
    <n v="211"/>
    <n v="827976"/>
    <n v="46273"/>
    <n v="41032"/>
    <n v="4011"/>
    <n v="2297"/>
    <n v="213000000"/>
  </r>
  <r>
    <s v="R09052"/>
    <x v="1"/>
    <x v="15"/>
    <x v="18"/>
    <x v="398"/>
    <n v="1565"/>
    <n v="4"/>
    <n v="2331"/>
    <n v="829541"/>
    <n v="46277"/>
    <n v="43363"/>
    <n v="9390"/>
    <n v="14322"/>
    <n v="213000000"/>
  </r>
  <r>
    <s v="R09053"/>
    <x v="4"/>
    <x v="13"/>
    <x v="15"/>
    <x v="432"/>
    <n v="1805"/>
    <n v="125"/>
    <n v="3601"/>
    <n v="831346"/>
    <n v="46402"/>
    <n v="46964"/>
    <n v="28880"/>
    <n v="2013"/>
    <n v="331000000"/>
  </r>
  <r>
    <s v="R09054"/>
    <x v="4"/>
    <x v="13"/>
    <x v="21"/>
    <x v="727"/>
    <n v="436"/>
    <n v="136"/>
    <n v="1064"/>
    <n v="831782"/>
    <n v="46538"/>
    <n v="48028"/>
    <n v="7412"/>
    <n v="2352"/>
    <n v="331000000"/>
  </r>
  <r>
    <s v="R09055"/>
    <x v="0"/>
    <x v="4"/>
    <x v="24"/>
    <x v="564"/>
    <n v="3081"/>
    <n v="106"/>
    <n v="1446"/>
    <n v="834863"/>
    <n v="46644"/>
    <n v="49474"/>
    <n v="15405"/>
    <n v="18243"/>
    <n v="83000000"/>
  </r>
  <r>
    <s v="R09056"/>
    <x v="0"/>
    <x v="19"/>
    <x v="35"/>
    <x v="119"/>
    <n v="2503"/>
    <n v="161"/>
    <n v="3016"/>
    <n v="837366"/>
    <n v="46805"/>
    <n v="52490"/>
    <n v="22527"/>
    <n v="15138"/>
    <n v="83000000"/>
  </r>
  <r>
    <s v="R09057"/>
    <x v="1"/>
    <x v="1"/>
    <x v="1"/>
    <x v="303"/>
    <n v="2462"/>
    <n v="0"/>
    <n v="1532"/>
    <n v="839828"/>
    <n v="46805"/>
    <n v="54022"/>
    <n v="17234"/>
    <n v="4493"/>
    <n v="213000000"/>
  </r>
  <r>
    <s v="R09058"/>
    <x v="0"/>
    <x v="0"/>
    <x v="0"/>
    <x v="232"/>
    <n v="3589"/>
    <n v="167"/>
    <n v="2953"/>
    <n v="843417"/>
    <n v="46972"/>
    <n v="56975"/>
    <n v="43068"/>
    <n v="7325"/>
    <n v="83000000"/>
  </r>
  <r>
    <s v="R09059"/>
    <x v="4"/>
    <x v="14"/>
    <x v="32"/>
    <x v="713"/>
    <n v="1398"/>
    <n v="181"/>
    <n v="1833"/>
    <n v="844815"/>
    <n v="47153"/>
    <n v="58808"/>
    <n v="12582"/>
    <n v="18434"/>
    <n v="331000000"/>
  </r>
  <r>
    <s v="R09060"/>
    <x v="0"/>
    <x v="16"/>
    <x v="19"/>
    <x v="542"/>
    <n v="1554"/>
    <n v="125"/>
    <n v="2407"/>
    <n v="846369"/>
    <n v="47278"/>
    <n v="61215"/>
    <n v="13986"/>
    <n v="2043"/>
    <n v="83000000"/>
  </r>
  <r>
    <s v="R09061"/>
    <x v="1"/>
    <x v="18"/>
    <x v="27"/>
    <x v="374"/>
    <n v="2751"/>
    <n v="31"/>
    <n v="3305"/>
    <n v="849120"/>
    <n v="47309"/>
    <n v="64520"/>
    <n v="30261"/>
    <n v="2728"/>
    <n v="213000000"/>
  </r>
  <r>
    <s v="R09062"/>
    <x v="3"/>
    <x v="6"/>
    <x v="22"/>
    <x v="387"/>
    <n v="2929"/>
    <n v="125"/>
    <n v="4741"/>
    <n v="852049"/>
    <n v="47434"/>
    <n v="69261"/>
    <n v="35148"/>
    <n v="16825"/>
    <n v="68000000"/>
  </r>
  <r>
    <s v="R09063"/>
    <x v="2"/>
    <x v="5"/>
    <x v="5"/>
    <x v="705"/>
    <n v="4857"/>
    <n v="98"/>
    <n v="1356"/>
    <n v="856906"/>
    <n v="47532"/>
    <n v="70617"/>
    <n v="24285"/>
    <n v="18446"/>
    <n v="1380000000"/>
  </r>
  <r>
    <s v="R09064"/>
    <x v="0"/>
    <x v="16"/>
    <x v="19"/>
    <x v="665"/>
    <n v="3827"/>
    <n v="112"/>
    <n v="2253"/>
    <n v="860733"/>
    <n v="47644"/>
    <n v="72870"/>
    <n v="34443"/>
    <n v="8817"/>
    <n v="83000000"/>
  </r>
  <r>
    <s v="R09065"/>
    <x v="4"/>
    <x v="12"/>
    <x v="14"/>
    <x v="445"/>
    <n v="3921"/>
    <n v="177"/>
    <n v="3997"/>
    <n v="864654"/>
    <n v="47821"/>
    <n v="76867"/>
    <n v="50973"/>
    <n v="14341"/>
    <n v="331000000"/>
  </r>
  <r>
    <s v="R09066"/>
    <x v="3"/>
    <x v="10"/>
    <x v="11"/>
    <x v="549"/>
    <n v="3266"/>
    <n v="186"/>
    <n v="2136"/>
    <n v="867920"/>
    <n v="48007"/>
    <n v="79003"/>
    <n v="48990"/>
    <n v="10755"/>
    <n v="68000000"/>
  </r>
  <r>
    <s v="R09067"/>
    <x v="4"/>
    <x v="13"/>
    <x v="15"/>
    <x v="652"/>
    <n v="2693"/>
    <n v="189"/>
    <n v="935"/>
    <n v="870613"/>
    <n v="48196"/>
    <n v="79938"/>
    <n v="43088"/>
    <n v="6976"/>
    <n v="331000000"/>
  </r>
  <r>
    <s v="R09068"/>
    <x v="0"/>
    <x v="19"/>
    <x v="36"/>
    <x v="103"/>
    <n v="2944"/>
    <n v="10"/>
    <n v="1122"/>
    <n v="873557"/>
    <n v="48206"/>
    <n v="81060"/>
    <n v="38272"/>
    <n v="11319"/>
    <n v="83000000"/>
  </r>
  <r>
    <s v="R09069"/>
    <x v="1"/>
    <x v="15"/>
    <x v="18"/>
    <x v="728"/>
    <n v="3497"/>
    <n v="22"/>
    <n v="1509"/>
    <n v="877054"/>
    <n v="48228"/>
    <n v="82569"/>
    <n v="62946"/>
    <n v="6113"/>
    <n v="213000000"/>
  </r>
  <r>
    <s v="R09070"/>
    <x v="2"/>
    <x v="7"/>
    <x v="7"/>
    <x v="711"/>
    <n v="4071"/>
    <n v="118"/>
    <n v="710"/>
    <n v="881125"/>
    <n v="48346"/>
    <n v="83279"/>
    <n v="44781"/>
    <n v="7555"/>
    <n v="1380000000"/>
  </r>
  <r>
    <s v="R09071"/>
    <x v="2"/>
    <x v="5"/>
    <x v="5"/>
    <x v="106"/>
    <n v="4956"/>
    <n v="25"/>
    <n v="993"/>
    <n v="886081"/>
    <n v="48371"/>
    <n v="84272"/>
    <n v="89208"/>
    <n v="16474"/>
    <n v="1380000000"/>
  </r>
  <r>
    <s v="R09072"/>
    <x v="3"/>
    <x v="11"/>
    <x v="12"/>
    <x v="495"/>
    <n v="1974"/>
    <n v="62"/>
    <n v="54"/>
    <n v="888055"/>
    <n v="48433"/>
    <n v="84326"/>
    <n v="15792"/>
    <n v="19148"/>
    <n v="68000000"/>
  </r>
  <r>
    <s v="R09073"/>
    <x v="2"/>
    <x v="7"/>
    <x v="7"/>
    <x v="332"/>
    <n v="866"/>
    <n v="173"/>
    <n v="1640"/>
    <n v="888921"/>
    <n v="48606"/>
    <n v="85966"/>
    <n v="16454"/>
    <n v="1517"/>
    <n v="1380000000"/>
  </r>
  <r>
    <s v="R09074"/>
    <x v="1"/>
    <x v="15"/>
    <x v="18"/>
    <x v="691"/>
    <n v="1053"/>
    <n v="68"/>
    <n v="2361"/>
    <n v="889974"/>
    <n v="48674"/>
    <n v="88327"/>
    <n v="20007"/>
    <n v="3812"/>
    <n v="213000000"/>
  </r>
  <r>
    <s v="R09075"/>
    <x v="4"/>
    <x v="14"/>
    <x v="32"/>
    <x v="652"/>
    <n v="2534"/>
    <n v="89"/>
    <n v="3175"/>
    <n v="892508"/>
    <n v="48763"/>
    <n v="91502"/>
    <n v="48146"/>
    <n v="9432"/>
    <n v="331000000"/>
  </r>
  <r>
    <s v="R09076"/>
    <x v="1"/>
    <x v="18"/>
    <x v="23"/>
    <x v="484"/>
    <n v="27"/>
    <n v="133"/>
    <n v="1756"/>
    <n v="892535"/>
    <n v="48896"/>
    <n v="93258"/>
    <n v="162"/>
    <n v="8376"/>
    <n v="213000000"/>
  </r>
  <r>
    <s v="R09077"/>
    <x v="3"/>
    <x v="11"/>
    <x v="12"/>
    <x v="702"/>
    <n v="3217"/>
    <n v="50"/>
    <n v="775"/>
    <n v="895752"/>
    <n v="48946"/>
    <n v="94033"/>
    <n v="28953"/>
    <n v="8386"/>
    <n v="68000000"/>
  </r>
  <r>
    <s v="R09078"/>
    <x v="3"/>
    <x v="6"/>
    <x v="22"/>
    <x v="116"/>
    <n v="2335"/>
    <n v="42"/>
    <n v="355"/>
    <n v="898087"/>
    <n v="48988"/>
    <n v="94388"/>
    <n v="18680"/>
    <n v="15398"/>
    <n v="68000000"/>
  </r>
  <r>
    <s v="R09079"/>
    <x v="2"/>
    <x v="9"/>
    <x v="9"/>
    <x v="420"/>
    <n v="4676"/>
    <n v="169"/>
    <n v="3450"/>
    <n v="902763"/>
    <n v="49157"/>
    <n v="97838"/>
    <n v="79492"/>
    <n v="15399"/>
    <n v="1380000000"/>
  </r>
  <r>
    <s v="R09080"/>
    <x v="1"/>
    <x v="1"/>
    <x v="26"/>
    <x v="679"/>
    <n v="2997"/>
    <n v="140"/>
    <n v="2742"/>
    <n v="905760"/>
    <n v="49297"/>
    <n v="100580"/>
    <n v="14985"/>
    <n v="3152"/>
    <n v="213000000"/>
  </r>
  <r>
    <s v="R09081"/>
    <x v="4"/>
    <x v="12"/>
    <x v="17"/>
    <x v="589"/>
    <n v="2157"/>
    <n v="24"/>
    <n v="563"/>
    <n v="907917"/>
    <n v="49321"/>
    <n v="101143"/>
    <n v="36669"/>
    <n v="3674"/>
    <n v="331000000"/>
  </r>
  <r>
    <s v="R09082"/>
    <x v="1"/>
    <x v="3"/>
    <x v="31"/>
    <x v="605"/>
    <n v="2691"/>
    <n v="129"/>
    <n v="2394"/>
    <n v="910608"/>
    <n v="49450"/>
    <n v="103537"/>
    <n v="29601"/>
    <n v="13426"/>
    <n v="213000000"/>
  </r>
  <r>
    <s v="R09083"/>
    <x v="4"/>
    <x v="13"/>
    <x v="15"/>
    <x v="550"/>
    <n v="3342"/>
    <n v="13"/>
    <n v="2892"/>
    <n v="913950"/>
    <n v="49463"/>
    <n v="106429"/>
    <n v="23394"/>
    <n v="4380"/>
    <n v="331000000"/>
  </r>
  <r>
    <s v="R09084"/>
    <x v="4"/>
    <x v="14"/>
    <x v="32"/>
    <x v="218"/>
    <n v="1555"/>
    <n v="144"/>
    <n v="1526"/>
    <n v="915505"/>
    <n v="49607"/>
    <n v="107955"/>
    <n v="15550"/>
    <n v="8337"/>
    <n v="331000000"/>
  </r>
  <r>
    <s v="R09085"/>
    <x v="1"/>
    <x v="15"/>
    <x v="18"/>
    <x v="69"/>
    <n v="275"/>
    <n v="104"/>
    <n v="4120"/>
    <n v="915780"/>
    <n v="49711"/>
    <n v="112075"/>
    <n v="4400"/>
    <n v="12260"/>
    <n v="213000000"/>
  </r>
  <r>
    <s v="R09086"/>
    <x v="0"/>
    <x v="16"/>
    <x v="19"/>
    <x v="580"/>
    <n v="2736"/>
    <n v="103"/>
    <n v="4187"/>
    <n v="918516"/>
    <n v="49814"/>
    <n v="116262"/>
    <n v="24624"/>
    <n v="1898"/>
    <n v="83000000"/>
  </r>
  <r>
    <s v="R09087"/>
    <x v="1"/>
    <x v="18"/>
    <x v="27"/>
    <x v="285"/>
    <n v="3682"/>
    <n v="167"/>
    <n v="2376"/>
    <n v="922198"/>
    <n v="49981"/>
    <n v="118638"/>
    <n v="58912"/>
    <n v="9685"/>
    <n v="213000000"/>
  </r>
  <r>
    <s v="R09088"/>
    <x v="4"/>
    <x v="13"/>
    <x v="15"/>
    <x v="722"/>
    <n v="1347"/>
    <n v="38"/>
    <n v="1561"/>
    <n v="923545"/>
    <n v="50019"/>
    <n v="120199"/>
    <n v="10776"/>
    <n v="18282"/>
    <n v="331000000"/>
  </r>
  <r>
    <s v="R09089"/>
    <x v="3"/>
    <x v="17"/>
    <x v="20"/>
    <x v="437"/>
    <n v="3089"/>
    <n v="152"/>
    <n v="3019"/>
    <n v="926634"/>
    <n v="171"/>
    <n v="123218"/>
    <n v="21623"/>
    <n v="13023"/>
    <n v="68000000"/>
  </r>
  <r>
    <s v="R09090"/>
    <x v="3"/>
    <x v="10"/>
    <x v="11"/>
    <x v="224"/>
    <n v="2172"/>
    <n v="47"/>
    <n v="4697"/>
    <n v="928806"/>
    <n v="218"/>
    <n v="127915"/>
    <n v="28236"/>
    <n v="15345"/>
    <n v="68000000"/>
  </r>
  <r>
    <s v="R09091"/>
    <x v="2"/>
    <x v="2"/>
    <x v="2"/>
    <x v="414"/>
    <n v="3391"/>
    <n v="114"/>
    <n v="4437"/>
    <n v="932197"/>
    <n v="332"/>
    <n v="132352"/>
    <n v="30519"/>
    <n v="15317"/>
    <n v="1380000000"/>
  </r>
  <r>
    <s v="R09092"/>
    <x v="3"/>
    <x v="10"/>
    <x v="11"/>
    <x v="363"/>
    <n v="152"/>
    <n v="48"/>
    <n v="2944"/>
    <n v="932349"/>
    <n v="380"/>
    <n v="135296"/>
    <n v="2128"/>
    <n v="6434"/>
    <n v="68000000"/>
  </r>
  <r>
    <s v="R09093"/>
    <x v="0"/>
    <x v="19"/>
    <x v="35"/>
    <x v="241"/>
    <n v="1604"/>
    <n v="160"/>
    <n v="3991"/>
    <n v="933953"/>
    <n v="540"/>
    <n v="139287"/>
    <n v="17644"/>
    <n v="8271"/>
    <n v="83000000"/>
  </r>
  <r>
    <s v="R09094"/>
    <x v="4"/>
    <x v="8"/>
    <x v="34"/>
    <x v="473"/>
    <n v="2067"/>
    <n v="26"/>
    <n v="541"/>
    <n v="936020"/>
    <n v="566"/>
    <n v="139828"/>
    <n v="16536"/>
    <n v="12659"/>
    <n v="331000000"/>
  </r>
  <r>
    <s v="R09095"/>
    <x v="1"/>
    <x v="3"/>
    <x v="3"/>
    <x v="530"/>
    <n v="1826"/>
    <n v="44"/>
    <n v="2573"/>
    <n v="937846"/>
    <n v="610"/>
    <n v="142401"/>
    <n v="9130"/>
    <n v="7787"/>
    <n v="213000000"/>
  </r>
  <r>
    <s v="R09096"/>
    <x v="1"/>
    <x v="1"/>
    <x v="26"/>
    <x v="264"/>
    <n v="246"/>
    <n v="30"/>
    <n v="1153"/>
    <n v="938092"/>
    <n v="640"/>
    <n v="143554"/>
    <n v="1476"/>
    <n v="1185"/>
    <n v="213000000"/>
  </r>
  <r>
    <s v="R09097"/>
    <x v="0"/>
    <x v="16"/>
    <x v="19"/>
    <x v="359"/>
    <n v="1370"/>
    <n v="62"/>
    <n v="3589"/>
    <n v="939462"/>
    <n v="702"/>
    <n v="147143"/>
    <n v="21920"/>
    <n v="3059"/>
    <n v="83000000"/>
  </r>
  <r>
    <s v="R09098"/>
    <x v="3"/>
    <x v="6"/>
    <x v="6"/>
    <x v="335"/>
    <n v="3547"/>
    <n v="111"/>
    <n v="1746"/>
    <n v="943009"/>
    <n v="813"/>
    <n v="148889"/>
    <n v="49658"/>
    <n v="11212"/>
    <n v="68000000"/>
  </r>
  <r>
    <s v="R09099"/>
    <x v="4"/>
    <x v="8"/>
    <x v="34"/>
    <x v="356"/>
    <n v="1691"/>
    <n v="165"/>
    <n v="1172"/>
    <n v="944700"/>
    <n v="978"/>
    <n v="150061"/>
    <n v="28747"/>
    <n v="3934"/>
    <n v="331000000"/>
  </r>
  <r>
    <s v="R09100"/>
    <x v="3"/>
    <x v="10"/>
    <x v="11"/>
    <x v="299"/>
    <n v="2150"/>
    <n v="107"/>
    <n v="1299"/>
    <n v="946850"/>
    <n v="1085"/>
    <n v="151360"/>
    <n v="19350"/>
    <n v="1437"/>
    <n v="68000000"/>
  </r>
  <r>
    <s v="R09101"/>
    <x v="2"/>
    <x v="2"/>
    <x v="2"/>
    <x v="635"/>
    <n v="2644"/>
    <n v="167"/>
    <n v="3732"/>
    <n v="949494"/>
    <n v="1252"/>
    <n v="155092"/>
    <n v="47592"/>
    <n v="10360"/>
    <n v="1380000000"/>
  </r>
  <r>
    <s v="R09102"/>
    <x v="3"/>
    <x v="6"/>
    <x v="6"/>
    <x v="115"/>
    <n v="3390"/>
    <n v="185"/>
    <n v="3267"/>
    <n v="952884"/>
    <n v="1437"/>
    <n v="158359"/>
    <n v="54240"/>
    <n v="11928"/>
    <n v="68000000"/>
  </r>
  <r>
    <s v="R09103"/>
    <x v="2"/>
    <x v="5"/>
    <x v="5"/>
    <x v="649"/>
    <n v="2398"/>
    <n v="64"/>
    <n v="4504"/>
    <n v="955282"/>
    <n v="1501"/>
    <n v="162863"/>
    <n v="28776"/>
    <n v="8029"/>
    <n v="1380000000"/>
  </r>
  <r>
    <s v="R09104"/>
    <x v="1"/>
    <x v="3"/>
    <x v="3"/>
    <x v="630"/>
    <n v="2281"/>
    <n v="10"/>
    <n v="4978"/>
    <n v="957563"/>
    <n v="1511"/>
    <n v="167841"/>
    <n v="27372"/>
    <n v="15558"/>
    <n v="213000000"/>
  </r>
  <r>
    <s v="R09105"/>
    <x v="4"/>
    <x v="12"/>
    <x v="17"/>
    <x v="243"/>
    <n v="1670"/>
    <n v="142"/>
    <n v="70"/>
    <n v="959233"/>
    <n v="1653"/>
    <n v="167911"/>
    <n v="26720"/>
    <n v="18657"/>
    <n v="331000000"/>
  </r>
  <r>
    <s v="R09106"/>
    <x v="2"/>
    <x v="5"/>
    <x v="13"/>
    <x v="378"/>
    <n v="36"/>
    <n v="96"/>
    <n v="1222"/>
    <n v="959269"/>
    <n v="1749"/>
    <n v="169133"/>
    <n v="648"/>
    <n v="5694"/>
    <n v="1380000000"/>
  </r>
  <r>
    <s v="R09107"/>
    <x v="3"/>
    <x v="10"/>
    <x v="10"/>
    <x v="170"/>
    <n v="3416"/>
    <n v="184"/>
    <n v="4640"/>
    <n v="962685"/>
    <n v="1933"/>
    <n v="173773"/>
    <n v="40992"/>
    <n v="18709"/>
    <n v="68000000"/>
  </r>
  <r>
    <s v="R09108"/>
    <x v="3"/>
    <x v="6"/>
    <x v="22"/>
    <x v="0"/>
    <n v="1627"/>
    <n v="111"/>
    <n v="4914"/>
    <n v="964312"/>
    <n v="2044"/>
    <n v="178687"/>
    <n v="27659"/>
    <n v="18435"/>
    <n v="68000000"/>
  </r>
  <r>
    <s v="R09109"/>
    <x v="1"/>
    <x v="3"/>
    <x v="3"/>
    <x v="71"/>
    <n v="2339"/>
    <n v="152"/>
    <n v="601"/>
    <n v="966651"/>
    <n v="2196"/>
    <n v="179288"/>
    <n v="30407"/>
    <n v="7360"/>
    <n v="213000000"/>
  </r>
  <r>
    <s v="R09110"/>
    <x v="0"/>
    <x v="0"/>
    <x v="0"/>
    <x v="447"/>
    <n v="1371"/>
    <n v="166"/>
    <n v="1488"/>
    <n v="968022"/>
    <n v="2362"/>
    <n v="180776"/>
    <n v="8226"/>
    <n v="19759"/>
    <n v="83000000"/>
  </r>
  <r>
    <s v="R09111"/>
    <x v="0"/>
    <x v="0"/>
    <x v="0"/>
    <x v="262"/>
    <n v="676"/>
    <n v="32"/>
    <n v="3161"/>
    <n v="968698"/>
    <n v="2394"/>
    <n v="183937"/>
    <n v="5408"/>
    <n v="150"/>
    <n v="83000000"/>
  </r>
  <r>
    <s v="R09112"/>
    <x v="3"/>
    <x v="6"/>
    <x v="22"/>
    <x v="314"/>
    <n v="252"/>
    <n v="28"/>
    <n v="4980"/>
    <n v="968950"/>
    <n v="2422"/>
    <n v="188917"/>
    <n v="4032"/>
    <n v="10245"/>
    <n v="68000000"/>
  </r>
  <r>
    <s v="R09113"/>
    <x v="0"/>
    <x v="16"/>
    <x v="19"/>
    <x v="466"/>
    <n v="2864"/>
    <n v="185"/>
    <n v="2894"/>
    <n v="971814"/>
    <n v="2607"/>
    <n v="191811"/>
    <n v="42960"/>
    <n v="11716"/>
    <n v="83000000"/>
  </r>
  <r>
    <s v="R09114"/>
    <x v="4"/>
    <x v="13"/>
    <x v="21"/>
    <x v="347"/>
    <n v="1616"/>
    <n v="199"/>
    <n v="1811"/>
    <n v="973430"/>
    <n v="2806"/>
    <n v="193622"/>
    <n v="22624"/>
    <n v="7382"/>
    <n v="331000000"/>
  </r>
  <r>
    <s v="R09115"/>
    <x v="0"/>
    <x v="0"/>
    <x v="0"/>
    <x v="266"/>
    <n v="2016"/>
    <n v="10"/>
    <n v="1772"/>
    <n v="975446"/>
    <n v="2816"/>
    <n v="195394"/>
    <n v="20160"/>
    <n v="1765"/>
    <n v="83000000"/>
  </r>
  <r>
    <s v="R09116"/>
    <x v="4"/>
    <x v="12"/>
    <x v="14"/>
    <x v="238"/>
    <n v="2231"/>
    <n v="140"/>
    <n v="0"/>
    <n v="977677"/>
    <n v="2956"/>
    <n v="195394"/>
    <n v="42389"/>
    <n v="7494"/>
    <n v="331000000"/>
  </r>
  <r>
    <s v="R09117"/>
    <x v="3"/>
    <x v="6"/>
    <x v="6"/>
    <x v="252"/>
    <n v="760"/>
    <n v="68"/>
    <n v="4644"/>
    <n v="978437"/>
    <n v="3024"/>
    <n v="200038"/>
    <n v="12920"/>
    <n v="11908"/>
    <n v="68000000"/>
  </r>
  <r>
    <s v="R09118"/>
    <x v="3"/>
    <x v="17"/>
    <x v="28"/>
    <x v="248"/>
    <n v="3286"/>
    <n v="20"/>
    <n v="2181"/>
    <n v="981723"/>
    <n v="3044"/>
    <n v="202219"/>
    <n v="32860"/>
    <n v="4000"/>
    <n v="68000000"/>
  </r>
  <r>
    <s v="R09119"/>
    <x v="3"/>
    <x v="6"/>
    <x v="6"/>
    <x v="411"/>
    <n v="392"/>
    <n v="2"/>
    <n v="3323"/>
    <n v="982115"/>
    <n v="3046"/>
    <n v="205542"/>
    <n v="6272"/>
    <n v="9113"/>
    <n v="68000000"/>
  </r>
  <r>
    <s v="R09120"/>
    <x v="1"/>
    <x v="18"/>
    <x v="27"/>
    <x v="472"/>
    <n v="3091"/>
    <n v="153"/>
    <n v="4964"/>
    <n v="985206"/>
    <n v="3199"/>
    <n v="210506"/>
    <n v="49456"/>
    <n v="954"/>
    <n v="213000000"/>
  </r>
  <r>
    <s v="R09121"/>
    <x v="0"/>
    <x v="0"/>
    <x v="0"/>
    <x v="165"/>
    <n v="3542"/>
    <n v="160"/>
    <n v="2777"/>
    <n v="988748"/>
    <n v="3359"/>
    <n v="213283"/>
    <n v="31878"/>
    <n v="84"/>
    <n v="83000000"/>
  </r>
  <r>
    <s v="R09122"/>
    <x v="2"/>
    <x v="2"/>
    <x v="2"/>
    <x v="558"/>
    <n v="430"/>
    <n v="93"/>
    <n v="4616"/>
    <n v="989178"/>
    <n v="3452"/>
    <n v="217899"/>
    <n v="8170"/>
    <n v="8609"/>
    <n v="1380000000"/>
  </r>
  <r>
    <s v="R09123"/>
    <x v="2"/>
    <x v="5"/>
    <x v="5"/>
    <x v="304"/>
    <n v="3730"/>
    <n v="21"/>
    <n v="908"/>
    <n v="992908"/>
    <n v="3473"/>
    <n v="218807"/>
    <n v="22380"/>
    <n v="12441"/>
    <n v="1380000000"/>
  </r>
  <r>
    <s v="R09124"/>
    <x v="3"/>
    <x v="17"/>
    <x v="28"/>
    <x v="103"/>
    <n v="996"/>
    <n v="61"/>
    <n v="1922"/>
    <n v="993904"/>
    <n v="3534"/>
    <n v="220729"/>
    <n v="11952"/>
    <n v="10953"/>
    <n v="68000000"/>
  </r>
  <r>
    <s v="R09125"/>
    <x v="0"/>
    <x v="0"/>
    <x v="0"/>
    <x v="136"/>
    <n v="1091"/>
    <n v="4"/>
    <n v="1986"/>
    <n v="994995"/>
    <n v="3538"/>
    <n v="222715"/>
    <n v="5455"/>
    <n v="15891"/>
    <n v="83000000"/>
  </r>
  <r>
    <s v="R09126"/>
    <x v="4"/>
    <x v="13"/>
    <x v="15"/>
    <x v="145"/>
    <n v="1100"/>
    <n v="146"/>
    <n v="4042"/>
    <n v="996095"/>
    <n v="3684"/>
    <n v="226757"/>
    <n v="18700"/>
    <n v="8564"/>
    <n v="331000000"/>
  </r>
  <r>
    <s v="R09127"/>
    <x v="2"/>
    <x v="7"/>
    <x v="7"/>
    <x v="211"/>
    <n v="101"/>
    <n v="8"/>
    <n v="1837"/>
    <n v="996196"/>
    <n v="3692"/>
    <n v="228594"/>
    <n v="505"/>
    <n v="17478"/>
    <n v="1380000000"/>
  </r>
  <r>
    <s v="R09128"/>
    <x v="3"/>
    <x v="6"/>
    <x v="6"/>
    <x v="366"/>
    <n v="2699"/>
    <n v="57"/>
    <n v="3641"/>
    <n v="998895"/>
    <n v="3749"/>
    <n v="232235"/>
    <n v="43184"/>
    <n v="3273"/>
    <n v="68000000"/>
  </r>
  <r>
    <s v="R09129"/>
    <x v="2"/>
    <x v="2"/>
    <x v="2"/>
    <x v="482"/>
    <n v="892"/>
    <n v="23"/>
    <n v="500"/>
    <n v="999787"/>
    <n v="3772"/>
    <n v="232735"/>
    <n v="4460"/>
    <n v="14393"/>
    <n v="1380000000"/>
  </r>
  <r>
    <s v="R09130"/>
    <x v="2"/>
    <x v="2"/>
    <x v="29"/>
    <x v="158"/>
    <n v="2260"/>
    <n v="166"/>
    <n v="1822"/>
    <n v="2047"/>
    <n v="3938"/>
    <n v="234557"/>
    <n v="29380"/>
    <n v="4864"/>
    <n v="1380000000"/>
  </r>
  <r>
    <s v="R09131"/>
    <x v="2"/>
    <x v="5"/>
    <x v="5"/>
    <x v="360"/>
    <n v="1788"/>
    <n v="60"/>
    <n v="1331"/>
    <n v="3835"/>
    <n v="3998"/>
    <n v="235888"/>
    <n v="16092"/>
    <n v="17566"/>
    <n v="1380000000"/>
  </r>
  <r>
    <s v="R09132"/>
    <x v="3"/>
    <x v="6"/>
    <x v="6"/>
    <x v="309"/>
    <n v="2180"/>
    <n v="126"/>
    <n v="4346"/>
    <n v="6015"/>
    <n v="4124"/>
    <n v="240234"/>
    <n v="39240"/>
    <n v="16007"/>
    <n v="68000000"/>
  </r>
  <r>
    <s v="R09133"/>
    <x v="3"/>
    <x v="10"/>
    <x v="11"/>
    <x v="516"/>
    <n v="3096"/>
    <n v="47"/>
    <n v="2952"/>
    <n v="9111"/>
    <n v="4171"/>
    <n v="243186"/>
    <n v="49536"/>
    <n v="5327"/>
    <n v="68000000"/>
  </r>
  <r>
    <s v="R09134"/>
    <x v="1"/>
    <x v="15"/>
    <x v="18"/>
    <x v="391"/>
    <n v="4567"/>
    <n v="177"/>
    <n v="1626"/>
    <n v="13678"/>
    <n v="4348"/>
    <n v="244812"/>
    <n v="27402"/>
    <n v="10477"/>
    <n v="213000000"/>
  </r>
  <r>
    <s v="R09135"/>
    <x v="1"/>
    <x v="1"/>
    <x v="26"/>
    <x v="164"/>
    <n v="3684"/>
    <n v="61"/>
    <n v="1227"/>
    <n v="17362"/>
    <n v="4409"/>
    <n v="246039"/>
    <n v="55260"/>
    <n v="2898"/>
    <n v="213000000"/>
  </r>
  <r>
    <s v="R09136"/>
    <x v="1"/>
    <x v="1"/>
    <x v="26"/>
    <x v="28"/>
    <n v="1780"/>
    <n v="180"/>
    <n v="2055"/>
    <n v="19142"/>
    <n v="4589"/>
    <n v="248094"/>
    <n v="8900"/>
    <n v="15547"/>
    <n v="213000000"/>
  </r>
  <r>
    <s v="R09137"/>
    <x v="2"/>
    <x v="9"/>
    <x v="9"/>
    <x v="143"/>
    <n v="3614"/>
    <n v="148"/>
    <n v="2155"/>
    <n v="22756"/>
    <n v="4737"/>
    <n v="250249"/>
    <n v="28912"/>
    <n v="10941"/>
    <n v="1380000000"/>
  </r>
  <r>
    <s v="R09138"/>
    <x v="0"/>
    <x v="19"/>
    <x v="36"/>
    <x v="674"/>
    <n v="4013"/>
    <n v="37"/>
    <n v="1877"/>
    <n v="26769"/>
    <n v="4774"/>
    <n v="252126"/>
    <n v="60195"/>
    <n v="10001"/>
    <n v="83000000"/>
  </r>
  <r>
    <s v="R09139"/>
    <x v="3"/>
    <x v="17"/>
    <x v="28"/>
    <x v="250"/>
    <n v="1279"/>
    <n v="117"/>
    <n v="4061"/>
    <n v="28048"/>
    <n v="4891"/>
    <n v="256187"/>
    <n v="7674"/>
    <n v="16065"/>
    <n v="68000000"/>
  </r>
  <r>
    <s v="R09140"/>
    <x v="1"/>
    <x v="15"/>
    <x v="30"/>
    <x v="261"/>
    <n v="4008"/>
    <n v="58"/>
    <n v="2864"/>
    <n v="32056"/>
    <n v="4949"/>
    <n v="259051"/>
    <n v="28056"/>
    <n v="5092"/>
    <n v="213000000"/>
  </r>
  <r>
    <s v="R09141"/>
    <x v="0"/>
    <x v="19"/>
    <x v="36"/>
    <x v="24"/>
    <n v="3286"/>
    <n v="96"/>
    <n v="2570"/>
    <n v="35342"/>
    <n v="5045"/>
    <n v="261621"/>
    <n v="19716"/>
    <n v="10588"/>
    <n v="83000000"/>
  </r>
  <r>
    <s v="R09142"/>
    <x v="1"/>
    <x v="3"/>
    <x v="3"/>
    <x v="480"/>
    <n v="2681"/>
    <n v="170"/>
    <n v="1396"/>
    <n v="38023"/>
    <n v="5215"/>
    <n v="263017"/>
    <n v="32172"/>
    <n v="8513"/>
    <n v="213000000"/>
  </r>
  <r>
    <s v="R09143"/>
    <x v="1"/>
    <x v="3"/>
    <x v="31"/>
    <x v="107"/>
    <n v="4517"/>
    <n v="16"/>
    <n v="4481"/>
    <n v="42540"/>
    <n v="5231"/>
    <n v="267498"/>
    <n v="81306"/>
    <n v="1203"/>
    <n v="213000000"/>
  </r>
  <r>
    <s v="R09144"/>
    <x v="0"/>
    <x v="0"/>
    <x v="0"/>
    <x v="132"/>
    <n v="2628"/>
    <n v="68"/>
    <n v="4278"/>
    <n v="45168"/>
    <n v="5299"/>
    <n v="271776"/>
    <n v="18396"/>
    <n v="16194"/>
    <n v="83000000"/>
  </r>
  <r>
    <s v="R09145"/>
    <x v="1"/>
    <x v="3"/>
    <x v="31"/>
    <x v="536"/>
    <n v="538"/>
    <n v="171"/>
    <n v="2969"/>
    <n v="45706"/>
    <n v="5470"/>
    <n v="274745"/>
    <n v="3228"/>
    <n v="15230"/>
    <n v="213000000"/>
  </r>
  <r>
    <s v="R09146"/>
    <x v="2"/>
    <x v="2"/>
    <x v="29"/>
    <x v="281"/>
    <n v="1780"/>
    <n v="190"/>
    <n v="3589"/>
    <n v="47486"/>
    <n v="5660"/>
    <n v="278334"/>
    <n v="17800"/>
    <n v="7549"/>
    <n v="1380000000"/>
  </r>
  <r>
    <s v="R09147"/>
    <x v="2"/>
    <x v="9"/>
    <x v="25"/>
    <x v="629"/>
    <n v="3526"/>
    <n v="22"/>
    <n v="1891"/>
    <n v="51012"/>
    <n v="5682"/>
    <n v="280225"/>
    <n v="38786"/>
    <n v="16509"/>
    <n v="1380000000"/>
  </r>
  <r>
    <s v="R09148"/>
    <x v="2"/>
    <x v="9"/>
    <x v="9"/>
    <x v="345"/>
    <n v="2348"/>
    <n v="102"/>
    <n v="1273"/>
    <n v="53360"/>
    <n v="5784"/>
    <n v="281498"/>
    <n v="44612"/>
    <n v="10613"/>
    <n v="1380000000"/>
  </r>
  <r>
    <s v="R09149"/>
    <x v="4"/>
    <x v="14"/>
    <x v="16"/>
    <x v="74"/>
    <n v="1960"/>
    <n v="195"/>
    <n v="2245"/>
    <n v="55320"/>
    <n v="5979"/>
    <n v="283743"/>
    <n v="25480"/>
    <n v="10954"/>
    <n v="331000000"/>
  </r>
  <r>
    <s v="R09150"/>
    <x v="1"/>
    <x v="15"/>
    <x v="30"/>
    <x v="11"/>
    <n v="3091"/>
    <n v="153"/>
    <n v="3710"/>
    <n v="58411"/>
    <n v="6132"/>
    <n v="287453"/>
    <n v="46365"/>
    <n v="16253"/>
    <n v="213000000"/>
  </r>
  <r>
    <s v="R09151"/>
    <x v="4"/>
    <x v="14"/>
    <x v="16"/>
    <x v="233"/>
    <n v="3562"/>
    <n v="93"/>
    <n v="36"/>
    <n v="61973"/>
    <n v="6225"/>
    <n v="287489"/>
    <n v="49868"/>
    <n v="19543"/>
    <n v="331000000"/>
  </r>
  <r>
    <s v="R09152"/>
    <x v="3"/>
    <x v="10"/>
    <x v="10"/>
    <x v="26"/>
    <n v="4901"/>
    <n v="175"/>
    <n v="2940"/>
    <n v="66874"/>
    <n v="6400"/>
    <n v="290429"/>
    <n v="39208"/>
    <n v="3597"/>
    <n v="68000000"/>
  </r>
  <r>
    <s v="R09153"/>
    <x v="0"/>
    <x v="4"/>
    <x v="4"/>
    <x v="550"/>
    <n v="2304"/>
    <n v="174"/>
    <n v="420"/>
    <n v="69178"/>
    <n v="6574"/>
    <n v="290849"/>
    <n v="20736"/>
    <n v="19698"/>
    <n v="83000000"/>
  </r>
  <r>
    <s v="R09154"/>
    <x v="3"/>
    <x v="11"/>
    <x v="33"/>
    <x v="227"/>
    <n v="2500"/>
    <n v="45"/>
    <n v="3079"/>
    <n v="71678"/>
    <n v="6619"/>
    <n v="293928"/>
    <n v="45000"/>
    <n v="2577"/>
    <n v="68000000"/>
  </r>
  <r>
    <s v="R09155"/>
    <x v="4"/>
    <x v="12"/>
    <x v="14"/>
    <x v="461"/>
    <n v="2485"/>
    <n v="28"/>
    <n v="4215"/>
    <n v="74163"/>
    <n v="6647"/>
    <n v="298143"/>
    <n v="37275"/>
    <n v="15587"/>
    <n v="331000000"/>
  </r>
  <r>
    <s v="R09156"/>
    <x v="2"/>
    <x v="5"/>
    <x v="5"/>
    <x v="52"/>
    <n v="2445"/>
    <n v="33"/>
    <n v="4839"/>
    <n v="76608"/>
    <n v="6680"/>
    <n v="302982"/>
    <n v="24450"/>
    <n v="12364"/>
    <n v="1380000000"/>
  </r>
  <r>
    <s v="R09157"/>
    <x v="1"/>
    <x v="3"/>
    <x v="31"/>
    <x v="173"/>
    <n v="648"/>
    <n v="9"/>
    <n v="3808"/>
    <n v="77256"/>
    <n v="6689"/>
    <n v="306790"/>
    <n v="4536"/>
    <n v="11090"/>
    <n v="213000000"/>
  </r>
  <r>
    <s v="R09158"/>
    <x v="1"/>
    <x v="1"/>
    <x v="1"/>
    <x v="165"/>
    <n v="2269"/>
    <n v="19"/>
    <n v="2419"/>
    <n v="79525"/>
    <n v="6708"/>
    <n v="309209"/>
    <n v="15883"/>
    <n v="3624"/>
    <n v="213000000"/>
  </r>
  <r>
    <s v="R09159"/>
    <x v="2"/>
    <x v="5"/>
    <x v="13"/>
    <x v="337"/>
    <n v="3815"/>
    <n v="33"/>
    <n v="2280"/>
    <n v="83340"/>
    <n v="6741"/>
    <n v="311489"/>
    <n v="26705"/>
    <n v="1610"/>
    <n v="1380000000"/>
  </r>
  <r>
    <s v="R09160"/>
    <x v="1"/>
    <x v="18"/>
    <x v="27"/>
    <x v="439"/>
    <n v="1551"/>
    <n v="100"/>
    <n v="2334"/>
    <n v="84891"/>
    <n v="6841"/>
    <n v="313823"/>
    <n v="13959"/>
    <n v="10110"/>
    <n v="213000000"/>
  </r>
  <r>
    <s v="R09161"/>
    <x v="0"/>
    <x v="0"/>
    <x v="0"/>
    <x v="45"/>
    <n v="4721"/>
    <n v="140"/>
    <n v="737"/>
    <n v="89612"/>
    <n v="6981"/>
    <n v="314560"/>
    <n v="70815"/>
    <n v="5296"/>
    <n v="83000000"/>
  </r>
  <r>
    <s v="R09162"/>
    <x v="0"/>
    <x v="0"/>
    <x v="0"/>
    <x v="316"/>
    <n v="4871"/>
    <n v="86"/>
    <n v="1418"/>
    <n v="94483"/>
    <n v="7067"/>
    <n v="315978"/>
    <n v="48710"/>
    <n v="15940"/>
    <n v="83000000"/>
  </r>
  <r>
    <s v="R09163"/>
    <x v="0"/>
    <x v="16"/>
    <x v="19"/>
    <x v="5"/>
    <n v="1302"/>
    <n v="137"/>
    <n v="4547"/>
    <n v="95785"/>
    <n v="7204"/>
    <n v="320525"/>
    <n v="16926"/>
    <n v="13192"/>
    <n v="83000000"/>
  </r>
  <r>
    <s v="R09164"/>
    <x v="3"/>
    <x v="17"/>
    <x v="20"/>
    <x v="124"/>
    <n v="2632"/>
    <n v="44"/>
    <n v="2041"/>
    <n v="98417"/>
    <n v="7248"/>
    <n v="322566"/>
    <n v="34216"/>
    <n v="19247"/>
    <n v="68000000"/>
  </r>
  <r>
    <s v="R09165"/>
    <x v="2"/>
    <x v="2"/>
    <x v="29"/>
    <x v="508"/>
    <n v="2532"/>
    <n v="127"/>
    <n v="1785"/>
    <n v="100949"/>
    <n v="7375"/>
    <n v="324351"/>
    <n v="40512"/>
    <n v="11275"/>
    <n v="1380000000"/>
  </r>
  <r>
    <s v="R09166"/>
    <x v="0"/>
    <x v="16"/>
    <x v="19"/>
    <x v="357"/>
    <n v="1268"/>
    <n v="88"/>
    <n v="1062"/>
    <n v="102217"/>
    <n v="7463"/>
    <n v="325413"/>
    <n v="11412"/>
    <n v="13424"/>
    <n v="83000000"/>
  </r>
  <r>
    <s v="R09167"/>
    <x v="4"/>
    <x v="8"/>
    <x v="34"/>
    <x v="173"/>
    <n v="1773"/>
    <n v="81"/>
    <n v="3568"/>
    <n v="103990"/>
    <n v="7544"/>
    <n v="328981"/>
    <n v="31914"/>
    <n v="3853"/>
    <n v="331000000"/>
  </r>
  <r>
    <s v="R09168"/>
    <x v="0"/>
    <x v="19"/>
    <x v="36"/>
    <x v="616"/>
    <n v="3089"/>
    <n v="118"/>
    <n v="371"/>
    <n v="107079"/>
    <n v="7662"/>
    <n v="329352"/>
    <n v="37068"/>
    <n v="10559"/>
    <n v="83000000"/>
  </r>
  <r>
    <s v="R09169"/>
    <x v="3"/>
    <x v="11"/>
    <x v="12"/>
    <x v="270"/>
    <n v="3627"/>
    <n v="91"/>
    <n v="2596"/>
    <n v="110706"/>
    <n v="7753"/>
    <n v="331948"/>
    <n v="39897"/>
    <n v="10265"/>
    <n v="68000000"/>
  </r>
  <r>
    <s v="R09170"/>
    <x v="4"/>
    <x v="14"/>
    <x v="32"/>
    <x v="260"/>
    <n v="1166"/>
    <n v="135"/>
    <n v="1002"/>
    <n v="111872"/>
    <n v="7888"/>
    <n v="332950"/>
    <n v="9328"/>
    <n v="390"/>
    <n v="331000000"/>
  </r>
  <r>
    <s v="R09171"/>
    <x v="2"/>
    <x v="7"/>
    <x v="7"/>
    <x v="366"/>
    <n v="2548"/>
    <n v="4"/>
    <n v="2523"/>
    <n v="114420"/>
    <n v="7892"/>
    <n v="335473"/>
    <n v="12740"/>
    <n v="12342"/>
    <n v="1380000000"/>
  </r>
  <r>
    <s v="R09172"/>
    <x v="2"/>
    <x v="7"/>
    <x v="7"/>
    <x v="257"/>
    <n v="1550"/>
    <n v="19"/>
    <n v="4500"/>
    <n v="115970"/>
    <n v="7911"/>
    <n v="339973"/>
    <n v="10850"/>
    <n v="14138"/>
    <n v="1380000000"/>
  </r>
  <r>
    <s v="R09173"/>
    <x v="0"/>
    <x v="0"/>
    <x v="0"/>
    <x v="721"/>
    <n v="2140"/>
    <n v="120"/>
    <n v="1418"/>
    <n v="118110"/>
    <n v="8031"/>
    <n v="341391"/>
    <n v="32100"/>
    <n v="15567"/>
    <n v="83000000"/>
  </r>
  <r>
    <s v="R09174"/>
    <x v="4"/>
    <x v="12"/>
    <x v="14"/>
    <x v="613"/>
    <n v="3520"/>
    <n v="171"/>
    <n v="4676"/>
    <n v="121630"/>
    <n v="8202"/>
    <n v="346067"/>
    <n v="49280"/>
    <n v="14293"/>
    <n v="331000000"/>
  </r>
  <r>
    <s v="R09175"/>
    <x v="4"/>
    <x v="14"/>
    <x v="16"/>
    <x v="710"/>
    <n v="3654"/>
    <n v="57"/>
    <n v="3201"/>
    <n v="125284"/>
    <n v="8259"/>
    <n v="349268"/>
    <n v="32886"/>
    <n v="8654"/>
    <n v="331000000"/>
  </r>
  <r>
    <s v="R09176"/>
    <x v="0"/>
    <x v="0"/>
    <x v="0"/>
    <x v="514"/>
    <n v="620"/>
    <n v="147"/>
    <n v="626"/>
    <n v="125904"/>
    <n v="8406"/>
    <n v="349894"/>
    <n v="8680"/>
    <n v="9126"/>
    <n v="83000000"/>
  </r>
  <r>
    <s v="R09177"/>
    <x v="0"/>
    <x v="0"/>
    <x v="0"/>
    <x v="515"/>
    <n v="2523"/>
    <n v="198"/>
    <n v="1821"/>
    <n v="128427"/>
    <n v="8604"/>
    <n v="351715"/>
    <n v="42891"/>
    <n v="19759"/>
    <n v="83000000"/>
  </r>
  <r>
    <s v="R09178"/>
    <x v="1"/>
    <x v="18"/>
    <x v="23"/>
    <x v="377"/>
    <n v="4767"/>
    <n v="88"/>
    <n v="4436"/>
    <n v="133194"/>
    <n v="8692"/>
    <n v="356151"/>
    <n v="81039"/>
    <n v="16894"/>
    <n v="213000000"/>
  </r>
  <r>
    <s v="R09179"/>
    <x v="1"/>
    <x v="15"/>
    <x v="18"/>
    <x v="510"/>
    <n v="4896"/>
    <n v="99"/>
    <n v="4307"/>
    <n v="138090"/>
    <n v="8791"/>
    <n v="360458"/>
    <n v="34272"/>
    <n v="4868"/>
    <n v="213000000"/>
  </r>
  <r>
    <s v="R09180"/>
    <x v="0"/>
    <x v="0"/>
    <x v="0"/>
    <x v="70"/>
    <n v="170"/>
    <n v="114"/>
    <n v="2961"/>
    <n v="138260"/>
    <n v="8905"/>
    <n v="363419"/>
    <n v="2550"/>
    <n v="11953"/>
    <n v="83000000"/>
  </r>
  <r>
    <s v="R09181"/>
    <x v="3"/>
    <x v="17"/>
    <x v="28"/>
    <x v="169"/>
    <n v="2419"/>
    <n v="73"/>
    <n v="1646"/>
    <n v="140679"/>
    <n v="8978"/>
    <n v="365065"/>
    <n v="19352"/>
    <n v="14698"/>
    <n v="68000000"/>
  </r>
  <r>
    <s v="R09182"/>
    <x v="1"/>
    <x v="15"/>
    <x v="30"/>
    <x v="634"/>
    <n v="2779"/>
    <n v="167"/>
    <n v="1999"/>
    <n v="143458"/>
    <n v="9145"/>
    <n v="367064"/>
    <n v="36127"/>
    <n v="19526"/>
    <n v="213000000"/>
  </r>
  <r>
    <s v="R09183"/>
    <x v="0"/>
    <x v="0"/>
    <x v="0"/>
    <x v="107"/>
    <n v="1416"/>
    <n v="15"/>
    <n v="2635"/>
    <n v="144874"/>
    <n v="9160"/>
    <n v="369699"/>
    <n v="18408"/>
    <n v="19293"/>
    <n v="83000000"/>
  </r>
  <r>
    <s v="R09184"/>
    <x v="4"/>
    <x v="8"/>
    <x v="34"/>
    <x v="207"/>
    <n v="938"/>
    <n v="3"/>
    <n v="2343"/>
    <n v="145812"/>
    <n v="9163"/>
    <n v="372042"/>
    <n v="14070"/>
    <n v="5213"/>
    <n v="331000000"/>
  </r>
  <r>
    <s v="R09185"/>
    <x v="1"/>
    <x v="3"/>
    <x v="31"/>
    <x v="81"/>
    <n v="4930"/>
    <n v="9"/>
    <n v="3159"/>
    <n v="150742"/>
    <n v="9172"/>
    <n v="375201"/>
    <n v="64090"/>
    <n v="2766"/>
    <n v="213000000"/>
  </r>
  <r>
    <s v="R09186"/>
    <x v="3"/>
    <x v="10"/>
    <x v="11"/>
    <x v="39"/>
    <n v="2031"/>
    <n v="178"/>
    <n v="1009"/>
    <n v="152773"/>
    <n v="9350"/>
    <n v="376210"/>
    <n v="34527"/>
    <n v="12762"/>
    <n v="68000000"/>
  </r>
  <r>
    <s v="R09187"/>
    <x v="2"/>
    <x v="9"/>
    <x v="25"/>
    <x v="717"/>
    <n v="3177"/>
    <n v="47"/>
    <n v="3218"/>
    <n v="155950"/>
    <n v="9397"/>
    <n v="379428"/>
    <n v="41301"/>
    <n v="17992"/>
    <n v="1380000000"/>
  </r>
  <r>
    <s v="R09188"/>
    <x v="4"/>
    <x v="14"/>
    <x v="16"/>
    <x v="336"/>
    <n v="2771"/>
    <n v="19"/>
    <n v="4150"/>
    <n v="158721"/>
    <n v="9416"/>
    <n v="383578"/>
    <n v="49878"/>
    <n v="18074"/>
    <n v="331000000"/>
  </r>
  <r>
    <s v="R09189"/>
    <x v="3"/>
    <x v="10"/>
    <x v="11"/>
    <x v="308"/>
    <n v="3796"/>
    <n v="31"/>
    <n v="2812"/>
    <n v="162517"/>
    <n v="9447"/>
    <n v="386390"/>
    <n v="60736"/>
    <n v="8961"/>
    <n v="68000000"/>
  </r>
  <r>
    <s v="R09190"/>
    <x v="3"/>
    <x v="6"/>
    <x v="6"/>
    <x v="332"/>
    <n v="2884"/>
    <n v="193"/>
    <n v="3740"/>
    <n v="165401"/>
    <n v="9640"/>
    <n v="390130"/>
    <n v="14420"/>
    <n v="227"/>
    <n v="68000000"/>
  </r>
  <r>
    <s v="R09191"/>
    <x v="3"/>
    <x v="10"/>
    <x v="10"/>
    <x v="425"/>
    <n v="1731"/>
    <n v="59"/>
    <n v="4976"/>
    <n v="167132"/>
    <n v="9699"/>
    <n v="395106"/>
    <n v="22503"/>
    <n v="10586"/>
    <n v="68000000"/>
  </r>
  <r>
    <s v="R09192"/>
    <x v="4"/>
    <x v="8"/>
    <x v="8"/>
    <x v="598"/>
    <n v="1272"/>
    <n v="10"/>
    <n v="4038"/>
    <n v="168404"/>
    <n v="9709"/>
    <n v="399144"/>
    <n v="24168"/>
    <n v="807"/>
    <n v="331000000"/>
  </r>
  <r>
    <s v="R09193"/>
    <x v="3"/>
    <x v="6"/>
    <x v="6"/>
    <x v="269"/>
    <n v="1752"/>
    <n v="19"/>
    <n v="3834"/>
    <n v="170156"/>
    <n v="9728"/>
    <n v="402978"/>
    <n v="28032"/>
    <n v="6360"/>
    <n v="68000000"/>
  </r>
  <r>
    <s v="R09194"/>
    <x v="2"/>
    <x v="2"/>
    <x v="29"/>
    <x v="440"/>
    <n v="1956"/>
    <n v="22"/>
    <n v="1799"/>
    <n v="172112"/>
    <n v="9750"/>
    <n v="404777"/>
    <n v="31296"/>
    <n v="16931"/>
    <n v="1380000000"/>
  </r>
  <r>
    <s v="R09195"/>
    <x v="1"/>
    <x v="18"/>
    <x v="23"/>
    <x v="264"/>
    <n v="3487"/>
    <n v="126"/>
    <n v="2884"/>
    <n v="175599"/>
    <n v="9876"/>
    <n v="407661"/>
    <n v="52305"/>
    <n v="12263"/>
    <n v="213000000"/>
  </r>
  <r>
    <s v="R09196"/>
    <x v="4"/>
    <x v="12"/>
    <x v="14"/>
    <x v="101"/>
    <n v="1691"/>
    <n v="76"/>
    <n v="1322"/>
    <n v="177290"/>
    <n v="9952"/>
    <n v="408983"/>
    <n v="27056"/>
    <n v="5516"/>
    <n v="331000000"/>
  </r>
  <r>
    <s v="R09197"/>
    <x v="3"/>
    <x v="6"/>
    <x v="6"/>
    <x v="513"/>
    <n v="4165"/>
    <n v="34"/>
    <n v="2609"/>
    <n v="181455"/>
    <n v="9986"/>
    <n v="411592"/>
    <n v="74970"/>
    <n v="10084"/>
    <n v="68000000"/>
  </r>
  <r>
    <s v="R09198"/>
    <x v="0"/>
    <x v="19"/>
    <x v="36"/>
    <x v="455"/>
    <n v="1257"/>
    <n v="144"/>
    <n v="724"/>
    <n v="182712"/>
    <n v="10130"/>
    <n v="412316"/>
    <n v="18855"/>
    <n v="17107"/>
    <n v="83000000"/>
  </r>
  <r>
    <s v="R09199"/>
    <x v="1"/>
    <x v="18"/>
    <x v="27"/>
    <x v="468"/>
    <n v="431"/>
    <n v="9"/>
    <n v="2411"/>
    <n v="183143"/>
    <n v="10139"/>
    <n v="414727"/>
    <n v="7327"/>
    <n v="11253"/>
    <n v="213000000"/>
  </r>
  <r>
    <s v="R09200"/>
    <x v="4"/>
    <x v="8"/>
    <x v="34"/>
    <x v="640"/>
    <n v="4265"/>
    <n v="37"/>
    <n v="1315"/>
    <n v="187408"/>
    <n v="10176"/>
    <n v="416042"/>
    <n v="25590"/>
    <n v="16021"/>
    <n v="331000000"/>
  </r>
  <r>
    <s v="R09201"/>
    <x v="0"/>
    <x v="19"/>
    <x v="36"/>
    <x v="618"/>
    <n v="2083"/>
    <n v="82"/>
    <n v="1412"/>
    <n v="189491"/>
    <n v="10258"/>
    <n v="417454"/>
    <n v="24996"/>
    <n v="16498"/>
    <n v="83000000"/>
  </r>
  <r>
    <s v="R09202"/>
    <x v="0"/>
    <x v="19"/>
    <x v="36"/>
    <x v="716"/>
    <n v="3905"/>
    <n v="31"/>
    <n v="4848"/>
    <n v="193396"/>
    <n v="10289"/>
    <n v="422302"/>
    <n v="50765"/>
    <n v="6661"/>
    <n v="83000000"/>
  </r>
  <r>
    <s v="R09203"/>
    <x v="3"/>
    <x v="17"/>
    <x v="28"/>
    <x v="172"/>
    <n v="4354"/>
    <n v="53"/>
    <n v="3542"/>
    <n v="197750"/>
    <n v="10342"/>
    <n v="425844"/>
    <n v="69664"/>
    <n v="4035"/>
    <n v="68000000"/>
  </r>
  <r>
    <s v="R09204"/>
    <x v="4"/>
    <x v="12"/>
    <x v="17"/>
    <x v="559"/>
    <n v="2298"/>
    <n v="56"/>
    <n v="1554"/>
    <n v="200048"/>
    <n v="10398"/>
    <n v="427398"/>
    <n v="27576"/>
    <n v="14146"/>
    <n v="331000000"/>
  </r>
  <r>
    <s v="R09205"/>
    <x v="3"/>
    <x v="11"/>
    <x v="12"/>
    <x v="539"/>
    <n v="2104"/>
    <n v="106"/>
    <n v="425"/>
    <n v="202152"/>
    <n v="10504"/>
    <n v="427823"/>
    <n v="27352"/>
    <n v="6451"/>
    <n v="68000000"/>
  </r>
  <r>
    <s v="R09206"/>
    <x v="2"/>
    <x v="5"/>
    <x v="13"/>
    <x v="257"/>
    <n v="1184"/>
    <n v="24"/>
    <n v="3949"/>
    <n v="203336"/>
    <n v="10528"/>
    <n v="431772"/>
    <n v="10656"/>
    <n v="7682"/>
    <n v="1380000000"/>
  </r>
  <r>
    <s v="R09207"/>
    <x v="0"/>
    <x v="16"/>
    <x v="19"/>
    <x v="368"/>
    <n v="436"/>
    <n v="141"/>
    <n v="4494"/>
    <n v="203772"/>
    <n v="10669"/>
    <n v="436266"/>
    <n v="6104"/>
    <n v="13182"/>
    <n v="83000000"/>
  </r>
  <r>
    <s v="R09208"/>
    <x v="2"/>
    <x v="9"/>
    <x v="9"/>
    <x v="378"/>
    <n v="4325"/>
    <n v="44"/>
    <n v="303"/>
    <n v="208097"/>
    <n v="10713"/>
    <n v="436569"/>
    <n v="69200"/>
    <n v="4161"/>
    <n v="1380000000"/>
  </r>
  <r>
    <s v="R09209"/>
    <x v="3"/>
    <x v="11"/>
    <x v="12"/>
    <x v="475"/>
    <n v="4926"/>
    <n v="171"/>
    <n v="103"/>
    <n v="213023"/>
    <n v="10884"/>
    <n v="436672"/>
    <n v="54186"/>
    <n v="12495"/>
    <n v="68000000"/>
  </r>
  <r>
    <s v="R09210"/>
    <x v="1"/>
    <x v="3"/>
    <x v="3"/>
    <x v="96"/>
    <n v="4936"/>
    <n v="117"/>
    <n v="363"/>
    <n v="217959"/>
    <n v="11001"/>
    <n v="437035"/>
    <n v="74040"/>
    <n v="12912"/>
    <n v="213000000"/>
  </r>
  <r>
    <s v="R09211"/>
    <x v="0"/>
    <x v="4"/>
    <x v="24"/>
    <x v="256"/>
    <n v="4715"/>
    <n v="37"/>
    <n v="4662"/>
    <n v="222674"/>
    <n v="11038"/>
    <n v="441697"/>
    <n v="33005"/>
    <n v="138"/>
    <n v="83000000"/>
  </r>
  <r>
    <s v="R09212"/>
    <x v="1"/>
    <x v="3"/>
    <x v="3"/>
    <x v="365"/>
    <n v="2399"/>
    <n v="124"/>
    <n v="2847"/>
    <n v="225073"/>
    <n v="11162"/>
    <n v="444544"/>
    <n v="19192"/>
    <n v="17059"/>
    <n v="213000000"/>
  </r>
  <r>
    <s v="R09213"/>
    <x v="4"/>
    <x v="13"/>
    <x v="15"/>
    <x v="629"/>
    <n v="621"/>
    <n v="35"/>
    <n v="2723"/>
    <n v="225694"/>
    <n v="11197"/>
    <n v="447267"/>
    <n v="4968"/>
    <n v="10786"/>
    <n v="331000000"/>
  </r>
  <r>
    <s v="R09214"/>
    <x v="0"/>
    <x v="19"/>
    <x v="35"/>
    <x v="159"/>
    <n v="3713"/>
    <n v="87"/>
    <n v="3948"/>
    <n v="229407"/>
    <n v="11284"/>
    <n v="451215"/>
    <n v="63121"/>
    <n v="1836"/>
    <n v="83000000"/>
  </r>
  <r>
    <s v="R09215"/>
    <x v="2"/>
    <x v="5"/>
    <x v="5"/>
    <x v="656"/>
    <n v="634"/>
    <n v="123"/>
    <n v="1108"/>
    <n v="230041"/>
    <n v="11407"/>
    <n v="452323"/>
    <n v="8876"/>
    <n v="11128"/>
    <n v="1380000000"/>
  </r>
  <r>
    <s v="R09216"/>
    <x v="1"/>
    <x v="15"/>
    <x v="18"/>
    <x v="624"/>
    <n v="3012"/>
    <n v="166"/>
    <n v="2415"/>
    <n v="233053"/>
    <n v="11573"/>
    <n v="454738"/>
    <n v="24096"/>
    <n v="8872"/>
    <n v="213000000"/>
  </r>
  <r>
    <s v="R09217"/>
    <x v="4"/>
    <x v="13"/>
    <x v="21"/>
    <x v="507"/>
    <n v="1993"/>
    <n v="166"/>
    <n v="1897"/>
    <n v="235046"/>
    <n v="11739"/>
    <n v="456635"/>
    <n v="29895"/>
    <n v="11071"/>
    <n v="331000000"/>
  </r>
  <r>
    <s v="R09218"/>
    <x v="0"/>
    <x v="19"/>
    <x v="36"/>
    <x v="277"/>
    <n v="2675"/>
    <n v="12"/>
    <n v="4820"/>
    <n v="237721"/>
    <n v="11751"/>
    <n v="461455"/>
    <n v="32100"/>
    <n v="4366"/>
    <n v="83000000"/>
  </r>
  <r>
    <s v="R09219"/>
    <x v="4"/>
    <x v="14"/>
    <x v="16"/>
    <x v="167"/>
    <n v="2340"/>
    <n v="193"/>
    <n v="714"/>
    <n v="240061"/>
    <n v="11944"/>
    <n v="462169"/>
    <n v="14040"/>
    <n v="2347"/>
    <n v="331000000"/>
  </r>
  <r>
    <s v="R09220"/>
    <x v="2"/>
    <x v="7"/>
    <x v="7"/>
    <x v="597"/>
    <n v="1409"/>
    <n v="161"/>
    <n v="2872"/>
    <n v="241470"/>
    <n v="12105"/>
    <n v="465041"/>
    <n v="22544"/>
    <n v="17449"/>
    <n v="1380000000"/>
  </r>
  <r>
    <s v="R09221"/>
    <x v="0"/>
    <x v="16"/>
    <x v="19"/>
    <x v="355"/>
    <n v="3816"/>
    <n v="123"/>
    <n v="1202"/>
    <n v="245286"/>
    <n v="12228"/>
    <n v="466243"/>
    <n v="22896"/>
    <n v="13638"/>
    <n v="83000000"/>
  </r>
  <r>
    <s v="R09222"/>
    <x v="4"/>
    <x v="8"/>
    <x v="34"/>
    <x v="331"/>
    <n v="828"/>
    <n v="14"/>
    <n v="91"/>
    <n v="246114"/>
    <n v="12242"/>
    <n v="466334"/>
    <n v="7452"/>
    <n v="11235"/>
    <n v="331000000"/>
  </r>
  <r>
    <s v="R09223"/>
    <x v="3"/>
    <x v="10"/>
    <x v="10"/>
    <x v="407"/>
    <n v="2281"/>
    <n v="57"/>
    <n v="1523"/>
    <n v="248395"/>
    <n v="12299"/>
    <n v="467857"/>
    <n v="22810"/>
    <n v="3326"/>
    <n v="68000000"/>
  </r>
  <r>
    <s v="R09224"/>
    <x v="0"/>
    <x v="0"/>
    <x v="0"/>
    <x v="154"/>
    <n v="536"/>
    <n v="111"/>
    <n v="4719"/>
    <n v="248931"/>
    <n v="12410"/>
    <n v="472576"/>
    <n v="10184"/>
    <n v="16262"/>
    <n v="83000000"/>
  </r>
  <r>
    <s v="R09225"/>
    <x v="0"/>
    <x v="4"/>
    <x v="4"/>
    <x v="555"/>
    <n v="1402"/>
    <n v="58"/>
    <n v="3979"/>
    <n v="250333"/>
    <n v="12468"/>
    <n v="476555"/>
    <n v="11216"/>
    <n v="8921"/>
    <n v="83000000"/>
  </r>
  <r>
    <s v="R09226"/>
    <x v="0"/>
    <x v="16"/>
    <x v="19"/>
    <x v="535"/>
    <n v="804"/>
    <n v="193"/>
    <n v="168"/>
    <n v="251137"/>
    <n v="12661"/>
    <n v="476723"/>
    <n v="12864"/>
    <n v="8049"/>
    <n v="83000000"/>
  </r>
  <r>
    <s v="R09227"/>
    <x v="0"/>
    <x v="19"/>
    <x v="36"/>
    <x v="353"/>
    <n v="3281"/>
    <n v="51"/>
    <n v="1319"/>
    <n v="254418"/>
    <n v="12712"/>
    <n v="478042"/>
    <n v="36091"/>
    <n v="9585"/>
    <n v="83000000"/>
  </r>
  <r>
    <s v="R09228"/>
    <x v="3"/>
    <x v="10"/>
    <x v="10"/>
    <x v="61"/>
    <n v="851"/>
    <n v="68"/>
    <n v="2240"/>
    <n v="255269"/>
    <n v="12780"/>
    <n v="480282"/>
    <n v="11914"/>
    <n v="19286"/>
    <n v="68000000"/>
  </r>
  <r>
    <s v="R09229"/>
    <x v="2"/>
    <x v="7"/>
    <x v="7"/>
    <x v="323"/>
    <n v="2225"/>
    <n v="102"/>
    <n v="869"/>
    <n v="257494"/>
    <n v="12882"/>
    <n v="481151"/>
    <n v="17800"/>
    <n v="50"/>
    <n v="1380000000"/>
  </r>
  <r>
    <s v="R09230"/>
    <x v="3"/>
    <x v="10"/>
    <x v="11"/>
    <x v="588"/>
    <n v="555"/>
    <n v="4"/>
    <n v="2766"/>
    <n v="258049"/>
    <n v="12886"/>
    <n v="483917"/>
    <n v="6660"/>
    <n v="19352"/>
    <n v="68000000"/>
  </r>
  <r>
    <s v="R09231"/>
    <x v="3"/>
    <x v="10"/>
    <x v="10"/>
    <x v="181"/>
    <n v="3143"/>
    <n v="42"/>
    <n v="3357"/>
    <n v="261192"/>
    <n v="12928"/>
    <n v="487274"/>
    <n v="18858"/>
    <n v="6366"/>
    <n v="68000000"/>
  </r>
  <r>
    <s v="R09232"/>
    <x v="4"/>
    <x v="14"/>
    <x v="16"/>
    <x v="428"/>
    <n v="4323"/>
    <n v="7"/>
    <n v="3287"/>
    <n v="265515"/>
    <n v="12935"/>
    <n v="490561"/>
    <n v="77814"/>
    <n v="8709"/>
    <n v="331000000"/>
  </r>
  <r>
    <s v="R09233"/>
    <x v="1"/>
    <x v="18"/>
    <x v="23"/>
    <x v="398"/>
    <n v="1864"/>
    <n v="77"/>
    <n v="974"/>
    <n v="267379"/>
    <n v="13012"/>
    <n v="491535"/>
    <n v="26096"/>
    <n v="8155"/>
    <n v="213000000"/>
  </r>
  <r>
    <s v="R09234"/>
    <x v="1"/>
    <x v="18"/>
    <x v="27"/>
    <x v="644"/>
    <n v="4349"/>
    <n v="92"/>
    <n v="4456"/>
    <n v="271728"/>
    <n v="13104"/>
    <n v="495991"/>
    <n v="34792"/>
    <n v="12894"/>
    <n v="213000000"/>
  </r>
  <r>
    <s v="R09235"/>
    <x v="4"/>
    <x v="8"/>
    <x v="34"/>
    <x v="511"/>
    <n v="2094"/>
    <n v="62"/>
    <n v="4138"/>
    <n v="273822"/>
    <n v="13166"/>
    <n v="500129"/>
    <n v="31410"/>
    <n v="12668"/>
    <n v="331000000"/>
  </r>
  <r>
    <s v="R09236"/>
    <x v="3"/>
    <x v="17"/>
    <x v="20"/>
    <x v="426"/>
    <n v="3478"/>
    <n v="195"/>
    <n v="2228"/>
    <n v="277300"/>
    <n v="13361"/>
    <n v="502357"/>
    <n v="38258"/>
    <n v="18403"/>
    <n v="68000000"/>
  </r>
  <r>
    <s v="R09237"/>
    <x v="4"/>
    <x v="12"/>
    <x v="14"/>
    <x v="20"/>
    <n v="2930"/>
    <n v="162"/>
    <n v="2558"/>
    <n v="280230"/>
    <n v="13523"/>
    <n v="504915"/>
    <n v="26370"/>
    <n v="14769"/>
    <n v="331000000"/>
  </r>
  <r>
    <s v="R09238"/>
    <x v="0"/>
    <x v="4"/>
    <x v="4"/>
    <x v="424"/>
    <n v="2627"/>
    <n v="198"/>
    <n v="2509"/>
    <n v="282857"/>
    <n v="13721"/>
    <n v="507424"/>
    <n v="36778"/>
    <n v="10121"/>
    <n v="83000000"/>
  </r>
  <r>
    <s v="R09239"/>
    <x v="4"/>
    <x v="13"/>
    <x v="15"/>
    <x v="641"/>
    <n v="253"/>
    <n v="31"/>
    <n v="2333"/>
    <n v="283110"/>
    <n v="13752"/>
    <n v="509757"/>
    <n v="3795"/>
    <n v="5680"/>
    <n v="331000000"/>
  </r>
  <r>
    <s v="R09240"/>
    <x v="4"/>
    <x v="14"/>
    <x v="16"/>
    <x v="378"/>
    <n v="3520"/>
    <n v="96"/>
    <n v="1320"/>
    <n v="286630"/>
    <n v="13848"/>
    <n v="511077"/>
    <n v="21120"/>
    <n v="9466"/>
    <n v="331000000"/>
  </r>
  <r>
    <s v="R09241"/>
    <x v="0"/>
    <x v="4"/>
    <x v="24"/>
    <x v="717"/>
    <n v="58"/>
    <n v="117"/>
    <n v="1579"/>
    <n v="286688"/>
    <n v="13965"/>
    <n v="512656"/>
    <n v="406"/>
    <n v="2729"/>
    <n v="83000000"/>
  </r>
  <r>
    <s v="R09242"/>
    <x v="1"/>
    <x v="15"/>
    <x v="30"/>
    <x v="58"/>
    <n v="3702"/>
    <n v="23"/>
    <n v="1908"/>
    <n v="290390"/>
    <n v="13988"/>
    <n v="514564"/>
    <n v="29616"/>
    <n v="9516"/>
    <n v="213000000"/>
  </r>
  <r>
    <s v="R09243"/>
    <x v="0"/>
    <x v="16"/>
    <x v="19"/>
    <x v="730"/>
    <n v="1721"/>
    <n v="49"/>
    <n v="1784"/>
    <n v="292111"/>
    <n v="14037"/>
    <n v="516348"/>
    <n v="15489"/>
    <n v="15074"/>
    <n v="83000000"/>
  </r>
  <r>
    <s v="R09244"/>
    <x v="2"/>
    <x v="5"/>
    <x v="13"/>
    <x v="270"/>
    <n v="2607"/>
    <n v="117"/>
    <n v="1915"/>
    <n v="294718"/>
    <n v="14154"/>
    <n v="518263"/>
    <n v="28677"/>
    <n v="16984"/>
    <n v="1380000000"/>
  </r>
  <r>
    <s v="R09245"/>
    <x v="4"/>
    <x v="14"/>
    <x v="32"/>
    <x v="81"/>
    <n v="264"/>
    <n v="186"/>
    <n v="2980"/>
    <n v="294982"/>
    <n v="14340"/>
    <n v="521243"/>
    <n v="1848"/>
    <n v="12891"/>
    <n v="331000000"/>
  </r>
  <r>
    <s v="R09246"/>
    <x v="4"/>
    <x v="8"/>
    <x v="8"/>
    <x v="518"/>
    <n v="1707"/>
    <n v="192"/>
    <n v="256"/>
    <n v="296689"/>
    <n v="14532"/>
    <n v="521499"/>
    <n v="22191"/>
    <n v="1796"/>
    <n v="331000000"/>
  </r>
  <r>
    <s v="R09247"/>
    <x v="1"/>
    <x v="15"/>
    <x v="30"/>
    <x v="161"/>
    <n v="3214"/>
    <n v="127"/>
    <n v="1240"/>
    <n v="299903"/>
    <n v="14659"/>
    <n v="522739"/>
    <n v="44996"/>
    <n v="8504"/>
    <n v="213000000"/>
  </r>
  <r>
    <s v="R09248"/>
    <x v="3"/>
    <x v="17"/>
    <x v="28"/>
    <x v="621"/>
    <n v="2293"/>
    <n v="111"/>
    <n v="2569"/>
    <n v="302196"/>
    <n v="14770"/>
    <n v="525308"/>
    <n v="16051"/>
    <n v="5199"/>
    <n v="68000000"/>
  </r>
  <r>
    <s v="R09249"/>
    <x v="0"/>
    <x v="4"/>
    <x v="4"/>
    <x v="567"/>
    <n v="3287"/>
    <n v="37"/>
    <n v="749"/>
    <n v="305483"/>
    <n v="14807"/>
    <n v="526057"/>
    <n v="29583"/>
    <n v="13340"/>
    <n v="83000000"/>
  </r>
  <r>
    <s v="R09250"/>
    <x v="3"/>
    <x v="17"/>
    <x v="28"/>
    <x v="361"/>
    <n v="2484"/>
    <n v="165"/>
    <n v="3322"/>
    <n v="307967"/>
    <n v="14972"/>
    <n v="529379"/>
    <n v="42228"/>
    <n v="662"/>
    <n v="68000000"/>
  </r>
  <r>
    <s v="R09251"/>
    <x v="2"/>
    <x v="9"/>
    <x v="25"/>
    <x v="476"/>
    <n v="2735"/>
    <n v="148"/>
    <n v="3286"/>
    <n v="310702"/>
    <n v="15120"/>
    <n v="532665"/>
    <n v="24615"/>
    <n v="5777"/>
    <n v="1380000000"/>
  </r>
  <r>
    <s v="R09252"/>
    <x v="0"/>
    <x v="4"/>
    <x v="4"/>
    <x v="301"/>
    <n v="2523"/>
    <n v="150"/>
    <n v="4752"/>
    <n v="313225"/>
    <n v="15270"/>
    <n v="537417"/>
    <n v="27753"/>
    <n v="15769"/>
    <n v="83000000"/>
  </r>
  <r>
    <s v="R09253"/>
    <x v="2"/>
    <x v="5"/>
    <x v="13"/>
    <x v="402"/>
    <n v="3455"/>
    <n v="173"/>
    <n v="733"/>
    <n v="316680"/>
    <n v="15443"/>
    <n v="538150"/>
    <n v="34550"/>
    <n v="8686"/>
    <n v="1380000000"/>
  </r>
  <r>
    <s v="R09254"/>
    <x v="2"/>
    <x v="5"/>
    <x v="5"/>
    <x v="237"/>
    <n v="937"/>
    <n v="196"/>
    <n v="2386"/>
    <n v="317617"/>
    <n v="15639"/>
    <n v="540536"/>
    <n v="14055"/>
    <n v="19431"/>
    <n v="1380000000"/>
  </r>
  <r>
    <s v="R09255"/>
    <x v="2"/>
    <x v="9"/>
    <x v="9"/>
    <x v="342"/>
    <n v="877"/>
    <n v="157"/>
    <n v="4323"/>
    <n v="318494"/>
    <n v="15796"/>
    <n v="544859"/>
    <n v="6139"/>
    <n v="2194"/>
    <n v="1380000000"/>
  </r>
  <r>
    <s v="R09256"/>
    <x v="0"/>
    <x v="19"/>
    <x v="36"/>
    <x v="693"/>
    <n v="2704"/>
    <n v="167"/>
    <n v="1259"/>
    <n v="321198"/>
    <n v="15963"/>
    <n v="546118"/>
    <n v="43264"/>
    <n v="1731"/>
    <n v="83000000"/>
  </r>
  <r>
    <s v="R09257"/>
    <x v="0"/>
    <x v="19"/>
    <x v="35"/>
    <x v="645"/>
    <n v="546"/>
    <n v="81"/>
    <n v="2413"/>
    <n v="321744"/>
    <n v="16044"/>
    <n v="548531"/>
    <n v="10374"/>
    <n v="11825"/>
    <n v="83000000"/>
  </r>
  <r>
    <s v="R09258"/>
    <x v="1"/>
    <x v="15"/>
    <x v="30"/>
    <x v="102"/>
    <n v="2462"/>
    <n v="69"/>
    <n v="2905"/>
    <n v="324206"/>
    <n v="16113"/>
    <n v="551436"/>
    <n v="12310"/>
    <n v="19285"/>
    <n v="213000000"/>
  </r>
  <r>
    <s v="R09259"/>
    <x v="4"/>
    <x v="8"/>
    <x v="8"/>
    <x v="451"/>
    <n v="3203"/>
    <n v="68"/>
    <n v="2496"/>
    <n v="327409"/>
    <n v="16181"/>
    <n v="553932"/>
    <n v="32030"/>
    <n v="4427"/>
    <n v="331000000"/>
  </r>
  <r>
    <s v="R09260"/>
    <x v="3"/>
    <x v="11"/>
    <x v="33"/>
    <x v="307"/>
    <n v="4493"/>
    <n v="169"/>
    <n v="2554"/>
    <n v="331902"/>
    <n v="16350"/>
    <n v="556486"/>
    <n v="67395"/>
    <n v="17159"/>
    <n v="68000000"/>
  </r>
  <r>
    <s v="R09261"/>
    <x v="3"/>
    <x v="10"/>
    <x v="10"/>
    <x v="414"/>
    <n v="3578"/>
    <n v="145"/>
    <n v="3704"/>
    <n v="335480"/>
    <n v="16495"/>
    <n v="560190"/>
    <n v="35780"/>
    <n v="11707"/>
    <n v="68000000"/>
  </r>
  <r>
    <s v="R09262"/>
    <x v="2"/>
    <x v="2"/>
    <x v="2"/>
    <x v="673"/>
    <n v="3631"/>
    <n v="186"/>
    <n v="2109"/>
    <n v="339111"/>
    <n v="16681"/>
    <n v="562299"/>
    <n v="29048"/>
    <n v="16825"/>
    <n v="1380000000"/>
  </r>
  <r>
    <s v="R09263"/>
    <x v="0"/>
    <x v="19"/>
    <x v="35"/>
    <x v="682"/>
    <n v="2215"/>
    <n v="12"/>
    <n v="3402"/>
    <n v="341326"/>
    <n v="16693"/>
    <n v="565701"/>
    <n v="42085"/>
    <n v="3048"/>
    <n v="83000000"/>
  </r>
  <r>
    <s v="R09264"/>
    <x v="0"/>
    <x v="0"/>
    <x v="0"/>
    <x v="426"/>
    <n v="3846"/>
    <n v="118"/>
    <n v="4282"/>
    <n v="345172"/>
    <n v="16811"/>
    <n v="569983"/>
    <n v="23076"/>
    <n v="410"/>
    <n v="83000000"/>
  </r>
  <r>
    <s v="R09265"/>
    <x v="2"/>
    <x v="9"/>
    <x v="9"/>
    <x v="562"/>
    <n v="229"/>
    <n v="101"/>
    <n v="1528"/>
    <n v="345401"/>
    <n v="16912"/>
    <n v="571511"/>
    <n v="2977"/>
    <n v="8300"/>
    <n v="1380000000"/>
  </r>
  <r>
    <s v="R09266"/>
    <x v="4"/>
    <x v="13"/>
    <x v="21"/>
    <x v="177"/>
    <n v="4798"/>
    <n v="20"/>
    <n v="850"/>
    <n v="350199"/>
    <n v="16932"/>
    <n v="572361"/>
    <n v="47980"/>
    <n v="7669"/>
    <n v="331000000"/>
  </r>
  <r>
    <s v="R09267"/>
    <x v="3"/>
    <x v="17"/>
    <x v="20"/>
    <x v="525"/>
    <n v="1427"/>
    <n v="195"/>
    <n v="2301"/>
    <n v="351626"/>
    <n v="17127"/>
    <n v="574662"/>
    <n v="24259"/>
    <n v="19557"/>
    <n v="68000000"/>
  </r>
  <r>
    <s v="R09268"/>
    <x v="1"/>
    <x v="15"/>
    <x v="18"/>
    <x v="494"/>
    <n v="1699"/>
    <n v="76"/>
    <n v="4674"/>
    <n v="353325"/>
    <n v="17203"/>
    <n v="579336"/>
    <n v="8495"/>
    <n v="14756"/>
    <n v="213000000"/>
  </r>
  <r>
    <s v="R09269"/>
    <x v="4"/>
    <x v="8"/>
    <x v="8"/>
    <x v="282"/>
    <n v="3969"/>
    <n v="81"/>
    <n v="4409"/>
    <n v="357294"/>
    <n v="17284"/>
    <n v="583745"/>
    <n v="47628"/>
    <n v="5868"/>
    <n v="331000000"/>
  </r>
  <r>
    <s v="R09270"/>
    <x v="0"/>
    <x v="16"/>
    <x v="19"/>
    <x v="678"/>
    <n v="3065"/>
    <n v="76"/>
    <n v="3623"/>
    <n v="360359"/>
    <n v="17360"/>
    <n v="587368"/>
    <n v="42910"/>
    <n v="19320"/>
    <n v="83000000"/>
  </r>
  <r>
    <s v="R09271"/>
    <x v="2"/>
    <x v="5"/>
    <x v="5"/>
    <x v="7"/>
    <n v="2145"/>
    <n v="188"/>
    <n v="3295"/>
    <n v="362504"/>
    <n v="17548"/>
    <n v="590663"/>
    <n v="40755"/>
    <n v="8078"/>
    <n v="1380000000"/>
  </r>
  <r>
    <s v="R09272"/>
    <x v="3"/>
    <x v="17"/>
    <x v="20"/>
    <x v="200"/>
    <n v="6"/>
    <n v="98"/>
    <n v="4526"/>
    <n v="362510"/>
    <n v="17646"/>
    <n v="595189"/>
    <n v="66"/>
    <n v="10651"/>
    <n v="68000000"/>
  </r>
  <r>
    <s v="R09273"/>
    <x v="2"/>
    <x v="2"/>
    <x v="2"/>
    <x v="505"/>
    <n v="4272"/>
    <n v="165"/>
    <n v="1379"/>
    <n v="366782"/>
    <n v="17811"/>
    <n v="596568"/>
    <n v="64080"/>
    <n v="1726"/>
    <n v="1380000000"/>
  </r>
  <r>
    <s v="R09274"/>
    <x v="0"/>
    <x v="16"/>
    <x v="19"/>
    <x v="546"/>
    <n v="1229"/>
    <n v="167"/>
    <n v="3498"/>
    <n v="368011"/>
    <n v="17978"/>
    <n v="600066"/>
    <n v="18435"/>
    <n v="19549"/>
    <n v="83000000"/>
  </r>
  <r>
    <s v="R09275"/>
    <x v="2"/>
    <x v="5"/>
    <x v="13"/>
    <x v="161"/>
    <n v="4394"/>
    <n v="154"/>
    <n v="1415"/>
    <n v="372405"/>
    <n v="18132"/>
    <n v="601481"/>
    <n v="43940"/>
    <n v="483"/>
    <n v="1380000000"/>
  </r>
  <r>
    <s v="R09276"/>
    <x v="3"/>
    <x v="6"/>
    <x v="6"/>
    <x v="237"/>
    <n v="1823"/>
    <n v="185"/>
    <n v="2269"/>
    <n v="374228"/>
    <n v="18317"/>
    <n v="603750"/>
    <n v="29168"/>
    <n v="6963"/>
    <n v="68000000"/>
  </r>
  <r>
    <s v="R09277"/>
    <x v="2"/>
    <x v="2"/>
    <x v="2"/>
    <x v="552"/>
    <n v="3984"/>
    <n v="193"/>
    <n v="2807"/>
    <n v="378212"/>
    <n v="18510"/>
    <n v="606557"/>
    <n v="59760"/>
    <n v="17723"/>
    <n v="1380000000"/>
  </r>
  <r>
    <s v="R09278"/>
    <x v="3"/>
    <x v="6"/>
    <x v="22"/>
    <x v="294"/>
    <n v="2276"/>
    <n v="42"/>
    <n v="1799"/>
    <n v="380488"/>
    <n v="18552"/>
    <n v="608356"/>
    <n v="34140"/>
    <n v="606"/>
    <n v="68000000"/>
  </r>
  <r>
    <s v="R09279"/>
    <x v="2"/>
    <x v="2"/>
    <x v="2"/>
    <x v="200"/>
    <n v="2943"/>
    <n v="121"/>
    <n v="3608"/>
    <n v="383431"/>
    <n v="18673"/>
    <n v="611964"/>
    <n v="14715"/>
    <n v="5261"/>
    <n v="1380000000"/>
  </r>
  <r>
    <s v="R09280"/>
    <x v="2"/>
    <x v="5"/>
    <x v="13"/>
    <x v="179"/>
    <n v="630"/>
    <n v="123"/>
    <n v="2813"/>
    <n v="384061"/>
    <n v="18796"/>
    <n v="614777"/>
    <n v="8820"/>
    <n v="10629"/>
    <n v="1380000000"/>
  </r>
  <r>
    <s v="R09281"/>
    <x v="3"/>
    <x v="10"/>
    <x v="11"/>
    <x v="403"/>
    <n v="269"/>
    <n v="19"/>
    <n v="2002"/>
    <n v="384330"/>
    <n v="18815"/>
    <n v="616779"/>
    <n v="4573"/>
    <n v="6930"/>
    <n v="68000000"/>
  </r>
  <r>
    <s v="R09282"/>
    <x v="2"/>
    <x v="5"/>
    <x v="13"/>
    <x v="494"/>
    <n v="4176"/>
    <n v="162"/>
    <n v="2119"/>
    <n v="388506"/>
    <n v="18977"/>
    <n v="618898"/>
    <n v="37584"/>
    <n v="12022"/>
    <n v="1380000000"/>
  </r>
  <r>
    <s v="R09283"/>
    <x v="4"/>
    <x v="13"/>
    <x v="21"/>
    <x v="309"/>
    <n v="3771"/>
    <n v="54"/>
    <n v="455"/>
    <n v="392277"/>
    <n v="19031"/>
    <n v="619353"/>
    <n v="30168"/>
    <n v="8626"/>
    <n v="331000000"/>
  </r>
  <r>
    <s v="R09284"/>
    <x v="1"/>
    <x v="1"/>
    <x v="1"/>
    <x v="58"/>
    <n v="4915"/>
    <n v="73"/>
    <n v="3146"/>
    <n v="397192"/>
    <n v="19104"/>
    <n v="622499"/>
    <n v="54065"/>
    <n v="19445"/>
    <n v="213000000"/>
  </r>
  <r>
    <s v="R09285"/>
    <x v="4"/>
    <x v="12"/>
    <x v="14"/>
    <x v="236"/>
    <n v="500"/>
    <n v="71"/>
    <n v="4705"/>
    <n v="397692"/>
    <n v="19175"/>
    <n v="627204"/>
    <n v="9500"/>
    <n v="1817"/>
    <n v="331000000"/>
  </r>
  <r>
    <s v="R09286"/>
    <x v="1"/>
    <x v="15"/>
    <x v="18"/>
    <x v="313"/>
    <n v="2750"/>
    <n v="167"/>
    <n v="2884"/>
    <n v="400442"/>
    <n v="19342"/>
    <n v="630088"/>
    <n v="16500"/>
    <n v="4721"/>
    <n v="213000000"/>
  </r>
  <r>
    <s v="R09287"/>
    <x v="4"/>
    <x v="12"/>
    <x v="14"/>
    <x v="672"/>
    <n v="1312"/>
    <n v="45"/>
    <n v="938"/>
    <n v="401754"/>
    <n v="19387"/>
    <n v="631026"/>
    <n v="6560"/>
    <n v="17335"/>
    <n v="331000000"/>
  </r>
  <r>
    <s v="R09288"/>
    <x v="1"/>
    <x v="3"/>
    <x v="31"/>
    <x v="553"/>
    <n v="2153"/>
    <n v="78"/>
    <n v="1684"/>
    <n v="403907"/>
    <n v="19465"/>
    <n v="632710"/>
    <n v="23683"/>
    <n v="2806"/>
    <n v="213000000"/>
  </r>
  <r>
    <s v="R09289"/>
    <x v="2"/>
    <x v="9"/>
    <x v="9"/>
    <x v="668"/>
    <n v="4736"/>
    <n v="169"/>
    <n v="2565"/>
    <n v="408643"/>
    <n v="19634"/>
    <n v="635275"/>
    <n v="56832"/>
    <n v="9067"/>
    <n v="1380000000"/>
  </r>
  <r>
    <s v="R09290"/>
    <x v="3"/>
    <x v="6"/>
    <x v="6"/>
    <x v="443"/>
    <n v="608"/>
    <n v="145"/>
    <n v="3409"/>
    <n v="409251"/>
    <n v="19779"/>
    <n v="638684"/>
    <n v="5472"/>
    <n v="14353"/>
    <n v="68000000"/>
  </r>
  <r>
    <s v="R09291"/>
    <x v="3"/>
    <x v="17"/>
    <x v="20"/>
    <x v="56"/>
    <n v="3043"/>
    <n v="14"/>
    <n v="2085"/>
    <n v="412294"/>
    <n v="19793"/>
    <n v="640769"/>
    <n v="36516"/>
    <n v="4780"/>
    <n v="68000000"/>
  </r>
  <r>
    <s v="R09292"/>
    <x v="0"/>
    <x v="4"/>
    <x v="4"/>
    <x v="100"/>
    <n v="1663"/>
    <n v="98"/>
    <n v="2366"/>
    <n v="413957"/>
    <n v="19891"/>
    <n v="643135"/>
    <n v="31597"/>
    <n v="3294"/>
    <n v="83000000"/>
  </r>
  <r>
    <s v="R09293"/>
    <x v="1"/>
    <x v="3"/>
    <x v="3"/>
    <x v="254"/>
    <n v="3294"/>
    <n v="65"/>
    <n v="139"/>
    <n v="417251"/>
    <n v="19956"/>
    <n v="643274"/>
    <n v="26352"/>
    <n v="6865"/>
    <n v="213000000"/>
  </r>
  <r>
    <s v="R09294"/>
    <x v="0"/>
    <x v="0"/>
    <x v="0"/>
    <x v="460"/>
    <n v="1997"/>
    <n v="140"/>
    <n v="426"/>
    <n v="419248"/>
    <n v="20096"/>
    <n v="643700"/>
    <n v="23964"/>
    <n v="14579"/>
    <n v="83000000"/>
  </r>
  <r>
    <s v="R09295"/>
    <x v="0"/>
    <x v="4"/>
    <x v="24"/>
    <x v="715"/>
    <n v="2429"/>
    <n v="108"/>
    <n v="2902"/>
    <n v="421677"/>
    <n v="20204"/>
    <n v="646602"/>
    <n v="36435"/>
    <n v="11609"/>
    <n v="83000000"/>
  </r>
  <r>
    <s v="R09296"/>
    <x v="1"/>
    <x v="1"/>
    <x v="1"/>
    <x v="55"/>
    <n v="4199"/>
    <n v="56"/>
    <n v="2017"/>
    <n v="425876"/>
    <n v="20260"/>
    <n v="648619"/>
    <n v="29393"/>
    <n v="19329"/>
    <n v="213000000"/>
  </r>
  <r>
    <s v="R09297"/>
    <x v="3"/>
    <x v="17"/>
    <x v="20"/>
    <x v="728"/>
    <n v="2711"/>
    <n v="136"/>
    <n v="1218"/>
    <n v="428587"/>
    <n v="20396"/>
    <n v="649837"/>
    <n v="29821"/>
    <n v="4217"/>
    <n v="68000000"/>
  </r>
  <r>
    <s v="R09298"/>
    <x v="1"/>
    <x v="18"/>
    <x v="27"/>
    <x v="593"/>
    <n v="3185"/>
    <n v="120"/>
    <n v="4310"/>
    <n v="431772"/>
    <n v="20516"/>
    <n v="654147"/>
    <n v="31850"/>
    <n v="7532"/>
    <n v="213000000"/>
  </r>
  <r>
    <s v="R09299"/>
    <x v="2"/>
    <x v="9"/>
    <x v="25"/>
    <x v="487"/>
    <n v="1531"/>
    <n v="98"/>
    <n v="1912"/>
    <n v="433303"/>
    <n v="20614"/>
    <n v="656059"/>
    <n v="7655"/>
    <n v="7493"/>
    <n v="1380000000"/>
  </r>
  <r>
    <s v="R09300"/>
    <x v="0"/>
    <x v="0"/>
    <x v="0"/>
    <x v="381"/>
    <n v="4216"/>
    <n v="65"/>
    <n v="4636"/>
    <n v="437519"/>
    <n v="20679"/>
    <n v="660695"/>
    <n v="37944"/>
    <n v="2887"/>
    <n v="83000000"/>
  </r>
  <r>
    <s v="R09301"/>
    <x v="0"/>
    <x v="0"/>
    <x v="0"/>
    <x v="32"/>
    <n v="3706"/>
    <n v="143"/>
    <n v="3681"/>
    <n v="441225"/>
    <n v="20822"/>
    <n v="664376"/>
    <n v="66708"/>
    <n v="9324"/>
    <n v="83000000"/>
  </r>
  <r>
    <s v="R09302"/>
    <x v="1"/>
    <x v="18"/>
    <x v="23"/>
    <x v="191"/>
    <n v="3074"/>
    <n v="109"/>
    <n v="2436"/>
    <n v="444299"/>
    <n v="20931"/>
    <n v="666812"/>
    <n v="55332"/>
    <n v="19267"/>
    <n v="213000000"/>
  </r>
  <r>
    <s v="R09303"/>
    <x v="0"/>
    <x v="19"/>
    <x v="35"/>
    <x v="187"/>
    <n v="4502"/>
    <n v="129"/>
    <n v="1452"/>
    <n v="448801"/>
    <n v="21060"/>
    <n v="668264"/>
    <n v="81036"/>
    <n v="17529"/>
    <n v="83000000"/>
  </r>
  <r>
    <s v="R09304"/>
    <x v="3"/>
    <x v="11"/>
    <x v="12"/>
    <x v="355"/>
    <n v="675"/>
    <n v="143"/>
    <n v="1717"/>
    <n v="449476"/>
    <n v="21203"/>
    <n v="669981"/>
    <n v="10125"/>
    <n v="2118"/>
    <n v="68000000"/>
  </r>
  <r>
    <s v="R09305"/>
    <x v="0"/>
    <x v="0"/>
    <x v="0"/>
    <x v="308"/>
    <n v="1654"/>
    <n v="71"/>
    <n v="2199"/>
    <n v="451130"/>
    <n v="21274"/>
    <n v="672180"/>
    <n v="26464"/>
    <n v="17582"/>
    <n v="83000000"/>
  </r>
  <r>
    <s v="R09306"/>
    <x v="1"/>
    <x v="18"/>
    <x v="27"/>
    <x v="549"/>
    <n v="4527"/>
    <n v="0"/>
    <n v="3174"/>
    <n v="455657"/>
    <n v="21274"/>
    <n v="675354"/>
    <n v="86013"/>
    <n v="11738"/>
    <n v="213000000"/>
  </r>
  <r>
    <s v="R09307"/>
    <x v="3"/>
    <x v="10"/>
    <x v="10"/>
    <x v="60"/>
    <n v="4156"/>
    <n v="104"/>
    <n v="1428"/>
    <n v="459813"/>
    <n v="21378"/>
    <n v="676782"/>
    <n v="33248"/>
    <n v="1744"/>
    <n v="68000000"/>
  </r>
  <r>
    <s v="R09308"/>
    <x v="3"/>
    <x v="6"/>
    <x v="6"/>
    <x v="236"/>
    <n v="3544"/>
    <n v="153"/>
    <n v="1311"/>
    <n v="463357"/>
    <n v="21531"/>
    <n v="678093"/>
    <n v="60248"/>
    <n v="9951"/>
    <n v="68000000"/>
  </r>
  <r>
    <s v="R09309"/>
    <x v="0"/>
    <x v="4"/>
    <x v="4"/>
    <x v="591"/>
    <n v="3818"/>
    <n v="171"/>
    <n v="746"/>
    <n v="467175"/>
    <n v="21702"/>
    <n v="678839"/>
    <n v="38180"/>
    <n v="19474"/>
    <n v="83000000"/>
  </r>
  <r>
    <s v="R09310"/>
    <x v="1"/>
    <x v="3"/>
    <x v="3"/>
    <x v="115"/>
    <n v="3443"/>
    <n v="132"/>
    <n v="2789"/>
    <n v="470618"/>
    <n v="21834"/>
    <n v="681628"/>
    <n v="44759"/>
    <n v="11356"/>
    <n v="213000000"/>
  </r>
  <r>
    <s v="R09311"/>
    <x v="0"/>
    <x v="16"/>
    <x v="19"/>
    <x v="365"/>
    <n v="1047"/>
    <n v="20"/>
    <n v="3106"/>
    <n v="471665"/>
    <n v="21854"/>
    <n v="684734"/>
    <n v="8376"/>
    <n v="11672"/>
    <n v="83000000"/>
  </r>
  <r>
    <s v="R09312"/>
    <x v="2"/>
    <x v="9"/>
    <x v="9"/>
    <x v="520"/>
    <n v="2453"/>
    <n v="34"/>
    <n v="2914"/>
    <n v="474118"/>
    <n v="21888"/>
    <n v="687648"/>
    <n v="14718"/>
    <n v="17375"/>
    <n v="1380000000"/>
  </r>
  <r>
    <s v="R09313"/>
    <x v="2"/>
    <x v="2"/>
    <x v="2"/>
    <x v="406"/>
    <n v="1331"/>
    <n v="103"/>
    <n v="753"/>
    <n v="475449"/>
    <n v="21991"/>
    <n v="688401"/>
    <n v="21296"/>
    <n v="586"/>
    <n v="1380000000"/>
  </r>
  <r>
    <s v="R09314"/>
    <x v="3"/>
    <x v="11"/>
    <x v="33"/>
    <x v="565"/>
    <n v="4082"/>
    <n v="53"/>
    <n v="483"/>
    <n v="479531"/>
    <n v="22044"/>
    <n v="688884"/>
    <n v="48984"/>
    <n v="3486"/>
    <n v="68000000"/>
  </r>
  <r>
    <s v="R09315"/>
    <x v="0"/>
    <x v="19"/>
    <x v="35"/>
    <x v="458"/>
    <n v="2660"/>
    <n v="123"/>
    <n v="3592"/>
    <n v="482191"/>
    <n v="22167"/>
    <n v="692476"/>
    <n v="13300"/>
    <n v="4774"/>
    <n v="83000000"/>
  </r>
  <r>
    <s v="R09316"/>
    <x v="2"/>
    <x v="7"/>
    <x v="7"/>
    <x v="316"/>
    <n v="2262"/>
    <n v="177"/>
    <n v="387"/>
    <n v="484453"/>
    <n v="22344"/>
    <n v="692863"/>
    <n v="22620"/>
    <n v="16096"/>
    <n v="1380000000"/>
  </r>
  <r>
    <s v="R09317"/>
    <x v="4"/>
    <x v="14"/>
    <x v="16"/>
    <x v="44"/>
    <n v="4357"/>
    <n v="107"/>
    <n v="1788"/>
    <n v="488810"/>
    <n v="22451"/>
    <n v="694651"/>
    <n v="34856"/>
    <n v="3883"/>
    <n v="331000000"/>
  </r>
  <r>
    <s v="R09318"/>
    <x v="2"/>
    <x v="7"/>
    <x v="7"/>
    <x v="49"/>
    <n v="763"/>
    <n v="43"/>
    <n v="544"/>
    <n v="489573"/>
    <n v="22494"/>
    <n v="695195"/>
    <n v="7630"/>
    <n v="4186"/>
    <n v="1380000000"/>
  </r>
  <r>
    <s v="R09319"/>
    <x v="0"/>
    <x v="4"/>
    <x v="24"/>
    <x v="500"/>
    <n v="2367"/>
    <n v="84"/>
    <n v="2906"/>
    <n v="491940"/>
    <n v="22578"/>
    <n v="698101"/>
    <n v="16569"/>
    <n v="8056"/>
    <n v="83000000"/>
  </r>
  <r>
    <s v="R09320"/>
    <x v="0"/>
    <x v="4"/>
    <x v="24"/>
    <x v="705"/>
    <n v="3408"/>
    <n v="3"/>
    <n v="2965"/>
    <n v="495348"/>
    <n v="22581"/>
    <n v="701066"/>
    <n v="44304"/>
    <n v="15723"/>
    <n v="83000000"/>
  </r>
  <r>
    <s v="R09321"/>
    <x v="2"/>
    <x v="2"/>
    <x v="29"/>
    <x v="522"/>
    <n v="1684"/>
    <n v="122"/>
    <n v="2746"/>
    <n v="497032"/>
    <n v="22703"/>
    <n v="703812"/>
    <n v="11788"/>
    <n v="3193"/>
    <n v="1380000000"/>
  </r>
  <r>
    <s v="R09322"/>
    <x v="0"/>
    <x v="16"/>
    <x v="19"/>
    <x v="26"/>
    <n v="4464"/>
    <n v="41"/>
    <n v="4676"/>
    <n v="501496"/>
    <n v="22744"/>
    <n v="708488"/>
    <n v="31248"/>
    <n v="10598"/>
    <n v="83000000"/>
  </r>
  <r>
    <s v="R09323"/>
    <x v="0"/>
    <x v="0"/>
    <x v="0"/>
    <x v="76"/>
    <n v="869"/>
    <n v="168"/>
    <n v="1161"/>
    <n v="502365"/>
    <n v="22912"/>
    <n v="709649"/>
    <n v="7821"/>
    <n v="5984"/>
    <n v="83000000"/>
  </r>
  <r>
    <s v="R09324"/>
    <x v="4"/>
    <x v="13"/>
    <x v="15"/>
    <x v="493"/>
    <n v="2733"/>
    <n v="163"/>
    <n v="4226"/>
    <n v="505098"/>
    <n v="23075"/>
    <n v="713875"/>
    <n v="30063"/>
    <n v="4041"/>
    <n v="331000000"/>
  </r>
  <r>
    <s v="R09325"/>
    <x v="3"/>
    <x v="11"/>
    <x v="12"/>
    <x v="510"/>
    <n v="913"/>
    <n v="23"/>
    <n v="3322"/>
    <n v="506011"/>
    <n v="23098"/>
    <n v="717197"/>
    <n v="16434"/>
    <n v="2752"/>
    <n v="68000000"/>
  </r>
  <r>
    <s v="R09326"/>
    <x v="0"/>
    <x v="0"/>
    <x v="0"/>
    <x v="423"/>
    <n v="3131"/>
    <n v="132"/>
    <n v="1658"/>
    <n v="509142"/>
    <n v="23230"/>
    <n v="718855"/>
    <n v="56358"/>
    <n v="19569"/>
    <n v="83000000"/>
  </r>
  <r>
    <s v="R09327"/>
    <x v="1"/>
    <x v="18"/>
    <x v="27"/>
    <x v="261"/>
    <n v="1630"/>
    <n v="184"/>
    <n v="4461"/>
    <n v="510772"/>
    <n v="23414"/>
    <n v="723316"/>
    <n v="16300"/>
    <n v="16802"/>
    <n v="213000000"/>
  </r>
  <r>
    <s v="R09328"/>
    <x v="3"/>
    <x v="11"/>
    <x v="12"/>
    <x v="196"/>
    <n v="542"/>
    <n v="66"/>
    <n v="420"/>
    <n v="511314"/>
    <n v="23480"/>
    <n v="723736"/>
    <n v="9756"/>
    <n v="18618"/>
    <n v="68000000"/>
  </r>
  <r>
    <s v="R09329"/>
    <x v="3"/>
    <x v="17"/>
    <x v="20"/>
    <x v="595"/>
    <n v="2203"/>
    <n v="10"/>
    <n v="4519"/>
    <n v="513517"/>
    <n v="23490"/>
    <n v="728255"/>
    <n v="24233"/>
    <n v="13389"/>
    <n v="68000000"/>
  </r>
  <r>
    <s v="R09330"/>
    <x v="1"/>
    <x v="18"/>
    <x v="23"/>
    <x v="55"/>
    <n v="2935"/>
    <n v="172"/>
    <n v="1808"/>
    <n v="516452"/>
    <n v="23662"/>
    <n v="730063"/>
    <n v="38155"/>
    <n v="7749"/>
    <n v="213000000"/>
  </r>
  <r>
    <s v="R09331"/>
    <x v="2"/>
    <x v="7"/>
    <x v="7"/>
    <x v="362"/>
    <n v="751"/>
    <n v="95"/>
    <n v="3987"/>
    <n v="517203"/>
    <n v="23757"/>
    <n v="734050"/>
    <n v="5257"/>
    <n v="17194"/>
    <n v="1380000000"/>
  </r>
  <r>
    <s v="R09332"/>
    <x v="4"/>
    <x v="14"/>
    <x v="16"/>
    <x v="480"/>
    <n v="2111"/>
    <n v="21"/>
    <n v="4065"/>
    <n v="519314"/>
    <n v="23778"/>
    <n v="738115"/>
    <n v="18999"/>
    <n v="7654"/>
    <n v="331000000"/>
  </r>
  <r>
    <s v="R09333"/>
    <x v="0"/>
    <x v="4"/>
    <x v="24"/>
    <x v="20"/>
    <n v="420"/>
    <n v="138"/>
    <n v="2209"/>
    <n v="519734"/>
    <n v="23916"/>
    <n v="740324"/>
    <n v="3780"/>
    <n v="19288"/>
    <n v="83000000"/>
  </r>
  <r>
    <s v="R09334"/>
    <x v="2"/>
    <x v="5"/>
    <x v="5"/>
    <x v="178"/>
    <n v="2370"/>
    <n v="165"/>
    <n v="4190"/>
    <n v="522104"/>
    <n v="24081"/>
    <n v="744514"/>
    <n v="16590"/>
    <n v="2774"/>
    <n v="1380000000"/>
  </r>
  <r>
    <s v="R09335"/>
    <x v="1"/>
    <x v="15"/>
    <x v="30"/>
    <x v="153"/>
    <n v="1486"/>
    <n v="186"/>
    <n v="1185"/>
    <n v="523590"/>
    <n v="24267"/>
    <n v="745699"/>
    <n v="22290"/>
    <n v="18037"/>
    <n v="213000000"/>
  </r>
  <r>
    <s v="R09336"/>
    <x v="4"/>
    <x v="13"/>
    <x v="21"/>
    <x v="615"/>
    <n v="546"/>
    <n v="85"/>
    <n v="4930"/>
    <n v="524136"/>
    <n v="24352"/>
    <n v="750629"/>
    <n v="7644"/>
    <n v="5785"/>
    <n v="331000000"/>
  </r>
  <r>
    <s v="R09337"/>
    <x v="4"/>
    <x v="14"/>
    <x v="16"/>
    <x v="641"/>
    <n v="4961"/>
    <n v="131"/>
    <n v="1819"/>
    <n v="529097"/>
    <n v="24483"/>
    <n v="752448"/>
    <n v="64493"/>
    <n v="16081"/>
    <n v="331000000"/>
  </r>
  <r>
    <s v="R09338"/>
    <x v="4"/>
    <x v="13"/>
    <x v="15"/>
    <x v="669"/>
    <n v="2557"/>
    <n v="194"/>
    <n v="4558"/>
    <n v="531654"/>
    <n v="24677"/>
    <n v="757006"/>
    <n v="43469"/>
    <n v="6943"/>
    <n v="331000000"/>
  </r>
  <r>
    <s v="R09339"/>
    <x v="1"/>
    <x v="3"/>
    <x v="3"/>
    <x v="649"/>
    <n v="1571"/>
    <n v="137"/>
    <n v="930"/>
    <n v="533225"/>
    <n v="24814"/>
    <n v="757936"/>
    <n v="20423"/>
    <n v="4398"/>
    <n v="213000000"/>
  </r>
  <r>
    <s v="R09340"/>
    <x v="2"/>
    <x v="9"/>
    <x v="25"/>
    <x v="549"/>
    <n v="453"/>
    <n v="18"/>
    <n v="4776"/>
    <n v="533678"/>
    <n v="24832"/>
    <n v="762712"/>
    <n v="4530"/>
    <n v="1975"/>
    <n v="1380000000"/>
  </r>
  <r>
    <s v="R09341"/>
    <x v="0"/>
    <x v="4"/>
    <x v="4"/>
    <x v="307"/>
    <n v="2691"/>
    <n v="81"/>
    <n v="3386"/>
    <n v="536369"/>
    <n v="24913"/>
    <n v="766098"/>
    <n v="24219"/>
    <n v="14425"/>
    <n v="83000000"/>
  </r>
  <r>
    <s v="R09342"/>
    <x v="4"/>
    <x v="13"/>
    <x v="15"/>
    <x v="75"/>
    <n v="1757"/>
    <n v="155"/>
    <n v="1353"/>
    <n v="538126"/>
    <n v="25068"/>
    <n v="767451"/>
    <n v="14056"/>
    <n v="10801"/>
    <n v="331000000"/>
  </r>
  <r>
    <s v="R09343"/>
    <x v="4"/>
    <x v="12"/>
    <x v="17"/>
    <x v="18"/>
    <n v="4774"/>
    <n v="94"/>
    <n v="656"/>
    <n v="542900"/>
    <n v="25162"/>
    <n v="768107"/>
    <n v="38192"/>
    <n v="12489"/>
    <n v="331000000"/>
  </r>
  <r>
    <s v="R09344"/>
    <x v="2"/>
    <x v="7"/>
    <x v="7"/>
    <x v="439"/>
    <n v="4369"/>
    <n v="16"/>
    <n v="1205"/>
    <n v="547269"/>
    <n v="25178"/>
    <n v="769312"/>
    <n v="39321"/>
    <n v="9883"/>
    <n v="1380000000"/>
  </r>
  <r>
    <s v="R09345"/>
    <x v="4"/>
    <x v="8"/>
    <x v="8"/>
    <x v="173"/>
    <n v="59"/>
    <n v="23"/>
    <n v="2867"/>
    <n v="547328"/>
    <n v="25201"/>
    <n v="772179"/>
    <n v="354"/>
    <n v="5214"/>
    <n v="331000000"/>
  </r>
  <r>
    <s v="R09346"/>
    <x v="4"/>
    <x v="12"/>
    <x v="17"/>
    <x v="412"/>
    <n v="4437"/>
    <n v="128"/>
    <n v="455"/>
    <n v="551765"/>
    <n v="25329"/>
    <n v="772634"/>
    <n v="53244"/>
    <n v="7758"/>
    <n v="331000000"/>
  </r>
  <r>
    <s v="R09347"/>
    <x v="1"/>
    <x v="15"/>
    <x v="18"/>
    <x v="557"/>
    <n v="1417"/>
    <n v="4"/>
    <n v="4370"/>
    <n v="553182"/>
    <n v="25333"/>
    <n v="777004"/>
    <n v="22672"/>
    <n v="17209"/>
    <n v="213000000"/>
  </r>
  <r>
    <s v="R09348"/>
    <x v="3"/>
    <x v="10"/>
    <x v="11"/>
    <x v="106"/>
    <n v="2160"/>
    <n v="159"/>
    <n v="2084"/>
    <n v="555342"/>
    <n v="25492"/>
    <n v="779088"/>
    <n v="23760"/>
    <n v="12284"/>
    <n v="68000000"/>
  </r>
  <r>
    <s v="R09349"/>
    <x v="2"/>
    <x v="2"/>
    <x v="29"/>
    <x v="72"/>
    <n v="1338"/>
    <n v="52"/>
    <n v="2490"/>
    <n v="556680"/>
    <n v="25544"/>
    <n v="781578"/>
    <n v="24084"/>
    <n v="16813"/>
    <n v="1380000000"/>
  </r>
  <r>
    <s v="R09350"/>
    <x v="2"/>
    <x v="9"/>
    <x v="9"/>
    <x v="645"/>
    <n v="466"/>
    <n v="80"/>
    <n v="874"/>
    <n v="557146"/>
    <n v="25624"/>
    <n v="782452"/>
    <n v="8388"/>
    <n v="3913"/>
    <n v="1380000000"/>
  </r>
  <r>
    <s v="R09351"/>
    <x v="2"/>
    <x v="9"/>
    <x v="9"/>
    <x v="163"/>
    <n v="2310"/>
    <n v="184"/>
    <n v="3107"/>
    <n v="559456"/>
    <n v="25808"/>
    <n v="785559"/>
    <n v="25410"/>
    <n v="3721"/>
    <n v="1380000000"/>
  </r>
  <r>
    <s v="R09352"/>
    <x v="1"/>
    <x v="18"/>
    <x v="27"/>
    <x v="156"/>
    <n v="2471"/>
    <n v="170"/>
    <n v="4163"/>
    <n v="561927"/>
    <n v="25978"/>
    <n v="789722"/>
    <n v="12355"/>
    <n v="1381"/>
    <n v="213000000"/>
  </r>
  <r>
    <s v="R09353"/>
    <x v="1"/>
    <x v="15"/>
    <x v="30"/>
    <x v="382"/>
    <n v="719"/>
    <n v="85"/>
    <n v="1433"/>
    <n v="562646"/>
    <n v="26063"/>
    <n v="791155"/>
    <n v="8628"/>
    <n v="14127"/>
    <n v="213000000"/>
  </r>
  <r>
    <s v="R09354"/>
    <x v="0"/>
    <x v="4"/>
    <x v="24"/>
    <x v="226"/>
    <n v="1235"/>
    <n v="102"/>
    <n v="4455"/>
    <n v="563881"/>
    <n v="26165"/>
    <n v="795610"/>
    <n v="18525"/>
    <n v="1755"/>
    <n v="83000000"/>
  </r>
  <r>
    <s v="R09355"/>
    <x v="1"/>
    <x v="3"/>
    <x v="31"/>
    <x v="553"/>
    <n v="562"/>
    <n v="166"/>
    <n v="3192"/>
    <n v="564443"/>
    <n v="26331"/>
    <n v="798802"/>
    <n v="2810"/>
    <n v="10941"/>
    <n v="213000000"/>
  </r>
  <r>
    <s v="R09356"/>
    <x v="2"/>
    <x v="2"/>
    <x v="29"/>
    <x v="534"/>
    <n v="982"/>
    <n v="161"/>
    <n v="3738"/>
    <n v="565425"/>
    <n v="26492"/>
    <n v="802540"/>
    <n v="17676"/>
    <n v="14449"/>
    <n v="1380000000"/>
  </r>
  <r>
    <s v="R09357"/>
    <x v="0"/>
    <x v="4"/>
    <x v="24"/>
    <x v="370"/>
    <n v="2966"/>
    <n v="79"/>
    <n v="4029"/>
    <n v="568391"/>
    <n v="26571"/>
    <n v="806569"/>
    <n v="38558"/>
    <n v="3671"/>
    <n v="83000000"/>
  </r>
  <r>
    <s v="R09358"/>
    <x v="3"/>
    <x v="6"/>
    <x v="6"/>
    <x v="524"/>
    <n v="2335"/>
    <n v="4"/>
    <n v="574"/>
    <n v="570726"/>
    <n v="26575"/>
    <n v="807143"/>
    <n v="23350"/>
    <n v="15685"/>
    <n v="68000000"/>
  </r>
  <r>
    <s v="R09359"/>
    <x v="4"/>
    <x v="12"/>
    <x v="17"/>
    <x v="317"/>
    <n v="4520"/>
    <n v="17"/>
    <n v="1095"/>
    <n v="575246"/>
    <n v="26592"/>
    <n v="808238"/>
    <n v="54240"/>
    <n v="13608"/>
    <n v="331000000"/>
  </r>
  <r>
    <s v="R09360"/>
    <x v="4"/>
    <x v="13"/>
    <x v="15"/>
    <x v="70"/>
    <n v="4649"/>
    <n v="131"/>
    <n v="2895"/>
    <n v="579895"/>
    <n v="26723"/>
    <n v="811133"/>
    <n v="23245"/>
    <n v="2911"/>
    <n v="331000000"/>
  </r>
  <r>
    <s v="R09361"/>
    <x v="0"/>
    <x v="16"/>
    <x v="19"/>
    <x v="78"/>
    <n v="4854"/>
    <n v="108"/>
    <n v="1988"/>
    <n v="584749"/>
    <n v="26831"/>
    <n v="813121"/>
    <n v="48540"/>
    <n v="5893"/>
    <n v="83000000"/>
  </r>
  <r>
    <s v="R09362"/>
    <x v="3"/>
    <x v="11"/>
    <x v="33"/>
    <x v="353"/>
    <n v="1730"/>
    <n v="90"/>
    <n v="289"/>
    <n v="586479"/>
    <n v="26921"/>
    <n v="813410"/>
    <n v="29410"/>
    <n v="1418"/>
    <n v="68000000"/>
  </r>
  <r>
    <s v="R09363"/>
    <x v="4"/>
    <x v="14"/>
    <x v="32"/>
    <x v="570"/>
    <n v="4339"/>
    <n v="69"/>
    <n v="2467"/>
    <n v="590818"/>
    <n v="26990"/>
    <n v="815877"/>
    <n v="73763"/>
    <n v="4482"/>
    <n v="331000000"/>
  </r>
  <r>
    <s v="R09364"/>
    <x v="0"/>
    <x v="4"/>
    <x v="4"/>
    <x v="120"/>
    <n v="3047"/>
    <n v="138"/>
    <n v="1588"/>
    <n v="593865"/>
    <n v="27128"/>
    <n v="817465"/>
    <n v="15235"/>
    <n v="5063"/>
    <n v="83000000"/>
  </r>
  <r>
    <s v="R09365"/>
    <x v="1"/>
    <x v="18"/>
    <x v="27"/>
    <x v="69"/>
    <n v="1357"/>
    <n v="174"/>
    <n v="1478"/>
    <n v="595222"/>
    <n v="27302"/>
    <n v="818943"/>
    <n v="9499"/>
    <n v="18336"/>
    <n v="213000000"/>
  </r>
  <r>
    <s v="R09366"/>
    <x v="2"/>
    <x v="5"/>
    <x v="5"/>
    <x v="191"/>
    <n v="2375"/>
    <n v="80"/>
    <n v="804"/>
    <n v="597597"/>
    <n v="27382"/>
    <n v="819747"/>
    <n v="14250"/>
    <n v="2030"/>
    <n v="1380000000"/>
  </r>
  <r>
    <s v="R09367"/>
    <x v="3"/>
    <x v="11"/>
    <x v="33"/>
    <x v="377"/>
    <n v="2762"/>
    <n v="30"/>
    <n v="611"/>
    <n v="600359"/>
    <n v="27412"/>
    <n v="820358"/>
    <n v="49716"/>
    <n v="17362"/>
    <n v="68000000"/>
  </r>
  <r>
    <s v="R09368"/>
    <x v="4"/>
    <x v="14"/>
    <x v="16"/>
    <x v="334"/>
    <n v="1785"/>
    <n v="12"/>
    <n v="471"/>
    <n v="602144"/>
    <n v="27424"/>
    <n v="820829"/>
    <n v="10710"/>
    <n v="17145"/>
    <n v="331000000"/>
  </r>
  <r>
    <s v="R09369"/>
    <x v="2"/>
    <x v="9"/>
    <x v="25"/>
    <x v="703"/>
    <n v="1962"/>
    <n v="22"/>
    <n v="1969"/>
    <n v="604106"/>
    <n v="27446"/>
    <n v="822798"/>
    <n v="15696"/>
    <n v="5906"/>
    <n v="1380000000"/>
  </r>
  <r>
    <s v="R09370"/>
    <x v="0"/>
    <x v="4"/>
    <x v="24"/>
    <x v="545"/>
    <n v="1188"/>
    <n v="64"/>
    <n v="4464"/>
    <n v="605294"/>
    <n v="27510"/>
    <n v="827262"/>
    <n v="13068"/>
    <n v="15624"/>
    <n v="83000000"/>
  </r>
  <r>
    <s v="R09371"/>
    <x v="4"/>
    <x v="13"/>
    <x v="21"/>
    <x v="188"/>
    <n v="2678"/>
    <n v="195"/>
    <n v="409"/>
    <n v="607972"/>
    <n v="27705"/>
    <n v="827671"/>
    <n v="42848"/>
    <n v="16518"/>
    <n v="331000000"/>
  </r>
  <r>
    <s v="R09372"/>
    <x v="2"/>
    <x v="5"/>
    <x v="13"/>
    <x v="328"/>
    <n v="3007"/>
    <n v="29"/>
    <n v="1625"/>
    <n v="610979"/>
    <n v="27734"/>
    <n v="829296"/>
    <n v="21049"/>
    <n v="2620"/>
    <n v="1380000000"/>
  </r>
  <r>
    <s v="R09373"/>
    <x v="1"/>
    <x v="15"/>
    <x v="18"/>
    <x v="158"/>
    <n v="3123"/>
    <n v="158"/>
    <n v="3959"/>
    <n v="614102"/>
    <n v="27892"/>
    <n v="833255"/>
    <n v="59337"/>
    <n v="2573"/>
    <n v="213000000"/>
  </r>
  <r>
    <s v="R09374"/>
    <x v="3"/>
    <x v="10"/>
    <x v="10"/>
    <x v="75"/>
    <n v="3143"/>
    <n v="46"/>
    <n v="3574"/>
    <n v="617245"/>
    <n v="27938"/>
    <n v="836829"/>
    <n v="34573"/>
    <n v="18689"/>
    <n v="68000000"/>
  </r>
  <r>
    <s v="R09375"/>
    <x v="0"/>
    <x v="4"/>
    <x v="24"/>
    <x v="430"/>
    <n v="2800"/>
    <n v="143"/>
    <n v="160"/>
    <n v="620045"/>
    <n v="28081"/>
    <n v="836989"/>
    <n v="36400"/>
    <n v="13717"/>
    <n v="83000000"/>
  </r>
  <r>
    <s v="R09376"/>
    <x v="4"/>
    <x v="8"/>
    <x v="34"/>
    <x v="505"/>
    <n v="323"/>
    <n v="170"/>
    <n v="2725"/>
    <n v="620368"/>
    <n v="28251"/>
    <n v="839714"/>
    <n v="5814"/>
    <n v="6587"/>
    <n v="331000000"/>
  </r>
  <r>
    <s v="R09377"/>
    <x v="1"/>
    <x v="3"/>
    <x v="31"/>
    <x v="638"/>
    <n v="3683"/>
    <n v="130"/>
    <n v="3866"/>
    <n v="624051"/>
    <n v="28381"/>
    <n v="843580"/>
    <n v="62611"/>
    <n v="18732"/>
    <n v="213000000"/>
  </r>
  <r>
    <s v="R09378"/>
    <x v="3"/>
    <x v="17"/>
    <x v="28"/>
    <x v="560"/>
    <n v="2202"/>
    <n v="11"/>
    <n v="4108"/>
    <n v="626253"/>
    <n v="28392"/>
    <n v="847688"/>
    <n v="17616"/>
    <n v="15398"/>
    <n v="68000000"/>
  </r>
  <r>
    <s v="R09379"/>
    <x v="3"/>
    <x v="11"/>
    <x v="33"/>
    <x v="499"/>
    <n v="1794"/>
    <n v="138"/>
    <n v="3478"/>
    <n v="628047"/>
    <n v="28530"/>
    <n v="851166"/>
    <n v="19734"/>
    <n v="6344"/>
    <n v="68000000"/>
  </r>
  <r>
    <s v="R09380"/>
    <x v="1"/>
    <x v="3"/>
    <x v="31"/>
    <x v="714"/>
    <n v="2248"/>
    <n v="15"/>
    <n v="1986"/>
    <n v="630295"/>
    <n v="28545"/>
    <n v="853152"/>
    <n v="42712"/>
    <n v="11444"/>
    <n v="213000000"/>
  </r>
  <r>
    <s v="R09381"/>
    <x v="4"/>
    <x v="8"/>
    <x v="8"/>
    <x v="337"/>
    <n v="2342"/>
    <n v="156"/>
    <n v="1878"/>
    <n v="632637"/>
    <n v="28701"/>
    <n v="855030"/>
    <n v="11710"/>
    <n v="16764"/>
    <n v="331000000"/>
  </r>
  <r>
    <s v="R09382"/>
    <x v="3"/>
    <x v="17"/>
    <x v="20"/>
    <x v="278"/>
    <n v="3393"/>
    <n v="116"/>
    <n v="3426"/>
    <n v="636030"/>
    <n v="28817"/>
    <n v="858456"/>
    <n v="20358"/>
    <n v="10008"/>
    <n v="68000000"/>
  </r>
  <r>
    <s v="R09383"/>
    <x v="0"/>
    <x v="19"/>
    <x v="35"/>
    <x v="390"/>
    <n v="3400"/>
    <n v="148"/>
    <n v="3317"/>
    <n v="639430"/>
    <n v="28965"/>
    <n v="861773"/>
    <n v="40800"/>
    <n v="13485"/>
    <n v="83000000"/>
  </r>
  <r>
    <s v="R09384"/>
    <x v="2"/>
    <x v="7"/>
    <x v="7"/>
    <x v="472"/>
    <n v="1975"/>
    <n v="108"/>
    <n v="4534"/>
    <n v="641405"/>
    <n v="29073"/>
    <n v="866307"/>
    <n v="13825"/>
    <n v="11582"/>
    <n v="1380000000"/>
  </r>
  <r>
    <s v="R09385"/>
    <x v="0"/>
    <x v="19"/>
    <x v="35"/>
    <x v="422"/>
    <n v="3045"/>
    <n v="57"/>
    <n v="420"/>
    <n v="644450"/>
    <n v="29130"/>
    <n v="866727"/>
    <n v="27405"/>
    <n v="17522"/>
    <n v="83000000"/>
  </r>
  <r>
    <s v="R09386"/>
    <x v="3"/>
    <x v="17"/>
    <x v="28"/>
    <x v="286"/>
    <n v="1307"/>
    <n v="170"/>
    <n v="3893"/>
    <n v="645757"/>
    <n v="29300"/>
    <n v="870620"/>
    <n v="15684"/>
    <n v="16525"/>
    <n v="68000000"/>
  </r>
  <r>
    <s v="R09387"/>
    <x v="2"/>
    <x v="7"/>
    <x v="7"/>
    <x v="66"/>
    <n v="1455"/>
    <n v="4"/>
    <n v="499"/>
    <n v="647212"/>
    <n v="29304"/>
    <n v="871119"/>
    <n v="13095"/>
    <n v="4623"/>
    <n v="1380000000"/>
  </r>
  <r>
    <s v="R09388"/>
    <x v="1"/>
    <x v="18"/>
    <x v="23"/>
    <x v="709"/>
    <n v="962"/>
    <n v="179"/>
    <n v="245"/>
    <n v="648174"/>
    <n v="29483"/>
    <n v="871364"/>
    <n v="15392"/>
    <n v="5267"/>
    <n v="213000000"/>
  </r>
  <r>
    <s v="R09389"/>
    <x v="2"/>
    <x v="5"/>
    <x v="5"/>
    <x v="29"/>
    <n v="1717"/>
    <n v="140"/>
    <n v="4441"/>
    <n v="649891"/>
    <n v="29623"/>
    <n v="875805"/>
    <n v="8585"/>
    <n v="17908"/>
    <n v="1380000000"/>
  </r>
  <r>
    <s v="R09390"/>
    <x v="2"/>
    <x v="5"/>
    <x v="5"/>
    <x v="723"/>
    <n v="2429"/>
    <n v="80"/>
    <n v="479"/>
    <n v="652320"/>
    <n v="29703"/>
    <n v="876284"/>
    <n v="41293"/>
    <n v="13698"/>
    <n v="1380000000"/>
  </r>
  <r>
    <s v="R09391"/>
    <x v="2"/>
    <x v="2"/>
    <x v="29"/>
    <x v="293"/>
    <n v="2539"/>
    <n v="139"/>
    <n v="1333"/>
    <n v="654859"/>
    <n v="29842"/>
    <n v="877617"/>
    <n v="15234"/>
    <n v="6403"/>
    <n v="1380000000"/>
  </r>
  <r>
    <s v="R09392"/>
    <x v="3"/>
    <x v="11"/>
    <x v="12"/>
    <x v="295"/>
    <n v="3618"/>
    <n v="0"/>
    <n v="2567"/>
    <n v="658477"/>
    <n v="29842"/>
    <n v="880184"/>
    <n v="50652"/>
    <n v="13248"/>
    <n v="68000000"/>
  </r>
  <r>
    <s v="R09393"/>
    <x v="4"/>
    <x v="8"/>
    <x v="34"/>
    <x v="649"/>
    <n v="2378"/>
    <n v="7"/>
    <n v="4265"/>
    <n v="660855"/>
    <n v="29849"/>
    <n v="884449"/>
    <n v="35670"/>
    <n v="2055"/>
    <n v="331000000"/>
  </r>
  <r>
    <s v="R09394"/>
    <x v="3"/>
    <x v="10"/>
    <x v="10"/>
    <x v="292"/>
    <n v="874"/>
    <n v="143"/>
    <n v="4214"/>
    <n v="661729"/>
    <n v="29992"/>
    <n v="888663"/>
    <n v="6118"/>
    <n v="3375"/>
    <n v="68000000"/>
  </r>
  <r>
    <s v="R09395"/>
    <x v="4"/>
    <x v="12"/>
    <x v="17"/>
    <x v="118"/>
    <n v="3670"/>
    <n v="142"/>
    <n v="757"/>
    <n v="665399"/>
    <n v="30134"/>
    <n v="889420"/>
    <n v="51380"/>
    <n v="14590"/>
    <n v="331000000"/>
  </r>
  <r>
    <s v="R09396"/>
    <x v="1"/>
    <x v="1"/>
    <x v="1"/>
    <x v="280"/>
    <n v="2205"/>
    <n v="18"/>
    <n v="2110"/>
    <n v="667604"/>
    <n v="30152"/>
    <n v="891530"/>
    <n v="13230"/>
    <n v="3374"/>
    <n v="213000000"/>
  </r>
  <r>
    <s v="R09397"/>
    <x v="1"/>
    <x v="3"/>
    <x v="3"/>
    <x v="30"/>
    <n v="4527"/>
    <n v="152"/>
    <n v="108"/>
    <n v="672131"/>
    <n v="30304"/>
    <n v="891638"/>
    <n v="58851"/>
    <n v="12062"/>
    <n v="213000000"/>
  </r>
  <r>
    <s v="R09398"/>
    <x v="1"/>
    <x v="1"/>
    <x v="1"/>
    <x v="279"/>
    <n v="1139"/>
    <n v="30"/>
    <n v="745"/>
    <n v="673270"/>
    <n v="30334"/>
    <n v="892383"/>
    <n v="10251"/>
    <n v="6239"/>
    <n v="213000000"/>
  </r>
  <r>
    <s v="R09399"/>
    <x v="1"/>
    <x v="18"/>
    <x v="27"/>
    <x v="68"/>
    <n v="3591"/>
    <n v="129"/>
    <n v="1516"/>
    <n v="676861"/>
    <n v="30463"/>
    <n v="893899"/>
    <n v="17955"/>
    <n v="12409"/>
    <n v="213000000"/>
  </r>
  <r>
    <s v="R09400"/>
    <x v="1"/>
    <x v="1"/>
    <x v="26"/>
    <x v="672"/>
    <n v="4714"/>
    <n v="120"/>
    <n v="1623"/>
    <n v="681575"/>
    <n v="30583"/>
    <n v="895522"/>
    <n v="70710"/>
    <n v="12316"/>
    <n v="213000000"/>
  </r>
  <r>
    <s v="R09401"/>
    <x v="0"/>
    <x v="0"/>
    <x v="0"/>
    <x v="50"/>
    <n v="4714"/>
    <n v="58"/>
    <n v="4512"/>
    <n v="686289"/>
    <n v="30641"/>
    <n v="900034"/>
    <n v="70710"/>
    <n v="7338"/>
    <n v="83000000"/>
  </r>
  <r>
    <s v="R09402"/>
    <x v="3"/>
    <x v="10"/>
    <x v="10"/>
    <x v="263"/>
    <n v="2673"/>
    <n v="30"/>
    <n v="1348"/>
    <n v="688962"/>
    <n v="30671"/>
    <n v="1382"/>
    <n v="40095"/>
    <n v="16417"/>
    <n v="68000000"/>
  </r>
  <r>
    <s v="R09403"/>
    <x v="4"/>
    <x v="14"/>
    <x v="16"/>
    <x v="369"/>
    <n v="4530"/>
    <n v="195"/>
    <n v="3311"/>
    <n v="693492"/>
    <n v="30866"/>
    <n v="4693"/>
    <n v="86070"/>
    <n v="15547"/>
    <n v="331000000"/>
  </r>
  <r>
    <s v="R09404"/>
    <x v="1"/>
    <x v="18"/>
    <x v="23"/>
    <x v="648"/>
    <n v="1545"/>
    <n v="195"/>
    <n v="709"/>
    <n v="695037"/>
    <n v="31061"/>
    <n v="5402"/>
    <n v="26265"/>
    <n v="1544"/>
    <n v="213000000"/>
  </r>
  <r>
    <s v="R09405"/>
    <x v="0"/>
    <x v="16"/>
    <x v="19"/>
    <x v="176"/>
    <n v="2843"/>
    <n v="139"/>
    <n v="3587"/>
    <n v="697880"/>
    <n v="31200"/>
    <n v="8989"/>
    <n v="45488"/>
    <n v="10372"/>
    <n v="83000000"/>
  </r>
  <r>
    <s v="R09406"/>
    <x v="0"/>
    <x v="16"/>
    <x v="19"/>
    <x v="399"/>
    <n v="4667"/>
    <n v="144"/>
    <n v="4713"/>
    <n v="702547"/>
    <n v="31344"/>
    <n v="13702"/>
    <n v="56004"/>
    <n v="16911"/>
    <n v="83000000"/>
  </r>
  <r>
    <s v="R09407"/>
    <x v="0"/>
    <x v="0"/>
    <x v="0"/>
    <x v="208"/>
    <n v="265"/>
    <n v="28"/>
    <n v="4347"/>
    <n v="702812"/>
    <n v="31372"/>
    <n v="18049"/>
    <n v="1855"/>
    <n v="3258"/>
    <n v="83000000"/>
  </r>
  <r>
    <s v="R09408"/>
    <x v="3"/>
    <x v="6"/>
    <x v="6"/>
    <x v="58"/>
    <n v="101"/>
    <n v="163"/>
    <n v="737"/>
    <n v="702913"/>
    <n v="31535"/>
    <n v="18786"/>
    <n v="1515"/>
    <n v="6327"/>
    <n v="68000000"/>
  </r>
  <r>
    <s v="R09409"/>
    <x v="1"/>
    <x v="3"/>
    <x v="31"/>
    <x v="696"/>
    <n v="2756"/>
    <n v="103"/>
    <n v="2551"/>
    <n v="705669"/>
    <n v="31638"/>
    <n v="21337"/>
    <n v="35828"/>
    <n v="19539"/>
    <n v="213000000"/>
  </r>
  <r>
    <s v="R09410"/>
    <x v="0"/>
    <x v="0"/>
    <x v="0"/>
    <x v="554"/>
    <n v="3973"/>
    <n v="62"/>
    <n v="2201"/>
    <n v="709642"/>
    <n v="31700"/>
    <n v="23538"/>
    <n v="51649"/>
    <n v="17279"/>
    <n v="83000000"/>
  </r>
  <r>
    <s v="R09411"/>
    <x v="0"/>
    <x v="19"/>
    <x v="36"/>
    <x v="135"/>
    <n v="1534"/>
    <n v="14"/>
    <n v="4693"/>
    <n v="711176"/>
    <n v="31714"/>
    <n v="28231"/>
    <n v="24544"/>
    <n v="5513"/>
    <n v="83000000"/>
  </r>
  <r>
    <s v="R09412"/>
    <x v="1"/>
    <x v="1"/>
    <x v="1"/>
    <x v="557"/>
    <n v="2269"/>
    <n v="29"/>
    <n v="1441"/>
    <n v="713445"/>
    <n v="31743"/>
    <n v="29672"/>
    <n v="22690"/>
    <n v="5080"/>
    <n v="213000000"/>
  </r>
  <r>
    <s v="R09413"/>
    <x v="3"/>
    <x v="6"/>
    <x v="22"/>
    <x v="446"/>
    <n v="2962"/>
    <n v="178"/>
    <n v="683"/>
    <n v="716407"/>
    <n v="31921"/>
    <n v="30355"/>
    <n v="23696"/>
    <n v="1526"/>
    <n v="68000000"/>
  </r>
  <r>
    <s v="R09414"/>
    <x v="0"/>
    <x v="4"/>
    <x v="24"/>
    <x v="512"/>
    <n v="2483"/>
    <n v="10"/>
    <n v="1920"/>
    <n v="718890"/>
    <n v="31931"/>
    <n v="32275"/>
    <n v="39728"/>
    <n v="603"/>
    <n v="83000000"/>
  </r>
  <r>
    <s v="R09415"/>
    <x v="4"/>
    <x v="14"/>
    <x v="16"/>
    <x v="28"/>
    <n v="1213"/>
    <n v="184"/>
    <n v="2207"/>
    <n v="720103"/>
    <n v="32115"/>
    <n v="34482"/>
    <n v="19408"/>
    <n v="8994"/>
    <n v="331000000"/>
  </r>
  <r>
    <s v="R09416"/>
    <x v="2"/>
    <x v="2"/>
    <x v="29"/>
    <x v="189"/>
    <n v="4735"/>
    <n v="12"/>
    <n v="3351"/>
    <n v="724838"/>
    <n v="32127"/>
    <n v="37833"/>
    <n v="61555"/>
    <n v="1085"/>
    <n v="1380000000"/>
  </r>
  <r>
    <s v="R09417"/>
    <x v="2"/>
    <x v="2"/>
    <x v="29"/>
    <x v="16"/>
    <n v="2992"/>
    <n v="54"/>
    <n v="2219"/>
    <n v="727830"/>
    <n v="32181"/>
    <n v="40052"/>
    <n v="44880"/>
    <n v="18464"/>
    <n v="1380000000"/>
  </r>
  <r>
    <s v="R09418"/>
    <x v="2"/>
    <x v="5"/>
    <x v="5"/>
    <x v="611"/>
    <n v="4429"/>
    <n v="62"/>
    <n v="3984"/>
    <n v="732259"/>
    <n v="32243"/>
    <n v="44036"/>
    <n v="57577"/>
    <n v="16526"/>
    <n v="1380000000"/>
  </r>
  <r>
    <s v="R09419"/>
    <x v="3"/>
    <x v="17"/>
    <x v="28"/>
    <x v="270"/>
    <n v="906"/>
    <n v="129"/>
    <n v="3415"/>
    <n v="733165"/>
    <n v="32372"/>
    <n v="47451"/>
    <n v="17214"/>
    <n v="9577"/>
    <n v="68000000"/>
  </r>
  <r>
    <s v="R09420"/>
    <x v="0"/>
    <x v="4"/>
    <x v="24"/>
    <x v="603"/>
    <n v="1581"/>
    <n v="199"/>
    <n v="270"/>
    <n v="734746"/>
    <n v="32571"/>
    <n v="47721"/>
    <n v="9486"/>
    <n v="12410"/>
    <n v="83000000"/>
  </r>
  <r>
    <s v="R09421"/>
    <x v="2"/>
    <x v="2"/>
    <x v="29"/>
    <x v="30"/>
    <n v="1604"/>
    <n v="183"/>
    <n v="1889"/>
    <n v="736350"/>
    <n v="32754"/>
    <n v="49610"/>
    <n v="22456"/>
    <n v="9713"/>
    <n v="1380000000"/>
  </r>
  <r>
    <s v="R09422"/>
    <x v="2"/>
    <x v="7"/>
    <x v="7"/>
    <x v="37"/>
    <n v="569"/>
    <n v="6"/>
    <n v="4724"/>
    <n v="736919"/>
    <n v="32760"/>
    <n v="54334"/>
    <n v="5690"/>
    <n v="5234"/>
    <n v="1380000000"/>
  </r>
  <r>
    <s v="R09423"/>
    <x v="1"/>
    <x v="15"/>
    <x v="30"/>
    <x v="23"/>
    <n v="1545"/>
    <n v="170"/>
    <n v="1279"/>
    <n v="738464"/>
    <n v="32930"/>
    <n v="55613"/>
    <n v="23175"/>
    <n v="18292"/>
    <n v="213000000"/>
  </r>
  <r>
    <s v="R09424"/>
    <x v="0"/>
    <x v="0"/>
    <x v="0"/>
    <x v="248"/>
    <n v="908"/>
    <n v="158"/>
    <n v="3994"/>
    <n v="739372"/>
    <n v="33088"/>
    <n v="59607"/>
    <n v="7264"/>
    <n v="19959"/>
    <n v="83000000"/>
  </r>
  <r>
    <s v="R09425"/>
    <x v="0"/>
    <x v="16"/>
    <x v="19"/>
    <x v="2"/>
    <n v="4462"/>
    <n v="188"/>
    <n v="3464"/>
    <n v="743834"/>
    <n v="33276"/>
    <n v="63071"/>
    <n v="31234"/>
    <n v="753"/>
    <n v="83000000"/>
  </r>
  <r>
    <s v="R09426"/>
    <x v="1"/>
    <x v="3"/>
    <x v="31"/>
    <x v="211"/>
    <n v="4083"/>
    <n v="149"/>
    <n v="2830"/>
    <n v="747917"/>
    <n v="33425"/>
    <n v="65901"/>
    <n v="57162"/>
    <n v="14700"/>
    <n v="213000000"/>
  </r>
  <r>
    <s v="R09427"/>
    <x v="0"/>
    <x v="4"/>
    <x v="24"/>
    <x v="195"/>
    <n v="3340"/>
    <n v="189"/>
    <n v="1567"/>
    <n v="751257"/>
    <n v="33614"/>
    <n v="67468"/>
    <n v="33400"/>
    <n v="4359"/>
    <n v="83000000"/>
  </r>
  <r>
    <s v="R09428"/>
    <x v="4"/>
    <x v="13"/>
    <x v="21"/>
    <x v="269"/>
    <n v="2425"/>
    <n v="27"/>
    <n v="2037"/>
    <n v="753682"/>
    <n v="33641"/>
    <n v="69505"/>
    <n v="36375"/>
    <n v="17644"/>
    <n v="331000000"/>
  </r>
  <r>
    <s v="R09429"/>
    <x v="3"/>
    <x v="6"/>
    <x v="6"/>
    <x v="493"/>
    <n v="3218"/>
    <n v="24"/>
    <n v="793"/>
    <n v="756900"/>
    <n v="33665"/>
    <n v="70298"/>
    <n v="51488"/>
    <n v="1533"/>
    <n v="68000000"/>
  </r>
  <r>
    <s v="R09430"/>
    <x v="1"/>
    <x v="15"/>
    <x v="18"/>
    <x v="188"/>
    <n v="2165"/>
    <n v="192"/>
    <n v="1030"/>
    <n v="759065"/>
    <n v="33857"/>
    <n v="71328"/>
    <n v="41135"/>
    <n v="1594"/>
    <n v="213000000"/>
  </r>
  <r>
    <s v="R09431"/>
    <x v="2"/>
    <x v="5"/>
    <x v="13"/>
    <x v="684"/>
    <n v="1013"/>
    <n v="159"/>
    <n v="859"/>
    <n v="760078"/>
    <n v="34016"/>
    <n v="72187"/>
    <n v="19247"/>
    <n v="3920"/>
    <n v="1380000000"/>
  </r>
  <r>
    <s v="R09432"/>
    <x v="0"/>
    <x v="16"/>
    <x v="19"/>
    <x v="159"/>
    <n v="3206"/>
    <n v="175"/>
    <n v="4534"/>
    <n v="763284"/>
    <n v="34191"/>
    <n v="76721"/>
    <n v="60914"/>
    <n v="3246"/>
    <n v="83000000"/>
  </r>
  <r>
    <s v="R09433"/>
    <x v="4"/>
    <x v="13"/>
    <x v="15"/>
    <x v="309"/>
    <n v="1872"/>
    <n v="79"/>
    <n v="550"/>
    <n v="765156"/>
    <n v="34270"/>
    <n v="77271"/>
    <n v="33696"/>
    <n v="17979"/>
    <n v="331000000"/>
  </r>
  <r>
    <s v="R09434"/>
    <x v="4"/>
    <x v="14"/>
    <x v="32"/>
    <x v="475"/>
    <n v="4909"/>
    <n v="23"/>
    <n v="1565"/>
    <n v="770065"/>
    <n v="34293"/>
    <n v="78836"/>
    <n v="88362"/>
    <n v="3240"/>
    <n v="331000000"/>
  </r>
  <r>
    <s v="R09435"/>
    <x v="3"/>
    <x v="17"/>
    <x v="20"/>
    <x v="232"/>
    <n v="205"/>
    <n v="80"/>
    <n v="677"/>
    <n v="770270"/>
    <n v="34373"/>
    <n v="79513"/>
    <n v="2460"/>
    <n v="7219"/>
    <n v="68000000"/>
  </r>
  <r>
    <s v="R09436"/>
    <x v="4"/>
    <x v="13"/>
    <x v="21"/>
    <x v="703"/>
    <n v="815"/>
    <n v="124"/>
    <n v="461"/>
    <n v="771085"/>
    <n v="34497"/>
    <n v="79974"/>
    <n v="10595"/>
    <n v="3299"/>
    <n v="331000000"/>
  </r>
  <r>
    <s v="R09437"/>
    <x v="0"/>
    <x v="19"/>
    <x v="36"/>
    <x v="64"/>
    <n v="65"/>
    <n v="169"/>
    <n v="1522"/>
    <n v="771150"/>
    <n v="34666"/>
    <n v="81496"/>
    <n v="1040"/>
    <n v="2379"/>
    <n v="83000000"/>
  </r>
  <r>
    <s v="R09438"/>
    <x v="0"/>
    <x v="16"/>
    <x v="19"/>
    <x v="729"/>
    <n v="4045"/>
    <n v="69"/>
    <n v="1234"/>
    <n v="775195"/>
    <n v="34735"/>
    <n v="82730"/>
    <n v="52585"/>
    <n v="2935"/>
    <n v="83000000"/>
  </r>
  <r>
    <s v="R09439"/>
    <x v="4"/>
    <x v="12"/>
    <x v="14"/>
    <x v="440"/>
    <n v="2051"/>
    <n v="77"/>
    <n v="1136"/>
    <n v="777246"/>
    <n v="34812"/>
    <n v="83866"/>
    <n v="38969"/>
    <n v="19893"/>
    <n v="331000000"/>
  </r>
  <r>
    <s v="R09440"/>
    <x v="0"/>
    <x v="16"/>
    <x v="19"/>
    <x v="620"/>
    <n v="2"/>
    <n v="89"/>
    <n v="4212"/>
    <n v="777248"/>
    <n v="34901"/>
    <n v="88078"/>
    <n v="12"/>
    <n v="7500"/>
    <n v="83000000"/>
  </r>
  <r>
    <s v="R09441"/>
    <x v="0"/>
    <x v="4"/>
    <x v="24"/>
    <x v="359"/>
    <n v="324"/>
    <n v="123"/>
    <n v="4658"/>
    <n v="777572"/>
    <n v="35024"/>
    <n v="92736"/>
    <n v="6156"/>
    <n v="98"/>
    <n v="83000000"/>
  </r>
  <r>
    <s v="R09442"/>
    <x v="2"/>
    <x v="7"/>
    <x v="7"/>
    <x v="723"/>
    <n v="604"/>
    <n v="91"/>
    <n v="2248"/>
    <n v="778176"/>
    <n v="35115"/>
    <n v="94984"/>
    <n v="10268"/>
    <n v="15428"/>
    <n v="1380000000"/>
  </r>
  <r>
    <s v="R09443"/>
    <x v="1"/>
    <x v="18"/>
    <x v="23"/>
    <x v="591"/>
    <n v="4891"/>
    <n v="110"/>
    <n v="123"/>
    <n v="783067"/>
    <n v="35225"/>
    <n v="95107"/>
    <n v="58692"/>
    <n v="7158"/>
    <n v="213000000"/>
  </r>
  <r>
    <s v="R09444"/>
    <x v="0"/>
    <x v="19"/>
    <x v="35"/>
    <x v="571"/>
    <n v="2582"/>
    <n v="163"/>
    <n v="4251"/>
    <n v="785649"/>
    <n v="35388"/>
    <n v="99358"/>
    <n v="38730"/>
    <n v="5386"/>
    <n v="83000000"/>
  </r>
  <r>
    <s v="R09445"/>
    <x v="0"/>
    <x v="16"/>
    <x v="19"/>
    <x v="351"/>
    <n v="2646"/>
    <n v="158"/>
    <n v="4504"/>
    <n v="788295"/>
    <n v="35546"/>
    <n v="103862"/>
    <n v="31752"/>
    <n v="17981"/>
    <n v="83000000"/>
  </r>
  <r>
    <s v="R09446"/>
    <x v="3"/>
    <x v="11"/>
    <x v="33"/>
    <x v="500"/>
    <n v="3122"/>
    <n v="127"/>
    <n v="4561"/>
    <n v="791417"/>
    <n v="35673"/>
    <n v="108423"/>
    <n v="28098"/>
    <n v="15499"/>
    <n v="68000000"/>
  </r>
  <r>
    <s v="R09447"/>
    <x v="1"/>
    <x v="18"/>
    <x v="27"/>
    <x v="524"/>
    <n v="3114"/>
    <n v="154"/>
    <n v="4849"/>
    <n v="794531"/>
    <n v="35827"/>
    <n v="113272"/>
    <n v="24912"/>
    <n v="5520"/>
    <n v="213000000"/>
  </r>
  <r>
    <s v="R09448"/>
    <x v="1"/>
    <x v="18"/>
    <x v="27"/>
    <x v="391"/>
    <n v="3275"/>
    <n v="193"/>
    <n v="4867"/>
    <n v="797806"/>
    <n v="36020"/>
    <n v="118139"/>
    <n v="42575"/>
    <n v="15770"/>
    <n v="213000000"/>
  </r>
  <r>
    <s v="R09449"/>
    <x v="1"/>
    <x v="18"/>
    <x v="23"/>
    <x v="637"/>
    <n v="346"/>
    <n v="172"/>
    <n v="3930"/>
    <n v="798152"/>
    <n v="36192"/>
    <n v="122069"/>
    <n v="2768"/>
    <n v="19276"/>
    <n v="213000000"/>
  </r>
  <r>
    <s v="R09450"/>
    <x v="4"/>
    <x v="14"/>
    <x v="32"/>
    <x v="94"/>
    <n v="4154"/>
    <n v="43"/>
    <n v="3776"/>
    <n v="802306"/>
    <n v="36235"/>
    <n v="125845"/>
    <n v="66464"/>
    <n v="3181"/>
    <n v="331000000"/>
  </r>
  <r>
    <s v="R09451"/>
    <x v="2"/>
    <x v="2"/>
    <x v="2"/>
    <x v="717"/>
    <n v="2727"/>
    <n v="56"/>
    <n v="2884"/>
    <n v="805033"/>
    <n v="36291"/>
    <n v="128729"/>
    <n v="38178"/>
    <n v="9047"/>
    <n v="1380000000"/>
  </r>
  <r>
    <s v="R09452"/>
    <x v="2"/>
    <x v="9"/>
    <x v="9"/>
    <x v="363"/>
    <n v="2558"/>
    <n v="20"/>
    <n v="4489"/>
    <n v="807591"/>
    <n v="36311"/>
    <n v="133218"/>
    <n v="20464"/>
    <n v="18845"/>
    <n v="1380000000"/>
  </r>
  <r>
    <s v="R09453"/>
    <x v="3"/>
    <x v="11"/>
    <x v="12"/>
    <x v="9"/>
    <n v="3389"/>
    <n v="54"/>
    <n v="2097"/>
    <n v="810980"/>
    <n v="36365"/>
    <n v="135315"/>
    <n v="23723"/>
    <n v="19463"/>
    <n v="68000000"/>
  </r>
  <r>
    <s v="R09454"/>
    <x v="1"/>
    <x v="18"/>
    <x v="27"/>
    <x v="425"/>
    <n v="3443"/>
    <n v="108"/>
    <n v="2772"/>
    <n v="814423"/>
    <n v="36473"/>
    <n v="138087"/>
    <n v="48202"/>
    <n v="5939"/>
    <n v="213000000"/>
  </r>
  <r>
    <s v="R09455"/>
    <x v="1"/>
    <x v="3"/>
    <x v="31"/>
    <x v="205"/>
    <n v="2254"/>
    <n v="142"/>
    <n v="1801"/>
    <n v="816677"/>
    <n v="36615"/>
    <n v="139888"/>
    <n v="38318"/>
    <n v="3973"/>
    <n v="213000000"/>
  </r>
  <r>
    <s v="R09456"/>
    <x v="0"/>
    <x v="4"/>
    <x v="24"/>
    <x v="494"/>
    <n v="110"/>
    <n v="161"/>
    <n v="3673"/>
    <n v="816787"/>
    <n v="36776"/>
    <n v="143561"/>
    <n v="1760"/>
    <n v="5446"/>
    <n v="83000000"/>
  </r>
  <r>
    <s v="R09457"/>
    <x v="4"/>
    <x v="8"/>
    <x v="34"/>
    <x v="289"/>
    <n v="22"/>
    <n v="103"/>
    <n v="143"/>
    <n v="816809"/>
    <n v="36879"/>
    <n v="143704"/>
    <n v="374"/>
    <n v="1973"/>
    <n v="331000000"/>
  </r>
  <r>
    <s v="R09458"/>
    <x v="4"/>
    <x v="8"/>
    <x v="8"/>
    <x v="423"/>
    <n v="3816"/>
    <n v="130"/>
    <n v="165"/>
    <n v="820625"/>
    <n v="37009"/>
    <n v="143869"/>
    <n v="26712"/>
    <n v="4373"/>
    <n v="331000000"/>
  </r>
  <r>
    <s v="R09459"/>
    <x v="3"/>
    <x v="10"/>
    <x v="11"/>
    <x v="13"/>
    <n v="1963"/>
    <n v="128"/>
    <n v="3138"/>
    <n v="822588"/>
    <n v="37137"/>
    <n v="147007"/>
    <n v="13741"/>
    <n v="19646"/>
    <n v="68000000"/>
  </r>
  <r>
    <s v="R09460"/>
    <x v="2"/>
    <x v="2"/>
    <x v="2"/>
    <x v="552"/>
    <n v="4882"/>
    <n v="23"/>
    <n v="68"/>
    <n v="827470"/>
    <n v="37160"/>
    <n v="147075"/>
    <n v="73230"/>
    <n v="12366"/>
    <n v="1380000000"/>
  </r>
  <r>
    <s v="R09461"/>
    <x v="1"/>
    <x v="15"/>
    <x v="18"/>
    <x v="378"/>
    <n v="1707"/>
    <n v="170"/>
    <n v="2501"/>
    <n v="829177"/>
    <n v="37330"/>
    <n v="149576"/>
    <n v="18777"/>
    <n v="16296"/>
    <n v="213000000"/>
  </r>
  <r>
    <s v="R09462"/>
    <x v="3"/>
    <x v="11"/>
    <x v="33"/>
    <x v="225"/>
    <n v="3082"/>
    <n v="26"/>
    <n v="24"/>
    <n v="832259"/>
    <n v="37356"/>
    <n v="149600"/>
    <n v="52394"/>
    <n v="17083"/>
    <n v="68000000"/>
  </r>
  <r>
    <s v="R09463"/>
    <x v="4"/>
    <x v="8"/>
    <x v="8"/>
    <x v="590"/>
    <n v="3815"/>
    <n v="136"/>
    <n v="3928"/>
    <n v="836074"/>
    <n v="37492"/>
    <n v="153528"/>
    <n v="34335"/>
    <n v="18034"/>
    <n v="331000000"/>
  </r>
  <r>
    <s v="R09464"/>
    <x v="4"/>
    <x v="14"/>
    <x v="32"/>
    <x v="209"/>
    <n v="746"/>
    <n v="87"/>
    <n v="2357"/>
    <n v="836820"/>
    <n v="37579"/>
    <n v="155885"/>
    <n v="9698"/>
    <n v="14788"/>
    <n v="331000000"/>
  </r>
  <r>
    <s v="R09465"/>
    <x v="4"/>
    <x v="13"/>
    <x v="21"/>
    <x v="576"/>
    <n v="514"/>
    <n v="144"/>
    <n v="4107"/>
    <n v="837334"/>
    <n v="37723"/>
    <n v="159992"/>
    <n v="3084"/>
    <n v="7852"/>
    <n v="331000000"/>
  </r>
  <r>
    <s v="R09466"/>
    <x v="1"/>
    <x v="1"/>
    <x v="26"/>
    <x v="652"/>
    <n v="3039"/>
    <n v="91"/>
    <n v="576"/>
    <n v="840373"/>
    <n v="37814"/>
    <n v="160568"/>
    <n v="54702"/>
    <n v="6777"/>
    <n v="213000000"/>
  </r>
  <r>
    <s v="R09467"/>
    <x v="1"/>
    <x v="3"/>
    <x v="3"/>
    <x v="76"/>
    <n v="2856"/>
    <n v="38"/>
    <n v="4329"/>
    <n v="843229"/>
    <n v="37852"/>
    <n v="164897"/>
    <n v="22848"/>
    <n v="676"/>
    <n v="213000000"/>
  </r>
  <r>
    <s v="R09468"/>
    <x v="1"/>
    <x v="3"/>
    <x v="31"/>
    <x v="554"/>
    <n v="2341"/>
    <n v="54"/>
    <n v="2882"/>
    <n v="845570"/>
    <n v="37906"/>
    <n v="167779"/>
    <n v="14046"/>
    <n v="8413"/>
    <n v="213000000"/>
  </r>
  <r>
    <s v="R09469"/>
    <x v="0"/>
    <x v="16"/>
    <x v="19"/>
    <x v="220"/>
    <n v="324"/>
    <n v="195"/>
    <n v="590"/>
    <n v="845894"/>
    <n v="38101"/>
    <n v="168369"/>
    <n v="4860"/>
    <n v="13058"/>
    <n v="83000000"/>
  </r>
  <r>
    <s v="R09470"/>
    <x v="2"/>
    <x v="5"/>
    <x v="13"/>
    <x v="525"/>
    <n v="3362"/>
    <n v="124"/>
    <n v="1667"/>
    <n v="849256"/>
    <n v="38225"/>
    <n v="170036"/>
    <n v="40344"/>
    <n v="6730"/>
    <n v="1380000000"/>
  </r>
  <r>
    <s v="R09471"/>
    <x v="4"/>
    <x v="13"/>
    <x v="15"/>
    <x v="667"/>
    <n v="3490"/>
    <n v="44"/>
    <n v="1298"/>
    <n v="852746"/>
    <n v="38269"/>
    <n v="171334"/>
    <n v="27920"/>
    <n v="6089"/>
    <n v="331000000"/>
  </r>
  <r>
    <s v="R09472"/>
    <x v="4"/>
    <x v="8"/>
    <x v="8"/>
    <x v="624"/>
    <n v="2507"/>
    <n v="155"/>
    <n v="4708"/>
    <n v="855253"/>
    <n v="38424"/>
    <n v="176042"/>
    <n v="12535"/>
    <n v="4829"/>
    <n v="331000000"/>
  </r>
  <r>
    <s v="R09473"/>
    <x v="0"/>
    <x v="0"/>
    <x v="0"/>
    <x v="131"/>
    <n v="3178"/>
    <n v="183"/>
    <n v="4247"/>
    <n v="858431"/>
    <n v="38607"/>
    <n v="180289"/>
    <n v="44492"/>
    <n v="5341"/>
    <n v="83000000"/>
  </r>
  <r>
    <s v="R09474"/>
    <x v="4"/>
    <x v="13"/>
    <x v="21"/>
    <x v="224"/>
    <n v="3324"/>
    <n v="100"/>
    <n v="3523"/>
    <n v="861755"/>
    <n v="38707"/>
    <n v="183812"/>
    <n v="23268"/>
    <n v="10844"/>
    <n v="331000000"/>
  </r>
  <r>
    <s v="R09475"/>
    <x v="4"/>
    <x v="14"/>
    <x v="32"/>
    <x v="458"/>
    <n v="1562"/>
    <n v="156"/>
    <n v="2263"/>
    <n v="863317"/>
    <n v="38863"/>
    <n v="186075"/>
    <n v="24992"/>
    <n v="19689"/>
    <n v="331000000"/>
  </r>
  <r>
    <s v="R09476"/>
    <x v="1"/>
    <x v="1"/>
    <x v="1"/>
    <x v="16"/>
    <n v="1544"/>
    <n v="28"/>
    <n v="4754"/>
    <n v="864861"/>
    <n v="38891"/>
    <n v="190829"/>
    <n v="16984"/>
    <n v="120"/>
    <n v="213000000"/>
  </r>
  <r>
    <s v="R09477"/>
    <x v="1"/>
    <x v="18"/>
    <x v="23"/>
    <x v="250"/>
    <n v="3229"/>
    <n v="68"/>
    <n v="3863"/>
    <n v="868090"/>
    <n v="38959"/>
    <n v="194692"/>
    <n v="51664"/>
    <n v="16025"/>
    <n v="213000000"/>
  </r>
  <r>
    <s v="R09478"/>
    <x v="2"/>
    <x v="9"/>
    <x v="25"/>
    <x v="282"/>
    <n v="525"/>
    <n v="10"/>
    <n v="4405"/>
    <n v="868615"/>
    <n v="38969"/>
    <n v="199097"/>
    <n v="3675"/>
    <n v="3450"/>
    <n v="1380000000"/>
  </r>
  <r>
    <s v="R09479"/>
    <x v="4"/>
    <x v="14"/>
    <x v="16"/>
    <x v="237"/>
    <n v="4633"/>
    <n v="129"/>
    <n v="4244"/>
    <n v="873248"/>
    <n v="39098"/>
    <n v="203341"/>
    <n v="41697"/>
    <n v="11398"/>
    <n v="331000000"/>
  </r>
  <r>
    <s v="R09480"/>
    <x v="3"/>
    <x v="11"/>
    <x v="33"/>
    <x v="343"/>
    <n v="1749"/>
    <n v="195"/>
    <n v="3527"/>
    <n v="874997"/>
    <n v="39293"/>
    <n v="206868"/>
    <n v="33231"/>
    <n v="11123"/>
    <n v="68000000"/>
  </r>
  <r>
    <s v="R09481"/>
    <x v="4"/>
    <x v="14"/>
    <x v="16"/>
    <x v="232"/>
    <n v="4722"/>
    <n v="137"/>
    <n v="3346"/>
    <n v="879719"/>
    <n v="39430"/>
    <n v="210214"/>
    <n v="28332"/>
    <n v="16354"/>
    <n v="331000000"/>
  </r>
  <r>
    <s v="R09482"/>
    <x v="4"/>
    <x v="13"/>
    <x v="15"/>
    <x v="286"/>
    <n v="840"/>
    <n v="102"/>
    <n v="3018"/>
    <n v="880559"/>
    <n v="39532"/>
    <n v="213232"/>
    <n v="15960"/>
    <n v="10314"/>
    <n v="331000000"/>
  </r>
  <r>
    <s v="R09483"/>
    <x v="2"/>
    <x v="5"/>
    <x v="5"/>
    <x v="174"/>
    <n v="2265"/>
    <n v="107"/>
    <n v="1204"/>
    <n v="882824"/>
    <n v="39639"/>
    <n v="214436"/>
    <n v="27180"/>
    <n v="5730"/>
    <n v="1380000000"/>
  </r>
  <r>
    <s v="R09484"/>
    <x v="3"/>
    <x v="17"/>
    <x v="28"/>
    <x v="230"/>
    <n v="4688"/>
    <n v="199"/>
    <n v="3876"/>
    <n v="887512"/>
    <n v="39838"/>
    <n v="218312"/>
    <n v="37504"/>
    <n v="11588"/>
    <n v="68000000"/>
  </r>
  <r>
    <s v="R09485"/>
    <x v="4"/>
    <x v="14"/>
    <x v="16"/>
    <x v="238"/>
    <n v="712"/>
    <n v="118"/>
    <n v="2251"/>
    <n v="888224"/>
    <n v="39956"/>
    <n v="220563"/>
    <n v="12104"/>
    <n v="7439"/>
    <n v="331000000"/>
  </r>
  <r>
    <s v="R09486"/>
    <x v="3"/>
    <x v="17"/>
    <x v="20"/>
    <x v="139"/>
    <n v="66"/>
    <n v="154"/>
    <n v="4559"/>
    <n v="888290"/>
    <n v="40110"/>
    <n v="225122"/>
    <n v="330"/>
    <n v="2122"/>
    <n v="68000000"/>
  </r>
  <r>
    <s v="R09487"/>
    <x v="1"/>
    <x v="3"/>
    <x v="31"/>
    <x v="403"/>
    <n v="760"/>
    <n v="86"/>
    <n v="973"/>
    <n v="889050"/>
    <n v="40196"/>
    <n v="226095"/>
    <n v="12160"/>
    <n v="15253"/>
    <n v="213000000"/>
  </r>
  <r>
    <s v="R09488"/>
    <x v="1"/>
    <x v="18"/>
    <x v="23"/>
    <x v="294"/>
    <n v="464"/>
    <n v="111"/>
    <n v="4422"/>
    <n v="889514"/>
    <n v="40307"/>
    <n v="230517"/>
    <n v="3712"/>
    <n v="2308"/>
    <n v="213000000"/>
  </r>
  <r>
    <s v="R09489"/>
    <x v="3"/>
    <x v="10"/>
    <x v="11"/>
    <x v="67"/>
    <n v="4191"/>
    <n v="162"/>
    <n v="4244"/>
    <n v="893705"/>
    <n v="40469"/>
    <n v="234761"/>
    <n v="79629"/>
    <n v="3283"/>
    <n v="68000000"/>
  </r>
  <r>
    <s v="R09490"/>
    <x v="4"/>
    <x v="12"/>
    <x v="17"/>
    <x v="539"/>
    <n v="4503"/>
    <n v="177"/>
    <n v="1300"/>
    <n v="898208"/>
    <n v="40646"/>
    <n v="236061"/>
    <n v="54036"/>
    <n v="8989"/>
    <n v="331000000"/>
  </r>
  <r>
    <s v="R09491"/>
    <x v="3"/>
    <x v="6"/>
    <x v="6"/>
    <x v="389"/>
    <n v="3189"/>
    <n v="73"/>
    <n v="4008"/>
    <n v="901397"/>
    <n v="40719"/>
    <n v="240069"/>
    <n v="41457"/>
    <n v="11748"/>
    <n v="68000000"/>
  </r>
  <r>
    <s v="R09492"/>
    <x v="3"/>
    <x v="6"/>
    <x v="22"/>
    <x v="329"/>
    <n v="4899"/>
    <n v="1"/>
    <n v="34"/>
    <n v="906296"/>
    <n v="40720"/>
    <n v="240103"/>
    <n v="24495"/>
    <n v="17951"/>
    <n v="68000000"/>
  </r>
  <r>
    <s v="R09493"/>
    <x v="1"/>
    <x v="15"/>
    <x v="30"/>
    <x v="178"/>
    <n v="1467"/>
    <n v="16"/>
    <n v="0"/>
    <n v="907763"/>
    <n v="40736"/>
    <n v="240103"/>
    <n v="26406"/>
    <n v="363"/>
    <n v="213000000"/>
  </r>
  <r>
    <s v="R09494"/>
    <x v="3"/>
    <x v="11"/>
    <x v="12"/>
    <x v="475"/>
    <n v="4852"/>
    <n v="94"/>
    <n v="2515"/>
    <n v="912615"/>
    <n v="40830"/>
    <n v="242618"/>
    <n v="48520"/>
    <n v="14402"/>
    <n v="68000000"/>
  </r>
  <r>
    <s v="R09495"/>
    <x v="0"/>
    <x v="0"/>
    <x v="0"/>
    <x v="199"/>
    <n v="2760"/>
    <n v="79"/>
    <n v="2650"/>
    <n v="915375"/>
    <n v="40909"/>
    <n v="245268"/>
    <n v="22080"/>
    <n v="8170"/>
    <n v="83000000"/>
  </r>
  <r>
    <s v="R09496"/>
    <x v="0"/>
    <x v="19"/>
    <x v="35"/>
    <x v="648"/>
    <n v="4456"/>
    <n v="23"/>
    <n v="1940"/>
    <n v="919831"/>
    <n v="40932"/>
    <n v="247208"/>
    <n v="66840"/>
    <n v="16766"/>
    <n v="83000000"/>
  </r>
  <r>
    <s v="R09497"/>
    <x v="1"/>
    <x v="18"/>
    <x v="27"/>
    <x v="566"/>
    <n v="1393"/>
    <n v="56"/>
    <n v="1020"/>
    <n v="921224"/>
    <n v="40988"/>
    <n v="248228"/>
    <n v="16716"/>
    <n v="12522"/>
    <n v="213000000"/>
  </r>
  <r>
    <s v="R09498"/>
    <x v="4"/>
    <x v="13"/>
    <x v="15"/>
    <x v="130"/>
    <n v="3693"/>
    <n v="70"/>
    <n v="91"/>
    <n v="924917"/>
    <n v="41058"/>
    <n v="248319"/>
    <n v="18465"/>
    <n v="18585"/>
    <n v="331000000"/>
  </r>
  <r>
    <s v="R09499"/>
    <x v="4"/>
    <x v="8"/>
    <x v="34"/>
    <x v="185"/>
    <n v="4307"/>
    <n v="82"/>
    <n v="4689"/>
    <n v="929224"/>
    <n v="41140"/>
    <n v="253008"/>
    <n v="38763"/>
    <n v="15371"/>
    <n v="331000000"/>
  </r>
  <r>
    <s v="R09500"/>
    <x v="1"/>
    <x v="1"/>
    <x v="1"/>
    <x v="623"/>
    <n v="1699"/>
    <n v="143"/>
    <n v="3891"/>
    <n v="930923"/>
    <n v="41283"/>
    <n v="256899"/>
    <n v="8495"/>
    <n v="5156"/>
    <n v="213000000"/>
  </r>
  <r>
    <s v="R09501"/>
    <x v="4"/>
    <x v="8"/>
    <x v="34"/>
    <x v="185"/>
    <n v="1120"/>
    <n v="96"/>
    <n v="2146"/>
    <n v="932043"/>
    <n v="41379"/>
    <n v="259045"/>
    <n v="8960"/>
    <n v="11945"/>
    <n v="331000000"/>
  </r>
  <r>
    <s v="R09502"/>
    <x v="2"/>
    <x v="9"/>
    <x v="9"/>
    <x v="496"/>
    <n v="1571"/>
    <n v="35"/>
    <n v="4093"/>
    <n v="933614"/>
    <n v="41414"/>
    <n v="263138"/>
    <n v="25136"/>
    <n v="10413"/>
    <n v="1380000000"/>
  </r>
  <r>
    <s v="R09503"/>
    <x v="0"/>
    <x v="0"/>
    <x v="0"/>
    <x v="564"/>
    <n v="4873"/>
    <n v="44"/>
    <n v="2557"/>
    <n v="938487"/>
    <n v="41458"/>
    <n v="265695"/>
    <n v="29238"/>
    <n v="7392"/>
    <n v="83000000"/>
  </r>
  <r>
    <s v="R09504"/>
    <x v="2"/>
    <x v="2"/>
    <x v="29"/>
    <x v="155"/>
    <n v="728"/>
    <n v="9"/>
    <n v="1588"/>
    <n v="939215"/>
    <n v="41467"/>
    <n v="267283"/>
    <n v="12376"/>
    <n v="2202"/>
    <n v="1380000000"/>
  </r>
  <r>
    <s v="R09505"/>
    <x v="2"/>
    <x v="7"/>
    <x v="7"/>
    <x v="493"/>
    <n v="3504"/>
    <n v="62"/>
    <n v="1876"/>
    <n v="942719"/>
    <n v="41529"/>
    <n v="269159"/>
    <n v="49056"/>
    <n v="16902"/>
    <n v="1380000000"/>
  </r>
  <r>
    <s v="R09506"/>
    <x v="2"/>
    <x v="5"/>
    <x v="5"/>
    <x v="30"/>
    <n v="615"/>
    <n v="42"/>
    <n v="3663"/>
    <n v="943334"/>
    <n v="41571"/>
    <n v="272822"/>
    <n v="7995"/>
    <n v="16619"/>
    <n v="1380000000"/>
  </r>
  <r>
    <s v="R09507"/>
    <x v="1"/>
    <x v="1"/>
    <x v="26"/>
    <x v="314"/>
    <n v="370"/>
    <n v="50"/>
    <n v="3895"/>
    <n v="943704"/>
    <n v="41621"/>
    <n v="276717"/>
    <n v="2220"/>
    <n v="4393"/>
    <n v="213000000"/>
  </r>
  <r>
    <s v="R09508"/>
    <x v="2"/>
    <x v="9"/>
    <x v="25"/>
    <x v="68"/>
    <n v="3464"/>
    <n v="106"/>
    <n v="3414"/>
    <n v="947168"/>
    <n v="41727"/>
    <n v="280131"/>
    <n v="27712"/>
    <n v="17651"/>
    <n v="1380000000"/>
  </r>
  <r>
    <s v="R09509"/>
    <x v="3"/>
    <x v="10"/>
    <x v="10"/>
    <x v="184"/>
    <n v="4727"/>
    <n v="2"/>
    <n v="961"/>
    <n v="951895"/>
    <n v="41729"/>
    <n v="281092"/>
    <n v="89813"/>
    <n v="18554"/>
    <n v="68000000"/>
  </r>
  <r>
    <s v="R09510"/>
    <x v="4"/>
    <x v="14"/>
    <x v="16"/>
    <x v="246"/>
    <n v="4856"/>
    <n v="193"/>
    <n v="4341"/>
    <n v="956751"/>
    <n v="41922"/>
    <n v="285433"/>
    <n v="33992"/>
    <n v="9707"/>
    <n v="331000000"/>
  </r>
  <r>
    <s v="R09511"/>
    <x v="1"/>
    <x v="15"/>
    <x v="18"/>
    <x v="363"/>
    <n v="4942"/>
    <n v="162"/>
    <n v="2848"/>
    <n v="961693"/>
    <n v="42084"/>
    <n v="288281"/>
    <n v="24710"/>
    <n v="16026"/>
    <n v="213000000"/>
  </r>
  <r>
    <s v="R09512"/>
    <x v="3"/>
    <x v="6"/>
    <x v="22"/>
    <x v="471"/>
    <n v="947"/>
    <n v="68"/>
    <n v="3543"/>
    <n v="962640"/>
    <n v="42152"/>
    <n v="291824"/>
    <n v="15152"/>
    <n v="10537"/>
    <n v="68000000"/>
  </r>
  <r>
    <s v="R09513"/>
    <x v="3"/>
    <x v="11"/>
    <x v="33"/>
    <x v="412"/>
    <n v="1119"/>
    <n v="78"/>
    <n v="4374"/>
    <n v="963759"/>
    <n v="42230"/>
    <n v="296198"/>
    <n v="5595"/>
    <n v="10169"/>
    <n v="68000000"/>
  </r>
  <r>
    <s v="R09514"/>
    <x v="0"/>
    <x v="16"/>
    <x v="19"/>
    <x v="128"/>
    <n v="1455"/>
    <n v="35"/>
    <n v="2821"/>
    <n v="965214"/>
    <n v="42265"/>
    <n v="299019"/>
    <n v="8730"/>
    <n v="13352"/>
    <n v="83000000"/>
  </r>
  <r>
    <s v="R09515"/>
    <x v="0"/>
    <x v="16"/>
    <x v="19"/>
    <x v="488"/>
    <n v="2548"/>
    <n v="48"/>
    <n v="852"/>
    <n v="967762"/>
    <n v="42313"/>
    <n v="299871"/>
    <n v="30576"/>
    <n v="9480"/>
    <n v="83000000"/>
  </r>
  <r>
    <s v="R09516"/>
    <x v="3"/>
    <x v="17"/>
    <x v="28"/>
    <x v="690"/>
    <n v="2422"/>
    <n v="0"/>
    <n v="3581"/>
    <n v="970184"/>
    <n v="42313"/>
    <n v="303452"/>
    <n v="14532"/>
    <n v="3179"/>
    <n v="68000000"/>
  </r>
  <r>
    <s v="R09517"/>
    <x v="0"/>
    <x v="4"/>
    <x v="24"/>
    <x v="31"/>
    <n v="3611"/>
    <n v="169"/>
    <n v="4526"/>
    <n v="973795"/>
    <n v="42482"/>
    <n v="307978"/>
    <n v="64998"/>
    <n v="5345"/>
    <n v="83000000"/>
  </r>
  <r>
    <s v="R09518"/>
    <x v="4"/>
    <x v="12"/>
    <x v="14"/>
    <x v="209"/>
    <n v="2546"/>
    <n v="168"/>
    <n v="2489"/>
    <n v="976341"/>
    <n v="42650"/>
    <n v="310467"/>
    <n v="12730"/>
    <n v="1197"/>
    <n v="331000000"/>
  </r>
  <r>
    <s v="R09519"/>
    <x v="4"/>
    <x v="13"/>
    <x v="21"/>
    <x v="630"/>
    <n v="1340"/>
    <n v="72"/>
    <n v="3831"/>
    <n v="977681"/>
    <n v="42722"/>
    <n v="314298"/>
    <n v="13400"/>
    <n v="6481"/>
    <n v="331000000"/>
  </r>
  <r>
    <s v="R09520"/>
    <x v="0"/>
    <x v="16"/>
    <x v="19"/>
    <x v="55"/>
    <n v="3845"/>
    <n v="184"/>
    <n v="3532"/>
    <n v="981526"/>
    <n v="42906"/>
    <n v="317830"/>
    <n v="19225"/>
    <n v="1628"/>
    <n v="83000000"/>
  </r>
  <r>
    <s v="R09521"/>
    <x v="2"/>
    <x v="5"/>
    <x v="13"/>
    <x v="54"/>
    <n v="1518"/>
    <n v="115"/>
    <n v="2312"/>
    <n v="983044"/>
    <n v="43021"/>
    <n v="320142"/>
    <n v="21252"/>
    <n v="12408"/>
    <n v="1380000000"/>
  </r>
  <r>
    <s v="R09522"/>
    <x v="3"/>
    <x v="11"/>
    <x v="12"/>
    <x v="560"/>
    <n v="1959"/>
    <n v="147"/>
    <n v="2492"/>
    <n v="985003"/>
    <n v="43168"/>
    <n v="322634"/>
    <n v="25467"/>
    <n v="15546"/>
    <n v="68000000"/>
  </r>
  <r>
    <s v="R09523"/>
    <x v="4"/>
    <x v="12"/>
    <x v="14"/>
    <x v="350"/>
    <n v="710"/>
    <n v="13"/>
    <n v="2270"/>
    <n v="985713"/>
    <n v="43181"/>
    <n v="324904"/>
    <n v="7100"/>
    <n v="19285"/>
    <n v="331000000"/>
  </r>
  <r>
    <s v="R09524"/>
    <x v="0"/>
    <x v="19"/>
    <x v="35"/>
    <x v="147"/>
    <n v="4570"/>
    <n v="121"/>
    <n v="4902"/>
    <n v="990283"/>
    <n v="43302"/>
    <n v="329806"/>
    <n v="63980"/>
    <n v="9743"/>
    <n v="83000000"/>
  </r>
  <r>
    <s v="R09525"/>
    <x v="0"/>
    <x v="0"/>
    <x v="0"/>
    <x v="588"/>
    <n v="573"/>
    <n v="92"/>
    <n v="268"/>
    <n v="990856"/>
    <n v="43394"/>
    <n v="330074"/>
    <n v="5730"/>
    <n v="2988"/>
    <n v="83000000"/>
  </r>
  <r>
    <s v="R09526"/>
    <x v="4"/>
    <x v="12"/>
    <x v="17"/>
    <x v="450"/>
    <n v="2843"/>
    <n v="179"/>
    <n v="2698"/>
    <n v="993699"/>
    <n v="43573"/>
    <n v="332772"/>
    <n v="14215"/>
    <n v="8735"/>
    <n v="331000000"/>
  </r>
  <r>
    <s v="R09527"/>
    <x v="4"/>
    <x v="14"/>
    <x v="32"/>
    <x v="296"/>
    <n v="507"/>
    <n v="53"/>
    <n v="3402"/>
    <n v="994206"/>
    <n v="43626"/>
    <n v="336174"/>
    <n v="5577"/>
    <n v="19801"/>
    <n v="331000000"/>
  </r>
  <r>
    <s v="R09528"/>
    <x v="2"/>
    <x v="7"/>
    <x v="7"/>
    <x v="446"/>
    <n v="2222"/>
    <n v="48"/>
    <n v="4077"/>
    <n v="996428"/>
    <n v="43674"/>
    <n v="340251"/>
    <n v="15554"/>
    <n v="15454"/>
    <n v="1380000000"/>
  </r>
  <r>
    <s v="R09529"/>
    <x v="0"/>
    <x v="0"/>
    <x v="0"/>
    <x v="648"/>
    <n v="4787"/>
    <n v="29"/>
    <n v="432"/>
    <n v="1215"/>
    <n v="43703"/>
    <n v="340683"/>
    <n v="23935"/>
    <n v="11369"/>
    <n v="83000000"/>
  </r>
  <r>
    <s v="R09530"/>
    <x v="0"/>
    <x v="4"/>
    <x v="4"/>
    <x v="727"/>
    <n v="1294"/>
    <n v="130"/>
    <n v="802"/>
    <n v="2509"/>
    <n v="43833"/>
    <n v="341485"/>
    <n v="16822"/>
    <n v="993"/>
    <n v="83000000"/>
  </r>
  <r>
    <s v="R09531"/>
    <x v="1"/>
    <x v="18"/>
    <x v="27"/>
    <x v="46"/>
    <n v="1697"/>
    <n v="11"/>
    <n v="4995"/>
    <n v="4206"/>
    <n v="43844"/>
    <n v="346480"/>
    <n v="32243"/>
    <n v="13168"/>
    <n v="213000000"/>
  </r>
  <r>
    <s v="R09532"/>
    <x v="2"/>
    <x v="2"/>
    <x v="2"/>
    <x v="611"/>
    <n v="787"/>
    <n v="110"/>
    <n v="1303"/>
    <n v="4993"/>
    <n v="43954"/>
    <n v="347783"/>
    <n v="9444"/>
    <n v="9723"/>
    <n v="1380000000"/>
  </r>
  <r>
    <s v="R09533"/>
    <x v="4"/>
    <x v="8"/>
    <x v="8"/>
    <x v="148"/>
    <n v="3789"/>
    <n v="158"/>
    <n v="2928"/>
    <n v="8782"/>
    <n v="44112"/>
    <n v="350711"/>
    <n v="30312"/>
    <n v="3003"/>
    <n v="331000000"/>
  </r>
  <r>
    <s v="R09534"/>
    <x v="4"/>
    <x v="14"/>
    <x v="16"/>
    <x v="573"/>
    <n v="4667"/>
    <n v="164"/>
    <n v="4663"/>
    <n v="13449"/>
    <n v="44276"/>
    <n v="355374"/>
    <n v="32669"/>
    <n v="12578"/>
    <n v="331000000"/>
  </r>
  <r>
    <s v="R09535"/>
    <x v="3"/>
    <x v="11"/>
    <x v="12"/>
    <x v="114"/>
    <n v="2233"/>
    <n v="154"/>
    <n v="742"/>
    <n v="15682"/>
    <n v="44430"/>
    <n v="356116"/>
    <n v="13398"/>
    <n v="4426"/>
    <n v="68000000"/>
  </r>
  <r>
    <s v="R09536"/>
    <x v="4"/>
    <x v="13"/>
    <x v="21"/>
    <x v="183"/>
    <n v="586"/>
    <n v="115"/>
    <n v="682"/>
    <n v="16268"/>
    <n v="44545"/>
    <n v="356798"/>
    <n v="3516"/>
    <n v="3515"/>
    <n v="331000000"/>
  </r>
  <r>
    <s v="R09537"/>
    <x v="0"/>
    <x v="0"/>
    <x v="0"/>
    <x v="448"/>
    <n v="3165"/>
    <n v="151"/>
    <n v="3058"/>
    <n v="19433"/>
    <n v="44696"/>
    <n v="359856"/>
    <n v="53805"/>
    <n v="17956"/>
    <n v="83000000"/>
  </r>
  <r>
    <s v="R09538"/>
    <x v="4"/>
    <x v="14"/>
    <x v="16"/>
    <x v="502"/>
    <n v="3650"/>
    <n v="111"/>
    <n v="1849"/>
    <n v="23083"/>
    <n v="44807"/>
    <n v="361705"/>
    <n v="54750"/>
    <n v="5653"/>
    <n v="331000000"/>
  </r>
  <r>
    <s v="R09539"/>
    <x v="0"/>
    <x v="4"/>
    <x v="24"/>
    <x v="201"/>
    <n v="4609"/>
    <n v="168"/>
    <n v="1301"/>
    <n v="27692"/>
    <n v="44975"/>
    <n v="363006"/>
    <n v="32263"/>
    <n v="18316"/>
    <n v="83000000"/>
  </r>
  <r>
    <s v="R09540"/>
    <x v="0"/>
    <x v="0"/>
    <x v="0"/>
    <x v="220"/>
    <n v="3249"/>
    <n v="103"/>
    <n v="1795"/>
    <n v="30941"/>
    <n v="45078"/>
    <n v="364801"/>
    <n v="16245"/>
    <n v="911"/>
    <n v="83000000"/>
  </r>
  <r>
    <s v="R09541"/>
    <x v="2"/>
    <x v="7"/>
    <x v="7"/>
    <x v="564"/>
    <n v="2701"/>
    <n v="191"/>
    <n v="895"/>
    <n v="33642"/>
    <n v="45269"/>
    <n v="365696"/>
    <n v="43216"/>
    <n v="4411"/>
    <n v="1380000000"/>
  </r>
  <r>
    <s v="R09542"/>
    <x v="4"/>
    <x v="14"/>
    <x v="16"/>
    <x v="665"/>
    <n v="4036"/>
    <n v="10"/>
    <n v="480"/>
    <n v="37678"/>
    <n v="45279"/>
    <n v="366176"/>
    <n v="76684"/>
    <n v="13353"/>
    <n v="331000000"/>
  </r>
  <r>
    <s v="R09543"/>
    <x v="2"/>
    <x v="9"/>
    <x v="25"/>
    <x v="719"/>
    <n v="555"/>
    <n v="90"/>
    <n v="4037"/>
    <n v="38233"/>
    <n v="45369"/>
    <n v="370213"/>
    <n v="7770"/>
    <n v="14614"/>
    <n v="1380000000"/>
  </r>
  <r>
    <s v="R09544"/>
    <x v="0"/>
    <x v="0"/>
    <x v="0"/>
    <x v="697"/>
    <n v="1709"/>
    <n v="72"/>
    <n v="290"/>
    <n v="39942"/>
    <n v="45441"/>
    <n v="370503"/>
    <n v="18799"/>
    <n v="11503"/>
    <n v="83000000"/>
  </r>
  <r>
    <s v="R09545"/>
    <x v="4"/>
    <x v="8"/>
    <x v="34"/>
    <x v="403"/>
    <n v="3975"/>
    <n v="15"/>
    <n v="2694"/>
    <n v="43917"/>
    <n v="45456"/>
    <n v="373197"/>
    <n v="75525"/>
    <n v="7013"/>
    <n v="331000000"/>
  </r>
  <r>
    <s v="R09546"/>
    <x v="4"/>
    <x v="13"/>
    <x v="21"/>
    <x v="295"/>
    <n v="4390"/>
    <n v="13"/>
    <n v="3810"/>
    <n v="48307"/>
    <n v="45469"/>
    <n v="377007"/>
    <n v="26340"/>
    <n v="16539"/>
    <n v="331000000"/>
  </r>
  <r>
    <s v="R09547"/>
    <x v="2"/>
    <x v="9"/>
    <x v="9"/>
    <x v="495"/>
    <n v="3307"/>
    <n v="174"/>
    <n v="1974"/>
    <n v="51614"/>
    <n v="45643"/>
    <n v="378981"/>
    <n v="62833"/>
    <n v="9120"/>
    <n v="1380000000"/>
  </r>
  <r>
    <s v="R09548"/>
    <x v="2"/>
    <x v="7"/>
    <x v="7"/>
    <x v="24"/>
    <n v="1510"/>
    <n v="157"/>
    <n v="4014"/>
    <n v="53124"/>
    <n v="45800"/>
    <n v="382995"/>
    <n v="24160"/>
    <n v="6887"/>
    <n v="1380000000"/>
  </r>
  <r>
    <s v="R09549"/>
    <x v="0"/>
    <x v="16"/>
    <x v="19"/>
    <x v="72"/>
    <n v="2586"/>
    <n v="109"/>
    <n v="189"/>
    <n v="55710"/>
    <n v="45909"/>
    <n v="383184"/>
    <n v="25860"/>
    <n v="11673"/>
    <n v="83000000"/>
  </r>
  <r>
    <s v="R09550"/>
    <x v="0"/>
    <x v="0"/>
    <x v="0"/>
    <x v="492"/>
    <n v="3546"/>
    <n v="151"/>
    <n v="376"/>
    <n v="59256"/>
    <n v="46060"/>
    <n v="383560"/>
    <n v="56736"/>
    <n v="10227"/>
    <n v="83000000"/>
  </r>
  <r>
    <s v="R09551"/>
    <x v="4"/>
    <x v="14"/>
    <x v="32"/>
    <x v="117"/>
    <n v="4076"/>
    <n v="140"/>
    <n v="258"/>
    <n v="63332"/>
    <n v="46200"/>
    <n v="383818"/>
    <n v="73368"/>
    <n v="5456"/>
    <n v="331000000"/>
  </r>
  <r>
    <s v="R09552"/>
    <x v="4"/>
    <x v="14"/>
    <x v="32"/>
    <x v="586"/>
    <n v="3506"/>
    <n v="118"/>
    <n v="826"/>
    <n v="66838"/>
    <n v="46318"/>
    <n v="384644"/>
    <n v="35060"/>
    <n v="19113"/>
    <n v="331000000"/>
  </r>
  <r>
    <s v="R09553"/>
    <x v="1"/>
    <x v="1"/>
    <x v="1"/>
    <x v="589"/>
    <n v="4343"/>
    <n v="125"/>
    <n v="2419"/>
    <n v="71181"/>
    <n v="46443"/>
    <n v="387063"/>
    <n v="65145"/>
    <n v="6898"/>
    <n v="213000000"/>
  </r>
  <r>
    <s v="R09554"/>
    <x v="1"/>
    <x v="18"/>
    <x v="23"/>
    <x v="229"/>
    <n v="3633"/>
    <n v="8"/>
    <n v="1830"/>
    <n v="74814"/>
    <n v="46451"/>
    <n v="388893"/>
    <n v="65394"/>
    <n v="14693"/>
    <n v="213000000"/>
  </r>
  <r>
    <s v="R09555"/>
    <x v="3"/>
    <x v="6"/>
    <x v="6"/>
    <x v="146"/>
    <n v="2406"/>
    <n v="176"/>
    <n v="3016"/>
    <n v="77220"/>
    <n v="46627"/>
    <n v="391909"/>
    <n v="19248"/>
    <n v="18081"/>
    <n v="68000000"/>
  </r>
  <r>
    <s v="R09556"/>
    <x v="0"/>
    <x v="16"/>
    <x v="19"/>
    <x v="448"/>
    <n v="1461"/>
    <n v="153"/>
    <n v="2152"/>
    <n v="78681"/>
    <n v="46780"/>
    <n v="394061"/>
    <n v="11688"/>
    <n v="9069"/>
    <n v="83000000"/>
  </r>
  <r>
    <s v="R09557"/>
    <x v="3"/>
    <x v="10"/>
    <x v="11"/>
    <x v="427"/>
    <n v="2171"/>
    <n v="48"/>
    <n v="1449"/>
    <n v="80852"/>
    <n v="46828"/>
    <n v="395510"/>
    <n v="10855"/>
    <n v="18699"/>
    <n v="68000000"/>
  </r>
  <r>
    <s v="R09558"/>
    <x v="3"/>
    <x v="6"/>
    <x v="22"/>
    <x v="37"/>
    <n v="402"/>
    <n v="41"/>
    <n v="2924"/>
    <n v="81254"/>
    <n v="46869"/>
    <n v="398434"/>
    <n v="6030"/>
    <n v="11187"/>
    <n v="68000000"/>
  </r>
  <r>
    <s v="R09559"/>
    <x v="2"/>
    <x v="5"/>
    <x v="13"/>
    <x v="590"/>
    <n v="283"/>
    <n v="172"/>
    <n v="3332"/>
    <n v="81537"/>
    <n v="47041"/>
    <n v="401766"/>
    <n v="2830"/>
    <n v="17498"/>
    <n v="1380000000"/>
  </r>
  <r>
    <s v="R09560"/>
    <x v="2"/>
    <x v="7"/>
    <x v="7"/>
    <x v="505"/>
    <n v="240"/>
    <n v="113"/>
    <n v="3117"/>
    <n v="81777"/>
    <n v="47154"/>
    <n v="404883"/>
    <n v="2880"/>
    <n v="17703"/>
    <n v="1380000000"/>
  </r>
  <r>
    <s v="R09561"/>
    <x v="1"/>
    <x v="1"/>
    <x v="26"/>
    <x v="43"/>
    <n v="4262"/>
    <n v="76"/>
    <n v="4739"/>
    <n v="86039"/>
    <n v="47230"/>
    <n v="409622"/>
    <n v="72454"/>
    <n v="11202"/>
    <n v="213000000"/>
  </r>
  <r>
    <s v="R09562"/>
    <x v="3"/>
    <x v="10"/>
    <x v="11"/>
    <x v="75"/>
    <n v="4656"/>
    <n v="148"/>
    <n v="3597"/>
    <n v="90695"/>
    <n v="47378"/>
    <n v="413219"/>
    <n v="79152"/>
    <n v="356"/>
    <n v="68000000"/>
  </r>
  <r>
    <s v="R09563"/>
    <x v="1"/>
    <x v="1"/>
    <x v="1"/>
    <x v="241"/>
    <n v="2195"/>
    <n v="156"/>
    <n v="2314"/>
    <n v="92890"/>
    <n v="47534"/>
    <n v="415533"/>
    <n v="30730"/>
    <n v="7165"/>
    <n v="213000000"/>
  </r>
  <r>
    <s v="R09564"/>
    <x v="0"/>
    <x v="16"/>
    <x v="19"/>
    <x v="583"/>
    <n v="700"/>
    <n v="91"/>
    <n v="1557"/>
    <n v="93590"/>
    <n v="47625"/>
    <n v="417090"/>
    <n v="5600"/>
    <n v="14189"/>
    <n v="83000000"/>
  </r>
  <r>
    <s v="R09565"/>
    <x v="4"/>
    <x v="12"/>
    <x v="14"/>
    <x v="221"/>
    <n v="2670"/>
    <n v="151"/>
    <n v="1716"/>
    <n v="96260"/>
    <n v="47776"/>
    <n v="418806"/>
    <n v="13350"/>
    <n v="9532"/>
    <n v="331000000"/>
  </r>
  <r>
    <s v="R09566"/>
    <x v="2"/>
    <x v="2"/>
    <x v="29"/>
    <x v="583"/>
    <n v="1919"/>
    <n v="119"/>
    <n v="3467"/>
    <n v="98179"/>
    <n v="47895"/>
    <n v="422273"/>
    <n v="15352"/>
    <n v="19283"/>
    <n v="1380000000"/>
  </r>
  <r>
    <s v="R09567"/>
    <x v="0"/>
    <x v="4"/>
    <x v="24"/>
    <x v="645"/>
    <n v="4360"/>
    <n v="169"/>
    <n v="1172"/>
    <n v="102539"/>
    <n v="48064"/>
    <n v="423445"/>
    <n v="26160"/>
    <n v="1019"/>
    <n v="83000000"/>
  </r>
  <r>
    <s v="R09568"/>
    <x v="0"/>
    <x v="0"/>
    <x v="0"/>
    <x v="49"/>
    <n v="2548"/>
    <n v="83"/>
    <n v="2327"/>
    <n v="105087"/>
    <n v="48147"/>
    <n v="425772"/>
    <n v="20384"/>
    <n v="6445"/>
    <n v="83000000"/>
  </r>
  <r>
    <s v="R09569"/>
    <x v="2"/>
    <x v="5"/>
    <x v="5"/>
    <x v="71"/>
    <n v="2326"/>
    <n v="102"/>
    <n v="4620"/>
    <n v="107413"/>
    <n v="48249"/>
    <n v="430392"/>
    <n v="27912"/>
    <n v="12871"/>
    <n v="1380000000"/>
  </r>
  <r>
    <s v="R09570"/>
    <x v="2"/>
    <x v="5"/>
    <x v="5"/>
    <x v="237"/>
    <n v="2796"/>
    <n v="70"/>
    <n v="2911"/>
    <n v="110209"/>
    <n v="48319"/>
    <n v="433303"/>
    <n v="47532"/>
    <n v="14954"/>
    <n v="1380000000"/>
  </r>
  <r>
    <s v="R09571"/>
    <x v="3"/>
    <x v="10"/>
    <x v="10"/>
    <x v="280"/>
    <n v="2206"/>
    <n v="168"/>
    <n v="1507"/>
    <n v="112415"/>
    <n v="48487"/>
    <n v="434810"/>
    <n v="15442"/>
    <n v="9179"/>
    <n v="68000000"/>
  </r>
  <r>
    <s v="R09572"/>
    <x v="1"/>
    <x v="18"/>
    <x v="27"/>
    <x v="346"/>
    <n v="4594"/>
    <n v="47"/>
    <n v="1964"/>
    <n v="117009"/>
    <n v="48534"/>
    <n v="436774"/>
    <n v="73504"/>
    <n v="1073"/>
    <n v="213000000"/>
  </r>
  <r>
    <s v="R09573"/>
    <x v="0"/>
    <x v="0"/>
    <x v="0"/>
    <x v="272"/>
    <n v="1610"/>
    <n v="78"/>
    <n v="4893"/>
    <n v="118619"/>
    <n v="48612"/>
    <n v="441667"/>
    <n v="28980"/>
    <n v="8552"/>
    <n v="83000000"/>
  </r>
  <r>
    <s v="R09574"/>
    <x v="3"/>
    <x v="17"/>
    <x v="28"/>
    <x v="9"/>
    <n v="487"/>
    <n v="76"/>
    <n v="3135"/>
    <n v="119106"/>
    <n v="48688"/>
    <n v="444802"/>
    <n v="8279"/>
    <n v="12801"/>
    <n v="68000000"/>
  </r>
  <r>
    <s v="R09575"/>
    <x v="3"/>
    <x v="11"/>
    <x v="33"/>
    <x v="112"/>
    <n v="464"/>
    <n v="42"/>
    <n v="4517"/>
    <n v="119570"/>
    <n v="48730"/>
    <n v="449319"/>
    <n v="4176"/>
    <n v="3007"/>
    <n v="68000000"/>
  </r>
  <r>
    <s v="R09576"/>
    <x v="0"/>
    <x v="16"/>
    <x v="19"/>
    <x v="435"/>
    <n v="4323"/>
    <n v="7"/>
    <n v="3729"/>
    <n v="123893"/>
    <n v="48737"/>
    <n v="453048"/>
    <n v="60522"/>
    <n v="19957"/>
    <n v="83000000"/>
  </r>
  <r>
    <s v="R09577"/>
    <x v="0"/>
    <x v="0"/>
    <x v="0"/>
    <x v="122"/>
    <n v="665"/>
    <n v="62"/>
    <n v="904"/>
    <n v="124558"/>
    <n v="48799"/>
    <n v="453952"/>
    <n v="9975"/>
    <n v="19941"/>
    <n v="83000000"/>
  </r>
  <r>
    <s v="R09578"/>
    <x v="4"/>
    <x v="14"/>
    <x v="16"/>
    <x v="541"/>
    <n v="1489"/>
    <n v="119"/>
    <n v="4821"/>
    <n v="126047"/>
    <n v="48918"/>
    <n v="458773"/>
    <n v="8934"/>
    <n v="17253"/>
    <n v="331000000"/>
  </r>
  <r>
    <s v="R09579"/>
    <x v="1"/>
    <x v="1"/>
    <x v="1"/>
    <x v="366"/>
    <n v="798"/>
    <n v="62"/>
    <n v="3199"/>
    <n v="126845"/>
    <n v="48980"/>
    <n v="461972"/>
    <n v="10374"/>
    <n v="6281"/>
    <n v="213000000"/>
  </r>
  <r>
    <s v="R09580"/>
    <x v="0"/>
    <x v="19"/>
    <x v="35"/>
    <x v="389"/>
    <n v="2800"/>
    <n v="5"/>
    <n v="2341"/>
    <n v="129645"/>
    <n v="48985"/>
    <n v="464313"/>
    <n v="50400"/>
    <n v="17260"/>
    <n v="83000000"/>
  </r>
  <r>
    <s v="R09581"/>
    <x v="2"/>
    <x v="9"/>
    <x v="25"/>
    <x v="683"/>
    <n v="3298"/>
    <n v="73"/>
    <n v="3398"/>
    <n v="132943"/>
    <n v="49058"/>
    <n v="467711"/>
    <n v="23086"/>
    <n v="1819"/>
    <n v="1380000000"/>
  </r>
  <r>
    <s v="R09582"/>
    <x v="4"/>
    <x v="12"/>
    <x v="14"/>
    <x v="128"/>
    <n v="3240"/>
    <n v="51"/>
    <n v="2851"/>
    <n v="136183"/>
    <n v="49109"/>
    <n v="470562"/>
    <n v="16200"/>
    <n v="10623"/>
    <n v="331000000"/>
  </r>
  <r>
    <s v="R09583"/>
    <x v="1"/>
    <x v="3"/>
    <x v="3"/>
    <x v="37"/>
    <n v="3355"/>
    <n v="20"/>
    <n v="1145"/>
    <n v="139538"/>
    <n v="49129"/>
    <n v="471707"/>
    <n v="36905"/>
    <n v="1"/>
    <n v="213000000"/>
  </r>
  <r>
    <s v="R09584"/>
    <x v="2"/>
    <x v="7"/>
    <x v="7"/>
    <x v="504"/>
    <n v="3929"/>
    <n v="141"/>
    <n v="3594"/>
    <n v="143467"/>
    <n v="49270"/>
    <n v="475301"/>
    <n v="58935"/>
    <n v="4915"/>
    <n v="1380000000"/>
  </r>
  <r>
    <s v="R09585"/>
    <x v="2"/>
    <x v="9"/>
    <x v="25"/>
    <x v="428"/>
    <n v="4357"/>
    <n v="115"/>
    <n v="383"/>
    <n v="147824"/>
    <n v="49385"/>
    <n v="475684"/>
    <n v="39213"/>
    <n v="18573"/>
    <n v="1380000000"/>
  </r>
  <r>
    <s v="R09586"/>
    <x v="1"/>
    <x v="15"/>
    <x v="18"/>
    <x v="359"/>
    <n v="3873"/>
    <n v="57"/>
    <n v="1986"/>
    <n v="151697"/>
    <n v="49442"/>
    <n v="477670"/>
    <n v="73587"/>
    <n v="6171"/>
    <n v="213000000"/>
  </r>
  <r>
    <s v="R09587"/>
    <x v="4"/>
    <x v="8"/>
    <x v="34"/>
    <x v="151"/>
    <n v="859"/>
    <n v="152"/>
    <n v="2330"/>
    <n v="152556"/>
    <n v="49594"/>
    <n v="480000"/>
    <n v="11167"/>
    <n v="2304"/>
    <n v="331000000"/>
  </r>
  <r>
    <s v="R09588"/>
    <x v="2"/>
    <x v="2"/>
    <x v="29"/>
    <x v="513"/>
    <n v="363"/>
    <n v="55"/>
    <n v="2811"/>
    <n v="152919"/>
    <n v="49649"/>
    <n v="482811"/>
    <n v="2541"/>
    <n v="3002"/>
    <n v="1380000000"/>
  </r>
  <r>
    <s v="R09589"/>
    <x v="3"/>
    <x v="11"/>
    <x v="12"/>
    <x v="660"/>
    <n v="3932"/>
    <n v="82"/>
    <n v="966"/>
    <n v="156851"/>
    <n v="49731"/>
    <n v="483777"/>
    <n v="58980"/>
    <n v="3057"/>
    <n v="68000000"/>
  </r>
  <r>
    <s v="R09590"/>
    <x v="1"/>
    <x v="15"/>
    <x v="18"/>
    <x v="10"/>
    <n v="2145"/>
    <n v="8"/>
    <n v="4937"/>
    <n v="158996"/>
    <n v="49739"/>
    <n v="488714"/>
    <n v="10725"/>
    <n v="7927"/>
    <n v="213000000"/>
  </r>
  <r>
    <s v="R09591"/>
    <x v="1"/>
    <x v="15"/>
    <x v="18"/>
    <x v="729"/>
    <n v="2831"/>
    <n v="163"/>
    <n v="618"/>
    <n v="161827"/>
    <n v="49902"/>
    <n v="489332"/>
    <n v="53789"/>
    <n v="19540"/>
    <n v="213000000"/>
  </r>
  <r>
    <s v="R09592"/>
    <x v="0"/>
    <x v="0"/>
    <x v="0"/>
    <x v="639"/>
    <n v="4678"/>
    <n v="184"/>
    <n v="1019"/>
    <n v="166505"/>
    <n v="50086"/>
    <n v="490351"/>
    <n v="51458"/>
    <n v="19698"/>
    <n v="83000000"/>
  </r>
  <r>
    <s v="R09593"/>
    <x v="4"/>
    <x v="14"/>
    <x v="32"/>
    <x v="466"/>
    <n v="3572"/>
    <n v="132"/>
    <n v="1953"/>
    <n v="170077"/>
    <n v="218"/>
    <n v="492304"/>
    <n v="42864"/>
    <n v="12202"/>
    <n v="331000000"/>
  </r>
  <r>
    <s v="R09594"/>
    <x v="3"/>
    <x v="10"/>
    <x v="10"/>
    <x v="483"/>
    <n v="915"/>
    <n v="80"/>
    <n v="4044"/>
    <n v="170992"/>
    <n v="298"/>
    <n v="496348"/>
    <n v="13725"/>
    <n v="4880"/>
    <n v="68000000"/>
  </r>
  <r>
    <s v="R09595"/>
    <x v="3"/>
    <x v="11"/>
    <x v="12"/>
    <x v="359"/>
    <n v="1774"/>
    <n v="93"/>
    <n v="205"/>
    <n v="172766"/>
    <n v="391"/>
    <n v="496553"/>
    <n v="10644"/>
    <n v="12725"/>
    <n v="68000000"/>
  </r>
  <r>
    <s v="R09596"/>
    <x v="0"/>
    <x v="4"/>
    <x v="24"/>
    <x v="74"/>
    <n v="3365"/>
    <n v="134"/>
    <n v="3792"/>
    <n v="176131"/>
    <n v="525"/>
    <n v="500345"/>
    <n v="63935"/>
    <n v="1294"/>
    <n v="83000000"/>
  </r>
  <r>
    <s v="R09597"/>
    <x v="2"/>
    <x v="9"/>
    <x v="25"/>
    <x v="267"/>
    <n v="150"/>
    <n v="133"/>
    <n v="638"/>
    <n v="176281"/>
    <n v="658"/>
    <n v="500983"/>
    <n v="900"/>
    <n v="16862"/>
    <n v="1380000000"/>
  </r>
  <r>
    <s v="R09598"/>
    <x v="2"/>
    <x v="5"/>
    <x v="13"/>
    <x v="222"/>
    <n v="4963"/>
    <n v="51"/>
    <n v="3617"/>
    <n v="181244"/>
    <n v="709"/>
    <n v="504600"/>
    <n v="64519"/>
    <n v="5296"/>
    <n v="1380000000"/>
  </r>
  <r>
    <s v="R09599"/>
    <x v="3"/>
    <x v="11"/>
    <x v="33"/>
    <x v="653"/>
    <n v="3220"/>
    <n v="197"/>
    <n v="63"/>
    <n v="184464"/>
    <n v="906"/>
    <n v="504663"/>
    <n v="54740"/>
    <n v="12707"/>
    <n v="68000000"/>
  </r>
  <r>
    <s v="R09600"/>
    <x v="4"/>
    <x v="14"/>
    <x v="16"/>
    <x v="154"/>
    <n v="3021"/>
    <n v="105"/>
    <n v="3088"/>
    <n v="187485"/>
    <n v="1011"/>
    <n v="507751"/>
    <n v="24168"/>
    <n v="4877"/>
    <n v="331000000"/>
  </r>
  <r>
    <s v="R09601"/>
    <x v="2"/>
    <x v="2"/>
    <x v="29"/>
    <x v="37"/>
    <n v="4237"/>
    <n v="54"/>
    <n v="3832"/>
    <n v="191722"/>
    <n v="1065"/>
    <n v="511583"/>
    <n v="21185"/>
    <n v="3458"/>
    <n v="1380000000"/>
  </r>
  <r>
    <s v="R09602"/>
    <x v="1"/>
    <x v="15"/>
    <x v="30"/>
    <x v="516"/>
    <n v="3817"/>
    <n v="13"/>
    <n v="3176"/>
    <n v="195539"/>
    <n v="1078"/>
    <n v="514759"/>
    <n v="68706"/>
    <n v="9059"/>
    <n v="213000000"/>
  </r>
  <r>
    <s v="R09603"/>
    <x v="0"/>
    <x v="4"/>
    <x v="24"/>
    <x v="603"/>
    <n v="1070"/>
    <n v="128"/>
    <n v="3928"/>
    <n v="196609"/>
    <n v="1206"/>
    <n v="518687"/>
    <n v="13910"/>
    <n v="3461"/>
    <n v="83000000"/>
  </r>
  <r>
    <s v="R09604"/>
    <x v="4"/>
    <x v="8"/>
    <x v="34"/>
    <x v="699"/>
    <n v="3443"/>
    <n v="164"/>
    <n v="3691"/>
    <n v="200052"/>
    <n v="1370"/>
    <n v="522378"/>
    <n v="44759"/>
    <n v="1405"/>
    <n v="331000000"/>
  </r>
  <r>
    <s v="R09605"/>
    <x v="2"/>
    <x v="7"/>
    <x v="7"/>
    <x v="374"/>
    <n v="4189"/>
    <n v="48"/>
    <n v="3805"/>
    <n v="204241"/>
    <n v="1418"/>
    <n v="526183"/>
    <n v="79591"/>
    <n v="9690"/>
    <n v="1380000000"/>
  </r>
  <r>
    <s v="R09606"/>
    <x v="3"/>
    <x v="10"/>
    <x v="11"/>
    <x v="202"/>
    <n v="760"/>
    <n v="139"/>
    <n v="4323"/>
    <n v="205001"/>
    <n v="1557"/>
    <n v="530506"/>
    <n v="7600"/>
    <n v="5653"/>
    <n v="68000000"/>
  </r>
  <r>
    <s v="R09607"/>
    <x v="0"/>
    <x v="4"/>
    <x v="24"/>
    <x v="175"/>
    <n v="4451"/>
    <n v="132"/>
    <n v="4797"/>
    <n v="209452"/>
    <n v="1689"/>
    <n v="535303"/>
    <n v="44510"/>
    <n v="16917"/>
    <n v="83000000"/>
  </r>
  <r>
    <s v="R09608"/>
    <x v="2"/>
    <x v="2"/>
    <x v="29"/>
    <x v="51"/>
    <n v="4627"/>
    <n v="69"/>
    <n v="4023"/>
    <n v="214079"/>
    <n v="1758"/>
    <n v="539326"/>
    <n v="83286"/>
    <n v="3302"/>
    <n v="1380000000"/>
  </r>
  <r>
    <s v="R09609"/>
    <x v="3"/>
    <x v="11"/>
    <x v="12"/>
    <x v="689"/>
    <n v="2739"/>
    <n v="115"/>
    <n v="394"/>
    <n v="216818"/>
    <n v="1873"/>
    <n v="539720"/>
    <n v="35607"/>
    <n v="19787"/>
    <n v="68000000"/>
  </r>
  <r>
    <s v="R09610"/>
    <x v="2"/>
    <x v="7"/>
    <x v="7"/>
    <x v="231"/>
    <n v="2017"/>
    <n v="118"/>
    <n v="1236"/>
    <n v="218835"/>
    <n v="1991"/>
    <n v="540956"/>
    <n v="12102"/>
    <n v="12996"/>
    <n v="1380000000"/>
  </r>
  <r>
    <s v="R09611"/>
    <x v="0"/>
    <x v="19"/>
    <x v="36"/>
    <x v="480"/>
    <n v="916"/>
    <n v="138"/>
    <n v="2780"/>
    <n v="219751"/>
    <n v="2129"/>
    <n v="543736"/>
    <n v="11908"/>
    <n v="11632"/>
    <n v="83000000"/>
  </r>
  <r>
    <s v="R09612"/>
    <x v="1"/>
    <x v="15"/>
    <x v="30"/>
    <x v="500"/>
    <n v="3943"/>
    <n v="180"/>
    <n v="1859"/>
    <n v="223694"/>
    <n v="2309"/>
    <n v="545595"/>
    <n v="67031"/>
    <n v="5117"/>
    <n v="213000000"/>
  </r>
  <r>
    <s v="R09613"/>
    <x v="1"/>
    <x v="15"/>
    <x v="30"/>
    <x v="369"/>
    <n v="3460"/>
    <n v="182"/>
    <n v="1020"/>
    <n v="227154"/>
    <n v="2491"/>
    <n v="546615"/>
    <n v="27680"/>
    <n v="14088"/>
    <n v="213000000"/>
  </r>
  <r>
    <s v="R09614"/>
    <x v="3"/>
    <x v="10"/>
    <x v="11"/>
    <x v="317"/>
    <n v="1492"/>
    <n v="78"/>
    <n v="3472"/>
    <n v="228646"/>
    <n v="2569"/>
    <n v="550087"/>
    <n v="11936"/>
    <n v="11802"/>
    <n v="68000000"/>
  </r>
  <r>
    <s v="R09615"/>
    <x v="1"/>
    <x v="1"/>
    <x v="26"/>
    <x v="683"/>
    <n v="3621"/>
    <n v="49"/>
    <n v="4648"/>
    <n v="232267"/>
    <n v="2618"/>
    <n v="554735"/>
    <n v="61557"/>
    <n v="14537"/>
    <n v="213000000"/>
  </r>
  <r>
    <s v="R09616"/>
    <x v="0"/>
    <x v="4"/>
    <x v="4"/>
    <x v="110"/>
    <n v="726"/>
    <n v="180"/>
    <n v="2769"/>
    <n v="232993"/>
    <n v="2798"/>
    <n v="557504"/>
    <n v="9438"/>
    <n v="19892"/>
    <n v="83000000"/>
  </r>
  <r>
    <s v="R09617"/>
    <x v="3"/>
    <x v="6"/>
    <x v="6"/>
    <x v="685"/>
    <n v="4861"/>
    <n v="124"/>
    <n v="332"/>
    <n v="237854"/>
    <n v="2922"/>
    <n v="557836"/>
    <n v="53471"/>
    <n v="8067"/>
    <n v="68000000"/>
  </r>
  <r>
    <s v="R09618"/>
    <x v="2"/>
    <x v="9"/>
    <x v="25"/>
    <x v="459"/>
    <n v="1609"/>
    <n v="54"/>
    <n v="4425"/>
    <n v="239463"/>
    <n v="2976"/>
    <n v="562261"/>
    <n v="25744"/>
    <n v="11626"/>
    <n v="1380000000"/>
  </r>
  <r>
    <s v="R09619"/>
    <x v="4"/>
    <x v="14"/>
    <x v="32"/>
    <x v="224"/>
    <n v="4748"/>
    <n v="91"/>
    <n v="2957"/>
    <n v="244211"/>
    <n v="3067"/>
    <n v="565218"/>
    <n v="66472"/>
    <n v="6651"/>
    <n v="331000000"/>
  </r>
  <r>
    <s v="R09620"/>
    <x v="2"/>
    <x v="7"/>
    <x v="7"/>
    <x v="244"/>
    <n v="4841"/>
    <n v="2"/>
    <n v="1288"/>
    <n v="249052"/>
    <n v="3069"/>
    <n v="566506"/>
    <n v="77456"/>
    <n v="14824"/>
    <n v="1380000000"/>
  </r>
  <r>
    <s v="R09621"/>
    <x v="0"/>
    <x v="16"/>
    <x v="19"/>
    <x v="648"/>
    <n v="939"/>
    <n v="119"/>
    <n v="2218"/>
    <n v="249991"/>
    <n v="3188"/>
    <n v="568724"/>
    <n v="16902"/>
    <n v="12100"/>
    <n v="83000000"/>
  </r>
  <r>
    <s v="R09622"/>
    <x v="3"/>
    <x v="17"/>
    <x v="20"/>
    <x v="233"/>
    <n v="87"/>
    <n v="143"/>
    <n v="2048"/>
    <n v="250078"/>
    <n v="3331"/>
    <n v="570772"/>
    <n v="783"/>
    <n v="12475"/>
    <n v="68000000"/>
  </r>
  <r>
    <s v="R09623"/>
    <x v="2"/>
    <x v="2"/>
    <x v="2"/>
    <x v="623"/>
    <n v="562"/>
    <n v="172"/>
    <n v="875"/>
    <n v="250640"/>
    <n v="3503"/>
    <n v="571647"/>
    <n v="6744"/>
    <n v="8954"/>
    <n v="1380000000"/>
  </r>
  <r>
    <s v="R09624"/>
    <x v="3"/>
    <x v="11"/>
    <x v="12"/>
    <x v="688"/>
    <n v="1268"/>
    <n v="80"/>
    <n v="2908"/>
    <n v="251908"/>
    <n v="3583"/>
    <n v="574555"/>
    <n v="20288"/>
    <n v="17283"/>
    <n v="68000000"/>
  </r>
  <r>
    <s v="R09625"/>
    <x v="1"/>
    <x v="15"/>
    <x v="18"/>
    <x v="139"/>
    <n v="1490"/>
    <n v="163"/>
    <n v="2288"/>
    <n v="253398"/>
    <n v="3746"/>
    <n v="576843"/>
    <n v="25330"/>
    <n v="2690"/>
    <n v="213000000"/>
  </r>
  <r>
    <s v="R09626"/>
    <x v="4"/>
    <x v="12"/>
    <x v="14"/>
    <x v="277"/>
    <n v="4537"/>
    <n v="18"/>
    <n v="4679"/>
    <n v="257935"/>
    <n v="3764"/>
    <n v="581522"/>
    <n v="22685"/>
    <n v="18909"/>
    <n v="331000000"/>
  </r>
  <r>
    <s v="R09627"/>
    <x v="0"/>
    <x v="4"/>
    <x v="4"/>
    <x v="338"/>
    <n v="3079"/>
    <n v="131"/>
    <n v="3856"/>
    <n v="261014"/>
    <n v="3895"/>
    <n v="585378"/>
    <n v="33869"/>
    <n v="15382"/>
    <n v="83000000"/>
  </r>
  <r>
    <s v="R09628"/>
    <x v="2"/>
    <x v="2"/>
    <x v="29"/>
    <x v="68"/>
    <n v="1572"/>
    <n v="58"/>
    <n v="4052"/>
    <n v="262586"/>
    <n v="3953"/>
    <n v="589430"/>
    <n v="12576"/>
    <n v="5156"/>
    <n v="1380000000"/>
  </r>
  <r>
    <s v="R09629"/>
    <x v="4"/>
    <x v="14"/>
    <x v="16"/>
    <x v="705"/>
    <n v="4654"/>
    <n v="88"/>
    <n v="4696"/>
    <n v="267240"/>
    <n v="4041"/>
    <n v="594126"/>
    <n v="79118"/>
    <n v="16401"/>
    <n v="331000000"/>
  </r>
  <r>
    <s v="R09630"/>
    <x v="0"/>
    <x v="4"/>
    <x v="4"/>
    <x v="25"/>
    <n v="3171"/>
    <n v="139"/>
    <n v="2188"/>
    <n v="270411"/>
    <n v="4180"/>
    <n v="596314"/>
    <n v="19026"/>
    <n v="2907"/>
    <n v="83000000"/>
  </r>
  <r>
    <s v="R09631"/>
    <x v="0"/>
    <x v="0"/>
    <x v="0"/>
    <x v="94"/>
    <n v="2800"/>
    <n v="62"/>
    <n v="3404"/>
    <n v="273211"/>
    <n v="4242"/>
    <n v="599718"/>
    <n v="16800"/>
    <n v="13221"/>
    <n v="83000000"/>
  </r>
  <r>
    <s v="R09632"/>
    <x v="1"/>
    <x v="1"/>
    <x v="26"/>
    <x v="88"/>
    <n v="3413"/>
    <n v="183"/>
    <n v="4782"/>
    <n v="276624"/>
    <n v="4425"/>
    <n v="604500"/>
    <n v="51195"/>
    <n v="16250"/>
    <n v="213000000"/>
  </r>
  <r>
    <s v="R09633"/>
    <x v="3"/>
    <x v="11"/>
    <x v="33"/>
    <x v="661"/>
    <n v="1257"/>
    <n v="26"/>
    <n v="4486"/>
    <n v="277881"/>
    <n v="4451"/>
    <n v="608986"/>
    <n v="20112"/>
    <n v="13649"/>
    <n v="68000000"/>
  </r>
  <r>
    <s v="R09634"/>
    <x v="3"/>
    <x v="17"/>
    <x v="20"/>
    <x v="475"/>
    <n v="4888"/>
    <n v="195"/>
    <n v="1078"/>
    <n v="282769"/>
    <n v="4646"/>
    <n v="610064"/>
    <n v="63544"/>
    <n v="14407"/>
    <n v="68000000"/>
  </r>
  <r>
    <s v="R09635"/>
    <x v="4"/>
    <x v="14"/>
    <x v="32"/>
    <x v="675"/>
    <n v="4785"/>
    <n v="124"/>
    <n v="4585"/>
    <n v="287554"/>
    <n v="4770"/>
    <n v="614649"/>
    <n v="47850"/>
    <n v="5771"/>
    <n v="331000000"/>
  </r>
  <r>
    <s v="R09636"/>
    <x v="1"/>
    <x v="18"/>
    <x v="23"/>
    <x v="450"/>
    <n v="4572"/>
    <n v="151"/>
    <n v="1355"/>
    <n v="292126"/>
    <n v="4921"/>
    <n v="616004"/>
    <n v="68580"/>
    <n v="10141"/>
    <n v="213000000"/>
  </r>
  <r>
    <s v="R09637"/>
    <x v="0"/>
    <x v="4"/>
    <x v="24"/>
    <x v="476"/>
    <n v="4780"/>
    <n v="153"/>
    <n v="269"/>
    <n v="296906"/>
    <n v="5074"/>
    <n v="616273"/>
    <n v="38240"/>
    <n v="1749"/>
    <n v="83000000"/>
  </r>
  <r>
    <s v="R09638"/>
    <x v="1"/>
    <x v="18"/>
    <x v="23"/>
    <x v="89"/>
    <n v="2419"/>
    <n v="21"/>
    <n v="4457"/>
    <n v="299325"/>
    <n v="5095"/>
    <n v="620730"/>
    <n v="14514"/>
    <n v="1541"/>
    <n v="213000000"/>
  </r>
  <r>
    <s v="R09639"/>
    <x v="1"/>
    <x v="3"/>
    <x v="3"/>
    <x v="690"/>
    <n v="1143"/>
    <n v="69"/>
    <n v="4240"/>
    <n v="300468"/>
    <n v="5164"/>
    <n v="624970"/>
    <n v="12573"/>
    <n v="17852"/>
    <n v="213000000"/>
  </r>
  <r>
    <s v="R09640"/>
    <x v="4"/>
    <x v="14"/>
    <x v="16"/>
    <x v="346"/>
    <n v="4637"/>
    <n v="18"/>
    <n v="588"/>
    <n v="305105"/>
    <n v="5182"/>
    <n v="625558"/>
    <n v="60281"/>
    <n v="13789"/>
    <n v="331000000"/>
  </r>
  <r>
    <s v="R09641"/>
    <x v="3"/>
    <x v="6"/>
    <x v="22"/>
    <x v="291"/>
    <n v="4274"/>
    <n v="100"/>
    <n v="1152"/>
    <n v="309379"/>
    <n v="5282"/>
    <n v="626710"/>
    <n v="25644"/>
    <n v="5118"/>
    <n v="68000000"/>
  </r>
  <r>
    <s v="R09642"/>
    <x v="1"/>
    <x v="3"/>
    <x v="3"/>
    <x v="661"/>
    <n v="3165"/>
    <n v="161"/>
    <n v="374"/>
    <n v="312544"/>
    <n v="5443"/>
    <n v="627084"/>
    <n v="25320"/>
    <n v="12406"/>
    <n v="213000000"/>
  </r>
  <r>
    <s v="R09643"/>
    <x v="1"/>
    <x v="18"/>
    <x v="27"/>
    <x v="627"/>
    <n v="2614"/>
    <n v="138"/>
    <n v="1646"/>
    <n v="315158"/>
    <n v="5581"/>
    <n v="628730"/>
    <n v="47052"/>
    <n v="15726"/>
    <n v="213000000"/>
  </r>
  <r>
    <s v="R09644"/>
    <x v="1"/>
    <x v="15"/>
    <x v="30"/>
    <x v="726"/>
    <n v="747"/>
    <n v="119"/>
    <n v="3072"/>
    <n v="315905"/>
    <n v="5700"/>
    <n v="631802"/>
    <n v="3735"/>
    <n v="7535"/>
    <n v="213000000"/>
  </r>
  <r>
    <s v="R09645"/>
    <x v="2"/>
    <x v="7"/>
    <x v="7"/>
    <x v="94"/>
    <n v="3489"/>
    <n v="87"/>
    <n v="3438"/>
    <n v="319394"/>
    <n v="5787"/>
    <n v="635240"/>
    <n v="17445"/>
    <n v="4572"/>
    <n v="1380000000"/>
  </r>
  <r>
    <s v="R09646"/>
    <x v="1"/>
    <x v="3"/>
    <x v="3"/>
    <x v="715"/>
    <n v="2633"/>
    <n v="172"/>
    <n v="2585"/>
    <n v="322027"/>
    <n v="5959"/>
    <n v="637825"/>
    <n v="18431"/>
    <n v="4062"/>
    <n v="213000000"/>
  </r>
  <r>
    <s v="R09647"/>
    <x v="1"/>
    <x v="1"/>
    <x v="1"/>
    <x v="315"/>
    <n v="3488"/>
    <n v="36"/>
    <n v="1651"/>
    <n v="325515"/>
    <n v="5995"/>
    <n v="639476"/>
    <n v="17440"/>
    <n v="8772"/>
    <n v="213000000"/>
  </r>
  <r>
    <s v="R09648"/>
    <x v="0"/>
    <x v="0"/>
    <x v="0"/>
    <x v="391"/>
    <n v="1847"/>
    <n v="150"/>
    <n v="3105"/>
    <n v="327362"/>
    <n v="6145"/>
    <n v="642581"/>
    <n v="14776"/>
    <n v="7101"/>
    <n v="83000000"/>
  </r>
  <r>
    <s v="R09649"/>
    <x v="2"/>
    <x v="7"/>
    <x v="7"/>
    <x v="617"/>
    <n v="4025"/>
    <n v="167"/>
    <n v="4413"/>
    <n v="331387"/>
    <n v="6312"/>
    <n v="646994"/>
    <n v="72450"/>
    <n v="19344"/>
    <n v="1380000000"/>
  </r>
  <r>
    <s v="R09650"/>
    <x v="1"/>
    <x v="3"/>
    <x v="31"/>
    <x v="435"/>
    <n v="1145"/>
    <n v="170"/>
    <n v="3815"/>
    <n v="332532"/>
    <n v="6482"/>
    <n v="650809"/>
    <n v="11450"/>
    <n v="15436"/>
    <n v="213000000"/>
  </r>
  <r>
    <s v="R09651"/>
    <x v="1"/>
    <x v="3"/>
    <x v="3"/>
    <x v="644"/>
    <n v="2104"/>
    <n v="3"/>
    <n v="4680"/>
    <n v="334636"/>
    <n v="6485"/>
    <n v="655489"/>
    <n v="35768"/>
    <n v="10515"/>
    <n v="213000000"/>
  </r>
  <r>
    <s v="R09652"/>
    <x v="4"/>
    <x v="12"/>
    <x v="14"/>
    <x v="405"/>
    <n v="3856"/>
    <n v="81"/>
    <n v="2610"/>
    <n v="338492"/>
    <n v="6566"/>
    <n v="658099"/>
    <n v="34704"/>
    <n v="18072"/>
    <n v="331000000"/>
  </r>
  <r>
    <s v="R09653"/>
    <x v="4"/>
    <x v="13"/>
    <x v="21"/>
    <x v="684"/>
    <n v="2768"/>
    <n v="14"/>
    <n v="3282"/>
    <n v="341260"/>
    <n v="6580"/>
    <n v="661381"/>
    <n v="35984"/>
    <n v="2415"/>
    <n v="331000000"/>
  </r>
  <r>
    <s v="R09654"/>
    <x v="2"/>
    <x v="9"/>
    <x v="9"/>
    <x v="676"/>
    <n v="4059"/>
    <n v="150"/>
    <n v="1750"/>
    <n v="345319"/>
    <n v="6730"/>
    <n v="663131"/>
    <n v="69003"/>
    <n v="10769"/>
    <n v="1380000000"/>
  </r>
  <r>
    <s v="R09655"/>
    <x v="0"/>
    <x v="19"/>
    <x v="36"/>
    <x v="308"/>
    <n v="1808"/>
    <n v="139"/>
    <n v="2600"/>
    <n v="347127"/>
    <n v="6869"/>
    <n v="665731"/>
    <n v="32544"/>
    <n v="10732"/>
    <n v="83000000"/>
  </r>
  <r>
    <s v="R09656"/>
    <x v="2"/>
    <x v="7"/>
    <x v="7"/>
    <x v="370"/>
    <n v="409"/>
    <n v="67"/>
    <n v="4406"/>
    <n v="347536"/>
    <n v="6936"/>
    <n v="670137"/>
    <n v="6544"/>
    <n v="19935"/>
    <n v="1380000000"/>
  </r>
  <r>
    <s v="R09657"/>
    <x v="2"/>
    <x v="9"/>
    <x v="9"/>
    <x v="696"/>
    <n v="645"/>
    <n v="67"/>
    <n v="2971"/>
    <n v="348181"/>
    <n v="7003"/>
    <n v="673108"/>
    <n v="9675"/>
    <n v="9762"/>
    <n v="1380000000"/>
  </r>
  <r>
    <s v="R09658"/>
    <x v="4"/>
    <x v="14"/>
    <x v="16"/>
    <x v="119"/>
    <n v="3920"/>
    <n v="179"/>
    <n v="4189"/>
    <n v="352101"/>
    <n v="7182"/>
    <n v="677297"/>
    <n v="23520"/>
    <n v="4197"/>
    <n v="331000000"/>
  </r>
  <r>
    <s v="R09659"/>
    <x v="4"/>
    <x v="12"/>
    <x v="14"/>
    <x v="661"/>
    <n v="1551"/>
    <n v="168"/>
    <n v="4284"/>
    <n v="353652"/>
    <n v="7350"/>
    <n v="681581"/>
    <n v="9306"/>
    <n v="4366"/>
    <n v="331000000"/>
  </r>
  <r>
    <s v="R09660"/>
    <x v="0"/>
    <x v="19"/>
    <x v="35"/>
    <x v="190"/>
    <n v="1113"/>
    <n v="104"/>
    <n v="4742"/>
    <n v="354765"/>
    <n v="7454"/>
    <n v="686323"/>
    <n v="17808"/>
    <n v="2354"/>
    <n v="83000000"/>
  </r>
  <r>
    <s v="R09661"/>
    <x v="1"/>
    <x v="18"/>
    <x v="23"/>
    <x v="513"/>
    <n v="3587"/>
    <n v="58"/>
    <n v="1741"/>
    <n v="358352"/>
    <n v="7512"/>
    <n v="688064"/>
    <n v="25109"/>
    <n v="956"/>
    <n v="213000000"/>
  </r>
  <r>
    <s v="R09662"/>
    <x v="0"/>
    <x v="19"/>
    <x v="36"/>
    <x v="102"/>
    <n v="61"/>
    <n v="57"/>
    <n v="3585"/>
    <n v="358413"/>
    <n v="7569"/>
    <n v="691649"/>
    <n v="488"/>
    <n v="8450"/>
    <n v="83000000"/>
  </r>
  <r>
    <s v="R09663"/>
    <x v="1"/>
    <x v="15"/>
    <x v="18"/>
    <x v="658"/>
    <n v="1235"/>
    <n v="119"/>
    <n v="1514"/>
    <n v="359648"/>
    <n v="7688"/>
    <n v="693163"/>
    <n v="16055"/>
    <n v="3618"/>
    <n v="213000000"/>
  </r>
  <r>
    <s v="R09664"/>
    <x v="3"/>
    <x v="17"/>
    <x v="20"/>
    <x v="367"/>
    <n v="4343"/>
    <n v="186"/>
    <n v="3824"/>
    <n v="363991"/>
    <n v="7874"/>
    <n v="696987"/>
    <n v="65145"/>
    <n v="13233"/>
    <n v="68000000"/>
  </r>
  <r>
    <s v="R09665"/>
    <x v="4"/>
    <x v="12"/>
    <x v="14"/>
    <x v="338"/>
    <n v="1727"/>
    <n v="199"/>
    <n v="3841"/>
    <n v="365718"/>
    <n v="8073"/>
    <n v="700828"/>
    <n v="17270"/>
    <n v="17839"/>
    <n v="331000000"/>
  </r>
  <r>
    <s v="R09666"/>
    <x v="3"/>
    <x v="17"/>
    <x v="20"/>
    <x v="480"/>
    <n v="4592"/>
    <n v="150"/>
    <n v="4189"/>
    <n v="370310"/>
    <n v="8223"/>
    <n v="705017"/>
    <n v="78064"/>
    <n v="9071"/>
    <n v="68000000"/>
  </r>
  <r>
    <s v="R09667"/>
    <x v="3"/>
    <x v="10"/>
    <x v="10"/>
    <x v="458"/>
    <n v="4554"/>
    <n v="128"/>
    <n v="2361"/>
    <n v="374864"/>
    <n v="8351"/>
    <n v="707378"/>
    <n v="59202"/>
    <n v="11463"/>
    <n v="68000000"/>
  </r>
  <r>
    <s v="R09668"/>
    <x v="4"/>
    <x v="12"/>
    <x v="14"/>
    <x v="515"/>
    <n v="2966"/>
    <n v="55"/>
    <n v="1966"/>
    <n v="377830"/>
    <n v="8406"/>
    <n v="709344"/>
    <n v="26694"/>
    <n v="13963"/>
    <n v="331000000"/>
  </r>
  <r>
    <s v="R09669"/>
    <x v="3"/>
    <x v="11"/>
    <x v="12"/>
    <x v="441"/>
    <n v="3360"/>
    <n v="3"/>
    <n v="3644"/>
    <n v="381190"/>
    <n v="8409"/>
    <n v="712988"/>
    <n v="43680"/>
    <n v="3473"/>
    <n v="68000000"/>
  </r>
  <r>
    <s v="R09670"/>
    <x v="2"/>
    <x v="5"/>
    <x v="13"/>
    <x v="162"/>
    <n v="1412"/>
    <n v="28"/>
    <n v="359"/>
    <n v="382602"/>
    <n v="8437"/>
    <n v="713347"/>
    <n v="18356"/>
    <n v="2993"/>
    <n v="1380000000"/>
  </r>
  <r>
    <s v="R09671"/>
    <x v="1"/>
    <x v="15"/>
    <x v="30"/>
    <x v="474"/>
    <n v="3584"/>
    <n v="16"/>
    <n v="981"/>
    <n v="386186"/>
    <n v="8453"/>
    <n v="714328"/>
    <n v="17920"/>
    <n v="19477"/>
    <n v="213000000"/>
  </r>
  <r>
    <s v="R09672"/>
    <x v="0"/>
    <x v="0"/>
    <x v="0"/>
    <x v="718"/>
    <n v="1733"/>
    <n v="176"/>
    <n v="1809"/>
    <n v="387919"/>
    <n v="8629"/>
    <n v="716137"/>
    <n v="32927"/>
    <n v="8426"/>
    <n v="83000000"/>
  </r>
  <r>
    <s v="R09673"/>
    <x v="4"/>
    <x v="12"/>
    <x v="17"/>
    <x v="285"/>
    <n v="3630"/>
    <n v="50"/>
    <n v="4493"/>
    <n v="391549"/>
    <n v="8679"/>
    <n v="720630"/>
    <n v="47190"/>
    <n v="18205"/>
    <n v="331000000"/>
  </r>
  <r>
    <s v="R09674"/>
    <x v="2"/>
    <x v="9"/>
    <x v="25"/>
    <x v="317"/>
    <n v="3869"/>
    <n v="176"/>
    <n v="4632"/>
    <n v="395418"/>
    <n v="8855"/>
    <n v="725262"/>
    <n v="42559"/>
    <n v="13440"/>
    <n v="1380000000"/>
  </r>
  <r>
    <s v="R09675"/>
    <x v="0"/>
    <x v="16"/>
    <x v="19"/>
    <x v="184"/>
    <n v="2491"/>
    <n v="23"/>
    <n v="393"/>
    <n v="397909"/>
    <n v="8878"/>
    <n v="725655"/>
    <n v="37365"/>
    <n v="2511"/>
    <n v="83000000"/>
  </r>
  <r>
    <s v="R09676"/>
    <x v="0"/>
    <x v="16"/>
    <x v="19"/>
    <x v="629"/>
    <n v="2039"/>
    <n v="43"/>
    <n v="1379"/>
    <n v="399948"/>
    <n v="8921"/>
    <n v="727034"/>
    <n v="24468"/>
    <n v="18972"/>
    <n v="83000000"/>
  </r>
  <r>
    <s v="R09677"/>
    <x v="0"/>
    <x v="4"/>
    <x v="24"/>
    <x v="409"/>
    <n v="4887"/>
    <n v="115"/>
    <n v="47"/>
    <n v="404835"/>
    <n v="9036"/>
    <n v="727081"/>
    <n v="34209"/>
    <n v="5949"/>
    <n v="83000000"/>
  </r>
  <r>
    <s v="R09678"/>
    <x v="3"/>
    <x v="17"/>
    <x v="20"/>
    <x v="560"/>
    <n v="1307"/>
    <n v="168"/>
    <n v="1455"/>
    <n v="406142"/>
    <n v="9204"/>
    <n v="728536"/>
    <n v="6535"/>
    <n v="18460"/>
    <n v="68000000"/>
  </r>
  <r>
    <s v="R09679"/>
    <x v="3"/>
    <x v="17"/>
    <x v="28"/>
    <x v="227"/>
    <n v="4012"/>
    <n v="56"/>
    <n v="2748"/>
    <n v="410154"/>
    <n v="9260"/>
    <n v="731284"/>
    <n v="32096"/>
    <n v="9938"/>
    <n v="68000000"/>
  </r>
  <r>
    <s v="R09680"/>
    <x v="3"/>
    <x v="6"/>
    <x v="6"/>
    <x v="178"/>
    <n v="1724"/>
    <n v="183"/>
    <n v="2100"/>
    <n v="411878"/>
    <n v="9443"/>
    <n v="733384"/>
    <n v="8620"/>
    <n v="533"/>
    <n v="68000000"/>
  </r>
  <r>
    <s v="R09681"/>
    <x v="3"/>
    <x v="17"/>
    <x v="28"/>
    <x v="380"/>
    <n v="4690"/>
    <n v="31"/>
    <n v="2288"/>
    <n v="416568"/>
    <n v="9474"/>
    <n v="735672"/>
    <n v="23450"/>
    <n v="3760"/>
    <n v="68000000"/>
  </r>
  <r>
    <s v="R09682"/>
    <x v="2"/>
    <x v="9"/>
    <x v="9"/>
    <x v="10"/>
    <n v="2455"/>
    <n v="158"/>
    <n v="3130"/>
    <n v="419023"/>
    <n v="9632"/>
    <n v="738802"/>
    <n v="19640"/>
    <n v="15990"/>
    <n v="1380000000"/>
  </r>
  <r>
    <s v="R09683"/>
    <x v="3"/>
    <x v="17"/>
    <x v="28"/>
    <x v="27"/>
    <n v="941"/>
    <n v="143"/>
    <n v="1209"/>
    <n v="419964"/>
    <n v="9775"/>
    <n v="740011"/>
    <n v="11292"/>
    <n v="2695"/>
    <n v="68000000"/>
  </r>
  <r>
    <s v="R09684"/>
    <x v="4"/>
    <x v="8"/>
    <x v="8"/>
    <x v="454"/>
    <n v="2036"/>
    <n v="159"/>
    <n v="1164"/>
    <n v="422000"/>
    <n v="9934"/>
    <n v="741175"/>
    <n v="32576"/>
    <n v="11115"/>
    <n v="331000000"/>
  </r>
  <r>
    <s v="R09685"/>
    <x v="0"/>
    <x v="19"/>
    <x v="36"/>
    <x v="351"/>
    <n v="1813"/>
    <n v="107"/>
    <n v="2022"/>
    <n v="423813"/>
    <n v="10041"/>
    <n v="743197"/>
    <n v="9065"/>
    <n v="7151"/>
    <n v="83000000"/>
  </r>
  <r>
    <s v="R09686"/>
    <x v="2"/>
    <x v="5"/>
    <x v="13"/>
    <x v="646"/>
    <n v="3061"/>
    <n v="41"/>
    <n v="1080"/>
    <n v="426874"/>
    <n v="10082"/>
    <n v="744277"/>
    <n v="42854"/>
    <n v="9306"/>
    <n v="1380000000"/>
  </r>
  <r>
    <s v="R09687"/>
    <x v="3"/>
    <x v="10"/>
    <x v="10"/>
    <x v="599"/>
    <n v="2394"/>
    <n v="121"/>
    <n v="4545"/>
    <n v="429268"/>
    <n v="10203"/>
    <n v="748822"/>
    <n v="33516"/>
    <n v="18060"/>
    <n v="68000000"/>
  </r>
  <r>
    <s v="R09688"/>
    <x v="0"/>
    <x v="4"/>
    <x v="4"/>
    <x v="184"/>
    <n v="4367"/>
    <n v="33"/>
    <n v="3539"/>
    <n v="433635"/>
    <n v="10236"/>
    <n v="752361"/>
    <n v="69872"/>
    <n v="2535"/>
    <n v="83000000"/>
  </r>
  <r>
    <s v="R09689"/>
    <x v="2"/>
    <x v="2"/>
    <x v="29"/>
    <x v="302"/>
    <n v="1284"/>
    <n v="164"/>
    <n v="4528"/>
    <n v="434919"/>
    <n v="10400"/>
    <n v="756889"/>
    <n v="16692"/>
    <n v="10115"/>
    <n v="1380000000"/>
  </r>
  <r>
    <s v="R09690"/>
    <x v="0"/>
    <x v="16"/>
    <x v="19"/>
    <x v="237"/>
    <n v="395"/>
    <n v="143"/>
    <n v="1703"/>
    <n v="435314"/>
    <n v="10543"/>
    <n v="758592"/>
    <n v="3950"/>
    <n v="15449"/>
    <n v="83000000"/>
  </r>
  <r>
    <s v="R09691"/>
    <x v="2"/>
    <x v="5"/>
    <x v="5"/>
    <x v="659"/>
    <n v="3763"/>
    <n v="84"/>
    <n v="4942"/>
    <n v="439077"/>
    <n v="10627"/>
    <n v="763534"/>
    <n v="63971"/>
    <n v="17854"/>
    <n v="1380000000"/>
  </r>
  <r>
    <s v="R09692"/>
    <x v="1"/>
    <x v="18"/>
    <x v="23"/>
    <x v="68"/>
    <n v="4249"/>
    <n v="140"/>
    <n v="3411"/>
    <n v="443326"/>
    <n v="10767"/>
    <n v="766945"/>
    <n v="38241"/>
    <n v="13466"/>
    <n v="213000000"/>
  </r>
  <r>
    <s v="R09693"/>
    <x v="2"/>
    <x v="5"/>
    <x v="13"/>
    <x v="648"/>
    <n v="1090"/>
    <n v="121"/>
    <n v="1537"/>
    <n v="444416"/>
    <n v="10888"/>
    <n v="768482"/>
    <n v="14170"/>
    <n v="3798"/>
    <n v="1380000000"/>
  </r>
  <r>
    <s v="R09694"/>
    <x v="3"/>
    <x v="6"/>
    <x v="6"/>
    <x v="419"/>
    <n v="2888"/>
    <n v="119"/>
    <n v="2229"/>
    <n v="447304"/>
    <n v="11007"/>
    <n v="770711"/>
    <n v="37544"/>
    <n v="1897"/>
    <n v="68000000"/>
  </r>
  <r>
    <s v="R09695"/>
    <x v="0"/>
    <x v="0"/>
    <x v="0"/>
    <x v="632"/>
    <n v="1722"/>
    <n v="81"/>
    <n v="1325"/>
    <n v="449026"/>
    <n v="11088"/>
    <n v="772036"/>
    <n v="22386"/>
    <n v="12426"/>
    <n v="83000000"/>
  </r>
  <r>
    <s v="R09696"/>
    <x v="0"/>
    <x v="16"/>
    <x v="19"/>
    <x v="333"/>
    <n v="4443"/>
    <n v="193"/>
    <n v="182"/>
    <n v="453469"/>
    <n v="11281"/>
    <n v="772218"/>
    <n v="75531"/>
    <n v="10281"/>
    <n v="83000000"/>
  </r>
  <r>
    <s v="R09697"/>
    <x v="0"/>
    <x v="16"/>
    <x v="19"/>
    <x v="465"/>
    <n v="4006"/>
    <n v="119"/>
    <n v="4027"/>
    <n v="457475"/>
    <n v="11400"/>
    <n v="776245"/>
    <n v="68102"/>
    <n v="1492"/>
    <n v="83000000"/>
  </r>
  <r>
    <s v="R09698"/>
    <x v="4"/>
    <x v="13"/>
    <x v="15"/>
    <x v="621"/>
    <n v="1086"/>
    <n v="160"/>
    <n v="1533"/>
    <n v="458561"/>
    <n v="11560"/>
    <n v="777778"/>
    <n v="17376"/>
    <n v="10437"/>
    <n v="331000000"/>
  </r>
  <r>
    <s v="R09699"/>
    <x v="4"/>
    <x v="13"/>
    <x v="21"/>
    <x v="86"/>
    <n v="1304"/>
    <n v="104"/>
    <n v="3485"/>
    <n v="459865"/>
    <n v="11664"/>
    <n v="781263"/>
    <n v="9128"/>
    <n v="19489"/>
    <n v="331000000"/>
  </r>
  <r>
    <s v="R09700"/>
    <x v="3"/>
    <x v="10"/>
    <x v="10"/>
    <x v="480"/>
    <n v="3112"/>
    <n v="81"/>
    <n v="155"/>
    <n v="462977"/>
    <n v="11745"/>
    <n v="781418"/>
    <n v="49792"/>
    <n v="15590"/>
    <n v="68000000"/>
  </r>
  <r>
    <s v="R09701"/>
    <x v="1"/>
    <x v="1"/>
    <x v="26"/>
    <x v="430"/>
    <n v="1014"/>
    <n v="91"/>
    <n v="2144"/>
    <n v="463991"/>
    <n v="11836"/>
    <n v="783562"/>
    <n v="16224"/>
    <n v="4468"/>
    <n v="213000000"/>
  </r>
  <r>
    <s v="R09702"/>
    <x v="4"/>
    <x v="13"/>
    <x v="15"/>
    <x v="439"/>
    <n v="4372"/>
    <n v="162"/>
    <n v="1392"/>
    <n v="468363"/>
    <n v="11998"/>
    <n v="784954"/>
    <n v="83068"/>
    <n v="6554"/>
    <n v="331000000"/>
  </r>
  <r>
    <s v="R09703"/>
    <x v="2"/>
    <x v="9"/>
    <x v="25"/>
    <x v="341"/>
    <n v="220"/>
    <n v="164"/>
    <n v="4884"/>
    <n v="468583"/>
    <n v="12162"/>
    <n v="789838"/>
    <n v="2640"/>
    <n v="1236"/>
    <n v="1380000000"/>
  </r>
  <r>
    <s v="R09704"/>
    <x v="3"/>
    <x v="11"/>
    <x v="12"/>
    <x v="580"/>
    <n v="3805"/>
    <n v="39"/>
    <n v="857"/>
    <n v="472388"/>
    <n v="12201"/>
    <n v="790695"/>
    <n v="53270"/>
    <n v="3348"/>
    <n v="68000000"/>
  </r>
  <r>
    <s v="R09705"/>
    <x v="1"/>
    <x v="3"/>
    <x v="31"/>
    <x v="204"/>
    <n v="1126"/>
    <n v="135"/>
    <n v="4277"/>
    <n v="473514"/>
    <n v="12336"/>
    <n v="794972"/>
    <n v="20268"/>
    <n v="7733"/>
    <n v="213000000"/>
  </r>
  <r>
    <s v="R09706"/>
    <x v="2"/>
    <x v="9"/>
    <x v="9"/>
    <x v="473"/>
    <n v="3256"/>
    <n v="53"/>
    <n v="4007"/>
    <n v="476770"/>
    <n v="12389"/>
    <n v="798979"/>
    <n v="26048"/>
    <n v="11959"/>
    <n v="1380000000"/>
  </r>
  <r>
    <s v="R09707"/>
    <x v="0"/>
    <x v="4"/>
    <x v="24"/>
    <x v="107"/>
    <n v="1930"/>
    <n v="88"/>
    <n v="4858"/>
    <n v="478700"/>
    <n v="12477"/>
    <n v="803837"/>
    <n v="15440"/>
    <n v="4316"/>
    <n v="83000000"/>
  </r>
  <r>
    <s v="R09708"/>
    <x v="4"/>
    <x v="12"/>
    <x v="17"/>
    <x v="100"/>
    <n v="2122"/>
    <n v="134"/>
    <n v="2979"/>
    <n v="480822"/>
    <n v="12611"/>
    <n v="806816"/>
    <n v="33952"/>
    <n v="10814"/>
    <n v="331000000"/>
  </r>
  <r>
    <s v="R09709"/>
    <x v="2"/>
    <x v="5"/>
    <x v="5"/>
    <x v="602"/>
    <n v="472"/>
    <n v="1"/>
    <n v="4678"/>
    <n v="481294"/>
    <n v="12612"/>
    <n v="811494"/>
    <n v="5192"/>
    <n v="4649"/>
    <n v="1380000000"/>
  </r>
  <r>
    <s v="R09710"/>
    <x v="1"/>
    <x v="15"/>
    <x v="18"/>
    <x v="727"/>
    <n v="415"/>
    <n v="96"/>
    <n v="3667"/>
    <n v="481709"/>
    <n v="12708"/>
    <n v="815161"/>
    <n v="7885"/>
    <n v="19192"/>
    <n v="213000000"/>
  </r>
  <r>
    <s v="R09711"/>
    <x v="3"/>
    <x v="10"/>
    <x v="11"/>
    <x v="670"/>
    <n v="1868"/>
    <n v="55"/>
    <n v="4976"/>
    <n v="483577"/>
    <n v="12763"/>
    <n v="820137"/>
    <n v="22416"/>
    <n v="16493"/>
    <n v="68000000"/>
  </r>
  <r>
    <s v="R09712"/>
    <x v="2"/>
    <x v="7"/>
    <x v="7"/>
    <x v="434"/>
    <n v="4112"/>
    <n v="103"/>
    <n v="4403"/>
    <n v="487689"/>
    <n v="12866"/>
    <n v="824540"/>
    <n v="32896"/>
    <n v="16025"/>
    <n v="1380000000"/>
  </r>
  <r>
    <s v="R09713"/>
    <x v="3"/>
    <x v="11"/>
    <x v="33"/>
    <x v="291"/>
    <n v="1533"/>
    <n v="123"/>
    <n v="1699"/>
    <n v="489222"/>
    <n v="12989"/>
    <n v="826239"/>
    <n v="22995"/>
    <n v="8135"/>
    <n v="68000000"/>
  </r>
  <r>
    <s v="R09714"/>
    <x v="0"/>
    <x v="19"/>
    <x v="35"/>
    <x v="326"/>
    <n v="1462"/>
    <n v="184"/>
    <n v="3616"/>
    <n v="490684"/>
    <n v="13173"/>
    <n v="829855"/>
    <n v="20468"/>
    <n v="5841"/>
    <n v="83000000"/>
  </r>
  <r>
    <s v="R09715"/>
    <x v="1"/>
    <x v="3"/>
    <x v="31"/>
    <x v="112"/>
    <n v="1865"/>
    <n v="176"/>
    <n v="2100"/>
    <n v="492549"/>
    <n v="13349"/>
    <n v="831955"/>
    <n v="31705"/>
    <n v="17332"/>
    <n v="213000000"/>
  </r>
  <r>
    <s v="R09716"/>
    <x v="1"/>
    <x v="18"/>
    <x v="27"/>
    <x v="358"/>
    <n v="4009"/>
    <n v="196"/>
    <n v="2263"/>
    <n v="496558"/>
    <n v="13545"/>
    <n v="834218"/>
    <n v="40090"/>
    <n v="452"/>
    <n v="213000000"/>
  </r>
  <r>
    <s v="R09717"/>
    <x v="4"/>
    <x v="14"/>
    <x v="32"/>
    <x v="730"/>
    <n v="3130"/>
    <n v="124"/>
    <n v="713"/>
    <n v="499688"/>
    <n v="13669"/>
    <n v="834931"/>
    <n v="15650"/>
    <n v="4"/>
    <n v="331000000"/>
  </r>
  <r>
    <s v="R09718"/>
    <x v="1"/>
    <x v="15"/>
    <x v="30"/>
    <x v="130"/>
    <n v="1736"/>
    <n v="77"/>
    <n v="2085"/>
    <n v="501424"/>
    <n v="13746"/>
    <n v="837016"/>
    <n v="29512"/>
    <n v="136"/>
    <n v="213000000"/>
  </r>
  <r>
    <s v="R09719"/>
    <x v="2"/>
    <x v="9"/>
    <x v="9"/>
    <x v="706"/>
    <n v="3186"/>
    <n v="7"/>
    <n v="1451"/>
    <n v="504610"/>
    <n v="13753"/>
    <n v="838467"/>
    <n v="19116"/>
    <n v="8984"/>
    <n v="1380000000"/>
  </r>
  <r>
    <s v="R09720"/>
    <x v="2"/>
    <x v="5"/>
    <x v="5"/>
    <x v="379"/>
    <n v="471"/>
    <n v="83"/>
    <n v="1397"/>
    <n v="505081"/>
    <n v="13836"/>
    <n v="839864"/>
    <n v="7536"/>
    <n v="19896"/>
    <n v="1380000000"/>
  </r>
  <r>
    <s v="R09721"/>
    <x v="2"/>
    <x v="9"/>
    <x v="9"/>
    <x v="379"/>
    <n v="3177"/>
    <n v="190"/>
    <n v="4895"/>
    <n v="508258"/>
    <n v="14026"/>
    <n v="844759"/>
    <n v="28593"/>
    <n v="14501"/>
    <n v="1380000000"/>
  </r>
  <r>
    <s v="R09722"/>
    <x v="0"/>
    <x v="4"/>
    <x v="24"/>
    <x v="200"/>
    <n v="2926"/>
    <n v="81"/>
    <n v="424"/>
    <n v="511184"/>
    <n v="14107"/>
    <n v="845183"/>
    <n v="23408"/>
    <n v="13959"/>
    <n v="83000000"/>
  </r>
  <r>
    <s v="R09723"/>
    <x v="1"/>
    <x v="18"/>
    <x v="27"/>
    <x v="685"/>
    <n v="2865"/>
    <n v="198"/>
    <n v="1028"/>
    <n v="514049"/>
    <n v="14305"/>
    <n v="846211"/>
    <n v="51570"/>
    <n v="9855"/>
    <n v="213000000"/>
  </r>
  <r>
    <s v="R09724"/>
    <x v="1"/>
    <x v="15"/>
    <x v="18"/>
    <x v="356"/>
    <n v="3197"/>
    <n v="87"/>
    <n v="690"/>
    <n v="517246"/>
    <n v="14392"/>
    <n v="846901"/>
    <n v="22379"/>
    <n v="7232"/>
    <n v="213000000"/>
  </r>
  <r>
    <s v="R09725"/>
    <x v="2"/>
    <x v="2"/>
    <x v="2"/>
    <x v="504"/>
    <n v="2461"/>
    <n v="173"/>
    <n v="4010"/>
    <n v="519707"/>
    <n v="14565"/>
    <n v="850911"/>
    <n v="36915"/>
    <n v="11702"/>
    <n v="1380000000"/>
  </r>
  <r>
    <s v="R09726"/>
    <x v="4"/>
    <x v="13"/>
    <x v="21"/>
    <x v="161"/>
    <n v="3581"/>
    <n v="66"/>
    <n v="3579"/>
    <n v="523288"/>
    <n v="14631"/>
    <n v="854490"/>
    <n v="64458"/>
    <n v="15487"/>
    <n v="331000000"/>
  </r>
  <r>
    <s v="R09727"/>
    <x v="4"/>
    <x v="8"/>
    <x v="8"/>
    <x v="437"/>
    <n v="500"/>
    <n v="116"/>
    <n v="2827"/>
    <n v="523788"/>
    <n v="14747"/>
    <n v="857317"/>
    <n v="5000"/>
    <n v="11857"/>
    <n v="331000000"/>
  </r>
  <r>
    <s v="R09728"/>
    <x v="1"/>
    <x v="1"/>
    <x v="26"/>
    <x v="615"/>
    <n v="120"/>
    <n v="173"/>
    <n v="3524"/>
    <n v="523908"/>
    <n v="14920"/>
    <n v="860841"/>
    <n v="1680"/>
    <n v="8787"/>
    <n v="213000000"/>
  </r>
  <r>
    <s v="R09729"/>
    <x v="1"/>
    <x v="15"/>
    <x v="30"/>
    <x v="60"/>
    <n v="1775"/>
    <n v="77"/>
    <n v="199"/>
    <n v="525683"/>
    <n v="14997"/>
    <n v="861040"/>
    <n v="17750"/>
    <n v="9717"/>
    <n v="213000000"/>
  </r>
  <r>
    <s v="R09730"/>
    <x v="3"/>
    <x v="10"/>
    <x v="11"/>
    <x v="544"/>
    <n v="606"/>
    <n v="66"/>
    <n v="775"/>
    <n v="526289"/>
    <n v="15063"/>
    <n v="861815"/>
    <n v="10302"/>
    <n v="4796"/>
    <n v="68000000"/>
  </r>
  <r>
    <s v="R09731"/>
    <x v="1"/>
    <x v="15"/>
    <x v="30"/>
    <x v="69"/>
    <n v="4445"/>
    <n v="41"/>
    <n v="225"/>
    <n v="530734"/>
    <n v="15104"/>
    <n v="862040"/>
    <n v="66675"/>
    <n v="722"/>
    <n v="213000000"/>
  </r>
  <r>
    <s v="R09732"/>
    <x v="2"/>
    <x v="5"/>
    <x v="13"/>
    <x v="22"/>
    <n v="819"/>
    <n v="63"/>
    <n v="4566"/>
    <n v="531553"/>
    <n v="15167"/>
    <n v="866606"/>
    <n v="14742"/>
    <n v="11238"/>
    <n v="1380000000"/>
  </r>
  <r>
    <s v="R09733"/>
    <x v="0"/>
    <x v="0"/>
    <x v="0"/>
    <x v="236"/>
    <n v="3264"/>
    <n v="127"/>
    <n v="2065"/>
    <n v="534817"/>
    <n v="15294"/>
    <n v="868671"/>
    <n v="45696"/>
    <n v="19278"/>
    <n v="83000000"/>
  </r>
  <r>
    <s v="R09734"/>
    <x v="1"/>
    <x v="1"/>
    <x v="26"/>
    <x v="233"/>
    <n v="783"/>
    <n v="72"/>
    <n v="1778"/>
    <n v="535600"/>
    <n v="15366"/>
    <n v="870449"/>
    <n v="9396"/>
    <n v="13128"/>
    <n v="213000000"/>
  </r>
  <r>
    <s v="R09735"/>
    <x v="1"/>
    <x v="15"/>
    <x v="30"/>
    <x v="361"/>
    <n v="1846"/>
    <n v="180"/>
    <n v="628"/>
    <n v="537446"/>
    <n v="15546"/>
    <n v="871077"/>
    <n v="35074"/>
    <n v="9339"/>
    <n v="213000000"/>
  </r>
  <r>
    <s v="R09736"/>
    <x v="2"/>
    <x v="7"/>
    <x v="7"/>
    <x v="270"/>
    <n v="4592"/>
    <n v="198"/>
    <n v="2057"/>
    <n v="542038"/>
    <n v="15744"/>
    <n v="873134"/>
    <n v="27552"/>
    <n v="4108"/>
    <n v="1380000000"/>
  </r>
  <r>
    <s v="R09737"/>
    <x v="3"/>
    <x v="11"/>
    <x v="33"/>
    <x v="206"/>
    <n v="391"/>
    <n v="89"/>
    <n v="40"/>
    <n v="542429"/>
    <n v="15833"/>
    <n v="873174"/>
    <n v="4301"/>
    <n v="18985"/>
    <n v="68000000"/>
  </r>
  <r>
    <s v="R09738"/>
    <x v="1"/>
    <x v="18"/>
    <x v="27"/>
    <x v="500"/>
    <n v="3745"/>
    <n v="6"/>
    <n v="2091"/>
    <n v="546174"/>
    <n v="15839"/>
    <n v="875265"/>
    <n v="41195"/>
    <n v="1208"/>
    <n v="213000000"/>
  </r>
  <r>
    <s v="R09739"/>
    <x v="4"/>
    <x v="12"/>
    <x v="14"/>
    <x v="639"/>
    <n v="1132"/>
    <n v="6"/>
    <n v="2244"/>
    <n v="547306"/>
    <n v="15845"/>
    <n v="877509"/>
    <n v="6792"/>
    <n v="18466"/>
    <n v="331000000"/>
  </r>
  <r>
    <s v="R09740"/>
    <x v="4"/>
    <x v="13"/>
    <x v="21"/>
    <x v="642"/>
    <n v="2976"/>
    <n v="121"/>
    <n v="298"/>
    <n v="550282"/>
    <n v="15966"/>
    <n v="877807"/>
    <n v="50592"/>
    <n v="16633"/>
    <n v="331000000"/>
  </r>
  <r>
    <s v="R09741"/>
    <x v="4"/>
    <x v="12"/>
    <x v="14"/>
    <x v="414"/>
    <n v="2517"/>
    <n v="163"/>
    <n v="4304"/>
    <n v="552799"/>
    <n v="16129"/>
    <n v="882111"/>
    <n v="25170"/>
    <n v="13950"/>
    <n v="331000000"/>
  </r>
  <r>
    <s v="R09742"/>
    <x v="0"/>
    <x v="4"/>
    <x v="24"/>
    <x v="551"/>
    <n v="4445"/>
    <n v="115"/>
    <n v="458"/>
    <n v="557244"/>
    <n v="16244"/>
    <n v="882569"/>
    <n v="40005"/>
    <n v="16630"/>
    <n v="83000000"/>
  </r>
  <r>
    <s v="R09743"/>
    <x v="0"/>
    <x v="4"/>
    <x v="4"/>
    <x v="282"/>
    <n v="4870"/>
    <n v="12"/>
    <n v="878"/>
    <n v="562114"/>
    <n v="16256"/>
    <n v="883447"/>
    <n v="29220"/>
    <n v="16079"/>
    <n v="83000000"/>
  </r>
  <r>
    <s v="R09744"/>
    <x v="1"/>
    <x v="3"/>
    <x v="3"/>
    <x v="623"/>
    <n v="2196"/>
    <n v="194"/>
    <n v="1810"/>
    <n v="564310"/>
    <n v="16450"/>
    <n v="885257"/>
    <n v="28548"/>
    <n v="15160"/>
    <n v="213000000"/>
  </r>
  <r>
    <s v="R09745"/>
    <x v="1"/>
    <x v="15"/>
    <x v="18"/>
    <x v="239"/>
    <n v="3460"/>
    <n v="19"/>
    <n v="788"/>
    <n v="567770"/>
    <n v="16469"/>
    <n v="886045"/>
    <n v="41520"/>
    <n v="19889"/>
    <n v="213000000"/>
  </r>
  <r>
    <s v="R09746"/>
    <x v="1"/>
    <x v="15"/>
    <x v="30"/>
    <x v="337"/>
    <n v="4439"/>
    <n v="52"/>
    <n v="3895"/>
    <n v="572209"/>
    <n v="16521"/>
    <n v="889940"/>
    <n v="48829"/>
    <n v="7787"/>
    <n v="213000000"/>
  </r>
  <r>
    <s v="R09747"/>
    <x v="0"/>
    <x v="16"/>
    <x v="19"/>
    <x v="303"/>
    <n v="676"/>
    <n v="85"/>
    <n v="382"/>
    <n v="572885"/>
    <n v="16606"/>
    <n v="890322"/>
    <n v="12844"/>
    <n v="12415"/>
    <n v="83000000"/>
  </r>
  <r>
    <s v="R09748"/>
    <x v="1"/>
    <x v="3"/>
    <x v="31"/>
    <x v="141"/>
    <n v="594"/>
    <n v="179"/>
    <n v="1450"/>
    <n v="573479"/>
    <n v="16785"/>
    <n v="891772"/>
    <n v="10692"/>
    <n v="3741"/>
    <n v="213000000"/>
  </r>
  <r>
    <s v="R09749"/>
    <x v="2"/>
    <x v="2"/>
    <x v="2"/>
    <x v="364"/>
    <n v="3884"/>
    <n v="96"/>
    <n v="3415"/>
    <n v="577363"/>
    <n v="16881"/>
    <n v="895187"/>
    <n v="38840"/>
    <n v="10179"/>
    <n v="1380000000"/>
  </r>
  <r>
    <s v="R09750"/>
    <x v="3"/>
    <x v="17"/>
    <x v="28"/>
    <x v="237"/>
    <n v="3151"/>
    <n v="60"/>
    <n v="2595"/>
    <n v="580514"/>
    <n v="16941"/>
    <n v="897782"/>
    <n v="28359"/>
    <n v="9564"/>
    <n v="68000000"/>
  </r>
  <r>
    <s v="R09751"/>
    <x v="4"/>
    <x v="12"/>
    <x v="14"/>
    <x v="196"/>
    <n v="3324"/>
    <n v="124"/>
    <n v="4602"/>
    <n v="583838"/>
    <n v="17065"/>
    <n v="2384"/>
    <n v="56508"/>
    <n v="3307"/>
    <n v="331000000"/>
  </r>
  <r>
    <s v="R09752"/>
    <x v="4"/>
    <x v="12"/>
    <x v="17"/>
    <x v="630"/>
    <n v="2934"/>
    <n v="101"/>
    <n v="3589"/>
    <n v="586772"/>
    <n v="17166"/>
    <n v="5973"/>
    <n v="38142"/>
    <n v="6777"/>
    <n v="331000000"/>
  </r>
  <r>
    <s v="R09753"/>
    <x v="2"/>
    <x v="5"/>
    <x v="5"/>
    <x v="432"/>
    <n v="4333"/>
    <n v="115"/>
    <n v="329"/>
    <n v="591105"/>
    <n v="17281"/>
    <n v="6302"/>
    <n v="38997"/>
    <n v="14709"/>
    <n v="1380000000"/>
  </r>
  <r>
    <s v="R09754"/>
    <x v="1"/>
    <x v="1"/>
    <x v="26"/>
    <x v="645"/>
    <n v="2985"/>
    <n v="89"/>
    <n v="3054"/>
    <n v="594090"/>
    <n v="17370"/>
    <n v="9356"/>
    <n v="50745"/>
    <n v="9448"/>
    <n v="213000000"/>
  </r>
  <r>
    <s v="R09755"/>
    <x v="0"/>
    <x v="19"/>
    <x v="36"/>
    <x v="105"/>
    <n v="2363"/>
    <n v="95"/>
    <n v="2535"/>
    <n v="596453"/>
    <n v="17465"/>
    <n v="11891"/>
    <n v="23630"/>
    <n v="5018"/>
    <n v="83000000"/>
  </r>
  <r>
    <s v="R09756"/>
    <x v="1"/>
    <x v="1"/>
    <x v="1"/>
    <x v="239"/>
    <n v="839"/>
    <n v="60"/>
    <n v="4909"/>
    <n v="597292"/>
    <n v="17525"/>
    <n v="16800"/>
    <n v="5873"/>
    <n v="11232"/>
    <n v="213000000"/>
  </r>
  <r>
    <s v="R09757"/>
    <x v="1"/>
    <x v="18"/>
    <x v="27"/>
    <x v="456"/>
    <n v="2510"/>
    <n v="55"/>
    <n v="1019"/>
    <n v="599802"/>
    <n v="17580"/>
    <n v="17819"/>
    <n v="32630"/>
    <n v="5125"/>
    <n v="213000000"/>
  </r>
  <r>
    <s v="R09758"/>
    <x v="4"/>
    <x v="14"/>
    <x v="16"/>
    <x v="185"/>
    <n v="3769"/>
    <n v="93"/>
    <n v="3508"/>
    <n v="603571"/>
    <n v="17673"/>
    <n v="21327"/>
    <n v="71611"/>
    <n v="8031"/>
    <n v="331000000"/>
  </r>
  <r>
    <s v="R09759"/>
    <x v="4"/>
    <x v="14"/>
    <x v="32"/>
    <x v="726"/>
    <n v="4687"/>
    <n v="39"/>
    <n v="3821"/>
    <n v="608258"/>
    <n v="17712"/>
    <n v="25148"/>
    <n v="70305"/>
    <n v="19230"/>
    <n v="331000000"/>
  </r>
  <r>
    <s v="R09760"/>
    <x v="0"/>
    <x v="4"/>
    <x v="24"/>
    <x v="610"/>
    <n v="2887"/>
    <n v="80"/>
    <n v="4529"/>
    <n v="611145"/>
    <n v="17792"/>
    <n v="29677"/>
    <n v="51966"/>
    <n v="17611"/>
    <n v="83000000"/>
  </r>
  <r>
    <s v="R09761"/>
    <x v="4"/>
    <x v="8"/>
    <x v="8"/>
    <x v="77"/>
    <n v="3043"/>
    <n v="62"/>
    <n v="1827"/>
    <n v="614188"/>
    <n v="17854"/>
    <n v="31504"/>
    <n v="36516"/>
    <n v="1531"/>
    <n v="331000000"/>
  </r>
  <r>
    <s v="R09762"/>
    <x v="1"/>
    <x v="1"/>
    <x v="1"/>
    <x v="562"/>
    <n v="1631"/>
    <n v="184"/>
    <n v="4111"/>
    <n v="615819"/>
    <n v="18038"/>
    <n v="35615"/>
    <n v="21203"/>
    <n v="6742"/>
    <n v="213000000"/>
  </r>
  <r>
    <s v="R09763"/>
    <x v="2"/>
    <x v="7"/>
    <x v="7"/>
    <x v="235"/>
    <n v="1405"/>
    <n v="131"/>
    <n v="619"/>
    <n v="617224"/>
    <n v="18169"/>
    <n v="36234"/>
    <n v="7025"/>
    <n v="4252"/>
    <n v="1380000000"/>
  </r>
  <r>
    <s v="R09764"/>
    <x v="0"/>
    <x v="4"/>
    <x v="24"/>
    <x v="248"/>
    <n v="4245"/>
    <n v="153"/>
    <n v="688"/>
    <n v="621469"/>
    <n v="18322"/>
    <n v="36922"/>
    <n v="21225"/>
    <n v="16770"/>
    <n v="83000000"/>
  </r>
  <r>
    <s v="R09765"/>
    <x v="2"/>
    <x v="9"/>
    <x v="25"/>
    <x v="136"/>
    <n v="2489"/>
    <n v="94"/>
    <n v="2112"/>
    <n v="623958"/>
    <n v="18416"/>
    <n v="39034"/>
    <n v="42313"/>
    <n v="3680"/>
    <n v="1380000000"/>
  </r>
  <r>
    <s v="R09766"/>
    <x v="1"/>
    <x v="18"/>
    <x v="23"/>
    <x v="707"/>
    <n v="4490"/>
    <n v="61"/>
    <n v="4670"/>
    <n v="628448"/>
    <n v="18477"/>
    <n v="43704"/>
    <n v="26940"/>
    <n v="13531"/>
    <n v="213000000"/>
  </r>
  <r>
    <s v="R09767"/>
    <x v="0"/>
    <x v="16"/>
    <x v="19"/>
    <x v="561"/>
    <n v="3436"/>
    <n v="181"/>
    <n v="819"/>
    <n v="631884"/>
    <n v="18658"/>
    <n v="44523"/>
    <n v="27488"/>
    <n v="7275"/>
    <n v="83000000"/>
  </r>
  <r>
    <s v="R09768"/>
    <x v="2"/>
    <x v="7"/>
    <x v="7"/>
    <x v="570"/>
    <n v="5"/>
    <n v="189"/>
    <n v="2251"/>
    <n v="631889"/>
    <n v="18847"/>
    <n v="46774"/>
    <n v="70"/>
    <n v="6291"/>
    <n v="1380000000"/>
  </r>
  <r>
    <s v="R09769"/>
    <x v="0"/>
    <x v="19"/>
    <x v="36"/>
    <x v="700"/>
    <n v="2581"/>
    <n v="145"/>
    <n v="2301"/>
    <n v="634470"/>
    <n v="18992"/>
    <n v="49075"/>
    <n v="23229"/>
    <n v="19151"/>
    <n v="83000000"/>
  </r>
  <r>
    <s v="R09770"/>
    <x v="1"/>
    <x v="18"/>
    <x v="23"/>
    <x v="450"/>
    <n v="219"/>
    <n v="9"/>
    <n v="3643"/>
    <n v="634689"/>
    <n v="19001"/>
    <n v="52718"/>
    <n v="3723"/>
    <n v="5177"/>
    <n v="213000000"/>
  </r>
  <r>
    <s v="R09771"/>
    <x v="0"/>
    <x v="0"/>
    <x v="0"/>
    <x v="606"/>
    <n v="2918"/>
    <n v="35"/>
    <n v="2660"/>
    <n v="637607"/>
    <n v="19036"/>
    <n v="55378"/>
    <n v="55442"/>
    <n v="15603"/>
    <n v="83000000"/>
  </r>
  <r>
    <s v="R09772"/>
    <x v="1"/>
    <x v="15"/>
    <x v="30"/>
    <x v="430"/>
    <n v="11"/>
    <n v="129"/>
    <n v="2242"/>
    <n v="637618"/>
    <n v="19165"/>
    <n v="57620"/>
    <n v="121"/>
    <n v="18488"/>
    <n v="213000000"/>
  </r>
  <r>
    <s v="R09773"/>
    <x v="0"/>
    <x v="0"/>
    <x v="0"/>
    <x v="187"/>
    <n v="2842"/>
    <n v="59"/>
    <n v="2298"/>
    <n v="640460"/>
    <n v="19224"/>
    <n v="59918"/>
    <n v="22736"/>
    <n v="8688"/>
    <n v="83000000"/>
  </r>
  <r>
    <s v="R09774"/>
    <x v="0"/>
    <x v="0"/>
    <x v="0"/>
    <x v="409"/>
    <n v="457"/>
    <n v="174"/>
    <n v="3554"/>
    <n v="640917"/>
    <n v="19398"/>
    <n v="63472"/>
    <n v="7769"/>
    <n v="15913"/>
    <n v="83000000"/>
  </r>
  <r>
    <s v="R09775"/>
    <x v="4"/>
    <x v="12"/>
    <x v="14"/>
    <x v="652"/>
    <n v="2272"/>
    <n v="72"/>
    <n v="954"/>
    <n v="643189"/>
    <n v="19470"/>
    <n v="64426"/>
    <n v="11360"/>
    <n v="13669"/>
    <n v="331000000"/>
  </r>
  <r>
    <s v="R09776"/>
    <x v="1"/>
    <x v="1"/>
    <x v="26"/>
    <x v="475"/>
    <n v="166"/>
    <n v="159"/>
    <n v="3941"/>
    <n v="643355"/>
    <n v="19629"/>
    <n v="68367"/>
    <n v="1992"/>
    <n v="17891"/>
    <n v="213000000"/>
  </r>
  <r>
    <s v="R09777"/>
    <x v="3"/>
    <x v="17"/>
    <x v="28"/>
    <x v="76"/>
    <n v="1973"/>
    <n v="196"/>
    <n v="4748"/>
    <n v="645328"/>
    <n v="19825"/>
    <n v="73115"/>
    <n v="29595"/>
    <n v="16145"/>
    <n v="68000000"/>
  </r>
  <r>
    <s v="R09778"/>
    <x v="0"/>
    <x v="16"/>
    <x v="19"/>
    <x v="530"/>
    <n v="1944"/>
    <n v="178"/>
    <n v="4370"/>
    <n v="647272"/>
    <n v="20003"/>
    <n v="77485"/>
    <n v="13608"/>
    <n v="2752"/>
    <n v="83000000"/>
  </r>
  <r>
    <s v="R09779"/>
    <x v="2"/>
    <x v="2"/>
    <x v="29"/>
    <x v="378"/>
    <n v="2195"/>
    <n v="66"/>
    <n v="1247"/>
    <n v="649467"/>
    <n v="20069"/>
    <n v="78732"/>
    <n v="28535"/>
    <n v="18287"/>
    <n v="1380000000"/>
  </r>
  <r>
    <s v="R09780"/>
    <x v="4"/>
    <x v="14"/>
    <x v="32"/>
    <x v="147"/>
    <n v="4131"/>
    <n v="80"/>
    <n v="4634"/>
    <n v="653598"/>
    <n v="20149"/>
    <n v="83366"/>
    <n v="78489"/>
    <n v="9848"/>
    <n v="331000000"/>
  </r>
  <r>
    <s v="R09781"/>
    <x v="4"/>
    <x v="13"/>
    <x v="15"/>
    <x v="201"/>
    <n v="3828"/>
    <n v="76"/>
    <n v="1273"/>
    <n v="657426"/>
    <n v="20225"/>
    <n v="84639"/>
    <n v="22968"/>
    <n v="2301"/>
    <n v="331000000"/>
  </r>
  <r>
    <s v="R09782"/>
    <x v="0"/>
    <x v="4"/>
    <x v="4"/>
    <x v="104"/>
    <n v="4737"/>
    <n v="194"/>
    <n v="12"/>
    <n v="662163"/>
    <n v="20419"/>
    <n v="84651"/>
    <n v="71055"/>
    <n v="9980"/>
    <n v="83000000"/>
  </r>
  <r>
    <s v="R09783"/>
    <x v="3"/>
    <x v="11"/>
    <x v="33"/>
    <x v="442"/>
    <n v="239"/>
    <n v="67"/>
    <n v="4705"/>
    <n v="662402"/>
    <n v="20486"/>
    <n v="89356"/>
    <n v="1195"/>
    <n v="12603"/>
    <n v="68000000"/>
  </r>
  <r>
    <s v="R09784"/>
    <x v="4"/>
    <x v="14"/>
    <x v="32"/>
    <x v="11"/>
    <n v="916"/>
    <n v="81"/>
    <n v="2239"/>
    <n v="663318"/>
    <n v="20567"/>
    <n v="91595"/>
    <n v="12824"/>
    <n v="9513"/>
    <n v="331000000"/>
  </r>
  <r>
    <s v="R09785"/>
    <x v="1"/>
    <x v="1"/>
    <x v="1"/>
    <x v="30"/>
    <n v="2952"/>
    <n v="55"/>
    <n v="697"/>
    <n v="666270"/>
    <n v="20622"/>
    <n v="92292"/>
    <n v="35424"/>
    <n v="3834"/>
    <n v="213000000"/>
  </r>
  <r>
    <s v="R09786"/>
    <x v="0"/>
    <x v="0"/>
    <x v="0"/>
    <x v="239"/>
    <n v="3438"/>
    <n v="98"/>
    <n v="2066"/>
    <n v="669708"/>
    <n v="20720"/>
    <n v="94358"/>
    <n v="61884"/>
    <n v="9382"/>
    <n v="83000000"/>
  </r>
  <r>
    <s v="R09787"/>
    <x v="0"/>
    <x v="16"/>
    <x v="19"/>
    <x v="329"/>
    <n v="855"/>
    <n v="13"/>
    <n v="2386"/>
    <n v="670563"/>
    <n v="20733"/>
    <n v="96744"/>
    <n v="5985"/>
    <n v="3684"/>
    <n v="83000000"/>
  </r>
  <r>
    <s v="R09788"/>
    <x v="3"/>
    <x v="11"/>
    <x v="33"/>
    <x v="47"/>
    <n v="2664"/>
    <n v="143"/>
    <n v="4674"/>
    <n v="673227"/>
    <n v="20876"/>
    <n v="101418"/>
    <n v="13320"/>
    <n v="12689"/>
    <n v="68000000"/>
  </r>
  <r>
    <s v="R09789"/>
    <x v="1"/>
    <x v="15"/>
    <x v="18"/>
    <x v="285"/>
    <n v="3238"/>
    <n v="75"/>
    <n v="2073"/>
    <n v="676465"/>
    <n v="20951"/>
    <n v="103491"/>
    <n v="48570"/>
    <n v="2435"/>
    <n v="213000000"/>
  </r>
  <r>
    <s v="R09790"/>
    <x v="1"/>
    <x v="15"/>
    <x v="18"/>
    <x v="448"/>
    <n v="553"/>
    <n v="74"/>
    <n v="3077"/>
    <n v="677018"/>
    <n v="21025"/>
    <n v="106568"/>
    <n v="3871"/>
    <n v="13407"/>
    <n v="213000000"/>
  </r>
  <r>
    <s v="R09791"/>
    <x v="3"/>
    <x v="17"/>
    <x v="20"/>
    <x v="76"/>
    <n v="2813"/>
    <n v="65"/>
    <n v="3212"/>
    <n v="679831"/>
    <n v="21090"/>
    <n v="109780"/>
    <n v="33756"/>
    <n v="1481"/>
    <n v="68000000"/>
  </r>
  <r>
    <s v="R09792"/>
    <x v="2"/>
    <x v="5"/>
    <x v="13"/>
    <x v="357"/>
    <n v="1885"/>
    <n v="32"/>
    <n v="3813"/>
    <n v="681716"/>
    <n v="21122"/>
    <n v="113593"/>
    <n v="28275"/>
    <n v="16157"/>
    <n v="1380000000"/>
  </r>
  <r>
    <s v="R09793"/>
    <x v="1"/>
    <x v="3"/>
    <x v="3"/>
    <x v="607"/>
    <n v="2945"/>
    <n v="12"/>
    <n v="1050"/>
    <n v="684661"/>
    <n v="21134"/>
    <n v="114643"/>
    <n v="23560"/>
    <n v="14513"/>
    <n v="213000000"/>
  </r>
  <r>
    <s v="R09794"/>
    <x v="2"/>
    <x v="7"/>
    <x v="7"/>
    <x v="643"/>
    <n v="1228"/>
    <n v="29"/>
    <n v="2152"/>
    <n v="685889"/>
    <n v="21163"/>
    <n v="116795"/>
    <n v="17192"/>
    <n v="2801"/>
    <n v="1380000000"/>
  </r>
  <r>
    <s v="R09795"/>
    <x v="2"/>
    <x v="9"/>
    <x v="9"/>
    <x v="233"/>
    <n v="194"/>
    <n v="25"/>
    <n v="3927"/>
    <n v="686083"/>
    <n v="21188"/>
    <n v="120722"/>
    <n v="2910"/>
    <n v="7906"/>
    <n v="1380000000"/>
  </r>
  <r>
    <s v="R09796"/>
    <x v="0"/>
    <x v="19"/>
    <x v="36"/>
    <x v="35"/>
    <n v="3687"/>
    <n v="113"/>
    <n v="2831"/>
    <n v="689770"/>
    <n v="21301"/>
    <n v="123553"/>
    <n v="40557"/>
    <n v="2860"/>
    <n v="83000000"/>
  </r>
  <r>
    <s v="R09797"/>
    <x v="0"/>
    <x v="0"/>
    <x v="0"/>
    <x v="390"/>
    <n v="1425"/>
    <n v="12"/>
    <n v="2350"/>
    <n v="691195"/>
    <n v="21313"/>
    <n v="125903"/>
    <n v="17100"/>
    <n v="7454"/>
    <n v="83000000"/>
  </r>
  <r>
    <s v="R09798"/>
    <x v="4"/>
    <x v="14"/>
    <x v="32"/>
    <x v="270"/>
    <n v="3819"/>
    <n v="67"/>
    <n v="3148"/>
    <n v="695014"/>
    <n v="21380"/>
    <n v="129051"/>
    <n v="72561"/>
    <n v="18869"/>
    <n v="331000000"/>
  </r>
  <r>
    <s v="R09799"/>
    <x v="0"/>
    <x v="16"/>
    <x v="19"/>
    <x v="558"/>
    <n v="2693"/>
    <n v="122"/>
    <n v="3089"/>
    <n v="697707"/>
    <n v="21502"/>
    <n v="132140"/>
    <n v="29623"/>
    <n v="5677"/>
    <n v="83000000"/>
  </r>
  <r>
    <s v="R09800"/>
    <x v="1"/>
    <x v="1"/>
    <x v="1"/>
    <x v="22"/>
    <n v="3753"/>
    <n v="32"/>
    <n v="3641"/>
    <n v="701460"/>
    <n v="21534"/>
    <n v="135781"/>
    <n v="18765"/>
    <n v="9440"/>
    <n v="213000000"/>
  </r>
  <r>
    <s v="R09801"/>
    <x v="1"/>
    <x v="15"/>
    <x v="30"/>
    <x v="483"/>
    <n v="1971"/>
    <n v="142"/>
    <n v="2689"/>
    <n v="703431"/>
    <n v="21676"/>
    <n v="138470"/>
    <n v="15768"/>
    <n v="7172"/>
    <n v="213000000"/>
  </r>
  <r>
    <s v="R09802"/>
    <x v="2"/>
    <x v="9"/>
    <x v="9"/>
    <x v="30"/>
    <n v="499"/>
    <n v="144"/>
    <n v="173"/>
    <n v="703930"/>
    <n v="21820"/>
    <n v="138643"/>
    <n v="8483"/>
    <n v="19606"/>
    <n v="1380000000"/>
  </r>
  <r>
    <s v="R09803"/>
    <x v="1"/>
    <x v="1"/>
    <x v="1"/>
    <x v="376"/>
    <n v="4114"/>
    <n v="5"/>
    <n v="1424"/>
    <n v="708044"/>
    <n v="21825"/>
    <n v="140067"/>
    <n v="69938"/>
    <n v="10758"/>
    <n v="213000000"/>
  </r>
  <r>
    <s v="R09804"/>
    <x v="0"/>
    <x v="16"/>
    <x v="19"/>
    <x v="556"/>
    <n v="3773"/>
    <n v="4"/>
    <n v="3903"/>
    <n v="711817"/>
    <n v="21829"/>
    <n v="143970"/>
    <n v="52822"/>
    <n v="4409"/>
    <n v="83000000"/>
  </r>
  <r>
    <s v="R09805"/>
    <x v="0"/>
    <x v="19"/>
    <x v="36"/>
    <x v="702"/>
    <n v="3647"/>
    <n v="160"/>
    <n v="448"/>
    <n v="715464"/>
    <n v="21989"/>
    <n v="144418"/>
    <n v="47411"/>
    <n v="11054"/>
    <n v="83000000"/>
  </r>
  <r>
    <s v="R09806"/>
    <x v="0"/>
    <x v="16"/>
    <x v="19"/>
    <x v="340"/>
    <n v="2866"/>
    <n v="53"/>
    <n v="1450"/>
    <n v="718330"/>
    <n v="22042"/>
    <n v="145868"/>
    <n v="31526"/>
    <n v="859"/>
    <n v="83000000"/>
  </r>
  <r>
    <s v="R09807"/>
    <x v="3"/>
    <x v="11"/>
    <x v="12"/>
    <x v="503"/>
    <n v="686"/>
    <n v="143"/>
    <n v="4173"/>
    <n v="719016"/>
    <n v="22185"/>
    <n v="150041"/>
    <n v="10976"/>
    <n v="11540"/>
    <n v="68000000"/>
  </r>
  <r>
    <s v="R09808"/>
    <x v="1"/>
    <x v="3"/>
    <x v="31"/>
    <x v="466"/>
    <n v="2067"/>
    <n v="173"/>
    <n v="2486"/>
    <n v="721083"/>
    <n v="22358"/>
    <n v="152527"/>
    <n v="39273"/>
    <n v="17384"/>
    <n v="213000000"/>
  </r>
  <r>
    <s v="R09809"/>
    <x v="4"/>
    <x v="13"/>
    <x v="21"/>
    <x v="694"/>
    <n v="3921"/>
    <n v="151"/>
    <n v="781"/>
    <n v="725004"/>
    <n v="22509"/>
    <n v="153308"/>
    <n v="19605"/>
    <n v="2202"/>
    <n v="331000000"/>
  </r>
  <r>
    <s v="R09810"/>
    <x v="1"/>
    <x v="1"/>
    <x v="26"/>
    <x v="510"/>
    <n v="447"/>
    <n v="124"/>
    <n v="3568"/>
    <n v="725451"/>
    <n v="22633"/>
    <n v="156876"/>
    <n v="5364"/>
    <n v="15260"/>
    <n v="213000000"/>
  </r>
  <r>
    <s v="R09811"/>
    <x v="1"/>
    <x v="18"/>
    <x v="27"/>
    <x v="288"/>
    <n v="1766"/>
    <n v="4"/>
    <n v="171"/>
    <n v="727217"/>
    <n v="22637"/>
    <n v="157047"/>
    <n v="14128"/>
    <n v="8585"/>
    <n v="213000000"/>
  </r>
  <r>
    <s v="R09812"/>
    <x v="3"/>
    <x v="17"/>
    <x v="20"/>
    <x v="101"/>
    <n v="1124"/>
    <n v="194"/>
    <n v="3769"/>
    <n v="728341"/>
    <n v="22831"/>
    <n v="160816"/>
    <n v="20232"/>
    <n v="3143"/>
    <n v="68000000"/>
  </r>
  <r>
    <s v="R09813"/>
    <x v="1"/>
    <x v="15"/>
    <x v="30"/>
    <x v="95"/>
    <n v="293"/>
    <n v="124"/>
    <n v="2408"/>
    <n v="728634"/>
    <n v="22955"/>
    <n v="163224"/>
    <n v="5274"/>
    <n v="648"/>
    <n v="213000000"/>
  </r>
  <r>
    <s v="R09814"/>
    <x v="2"/>
    <x v="5"/>
    <x v="5"/>
    <x v="81"/>
    <n v="4160"/>
    <n v="75"/>
    <n v="2283"/>
    <n v="732794"/>
    <n v="23030"/>
    <n v="165507"/>
    <n v="74880"/>
    <n v="857"/>
    <n v="1380000000"/>
  </r>
  <r>
    <s v="R09815"/>
    <x v="0"/>
    <x v="16"/>
    <x v="19"/>
    <x v="166"/>
    <n v="2546"/>
    <n v="49"/>
    <n v="432"/>
    <n v="735340"/>
    <n v="23079"/>
    <n v="165939"/>
    <n v="40736"/>
    <n v="1585"/>
    <n v="83000000"/>
  </r>
  <r>
    <s v="R09816"/>
    <x v="0"/>
    <x v="0"/>
    <x v="0"/>
    <x v="100"/>
    <n v="75"/>
    <n v="168"/>
    <n v="2785"/>
    <n v="735415"/>
    <n v="23247"/>
    <n v="168724"/>
    <n v="825"/>
    <n v="6244"/>
    <n v="83000000"/>
  </r>
  <r>
    <s v="R09817"/>
    <x v="3"/>
    <x v="6"/>
    <x v="6"/>
    <x v="670"/>
    <n v="3775"/>
    <n v="182"/>
    <n v="4945"/>
    <n v="739190"/>
    <n v="23429"/>
    <n v="173669"/>
    <n v="64175"/>
    <n v="6721"/>
    <n v="68000000"/>
  </r>
  <r>
    <s v="R09818"/>
    <x v="0"/>
    <x v="4"/>
    <x v="24"/>
    <x v="537"/>
    <n v="2682"/>
    <n v="80"/>
    <n v="1859"/>
    <n v="741872"/>
    <n v="23509"/>
    <n v="175528"/>
    <n v="26820"/>
    <n v="15089"/>
    <n v="83000000"/>
  </r>
  <r>
    <s v="R09819"/>
    <x v="2"/>
    <x v="7"/>
    <x v="7"/>
    <x v="86"/>
    <n v="3196"/>
    <n v="112"/>
    <n v="1350"/>
    <n v="745068"/>
    <n v="23621"/>
    <n v="176878"/>
    <n v="35156"/>
    <n v="18066"/>
    <n v="1380000000"/>
  </r>
  <r>
    <s v="R09820"/>
    <x v="3"/>
    <x v="11"/>
    <x v="33"/>
    <x v="39"/>
    <n v="2074"/>
    <n v="19"/>
    <n v="3919"/>
    <n v="747142"/>
    <n v="23640"/>
    <n v="180797"/>
    <n v="29036"/>
    <n v="17649"/>
    <n v="68000000"/>
  </r>
  <r>
    <s v="R09821"/>
    <x v="4"/>
    <x v="14"/>
    <x v="16"/>
    <x v="690"/>
    <n v="1299"/>
    <n v="177"/>
    <n v="2674"/>
    <n v="748441"/>
    <n v="23817"/>
    <n v="183471"/>
    <n v="18186"/>
    <n v="13427"/>
    <n v="331000000"/>
  </r>
  <r>
    <s v="R09822"/>
    <x v="0"/>
    <x v="19"/>
    <x v="36"/>
    <x v="525"/>
    <n v="2727"/>
    <n v="124"/>
    <n v="548"/>
    <n v="751168"/>
    <n v="23941"/>
    <n v="184019"/>
    <n v="13635"/>
    <n v="5424"/>
    <n v="83000000"/>
  </r>
  <r>
    <s v="R09823"/>
    <x v="1"/>
    <x v="3"/>
    <x v="31"/>
    <x v="97"/>
    <n v="4178"/>
    <n v="34"/>
    <n v="3574"/>
    <n v="755346"/>
    <n v="23975"/>
    <n v="187593"/>
    <n v="66848"/>
    <n v="11301"/>
    <n v="213000000"/>
  </r>
  <r>
    <s v="R09824"/>
    <x v="2"/>
    <x v="7"/>
    <x v="7"/>
    <x v="523"/>
    <n v="3534"/>
    <n v="177"/>
    <n v="3638"/>
    <n v="758880"/>
    <n v="24152"/>
    <n v="191231"/>
    <n v="67146"/>
    <n v="6838"/>
    <n v="1380000000"/>
  </r>
  <r>
    <s v="R09825"/>
    <x v="2"/>
    <x v="2"/>
    <x v="29"/>
    <x v="484"/>
    <n v="2053"/>
    <n v="160"/>
    <n v="166"/>
    <n v="760933"/>
    <n v="24312"/>
    <n v="191397"/>
    <n v="20530"/>
    <n v="7693"/>
    <n v="1380000000"/>
  </r>
  <r>
    <s v="R09826"/>
    <x v="0"/>
    <x v="4"/>
    <x v="24"/>
    <x v="120"/>
    <n v="1699"/>
    <n v="66"/>
    <n v="3512"/>
    <n v="762632"/>
    <n v="24378"/>
    <n v="194909"/>
    <n v="27184"/>
    <n v="18123"/>
    <n v="83000000"/>
  </r>
  <r>
    <s v="R09827"/>
    <x v="4"/>
    <x v="12"/>
    <x v="17"/>
    <x v="303"/>
    <n v="4463"/>
    <n v="198"/>
    <n v="3760"/>
    <n v="767095"/>
    <n v="24576"/>
    <n v="198669"/>
    <n v="31241"/>
    <n v="11348"/>
    <n v="331000000"/>
  </r>
  <r>
    <s v="R09828"/>
    <x v="1"/>
    <x v="3"/>
    <x v="3"/>
    <x v="331"/>
    <n v="2518"/>
    <n v="137"/>
    <n v="2400"/>
    <n v="769613"/>
    <n v="24713"/>
    <n v="201069"/>
    <n v="35252"/>
    <n v="13555"/>
    <n v="213000000"/>
  </r>
  <r>
    <s v="R09829"/>
    <x v="4"/>
    <x v="8"/>
    <x v="34"/>
    <x v="317"/>
    <n v="1737"/>
    <n v="40"/>
    <n v="3170"/>
    <n v="771350"/>
    <n v="24753"/>
    <n v="204239"/>
    <n v="13896"/>
    <n v="12065"/>
    <n v="331000000"/>
  </r>
  <r>
    <s v="R09830"/>
    <x v="4"/>
    <x v="14"/>
    <x v="16"/>
    <x v="425"/>
    <n v="1930"/>
    <n v="167"/>
    <n v="1647"/>
    <n v="773280"/>
    <n v="24920"/>
    <n v="205886"/>
    <n v="9650"/>
    <n v="16532"/>
    <n v="331000000"/>
  </r>
  <r>
    <s v="R09831"/>
    <x v="0"/>
    <x v="16"/>
    <x v="19"/>
    <x v="1"/>
    <n v="369"/>
    <n v="133"/>
    <n v="3189"/>
    <n v="773649"/>
    <n v="25053"/>
    <n v="209075"/>
    <n v="6642"/>
    <n v="2686"/>
    <n v="83000000"/>
  </r>
  <r>
    <s v="R09832"/>
    <x v="1"/>
    <x v="15"/>
    <x v="18"/>
    <x v="420"/>
    <n v="3739"/>
    <n v="160"/>
    <n v="3745"/>
    <n v="777388"/>
    <n v="25213"/>
    <n v="212820"/>
    <n v="63563"/>
    <n v="17315"/>
    <n v="213000000"/>
  </r>
  <r>
    <s v="R09833"/>
    <x v="0"/>
    <x v="16"/>
    <x v="19"/>
    <x v="696"/>
    <n v="4373"/>
    <n v="15"/>
    <n v="4448"/>
    <n v="781761"/>
    <n v="25228"/>
    <n v="217268"/>
    <n v="78714"/>
    <n v="2023"/>
    <n v="83000000"/>
  </r>
  <r>
    <s v="R09834"/>
    <x v="0"/>
    <x v="0"/>
    <x v="0"/>
    <x v="477"/>
    <n v="339"/>
    <n v="23"/>
    <n v="2621"/>
    <n v="782100"/>
    <n v="25251"/>
    <n v="219889"/>
    <n v="5763"/>
    <n v="1342"/>
    <n v="83000000"/>
  </r>
  <r>
    <s v="R09835"/>
    <x v="2"/>
    <x v="2"/>
    <x v="2"/>
    <x v="589"/>
    <n v="2862"/>
    <n v="59"/>
    <n v="3401"/>
    <n v="784962"/>
    <n v="25310"/>
    <n v="223290"/>
    <n v="40068"/>
    <n v="297"/>
    <n v="1380000000"/>
  </r>
  <r>
    <s v="R09836"/>
    <x v="0"/>
    <x v="0"/>
    <x v="0"/>
    <x v="490"/>
    <n v="613"/>
    <n v="120"/>
    <n v="4834"/>
    <n v="785575"/>
    <n v="25430"/>
    <n v="228124"/>
    <n v="7356"/>
    <n v="6064"/>
    <n v="83000000"/>
  </r>
  <r>
    <s v="R09837"/>
    <x v="3"/>
    <x v="6"/>
    <x v="6"/>
    <x v="255"/>
    <n v="1103"/>
    <n v="73"/>
    <n v="542"/>
    <n v="786678"/>
    <n v="25503"/>
    <n v="228666"/>
    <n v="19854"/>
    <n v="6214"/>
    <n v="68000000"/>
  </r>
  <r>
    <s v="R09838"/>
    <x v="1"/>
    <x v="1"/>
    <x v="1"/>
    <x v="325"/>
    <n v="3777"/>
    <n v="138"/>
    <n v="1339"/>
    <n v="790455"/>
    <n v="25641"/>
    <n v="230005"/>
    <n v="22662"/>
    <n v="6793"/>
    <n v="213000000"/>
  </r>
  <r>
    <s v="R09839"/>
    <x v="2"/>
    <x v="5"/>
    <x v="5"/>
    <x v="682"/>
    <n v="792"/>
    <n v="171"/>
    <n v="3584"/>
    <n v="791247"/>
    <n v="25812"/>
    <n v="233589"/>
    <n v="5544"/>
    <n v="8468"/>
    <n v="1380000000"/>
  </r>
  <r>
    <s v="R09840"/>
    <x v="1"/>
    <x v="1"/>
    <x v="26"/>
    <x v="527"/>
    <n v="66"/>
    <n v="2"/>
    <n v="567"/>
    <n v="791313"/>
    <n v="25814"/>
    <n v="234156"/>
    <n v="726"/>
    <n v="5071"/>
    <n v="213000000"/>
  </r>
  <r>
    <s v="R09841"/>
    <x v="2"/>
    <x v="9"/>
    <x v="25"/>
    <x v="673"/>
    <n v="4310"/>
    <n v="165"/>
    <n v="3538"/>
    <n v="795623"/>
    <n v="25979"/>
    <n v="237694"/>
    <n v="25860"/>
    <n v="10814"/>
    <n v="1380000000"/>
  </r>
  <r>
    <s v="R09842"/>
    <x v="3"/>
    <x v="17"/>
    <x v="20"/>
    <x v="68"/>
    <n v="4511"/>
    <n v="167"/>
    <n v="2745"/>
    <n v="800134"/>
    <n v="26146"/>
    <n v="240439"/>
    <n v="72176"/>
    <n v="6220"/>
    <n v="68000000"/>
  </r>
  <r>
    <s v="R09843"/>
    <x v="0"/>
    <x v="0"/>
    <x v="0"/>
    <x v="208"/>
    <n v="4647"/>
    <n v="119"/>
    <n v="3674"/>
    <n v="804781"/>
    <n v="26265"/>
    <n v="244113"/>
    <n v="37176"/>
    <n v="12158"/>
    <n v="83000000"/>
  </r>
  <r>
    <s v="R09844"/>
    <x v="2"/>
    <x v="2"/>
    <x v="2"/>
    <x v="36"/>
    <n v="3795"/>
    <n v="18"/>
    <n v="1940"/>
    <n v="808576"/>
    <n v="26283"/>
    <n v="246053"/>
    <n v="60720"/>
    <n v="16612"/>
    <n v="1380000000"/>
  </r>
  <r>
    <s v="R09845"/>
    <x v="2"/>
    <x v="2"/>
    <x v="29"/>
    <x v="615"/>
    <n v="570"/>
    <n v="39"/>
    <n v="4778"/>
    <n v="809146"/>
    <n v="26322"/>
    <n v="250831"/>
    <n v="6270"/>
    <n v="10653"/>
    <n v="1380000000"/>
  </r>
  <r>
    <s v="R09846"/>
    <x v="2"/>
    <x v="7"/>
    <x v="7"/>
    <x v="13"/>
    <n v="539"/>
    <n v="52"/>
    <n v="1760"/>
    <n v="809685"/>
    <n v="26374"/>
    <n v="252591"/>
    <n v="8624"/>
    <n v="8158"/>
    <n v="1380000000"/>
  </r>
  <r>
    <s v="R09847"/>
    <x v="3"/>
    <x v="11"/>
    <x v="12"/>
    <x v="573"/>
    <n v="116"/>
    <n v="163"/>
    <n v="2229"/>
    <n v="809801"/>
    <n v="26537"/>
    <n v="254820"/>
    <n v="812"/>
    <n v="1734"/>
    <n v="68000000"/>
  </r>
  <r>
    <s v="R09848"/>
    <x v="1"/>
    <x v="15"/>
    <x v="30"/>
    <x v="682"/>
    <n v="2198"/>
    <n v="66"/>
    <n v="3945"/>
    <n v="811999"/>
    <n v="26603"/>
    <n v="258765"/>
    <n v="13188"/>
    <n v="10269"/>
    <n v="213000000"/>
  </r>
  <r>
    <s v="R09849"/>
    <x v="3"/>
    <x v="6"/>
    <x v="6"/>
    <x v="682"/>
    <n v="3031"/>
    <n v="85"/>
    <n v="2701"/>
    <n v="815030"/>
    <n v="26688"/>
    <n v="261466"/>
    <n v="36372"/>
    <n v="12305"/>
    <n v="68000000"/>
  </r>
  <r>
    <s v="R09850"/>
    <x v="2"/>
    <x v="7"/>
    <x v="7"/>
    <x v="175"/>
    <n v="3456"/>
    <n v="88"/>
    <n v="1028"/>
    <n v="818486"/>
    <n v="26776"/>
    <n v="262494"/>
    <n v="20736"/>
    <n v="10262"/>
    <n v="1380000000"/>
  </r>
  <r>
    <s v="R09851"/>
    <x v="2"/>
    <x v="7"/>
    <x v="7"/>
    <x v="435"/>
    <n v="3051"/>
    <n v="147"/>
    <n v="4480"/>
    <n v="821537"/>
    <n v="26923"/>
    <n v="266974"/>
    <n v="42714"/>
    <n v="12012"/>
    <n v="1380000000"/>
  </r>
  <r>
    <s v="R09852"/>
    <x v="0"/>
    <x v="19"/>
    <x v="36"/>
    <x v="625"/>
    <n v="2481"/>
    <n v="155"/>
    <n v="3703"/>
    <n v="824018"/>
    <n v="27078"/>
    <n v="270677"/>
    <n v="27291"/>
    <n v="7415"/>
    <n v="83000000"/>
  </r>
  <r>
    <s v="R09853"/>
    <x v="3"/>
    <x v="10"/>
    <x v="11"/>
    <x v="146"/>
    <n v="2367"/>
    <n v="184"/>
    <n v="741"/>
    <n v="826385"/>
    <n v="27262"/>
    <n v="271418"/>
    <n v="35505"/>
    <n v="17768"/>
    <n v="68000000"/>
  </r>
  <r>
    <s v="R09854"/>
    <x v="3"/>
    <x v="17"/>
    <x v="20"/>
    <x v="652"/>
    <n v="1634"/>
    <n v="130"/>
    <n v="1775"/>
    <n v="828019"/>
    <n v="27392"/>
    <n v="273193"/>
    <n v="11438"/>
    <n v="5917"/>
    <n v="68000000"/>
  </r>
  <r>
    <s v="R09855"/>
    <x v="4"/>
    <x v="8"/>
    <x v="34"/>
    <x v="458"/>
    <n v="241"/>
    <n v="85"/>
    <n v="2234"/>
    <n v="828260"/>
    <n v="27477"/>
    <n v="275427"/>
    <n v="1928"/>
    <n v="7111"/>
    <n v="331000000"/>
  </r>
  <r>
    <s v="R09856"/>
    <x v="1"/>
    <x v="3"/>
    <x v="3"/>
    <x v="272"/>
    <n v="464"/>
    <n v="107"/>
    <n v="1613"/>
    <n v="828724"/>
    <n v="27584"/>
    <n v="277040"/>
    <n v="4640"/>
    <n v="14795"/>
    <n v="213000000"/>
  </r>
  <r>
    <s v="R09857"/>
    <x v="4"/>
    <x v="13"/>
    <x v="21"/>
    <x v="611"/>
    <n v="2250"/>
    <n v="164"/>
    <n v="3536"/>
    <n v="830974"/>
    <n v="27748"/>
    <n v="280576"/>
    <n v="33750"/>
    <n v="18505"/>
    <n v="331000000"/>
  </r>
  <r>
    <s v="R09858"/>
    <x v="4"/>
    <x v="13"/>
    <x v="15"/>
    <x v="628"/>
    <n v="4644"/>
    <n v="120"/>
    <n v="557"/>
    <n v="835618"/>
    <n v="27868"/>
    <n v="281133"/>
    <n v="32508"/>
    <n v="582"/>
    <n v="331000000"/>
  </r>
  <r>
    <s v="R09859"/>
    <x v="1"/>
    <x v="3"/>
    <x v="31"/>
    <x v="698"/>
    <n v="4953"/>
    <n v="145"/>
    <n v="4210"/>
    <n v="840571"/>
    <n v="28013"/>
    <n v="285343"/>
    <n v="24765"/>
    <n v="12198"/>
    <n v="213000000"/>
  </r>
  <r>
    <s v="R09860"/>
    <x v="0"/>
    <x v="19"/>
    <x v="36"/>
    <x v="571"/>
    <n v="1878"/>
    <n v="83"/>
    <n v="1367"/>
    <n v="842449"/>
    <n v="28096"/>
    <n v="286710"/>
    <n v="30048"/>
    <n v="19780"/>
    <n v="83000000"/>
  </r>
  <r>
    <s v="R09861"/>
    <x v="0"/>
    <x v="4"/>
    <x v="24"/>
    <x v="290"/>
    <n v="4881"/>
    <n v="45"/>
    <n v="857"/>
    <n v="847330"/>
    <n v="28141"/>
    <n v="287567"/>
    <n v="58572"/>
    <n v="7529"/>
    <n v="83000000"/>
  </r>
  <r>
    <s v="R09862"/>
    <x v="1"/>
    <x v="18"/>
    <x v="23"/>
    <x v="666"/>
    <n v="4636"/>
    <n v="4"/>
    <n v="3021"/>
    <n v="851966"/>
    <n v="28145"/>
    <n v="290588"/>
    <n v="37088"/>
    <n v="16084"/>
    <n v="213000000"/>
  </r>
  <r>
    <s v="R09863"/>
    <x v="1"/>
    <x v="3"/>
    <x v="3"/>
    <x v="346"/>
    <n v="2534"/>
    <n v="106"/>
    <n v="4334"/>
    <n v="854500"/>
    <n v="28251"/>
    <n v="294922"/>
    <n v="12670"/>
    <n v="10206"/>
    <n v="213000000"/>
  </r>
  <r>
    <s v="R09864"/>
    <x v="3"/>
    <x v="17"/>
    <x v="28"/>
    <x v="226"/>
    <n v="1905"/>
    <n v="122"/>
    <n v="1810"/>
    <n v="856405"/>
    <n v="28373"/>
    <n v="296732"/>
    <n v="11430"/>
    <n v="14342"/>
    <n v="68000000"/>
  </r>
  <r>
    <s v="R09865"/>
    <x v="3"/>
    <x v="6"/>
    <x v="22"/>
    <x v="260"/>
    <n v="3809"/>
    <n v="72"/>
    <n v="2356"/>
    <n v="860214"/>
    <n v="28445"/>
    <n v="299088"/>
    <n v="38090"/>
    <n v="2775"/>
    <n v="68000000"/>
  </r>
  <r>
    <s v="R09866"/>
    <x v="3"/>
    <x v="10"/>
    <x v="11"/>
    <x v="459"/>
    <n v="571"/>
    <n v="80"/>
    <n v="4065"/>
    <n v="860785"/>
    <n v="28525"/>
    <n v="303153"/>
    <n v="10849"/>
    <n v="13379"/>
    <n v="68000000"/>
  </r>
  <r>
    <s v="R09867"/>
    <x v="3"/>
    <x v="11"/>
    <x v="33"/>
    <x v="398"/>
    <n v="2708"/>
    <n v="56"/>
    <n v="4157"/>
    <n v="863493"/>
    <n v="28581"/>
    <n v="307310"/>
    <n v="13540"/>
    <n v="2477"/>
    <n v="68000000"/>
  </r>
  <r>
    <s v="R09868"/>
    <x v="2"/>
    <x v="5"/>
    <x v="5"/>
    <x v="468"/>
    <n v="3641"/>
    <n v="153"/>
    <n v="4801"/>
    <n v="867134"/>
    <n v="28734"/>
    <n v="312111"/>
    <n v="47333"/>
    <n v="6690"/>
    <n v="1380000000"/>
  </r>
  <r>
    <s v="R09869"/>
    <x v="2"/>
    <x v="5"/>
    <x v="5"/>
    <x v="215"/>
    <n v="3504"/>
    <n v="32"/>
    <n v="3439"/>
    <n v="870638"/>
    <n v="28766"/>
    <n v="315550"/>
    <n v="63072"/>
    <n v="17763"/>
    <n v="1380000000"/>
  </r>
  <r>
    <s v="R09870"/>
    <x v="0"/>
    <x v="16"/>
    <x v="19"/>
    <x v="304"/>
    <n v="3619"/>
    <n v="96"/>
    <n v="3506"/>
    <n v="874257"/>
    <n v="28862"/>
    <n v="319056"/>
    <n v="39809"/>
    <n v="7798"/>
    <n v="83000000"/>
  </r>
  <r>
    <s v="R09871"/>
    <x v="2"/>
    <x v="2"/>
    <x v="2"/>
    <x v="442"/>
    <n v="656"/>
    <n v="35"/>
    <n v="4387"/>
    <n v="874913"/>
    <n v="28897"/>
    <n v="323443"/>
    <n v="7872"/>
    <n v="3105"/>
    <n v="1380000000"/>
  </r>
  <r>
    <s v="R09872"/>
    <x v="2"/>
    <x v="9"/>
    <x v="9"/>
    <x v="596"/>
    <n v="3151"/>
    <n v="92"/>
    <n v="746"/>
    <n v="878064"/>
    <n v="28989"/>
    <n v="324189"/>
    <n v="37812"/>
    <n v="6023"/>
    <n v="1380000000"/>
  </r>
  <r>
    <s v="R09873"/>
    <x v="3"/>
    <x v="17"/>
    <x v="28"/>
    <x v="447"/>
    <n v="948"/>
    <n v="21"/>
    <n v="240"/>
    <n v="879012"/>
    <n v="29010"/>
    <n v="324429"/>
    <n v="9480"/>
    <n v="4957"/>
    <n v="68000000"/>
  </r>
  <r>
    <s v="R09874"/>
    <x v="3"/>
    <x v="11"/>
    <x v="33"/>
    <x v="351"/>
    <n v="4110"/>
    <n v="81"/>
    <n v="1152"/>
    <n v="883122"/>
    <n v="29091"/>
    <n v="325581"/>
    <n v="49320"/>
    <n v="7508"/>
    <n v="68000000"/>
  </r>
  <r>
    <s v="R09875"/>
    <x v="1"/>
    <x v="15"/>
    <x v="30"/>
    <x v="300"/>
    <n v="3022"/>
    <n v="16"/>
    <n v="952"/>
    <n v="886144"/>
    <n v="29107"/>
    <n v="326533"/>
    <n v="33242"/>
    <n v="13715"/>
    <n v="213000000"/>
  </r>
  <r>
    <s v="R09876"/>
    <x v="3"/>
    <x v="10"/>
    <x v="11"/>
    <x v="503"/>
    <n v="306"/>
    <n v="43"/>
    <n v="3939"/>
    <n v="886450"/>
    <n v="29150"/>
    <n v="330472"/>
    <n v="1530"/>
    <n v="19445"/>
    <n v="68000000"/>
  </r>
  <r>
    <s v="R09877"/>
    <x v="1"/>
    <x v="3"/>
    <x v="31"/>
    <x v="541"/>
    <n v="704"/>
    <n v="179"/>
    <n v="2574"/>
    <n v="887154"/>
    <n v="29329"/>
    <n v="333046"/>
    <n v="4928"/>
    <n v="7776"/>
    <n v="213000000"/>
  </r>
  <r>
    <s v="R09878"/>
    <x v="1"/>
    <x v="18"/>
    <x v="27"/>
    <x v="176"/>
    <n v="4492"/>
    <n v="21"/>
    <n v="3300"/>
    <n v="891646"/>
    <n v="29350"/>
    <n v="336346"/>
    <n v="58396"/>
    <n v="16182"/>
    <n v="213000000"/>
  </r>
  <r>
    <s v="R09879"/>
    <x v="2"/>
    <x v="9"/>
    <x v="9"/>
    <x v="375"/>
    <n v="677"/>
    <n v="196"/>
    <n v="3215"/>
    <n v="892323"/>
    <n v="29546"/>
    <n v="339561"/>
    <n v="8124"/>
    <n v="7173"/>
    <n v="1380000000"/>
  </r>
  <r>
    <s v="R09880"/>
    <x v="3"/>
    <x v="17"/>
    <x v="20"/>
    <x v="342"/>
    <n v="2912"/>
    <n v="128"/>
    <n v="4837"/>
    <n v="895235"/>
    <n v="29674"/>
    <n v="344398"/>
    <n v="26208"/>
    <n v="4431"/>
    <n v="68000000"/>
  </r>
  <r>
    <s v="R09881"/>
    <x v="2"/>
    <x v="2"/>
    <x v="29"/>
    <x v="536"/>
    <n v="3993"/>
    <n v="29"/>
    <n v="175"/>
    <n v="899228"/>
    <n v="29703"/>
    <n v="344573"/>
    <n v="19965"/>
    <n v="7844"/>
    <n v="1380000000"/>
  </r>
  <r>
    <s v="R09882"/>
    <x v="3"/>
    <x v="11"/>
    <x v="33"/>
    <x v="201"/>
    <n v="210"/>
    <n v="166"/>
    <n v="1076"/>
    <n v="899438"/>
    <n v="29869"/>
    <n v="345649"/>
    <n v="1260"/>
    <n v="16776"/>
    <n v="68000000"/>
  </r>
  <r>
    <s v="R09883"/>
    <x v="2"/>
    <x v="5"/>
    <x v="5"/>
    <x v="33"/>
    <n v="4494"/>
    <n v="162"/>
    <n v="334"/>
    <n v="903932"/>
    <n v="30031"/>
    <n v="345983"/>
    <n v="62916"/>
    <n v="2015"/>
    <n v="1380000000"/>
  </r>
  <r>
    <s v="R09884"/>
    <x v="2"/>
    <x v="7"/>
    <x v="7"/>
    <x v="377"/>
    <n v="1396"/>
    <n v="68"/>
    <n v="4994"/>
    <n v="905328"/>
    <n v="30099"/>
    <n v="350977"/>
    <n v="25128"/>
    <n v="10788"/>
    <n v="1380000000"/>
  </r>
  <r>
    <s v="R09885"/>
    <x v="2"/>
    <x v="9"/>
    <x v="25"/>
    <x v="99"/>
    <n v="3460"/>
    <n v="197"/>
    <n v="4754"/>
    <n v="908788"/>
    <n v="30296"/>
    <n v="355731"/>
    <n v="65740"/>
    <n v="3321"/>
    <n v="1380000000"/>
  </r>
  <r>
    <s v="R09886"/>
    <x v="0"/>
    <x v="16"/>
    <x v="19"/>
    <x v="31"/>
    <n v="4353"/>
    <n v="88"/>
    <n v="3311"/>
    <n v="913141"/>
    <n v="30384"/>
    <n v="359042"/>
    <n v="60942"/>
    <n v="246"/>
    <n v="83000000"/>
  </r>
  <r>
    <s v="R09887"/>
    <x v="2"/>
    <x v="5"/>
    <x v="5"/>
    <x v="664"/>
    <n v="2162"/>
    <n v="10"/>
    <n v="4538"/>
    <n v="915303"/>
    <n v="30394"/>
    <n v="363580"/>
    <n v="28106"/>
    <n v="18983"/>
    <n v="1380000000"/>
  </r>
  <r>
    <s v="R09888"/>
    <x v="4"/>
    <x v="8"/>
    <x v="34"/>
    <x v="279"/>
    <n v="4429"/>
    <n v="50"/>
    <n v="1730"/>
    <n v="919732"/>
    <n v="30444"/>
    <n v="365310"/>
    <n v="70864"/>
    <n v="4060"/>
    <n v="331000000"/>
  </r>
  <r>
    <s v="R09889"/>
    <x v="4"/>
    <x v="12"/>
    <x v="17"/>
    <x v="106"/>
    <n v="4444"/>
    <n v="62"/>
    <n v="3853"/>
    <n v="924176"/>
    <n v="30506"/>
    <n v="369163"/>
    <n v="62216"/>
    <n v="6207"/>
    <n v="331000000"/>
  </r>
  <r>
    <s v="R09890"/>
    <x v="4"/>
    <x v="12"/>
    <x v="17"/>
    <x v="635"/>
    <n v="2280"/>
    <n v="85"/>
    <n v="4861"/>
    <n v="926456"/>
    <n v="30591"/>
    <n v="374024"/>
    <n v="27360"/>
    <n v="2782"/>
    <n v="331000000"/>
  </r>
  <r>
    <s v="R09891"/>
    <x v="1"/>
    <x v="15"/>
    <x v="30"/>
    <x v="621"/>
    <n v="4544"/>
    <n v="122"/>
    <n v="1724"/>
    <n v="931000"/>
    <n v="30713"/>
    <n v="375748"/>
    <n v="59072"/>
    <n v="12930"/>
    <n v="213000000"/>
  </r>
  <r>
    <s v="R09892"/>
    <x v="2"/>
    <x v="9"/>
    <x v="9"/>
    <x v="712"/>
    <n v="3148"/>
    <n v="33"/>
    <n v="802"/>
    <n v="934148"/>
    <n v="30746"/>
    <n v="376550"/>
    <n v="18888"/>
    <n v="1834"/>
    <n v="1380000000"/>
  </r>
  <r>
    <s v="R09893"/>
    <x v="4"/>
    <x v="8"/>
    <x v="8"/>
    <x v="309"/>
    <n v="4080"/>
    <n v="120"/>
    <n v="911"/>
    <n v="938228"/>
    <n v="30866"/>
    <n v="377461"/>
    <n v="28560"/>
    <n v="15896"/>
    <n v="331000000"/>
  </r>
  <r>
    <s v="R09894"/>
    <x v="1"/>
    <x v="15"/>
    <x v="30"/>
    <x v="177"/>
    <n v="827"/>
    <n v="182"/>
    <n v="4166"/>
    <n v="939055"/>
    <n v="31048"/>
    <n v="381627"/>
    <n v="5789"/>
    <n v="15721"/>
    <n v="213000000"/>
  </r>
  <r>
    <s v="R09895"/>
    <x v="4"/>
    <x v="14"/>
    <x v="32"/>
    <x v="381"/>
    <n v="2655"/>
    <n v="77"/>
    <n v="2978"/>
    <n v="941710"/>
    <n v="31125"/>
    <n v="384605"/>
    <n v="13275"/>
    <n v="19491"/>
    <n v="331000000"/>
  </r>
  <r>
    <s v="R09896"/>
    <x v="3"/>
    <x v="10"/>
    <x v="10"/>
    <x v="524"/>
    <n v="2145"/>
    <n v="122"/>
    <n v="3504"/>
    <n v="943855"/>
    <n v="31247"/>
    <n v="388109"/>
    <n v="12870"/>
    <n v="2233"/>
    <n v="68000000"/>
  </r>
  <r>
    <s v="R09897"/>
    <x v="0"/>
    <x v="0"/>
    <x v="0"/>
    <x v="636"/>
    <n v="3701"/>
    <n v="19"/>
    <n v="3067"/>
    <n v="947556"/>
    <n v="31266"/>
    <n v="391176"/>
    <n v="51814"/>
    <n v="8210"/>
    <n v="83000000"/>
  </r>
  <r>
    <s v="R09898"/>
    <x v="2"/>
    <x v="9"/>
    <x v="9"/>
    <x v="655"/>
    <n v="4557"/>
    <n v="185"/>
    <n v="335"/>
    <n v="952113"/>
    <n v="31451"/>
    <n v="391511"/>
    <n v="41013"/>
    <n v="19343"/>
    <n v="1380000000"/>
  </r>
  <r>
    <s v="R09899"/>
    <x v="0"/>
    <x v="19"/>
    <x v="35"/>
    <x v="2"/>
    <n v="499"/>
    <n v="16"/>
    <n v="4514"/>
    <n v="952612"/>
    <n v="31467"/>
    <n v="396025"/>
    <n v="5489"/>
    <n v="3817"/>
    <n v="83000000"/>
  </r>
  <r>
    <s v="R09900"/>
    <x v="0"/>
    <x v="19"/>
    <x v="36"/>
    <x v="439"/>
    <n v="2678"/>
    <n v="33"/>
    <n v="3880"/>
    <n v="955290"/>
    <n v="31500"/>
    <n v="399905"/>
    <n v="26780"/>
    <n v="18525"/>
    <n v="83000000"/>
  </r>
  <r>
    <s v="R09901"/>
    <x v="3"/>
    <x v="6"/>
    <x v="6"/>
    <x v="657"/>
    <n v="1061"/>
    <n v="98"/>
    <n v="4332"/>
    <n v="956351"/>
    <n v="31598"/>
    <n v="404237"/>
    <n v="19098"/>
    <n v="3814"/>
    <n v="68000000"/>
  </r>
  <r>
    <s v="R09902"/>
    <x v="3"/>
    <x v="6"/>
    <x v="22"/>
    <x v="248"/>
    <n v="3496"/>
    <n v="189"/>
    <n v="2015"/>
    <n v="959847"/>
    <n v="31787"/>
    <n v="406252"/>
    <n v="20976"/>
    <n v="8319"/>
    <n v="68000000"/>
  </r>
  <r>
    <s v="R09903"/>
    <x v="3"/>
    <x v="10"/>
    <x v="10"/>
    <x v="472"/>
    <n v="4222"/>
    <n v="161"/>
    <n v="3659"/>
    <n v="964069"/>
    <n v="31948"/>
    <n v="409911"/>
    <n v="50664"/>
    <n v="10554"/>
    <n v="68000000"/>
  </r>
  <r>
    <s v="R09904"/>
    <x v="1"/>
    <x v="15"/>
    <x v="18"/>
    <x v="279"/>
    <n v="1126"/>
    <n v="199"/>
    <n v="4601"/>
    <n v="965195"/>
    <n v="32147"/>
    <n v="414512"/>
    <n v="9008"/>
    <n v="18267"/>
    <n v="213000000"/>
  </r>
  <r>
    <s v="R09905"/>
    <x v="4"/>
    <x v="8"/>
    <x v="34"/>
    <x v="230"/>
    <n v="1989"/>
    <n v="146"/>
    <n v="398"/>
    <n v="967184"/>
    <n v="32293"/>
    <n v="414910"/>
    <n v="29835"/>
    <n v="11738"/>
    <n v="331000000"/>
  </r>
  <r>
    <s v="R09906"/>
    <x v="2"/>
    <x v="2"/>
    <x v="29"/>
    <x v="92"/>
    <n v="2524"/>
    <n v="115"/>
    <n v="2658"/>
    <n v="969708"/>
    <n v="32408"/>
    <n v="417568"/>
    <n v="15144"/>
    <n v="11415"/>
    <n v="1380000000"/>
  </r>
  <r>
    <s v="R09907"/>
    <x v="3"/>
    <x v="10"/>
    <x v="10"/>
    <x v="81"/>
    <n v="3300"/>
    <n v="113"/>
    <n v="3394"/>
    <n v="973008"/>
    <n v="32521"/>
    <n v="420962"/>
    <n v="62700"/>
    <n v="15778"/>
    <n v="68000000"/>
  </r>
  <r>
    <s v="R09908"/>
    <x v="2"/>
    <x v="5"/>
    <x v="13"/>
    <x v="135"/>
    <n v="2770"/>
    <n v="96"/>
    <n v="4097"/>
    <n v="975778"/>
    <n v="32617"/>
    <n v="425059"/>
    <n v="22160"/>
    <n v="2558"/>
    <n v="1380000000"/>
  </r>
  <r>
    <s v="R09909"/>
    <x v="2"/>
    <x v="5"/>
    <x v="5"/>
    <x v="13"/>
    <n v="4180"/>
    <n v="125"/>
    <n v="3256"/>
    <n v="979958"/>
    <n v="32742"/>
    <n v="428315"/>
    <n v="50160"/>
    <n v="14807"/>
    <n v="1380000000"/>
  </r>
  <r>
    <s v="R09910"/>
    <x v="2"/>
    <x v="2"/>
    <x v="29"/>
    <x v="567"/>
    <n v="1382"/>
    <n v="119"/>
    <n v="15"/>
    <n v="981340"/>
    <n v="32861"/>
    <n v="428330"/>
    <n v="24876"/>
    <n v="17144"/>
    <n v="1380000000"/>
  </r>
  <r>
    <s v="R09911"/>
    <x v="3"/>
    <x v="17"/>
    <x v="20"/>
    <x v="669"/>
    <n v="4881"/>
    <n v="65"/>
    <n v="4374"/>
    <n v="986221"/>
    <n v="32926"/>
    <n v="432704"/>
    <n v="92739"/>
    <n v="8893"/>
    <n v="68000000"/>
  </r>
  <r>
    <s v="R09912"/>
    <x v="3"/>
    <x v="11"/>
    <x v="12"/>
    <x v="18"/>
    <n v="4167"/>
    <n v="71"/>
    <n v="1576"/>
    <n v="990388"/>
    <n v="32997"/>
    <n v="434280"/>
    <n v="20835"/>
    <n v="13790"/>
    <n v="68000000"/>
  </r>
  <r>
    <s v="R09913"/>
    <x v="4"/>
    <x v="13"/>
    <x v="21"/>
    <x v="285"/>
    <n v="3166"/>
    <n v="92"/>
    <n v="2934"/>
    <n v="993554"/>
    <n v="33089"/>
    <n v="437214"/>
    <n v="47490"/>
    <n v="6647"/>
    <n v="331000000"/>
  </r>
  <r>
    <s v="R09914"/>
    <x v="3"/>
    <x v="11"/>
    <x v="33"/>
    <x v="113"/>
    <n v="2635"/>
    <n v="169"/>
    <n v="377"/>
    <n v="996189"/>
    <n v="33258"/>
    <n v="437591"/>
    <n v="34255"/>
    <n v="2303"/>
    <n v="68000000"/>
  </r>
  <r>
    <s v="R09915"/>
    <x v="3"/>
    <x v="6"/>
    <x v="22"/>
    <x v="439"/>
    <n v="1029"/>
    <n v="50"/>
    <n v="1379"/>
    <n v="997218"/>
    <n v="33308"/>
    <n v="438970"/>
    <n v="18522"/>
    <n v="11548"/>
    <n v="68000000"/>
  </r>
  <r>
    <s v="R09916"/>
    <x v="2"/>
    <x v="7"/>
    <x v="7"/>
    <x v="490"/>
    <n v="1618"/>
    <n v="198"/>
    <n v="3313"/>
    <n v="998836"/>
    <n v="33506"/>
    <n v="442283"/>
    <n v="19416"/>
    <n v="13452"/>
    <n v="1380000000"/>
  </r>
  <r>
    <s v="R09917"/>
    <x v="4"/>
    <x v="12"/>
    <x v="14"/>
    <x v="675"/>
    <n v="4247"/>
    <n v="176"/>
    <n v="753"/>
    <n v="3083"/>
    <n v="33682"/>
    <n v="443036"/>
    <n v="76446"/>
    <n v="19123"/>
    <n v="331000000"/>
  </r>
  <r>
    <s v="R09918"/>
    <x v="0"/>
    <x v="0"/>
    <x v="0"/>
    <x v="391"/>
    <n v="3628"/>
    <n v="123"/>
    <n v="1307"/>
    <n v="6711"/>
    <n v="33805"/>
    <n v="444343"/>
    <n v="43536"/>
    <n v="11500"/>
    <n v="83000000"/>
  </r>
  <r>
    <s v="R09919"/>
    <x v="3"/>
    <x v="11"/>
    <x v="12"/>
    <x v="584"/>
    <n v="1235"/>
    <n v="156"/>
    <n v="1658"/>
    <n v="7946"/>
    <n v="33961"/>
    <n v="446001"/>
    <n v="17290"/>
    <n v="11681"/>
    <n v="68000000"/>
  </r>
  <r>
    <s v="R09920"/>
    <x v="3"/>
    <x v="10"/>
    <x v="11"/>
    <x v="486"/>
    <n v="2630"/>
    <n v="94"/>
    <n v="4532"/>
    <n v="10576"/>
    <n v="34055"/>
    <n v="450533"/>
    <n v="34190"/>
    <n v="5921"/>
    <n v="68000000"/>
  </r>
  <r>
    <s v="R09921"/>
    <x v="0"/>
    <x v="4"/>
    <x v="4"/>
    <x v="480"/>
    <n v="3983"/>
    <n v="29"/>
    <n v="4774"/>
    <n v="14559"/>
    <n v="34084"/>
    <n v="455307"/>
    <n v="71694"/>
    <n v="18558"/>
    <n v="83000000"/>
  </r>
  <r>
    <s v="R09922"/>
    <x v="2"/>
    <x v="9"/>
    <x v="9"/>
    <x v="320"/>
    <n v="1405"/>
    <n v="98"/>
    <n v="4620"/>
    <n v="15964"/>
    <n v="34182"/>
    <n v="459927"/>
    <n v="15455"/>
    <n v="16298"/>
    <n v="1380000000"/>
  </r>
  <r>
    <s v="R09923"/>
    <x v="4"/>
    <x v="12"/>
    <x v="14"/>
    <x v="279"/>
    <n v="4237"/>
    <n v="152"/>
    <n v="53"/>
    <n v="20201"/>
    <n v="34334"/>
    <n v="459980"/>
    <n v="63555"/>
    <n v="7100"/>
    <n v="331000000"/>
  </r>
  <r>
    <s v="R09924"/>
    <x v="2"/>
    <x v="7"/>
    <x v="7"/>
    <x v="280"/>
    <n v="1547"/>
    <n v="110"/>
    <n v="2060"/>
    <n v="21748"/>
    <n v="34444"/>
    <n v="462040"/>
    <n v="20111"/>
    <n v="7016"/>
    <n v="1380000000"/>
  </r>
  <r>
    <s v="R09925"/>
    <x v="1"/>
    <x v="18"/>
    <x v="27"/>
    <x v="159"/>
    <n v="1884"/>
    <n v="195"/>
    <n v="3642"/>
    <n v="23632"/>
    <n v="34639"/>
    <n v="465682"/>
    <n v="35796"/>
    <n v="7957"/>
    <n v="213000000"/>
  </r>
  <r>
    <s v="R09926"/>
    <x v="3"/>
    <x v="6"/>
    <x v="22"/>
    <x v="661"/>
    <n v="2184"/>
    <n v="112"/>
    <n v="79"/>
    <n v="25816"/>
    <n v="34751"/>
    <n v="465761"/>
    <n v="10920"/>
    <n v="12594"/>
    <n v="68000000"/>
  </r>
  <r>
    <s v="R09927"/>
    <x v="1"/>
    <x v="15"/>
    <x v="30"/>
    <x v="606"/>
    <n v="218"/>
    <n v="189"/>
    <n v="2523"/>
    <n v="26034"/>
    <n v="34940"/>
    <n v="468284"/>
    <n v="1090"/>
    <n v="14595"/>
    <n v="213000000"/>
  </r>
  <r>
    <s v="R09928"/>
    <x v="3"/>
    <x v="10"/>
    <x v="11"/>
    <x v="18"/>
    <n v="4350"/>
    <n v="37"/>
    <n v="3118"/>
    <n v="30384"/>
    <n v="34977"/>
    <n v="471402"/>
    <n v="69600"/>
    <n v="12028"/>
    <n v="68000000"/>
  </r>
  <r>
    <s v="R09929"/>
    <x v="1"/>
    <x v="1"/>
    <x v="26"/>
    <x v="17"/>
    <n v="811"/>
    <n v="16"/>
    <n v="3602"/>
    <n v="31195"/>
    <n v="34993"/>
    <n v="475004"/>
    <n v="6488"/>
    <n v="2224"/>
    <n v="213000000"/>
  </r>
  <r>
    <s v="R09930"/>
    <x v="0"/>
    <x v="4"/>
    <x v="24"/>
    <x v="614"/>
    <n v="269"/>
    <n v="73"/>
    <n v="285"/>
    <n v="31464"/>
    <n v="35066"/>
    <n v="475289"/>
    <n v="1614"/>
    <n v="3276"/>
    <n v="83000000"/>
  </r>
  <r>
    <s v="R09931"/>
    <x v="3"/>
    <x v="11"/>
    <x v="33"/>
    <x v="607"/>
    <n v="4978"/>
    <n v="128"/>
    <n v="3438"/>
    <n v="36442"/>
    <n v="35194"/>
    <n v="478727"/>
    <n v="59736"/>
    <n v="8391"/>
    <n v="68000000"/>
  </r>
  <r>
    <s v="R09932"/>
    <x v="3"/>
    <x v="17"/>
    <x v="28"/>
    <x v="554"/>
    <n v="4699"/>
    <n v="17"/>
    <n v="1576"/>
    <n v="41141"/>
    <n v="35211"/>
    <n v="480303"/>
    <n v="23495"/>
    <n v="16817"/>
    <n v="68000000"/>
  </r>
  <r>
    <s v="R09933"/>
    <x v="1"/>
    <x v="3"/>
    <x v="31"/>
    <x v="622"/>
    <n v="3205"/>
    <n v="190"/>
    <n v="943"/>
    <n v="44346"/>
    <n v="35401"/>
    <n v="481246"/>
    <n v="25640"/>
    <n v="14844"/>
    <n v="213000000"/>
  </r>
  <r>
    <s v="R09934"/>
    <x v="4"/>
    <x v="13"/>
    <x v="15"/>
    <x v="658"/>
    <n v="1186"/>
    <n v="173"/>
    <n v="227"/>
    <n v="45532"/>
    <n v="35574"/>
    <n v="481473"/>
    <n v="17790"/>
    <n v="12048"/>
    <n v="331000000"/>
  </r>
  <r>
    <s v="R09935"/>
    <x v="1"/>
    <x v="1"/>
    <x v="1"/>
    <x v="418"/>
    <n v="1733"/>
    <n v="146"/>
    <n v="1976"/>
    <n v="47265"/>
    <n v="35720"/>
    <n v="483449"/>
    <n v="25995"/>
    <n v="17671"/>
    <n v="213000000"/>
  </r>
  <r>
    <s v="R09936"/>
    <x v="3"/>
    <x v="17"/>
    <x v="28"/>
    <x v="85"/>
    <n v="4796"/>
    <n v="124"/>
    <n v="2218"/>
    <n v="52061"/>
    <n v="35844"/>
    <n v="485667"/>
    <n v="86328"/>
    <n v="1884"/>
    <n v="68000000"/>
  </r>
  <r>
    <s v="R09937"/>
    <x v="3"/>
    <x v="17"/>
    <x v="20"/>
    <x v="542"/>
    <n v="2967"/>
    <n v="49"/>
    <n v="1520"/>
    <n v="55028"/>
    <n v="35893"/>
    <n v="487187"/>
    <n v="38571"/>
    <n v="4181"/>
    <n v="68000000"/>
  </r>
  <r>
    <s v="R09938"/>
    <x v="4"/>
    <x v="14"/>
    <x v="32"/>
    <x v="443"/>
    <n v="72"/>
    <n v="119"/>
    <n v="3316"/>
    <n v="55100"/>
    <n v="36012"/>
    <n v="490503"/>
    <n v="432"/>
    <n v="4417"/>
    <n v="331000000"/>
  </r>
  <r>
    <s v="R09939"/>
    <x v="2"/>
    <x v="9"/>
    <x v="25"/>
    <x v="256"/>
    <n v="4993"/>
    <n v="95"/>
    <n v="1984"/>
    <n v="60093"/>
    <n v="36107"/>
    <n v="492487"/>
    <n v="49930"/>
    <n v="6401"/>
    <n v="1380000000"/>
  </r>
  <r>
    <s v="R09940"/>
    <x v="4"/>
    <x v="13"/>
    <x v="21"/>
    <x v="719"/>
    <n v="4638"/>
    <n v="53"/>
    <n v="3464"/>
    <n v="64731"/>
    <n v="36160"/>
    <n v="495951"/>
    <n v="37104"/>
    <n v="6160"/>
    <n v="331000000"/>
  </r>
  <r>
    <s v="R09941"/>
    <x v="2"/>
    <x v="9"/>
    <x v="9"/>
    <x v="504"/>
    <n v="4061"/>
    <n v="30"/>
    <n v="4619"/>
    <n v="68792"/>
    <n v="36190"/>
    <n v="500570"/>
    <n v="73098"/>
    <n v="10716"/>
    <n v="1380000000"/>
  </r>
  <r>
    <s v="R09942"/>
    <x v="3"/>
    <x v="11"/>
    <x v="33"/>
    <x v="286"/>
    <n v="630"/>
    <n v="96"/>
    <n v="1750"/>
    <n v="69422"/>
    <n v="36286"/>
    <n v="502320"/>
    <n v="10080"/>
    <n v="18140"/>
    <n v="68000000"/>
  </r>
  <r>
    <s v="R09943"/>
    <x v="0"/>
    <x v="19"/>
    <x v="36"/>
    <x v="604"/>
    <n v="2842"/>
    <n v="192"/>
    <n v="3723"/>
    <n v="72264"/>
    <n v="36478"/>
    <n v="506043"/>
    <n v="22736"/>
    <n v="5483"/>
    <n v="83000000"/>
  </r>
  <r>
    <s v="R09944"/>
    <x v="0"/>
    <x v="0"/>
    <x v="0"/>
    <x v="386"/>
    <n v="877"/>
    <n v="45"/>
    <n v="2345"/>
    <n v="73141"/>
    <n v="36523"/>
    <n v="508388"/>
    <n v="8770"/>
    <n v="15608"/>
    <n v="83000000"/>
  </r>
  <r>
    <s v="R09945"/>
    <x v="1"/>
    <x v="3"/>
    <x v="31"/>
    <x v="179"/>
    <n v="756"/>
    <n v="34"/>
    <n v="1460"/>
    <n v="73897"/>
    <n v="36557"/>
    <n v="509848"/>
    <n v="10584"/>
    <n v="15813"/>
    <n v="213000000"/>
  </r>
  <r>
    <s v="R09946"/>
    <x v="4"/>
    <x v="8"/>
    <x v="8"/>
    <x v="391"/>
    <n v="2665"/>
    <n v="48"/>
    <n v="4573"/>
    <n v="76562"/>
    <n v="36605"/>
    <n v="514421"/>
    <n v="45305"/>
    <n v="6762"/>
    <n v="331000000"/>
  </r>
  <r>
    <s v="R09947"/>
    <x v="4"/>
    <x v="12"/>
    <x v="14"/>
    <x v="678"/>
    <n v="4293"/>
    <n v="80"/>
    <n v="1208"/>
    <n v="80855"/>
    <n v="36685"/>
    <n v="515629"/>
    <n v="34344"/>
    <n v="9139"/>
    <n v="331000000"/>
  </r>
  <r>
    <s v="R09948"/>
    <x v="0"/>
    <x v="4"/>
    <x v="4"/>
    <x v="455"/>
    <n v="1450"/>
    <n v="161"/>
    <n v="3795"/>
    <n v="82305"/>
    <n v="36846"/>
    <n v="519424"/>
    <n v="27550"/>
    <n v="11052"/>
    <n v="83000000"/>
  </r>
  <r>
    <s v="R09949"/>
    <x v="2"/>
    <x v="9"/>
    <x v="25"/>
    <x v="703"/>
    <n v="2540"/>
    <n v="28"/>
    <n v="2508"/>
    <n v="84845"/>
    <n v="36874"/>
    <n v="521932"/>
    <n v="33020"/>
    <n v="17152"/>
    <n v="1380000000"/>
  </r>
  <r>
    <s v="R09950"/>
    <x v="4"/>
    <x v="13"/>
    <x v="21"/>
    <x v="363"/>
    <n v="81"/>
    <n v="133"/>
    <n v="2481"/>
    <n v="84926"/>
    <n v="37007"/>
    <n v="524413"/>
    <n v="1296"/>
    <n v="19279"/>
    <n v="331000000"/>
  </r>
  <r>
    <s v="R09951"/>
    <x v="2"/>
    <x v="9"/>
    <x v="9"/>
    <x v="202"/>
    <n v="1331"/>
    <n v="0"/>
    <n v="1667"/>
    <n v="86257"/>
    <n v="37007"/>
    <n v="526080"/>
    <n v="21296"/>
    <n v="15154"/>
    <n v="1380000000"/>
  </r>
  <r>
    <s v="R09952"/>
    <x v="2"/>
    <x v="9"/>
    <x v="25"/>
    <x v="2"/>
    <n v="1722"/>
    <n v="182"/>
    <n v="1496"/>
    <n v="87979"/>
    <n v="37189"/>
    <n v="527576"/>
    <n v="20664"/>
    <n v="16778"/>
    <n v="1380000000"/>
  </r>
  <r>
    <s v="R09953"/>
    <x v="2"/>
    <x v="2"/>
    <x v="2"/>
    <x v="681"/>
    <n v="356"/>
    <n v="26"/>
    <n v="2843"/>
    <n v="88335"/>
    <n v="37215"/>
    <n v="530419"/>
    <n v="4272"/>
    <n v="17280"/>
    <n v="1380000000"/>
  </r>
  <r>
    <s v="R09954"/>
    <x v="2"/>
    <x v="2"/>
    <x v="2"/>
    <x v="478"/>
    <n v="1319"/>
    <n v="139"/>
    <n v="4716"/>
    <n v="89654"/>
    <n v="37354"/>
    <n v="535135"/>
    <n v="11871"/>
    <n v="15408"/>
    <n v="1380000000"/>
  </r>
  <r>
    <s v="R09955"/>
    <x v="1"/>
    <x v="3"/>
    <x v="3"/>
    <x v="325"/>
    <n v="579"/>
    <n v="3"/>
    <n v="1431"/>
    <n v="90233"/>
    <n v="37357"/>
    <n v="536566"/>
    <n v="5790"/>
    <n v="8557"/>
    <n v="213000000"/>
  </r>
  <r>
    <s v="R09956"/>
    <x v="1"/>
    <x v="3"/>
    <x v="3"/>
    <x v="260"/>
    <n v="4395"/>
    <n v="79"/>
    <n v="1920"/>
    <n v="94628"/>
    <n v="37436"/>
    <n v="538486"/>
    <n v="83505"/>
    <n v="4912"/>
    <n v="213000000"/>
  </r>
  <r>
    <s v="R09957"/>
    <x v="0"/>
    <x v="19"/>
    <x v="36"/>
    <x v="427"/>
    <n v="645"/>
    <n v="179"/>
    <n v="929"/>
    <n v="95273"/>
    <n v="37615"/>
    <n v="539415"/>
    <n v="3225"/>
    <n v="5801"/>
    <n v="83000000"/>
  </r>
  <r>
    <s v="R09958"/>
    <x v="1"/>
    <x v="15"/>
    <x v="30"/>
    <x v="124"/>
    <n v="2233"/>
    <n v="127"/>
    <n v="4482"/>
    <n v="97506"/>
    <n v="37742"/>
    <n v="543897"/>
    <n v="11165"/>
    <n v="8795"/>
    <n v="213000000"/>
  </r>
  <r>
    <s v="R09959"/>
    <x v="4"/>
    <x v="12"/>
    <x v="14"/>
    <x v="535"/>
    <n v="2631"/>
    <n v="10"/>
    <n v="3412"/>
    <n v="100137"/>
    <n v="37752"/>
    <n v="547309"/>
    <n v="49989"/>
    <n v="7088"/>
    <n v="331000000"/>
  </r>
  <r>
    <s v="R09960"/>
    <x v="1"/>
    <x v="15"/>
    <x v="18"/>
    <x v="8"/>
    <n v="3299"/>
    <n v="51"/>
    <n v="1940"/>
    <n v="103436"/>
    <n v="37803"/>
    <n v="549249"/>
    <n v="42887"/>
    <n v="7436"/>
    <n v="213000000"/>
  </r>
  <r>
    <s v="R09961"/>
    <x v="4"/>
    <x v="13"/>
    <x v="21"/>
    <x v="91"/>
    <n v="307"/>
    <n v="83"/>
    <n v="4309"/>
    <n v="103743"/>
    <n v="37886"/>
    <n v="553558"/>
    <n v="4912"/>
    <n v="7005"/>
    <n v="331000000"/>
  </r>
  <r>
    <s v="R09962"/>
    <x v="4"/>
    <x v="13"/>
    <x v="15"/>
    <x v="46"/>
    <n v="233"/>
    <n v="153"/>
    <n v="591"/>
    <n v="103976"/>
    <n v="38039"/>
    <n v="554149"/>
    <n v="1864"/>
    <n v="19597"/>
    <n v="331000000"/>
  </r>
  <r>
    <s v="R09963"/>
    <x v="2"/>
    <x v="9"/>
    <x v="9"/>
    <x v="180"/>
    <n v="1034"/>
    <n v="155"/>
    <n v="365"/>
    <n v="105010"/>
    <n v="38194"/>
    <n v="554514"/>
    <n v="7238"/>
    <n v="4791"/>
    <n v="1380000000"/>
  </r>
  <r>
    <s v="R09964"/>
    <x v="0"/>
    <x v="16"/>
    <x v="19"/>
    <x v="337"/>
    <n v="2222"/>
    <n v="71"/>
    <n v="2221"/>
    <n v="107232"/>
    <n v="38265"/>
    <n v="556735"/>
    <n v="19998"/>
    <n v="19670"/>
    <n v="83000000"/>
  </r>
  <r>
    <s v="R09965"/>
    <x v="2"/>
    <x v="9"/>
    <x v="25"/>
    <x v="372"/>
    <n v="2820"/>
    <n v="193"/>
    <n v="272"/>
    <n v="110052"/>
    <n v="38458"/>
    <n v="557007"/>
    <n v="50760"/>
    <n v="1657"/>
    <n v="1380000000"/>
  </r>
  <r>
    <s v="R09966"/>
    <x v="2"/>
    <x v="7"/>
    <x v="7"/>
    <x v="384"/>
    <n v="4738"/>
    <n v="103"/>
    <n v="3621"/>
    <n v="114790"/>
    <n v="38561"/>
    <n v="560628"/>
    <n v="90022"/>
    <n v="2743"/>
    <n v="1380000000"/>
  </r>
  <r>
    <s v="R09967"/>
    <x v="1"/>
    <x v="1"/>
    <x v="1"/>
    <x v="287"/>
    <n v="1735"/>
    <n v="89"/>
    <n v="3642"/>
    <n v="116525"/>
    <n v="38650"/>
    <n v="564270"/>
    <n v="22555"/>
    <n v="5386"/>
    <n v="213000000"/>
  </r>
  <r>
    <s v="R09968"/>
    <x v="1"/>
    <x v="18"/>
    <x v="23"/>
    <x v="222"/>
    <n v="4277"/>
    <n v="154"/>
    <n v="4585"/>
    <n v="120802"/>
    <n v="38804"/>
    <n v="568855"/>
    <n v="55601"/>
    <n v="15046"/>
    <n v="213000000"/>
  </r>
  <r>
    <s v="R09969"/>
    <x v="4"/>
    <x v="8"/>
    <x v="34"/>
    <x v="533"/>
    <n v="941"/>
    <n v="96"/>
    <n v="601"/>
    <n v="121743"/>
    <n v="38900"/>
    <n v="569456"/>
    <n v="6587"/>
    <n v="3990"/>
    <n v="331000000"/>
  </r>
  <r>
    <s v="R09970"/>
    <x v="1"/>
    <x v="1"/>
    <x v="26"/>
    <x v="728"/>
    <n v="349"/>
    <n v="124"/>
    <n v="3142"/>
    <n v="122092"/>
    <n v="39024"/>
    <n v="572598"/>
    <n v="5584"/>
    <n v="12972"/>
    <n v="213000000"/>
  </r>
  <r>
    <s v="R09971"/>
    <x v="1"/>
    <x v="1"/>
    <x v="1"/>
    <x v="597"/>
    <n v="2686"/>
    <n v="182"/>
    <n v="611"/>
    <n v="124778"/>
    <n v="39206"/>
    <n v="573209"/>
    <n v="29546"/>
    <n v="19866"/>
    <n v="213000000"/>
  </r>
  <r>
    <s v="R09972"/>
    <x v="3"/>
    <x v="10"/>
    <x v="10"/>
    <x v="530"/>
    <n v="1405"/>
    <n v="70"/>
    <n v="326"/>
    <n v="126183"/>
    <n v="39276"/>
    <n v="573535"/>
    <n v="26695"/>
    <n v="18206"/>
    <n v="68000000"/>
  </r>
  <r>
    <s v="R09973"/>
    <x v="4"/>
    <x v="13"/>
    <x v="15"/>
    <x v="335"/>
    <n v="3627"/>
    <n v="53"/>
    <n v="1706"/>
    <n v="129810"/>
    <n v="39329"/>
    <n v="575241"/>
    <n v="25389"/>
    <n v="10414"/>
    <n v="331000000"/>
  </r>
  <r>
    <s v="R09974"/>
    <x v="4"/>
    <x v="13"/>
    <x v="21"/>
    <x v="606"/>
    <n v="1545"/>
    <n v="45"/>
    <n v="4442"/>
    <n v="131355"/>
    <n v="39374"/>
    <n v="579683"/>
    <n v="29355"/>
    <n v="12788"/>
    <n v="331000000"/>
  </r>
  <r>
    <s v="R09975"/>
    <x v="3"/>
    <x v="11"/>
    <x v="33"/>
    <x v="71"/>
    <n v="4320"/>
    <n v="163"/>
    <n v="4261"/>
    <n v="135675"/>
    <n v="39537"/>
    <n v="583944"/>
    <n v="30240"/>
    <n v="17729"/>
    <n v="68000000"/>
  </r>
  <r>
    <s v="R09976"/>
    <x v="4"/>
    <x v="14"/>
    <x v="32"/>
    <x v="267"/>
    <n v="1751"/>
    <n v="127"/>
    <n v="2927"/>
    <n v="137426"/>
    <n v="39664"/>
    <n v="586871"/>
    <n v="14008"/>
    <n v="875"/>
    <n v="331000000"/>
  </r>
  <r>
    <s v="R09977"/>
    <x v="0"/>
    <x v="0"/>
    <x v="0"/>
    <x v="292"/>
    <n v="1746"/>
    <n v="148"/>
    <n v="4847"/>
    <n v="139172"/>
    <n v="39812"/>
    <n v="591718"/>
    <n v="10476"/>
    <n v="2415"/>
    <n v="83000000"/>
  </r>
  <r>
    <s v="R09978"/>
    <x v="0"/>
    <x v="19"/>
    <x v="36"/>
    <x v="128"/>
    <n v="4381"/>
    <n v="176"/>
    <n v="2108"/>
    <n v="143553"/>
    <n v="39988"/>
    <n v="593826"/>
    <n v="43810"/>
    <n v="15326"/>
    <n v="83000000"/>
  </r>
  <r>
    <s v="R09979"/>
    <x v="3"/>
    <x v="6"/>
    <x v="6"/>
    <x v="398"/>
    <n v="1354"/>
    <n v="33"/>
    <n v="1964"/>
    <n v="144907"/>
    <n v="40021"/>
    <n v="595790"/>
    <n v="25726"/>
    <n v="15932"/>
    <n v="68000000"/>
  </r>
  <r>
    <s v="R09980"/>
    <x v="1"/>
    <x v="1"/>
    <x v="1"/>
    <x v="707"/>
    <n v="3632"/>
    <n v="121"/>
    <n v="1209"/>
    <n v="148539"/>
    <n v="40142"/>
    <n v="596999"/>
    <n v="32688"/>
    <n v="8967"/>
    <n v="213000000"/>
  </r>
  <r>
    <s v="R09981"/>
    <x v="0"/>
    <x v="0"/>
    <x v="0"/>
    <x v="684"/>
    <n v="4288"/>
    <n v="86"/>
    <n v="4459"/>
    <n v="152827"/>
    <n v="40228"/>
    <n v="601458"/>
    <n v="60032"/>
    <n v="4504"/>
    <n v="83000000"/>
  </r>
  <r>
    <s v="R09982"/>
    <x v="3"/>
    <x v="10"/>
    <x v="10"/>
    <x v="498"/>
    <n v="1168"/>
    <n v="161"/>
    <n v="1023"/>
    <n v="153995"/>
    <n v="40389"/>
    <n v="602481"/>
    <n v="16352"/>
    <n v="13981"/>
    <n v="68000000"/>
  </r>
  <r>
    <s v="R09983"/>
    <x v="0"/>
    <x v="0"/>
    <x v="0"/>
    <x v="526"/>
    <n v="4766"/>
    <n v="167"/>
    <n v="1754"/>
    <n v="158761"/>
    <n v="40556"/>
    <n v="604235"/>
    <n v="81022"/>
    <n v="407"/>
    <n v="83000000"/>
  </r>
  <r>
    <s v="R09984"/>
    <x v="2"/>
    <x v="7"/>
    <x v="7"/>
    <x v="563"/>
    <n v="4044"/>
    <n v="134"/>
    <n v="2081"/>
    <n v="162805"/>
    <n v="40690"/>
    <n v="606316"/>
    <n v="24264"/>
    <n v="6909"/>
    <n v="1380000000"/>
  </r>
  <r>
    <s v="R09985"/>
    <x v="3"/>
    <x v="6"/>
    <x v="22"/>
    <x v="301"/>
    <n v="2585"/>
    <n v="89"/>
    <n v="4500"/>
    <n v="165390"/>
    <n v="40779"/>
    <n v="610816"/>
    <n v="41360"/>
    <n v="16691"/>
    <n v="68000000"/>
  </r>
  <r>
    <s v="R09986"/>
    <x v="4"/>
    <x v="8"/>
    <x v="8"/>
    <x v="349"/>
    <n v="4707"/>
    <n v="51"/>
    <n v="2944"/>
    <n v="170097"/>
    <n v="40830"/>
    <n v="613760"/>
    <n v="65898"/>
    <n v="10300"/>
    <n v="331000000"/>
  </r>
  <r>
    <s v="R09987"/>
    <x v="0"/>
    <x v="16"/>
    <x v="19"/>
    <x v="16"/>
    <n v="900"/>
    <n v="48"/>
    <n v="1885"/>
    <n v="170997"/>
    <n v="40878"/>
    <n v="615645"/>
    <n v="17100"/>
    <n v="8268"/>
    <n v="83000000"/>
  </r>
  <r>
    <s v="R09988"/>
    <x v="4"/>
    <x v="12"/>
    <x v="14"/>
    <x v="231"/>
    <n v="3341"/>
    <n v="118"/>
    <n v="2075"/>
    <n v="174338"/>
    <n v="40996"/>
    <n v="617720"/>
    <n v="20046"/>
    <n v="12217"/>
    <n v="331000000"/>
  </r>
  <r>
    <s v="R09989"/>
    <x v="3"/>
    <x v="17"/>
    <x v="28"/>
    <x v="150"/>
    <n v="4146"/>
    <n v="80"/>
    <n v="4028"/>
    <n v="178484"/>
    <n v="41076"/>
    <n v="621748"/>
    <n v="74628"/>
    <n v="4046"/>
    <n v="68000000"/>
  </r>
  <r>
    <s v="R09990"/>
    <x v="0"/>
    <x v="0"/>
    <x v="0"/>
    <x v="359"/>
    <n v="127"/>
    <n v="94"/>
    <n v="4201"/>
    <n v="178611"/>
    <n v="41170"/>
    <n v="625949"/>
    <n v="762"/>
    <n v="16748"/>
    <n v="83000000"/>
  </r>
  <r>
    <s v="R09991"/>
    <x v="4"/>
    <x v="13"/>
    <x v="21"/>
    <x v="338"/>
    <n v="1675"/>
    <n v="88"/>
    <n v="3869"/>
    <n v="180286"/>
    <n v="41258"/>
    <n v="629818"/>
    <n v="13400"/>
    <n v="12936"/>
    <n v="331000000"/>
  </r>
  <r>
    <s v="R09992"/>
    <x v="1"/>
    <x v="18"/>
    <x v="23"/>
    <x v="560"/>
    <n v="1777"/>
    <n v="36"/>
    <n v="1822"/>
    <n v="182063"/>
    <n v="41294"/>
    <n v="631640"/>
    <n v="12439"/>
    <n v="18343"/>
    <n v="213000000"/>
  </r>
  <r>
    <s v="R09993"/>
    <x v="1"/>
    <x v="18"/>
    <x v="27"/>
    <x v="205"/>
    <n v="233"/>
    <n v="189"/>
    <n v="3178"/>
    <n v="182296"/>
    <n v="41483"/>
    <n v="634818"/>
    <n v="3029"/>
    <n v="4135"/>
    <n v="213000000"/>
  </r>
  <r>
    <s v="R09994"/>
    <x v="2"/>
    <x v="9"/>
    <x v="25"/>
    <x v="249"/>
    <n v="2495"/>
    <n v="142"/>
    <n v="1256"/>
    <n v="184791"/>
    <n v="41625"/>
    <n v="636074"/>
    <n v="42415"/>
    <n v="14978"/>
    <n v="1380000000"/>
  </r>
  <r>
    <s v="R09995"/>
    <x v="3"/>
    <x v="17"/>
    <x v="28"/>
    <x v="594"/>
    <n v="583"/>
    <n v="1"/>
    <n v="195"/>
    <n v="185374"/>
    <n v="41626"/>
    <n v="636269"/>
    <n v="5247"/>
    <n v="14919"/>
    <n v="68000000"/>
  </r>
  <r>
    <s v="R09996"/>
    <x v="4"/>
    <x v="12"/>
    <x v="14"/>
    <x v="219"/>
    <n v="1466"/>
    <n v="138"/>
    <n v="3056"/>
    <n v="186840"/>
    <n v="41764"/>
    <n v="639325"/>
    <n v="23456"/>
    <n v="12613"/>
    <n v="331000000"/>
  </r>
  <r>
    <s v="R09997"/>
    <x v="2"/>
    <x v="9"/>
    <x v="25"/>
    <x v="81"/>
    <n v="502"/>
    <n v="95"/>
    <n v="4297"/>
    <n v="187342"/>
    <n v="41859"/>
    <n v="643622"/>
    <n v="2510"/>
    <n v="19972"/>
    <n v="1380000000"/>
  </r>
  <r>
    <s v="R09998"/>
    <x v="3"/>
    <x v="6"/>
    <x v="6"/>
    <x v="71"/>
    <n v="4380"/>
    <n v="16"/>
    <n v="2156"/>
    <n v="191722"/>
    <n v="41875"/>
    <n v="645778"/>
    <n v="26280"/>
    <n v="8916"/>
    <n v="68000000"/>
  </r>
  <r>
    <s v="R09999"/>
    <x v="1"/>
    <x v="15"/>
    <x v="30"/>
    <x v="524"/>
    <n v="1155"/>
    <n v="172"/>
    <n v="4638"/>
    <n v="192877"/>
    <n v="42047"/>
    <n v="650416"/>
    <n v="21945"/>
    <n v="19911"/>
    <n v="213000000"/>
  </r>
  <r>
    <s v="R10000"/>
    <x v="4"/>
    <x v="13"/>
    <x v="15"/>
    <x v="21"/>
    <n v="1499"/>
    <n v="195"/>
    <n v="40"/>
    <n v="194376"/>
    <n v="42242"/>
    <n v="650456"/>
    <n v="16489"/>
    <n v="18390"/>
    <n v="331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50C932-271C-4F72-859F-EE1C2E55D6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F17" firstHeaderRow="1" firstDataRow="1" firstDataCol="1"/>
  <pivotFields count="18">
    <pivotField showAll="0"/>
    <pivotField showAll="0">
      <items count="4">
        <item x="1"/>
        <item h="1" x="2"/>
        <item h="1" x="0"/>
        <item t="default"/>
      </items>
    </pivotField>
    <pivotField showAll="0">
      <items count="4">
        <item x="2"/>
        <item h="1" x="0"/>
        <item h="1"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B2649A-0293-4DC4-8FA8-05D901BFC0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4:C6" firstHeaderRow="1" firstDataRow="1" firstDataCol="1"/>
  <pivotFields count="18">
    <pivotField showAll="0"/>
    <pivotField showAll="0">
      <items count="4">
        <item x="1"/>
        <item h="1" x="2"/>
        <item h="1" x="0"/>
        <item t="default"/>
      </items>
    </pivotField>
    <pivotField axis="axisRow" showAll="0">
      <items count="4">
        <item x="2"/>
        <item h="1" x="0"/>
        <item h="1"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2">
    <i>
      <x/>
    </i>
    <i t="grand">
      <x/>
    </i>
  </rowItems>
  <colItems count="1">
    <i/>
  </colItems>
  <dataFields count="1">
    <dataField name="Sum of Total" fld="9"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97D474-FFBF-4163-A342-B36A2276C03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58:G65" firstHeaderRow="0" firstDataRow="1" firstDataCol="1"/>
  <pivotFields count="18">
    <pivotField showAll="0"/>
    <pivotField showAll="0">
      <items count="4">
        <item x="1"/>
        <item h="1" x="2"/>
        <item h="1" x="0"/>
        <item t="default"/>
      </items>
    </pivotField>
    <pivotField showAll="0">
      <items count="4">
        <item x="2"/>
        <item h="1" x="0"/>
        <item h="1"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gross income" fld="15"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57FB72-2CE4-485D-8E69-39D337F2977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70:J72" firstHeaderRow="0" firstDataRow="1" firstDataCol="1"/>
  <pivotFields count="18">
    <pivotField showAll="0"/>
    <pivotField showAll="0">
      <items count="4">
        <item x="1"/>
        <item h="1" x="2"/>
        <item h="1" x="0"/>
        <item t="default"/>
      </items>
    </pivotField>
    <pivotField axis="axisRow" showAll="0">
      <items count="4">
        <item x="2"/>
        <item h="1" x="0"/>
        <item h="1"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dataField="1"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2"/>
  </rowFields>
  <rowItems count="2">
    <i>
      <x/>
    </i>
    <i t="grand">
      <x/>
    </i>
  </rowItems>
  <colFields count="1">
    <field x="-2"/>
  </colFields>
  <colItems count="2">
    <i>
      <x/>
    </i>
    <i i="1">
      <x v="1"/>
    </i>
  </colItems>
  <dataFields count="2">
    <dataField name="Sum of Total" fld="9" baseField="0" baseItem="0"/>
    <dataField name="Sum of cogs" fld="13"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67056A-82ED-43CA-914D-F51F05FB21A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9:F26" firstHeaderRow="1" firstDataRow="1" firstDataCol="1"/>
  <pivotFields count="18">
    <pivotField showAll="0"/>
    <pivotField showAll="0">
      <items count="4">
        <item x="1"/>
        <item h="1" x="2"/>
        <item h="1" x="0"/>
        <item t="default"/>
      </items>
    </pivotField>
    <pivotField showAll="0">
      <items count="4">
        <item x="2"/>
        <item h="1" x="0"/>
        <item h="1"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EF22DA-2B39-41FB-8F30-1D9B4AB60653}"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1:L64" firstHeaderRow="1" firstDataRow="1" firstDataCol="1"/>
  <pivotFields count="18">
    <pivotField showAll="0"/>
    <pivotField axis="axisRow" showAll="0">
      <items count="4">
        <item x="1"/>
        <item x="2"/>
        <item x="0"/>
        <item t="default"/>
      </items>
    </pivotField>
    <pivotField axis="axisRow" showAll="0">
      <items count="4">
        <item x="2"/>
        <item x="0"/>
        <item x="1"/>
        <item t="default"/>
      </items>
    </pivotField>
    <pivotField showAll="0"/>
    <pivotField showAll="0"/>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2">
    <field x="1"/>
    <field x="2"/>
  </rowFields>
  <rowItems count="13">
    <i>
      <x/>
    </i>
    <i r="1">
      <x/>
    </i>
    <i r="1">
      <x v="1"/>
    </i>
    <i r="1">
      <x v="2"/>
    </i>
    <i>
      <x v="1"/>
    </i>
    <i r="1">
      <x/>
    </i>
    <i r="1">
      <x v="1"/>
    </i>
    <i r="1">
      <x v="2"/>
    </i>
    <i>
      <x v="2"/>
    </i>
    <i r="1">
      <x/>
    </i>
    <i r="1">
      <x v="1"/>
    </i>
    <i r="1">
      <x v="2"/>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7AA519-9855-4E81-A924-81F9A885F85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7:F147" firstHeaderRow="1" firstDataRow="1" firstDataCol="1"/>
  <pivotFields count="18">
    <pivotField showAll="0"/>
    <pivotField showAll="0">
      <items count="4">
        <item x="1"/>
        <item h="1" x="2"/>
        <item h="1" x="0"/>
        <item t="default"/>
      </items>
    </pivotField>
    <pivotField showAll="0">
      <items count="4">
        <item x="2"/>
        <item h="1" x="0"/>
        <item h="1"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80">
    <i>
      <x/>
    </i>
    <i>
      <x v="1"/>
    </i>
    <i>
      <x v="2"/>
    </i>
    <i>
      <x v="3"/>
    </i>
    <i>
      <x v="4"/>
    </i>
    <i>
      <x v="5"/>
    </i>
    <i>
      <x v="6"/>
    </i>
    <i>
      <x v="7"/>
    </i>
    <i>
      <x v="8"/>
    </i>
    <i>
      <x v="9"/>
    </i>
    <i>
      <x v="10"/>
    </i>
    <i>
      <x v="11"/>
    </i>
    <i>
      <x v="12"/>
    </i>
    <i>
      <x v="14"/>
    </i>
    <i>
      <x v="15"/>
    </i>
    <i>
      <x v="16"/>
    </i>
    <i>
      <x v="17"/>
    </i>
    <i>
      <x v="18"/>
    </i>
    <i>
      <x v="19"/>
    </i>
    <i>
      <x v="20"/>
    </i>
    <i>
      <x v="21"/>
    </i>
    <i>
      <x v="22"/>
    </i>
    <i>
      <x v="23"/>
    </i>
    <i>
      <x v="24"/>
    </i>
    <i>
      <x v="25"/>
    </i>
    <i>
      <x v="26"/>
    </i>
    <i>
      <x v="27"/>
    </i>
    <i>
      <x v="28"/>
    </i>
    <i>
      <x v="29"/>
    </i>
    <i>
      <x v="31"/>
    </i>
    <i>
      <x v="32"/>
    </i>
    <i>
      <x v="33"/>
    </i>
    <i>
      <x v="34"/>
    </i>
    <i>
      <x v="36"/>
    </i>
    <i>
      <x v="37"/>
    </i>
    <i>
      <x v="38"/>
    </i>
    <i>
      <x v="39"/>
    </i>
    <i>
      <x v="40"/>
    </i>
    <i>
      <x v="41"/>
    </i>
    <i>
      <x v="42"/>
    </i>
    <i>
      <x v="43"/>
    </i>
    <i>
      <x v="44"/>
    </i>
    <i>
      <x v="45"/>
    </i>
    <i>
      <x v="47"/>
    </i>
    <i>
      <x v="48"/>
    </i>
    <i>
      <x v="49"/>
    </i>
    <i>
      <x v="50"/>
    </i>
    <i>
      <x v="51"/>
    </i>
    <i>
      <x v="52"/>
    </i>
    <i>
      <x v="53"/>
    </i>
    <i>
      <x v="54"/>
    </i>
    <i>
      <x v="55"/>
    </i>
    <i>
      <x v="56"/>
    </i>
    <i>
      <x v="57"/>
    </i>
    <i>
      <x v="58"/>
    </i>
    <i>
      <x v="59"/>
    </i>
    <i>
      <x v="60"/>
    </i>
    <i>
      <x v="61"/>
    </i>
    <i>
      <x v="63"/>
    </i>
    <i>
      <x v="64"/>
    </i>
    <i>
      <x v="65"/>
    </i>
    <i>
      <x v="66"/>
    </i>
    <i>
      <x v="67"/>
    </i>
    <i>
      <x v="68"/>
    </i>
    <i>
      <x v="70"/>
    </i>
    <i>
      <x v="71"/>
    </i>
    <i>
      <x v="72"/>
    </i>
    <i>
      <x v="74"/>
    </i>
    <i>
      <x v="75"/>
    </i>
    <i>
      <x v="76"/>
    </i>
    <i>
      <x v="78"/>
    </i>
    <i>
      <x v="79"/>
    </i>
    <i>
      <x v="80"/>
    </i>
    <i>
      <x v="81"/>
    </i>
    <i>
      <x v="82"/>
    </i>
    <i>
      <x v="83"/>
    </i>
    <i>
      <x v="85"/>
    </i>
    <i>
      <x v="86"/>
    </i>
    <i>
      <x v="87"/>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099E7FB-0EE4-435B-B9CA-17205854A4B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8:F31" firstHeaderRow="1" firstDataRow="1" firstDataCol="1"/>
  <pivotFields count="18">
    <pivotField showAll="0"/>
    <pivotField showAll="0">
      <items count="4">
        <item x="1"/>
        <item h="1" x="2"/>
        <item h="1" x="0"/>
        <item t="default"/>
      </items>
    </pivotField>
    <pivotField showAll="0">
      <items count="4">
        <item x="2"/>
        <item h="1" x="0"/>
        <item h="1" x="1"/>
        <item t="default"/>
      </items>
    </pivotField>
    <pivotField axis="axisRow" showAll="0">
      <items count="3">
        <item x="0"/>
        <item x="1"/>
        <item t="default"/>
      </items>
    </pivotField>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B137D1-1210-4DCB-9193-049EAC9C19F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23:O24" firstHeaderRow="1" firstDataRow="1" firstDataCol="0"/>
  <pivotFields count="18">
    <pivotField dataField="1" showAll="0">
      <items count="2065">
        <item x="217"/>
        <item x="561"/>
        <item x="563"/>
        <item x="858"/>
        <item x="1570"/>
        <item x="120"/>
        <item x="1617"/>
        <item x="791"/>
        <item x="25"/>
        <item x="405"/>
        <item x="270"/>
        <item x="1314"/>
        <item x="369"/>
        <item x="233"/>
        <item x="1752"/>
        <item x="517"/>
        <item x="1495"/>
        <item x="1028"/>
        <item x="650"/>
        <item x="583"/>
        <item x="1294"/>
        <item x="160"/>
        <item x="1295"/>
        <item x="1965"/>
        <item x="919"/>
        <item x="1110"/>
        <item x="139"/>
        <item x="1580"/>
        <item x="344"/>
        <item x="1398"/>
        <item x="1421"/>
        <item x="618"/>
        <item x="346"/>
        <item x="258"/>
        <item x="1258"/>
        <item x="1347"/>
        <item x="1121"/>
        <item x="238"/>
        <item x="830"/>
        <item x="658"/>
        <item x="176"/>
        <item x="1952"/>
        <item x="941"/>
        <item x="1818"/>
        <item x="376"/>
        <item x="331"/>
        <item x="1574"/>
        <item x="1586"/>
        <item x="1493"/>
        <item x="80"/>
        <item x="1297"/>
        <item x="1038"/>
        <item x="1032"/>
        <item x="594"/>
        <item x="1824"/>
        <item x="1762"/>
        <item x="1874"/>
        <item x="1871"/>
        <item x="1743"/>
        <item x="878"/>
        <item x="322"/>
        <item x="955"/>
        <item x="5"/>
        <item x="461"/>
        <item x="1257"/>
        <item x="1880"/>
        <item x="1956"/>
        <item x="1783"/>
        <item x="335"/>
        <item x="1638"/>
        <item x="1198"/>
        <item x="1558"/>
        <item x="1746"/>
        <item x="1157"/>
        <item x="491"/>
        <item x="1394"/>
        <item x="562"/>
        <item x="1040"/>
        <item x="1324"/>
        <item x="602"/>
        <item x="715"/>
        <item x="1982"/>
        <item x="1886"/>
        <item x="1724"/>
        <item x="1849"/>
        <item x="423"/>
        <item x="1892"/>
        <item x="34"/>
        <item x="1948"/>
        <item x="1753"/>
        <item x="463"/>
        <item x="1985"/>
        <item x="1462"/>
        <item x="2019"/>
        <item x="714"/>
        <item x="1463"/>
        <item x="1434"/>
        <item x="1918"/>
        <item x="986"/>
        <item x="1573"/>
        <item x="855"/>
        <item x="223"/>
        <item x="1876"/>
        <item x="1176"/>
        <item x="154"/>
        <item x="199"/>
        <item x="1541"/>
        <item x="1259"/>
        <item x="1145"/>
        <item x="381"/>
        <item x="1885"/>
        <item x="796"/>
        <item x="550"/>
        <item x="1009"/>
        <item x="1316"/>
        <item x="1814"/>
        <item x="1887"/>
        <item x="230"/>
        <item x="1298"/>
        <item x="599"/>
        <item x="1529"/>
        <item x="824"/>
        <item x="578"/>
        <item x="1000"/>
        <item x="231"/>
        <item x="575"/>
        <item x="485"/>
        <item x="1744"/>
        <item x="1478"/>
        <item x="701"/>
        <item x="1336"/>
        <item x="1904"/>
        <item x="1231"/>
        <item x="676"/>
        <item x="174"/>
        <item x="1675"/>
        <item x="1830"/>
        <item x="1893"/>
        <item x="37"/>
        <item x="944"/>
        <item x="987"/>
        <item x="1671"/>
        <item x="584"/>
        <item x="496"/>
        <item x="1377"/>
        <item x="1598"/>
        <item x="1206"/>
        <item x="994"/>
        <item x="239"/>
        <item x="1969"/>
        <item x="2040"/>
        <item x="145"/>
        <item x="1695"/>
        <item x="644"/>
        <item x="2062"/>
        <item x="850"/>
        <item x="790"/>
        <item x="612"/>
        <item x="671"/>
        <item x="136"/>
        <item x="304"/>
        <item x="307"/>
        <item x="2059"/>
        <item x="1383"/>
        <item x="333"/>
        <item x="673"/>
        <item x="1405"/>
        <item x="319"/>
        <item x="1641"/>
        <item x="904"/>
        <item x="1878"/>
        <item x="879"/>
        <item x="812"/>
        <item x="343"/>
        <item x="1627"/>
        <item x="1287"/>
        <item x="458"/>
        <item x="484"/>
        <item x="1363"/>
        <item x="1018"/>
        <item x="763"/>
        <item x="470"/>
        <item x="622"/>
        <item x="497"/>
        <item x="1216"/>
        <item x="441"/>
        <item x="1035"/>
        <item x="1881"/>
        <item x="1448"/>
        <item x="1577"/>
        <item x="22"/>
        <item x="345"/>
        <item x="451"/>
        <item x="726"/>
        <item x="1646"/>
        <item x="355"/>
        <item x="476"/>
        <item x="1839"/>
        <item x="1186"/>
        <item x="807"/>
        <item x="316"/>
        <item x="1757"/>
        <item x="1853"/>
        <item x="326"/>
        <item x="1877"/>
        <item x="1796"/>
        <item x="1888"/>
        <item x="257"/>
        <item x="1246"/>
        <item x="1024"/>
        <item x="1161"/>
        <item x="895"/>
        <item x="1705"/>
        <item x="603"/>
        <item x="8"/>
        <item x="118"/>
        <item x="2015"/>
        <item x="1053"/>
        <item x="1664"/>
        <item x="593"/>
        <item x="348"/>
        <item x="1614"/>
        <item x="1676"/>
        <item x="1916"/>
        <item x="653"/>
        <item x="1374"/>
        <item x="1828"/>
        <item x="719"/>
        <item x="585"/>
        <item x="1445"/>
        <item x="1595"/>
        <item x="832"/>
        <item x="1283"/>
        <item x="1847"/>
        <item x="1085"/>
        <item x="431"/>
        <item x="778"/>
        <item x="1583"/>
        <item x="1707"/>
        <item x="1391"/>
        <item x="625"/>
        <item x="1120"/>
        <item x="330"/>
        <item x="976"/>
        <item x="408"/>
        <item x="1682"/>
        <item x="1212"/>
        <item x="1438"/>
        <item x="1103"/>
        <item x="218"/>
        <item x="380"/>
        <item x="1348"/>
        <item x="1446"/>
        <item x="1334"/>
        <item x="373"/>
        <item x="477"/>
        <item x="783"/>
        <item x="1519"/>
        <item x="805"/>
        <item x="897"/>
        <item x="466"/>
        <item x="1069"/>
        <item x="982"/>
        <item x="2044"/>
        <item x="971"/>
        <item x="1680"/>
        <item x="356"/>
        <item x="1486"/>
        <item x="1788"/>
        <item x="1199"/>
        <item x="244"/>
        <item x="1252"/>
        <item x="1164"/>
        <item x="1224"/>
        <item x="811"/>
        <item x="241"/>
        <item x="1946"/>
        <item x="1823"/>
        <item x="821"/>
        <item x="966"/>
        <item x="1764"/>
        <item x="1557"/>
        <item x="1921"/>
        <item x="1328"/>
        <item x="340"/>
        <item x="305"/>
        <item x="177"/>
        <item x="973"/>
        <item x="1815"/>
        <item x="1499"/>
        <item x="1959"/>
        <item x="361"/>
        <item x="277"/>
        <item x="1722"/>
        <item x="1655"/>
        <item x="1442"/>
        <item x="313"/>
        <item x="1966"/>
        <item x="1490"/>
        <item x="1964"/>
        <item x="232"/>
        <item x="1930"/>
        <item x="392"/>
        <item x="474"/>
        <item x="111"/>
        <item x="1831"/>
        <item x="1913"/>
        <item x="1338"/>
        <item x="2050"/>
        <item x="1091"/>
        <item x="1158"/>
        <item x="1902"/>
        <item x="1392"/>
        <item x="677"/>
        <item x="2035"/>
        <item x="1688"/>
        <item x="1412"/>
        <item x="1668"/>
        <item x="10"/>
        <item x="1911"/>
        <item x="1600"/>
        <item x="363"/>
        <item x="1958"/>
        <item x="1715"/>
        <item x="166"/>
        <item x="1106"/>
        <item x="749"/>
        <item x="1507"/>
        <item x="275"/>
        <item x="1587"/>
        <item x="448"/>
        <item x="106"/>
        <item x="1146"/>
        <item x="247"/>
        <item x="2004"/>
        <item x="1013"/>
        <item x="1723"/>
        <item x="1133"/>
        <item x="1670"/>
        <item x="469"/>
        <item x="764"/>
        <item x="77"/>
        <item x="527"/>
        <item x="511"/>
        <item x="1926"/>
        <item x="1331"/>
        <item x="1299"/>
        <item x="1225"/>
        <item x="1280"/>
        <item x="409"/>
        <item x="1458"/>
        <item x="608"/>
        <item x="877"/>
        <item x="735"/>
        <item x="1349"/>
        <item x="636"/>
        <item x="1917"/>
        <item x="863"/>
        <item x="480"/>
        <item x="1838"/>
        <item x="1520"/>
        <item x="1870"/>
        <item x="875"/>
        <item x="663"/>
        <item x="1008"/>
        <item x="1690"/>
        <item x="428"/>
        <item x="1211"/>
        <item x="920"/>
        <item x="1304"/>
        <item x="1962"/>
        <item x="913"/>
        <item x="2039"/>
        <item x="1365"/>
        <item x="836"/>
        <item x="814"/>
        <item x="1389"/>
        <item x="1603"/>
        <item x="1059"/>
        <item x="553"/>
        <item x="2020"/>
        <item x="1738"/>
        <item x="1540"/>
        <item x="1821"/>
        <item x="1150"/>
        <item x="1232"/>
        <item x="1756"/>
        <item x="1185"/>
        <item x="1594"/>
        <item x="2024"/>
        <item x="1425"/>
        <item x="528"/>
        <item x="1601"/>
        <item x="435"/>
        <item x="1998"/>
        <item x="182"/>
        <item x="454"/>
        <item x="558"/>
        <item x="1559"/>
        <item x="1662"/>
        <item x="1213"/>
        <item x="1381"/>
        <item x="1843"/>
        <item x="44"/>
        <item x="657"/>
        <item x="1609"/>
        <item x="521"/>
        <item x="1273"/>
        <item x="806"/>
        <item x="2051"/>
        <item x="750"/>
        <item x="1045"/>
        <item x="1708"/>
        <item x="224"/>
        <item x="186"/>
        <item x="1204"/>
        <item x="208"/>
        <item x="1709"/>
        <item x="1441"/>
        <item x="946"/>
        <item x="1480"/>
        <item x="395"/>
        <item x="2029"/>
        <item x="152"/>
        <item x="285"/>
        <item x="455"/>
        <item x="930"/>
        <item x="892"/>
        <item x="129"/>
        <item x="1173"/>
        <item x="1739"/>
        <item x="708"/>
        <item x="197"/>
        <item x="52"/>
        <item x="6"/>
        <item x="261"/>
        <item x="2045"/>
        <item x="1385"/>
        <item x="378"/>
        <item x="2000"/>
        <item x="252"/>
        <item x="856"/>
        <item x="815"/>
        <item x="2057"/>
        <item x="310"/>
        <item x="1326"/>
        <item x="707"/>
        <item x="1015"/>
        <item x="336"/>
        <item x="365"/>
        <item x="292"/>
        <item x="1172"/>
        <item x="1970"/>
        <item x="704"/>
        <item x="1774"/>
        <item x="1997"/>
        <item x="615"/>
        <item x="1848"/>
        <item x="1144"/>
        <item x="1657"/>
        <item x="853"/>
        <item x="688"/>
        <item x="1086"/>
        <item x="847"/>
        <item x="870"/>
        <item x="1344"/>
        <item x="1301"/>
        <item x="1879"/>
        <item x="737"/>
        <item x="446"/>
        <item x="565"/>
        <item x="1244"/>
        <item x="502"/>
        <item x="951"/>
        <item x="189"/>
        <item x="1868"/>
        <item x="357"/>
        <item x="689"/>
        <item x="43"/>
        <item x="198"/>
        <item x="334"/>
        <item x="1372"/>
        <item x="1729"/>
        <item x="339"/>
        <item x="1803"/>
        <item x="1514"/>
        <item x="595"/>
        <item x="1766"/>
        <item x="933"/>
        <item x="1163"/>
        <item x="2054"/>
        <item x="923"/>
        <item x="1937"/>
        <item x="1914"/>
        <item x="1782"/>
        <item x="1066"/>
        <item x="213"/>
        <item x="1661"/>
        <item x="62"/>
        <item x="1037"/>
        <item x="1070"/>
        <item x="2"/>
        <item x="1327"/>
        <item x="1677"/>
        <item x="597"/>
        <item x="1200"/>
        <item x="1666"/>
        <item x="389"/>
        <item x="1007"/>
        <item x="1274"/>
        <item x="1413"/>
        <item x="901"/>
        <item x="545"/>
        <item x="386"/>
        <item x="1733"/>
        <item x="1920"/>
        <item x="833"/>
        <item x="1142"/>
        <item x="685"/>
        <item x="1455"/>
        <item x="1505"/>
        <item x="271"/>
        <item x="58"/>
        <item x="63"/>
        <item x="426"/>
        <item x="596"/>
        <item x="1576"/>
        <item x="127"/>
        <item x="72"/>
        <item x="329"/>
        <item x="906"/>
        <item x="702"/>
        <item x="1180"/>
        <item x="29"/>
        <item x="53"/>
        <item x="84"/>
        <item x="2012"/>
        <item x="368"/>
        <item x="399"/>
        <item x="1496"/>
        <item x="576"/>
        <item x="979"/>
        <item x="887"/>
        <item x="1129"/>
        <item x="1047"/>
        <item x="7"/>
        <item x="132"/>
        <item x="112"/>
        <item x="338"/>
        <item x="158"/>
        <item x="2047"/>
        <item x="390"/>
        <item x="1584"/>
        <item x="1214"/>
        <item x="1810"/>
        <item x="1527"/>
        <item x="273"/>
        <item x="1346"/>
        <item x="742"/>
        <item x="652"/>
        <item x="753"/>
        <item x="40"/>
        <item x="1645"/>
        <item x="3"/>
        <item x="245"/>
        <item x="969"/>
        <item x="1533"/>
        <item x="1811"/>
        <item x="634"/>
        <item x="1228"/>
        <item x="1660"/>
        <item x="932"/>
        <item x="1156"/>
        <item x="1863"/>
        <item x="210"/>
        <item x="282"/>
        <item x="845"/>
        <item x="542"/>
        <item x="1735"/>
        <item x="733"/>
        <item x="664"/>
        <item x="479"/>
        <item x="1109"/>
        <item x="1127"/>
        <item x="443"/>
        <item x="303"/>
        <item x="633"/>
        <item x="262"/>
        <item x="936"/>
        <item x="1320"/>
        <item x="1080"/>
        <item x="905"/>
        <item x="716"/>
        <item x="788"/>
        <item x="219"/>
        <item x="1629"/>
        <item x="55"/>
        <item x="216"/>
        <item x="1804"/>
        <item x="226"/>
        <item x="114"/>
        <item x="1415"/>
        <item x="744"/>
        <item x="524"/>
        <item x="181"/>
        <item x="87"/>
        <item x="1068"/>
        <item x="358"/>
        <item x="1485"/>
        <item x="952"/>
        <item x="660"/>
        <item x="1481"/>
        <item x="509"/>
        <item x="629"/>
        <item x="1524"/>
        <item x="1510"/>
        <item x="201"/>
        <item x="610"/>
        <item x="1685"/>
        <item x="265"/>
        <item x="430"/>
        <item x="1057"/>
        <item x="379"/>
        <item x="809"/>
        <item x="1908"/>
        <item x="1048"/>
        <item x="1548"/>
        <item x="1419"/>
        <item x="1995"/>
        <item x="627"/>
        <item x="396"/>
        <item x="1195"/>
        <item x="1537"/>
        <item x="937"/>
        <item x="964"/>
        <item x="337"/>
        <item x="682"/>
        <item x="236"/>
        <item x="2032"/>
        <item x="512"/>
        <item x="1019"/>
        <item x="1001"/>
        <item x="967"/>
        <item x="1922"/>
        <item x="221"/>
        <item x="1860"/>
        <item x="1353"/>
        <item x="1360"/>
        <item x="705"/>
        <item x="1761"/>
        <item x="1399"/>
        <item x="1741"/>
        <item x="1656"/>
        <item x="1516"/>
        <item x="1218"/>
        <item x="1119"/>
        <item x="547"/>
        <item x="533"/>
        <item x="1592"/>
        <item x="1873"/>
        <item x="422"/>
        <item x="1953"/>
        <item x="647"/>
        <item x="1784"/>
        <item x="819"/>
        <item x="1201"/>
        <item x="1427"/>
        <item x="1269"/>
        <item x="1852"/>
        <item x="865"/>
        <item x="1932"/>
        <item x="1411"/>
        <item x="1639"/>
        <item x="992"/>
        <item x="1464"/>
        <item x="286"/>
        <item x="655"/>
        <item x="1606"/>
        <item x="494"/>
        <item x="1807"/>
        <item x="1765"/>
        <item x="1134"/>
        <item x="515"/>
        <item x="1179"/>
        <item x="1241"/>
        <item x="1459"/>
        <item x="1115"/>
        <item x="822"/>
        <item x="18"/>
        <item x="1077"/>
        <item x="155"/>
        <item x="317"/>
        <item x="2026"/>
        <item x="1226"/>
        <item x="1731"/>
        <item x="1054"/>
        <item x="668"/>
        <item x="146"/>
        <item x="438"/>
        <item x="349"/>
        <item x="183"/>
        <item x="772"/>
        <item x="1489"/>
        <item x="459"/>
        <item x="93"/>
        <item x="347"/>
        <item x="20"/>
        <item x="2037"/>
        <item x="1889"/>
        <item x="1615"/>
        <item x="406"/>
        <item x="1801"/>
        <item x="1635"/>
        <item x="1416"/>
        <item x="1826"/>
        <item x="140"/>
        <item x="768"/>
        <item x="478"/>
        <item x="539"/>
        <item x="1359"/>
        <item x="665"/>
        <item x="1915"/>
        <item x="1207"/>
        <item x="1866"/>
        <item x="591"/>
        <item x="567"/>
        <item x="600"/>
        <item x="289"/>
        <item x="1147"/>
        <item x="1819"/>
        <item x="323"/>
        <item x="1522"/>
        <item x="467"/>
        <item x="1643"/>
        <item x="1033"/>
        <item x="148"/>
        <item x="1289"/>
        <item x="1672"/>
        <item x="1517"/>
        <item x="1742"/>
        <item x="1020"/>
        <item x="1543"/>
        <item x="1667"/>
        <item x="1189"/>
        <item x="942"/>
        <item x="891"/>
        <item x="1177"/>
        <item x="507"/>
        <item x="1658"/>
        <item x="388"/>
        <item x="1651"/>
        <item x="1388"/>
        <item x="153"/>
        <item x="1702"/>
        <item x="722"/>
        <item x="1610"/>
        <item x="1923"/>
        <item x="846"/>
        <item x="840"/>
        <item x="1713"/>
        <item x="1939"/>
        <item x="816"/>
        <item x="1884"/>
        <item x="1624"/>
        <item x="1229"/>
        <item x="1361"/>
        <item x="1474"/>
        <item x="503"/>
        <item x="977"/>
        <item x="916"/>
        <item x="46"/>
        <item x="1313"/>
        <item x="1630"/>
        <item x="1725"/>
        <item x="632"/>
        <item x="690"/>
        <item x="96"/>
        <item x="518"/>
        <item x="1149"/>
        <item x="1511"/>
        <item x="116"/>
        <item x="1428"/>
        <item x="1183"/>
        <item x="1777"/>
        <item x="1943"/>
        <item x="592"/>
        <item x="205"/>
        <item x="1154"/>
        <item x="1780"/>
        <item x="1837"/>
        <item x="2055"/>
        <item x="1977"/>
        <item x="2011"/>
        <item x="481"/>
        <item x="1292"/>
        <item x="1716"/>
        <item x="1443"/>
        <item x="65"/>
        <item x="436"/>
        <item x="1248"/>
        <item x="1872"/>
        <item x="569"/>
        <item x="48"/>
        <item x="424"/>
        <item x="917"/>
        <item x="678"/>
        <item x="898"/>
        <item x="1692"/>
        <item x="843"/>
        <item x="617"/>
        <item x="943"/>
        <item x="475"/>
        <item x="1107"/>
        <item x="1840"/>
        <item x="259"/>
        <item x="1277"/>
        <item x="759"/>
        <item x="133"/>
        <item x="687"/>
        <item x="1850"/>
        <item x="192"/>
        <item x="1253"/>
        <item x="995"/>
        <item x="1058"/>
        <item x="857"/>
        <item x="352"/>
        <item x="747"/>
        <item x="314"/>
        <item x="288"/>
        <item x="1430"/>
        <item x="276"/>
        <item x="914"/>
        <item x="991"/>
        <item x="1099"/>
        <item x="437"/>
        <item x="667"/>
        <item x="1900"/>
        <item x="1306"/>
        <item x="1636"/>
        <item x="536"/>
        <item x="1083"/>
        <item x="100"/>
        <item x="1864"/>
        <item x="382"/>
        <item x="2010"/>
        <item x="2034"/>
        <item x="624"/>
        <item x="1640"/>
        <item x="366"/>
        <item x="1790"/>
        <item x="248"/>
        <item x="1041"/>
        <item x="1367"/>
        <item x="611"/>
        <item x="1928"/>
        <item x="353"/>
        <item x="1243"/>
        <item x="1842"/>
        <item x="962"/>
        <item x="1827"/>
        <item x="1806"/>
        <item x="1972"/>
        <item x="1554"/>
        <item x="1579"/>
        <item x="1162"/>
        <item x="1043"/>
        <item x="312"/>
        <item x="1227"/>
        <item x="637"/>
        <item x="648"/>
        <item x="429"/>
        <item x="862"/>
        <item x="1508"/>
        <item x="1271"/>
        <item x="360"/>
        <item x="56"/>
        <item x="1785"/>
        <item x="1532"/>
        <item x="163"/>
        <item x="1487"/>
        <item x="85"/>
        <item x="713"/>
        <item x="1155"/>
        <item x="1696"/>
        <item x="510"/>
        <item x="1703"/>
        <item x="397"/>
        <item x="1525"/>
        <item x="103"/>
        <item x="1116"/>
        <item x="1352"/>
        <item x="1029"/>
        <item x="2052"/>
        <item x="1477"/>
        <item x="124"/>
        <item x="1088"/>
        <item x="159"/>
        <item x="74"/>
        <item x="774"/>
        <item x="911"/>
        <item x="1759"/>
        <item x="1467"/>
        <item x="1727"/>
        <item x="899"/>
        <item x="1591"/>
        <item x="1858"/>
        <item x="1812"/>
        <item x="1769"/>
        <item x="1267"/>
        <item x="1050"/>
        <item x="413"/>
        <item x="947"/>
        <item x="78"/>
        <item x="1170"/>
        <item x="2002"/>
        <item x="751"/>
        <item x="695"/>
        <item x="572"/>
        <item x="998"/>
        <item x="1375"/>
        <item x="792"/>
        <item x="88"/>
        <item x="559"/>
        <item x="1237"/>
        <item x="1992"/>
        <item x="1618"/>
        <item x="1370"/>
        <item x="754"/>
        <item x="222"/>
        <item x="1078"/>
        <item x="504"/>
        <item x="57"/>
        <item x="1621"/>
        <item x="83"/>
        <item x="315"/>
        <item x="14"/>
        <item x="1833"/>
        <item x="893"/>
        <item x="11"/>
        <item x="1307"/>
        <item x="178"/>
        <item x="659"/>
        <item x="254"/>
        <item x="272"/>
        <item x="1379"/>
        <item x="325"/>
        <item x="1444"/>
        <item x="700"/>
        <item x="1479"/>
        <item x="1118"/>
        <item x="1310"/>
        <item x="613"/>
        <item x="1502"/>
        <item x="1528"/>
        <item x="1021"/>
        <item x="1125"/>
        <item x="1335"/>
        <item x="1560"/>
        <item x="1305"/>
        <item x="1402"/>
        <item x="886"/>
        <item x="1101"/>
        <item x="1468"/>
        <item x="546"/>
        <item x="1512"/>
        <item x="117"/>
        <item x="1851"/>
        <item x="1330"/>
        <item x="776"/>
        <item x="1683"/>
        <item x="835"/>
        <item x="1345"/>
        <item x="888"/>
        <item x="351"/>
        <item x="619"/>
        <item x="672"/>
        <item x="402"/>
        <item x="86"/>
        <item x="1026"/>
        <item x="416"/>
        <item x="327"/>
        <item x="864"/>
        <item x="902"/>
        <item x="457"/>
        <item x="1934"/>
        <item x="149"/>
        <item x="828"/>
        <item x="391"/>
        <item x="882"/>
        <item x="541"/>
        <item x="729"/>
        <item x="818"/>
        <item x="1184"/>
        <item x="837"/>
        <item x="173"/>
        <item x="890"/>
        <item x="143"/>
        <item x="105"/>
        <item x="1471"/>
        <item x="1568"/>
        <item x="92"/>
        <item x="1925"/>
        <item x="980"/>
        <item x="1422"/>
        <item x="1905"/>
        <item x="200"/>
        <item x="301"/>
        <item x="1834"/>
        <item x="635"/>
        <item x="983"/>
        <item x="642"/>
        <item x="1564"/>
        <item x="418"/>
        <item x="1203"/>
        <item x="1869"/>
        <item x="107"/>
        <item x="473"/>
        <item x="471"/>
        <item x="487"/>
        <item x="121"/>
        <item x="214"/>
        <item x="1410"/>
        <item x="1039"/>
        <item x="4"/>
        <item x="829"/>
        <item x="1597"/>
        <item x="1975"/>
        <item x="1364"/>
        <item x="1625"/>
        <item x="784"/>
        <item x="1117"/>
        <item x="1403"/>
        <item x="1472"/>
        <item x="482"/>
        <item x="1152"/>
        <item x="731"/>
        <item x="1593"/>
        <item x="538"/>
        <item x="1030"/>
        <item x="765"/>
        <item x="1894"/>
        <item x="350"/>
        <item x="1825"/>
        <item x="1329"/>
        <item x="1084"/>
        <item x="1094"/>
        <item x="1778"/>
        <item x="419"/>
        <item x="999"/>
        <item x="1973"/>
        <item x="1704"/>
        <item x="1689"/>
        <item x="799"/>
        <item x="1714"/>
        <item x="1046"/>
        <item x="225"/>
        <item x="1494"/>
        <item x="1014"/>
        <item x="1789"/>
        <item x="1565"/>
        <item x="1135"/>
        <item x="364"/>
        <item x="909"/>
        <item x="974"/>
        <item x="531"/>
        <item x="1901"/>
        <item x="69"/>
        <item x="1217"/>
        <item x="1737"/>
        <item x="300"/>
        <item x="1178"/>
        <item x="1450"/>
        <item x="756"/>
        <item x="739"/>
        <item x="989"/>
        <item x="1941"/>
        <item x="50"/>
        <item x="1124"/>
        <item x="1988"/>
        <item x="234"/>
        <item x="488"/>
        <item x="1730"/>
        <item x="1400"/>
        <item x="696"/>
        <item x="922"/>
        <item x="1509"/>
        <item x="959"/>
        <item x="1631"/>
        <item x="1303"/>
        <item x="2049"/>
        <item x="990"/>
        <item x="508"/>
        <item x="1521"/>
        <item x="2038"/>
        <item x="1137"/>
        <item x="963"/>
        <item x="32"/>
        <item x="294"/>
        <item x="566"/>
        <item x="1092"/>
        <item x="669"/>
        <item x="1396"/>
        <item x="1233"/>
        <item x="884"/>
        <item x="1924"/>
        <item x="16"/>
        <item x="164"/>
        <item x="1393"/>
        <item x="1436"/>
        <item x="557"/>
        <item x="125"/>
        <item x="1652"/>
        <item x="1122"/>
        <item x="60"/>
        <item x="1011"/>
        <item x="354"/>
        <item x="311"/>
        <item x="1312"/>
        <item x="1251"/>
        <item x="1139"/>
        <item x="526"/>
        <item x="393"/>
        <item x="1357"/>
        <item x="869"/>
        <item x="1052"/>
        <item x="868"/>
        <item x="142"/>
        <item x="370"/>
        <item x="1315"/>
        <item x="1424"/>
        <item x="1235"/>
        <item x="95"/>
        <item x="35"/>
        <item x="1123"/>
        <item x="122"/>
        <item x="394"/>
        <item x="1308"/>
        <item x="162"/>
        <item x="910"/>
        <item x="1929"/>
        <item x="1687"/>
        <item x="99"/>
        <item x="2046"/>
        <item x="1100"/>
        <item x="417"/>
        <item x="75"/>
        <item x="2003"/>
        <item x="1187"/>
        <item x="81"/>
        <item x="377"/>
        <item x="1071"/>
        <item x="306"/>
        <item x="604"/>
        <item x="1745"/>
        <item x="97"/>
        <item x="984"/>
        <item x="453"/>
        <item x="1561"/>
        <item x="256"/>
        <item x="1552"/>
        <item x="1160"/>
        <item x="298"/>
        <item x="246"/>
        <item x="1544"/>
        <item x="1619"/>
        <item x="532"/>
        <item x="1362"/>
        <item x="683"/>
        <item x="1062"/>
        <item x="98"/>
        <item x="180"/>
        <item x="1051"/>
        <item x="825"/>
        <item x="1193"/>
        <item x="606"/>
        <item x="278"/>
        <item x="372"/>
        <item x="269"/>
        <item x="680"/>
        <item x="1861"/>
        <item x="165"/>
        <item x="1242"/>
        <item x="1728"/>
        <item x="766"/>
        <item x="1700"/>
        <item x="1684"/>
        <item x="1454"/>
        <item x="570"/>
        <item x="1093"/>
        <item x="13"/>
        <item x="1942"/>
        <item x="1165"/>
        <item x="297"/>
        <item x="462"/>
        <item x="1025"/>
        <item x="872"/>
        <item x="1407"/>
        <item x="1432"/>
        <item x="620"/>
        <item x="1131"/>
        <item x="573"/>
        <item x="1074"/>
        <item x="649"/>
        <item x="31"/>
        <item x="1138"/>
        <item x="420"/>
        <item x="1318"/>
        <item x="1197"/>
        <item x="679"/>
        <item x="498"/>
        <item x="1366"/>
        <item x="1653"/>
        <item x="1418"/>
        <item x="889"/>
        <item x="1813"/>
        <item x="1944"/>
        <item x="452"/>
        <item x="1386"/>
        <item x="1961"/>
        <item x="1456"/>
        <item x="571"/>
        <item x="2028"/>
        <item x="414"/>
        <item x="138"/>
        <item x="1935"/>
        <item x="172"/>
        <item x="520"/>
        <item x="1993"/>
        <item x="1578"/>
        <item x="926"/>
        <item x="108"/>
        <item x="1261"/>
        <item x="1279"/>
        <item x="1376"/>
        <item x="1562"/>
        <item x="1003"/>
        <item x="1855"/>
        <item x="931"/>
        <item x="1798"/>
        <item x="1816"/>
        <item x="1581"/>
        <item x="651"/>
        <item x="135"/>
        <item x="151"/>
        <item x="1254"/>
        <item x="255"/>
        <item x="1844"/>
        <item x="64"/>
        <item x="1648"/>
        <item x="851"/>
        <item x="102"/>
        <item x="1960"/>
        <item x="293"/>
        <item x="623"/>
        <item x="66"/>
        <item x="912"/>
        <item x="1526"/>
        <item x="727"/>
        <item x="1113"/>
        <item x="104"/>
        <item x="415"/>
        <item x="410"/>
        <item x="1622"/>
        <item x="445"/>
        <item x="1954"/>
        <item x="1551"/>
        <item x="598"/>
        <item x="374"/>
        <item x="284"/>
        <item x="1602"/>
        <item x="921"/>
        <item x="1883"/>
        <item x="745"/>
        <item x="794"/>
        <item x="1208"/>
        <item x="2001"/>
        <item x="802"/>
        <item x="953"/>
        <item x="493"/>
        <item x="1384"/>
        <item x="1433"/>
        <item x="89"/>
        <item x="274"/>
        <item x="1285"/>
        <item x="1148"/>
        <item x="1786"/>
        <item x="1215"/>
        <item x="1390"/>
        <item x="645"/>
        <item x="1339"/>
        <item x="33"/>
        <item x="472"/>
        <item x="767"/>
        <item x="1898"/>
        <item x="407"/>
        <item x="1067"/>
        <item x="785"/>
        <item x="320"/>
        <item x="1623"/>
        <item x="207"/>
        <item x="1983"/>
        <item x="927"/>
        <item x="1355"/>
        <item x="1475"/>
        <item x="769"/>
        <item x="928"/>
        <item x="1104"/>
        <item x="789"/>
        <item x="1980"/>
        <item x="1846"/>
        <item x="489"/>
        <item x="1205"/>
        <item x="738"/>
        <item x="2016"/>
        <item x="1773"/>
        <item x="1111"/>
        <item x="1296"/>
        <item x="499"/>
        <item x="860"/>
        <item x="204"/>
        <item x="1266"/>
        <item x="464"/>
        <item x="1805"/>
        <item x="1867"/>
        <item x="1105"/>
        <item x="1340"/>
        <item x="1679"/>
        <item x="849"/>
        <item x="1072"/>
        <item x="249"/>
        <item x="1209"/>
        <item x="543"/>
        <item x="674"/>
        <item x="1808"/>
        <item x="1755"/>
        <item x="948"/>
        <item x="79"/>
        <item x="94"/>
        <item x="202"/>
        <item x="1451"/>
        <item x="838"/>
        <item x="1760"/>
        <item x="130"/>
        <item x="1957"/>
        <item x="194"/>
        <item x="1230"/>
        <item x="1787"/>
        <item x="1971"/>
        <item x="1950"/>
        <item x="1264"/>
        <item x="1022"/>
        <item x="1633"/>
        <item x="1435"/>
        <item x="692"/>
        <item x="1809"/>
        <item x="954"/>
        <item x="626"/>
        <item x="1599"/>
        <item x="880"/>
        <item x="925"/>
        <item x="1382"/>
        <item x="460"/>
        <item x="1775"/>
        <item x="1453"/>
        <item x="425"/>
        <item x="150"/>
        <item x="1096"/>
        <item x="1719"/>
        <item x="1159"/>
        <item x="1607"/>
        <item x="1503"/>
        <item x="1112"/>
        <item x="505"/>
        <item x="1350"/>
        <item x="939"/>
        <item x="209"/>
        <item x="1710"/>
        <item x="867"/>
        <item x="1726"/>
        <item x="161"/>
        <item x="852"/>
        <item x="876"/>
        <item x="268"/>
        <item x="711"/>
        <item x="359"/>
        <item x="797"/>
        <item x="817"/>
        <item x="1604"/>
        <item x="1770"/>
        <item x="1291"/>
        <item x="1829"/>
        <item x="279"/>
        <item x="516"/>
        <item x="661"/>
        <item x="308"/>
        <item x="1132"/>
        <item x="1835"/>
        <item x="59"/>
        <item x="1776"/>
        <item x="1549"/>
        <item x="1999"/>
        <item x="1114"/>
        <item x="841"/>
        <item x="1903"/>
        <item x="449"/>
        <item x="82"/>
        <item x="871"/>
        <item x="1854"/>
        <item x="1182"/>
        <item x="168"/>
        <item x="1281"/>
        <item x="710"/>
        <item x="2006"/>
        <item x="839"/>
        <item x="1620"/>
        <item x="2048"/>
        <item x="1734"/>
        <item x="1535"/>
        <item x="1989"/>
        <item x="341"/>
        <item x="1990"/>
        <item x="730"/>
        <item x="1128"/>
        <item x="2061"/>
        <item x="1049"/>
        <item x="1504"/>
        <item x="787"/>
        <item x="1005"/>
        <item x="1466"/>
        <item x="1098"/>
        <item x="903"/>
        <item x="535"/>
        <item x="1234"/>
        <item x="287"/>
        <item x="242"/>
        <item x="115"/>
        <item x="70"/>
        <item x="2060"/>
        <item x="500"/>
        <item x="1465"/>
        <item x="1613"/>
        <item x="1168"/>
        <item x="15"/>
        <item x="804"/>
        <item x="1771"/>
        <item x="1800"/>
        <item x="1612"/>
        <item x="728"/>
        <item x="670"/>
        <item x="848"/>
        <item x="1343"/>
        <item x="748"/>
        <item x="1515"/>
        <item x="1221"/>
        <item x="981"/>
        <item x="1081"/>
        <item x="628"/>
        <item x="1272"/>
        <item x="318"/>
        <item x="693"/>
        <item x="433"/>
        <item x="1732"/>
        <item x="1986"/>
        <item x="752"/>
        <item x="1767"/>
        <item x="299"/>
        <item x="1974"/>
        <item x="1967"/>
        <item x="586"/>
        <item x="698"/>
        <item x="1447"/>
        <item x="1341"/>
        <item x="1332"/>
        <item x="537"/>
        <item x="1169"/>
        <item x="434"/>
        <item x="2043"/>
        <item x="1991"/>
        <item x="1249"/>
        <item x="826"/>
        <item x="1590"/>
        <item x="961"/>
        <item x="2025"/>
        <item x="540"/>
        <item x="800"/>
        <item x="1414"/>
        <item x="21"/>
        <item x="1473"/>
        <item x="1429"/>
        <item x="267"/>
        <item x="1875"/>
        <item x="1976"/>
        <item x="1673"/>
        <item x="1417"/>
        <item x="1476"/>
        <item x="1210"/>
        <item x="1065"/>
        <item x="1736"/>
        <item x="873"/>
        <item x="894"/>
        <item x="640"/>
        <item x="170"/>
        <item x="9"/>
        <item x="970"/>
        <item x="1882"/>
        <item x="1321"/>
        <item x="1987"/>
        <item x="972"/>
        <item x="1628"/>
        <item x="1406"/>
        <item x="38"/>
        <item x="1397"/>
        <item x="1569"/>
        <item x="196"/>
        <item x="1409"/>
        <item x="1263"/>
        <item x="1126"/>
        <item x="190"/>
        <item x="1654"/>
        <item x="119"/>
        <item x="1351"/>
        <item x="266"/>
        <item x="577"/>
        <item x="1513"/>
        <item x="302"/>
        <item x="1153"/>
        <item x="1772"/>
        <item x="1284"/>
        <item x="1354"/>
        <item x="1897"/>
        <item x="1431"/>
        <item x="874"/>
        <item x="73"/>
        <item x="1265"/>
        <item x="823"/>
        <item x="522"/>
        <item x="1694"/>
        <item x="1031"/>
        <item x="1236"/>
        <item x="579"/>
        <item x="1907"/>
        <item x="699"/>
        <item x="90"/>
        <item x="113"/>
        <item x="1749"/>
        <item x="938"/>
        <item x="1498"/>
        <item x="1356"/>
        <item x="2022"/>
        <item x="1395"/>
        <item x="1748"/>
        <item x="2042"/>
        <item x="844"/>
        <item x="342"/>
        <item x="237"/>
        <item x="1488"/>
        <item x="1632"/>
        <item x="1440"/>
        <item x="761"/>
        <item x="654"/>
        <item x="813"/>
        <item x="609"/>
        <item x="144"/>
        <item x="935"/>
        <item x="1968"/>
        <item x="960"/>
        <item x="432"/>
        <item x="263"/>
        <item x="1792"/>
        <item x="240"/>
        <item x="1063"/>
        <item x="1075"/>
        <item x="1322"/>
        <item x="1912"/>
        <item x="2018"/>
        <item x="1841"/>
        <item x="1588"/>
        <item x="588"/>
        <item x="2053"/>
        <item x="187"/>
        <item x="782"/>
        <item x="551"/>
        <item x="810"/>
        <item x="529"/>
        <item x="2013"/>
        <item x="26"/>
        <item x="1605"/>
        <item x="188"/>
        <item x="580"/>
        <item x="801"/>
        <item x="1931"/>
        <item x="0"/>
        <item x="777"/>
        <item x="1669"/>
        <item x="514"/>
        <item x="861"/>
        <item x="2030"/>
        <item x="957"/>
        <item x="1401"/>
        <item x="42"/>
        <item x="827"/>
        <item x="1681"/>
        <item x="19"/>
        <item x="614"/>
        <item x="762"/>
        <item x="2056"/>
        <item x="2036"/>
        <item x="656"/>
        <item x="1555"/>
        <item x="1408"/>
        <item x="1143"/>
        <item x="427"/>
        <item x="907"/>
        <item x="985"/>
        <item x="883"/>
        <item x="486"/>
        <item x="23"/>
        <item x="30"/>
        <item x="758"/>
        <item x="1373"/>
        <item x="1220"/>
        <item x="1286"/>
        <item x="1539"/>
        <item x="184"/>
        <item x="1779"/>
        <item x="560"/>
        <item x="556"/>
        <item x="555"/>
        <item x="1546"/>
        <item x="456"/>
        <item x="1910"/>
        <item x="1712"/>
        <item x="49"/>
        <item x="945"/>
        <item x="2058"/>
        <item x="820"/>
        <item x="1678"/>
        <item x="1530"/>
        <item x="401"/>
        <item x="1927"/>
        <item x="2021"/>
        <item x="1647"/>
        <item x="681"/>
        <item x="581"/>
        <item x="513"/>
        <item x="1945"/>
        <item x="1650"/>
        <item x="1333"/>
        <item x="773"/>
        <item x="1222"/>
        <item x="1439"/>
        <item x="169"/>
        <item x="1457"/>
        <item x="1082"/>
        <item x="720"/>
        <item x="1793"/>
        <item x="383"/>
        <item x="191"/>
        <item x="1378"/>
        <item x="885"/>
        <item x="264"/>
        <item x="590"/>
        <item x="564"/>
        <item x="743"/>
        <item x="1076"/>
        <item x="956"/>
        <item x="582"/>
        <item x="1042"/>
        <item x="918"/>
        <item x="1437"/>
        <item x="12"/>
        <item x="1500"/>
        <item x="404"/>
        <item x="1891"/>
        <item x="793"/>
        <item x="1940"/>
        <item x="1325"/>
        <item x="1166"/>
        <item x="1981"/>
        <item x="1501"/>
        <item x="757"/>
        <item x="1140"/>
        <item x="1571"/>
        <item x="1323"/>
        <item x="362"/>
        <item x="1"/>
        <item x="444"/>
        <item x="1817"/>
        <item x="251"/>
        <item x="1663"/>
        <item x="1188"/>
        <item x="465"/>
        <item x="1608"/>
        <item x="808"/>
        <item x="1938"/>
        <item x="1278"/>
        <item x="988"/>
        <item x="775"/>
        <item x="605"/>
        <item x="1167"/>
        <item x="54"/>
        <item x="495"/>
        <item x="780"/>
        <item x="175"/>
        <item x="631"/>
        <item x="167"/>
        <item x="975"/>
        <item x="1061"/>
        <item x="506"/>
        <item x="227"/>
        <item x="1523"/>
        <item x="1016"/>
        <item x="450"/>
        <item x="686"/>
        <item x="1795"/>
        <item x="1247"/>
        <item x="1090"/>
        <item x="1585"/>
        <item x="375"/>
        <item x="1255"/>
        <item x="1531"/>
        <item x="1545"/>
        <item x="1010"/>
        <item x="1820"/>
        <item x="17"/>
        <item x="1718"/>
        <item x="1895"/>
        <item x="27"/>
        <item x="442"/>
        <item x="1311"/>
        <item x="1171"/>
        <item x="2009"/>
        <item x="228"/>
        <item x="798"/>
        <item x="403"/>
        <item x="157"/>
        <item x="1506"/>
        <item x="295"/>
        <item x="1036"/>
        <item x="639"/>
        <item x="881"/>
        <item x="1017"/>
        <item x="1567"/>
        <item x="1282"/>
        <item x="1616"/>
        <item x="1293"/>
        <item x="1563"/>
        <item x="574"/>
        <item x="1711"/>
        <item x="1238"/>
        <item x="212"/>
        <item x="68"/>
        <item x="1288"/>
        <item x="1637"/>
        <item x="290"/>
        <item x="179"/>
        <item x="552"/>
        <item x="630"/>
        <item x="126"/>
        <item x="1906"/>
        <item x="940"/>
        <item x="2041"/>
        <item x="1095"/>
        <item x="1079"/>
        <item x="71"/>
        <item x="1302"/>
        <item x="109"/>
        <item x="1933"/>
        <item x="215"/>
        <item x="492"/>
        <item x="203"/>
        <item x="2008"/>
        <item x="2031"/>
        <item x="101"/>
        <item x="1202"/>
        <item x="965"/>
        <item x="831"/>
        <item x="1151"/>
        <item x="147"/>
        <item x="662"/>
        <item x="1665"/>
        <item x="1064"/>
        <item x="643"/>
        <item x="1240"/>
        <item x="1034"/>
        <item x="709"/>
        <item x="1701"/>
        <item x="2023"/>
        <item x="137"/>
        <item x="1758"/>
        <item x="915"/>
        <item x="1538"/>
        <item x="1896"/>
        <item x="1963"/>
        <item x="771"/>
        <item x="568"/>
        <item x="740"/>
        <item x="1936"/>
        <item x="908"/>
        <item x="1859"/>
        <item x="384"/>
        <item x="1822"/>
        <item x="1141"/>
        <item x="309"/>
        <item x="47"/>
        <item x="1276"/>
        <item x="1420"/>
        <item x="1290"/>
        <item x="779"/>
        <item x="1368"/>
        <item x="1470"/>
        <item x="281"/>
        <item x="400"/>
        <item x="1797"/>
        <item x="141"/>
        <item x="39"/>
        <item x="1717"/>
        <item x="924"/>
        <item x="229"/>
        <item x="1536"/>
        <item x="41"/>
        <item x="1572"/>
        <item x="253"/>
        <item x="1566"/>
        <item x="1754"/>
        <item x="1317"/>
        <item x="1791"/>
        <item x="803"/>
        <item x="548"/>
        <item x="1951"/>
        <item x="1268"/>
        <item x="2017"/>
        <item x="291"/>
        <item x="1044"/>
        <item x="1491"/>
        <item x="1832"/>
        <item x="1223"/>
        <item x="1191"/>
        <item x="1698"/>
        <item x="519"/>
        <item x="385"/>
        <item x="741"/>
        <item x="997"/>
        <item x="371"/>
        <item x="1794"/>
        <item x="1856"/>
        <item x="717"/>
        <item x="697"/>
        <item x="1484"/>
        <item x="411"/>
        <item x="2005"/>
        <item x="1097"/>
        <item x="1239"/>
        <item x="1611"/>
        <item x="996"/>
        <item x="1056"/>
        <item x="36"/>
        <item x="732"/>
        <item x="1644"/>
        <item x="1012"/>
        <item x="2007"/>
        <item x="67"/>
        <item x="1181"/>
        <item x="1978"/>
        <item x="770"/>
        <item x="1497"/>
        <item x="324"/>
        <item x="2063"/>
        <item x="1996"/>
        <item x="1659"/>
        <item x="1649"/>
        <item x="28"/>
        <item x="1699"/>
        <item x="1781"/>
        <item x="1060"/>
        <item x="842"/>
        <item x="332"/>
        <item x="721"/>
        <item x="781"/>
        <item x="1055"/>
        <item x="1691"/>
        <item x="2033"/>
        <item x="260"/>
        <item x="718"/>
        <item x="1799"/>
        <item x="1634"/>
        <item x="616"/>
        <item x="900"/>
        <item x="1423"/>
        <item x="834"/>
        <item x="412"/>
        <item x="736"/>
        <item x="1002"/>
        <item x="1763"/>
        <item x="250"/>
        <item x="296"/>
        <item x="1589"/>
        <item x="2014"/>
        <item x="760"/>
        <item x="795"/>
        <item x="1371"/>
        <item x="694"/>
        <item x="131"/>
        <item x="1697"/>
        <item x="530"/>
        <item x="1857"/>
        <item x="1955"/>
        <item x="439"/>
        <item x="1102"/>
        <item x="76"/>
        <item x="725"/>
        <item x="1706"/>
        <item x="1006"/>
        <item x="1949"/>
        <item x="211"/>
        <item x="61"/>
        <item x="1136"/>
        <item x="447"/>
        <item x="45"/>
        <item x="483"/>
        <item x="1192"/>
        <item x="1919"/>
        <item x="1547"/>
        <item x="328"/>
        <item x="675"/>
        <item x="156"/>
        <item x="1174"/>
        <item x="235"/>
        <item x="1740"/>
        <item x="1750"/>
        <item x="1027"/>
        <item x="1342"/>
        <item x="1542"/>
        <item x="1369"/>
        <item x="1358"/>
        <item x="1404"/>
        <item x="1947"/>
        <item x="1553"/>
        <item x="958"/>
        <item x="1461"/>
        <item x="638"/>
        <item x="949"/>
        <item x="367"/>
        <item x="110"/>
        <item x="587"/>
        <item x="1337"/>
        <item x="607"/>
        <item x="1300"/>
        <item x="171"/>
        <item x="193"/>
        <item x="24"/>
        <item x="1899"/>
        <item x="1768"/>
        <item x="1720"/>
        <item x="1380"/>
        <item x="1865"/>
        <item x="1309"/>
        <item x="283"/>
        <item x="220"/>
        <item x="746"/>
        <item x="1751"/>
        <item x="706"/>
        <item x="1556"/>
        <item x="1260"/>
        <item x="1194"/>
        <item x="1469"/>
        <item x="51"/>
        <item x="684"/>
        <item x="468"/>
        <item x="280"/>
        <item x="1845"/>
        <item x="1219"/>
        <item x="134"/>
        <item x="1862"/>
        <item x="1190"/>
        <item x="440"/>
        <item x="1802"/>
        <item x="1575"/>
        <item x="1452"/>
        <item x="1196"/>
        <item x="1686"/>
        <item x="321"/>
        <item x="1087"/>
        <item x="929"/>
        <item x="724"/>
        <item x="1482"/>
        <item x="1674"/>
        <item x="589"/>
        <item x="1460"/>
        <item x="641"/>
        <item x="978"/>
        <item x="525"/>
        <item x="712"/>
        <item x="755"/>
        <item x="1426"/>
        <item x="501"/>
        <item x="1262"/>
        <item x="934"/>
        <item x="1909"/>
        <item x="1089"/>
        <item x="554"/>
        <item x="601"/>
        <item x="185"/>
        <item x="1275"/>
        <item x="421"/>
        <item x="1534"/>
        <item x="128"/>
        <item x="1721"/>
        <item x="1836"/>
        <item x="950"/>
        <item x="1492"/>
        <item x="1270"/>
        <item x="1004"/>
        <item x="1518"/>
        <item x="1642"/>
        <item x="549"/>
        <item x="1387"/>
        <item x="1319"/>
        <item x="866"/>
        <item x="1256"/>
        <item x="398"/>
        <item x="195"/>
        <item x="1108"/>
        <item x="1245"/>
        <item x="646"/>
        <item x="786"/>
        <item x="1693"/>
        <item x="1984"/>
        <item x="859"/>
        <item x="1747"/>
        <item x="1890"/>
        <item x="993"/>
        <item x="1626"/>
        <item x="1175"/>
        <item x="621"/>
        <item x="91"/>
        <item x="544"/>
        <item x="243"/>
        <item x="2027"/>
        <item x="734"/>
        <item x="490"/>
        <item x="534"/>
        <item x="854"/>
        <item x="523"/>
        <item x="1073"/>
        <item x="666"/>
        <item x="1582"/>
        <item x="896"/>
        <item x="1023"/>
        <item x="723"/>
        <item x="1596"/>
        <item x="1449"/>
        <item x="968"/>
        <item x="123"/>
        <item x="1250"/>
        <item x="703"/>
        <item x="1130"/>
        <item x="206"/>
        <item x="387"/>
        <item x="1994"/>
        <item x="1483"/>
        <item x="1550"/>
        <item x="691"/>
        <item x="1979"/>
        <item t="default"/>
      </items>
    </pivotField>
    <pivotField showAll="0">
      <items count="4">
        <item x="1"/>
        <item h="1" x="2"/>
        <item h="1" x="0"/>
        <item t="default"/>
      </items>
    </pivotField>
    <pivotField showAll="0">
      <items count="4">
        <item x="2"/>
        <item h="1" x="0"/>
        <item h="1"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EFCB30-FED1-4517-AA86-7D096215233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4:F8"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axis="axisRow" showAll="0">
      <items count="4">
        <item x="0"/>
        <item x="2"/>
        <item x="1"/>
        <item t="default"/>
      </items>
    </pivotField>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Items count="1">
    <i/>
  </colItems>
  <dataFields count="1">
    <dataField name="Sum of Total" fld="9"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D0B4EB-F098-4DBB-9DDE-4AA86BD695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6:C96" firstHeaderRow="1" firstDataRow="1" firstDataCol="1"/>
  <pivotFields count="18">
    <pivotField showAll="0"/>
    <pivotField showAll="0">
      <items count="4">
        <item x="1"/>
        <item h="1" x="2"/>
        <item h="1" x="0"/>
        <item t="default"/>
      </items>
    </pivotField>
    <pivotField showAll="0">
      <items count="4">
        <item x="2"/>
        <item h="1" x="0"/>
        <item h="1"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axis="axisRow" showAll="0">
      <items count="90">
        <item x="75"/>
        <item x="9"/>
        <item x="67"/>
        <item x="30"/>
        <item x="77"/>
        <item x="40"/>
        <item x="35"/>
        <item x="84"/>
        <item x="69"/>
        <item x="81"/>
        <item x="27"/>
        <item x="61"/>
        <item x="6"/>
        <item x="1"/>
        <item x="17"/>
        <item x="12"/>
        <item x="38"/>
        <item x="15"/>
        <item x="63"/>
        <item x="25"/>
        <item x="83"/>
        <item x="74"/>
        <item x="59"/>
        <item x="58"/>
        <item x="24"/>
        <item x="87"/>
        <item x="76"/>
        <item x="2"/>
        <item x="21"/>
        <item x="36"/>
        <item x="49"/>
        <item x="42"/>
        <item x="55"/>
        <item x="46"/>
        <item x="60"/>
        <item x="57"/>
        <item x="45"/>
        <item x="54"/>
        <item x="29"/>
        <item x="16"/>
        <item x="50"/>
        <item x="7"/>
        <item x="34"/>
        <item x="78"/>
        <item x="10"/>
        <item x="19"/>
        <item x="73"/>
        <item x="48"/>
        <item x="39"/>
        <item x="82"/>
        <item x="70"/>
        <item x="86"/>
        <item x="80"/>
        <item x="85"/>
        <item x="71"/>
        <item x="47"/>
        <item x="44"/>
        <item x="11"/>
        <item x="23"/>
        <item x="43"/>
        <item x="52"/>
        <item x="18"/>
        <item x="72"/>
        <item x="4"/>
        <item x="26"/>
        <item x="32"/>
        <item x="28"/>
        <item x="53"/>
        <item x="5"/>
        <item x="51"/>
        <item x="37"/>
        <item x="65"/>
        <item x="0"/>
        <item x="33"/>
        <item x="3"/>
        <item x="13"/>
        <item x="66"/>
        <item x="62"/>
        <item x="14"/>
        <item x="8"/>
        <item x="56"/>
        <item x="64"/>
        <item x="20"/>
        <item x="68"/>
        <item x="88"/>
        <item x="79"/>
        <item x="22"/>
        <item x="41"/>
        <item x="31"/>
        <item t="default"/>
      </items>
    </pivotField>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80">
    <i>
      <x/>
    </i>
    <i>
      <x v="1"/>
    </i>
    <i>
      <x v="2"/>
    </i>
    <i>
      <x v="3"/>
    </i>
    <i>
      <x v="4"/>
    </i>
    <i>
      <x v="5"/>
    </i>
    <i>
      <x v="6"/>
    </i>
    <i>
      <x v="7"/>
    </i>
    <i>
      <x v="8"/>
    </i>
    <i>
      <x v="9"/>
    </i>
    <i>
      <x v="10"/>
    </i>
    <i>
      <x v="11"/>
    </i>
    <i>
      <x v="12"/>
    </i>
    <i>
      <x v="14"/>
    </i>
    <i>
      <x v="15"/>
    </i>
    <i>
      <x v="16"/>
    </i>
    <i>
      <x v="17"/>
    </i>
    <i>
      <x v="18"/>
    </i>
    <i>
      <x v="19"/>
    </i>
    <i>
      <x v="20"/>
    </i>
    <i>
      <x v="21"/>
    </i>
    <i>
      <x v="22"/>
    </i>
    <i>
      <x v="23"/>
    </i>
    <i>
      <x v="24"/>
    </i>
    <i>
      <x v="25"/>
    </i>
    <i>
      <x v="26"/>
    </i>
    <i>
      <x v="27"/>
    </i>
    <i>
      <x v="28"/>
    </i>
    <i>
      <x v="29"/>
    </i>
    <i>
      <x v="31"/>
    </i>
    <i>
      <x v="32"/>
    </i>
    <i>
      <x v="33"/>
    </i>
    <i>
      <x v="34"/>
    </i>
    <i>
      <x v="36"/>
    </i>
    <i>
      <x v="37"/>
    </i>
    <i>
      <x v="38"/>
    </i>
    <i>
      <x v="39"/>
    </i>
    <i>
      <x v="40"/>
    </i>
    <i>
      <x v="41"/>
    </i>
    <i>
      <x v="42"/>
    </i>
    <i>
      <x v="43"/>
    </i>
    <i>
      <x v="44"/>
    </i>
    <i>
      <x v="45"/>
    </i>
    <i>
      <x v="47"/>
    </i>
    <i>
      <x v="48"/>
    </i>
    <i>
      <x v="49"/>
    </i>
    <i>
      <x v="50"/>
    </i>
    <i>
      <x v="51"/>
    </i>
    <i>
      <x v="52"/>
    </i>
    <i>
      <x v="53"/>
    </i>
    <i>
      <x v="54"/>
    </i>
    <i>
      <x v="55"/>
    </i>
    <i>
      <x v="56"/>
    </i>
    <i>
      <x v="57"/>
    </i>
    <i>
      <x v="58"/>
    </i>
    <i>
      <x v="59"/>
    </i>
    <i>
      <x v="60"/>
    </i>
    <i>
      <x v="61"/>
    </i>
    <i>
      <x v="63"/>
    </i>
    <i>
      <x v="64"/>
    </i>
    <i>
      <x v="65"/>
    </i>
    <i>
      <x v="66"/>
    </i>
    <i>
      <x v="67"/>
    </i>
    <i>
      <x v="68"/>
    </i>
    <i>
      <x v="70"/>
    </i>
    <i>
      <x v="71"/>
    </i>
    <i>
      <x v="72"/>
    </i>
    <i>
      <x v="74"/>
    </i>
    <i>
      <x v="75"/>
    </i>
    <i>
      <x v="76"/>
    </i>
    <i>
      <x v="78"/>
    </i>
    <i>
      <x v="79"/>
    </i>
    <i>
      <x v="80"/>
    </i>
    <i>
      <x v="81"/>
    </i>
    <i>
      <x v="82"/>
    </i>
    <i>
      <x v="83"/>
    </i>
    <i>
      <x v="85"/>
    </i>
    <i>
      <x v="86"/>
    </i>
    <i>
      <x v="87"/>
    </i>
    <i t="grand">
      <x/>
    </i>
  </rowItems>
  <colItems count="1">
    <i/>
  </colItems>
  <dataFields count="1">
    <dataField name="Sum of Total"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B7626C-300B-461C-AD68-98730F34C4F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33:F40" firstHeaderRow="1" firstDataRow="1" firstDataCol="1"/>
  <pivotFields count="18">
    <pivotField showAll="0"/>
    <pivotField showAll="0">
      <items count="4">
        <item x="1"/>
        <item x="2"/>
        <item x="0"/>
        <item t="default"/>
      </items>
    </pivotField>
    <pivotField showAll="0">
      <items count="4">
        <item x="2"/>
        <item x="0"/>
        <item x="1"/>
        <item t="default"/>
      </items>
    </pivotField>
    <pivotField showAll="0">
      <items count="3">
        <item x="0"/>
        <item x="1"/>
        <item t="default"/>
      </items>
    </pivotField>
    <pivotField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Sum of Total" fld="9" baseField="0" baseItem="0"/>
  </dataFields>
  <chartFormats count="7">
    <chartFormat chart="2" format="30" series="1">
      <pivotArea type="data" outline="0" fieldPosition="0">
        <references count="1">
          <reference field="4294967294" count="1" selected="0">
            <x v="0"/>
          </reference>
        </references>
      </pivotArea>
    </chartFormat>
    <chartFormat chart="2" format="31">
      <pivotArea type="data" outline="0" fieldPosition="0">
        <references count="2">
          <reference field="4294967294" count="1" selected="0">
            <x v="0"/>
          </reference>
          <reference field="5" count="1" selected="0">
            <x v="0"/>
          </reference>
        </references>
      </pivotArea>
    </chartFormat>
    <chartFormat chart="2" format="32">
      <pivotArea type="data" outline="0" fieldPosition="0">
        <references count="2">
          <reference field="4294967294" count="1" selected="0">
            <x v="0"/>
          </reference>
          <reference field="5" count="1" selected="0">
            <x v="1"/>
          </reference>
        </references>
      </pivotArea>
    </chartFormat>
    <chartFormat chart="2" format="33">
      <pivotArea type="data" outline="0" fieldPosition="0">
        <references count="2">
          <reference field="4294967294" count="1" selected="0">
            <x v="0"/>
          </reference>
          <reference field="5" count="1" selected="0">
            <x v="2"/>
          </reference>
        </references>
      </pivotArea>
    </chartFormat>
    <chartFormat chart="2" format="34">
      <pivotArea type="data" outline="0" fieldPosition="0">
        <references count="2">
          <reference field="4294967294" count="1" selected="0">
            <x v="0"/>
          </reference>
          <reference field="5" count="1" selected="0">
            <x v="3"/>
          </reference>
        </references>
      </pivotArea>
    </chartFormat>
    <chartFormat chart="2" format="35">
      <pivotArea type="data" outline="0" fieldPosition="0">
        <references count="2">
          <reference field="4294967294" count="1" selected="0">
            <x v="0"/>
          </reference>
          <reference field="5" count="1" selected="0">
            <x v="4"/>
          </reference>
        </references>
      </pivotArea>
    </chartFormat>
    <chartFormat chart="2" format="3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FC4EBE-1696-4B56-AC6D-15DEF27EA0D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4:P36" firstHeaderRow="0" firstDataRow="1" firstDataCol="1"/>
  <pivotFields count="18">
    <pivotField showAll="0"/>
    <pivotField axis="axisRow" showAll="0">
      <items count="4">
        <item x="1"/>
        <item h="1" x="2"/>
        <item h="1" x="0"/>
        <item t="default"/>
      </items>
    </pivotField>
    <pivotField showAll="0">
      <items count="4">
        <item x="2"/>
        <item h="1" x="0"/>
        <item h="1"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1"/>
  </rowFields>
  <rowItems count="2">
    <i>
      <x/>
    </i>
    <i t="grand">
      <x/>
    </i>
  </rowItems>
  <colFields count="1">
    <field x="-2"/>
  </colFields>
  <colItems count="2">
    <i>
      <x/>
    </i>
    <i i="1">
      <x v="1"/>
    </i>
  </colItems>
  <dataFields count="2">
    <dataField name="Sum of gross income" fld="15" baseField="0" baseItem="0"/>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E9B358D-A712-46AA-81EB-2D12661BDE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10:C12" firstHeaderRow="1" firstDataRow="1" firstDataCol="1"/>
  <pivotFields count="18">
    <pivotField showAll="0"/>
    <pivotField axis="axisRow" showAll="0">
      <items count="4">
        <item x="1"/>
        <item h="1" x="2"/>
        <item h="1" x="0"/>
        <item t="default"/>
      </items>
    </pivotField>
    <pivotField showAll="0">
      <items count="4">
        <item x="2"/>
        <item h="1" x="0"/>
        <item h="1"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
  </rowFields>
  <rowItems count="2">
    <i>
      <x/>
    </i>
    <i t="grand">
      <x/>
    </i>
  </rowItems>
  <colItems count="1">
    <i/>
  </colItems>
  <dataFields count="1">
    <dataField name="Sum of Total" fld="9" baseField="0" baseItem="0"/>
  </dataFields>
  <chartFormats count="1">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5FF6166-C1B6-45CC-AA27-8D436034CD5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2:F54" firstHeaderRow="1" firstDataRow="1" firstDataCol="1"/>
  <pivotFields count="18">
    <pivotField showAll="0"/>
    <pivotField showAll="0">
      <items count="4">
        <item x="1"/>
        <item h="1" x="2"/>
        <item h="1" x="0"/>
        <item t="default"/>
      </items>
    </pivotField>
    <pivotField axis="axisRow" showAll="0">
      <items count="4">
        <item x="2"/>
        <item h="1" x="0"/>
        <item h="1"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dataField="1" showAll="0"/>
    <pivotField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2">
    <i>
      <x/>
    </i>
    <i t="grand">
      <x/>
    </i>
  </rowItems>
  <colItems count="1">
    <i/>
  </colItems>
  <dataFields count="1">
    <dataField name="Sum of gross incom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D1F3A13-8B3D-44E6-B7DF-6D1A786FE6A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3:F50" firstHeaderRow="1" firstDataRow="1" firstDataCol="1"/>
  <pivotFields count="18">
    <pivotField showAll="0"/>
    <pivotField showAll="0">
      <items count="4">
        <item x="1"/>
        <item h="1" x="2"/>
        <item h="1" x="0"/>
        <item t="default"/>
      </items>
    </pivotField>
    <pivotField showAll="0">
      <items count="4">
        <item x="2"/>
        <item h="1" x="0"/>
        <item h="1" x="1"/>
        <item t="default"/>
      </items>
    </pivotField>
    <pivotField showAll="0"/>
    <pivotField showAll="0">
      <items count="3">
        <item x="1"/>
        <item x="0"/>
        <item t="default"/>
      </items>
    </pivotField>
    <pivotField axis="axisRow" showAll="0">
      <items count="7">
        <item x="5"/>
        <item x="1"/>
        <item x="2"/>
        <item x="4"/>
        <item x="3"/>
        <item x="0"/>
        <item t="default"/>
      </items>
    </pivotField>
    <pivotField showAll="0"/>
    <pivotField showAll="0"/>
    <pivotField showAll="0"/>
    <pivotField showAll="0"/>
    <pivotField showAll="0"/>
    <pivotField numFmtId="21" showAll="0">
      <items count="507">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 t="default"/>
      </items>
    </pivotField>
    <pivotField showAll="0"/>
    <pivotField showAll="0"/>
    <pivotField showAll="0"/>
    <pivotField showAll="0"/>
    <pivotField dataField="1" showAll="0"/>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Items count="1">
    <i/>
  </colItems>
  <dataFields count="1">
    <dataField name="Average of Rating" fld="16"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8D6530B-B38C-4D12-A555-E5E6FCDE161F}"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4:J16" firstHeaderRow="1" firstDataRow="1" firstDataCol="1"/>
  <pivotFields count="18">
    <pivotField showAll="0"/>
    <pivotField showAll="0">
      <items count="4">
        <item x="1"/>
        <item h="1" x="2"/>
        <item h="1" x="0"/>
        <item t="default"/>
      </items>
    </pivotField>
    <pivotField showAll="0">
      <items count="4">
        <item x="2"/>
        <item h="1" x="0"/>
        <item h="1" x="1"/>
        <item t="default"/>
      </items>
    </pivotField>
    <pivotField showAll="0"/>
    <pivotField showAll="0">
      <items count="3">
        <item x="1"/>
        <item x="0"/>
        <item t="default"/>
      </items>
    </pivotField>
    <pivotField showAll="0">
      <items count="7">
        <item x="5"/>
        <item x="1"/>
        <item x="2"/>
        <item x="4"/>
        <item x="3"/>
        <item x="0"/>
        <item t="default"/>
      </items>
    </pivotField>
    <pivotField showAll="0"/>
    <pivotField showAll="0"/>
    <pivotField showAll="0"/>
    <pivotField dataField="1" showAll="0"/>
    <pivotField showAll="0"/>
    <pivotField numFmtId="21" showAll="0" defaultSubtotal="0">
      <items count="506">
        <item x="115"/>
        <item x="142"/>
        <item x="15"/>
        <item x="392"/>
        <item x="496"/>
        <item x="321"/>
        <item x="93"/>
        <item x="109"/>
        <item x="490"/>
        <item x="180"/>
        <item x="43"/>
        <item x="304"/>
        <item x="21"/>
        <item x="258"/>
        <item x="182"/>
        <item x="27"/>
        <item x="477"/>
        <item x="162"/>
        <item x="72"/>
        <item x="191"/>
        <item x="91"/>
        <item x="218"/>
        <item x="419"/>
        <item x="130"/>
        <item x="129"/>
        <item x="232"/>
        <item x="284"/>
        <item x="233"/>
        <item x="31"/>
        <item x="209"/>
        <item x="9"/>
        <item x="337"/>
        <item x="137"/>
        <item x="380"/>
        <item x="420"/>
        <item x="228"/>
        <item x="447"/>
        <item x="97"/>
        <item x="451"/>
        <item x="446"/>
        <item x="172"/>
        <item x="398"/>
        <item x="296"/>
        <item x="278"/>
        <item x="256"/>
        <item x="144"/>
        <item x="188"/>
        <item x="171"/>
        <item x="377"/>
        <item x="50"/>
        <item x="444"/>
        <item x="121"/>
        <item x="229"/>
        <item x="75"/>
        <item x="5"/>
        <item x="81"/>
        <item x="478"/>
        <item x="282"/>
        <item x="164"/>
        <item x="460"/>
        <item x="486"/>
        <item x="154"/>
        <item x="166"/>
        <item x="64"/>
        <item x="178"/>
        <item x="442"/>
        <item x="430"/>
        <item x="350"/>
        <item x="48"/>
        <item x="323"/>
        <item x="461"/>
        <item x="383"/>
        <item x="60"/>
        <item x="40"/>
        <item x="470"/>
        <item x="408"/>
        <item x="212"/>
        <item x="489"/>
        <item x="13"/>
        <item x="88"/>
        <item x="276"/>
        <item x="221"/>
        <item x="185"/>
        <item x="373"/>
        <item x="223"/>
        <item x="316"/>
        <item x="39"/>
        <item x="327"/>
        <item x="173"/>
        <item x="192"/>
        <item x="492"/>
        <item x="336"/>
        <item x="414"/>
        <item x="225"/>
        <item x="213"/>
        <item x="293"/>
        <item x="264"/>
        <item x="215"/>
        <item x="464"/>
        <item x="449"/>
        <item x="23"/>
        <item x="397"/>
        <item x="111"/>
        <item x="237"/>
        <item x="62"/>
        <item x="286"/>
        <item x="32"/>
        <item x="455"/>
        <item x="58"/>
        <item x="117"/>
        <item x="405"/>
        <item x="351"/>
        <item x="263"/>
        <item x="101"/>
        <item x="201"/>
        <item x="285"/>
        <item x="343"/>
        <item x="306"/>
        <item x="457"/>
        <item x="429"/>
        <item x="135"/>
        <item x="145"/>
        <item x="2"/>
        <item x="499"/>
        <item x="38"/>
        <item x="417"/>
        <item x="163"/>
        <item x="14"/>
        <item x="445"/>
        <item x="206"/>
        <item x="305"/>
        <item x="44"/>
        <item x="224"/>
        <item x="120"/>
        <item x="143"/>
        <item x="396"/>
        <item x="346"/>
        <item x="410"/>
        <item x="187"/>
        <item x="404"/>
        <item x="141"/>
        <item x="313"/>
        <item x="426"/>
        <item x="295"/>
        <item x="283"/>
        <item x="175"/>
        <item x="68"/>
        <item x="330"/>
        <item x="124"/>
        <item x="240"/>
        <item x="488"/>
        <item x="370"/>
        <item x="128"/>
        <item x="197"/>
        <item x="37"/>
        <item x="395"/>
        <item x="87"/>
        <item x="479"/>
        <item x="268"/>
        <item x="271"/>
        <item x="243"/>
        <item x="46"/>
        <item x="260"/>
        <item x="176"/>
        <item x="475"/>
        <item x="231"/>
        <item x="357"/>
        <item x="274"/>
        <item x="4"/>
        <item x="257"/>
        <item x="169"/>
        <item x="360"/>
        <item x="216"/>
        <item x="203"/>
        <item x="54"/>
        <item x="148"/>
        <item x="119"/>
        <item x="324"/>
        <item x="474"/>
        <item x="358"/>
        <item x="36"/>
        <item x="90"/>
        <item x="354"/>
        <item x="333"/>
        <item x="454"/>
        <item x="210"/>
        <item x="150"/>
        <item x="146"/>
        <item x="179"/>
        <item x="261"/>
        <item x="167"/>
        <item x="275"/>
        <item x="450"/>
        <item x="425"/>
        <item x="3"/>
        <item x="226"/>
        <item x="61"/>
        <item x="33"/>
        <item x="0"/>
        <item x="345"/>
        <item x="267"/>
        <item x="434"/>
        <item x="303"/>
        <item x="241"/>
        <item x="334"/>
        <item x="400"/>
        <item x="325"/>
        <item x="472"/>
        <item x="247"/>
        <item x="59"/>
        <item x="340"/>
        <item x="471"/>
        <item x="246"/>
        <item x="74"/>
        <item x="424"/>
        <item x="153"/>
        <item x="458"/>
        <item x="98"/>
        <item x="28"/>
        <item x="73"/>
        <item x="208"/>
        <item x="501"/>
        <item x="413"/>
        <item x="487"/>
        <item x="125"/>
        <item x="503"/>
        <item x="359"/>
        <item x="95"/>
        <item x="214"/>
        <item x="436"/>
        <item x="428"/>
        <item x="367"/>
        <item x="466"/>
        <item x="473"/>
        <item x="198"/>
        <item x="10"/>
        <item x="297"/>
        <item x="469"/>
        <item x="51"/>
        <item x="20"/>
        <item x="35"/>
        <item x="193"/>
        <item x="485"/>
        <item x="482"/>
        <item x="347"/>
        <item x="157"/>
        <item x="476"/>
        <item x="393"/>
        <item x="319"/>
        <item x="152"/>
        <item x="259"/>
        <item x="7"/>
        <item x="349"/>
        <item x="311"/>
        <item x="69"/>
        <item x="160"/>
        <item x="364"/>
        <item x="127"/>
        <item x="138"/>
        <item x="41"/>
        <item x="384"/>
        <item x="96"/>
        <item x="427"/>
        <item x="8"/>
        <item x="320"/>
        <item x="322"/>
        <item x="147"/>
        <item x="170"/>
        <item x="99"/>
        <item x="30"/>
        <item x="83"/>
        <item x="6"/>
        <item x="291"/>
        <item x="239"/>
        <item x="481"/>
        <item x="19"/>
        <item x="70"/>
        <item x="85"/>
        <item x="341"/>
        <item x="368"/>
        <item x="155"/>
        <item x="463"/>
        <item x="302"/>
        <item x="416"/>
        <item x="438"/>
        <item x="262"/>
        <item x="375"/>
        <item x="411"/>
        <item x="344"/>
        <item x="140"/>
        <item x="456"/>
        <item x="273"/>
        <item x="387"/>
        <item x="136"/>
        <item x="378"/>
        <item x="504"/>
        <item x="352"/>
        <item x="505"/>
        <item x="92"/>
        <item x="165"/>
        <item x="251"/>
        <item x="79"/>
        <item x="369"/>
        <item x="181"/>
        <item x="266"/>
        <item x="385"/>
        <item x="326"/>
        <item x="47"/>
        <item x="177"/>
        <item x="439"/>
        <item x="161"/>
        <item x="441"/>
        <item x="328"/>
        <item x="265"/>
        <item x="255"/>
        <item x="204"/>
        <item x="348"/>
        <item x="234"/>
        <item x="49"/>
        <item x="361"/>
        <item x="366"/>
        <item x="332"/>
        <item x="443"/>
        <item x="399"/>
        <item x="45"/>
        <item x="156"/>
        <item x="329"/>
        <item x="376"/>
        <item x="57"/>
        <item x="126"/>
        <item x="250"/>
        <item x="287"/>
        <item x="195"/>
        <item x="394"/>
        <item x="331"/>
        <item x="16"/>
        <item x="483"/>
        <item x="365"/>
        <item x="371"/>
        <item x="317"/>
        <item x="207"/>
        <item x="114"/>
        <item x="149"/>
        <item x="462"/>
        <item x="307"/>
        <item x="244"/>
        <item x="103"/>
        <item x="459"/>
        <item x="189"/>
        <item x="314"/>
        <item x="480"/>
        <item x="390"/>
        <item x="139"/>
        <item x="186"/>
        <item x="421"/>
        <item x="86"/>
        <item x="151"/>
        <item x="338"/>
        <item x="356"/>
        <item x="82"/>
        <item x="122"/>
        <item x="452"/>
        <item x="71"/>
        <item x="222"/>
        <item x="300"/>
        <item x="406"/>
        <item x="362"/>
        <item x="389"/>
        <item x="12"/>
        <item x="133"/>
        <item x="269"/>
        <item x="401"/>
        <item x="65"/>
        <item x="113"/>
        <item x="342"/>
        <item x="412"/>
        <item x="24"/>
        <item x="84"/>
        <item x="118"/>
        <item x="298"/>
        <item x="22"/>
        <item x="403"/>
        <item x="106"/>
        <item x="29"/>
        <item x="249"/>
        <item x="131"/>
        <item x="1"/>
        <item x="309"/>
        <item x="437"/>
        <item x="407"/>
        <item x="190"/>
        <item x="301"/>
        <item x="132"/>
        <item x="353"/>
        <item x="381"/>
        <item x="288"/>
        <item x="205"/>
        <item x="238"/>
        <item x="219"/>
        <item x="431"/>
        <item x="299"/>
        <item x="493"/>
        <item x="94"/>
        <item x="290"/>
        <item x="55"/>
        <item x="312"/>
        <item x="11"/>
        <item x="230"/>
        <item x="174"/>
        <item x="134"/>
        <item x="194"/>
        <item x="310"/>
        <item x="17"/>
        <item x="252"/>
        <item x="494"/>
        <item x="253"/>
        <item x="415"/>
        <item x="236"/>
        <item x="374"/>
        <item x="104"/>
        <item x="448"/>
        <item x="116"/>
        <item x="183"/>
        <item x="500"/>
        <item x="242"/>
        <item x="388"/>
        <item x="315"/>
        <item x="56"/>
        <item x="467"/>
        <item x="66"/>
        <item x="484"/>
        <item x="254"/>
        <item x="80"/>
        <item x="158"/>
        <item x="67"/>
        <item x="202"/>
        <item x="435"/>
        <item x="123"/>
        <item x="280"/>
        <item x="279"/>
        <item x="108"/>
        <item x="422"/>
        <item x="248"/>
        <item x="217"/>
        <item x="112"/>
        <item x="502"/>
        <item x="159"/>
        <item x="52"/>
        <item x="26"/>
        <item x="433"/>
        <item x="78"/>
        <item x="34"/>
        <item x="105"/>
        <item x="423"/>
        <item x="391"/>
        <item x="432"/>
        <item x="453"/>
        <item x="418"/>
        <item x="386"/>
        <item x="42"/>
        <item x="379"/>
        <item x="277"/>
        <item x="272"/>
        <item x="382"/>
        <item x="409"/>
        <item x="76"/>
        <item x="294"/>
        <item x="168"/>
        <item x="63"/>
        <item x="25"/>
        <item x="363"/>
        <item x="355"/>
        <item x="77"/>
        <item x="107"/>
        <item x="102"/>
        <item x="339"/>
        <item x="53"/>
        <item x="235"/>
        <item x="196"/>
        <item x="318"/>
        <item x="199"/>
        <item x="89"/>
        <item x="335"/>
        <item x="281"/>
        <item x="498"/>
        <item x="440"/>
        <item x="465"/>
        <item x="308"/>
        <item x="292"/>
        <item x="220"/>
        <item x="184"/>
        <item x="497"/>
        <item x="110"/>
        <item x="289"/>
        <item x="100"/>
        <item x="468"/>
        <item x="211"/>
        <item x="18"/>
        <item x="200"/>
        <item x="372"/>
        <item x="495"/>
        <item x="402"/>
        <item x="270"/>
        <item x="491"/>
        <item x="245"/>
        <item x="227"/>
      </items>
    </pivotField>
    <pivotField showAll="0"/>
    <pivotField showAll="0"/>
    <pivotField showAll="0"/>
    <pivotField showAll="0"/>
    <pivotField showAll="0"/>
    <pivotField axis="axisRow"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7"/>
  </rowFields>
  <rowItems count="12">
    <i>
      <x v="11"/>
    </i>
    <i>
      <x v="12"/>
    </i>
    <i>
      <x v="13"/>
    </i>
    <i>
      <x v="14"/>
    </i>
    <i>
      <x v="15"/>
    </i>
    <i>
      <x v="16"/>
    </i>
    <i>
      <x v="17"/>
    </i>
    <i>
      <x v="18"/>
    </i>
    <i>
      <x v="19"/>
    </i>
    <i>
      <x v="20"/>
    </i>
    <i>
      <x v="2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5F81545-67C3-49B8-9F6D-D7B9FB02A66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J3" firstHeaderRow="1" firstDataRow="1" firstDataCol="1"/>
  <pivotFields count="17">
    <pivotField showAll="0"/>
    <pivotField showAll="0">
      <items count="6">
        <item h="1" x="1"/>
        <item h="1" x="0"/>
        <item h="1" x="2"/>
        <item x="3"/>
        <item h="1" x="4"/>
        <item t="default"/>
      </items>
    </pivotField>
    <pivotField showAll="0">
      <items count="21">
        <item h="1" x="18"/>
        <item h="1" x="4"/>
        <item x="0"/>
        <item h="1" x="8"/>
        <item h="1" x="7"/>
        <item h="1" x="17"/>
        <item h="1" x="14"/>
        <item h="1" x="16"/>
        <item h="1" x="9"/>
        <item h="1" x="2"/>
        <item h="1" x="5"/>
        <item h="1" x="15"/>
        <item h="1" x="12"/>
        <item h="1" x="10"/>
        <item h="1" x="3"/>
        <item h="1" x="1"/>
        <item h="1" x="19"/>
        <item h="1" x="6"/>
        <item h="1" x="13"/>
        <item h="1" x="11"/>
        <item t="default"/>
      </items>
    </pivotField>
    <pivotField showAll="0">
      <items count="38">
        <item h="1" x="25"/>
        <item h="1" x="11"/>
        <item x="18"/>
        <item h="1" x="0"/>
        <item h="1" x="14"/>
        <item h="1" x="1"/>
        <item h="1" x="12"/>
        <item h="1" x="15"/>
        <item h="1" x="7"/>
        <item h="1" x="10"/>
        <item h="1" x="35"/>
        <item h="1" x="22"/>
        <item h="1" x="27"/>
        <item h="1" x="6"/>
        <item h="1" x="19"/>
        <item h="1" x="21"/>
        <item h="1" x="29"/>
        <item h="1" x="36"/>
        <item h="1" x="20"/>
        <item h="1" x="8"/>
        <item h="1" x="28"/>
        <item h="1" x="16"/>
        <item h="1" x="5"/>
        <item h="1" x="24"/>
        <item h="1" x="9"/>
        <item h="1" x="17"/>
        <item h="1" x="31"/>
        <item h="1" x="4"/>
        <item h="1" x="32"/>
        <item h="1" x="13"/>
        <item h="1" x="3"/>
        <item h="1" x="23"/>
        <item h="1" x="34"/>
        <item h="1" x="26"/>
        <item h="1" x="33"/>
        <item h="1" x="2"/>
        <item h="1" x="30"/>
        <item t="default"/>
      </items>
    </pivotField>
    <pivotField numFmtId="22"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dataField="1" showAll="0"/>
    <pivotField showAll="0"/>
    <pivotField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1">
    <field x="16"/>
  </rowFields>
  <rowItems count="1">
    <i t="grand">
      <x/>
    </i>
  </rowItems>
  <colItems count="1">
    <i/>
  </colItems>
  <dataFields count="1">
    <dataField name="Sum of TotalCas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F5B376C-5FA4-47F3-8C85-60C38E17071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G3" firstHeaderRow="1" firstDataRow="1" firstDataCol="1"/>
  <pivotFields count="17">
    <pivotField showAll="0"/>
    <pivotField showAll="0">
      <items count="6">
        <item h="1" x="1"/>
        <item h="1" x="0"/>
        <item h="1" x="2"/>
        <item x="3"/>
        <item h="1" x="4"/>
        <item t="default"/>
      </items>
    </pivotField>
    <pivotField axis="axisRow" showAll="0">
      <items count="21">
        <item h="1" x="18"/>
        <item h="1" x="4"/>
        <item x="0"/>
        <item h="1" x="8"/>
        <item h="1" x="7"/>
        <item h="1" x="17"/>
        <item h="1" x="14"/>
        <item h="1" x="16"/>
        <item h="1" x="9"/>
        <item h="1" x="2"/>
        <item h="1" x="5"/>
        <item h="1" x="15"/>
        <item h="1" x="12"/>
        <item h="1" x="10"/>
        <item h="1" x="3"/>
        <item h="1" x="1"/>
        <item h="1" x="19"/>
        <item h="1" x="6"/>
        <item h="1" x="13"/>
        <item h="1" x="11"/>
        <item t="default"/>
      </items>
    </pivotField>
    <pivotField showAll="0">
      <items count="38">
        <item h="1" x="25"/>
        <item h="1" x="11"/>
        <item x="18"/>
        <item h="1" x="0"/>
        <item h="1" x="14"/>
        <item h="1" x="1"/>
        <item h="1" x="12"/>
        <item h="1" x="15"/>
        <item h="1" x="7"/>
        <item h="1" x="10"/>
        <item h="1" x="35"/>
        <item h="1" x="22"/>
        <item h="1" x="27"/>
        <item h="1" x="6"/>
        <item h="1" x="19"/>
        <item h="1" x="21"/>
        <item h="1" x="29"/>
        <item h="1" x="36"/>
        <item h="1" x="20"/>
        <item h="1" x="8"/>
        <item h="1" x="28"/>
        <item h="1" x="16"/>
        <item h="1" x="5"/>
        <item h="1" x="24"/>
        <item h="1" x="9"/>
        <item h="1" x="17"/>
        <item h="1" x="31"/>
        <item h="1" x="4"/>
        <item h="1" x="32"/>
        <item h="1" x="13"/>
        <item h="1" x="3"/>
        <item h="1" x="23"/>
        <item h="1" x="34"/>
        <item h="1" x="26"/>
        <item h="1" x="33"/>
        <item h="1" x="2"/>
        <item h="1" x="30"/>
        <item t="default"/>
      </items>
    </pivotField>
    <pivotField numFmtId="22"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2"/>
  </rowFields>
  <rowItems count="1">
    <i t="grand">
      <x/>
    </i>
  </rowItems>
  <colItems count="1">
    <i/>
  </colItems>
  <dataFields count="1">
    <dataField name="Sum of TotalCases" fld="8"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1290B09-84F0-4464-88FD-BF7FA96D760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C11" firstHeaderRow="1" firstDataRow="1" firstDataCol="1"/>
  <pivotFields count="17">
    <pivotField showAll="0"/>
    <pivotField axis="axisRow" showAll="0">
      <items count="6">
        <item h="1" x="1"/>
        <item h="1" x="0"/>
        <item h="1" x="2"/>
        <item x="3"/>
        <item h="1" x="4"/>
        <item t="default"/>
      </items>
    </pivotField>
    <pivotField showAll="0">
      <items count="21">
        <item h="1" x="18"/>
        <item h="1" x="4"/>
        <item x="0"/>
        <item h="1" x="8"/>
        <item h="1" x="7"/>
        <item h="1" x="17"/>
        <item h="1" x="14"/>
        <item h="1" x="16"/>
        <item h="1" x="9"/>
        <item h="1" x="2"/>
        <item h="1" x="5"/>
        <item h="1" x="15"/>
        <item h="1" x="12"/>
        <item h="1" x="10"/>
        <item h="1" x="3"/>
        <item h="1" x="1"/>
        <item h="1" x="19"/>
        <item h="1" x="6"/>
        <item h="1" x="13"/>
        <item h="1" x="11"/>
        <item t="default"/>
      </items>
    </pivotField>
    <pivotField showAll="0">
      <items count="38">
        <item h="1" x="25"/>
        <item h="1" x="11"/>
        <item x="18"/>
        <item h="1" x="0"/>
        <item h="1" x="14"/>
        <item h="1" x="1"/>
        <item h="1" x="12"/>
        <item h="1" x="15"/>
        <item h="1" x="7"/>
        <item h="1" x="10"/>
        <item h="1" x="35"/>
        <item h="1" x="22"/>
        <item h="1" x="27"/>
        <item h="1" x="6"/>
        <item h="1" x="19"/>
        <item h="1" x="21"/>
        <item h="1" x="29"/>
        <item h="1" x="36"/>
        <item h="1" x="20"/>
        <item h="1" x="8"/>
        <item h="1" x="28"/>
        <item h="1" x="16"/>
        <item h="1" x="5"/>
        <item h="1" x="24"/>
        <item h="1" x="9"/>
        <item h="1" x="17"/>
        <item h="1" x="31"/>
        <item h="1" x="4"/>
        <item h="1" x="32"/>
        <item h="1" x="13"/>
        <item h="1" x="3"/>
        <item h="1" x="23"/>
        <item h="1" x="34"/>
        <item h="1" x="26"/>
        <item h="1" x="33"/>
        <item h="1" x="2"/>
        <item h="1" x="30"/>
        <item t="default"/>
      </items>
    </pivotField>
    <pivotField numFmtId="22"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dataField="1"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1">
    <i t="grand">
      <x/>
    </i>
  </rowItems>
  <colItems count="1">
    <i/>
  </colItems>
  <dataFields count="1">
    <dataField name="Sum of NewDeath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8126E13-F9A6-4C4D-8A13-CE3B0A812D8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8:C24" firstHeaderRow="1" firstDataRow="1" firstDataCol="1"/>
  <pivotFields count="17">
    <pivotField showAll="0"/>
    <pivotField axis="axisRow" showAll="0">
      <items count="6">
        <item x="1"/>
        <item x="0"/>
        <item x="2"/>
        <item x="3"/>
        <item x="4"/>
        <item t="default"/>
      </items>
    </pivotField>
    <pivotField showAll="0"/>
    <pivotField showAll="0"/>
    <pivotField numFmtId="22"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showAll="0"/>
    <pivotField dataField="1"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TotalDeaths" fld="9" baseField="0" baseItem="0"/>
  </dataFields>
  <chartFormats count="6">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 count="1" selected="0">
            <x v="0"/>
          </reference>
        </references>
      </pivotArea>
    </chartFormat>
    <chartFormat chart="6" format="14">
      <pivotArea type="data" outline="0" fieldPosition="0">
        <references count="2">
          <reference field="4294967294" count="1" selected="0">
            <x v="0"/>
          </reference>
          <reference field="1" count="1" selected="0">
            <x v="1"/>
          </reference>
        </references>
      </pivotArea>
    </chartFormat>
    <chartFormat chart="6" format="15">
      <pivotArea type="data" outline="0" fieldPosition="0">
        <references count="2">
          <reference field="4294967294" count="1" selected="0">
            <x v="0"/>
          </reference>
          <reference field="1" count="1" selected="0">
            <x v="2"/>
          </reference>
        </references>
      </pivotArea>
    </chartFormat>
    <chartFormat chart="6" format="16">
      <pivotArea type="data" outline="0" fieldPosition="0">
        <references count="2">
          <reference field="4294967294" count="1" selected="0">
            <x v="0"/>
          </reference>
          <reference field="1" count="1" selected="0">
            <x v="3"/>
          </reference>
        </references>
      </pivotArea>
    </chartFormat>
    <chartFormat chart="6"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C1BA1004-8937-4895-8BBC-F7833860ABC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27:C28" firstHeaderRow="1" firstDataRow="1" firstDataCol="1"/>
  <pivotFields count="17">
    <pivotField showAll="0"/>
    <pivotField axis="axisRow" showAll="0">
      <items count="6">
        <item h="1" x="1"/>
        <item h="1" x="0"/>
        <item h="1" x="2"/>
        <item x="3"/>
        <item h="1" x="4"/>
        <item t="default"/>
      </items>
    </pivotField>
    <pivotField showAll="0">
      <items count="21">
        <item h="1" x="18"/>
        <item h="1" x="4"/>
        <item x="0"/>
        <item h="1" x="8"/>
        <item h="1" x="7"/>
        <item h="1" x="17"/>
        <item h="1" x="14"/>
        <item h="1" x="16"/>
        <item h="1" x="9"/>
        <item h="1" x="2"/>
        <item h="1" x="5"/>
        <item h="1" x="15"/>
        <item h="1" x="12"/>
        <item h="1" x="10"/>
        <item h="1" x="3"/>
        <item h="1" x="1"/>
        <item h="1" x="19"/>
        <item h="1" x="6"/>
        <item h="1" x="13"/>
        <item h="1" x="11"/>
        <item t="default"/>
      </items>
    </pivotField>
    <pivotField showAll="0">
      <items count="38">
        <item h="1" x="25"/>
        <item h="1" x="11"/>
        <item x="18"/>
        <item h="1" x="0"/>
        <item h="1" x="14"/>
        <item h="1" x="1"/>
        <item h="1" x="12"/>
        <item h="1" x="15"/>
        <item h="1" x="7"/>
        <item h="1" x="10"/>
        <item h="1" x="35"/>
        <item h="1" x="22"/>
        <item h="1" x="27"/>
        <item h="1" x="6"/>
        <item h="1" x="19"/>
        <item h="1" x="21"/>
        <item h="1" x="29"/>
        <item h="1" x="36"/>
        <item h="1" x="20"/>
        <item h="1" x="8"/>
        <item h="1" x="28"/>
        <item h="1" x="16"/>
        <item h="1" x="5"/>
        <item h="1" x="24"/>
        <item h="1" x="9"/>
        <item h="1" x="17"/>
        <item h="1" x="31"/>
        <item h="1" x="4"/>
        <item h="1" x="32"/>
        <item h="1" x="13"/>
        <item h="1" x="3"/>
        <item h="1" x="23"/>
        <item h="1" x="34"/>
        <item h="1" x="26"/>
        <item h="1" x="33"/>
        <item h="1" x="2"/>
        <item h="1" x="30"/>
        <item t="default"/>
      </items>
    </pivotField>
    <pivotField numFmtId="22"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1"/>
  </rowFields>
  <rowItems count="1">
    <i t="grand">
      <x/>
    </i>
  </rowItems>
  <colItems count="1">
    <i/>
  </colItems>
  <dataFields count="1">
    <dataField name="Sum of VaccineDoses" fld="12" baseField="0" baseItem="0"/>
  </dataFields>
  <chartFormats count="9">
    <chartFormat chart="4" format="24" series="1">
      <pivotArea type="data" outline="0" fieldPosition="0">
        <references count="1">
          <reference field="4294967294" count="1" selected="0">
            <x v="0"/>
          </reference>
        </references>
      </pivotArea>
    </chartFormat>
    <chartFormat chart="4" format="25">
      <pivotArea type="data" outline="0" fieldPosition="0">
        <references count="2">
          <reference field="4294967294" count="1" selected="0">
            <x v="0"/>
          </reference>
          <reference field="1" count="1" selected="0">
            <x v="0"/>
          </reference>
        </references>
      </pivotArea>
    </chartFormat>
    <chartFormat chart="4" format="26">
      <pivotArea type="data" outline="0" fieldPosition="0">
        <references count="2">
          <reference field="4294967294" count="1" selected="0">
            <x v="0"/>
          </reference>
          <reference field="1" count="1" selected="0">
            <x v="1"/>
          </reference>
        </references>
      </pivotArea>
    </chartFormat>
    <chartFormat chart="4" format="27">
      <pivotArea type="data" outline="0" fieldPosition="0">
        <references count="2">
          <reference field="4294967294" count="1" selected="0">
            <x v="0"/>
          </reference>
          <reference field="1" count="1" selected="0">
            <x v="2"/>
          </reference>
        </references>
      </pivotArea>
    </chartFormat>
    <chartFormat chart="4" format="28">
      <pivotArea type="data" outline="0" fieldPosition="0">
        <references count="2">
          <reference field="4294967294" count="1" selected="0">
            <x v="0"/>
          </reference>
          <reference field="1" count="1" selected="0">
            <x v="3"/>
          </reference>
        </references>
      </pivotArea>
    </chartFormat>
    <chartFormat chart="4" format="29">
      <pivotArea type="data" outline="0" fieldPosition="0">
        <references count="2">
          <reference field="4294967294" count="1" selected="0">
            <x v="0"/>
          </reference>
          <reference field="1" count="1" selected="0">
            <x v="4"/>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 count="1" selected="0">
            <x v="4"/>
          </reference>
        </references>
      </pivotArea>
    </chartFormat>
    <chartFormat chart="4" format="30">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10C0AAA-BA07-431A-854D-B6DCAAE7BE0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D3" firstHeaderRow="0" firstDataRow="1" firstDataCol="1"/>
  <pivotFields count="17">
    <pivotField showAll="0"/>
    <pivotField axis="axisRow" showAll="0">
      <items count="6">
        <item h="1" x="1"/>
        <item h="1" x="0"/>
        <item h="1" x="2"/>
        <item x="3"/>
        <item h="1" x="4"/>
        <item t="default"/>
      </items>
    </pivotField>
    <pivotField showAll="0">
      <items count="21">
        <item h="1" x="18"/>
        <item h="1" x="4"/>
        <item x="0"/>
        <item h="1" x="8"/>
        <item h="1" x="7"/>
        <item h="1" x="17"/>
        <item h="1" x="14"/>
        <item h="1" x="16"/>
        <item h="1" x="9"/>
        <item h="1" x="2"/>
        <item h="1" x="5"/>
        <item h="1" x="15"/>
        <item h="1" x="12"/>
        <item h="1" x="10"/>
        <item h="1" x="3"/>
        <item h="1" x="1"/>
        <item h="1" x="19"/>
        <item h="1" x="6"/>
        <item h="1" x="13"/>
        <item h="1" x="11"/>
        <item t="default"/>
      </items>
    </pivotField>
    <pivotField showAll="0">
      <items count="38">
        <item h="1" x="25"/>
        <item h="1" x="11"/>
        <item x="18"/>
        <item h="1" x="0"/>
        <item h="1" x="14"/>
        <item h="1" x="1"/>
        <item h="1" x="12"/>
        <item h="1" x="15"/>
        <item h="1" x="7"/>
        <item h="1" x="10"/>
        <item h="1" x="35"/>
        <item h="1" x="22"/>
        <item h="1" x="27"/>
        <item h="1" x="6"/>
        <item h="1" x="19"/>
        <item h="1" x="21"/>
        <item h="1" x="29"/>
        <item h="1" x="36"/>
        <item h="1" x="20"/>
        <item h="1" x="8"/>
        <item h="1" x="28"/>
        <item h="1" x="16"/>
        <item h="1" x="5"/>
        <item h="1" x="24"/>
        <item h="1" x="9"/>
        <item h="1" x="17"/>
        <item h="1" x="31"/>
        <item h="1" x="4"/>
        <item h="1" x="32"/>
        <item h="1" x="13"/>
        <item h="1" x="3"/>
        <item h="1" x="23"/>
        <item h="1" x="34"/>
        <item h="1" x="26"/>
        <item h="1" x="33"/>
        <item h="1" x="2"/>
        <item h="1" x="30"/>
        <item t="default"/>
      </items>
    </pivotField>
    <pivotField numFmtId="22"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dataField="1"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
    <i t="grand">
      <x/>
    </i>
  </rowItems>
  <colFields count="1">
    <field x="-2"/>
  </colFields>
  <colItems count="2">
    <i>
      <x/>
    </i>
    <i i="1">
      <x v="1"/>
    </i>
  </colItems>
  <dataFields count="2">
    <dataField name="Sum of TotalCases" fld="8" baseField="0" baseItem="0"/>
    <dataField name="Sum of NewRecoveries" fld="7" baseField="0" baseItem="0"/>
  </dataFields>
  <chartFormats count="2">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158619B-80F9-4D40-A381-2EBE5D72FAE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7:K8" firstHeaderRow="0" firstDataRow="1" firstDataCol="1"/>
  <pivotFields count="17">
    <pivotField showAll="0"/>
    <pivotField axis="axisRow" showAll="0">
      <items count="6">
        <item h="1" x="1"/>
        <item h="1" x="0"/>
        <item h="1" x="2"/>
        <item x="3"/>
        <item h="1" x="4"/>
        <item t="default"/>
      </items>
    </pivotField>
    <pivotField showAll="0">
      <items count="21">
        <item h="1" x="18"/>
        <item h="1" x="4"/>
        <item x="0"/>
        <item h="1" x="8"/>
        <item h="1" x="7"/>
        <item h="1" x="17"/>
        <item h="1" x="14"/>
        <item h="1" x="16"/>
        <item h="1" x="9"/>
        <item h="1" x="2"/>
        <item h="1" x="5"/>
        <item h="1" x="15"/>
        <item h="1" x="12"/>
        <item h="1" x="10"/>
        <item h="1" x="3"/>
        <item h="1" x="1"/>
        <item h="1" x="19"/>
        <item h="1" x="6"/>
        <item h="1" x="13"/>
        <item h="1" x="11"/>
        <item t="default"/>
      </items>
    </pivotField>
    <pivotField showAll="0">
      <items count="38">
        <item h="1" x="25"/>
        <item h="1" x="11"/>
        <item x="18"/>
        <item h="1" x="0"/>
        <item h="1" x="14"/>
        <item h="1" x="1"/>
        <item h="1" x="12"/>
        <item h="1" x="15"/>
        <item h="1" x="7"/>
        <item h="1" x="10"/>
        <item h="1" x="35"/>
        <item h="1" x="22"/>
        <item h="1" x="27"/>
        <item h="1" x="6"/>
        <item h="1" x="19"/>
        <item h="1" x="21"/>
        <item h="1" x="29"/>
        <item h="1" x="36"/>
        <item h="1" x="20"/>
        <item h="1" x="8"/>
        <item h="1" x="28"/>
        <item h="1" x="16"/>
        <item h="1" x="5"/>
        <item h="1" x="24"/>
        <item h="1" x="9"/>
        <item h="1" x="17"/>
        <item h="1" x="31"/>
        <item h="1" x="4"/>
        <item h="1" x="32"/>
        <item h="1" x="13"/>
        <item h="1" x="3"/>
        <item h="1" x="23"/>
        <item h="1" x="34"/>
        <item h="1" x="26"/>
        <item h="1" x="33"/>
        <item h="1" x="2"/>
        <item h="1" x="30"/>
        <item t="default"/>
      </items>
    </pivotField>
    <pivotField numFmtId="22"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dataField="1" showAll="0"/>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1">
    <i t="grand">
      <x/>
    </i>
  </rowItems>
  <colFields count="1">
    <field x="-2"/>
  </colFields>
  <colItems count="2">
    <i>
      <x/>
    </i>
    <i i="1">
      <x v="1"/>
    </i>
  </colItems>
  <dataFields count="2">
    <dataField name="Sum of TestConducted" fld="11" baseField="0" baseItem="0"/>
    <dataField name="Sum of NewCases" fld="5"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5E593511-CAEF-42E4-AEAF-C883ACE50FE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5:G26" firstHeaderRow="1" firstDataRow="1" firstDataCol="1"/>
  <pivotFields count="17">
    <pivotField showAll="0"/>
    <pivotField axis="axisRow" showAll="0">
      <items count="6">
        <item h="1" x="1"/>
        <item h="1" x="0"/>
        <item h="1" x="2"/>
        <item x="3"/>
        <item h="1" x="4"/>
        <item t="default"/>
      </items>
    </pivotField>
    <pivotField showAll="0">
      <items count="21">
        <item h="1" x="18"/>
        <item h="1" x="4"/>
        <item x="0"/>
        <item h="1" x="8"/>
        <item h="1" x="7"/>
        <item h="1" x="17"/>
        <item h="1" x="14"/>
        <item h="1" x="16"/>
        <item h="1" x="9"/>
        <item h="1" x="2"/>
        <item h="1" x="5"/>
        <item h="1" x="15"/>
        <item h="1" x="12"/>
        <item h="1" x="10"/>
        <item h="1" x="3"/>
        <item h="1" x="1"/>
        <item h="1" x="19"/>
        <item h="1" x="6"/>
        <item h="1" x="13"/>
        <item h="1" x="11"/>
        <item t="default"/>
      </items>
    </pivotField>
    <pivotField showAll="0">
      <items count="38">
        <item h="1" x="25"/>
        <item h="1" x="11"/>
        <item x="18"/>
        <item h="1" x="0"/>
        <item h="1" x="14"/>
        <item h="1" x="1"/>
        <item h="1" x="12"/>
        <item h="1" x="15"/>
        <item h="1" x="7"/>
        <item h="1" x="10"/>
        <item h="1" x="35"/>
        <item h="1" x="22"/>
        <item h="1" x="27"/>
        <item h="1" x="6"/>
        <item h="1" x="19"/>
        <item h="1" x="21"/>
        <item h="1" x="29"/>
        <item h="1" x="36"/>
        <item h="1" x="20"/>
        <item h="1" x="8"/>
        <item h="1" x="28"/>
        <item h="1" x="16"/>
        <item h="1" x="5"/>
        <item h="1" x="24"/>
        <item h="1" x="9"/>
        <item h="1" x="17"/>
        <item h="1" x="31"/>
        <item h="1" x="4"/>
        <item h="1" x="32"/>
        <item h="1" x="13"/>
        <item h="1" x="3"/>
        <item h="1" x="23"/>
        <item h="1" x="34"/>
        <item h="1" x="26"/>
        <item h="1" x="33"/>
        <item h="1" x="2"/>
        <item h="1" x="30"/>
        <item t="default"/>
      </items>
    </pivotField>
    <pivotField numFmtId="22"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1">
    <i t="grand">
      <x/>
    </i>
  </rowItems>
  <colItems count="1">
    <i/>
  </colItems>
  <dataFields count="1">
    <dataField name="Sum of TotalCases" fld="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Coins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AB985CF0-B991-40C2-8F24-A6EEF23884D8}" sourceName="Branch">
  <pivotTables>
    <pivotTable tabId="2" name="PivotTable5"/>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2"/>
    <pivotTable tabId="2" name="PivotTable3"/>
    <pivotTable tabId="2" name="PivotTable6"/>
    <pivotTable tabId="2" name="PivotTable7"/>
    <pivotTable tabId="2" name="PivotTable9"/>
  </pivotTables>
  <data>
    <tabular pivotCacheId="654489077">
      <items count="3">
        <i x="1"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1782ACF-DC9A-4217-9799-548D78994F41}" sourceName="City">
  <pivotTables>
    <pivotTable tabId="2" name="PivotTable1"/>
    <pivotTable tabId="2" name="PivotTable10"/>
    <pivotTable tabId="2" name="PivotTable11"/>
    <pivotTable tabId="2" name="PivotTable12"/>
    <pivotTable tabId="2" name="PivotTable13"/>
    <pivotTable tabId="2" name="PivotTable14"/>
    <pivotTable tabId="2" name="PivotTable16"/>
    <pivotTable tabId="2" name="PivotTable2"/>
    <pivotTable tabId="2" name="PivotTable3"/>
    <pivotTable tabId="2" name="PivotTable5"/>
    <pivotTable tabId="2" name="PivotTable6"/>
    <pivotTable tabId="2" name="PivotTable7"/>
    <pivotTable tabId="2" name="PivotTable9"/>
    <pivotTable tabId="2" name="PivotTable15"/>
  </pivotTables>
  <data>
    <tabular pivotCacheId="654489077">
      <items count="3">
        <i x="2"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0F92E01E-F8AF-431B-9FDE-18D1815FECCF}" sourceName="Product line">
  <pivotTables>
    <pivotTable tabId="2" name="PivotTable5"/>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2"/>
    <pivotTable tabId="2" name="PivotTable3"/>
    <pivotTable tabId="2" name="PivotTable7"/>
    <pivotTable tabId="2" name="PivotTable9"/>
    <pivotTable tabId="2" name="PivotTable6"/>
  </pivotTables>
  <data>
    <tabular pivotCacheId="654489077">
      <items count="6">
        <i x="5" s="1"/>
        <i x="1" s="1"/>
        <i x="2" s="1"/>
        <i x="4"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E08EDEE-3ED5-40CF-8596-6267E7DC253A}" sourceName="Gender">
  <pivotTables>
    <pivotTable tabId="2" name="PivotTable5"/>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2"/>
    <pivotTable tabId="2" name="PivotTable3"/>
    <pivotTable tabId="2" name="PivotTable6"/>
    <pivotTable tabId="2" name="PivotTable7"/>
    <pivotTable tabId="2" name="PivotTable9"/>
  </pivotTables>
  <data>
    <tabular pivotCacheId="654489077">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D2425A6-0952-4044-96DB-7A5BE611A617}" sourceName="Country">
  <pivotTables>
    <pivotTable tabId="8" name="PivotTable2"/>
    <pivotTable tabId="8" name="PivotTable1"/>
    <pivotTable tabId="8" name="PivotTable4"/>
    <pivotTable tabId="8" name="PivotTable5"/>
    <pivotTable tabId="8" name="PivotTable6"/>
    <pivotTable tabId="8" name="PivotTable7"/>
    <pivotTable tabId="8" name="PivotTable8"/>
  </pivotTables>
  <data>
    <tabular pivotCacheId="1248946394">
      <items count="5">
        <i x="1" nd="1"/>
        <i x="0" nd="1"/>
        <i x="2" nd="1"/>
        <i x="3" s="1" nd="1"/>
        <i x="4"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3E0EA2C5-2338-46F1-A231-68D9C5A8EC19}" sourceName="City">
  <pivotTables>
    <pivotTable tabId="8" name="PivotTable2"/>
    <pivotTable tabId="8" name="PivotTable1"/>
    <pivotTable tabId="8" name="PivotTable4"/>
    <pivotTable tabId="8" name="PivotTable5"/>
    <pivotTable tabId="8" name="PivotTable6"/>
    <pivotTable tabId="8" name="PivotTable7"/>
    <pivotTable tabId="8" name="PivotTable8"/>
  </pivotTables>
  <data>
    <tabular pivotCacheId="1248946394">
      <items count="37">
        <i x="25" nd="1"/>
        <i x="11" nd="1"/>
        <i x="18" s="1" nd="1"/>
        <i x="0" nd="1"/>
        <i x="14" nd="1"/>
        <i x="1" nd="1"/>
        <i x="12" nd="1"/>
        <i x="15" nd="1"/>
        <i x="7" nd="1"/>
        <i x="10" nd="1"/>
        <i x="35" nd="1"/>
        <i x="22" nd="1"/>
        <i x="27" nd="1"/>
        <i x="6" nd="1"/>
        <i x="19" nd="1"/>
        <i x="21" nd="1"/>
        <i x="29" nd="1"/>
        <i x="36" nd="1"/>
        <i x="20" nd="1"/>
        <i x="8" nd="1"/>
        <i x="28" nd="1"/>
        <i x="16" nd="1"/>
        <i x="5" nd="1"/>
        <i x="24" nd="1"/>
        <i x="9" nd="1"/>
        <i x="17" nd="1"/>
        <i x="31" nd="1"/>
        <i x="4" nd="1"/>
        <i x="32" nd="1"/>
        <i x="13" nd="1"/>
        <i x="3" nd="1"/>
        <i x="23" nd="1"/>
        <i x="34" nd="1"/>
        <i x="26" nd="1"/>
        <i x="33" nd="1"/>
        <i x="2" nd="1"/>
        <i x="30"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B8DFFAD-901E-48AF-B3CF-18BF376C6DF4}" sourceName="State">
  <pivotTables>
    <pivotTable tabId="8" name="PivotTable2"/>
    <pivotTable tabId="8" name="PivotTable1"/>
    <pivotTable tabId="8" name="PivotTable4"/>
    <pivotTable tabId="8" name="PivotTable5"/>
    <pivotTable tabId="8" name="PivotTable6"/>
    <pivotTable tabId="8" name="PivotTable7"/>
    <pivotTable tabId="8" name="PivotTable8"/>
  </pivotTables>
  <data>
    <tabular pivotCacheId="1248946394">
      <items count="20">
        <i x="18" nd="1"/>
        <i x="4" nd="1"/>
        <i x="0" s="1" nd="1"/>
        <i x="8" nd="1"/>
        <i x="7" nd="1"/>
        <i x="17" nd="1"/>
        <i x="14" nd="1"/>
        <i x="16" nd="1"/>
        <i x="9" nd="1"/>
        <i x="2" nd="1"/>
        <i x="5" nd="1"/>
        <i x="15" nd="1"/>
        <i x="12" nd="1"/>
        <i x="10" nd="1"/>
        <i x="3" nd="1"/>
        <i x="1" nd="1"/>
        <i x="19" nd="1"/>
        <i x="6" nd="1"/>
        <i x="13" nd="1"/>
        <i x="1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608BFDE1-2509-49CD-A6F7-63FD4CFD7326}" cache="Slicer_Branch" caption="Branch" rowHeight="247650"/>
  <slicer name="City" xr10:uid="{F1EAC6E5-34EA-4FF5-98DD-0A79ED00345C}" cache="Slicer_City" caption="City" rowHeight="247650"/>
  <slicer name="Product line" xr10:uid="{0E82035E-30EC-4C01-8728-77DBE6CCE5E9}" cache="Slicer_Product_line" caption="Product line" rowHeight="247650"/>
  <slicer name="Gender" xr10:uid="{3AAC22E3-C25F-4732-817A-6576A07B812C}" cache="Slicer_Gender" caption="Gender"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A432CA65-D3D0-408C-983F-314F24A6E0FE}" cache="Slicer_Branch" caption="Branch" style="Slicer Style 1" rowHeight="396000"/>
  <slicer name="City 1" xr10:uid="{CF7AE641-1BFC-4B43-A00F-1734D54ACBBE}" cache="Slicer_City" caption="City" style="Slicer Style 1" rowHeight="432000"/>
  <slicer name="Product line 1" xr10:uid="{101FEF2B-598B-4643-9283-986E4F8B1BBE}" cache="Slicer_Product_line" caption="Product line" style="Slicer Style 1" rowHeight="432000"/>
  <slicer name="Gender 1" xr10:uid="{A31079D0-63FD-4925-AE7E-A0057743C541}" cache="Slicer_Gender" caption="Gender" style="Slicer Style 1" rowHeight="396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DA5D7AC-98FA-440C-8376-DD55EAC8592D}" cache="Slicer_Country" caption="Country" style="Slicer Style 2" rowHeight="247650"/>
  <slicer name="City 2" xr10:uid="{52EFAC07-A533-4C61-BD49-519DF5B5A909}" cache="Slicer_City1" caption="City" style="Slicer Style 2" rowHeight="247650"/>
  <slicer name="State" xr10:uid="{6F1770F9-3395-41D1-B2B3-971848E4E0B9}" cache="Slicer_State" caption="State"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FC7D22-1A54-4CD5-ABCD-129E9E5E7EEC}" name="Table1" displayName="Table1" ref="A3:Q232" totalsRowShown="0">
  <autoFilter ref="A3:Q232" xr:uid="{86FC7D22-1A54-4CD5-ABCD-129E9E5E7EEC}"/>
  <tableColumns count="17">
    <tableColumn id="1" xr3:uid="{FC16DDCB-74C3-4B27-B3E4-21B8C90756B1}" name="Invoice ID"/>
    <tableColumn id="2" xr3:uid="{47349628-BDDF-4806-9108-BD10B6526220}" name="Branch"/>
    <tableColumn id="3" xr3:uid="{E569592B-C423-49DB-B434-04B8D4D439C3}" name="City"/>
    <tableColumn id="4" xr3:uid="{99C06AB9-BD13-48F0-898B-897719D37210}" name="Customer type"/>
    <tableColumn id="5" xr3:uid="{BD3EC2A9-42F0-4F1F-93E0-E13647790E81}" name="Gender"/>
    <tableColumn id="6" xr3:uid="{27A02394-B4B7-428D-96A0-542A61C89329}" name="Product line"/>
    <tableColumn id="7" xr3:uid="{6632C163-A889-492F-A88C-EB3EB813EA2F}" name="Unit price"/>
    <tableColumn id="8" xr3:uid="{899BA8E5-E117-4E1B-B98A-C14FBBBC7277}" name="Quantity"/>
    <tableColumn id="9" xr3:uid="{F9629644-CDB8-4458-A8D8-E679D128826C}" name="Tax 5%"/>
    <tableColumn id="10" xr3:uid="{4E57BA4D-0919-479A-BE26-35D57965063B}" name="Total"/>
    <tableColumn id="11" xr3:uid="{098C8F84-B1BA-42D7-94CB-BE78277D5459}" name="Date" dataDxfId="1"/>
    <tableColumn id="12" xr3:uid="{841D6FBB-BB2D-4D17-9B34-F3FE4E57364C}" name="Time" dataDxfId="0"/>
    <tableColumn id="13" xr3:uid="{17A5317C-5DD6-4708-A545-C03863F0E6F8}" name="Payment"/>
    <tableColumn id="14" xr3:uid="{FC409C39-A866-461B-B71F-84C5B8729B81}" name="cogs"/>
    <tableColumn id="15" xr3:uid="{6CEC4493-60EA-4481-910F-6DA2BF954E56}" name="gross margin percentage"/>
    <tableColumn id="16" xr3:uid="{334C311D-14FA-48EC-9DDD-F56780630FFD}" name="gross income"/>
    <tableColumn id="17" xr3:uid="{CF7A3828-CDD4-42E7-84B4-A51EF8E9B7FA}"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ime" xr10:uid="{ADB9B9E8-F457-4C11-8EB4-5C5C6CC514AF}" sourceName="Time">
  <pivotTables>
    <pivotTable tabId="2" name="PivotTable14"/>
  </pivotTables>
  <state minimalRefreshVersion="6" lastRefreshVersion="6" pivotCacheId="654489077" filterType="unknown">
    <bounds startDate="1899-12-31T10:00:00" endDate="1901-01-01T20: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ime" xr10:uid="{BD497829-85E7-4497-A665-4D23485A33ED}" cache="NativeTimeline_Time" caption="Time" level="2" selectionLevel="3" scrollPosition="1899-12-31T00:00:00" style="Timeline Style 1"/>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5.xml"/><Relationship Id="rId3" Type="http://schemas.openxmlformats.org/officeDocument/2006/relationships/pivotTable" Target="../pivotTables/pivotTable20.xml"/><Relationship Id="rId7" Type="http://schemas.openxmlformats.org/officeDocument/2006/relationships/pivotTable" Target="../pivotTables/pivotTable24.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5" Type="http://schemas.openxmlformats.org/officeDocument/2006/relationships/pivotTable" Target="../pivotTables/pivotTable22.xml"/><Relationship Id="rId4" Type="http://schemas.openxmlformats.org/officeDocument/2006/relationships/pivotTable" Target="../pivotTables/pivotTable21.xml"/><Relationship Id="rId9"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15428-9024-48AB-A414-3118C49EEC0E}">
  <dimension ref="A1:Q2065"/>
  <sheetViews>
    <sheetView tabSelected="1" workbookViewId="0">
      <selection activeCell="C6" sqref="C6"/>
    </sheetView>
  </sheetViews>
  <sheetFormatPr defaultRowHeight="14.4" x14ac:dyDescent="0.3"/>
  <cols>
    <col min="7" max="10" width="9" bestFit="1" customWidth="1"/>
    <col min="11" max="11" width="12.33203125" bestFit="1" customWidth="1"/>
    <col min="12" max="12" width="9.33203125" bestFit="1" customWidth="1"/>
    <col min="14" max="14" width="9" bestFit="1" customWidth="1"/>
    <col min="15" max="15" width="13.109375" bestFit="1" customWidth="1"/>
    <col min="16" max="17" width="9" bestFit="1" customWidth="1"/>
  </cols>
  <sheetData>
    <row r="1" spans="1:17" ht="27.6"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27.6" thickBot="1" x14ac:dyDescent="0.35">
      <c r="A2" s="1" t="s">
        <v>17</v>
      </c>
      <c r="B2" s="1" t="s">
        <v>18</v>
      </c>
      <c r="C2" s="1" t="s">
        <v>19</v>
      </c>
      <c r="D2" s="1" t="s">
        <v>20</v>
      </c>
      <c r="E2" s="1" t="s">
        <v>21</v>
      </c>
      <c r="F2" s="1" t="s">
        <v>22</v>
      </c>
      <c r="G2" s="1">
        <v>10.17</v>
      </c>
      <c r="H2" s="1">
        <v>1</v>
      </c>
      <c r="I2" s="1">
        <v>0.50849999999999995</v>
      </c>
      <c r="J2" s="1">
        <v>10.6785</v>
      </c>
      <c r="K2" s="2">
        <v>43648</v>
      </c>
      <c r="L2" s="3">
        <v>0.59375</v>
      </c>
      <c r="M2" s="1" t="s">
        <v>23</v>
      </c>
      <c r="N2" s="1">
        <v>10.17</v>
      </c>
      <c r="O2" s="1">
        <v>4.7619047620000003</v>
      </c>
      <c r="P2" s="1">
        <v>0.50849999999999995</v>
      </c>
      <c r="Q2" s="1">
        <v>5.9</v>
      </c>
    </row>
    <row r="3" spans="1:17" ht="27.6" thickBot="1" x14ac:dyDescent="0.35">
      <c r="A3" s="1" t="s">
        <v>24</v>
      </c>
      <c r="B3" s="1" t="s">
        <v>18</v>
      </c>
      <c r="C3" s="1" t="s">
        <v>25</v>
      </c>
      <c r="D3" s="1" t="s">
        <v>20</v>
      </c>
      <c r="E3" s="1" t="s">
        <v>21</v>
      </c>
      <c r="F3" s="1" t="s">
        <v>22</v>
      </c>
      <c r="G3" s="1">
        <v>10.17</v>
      </c>
      <c r="H3" s="1">
        <v>1</v>
      </c>
      <c r="I3" s="1">
        <v>0.50849999999999995</v>
      </c>
      <c r="J3" s="1">
        <v>10.6785</v>
      </c>
      <c r="K3" s="2">
        <v>43648</v>
      </c>
      <c r="L3" s="3">
        <v>0.59375</v>
      </c>
      <c r="M3" s="1" t="s">
        <v>23</v>
      </c>
      <c r="N3" s="1">
        <v>10.17</v>
      </c>
      <c r="O3" s="1">
        <v>4.7619047620000003</v>
      </c>
      <c r="P3" s="1">
        <v>0.50849999999999995</v>
      </c>
      <c r="Q3" s="1">
        <v>5.9</v>
      </c>
    </row>
    <row r="4" spans="1:17" ht="40.799999999999997" thickBot="1" x14ac:dyDescent="0.35">
      <c r="A4" s="1" t="s">
        <v>26</v>
      </c>
      <c r="B4" s="1" t="s">
        <v>18</v>
      </c>
      <c r="C4" s="1" t="s">
        <v>27</v>
      </c>
      <c r="D4" s="1" t="s">
        <v>28</v>
      </c>
      <c r="E4" s="1" t="s">
        <v>29</v>
      </c>
      <c r="F4" s="1" t="s">
        <v>30</v>
      </c>
      <c r="G4" s="1">
        <v>12.09</v>
      </c>
      <c r="H4" s="1">
        <v>1</v>
      </c>
      <c r="I4" s="1">
        <v>0.60450000000000004</v>
      </c>
      <c r="J4" s="1">
        <v>12.6945</v>
      </c>
      <c r="K4" s="1" t="s">
        <v>31</v>
      </c>
      <c r="L4" s="3">
        <v>0.7631944444444444</v>
      </c>
      <c r="M4" s="1" t="s">
        <v>23</v>
      </c>
      <c r="N4" s="1">
        <v>12.09</v>
      </c>
      <c r="O4" s="1">
        <v>4.7619047620000003</v>
      </c>
      <c r="P4" s="1">
        <v>0.60450000000000004</v>
      </c>
      <c r="Q4" s="1">
        <v>8.1999999999999993</v>
      </c>
    </row>
    <row r="5" spans="1:17" ht="40.799999999999997" thickBot="1" x14ac:dyDescent="0.35">
      <c r="A5" s="1" t="s">
        <v>32</v>
      </c>
      <c r="B5" s="1" t="s">
        <v>33</v>
      </c>
      <c r="C5" s="1" t="s">
        <v>25</v>
      </c>
      <c r="D5" s="1" t="s">
        <v>28</v>
      </c>
      <c r="E5" s="1" t="s">
        <v>21</v>
      </c>
      <c r="F5" s="1" t="s">
        <v>30</v>
      </c>
      <c r="G5" s="1">
        <v>12.09</v>
      </c>
      <c r="H5" s="1">
        <v>1</v>
      </c>
      <c r="I5" s="1">
        <v>0.60450000000000004</v>
      </c>
      <c r="J5" s="1">
        <v>12.6945</v>
      </c>
      <c r="K5" s="1" t="s">
        <v>31</v>
      </c>
      <c r="L5" s="3">
        <v>0.7631944444444444</v>
      </c>
      <c r="M5" s="1" t="s">
        <v>23</v>
      </c>
      <c r="N5" s="1">
        <v>12.09</v>
      </c>
      <c r="O5" s="1">
        <v>4.7619047620000003</v>
      </c>
      <c r="P5" s="1">
        <v>0.60450000000000004</v>
      </c>
      <c r="Q5" s="1">
        <v>8.1999999999999993</v>
      </c>
    </row>
    <row r="6" spans="1:17" ht="40.799999999999997" thickBot="1" x14ac:dyDescent="0.35">
      <c r="A6" s="1" t="s">
        <v>34</v>
      </c>
      <c r="B6" s="1" t="s">
        <v>18</v>
      </c>
      <c r="C6" s="1" t="s">
        <v>27</v>
      </c>
      <c r="D6" s="1" t="s">
        <v>28</v>
      </c>
      <c r="E6" s="1" t="s">
        <v>29</v>
      </c>
      <c r="F6" s="1" t="s">
        <v>30</v>
      </c>
      <c r="G6" s="1">
        <v>12.09</v>
      </c>
      <c r="H6" s="1">
        <v>1</v>
      </c>
      <c r="I6" s="1">
        <v>0.60450000000000004</v>
      </c>
      <c r="J6" s="1">
        <v>12.6945</v>
      </c>
      <c r="K6" s="1" t="s">
        <v>31</v>
      </c>
      <c r="L6" s="3">
        <v>0.7631944444444444</v>
      </c>
      <c r="M6" s="1" t="s">
        <v>23</v>
      </c>
      <c r="N6" s="1">
        <v>12.09</v>
      </c>
      <c r="O6" s="1">
        <v>4.7619047620000003</v>
      </c>
      <c r="P6" s="1">
        <v>0.60450000000000004</v>
      </c>
      <c r="Q6" s="1">
        <v>8.1999999999999993</v>
      </c>
    </row>
    <row r="7" spans="1:17" ht="40.799999999999997" thickBot="1" x14ac:dyDescent="0.35">
      <c r="A7" s="1" t="s">
        <v>35</v>
      </c>
      <c r="B7" s="1" t="s">
        <v>33</v>
      </c>
      <c r="C7" s="1" t="s">
        <v>25</v>
      </c>
      <c r="D7" s="1" t="s">
        <v>28</v>
      </c>
      <c r="E7" s="1" t="s">
        <v>21</v>
      </c>
      <c r="F7" s="1" t="s">
        <v>30</v>
      </c>
      <c r="G7" s="1">
        <v>12.09</v>
      </c>
      <c r="H7" s="1">
        <v>1</v>
      </c>
      <c r="I7" s="1">
        <v>0.60450000000000004</v>
      </c>
      <c r="J7" s="1">
        <v>12.6945</v>
      </c>
      <c r="K7" s="1" t="s">
        <v>31</v>
      </c>
      <c r="L7" s="3">
        <v>0.7631944444444444</v>
      </c>
      <c r="M7" s="1" t="s">
        <v>23</v>
      </c>
      <c r="N7" s="1">
        <v>12.09</v>
      </c>
      <c r="O7" s="1">
        <v>4.7619047620000003</v>
      </c>
      <c r="P7" s="1">
        <v>0.60450000000000004</v>
      </c>
      <c r="Q7" s="1">
        <v>8.1999999999999993</v>
      </c>
    </row>
    <row r="8" spans="1:17" ht="40.799999999999997" thickBot="1" x14ac:dyDescent="0.35">
      <c r="A8" s="1" t="s">
        <v>36</v>
      </c>
      <c r="B8" s="1" t="s">
        <v>18</v>
      </c>
      <c r="C8" s="1" t="s">
        <v>19</v>
      </c>
      <c r="D8" s="1" t="s">
        <v>20</v>
      </c>
      <c r="E8" s="1" t="s">
        <v>21</v>
      </c>
      <c r="F8" s="1" t="s">
        <v>30</v>
      </c>
      <c r="G8" s="1">
        <v>12.54</v>
      </c>
      <c r="H8" s="1">
        <v>1</v>
      </c>
      <c r="I8" s="1">
        <v>0.627</v>
      </c>
      <c r="J8" s="1">
        <v>13.167</v>
      </c>
      <c r="K8" s="1" t="s">
        <v>37</v>
      </c>
      <c r="L8" s="3">
        <v>0.52638888888888891</v>
      </c>
      <c r="M8" s="1" t="s">
        <v>23</v>
      </c>
      <c r="N8" s="1">
        <v>12.54</v>
      </c>
      <c r="O8" s="1">
        <v>4.7619047620000003</v>
      </c>
      <c r="P8" s="1">
        <v>0.627</v>
      </c>
      <c r="Q8" s="1">
        <v>8.1999999999999993</v>
      </c>
    </row>
    <row r="9" spans="1:17" ht="40.799999999999997" thickBot="1" x14ac:dyDescent="0.35">
      <c r="A9" s="1" t="s">
        <v>38</v>
      </c>
      <c r="B9" s="1" t="s">
        <v>33</v>
      </c>
      <c r="C9" s="1" t="s">
        <v>19</v>
      </c>
      <c r="D9" s="1" t="s">
        <v>20</v>
      </c>
      <c r="E9" s="1" t="s">
        <v>21</v>
      </c>
      <c r="F9" s="1" t="s">
        <v>39</v>
      </c>
      <c r="G9" s="1">
        <v>12.54</v>
      </c>
      <c r="H9" s="1">
        <v>1</v>
      </c>
      <c r="I9" s="1">
        <v>0.627</v>
      </c>
      <c r="J9" s="1">
        <v>13.167</v>
      </c>
      <c r="K9" s="1" t="s">
        <v>37</v>
      </c>
      <c r="L9" s="3">
        <v>0.52638888888888891</v>
      </c>
      <c r="M9" s="1" t="s">
        <v>40</v>
      </c>
      <c r="N9" s="1">
        <v>12.54</v>
      </c>
      <c r="O9" s="1">
        <v>4.7619047620000003</v>
      </c>
      <c r="P9" s="1">
        <v>0.627</v>
      </c>
      <c r="Q9" s="1">
        <v>8.1999999999999993</v>
      </c>
    </row>
    <row r="10" spans="1:17" ht="40.799999999999997" thickBot="1" x14ac:dyDescent="0.35">
      <c r="A10" s="1" t="s">
        <v>41</v>
      </c>
      <c r="B10" s="1" t="s">
        <v>33</v>
      </c>
      <c r="C10" s="1" t="s">
        <v>19</v>
      </c>
      <c r="D10" s="1" t="s">
        <v>28</v>
      </c>
      <c r="E10" s="1" t="s">
        <v>21</v>
      </c>
      <c r="F10" s="1" t="s">
        <v>30</v>
      </c>
      <c r="G10" s="1">
        <v>12.78</v>
      </c>
      <c r="H10" s="1">
        <v>1</v>
      </c>
      <c r="I10" s="1">
        <v>0.63900000000000001</v>
      </c>
      <c r="J10" s="1">
        <v>13.419</v>
      </c>
      <c r="K10" s="2">
        <v>43678</v>
      </c>
      <c r="L10" s="3">
        <v>0.59097222222222223</v>
      </c>
      <c r="M10" s="1" t="s">
        <v>40</v>
      </c>
      <c r="N10" s="1">
        <v>12.78</v>
      </c>
      <c r="O10" s="1">
        <v>4.7619047620000003</v>
      </c>
      <c r="P10" s="1">
        <v>0.63900000000000001</v>
      </c>
      <c r="Q10" s="1">
        <v>9.5</v>
      </c>
    </row>
    <row r="11" spans="1:17" ht="40.799999999999997" thickBot="1" x14ac:dyDescent="0.35">
      <c r="A11" s="1" t="s">
        <v>42</v>
      </c>
      <c r="B11" s="1" t="s">
        <v>33</v>
      </c>
      <c r="C11" s="1" t="s">
        <v>19</v>
      </c>
      <c r="D11" s="1" t="s">
        <v>28</v>
      </c>
      <c r="E11" s="1" t="s">
        <v>21</v>
      </c>
      <c r="F11" s="1" t="s">
        <v>30</v>
      </c>
      <c r="G11" s="1">
        <v>12.78</v>
      </c>
      <c r="H11" s="1">
        <v>1</v>
      </c>
      <c r="I11" s="1">
        <v>0.63900000000000001</v>
      </c>
      <c r="J11" s="1">
        <v>13.419</v>
      </c>
      <c r="K11" s="2">
        <v>43678</v>
      </c>
      <c r="L11" s="3">
        <v>0.59097222222222223</v>
      </c>
      <c r="M11" s="1" t="s">
        <v>40</v>
      </c>
      <c r="N11" s="1">
        <v>12.78</v>
      </c>
      <c r="O11" s="1">
        <v>4.7619047620000003</v>
      </c>
      <c r="P11" s="1">
        <v>0.63900000000000001</v>
      </c>
      <c r="Q11" s="1">
        <v>9.5</v>
      </c>
    </row>
    <row r="12" spans="1:17" ht="40.799999999999997" thickBot="1" x14ac:dyDescent="0.35">
      <c r="A12" s="1" t="s">
        <v>43</v>
      </c>
      <c r="B12" s="1" t="s">
        <v>33</v>
      </c>
      <c r="C12" s="1" t="s">
        <v>19</v>
      </c>
      <c r="D12" s="1" t="s">
        <v>20</v>
      </c>
      <c r="E12" s="1" t="s">
        <v>21</v>
      </c>
      <c r="F12" s="1" t="s">
        <v>44</v>
      </c>
      <c r="G12" s="1">
        <v>13.98</v>
      </c>
      <c r="H12" s="1">
        <v>1</v>
      </c>
      <c r="I12" s="1">
        <v>0.69899999999999995</v>
      </c>
      <c r="J12" s="1">
        <v>14.679</v>
      </c>
      <c r="K12" s="2">
        <v>43557</v>
      </c>
      <c r="L12" s="3">
        <v>0.56805555555555554</v>
      </c>
      <c r="M12" s="1" t="s">
        <v>40</v>
      </c>
      <c r="N12" s="1">
        <v>13.98</v>
      </c>
      <c r="O12" s="1">
        <v>4.7619047620000003</v>
      </c>
      <c r="P12" s="1">
        <v>0.69899999999999995</v>
      </c>
      <c r="Q12" s="1">
        <v>9.8000000000000007</v>
      </c>
    </row>
    <row r="13" spans="1:17" ht="27.6" thickBot="1" x14ac:dyDescent="0.35">
      <c r="A13" s="1" t="s">
        <v>45</v>
      </c>
      <c r="B13" s="1" t="s">
        <v>33</v>
      </c>
      <c r="C13" s="1" t="s">
        <v>25</v>
      </c>
      <c r="D13" s="1" t="s">
        <v>28</v>
      </c>
      <c r="E13" s="1" t="s">
        <v>29</v>
      </c>
      <c r="F13" s="1" t="s">
        <v>22</v>
      </c>
      <c r="G13" s="1">
        <v>15.34</v>
      </c>
      <c r="H13" s="1">
        <v>1</v>
      </c>
      <c r="I13" s="1">
        <v>0.76700000000000002</v>
      </c>
      <c r="J13" s="1">
        <v>16.106999999999999</v>
      </c>
      <c r="K13" s="2">
        <v>43617</v>
      </c>
      <c r="L13" s="3">
        <v>0.46458333333333335</v>
      </c>
      <c r="M13" s="1" t="s">
        <v>23</v>
      </c>
      <c r="N13" s="1">
        <v>15.34</v>
      </c>
      <c r="O13" s="1">
        <v>4.7619047620000003</v>
      </c>
      <c r="P13" s="1">
        <v>0.76700000000000002</v>
      </c>
      <c r="Q13" s="1">
        <v>6.5</v>
      </c>
    </row>
    <row r="14" spans="1:17" ht="40.799999999999997" thickBot="1" x14ac:dyDescent="0.35">
      <c r="A14" s="1" t="s">
        <v>46</v>
      </c>
      <c r="B14" s="1" t="s">
        <v>18</v>
      </c>
      <c r="C14" s="1" t="s">
        <v>19</v>
      </c>
      <c r="D14" s="1" t="s">
        <v>20</v>
      </c>
      <c r="E14" s="1" t="s">
        <v>21</v>
      </c>
      <c r="F14" s="1" t="s">
        <v>30</v>
      </c>
      <c r="G14" s="1">
        <v>15.43</v>
      </c>
      <c r="H14" s="1">
        <v>1</v>
      </c>
      <c r="I14" s="1">
        <v>0.77149999999999996</v>
      </c>
      <c r="J14" s="1">
        <v>16.201499999999999</v>
      </c>
      <c r="K14" s="1" t="s">
        <v>47</v>
      </c>
      <c r="L14" s="3">
        <v>0.65694444444444444</v>
      </c>
      <c r="M14" s="1" t="s">
        <v>48</v>
      </c>
      <c r="N14" s="1">
        <v>15.43</v>
      </c>
      <c r="O14" s="1">
        <v>4.7619047620000003</v>
      </c>
      <c r="P14" s="1">
        <v>0.77149999999999996</v>
      </c>
      <c r="Q14" s="1">
        <v>6.1</v>
      </c>
    </row>
    <row r="15" spans="1:17" ht="40.799999999999997" thickBot="1" x14ac:dyDescent="0.35">
      <c r="A15" s="1" t="s">
        <v>49</v>
      </c>
      <c r="B15" s="1" t="s">
        <v>33</v>
      </c>
      <c r="C15" s="1" t="s">
        <v>27</v>
      </c>
      <c r="D15" s="1" t="s">
        <v>28</v>
      </c>
      <c r="E15" s="1" t="s">
        <v>29</v>
      </c>
      <c r="F15" s="1" t="s">
        <v>30</v>
      </c>
      <c r="G15" s="1">
        <v>15.5</v>
      </c>
      <c r="H15" s="1">
        <v>1</v>
      </c>
      <c r="I15" s="1">
        <v>0.77500000000000002</v>
      </c>
      <c r="J15" s="1">
        <v>16.274999999999999</v>
      </c>
      <c r="K15" s="1" t="s">
        <v>50</v>
      </c>
      <c r="L15" s="3">
        <v>0.64097222222222228</v>
      </c>
      <c r="M15" s="1" t="s">
        <v>23</v>
      </c>
      <c r="N15" s="1">
        <v>15.5</v>
      </c>
      <c r="O15" s="1">
        <v>4.7619047620000003</v>
      </c>
      <c r="P15" s="1">
        <v>0.77500000000000002</v>
      </c>
      <c r="Q15" s="1">
        <v>7.4</v>
      </c>
    </row>
    <row r="16" spans="1:17" ht="40.799999999999997" thickBot="1" x14ac:dyDescent="0.35">
      <c r="A16" s="1" t="s">
        <v>51</v>
      </c>
      <c r="B16" s="1" t="s">
        <v>18</v>
      </c>
      <c r="C16" s="1" t="s">
        <v>19</v>
      </c>
      <c r="D16" s="1" t="s">
        <v>28</v>
      </c>
      <c r="E16" s="1" t="s">
        <v>21</v>
      </c>
      <c r="F16" s="1" t="s">
        <v>30</v>
      </c>
      <c r="G16" s="1">
        <v>16.28</v>
      </c>
      <c r="H16" s="1">
        <v>1</v>
      </c>
      <c r="I16" s="1">
        <v>0.81399999999999995</v>
      </c>
      <c r="J16" s="1">
        <v>17.094000000000001</v>
      </c>
      <c r="K16" s="2">
        <v>43711</v>
      </c>
      <c r="L16" s="3">
        <v>0.65</v>
      </c>
      <c r="M16" s="1" t="s">
        <v>23</v>
      </c>
      <c r="N16" s="1">
        <v>16.28</v>
      </c>
      <c r="O16" s="1">
        <v>4.7619047620000003</v>
      </c>
      <c r="P16" s="1">
        <v>0.81399999999999995</v>
      </c>
      <c r="Q16" s="1">
        <v>5</v>
      </c>
    </row>
    <row r="17" spans="1:17" ht="40.799999999999997" thickBot="1" x14ac:dyDescent="0.35">
      <c r="A17" s="1" t="s">
        <v>52</v>
      </c>
      <c r="B17" s="1" t="s">
        <v>18</v>
      </c>
      <c r="C17" s="1" t="s">
        <v>19</v>
      </c>
      <c r="D17" s="1" t="s">
        <v>28</v>
      </c>
      <c r="E17" s="1" t="s">
        <v>21</v>
      </c>
      <c r="F17" s="1" t="s">
        <v>30</v>
      </c>
      <c r="G17" s="1">
        <v>16.28</v>
      </c>
      <c r="H17" s="1">
        <v>1</v>
      </c>
      <c r="I17" s="1">
        <v>0.81399999999999995</v>
      </c>
      <c r="J17" s="1">
        <v>17.094000000000001</v>
      </c>
      <c r="K17" s="2">
        <v>43711</v>
      </c>
      <c r="L17" s="3">
        <v>0.65</v>
      </c>
      <c r="M17" s="1" t="s">
        <v>23</v>
      </c>
      <c r="N17" s="1">
        <v>16.28</v>
      </c>
      <c r="O17" s="1">
        <v>4.7619047620000003</v>
      </c>
      <c r="P17" s="1">
        <v>0.81399999999999995</v>
      </c>
      <c r="Q17" s="1">
        <v>5</v>
      </c>
    </row>
    <row r="18" spans="1:17" ht="40.799999999999997" thickBot="1" x14ac:dyDescent="0.35">
      <c r="A18" s="1" t="s">
        <v>53</v>
      </c>
      <c r="B18" s="1" t="s">
        <v>54</v>
      </c>
      <c r="C18" s="1" t="s">
        <v>25</v>
      </c>
      <c r="D18" s="1" t="s">
        <v>28</v>
      </c>
      <c r="E18" s="1" t="s">
        <v>29</v>
      </c>
      <c r="F18" s="1" t="s">
        <v>55</v>
      </c>
      <c r="G18" s="1">
        <v>17.75</v>
      </c>
      <c r="H18" s="1">
        <v>1</v>
      </c>
      <c r="I18" s="1">
        <v>0.88749999999999996</v>
      </c>
      <c r="J18" s="1">
        <v>18.637499999999999</v>
      </c>
      <c r="K18" s="1" t="s">
        <v>56</v>
      </c>
      <c r="L18" s="3">
        <v>0.44305555555555554</v>
      </c>
      <c r="M18" s="1" t="s">
        <v>23</v>
      </c>
      <c r="N18" s="1">
        <v>17.75</v>
      </c>
      <c r="O18" s="1">
        <v>4.7619047620000003</v>
      </c>
      <c r="P18" s="1">
        <v>0.88749999999999996</v>
      </c>
      <c r="Q18" s="1">
        <v>8.6</v>
      </c>
    </row>
    <row r="19" spans="1:17" ht="40.799999999999997" thickBot="1" x14ac:dyDescent="0.35">
      <c r="A19" s="1" t="s">
        <v>57</v>
      </c>
      <c r="B19" s="1" t="s">
        <v>54</v>
      </c>
      <c r="C19" s="1" t="s">
        <v>27</v>
      </c>
      <c r="D19" s="1" t="s">
        <v>28</v>
      </c>
      <c r="E19" s="1" t="s">
        <v>21</v>
      </c>
      <c r="F19" s="1" t="s">
        <v>44</v>
      </c>
      <c r="G19" s="1">
        <v>18.28</v>
      </c>
      <c r="H19" s="1">
        <v>1</v>
      </c>
      <c r="I19" s="1">
        <v>0.91400000000000003</v>
      </c>
      <c r="J19" s="1">
        <v>19.193999999999999</v>
      </c>
      <c r="K19" s="1" t="s">
        <v>58</v>
      </c>
      <c r="L19" s="3">
        <v>0.62847222222222221</v>
      </c>
      <c r="M19" s="1" t="s">
        <v>48</v>
      </c>
      <c r="N19" s="1">
        <v>18.28</v>
      </c>
      <c r="O19" s="1">
        <v>4.7619047620000003</v>
      </c>
      <c r="P19" s="1">
        <v>0.91400000000000003</v>
      </c>
      <c r="Q19" s="1">
        <v>8.3000000000000007</v>
      </c>
    </row>
    <row r="20" spans="1:17" ht="40.799999999999997" thickBot="1" x14ac:dyDescent="0.35">
      <c r="A20" s="1" t="s">
        <v>59</v>
      </c>
      <c r="B20" s="1" t="s">
        <v>33</v>
      </c>
      <c r="C20" s="1" t="s">
        <v>27</v>
      </c>
      <c r="D20" s="1" t="s">
        <v>20</v>
      </c>
      <c r="E20" s="1" t="s">
        <v>21</v>
      </c>
      <c r="F20" s="1" t="s">
        <v>39</v>
      </c>
      <c r="G20" s="1">
        <v>18.329999999999998</v>
      </c>
      <c r="H20" s="1">
        <v>1</v>
      </c>
      <c r="I20" s="1">
        <v>0.91649999999999998</v>
      </c>
      <c r="J20" s="1">
        <v>19.246500000000001</v>
      </c>
      <c r="K20" s="2">
        <v>43498</v>
      </c>
      <c r="L20" s="3">
        <v>0.78472222222222221</v>
      </c>
      <c r="M20" s="1" t="s">
        <v>23</v>
      </c>
      <c r="N20" s="1">
        <v>18.329999999999998</v>
      </c>
      <c r="O20" s="1">
        <v>4.7619047620000003</v>
      </c>
      <c r="P20" s="1">
        <v>0.91649999999999998</v>
      </c>
      <c r="Q20" s="1">
        <v>4.3</v>
      </c>
    </row>
    <row r="21" spans="1:17" ht="40.799999999999997" thickBot="1" x14ac:dyDescent="0.35">
      <c r="A21" s="1" t="s">
        <v>60</v>
      </c>
      <c r="B21" s="1" t="s">
        <v>18</v>
      </c>
      <c r="C21" s="1" t="s">
        <v>27</v>
      </c>
      <c r="D21" s="1" t="s">
        <v>20</v>
      </c>
      <c r="E21" s="1" t="s">
        <v>21</v>
      </c>
      <c r="F21" s="1" t="s">
        <v>39</v>
      </c>
      <c r="G21" s="1">
        <v>18.329999999999998</v>
      </c>
      <c r="H21" s="1">
        <v>1</v>
      </c>
      <c r="I21" s="1">
        <v>0.91649999999999998</v>
      </c>
      <c r="J21" s="1">
        <v>19.246500000000001</v>
      </c>
      <c r="K21" s="2">
        <v>43498</v>
      </c>
      <c r="L21" s="3">
        <v>0.78472222222222221</v>
      </c>
      <c r="M21" s="1" t="s">
        <v>23</v>
      </c>
      <c r="N21" s="1">
        <v>18.329999999999998</v>
      </c>
      <c r="O21" s="1">
        <v>4.7619047620000003</v>
      </c>
      <c r="P21" s="1">
        <v>0.91649999999999998</v>
      </c>
      <c r="Q21" s="1">
        <v>4.3</v>
      </c>
    </row>
    <row r="22" spans="1:17" ht="40.799999999999997" thickBot="1" x14ac:dyDescent="0.35">
      <c r="A22" s="1" t="s">
        <v>61</v>
      </c>
      <c r="B22" s="1" t="s">
        <v>18</v>
      </c>
      <c r="C22" s="1" t="s">
        <v>25</v>
      </c>
      <c r="D22" s="1" t="s">
        <v>20</v>
      </c>
      <c r="E22" s="1" t="s">
        <v>29</v>
      </c>
      <c r="F22" s="1" t="s">
        <v>39</v>
      </c>
      <c r="G22" s="1">
        <v>19.149999999999999</v>
      </c>
      <c r="H22" s="1">
        <v>1</v>
      </c>
      <c r="I22" s="1">
        <v>0.95750000000000002</v>
      </c>
      <c r="J22" s="1">
        <v>20.107500000000002</v>
      </c>
      <c r="K22" s="1" t="s">
        <v>62</v>
      </c>
      <c r="L22" s="3">
        <v>0.74861111111111112</v>
      </c>
      <c r="M22" s="1" t="s">
        <v>23</v>
      </c>
      <c r="N22" s="1">
        <v>19.149999999999999</v>
      </c>
      <c r="O22" s="1">
        <v>4.7619047620000003</v>
      </c>
      <c r="P22" s="1">
        <v>0.95750000000000002</v>
      </c>
      <c r="Q22" s="1">
        <v>9.5</v>
      </c>
    </row>
    <row r="23" spans="1:17" ht="40.799999999999997" thickBot="1" x14ac:dyDescent="0.35">
      <c r="A23" s="1" t="s">
        <v>63</v>
      </c>
      <c r="B23" s="1" t="s">
        <v>18</v>
      </c>
      <c r="C23" s="1" t="s">
        <v>25</v>
      </c>
      <c r="D23" s="1" t="s">
        <v>20</v>
      </c>
      <c r="E23" s="1" t="s">
        <v>21</v>
      </c>
      <c r="F23" s="1" t="s">
        <v>39</v>
      </c>
      <c r="G23" s="1">
        <v>19.149999999999999</v>
      </c>
      <c r="H23" s="1">
        <v>1</v>
      </c>
      <c r="I23" s="1">
        <v>0.95750000000000002</v>
      </c>
      <c r="J23" s="1">
        <v>20.107500000000002</v>
      </c>
      <c r="K23" s="1" t="s">
        <v>62</v>
      </c>
      <c r="L23" s="3">
        <v>0.74861111111111112</v>
      </c>
      <c r="M23" s="1" t="s">
        <v>23</v>
      </c>
      <c r="N23" s="1">
        <v>19.149999999999999</v>
      </c>
      <c r="O23" s="1">
        <v>4.7619047620000003</v>
      </c>
      <c r="P23" s="1">
        <v>0.95750000000000002</v>
      </c>
      <c r="Q23" s="1">
        <v>9.5</v>
      </c>
    </row>
    <row r="24" spans="1:17" ht="40.799999999999997" thickBot="1" x14ac:dyDescent="0.35">
      <c r="A24" s="1" t="s">
        <v>64</v>
      </c>
      <c r="B24" s="1" t="s">
        <v>33</v>
      </c>
      <c r="C24" s="1" t="s">
        <v>27</v>
      </c>
      <c r="D24" s="1" t="s">
        <v>28</v>
      </c>
      <c r="E24" s="1" t="s">
        <v>21</v>
      </c>
      <c r="F24" s="1" t="s">
        <v>30</v>
      </c>
      <c r="G24" s="1">
        <v>19.7</v>
      </c>
      <c r="H24" s="1">
        <v>1</v>
      </c>
      <c r="I24" s="1">
        <v>0.98499999999999999</v>
      </c>
      <c r="J24" s="1">
        <v>20.684999999999999</v>
      </c>
      <c r="K24" s="2">
        <v>43679</v>
      </c>
      <c r="L24" s="3">
        <v>0.48541666666666666</v>
      </c>
      <c r="M24" s="1" t="s">
        <v>40</v>
      </c>
      <c r="N24" s="1">
        <v>19.7</v>
      </c>
      <c r="O24" s="1">
        <v>4.7619047620000003</v>
      </c>
      <c r="P24" s="1">
        <v>0.98499999999999999</v>
      </c>
      <c r="Q24" s="1">
        <v>9.5</v>
      </c>
    </row>
    <row r="25" spans="1:17" ht="40.799999999999997" thickBot="1" x14ac:dyDescent="0.35">
      <c r="A25" s="1" t="s">
        <v>65</v>
      </c>
      <c r="B25" s="1" t="s">
        <v>33</v>
      </c>
      <c r="C25" s="1" t="s">
        <v>25</v>
      </c>
      <c r="D25" s="1" t="s">
        <v>20</v>
      </c>
      <c r="E25" s="1" t="s">
        <v>21</v>
      </c>
      <c r="F25" s="1" t="s">
        <v>30</v>
      </c>
      <c r="G25" s="1">
        <v>19.7</v>
      </c>
      <c r="H25" s="1">
        <v>1</v>
      </c>
      <c r="I25" s="1">
        <v>0.98499999999999999</v>
      </c>
      <c r="J25" s="1">
        <v>20.684999999999999</v>
      </c>
      <c r="K25" s="2">
        <v>43679</v>
      </c>
      <c r="L25" s="3">
        <v>0.48541666666666666</v>
      </c>
      <c r="M25" s="1" t="s">
        <v>40</v>
      </c>
      <c r="N25" s="1">
        <v>19.7</v>
      </c>
      <c r="O25" s="1">
        <v>4.7619047620000003</v>
      </c>
      <c r="P25" s="1">
        <v>0.98499999999999999</v>
      </c>
      <c r="Q25" s="1">
        <v>9.5</v>
      </c>
    </row>
    <row r="26" spans="1:17" ht="40.799999999999997" thickBot="1" x14ac:dyDescent="0.35">
      <c r="A26" s="1" t="s">
        <v>66</v>
      </c>
      <c r="B26" s="1" t="s">
        <v>33</v>
      </c>
      <c r="C26" s="1" t="s">
        <v>25</v>
      </c>
      <c r="D26" s="1" t="s">
        <v>28</v>
      </c>
      <c r="E26" s="1" t="s">
        <v>21</v>
      </c>
      <c r="F26" s="1" t="s">
        <v>39</v>
      </c>
      <c r="G26" s="1">
        <v>21.32</v>
      </c>
      <c r="H26" s="1">
        <v>1</v>
      </c>
      <c r="I26" s="1">
        <v>1.0660000000000001</v>
      </c>
      <c r="J26" s="1">
        <v>22.385999999999999</v>
      </c>
      <c r="K26" s="1" t="s">
        <v>31</v>
      </c>
      <c r="L26" s="3">
        <v>0.52986111111111112</v>
      </c>
      <c r="M26" s="1" t="s">
        <v>23</v>
      </c>
      <c r="N26" s="1">
        <v>21.32</v>
      </c>
      <c r="O26" s="1">
        <v>4.7619047620000003</v>
      </c>
      <c r="P26" s="1">
        <v>1.0660000000000001</v>
      </c>
      <c r="Q26" s="1">
        <v>5.9</v>
      </c>
    </row>
    <row r="27" spans="1:17" ht="40.799999999999997" thickBot="1" x14ac:dyDescent="0.35">
      <c r="A27" s="1" t="s">
        <v>67</v>
      </c>
      <c r="B27" s="1" t="s">
        <v>33</v>
      </c>
      <c r="C27" s="1" t="s">
        <v>19</v>
      </c>
      <c r="D27" s="1" t="s">
        <v>28</v>
      </c>
      <c r="E27" s="1" t="s">
        <v>21</v>
      </c>
      <c r="F27" s="1" t="s">
        <v>39</v>
      </c>
      <c r="G27" s="1">
        <v>21.58</v>
      </c>
      <c r="H27" s="1">
        <v>1</v>
      </c>
      <c r="I27" s="1">
        <v>1.079</v>
      </c>
      <c r="J27" s="1">
        <v>22.658999999999999</v>
      </c>
      <c r="K27" s="2">
        <v>43710</v>
      </c>
      <c r="L27" s="3">
        <v>0.41805555555555557</v>
      </c>
      <c r="M27" s="1" t="s">
        <v>40</v>
      </c>
      <c r="N27" s="1">
        <v>21.58</v>
      </c>
      <c r="O27" s="1">
        <v>4.7619047620000003</v>
      </c>
      <c r="P27" s="1">
        <v>1.079</v>
      </c>
      <c r="Q27" s="1">
        <v>7.2</v>
      </c>
    </row>
    <row r="28" spans="1:17" ht="40.799999999999997" thickBot="1" x14ac:dyDescent="0.35">
      <c r="A28" s="1" t="s">
        <v>68</v>
      </c>
      <c r="B28" s="1" t="s">
        <v>33</v>
      </c>
      <c r="C28" s="1" t="s">
        <v>19</v>
      </c>
      <c r="D28" s="1" t="s">
        <v>28</v>
      </c>
      <c r="E28" s="1" t="s">
        <v>21</v>
      </c>
      <c r="F28" s="1" t="s">
        <v>39</v>
      </c>
      <c r="G28" s="1">
        <v>21.58</v>
      </c>
      <c r="H28" s="1">
        <v>1</v>
      </c>
      <c r="I28" s="1">
        <v>1.079</v>
      </c>
      <c r="J28" s="1">
        <v>22.658999999999999</v>
      </c>
      <c r="K28" s="2">
        <v>43710</v>
      </c>
      <c r="L28" s="3">
        <v>0.41805555555555557</v>
      </c>
      <c r="M28" s="1" t="s">
        <v>40</v>
      </c>
      <c r="N28" s="1">
        <v>21.58</v>
      </c>
      <c r="O28" s="1">
        <v>4.7619047620000003</v>
      </c>
      <c r="P28" s="1">
        <v>1.079</v>
      </c>
      <c r="Q28" s="1">
        <v>7.2</v>
      </c>
    </row>
    <row r="29" spans="1:17" ht="27.6" thickBot="1" x14ac:dyDescent="0.35">
      <c r="A29" s="1" t="s">
        <v>69</v>
      </c>
      <c r="B29" s="1" t="s">
        <v>18</v>
      </c>
      <c r="C29" s="1" t="s">
        <v>19</v>
      </c>
      <c r="D29" s="1" t="s">
        <v>28</v>
      </c>
      <c r="E29" s="1" t="s">
        <v>21</v>
      </c>
      <c r="F29" s="1" t="s">
        <v>22</v>
      </c>
      <c r="G29" s="1">
        <v>22.38</v>
      </c>
      <c r="H29" s="1">
        <v>1</v>
      </c>
      <c r="I29" s="1">
        <v>1.119</v>
      </c>
      <c r="J29" s="1">
        <v>23.498999999999999</v>
      </c>
      <c r="K29" s="1" t="s">
        <v>70</v>
      </c>
      <c r="L29" s="3">
        <v>0.71388888888888891</v>
      </c>
      <c r="M29" s="1" t="s">
        <v>48</v>
      </c>
      <c r="N29" s="1">
        <v>22.38</v>
      </c>
      <c r="O29" s="1">
        <v>4.7619047620000003</v>
      </c>
      <c r="P29" s="1">
        <v>1.119</v>
      </c>
      <c r="Q29" s="1">
        <v>8.6</v>
      </c>
    </row>
    <row r="30" spans="1:17" ht="40.799999999999997" thickBot="1" x14ac:dyDescent="0.35">
      <c r="A30" s="1" t="s">
        <v>71</v>
      </c>
      <c r="B30" s="1" t="s">
        <v>18</v>
      </c>
      <c r="C30" s="1" t="s">
        <v>25</v>
      </c>
      <c r="D30" s="1" t="s">
        <v>28</v>
      </c>
      <c r="E30" s="1" t="s">
        <v>29</v>
      </c>
      <c r="F30" s="1" t="s">
        <v>39</v>
      </c>
      <c r="G30" s="1">
        <v>22.38</v>
      </c>
      <c r="H30" s="1">
        <v>1</v>
      </c>
      <c r="I30" s="1">
        <v>1.119</v>
      </c>
      <c r="J30" s="1">
        <v>23.498999999999999</v>
      </c>
      <c r="K30" s="1" t="s">
        <v>70</v>
      </c>
      <c r="L30" s="3">
        <v>0.71388888888888891</v>
      </c>
      <c r="M30" s="1" t="s">
        <v>23</v>
      </c>
      <c r="N30" s="1">
        <v>22.38</v>
      </c>
      <c r="O30" s="1">
        <v>4.7619047620000003</v>
      </c>
      <c r="P30" s="1">
        <v>1.119</v>
      </c>
      <c r="Q30" s="1">
        <v>8.6</v>
      </c>
    </row>
    <row r="31" spans="1:17" ht="40.799999999999997" thickBot="1" x14ac:dyDescent="0.35">
      <c r="A31" s="1" t="s">
        <v>72</v>
      </c>
      <c r="B31" s="1" t="s">
        <v>18</v>
      </c>
      <c r="C31" s="1" t="s">
        <v>19</v>
      </c>
      <c r="D31" s="1" t="s">
        <v>20</v>
      </c>
      <c r="E31" s="1" t="s">
        <v>29</v>
      </c>
      <c r="F31" s="1" t="s">
        <v>39</v>
      </c>
      <c r="G31" s="1">
        <v>22.62</v>
      </c>
      <c r="H31" s="1">
        <v>1</v>
      </c>
      <c r="I31" s="1">
        <v>1.131</v>
      </c>
      <c r="J31" s="1">
        <v>23.751000000000001</v>
      </c>
      <c r="K31" s="1" t="s">
        <v>73</v>
      </c>
      <c r="L31" s="3">
        <v>0.79027777777777775</v>
      </c>
      <c r="M31" s="1" t="s">
        <v>23</v>
      </c>
      <c r="N31" s="1">
        <v>22.62</v>
      </c>
      <c r="O31" s="1">
        <v>4.7619047620000003</v>
      </c>
      <c r="P31" s="1">
        <v>1.131</v>
      </c>
      <c r="Q31" s="1">
        <v>6.4</v>
      </c>
    </row>
    <row r="32" spans="1:17" ht="40.799999999999997" thickBot="1" x14ac:dyDescent="0.35">
      <c r="A32" s="1" t="s">
        <v>74</v>
      </c>
      <c r="B32" s="1" t="s">
        <v>18</v>
      </c>
      <c r="C32" s="1" t="s">
        <v>19</v>
      </c>
      <c r="D32" s="1" t="s">
        <v>20</v>
      </c>
      <c r="E32" s="1" t="s">
        <v>29</v>
      </c>
      <c r="F32" s="1" t="s">
        <v>39</v>
      </c>
      <c r="G32" s="1">
        <v>22.62</v>
      </c>
      <c r="H32" s="1">
        <v>1</v>
      </c>
      <c r="I32" s="1">
        <v>1.131</v>
      </c>
      <c r="J32" s="1">
        <v>23.751000000000001</v>
      </c>
      <c r="K32" s="1" t="s">
        <v>73</v>
      </c>
      <c r="L32" s="3">
        <v>0.79027777777777775</v>
      </c>
      <c r="M32" s="1" t="s">
        <v>23</v>
      </c>
      <c r="N32" s="1">
        <v>22.62</v>
      </c>
      <c r="O32" s="1">
        <v>4.7619047620000003</v>
      </c>
      <c r="P32" s="1">
        <v>1.131</v>
      </c>
      <c r="Q32" s="1">
        <v>6.4</v>
      </c>
    </row>
    <row r="33" spans="1:17" ht="40.799999999999997" thickBot="1" x14ac:dyDescent="0.35">
      <c r="A33" s="1" t="s">
        <v>75</v>
      </c>
      <c r="B33" s="1" t="s">
        <v>18</v>
      </c>
      <c r="C33" s="1" t="s">
        <v>19</v>
      </c>
      <c r="D33" s="1" t="s">
        <v>20</v>
      </c>
      <c r="E33" s="1" t="s">
        <v>29</v>
      </c>
      <c r="F33" s="1" t="s">
        <v>39</v>
      </c>
      <c r="G33" s="1">
        <v>22.62</v>
      </c>
      <c r="H33" s="1">
        <v>1</v>
      </c>
      <c r="I33" s="1">
        <v>1.131</v>
      </c>
      <c r="J33" s="1">
        <v>23.751000000000001</v>
      </c>
      <c r="K33" s="1" t="s">
        <v>73</v>
      </c>
      <c r="L33" s="3">
        <v>0.79027777777777775</v>
      </c>
      <c r="M33" s="1" t="s">
        <v>23</v>
      </c>
      <c r="N33" s="1">
        <v>22.62</v>
      </c>
      <c r="O33" s="1">
        <v>4.7619047620000003</v>
      </c>
      <c r="P33" s="1">
        <v>1.131</v>
      </c>
      <c r="Q33" s="1">
        <v>6.4</v>
      </c>
    </row>
    <row r="34" spans="1:17" ht="40.799999999999997" thickBot="1" x14ac:dyDescent="0.35">
      <c r="A34" s="1" t="s">
        <v>76</v>
      </c>
      <c r="B34" s="1" t="s">
        <v>18</v>
      </c>
      <c r="C34" s="1" t="s">
        <v>19</v>
      </c>
      <c r="D34" s="1" t="s">
        <v>28</v>
      </c>
      <c r="E34" s="1" t="s">
        <v>21</v>
      </c>
      <c r="F34" s="1" t="s">
        <v>44</v>
      </c>
      <c r="G34" s="1">
        <v>22.96</v>
      </c>
      <c r="H34" s="1">
        <v>1</v>
      </c>
      <c r="I34" s="1">
        <v>1.1479999999999999</v>
      </c>
      <c r="J34" s="1">
        <v>24.108000000000001</v>
      </c>
      <c r="K34" s="1" t="s">
        <v>70</v>
      </c>
      <c r="L34" s="3">
        <v>0.86597222222222225</v>
      </c>
      <c r="M34" s="1" t="s">
        <v>23</v>
      </c>
      <c r="N34" s="1">
        <v>22.96</v>
      </c>
      <c r="O34" s="1">
        <v>4.7619047620000003</v>
      </c>
      <c r="P34" s="1">
        <v>1.1479999999999999</v>
      </c>
      <c r="Q34" s="1">
        <v>4.3</v>
      </c>
    </row>
    <row r="35" spans="1:17" ht="40.799999999999997" thickBot="1" x14ac:dyDescent="0.35">
      <c r="A35" s="1" t="s">
        <v>77</v>
      </c>
      <c r="B35" s="1" t="s">
        <v>33</v>
      </c>
      <c r="C35" s="1" t="s">
        <v>25</v>
      </c>
      <c r="D35" s="1" t="s">
        <v>28</v>
      </c>
      <c r="E35" s="1" t="s">
        <v>21</v>
      </c>
      <c r="F35" s="1" t="s">
        <v>44</v>
      </c>
      <c r="G35" s="1">
        <v>12.03</v>
      </c>
      <c r="H35" s="1">
        <v>2</v>
      </c>
      <c r="I35" s="1">
        <v>1.2030000000000001</v>
      </c>
      <c r="J35" s="1">
        <v>25.263000000000002</v>
      </c>
      <c r="K35" s="1" t="s">
        <v>78</v>
      </c>
      <c r="L35" s="3">
        <v>0.66041666666666665</v>
      </c>
      <c r="M35" s="1" t="s">
        <v>23</v>
      </c>
      <c r="N35" s="1">
        <v>24.06</v>
      </c>
      <c r="O35" s="1">
        <v>4.7619047620000003</v>
      </c>
      <c r="P35" s="1">
        <v>1.2030000000000001</v>
      </c>
      <c r="Q35" s="1">
        <v>5.0999999999999996</v>
      </c>
    </row>
    <row r="36" spans="1:17" ht="40.799999999999997" thickBot="1" x14ac:dyDescent="0.35">
      <c r="A36" s="1" t="s">
        <v>79</v>
      </c>
      <c r="B36" s="1" t="s">
        <v>33</v>
      </c>
      <c r="C36" s="1" t="s">
        <v>19</v>
      </c>
      <c r="D36" s="1" t="s">
        <v>28</v>
      </c>
      <c r="E36" s="1" t="s">
        <v>21</v>
      </c>
      <c r="F36" s="1" t="s">
        <v>44</v>
      </c>
      <c r="G36" s="1">
        <v>12.03</v>
      </c>
      <c r="H36" s="1">
        <v>2</v>
      </c>
      <c r="I36" s="1">
        <v>1.2030000000000001</v>
      </c>
      <c r="J36" s="1">
        <v>25.263000000000002</v>
      </c>
      <c r="K36" s="1" t="s">
        <v>78</v>
      </c>
      <c r="L36" s="3">
        <v>0.66041666666666665</v>
      </c>
      <c r="M36" s="1" t="s">
        <v>23</v>
      </c>
      <c r="N36" s="1">
        <v>24.06</v>
      </c>
      <c r="O36" s="1">
        <v>4.7619047620000003</v>
      </c>
      <c r="P36" s="1">
        <v>1.2030000000000001</v>
      </c>
      <c r="Q36" s="1">
        <v>1.1000000000000001</v>
      </c>
    </row>
    <row r="37" spans="1:17" ht="40.799999999999997" thickBot="1" x14ac:dyDescent="0.35">
      <c r="A37" s="1" t="s">
        <v>80</v>
      </c>
      <c r="B37" s="1" t="s">
        <v>33</v>
      </c>
      <c r="C37" s="1" t="s">
        <v>27</v>
      </c>
      <c r="D37" s="1" t="s">
        <v>28</v>
      </c>
      <c r="E37" s="1" t="s">
        <v>21</v>
      </c>
      <c r="F37" s="1" t="s">
        <v>39</v>
      </c>
      <c r="G37" s="1">
        <v>25</v>
      </c>
      <c r="H37" s="1">
        <v>1</v>
      </c>
      <c r="I37" s="1">
        <v>1.25</v>
      </c>
      <c r="J37" s="1">
        <v>26.25</v>
      </c>
      <c r="K37" s="2">
        <v>43527</v>
      </c>
      <c r="L37" s="3">
        <v>0.63124999999999998</v>
      </c>
      <c r="M37" s="1" t="s">
        <v>40</v>
      </c>
      <c r="N37" s="1">
        <v>25</v>
      </c>
      <c r="O37" s="1">
        <v>4.7619047620000003</v>
      </c>
      <c r="P37" s="1">
        <v>1.25</v>
      </c>
      <c r="Q37" s="1">
        <v>5.5</v>
      </c>
    </row>
    <row r="38" spans="1:17" ht="40.799999999999997" thickBot="1" x14ac:dyDescent="0.35">
      <c r="A38" s="1" t="s">
        <v>81</v>
      </c>
      <c r="B38" s="1" t="s">
        <v>33</v>
      </c>
      <c r="C38" s="1" t="s">
        <v>27</v>
      </c>
      <c r="D38" s="1" t="s">
        <v>28</v>
      </c>
      <c r="E38" s="1" t="s">
        <v>21</v>
      </c>
      <c r="F38" s="1" t="s">
        <v>39</v>
      </c>
      <c r="G38" s="1">
        <v>25.29</v>
      </c>
      <c r="H38" s="1">
        <v>1</v>
      </c>
      <c r="I38" s="1">
        <v>1.2645</v>
      </c>
      <c r="J38" s="1">
        <v>26.554500000000001</v>
      </c>
      <c r="K38" s="1" t="s">
        <v>82</v>
      </c>
      <c r="L38" s="3">
        <v>0.42569444444444443</v>
      </c>
      <c r="M38" s="1" t="s">
        <v>40</v>
      </c>
      <c r="N38" s="1">
        <v>25.29</v>
      </c>
      <c r="O38" s="1">
        <v>4.7619047620000003</v>
      </c>
      <c r="P38" s="1">
        <v>1.2645</v>
      </c>
      <c r="Q38" s="1">
        <v>6.1</v>
      </c>
    </row>
    <row r="39" spans="1:17" ht="54" thickBot="1" x14ac:dyDescent="0.35">
      <c r="A39" s="1" t="s">
        <v>83</v>
      </c>
      <c r="B39" s="1" t="s">
        <v>54</v>
      </c>
      <c r="C39" s="1" t="s">
        <v>25</v>
      </c>
      <c r="D39" s="1" t="s">
        <v>28</v>
      </c>
      <c r="E39" s="1" t="s">
        <v>29</v>
      </c>
      <c r="F39" s="1" t="s">
        <v>84</v>
      </c>
      <c r="G39" s="1">
        <v>25.45</v>
      </c>
      <c r="H39" s="1">
        <v>1</v>
      </c>
      <c r="I39" s="1">
        <v>1.2725</v>
      </c>
      <c r="J39" s="1">
        <v>26.7225</v>
      </c>
      <c r="K39" s="2">
        <v>43741</v>
      </c>
      <c r="L39" s="3">
        <v>0.75694444444444442</v>
      </c>
      <c r="M39" s="1" t="s">
        <v>23</v>
      </c>
      <c r="N39" s="1">
        <v>25.45</v>
      </c>
      <c r="O39" s="1">
        <v>4.7619047620000003</v>
      </c>
      <c r="P39" s="1">
        <v>1.2725</v>
      </c>
      <c r="Q39" s="1">
        <v>5.0999999999999996</v>
      </c>
    </row>
    <row r="40" spans="1:17" ht="54" thickBot="1" x14ac:dyDescent="0.35">
      <c r="A40" s="1" t="s">
        <v>85</v>
      </c>
      <c r="B40" s="1" t="s">
        <v>54</v>
      </c>
      <c r="C40" s="1" t="s">
        <v>25</v>
      </c>
      <c r="D40" s="1" t="s">
        <v>28</v>
      </c>
      <c r="E40" s="1" t="s">
        <v>21</v>
      </c>
      <c r="F40" s="1" t="s">
        <v>84</v>
      </c>
      <c r="G40" s="1">
        <v>25.45</v>
      </c>
      <c r="H40" s="1">
        <v>1</v>
      </c>
      <c r="I40" s="1">
        <v>1.2725</v>
      </c>
      <c r="J40" s="1">
        <v>26.7225</v>
      </c>
      <c r="K40" s="2">
        <v>43741</v>
      </c>
      <c r="L40" s="3">
        <v>0.75694444444444442</v>
      </c>
      <c r="M40" s="1" t="s">
        <v>48</v>
      </c>
      <c r="N40" s="1">
        <v>25.45</v>
      </c>
      <c r="O40" s="1">
        <v>4.7619047620000003</v>
      </c>
      <c r="P40" s="1">
        <v>1.2725</v>
      </c>
      <c r="Q40" s="1">
        <v>5.0999999999999996</v>
      </c>
    </row>
    <row r="41" spans="1:17" ht="40.799999999999997" thickBot="1" x14ac:dyDescent="0.35">
      <c r="A41" s="1" t="s">
        <v>86</v>
      </c>
      <c r="B41" s="1" t="s">
        <v>18</v>
      </c>
      <c r="C41" s="1" t="s">
        <v>25</v>
      </c>
      <c r="D41" s="1" t="s">
        <v>20</v>
      </c>
      <c r="E41" s="1" t="s">
        <v>29</v>
      </c>
      <c r="F41" s="1" t="s">
        <v>44</v>
      </c>
      <c r="G41" s="1">
        <v>12.73</v>
      </c>
      <c r="H41" s="1">
        <v>2</v>
      </c>
      <c r="I41" s="1">
        <v>1.2729999999999999</v>
      </c>
      <c r="J41" s="1">
        <v>26.733000000000001</v>
      </c>
      <c r="K41" s="1" t="s">
        <v>87</v>
      </c>
      <c r="L41" s="3">
        <v>0.50694444444444442</v>
      </c>
      <c r="M41" s="1" t="s">
        <v>23</v>
      </c>
      <c r="N41" s="1">
        <v>25.46</v>
      </c>
      <c r="O41" s="1">
        <v>4.7619047620000003</v>
      </c>
      <c r="P41" s="1">
        <v>1.2729999999999999</v>
      </c>
      <c r="Q41" s="1">
        <v>5.2</v>
      </c>
    </row>
    <row r="42" spans="1:17" ht="27.6" thickBot="1" x14ac:dyDescent="0.35">
      <c r="A42" s="1" t="s">
        <v>88</v>
      </c>
      <c r="B42" s="1" t="s">
        <v>33</v>
      </c>
      <c r="C42" s="1" t="s">
        <v>27</v>
      </c>
      <c r="D42" s="1" t="s">
        <v>20</v>
      </c>
      <c r="E42" s="1" t="s">
        <v>21</v>
      </c>
      <c r="F42" s="1" t="s">
        <v>22</v>
      </c>
      <c r="G42" s="1">
        <v>12.76</v>
      </c>
      <c r="H42" s="1">
        <v>2</v>
      </c>
      <c r="I42" s="1">
        <v>1.276</v>
      </c>
      <c r="J42" s="1">
        <v>26.795999999999999</v>
      </c>
      <c r="K42" s="2">
        <v>43678</v>
      </c>
      <c r="L42" s="3">
        <v>0.75416666666666665</v>
      </c>
      <c r="M42" s="1" t="s">
        <v>23</v>
      </c>
      <c r="N42" s="1">
        <v>25.52</v>
      </c>
      <c r="O42" s="1">
        <v>4.7619047620000003</v>
      </c>
      <c r="P42" s="1">
        <v>1.276</v>
      </c>
      <c r="Q42" s="1">
        <v>7.8</v>
      </c>
    </row>
    <row r="43" spans="1:17" ht="27.6" thickBot="1" x14ac:dyDescent="0.35">
      <c r="A43" s="1" t="s">
        <v>89</v>
      </c>
      <c r="B43" s="1" t="s">
        <v>33</v>
      </c>
      <c r="C43" s="1" t="s">
        <v>25</v>
      </c>
      <c r="D43" s="1" t="s">
        <v>20</v>
      </c>
      <c r="E43" s="1" t="s">
        <v>21</v>
      </c>
      <c r="F43" s="1" t="s">
        <v>22</v>
      </c>
      <c r="G43" s="1">
        <v>12.76</v>
      </c>
      <c r="H43" s="1">
        <v>2</v>
      </c>
      <c r="I43" s="1">
        <v>1.276</v>
      </c>
      <c r="J43" s="1">
        <v>26.795999999999999</v>
      </c>
      <c r="K43" s="2">
        <v>43678</v>
      </c>
      <c r="L43" s="3">
        <v>0.75416666666666665</v>
      </c>
      <c r="M43" s="1" t="s">
        <v>23</v>
      </c>
      <c r="N43" s="1">
        <v>25.52</v>
      </c>
      <c r="O43" s="1">
        <v>4.7619047620000003</v>
      </c>
      <c r="P43" s="1">
        <v>1.276</v>
      </c>
      <c r="Q43" s="1">
        <v>7.8</v>
      </c>
    </row>
    <row r="44" spans="1:17" ht="27.6" thickBot="1" x14ac:dyDescent="0.35">
      <c r="A44" s="1" t="s">
        <v>90</v>
      </c>
      <c r="B44" s="1" t="s">
        <v>33</v>
      </c>
      <c r="C44" s="1" t="s">
        <v>27</v>
      </c>
      <c r="D44" s="1" t="s">
        <v>20</v>
      </c>
      <c r="E44" s="1" t="s">
        <v>21</v>
      </c>
      <c r="F44" s="1" t="s">
        <v>22</v>
      </c>
      <c r="G44" s="1">
        <v>12.76</v>
      </c>
      <c r="H44" s="1">
        <v>2</v>
      </c>
      <c r="I44" s="1">
        <v>1.276</v>
      </c>
      <c r="J44" s="1">
        <v>26.795999999999999</v>
      </c>
      <c r="K44" s="2">
        <v>43678</v>
      </c>
      <c r="L44" s="3">
        <v>0.75416666666666665</v>
      </c>
      <c r="M44" s="1" t="s">
        <v>23</v>
      </c>
      <c r="N44" s="1">
        <v>25.52</v>
      </c>
      <c r="O44" s="1">
        <v>4.7619047620000003</v>
      </c>
      <c r="P44" s="1">
        <v>1.276</v>
      </c>
      <c r="Q44" s="1">
        <v>7.8</v>
      </c>
    </row>
    <row r="45" spans="1:17" ht="40.799999999999997" thickBot="1" x14ac:dyDescent="0.35">
      <c r="A45" s="1" t="s">
        <v>91</v>
      </c>
      <c r="B45" s="1" t="s">
        <v>18</v>
      </c>
      <c r="C45" s="1" t="s">
        <v>25</v>
      </c>
      <c r="D45" s="1" t="s">
        <v>20</v>
      </c>
      <c r="E45" s="1" t="s">
        <v>29</v>
      </c>
      <c r="F45" s="1" t="s">
        <v>55</v>
      </c>
      <c r="G45" s="1">
        <v>27.07</v>
      </c>
      <c r="H45" s="1">
        <v>1</v>
      </c>
      <c r="I45" s="1">
        <v>1.3534999999999999</v>
      </c>
      <c r="J45" s="1">
        <v>28.423500000000001</v>
      </c>
      <c r="K45" s="2">
        <v>43800</v>
      </c>
      <c r="L45" s="3">
        <v>0.83819444444444446</v>
      </c>
      <c r="M45" s="1" t="s">
        <v>23</v>
      </c>
      <c r="N45" s="1">
        <v>27.07</v>
      </c>
      <c r="O45" s="1">
        <v>4.7619047620000003</v>
      </c>
      <c r="P45" s="1">
        <v>1.3534999999999999</v>
      </c>
      <c r="Q45" s="1">
        <v>5.3</v>
      </c>
    </row>
    <row r="46" spans="1:17" ht="40.799999999999997" thickBot="1" x14ac:dyDescent="0.35">
      <c r="A46" s="1" t="s">
        <v>92</v>
      </c>
      <c r="B46" s="1" t="s">
        <v>33</v>
      </c>
      <c r="C46" s="1" t="s">
        <v>25</v>
      </c>
      <c r="D46" s="1" t="s">
        <v>20</v>
      </c>
      <c r="E46" s="1" t="s">
        <v>29</v>
      </c>
      <c r="F46" s="1" t="s">
        <v>55</v>
      </c>
      <c r="G46" s="1">
        <v>27.07</v>
      </c>
      <c r="H46" s="1">
        <v>1</v>
      </c>
      <c r="I46" s="1">
        <v>1.3534999999999999</v>
      </c>
      <c r="J46" s="1">
        <v>28.423500000000001</v>
      </c>
      <c r="K46" s="2">
        <v>43800</v>
      </c>
      <c r="L46" s="3">
        <v>0.83819444444444446</v>
      </c>
      <c r="M46" s="1" t="s">
        <v>23</v>
      </c>
      <c r="N46" s="1">
        <v>27.07</v>
      </c>
      <c r="O46" s="1">
        <v>4.7619047620000003</v>
      </c>
      <c r="P46" s="1">
        <v>1.3534999999999999</v>
      </c>
      <c r="Q46" s="1">
        <v>5.3</v>
      </c>
    </row>
    <row r="47" spans="1:17" ht="40.799999999999997" thickBot="1" x14ac:dyDescent="0.35">
      <c r="A47" s="1" t="s">
        <v>93</v>
      </c>
      <c r="B47" s="1" t="s">
        <v>18</v>
      </c>
      <c r="C47" s="1" t="s">
        <v>25</v>
      </c>
      <c r="D47" s="1" t="s">
        <v>28</v>
      </c>
      <c r="E47" s="1" t="s">
        <v>21</v>
      </c>
      <c r="F47" s="1" t="s">
        <v>39</v>
      </c>
      <c r="G47" s="1">
        <v>14.39</v>
      </c>
      <c r="H47" s="1">
        <v>2</v>
      </c>
      <c r="I47" s="1">
        <v>1.4390000000000001</v>
      </c>
      <c r="J47" s="1">
        <v>30.219000000000001</v>
      </c>
      <c r="K47" s="2">
        <v>43499</v>
      </c>
      <c r="L47" s="3">
        <v>0.82222222222222219</v>
      </c>
      <c r="M47" s="1" t="s">
        <v>48</v>
      </c>
      <c r="N47" s="1">
        <v>28.78</v>
      </c>
      <c r="O47" s="1">
        <v>4.7619047620000003</v>
      </c>
      <c r="P47" s="1">
        <v>1.4390000000000001</v>
      </c>
      <c r="Q47" s="1">
        <v>7.2</v>
      </c>
    </row>
    <row r="48" spans="1:17" ht="54" thickBot="1" x14ac:dyDescent="0.35">
      <c r="A48" s="1" t="s">
        <v>94</v>
      </c>
      <c r="B48" s="1" t="s">
        <v>18</v>
      </c>
      <c r="C48" s="1" t="s">
        <v>27</v>
      </c>
      <c r="D48" s="1" t="s">
        <v>28</v>
      </c>
      <c r="E48" s="1" t="s">
        <v>29</v>
      </c>
      <c r="F48" s="1" t="s">
        <v>84</v>
      </c>
      <c r="G48" s="1">
        <v>28.96</v>
      </c>
      <c r="H48" s="1">
        <v>1</v>
      </c>
      <c r="I48" s="1">
        <v>1.448</v>
      </c>
      <c r="J48" s="1">
        <v>30.408000000000001</v>
      </c>
      <c r="K48" s="2">
        <v>43648</v>
      </c>
      <c r="L48" s="3">
        <v>0.42916666666666664</v>
      </c>
      <c r="M48" s="1" t="s">
        <v>23</v>
      </c>
      <c r="N48" s="1">
        <v>28.96</v>
      </c>
      <c r="O48" s="1">
        <v>4.7619047620000003</v>
      </c>
      <c r="P48" s="1">
        <v>1.448</v>
      </c>
      <c r="Q48" s="1">
        <v>6.2</v>
      </c>
    </row>
    <row r="49" spans="1:17" ht="54" thickBot="1" x14ac:dyDescent="0.35">
      <c r="A49" s="1" t="s">
        <v>95</v>
      </c>
      <c r="B49" s="1" t="s">
        <v>33</v>
      </c>
      <c r="C49" s="1" t="s">
        <v>27</v>
      </c>
      <c r="D49" s="1" t="s">
        <v>28</v>
      </c>
      <c r="E49" s="1" t="s">
        <v>21</v>
      </c>
      <c r="F49" s="1" t="s">
        <v>84</v>
      </c>
      <c r="G49" s="1">
        <v>28.96</v>
      </c>
      <c r="H49" s="1">
        <v>1</v>
      </c>
      <c r="I49" s="1">
        <v>1.448</v>
      </c>
      <c r="J49" s="1">
        <v>30.408000000000001</v>
      </c>
      <c r="K49" s="2">
        <v>43648</v>
      </c>
      <c r="L49" s="3">
        <v>0.42916666666666664</v>
      </c>
      <c r="M49" s="1" t="s">
        <v>48</v>
      </c>
      <c r="N49" s="1">
        <v>28.96</v>
      </c>
      <c r="O49" s="1">
        <v>4.7619047620000003</v>
      </c>
      <c r="P49" s="1">
        <v>1.448</v>
      </c>
      <c r="Q49" s="1">
        <v>6.2</v>
      </c>
    </row>
    <row r="50" spans="1:17" ht="54" thickBot="1" x14ac:dyDescent="0.35">
      <c r="A50" s="1" t="s">
        <v>96</v>
      </c>
      <c r="B50" s="1" t="s">
        <v>18</v>
      </c>
      <c r="C50" s="1" t="s">
        <v>27</v>
      </c>
      <c r="D50" s="1" t="s">
        <v>28</v>
      </c>
      <c r="E50" s="1" t="s">
        <v>21</v>
      </c>
      <c r="F50" s="1" t="s">
        <v>84</v>
      </c>
      <c r="G50" s="1">
        <v>28.96</v>
      </c>
      <c r="H50" s="1">
        <v>1</v>
      </c>
      <c r="I50" s="1">
        <v>1.448</v>
      </c>
      <c r="J50" s="1">
        <v>30.408000000000001</v>
      </c>
      <c r="K50" s="2">
        <v>43648</v>
      </c>
      <c r="L50" s="3">
        <v>0.42916666666666664</v>
      </c>
      <c r="M50" s="1" t="s">
        <v>23</v>
      </c>
      <c r="N50" s="1">
        <v>28.96</v>
      </c>
      <c r="O50" s="1">
        <v>4.7619047620000003</v>
      </c>
      <c r="P50" s="1">
        <v>1.448</v>
      </c>
      <c r="Q50" s="1">
        <v>6.2</v>
      </c>
    </row>
    <row r="51" spans="1:17" ht="40.799999999999997" thickBot="1" x14ac:dyDescent="0.35">
      <c r="A51" s="1" t="s">
        <v>97</v>
      </c>
      <c r="B51" s="1" t="s">
        <v>54</v>
      </c>
      <c r="C51" s="1" t="s">
        <v>25</v>
      </c>
      <c r="D51" s="1" t="s">
        <v>28</v>
      </c>
      <c r="E51" s="1" t="s">
        <v>29</v>
      </c>
      <c r="F51" s="1" t="s">
        <v>55</v>
      </c>
      <c r="G51" s="1">
        <v>14.76</v>
      </c>
      <c r="H51" s="1">
        <v>2</v>
      </c>
      <c r="I51" s="1">
        <v>1.476</v>
      </c>
      <c r="J51" s="1">
        <v>30.995999999999999</v>
      </c>
      <c r="K51" s="1" t="s">
        <v>98</v>
      </c>
      <c r="L51" s="3">
        <v>0.61250000000000004</v>
      </c>
      <c r="M51" s="1" t="s">
        <v>23</v>
      </c>
      <c r="N51" s="1">
        <v>29.52</v>
      </c>
      <c r="O51" s="1">
        <v>4.7619047620000003</v>
      </c>
      <c r="P51" s="1">
        <v>1.476</v>
      </c>
      <c r="Q51" s="1">
        <v>4.3</v>
      </c>
    </row>
    <row r="52" spans="1:17" ht="40.799999999999997" thickBot="1" x14ac:dyDescent="0.35">
      <c r="A52" s="1" t="s">
        <v>99</v>
      </c>
      <c r="B52" s="1" t="s">
        <v>18</v>
      </c>
      <c r="C52" s="1" t="s">
        <v>25</v>
      </c>
      <c r="D52" s="1" t="s">
        <v>20</v>
      </c>
      <c r="E52" s="1" t="s">
        <v>29</v>
      </c>
      <c r="F52" s="1" t="s">
        <v>39</v>
      </c>
      <c r="G52" s="1">
        <v>14.87</v>
      </c>
      <c r="H52" s="1">
        <v>2</v>
      </c>
      <c r="I52" s="1">
        <v>1.4870000000000001</v>
      </c>
      <c r="J52" s="1">
        <v>31.227</v>
      </c>
      <c r="K52" s="1" t="s">
        <v>100</v>
      </c>
      <c r="L52" s="3">
        <v>0.76041666666666663</v>
      </c>
      <c r="M52" s="1" t="s">
        <v>23</v>
      </c>
      <c r="N52" s="1">
        <v>29.74</v>
      </c>
      <c r="O52" s="1">
        <v>4.7619047620000003</v>
      </c>
      <c r="P52" s="1">
        <v>1.4870000000000001</v>
      </c>
      <c r="Q52" s="1">
        <v>8.9</v>
      </c>
    </row>
    <row r="53" spans="1:17" ht="40.799999999999997" thickBot="1" x14ac:dyDescent="0.35">
      <c r="A53" s="1" t="s">
        <v>101</v>
      </c>
      <c r="B53" s="1" t="s">
        <v>18</v>
      </c>
      <c r="C53" s="1" t="s">
        <v>25</v>
      </c>
      <c r="D53" s="1" t="s">
        <v>20</v>
      </c>
      <c r="E53" s="1" t="s">
        <v>21</v>
      </c>
      <c r="F53" s="1" t="s">
        <v>39</v>
      </c>
      <c r="G53" s="1">
        <v>14.87</v>
      </c>
      <c r="H53" s="1">
        <v>2</v>
      </c>
      <c r="I53" s="1">
        <v>1.4870000000000001</v>
      </c>
      <c r="J53" s="1">
        <v>31.227</v>
      </c>
      <c r="K53" s="1" t="s">
        <v>100</v>
      </c>
      <c r="L53" s="3">
        <v>0.76041666666666663</v>
      </c>
      <c r="M53" s="1" t="s">
        <v>48</v>
      </c>
      <c r="N53" s="1">
        <v>29.74</v>
      </c>
      <c r="O53" s="1">
        <v>4.7619047620000003</v>
      </c>
      <c r="P53" s="1">
        <v>1.4870000000000001</v>
      </c>
      <c r="Q53" s="1">
        <v>8.9</v>
      </c>
    </row>
    <row r="54" spans="1:17" ht="54" thickBot="1" x14ac:dyDescent="0.35">
      <c r="A54" s="1" t="s">
        <v>102</v>
      </c>
      <c r="B54" s="1" t="s">
        <v>18</v>
      </c>
      <c r="C54" s="1" t="s">
        <v>19</v>
      </c>
      <c r="D54" s="1" t="s">
        <v>28</v>
      </c>
      <c r="E54" s="1" t="s">
        <v>21</v>
      </c>
      <c r="F54" s="1" t="s">
        <v>84</v>
      </c>
      <c r="G54" s="1">
        <v>30.24</v>
      </c>
      <c r="H54" s="1">
        <v>1</v>
      </c>
      <c r="I54" s="1">
        <v>1.512</v>
      </c>
      <c r="J54" s="1">
        <v>31.751999999999999</v>
      </c>
      <c r="K54" s="2">
        <v>43558</v>
      </c>
      <c r="L54" s="3">
        <v>0.65555555555555556</v>
      </c>
      <c r="M54" s="1" t="s">
        <v>23</v>
      </c>
      <c r="N54" s="1">
        <v>30.24</v>
      </c>
      <c r="O54" s="1">
        <v>4.7619047620000003</v>
      </c>
      <c r="P54" s="1">
        <v>1.512</v>
      </c>
      <c r="Q54" s="1">
        <v>8.4</v>
      </c>
    </row>
    <row r="55" spans="1:17" ht="54" thickBot="1" x14ac:dyDescent="0.35">
      <c r="A55" s="1" t="s">
        <v>103</v>
      </c>
      <c r="B55" s="1" t="s">
        <v>18</v>
      </c>
      <c r="C55" s="1" t="s">
        <v>25</v>
      </c>
      <c r="D55" s="1" t="s">
        <v>28</v>
      </c>
      <c r="E55" s="1" t="s">
        <v>29</v>
      </c>
      <c r="F55" s="1" t="s">
        <v>84</v>
      </c>
      <c r="G55" s="1">
        <v>30.24</v>
      </c>
      <c r="H55" s="1">
        <v>1</v>
      </c>
      <c r="I55" s="1">
        <v>1.512</v>
      </c>
      <c r="J55" s="1">
        <v>31.751999999999999</v>
      </c>
      <c r="K55" s="2">
        <v>43558</v>
      </c>
      <c r="L55" s="3">
        <v>0.65555555555555556</v>
      </c>
      <c r="M55" s="1" t="s">
        <v>23</v>
      </c>
      <c r="N55" s="1">
        <v>30.24</v>
      </c>
      <c r="O55" s="1">
        <v>4.7619047620000003</v>
      </c>
      <c r="P55" s="1">
        <v>1.512</v>
      </c>
      <c r="Q55" s="1">
        <v>8.4</v>
      </c>
    </row>
    <row r="56" spans="1:17" ht="40.799999999999997" thickBot="1" x14ac:dyDescent="0.35">
      <c r="A56" s="1" t="s">
        <v>104</v>
      </c>
      <c r="B56" s="1" t="s">
        <v>33</v>
      </c>
      <c r="C56" s="1" t="s">
        <v>19</v>
      </c>
      <c r="D56" s="1" t="s">
        <v>28</v>
      </c>
      <c r="E56" s="1" t="s">
        <v>21</v>
      </c>
      <c r="F56" s="1" t="s">
        <v>39</v>
      </c>
      <c r="G56" s="1">
        <v>30.24</v>
      </c>
      <c r="H56" s="1">
        <v>1</v>
      </c>
      <c r="I56" s="1">
        <v>1.512</v>
      </c>
      <c r="J56" s="1">
        <v>31.751999999999999</v>
      </c>
      <c r="K56" s="2">
        <v>43558</v>
      </c>
      <c r="L56" s="3">
        <v>0.65555555555555556</v>
      </c>
      <c r="M56" s="1" t="s">
        <v>40</v>
      </c>
      <c r="N56" s="1">
        <v>30.24</v>
      </c>
      <c r="O56" s="1">
        <v>4.7619047620000003</v>
      </c>
      <c r="P56" s="1">
        <v>1.512</v>
      </c>
      <c r="Q56" s="1">
        <v>8.4</v>
      </c>
    </row>
    <row r="57" spans="1:17" ht="54" thickBot="1" x14ac:dyDescent="0.35">
      <c r="A57" s="1" t="s">
        <v>105</v>
      </c>
      <c r="B57" s="1" t="s">
        <v>18</v>
      </c>
      <c r="C57" s="1" t="s">
        <v>25</v>
      </c>
      <c r="D57" s="1" t="s">
        <v>28</v>
      </c>
      <c r="E57" s="1" t="s">
        <v>29</v>
      </c>
      <c r="F57" s="1" t="s">
        <v>84</v>
      </c>
      <c r="G57" s="1">
        <v>30.24</v>
      </c>
      <c r="H57" s="1">
        <v>1</v>
      </c>
      <c r="I57" s="1">
        <v>1.512</v>
      </c>
      <c r="J57" s="1">
        <v>31.751999999999999</v>
      </c>
      <c r="K57" s="2">
        <v>43558</v>
      </c>
      <c r="L57" s="3">
        <v>0.65555555555555556</v>
      </c>
      <c r="M57" s="1" t="s">
        <v>23</v>
      </c>
      <c r="N57" s="1">
        <v>30.24</v>
      </c>
      <c r="O57" s="1">
        <v>4.7619047620000003</v>
      </c>
      <c r="P57" s="1">
        <v>1.512</v>
      </c>
      <c r="Q57" s="1">
        <v>8.4</v>
      </c>
    </row>
    <row r="58" spans="1:17" ht="40.799999999999997" thickBot="1" x14ac:dyDescent="0.35">
      <c r="A58" s="1" t="s">
        <v>106</v>
      </c>
      <c r="B58" s="1" t="s">
        <v>18</v>
      </c>
      <c r="C58" s="1" t="s">
        <v>19</v>
      </c>
      <c r="D58" s="1" t="s">
        <v>20</v>
      </c>
      <c r="E58" s="1" t="s">
        <v>29</v>
      </c>
      <c r="F58" s="1" t="s">
        <v>39</v>
      </c>
      <c r="G58" s="1">
        <v>30.41</v>
      </c>
      <c r="H58" s="1">
        <v>1</v>
      </c>
      <c r="I58" s="1">
        <v>1.5205</v>
      </c>
      <c r="J58" s="1">
        <v>31.930499999999999</v>
      </c>
      <c r="K58" s="1" t="s">
        <v>87</v>
      </c>
      <c r="L58" s="3">
        <v>0.44166666666666665</v>
      </c>
      <c r="M58" s="1" t="s">
        <v>48</v>
      </c>
      <c r="N58" s="1">
        <v>30.41</v>
      </c>
      <c r="O58" s="1">
        <v>4.7619047620000003</v>
      </c>
      <c r="P58" s="1">
        <v>1.5205</v>
      </c>
      <c r="Q58" s="1">
        <v>8.4</v>
      </c>
    </row>
    <row r="59" spans="1:17" ht="40.799999999999997" thickBot="1" x14ac:dyDescent="0.35">
      <c r="A59" s="1" t="s">
        <v>107</v>
      </c>
      <c r="B59" s="1" t="s">
        <v>18</v>
      </c>
      <c r="C59" s="1" t="s">
        <v>19</v>
      </c>
      <c r="D59" s="1" t="s">
        <v>20</v>
      </c>
      <c r="E59" s="1" t="s">
        <v>21</v>
      </c>
      <c r="F59" s="1" t="s">
        <v>39</v>
      </c>
      <c r="G59" s="1">
        <v>30.41</v>
      </c>
      <c r="H59" s="1">
        <v>1</v>
      </c>
      <c r="I59" s="1">
        <v>1.5205</v>
      </c>
      <c r="J59" s="1">
        <v>31.930499999999999</v>
      </c>
      <c r="K59" s="1" t="s">
        <v>87</v>
      </c>
      <c r="L59" s="3">
        <v>0.44166666666666665</v>
      </c>
      <c r="M59" s="1" t="s">
        <v>48</v>
      </c>
      <c r="N59" s="1">
        <v>30.41</v>
      </c>
      <c r="O59" s="1">
        <v>4.7619047620000003</v>
      </c>
      <c r="P59" s="1">
        <v>1.5205</v>
      </c>
      <c r="Q59" s="1">
        <v>8.4</v>
      </c>
    </row>
    <row r="60" spans="1:17" ht="40.799999999999997" thickBot="1" x14ac:dyDescent="0.35">
      <c r="A60" s="1" t="s">
        <v>108</v>
      </c>
      <c r="B60" s="1" t="s">
        <v>18</v>
      </c>
      <c r="C60" s="1" t="s">
        <v>27</v>
      </c>
      <c r="D60" s="1" t="s">
        <v>28</v>
      </c>
      <c r="E60" s="1" t="s">
        <v>21</v>
      </c>
      <c r="F60" s="1" t="s">
        <v>30</v>
      </c>
      <c r="G60" s="1">
        <v>30.61</v>
      </c>
      <c r="H60" s="1">
        <v>1</v>
      </c>
      <c r="I60" s="1">
        <v>1.5305</v>
      </c>
      <c r="J60" s="1">
        <v>32.140500000000003</v>
      </c>
      <c r="K60" s="1" t="s">
        <v>109</v>
      </c>
      <c r="L60" s="3">
        <v>0.51388888888888884</v>
      </c>
      <c r="M60" s="1" t="s">
        <v>23</v>
      </c>
      <c r="N60" s="1">
        <v>30.61</v>
      </c>
      <c r="O60" s="1">
        <v>4.7619047620000003</v>
      </c>
      <c r="P60" s="1">
        <v>1.5305</v>
      </c>
      <c r="Q60" s="1">
        <v>5.2</v>
      </c>
    </row>
    <row r="61" spans="1:17" ht="40.799999999999997" thickBot="1" x14ac:dyDescent="0.35">
      <c r="A61" s="1" t="s">
        <v>110</v>
      </c>
      <c r="B61" s="1" t="s">
        <v>33</v>
      </c>
      <c r="C61" s="1" t="s">
        <v>25</v>
      </c>
      <c r="D61" s="1" t="s">
        <v>28</v>
      </c>
      <c r="E61" s="1" t="s">
        <v>21</v>
      </c>
      <c r="F61" s="1" t="s">
        <v>30</v>
      </c>
      <c r="G61" s="1">
        <v>30.61</v>
      </c>
      <c r="H61" s="1">
        <v>1</v>
      </c>
      <c r="I61" s="1">
        <v>1.5305</v>
      </c>
      <c r="J61" s="1">
        <v>32.140500000000003</v>
      </c>
      <c r="K61" s="1" t="s">
        <v>109</v>
      </c>
      <c r="L61" s="3">
        <v>0.51388888888888884</v>
      </c>
      <c r="M61" s="1" t="s">
        <v>40</v>
      </c>
      <c r="N61" s="1">
        <v>30.61</v>
      </c>
      <c r="O61" s="1">
        <v>4.7619047620000003</v>
      </c>
      <c r="P61" s="1">
        <v>1.5305</v>
      </c>
      <c r="Q61" s="1">
        <v>5.2</v>
      </c>
    </row>
    <row r="62" spans="1:17" ht="40.799999999999997" thickBot="1" x14ac:dyDescent="0.35">
      <c r="A62" s="1" t="s">
        <v>111</v>
      </c>
      <c r="B62" s="1" t="s">
        <v>18</v>
      </c>
      <c r="C62" s="1" t="s">
        <v>27</v>
      </c>
      <c r="D62" s="1" t="s">
        <v>28</v>
      </c>
      <c r="E62" s="1" t="s">
        <v>21</v>
      </c>
      <c r="F62" s="1" t="s">
        <v>30</v>
      </c>
      <c r="G62" s="1">
        <v>30.61</v>
      </c>
      <c r="H62" s="1">
        <v>1</v>
      </c>
      <c r="I62" s="1">
        <v>1.5305</v>
      </c>
      <c r="J62" s="1">
        <v>32.140500000000003</v>
      </c>
      <c r="K62" s="1" t="s">
        <v>109</v>
      </c>
      <c r="L62" s="3">
        <v>0.51388888888888884</v>
      </c>
      <c r="M62" s="1" t="s">
        <v>23</v>
      </c>
      <c r="N62" s="1">
        <v>30.61</v>
      </c>
      <c r="O62" s="1">
        <v>4.7619047620000003</v>
      </c>
      <c r="P62" s="1">
        <v>1.5305</v>
      </c>
      <c r="Q62" s="1">
        <v>5.2</v>
      </c>
    </row>
    <row r="63" spans="1:17" ht="40.799999999999997" thickBot="1" x14ac:dyDescent="0.35">
      <c r="A63" s="1" t="s">
        <v>112</v>
      </c>
      <c r="B63" s="1" t="s">
        <v>33</v>
      </c>
      <c r="C63" s="1" t="s">
        <v>19</v>
      </c>
      <c r="D63" s="1" t="s">
        <v>28</v>
      </c>
      <c r="E63" s="1" t="s">
        <v>21</v>
      </c>
      <c r="F63" s="1" t="s">
        <v>30</v>
      </c>
      <c r="G63" s="1">
        <v>30.61</v>
      </c>
      <c r="H63" s="1">
        <v>1</v>
      </c>
      <c r="I63" s="1">
        <v>1.5305</v>
      </c>
      <c r="J63" s="1">
        <v>32.140500000000003</v>
      </c>
      <c r="K63" s="1" t="s">
        <v>109</v>
      </c>
      <c r="L63" s="3">
        <v>0.51388888888888884</v>
      </c>
      <c r="M63" s="1" t="s">
        <v>40</v>
      </c>
      <c r="N63" s="1">
        <v>30.61</v>
      </c>
      <c r="O63" s="1">
        <v>4.7619047620000003</v>
      </c>
      <c r="P63" s="1">
        <v>1.5305</v>
      </c>
      <c r="Q63" s="1">
        <v>1.2</v>
      </c>
    </row>
    <row r="64" spans="1:17" ht="40.799999999999997" thickBot="1" x14ac:dyDescent="0.35">
      <c r="A64" s="1" t="s">
        <v>113</v>
      </c>
      <c r="B64" s="1" t="s">
        <v>33</v>
      </c>
      <c r="C64" s="1" t="s">
        <v>25</v>
      </c>
      <c r="D64" s="1" t="s">
        <v>20</v>
      </c>
      <c r="E64" s="1" t="s">
        <v>29</v>
      </c>
      <c r="F64" s="1" t="s">
        <v>30</v>
      </c>
      <c r="G64" s="1">
        <v>30.62</v>
      </c>
      <c r="H64" s="1">
        <v>1</v>
      </c>
      <c r="I64" s="1">
        <v>1.5309999999999999</v>
      </c>
      <c r="J64" s="1">
        <v>32.151000000000003</v>
      </c>
      <c r="K64" s="2">
        <v>43587</v>
      </c>
      <c r="L64" s="3">
        <v>0.59305555555555556</v>
      </c>
      <c r="M64" s="1" t="s">
        <v>23</v>
      </c>
      <c r="N64" s="1">
        <v>30.62</v>
      </c>
      <c r="O64" s="1">
        <v>4.7619047620000003</v>
      </c>
      <c r="P64" s="1">
        <v>1.5309999999999999</v>
      </c>
      <c r="Q64" s="1">
        <v>4.0999999999999996</v>
      </c>
    </row>
    <row r="65" spans="1:17" ht="40.799999999999997" thickBot="1" x14ac:dyDescent="0.35">
      <c r="A65" s="1" t="s">
        <v>114</v>
      </c>
      <c r="B65" s="1" t="s">
        <v>33</v>
      </c>
      <c r="C65" s="1" t="s">
        <v>25</v>
      </c>
      <c r="D65" s="1" t="s">
        <v>20</v>
      </c>
      <c r="E65" s="1" t="s">
        <v>29</v>
      </c>
      <c r="F65" s="1" t="s">
        <v>30</v>
      </c>
      <c r="G65" s="1">
        <v>30.62</v>
      </c>
      <c r="H65" s="1">
        <v>1</v>
      </c>
      <c r="I65" s="1">
        <v>1.5309999999999999</v>
      </c>
      <c r="J65" s="1">
        <v>32.151000000000003</v>
      </c>
      <c r="K65" s="2">
        <v>43587</v>
      </c>
      <c r="L65" s="3">
        <v>0.59305555555555556</v>
      </c>
      <c r="M65" s="1" t="s">
        <v>23</v>
      </c>
      <c r="N65" s="1">
        <v>30.62</v>
      </c>
      <c r="O65" s="1">
        <v>4.7619047620000003</v>
      </c>
      <c r="P65" s="1">
        <v>1.5309999999999999</v>
      </c>
      <c r="Q65" s="1">
        <v>4.0999999999999996</v>
      </c>
    </row>
    <row r="66" spans="1:17" ht="40.799999999999997" thickBot="1" x14ac:dyDescent="0.35">
      <c r="A66" s="1" t="s">
        <v>115</v>
      </c>
      <c r="B66" s="1" t="s">
        <v>18</v>
      </c>
      <c r="C66" s="1" t="s">
        <v>19</v>
      </c>
      <c r="D66" s="1" t="s">
        <v>20</v>
      </c>
      <c r="E66" s="1" t="s">
        <v>21</v>
      </c>
      <c r="F66" s="1" t="s">
        <v>55</v>
      </c>
      <c r="G66" s="1">
        <v>15.37</v>
      </c>
      <c r="H66" s="1">
        <v>2</v>
      </c>
      <c r="I66" s="1">
        <v>1.5369999999999999</v>
      </c>
      <c r="J66" s="1">
        <v>32.277000000000001</v>
      </c>
      <c r="K66" s="1" t="s">
        <v>116</v>
      </c>
      <c r="L66" s="3">
        <v>0.82430555555555551</v>
      </c>
      <c r="M66" s="1" t="s">
        <v>23</v>
      </c>
      <c r="N66" s="1">
        <v>30.74</v>
      </c>
      <c r="O66" s="1">
        <v>4.7619047620000003</v>
      </c>
      <c r="P66" s="1">
        <v>1.5369999999999999</v>
      </c>
      <c r="Q66" s="1">
        <v>7.2</v>
      </c>
    </row>
    <row r="67" spans="1:17" ht="40.799999999999997" thickBot="1" x14ac:dyDescent="0.35">
      <c r="A67" s="1" t="s">
        <v>117</v>
      </c>
      <c r="B67" s="1" t="s">
        <v>18</v>
      </c>
      <c r="C67" s="1" t="s">
        <v>19</v>
      </c>
      <c r="D67" s="1" t="s">
        <v>20</v>
      </c>
      <c r="E67" s="1" t="s">
        <v>21</v>
      </c>
      <c r="F67" s="1" t="s">
        <v>55</v>
      </c>
      <c r="G67" s="1">
        <v>15.37</v>
      </c>
      <c r="H67" s="1">
        <v>2</v>
      </c>
      <c r="I67" s="1">
        <v>1.5369999999999999</v>
      </c>
      <c r="J67" s="1">
        <v>32.277000000000001</v>
      </c>
      <c r="K67" s="1" t="s">
        <v>116</v>
      </c>
      <c r="L67" s="3">
        <v>0.82430555555555551</v>
      </c>
      <c r="M67" s="1" t="s">
        <v>23</v>
      </c>
      <c r="N67" s="1">
        <v>30.74</v>
      </c>
      <c r="O67" s="1">
        <v>4.7619047620000003</v>
      </c>
      <c r="P67" s="1">
        <v>1.5369999999999999</v>
      </c>
      <c r="Q67" s="1">
        <v>1.3</v>
      </c>
    </row>
    <row r="68" spans="1:17" ht="27.6" thickBot="1" x14ac:dyDescent="0.35">
      <c r="A68" s="1" t="s">
        <v>118</v>
      </c>
      <c r="B68" s="1" t="s">
        <v>18</v>
      </c>
      <c r="C68" s="1" t="s">
        <v>19</v>
      </c>
      <c r="D68" s="1" t="s">
        <v>20</v>
      </c>
      <c r="E68" s="1" t="s">
        <v>21</v>
      </c>
      <c r="F68" s="1" t="s">
        <v>22</v>
      </c>
      <c r="G68" s="1">
        <v>15.49</v>
      </c>
      <c r="H68" s="1">
        <v>2</v>
      </c>
      <c r="I68" s="1">
        <v>1.5489999999999999</v>
      </c>
      <c r="J68" s="1">
        <v>32.529000000000003</v>
      </c>
      <c r="K68" s="1" t="s">
        <v>119</v>
      </c>
      <c r="L68" s="3">
        <v>0.63194444444444442</v>
      </c>
      <c r="M68" s="1" t="s">
        <v>23</v>
      </c>
      <c r="N68" s="1">
        <v>30.98</v>
      </c>
      <c r="O68" s="1">
        <v>4.7619047620000003</v>
      </c>
      <c r="P68" s="1">
        <v>1.5489999999999999</v>
      </c>
      <c r="Q68" s="1">
        <v>6.3</v>
      </c>
    </row>
    <row r="69" spans="1:17" ht="40.799999999999997" thickBot="1" x14ac:dyDescent="0.35">
      <c r="A69" s="1" t="s">
        <v>120</v>
      </c>
      <c r="B69" s="1" t="s">
        <v>18</v>
      </c>
      <c r="C69" s="1" t="s">
        <v>25</v>
      </c>
      <c r="D69" s="1" t="s">
        <v>20</v>
      </c>
      <c r="E69" s="1" t="s">
        <v>29</v>
      </c>
      <c r="F69" s="1" t="s">
        <v>39</v>
      </c>
      <c r="G69" s="1">
        <v>15.49</v>
      </c>
      <c r="H69" s="1">
        <v>2</v>
      </c>
      <c r="I69" s="1">
        <v>1.5489999999999999</v>
      </c>
      <c r="J69" s="1">
        <v>32.529000000000003</v>
      </c>
      <c r="K69" s="1" t="s">
        <v>119</v>
      </c>
      <c r="L69" s="3">
        <v>0.63194444444444442</v>
      </c>
      <c r="M69" s="1" t="s">
        <v>23</v>
      </c>
      <c r="N69" s="1">
        <v>30.98</v>
      </c>
      <c r="O69" s="1">
        <v>4.7619047620000003</v>
      </c>
      <c r="P69" s="1">
        <v>1.5489999999999999</v>
      </c>
      <c r="Q69" s="1">
        <v>6.3</v>
      </c>
    </row>
    <row r="70" spans="1:17" ht="27.6" thickBot="1" x14ac:dyDescent="0.35">
      <c r="A70" s="1" t="s">
        <v>121</v>
      </c>
      <c r="B70" s="1" t="s">
        <v>18</v>
      </c>
      <c r="C70" s="1" t="s">
        <v>19</v>
      </c>
      <c r="D70" s="1" t="s">
        <v>20</v>
      </c>
      <c r="E70" s="1" t="s">
        <v>21</v>
      </c>
      <c r="F70" s="1" t="s">
        <v>22</v>
      </c>
      <c r="G70" s="1">
        <v>15.49</v>
      </c>
      <c r="H70" s="1">
        <v>2</v>
      </c>
      <c r="I70" s="1">
        <v>1.5489999999999999</v>
      </c>
      <c r="J70" s="1">
        <v>32.529000000000003</v>
      </c>
      <c r="K70" s="1" t="s">
        <v>119</v>
      </c>
      <c r="L70" s="3">
        <v>0.63194444444444442</v>
      </c>
      <c r="M70" s="1" t="s">
        <v>23</v>
      </c>
      <c r="N70" s="1">
        <v>30.98</v>
      </c>
      <c r="O70" s="1">
        <v>4.7619047620000003</v>
      </c>
      <c r="P70" s="1">
        <v>1.5489999999999999</v>
      </c>
      <c r="Q70" s="1">
        <v>1.4</v>
      </c>
    </row>
    <row r="71" spans="1:17" ht="54" thickBot="1" x14ac:dyDescent="0.35">
      <c r="A71" s="1" t="s">
        <v>122</v>
      </c>
      <c r="B71" s="1" t="s">
        <v>54</v>
      </c>
      <c r="C71" s="1" t="s">
        <v>25</v>
      </c>
      <c r="D71" s="1" t="s">
        <v>20</v>
      </c>
      <c r="E71" s="1" t="s">
        <v>21</v>
      </c>
      <c r="F71" s="1" t="s">
        <v>84</v>
      </c>
      <c r="G71" s="1">
        <v>10.59</v>
      </c>
      <c r="H71" s="1">
        <v>3</v>
      </c>
      <c r="I71" s="1">
        <v>1.5885</v>
      </c>
      <c r="J71" s="1">
        <v>33.358499999999999</v>
      </c>
      <c r="K71" s="2">
        <v>43802</v>
      </c>
      <c r="L71" s="3">
        <v>0.57777777777777772</v>
      </c>
      <c r="M71" s="1" t="s">
        <v>48</v>
      </c>
      <c r="N71" s="1">
        <v>31.77</v>
      </c>
      <c r="O71" s="1">
        <v>4.7619047620000003</v>
      </c>
      <c r="P71" s="1">
        <v>1.5885</v>
      </c>
      <c r="Q71" s="1">
        <v>8.6999999999999993</v>
      </c>
    </row>
    <row r="72" spans="1:17" ht="54" thickBot="1" x14ac:dyDescent="0.35">
      <c r="A72" s="1" t="s">
        <v>123</v>
      </c>
      <c r="B72" s="1" t="s">
        <v>54</v>
      </c>
      <c r="C72" s="1" t="s">
        <v>25</v>
      </c>
      <c r="D72" s="1" t="s">
        <v>20</v>
      </c>
      <c r="E72" s="1" t="s">
        <v>21</v>
      </c>
      <c r="F72" s="1" t="s">
        <v>84</v>
      </c>
      <c r="G72" s="1">
        <v>10.59</v>
      </c>
      <c r="H72" s="1">
        <v>3</v>
      </c>
      <c r="I72" s="1">
        <v>1.5885</v>
      </c>
      <c r="J72" s="1">
        <v>33.358499999999999</v>
      </c>
      <c r="K72" s="2">
        <v>43802</v>
      </c>
      <c r="L72" s="3">
        <v>0.57777777777777772</v>
      </c>
      <c r="M72" s="1" t="s">
        <v>48</v>
      </c>
      <c r="N72" s="1">
        <v>31.77</v>
      </c>
      <c r="O72" s="1">
        <v>4.7619047620000003</v>
      </c>
      <c r="P72" s="1">
        <v>1.5885</v>
      </c>
      <c r="Q72" s="1">
        <v>8.6999999999999993</v>
      </c>
    </row>
    <row r="73" spans="1:17" ht="54" thickBot="1" x14ac:dyDescent="0.35">
      <c r="A73" s="1" t="s">
        <v>124</v>
      </c>
      <c r="B73" s="1" t="s">
        <v>54</v>
      </c>
      <c r="C73" s="1" t="s">
        <v>25</v>
      </c>
      <c r="D73" s="1" t="s">
        <v>20</v>
      </c>
      <c r="E73" s="1" t="s">
        <v>21</v>
      </c>
      <c r="F73" s="1" t="s">
        <v>84</v>
      </c>
      <c r="G73" s="1">
        <v>10.59</v>
      </c>
      <c r="H73" s="1">
        <v>3</v>
      </c>
      <c r="I73" s="1">
        <v>1.5885</v>
      </c>
      <c r="J73" s="1">
        <v>33.358499999999999</v>
      </c>
      <c r="K73" s="2">
        <v>43802</v>
      </c>
      <c r="L73" s="3">
        <v>0.57777777777777772</v>
      </c>
      <c r="M73" s="1" t="s">
        <v>48</v>
      </c>
      <c r="N73" s="1">
        <v>31.77</v>
      </c>
      <c r="O73" s="1">
        <v>4.7619047620000003</v>
      </c>
      <c r="P73" s="1">
        <v>1.5885</v>
      </c>
      <c r="Q73" s="1">
        <v>1.5</v>
      </c>
    </row>
    <row r="74" spans="1:17" ht="40.799999999999997" thickBot="1" x14ac:dyDescent="0.35">
      <c r="A74" s="1" t="s">
        <v>125</v>
      </c>
      <c r="B74" s="1" t="s">
        <v>33</v>
      </c>
      <c r="C74" s="1" t="s">
        <v>27</v>
      </c>
      <c r="D74" s="1" t="s">
        <v>20</v>
      </c>
      <c r="E74" s="1" t="s">
        <v>21</v>
      </c>
      <c r="F74" s="1" t="s">
        <v>39</v>
      </c>
      <c r="G74" s="1">
        <v>31.84</v>
      </c>
      <c r="H74" s="1">
        <v>1</v>
      </c>
      <c r="I74" s="1">
        <v>1.5920000000000001</v>
      </c>
      <c r="J74" s="1">
        <v>33.432000000000002</v>
      </c>
      <c r="K74" s="2">
        <v>43710</v>
      </c>
      <c r="L74" s="3">
        <v>0.55694444444444446</v>
      </c>
      <c r="M74" s="1" t="s">
        <v>23</v>
      </c>
      <c r="N74" s="1">
        <v>31.84</v>
      </c>
      <c r="O74" s="1">
        <v>4.7619047620000003</v>
      </c>
      <c r="P74" s="1">
        <v>1.5920000000000001</v>
      </c>
      <c r="Q74" s="1">
        <v>7.7</v>
      </c>
    </row>
    <row r="75" spans="1:17" ht="40.799999999999997" thickBot="1" x14ac:dyDescent="0.35">
      <c r="A75" s="1" t="s">
        <v>126</v>
      </c>
      <c r="B75" s="1" t="s">
        <v>33</v>
      </c>
      <c r="C75" s="1" t="s">
        <v>25</v>
      </c>
      <c r="D75" s="1" t="s">
        <v>20</v>
      </c>
      <c r="E75" s="1" t="s">
        <v>21</v>
      </c>
      <c r="F75" s="1" t="s">
        <v>39</v>
      </c>
      <c r="G75" s="1">
        <v>31.84</v>
      </c>
      <c r="H75" s="1">
        <v>1</v>
      </c>
      <c r="I75" s="1">
        <v>1.5920000000000001</v>
      </c>
      <c r="J75" s="1">
        <v>33.432000000000002</v>
      </c>
      <c r="K75" s="2">
        <v>43710</v>
      </c>
      <c r="L75" s="3">
        <v>0.55694444444444446</v>
      </c>
      <c r="M75" s="1" t="s">
        <v>23</v>
      </c>
      <c r="N75" s="1">
        <v>31.84</v>
      </c>
      <c r="O75" s="1">
        <v>4.7619047620000003</v>
      </c>
      <c r="P75" s="1">
        <v>1.5920000000000001</v>
      </c>
      <c r="Q75" s="1">
        <v>7.7</v>
      </c>
    </row>
    <row r="76" spans="1:17" ht="40.799999999999997" thickBot="1" x14ac:dyDescent="0.35">
      <c r="A76" s="1" t="s">
        <v>127</v>
      </c>
      <c r="B76" s="1" t="s">
        <v>33</v>
      </c>
      <c r="C76" s="1" t="s">
        <v>27</v>
      </c>
      <c r="D76" s="1" t="s">
        <v>20</v>
      </c>
      <c r="E76" s="1" t="s">
        <v>21</v>
      </c>
      <c r="F76" s="1" t="s">
        <v>39</v>
      </c>
      <c r="G76" s="1">
        <v>31.84</v>
      </c>
      <c r="H76" s="1">
        <v>1</v>
      </c>
      <c r="I76" s="1">
        <v>1.5920000000000001</v>
      </c>
      <c r="J76" s="1">
        <v>33.432000000000002</v>
      </c>
      <c r="K76" s="2">
        <v>43710</v>
      </c>
      <c r="L76" s="3">
        <v>0.55694444444444446</v>
      </c>
      <c r="M76" s="1" t="s">
        <v>23</v>
      </c>
      <c r="N76" s="1">
        <v>31.84</v>
      </c>
      <c r="O76" s="1">
        <v>4.7619047620000003</v>
      </c>
      <c r="P76" s="1">
        <v>1.5920000000000001</v>
      </c>
      <c r="Q76" s="1">
        <v>7.7</v>
      </c>
    </row>
    <row r="77" spans="1:17" ht="40.799999999999997" thickBot="1" x14ac:dyDescent="0.35">
      <c r="A77" s="1" t="s">
        <v>128</v>
      </c>
      <c r="B77" s="1" t="s">
        <v>18</v>
      </c>
      <c r="C77" s="1" t="s">
        <v>19</v>
      </c>
      <c r="D77" s="1" t="s">
        <v>20</v>
      </c>
      <c r="E77" s="1" t="s">
        <v>29</v>
      </c>
      <c r="F77" s="1" t="s">
        <v>30</v>
      </c>
      <c r="G77" s="1">
        <v>31.9</v>
      </c>
      <c r="H77" s="1">
        <v>1</v>
      </c>
      <c r="I77" s="1">
        <v>1.595</v>
      </c>
      <c r="J77" s="1">
        <v>33.494999999999997</v>
      </c>
      <c r="K77" s="2">
        <v>43586</v>
      </c>
      <c r="L77" s="3">
        <v>0.52777777777777779</v>
      </c>
      <c r="M77" s="1" t="s">
        <v>23</v>
      </c>
      <c r="N77" s="1">
        <v>31.9</v>
      </c>
      <c r="O77" s="1">
        <v>4.7619047620000003</v>
      </c>
      <c r="P77" s="1">
        <v>1.595</v>
      </c>
      <c r="Q77" s="1">
        <v>9.1</v>
      </c>
    </row>
    <row r="78" spans="1:17" ht="40.799999999999997" thickBot="1" x14ac:dyDescent="0.35">
      <c r="A78" s="1" t="s">
        <v>129</v>
      </c>
      <c r="B78" s="1" t="s">
        <v>18</v>
      </c>
      <c r="C78" s="1" t="s">
        <v>25</v>
      </c>
      <c r="D78" s="1" t="s">
        <v>20</v>
      </c>
      <c r="E78" s="1" t="s">
        <v>21</v>
      </c>
      <c r="F78" s="1" t="s">
        <v>39</v>
      </c>
      <c r="G78" s="1">
        <v>31.9</v>
      </c>
      <c r="H78" s="1">
        <v>1</v>
      </c>
      <c r="I78" s="1">
        <v>1.595</v>
      </c>
      <c r="J78" s="1">
        <v>33.494999999999997</v>
      </c>
      <c r="K78" s="2">
        <v>43586</v>
      </c>
      <c r="L78" s="3">
        <v>0.52777777777777779</v>
      </c>
      <c r="M78" s="1" t="s">
        <v>23</v>
      </c>
      <c r="N78" s="1">
        <v>31.9</v>
      </c>
      <c r="O78" s="1">
        <v>4.7619047620000003</v>
      </c>
      <c r="P78" s="1">
        <v>1.595</v>
      </c>
      <c r="Q78" s="1">
        <v>9.1</v>
      </c>
    </row>
    <row r="79" spans="1:17" ht="40.799999999999997" thickBot="1" x14ac:dyDescent="0.35">
      <c r="A79" s="1" t="s">
        <v>130</v>
      </c>
      <c r="B79" s="1" t="s">
        <v>33</v>
      </c>
      <c r="C79" s="1" t="s">
        <v>25</v>
      </c>
      <c r="D79" s="1" t="s">
        <v>28</v>
      </c>
      <c r="E79" s="1" t="s">
        <v>21</v>
      </c>
      <c r="F79" s="1" t="s">
        <v>44</v>
      </c>
      <c r="G79" s="1">
        <v>16.16</v>
      </c>
      <c r="H79" s="1">
        <v>2</v>
      </c>
      <c r="I79" s="1">
        <v>1.6160000000000001</v>
      </c>
      <c r="J79" s="1">
        <v>33.936</v>
      </c>
      <c r="K79" s="2">
        <v>43649</v>
      </c>
      <c r="L79" s="3">
        <v>0.49236111111111114</v>
      </c>
      <c r="M79" s="1" t="s">
        <v>40</v>
      </c>
      <c r="N79" s="1">
        <v>32.32</v>
      </c>
      <c r="O79" s="1">
        <v>4.7619047620000003</v>
      </c>
      <c r="P79" s="1">
        <v>1.6160000000000001</v>
      </c>
      <c r="Q79" s="1">
        <v>6.5</v>
      </c>
    </row>
    <row r="80" spans="1:17" ht="27.6" thickBot="1" x14ac:dyDescent="0.35">
      <c r="A80" s="1" t="s">
        <v>131</v>
      </c>
      <c r="B80" s="1" t="s">
        <v>33</v>
      </c>
      <c r="C80" s="1" t="s">
        <v>25</v>
      </c>
      <c r="D80" s="1" t="s">
        <v>20</v>
      </c>
      <c r="E80" s="1" t="s">
        <v>21</v>
      </c>
      <c r="F80" s="1" t="s">
        <v>22</v>
      </c>
      <c r="G80" s="1">
        <v>16.489999999999998</v>
      </c>
      <c r="H80" s="1">
        <v>2</v>
      </c>
      <c r="I80" s="1">
        <v>1.649</v>
      </c>
      <c r="J80" s="1">
        <v>34.628999999999998</v>
      </c>
      <c r="K80" s="2">
        <v>43587</v>
      </c>
      <c r="L80" s="3">
        <v>0.48055555555555557</v>
      </c>
      <c r="M80" s="1" t="s">
        <v>40</v>
      </c>
      <c r="N80" s="1">
        <v>32.979999999999997</v>
      </c>
      <c r="O80" s="1">
        <v>4.7619047620000003</v>
      </c>
      <c r="P80" s="1">
        <v>1.649</v>
      </c>
      <c r="Q80" s="1">
        <v>4.5999999999999996</v>
      </c>
    </row>
    <row r="81" spans="1:17" ht="40.799999999999997" thickBot="1" x14ac:dyDescent="0.35">
      <c r="A81" s="1" t="s">
        <v>132</v>
      </c>
      <c r="B81" s="1" t="s">
        <v>54</v>
      </c>
      <c r="C81" s="1" t="s">
        <v>25</v>
      </c>
      <c r="D81" s="1" t="s">
        <v>28</v>
      </c>
      <c r="E81" s="1" t="s">
        <v>21</v>
      </c>
      <c r="F81" s="1" t="s">
        <v>30</v>
      </c>
      <c r="G81" s="1">
        <v>33.520000000000003</v>
      </c>
      <c r="H81" s="1">
        <v>1</v>
      </c>
      <c r="I81" s="1">
        <v>1.6759999999999999</v>
      </c>
      <c r="J81" s="1">
        <v>35.195999999999998</v>
      </c>
      <c r="K81" s="2">
        <v>43679</v>
      </c>
      <c r="L81" s="3">
        <v>0.64652777777777781</v>
      </c>
      <c r="M81" s="1" t="s">
        <v>23</v>
      </c>
      <c r="N81" s="1">
        <v>33.520000000000003</v>
      </c>
      <c r="O81" s="1">
        <v>4.7619047620000003</v>
      </c>
      <c r="P81" s="1">
        <v>1.6759999999999999</v>
      </c>
      <c r="Q81" s="1">
        <v>6.7</v>
      </c>
    </row>
    <row r="82" spans="1:17" ht="40.799999999999997" thickBot="1" x14ac:dyDescent="0.35">
      <c r="A82" s="1" t="s">
        <v>133</v>
      </c>
      <c r="B82" s="1" t="s">
        <v>54</v>
      </c>
      <c r="C82" s="1" t="s">
        <v>19</v>
      </c>
      <c r="D82" s="1" t="s">
        <v>28</v>
      </c>
      <c r="E82" s="1" t="s">
        <v>21</v>
      </c>
      <c r="F82" s="1" t="s">
        <v>30</v>
      </c>
      <c r="G82" s="1">
        <v>33.520000000000003</v>
      </c>
      <c r="H82" s="1">
        <v>1</v>
      </c>
      <c r="I82" s="1">
        <v>1.6759999999999999</v>
      </c>
      <c r="J82" s="1">
        <v>35.195999999999998</v>
      </c>
      <c r="K82" s="2">
        <v>43679</v>
      </c>
      <c r="L82" s="3">
        <v>0.64652777777777781</v>
      </c>
      <c r="M82" s="1" t="s">
        <v>23</v>
      </c>
      <c r="N82" s="1">
        <v>33.520000000000003</v>
      </c>
      <c r="O82" s="1">
        <v>4.7619047620000003</v>
      </c>
      <c r="P82" s="1">
        <v>1.6759999999999999</v>
      </c>
      <c r="Q82" s="1">
        <v>1.6</v>
      </c>
    </row>
    <row r="83" spans="1:17" ht="40.799999999999997" thickBot="1" x14ac:dyDescent="0.35">
      <c r="A83" s="1" t="s">
        <v>134</v>
      </c>
      <c r="B83" s="1" t="s">
        <v>18</v>
      </c>
      <c r="C83" s="1" t="s">
        <v>25</v>
      </c>
      <c r="D83" s="1" t="s">
        <v>20</v>
      </c>
      <c r="E83" s="1" t="s">
        <v>21</v>
      </c>
      <c r="F83" s="1" t="s">
        <v>30</v>
      </c>
      <c r="G83" s="1">
        <v>33.630000000000003</v>
      </c>
      <c r="H83" s="1">
        <v>1</v>
      </c>
      <c r="I83" s="1">
        <v>1.6815</v>
      </c>
      <c r="J83" s="1">
        <v>35.311500000000002</v>
      </c>
      <c r="K83" s="1" t="s">
        <v>135</v>
      </c>
      <c r="L83" s="3">
        <v>0.82986111111111116</v>
      </c>
      <c r="M83" s="1" t="s">
        <v>23</v>
      </c>
      <c r="N83" s="1">
        <v>33.630000000000003</v>
      </c>
      <c r="O83" s="1">
        <v>4.7619047620000003</v>
      </c>
      <c r="P83" s="1">
        <v>1.6815</v>
      </c>
      <c r="Q83" s="1">
        <v>5.6</v>
      </c>
    </row>
    <row r="84" spans="1:17" ht="40.799999999999997" thickBot="1" x14ac:dyDescent="0.35">
      <c r="A84" s="1" t="s">
        <v>136</v>
      </c>
      <c r="B84" s="1" t="s">
        <v>54</v>
      </c>
      <c r="C84" s="1" t="s">
        <v>25</v>
      </c>
      <c r="D84" s="1" t="s">
        <v>20</v>
      </c>
      <c r="E84" s="1" t="s">
        <v>21</v>
      </c>
      <c r="F84" s="1" t="s">
        <v>30</v>
      </c>
      <c r="G84" s="1">
        <v>33.630000000000003</v>
      </c>
      <c r="H84" s="1">
        <v>1</v>
      </c>
      <c r="I84" s="1">
        <v>1.6815</v>
      </c>
      <c r="J84" s="1">
        <v>35.311500000000002</v>
      </c>
      <c r="K84" s="1" t="s">
        <v>135</v>
      </c>
      <c r="L84" s="3">
        <v>0.82986111111111116</v>
      </c>
      <c r="M84" s="1" t="s">
        <v>23</v>
      </c>
      <c r="N84" s="1">
        <v>33.630000000000003</v>
      </c>
      <c r="O84" s="1">
        <v>4.7619047620000003</v>
      </c>
      <c r="P84" s="1">
        <v>1.6815</v>
      </c>
      <c r="Q84" s="1">
        <v>5.6</v>
      </c>
    </row>
    <row r="85" spans="1:17" ht="40.799999999999997" thickBot="1" x14ac:dyDescent="0.35">
      <c r="A85" s="1" t="s">
        <v>137</v>
      </c>
      <c r="B85" s="1" t="s">
        <v>54</v>
      </c>
      <c r="C85" s="1" t="s">
        <v>25</v>
      </c>
      <c r="D85" s="1" t="s">
        <v>20</v>
      </c>
      <c r="E85" s="1" t="s">
        <v>21</v>
      </c>
      <c r="F85" s="1" t="s">
        <v>30</v>
      </c>
      <c r="G85" s="1">
        <v>33.630000000000003</v>
      </c>
      <c r="H85" s="1">
        <v>1</v>
      </c>
      <c r="I85" s="1">
        <v>1.6815</v>
      </c>
      <c r="J85" s="1">
        <v>35.311500000000002</v>
      </c>
      <c r="K85" s="1" t="s">
        <v>135</v>
      </c>
      <c r="L85" s="3">
        <v>0.82986111111111116</v>
      </c>
      <c r="M85" s="1" t="s">
        <v>23</v>
      </c>
      <c r="N85" s="1">
        <v>33.630000000000003</v>
      </c>
      <c r="O85" s="1">
        <v>4.7619047620000003</v>
      </c>
      <c r="P85" s="1">
        <v>1.6815</v>
      </c>
      <c r="Q85" s="1">
        <v>1.7</v>
      </c>
    </row>
    <row r="86" spans="1:17" ht="27.6" thickBot="1" x14ac:dyDescent="0.35">
      <c r="A86" s="1" t="s">
        <v>138</v>
      </c>
      <c r="B86" s="1" t="s">
        <v>18</v>
      </c>
      <c r="C86" s="1" t="s">
        <v>25</v>
      </c>
      <c r="D86" s="1" t="s">
        <v>28</v>
      </c>
      <c r="E86" s="1" t="s">
        <v>29</v>
      </c>
      <c r="F86" s="1" t="s">
        <v>22</v>
      </c>
      <c r="G86" s="1">
        <v>34.81</v>
      </c>
      <c r="H86" s="1">
        <v>1</v>
      </c>
      <c r="I86" s="1">
        <v>1.7404999999999999</v>
      </c>
      <c r="J86" s="1">
        <v>36.5505</v>
      </c>
      <c r="K86" s="1" t="s">
        <v>56</v>
      </c>
      <c r="L86" s="3">
        <v>0.42430555555555555</v>
      </c>
      <c r="M86" s="1" t="s">
        <v>23</v>
      </c>
      <c r="N86" s="1">
        <v>34.81</v>
      </c>
      <c r="O86" s="1">
        <v>4.7619047620000003</v>
      </c>
      <c r="P86" s="1">
        <v>1.7404999999999999</v>
      </c>
      <c r="Q86" s="1">
        <v>7</v>
      </c>
    </row>
    <row r="87" spans="1:17" ht="27.6" thickBot="1" x14ac:dyDescent="0.35">
      <c r="A87" s="1" t="s">
        <v>139</v>
      </c>
      <c r="B87" s="1" t="s">
        <v>54</v>
      </c>
      <c r="C87" s="1" t="s">
        <v>25</v>
      </c>
      <c r="D87" s="1" t="s">
        <v>28</v>
      </c>
      <c r="E87" s="1" t="s">
        <v>21</v>
      </c>
      <c r="F87" s="1" t="s">
        <v>22</v>
      </c>
      <c r="G87" s="1">
        <v>34.81</v>
      </c>
      <c r="H87" s="1">
        <v>1</v>
      </c>
      <c r="I87" s="1">
        <v>1.7404999999999999</v>
      </c>
      <c r="J87" s="1">
        <v>36.5505</v>
      </c>
      <c r="K87" s="1" t="s">
        <v>56</v>
      </c>
      <c r="L87" s="3">
        <v>0.42430555555555555</v>
      </c>
      <c r="M87" s="1" t="s">
        <v>48</v>
      </c>
      <c r="N87" s="1">
        <v>34.81</v>
      </c>
      <c r="O87" s="1">
        <v>4.7619047620000003</v>
      </c>
      <c r="P87" s="1">
        <v>1.7404999999999999</v>
      </c>
      <c r="Q87" s="1">
        <v>7</v>
      </c>
    </row>
    <row r="88" spans="1:17" ht="27.6" thickBot="1" x14ac:dyDescent="0.35">
      <c r="A88" s="1" t="s">
        <v>140</v>
      </c>
      <c r="B88" s="1" t="s">
        <v>18</v>
      </c>
      <c r="C88" s="1" t="s">
        <v>25</v>
      </c>
      <c r="D88" s="1" t="s">
        <v>28</v>
      </c>
      <c r="E88" s="1" t="s">
        <v>29</v>
      </c>
      <c r="F88" s="1" t="s">
        <v>22</v>
      </c>
      <c r="G88" s="1">
        <v>34.81</v>
      </c>
      <c r="H88" s="1">
        <v>1</v>
      </c>
      <c r="I88" s="1">
        <v>1.7404999999999999</v>
      </c>
      <c r="J88" s="1">
        <v>36.5505</v>
      </c>
      <c r="K88" s="1" t="s">
        <v>56</v>
      </c>
      <c r="L88" s="3">
        <v>0.42430555555555555</v>
      </c>
      <c r="M88" s="1" t="s">
        <v>23</v>
      </c>
      <c r="N88" s="1">
        <v>34.81</v>
      </c>
      <c r="O88" s="1">
        <v>4.7619047620000003</v>
      </c>
      <c r="P88" s="1">
        <v>1.7404999999999999</v>
      </c>
      <c r="Q88" s="1">
        <v>7</v>
      </c>
    </row>
    <row r="89" spans="1:17" ht="54" thickBot="1" x14ac:dyDescent="0.35">
      <c r="A89" s="1" t="s">
        <v>141</v>
      </c>
      <c r="B89" s="1" t="s">
        <v>33</v>
      </c>
      <c r="C89" s="1" t="s">
        <v>27</v>
      </c>
      <c r="D89" s="1" t="s">
        <v>20</v>
      </c>
      <c r="E89" s="1" t="s">
        <v>21</v>
      </c>
      <c r="F89" s="1" t="s">
        <v>84</v>
      </c>
      <c r="G89" s="1">
        <v>11.94</v>
      </c>
      <c r="H89" s="1">
        <v>3</v>
      </c>
      <c r="I89" s="1">
        <v>1.7909999999999999</v>
      </c>
      <c r="J89" s="1">
        <v>37.610999999999997</v>
      </c>
      <c r="K89" s="1" t="s">
        <v>142</v>
      </c>
      <c r="L89" s="3">
        <v>0.53263888888888888</v>
      </c>
      <c r="M89" s="1" t="s">
        <v>23</v>
      </c>
      <c r="N89" s="1">
        <v>35.82</v>
      </c>
      <c r="O89" s="1">
        <v>4.7619047620000003</v>
      </c>
      <c r="P89" s="1">
        <v>1.7909999999999999</v>
      </c>
      <c r="Q89" s="1">
        <v>8.1</v>
      </c>
    </row>
    <row r="90" spans="1:17" ht="54" thickBot="1" x14ac:dyDescent="0.35">
      <c r="A90" s="1" t="s">
        <v>143</v>
      </c>
      <c r="B90" s="1" t="s">
        <v>18</v>
      </c>
      <c r="C90" s="1" t="s">
        <v>27</v>
      </c>
      <c r="D90" s="1" t="s">
        <v>20</v>
      </c>
      <c r="E90" s="1" t="s">
        <v>21</v>
      </c>
      <c r="F90" s="1" t="s">
        <v>84</v>
      </c>
      <c r="G90" s="1">
        <v>11.94</v>
      </c>
      <c r="H90" s="1">
        <v>3</v>
      </c>
      <c r="I90" s="1">
        <v>1.7909999999999999</v>
      </c>
      <c r="J90" s="1">
        <v>37.610999999999997</v>
      </c>
      <c r="K90" s="1" t="s">
        <v>142</v>
      </c>
      <c r="L90" s="3">
        <v>0.53263888888888888</v>
      </c>
      <c r="M90" s="1" t="s">
        <v>48</v>
      </c>
      <c r="N90" s="1">
        <v>35.82</v>
      </c>
      <c r="O90" s="1">
        <v>4.7619047620000003</v>
      </c>
      <c r="P90" s="1">
        <v>1.7909999999999999</v>
      </c>
      <c r="Q90" s="1">
        <v>8.1</v>
      </c>
    </row>
    <row r="91" spans="1:17" ht="40.799999999999997" thickBot="1" x14ac:dyDescent="0.35">
      <c r="A91" s="1" t="s">
        <v>144</v>
      </c>
      <c r="B91" s="1" t="s">
        <v>33</v>
      </c>
      <c r="C91" s="1" t="s">
        <v>27</v>
      </c>
      <c r="D91" s="1" t="s">
        <v>20</v>
      </c>
      <c r="E91" s="1" t="s">
        <v>21</v>
      </c>
      <c r="F91" s="1" t="s">
        <v>39</v>
      </c>
      <c r="G91" s="1">
        <v>11.94</v>
      </c>
      <c r="H91" s="1">
        <v>3</v>
      </c>
      <c r="I91" s="1">
        <v>1.7909999999999999</v>
      </c>
      <c r="J91" s="1">
        <v>37.610999999999997</v>
      </c>
      <c r="K91" s="1" t="s">
        <v>142</v>
      </c>
      <c r="L91" s="3">
        <v>0.53263888888888888</v>
      </c>
      <c r="M91" s="1" t="s">
        <v>23</v>
      </c>
      <c r="N91" s="1">
        <v>35.82</v>
      </c>
      <c r="O91" s="1">
        <v>4.7619047620000003</v>
      </c>
      <c r="P91" s="1">
        <v>1.7909999999999999</v>
      </c>
      <c r="Q91" s="1">
        <v>8.1</v>
      </c>
    </row>
    <row r="92" spans="1:17" ht="40.799999999999997" thickBot="1" x14ac:dyDescent="0.35">
      <c r="A92" s="1" t="s">
        <v>145</v>
      </c>
      <c r="B92" s="1" t="s">
        <v>18</v>
      </c>
      <c r="C92" s="1" t="s">
        <v>19</v>
      </c>
      <c r="D92" s="1" t="s">
        <v>28</v>
      </c>
      <c r="E92" s="1" t="s">
        <v>21</v>
      </c>
      <c r="F92" s="1" t="s">
        <v>39</v>
      </c>
      <c r="G92" s="1">
        <v>35.89</v>
      </c>
      <c r="H92" s="1">
        <v>1</v>
      </c>
      <c r="I92" s="1">
        <v>1.7945</v>
      </c>
      <c r="J92" s="1">
        <v>37.6845</v>
      </c>
      <c r="K92" s="1" t="s">
        <v>146</v>
      </c>
      <c r="L92" s="3">
        <v>0.70277777777777772</v>
      </c>
      <c r="M92" s="1" t="s">
        <v>48</v>
      </c>
      <c r="N92" s="1">
        <v>35.89</v>
      </c>
      <c r="O92" s="1">
        <v>4.7619047620000003</v>
      </c>
      <c r="P92" s="1">
        <v>1.7945</v>
      </c>
      <c r="Q92" s="1">
        <v>7.9</v>
      </c>
    </row>
    <row r="93" spans="1:17" ht="40.799999999999997" thickBot="1" x14ac:dyDescent="0.35">
      <c r="A93" s="1" t="s">
        <v>147</v>
      </c>
      <c r="B93" s="1" t="s">
        <v>18</v>
      </c>
      <c r="C93" s="1" t="s">
        <v>25</v>
      </c>
      <c r="D93" s="1" t="s">
        <v>28</v>
      </c>
      <c r="E93" s="1" t="s">
        <v>21</v>
      </c>
      <c r="F93" s="1" t="s">
        <v>39</v>
      </c>
      <c r="G93" s="1">
        <v>35.89</v>
      </c>
      <c r="H93" s="1">
        <v>1</v>
      </c>
      <c r="I93" s="1">
        <v>1.7945</v>
      </c>
      <c r="J93" s="1">
        <v>37.6845</v>
      </c>
      <c r="K93" s="1" t="s">
        <v>146</v>
      </c>
      <c r="L93" s="3">
        <v>0.70277777777777772</v>
      </c>
      <c r="M93" s="1" t="s">
        <v>48</v>
      </c>
      <c r="N93" s="1">
        <v>35.89</v>
      </c>
      <c r="O93" s="1">
        <v>4.7619047620000003</v>
      </c>
      <c r="P93" s="1">
        <v>1.7945</v>
      </c>
      <c r="Q93" s="1">
        <v>7.9</v>
      </c>
    </row>
    <row r="94" spans="1:17" ht="40.799999999999997" thickBot="1" x14ac:dyDescent="0.35">
      <c r="A94" s="1" t="s">
        <v>148</v>
      </c>
      <c r="B94" s="1" t="s">
        <v>18</v>
      </c>
      <c r="C94" s="1" t="s">
        <v>25</v>
      </c>
      <c r="D94" s="1" t="s">
        <v>28</v>
      </c>
      <c r="E94" s="1" t="s">
        <v>21</v>
      </c>
      <c r="F94" s="1" t="s">
        <v>44</v>
      </c>
      <c r="G94" s="1">
        <v>37</v>
      </c>
      <c r="H94" s="1">
        <v>1</v>
      </c>
      <c r="I94" s="1">
        <v>1.85</v>
      </c>
      <c r="J94" s="1">
        <v>38.85</v>
      </c>
      <c r="K94" s="2">
        <v>43619</v>
      </c>
      <c r="L94" s="3">
        <v>0.56180555555555556</v>
      </c>
      <c r="M94" s="1" t="s">
        <v>48</v>
      </c>
      <c r="N94" s="1">
        <v>37</v>
      </c>
      <c r="O94" s="1">
        <v>4.7619047620000003</v>
      </c>
      <c r="P94" s="1">
        <v>1.85</v>
      </c>
      <c r="Q94" s="1">
        <v>7.9</v>
      </c>
    </row>
    <row r="95" spans="1:17" ht="40.799999999999997" thickBot="1" x14ac:dyDescent="0.35">
      <c r="A95" s="1" t="s">
        <v>149</v>
      </c>
      <c r="B95" s="1" t="s">
        <v>18</v>
      </c>
      <c r="C95" s="1" t="s">
        <v>25</v>
      </c>
      <c r="D95" s="1" t="s">
        <v>20</v>
      </c>
      <c r="E95" s="1" t="s">
        <v>29</v>
      </c>
      <c r="F95" s="1" t="s">
        <v>39</v>
      </c>
      <c r="G95" s="1">
        <v>38.42</v>
      </c>
      <c r="H95" s="1">
        <v>1</v>
      </c>
      <c r="I95" s="1">
        <v>1.921</v>
      </c>
      <c r="J95" s="1">
        <v>40.341000000000001</v>
      </c>
      <c r="K95" s="2">
        <v>43498</v>
      </c>
      <c r="L95" s="3">
        <v>0.68958333333333333</v>
      </c>
      <c r="M95" s="1" t="s">
        <v>23</v>
      </c>
      <c r="N95" s="1">
        <v>38.42</v>
      </c>
      <c r="O95" s="1">
        <v>4.7619047620000003</v>
      </c>
      <c r="P95" s="1">
        <v>1.921</v>
      </c>
      <c r="Q95" s="1">
        <v>8.6</v>
      </c>
    </row>
    <row r="96" spans="1:17" ht="40.799999999999997" thickBot="1" x14ac:dyDescent="0.35">
      <c r="A96" s="1" t="s">
        <v>150</v>
      </c>
      <c r="B96" s="1" t="s">
        <v>18</v>
      </c>
      <c r="C96" s="1" t="s">
        <v>19</v>
      </c>
      <c r="D96" s="1" t="s">
        <v>20</v>
      </c>
      <c r="E96" s="1" t="s">
        <v>21</v>
      </c>
      <c r="F96" s="1" t="s">
        <v>39</v>
      </c>
      <c r="G96" s="1">
        <v>38.42</v>
      </c>
      <c r="H96" s="1">
        <v>1</v>
      </c>
      <c r="I96" s="1">
        <v>1.921</v>
      </c>
      <c r="J96" s="1">
        <v>40.341000000000001</v>
      </c>
      <c r="K96" s="2">
        <v>43498</v>
      </c>
      <c r="L96" s="3">
        <v>0.68958333333333333</v>
      </c>
      <c r="M96" s="1" t="s">
        <v>23</v>
      </c>
      <c r="N96" s="1">
        <v>38.42</v>
      </c>
      <c r="O96" s="1">
        <v>4.7619047620000003</v>
      </c>
      <c r="P96" s="1">
        <v>1.921</v>
      </c>
      <c r="Q96" s="1">
        <v>8.6</v>
      </c>
    </row>
    <row r="97" spans="1:17" ht="40.799999999999997" thickBot="1" x14ac:dyDescent="0.35">
      <c r="A97" s="1" t="s">
        <v>151</v>
      </c>
      <c r="B97" s="1" t="s">
        <v>18</v>
      </c>
      <c r="C97" s="1" t="s">
        <v>25</v>
      </c>
      <c r="D97" s="1" t="s">
        <v>20</v>
      </c>
      <c r="E97" s="1" t="s">
        <v>21</v>
      </c>
      <c r="F97" s="1" t="s">
        <v>39</v>
      </c>
      <c r="G97" s="1">
        <v>38.42</v>
      </c>
      <c r="H97" s="1">
        <v>1</v>
      </c>
      <c r="I97" s="1">
        <v>1.921</v>
      </c>
      <c r="J97" s="1">
        <v>40.341000000000001</v>
      </c>
      <c r="K97" s="2">
        <v>43498</v>
      </c>
      <c r="L97" s="3">
        <v>0.68958333333333333</v>
      </c>
      <c r="M97" s="1" t="s">
        <v>23</v>
      </c>
      <c r="N97" s="1">
        <v>38.42</v>
      </c>
      <c r="O97" s="1">
        <v>4.7619047620000003</v>
      </c>
      <c r="P97" s="1">
        <v>1.921</v>
      </c>
      <c r="Q97" s="1">
        <v>8.6</v>
      </c>
    </row>
    <row r="98" spans="1:17" ht="40.799999999999997" thickBot="1" x14ac:dyDescent="0.35">
      <c r="A98" s="1" t="s">
        <v>152</v>
      </c>
      <c r="B98" s="1" t="s">
        <v>18</v>
      </c>
      <c r="C98" s="1" t="s">
        <v>19</v>
      </c>
      <c r="D98" s="1" t="s">
        <v>20</v>
      </c>
      <c r="E98" s="1" t="s">
        <v>21</v>
      </c>
      <c r="F98" s="1" t="s">
        <v>39</v>
      </c>
      <c r="G98" s="1">
        <v>38.42</v>
      </c>
      <c r="H98" s="1">
        <v>1</v>
      </c>
      <c r="I98" s="1">
        <v>1.921</v>
      </c>
      <c r="J98" s="1">
        <v>40.341000000000001</v>
      </c>
      <c r="K98" s="2">
        <v>43498</v>
      </c>
      <c r="L98" s="3">
        <v>0.68958333333333333</v>
      </c>
      <c r="M98" s="1" t="s">
        <v>23</v>
      </c>
      <c r="N98" s="1">
        <v>38.42</v>
      </c>
      <c r="O98" s="1">
        <v>4.7619047620000003</v>
      </c>
      <c r="P98" s="1">
        <v>1.921</v>
      </c>
      <c r="Q98" s="1">
        <v>1.8</v>
      </c>
    </row>
    <row r="99" spans="1:17" ht="54" thickBot="1" x14ac:dyDescent="0.35">
      <c r="A99" s="1" t="s">
        <v>153</v>
      </c>
      <c r="B99" s="1" t="s">
        <v>33</v>
      </c>
      <c r="C99" s="1" t="s">
        <v>27</v>
      </c>
      <c r="D99" s="1" t="s">
        <v>28</v>
      </c>
      <c r="E99" s="1" t="s">
        <v>21</v>
      </c>
      <c r="F99" s="1" t="s">
        <v>84</v>
      </c>
      <c r="G99" s="1">
        <v>38.6</v>
      </c>
      <c r="H99" s="1">
        <v>1</v>
      </c>
      <c r="I99" s="1">
        <v>1.93</v>
      </c>
      <c r="J99" s="1">
        <v>40.53</v>
      </c>
      <c r="K99" s="1" t="s">
        <v>154</v>
      </c>
      <c r="L99" s="3">
        <v>0.47638888888888886</v>
      </c>
      <c r="M99" s="1" t="s">
        <v>40</v>
      </c>
      <c r="N99" s="1">
        <v>38.6</v>
      </c>
      <c r="O99" s="1">
        <v>4.7619047620000003</v>
      </c>
      <c r="P99" s="1">
        <v>1.93</v>
      </c>
      <c r="Q99" s="1">
        <v>6.7</v>
      </c>
    </row>
    <row r="100" spans="1:17" ht="54" thickBot="1" x14ac:dyDescent="0.35">
      <c r="A100" s="1" t="s">
        <v>155</v>
      </c>
      <c r="B100" s="1" t="s">
        <v>33</v>
      </c>
      <c r="C100" s="1" t="s">
        <v>27</v>
      </c>
      <c r="D100" s="1" t="s">
        <v>28</v>
      </c>
      <c r="E100" s="1" t="s">
        <v>21</v>
      </c>
      <c r="F100" s="1" t="s">
        <v>84</v>
      </c>
      <c r="G100" s="1">
        <v>38.6</v>
      </c>
      <c r="H100" s="1">
        <v>1</v>
      </c>
      <c r="I100" s="1">
        <v>1.93</v>
      </c>
      <c r="J100" s="1">
        <v>40.53</v>
      </c>
      <c r="K100" s="1" t="s">
        <v>154</v>
      </c>
      <c r="L100" s="3">
        <v>0.47638888888888886</v>
      </c>
      <c r="M100" s="1" t="s">
        <v>40</v>
      </c>
      <c r="N100" s="1">
        <v>38.6</v>
      </c>
      <c r="O100" s="1">
        <v>4.7619047620000003</v>
      </c>
      <c r="P100" s="1">
        <v>1.93</v>
      </c>
      <c r="Q100" s="1">
        <v>6.7</v>
      </c>
    </row>
    <row r="101" spans="1:17" ht="40.799999999999997" thickBot="1" x14ac:dyDescent="0.35">
      <c r="A101" s="1" t="s">
        <v>156</v>
      </c>
      <c r="B101" s="1" t="s">
        <v>54</v>
      </c>
      <c r="C101" s="1" t="s">
        <v>25</v>
      </c>
      <c r="D101" s="1" t="s">
        <v>28</v>
      </c>
      <c r="E101" s="1" t="s">
        <v>21</v>
      </c>
      <c r="F101" s="1" t="s">
        <v>55</v>
      </c>
      <c r="G101" s="1">
        <v>39.01</v>
      </c>
      <c r="H101" s="1">
        <v>1</v>
      </c>
      <c r="I101" s="1">
        <v>1.9504999999999999</v>
      </c>
      <c r="J101" s="1">
        <v>40.960500000000003</v>
      </c>
      <c r="K101" s="2">
        <v>43802</v>
      </c>
      <c r="L101" s="3">
        <v>0.69861111111111107</v>
      </c>
      <c r="M101" s="1" t="s">
        <v>48</v>
      </c>
      <c r="N101" s="1">
        <v>39.01</v>
      </c>
      <c r="O101" s="1">
        <v>4.7619047620000003</v>
      </c>
      <c r="P101" s="1">
        <v>1.9504999999999999</v>
      </c>
      <c r="Q101" s="1">
        <v>4.7</v>
      </c>
    </row>
    <row r="102" spans="1:17" ht="27.6" thickBot="1" x14ac:dyDescent="0.35">
      <c r="A102" s="1" t="s">
        <v>157</v>
      </c>
      <c r="B102" s="1" t="s">
        <v>18</v>
      </c>
      <c r="C102" s="1" t="s">
        <v>25</v>
      </c>
      <c r="D102" s="1" t="s">
        <v>20</v>
      </c>
      <c r="E102" s="1" t="s">
        <v>29</v>
      </c>
      <c r="F102" s="1" t="s">
        <v>22</v>
      </c>
      <c r="G102" s="1">
        <v>39.119999999999997</v>
      </c>
      <c r="H102" s="1">
        <v>1</v>
      </c>
      <c r="I102" s="1">
        <v>1.956</v>
      </c>
      <c r="J102" s="1">
        <v>41.076000000000001</v>
      </c>
      <c r="K102" s="1" t="s">
        <v>158</v>
      </c>
      <c r="L102" s="3">
        <v>0.4597222222222222</v>
      </c>
      <c r="M102" s="1" t="s">
        <v>23</v>
      </c>
      <c r="N102" s="1">
        <v>39.119999999999997</v>
      </c>
      <c r="O102" s="1">
        <v>4.7619047620000003</v>
      </c>
      <c r="P102" s="1">
        <v>1.956</v>
      </c>
      <c r="Q102" s="1">
        <v>9.6</v>
      </c>
    </row>
    <row r="103" spans="1:17" ht="27.6" thickBot="1" x14ac:dyDescent="0.35">
      <c r="A103" s="1" t="s">
        <v>159</v>
      </c>
      <c r="B103" s="1" t="s">
        <v>54</v>
      </c>
      <c r="C103" s="1" t="s">
        <v>25</v>
      </c>
      <c r="D103" s="1" t="s">
        <v>20</v>
      </c>
      <c r="E103" s="1" t="s">
        <v>21</v>
      </c>
      <c r="F103" s="1" t="s">
        <v>22</v>
      </c>
      <c r="G103" s="1">
        <v>39.119999999999997</v>
      </c>
      <c r="H103" s="1">
        <v>1</v>
      </c>
      <c r="I103" s="1">
        <v>1.956</v>
      </c>
      <c r="J103" s="1">
        <v>41.076000000000001</v>
      </c>
      <c r="K103" s="1" t="s">
        <v>158</v>
      </c>
      <c r="L103" s="3">
        <v>0.4597222222222222</v>
      </c>
      <c r="M103" s="1" t="s">
        <v>48</v>
      </c>
      <c r="N103" s="1">
        <v>39.119999999999997</v>
      </c>
      <c r="O103" s="1">
        <v>4.7619047620000003</v>
      </c>
      <c r="P103" s="1">
        <v>1.956</v>
      </c>
      <c r="Q103" s="1">
        <v>9.6</v>
      </c>
    </row>
    <row r="104" spans="1:17" ht="27.6" thickBot="1" x14ac:dyDescent="0.35">
      <c r="A104" s="1" t="s">
        <v>160</v>
      </c>
      <c r="B104" s="1" t="s">
        <v>18</v>
      </c>
      <c r="C104" s="1" t="s">
        <v>25</v>
      </c>
      <c r="D104" s="1" t="s">
        <v>28</v>
      </c>
      <c r="E104" s="1" t="s">
        <v>29</v>
      </c>
      <c r="F104" s="1" t="s">
        <v>22</v>
      </c>
      <c r="G104" s="1">
        <v>39.119999999999997</v>
      </c>
      <c r="H104" s="1">
        <v>1</v>
      </c>
      <c r="I104" s="1">
        <v>1.956</v>
      </c>
      <c r="J104" s="1">
        <v>41.076000000000001</v>
      </c>
      <c r="K104" s="1" t="s">
        <v>158</v>
      </c>
      <c r="L104" s="3">
        <v>0.4597222222222222</v>
      </c>
      <c r="M104" s="1" t="s">
        <v>23</v>
      </c>
      <c r="N104" s="1">
        <v>39.119999999999997</v>
      </c>
      <c r="O104" s="1">
        <v>4.7619047620000003</v>
      </c>
      <c r="P104" s="1">
        <v>1.956</v>
      </c>
      <c r="Q104" s="1">
        <v>9.6</v>
      </c>
    </row>
    <row r="105" spans="1:17" ht="40.799999999999997" thickBot="1" x14ac:dyDescent="0.35">
      <c r="A105" s="1" t="s">
        <v>161</v>
      </c>
      <c r="B105" s="1" t="s">
        <v>18</v>
      </c>
      <c r="C105" s="1" t="s">
        <v>25</v>
      </c>
      <c r="D105" s="1" t="s">
        <v>28</v>
      </c>
      <c r="E105" s="1" t="s">
        <v>21</v>
      </c>
      <c r="F105" s="1" t="s">
        <v>39</v>
      </c>
      <c r="G105" s="1">
        <v>39.119999999999997</v>
      </c>
      <c r="H105" s="1">
        <v>1</v>
      </c>
      <c r="I105" s="1">
        <v>1.956</v>
      </c>
      <c r="J105" s="1">
        <v>41.076000000000001</v>
      </c>
      <c r="K105" s="1" t="s">
        <v>158</v>
      </c>
      <c r="L105" s="3">
        <v>0.4597222222222222</v>
      </c>
      <c r="M105" s="1" t="s">
        <v>23</v>
      </c>
      <c r="N105" s="1">
        <v>39.119999999999997</v>
      </c>
      <c r="O105" s="1">
        <v>4.7619047620000003</v>
      </c>
      <c r="P105" s="1">
        <v>1.956</v>
      </c>
      <c r="Q105" s="1">
        <v>9.6</v>
      </c>
    </row>
    <row r="106" spans="1:17" ht="40.799999999999997" thickBot="1" x14ac:dyDescent="0.35">
      <c r="A106" s="1" t="s">
        <v>162</v>
      </c>
      <c r="B106" s="1" t="s">
        <v>18</v>
      </c>
      <c r="C106" s="1" t="s">
        <v>25</v>
      </c>
      <c r="D106" s="1" t="s">
        <v>28</v>
      </c>
      <c r="E106" s="1" t="s">
        <v>29</v>
      </c>
      <c r="F106" s="1" t="s">
        <v>55</v>
      </c>
      <c r="G106" s="1">
        <v>39.42</v>
      </c>
      <c r="H106" s="1">
        <v>1</v>
      </c>
      <c r="I106" s="1">
        <v>1.9710000000000001</v>
      </c>
      <c r="J106" s="1">
        <v>41.390999999999998</v>
      </c>
      <c r="K106" s="1" t="s">
        <v>163</v>
      </c>
      <c r="L106" s="3">
        <v>0.63055555555555554</v>
      </c>
      <c r="M106" s="1" t="s">
        <v>23</v>
      </c>
      <c r="N106" s="1">
        <v>39.42</v>
      </c>
      <c r="O106" s="1">
        <v>4.7619047620000003</v>
      </c>
      <c r="P106" s="1">
        <v>1.9710000000000001</v>
      </c>
      <c r="Q106" s="1">
        <v>8.4</v>
      </c>
    </row>
    <row r="107" spans="1:17" ht="40.799999999999997" thickBot="1" x14ac:dyDescent="0.35">
      <c r="A107" s="1" t="s">
        <v>164</v>
      </c>
      <c r="B107" s="1" t="s">
        <v>18</v>
      </c>
      <c r="C107" s="1" t="s">
        <v>19</v>
      </c>
      <c r="D107" s="1" t="s">
        <v>28</v>
      </c>
      <c r="E107" s="1" t="s">
        <v>29</v>
      </c>
      <c r="F107" s="1" t="s">
        <v>55</v>
      </c>
      <c r="G107" s="1">
        <v>39.42</v>
      </c>
      <c r="H107" s="1">
        <v>1</v>
      </c>
      <c r="I107" s="1">
        <v>1.9710000000000001</v>
      </c>
      <c r="J107" s="1">
        <v>41.390999999999998</v>
      </c>
      <c r="K107" s="1" t="s">
        <v>163</v>
      </c>
      <c r="L107" s="3">
        <v>0.63055555555555554</v>
      </c>
      <c r="M107" s="1" t="s">
        <v>23</v>
      </c>
      <c r="N107" s="1">
        <v>39.42</v>
      </c>
      <c r="O107" s="1">
        <v>4.7619047620000003</v>
      </c>
      <c r="P107" s="1">
        <v>1.9710000000000001</v>
      </c>
      <c r="Q107" s="1">
        <v>1.9</v>
      </c>
    </row>
    <row r="108" spans="1:17" ht="54" thickBot="1" x14ac:dyDescent="0.35">
      <c r="A108" s="1" t="s">
        <v>165</v>
      </c>
      <c r="B108" s="1" t="s">
        <v>54</v>
      </c>
      <c r="C108" s="1" t="s">
        <v>25</v>
      </c>
      <c r="D108" s="1" t="s">
        <v>20</v>
      </c>
      <c r="E108" s="1" t="s">
        <v>21</v>
      </c>
      <c r="F108" s="1" t="s">
        <v>84</v>
      </c>
      <c r="G108" s="1">
        <v>39.479999999999997</v>
      </c>
      <c r="H108" s="1">
        <v>1</v>
      </c>
      <c r="I108" s="1">
        <v>1.974</v>
      </c>
      <c r="J108" s="1">
        <v>41.454000000000001</v>
      </c>
      <c r="K108" s="2">
        <v>43801</v>
      </c>
      <c r="L108" s="3">
        <v>0.82152777777777775</v>
      </c>
      <c r="M108" s="1" t="s">
        <v>23</v>
      </c>
      <c r="N108" s="1">
        <v>39.479999999999997</v>
      </c>
      <c r="O108" s="1">
        <v>4.7619047620000003</v>
      </c>
      <c r="P108" s="1">
        <v>1.974</v>
      </c>
      <c r="Q108" s="1">
        <v>6.5</v>
      </c>
    </row>
    <row r="109" spans="1:17" ht="54" thickBot="1" x14ac:dyDescent="0.35">
      <c r="A109" s="1" t="s">
        <v>166</v>
      </c>
      <c r="B109" s="1" t="s">
        <v>18</v>
      </c>
      <c r="C109" s="1" t="s">
        <v>25</v>
      </c>
      <c r="D109" s="1" t="s">
        <v>20</v>
      </c>
      <c r="E109" s="1" t="s">
        <v>29</v>
      </c>
      <c r="F109" s="1" t="s">
        <v>84</v>
      </c>
      <c r="G109" s="1">
        <v>39.479999999999997</v>
      </c>
      <c r="H109" s="1">
        <v>1</v>
      </c>
      <c r="I109" s="1">
        <v>1.974</v>
      </c>
      <c r="J109" s="1">
        <v>41.454000000000001</v>
      </c>
      <c r="K109" s="2">
        <v>43801</v>
      </c>
      <c r="L109" s="3">
        <v>0.82152777777777775</v>
      </c>
      <c r="M109" s="1" t="s">
        <v>23</v>
      </c>
      <c r="N109" s="1">
        <v>39.479999999999997</v>
      </c>
      <c r="O109" s="1">
        <v>4.7619047620000003</v>
      </c>
      <c r="P109" s="1">
        <v>1.974</v>
      </c>
      <c r="Q109" s="1">
        <v>6.5</v>
      </c>
    </row>
    <row r="110" spans="1:17" ht="54" thickBot="1" x14ac:dyDescent="0.35">
      <c r="A110" s="1" t="s">
        <v>167</v>
      </c>
      <c r="B110" s="1" t="s">
        <v>54</v>
      </c>
      <c r="C110" s="1" t="s">
        <v>25</v>
      </c>
      <c r="D110" s="1" t="s">
        <v>20</v>
      </c>
      <c r="E110" s="1" t="s">
        <v>21</v>
      </c>
      <c r="F110" s="1" t="s">
        <v>84</v>
      </c>
      <c r="G110" s="1">
        <v>39.75</v>
      </c>
      <c r="H110" s="1">
        <v>1</v>
      </c>
      <c r="I110" s="1">
        <v>1.9875</v>
      </c>
      <c r="J110" s="1">
        <v>41.737499999999997</v>
      </c>
      <c r="K110" s="1" t="s">
        <v>168</v>
      </c>
      <c r="L110" s="3">
        <v>0.84652777777777777</v>
      </c>
      <c r="M110" s="1" t="s">
        <v>23</v>
      </c>
      <c r="N110" s="1">
        <v>39.75</v>
      </c>
      <c r="O110" s="1">
        <v>4.7619047620000003</v>
      </c>
      <c r="P110" s="1">
        <v>1.9875</v>
      </c>
      <c r="Q110" s="1">
        <v>6.1</v>
      </c>
    </row>
    <row r="111" spans="1:17" ht="54" thickBot="1" x14ac:dyDescent="0.35">
      <c r="A111" s="1" t="s">
        <v>169</v>
      </c>
      <c r="B111" s="1" t="s">
        <v>54</v>
      </c>
      <c r="C111" s="1" t="s">
        <v>25</v>
      </c>
      <c r="D111" s="1" t="s">
        <v>20</v>
      </c>
      <c r="E111" s="1" t="s">
        <v>21</v>
      </c>
      <c r="F111" s="1" t="s">
        <v>84</v>
      </c>
      <c r="G111" s="1">
        <v>39.75</v>
      </c>
      <c r="H111" s="1">
        <v>1</v>
      </c>
      <c r="I111" s="1">
        <v>1.9875</v>
      </c>
      <c r="J111" s="1">
        <v>41.737499999999997</v>
      </c>
      <c r="K111" s="1" t="s">
        <v>168</v>
      </c>
      <c r="L111" s="3">
        <v>0.84652777777777777</v>
      </c>
      <c r="M111" s="1" t="s">
        <v>23</v>
      </c>
      <c r="N111" s="1">
        <v>39.75</v>
      </c>
      <c r="O111" s="1">
        <v>4.7619047620000003</v>
      </c>
      <c r="P111" s="1">
        <v>1.9875</v>
      </c>
      <c r="Q111" s="1">
        <v>6.1</v>
      </c>
    </row>
    <row r="112" spans="1:17" ht="54" thickBot="1" x14ac:dyDescent="0.35">
      <c r="A112" s="1" t="s">
        <v>170</v>
      </c>
      <c r="B112" s="1" t="s">
        <v>54</v>
      </c>
      <c r="C112" s="1" t="s">
        <v>25</v>
      </c>
      <c r="D112" s="1" t="s">
        <v>20</v>
      </c>
      <c r="E112" s="1" t="s">
        <v>21</v>
      </c>
      <c r="F112" s="1" t="s">
        <v>84</v>
      </c>
      <c r="G112" s="1">
        <v>39.75</v>
      </c>
      <c r="H112" s="1">
        <v>1</v>
      </c>
      <c r="I112" s="1">
        <v>1.9875</v>
      </c>
      <c r="J112" s="1">
        <v>41.737499999999997</v>
      </c>
      <c r="K112" s="1" t="s">
        <v>168</v>
      </c>
      <c r="L112" s="3">
        <v>0.84652777777777777</v>
      </c>
      <c r="M112" s="1" t="s">
        <v>23</v>
      </c>
      <c r="N112" s="1">
        <v>39.75</v>
      </c>
      <c r="O112" s="1">
        <v>4.7619047620000003</v>
      </c>
      <c r="P112" s="1">
        <v>1.9875</v>
      </c>
      <c r="Q112" s="1">
        <v>2</v>
      </c>
    </row>
    <row r="113" spans="1:17" ht="40.799999999999997" thickBot="1" x14ac:dyDescent="0.35">
      <c r="A113" s="1" t="s">
        <v>171</v>
      </c>
      <c r="B113" s="1" t="s">
        <v>18</v>
      </c>
      <c r="C113" s="1" t="s">
        <v>25</v>
      </c>
      <c r="D113" s="1" t="s">
        <v>28</v>
      </c>
      <c r="E113" s="1" t="s">
        <v>21</v>
      </c>
      <c r="F113" s="1" t="s">
        <v>55</v>
      </c>
      <c r="G113" s="1">
        <v>40.35</v>
      </c>
      <c r="H113" s="1">
        <v>1</v>
      </c>
      <c r="I113" s="1">
        <v>2.0175000000000001</v>
      </c>
      <c r="J113" s="1">
        <v>42.3675</v>
      </c>
      <c r="K113" s="1" t="s">
        <v>154</v>
      </c>
      <c r="L113" s="3">
        <v>0.57361111111111107</v>
      </c>
      <c r="M113" s="1" t="s">
        <v>40</v>
      </c>
      <c r="N113" s="1">
        <v>40.35</v>
      </c>
      <c r="O113" s="1">
        <v>4.7619047620000003</v>
      </c>
      <c r="P113" s="1">
        <v>2.0175000000000001</v>
      </c>
      <c r="Q113" s="1">
        <v>6.2</v>
      </c>
    </row>
    <row r="114" spans="1:17" ht="54" thickBot="1" x14ac:dyDescent="0.35">
      <c r="A114" s="1" t="s">
        <v>172</v>
      </c>
      <c r="B114" s="1" t="s">
        <v>33</v>
      </c>
      <c r="C114" s="1" t="s">
        <v>27</v>
      </c>
      <c r="D114" s="1" t="s">
        <v>20</v>
      </c>
      <c r="E114" s="1" t="s">
        <v>21</v>
      </c>
      <c r="F114" s="1" t="s">
        <v>84</v>
      </c>
      <c r="G114" s="1">
        <v>20.89</v>
      </c>
      <c r="H114" s="1">
        <v>2</v>
      </c>
      <c r="I114" s="1">
        <v>2.089</v>
      </c>
      <c r="J114" s="1">
        <v>43.869</v>
      </c>
      <c r="K114" s="2">
        <v>43587</v>
      </c>
      <c r="L114" s="3">
        <v>0.78125</v>
      </c>
      <c r="M114" s="1" t="s">
        <v>23</v>
      </c>
      <c r="N114" s="1">
        <v>41.78</v>
      </c>
      <c r="O114" s="1">
        <v>4.7619047620000003</v>
      </c>
      <c r="P114" s="1">
        <v>2.089</v>
      </c>
      <c r="Q114" s="1">
        <v>9.8000000000000007</v>
      </c>
    </row>
    <row r="115" spans="1:17" ht="54" thickBot="1" x14ac:dyDescent="0.35">
      <c r="A115" s="1" t="s">
        <v>173</v>
      </c>
      <c r="B115" s="1" t="s">
        <v>33</v>
      </c>
      <c r="C115" s="1" t="s">
        <v>27</v>
      </c>
      <c r="D115" s="1" t="s">
        <v>20</v>
      </c>
      <c r="E115" s="1" t="s">
        <v>21</v>
      </c>
      <c r="F115" s="1" t="s">
        <v>84</v>
      </c>
      <c r="G115" s="1">
        <v>20.89</v>
      </c>
      <c r="H115" s="1">
        <v>2</v>
      </c>
      <c r="I115" s="1">
        <v>2.089</v>
      </c>
      <c r="J115" s="1">
        <v>43.869</v>
      </c>
      <c r="K115" s="2">
        <v>43587</v>
      </c>
      <c r="L115" s="3">
        <v>0.78125</v>
      </c>
      <c r="M115" s="1" t="s">
        <v>23</v>
      </c>
      <c r="N115" s="1">
        <v>41.78</v>
      </c>
      <c r="O115" s="1">
        <v>4.7619047620000003</v>
      </c>
      <c r="P115" s="1">
        <v>2.089</v>
      </c>
      <c r="Q115" s="1">
        <v>9.8000000000000007</v>
      </c>
    </row>
    <row r="116" spans="1:17" ht="54" thickBot="1" x14ac:dyDescent="0.35">
      <c r="A116" s="1" t="s">
        <v>174</v>
      </c>
      <c r="B116" s="1" t="s">
        <v>33</v>
      </c>
      <c r="C116" s="1" t="s">
        <v>27</v>
      </c>
      <c r="D116" s="1" t="s">
        <v>20</v>
      </c>
      <c r="E116" s="1" t="s">
        <v>21</v>
      </c>
      <c r="F116" s="1" t="s">
        <v>84</v>
      </c>
      <c r="G116" s="1">
        <v>20.89</v>
      </c>
      <c r="H116" s="1">
        <v>2</v>
      </c>
      <c r="I116" s="1">
        <v>2.089</v>
      </c>
      <c r="J116" s="1">
        <v>43.869</v>
      </c>
      <c r="K116" s="2">
        <v>43587</v>
      </c>
      <c r="L116" s="3">
        <v>0.78125</v>
      </c>
      <c r="M116" s="1" t="s">
        <v>23</v>
      </c>
      <c r="N116" s="1">
        <v>41.78</v>
      </c>
      <c r="O116" s="1">
        <v>4.7619047620000003</v>
      </c>
      <c r="P116" s="1">
        <v>2.089</v>
      </c>
      <c r="Q116" s="1">
        <v>9.8000000000000007</v>
      </c>
    </row>
    <row r="117" spans="1:17" ht="40.799999999999997" thickBot="1" x14ac:dyDescent="0.35">
      <c r="A117" s="1" t="s">
        <v>175</v>
      </c>
      <c r="B117" s="1" t="s">
        <v>18</v>
      </c>
      <c r="C117" s="1" t="s">
        <v>25</v>
      </c>
      <c r="D117" s="1" t="s">
        <v>20</v>
      </c>
      <c r="E117" s="1" t="s">
        <v>21</v>
      </c>
      <c r="F117" s="1" t="s">
        <v>55</v>
      </c>
      <c r="G117" s="1">
        <v>21.12</v>
      </c>
      <c r="H117" s="1">
        <v>2</v>
      </c>
      <c r="I117" s="1">
        <v>2.1120000000000001</v>
      </c>
      <c r="J117" s="1">
        <v>44.351999999999997</v>
      </c>
      <c r="K117" s="2">
        <v>43525</v>
      </c>
      <c r="L117" s="3">
        <v>0.80347222222222225</v>
      </c>
      <c r="M117" s="1" t="s">
        <v>23</v>
      </c>
      <c r="N117" s="1">
        <v>42.24</v>
      </c>
      <c r="O117" s="1">
        <v>4.7619047620000003</v>
      </c>
      <c r="P117" s="1">
        <v>2.1120000000000001</v>
      </c>
      <c r="Q117" s="1">
        <v>9.6999999999999993</v>
      </c>
    </row>
    <row r="118" spans="1:17" ht="40.799999999999997" thickBot="1" x14ac:dyDescent="0.35">
      <c r="A118" s="1" t="s">
        <v>176</v>
      </c>
      <c r="B118" s="1" t="s">
        <v>18</v>
      </c>
      <c r="C118" s="1" t="s">
        <v>25</v>
      </c>
      <c r="D118" s="1" t="s">
        <v>20</v>
      </c>
      <c r="E118" s="1" t="s">
        <v>21</v>
      </c>
      <c r="F118" s="1" t="s">
        <v>55</v>
      </c>
      <c r="G118" s="1">
        <v>21.12</v>
      </c>
      <c r="H118" s="1">
        <v>2</v>
      </c>
      <c r="I118" s="1">
        <v>2.1120000000000001</v>
      </c>
      <c r="J118" s="1">
        <v>44.351999999999997</v>
      </c>
      <c r="K118" s="2">
        <v>43525</v>
      </c>
      <c r="L118" s="3">
        <v>0.80347222222222225</v>
      </c>
      <c r="M118" s="1" t="s">
        <v>23</v>
      </c>
      <c r="N118" s="1">
        <v>42.24</v>
      </c>
      <c r="O118" s="1">
        <v>4.7619047620000003</v>
      </c>
      <c r="P118" s="1">
        <v>2.1120000000000001</v>
      </c>
      <c r="Q118" s="1">
        <v>2.1</v>
      </c>
    </row>
    <row r="119" spans="1:17" ht="27.6" thickBot="1" x14ac:dyDescent="0.35">
      <c r="A119" s="1" t="s">
        <v>177</v>
      </c>
      <c r="B119" s="1" t="s">
        <v>33</v>
      </c>
      <c r="C119" s="1" t="s">
        <v>27</v>
      </c>
      <c r="D119" s="1" t="s">
        <v>28</v>
      </c>
      <c r="E119" s="1" t="s">
        <v>21</v>
      </c>
      <c r="F119" s="1" t="s">
        <v>22</v>
      </c>
      <c r="G119" s="1">
        <v>42.47</v>
      </c>
      <c r="H119" s="1">
        <v>1</v>
      </c>
      <c r="I119" s="1">
        <v>2.1234999999999999</v>
      </c>
      <c r="J119" s="1">
        <v>44.593499999999999</v>
      </c>
      <c r="K119" s="2">
        <v>43497</v>
      </c>
      <c r="L119" s="3">
        <v>0.70625000000000004</v>
      </c>
      <c r="M119" s="1" t="s">
        <v>23</v>
      </c>
      <c r="N119" s="1">
        <v>42.47</v>
      </c>
      <c r="O119" s="1">
        <v>4.7619047620000003</v>
      </c>
      <c r="P119" s="1">
        <v>2.1234999999999999</v>
      </c>
      <c r="Q119" s="1">
        <v>5.7</v>
      </c>
    </row>
    <row r="120" spans="1:17" ht="27.6" thickBot="1" x14ac:dyDescent="0.35">
      <c r="A120" s="1" t="s">
        <v>178</v>
      </c>
      <c r="B120" s="1" t="s">
        <v>18</v>
      </c>
      <c r="C120" s="1" t="s">
        <v>19</v>
      </c>
      <c r="D120" s="1" t="s">
        <v>20</v>
      </c>
      <c r="E120" s="1" t="s">
        <v>21</v>
      </c>
      <c r="F120" s="1" t="s">
        <v>22</v>
      </c>
      <c r="G120" s="1">
        <v>42.85</v>
      </c>
      <c r="H120" s="1">
        <v>1</v>
      </c>
      <c r="I120" s="1">
        <v>2.1425000000000001</v>
      </c>
      <c r="J120" s="1">
        <v>44.9925</v>
      </c>
      <c r="K120" s="1" t="s">
        <v>179</v>
      </c>
      <c r="L120" s="3">
        <v>0.65</v>
      </c>
      <c r="M120" s="1" t="s">
        <v>48</v>
      </c>
      <c r="N120" s="1">
        <v>42.85</v>
      </c>
      <c r="O120" s="1">
        <v>4.7619047620000003</v>
      </c>
      <c r="P120" s="1">
        <v>2.1425000000000001</v>
      </c>
      <c r="Q120" s="1">
        <v>9.3000000000000007</v>
      </c>
    </row>
    <row r="121" spans="1:17" ht="27.6" thickBot="1" x14ac:dyDescent="0.35">
      <c r="A121" s="1" t="s">
        <v>180</v>
      </c>
      <c r="B121" s="1" t="s">
        <v>18</v>
      </c>
      <c r="C121" s="1" t="s">
        <v>25</v>
      </c>
      <c r="D121" s="1" t="s">
        <v>20</v>
      </c>
      <c r="E121" s="1" t="s">
        <v>21</v>
      </c>
      <c r="F121" s="1" t="s">
        <v>22</v>
      </c>
      <c r="G121" s="1">
        <v>42.85</v>
      </c>
      <c r="H121" s="1">
        <v>1</v>
      </c>
      <c r="I121" s="1">
        <v>2.1425000000000001</v>
      </c>
      <c r="J121" s="1">
        <v>44.9925</v>
      </c>
      <c r="K121" s="1" t="s">
        <v>179</v>
      </c>
      <c r="L121" s="3">
        <v>0.65</v>
      </c>
      <c r="M121" s="1" t="s">
        <v>23</v>
      </c>
      <c r="N121" s="1">
        <v>42.85</v>
      </c>
      <c r="O121" s="1">
        <v>4.7619047620000003</v>
      </c>
      <c r="P121" s="1">
        <v>2.1425000000000001</v>
      </c>
      <c r="Q121" s="1">
        <v>9.3000000000000007</v>
      </c>
    </row>
    <row r="122" spans="1:17" ht="40.799999999999997" thickBot="1" x14ac:dyDescent="0.35">
      <c r="A122" s="1" t="s">
        <v>181</v>
      </c>
      <c r="B122" s="1" t="s">
        <v>33</v>
      </c>
      <c r="C122" s="1" t="s">
        <v>27</v>
      </c>
      <c r="D122" s="1" t="s">
        <v>20</v>
      </c>
      <c r="E122" s="1" t="s">
        <v>21</v>
      </c>
      <c r="F122" s="1" t="s">
        <v>30</v>
      </c>
      <c r="G122" s="1">
        <v>21.48</v>
      </c>
      <c r="H122" s="1">
        <v>2</v>
      </c>
      <c r="I122" s="1">
        <v>2.1480000000000001</v>
      </c>
      <c r="J122" s="1">
        <v>45.107999999999997</v>
      </c>
      <c r="K122" s="1" t="s">
        <v>182</v>
      </c>
      <c r="L122" s="3">
        <v>0.51527777777777772</v>
      </c>
      <c r="M122" s="1" t="s">
        <v>40</v>
      </c>
      <c r="N122" s="1">
        <v>42.96</v>
      </c>
      <c r="O122" s="1">
        <v>4.7619047620000003</v>
      </c>
      <c r="P122" s="1">
        <v>2.1480000000000001</v>
      </c>
      <c r="Q122" s="1">
        <v>6.6</v>
      </c>
    </row>
    <row r="123" spans="1:17" ht="40.799999999999997" thickBot="1" x14ac:dyDescent="0.35">
      <c r="A123" s="1" t="s">
        <v>183</v>
      </c>
      <c r="B123" s="1" t="s">
        <v>33</v>
      </c>
      <c r="C123" s="1" t="s">
        <v>27</v>
      </c>
      <c r="D123" s="1" t="s">
        <v>20</v>
      </c>
      <c r="E123" s="1" t="s">
        <v>21</v>
      </c>
      <c r="F123" s="1" t="s">
        <v>30</v>
      </c>
      <c r="G123" s="1">
        <v>21.48</v>
      </c>
      <c r="H123" s="1">
        <v>2</v>
      </c>
      <c r="I123" s="1">
        <v>2.1480000000000001</v>
      </c>
      <c r="J123" s="1">
        <v>45.107999999999997</v>
      </c>
      <c r="K123" s="1" t="s">
        <v>182</v>
      </c>
      <c r="L123" s="3">
        <v>0.51527777777777772</v>
      </c>
      <c r="M123" s="1" t="s">
        <v>40</v>
      </c>
      <c r="N123" s="1">
        <v>42.96</v>
      </c>
      <c r="O123" s="1">
        <v>4.7619047620000003</v>
      </c>
      <c r="P123" s="1">
        <v>2.1480000000000001</v>
      </c>
      <c r="Q123" s="1">
        <v>6.6</v>
      </c>
    </row>
    <row r="124" spans="1:17" ht="27.6" thickBot="1" x14ac:dyDescent="0.35">
      <c r="A124" s="1" t="s">
        <v>184</v>
      </c>
      <c r="B124" s="1" t="s">
        <v>33</v>
      </c>
      <c r="C124" s="1" t="s">
        <v>25</v>
      </c>
      <c r="D124" s="1" t="s">
        <v>28</v>
      </c>
      <c r="E124" s="1" t="s">
        <v>21</v>
      </c>
      <c r="F124" s="1" t="s">
        <v>22</v>
      </c>
      <c r="G124" s="1">
        <v>21.87</v>
      </c>
      <c r="H124" s="1">
        <v>2</v>
      </c>
      <c r="I124" s="1">
        <v>2.1869999999999998</v>
      </c>
      <c r="J124" s="1">
        <v>45.927</v>
      </c>
      <c r="K124" s="1" t="s">
        <v>47</v>
      </c>
      <c r="L124" s="3">
        <v>0.60347222222222219</v>
      </c>
      <c r="M124" s="1" t="s">
        <v>40</v>
      </c>
      <c r="N124" s="1">
        <v>43.74</v>
      </c>
      <c r="O124" s="1">
        <v>4.7619047620000003</v>
      </c>
      <c r="P124" s="1">
        <v>2.1869999999999998</v>
      </c>
      <c r="Q124" s="1">
        <v>6.9</v>
      </c>
    </row>
    <row r="125" spans="1:17" ht="40.799999999999997" thickBot="1" x14ac:dyDescent="0.35">
      <c r="A125" s="1" t="s">
        <v>185</v>
      </c>
      <c r="B125" s="1" t="s">
        <v>33</v>
      </c>
      <c r="C125" s="1" t="s">
        <v>25</v>
      </c>
      <c r="D125" s="1" t="s">
        <v>28</v>
      </c>
      <c r="E125" s="1" t="s">
        <v>21</v>
      </c>
      <c r="F125" s="1" t="s">
        <v>39</v>
      </c>
      <c r="G125" s="1">
        <v>21.87</v>
      </c>
      <c r="H125" s="1">
        <v>2</v>
      </c>
      <c r="I125" s="1">
        <v>2.1869999999999998</v>
      </c>
      <c r="J125" s="1">
        <v>45.927</v>
      </c>
      <c r="K125" s="1" t="s">
        <v>47</v>
      </c>
      <c r="L125" s="3">
        <v>0.60347222222222219</v>
      </c>
      <c r="M125" s="1" t="s">
        <v>40</v>
      </c>
      <c r="N125" s="1">
        <v>43.74</v>
      </c>
      <c r="O125" s="1">
        <v>4.7619047620000003</v>
      </c>
      <c r="P125" s="1">
        <v>2.1869999999999998</v>
      </c>
      <c r="Q125" s="1">
        <v>6.9</v>
      </c>
    </row>
    <row r="126" spans="1:17" ht="40.799999999999997" thickBot="1" x14ac:dyDescent="0.35">
      <c r="A126" s="1" t="s">
        <v>186</v>
      </c>
      <c r="B126" s="1" t="s">
        <v>18</v>
      </c>
      <c r="C126" s="1" t="s">
        <v>25</v>
      </c>
      <c r="D126" s="1" t="s">
        <v>28</v>
      </c>
      <c r="E126" s="1" t="s">
        <v>21</v>
      </c>
      <c r="F126" s="1" t="s">
        <v>55</v>
      </c>
      <c r="G126" s="1">
        <v>14.82</v>
      </c>
      <c r="H126" s="1">
        <v>3</v>
      </c>
      <c r="I126" s="1">
        <v>2.2229999999999999</v>
      </c>
      <c r="J126" s="1">
        <v>46.683</v>
      </c>
      <c r="K126" s="2">
        <v>43468</v>
      </c>
      <c r="L126" s="3">
        <v>0.47916666666666669</v>
      </c>
      <c r="M126" s="1" t="s">
        <v>23</v>
      </c>
      <c r="N126" s="1">
        <v>44.46</v>
      </c>
      <c r="O126" s="1">
        <v>4.7619047620000003</v>
      </c>
      <c r="P126" s="1">
        <v>2.2229999999999999</v>
      </c>
      <c r="Q126" s="1">
        <v>8.6999999999999993</v>
      </c>
    </row>
    <row r="127" spans="1:17" ht="27.6" thickBot="1" x14ac:dyDescent="0.35">
      <c r="A127" s="1" t="s">
        <v>187</v>
      </c>
      <c r="B127" s="1" t="s">
        <v>18</v>
      </c>
      <c r="C127" s="1" t="s">
        <v>27</v>
      </c>
      <c r="D127" s="1" t="s">
        <v>20</v>
      </c>
      <c r="E127" s="1" t="s">
        <v>29</v>
      </c>
      <c r="F127" s="1" t="s">
        <v>22</v>
      </c>
      <c r="G127" s="1">
        <v>45.58</v>
      </c>
      <c r="H127" s="1">
        <v>1</v>
      </c>
      <c r="I127" s="1">
        <v>2.2789999999999999</v>
      </c>
      <c r="J127" s="1">
        <v>47.859000000000002</v>
      </c>
      <c r="K127" s="2">
        <v>43648</v>
      </c>
      <c r="L127" s="3">
        <v>0.59236111111111112</v>
      </c>
      <c r="M127" s="1" t="s">
        <v>23</v>
      </c>
      <c r="N127" s="1">
        <v>45.58</v>
      </c>
      <c r="O127" s="1">
        <v>4.7619047620000003</v>
      </c>
      <c r="P127" s="1">
        <v>2.2789999999999999</v>
      </c>
      <c r="Q127" s="1">
        <v>9.8000000000000007</v>
      </c>
    </row>
    <row r="128" spans="1:17" ht="27.6" thickBot="1" x14ac:dyDescent="0.35">
      <c r="A128" s="1" t="s">
        <v>188</v>
      </c>
      <c r="B128" s="1" t="s">
        <v>33</v>
      </c>
      <c r="C128" s="1" t="s">
        <v>27</v>
      </c>
      <c r="D128" s="1" t="s">
        <v>20</v>
      </c>
      <c r="E128" s="1" t="s">
        <v>21</v>
      </c>
      <c r="F128" s="1" t="s">
        <v>22</v>
      </c>
      <c r="G128" s="1">
        <v>45.58</v>
      </c>
      <c r="H128" s="1">
        <v>1</v>
      </c>
      <c r="I128" s="1">
        <v>2.2789999999999999</v>
      </c>
      <c r="J128" s="1">
        <v>47.859000000000002</v>
      </c>
      <c r="K128" s="2">
        <v>43648</v>
      </c>
      <c r="L128" s="3">
        <v>0.59236111111111112</v>
      </c>
      <c r="M128" s="1" t="s">
        <v>23</v>
      </c>
      <c r="N128" s="1">
        <v>45.58</v>
      </c>
      <c r="O128" s="1">
        <v>4.7619047620000003</v>
      </c>
      <c r="P128" s="1">
        <v>2.2789999999999999</v>
      </c>
      <c r="Q128" s="1">
        <v>9.8000000000000007</v>
      </c>
    </row>
    <row r="129" spans="1:17" ht="54" thickBot="1" x14ac:dyDescent="0.35">
      <c r="A129" s="1" t="s">
        <v>189</v>
      </c>
      <c r="B129" s="1" t="s">
        <v>18</v>
      </c>
      <c r="C129" s="1" t="s">
        <v>19</v>
      </c>
      <c r="D129" s="1" t="s">
        <v>28</v>
      </c>
      <c r="E129" s="1" t="s">
        <v>29</v>
      </c>
      <c r="F129" s="1" t="s">
        <v>84</v>
      </c>
      <c r="G129" s="1">
        <v>46.2</v>
      </c>
      <c r="H129" s="1">
        <v>1</v>
      </c>
      <c r="I129" s="1">
        <v>2.31</v>
      </c>
      <c r="J129" s="1">
        <v>48.51</v>
      </c>
      <c r="K129" s="1" t="s">
        <v>50</v>
      </c>
      <c r="L129" s="3">
        <v>0.51111111111111107</v>
      </c>
      <c r="M129" s="1" t="s">
        <v>23</v>
      </c>
      <c r="N129" s="1">
        <v>46.2</v>
      </c>
      <c r="O129" s="1">
        <v>4.7619047620000003</v>
      </c>
      <c r="P129" s="1">
        <v>2.31</v>
      </c>
      <c r="Q129" s="1">
        <v>6.3</v>
      </c>
    </row>
    <row r="130" spans="1:17" ht="40.799999999999997" thickBot="1" x14ac:dyDescent="0.35">
      <c r="A130" s="1" t="s">
        <v>190</v>
      </c>
      <c r="B130" s="1" t="s">
        <v>18</v>
      </c>
      <c r="C130" s="1" t="s">
        <v>25</v>
      </c>
      <c r="D130" s="1" t="s">
        <v>28</v>
      </c>
      <c r="E130" s="1" t="s">
        <v>21</v>
      </c>
      <c r="F130" s="1" t="s">
        <v>39</v>
      </c>
      <c r="G130" s="1">
        <v>46.2</v>
      </c>
      <c r="H130" s="1">
        <v>1</v>
      </c>
      <c r="I130" s="1">
        <v>2.31</v>
      </c>
      <c r="J130" s="1">
        <v>48.51</v>
      </c>
      <c r="K130" s="1" t="s">
        <v>50</v>
      </c>
      <c r="L130" s="3">
        <v>0.51111111111111107</v>
      </c>
      <c r="M130" s="1" t="s">
        <v>23</v>
      </c>
      <c r="N130" s="1">
        <v>46.2</v>
      </c>
      <c r="O130" s="1">
        <v>4.7619047620000003</v>
      </c>
      <c r="P130" s="1">
        <v>2.31</v>
      </c>
      <c r="Q130" s="1">
        <v>6.3</v>
      </c>
    </row>
    <row r="131" spans="1:17" ht="54" thickBot="1" x14ac:dyDescent="0.35">
      <c r="A131" s="1" t="s">
        <v>191</v>
      </c>
      <c r="B131" s="1" t="s">
        <v>18</v>
      </c>
      <c r="C131" s="1" t="s">
        <v>19</v>
      </c>
      <c r="D131" s="1" t="s">
        <v>28</v>
      </c>
      <c r="E131" s="1" t="s">
        <v>29</v>
      </c>
      <c r="F131" s="1" t="s">
        <v>84</v>
      </c>
      <c r="G131" s="1">
        <v>46.2</v>
      </c>
      <c r="H131" s="1">
        <v>1</v>
      </c>
      <c r="I131" s="1">
        <v>2.31</v>
      </c>
      <c r="J131" s="1">
        <v>48.51</v>
      </c>
      <c r="K131" s="1" t="s">
        <v>50</v>
      </c>
      <c r="L131" s="3">
        <v>0.51111111111111107</v>
      </c>
      <c r="M131" s="1" t="s">
        <v>23</v>
      </c>
      <c r="N131" s="1">
        <v>46.2</v>
      </c>
      <c r="O131" s="1">
        <v>4.7619047620000003</v>
      </c>
      <c r="P131" s="1">
        <v>2.31</v>
      </c>
      <c r="Q131" s="1">
        <v>6.3</v>
      </c>
    </row>
    <row r="132" spans="1:17" ht="40.799999999999997" thickBot="1" x14ac:dyDescent="0.35">
      <c r="A132" s="1" t="s">
        <v>192</v>
      </c>
      <c r="B132" s="1" t="s">
        <v>33</v>
      </c>
      <c r="C132" s="1" t="s">
        <v>25</v>
      </c>
      <c r="D132" s="1" t="s">
        <v>28</v>
      </c>
      <c r="E132" s="1" t="s">
        <v>21</v>
      </c>
      <c r="F132" s="1" t="s">
        <v>30</v>
      </c>
      <c r="G132" s="1">
        <v>46.41</v>
      </c>
      <c r="H132" s="1">
        <v>1</v>
      </c>
      <c r="I132" s="1">
        <v>2.3205</v>
      </c>
      <c r="J132" s="1">
        <v>48.730499999999999</v>
      </c>
      <c r="K132" s="2">
        <v>43527</v>
      </c>
      <c r="L132" s="3">
        <v>0.83750000000000002</v>
      </c>
      <c r="M132" s="1" t="s">
        <v>48</v>
      </c>
      <c r="N132" s="1">
        <v>46.41</v>
      </c>
      <c r="O132" s="1">
        <v>4.7619047620000003</v>
      </c>
      <c r="P132" s="1">
        <v>2.3205</v>
      </c>
      <c r="Q132" s="1">
        <v>4</v>
      </c>
    </row>
    <row r="133" spans="1:17" ht="40.799999999999997" thickBot="1" x14ac:dyDescent="0.35">
      <c r="A133" s="1" t="s">
        <v>193</v>
      </c>
      <c r="B133" s="1" t="s">
        <v>33</v>
      </c>
      <c r="C133" s="1" t="s">
        <v>19</v>
      </c>
      <c r="D133" s="1" t="s">
        <v>28</v>
      </c>
      <c r="E133" s="1" t="s">
        <v>21</v>
      </c>
      <c r="F133" s="1" t="s">
        <v>30</v>
      </c>
      <c r="G133" s="1">
        <v>46.41</v>
      </c>
      <c r="H133" s="1">
        <v>1</v>
      </c>
      <c r="I133" s="1">
        <v>2.3205</v>
      </c>
      <c r="J133" s="1">
        <v>48.730499999999999</v>
      </c>
      <c r="K133" s="2">
        <v>43527</v>
      </c>
      <c r="L133" s="3">
        <v>0.83750000000000002</v>
      </c>
      <c r="M133" s="1" t="s">
        <v>48</v>
      </c>
      <c r="N133" s="1">
        <v>46.41</v>
      </c>
      <c r="O133" s="1">
        <v>4.7619047620000003</v>
      </c>
      <c r="P133" s="1">
        <v>2.3205</v>
      </c>
      <c r="Q133" s="1">
        <v>2.2000000000000002</v>
      </c>
    </row>
    <row r="134" spans="1:17" ht="40.799999999999997" thickBot="1" x14ac:dyDescent="0.35">
      <c r="A134" s="1" t="s">
        <v>194</v>
      </c>
      <c r="B134" s="1" t="s">
        <v>33</v>
      </c>
      <c r="C134" s="1" t="s">
        <v>27</v>
      </c>
      <c r="D134" s="1" t="s">
        <v>20</v>
      </c>
      <c r="E134" s="1" t="s">
        <v>21</v>
      </c>
      <c r="F134" s="1" t="s">
        <v>39</v>
      </c>
      <c r="G134" s="1">
        <v>23.48</v>
      </c>
      <c r="H134" s="1">
        <v>2</v>
      </c>
      <c r="I134" s="1">
        <v>2.3479999999999999</v>
      </c>
      <c r="J134" s="1">
        <v>49.308</v>
      </c>
      <c r="K134" s="1" t="s">
        <v>179</v>
      </c>
      <c r="L134" s="3">
        <v>0.47291666666666665</v>
      </c>
      <c r="M134" s="1" t="s">
        <v>23</v>
      </c>
      <c r="N134" s="1">
        <v>46.96</v>
      </c>
      <c r="O134" s="1">
        <v>4.7619047620000003</v>
      </c>
      <c r="P134" s="1">
        <v>2.3479999999999999</v>
      </c>
      <c r="Q134" s="1">
        <v>7.9</v>
      </c>
    </row>
    <row r="135" spans="1:17" ht="40.799999999999997" thickBot="1" x14ac:dyDescent="0.35">
      <c r="A135" s="1" t="s">
        <v>195</v>
      </c>
      <c r="B135" s="1" t="s">
        <v>33</v>
      </c>
      <c r="C135" s="1" t="s">
        <v>25</v>
      </c>
      <c r="D135" s="1" t="s">
        <v>28</v>
      </c>
      <c r="E135" s="1" t="s">
        <v>21</v>
      </c>
      <c r="F135" s="1" t="s">
        <v>39</v>
      </c>
      <c r="G135" s="1">
        <v>23.48</v>
      </c>
      <c r="H135" s="1">
        <v>2</v>
      </c>
      <c r="I135" s="1">
        <v>2.3479999999999999</v>
      </c>
      <c r="J135" s="1">
        <v>49.308</v>
      </c>
      <c r="K135" s="1" t="s">
        <v>179</v>
      </c>
      <c r="L135" s="3">
        <v>0.47291666666666665</v>
      </c>
      <c r="M135" s="1" t="s">
        <v>23</v>
      </c>
      <c r="N135" s="1">
        <v>46.96</v>
      </c>
      <c r="O135" s="1">
        <v>4.7619047620000003</v>
      </c>
      <c r="P135" s="1">
        <v>2.3479999999999999</v>
      </c>
      <c r="Q135" s="1">
        <v>7.9</v>
      </c>
    </row>
    <row r="136" spans="1:17" ht="40.799999999999997" thickBot="1" x14ac:dyDescent="0.35">
      <c r="A136" s="1" t="s">
        <v>196</v>
      </c>
      <c r="B136" s="1" t="s">
        <v>33</v>
      </c>
      <c r="C136" s="1" t="s">
        <v>27</v>
      </c>
      <c r="D136" s="1" t="s">
        <v>20</v>
      </c>
      <c r="E136" s="1" t="s">
        <v>21</v>
      </c>
      <c r="F136" s="1" t="s">
        <v>39</v>
      </c>
      <c r="G136" s="1">
        <v>23.48</v>
      </c>
      <c r="H136" s="1">
        <v>2</v>
      </c>
      <c r="I136" s="1">
        <v>2.3479999999999999</v>
      </c>
      <c r="J136" s="1">
        <v>49.308</v>
      </c>
      <c r="K136" s="1" t="s">
        <v>179</v>
      </c>
      <c r="L136" s="3">
        <v>0.47291666666666665</v>
      </c>
      <c r="M136" s="1" t="s">
        <v>23</v>
      </c>
      <c r="N136" s="1">
        <v>46.96</v>
      </c>
      <c r="O136" s="1">
        <v>4.7619047620000003</v>
      </c>
      <c r="P136" s="1">
        <v>2.3479999999999999</v>
      </c>
      <c r="Q136" s="1">
        <v>7.9</v>
      </c>
    </row>
    <row r="137" spans="1:17" ht="40.799999999999997" thickBot="1" x14ac:dyDescent="0.35">
      <c r="A137" s="1" t="s">
        <v>197</v>
      </c>
      <c r="B137" s="1" t="s">
        <v>18</v>
      </c>
      <c r="C137" s="1" t="s">
        <v>25</v>
      </c>
      <c r="D137" s="1" t="s">
        <v>28</v>
      </c>
      <c r="E137" s="1" t="s">
        <v>21</v>
      </c>
      <c r="F137" s="1" t="s">
        <v>39</v>
      </c>
      <c r="G137" s="1">
        <v>23.48</v>
      </c>
      <c r="H137" s="1">
        <v>2</v>
      </c>
      <c r="I137" s="1">
        <v>2.3479999999999999</v>
      </c>
      <c r="J137" s="1">
        <v>49.308</v>
      </c>
      <c r="K137" s="1" t="s">
        <v>179</v>
      </c>
      <c r="L137" s="3">
        <v>0.47291666666666665</v>
      </c>
      <c r="M137" s="1" t="s">
        <v>23</v>
      </c>
      <c r="N137" s="1">
        <v>46.96</v>
      </c>
      <c r="O137" s="1">
        <v>4.7619047620000003</v>
      </c>
      <c r="P137" s="1">
        <v>2.3479999999999999</v>
      </c>
      <c r="Q137" s="1">
        <v>7.9</v>
      </c>
    </row>
    <row r="138" spans="1:17" ht="54" thickBot="1" x14ac:dyDescent="0.35">
      <c r="A138" s="1" t="s">
        <v>198</v>
      </c>
      <c r="B138" s="1" t="s">
        <v>18</v>
      </c>
      <c r="C138" s="1" t="s">
        <v>27</v>
      </c>
      <c r="D138" s="1" t="s">
        <v>28</v>
      </c>
      <c r="E138" s="1" t="s">
        <v>29</v>
      </c>
      <c r="F138" s="1" t="s">
        <v>84</v>
      </c>
      <c r="G138" s="1">
        <v>15.69</v>
      </c>
      <c r="H138" s="1">
        <v>3</v>
      </c>
      <c r="I138" s="1">
        <v>2.3534999999999999</v>
      </c>
      <c r="J138" s="1">
        <v>49.423499999999997</v>
      </c>
      <c r="K138" s="1" t="s">
        <v>179</v>
      </c>
      <c r="L138" s="3">
        <v>0.59236111111111112</v>
      </c>
      <c r="M138" s="1" t="s">
        <v>48</v>
      </c>
      <c r="N138" s="1">
        <v>47.07</v>
      </c>
      <c r="O138" s="1">
        <v>4.7619047620000003</v>
      </c>
      <c r="P138" s="1">
        <v>2.3534999999999999</v>
      </c>
      <c r="Q138" s="1">
        <v>5.8</v>
      </c>
    </row>
    <row r="139" spans="1:17" ht="54" thickBot="1" x14ac:dyDescent="0.35">
      <c r="A139" s="1" t="s">
        <v>199</v>
      </c>
      <c r="B139" s="1" t="s">
        <v>33</v>
      </c>
      <c r="C139" s="1" t="s">
        <v>27</v>
      </c>
      <c r="D139" s="1" t="s">
        <v>28</v>
      </c>
      <c r="E139" s="1" t="s">
        <v>21</v>
      </c>
      <c r="F139" s="1" t="s">
        <v>84</v>
      </c>
      <c r="G139" s="1">
        <v>15.69</v>
      </c>
      <c r="H139" s="1">
        <v>3</v>
      </c>
      <c r="I139" s="1">
        <v>2.3534999999999999</v>
      </c>
      <c r="J139" s="1">
        <v>49.423499999999997</v>
      </c>
      <c r="K139" s="1" t="s">
        <v>179</v>
      </c>
      <c r="L139" s="3">
        <v>0.59236111111111112</v>
      </c>
      <c r="M139" s="1" t="s">
        <v>48</v>
      </c>
      <c r="N139" s="1">
        <v>47.07</v>
      </c>
      <c r="O139" s="1">
        <v>4.7619047620000003</v>
      </c>
      <c r="P139" s="1">
        <v>2.3534999999999999</v>
      </c>
      <c r="Q139" s="1">
        <v>5.8</v>
      </c>
    </row>
    <row r="140" spans="1:17" ht="40.799999999999997" thickBot="1" x14ac:dyDescent="0.35">
      <c r="A140" s="1" t="s">
        <v>200</v>
      </c>
      <c r="B140" s="1" t="s">
        <v>33</v>
      </c>
      <c r="C140" s="1" t="s">
        <v>27</v>
      </c>
      <c r="D140" s="1" t="s">
        <v>28</v>
      </c>
      <c r="E140" s="1" t="s">
        <v>29</v>
      </c>
      <c r="F140" s="1" t="s">
        <v>55</v>
      </c>
      <c r="G140" s="1">
        <v>15.8</v>
      </c>
      <c r="H140" s="1">
        <v>3</v>
      </c>
      <c r="I140" s="1">
        <v>2.37</v>
      </c>
      <c r="J140" s="1">
        <v>49.77</v>
      </c>
      <c r="K140" s="1" t="s">
        <v>201</v>
      </c>
      <c r="L140" s="3">
        <v>0.75138888888888888</v>
      </c>
      <c r="M140" s="1" t="s">
        <v>23</v>
      </c>
      <c r="N140" s="1">
        <v>47.4</v>
      </c>
      <c r="O140" s="1">
        <v>4.7619047620000003</v>
      </c>
      <c r="P140" s="1">
        <v>2.37</v>
      </c>
      <c r="Q140" s="1">
        <v>9.5</v>
      </c>
    </row>
    <row r="141" spans="1:17" ht="40.799999999999997" thickBot="1" x14ac:dyDescent="0.35">
      <c r="A141" s="1" t="s">
        <v>202</v>
      </c>
      <c r="B141" s="1" t="s">
        <v>33</v>
      </c>
      <c r="C141" s="1" t="s">
        <v>27</v>
      </c>
      <c r="D141" s="1" t="s">
        <v>28</v>
      </c>
      <c r="E141" s="1" t="s">
        <v>29</v>
      </c>
      <c r="F141" s="1" t="s">
        <v>55</v>
      </c>
      <c r="G141" s="1">
        <v>15.8</v>
      </c>
      <c r="H141" s="1">
        <v>3</v>
      </c>
      <c r="I141" s="1">
        <v>2.37</v>
      </c>
      <c r="J141" s="1">
        <v>49.77</v>
      </c>
      <c r="K141" s="1" t="s">
        <v>201</v>
      </c>
      <c r="L141" s="3">
        <v>0.75138888888888888</v>
      </c>
      <c r="M141" s="1" t="s">
        <v>23</v>
      </c>
      <c r="N141" s="1">
        <v>47.4</v>
      </c>
      <c r="O141" s="1">
        <v>4.7619047620000003</v>
      </c>
      <c r="P141" s="1">
        <v>2.37</v>
      </c>
      <c r="Q141" s="1">
        <v>2.2999999999999998</v>
      </c>
    </row>
    <row r="142" spans="1:17" ht="40.799999999999997" thickBot="1" x14ac:dyDescent="0.35">
      <c r="A142" s="1" t="s">
        <v>203</v>
      </c>
      <c r="B142" s="1" t="s">
        <v>54</v>
      </c>
      <c r="C142" s="1" t="s">
        <v>25</v>
      </c>
      <c r="D142" s="1" t="s">
        <v>28</v>
      </c>
      <c r="E142" s="1" t="s">
        <v>21</v>
      </c>
      <c r="F142" s="1" t="s">
        <v>30</v>
      </c>
      <c r="G142" s="1">
        <v>47.44</v>
      </c>
      <c r="H142" s="1">
        <v>1</v>
      </c>
      <c r="I142" s="1">
        <v>2.3719999999999999</v>
      </c>
      <c r="J142" s="1">
        <v>49.811999999999998</v>
      </c>
      <c r="K142" s="1" t="s">
        <v>87</v>
      </c>
      <c r="L142" s="3">
        <v>0.7631944444444444</v>
      </c>
      <c r="M142" s="1" t="s">
        <v>23</v>
      </c>
      <c r="N142" s="1">
        <v>47.44</v>
      </c>
      <c r="O142" s="1">
        <v>4.7619047620000003</v>
      </c>
      <c r="P142" s="1">
        <v>2.3719999999999999</v>
      </c>
      <c r="Q142" s="1">
        <v>6.8</v>
      </c>
    </row>
    <row r="143" spans="1:17" ht="40.799999999999997" thickBot="1" x14ac:dyDescent="0.35">
      <c r="A143" s="1" t="s">
        <v>204</v>
      </c>
      <c r="B143" s="1" t="s">
        <v>18</v>
      </c>
      <c r="C143" s="1" t="s">
        <v>25</v>
      </c>
      <c r="D143" s="1" t="s">
        <v>28</v>
      </c>
      <c r="E143" s="1" t="s">
        <v>29</v>
      </c>
      <c r="F143" s="1" t="s">
        <v>30</v>
      </c>
      <c r="G143" s="1">
        <v>47.44</v>
      </c>
      <c r="H143" s="1">
        <v>1</v>
      </c>
      <c r="I143" s="1">
        <v>2.3719999999999999</v>
      </c>
      <c r="J143" s="1">
        <v>49.811999999999998</v>
      </c>
      <c r="K143" s="1" t="s">
        <v>87</v>
      </c>
      <c r="L143" s="3">
        <v>0.7631944444444444</v>
      </c>
      <c r="M143" s="1" t="s">
        <v>48</v>
      </c>
      <c r="N143" s="1">
        <v>47.44</v>
      </c>
      <c r="O143" s="1">
        <v>4.7619047620000003</v>
      </c>
      <c r="P143" s="1">
        <v>2.3719999999999999</v>
      </c>
      <c r="Q143" s="1">
        <v>6.8</v>
      </c>
    </row>
    <row r="144" spans="1:17" ht="40.799999999999997" thickBot="1" x14ac:dyDescent="0.35">
      <c r="A144" s="1" t="s">
        <v>205</v>
      </c>
      <c r="B144" s="1" t="s">
        <v>18</v>
      </c>
      <c r="C144" s="1" t="s">
        <v>25</v>
      </c>
      <c r="D144" s="1" t="s">
        <v>28</v>
      </c>
      <c r="E144" s="1" t="s">
        <v>21</v>
      </c>
      <c r="F144" s="1" t="s">
        <v>30</v>
      </c>
      <c r="G144" s="1">
        <v>47.44</v>
      </c>
      <c r="H144" s="1">
        <v>1</v>
      </c>
      <c r="I144" s="1">
        <v>2.3719999999999999</v>
      </c>
      <c r="J144" s="1">
        <v>49.811999999999998</v>
      </c>
      <c r="K144" s="1" t="s">
        <v>87</v>
      </c>
      <c r="L144" s="3">
        <v>0.7631944444444444</v>
      </c>
      <c r="M144" s="1" t="s">
        <v>23</v>
      </c>
      <c r="N144" s="1">
        <v>47.44</v>
      </c>
      <c r="O144" s="1">
        <v>4.7619047620000003</v>
      </c>
      <c r="P144" s="1">
        <v>2.3719999999999999</v>
      </c>
      <c r="Q144" s="1">
        <v>6.8</v>
      </c>
    </row>
    <row r="145" spans="1:17" ht="40.799999999999997" thickBot="1" x14ac:dyDescent="0.35">
      <c r="A145" s="1" t="s">
        <v>206</v>
      </c>
      <c r="B145" s="1" t="s">
        <v>18</v>
      </c>
      <c r="C145" s="1" t="s">
        <v>19</v>
      </c>
      <c r="D145" s="1" t="s">
        <v>28</v>
      </c>
      <c r="E145" s="1" t="s">
        <v>21</v>
      </c>
      <c r="F145" s="1" t="s">
        <v>39</v>
      </c>
      <c r="G145" s="1">
        <v>48.61</v>
      </c>
      <c r="H145" s="1">
        <v>1</v>
      </c>
      <c r="I145" s="1">
        <v>2.4304999999999999</v>
      </c>
      <c r="J145" s="1">
        <v>51.040500000000002</v>
      </c>
      <c r="K145" s="1" t="s">
        <v>168</v>
      </c>
      <c r="L145" s="3">
        <v>0.64652777777777781</v>
      </c>
      <c r="M145" s="1" t="s">
        <v>23</v>
      </c>
      <c r="N145" s="1">
        <v>48.61</v>
      </c>
      <c r="O145" s="1">
        <v>4.7619047620000003</v>
      </c>
      <c r="P145" s="1">
        <v>2.4304999999999999</v>
      </c>
      <c r="Q145" s="1">
        <v>4.4000000000000004</v>
      </c>
    </row>
    <row r="146" spans="1:17" ht="40.799999999999997" thickBot="1" x14ac:dyDescent="0.35">
      <c r="A146" s="1" t="s">
        <v>207</v>
      </c>
      <c r="B146" s="1" t="s">
        <v>18</v>
      </c>
      <c r="C146" s="1" t="s">
        <v>25</v>
      </c>
      <c r="D146" s="1" t="s">
        <v>28</v>
      </c>
      <c r="E146" s="1" t="s">
        <v>21</v>
      </c>
      <c r="F146" s="1" t="s">
        <v>39</v>
      </c>
      <c r="G146" s="1">
        <v>48.61</v>
      </c>
      <c r="H146" s="1">
        <v>1</v>
      </c>
      <c r="I146" s="1">
        <v>2.4304999999999999</v>
      </c>
      <c r="J146" s="1">
        <v>51.040500000000002</v>
      </c>
      <c r="K146" s="1" t="s">
        <v>168</v>
      </c>
      <c r="L146" s="3">
        <v>0.64652777777777781</v>
      </c>
      <c r="M146" s="1" t="s">
        <v>23</v>
      </c>
      <c r="N146" s="1">
        <v>48.61</v>
      </c>
      <c r="O146" s="1">
        <v>4.7619047620000003</v>
      </c>
      <c r="P146" s="1">
        <v>2.4304999999999999</v>
      </c>
      <c r="Q146" s="1">
        <v>4.4000000000000004</v>
      </c>
    </row>
    <row r="147" spans="1:17" ht="40.799999999999997" thickBot="1" x14ac:dyDescent="0.35">
      <c r="A147" s="1" t="s">
        <v>208</v>
      </c>
      <c r="B147" s="1" t="s">
        <v>18</v>
      </c>
      <c r="C147" s="1" t="s">
        <v>19</v>
      </c>
      <c r="D147" s="1" t="s">
        <v>20</v>
      </c>
      <c r="E147" s="1" t="s">
        <v>21</v>
      </c>
      <c r="F147" s="1" t="s">
        <v>30</v>
      </c>
      <c r="G147" s="1">
        <v>48.71</v>
      </c>
      <c r="H147" s="1">
        <v>1</v>
      </c>
      <c r="I147" s="1">
        <v>2.4355000000000002</v>
      </c>
      <c r="J147" s="1">
        <v>51.145499999999998</v>
      </c>
      <c r="K147" s="1" t="s">
        <v>158</v>
      </c>
      <c r="L147" s="3">
        <v>0.80555555555555558</v>
      </c>
      <c r="M147" s="1" t="s">
        <v>23</v>
      </c>
      <c r="N147" s="1">
        <v>48.71</v>
      </c>
      <c r="O147" s="1">
        <v>4.7619047620000003</v>
      </c>
      <c r="P147" s="1">
        <v>2.4355000000000002</v>
      </c>
      <c r="Q147" s="1">
        <v>4.0999999999999996</v>
      </c>
    </row>
    <row r="148" spans="1:17" ht="27.6" thickBot="1" x14ac:dyDescent="0.35">
      <c r="A148" s="1" t="s">
        <v>209</v>
      </c>
      <c r="B148" s="1" t="s">
        <v>54</v>
      </c>
      <c r="C148" s="1" t="s">
        <v>25</v>
      </c>
      <c r="D148" s="1" t="s">
        <v>28</v>
      </c>
      <c r="E148" s="1" t="s">
        <v>21</v>
      </c>
      <c r="F148" s="1" t="s">
        <v>22</v>
      </c>
      <c r="G148" s="1">
        <v>25.31</v>
      </c>
      <c r="H148" s="1">
        <v>2</v>
      </c>
      <c r="I148" s="1">
        <v>2.5310000000000001</v>
      </c>
      <c r="J148" s="1">
        <v>53.151000000000003</v>
      </c>
      <c r="K148" s="2">
        <v>43499</v>
      </c>
      <c r="L148" s="3">
        <v>0.80972222222222223</v>
      </c>
      <c r="M148" s="1" t="s">
        <v>23</v>
      </c>
      <c r="N148" s="1">
        <v>50.62</v>
      </c>
      <c r="O148" s="1">
        <v>4.7619047620000003</v>
      </c>
      <c r="P148" s="1">
        <v>2.5310000000000001</v>
      </c>
      <c r="Q148" s="1">
        <v>7.2</v>
      </c>
    </row>
    <row r="149" spans="1:17" ht="27.6" thickBot="1" x14ac:dyDescent="0.35">
      <c r="A149" s="1" t="s">
        <v>210</v>
      </c>
      <c r="B149" s="1" t="s">
        <v>54</v>
      </c>
      <c r="C149" s="1" t="s">
        <v>25</v>
      </c>
      <c r="D149" s="1" t="s">
        <v>28</v>
      </c>
      <c r="E149" s="1" t="s">
        <v>21</v>
      </c>
      <c r="F149" s="1" t="s">
        <v>22</v>
      </c>
      <c r="G149" s="1">
        <v>25.31</v>
      </c>
      <c r="H149" s="1">
        <v>2</v>
      </c>
      <c r="I149" s="1">
        <v>2.5310000000000001</v>
      </c>
      <c r="J149" s="1">
        <v>53.151000000000003</v>
      </c>
      <c r="K149" s="2">
        <v>43499</v>
      </c>
      <c r="L149" s="3">
        <v>0.80972222222222223</v>
      </c>
      <c r="M149" s="1" t="s">
        <v>23</v>
      </c>
      <c r="N149" s="1">
        <v>50.62</v>
      </c>
      <c r="O149" s="1">
        <v>4.7619047620000003</v>
      </c>
      <c r="P149" s="1">
        <v>2.5310000000000001</v>
      </c>
      <c r="Q149" s="1">
        <v>7.2</v>
      </c>
    </row>
    <row r="150" spans="1:17" ht="27.6" thickBot="1" x14ac:dyDescent="0.35">
      <c r="A150" s="1" t="s">
        <v>211</v>
      </c>
      <c r="B150" s="1" t="s">
        <v>18</v>
      </c>
      <c r="C150" s="1" t="s">
        <v>25</v>
      </c>
      <c r="D150" s="1" t="s">
        <v>28</v>
      </c>
      <c r="E150" s="1" t="s">
        <v>21</v>
      </c>
      <c r="F150" s="1" t="s">
        <v>22</v>
      </c>
      <c r="G150" s="1">
        <v>25.31</v>
      </c>
      <c r="H150" s="1">
        <v>2</v>
      </c>
      <c r="I150" s="1">
        <v>2.5310000000000001</v>
      </c>
      <c r="J150" s="1">
        <v>53.151000000000003</v>
      </c>
      <c r="K150" s="2">
        <v>43499</v>
      </c>
      <c r="L150" s="3">
        <v>0.80972222222222223</v>
      </c>
      <c r="M150" s="1" t="s">
        <v>23</v>
      </c>
      <c r="N150" s="1">
        <v>50.62</v>
      </c>
      <c r="O150" s="1">
        <v>4.7619047620000003</v>
      </c>
      <c r="P150" s="1">
        <v>2.5310000000000001</v>
      </c>
      <c r="Q150" s="1">
        <v>7.2</v>
      </c>
    </row>
    <row r="151" spans="1:17" ht="40.799999999999997" thickBot="1" x14ac:dyDescent="0.35">
      <c r="A151" s="1" t="s">
        <v>212</v>
      </c>
      <c r="B151" s="1" t="s">
        <v>33</v>
      </c>
      <c r="C151" s="1" t="s">
        <v>25</v>
      </c>
      <c r="D151" s="1" t="s">
        <v>20</v>
      </c>
      <c r="E151" s="1" t="s">
        <v>29</v>
      </c>
      <c r="F151" s="1" t="s">
        <v>39</v>
      </c>
      <c r="G151" s="1">
        <v>10.16</v>
      </c>
      <c r="H151" s="1">
        <v>5</v>
      </c>
      <c r="I151" s="1">
        <v>2.54</v>
      </c>
      <c r="J151" s="1">
        <v>53.34</v>
      </c>
      <c r="K151" s="1" t="s">
        <v>213</v>
      </c>
      <c r="L151" s="3">
        <v>0.54722222222222228</v>
      </c>
      <c r="M151" s="1" t="s">
        <v>40</v>
      </c>
      <c r="N151" s="1">
        <v>50.8</v>
      </c>
      <c r="O151" s="1">
        <v>4.7619047620000003</v>
      </c>
      <c r="P151" s="1">
        <v>2.54</v>
      </c>
      <c r="Q151" s="1">
        <v>4.0999999999999996</v>
      </c>
    </row>
    <row r="152" spans="1:17" ht="40.799999999999997" thickBot="1" x14ac:dyDescent="0.35">
      <c r="A152" s="1" t="s">
        <v>214</v>
      </c>
      <c r="B152" s="1" t="s">
        <v>33</v>
      </c>
      <c r="C152" s="1" t="s">
        <v>25</v>
      </c>
      <c r="D152" s="1" t="s">
        <v>20</v>
      </c>
      <c r="E152" s="1" t="s">
        <v>21</v>
      </c>
      <c r="F152" s="1" t="s">
        <v>30</v>
      </c>
      <c r="G152" s="1">
        <v>51.36</v>
      </c>
      <c r="H152" s="1">
        <v>1</v>
      </c>
      <c r="I152" s="1">
        <v>2.5680000000000001</v>
      </c>
      <c r="J152" s="1">
        <v>53.927999999999997</v>
      </c>
      <c r="K152" s="1" t="s">
        <v>119</v>
      </c>
      <c r="L152" s="3">
        <v>0.6430555555555556</v>
      </c>
      <c r="M152" s="1" t="s">
        <v>40</v>
      </c>
      <c r="N152" s="1">
        <v>51.36</v>
      </c>
      <c r="O152" s="1">
        <v>4.7619047620000003</v>
      </c>
      <c r="P152" s="1">
        <v>2.5680000000000001</v>
      </c>
      <c r="Q152" s="1">
        <v>5.2</v>
      </c>
    </row>
    <row r="153" spans="1:17" ht="40.799999999999997" thickBot="1" x14ac:dyDescent="0.35">
      <c r="A153" s="1" t="s">
        <v>215</v>
      </c>
      <c r="B153" s="1" t="s">
        <v>33</v>
      </c>
      <c r="C153" s="1" t="s">
        <v>19</v>
      </c>
      <c r="D153" s="1" t="s">
        <v>20</v>
      </c>
      <c r="E153" s="1" t="s">
        <v>21</v>
      </c>
      <c r="F153" s="1" t="s">
        <v>30</v>
      </c>
      <c r="G153" s="1">
        <v>51.36</v>
      </c>
      <c r="H153" s="1">
        <v>1</v>
      </c>
      <c r="I153" s="1">
        <v>2.5680000000000001</v>
      </c>
      <c r="J153" s="1">
        <v>53.927999999999997</v>
      </c>
      <c r="K153" s="1" t="s">
        <v>119</v>
      </c>
      <c r="L153" s="3">
        <v>0.6430555555555556</v>
      </c>
      <c r="M153" s="1" t="s">
        <v>40</v>
      </c>
      <c r="N153" s="1">
        <v>51.36</v>
      </c>
      <c r="O153" s="1">
        <v>4.7619047620000003</v>
      </c>
      <c r="P153" s="1">
        <v>2.5680000000000001</v>
      </c>
      <c r="Q153" s="1">
        <v>2.4</v>
      </c>
    </row>
    <row r="154" spans="1:17" ht="40.799999999999997" thickBot="1" x14ac:dyDescent="0.35">
      <c r="A154" s="1" t="s">
        <v>216</v>
      </c>
      <c r="B154" s="1" t="s">
        <v>18</v>
      </c>
      <c r="C154" s="1" t="s">
        <v>19</v>
      </c>
      <c r="D154" s="1" t="s">
        <v>20</v>
      </c>
      <c r="E154" s="1" t="s">
        <v>21</v>
      </c>
      <c r="F154" s="1" t="s">
        <v>30</v>
      </c>
      <c r="G154" s="1">
        <v>51.47</v>
      </c>
      <c r="H154" s="1">
        <v>1</v>
      </c>
      <c r="I154" s="1">
        <v>2.5735000000000001</v>
      </c>
      <c r="J154" s="1">
        <v>54.043500000000002</v>
      </c>
      <c r="K154" s="1" t="s">
        <v>217</v>
      </c>
      <c r="L154" s="3">
        <v>0.66111111111111109</v>
      </c>
      <c r="M154" s="1" t="s">
        <v>23</v>
      </c>
      <c r="N154" s="1">
        <v>51.47</v>
      </c>
      <c r="O154" s="1">
        <v>4.7619047620000003</v>
      </c>
      <c r="P154" s="1">
        <v>2.5735000000000001</v>
      </c>
      <c r="Q154" s="1">
        <v>8.5</v>
      </c>
    </row>
    <row r="155" spans="1:17" ht="40.799999999999997" thickBot="1" x14ac:dyDescent="0.35">
      <c r="A155" s="1" t="s">
        <v>218</v>
      </c>
      <c r="B155" s="1" t="s">
        <v>18</v>
      </c>
      <c r="C155" s="1" t="s">
        <v>19</v>
      </c>
      <c r="D155" s="1" t="s">
        <v>20</v>
      </c>
      <c r="E155" s="1" t="s">
        <v>29</v>
      </c>
      <c r="F155" s="1" t="s">
        <v>30</v>
      </c>
      <c r="G155" s="1">
        <v>51.47</v>
      </c>
      <c r="H155" s="1">
        <v>1</v>
      </c>
      <c r="I155" s="1">
        <v>2.5735000000000001</v>
      </c>
      <c r="J155" s="1">
        <v>54.043500000000002</v>
      </c>
      <c r="K155" s="1" t="s">
        <v>217</v>
      </c>
      <c r="L155" s="3">
        <v>0.66111111111111109</v>
      </c>
      <c r="M155" s="1" t="s">
        <v>23</v>
      </c>
      <c r="N155" s="1">
        <v>51.47</v>
      </c>
      <c r="O155" s="1">
        <v>4.7619047620000003</v>
      </c>
      <c r="P155" s="1">
        <v>2.5735000000000001</v>
      </c>
      <c r="Q155" s="1">
        <v>8.5</v>
      </c>
    </row>
    <row r="156" spans="1:17" ht="40.799999999999997" thickBot="1" x14ac:dyDescent="0.35">
      <c r="A156" s="1" t="s">
        <v>219</v>
      </c>
      <c r="B156" s="1" t="s">
        <v>33</v>
      </c>
      <c r="C156" s="1" t="s">
        <v>19</v>
      </c>
      <c r="D156" s="1" t="s">
        <v>20</v>
      </c>
      <c r="E156" s="1" t="s">
        <v>21</v>
      </c>
      <c r="F156" s="1" t="s">
        <v>39</v>
      </c>
      <c r="G156" s="1">
        <v>51.47</v>
      </c>
      <c r="H156" s="1">
        <v>1</v>
      </c>
      <c r="I156" s="1">
        <v>2.5735000000000001</v>
      </c>
      <c r="J156" s="1">
        <v>54.043500000000002</v>
      </c>
      <c r="K156" s="1" t="s">
        <v>217</v>
      </c>
      <c r="L156" s="3">
        <v>0.66111111111111109</v>
      </c>
      <c r="M156" s="1" t="s">
        <v>40</v>
      </c>
      <c r="N156" s="1">
        <v>51.47</v>
      </c>
      <c r="O156" s="1">
        <v>4.7619047620000003</v>
      </c>
      <c r="P156" s="1">
        <v>2.5735000000000001</v>
      </c>
      <c r="Q156" s="1">
        <v>8.5</v>
      </c>
    </row>
    <row r="157" spans="1:17" ht="40.799999999999997" thickBot="1" x14ac:dyDescent="0.35">
      <c r="A157" s="1" t="s">
        <v>220</v>
      </c>
      <c r="B157" s="1" t="s">
        <v>18</v>
      </c>
      <c r="C157" s="1" t="s">
        <v>19</v>
      </c>
      <c r="D157" s="1" t="s">
        <v>20</v>
      </c>
      <c r="E157" s="1" t="s">
        <v>21</v>
      </c>
      <c r="F157" s="1" t="s">
        <v>30</v>
      </c>
      <c r="G157" s="1">
        <v>51.47</v>
      </c>
      <c r="H157" s="1">
        <v>1</v>
      </c>
      <c r="I157" s="1">
        <v>2.5735000000000001</v>
      </c>
      <c r="J157" s="1">
        <v>54.043500000000002</v>
      </c>
      <c r="K157" s="1" t="s">
        <v>217</v>
      </c>
      <c r="L157" s="3">
        <v>0.66111111111111109</v>
      </c>
      <c r="M157" s="1" t="s">
        <v>23</v>
      </c>
      <c r="N157" s="1">
        <v>51.47</v>
      </c>
      <c r="O157" s="1">
        <v>4.7619047620000003</v>
      </c>
      <c r="P157" s="1">
        <v>2.5735000000000001</v>
      </c>
      <c r="Q157" s="1">
        <v>8.5</v>
      </c>
    </row>
    <row r="158" spans="1:17" ht="40.799999999999997" thickBot="1" x14ac:dyDescent="0.35">
      <c r="A158" s="1" t="s">
        <v>221</v>
      </c>
      <c r="B158" s="1" t="s">
        <v>18</v>
      </c>
      <c r="C158" s="1" t="s">
        <v>25</v>
      </c>
      <c r="D158" s="1" t="s">
        <v>20</v>
      </c>
      <c r="E158" s="1" t="s">
        <v>21</v>
      </c>
      <c r="F158" s="1" t="s">
        <v>39</v>
      </c>
      <c r="G158" s="1">
        <v>52.35</v>
      </c>
      <c r="H158" s="1">
        <v>1</v>
      </c>
      <c r="I158" s="1">
        <v>2.6175000000000002</v>
      </c>
      <c r="J158" s="1">
        <v>54.967500000000001</v>
      </c>
      <c r="K158" s="2">
        <v>43801</v>
      </c>
      <c r="L158" s="3">
        <v>0.74236111111111114</v>
      </c>
      <c r="M158" s="1" t="s">
        <v>23</v>
      </c>
      <c r="N158" s="1">
        <v>52.35</v>
      </c>
      <c r="O158" s="1">
        <v>4.7619047620000003</v>
      </c>
      <c r="P158" s="1">
        <v>2.6175000000000002</v>
      </c>
      <c r="Q158" s="1">
        <v>4</v>
      </c>
    </row>
    <row r="159" spans="1:17" ht="40.799999999999997" thickBot="1" x14ac:dyDescent="0.35">
      <c r="A159" s="1" t="s">
        <v>222</v>
      </c>
      <c r="B159" s="1" t="s">
        <v>33</v>
      </c>
      <c r="C159" s="1" t="s">
        <v>25</v>
      </c>
      <c r="D159" s="1" t="s">
        <v>28</v>
      </c>
      <c r="E159" s="1" t="s">
        <v>21</v>
      </c>
      <c r="F159" s="1" t="s">
        <v>30</v>
      </c>
      <c r="G159" s="1">
        <v>52.38</v>
      </c>
      <c r="H159" s="1">
        <v>1</v>
      </c>
      <c r="I159" s="1">
        <v>2.6190000000000002</v>
      </c>
      <c r="J159" s="1">
        <v>54.999000000000002</v>
      </c>
      <c r="K159" s="1" t="s">
        <v>158</v>
      </c>
      <c r="L159" s="3">
        <v>0.82222222222222219</v>
      </c>
      <c r="M159" s="1" t="s">
        <v>23</v>
      </c>
      <c r="N159" s="1">
        <v>52.38</v>
      </c>
      <c r="O159" s="1">
        <v>4.7619047620000003</v>
      </c>
      <c r="P159" s="1">
        <v>2.6190000000000002</v>
      </c>
      <c r="Q159" s="1">
        <v>5.8</v>
      </c>
    </row>
    <row r="160" spans="1:17" ht="40.799999999999997" thickBot="1" x14ac:dyDescent="0.35">
      <c r="A160" s="1" t="s">
        <v>223</v>
      </c>
      <c r="B160" s="1" t="s">
        <v>18</v>
      </c>
      <c r="C160" s="1" t="s">
        <v>19</v>
      </c>
      <c r="D160" s="1" t="s">
        <v>28</v>
      </c>
      <c r="E160" s="1" t="s">
        <v>21</v>
      </c>
      <c r="F160" s="1" t="s">
        <v>39</v>
      </c>
      <c r="G160" s="1">
        <v>52.42</v>
      </c>
      <c r="H160" s="1">
        <v>1</v>
      </c>
      <c r="I160" s="1">
        <v>2.621</v>
      </c>
      <c r="J160" s="1">
        <v>55.040999999999997</v>
      </c>
      <c r="K160" s="2">
        <v>43618</v>
      </c>
      <c r="L160" s="3">
        <v>0.43194444444444446</v>
      </c>
      <c r="M160" s="1" t="s">
        <v>23</v>
      </c>
      <c r="N160" s="1">
        <v>52.42</v>
      </c>
      <c r="O160" s="1">
        <v>4.7619047620000003</v>
      </c>
      <c r="P160" s="1">
        <v>2.621</v>
      </c>
      <c r="Q160" s="1">
        <v>6.3</v>
      </c>
    </row>
    <row r="161" spans="1:17" ht="40.799999999999997" thickBot="1" x14ac:dyDescent="0.35">
      <c r="A161" s="1" t="s">
        <v>224</v>
      </c>
      <c r="B161" s="1" t="s">
        <v>18</v>
      </c>
      <c r="C161" s="1" t="s">
        <v>25</v>
      </c>
      <c r="D161" s="1" t="s">
        <v>28</v>
      </c>
      <c r="E161" s="1" t="s">
        <v>29</v>
      </c>
      <c r="F161" s="1" t="s">
        <v>39</v>
      </c>
      <c r="G161" s="1">
        <v>52.42</v>
      </c>
      <c r="H161" s="1">
        <v>1</v>
      </c>
      <c r="I161" s="1">
        <v>2.621</v>
      </c>
      <c r="J161" s="1">
        <v>55.040999999999997</v>
      </c>
      <c r="K161" s="2">
        <v>43618</v>
      </c>
      <c r="L161" s="3">
        <v>0.43194444444444446</v>
      </c>
      <c r="M161" s="1" t="s">
        <v>48</v>
      </c>
      <c r="N161" s="1">
        <v>52.42</v>
      </c>
      <c r="O161" s="1">
        <v>4.7619047620000003</v>
      </c>
      <c r="P161" s="1">
        <v>2.621</v>
      </c>
      <c r="Q161" s="1">
        <v>6.3</v>
      </c>
    </row>
    <row r="162" spans="1:17" ht="40.799999999999997" thickBot="1" x14ac:dyDescent="0.35">
      <c r="A162" s="1" t="s">
        <v>225</v>
      </c>
      <c r="B162" s="1" t="s">
        <v>18</v>
      </c>
      <c r="C162" s="1" t="s">
        <v>19</v>
      </c>
      <c r="D162" s="1" t="s">
        <v>28</v>
      </c>
      <c r="E162" s="1" t="s">
        <v>21</v>
      </c>
      <c r="F162" s="1" t="s">
        <v>39</v>
      </c>
      <c r="G162" s="1">
        <v>52.42</v>
      </c>
      <c r="H162" s="1">
        <v>1</v>
      </c>
      <c r="I162" s="1">
        <v>2.621</v>
      </c>
      <c r="J162" s="1">
        <v>55.040999999999997</v>
      </c>
      <c r="K162" s="2">
        <v>43618</v>
      </c>
      <c r="L162" s="3">
        <v>0.43194444444444446</v>
      </c>
      <c r="M162" s="1" t="s">
        <v>23</v>
      </c>
      <c r="N162" s="1">
        <v>52.42</v>
      </c>
      <c r="O162" s="1">
        <v>4.7619047620000003</v>
      </c>
      <c r="P162" s="1">
        <v>2.621</v>
      </c>
      <c r="Q162" s="1">
        <v>6.3</v>
      </c>
    </row>
    <row r="163" spans="1:17" ht="40.799999999999997" thickBot="1" x14ac:dyDescent="0.35">
      <c r="A163" s="1" t="s">
        <v>226</v>
      </c>
      <c r="B163" s="1" t="s">
        <v>18</v>
      </c>
      <c r="C163" s="1" t="s">
        <v>25</v>
      </c>
      <c r="D163" s="1" t="s">
        <v>20</v>
      </c>
      <c r="E163" s="1" t="s">
        <v>29</v>
      </c>
      <c r="F163" s="1" t="s">
        <v>44</v>
      </c>
      <c r="G163" s="1">
        <v>10.53</v>
      </c>
      <c r="H163" s="1">
        <v>5</v>
      </c>
      <c r="I163" s="1">
        <v>2.6324999999999998</v>
      </c>
      <c r="J163" s="1">
        <v>55.282499999999999</v>
      </c>
      <c r="K163" s="1" t="s">
        <v>70</v>
      </c>
      <c r="L163" s="3">
        <v>0.61319444444444449</v>
      </c>
      <c r="M163" s="1" t="s">
        <v>48</v>
      </c>
      <c r="N163" s="1">
        <v>52.65</v>
      </c>
      <c r="O163" s="1">
        <v>4.7619047620000003</v>
      </c>
      <c r="P163" s="1">
        <v>2.6324999999999998</v>
      </c>
      <c r="Q163" s="1">
        <v>5.8</v>
      </c>
    </row>
    <row r="164" spans="1:17" ht="40.799999999999997" thickBot="1" x14ac:dyDescent="0.35">
      <c r="A164" s="1" t="s">
        <v>227</v>
      </c>
      <c r="B164" s="1" t="s">
        <v>18</v>
      </c>
      <c r="C164" s="1" t="s">
        <v>19</v>
      </c>
      <c r="D164" s="1" t="s">
        <v>20</v>
      </c>
      <c r="E164" s="1" t="s">
        <v>29</v>
      </c>
      <c r="F164" s="1" t="s">
        <v>44</v>
      </c>
      <c r="G164" s="1">
        <v>10.53</v>
      </c>
      <c r="H164" s="1">
        <v>5</v>
      </c>
      <c r="I164" s="1">
        <v>2.6324999999999998</v>
      </c>
      <c r="J164" s="1">
        <v>55.282499999999999</v>
      </c>
      <c r="K164" s="1" t="s">
        <v>70</v>
      </c>
      <c r="L164" s="3">
        <v>0.61319444444444449</v>
      </c>
      <c r="M164" s="1" t="s">
        <v>48</v>
      </c>
      <c r="N164" s="1">
        <v>52.65</v>
      </c>
      <c r="O164" s="1">
        <v>4.7619047620000003</v>
      </c>
      <c r="P164" s="1">
        <v>2.6324999999999998</v>
      </c>
      <c r="Q164" s="1">
        <v>2.5</v>
      </c>
    </row>
    <row r="165" spans="1:17" ht="54" thickBot="1" x14ac:dyDescent="0.35">
      <c r="A165" s="1" t="s">
        <v>228</v>
      </c>
      <c r="B165" s="1" t="s">
        <v>18</v>
      </c>
      <c r="C165" s="1" t="s">
        <v>25</v>
      </c>
      <c r="D165" s="1" t="s">
        <v>28</v>
      </c>
      <c r="E165" s="1" t="s">
        <v>29</v>
      </c>
      <c r="F165" s="1" t="s">
        <v>84</v>
      </c>
      <c r="G165" s="1">
        <v>26.61</v>
      </c>
      <c r="H165" s="1">
        <v>2</v>
      </c>
      <c r="I165" s="1">
        <v>2.661</v>
      </c>
      <c r="J165" s="1">
        <v>55.881</v>
      </c>
      <c r="K165" s="1" t="s">
        <v>50</v>
      </c>
      <c r="L165" s="3">
        <v>0.60763888888888884</v>
      </c>
      <c r="M165" s="1" t="s">
        <v>23</v>
      </c>
      <c r="N165" s="1">
        <v>53.22</v>
      </c>
      <c r="O165" s="1">
        <v>4.7619047620000003</v>
      </c>
      <c r="P165" s="1">
        <v>2.661</v>
      </c>
      <c r="Q165" s="1">
        <v>4.2</v>
      </c>
    </row>
    <row r="166" spans="1:17" ht="54" thickBot="1" x14ac:dyDescent="0.35">
      <c r="A166" s="1" t="s">
        <v>229</v>
      </c>
      <c r="B166" s="1" t="s">
        <v>18</v>
      </c>
      <c r="C166" s="1" t="s">
        <v>19</v>
      </c>
      <c r="D166" s="1" t="s">
        <v>28</v>
      </c>
      <c r="E166" s="1" t="s">
        <v>21</v>
      </c>
      <c r="F166" s="1" t="s">
        <v>84</v>
      </c>
      <c r="G166" s="1">
        <v>26.61</v>
      </c>
      <c r="H166" s="1">
        <v>2</v>
      </c>
      <c r="I166" s="1">
        <v>2.661</v>
      </c>
      <c r="J166" s="1">
        <v>55.881</v>
      </c>
      <c r="K166" s="1" t="s">
        <v>50</v>
      </c>
      <c r="L166" s="3">
        <v>0.60763888888888884</v>
      </c>
      <c r="M166" s="1" t="s">
        <v>23</v>
      </c>
      <c r="N166" s="1">
        <v>53.22</v>
      </c>
      <c r="O166" s="1">
        <v>4.7619047620000003</v>
      </c>
      <c r="P166" s="1">
        <v>2.661</v>
      </c>
      <c r="Q166" s="1">
        <v>4.2</v>
      </c>
    </row>
    <row r="167" spans="1:17" ht="40.799999999999997" thickBot="1" x14ac:dyDescent="0.35">
      <c r="A167" s="1" t="s">
        <v>230</v>
      </c>
      <c r="B167" s="1" t="s">
        <v>33</v>
      </c>
      <c r="C167" s="1" t="s">
        <v>25</v>
      </c>
      <c r="D167" s="1" t="s">
        <v>20</v>
      </c>
      <c r="E167" s="1" t="s">
        <v>29</v>
      </c>
      <c r="F167" s="1" t="s">
        <v>39</v>
      </c>
      <c r="G167" s="1">
        <v>10.69</v>
      </c>
      <c r="H167" s="1">
        <v>5</v>
      </c>
      <c r="I167" s="1">
        <v>2.6724999999999999</v>
      </c>
      <c r="J167" s="1">
        <v>56.122500000000002</v>
      </c>
      <c r="K167" s="1" t="s">
        <v>158</v>
      </c>
      <c r="L167" s="3">
        <v>0.46319444444444446</v>
      </c>
      <c r="M167" s="1" t="s">
        <v>40</v>
      </c>
      <c r="N167" s="1">
        <v>53.45</v>
      </c>
      <c r="O167" s="1">
        <v>4.7619047620000003</v>
      </c>
      <c r="P167" s="1">
        <v>2.6724999999999999</v>
      </c>
      <c r="Q167" s="1">
        <v>7.6</v>
      </c>
    </row>
    <row r="168" spans="1:17" ht="40.799999999999997" thickBot="1" x14ac:dyDescent="0.35">
      <c r="A168" s="1" t="s">
        <v>231</v>
      </c>
      <c r="B168" s="1" t="s">
        <v>54</v>
      </c>
      <c r="C168" s="1" t="s">
        <v>25</v>
      </c>
      <c r="D168" s="1" t="s">
        <v>20</v>
      </c>
      <c r="E168" s="1" t="s">
        <v>21</v>
      </c>
      <c r="F168" s="1" t="s">
        <v>39</v>
      </c>
      <c r="G168" s="1">
        <v>53.72</v>
      </c>
      <c r="H168" s="1">
        <v>1</v>
      </c>
      <c r="I168" s="1">
        <v>2.6859999999999999</v>
      </c>
      <c r="J168" s="1">
        <v>56.405999999999999</v>
      </c>
      <c r="K168" s="2">
        <v>43468</v>
      </c>
      <c r="L168" s="3">
        <v>0.8354166666666667</v>
      </c>
      <c r="M168" s="1" t="s">
        <v>40</v>
      </c>
      <c r="N168" s="1">
        <v>53.72</v>
      </c>
      <c r="O168" s="1">
        <v>4.7619047620000003</v>
      </c>
      <c r="P168" s="1">
        <v>2.6859999999999999</v>
      </c>
      <c r="Q168" s="1">
        <v>6.4</v>
      </c>
    </row>
    <row r="169" spans="1:17" ht="40.799999999999997" thickBot="1" x14ac:dyDescent="0.35">
      <c r="A169" s="1" t="s">
        <v>232</v>
      </c>
      <c r="B169" s="1" t="s">
        <v>54</v>
      </c>
      <c r="C169" s="1" t="s">
        <v>25</v>
      </c>
      <c r="D169" s="1" t="s">
        <v>20</v>
      </c>
      <c r="E169" s="1" t="s">
        <v>21</v>
      </c>
      <c r="F169" s="1" t="s">
        <v>39</v>
      </c>
      <c r="G169" s="1">
        <v>53.72</v>
      </c>
      <c r="H169" s="1">
        <v>1</v>
      </c>
      <c r="I169" s="1">
        <v>2.6859999999999999</v>
      </c>
      <c r="J169" s="1">
        <v>56.405999999999999</v>
      </c>
      <c r="K169" s="2">
        <v>43468</v>
      </c>
      <c r="L169" s="3">
        <v>0.8354166666666667</v>
      </c>
      <c r="M169" s="1" t="s">
        <v>40</v>
      </c>
      <c r="N169" s="1">
        <v>53.72</v>
      </c>
      <c r="O169" s="1">
        <v>4.7619047620000003</v>
      </c>
      <c r="P169" s="1">
        <v>2.6859999999999999</v>
      </c>
      <c r="Q169" s="1">
        <v>6.4</v>
      </c>
    </row>
    <row r="170" spans="1:17" ht="40.799999999999997" thickBot="1" x14ac:dyDescent="0.35">
      <c r="A170" s="1" t="s">
        <v>233</v>
      </c>
      <c r="B170" s="1" t="s">
        <v>54</v>
      </c>
      <c r="C170" s="1" t="s">
        <v>25</v>
      </c>
      <c r="D170" s="1" t="s">
        <v>20</v>
      </c>
      <c r="E170" s="1" t="s">
        <v>21</v>
      </c>
      <c r="F170" s="1" t="s">
        <v>30</v>
      </c>
      <c r="G170" s="1">
        <v>53.78</v>
      </c>
      <c r="H170" s="1">
        <v>1</v>
      </c>
      <c r="I170" s="1">
        <v>2.6890000000000001</v>
      </c>
      <c r="J170" s="1">
        <v>56.469000000000001</v>
      </c>
      <c r="K170" s="2">
        <v>43526</v>
      </c>
      <c r="L170" s="3">
        <v>0.84236111111111112</v>
      </c>
      <c r="M170" s="1" t="s">
        <v>23</v>
      </c>
      <c r="N170" s="1">
        <v>53.78</v>
      </c>
      <c r="O170" s="1">
        <v>4.7619047620000003</v>
      </c>
      <c r="P170" s="1">
        <v>2.6890000000000001</v>
      </c>
      <c r="Q170" s="1">
        <v>4.7</v>
      </c>
    </row>
    <row r="171" spans="1:17" ht="40.799999999999997" thickBot="1" x14ac:dyDescent="0.35">
      <c r="A171" s="1" t="s">
        <v>234</v>
      </c>
      <c r="B171" s="1" t="s">
        <v>54</v>
      </c>
      <c r="C171" s="1" t="s">
        <v>25</v>
      </c>
      <c r="D171" s="1" t="s">
        <v>20</v>
      </c>
      <c r="E171" s="1" t="s">
        <v>21</v>
      </c>
      <c r="F171" s="1" t="s">
        <v>30</v>
      </c>
      <c r="G171" s="1">
        <v>53.78</v>
      </c>
      <c r="H171" s="1">
        <v>1</v>
      </c>
      <c r="I171" s="1">
        <v>2.6890000000000001</v>
      </c>
      <c r="J171" s="1">
        <v>56.469000000000001</v>
      </c>
      <c r="K171" s="2">
        <v>43526</v>
      </c>
      <c r="L171" s="3">
        <v>0.84236111111111112</v>
      </c>
      <c r="M171" s="1" t="s">
        <v>23</v>
      </c>
      <c r="N171" s="1">
        <v>53.78</v>
      </c>
      <c r="O171" s="1">
        <v>4.7619047620000003</v>
      </c>
      <c r="P171" s="1">
        <v>2.6890000000000001</v>
      </c>
      <c r="Q171" s="1">
        <v>2.6</v>
      </c>
    </row>
    <row r="172" spans="1:17" ht="40.799999999999997" thickBot="1" x14ac:dyDescent="0.35">
      <c r="A172" s="1" t="s">
        <v>235</v>
      </c>
      <c r="B172" s="1" t="s">
        <v>33</v>
      </c>
      <c r="C172" s="1" t="s">
        <v>25</v>
      </c>
      <c r="D172" s="1" t="s">
        <v>20</v>
      </c>
      <c r="E172" s="1" t="s">
        <v>21</v>
      </c>
      <c r="F172" s="1" t="s">
        <v>39</v>
      </c>
      <c r="G172" s="1">
        <v>18.079999999999998</v>
      </c>
      <c r="H172" s="1">
        <v>3</v>
      </c>
      <c r="I172" s="1">
        <v>2.7120000000000002</v>
      </c>
      <c r="J172" s="1">
        <v>56.951999999999998</v>
      </c>
      <c r="K172" s="2">
        <v>43588</v>
      </c>
      <c r="L172" s="3">
        <v>0.82361111111111107</v>
      </c>
      <c r="M172" s="1" t="s">
        <v>40</v>
      </c>
      <c r="N172" s="1">
        <v>54.24</v>
      </c>
      <c r="O172" s="1">
        <v>4.7619047620000003</v>
      </c>
      <c r="P172" s="1">
        <v>2.7120000000000002</v>
      </c>
      <c r="Q172" s="1">
        <v>8</v>
      </c>
    </row>
    <row r="173" spans="1:17" ht="40.799999999999997" thickBot="1" x14ac:dyDescent="0.35">
      <c r="A173" s="1" t="s">
        <v>236</v>
      </c>
      <c r="B173" s="1" t="s">
        <v>33</v>
      </c>
      <c r="C173" s="1" t="s">
        <v>25</v>
      </c>
      <c r="D173" s="1" t="s">
        <v>20</v>
      </c>
      <c r="E173" s="1" t="s">
        <v>21</v>
      </c>
      <c r="F173" s="1" t="s">
        <v>39</v>
      </c>
      <c r="G173" s="1">
        <v>18.079999999999998</v>
      </c>
      <c r="H173" s="1">
        <v>3</v>
      </c>
      <c r="I173" s="1">
        <v>2.7120000000000002</v>
      </c>
      <c r="J173" s="1">
        <v>56.951999999999998</v>
      </c>
      <c r="K173" s="2">
        <v>43588</v>
      </c>
      <c r="L173" s="3">
        <v>0.82361111111111107</v>
      </c>
      <c r="M173" s="1" t="s">
        <v>40</v>
      </c>
      <c r="N173" s="1">
        <v>54.24</v>
      </c>
      <c r="O173" s="1">
        <v>4.7619047620000003</v>
      </c>
      <c r="P173" s="1">
        <v>2.7120000000000002</v>
      </c>
      <c r="Q173" s="1">
        <v>8</v>
      </c>
    </row>
    <row r="174" spans="1:17" ht="40.799999999999997" thickBot="1" x14ac:dyDescent="0.35">
      <c r="A174" s="1" t="s">
        <v>237</v>
      </c>
      <c r="B174" s="1" t="s">
        <v>33</v>
      </c>
      <c r="C174" s="1" t="s">
        <v>25</v>
      </c>
      <c r="D174" s="1" t="s">
        <v>28</v>
      </c>
      <c r="E174" s="1" t="s">
        <v>21</v>
      </c>
      <c r="F174" s="1" t="s">
        <v>30</v>
      </c>
      <c r="G174" s="1">
        <v>27.18</v>
      </c>
      <c r="H174" s="1">
        <v>2</v>
      </c>
      <c r="I174" s="1">
        <v>2.718</v>
      </c>
      <c r="J174" s="1">
        <v>57.078000000000003</v>
      </c>
      <c r="K174" s="1" t="s">
        <v>238</v>
      </c>
      <c r="L174" s="3">
        <v>0.68472222222222223</v>
      </c>
      <c r="M174" s="1" t="s">
        <v>40</v>
      </c>
      <c r="N174" s="1">
        <v>54.36</v>
      </c>
      <c r="O174" s="1">
        <v>4.7619047620000003</v>
      </c>
      <c r="P174" s="1">
        <v>2.718</v>
      </c>
      <c r="Q174" s="1">
        <v>4.3</v>
      </c>
    </row>
    <row r="175" spans="1:17" ht="40.799999999999997" thickBot="1" x14ac:dyDescent="0.35">
      <c r="A175" s="1" t="s">
        <v>239</v>
      </c>
      <c r="B175" s="1" t="s">
        <v>33</v>
      </c>
      <c r="C175" s="1" t="s">
        <v>25</v>
      </c>
      <c r="D175" s="1" t="s">
        <v>28</v>
      </c>
      <c r="E175" s="1" t="s">
        <v>21</v>
      </c>
      <c r="F175" s="1" t="s">
        <v>30</v>
      </c>
      <c r="G175" s="1">
        <v>27.18</v>
      </c>
      <c r="H175" s="1">
        <v>2</v>
      </c>
      <c r="I175" s="1">
        <v>2.718</v>
      </c>
      <c r="J175" s="1">
        <v>57.078000000000003</v>
      </c>
      <c r="K175" s="1" t="s">
        <v>238</v>
      </c>
      <c r="L175" s="3">
        <v>0.68472222222222223</v>
      </c>
      <c r="M175" s="1" t="s">
        <v>40</v>
      </c>
      <c r="N175" s="1">
        <v>54.36</v>
      </c>
      <c r="O175" s="1">
        <v>4.7619047620000003</v>
      </c>
      <c r="P175" s="1">
        <v>2.718</v>
      </c>
      <c r="Q175" s="1">
        <v>2.7</v>
      </c>
    </row>
    <row r="176" spans="1:17" ht="27.6" thickBot="1" x14ac:dyDescent="0.35">
      <c r="A176" s="1" t="s">
        <v>240</v>
      </c>
      <c r="B176" s="1" t="s">
        <v>33</v>
      </c>
      <c r="C176" s="1" t="s">
        <v>25</v>
      </c>
      <c r="D176" s="1" t="s">
        <v>28</v>
      </c>
      <c r="E176" s="1" t="s">
        <v>21</v>
      </c>
      <c r="F176" s="1" t="s">
        <v>22</v>
      </c>
      <c r="G176" s="1">
        <v>54.45</v>
      </c>
      <c r="H176" s="1">
        <v>1</v>
      </c>
      <c r="I176" s="1">
        <v>2.7225000000000001</v>
      </c>
      <c r="J176" s="1">
        <v>57.172499999999999</v>
      </c>
      <c r="K176" s="1" t="s">
        <v>241</v>
      </c>
      <c r="L176" s="3">
        <v>0.80833333333333335</v>
      </c>
      <c r="M176" s="1" t="s">
        <v>40</v>
      </c>
      <c r="N176" s="1">
        <v>54.45</v>
      </c>
      <c r="O176" s="1">
        <v>4.7619047620000003</v>
      </c>
      <c r="P176" s="1">
        <v>2.7225000000000001</v>
      </c>
      <c r="Q176" s="1">
        <v>7.9</v>
      </c>
    </row>
    <row r="177" spans="1:17" ht="40.799999999999997" thickBot="1" x14ac:dyDescent="0.35">
      <c r="A177" s="1" t="s">
        <v>242</v>
      </c>
      <c r="B177" s="1" t="s">
        <v>33</v>
      </c>
      <c r="C177" s="1" t="s">
        <v>25</v>
      </c>
      <c r="D177" s="1" t="s">
        <v>28</v>
      </c>
      <c r="E177" s="1" t="s">
        <v>29</v>
      </c>
      <c r="F177" s="1" t="s">
        <v>39</v>
      </c>
      <c r="G177" s="1">
        <v>10.99</v>
      </c>
      <c r="H177" s="1">
        <v>5</v>
      </c>
      <c r="I177" s="1">
        <v>2.7475000000000001</v>
      </c>
      <c r="J177" s="1">
        <v>57.697499999999998</v>
      </c>
      <c r="K177" s="1" t="s">
        <v>109</v>
      </c>
      <c r="L177" s="3">
        <v>0.42916666666666664</v>
      </c>
      <c r="M177" s="1" t="s">
        <v>48</v>
      </c>
      <c r="N177" s="1">
        <v>54.95</v>
      </c>
      <c r="O177" s="1">
        <v>4.7619047620000003</v>
      </c>
      <c r="P177" s="1">
        <v>2.7475000000000001</v>
      </c>
      <c r="Q177" s="1">
        <v>9.3000000000000007</v>
      </c>
    </row>
    <row r="178" spans="1:17" ht="54" thickBot="1" x14ac:dyDescent="0.35">
      <c r="A178" s="1" t="s">
        <v>243</v>
      </c>
      <c r="B178" s="1" t="s">
        <v>33</v>
      </c>
      <c r="C178" s="1" t="s">
        <v>25</v>
      </c>
      <c r="D178" s="1" t="s">
        <v>28</v>
      </c>
      <c r="E178" s="1" t="s">
        <v>21</v>
      </c>
      <c r="F178" s="1" t="s">
        <v>84</v>
      </c>
      <c r="G178" s="1">
        <v>13.78</v>
      </c>
      <c r="H178" s="1">
        <v>4</v>
      </c>
      <c r="I178" s="1">
        <v>2.7559999999999998</v>
      </c>
      <c r="J178" s="1">
        <v>57.875999999999998</v>
      </c>
      <c r="K178" s="2">
        <v>43739</v>
      </c>
      <c r="L178" s="3">
        <v>0.46527777777777779</v>
      </c>
      <c r="M178" s="1" t="s">
        <v>40</v>
      </c>
      <c r="N178" s="1">
        <v>55.12</v>
      </c>
      <c r="O178" s="1">
        <v>4.7619047620000003</v>
      </c>
      <c r="P178" s="1">
        <v>2.7559999999999998</v>
      </c>
      <c r="Q178" s="1">
        <v>9</v>
      </c>
    </row>
    <row r="179" spans="1:17" ht="54" thickBot="1" x14ac:dyDescent="0.35">
      <c r="A179" s="1" t="s">
        <v>244</v>
      </c>
      <c r="B179" s="1" t="s">
        <v>33</v>
      </c>
      <c r="C179" s="1" t="s">
        <v>25</v>
      </c>
      <c r="D179" s="1" t="s">
        <v>28</v>
      </c>
      <c r="E179" s="1" t="s">
        <v>29</v>
      </c>
      <c r="F179" s="1" t="s">
        <v>84</v>
      </c>
      <c r="G179" s="1">
        <v>13.78</v>
      </c>
      <c r="H179" s="1">
        <v>4</v>
      </c>
      <c r="I179" s="1">
        <v>2.7559999999999998</v>
      </c>
      <c r="J179" s="1">
        <v>57.875999999999998</v>
      </c>
      <c r="K179" s="2">
        <v>43739</v>
      </c>
      <c r="L179" s="3">
        <v>0.46527777777777779</v>
      </c>
      <c r="M179" s="1" t="s">
        <v>23</v>
      </c>
      <c r="N179" s="1">
        <v>55.12</v>
      </c>
      <c r="O179" s="1">
        <v>4.7619047620000003</v>
      </c>
      <c r="P179" s="1">
        <v>2.7559999999999998</v>
      </c>
      <c r="Q179" s="1">
        <v>9</v>
      </c>
    </row>
    <row r="180" spans="1:17" ht="40.799999999999997" thickBot="1" x14ac:dyDescent="0.35">
      <c r="A180" s="1" t="s">
        <v>245</v>
      </c>
      <c r="B180" s="1" t="s">
        <v>18</v>
      </c>
      <c r="C180" s="1" t="s">
        <v>27</v>
      </c>
      <c r="D180" s="1" t="s">
        <v>20</v>
      </c>
      <c r="E180" s="1" t="s">
        <v>21</v>
      </c>
      <c r="F180" s="1" t="s">
        <v>30</v>
      </c>
      <c r="G180" s="1">
        <v>55.45</v>
      </c>
      <c r="H180" s="1">
        <v>1</v>
      </c>
      <c r="I180" s="1">
        <v>2.7725</v>
      </c>
      <c r="J180" s="1">
        <v>58.222499999999997</v>
      </c>
      <c r="K180" s="1" t="s">
        <v>241</v>
      </c>
      <c r="L180" s="3">
        <v>0.74027777777777781</v>
      </c>
      <c r="M180" s="1" t="s">
        <v>48</v>
      </c>
      <c r="N180" s="1">
        <v>55.45</v>
      </c>
      <c r="O180" s="1">
        <v>4.7619047620000003</v>
      </c>
      <c r="P180" s="1">
        <v>2.7725</v>
      </c>
      <c r="Q180" s="1">
        <v>4.9000000000000004</v>
      </c>
    </row>
    <row r="181" spans="1:17" ht="40.799999999999997" thickBot="1" x14ac:dyDescent="0.35">
      <c r="A181" s="1" t="s">
        <v>246</v>
      </c>
      <c r="B181" s="1" t="s">
        <v>33</v>
      </c>
      <c r="C181" s="1" t="s">
        <v>27</v>
      </c>
      <c r="D181" s="1" t="s">
        <v>20</v>
      </c>
      <c r="E181" s="1" t="s">
        <v>21</v>
      </c>
      <c r="F181" s="1" t="s">
        <v>30</v>
      </c>
      <c r="G181" s="1">
        <v>55.45</v>
      </c>
      <c r="H181" s="1">
        <v>1</v>
      </c>
      <c r="I181" s="1">
        <v>2.7725</v>
      </c>
      <c r="J181" s="1">
        <v>58.222499999999997</v>
      </c>
      <c r="K181" s="1" t="s">
        <v>241</v>
      </c>
      <c r="L181" s="3">
        <v>0.74027777777777781</v>
      </c>
      <c r="M181" s="1" t="s">
        <v>48</v>
      </c>
      <c r="N181" s="1">
        <v>55.45</v>
      </c>
      <c r="O181" s="1">
        <v>4.7619047620000003</v>
      </c>
      <c r="P181" s="1">
        <v>2.7725</v>
      </c>
      <c r="Q181" s="1">
        <v>4.9000000000000004</v>
      </c>
    </row>
    <row r="182" spans="1:17" ht="40.799999999999997" thickBot="1" x14ac:dyDescent="0.35">
      <c r="A182" s="1" t="s">
        <v>247</v>
      </c>
      <c r="B182" s="1" t="s">
        <v>18</v>
      </c>
      <c r="C182" s="1" t="s">
        <v>25</v>
      </c>
      <c r="D182" s="1" t="s">
        <v>28</v>
      </c>
      <c r="E182" s="1" t="s">
        <v>21</v>
      </c>
      <c r="F182" s="1" t="s">
        <v>30</v>
      </c>
      <c r="G182" s="1">
        <v>56.5</v>
      </c>
      <c r="H182" s="1">
        <v>1</v>
      </c>
      <c r="I182" s="1">
        <v>2.8250000000000002</v>
      </c>
      <c r="J182" s="1">
        <v>59.325000000000003</v>
      </c>
      <c r="K182" s="1" t="s">
        <v>248</v>
      </c>
      <c r="L182" s="3">
        <v>0.65625</v>
      </c>
      <c r="M182" s="1" t="s">
        <v>23</v>
      </c>
      <c r="N182" s="1">
        <v>56.5</v>
      </c>
      <c r="O182" s="1">
        <v>4.7619047620000003</v>
      </c>
      <c r="P182" s="1">
        <v>2.8250000000000002</v>
      </c>
      <c r="Q182" s="1">
        <v>9.6</v>
      </c>
    </row>
    <row r="183" spans="1:17" ht="40.799999999999997" thickBot="1" x14ac:dyDescent="0.35">
      <c r="A183" s="1" t="s">
        <v>249</v>
      </c>
      <c r="B183" s="1" t="s">
        <v>54</v>
      </c>
      <c r="C183" s="1" t="s">
        <v>25</v>
      </c>
      <c r="D183" s="1" t="s">
        <v>28</v>
      </c>
      <c r="E183" s="1" t="s">
        <v>29</v>
      </c>
      <c r="F183" s="1" t="s">
        <v>30</v>
      </c>
      <c r="G183" s="1">
        <v>14.48</v>
      </c>
      <c r="H183" s="1">
        <v>4</v>
      </c>
      <c r="I183" s="1">
        <v>2.8959999999999999</v>
      </c>
      <c r="J183" s="1">
        <v>60.816000000000003</v>
      </c>
      <c r="K183" s="2">
        <v>43618</v>
      </c>
      <c r="L183" s="3">
        <v>0.75486111111111109</v>
      </c>
      <c r="M183" s="1" t="s">
        <v>23</v>
      </c>
      <c r="N183" s="1">
        <v>57.92</v>
      </c>
      <c r="O183" s="1">
        <v>4.7619047620000003</v>
      </c>
      <c r="P183" s="1">
        <v>2.8959999999999999</v>
      </c>
      <c r="Q183" s="1">
        <v>4.5</v>
      </c>
    </row>
    <row r="184" spans="1:17" ht="40.799999999999997" thickBot="1" x14ac:dyDescent="0.35">
      <c r="A184" s="1" t="s">
        <v>250</v>
      </c>
      <c r="B184" s="1" t="s">
        <v>54</v>
      </c>
      <c r="C184" s="1" t="s">
        <v>25</v>
      </c>
      <c r="D184" s="1" t="s">
        <v>28</v>
      </c>
      <c r="E184" s="1" t="s">
        <v>29</v>
      </c>
      <c r="F184" s="1" t="s">
        <v>39</v>
      </c>
      <c r="G184" s="1">
        <v>14.48</v>
      </c>
      <c r="H184" s="1">
        <v>4</v>
      </c>
      <c r="I184" s="1">
        <v>2.8959999999999999</v>
      </c>
      <c r="J184" s="1">
        <v>60.816000000000003</v>
      </c>
      <c r="K184" s="2">
        <v>43618</v>
      </c>
      <c r="L184" s="3">
        <v>0.75486111111111109</v>
      </c>
      <c r="M184" s="1" t="s">
        <v>23</v>
      </c>
      <c r="N184" s="1">
        <v>57.92</v>
      </c>
      <c r="O184" s="1">
        <v>4.7619047620000003</v>
      </c>
      <c r="P184" s="1">
        <v>2.8959999999999999</v>
      </c>
      <c r="Q184" s="1">
        <v>4.5</v>
      </c>
    </row>
    <row r="185" spans="1:17" ht="54" thickBot="1" x14ac:dyDescent="0.35">
      <c r="A185" s="1" t="s">
        <v>251</v>
      </c>
      <c r="B185" s="1" t="s">
        <v>18</v>
      </c>
      <c r="C185" s="1" t="s">
        <v>19</v>
      </c>
      <c r="D185" s="1" t="s">
        <v>28</v>
      </c>
      <c r="E185" s="1" t="s">
        <v>21</v>
      </c>
      <c r="F185" s="1" t="s">
        <v>84</v>
      </c>
      <c r="G185" s="1">
        <v>11.81</v>
      </c>
      <c r="H185" s="1">
        <v>5</v>
      </c>
      <c r="I185" s="1">
        <v>2.9525000000000001</v>
      </c>
      <c r="J185" s="1">
        <v>62.002499999999998</v>
      </c>
      <c r="K185" s="1" t="s">
        <v>252</v>
      </c>
      <c r="L185" s="3">
        <v>0.75416666666666665</v>
      </c>
      <c r="M185" s="1" t="s">
        <v>23</v>
      </c>
      <c r="N185" s="1">
        <v>59.05</v>
      </c>
      <c r="O185" s="1">
        <v>4.7619047620000003</v>
      </c>
      <c r="P185" s="1">
        <v>2.9525000000000001</v>
      </c>
      <c r="Q185" s="1">
        <v>9.4</v>
      </c>
    </row>
    <row r="186" spans="1:17" ht="54" thickBot="1" x14ac:dyDescent="0.35">
      <c r="A186" s="1" t="s">
        <v>253</v>
      </c>
      <c r="B186" s="1" t="s">
        <v>18</v>
      </c>
      <c r="C186" s="1" t="s">
        <v>19</v>
      </c>
      <c r="D186" s="1" t="s">
        <v>28</v>
      </c>
      <c r="E186" s="1" t="s">
        <v>21</v>
      </c>
      <c r="F186" s="1" t="s">
        <v>84</v>
      </c>
      <c r="G186" s="1">
        <v>11.81</v>
      </c>
      <c r="H186" s="1">
        <v>5</v>
      </c>
      <c r="I186" s="1">
        <v>2.9525000000000001</v>
      </c>
      <c r="J186" s="1">
        <v>62.002499999999998</v>
      </c>
      <c r="K186" s="1" t="s">
        <v>252</v>
      </c>
      <c r="L186" s="3">
        <v>0.75416666666666665</v>
      </c>
      <c r="M186" s="1" t="s">
        <v>23</v>
      </c>
      <c r="N186" s="1">
        <v>59.05</v>
      </c>
      <c r="O186" s="1">
        <v>4.7619047620000003</v>
      </c>
      <c r="P186" s="1">
        <v>2.9525000000000001</v>
      </c>
      <c r="Q186" s="1">
        <v>9.4</v>
      </c>
    </row>
    <row r="187" spans="1:17" ht="54" thickBot="1" x14ac:dyDescent="0.35">
      <c r="A187" s="1" t="s">
        <v>254</v>
      </c>
      <c r="B187" s="1" t="s">
        <v>18</v>
      </c>
      <c r="C187" s="1" t="s">
        <v>19</v>
      </c>
      <c r="D187" s="1" t="s">
        <v>28</v>
      </c>
      <c r="E187" s="1" t="s">
        <v>21</v>
      </c>
      <c r="F187" s="1" t="s">
        <v>84</v>
      </c>
      <c r="G187" s="1">
        <v>11.81</v>
      </c>
      <c r="H187" s="1">
        <v>5</v>
      </c>
      <c r="I187" s="1">
        <v>2.9525000000000001</v>
      </c>
      <c r="J187" s="1">
        <v>62.002499999999998</v>
      </c>
      <c r="K187" s="1" t="s">
        <v>252</v>
      </c>
      <c r="L187" s="3">
        <v>0.75416666666666665</v>
      </c>
      <c r="M187" s="1" t="s">
        <v>23</v>
      </c>
      <c r="N187" s="1">
        <v>59.05</v>
      </c>
      <c r="O187" s="1">
        <v>4.7619047620000003</v>
      </c>
      <c r="P187" s="1">
        <v>2.9525000000000001</v>
      </c>
      <c r="Q187" s="1">
        <v>9.4</v>
      </c>
    </row>
    <row r="188" spans="1:17" ht="54" thickBot="1" x14ac:dyDescent="0.35">
      <c r="A188" s="1" t="s">
        <v>255</v>
      </c>
      <c r="B188" s="1" t="s">
        <v>18</v>
      </c>
      <c r="C188" s="1" t="s">
        <v>19</v>
      </c>
      <c r="D188" s="1" t="s">
        <v>20</v>
      </c>
      <c r="E188" s="1" t="s">
        <v>21</v>
      </c>
      <c r="F188" s="1" t="s">
        <v>84</v>
      </c>
      <c r="G188" s="1">
        <v>12.05</v>
      </c>
      <c r="H188" s="1">
        <v>5</v>
      </c>
      <c r="I188" s="1">
        <v>3.0125000000000002</v>
      </c>
      <c r="J188" s="1">
        <v>63.262500000000003</v>
      </c>
      <c r="K188" s="1" t="s">
        <v>256</v>
      </c>
      <c r="L188" s="3">
        <v>0.66180555555555554</v>
      </c>
      <c r="M188" s="1" t="s">
        <v>23</v>
      </c>
      <c r="N188" s="1">
        <v>60.25</v>
      </c>
      <c r="O188" s="1">
        <v>4.7619047620000003</v>
      </c>
      <c r="P188" s="1">
        <v>3.0125000000000002</v>
      </c>
      <c r="Q188" s="1">
        <v>5.5</v>
      </c>
    </row>
    <row r="189" spans="1:17" ht="54" thickBot="1" x14ac:dyDescent="0.35">
      <c r="A189" s="1" t="s">
        <v>257</v>
      </c>
      <c r="B189" s="1" t="s">
        <v>18</v>
      </c>
      <c r="C189" s="1" t="s">
        <v>19</v>
      </c>
      <c r="D189" s="1" t="s">
        <v>20</v>
      </c>
      <c r="E189" s="1" t="s">
        <v>21</v>
      </c>
      <c r="F189" s="1" t="s">
        <v>84</v>
      </c>
      <c r="G189" s="1">
        <v>12.05</v>
      </c>
      <c r="H189" s="1">
        <v>5</v>
      </c>
      <c r="I189" s="1">
        <v>3.0125000000000002</v>
      </c>
      <c r="J189" s="1">
        <v>63.262500000000003</v>
      </c>
      <c r="K189" s="1" t="s">
        <v>256</v>
      </c>
      <c r="L189" s="3">
        <v>0.66180555555555554</v>
      </c>
      <c r="M189" s="1" t="s">
        <v>40</v>
      </c>
      <c r="N189" s="1">
        <v>60.25</v>
      </c>
      <c r="O189" s="1">
        <v>4.7619047620000003</v>
      </c>
      <c r="P189" s="1">
        <v>3.0125000000000002</v>
      </c>
      <c r="Q189" s="1">
        <v>5.5</v>
      </c>
    </row>
    <row r="190" spans="1:17" ht="40.799999999999997" thickBot="1" x14ac:dyDescent="0.35">
      <c r="A190" s="1" t="s">
        <v>258</v>
      </c>
      <c r="B190" s="1" t="s">
        <v>33</v>
      </c>
      <c r="C190" s="1" t="s">
        <v>25</v>
      </c>
      <c r="D190" s="1" t="s">
        <v>20</v>
      </c>
      <c r="E190" s="1" t="s">
        <v>21</v>
      </c>
      <c r="F190" s="1" t="s">
        <v>39</v>
      </c>
      <c r="G190" s="1">
        <v>12.05</v>
      </c>
      <c r="H190" s="1">
        <v>5</v>
      </c>
      <c r="I190" s="1">
        <v>3.0125000000000002</v>
      </c>
      <c r="J190" s="1">
        <v>63.262500000000003</v>
      </c>
      <c r="K190" s="1" t="s">
        <v>256</v>
      </c>
      <c r="L190" s="3">
        <v>0.66180555555555554</v>
      </c>
      <c r="M190" s="1" t="s">
        <v>40</v>
      </c>
      <c r="N190" s="1">
        <v>60.25</v>
      </c>
      <c r="O190" s="1">
        <v>4.7619047620000003</v>
      </c>
      <c r="P190" s="1">
        <v>3.0125000000000002</v>
      </c>
      <c r="Q190" s="1">
        <v>5.5</v>
      </c>
    </row>
    <row r="191" spans="1:17" ht="54" thickBot="1" x14ac:dyDescent="0.35">
      <c r="A191" s="1" t="s">
        <v>259</v>
      </c>
      <c r="B191" s="1" t="s">
        <v>54</v>
      </c>
      <c r="C191" s="1" t="s">
        <v>25</v>
      </c>
      <c r="D191" s="1" t="s">
        <v>28</v>
      </c>
      <c r="E191" s="1" t="s">
        <v>21</v>
      </c>
      <c r="F191" s="1" t="s">
        <v>84</v>
      </c>
      <c r="G191" s="1">
        <v>60.3</v>
      </c>
      <c r="H191" s="1">
        <v>1</v>
      </c>
      <c r="I191" s="1">
        <v>3.0150000000000001</v>
      </c>
      <c r="J191" s="1">
        <v>63.314999999999998</v>
      </c>
      <c r="K191" s="1" t="s">
        <v>260</v>
      </c>
      <c r="L191" s="3">
        <v>0.73472222222222228</v>
      </c>
      <c r="M191" s="1" t="s">
        <v>23</v>
      </c>
      <c r="N191" s="1">
        <v>60.3</v>
      </c>
      <c r="O191" s="1">
        <v>4.7619047620000003</v>
      </c>
      <c r="P191" s="1">
        <v>3.0150000000000001</v>
      </c>
      <c r="Q191" s="1">
        <v>6</v>
      </c>
    </row>
    <row r="192" spans="1:17" ht="54" thickBot="1" x14ac:dyDescent="0.35">
      <c r="A192" s="1" t="s">
        <v>261</v>
      </c>
      <c r="B192" s="1" t="s">
        <v>54</v>
      </c>
      <c r="C192" s="1" t="s">
        <v>25</v>
      </c>
      <c r="D192" s="1" t="s">
        <v>28</v>
      </c>
      <c r="E192" s="1" t="s">
        <v>21</v>
      </c>
      <c r="F192" s="1" t="s">
        <v>84</v>
      </c>
      <c r="G192" s="1">
        <v>60.3</v>
      </c>
      <c r="H192" s="1">
        <v>1</v>
      </c>
      <c r="I192" s="1">
        <v>3.0150000000000001</v>
      </c>
      <c r="J192" s="1">
        <v>63.314999999999998</v>
      </c>
      <c r="K192" s="1" t="s">
        <v>260</v>
      </c>
      <c r="L192" s="3">
        <v>0.73472222222222228</v>
      </c>
      <c r="M192" s="1" t="s">
        <v>23</v>
      </c>
      <c r="N192" s="1">
        <v>60.3</v>
      </c>
      <c r="O192" s="1">
        <v>4.7619047620000003</v>
      </c>
      <c r="P192" s="1">
        <v>3.0150000000000001</v>
      </c>
      <c r="Q192" s="1">
        <v>6</v>
      </c>
    </row>
    <row r="193" spans="1:17" ht="54" thickBot="1" x14ac:dyDescent="0.35">
      <c r="A193" s="1" t="s">
        <v>262</v>
      </c>
      <c r="B193" s="1" t="s">
        <v>33</v>
      </c>
      <c r="C193" s="1" t="s">
        <v>25</v>
      </c>
      <c r="D193" s="1" t="s">
        <v>28</v>
      </c>
      <c r="E193" s="1" t="s">
        <v>21</v>
      </c>
      <c r="F193" s="1" t="s">
        <v>84</v>
      </c>
      <c r="G193" s="1">
        <v>60.3</v>
      </c>
      <c r="H193" s="1">
        <v>1</v>
      </c>
      <c r="I193" s="1">
        <v>3.0150000000000001</v>
      </c>
      <c r="J193" s="1">
        <v>63.314999999999998</v>
      </c>
      <c r="K193" s="1" t="s">
        <v>260</v>
      </c>
      <c r="L193" s="3">
        <v>0.73472222222222228</v>
      </c>
      <c r="M193" s="1" t="s">
        <v>23</v>
      </c>
      <c r="N193" s="1">
        <v>60.3</v>
      </c>
      <c r="O193" s="1">
        <v>4.7619047620000003</v>
      </c>
      <c r="P193" s="1">
        <v>3.0150000000000001</v>
      </c>
      <c r="Q193" s="1">
        <v>6</v>
      </c>
    </row>
    <row r="194" spans="1:17" ht="40.799999999999997" thickBot="1" x14ac:dyDescent="0.35">
      <c r="A194" s="1" t="s">
        <v>263</v>
      </c>
      <c r="B194" s="1" t="s">
        <v>18</v>
      </c>
      <c r="C194" s="1" t="s">
        <v>25</v>
      </c>
      <c r="D194" s="1" t="s">
        <v>20</v>
      </c>
      <c r="E194" s="1" t="s">
        <v>29</v>
      </c>
      <c r="F194" s="1" t="s">
        <v>44</v>
      </c>
      <c r="G194" s="1">
        <v>60.87</v>
      </c>
      <c r="H194" s="1">
        <v>1</v>
      </c>
      <c r="I194" s="1">
        <v>3.0434999999999999</v>
      </c>
      <c r="J194" s="1">
        <v>63.913499999999999</v>
      </c>
      <c r="K194" s="1" t="s">
        <v>264</v>
      </c>
      <c r="L194" s="3">
        <v>0.55833333333333335</v>
      </c>
      <c r="M194" s="1" t="s">
        <v>23</v>
      </c>
      <c r="N194" s="1">
        <v>60.87</v>
      </c>
      <c r="O194" s="1">
        <v>4.7619047620000003</v>
      </c>
      <c r="P194" s="1">
        <v>3.0434999999999999</v>
      </c>
      <c r="Q194" s="1">
        <v>5.5</v>
      </c>
    </row>
    <row r="195" spans="1:17" ht="40.799999999999997" thickBot="1" x14ac:dyDescent="0.35">
      <c r="A195" s="1" t="s">
        <v>265</v>
      </c>
      <c r="B195" s="1" t="s">
        <v>18</v>
      </c>
      <c r="C195" s="1" t="s">
        <v>25</v>
      </c>
      <c r="D195" s="1" t="s">
        <v>28</v>
      </c>
      <c r="E195" s="1" t="s">
        <v>29</v>
      </c>
      <c r="F195" s="1" t="s">
        <v>44</v>
      </c>
      <c r="G195" s="1">
        <v>60.87</v>
      </c>
      <c r="H195" s="1">
        <v>1</v>
      </c>
      <c r="I195" s="1">
        <v>3.0434999999999999</v>
      </c>
      <c r="J195" s="1">
        <v>63.913499999999999</v>
      </c>
      <c r="K195" s="1" t="s">
        <v>264</v>
      </c>
      <c r="L195" s="3">
        <v>0.55833333333333335</v>
      </c>
      <c r="M195" s="1" t="s">
        <v>23</v>
      </c>
      <c r="N195" s="1">
        <v>60.87</v>
      </c>
      <c r="O195" s="1">
        <v>4.7619047620000003</v>
      </c>
      <c r="P195" s="1">
        <v>3.0434999999999999</v>
      </c>
      <c r="Q195" s="1">
        <v>5.5</v>
      </c>
    </row>
    <row r="196" spans="1:17" ht="54" thickBot="1" x14ac:dyDescent="0.35">
      <c r="A196" s="1" t="s">
        <v>266</v>
      </c>
      <c r="B196" s="1" t="s">
        <v>18</v>
      </c>
      <c r="C196" s="1" t="s">
        <v>25</v>
      </c>
      <c r="D196" s="1" t="s">
        <v>20</v>
      </c>
      <c r="E196" s="1" t="s">
        <v>29</v>
      </c>
      <c r="F196" s="1" t="s">
        <v>84</v>
      </c>
      <c r="G196" s="1">
        <v>60.95</v>
      </c>
      <c r="H196" s="1">
        <v>1</v>
      </c>
      <c r="I196" s="1">
        <v>3.0474999999999999</v>
      </c>
      <c r="J196" s="1">
        <v>63.997500000000002</v>
      </c>
      <c r="K196" s="1" t="s">
        <v>98</v>
      </c>
      <c r="L196" s="3">
        <v>0.4861111111111111</v>
      </c>
      <c r="M196" s="1" t="s">
        <v>40</v>
      </c>
      <c r="N196" s="1">
        <v>60.95</v>
      </c>
      <c r="O196" s="1">
        <v>4.7619047620000003</v>
      </c>
      <c r="P196" s="1">
        <v>3.0474999999999999</v>
      </c>
      <c r="Q196" s="1">
        <v>5.9</v>
      </c>
    </row>
    <row r="197" spans="1:17" ht="40.799999999999997" thickBot="1" x14ac:dyDescent="0.35">
      <c r="A197" s="1" t="s">
        <v>267</v>
      </c>
      <c r="B197" s="1" t="s">
        <v>18</v>
      </c>
      <c r="C197" s="1" t="s">
        <v>25</v>
      </c>
      <c r="D197" s="1" t="s">
        <v>20</v>
      </c>
      <c r="E197" s="1" t="s">
        <v>21</v>
      </c>
      <c r="F197" s="1" t="s">
        <v>39</v>
      </c>
      <c r="G197" s="1">
        <v>60.95</v>
      </c>
      <c r="H197" s="1">
        <v>1</v>
      </c>
      <c r="I197" s="1">
        <v>3.0474999999999999</v>
      </c>
      <c r="J197" s="1">
        <v>63.997500000000002</v>
      </c>
      <c r="K197" s="1" t="s">
        <v>98</v>
      </c>
      <c r="L197" s="3">
        <v>0.4861111111111111</v>
      </c>
      <c r="M197" s="1" t="s">
        <v>40</v>
      </c>
      <c r="N197" s="1">
        <v>60.95</v>
      </c>
      <c r="O197" s="1">
        <v>4.7619047620000003</v>
      </c>
      <c r="P197" s="1">
        <v>3.0474999999999999</v>
      </c>
      <c r="Q197" s="1">
        <v>5.9</v>
      </c>
    </row>
    <row r="198" spans="1:17" ht="54" thickBot="1" x14ac:dyDescent="0.35">
      <c r="A198" s="1" t="s">
        <v>268</v>
      </c>
      <c r="B198" s="1" t="s">
        <v>18</v>
      </c>
      <c r="C198" s="1" t="s">
        <v>19</v>
      </c>
      <c r="D198" s="1" t="s">
        <v>20</v>
      </c>
      <c r="E198" s="1" t="s">
        <v>29</v>
      </c>
      <c r="F198" s="1" t="s">
        <v>84</v>
      </c>
      <c r="G198" s="1">
        <v>60.95</v>
      </c>
      <c r="H198" s="1">
        <v>1</v>
      </c>
      <c r="I198" s="1">
        <v>3.0474999999999999</v>
      </c>
      <c r="J198" s="1">
        <v>63.997500000000002</v>
      </c>
      <c r="K198" s="1" t="s">
        <v>98</v>
      </c>
      <c r="L198" s="3">
        <v>0.4861111111111111</v>
      </c>
      <c r="M198" s="1" t="s">
        <v>40</v>
      </c>
      <c r="N198" s="1">
        <v>60.95</v>
      </c>
      <c r="O198" s="1">
        <v>4.7619047620000003</v>
      </c>
      <c r="P198" s="1">
        <v>3.0474999999999999</v>
      </c>
      <c r="Q198" s="1">
        <v>2.8</v>
      </c>
    </row>
    <row r="199" spans="1:17" ht="54" thickBot="1" x14ac:dyDescent="0.35">
      <c r="A199" s="1" t="s">
        <v>269</v>
      </c>
      <c r="B199" s="1" t="s">
        <v>33</v>
      </c>
      <c r="C199" s="1" t="s">
        <v>25</v>
      </c>
      <c r="D199" s="1" t="s">
        <v>28</v>
      </c>
      <c r="E199" s="1" t="s">
        <v>29</v>
      </c>
      <c r="F199" s="1" t="s">
        <v>84</v>
      </c>
      <c r="G199" s="1">
        <v>62.48</v>
      </c>
      <c r="H199" s="1">
        <v>1</v>
      </c>
      <c r="I199" s="1">
        <v>3.1240000000000001</v>
      </c>
      <c r="J199" s="1">
        <v>65.603999999999999</v>
      </c>
      <c r="K199" s="1" t="s">
        <v>98</v>
      </c>
      <c r="L199" s="3">
        <v>0.85347222222222219</v>
      </c>
      <c r="M199" s="1" t="s">
        <v>23</v>
      </c>
      <c r="N199" s="1">
        <v>62.48</v>
      </c>
      <c r="O199" s="1">
        <v>4.7619047620000003</v>
      </c>
      <c r="P199" s="1">
        <v>3.1240000000000001</v>
      </c>
      <c r="Q199" s="1">
        <v>4.7</v>
      </c>
    </row>
    <row r="200" spans="1:17" ht="54" thickBot="1" x14ac:dyDescent="0.35">
      <c r="A200" s="1" t="s">
        <v>270</v>
      </c>
      <c r="B200" s="1" t="s">
        <v>33</v>
      </c>
      <c r="C200" s="1" t="s">
        <v>27</v>
      </c>
      <c r="D200" s="1" t="s">
        <v>20</v>
      </c>
      <c r="E200" s="1" t="s">
        <v>21</v>
      </c>
      <c r="F200" s="1" t="s">
        <v>84</v>
      </c>
      <c r="G200" s="1">
        <v>62.48</v>
      </c>
      <c r="H200" s="1">
        <v>1</v>
      </c>
      <c r="I200" s="1">
        <v>3.1240000000000001</v>
      </c>
      <c r="J200" s="1">
        <v>65.603999999999999</v>
      </c>
      <c r="K200" s="1" t="s">
        <v>98</v>
      </c>
      <c r="L200" s="3">
        <v>0.85347222222222219</v>
      </c>
      <c r="M200" s="1" t="s">
        <v>23</v>
      </c>
      <c r="N200" s="1">
        <v>62.48</v>
      </c>
      <c r="O200" s="1">
        <v>4.7619047620000003</v>
      </c>
      <c r="P200" s="1">
        <v>3.1240000000000001</v>
      </c>
      <c r="Q200" s="1">
        <v>4.7</v>
      </c>
    </row>
    <row r="201" spans="1:17" ht="40.799999999999997" thickBot="1" x14ac:dyDescent="0.35">
      <c r="A201" s="1" t="s">
        <v>271</v>
      </c>
      <c r="B201" s="1" t="s">
        <v>33</v>
      </c>
      <c r="C201" s="1" t="s">
        <v>25</v>
      </c>
      <c r="D201" s="1" t="s">
        <v>28</v>
      </c>
      <c r="E201" s="1" t="s">
        <v>29</v>
      </c>
      <c r="F201" s="1" t="s">
        <v>39</v>
      </c>
      <c r="G201" s="1">
        <v>62.48</v>
      </c>
      <c r="H201" s="1">
        <v>1</v>
      </c>
      <c r="I201" s="1">
        <v>3.1240000000000001</v>
      </c>
      <c r="J201" s="1">
        <v>65.603999999999999</v>
      </c>
      <c r="K201" s="1" t="s">
        <v>98</v>
      </c>
      <c r="L201" s="3">
        <v>0.85347222222222219</v>
      </c>
      <c r="M201" s="1" t="s">
        <v>40</v>
      </c>
      <c r="N201" s="1">
        <v>62.48</v>
      </c>
      <c r="O201" s="1">
        <v>4.7619047620000003</v>
      </c>
      <c r="P201" s="1">
        <v>3.1240000000000001</v>
      </c>
      <c r="Q201" s="1">
        <v>4.7</v>
      </c>
    </row>
    <row r="202" spans="1:17" ht="54" thickBot="1" x14ac:dyDescent="0.35">
      <c r="A202" s="1" t="s">
        <v>272</v>
      </c>
      <c r="B202" s="1" t="s">
        <v>33</v>
      </c>
      <c r="C202" s="1" t="s">
        <v>27</v>
      </c>
      <c r="D202" s="1" t="s">
        <v>20</v>
      </c>
      <c r="E202" s="1" t="s">
        <v>21</v>
      </c>
      <c r="F202" s="1" t="s">
        <v>84</v>
      </c>
      <c r="G202" s="1">
        <v>62.48</v>
      </c>
      <c r="H202" s="1">
        <v>1</v>
      </c>
      <c r="I202" s="1">
        <v>3.1240000000000001</v>
      </c>
      <c r="J202" s="1">
        <v>65.603999999999999</v>
      </c>
      <c r="K202" s="1" t="s">
        <v>98</v>
      </c>
      <c r="L202" s="3">
        <v>0.85347222222222219</v>
      </c>
      <c r="M202" s="1" t="s">
        <v>23</v>
      </c>
      <c r="N202" s="1">
        <v>62.48</v>
      </c>
      <c r="O202" s="1">
        <v>4.7619047620000003</v>
      </c>
      <c r="P202" s="1">
        <v>3.1240000000000001</v>
      </c>
      <c r="Q202" s="1">
        <v>4.7</v>
      </c>
    </row>
    <row r="203" spans="1:17" ht="40.799999999999997" thickBot="1" x14ac:dyDescent="0.35">
      <c r="A203" s="1" t="s">
        <v>273</v>
      </c>
      <c r="B203" s="1" t="s">
        <v>54</v>
      </c>
      <c r="C203" s="1" t="s">
        <v>25</v>
      </c>
      <c r="D203" s="1" t="s">
        <v>20</v>
      </c>
      <c r="E203" s="1" t="s">
        <v>29</v>
      </c>
      <c r="F203" s="1" t="s">
        <v>39</v>
      </c>
      <c r="G203" s="1">
        <v>20.87</v>
      </c>
      <c r="H203" s="1">
        <v>3</v>
      </c>
      <c r="I203" s="1">
        <v>3.1305000000000001</v>
      </c>
      <c r="J203" s="1">
        <v>65.740499999999997</v>
      </c>
      <c r="K203" s="1" t="s">
        <v>135</v>
      </c>
      <c r="L203" s="3">
        <v>0.57847222222222228</v>
      </c>
      <c r="M203" s="1" t="s">
        <v>23</v>
      </c>
      <c r="N203" s="1">
        <v>62.61</v>
      </c>
      <c r="O203" s="1">
        <v>4.7619047620000003</v>
      </c>
      <c r="P203" s="1">
        <v>3.1305000000000001</v>
      </c>
      <c r="Q203" s="1">
        <v>8</v>
      </c>
    </row>
    <row r="204" spans="1:17" ht="40.799999999999997" thickBot="1" x14ac:dyDescent="0.35">
      <c r="A204" s="1" t="s">
        <v>274</v>
      </c>
      <c r="B204" s="1" t="s">
        <v>18</v>
      </c>
      <c r="C204" s="1" t="s">
        <v>25</v>
      </c>
      <c r="D204" s="1" t="s">
        <v>20</v>
      </c>
      <c r="E204" s="1" t="s">
        <v>29</v>
      </c>
      <c r="F204" s="1" t="s">
        <v>39</v>
      </c>
      <c r="G204" s="1">
        <v>20.87</v>
      </c>
      <c r="H204" s="1">
        <v>3</v>
      </c>
      <c r="I204" s="1">
        <v>3.1305000000000001</v>
      </c>
      <c r="J204" s="1">
        <v>65.740499999999997</v>
      </c>
      <c r="K204" s="1" t="s">
        <v>135</v>
      </c>
      <c r="L204" s="3">
        <v>0.57847222222222228</v>
      </c>
      <c r="M204" s="1" t="s">
        <v>48</v>
      </c>
      <c r="N204" s="1">
        <v>62.61</v>
      </c>
      <c r="O204" s="1">
        <v>4.7619047620000003</v>
      </c>
      <c r="P204" s="1">
        <v>3.1305000000000001</v>
      </c>
      <c r="Q204" s="1">
        <v>8</v>
      </c>
    </row>
    <row r="205" spans="1:17" ht="40.799999999999997" thickBot="1" x14ac:dyDescent="0.35">
      <c r="A205" s="1" t="s">
        <v>275</v>
      </c>
      <c r="B205" s="1" t="s">
        <v>18</v>
      </c>
      <c r="C205" s="1" t="s">
        <v>25</v>
      </c>
      <c r="D205" s="1" t="s">
        <v>20</v>
      </c>
      <c r="E205" s="1" t="s">
        <v>29</v>
      </c>
      <c r="F205" s="1" t="s">
        <v>39</v>
      </c>
      <c r="G205" s="1">
        <v>20.87</v>
      </c>
      <c r="H205" s="1">
        <v>3</v>
      </c>
      <c r="I205" s="1">
        <v>3.1305000000000001</v>
      </c>
      <c r="J205" s="1">
        <v>65.740499999999997</v>
      </c>
      <c r="K205" s="1" t="s">
        <v>135</v>
      </c>
      <c r="L205" s="3">
        <v>0.57847222222222228</v>
      </c>
      <c r="M205" s="1" t="s">
        <v>23</v>
      </c>
      <c r="N205" s="1">
        <v>62.61</v>
      </c>
      <c r="O205" s="1">
        <v>4.7619047620000003</v>
      </c>
      <c r="P205" s="1">
        <v>3.1305000000000001</v>
      </c>
      <c r="Q205" s="1">
        <v>8</v>
      </c>
    </row>
    <row r="206" spans="1:17" ht="40.799999999999997" thickBot="1" x14ac:dyDescent="0.35">
      <c r="A206" s="1" t="s">
        <v>276</v>
      </c>
      <c r="B206" s="1" t="s">
        <v>18</v>
      </c>
      <c r="C206" s="1" t="s">
        <v>19</v>
      </c>
      <c r="D206" s="1" t="s">
        <v>20</v>
      </c>
      <c r="E206" s="1" t="s">
        <v>29</v>
      </c>
      <c r="F206" s="1" t="s">
        <v>39</v>
      </c>
      <c r="G206" s="1">
        <v>20.87</v>
      </c>
      <c r="H206" s="1">
        <v>3</v>
      </c>
      <c r="I206" s="1">
        <v>3.1305000000000001</v>
      </c>
      <c r="J206" s="1">
        <v>65.740499999999997</v>
      </c>
      <c r="K206" s="1" t="s">
        <v>135</v>
      </c>
      <c r="L206" s="3">
        <v>0.57847222222222228</v>
      </c>
      <c r="M206" s="1" t="s">
        <v>48</v>
      </c>
      <c r="N206" s="1">
        <v>62.61</v>
      </c>
      <c r="O206" s="1">
        <v>4.7619047620000003</v>
      </c>
      <c r="P206" s="1">
        <v>3.1305000000000001</v>
      </c>
      <c r="Q206" s="1">
        <v>2.9</v>
      </c>
    </row>
    <row r="207" spans="1:17" ht="40.799999999999997" thickBot="1" x14ac:dyDescent="0.35">
      <c r="A207" s="1" t="s">
        <v>277</v>
      </c>
      <c r="B207" s="1" t="s">
        <v>18</v>
      </c>
      <c r="C207" s="1" t="s">
        <v>25</v>
      </c>
      <c r="D207" s="1" t="s">
        <v>28</v>
      </c>
      <c r="E207" s="1" t="s">
        <v>29</v>
      </c>
      <c r="F207" s="1" t="s">
        <v>39</v>
      </c>
      <c r="G207" s="1">
        <v>21.08</v>
      </c>
      <c r="H207" s="1">
        <v>3</v>
      </c>
      <c r="I207" s="1">
        <v>3.1619999999999999</v>
      </c>
      <c r="J207" s="1">
        <v>66.402000000000001</v>
      </c>
      <c r="K207" s="2">
        <v>43710</v>
      </c>
      <c r="L207" s="3">
        <v>0.43402777777777779</v>
      </c>
      <c r="M207" s="1" t="s">
        <v>23</v>
      </c>
      <c r="N207" s="1">
        <v>63.24</v>
      </c>
      <c r="O207" s="1">
        <v>4.7619047620000003</v>
      </c>
      <c r="P207" s="1">
        <v>3.1619999999999999</v>
      </c>
      <c r="Q207" s="1">
        <v>7.3</v>
      </c>
    </row>
    <row r="208" spans="1:17" ht="40.799999999999997" thickBot="1" x14ac:dyDescent="0.35">
      <c r="A208" s="1" t="s">
        <v>278</v>
      </c>
      <c r="B208" s="1" t="s">
        <v>33</v>
      </c>
      <c r="C208" s="1" t="s">
        <v>25</v>
      </c>
      <c r="D208" s="1" t="s">
        <v>20</v>
      </c>
      <c r="E208" s="1" t="s">
        <v>29</v>
      </c>
      <c r="F208" s="1" t="s">
        <v>39</v>
      </c>
      <c r="G208" s="1">
        <v>21.08</v>
      </c>
      <c r="H208" s="1">
        <v>3</v>
      </c>
      <c r="I208" s="1">
        <v>3.1619999999999999</v>
      </c>
      <c r="J208" s="1">
        <v>66.402000000000001</v>
      </c>
      <c r="K208" s="2">
        <v>43710</v>
      </c>
      <c r="L208" s="3">
        <v>0.43402777777777779</v>
      </c>
      <c r="M208" s="1" t="s">
        <v>23</v>
      </c>
      <c r="N208" s="1">
        <v>63.24</v>
      </c>
      <c r="O208" s="1">
        <v>4.7619047620000003</v>
      </c>
      <c r="P208" s="1">
        <v>3.1619999999999999</v>
      </c>
      <c r="Q208" s="1">
        <v>7.3</v>
      </c>
    </row>
    <row r="209" spans="1:17" ht="40.799999999999997" thickBot="1" x14ac:dyDescent="0.35">
      <c r="A209" s="1" t="s">
        <v>279</v>
      </c>
      <c r="B209" s="1" t="s">
        <v>18</v>
      </c>
      <c r="C209" s="1" t="s">
        <v>25</v>
      </c>
      <c r="D209" s="1" t="s">
        <v>28</v>
      </c>
      <c r="E209" s="1" t="s">
        <v>21</v>
      </c>
      <c r="F209" s="1" t="s">
        <v>39</v>
      </c>
      <c r="G209" s="1">
        <v>21.08</v>
      </c>
      <c r="H209" s="1">
        <v>3</v>
      </c>
      <c r="I209" s="1">
        <v>3.1619999999999999</v>
      </c>
      <c r="J209" s="1">
        <v>66.402000000000001</v>
      </c>
      <c r="K209" s="2">
        <v>43710</v>
      </c>
      <c r="L209" s="3">
        <v>0.43402777777777779</v>
      </c>
      <c r="M209" s="1" t="s">
        <v>23</v>
      </c>
      <c r="N209" s="1">
        <v>63.24</v>
      </c>
      <c r="O209" s="1">
        <v>4.7619047620000003</v>
      </c>
      <c r="P209" s="1">
        <v>3.1619999999999999</v>
      </c>
      <c r="Q209" s="1">
        <v>7.3</v>
      </c>
    </row>
    <row r="210" spans="1:17" ht="27.6" thickBot="1" x14ac:dyDescent="0.35">
      <c r="A210" s="1" t="s">
        <v>280</v>
      </c>
      <c r="B210" s="1" t="s">
        <v>33</v>
      </c>
      <c r="C210" s="1" t="s">
        <v>27</v>
      </c>
      <c r="D210" s="1" t="s">
        <v>28</v>
      </c>
      <c r="E210" s="1" t="s">
        <v>21</v>
      </c>
      <c r="F210" s="1" t="s">
        <v>22</v>
      </c>
      <c r="G210" s="1">
        <v>63.69</v>
      </c>
      <c r="H210" s="1">
        <v>1</v>
      </c>
      <c r="I210" s="1">
        <v>3.1844999999999999</v>
      </c>
      <c r="J210" s="1">
        <v>66.874499999999998</v>
      </c>
      <c r="K210" s="1" t="s">
        <v>168</v>
      </c>
      <c r="L210" s="3">
        <v>0.68125000000000002</v>
      </c>
      <c r="M210" s="1" t="s">
        <v>23</v>
      </c>
      <c r="N210" s="1">
        <v>63.69</v>
      </c>
      <c r="O210" s="1">
        <v>4.7619047620000003</v>
      </c>
      <c r="P210" s="1">
        <v>3.1844999999999999</v>
      </c>
      <c r="Q210" s="1">
        <v>6</v>
      </c>
    </row>
    <row r="211" spans="1:17" ht="40.799999999999997" thickBot="1" x14ac:dyDescent="0.35">
      <c r="A211" s="1" t="s">
        <v>281</v>
      </c>
      <c r="B211" s="1" t="s">
        <v>33</v>
      </c>
      <c r="C211" s="1" t="s">
        <v>27</v>
      </c>
      <c r="D211" s="1" t="s">
        <v>28</v>
      </c>
      <c r="E211" s="1" t="s">
        <v>21</v>
      </c>
      <c r="F211" s="1" t="s">
        <v>39</v>
      </c>
      <c r="G211" s="1">
        <v>63.69</v>
      </c>
      <c r="H211" s="1">
        <v>1</v>
      </c>
      <c r="I211" s="1">
        <v>3.1844999999999999</v>
      </c>
      <c r="J211" s="1">
        <v>66.874499999999998</v>
      </c>
      <c r="K211" s="1" t="s">
        <v>168</v>
      </c>
      <c r="L211" s="3">
        <v>0.68125000000000002</v>
      </c>
      <c r="M211" s="1" t="s">
        <v>40</v>
      </c>
      <c r="N211" s="1">
        <v>63.69</v>
      </c>
      <c r="O211" s="1">
        <v>4.7619047620000003</v>
      </c>
      <c r="P211" s="1">
        <v>3.1844999999999999</v>
      </c>
      <c r="Q211" s="1">
        <v>6</v>
      </c>
    </row>
    <row r="212" spans="1:17" ht="40.799999999999997" thickBot="1" x14ac:dyDescent="0.35">
      <c r="A212" s="1" t="s">
        <v>282</v>
      </c>
      <c r="B212" s="1" t="s">
        <v>18</v>
      </c>
      <c r="C212" s="1" t="s">
        <v>19</v>
      </c>
      <c r="D212" s="1" t="s">
        <v>28</v>
      </c>
      <c r="E212" s="1" t="s">
        <v>21</v>
      </c>
      <c r="F212" s="1" t="s">
        <v>30</v>
      </c>
      <c r="G212" s="1">
        <v>64.989999999999995</v>
      </c>
      <c r="H212" s="1">
        <v>1</v>
      </c>
      <c r="I212" s="1">
        <v>3.2494999999999998</v>
      </c>
      <c r="J212" s="1">
        <v>68.239500000000007</v>
      </c>
      <c r="K212" s="1" t="s">
        <v>31</v>
      </c>
      <c r="L212" s="3">
        <v>0.42083333333333334</v>
      </c>
      <c r="M212" s="1" t="s">
        <v>23</v>
      </c>
      <c r="N212" s="1">
        <v>64.989999999999995</v>
      </c>
      <c r="O212" s="1">
        <v>4.7619047620000003</v>
      </c>
      <c r="P212" s="1">
        <v>3.2494999999999998</v>
      </c>
      <c r="Q212" s="1">
        <v>4.5</v>
      </c>
    </row>
    <row r="213" spans="1:17" ht="40.799999999999997" thickBot="1" x14ac:dyDescent="0.35">
      <c r="A213" s="1" t="s">
        <v>283</v>
      </c>
      <c r="B213" s="1" t="s">
        <v>18</v>
      </c>
      <c r="C213" s="1" t="s">
        <v>25</v>
      </c>
      <c r="D213" s="1" t="s">
        <v>28</v>
      </c>
      <c r="E213" s="1" t="s">
        <v>29</v>
      </c>
      <c r="F213" s="1" t="s">
        <v>39</v>
      </c>
      <c r="G213" s="1">
        <v>64.989999999999995</v>
      </c>
      <c r="H213" s="1">
        <v>1</v>
      </c>
      <c r="I213" s="1">
        <v>3.2494999999999998</v>
      </c>
      <c r="J213" s="1">
        <v>68.239500000000007</v>
      </c>
      <c r="K213" s="1" t="s">
        <v>31</v>
      </c>
      <c r="L213" s="3">
        <v>0.42083333333333334</v>
      </c>
      <c r="M213" s="1" t="s">
        <v>23</v>
      </c>
      <c r="N213" s="1">
        <v>64.989999999999995</v>
      </c>
      <c r="O213" s="1">
        <v>4.7619047620000003</v>
      </c>
      <c r="P213" s="1">
        <v>3.2494999999999998</v>
      </c>
      <c r="Q213" s="1">
        <v>4.5</v>
      </c>
    </row>
    <row r="214" spans="1:17" ht="40.799999999999997" thickBot="1" x14ac:dyDescent="0.35">
      <c r="A214" s="1" t="s">
        <v>284</v>
      </c>
      <c r="B214" s="1" t="s">
        <v>18</v>
      </c>
      <c r="C214" s="1" t="s">
        <v>19</v>
      </c>
      <c r="D214" s="1" t="s">
        <v>28</v>
      </c>
      <c r="E214" s="1" t="s">
        <v>21</v>
      </c>
      <c r="F214" s="1" t="s">
        <v>39</v>
      </c>
      <c r="G214" s="1">
        <v>64.989999999999995</v>
      </c>
      <c r="H214" s="1">
        <v>1</v>
      </c>
      <c r="I214" s="1">
        <v>3.2494999999999998</v>
      </c>
      <c r="J214" s="1">
        <v>68.239500000000007</v>
      </c>
      <c r="K214" s="1" t="s">
        <v>31</v>
      </c>
      <c r="L214" s="3">
        <v>0.42083333333333334</v>
      </c>
      <c r="M214" s="1" t="s">
        <v>23</v>
      </c>
      <c r="N214" s="1">
        <v>64.989999999999995</v>
      </c>
      <c r="O214" s="1">
        <v>4.7619047620000003</v>
      </c>
      <c r="P214" s="1">
        <v>3.2494999999999998</v>
      </c>
      <c r="Q214" s="1">
        <v>4.5</v>
      </c>
    </row>
    <row r="215" spans="1:17" ht="40.799999999999997" thickBot="1" x14ac:dyDescent="0.35">
      <c r="A215" s="1" t="s">
        <v>285</v>
      </c>
      <c r="B215" s="1" t="s">
        <v>54</v>
      </c>
      <c r="C215" s="1" t="s">
        <v>25</v>
      </c>
      <c r="D215" s="1" t="s">
        <v>20</v>
      </c>
      <c r="E215" s="1" t="s">
        <v>29</v>
      </c>
      <c r="F215" s="1" t="s">
        <v>44</v>
      </c>
      <c r="G215" s="1">
        <v>21.9</v>
      </c>
      <c r="H215" s="1">
        <v>3</v>
      </c>
      <c r="I215" s="1">
        <v>3.2850000000000001</v>
      </c>
      <c r="J215" s="1">
        <v>68.984999999999999</v>
      </c>
      <c r="K215" s="2">
        <v>43709</v>
      </c>
      <c r="L215" s="3">
        <v>0.77986111111111112</v>
      </c>
      <c r="M215" s="1" t="s">
        <v>23</v>
      </c>
      <c r="N215" s="1">
        <v>65.7</v>
      </c>
      <c r="O215" s="1">
        <v>4.7619047620000003</v>
      </c>
      <c r="P215" s="1">
        <v>3.2850000000000001</v>
      </c>
      <c r="Q215" s="1">
        <v>4.7</v>
      </c>
    </row>
    <row r="216" spans="1:17" ht="40.799999999999997" thickBot="1" x14ac:dyDescent="0.35">
      <c r="A216" s="1" t="s">
        <v>286</v>
      </c>
      <c r="B216" s="1" t="s">
        <v>33</v>
      </c>
      <c r="C216" s="1" t="s">
        <v>25</v>
      </c>
      <c r="D216" s="1" t="s">
        <v>20</v>
      </c>
      <c r="E216" s="1" t="s">
        <v>29</v>
      </c>
      <c r="F216" s="1" t="s">
        <v>44</v>
      </c>
      <c r="G216" s="1">
        <v>21.9</v>
      </c>
      <c r="H216" s="1">
        <v>3</v>
      </c>
      <c r="I216" s="1">
        <v>3.2850000000000001</v>
      </c>
      <c r="J216" s="1">
        <v>68.984999999999999</v>
      </c>
      <c r="K216" s="2">
        <v>43709</v>
      </c>
      <c r="L216" s="3">
        <v>0.77986111111111112</v>
      </c>
      <c r="M216" s="1" t="s">
        <v>23</v>
      </c>
      <c r="N216" s="1">
        <v>65.7</v>
      </c>
      <c r="O216" s="1">
        <v>4.7619047620000003</v>
      </c>
      <c r="P216" s="1">
        <v>3.2850000000000001</v>
      </c>
      <c r="Q216" s="1">
        <v>4.7</v>
      </c>
    </row>
    <row r="217" spans="1:17" ht="40.799999999999997" thickBot="1" x14ac:dyDescent="0.35">
      <c r="A217" s="1" t="s">
        <v>287</v>
      </c>
      <c r="B217" s="1" t="s">
        <v>18</v>
      </c>
      <c r="C217" s="1" t="s">
        <v>25</v>
      </c>
      <c r="D217" s="1" t="s">
        <v>28</v>
      </c>
      <c r="E217" s="1" t="s">
        <v>21</v>
      </c>
      <c r="F217" s="1" t="s">
        <v>30</v>
      </c>
      <c r="G217" s="1">
        <v>16.45</v>
      </c>
      <c r="H217" s="1">
        <v>4</v>
      </c>
      <c r="I217" s="1">
        <v>3.29</v>
      </c>
      <c r="J217" s="1">
        <v>69.09</v>
      </c>
      <c r="K217" s="2">
        <v>43649</v>
      </c>
      <c r="L217" s="3">
        <v>0.62013888888888891</v>
      </c>
      <c r="M217" s="1" t="s">
        <v>40</v>
      </c>
      <c r="N217" s="1">
        <v>65.8</v>
      </c>
      <c r="O217" s="1">
        <v>4.7619047620000003</v>
      </c>
      <c r="P217" s="1">
        <v>3.29</v>
      </c>
      <c r="Q217" s="1">
        <v>5.6</v>
      </c>
    </row>
    <row r="218" spans="1:17" ht="40.799999999999997" thickBot="1" x14ac:dyDescent="0.35">
      <c r="A218" s="1" t="s">
        <v>288</v>
      </c>
      <c r="B218" s="1" t="s">
        <v>33</v>
      </c>
      <c r="C218" s="1" t="s">
        <v>25</v>
      </c>
      <c r="D218" s="1" t="s">
        <v>28</v>
      </c>
      <c r="E218" s="1" t="s">
        <v>21</v>
      </c>
      <c r="F218" s="1" t="s">
        <v>44</v>
      </c>
      <c r="G218" s="1">
        <v>65.819999999999993</v>
      </c>
      <c r="H218" s="1">
        <v>1</v>
      </c>
      <c r="I218" s="1">
        <v>3.2909999999999999</v>
      </c>
      <c r="J218" s="1">
        <v>69.111000000000004</v>
      </c>
      <c r="K218" s="1" t="s">
        <v>87</v>
      </c>
      <c r="L218" s="3">
        <v>0.6479166666666667</v>
      </c>
      <c r="M218" s="1" t="s">
        <v>23</v>
      </c>
      <c r="N218" s="1">
        <v>65.819999999999993</v>
      </c>
      <c r="O218" s="1">
        <v>4.7619047620000003</v>
      </c>
      <c r="P218" s="1">
        <v>3.2909999999999999</v>
      </c>
      <c r="Q218" s="1">
        <v>4.0999999999999996</v>
      </c>
    </row>
    <row r="219" spans="1:17" ht="40.799999999999997" thickBot="1" x14ac:dyDescent="0.35">
      <c r="A219" s="1" t="s">
        <v>289</v>
      </c>
      <c r="B219" s="1" t="s">
        <v>33</v>
      </c>
      <c r="C219" s="1" t="s">
        <v>25</v>
      </c>
      <c r="D219" s="1" t="s">
        <v>28</v>
      </c>
      <c r="E219" s="1" t="s">
        <v>21</v>
      </c>
      <c r="F219" s="1" t="s">
        <v>39</v>
      </c>
      <c r="G219" s="1">
        <v>65.819999999999993</v>
      </c>
      <c r="H219" s="1">
        <v>1</v>
      </c>
      <c r="I219" s="1">
        <v>3.2909999999999999</v>
      </c>
      <c r="J219" s="1">
        <v>69.111000000000004</v>
      </c>
      <c r="K219" s="1" t="s">
        <v>87</v>
      </c>
      <c r="L219" s="3">
        <v>0.6479166666666667</v>
      </c>
      <c r="M219" s="1" t="s">
        <v>23</v>
      </c>
      <c r="N219" s="1">
        <v>65.819999999999993</v>
      </c>
      <c r="O219" s="1">
        <v>4.7619047620000003</v>
      </c>
      <c r="P219" s="1">
        <v>3.2909999999999999</v>
      </c>
      <c r="Q219" s="1">
        <v>4.0999999999999996</v>
      </c>
    </row>
    <row r="220" spans="1:17" ht="54" thickBot="1" x14ac:dyDescent="0.35">
      <c r="A220" s="1" t="s">
        <v>290</v>
      </c>
      <c r="B220" s="1" t="s">
        <v>54</v>
      </c>
      <c r="C220" s="1" t="s">
        <v>25</v>
      </c>
      <c r="D220" s="1" t="s">
        <v>20</v>
      </c>
      <c r="E220" s="1" t="s">
        <v>21</v>
      </c>
      <c r="F220" s="1" t="s">
        <v>84</v>
      </c>
      <c r="G220" s="1">
        <v>13.22</v>
      </c>
      <c r="H220" s="1">
        <v>5</v>
      </c>
      <c r="I220" s="1">
        <v>3.3050000000000002</v>
      </c>
      <c r="J220" s="1">
        <v>69.405000000000001</v>
      </c>
      <c r="K220" s="2">
        <v>43499</v>
      </c>
      <c r="L220" s="3">
        <v>0.80972222222222223</v>
      </c>
      <c r="M220" s="1" t="s">
        <v>23</v>
      </c>
      <c r="N220" s="1">
        <v>66.099999999999994</v>
      </c>
      <c r="O220" s="1">
        <v>4.7619047620000003</v>
      </c>
      <c r="P220" s="1">
        <v>3.3050000000000002</v>
      </c>
      <c r="Q220" s="1">
        <v>4.3</v>
      </c>
    </row>
    <row r="221" spans="1:17" ht="54" thickBot="1" x14ac:dyDescent="0.35">
      <c r="A221" s="1" t="s">
        <v>291</v>
      </c>
      <c r="B221" s="1" t="s">
        <v>54</v>
      </c>
      <c r="C221" s="1" t="s">
        <v>25</v>
      </c>
      <c r="D221" s="1" t="s">
        <v>20</v>
      </c>
      <c r="E221" s="1" t="s">
        <v>21</v>
      </c>
      <c r="F221" s="1" t="s">
        <v>84</v>
      </c>
      <c r="G221" s="1">
        <v>13.22</v>
      </c>
      <c r="H221" s="1">
        <v>5</v>
      </c>
      <c r="I221" s="1">
        <v>3.3050000000000002</v>
      </c>
      <c r="J221" s="1">
        <v>69.405000000000001</v>
      </c>
      <c r="K221" s="2">
        <v>43499</v>
      </c>
      <c r="L221" s="3">
        <v>0.80972222222222223</v>
      </c>
      <c r="M221" s="1" t="s">
        <v>23</v>
      </c>
      <c r="N221" s="1">
        <v>66.099999999999994</v>
      </c>
      <c r="O221" s="1">
        <v>4.7619047620000003</v>
      </c>
      <c r="P221" s="1">
        <v>3.3050000000000002</v>
      </c>
      <c r="Q221" s="1">
        <v>4.3</v>
      </c>
    </row>
    <row r="222" spans="1:17" ht="40.799999999999997" thickBot="1" x14ac:dyDescent="0.35">
      <c r="A222" s="1" t="s">
        <v>292</v>
      </c>
      <c r="B222" s="1" t="s">
        <v>54</v>
      </c>
      <c r="C222" s="1" t="s">
        <v>25</v>
      </c>
      <c r="D222" s="1" t="s">
        <v>20</v>
      </c>
      <c r="E222" s="1" t="s">
        <v>21</v>
      </c>
      <c r="F222" s="1" t="s">
        <v>39</v>
      </c>
      <c r="G222" s="1">
        <v>13.22</v>
      </c>
      <c r="H222" s="1">
        <v>5</v>
      </c>
      <c r="I222" s="1">
        <v>3.3050000000000002</v>
      </c>
      <c r="J222" s="1">
        <v>69.405000000000001</v>
      </c>
      <c r="K222" s="2">
        <v>43499</v>
      </c>
      <c r="L222" s="3">
        <v>0.80972222222222223</v>
      </c>
      <c r="M222" s="1" t="s">
        <v>23</v>
      </c>
      <c r="N222" s="1">
        <v>66.099999999999994</v>
      </c>
      <c r="O222" s="1">
        <v>4.7619047620000003</v>
      </c>
      <c r="P222" s="1">
        <v>3.3050000000000002</v>
      </c>
      <c r="Q222" s="1">
        <v>4.3</v>
      </c>
    </row>
    <row r="223" spans="1:17" ht="54" thickBot="1" x14ac:dyDescent="0.35">
      <c r="A223" s="1" t="s">
        <v>293</v>
      </c>
      <c r="B223" s="1" t="s">
        <v>33</v>
      </c>
      <c r="C223" s="1" t="s">
        <v>25</v>
      </c>
      <c r="D223" s="1" t="s">
        <v>20</v>
      </c>
      <c r="E223" s="1" t="s">
        <v>21</v>
      </c>
      <c r="F223" s="1" t="s">
        <v>84</v>
      </c>
      <c r="G223" s="1">
        <v>66.349999999999994</v>
      </c>
      <c r="H223" s="1">
        <v>1</v>
      </c>
      <c r="I223" s="1">
        <v>3.3174999999999999</v>
      </c>
      <c r="J223" s="1">
        <v>69.667500000000004</v>
      </c>
      <c r="K223" s="1" t="s">
        <v>294</v>
      </c>
      <c r="L223" s="3">
        <v>0.44861111111111113</v>
      </c>
      <c r="M223" s="1" t="s">
        <v>23</v>
      </c>
      <c r="N223" s="1">
        <v>66.349999999999994</v>
      </c>
      <c r="O223" s="1">
        <v>4.7619047620000003</v>
      </c>
      <c r="P223" s="1">
        <v>3.3174999999999999</v>
      </c>
      <c r="Q223" s="1">
        <v>9.6999999999999993</v>
      </c>
    </row>
    <row r="224" spans="1:17" ht="54" thickBot="1" x14ac:dyDescent="0.35">
      <c r="A224" s="1" t="s">
        <v>295</v>
      </c>
      <c r="B224" s="1" t="s">
        <v>33</v>
      </c>
      <c r="C224" s="1" t="s">
        <v>27</v>
      </c>
      <c r="D224" s="1" t="s">
        <v>20</v>
      </c>
      <c r="E224" s="1" t="s">
        <v>21</v>
      </c>
      <c r="F224" s="1" t="s">
        <v>84</v>
      </c>
      <c r="G224" s="1">
        <v>66.349999999999994</v>
      </c>
      <c r="H224" s="1">
        <v>1</v>
      </c>
      <c r="I224" s="1">
        <v>3.3174999999999999</v>
      </c>
      <c r="J224" s="1">
        <v>69.667500000000004</v>
      </c>
      <c r="K224" s="1" t="s">
        <v>294</v>
      </c>
      <c r="L224" s="3">
        <v>0.44861111111111113</v>
      </c>
      <c r="M224" s="1" t="s">
        <v>48</v>
      </c>
      <c r="N224" s="1">
        <v>66.349999999999994</v>
      </c>
      <c r="O224" s="1">
        <v>4.7619047620000003</v>
      </c>
      <c r="P224" s="1">
        <v>3.3174999999999999</v>
      </c>
      <c r="Q224" s="1">
        <v>9.6999999999999993</v>
      </c>
    </row>
    <row r="225" spans="1:17" ht="40.799999999999997" thickBot="1" x14ac:dyDescent="0.35">
      <c r="A225" s="1" t="s">
        <v>296</v>
      </c>
      <c r="B225" s="1" t="s">
        <v>18</v>
      </c>
      <c r="C225" s="1" t="s">
        <v>25</v>
      </c>
      <c r="D225" s="1" t="s">
        <v>20</v>
      </c>
      <c r="E225" s="1" t="s">
        <v>21</v>
      </c>
      <c r="F225" s="1" t="s">
        <v>39</v>
      </c>
      <c r="G225" s="1">
        <v>66.349999999999994</v>
      </c>
      <c r="H225" s="1">
        <v>1</v>
      </c>
      <c r="I225" s="1">
        <v>3.3174999999999999</v>
      </c>
      <c r="J225" s="1">
        <v>69.667500000000004</v>
      </c>
      <c r="K225" s="1" t="s">
        <v>294</v>
      </c>
      <c r="L225" s="3">
        <v>0.44861111111111113</v>
      </c>
      <c r="M225" s="1" t="s">
        <v>23</v>
      </c>
      <c r="N225" s="1">
        <v>66.349999999999994</v>
      </c>
      <c r="O225" s="1">
        <v>4.7619047620000003</v>
      </c>
      <c r="P225" s="1">
        <v>3.3174999999999999</v>
      </c>
      <c r="Q225" s="1">
        <v>9.6999999999999993</v>
      </c>
    </row>
    <row r="226" spans="1:17" ht="40.799999999999997" thickBot="1" x14ac:dyDescent="0.35">
      <c r="A226" s="1" t="s">
        <v>297</v>
      </c>
      <c r="B226" s="1" t="s">
        <v>54</v>
      </c>
      <c r="C226" s="1" t="s">
        <v>25</v>
      </c>
      <c r="D226" s="1" t="s">
        <v>28</v>
      </c>
      <c r="E226" s="1" t="s">
        <v>21</v>
      </c>
      <c r="F226" s="1" t="s">
        <v>44</v>
      </c>
      <c r="G226" s="1">
        <v>33.200000000000003</v>
      </c>
      <c r="H226" s="1">
        <v>2</v>
      </c>
      <c r="I226" s="1">
        <v>3.32</v>
      </c>
      <c r="J226" s="1">
        <v>69.72</v>
      </c>
      <c r="K226" s="1" t="s">
        <v>238</v>
      </c>
      <c r="L226" s="3">
        <v>0.51388888888888884</v>
      </c>
      <c r="M226" s="1" t="s">
        <v>48</v>
      </c>
      <c r="N226" s="1">
        <v>66.400000000000006</v>
      </c>
      <c r="O226" s="1">
        <v>4.7619047620000003</v>
      </c>
      <c r="P226" s="1">
        <v>3.32</v>
      </c>
      <c r="Q226" s="1">
        <v>4.4000000000000004</v>
      </c>
    </row>
    <row r="227" spans="1:17" ht="40.799999999999997" thickBot="1" x14ac:dyDescent="0.35">
      <c r="A227" s="1" t="s">
        <v>298</v>
      </c>
      <c r="B227" s="1" t="s">
        <v>33</v>
      </c>
      <c r="C227" s="1" t="s">
        <v>25</v>
      </c>
      <c r="D227" s="1" t="s">
        <v>28</v>
      </c>
      <c r="E227" s="1" t="s">
        <v>21</v>
      </c>
      <c r="F227" s="1" t="s">
        <v>39</v>
      </c>
      <c r="G227" s="1">
        <v>33.200000000000003</v>
      </c>
      <c r="H227" s="1">
        <v>2</v>
      </c>
      <c r="I227" s="1">
        <v>3.32</v>
      </c>
      <c r="J227" s="1">
        <v>69.72</v>
      </c>
      <c r="K227" s="1" t="s">
        <v>238</v>
      </c>
      <c r="L227" s="3">
        <v>0.51388888888888884</v>
      </c>
      <c r="M227" s="1" t="s">
        <v>40</v>
      </c>
      <c r="N227" s="1">
        <v>66.400000000000006</v>
      </c>
      <c r="O227" s="1">
        <v>4.7619047620000003</v>
      </c>
      <c r="P227" s="1">
        <v>3.32</v>
      </c>
      <c r="Q227" s="1">
        <v>4.4000000000000004</v>
      </c>
    </row>
    <row r="228" spans="1:17" ht="40.799999999999997" thickBot="1" x14ac:dyDescent="0.35">
      <c r="A228" s="1" t="s">
        <v>299</v>
      </c>
      <c r="B228" s="1" t="s">
        <v>54</v>
      </c>
      <c r="C228" s="1" t="s">
        <v>25</v>
      </c>
      <c r="D228" s="1" t="s">
        <v>28</v>
      </c>
      <c r="E228" s="1" t="s">
        <v>21</v>
      </c>
      <c r="F228" s="1" t="s">
        <v>39</v>
      </c>
      <c r="G228" s="1">
        <v>33.33</v>
      </c>
      <c r="H228" s="1">
        <v>2</v>
      </c>
      <c r="I228" s="1">
        <v>3.3330000000000002</v>
      </c>
      <c r="J228" s="1">
        <v>69.992999999999995</v>
      </c>
      <c r="K228" s="1" t="s">
        <v>31</v>
      </c>
      <c r="L228" s="3">
        <v>0.6118055555555556</v>
      </c>
      <c r="M228" s="1" t="s">
        <v>23</v>
      </c>
      <c r="N228" s="1">
        <v>66.66</v>
      </c>
      <c r="O228" s="1">
        <v>4.7619047620000003</v>
      </c>
      <c r="P228" s="1">
        <v>3.3330000000000002</v>
      </c>
      <c r="Q228" s="1">
        <v>6.4</v>
      </c>
    </row>
    <row r="229" spans="1:17" ht="40.799999999999997" thickBot="1" x14ac:dyDescent="0.35">
      <c r="A229" s="1" t="s">
        <v>300</v>
      </c>
      <c r="B229" s="1" t="s">
        <v>54</v>
      </c>
      <c r="C229" s="1" t="s">
        <v>25</v>
      </c>
      <c r="D229" s="1" t="s">
        <v>28</v>
      </c>
      <c r="E229" s="1" t="s">
        <v>21</v>
      </c>
      <c r="F229" s="1" t="s">
        <v>39</v>
      </c>
      <c r="G229" s="1">
        <v>33.33</v>
      </c>
      <c r="H229" s="1">
        <v>2</v>
      </c>
      <c r="I229" s="1">
        <v>3.3330000000000002</v>
      </c>
      <c r="J229" s="1">
        <v>69.992999999999995</v>
      </c>
      <c r="K229" s="1" t="s">
        <v>31</v>
      </c>
      <c r="L229" s="3">
        <v>0.6118055555555556</v>
      </c>
      <c r="M229" s="1" t="s">
        <v>23</v>
      </c>
      <c r="N229" s="1">
        <v>66.66</v>
      </c>
      <c r="O229" s="1">
        <v>4.7619047620000003</v>
      </c>
      <c r="P229" s="1">
        <v>3.3330000000000002</v>
      </c>
      <c r="Q229" s="1">
        <v>6.4</v>
      </c>
    </row>
    <row r="230" spans="1:17" ht="40.799999999999997" thickBot="1" x14ac:dyDescent="0.35">
      <c r="A230" s="1" t="s">
        <v>301</v>
      </c>
      <c r="B230" s="1" t="s">
        <v>54</v>
      </c>
      <c r="C230" s="1" t="s">
        <v>25</v>
      </c>
      <c r="D230" s="1" t="s">
        <v>28</v>
      </c>
      <c r="E230" s="1" t="s">
        <v>21</v>
      </c>
      <c r="F230" s="1" t="s">
        <v>39</v>
      </c>
      <c r="G230" s="1">
        <v>33.33</v>
      </c>
      <c r="H230" s="1">
        <v>2</v>
      </c>
      <c r="I230" s="1">
        <v>3.3330000000000002</v>
      </c>
      <c r="J230" s="1">
        <v>69.992999999999995</v>
      </c>
      <c r="K230" s="1" t="s">
        <v>31</v>
      </c>
      <c r="L230" s="3">
        <v>0.6118055555555556</v>
      </c>
      <c r="M230" s="1" t="s">
        <v>23</v>
      </c>
      <c r="N230" s="1">
        <v>66.66</v>
      </c>
      <c r="O230" s="1">
        <v>4.7619047620000003</v>
      </c>
      <c r="P230" s="1">
        <v>3.3330000000000002</v>
      </c>
      <c r="Q230" s="1">
        <v>6.4</v>
      </c>
    </row>
    <row r="231" spans="1:17" ht="40.799999999999997" thickBot="1" x14ac:dyDescent="0.35">
      <c r="A231" s="1" t="s">
        <v>302</v>
      </c>
      <c r="B231" s="1" t="s">
        <v>18</v>
      </c>
      <c r="C231" s="1" t="s">
        <v>19</v>
      </c>
      <c r="D231" s="1" t="s">
        <v>28</v>
      </c>
      <c r="E231" s="1" t="s">
        <v>21</v>
      </c>
      <c r="F231" s="1" t="s">
        <v>55</v>
      </c>
      <c r="G231" s="1">
        <v>33.47</v>
      </c>
      <c r="H231" s="1">
        <v>2</v>
      </c>
      <c r="I231" s="1">
        <v>3.347</v>
      </c>
      <c r="J231" s="1">
        <v>70.287000000000006</v>
      </c>
      <c r="K231" s="2">
        <v>43740</v>
      </c>
      <c r="L231" s="3">
        <v>0.65486111111111112</v>
      </c>
      <c r="M231" s="1" t="s">
        <v>40</v>
      </c>
      <c r="N231" s="1">
        <v>66.94</v>
      </c>
      <c r="O231" s="1">
        <v>4.7619047620000003</v>
      </c>
      <c r="P231" s="1">
        <v>3.347</v>
      </c>
      <c r="Q231" s="1">
        <v>6.7</v>
      </c>
    </row>
    <row r="232" spans="1:17" ht="40.799999999999997" thickBot="1" x14ac:dyDescent="0.35">
      <c r="A232" s="1" t="s">
        <v>303</v>
      </c>
      <c r="B232" s="1" t="s">
        <v>54</v>
      </c>
      <c r="C232" s="1" t="s">
        <v>25</v>
      </c>
      <c r="D232" s="1" t="s">
        <v>28</v>
      </c>
      <c r="E232" s="1" t="s">
        <v>21</v>
      </c>
      <c r="F232" s="1" t="s">
        <v>39</v>
      </c>
      <c r="G232" s="1">
        <v>67.77</v>
      </c>
      <c r="H232" s="1">
        <v>1</v>
      </c>
      <c r="I232" s="1">
        <v>3.3885000000000001</v>
      </c>
      <c r="J232" s="1">
        <v>71.158500000000004</v>
      </c>
      <c r="K232" s="2">
        <v>43557</v>
      </c>
      <c r="L232" s="3">
        <v>0.86319444444444449</v>
      </c>
      <c r="M232" s="1" t="s">
        <v>48</v>
      </c>
      <c r="N232" s="1">
        <v>67.77</v>
      </c>
      <c r="O232" s="1">
        <v>4.7619047620000003</v>
      </c>
      <c r="P232" s="1">
        <v>3.3885000000000001</v>
      </c>
      <c r="Q232" s="1">
        <v>6.5</v>
      </c>
    </row>
    <row r="233" spans="1:17" ht="40.799999999999997" thickBot="1" x14ac:dyDescent="0.35">
      <c r="A233" s="1" t="s">
        <v>304</v>
      </c>
      <c r="B233" s="1" t="s">
        <v>54</v>
      </c>
      <c r="C233" s="1" t="s">
        <v>25</v>
      </c>
      <c r="D233" s="1" t="s">
        <v>28</v>
      </c>
      <c r="E233" s="1" t="s">
        <v>29</v>
      </c>
      <c r="F233" s="1" t="s">
        <v>39</v>
      </c>
      <c r="G233" s="1">
        <v>67.77</v>
      </c>
      <c r="H233" s="1">
        <v>1</v>
      </c>
      <c r="I233" s="1">
        <v>3.3885000000000001</v>
      </c>
      <c r="J233" s="1">
        <v>71.158500000000004</v>
      </c>
      <c r="K233" s="2">
        <v>43557</v>
      </c>
      <c r="L233" s="3">
        <v>0.86319444444444449</v>
      </c>
      <c r="M233" s="1" t="s">
        <v>23</v>
      </c>
      <c r="N233" s="1">
        <v>67.77</v>
      </c>
      <c r="O233" s="1">
        <v>4.7619047620000003</v>
      </c>
      <c r="P233" s="1">
        <v>3.3885000000000001</v>
      </c>
      <c r="Q233" s="1">
        <v>6.5</v>
      </c>
    </row>
    <row r="234" spans="1:17" ht="27.6" thickBot="1" x14ac:dyDescent="0.35">
      <c r="A234" s="1" t="s">
        <v>305</v>
      </c>
      <c r="B234" s="1" t="s">
        <v>18</v>
      </c>
      <c r="C234" s="1" t="s">
        <v>19</v>
      </c>
      <c r="D234" s="1" t="s">
        <v>20</v>
      </c>
      <c r="E234" s="1" t="s">
        <v>21</v>
      </c>
      <c r="F234" s="1" t="s">
        <v>22</v>
      </c>
      <c r="G234" s="1">
        <v>68.12</v>
      </c>
      <c r="H234" s="1">
        <v>1</v>
      </c>
      <c r="I234" s="1">
        <v>3.4060000000000001</v>
      </c>
      <c r="J234" s="1">
        <v>71.525999999999996</v>
      </c>
      <c r="K234" s="2">
        <v>43647</v>
      </c>
      <c r="L234" s="3">
        <v>0.51944444444444449</v>
      </c>
      <c r="M234" s="1" t="s">
        <v>40</v>
      </c>
      <c r="N234" s="1">
        <v>68.12</v>
      </c>
      <c r="O234" s="1">
        <v>4.7619047620000003</v>
      </c>
      <c r="P234" s="1">
        <v>3.4060000000000001</v>
      </c>
      <c r="Q234" s="1">
        <v>6.8</v>
      </c>
    </row>
    <row r="235" spans="1:17" ht="40.799999999999997" thickBot="1" x14ac:dyDescent="0.35">
      <c r="A235" s="1" t="s">
        <v>306</v>
      </c>
      <c r="B235" s="1" t="s">
        <v>18</v>
      </c>
      <c r="C235" s="1" t="s">
        <v>19</v>
      </c>
      <c r="D235" s="1" t="s">
        <v>20</v>
      </c>
      <c r="E235" s="1" t="s">
        <v>21</v>
      </c>
      <c r="F235" s="1" t="s">
        <v>39</v>
      </c>
      <c r="G235" s="1">
        <v>17.04</v>
      </c>
      <c r="H235" s="1">
        <v>4</v>
      </c>
      <c r="I235" s="1">
        <v>3.4079999999999999</v>
      </c>
      <c r="J235" s="1">
        <v>71.567999999999998</v>
      </c>
      <c r="K235" s="2">
        <v>43680</v>
      </c>
      <c r="L235" s="3">
        <v>0.84375</v>
      </c>
      <c r="M235" s="1" t="s">
        <v>40</v>
      </c>
      <c r="N235" s="1">
        <v>68.16</v>
      </c>
      <c r="O235" s="1">
        <v>4.7619047620000003</v>
      </c>
      <c r="P235" s="1">
        <v>3.4079999999999999</v>
      </c>
      <c r="Q235" s="1">
        <v>7</v>
      </c>
    </row>
    <row r="236" spans="1:17" ht="40.799999999999997" thickBot="1" x14ac:dyDescent="0.35">
      <c r="A236" s="1" t="s">
        <v>307</v>
      </c>
      <c r="B236" s="1" t="s">
        <v>18</v>
      </c>
      <c r="C236" s="1" t="s">
        <v>19</v>
      </c>
      <c r="D236" s="1" t="s">
        <v>20</v>
      </c>
      <c r="E236" s="1" t="s">
        <v>21</v>
      </c>
      <c r="F236" s="1" t="s">
        <v>39</v>
      </c>
      <c r="G236" s="1">
        <v>17.04</v>
      </c>
      <c r="H236" s="1">
        <v>4</v>
      </c>
      <c r="I236" s="1">
        <v>3.4079999999999999</v>
      </c>
      <c r="J236" s="1">
        <v>71.567999999999998</v>
      </c>
      <c r="K236" s="2">
        <v>43680</v>
      </c>
      <c r="L236" s="3">
        <v>0.84375</v>
      </c>
      <c r="M236" s="1" t="s">
        <v>40</v>
      </c>
      <c r="N236" s="1">
        <v>68.16</v>
      </c>
      <c r="O236" s="1">
        <v>4.7619047620000003</v>
      </c>
      <c r="P236" s="1">
        <v>3.4079999999999999</v>
      </c>
      <c r="Q236" s="1">
        <v>7</v>
      </c>
    </row>
    <row r="237" spans="1:17" ht="40.799999999999997" thickBot="1" x14ac:dyDescent="0.35">
      <c r="A237" s="1" t="s">
        <v>308</v>
      </c>
      <c r="B237" s="1" t="s">
        <v>33</v>
      </c>
      <c r="C237" s="1" t="s">
        <v>25</v>
      </c>
      <c r="D237" s="1" t="s">
        <v>28</v>
      </c>
      <c r="E237" s="1" t="s">
        <v>29</v>
      </c>
      <c r="F237" s="1" t="s">
        <v>39</v>
      </c>
      <c r="G237" s="1">
        <v>11.43</v>
      </c>
      <c r="H237" s="1">
        <v>6</v>
      </c>
      <c r="I237" s="1">
        <v>3.4289999999999998</v>
      </c>
      <c r="J237" s="1">
        <v>72.009</v>
      </c>
      <c r="K237" s="1" t="s">
        <v>309</v>
      </c>
      <c r="L237" s="3">
        <v>0.72499999999999998</v>
      </c>
      <c r="M237" s="1" t="s">
        <v>23</v>
      </c>
      <c r="N237" s="1">
        <v>68.58</v>
      </c>
      <c r="O237" s="1">
        <v>4.7619047620000003</v>
      </c>
      <c r="P237" s="1">
        <v>3.4289999999999998</v>
      </c>
      <c r="Q237" s="1">
        <v>7.7</v>
      </c>
    </row>
    <row r="238" spans="1:17" ht="40.799999999999997" thickBot="1" x14ac:dyDescent="0.35">
      <c r="A238" s="1" t="s">
        <v>310</v>
      </c>
      <c r="B238" s="1" t="s">
        <v>33</v>
      </c>
      <c r="C238" s="1" t="s">
        <v>27</v>
      </c>
      <c r="D238" s="1" t="s">
        <v>28</v>
      </c>
      <c r="E238" s="1" t="s">
        <v>21</v>
      </c>
      <c r="F238" s="1" t="s">
        <v>39</v>
      </c>
      <c r="G238" s="1">
        <v>13.79</v>
      </c>
      <c r="H238" s="1">
        <v>5</v>
      </c>
      <c r="I238" s="1">
        <v>3.4474999999999998</v>
      </c>
      <c r="J238" s="1">
        <v>72.397499999999994</v>
      </c>
      <c r="K238" s="2">
        <v>43770</v>
      </c>
      <c r="L238" s="3">
        <v>0.79652777777777772</v>
      </c>
      <c r="M238" s="1" t="s">
        <v>23</v>
      </c>
      <c r="N238" s="1">
        <v>68.95</v>
      </c>
      <c r="O238" s="1">
        <v>4.7619047620000003</v>
      </c>
      <c r="P238" s="1">
        <v>3.4474999999999998</v>
      </c>
      <c r="Q238" s="1">
        <v>7.8</v>
      </c>
    </row>
    <row r="239" spans="1:17" ht="40.799999999999997" thickBot="1" x14ac:dyDescent="0.35">
      <c r="A239" s="1" t="s">
        <v>311</v>
      </c>
      <c r="B239" s="1" t="s">
        <v>18</v>
      </c>
      <c r="C239" s="1" t="s">
        <v>27</v>
      </c>
      <c r="D239" s="1" t="s">
        <v>28</v>
      </c>
      <c r="E239" s="1" t="s">
        <v>21</v>
      </c>
      <c r="F239" s="1" t="s">
        <v>39</v>
      </c>
      <c r="G239" s="1">
        <v>13.79</v>
      </c>
      <c r="H239" s="1">
        <v>5</v>
      </c>
      <c r="I239" s="1">
        <v>3.4474999999999998</v>
      </c>
      <c r="J239" s="1">
        <v>72.397499999999994</v>
      </c>
      <c r="K239" s="2">
        <v>43770</v>
      </c>
      <c r="L239" s="3">
        <v>0.79652777777777772</v>
      </c>
      <c r="M239" s="1" t="s">
        <v>48</v>
      </c>
      <c r="N239" s="1">
        <v>68.95</v>
      </c>
      <c r="O239" s="1">
        <v>4.7619047620000003</v>
      </c>
      <c r="P239" s="1">
        <v>3.4474999999999998</v>
      </c>
      <c r="Q239" s="1">
        <v>7.8</v>
      </c>
    </row>
    <row r="240" spans="1:17" ht="40.799999999999997" thickBot="1" x14ac:dyDescent="0.35">
      <c r="A240" s="1" t="s">
        <v>312</v>
      </c>
      <c r="B240" s="1" t="s">
        <v>18</v>
      </c>
      <c r="C240" s="1" t="s">
        <v>27</v>
      </c>
      <c r="D240" s="1" t="s">
        <v>28</v>
      </c>
      <c r="E240" s="1" t="s">
        <v>21</v>
      </c>
      <c r="F240" s="1" t="s">
        <v>39</v>
      </c>
      <c r="G240" s="1">
        <v>13.79</v>
      </c>
      <c r="H240" s="1">
        <v>5</v>
      </c>
      <c r="I240" s="1">
        <v>3.4474999999999998</v>
      </c>
      <c r="J240" s="1">
        <v>72.397499999999994</v>
      </c>
      <c r="K240" s="2">
        <v>43770</v>
      </c>
      <c r="L240" s="3">
        <v>0.79652777777777772</v>
      </c>
      <c r="M240" s="1" t="s">
        <v>23</v>
      </c>
      <c r="N240" s="1">
        <v>68.95</v>
      </c>
      <c r="O240" s="1">
        <v>4.7619047620000003</v>
      </c>
      <c r="P240" s="1">
        <v>3.4474999999999998</v>
      </c>
      <c r="Q240" s="1">
        <v>7.8</v>
      </c>
    </row>
    <row r="241" spans="1:17" ht="40.799999999999997" thickBot="1" x14ac:dyDescent="0.35">
      <c r="A241" s="1" t="s">
        <v>313</v>
      </c>
      <c r="B241" s="1" t="s">
        <v>18</v>
      </c>
      <c r="C241" s="1" t="s">
        <v>19</v>
      </c>
      <c r="D241" s="1" t="s">
        <v>20</v>
      </c>
      <c r="E241" s="1" t="s">
        <v>21</v>
      </c>
      <c r="F241" s="1" t="s">
        <v>39</v>
      </c>
      <c r="G241" s="1">
        <v>68.98</v>
      </c>
      <c r="H241" s="1">
        <v>1</v>
      </c>
      <c r="I241" s="1">
        <v>3.4489999999999998</v>
      </c>
      <c r="J241" s="1">
        <v>72.429000000000002</v>
      </c>
      <c r="K241" s="1" t="s">
        <v>314</v>
      </c>
      <c r="L241" s="3">
        <v>0.84236111111111112</v>
      </c>
      <c r="M241" s="1" t="s">
        <v>23</v>
      </c>
      <c r="N241" s="1">
        <v>68.98</v>
      </c>
      <c r="O241" s="1">
        <v>4.7619047620000003</v>
      </c>
      <c r="P241" s="1">
        <v>3.4489999999999998</v>
      </c>
      <c r="Q241" s="1">
        <v>4.8</v>
      </c>
    </row>
    <row r="242" spans="1:17" ht="40.799999999999997" thickBot="1" x14ac:dyDescent="0.35">
      <c r="A242" s="1" t="s">
        <v>315</v>
      </c>
      <c r="B242" s="1" t="s">
        <v>18</v>
      </c>
      <c r="C242" s="1" t="s">
        <v>19</v>
      </c>
      <c r="D242" s="1" t="s">
        <v>20</v>
      </c>
      <c r="E242" s="1" t="s">
        <v>21</v>
      </c>
      <c r="F242" s="1" t="s">
        <v>39</v>
      </c>
      <c r="G242" s="1">
        <v>68.98</v>
      </c>
      <c r="H242" s="1">
        <v>1</v>
      </c>
      <c r="I242" s="1">
        <v>3.4489999999999998</v>
      </c>
      <c r="J242" s="1">
        <v>72.429000000000002</v>
      </c>
      <c r="K242" s="1" t="s">
        <v>314</v>
      </c>
      <c r="L242" s="3">
        <v>0.84236111111111112</v>
      </c>
      <c r="M242" s="1" t="s">
        <v>23</v>
      </c>
      <c r="N242" s="1">
        <v>68.98</v>
      </c>
      <c r="O242" s="1">
        <v>4.7619047620000003</v>
      </c>
      <c r="P242" s="1">
        <v>3.4489999999999998</v>
      </c>
      <c r="Q242" s="1">
        <v>4.8</v>
      </c>
    </row>
    <row r="243" spans="1:17" ht="40.799999999999997" thickBot="1" x14ac:dyDescent="0.35">
      <c r="A243" s="1" t="s">
        <v>316</v>
      </c>
      <c r="B243" s="1" t="s">
        <v>54</v>
      </c>
      <c r="C243" s="1" t="s">
        <v>25</v>
      </c>
      <c r="D243" s="1" t="s">
        <v>28</v>
      </c>
      <c r="E243" s="1" t="s">
        <v>21</v>
      </c>
      <c r="F243" s="1" t="s">
        <v>30</v>
      </c>
      <c r="G243" s="1">
        <v>34.700000000000003</v>
      </c>
      <c r="H243" s="1">
        <v>2</v>
      </c>
      <c r="I243" s="1">
        <v>3.47</v>
      </c>
      <c r="J243" s="1">
        <v>72.87</v>
      </c>
      <c r="K243" s="1" t="s">
        <v>248</v>
      </c>
      <c r="L243" s="3">
        <v>0.82499999999999996</v>
      </c>
      <c r="M243" s="1" t="s">
        <v>23</v>
      </c>
      <c r="N243" s="1">
        <v>69.400000000000006</v>
      </c>
      <c r="O243" s="1">
        <v>4.7619047620000003</v>
      </c>
      <c r="P243" s="1">
        <v>3.47</v>
      </c>
      <c r="Q243" s="1">
        <v>8.1999999999999993</v>
      </c>
    </row>
    <row r="244" spans="1:17" ht="40.799999999999997" thickBot="1" x14ac:dyDescent="0.35">
      <c r="A244" s="1" t="s">
        <v>317</v>
      </c>
      <c r="B244" s="1" t="s">
        <v>18</v>
      </c>
      <c r="C244" s="1" t="s">
        <v>25</v>
      </c>
      <c r="D244" s="1" t="s">
        <v>28</v>
      </c>
      <c r="E244" s="1" t="s">
        <v>29</v>
      </c>
      <c r="F244" s="1" t="s">
        <v>30</v>
      </c>
      <c r="G244" s="1">
        <v>34.700000000000003</v>
      </c>
      <c r="H244" s="1">
        <v>2</v>
      </c>
      <c r="I244" s="1">
        <v>3.47</v>
      </c>
      <c r="J244" s="1">
        <v>72.87</v>
      </c>
      <c r="K244" s="1" t="s">
        <v>248</v>
      </c>
      <c r="L244" s="3">
        <v>0.82499999999999996</v>
      </c>
      <c r="M244" s="1" t="s">
        <v>23</v>
      </c>
      <c r="N244" s="1">
        <v>69.400000000000006</v>
      </c>
      <c r="O244" s="1">
        <v>4.7619047620000003</v>
      </c>
      <c r="P244" s="1">
        <v>3.47</v>
      </c>
      <c r="Q244" s="1">
        <v>8.1999999999999993</v>
      </c>
    </row>
    <row r="245" spans="1:17" ht="40.799999999999997" thickBot="1" x14ac:dyDescent="0.35">
      <c r="A245" s="1" t="s">
        <v>318</v>
      </c>
      <c r="B245" s="1" t="s">
        <v>18</v>
      </c>
      <c r="C245" s="1" t="s">
        <v>25</v>
      </c>
      <c r="D245" s="1" t="s">
        <v>28</v>
      </c>
      <c r="E245" s="1" t="s">
        <v>29</v>
      </c>
      <c r="F245" s="1" t="s">
        <v>30</v>
      </c>
      <c r="G245" s="1">
        <v>34.700000000000003</v>
      </c>
      <c r="H245" s="1">
        <v>2</v>
      </c>
      <c r="I245" s="1">
        <v>3.47</v>
      </c>
      <c r="J245" s="1">
        <v>72.87</v>
      </c>
      <c r="K245" s="1" t="s">
        <v>248</v>
      </c>
      <c r="L245" s="3">
        <v>0.82499999999999996</v>
      </c>
      <c r="M245" s="1" t="s">
        <v>23</v>
      </c>
      <c r="N245" s="1">
        <v>69.400000000000006</v>
      </c>
      <c r="O245" s="1">
        <v>4.7619047620000003</v>
      </c>
      <c r="P245" s="1">
        <v>3.47</v>
      </c>
      <c r="Q245" s="1">
        <v>3</v>
      </c>
    </row>
    <row r="246" spans="1:17" ht="40.799999999999997" thickBot="1" x14ac:dyDescent="0.35">
      <c r="A246" s="1" t="s">
        <v>319</v>
      </c>
      <c r="B246" s="1" t="s">
        <v>18</v>
      </c>
      <c r="C246" s="1" t="s">
        <v>27</v>
      </c>
      <c r="D246" s="1" t="s">
        <v>28</v>
      </c>
      <c r="E246" s="1" t="s">
        <v>21</v>
      </c>
      <c r="F246" s="1" t="s">
        <v>44</v>
      </c>
      <c r="G246" s="1">
        <v>34.729999999999997</v>
      </c>
      <c r="H246" s="1">
        <v>2</v>
      </c>
      <c r="I246" s="1">
        <v>3.4729999999999999</v>
      </c>
      <c r="J246" s="1">
        <v>72.933000000000007</v>
      </c>
      <c r="K246" s="2">
        <v>43468</v>
      </c>
      <c r="L246" s="3">
        <v>0.75972222222222219</v>
      </c>
      <c r="M246" s="1" t="s">
        <v>23</v>
      </c>
      <c r="N246" s="1">
        <v>69.459999999999994</v>
      </c>
      <c r="O246" s="1">
        <v>4.7619047620000003</v>
      </c>
      <c r="P246" s="1">
        <v>3.4729999999999999</v>
      </c>
      <c r="Q246" s="1">
        <v>9.6999999999999993</v>
      </c>
    </row>
    <row r="247" spans="1:17" ht="40.799999999999997" thickBot="1" x14ac:dyDescent="0.35">
      <c r="A247" s="1" t="s">
        <v>320</v>
      </c>
      <c r="B247" s="1" t="s">
        <v>33</v>
      </c>
      <c r="C247" s="1" t="s">
        <v>27</v>
      </c>
      <c r="D247" s="1" t="s">
        <v>20</v>
      </c>
      <c r="E247" s="1" t="s">
        <v>21</v>
      </c>
      <c r="F247" s="1" t="s">
        <v>55</v>
      </c>
      <c r="G247" s="1">
        <v>10.08</v>
      </c>
      <c r="H247" s="1">
        <v>7</v>
      </c>
      <c r="I247" s="1">
        <v>3.528</v>
      </c>
      <c r="J247" s="1">
        <v>74.087999999999994</v>
      </c>
      <c r="K247" s="1" t="s">
        <v>321</v>
      </c>
      <c r="L247" s="3">
        <v>0.84305555555555556</v>
      </c>
      <c r="M247" s="1" t="s">
        <v>23</v>
      </c>
      <c r="N247" s="1">
        <v>70.56</v>
      </c>
      <c r="O247" s="1">
        <v>4.7619047620000003</v>
      </c>
      <c r="P247" s="1">
        <v>3.528</v>
      </c>
      <c r="Q247" s="1">
        <v>4.2</v>
      </c>
    </row>
    <row r="248" spans="1:17" ht="40.799999999999997" thickBot="1" x14ac:dyDescent="0.35">
      <c r="A248" s="1" t="s">
        <v>322</v>
      </c>
      <c r="B248" s="1" t="s">
        <v>33</v>
      </c>
      <c r="C248" s="1" t="s">
        <v>27</v>
      </c>
      <c r="D248" s="1" t="s">
        <v>20</v>
      </c>
      <c r="E248" s="1" t="s">
        <v>21</v>
      </c>
      <c r="F248" s="1" t="s">
        <v>55</v>
      </c>
      <c r="G248" s="1">
        <v>10.08</v>
      </c>
      <c r="H248" s="1">
        <v>7</v>
      </c>
      <c r="I248" s="1">
        <v>3.528</v>
      </c>
      <c r="J248" s="1">
        <v>74.087999999999994</v>
      </c>
      <c r="K248" s="1" t="s">
        <v>321</v>
      </c>
      <c r="L248" s="3">
        <v>0.84305555555555556</v>
      </c>
      <c r="M248" s="1" t="s">
        <v>23</v>
      </c>
      <c r="N248" s="1">
        <v>70.56</v>
      </c>
      <c r="O248" s="1">
        <v>4.7619047620000003</v>
      </c>
      <c r="P248" s="1">
        <v>3.528</v>
      </c>
      <c r="Q248" s="1">
        <v>4.2</v>
      </c>
    </row>
    <row r="249" spans="1:17" ht="40.799999999999997" thickBot="1" x14ac:dyDescent="0.35">
      <c r="A249" s="1" t="s">
        <v>323</v>
      </c>
      <c r="B249" s="1" t="s">
        <v>18</v>
      </c>
      <c r="C249" s="1" t="s">
        <v>27</v>
      </c>
      <c r="D249" s="1" t="s">
        <v>20</v>
      </c>
      <c r="E249" s="1" t="s">
        <v>21</v>
      </c>
      <c r="F249" s="1" t="s">
        <v>39</v>
      </c>
      <c r="G249" s="1">
        <v>10.130000000000001</v>
      </c>
      <c r="H249" s="1">
        <v>7</v>
      </c>
      <c r="I249" s="1">
        <v>3.5455000000000001</v>
      </c>
      <c r="J249" s="1">
        <v>74.455500000000001</v>
      </c>
      <c r="K249" s="2">
        <v>43741</v>
      </c>
      <c r="L249" s="3">
        <v>0.81597222222222221</v>
      </c>
      <c r="M249" s="1" t="s">
        <v>40</v>
      </c>
      <c r="N249" s="1">
        <v>70.91</v>
      </c>
      <c r="O249" s="1">
        <v>4.7619047620000003</v>
      </c>
      <c r="P249" s="1">
        <v>3.5455000000000001</v>
      </c>
      <c r="Q249" s="1">
        <v>8.3000000000000007</v>
      </c>
    </row>
    <row r="250" spans="1:17" ht="40.799999999999997" thickBot="1" x14ac:dyDescent="0.35">
      <c r="A250" s="1" t="s">
        <v>324</v>
      </c>
      <c r="B250" s="1" t="s">
        <v>33</v>
      </c>
      <c r="C250" s="1" t="s">
        <v>27</v>
      </c>
      <c r="D250" s="1" t="s">
        <v>20</v>
      </c>
      <c r="E250" s="1" t="s">
        <v>21</v>
      </c>
      <c r="F250" s="1" t="s">
        <v>39</v>
      </c>
      <c r="G250" s="1">
        <v>10.130000000000001</v>
      </c>
      <c r="H250" s="1">
        <v>7</v>
      </c>
      <c r="I250" s="1">
        <v>3.5455000000000001</v>
      </c>
      <c r="J250" s="1">
        <v>74.455500000000001</v>
      </c>
      <c r="K250" s="2">
        <v>43741</v>
      </c>
      <c r="L250" s="3">
        <v>0.81597222222222221</v>
      </c>
      <c r="M250" s="1" t="s">
        <v>40</v>
      </c>
      <c r="N250" s="1">
        <v>70.91</v>
      </c>
      <c r="O250" s="1">
        <v>4.7619047620000003</v>
      </c>
      <c r="P250" s="1">
        <v>3.5455000000000001</v>
      </c>
      <c r="Q250" s="1">
        <v>8.3000000000000007</v>
      </c>
    </row>
    <row r="251" spans="1:17" ht="40.799999999999997" thickBot="1" x14ac:dyDescent="0.35">
      <c r="A251" s="1" t="s">
        <v>325</v>
      </c>
      <c r="B251" s="1" t="s">
        <v>33</v>
      </c>
      <c r="C251" s="1" t="s">
        <v>27</v>
      </c>
      <c r="D251" s="1" t="s">
        <v>20</v>
      </c>
      <c r="E251" s="1" t="s">
        <v>29</v>
      </c>
      <c r="F251" s="1" t="s">
        <v>39</v>
      </c>
      <c r="G251" s="1">
        <v>14.23</v>
      </c>
      <c r="H251" s="1">
        <v>5</v>
      </c>
      <c r="I251" s="1">
        <v>3.5575000000000001</v>
      </c>
      <c r="J251" s="1">
        <v>74.707499999999996</v>
      </c>
      <c r="K251" s="2">
        <v>43467</v>
      </c>
      <c r="L251" s="3">
        <v>0.42222222222222222</v>
      </c>
      <c r="M251" s="1" t="s">
        <v>48</v>
      </c>
      <c r="N251" s="1">
        <v>71.150000000000006</v>
      </c>
      <c r="O251" s="1">
        <v>4.7619047620000003</v>
      </c>
      <c r="P251" s="1">
        <v>3.5575000000000001</v>
      </c>
      <c r="Q251" s="1">
        <v>4.4000000000000004</v>
      </c>
    </row>
    <row r="252" spans="1:17" ht="40.799999999999997" thickBot="1" x14ac:dyDescent="0.35">
      <c r="A252" s="1" t="s">
        <v>326</v>
      </c>
      <c r="B252" s="1" t="s">
        <v>33</v>
      </c>
      <c r="C252" s="1" t="s">
        <v>25</v>
      </c>
      <c r="D252" s="1" t="s">
        <v>28</v>
      </c>
      <c r="E252" s="1" t="s">
        <v>29</v>
      </c>
      <c r="F252" s="1" t="s">
        <v>39</v>
      </c>
      <c r="G252" s="1">
        <v>14.23</v>
      </c>
      <c r="H252" s="1">
        <v>5</v>
      </c>
      <c r="I252" s="1">
        <v>3.5575000000000001</v>
      </c>
      <c r="J252" s="1">
        <v>74.707499999999996</v>
      </c>
      <c r="K252" s="2">
        <v>43467</v>
      </c>
      <c r="L252" s="3">
        <v>0.42222222222222222</v>
      </c>
      <c r="M252" s="1" t="s">
        <v>48</v>
      </c>
      <c r="N252" s="1">
        <v>71.150000000000006</v>
      </c>
      <c r="O252" s="1">
        <v>4.7619047620000003</v>
      </c>
      <c r="P252" s="1">
        <v>3.5575000000000001</v>
      </c>
      <c r="Q252" s="1">
        <v>4.4000000000000004</v>
      </c>
    </row>
    <row r="253" spans="1:17" ht="40.799999999999997" thickBot="1" x14ac:dyDescent="0.35">
      <c r="A253" s="1" t="s">
        <v>327</v>
      </c>
      <c r="B253" s="1" t="s">
        <v>33</v>
      </c>
      <c r="C253" s="1" t="s">
        <v>19</v>
      </c>
      <c r="D253" s="1" t="s">
        <v>20</v>
      </c>
      <c r="E253" s="1" t="s">
        <v>29</v>
      </c>
      <c r="F253" s="1" t="s">
        <v>39</v>
      </c>
      <c r="G253" s="1">
        <v>14.23</v>
      </c>
      <c r="H253" s="1">
        <v>5</v>
      </c>
      <c r="I253" s="1">
        <v>3.5575000000000001</v>
      </c>
      <c r="J253" s="1">
        <v>74.707499999999996</v>
      </c>
      <c r="K253" s="2">
        <v>43467</v>
      </c>
      <c r="L253" s="3">
        <v>0.42222222222222222</v>
      </c>
      <c r="M253" s="1" t="s">
        <v>48</v>
      </c>
      <c r="N253" s="1">
        <v>71.150000000000006</v>
      </c>
      <c r="O253" s="1">
        <v>4.7619047620000003</v>
      </c>
      <c r="P253" s="1">
        <v>3.5575000000000001</v>
      </c>
      <c r="Q253" s="1">
        <v>3.1</v>
      </c>
    </row>
    <row r="254" spans="1:17" ht="40.799999999999997" thickBot="1" x14ac:dyDescent="0.35">
      <c r="A254" s="1" t="s">
        <v>328</v>
      </c>
      <c r="B254" s="1" t="s">
        <v>54</v>
      </c>
      <c r="C254" s="1" t="s">
        <v>25</v>
      </c>
      <c r="D254" s="1" t="s">
        <v>28</v>
      </c>
      <c r="E254" s="1" t="s">
        <v>29</v>
      </c>
      <c r="F254" s="1" t="s">
        <v>39</v>
      </c>
      <c r="G254" s="1">
        <v>71.2</v>
      </c>
      <c r="H254" s="1">
        <v>1</v>
      </c>
      <c r="I254" s="1">
        <v>3.56</v>
      </c>
      <c r="J254" s="1">
        <v>74.760000000000005</v>
      </c>
      <c r="K254" s="2">
        <v>43586</v>
      </c>
      <c r="L254" s="3">
        <v>0.86111111111111116</v>
      </c>
      <c r="M254" s="1" t="s">
        <v>23</v>
      </c>
      <c r="N254" s="1">
        <v>71.2</v>
      </c>
      <c r="O254" s="1">
        <v>4.7619047620000003</v>
      </c>
      <c r="P254" s="1">
        <v>3.56</v>
      </c>
      <c r="Q254" s="1">
        <v>9.1999999999999993</v>
      </c>
    </row>
    <row r="255" spans="1:17" ht="40.799999999999997" thickBot="1" x14ac:dyDescent="0.35">
      <c r="A255" s="1" t="s">
        <v>329</v>
      </c>
      <c r="B255" s="1" t="s">
        <v>18</v>
      </c>
      <c r="C255" s="1" t="s">
        <v>25</v>
      </c>
      <c r="D255" s="1" t="s">
        <v>28</v>
      </c>
      <c r="E255" s="1" t="s">
        <v>29</v>
      </c>
      <c r="F255" s="1" t="s">
        <v>39</v>
      </c>
      <c r="G255" s="1">
        <v>71.2</v>
      </c>
      <c r="H255" s="1">
        <v>1</v>
      </c>
      <c r="I255" s="1">
        <v>3.56</v>
      </c>
      <c r="J255" s="1">
        <v>74.760000000000005</v>
      </c>
      <c r="K255" s="2">
        <v>43586</v>
      </c>
      <c r="L255" s="3">
        <v>0.86111111111111116</v>
      </c>
      <c r="M255" s="1" t="s">
        <v>48</v>
      </c>
      <c r="N255" s="1">
        <v>71.2</v>
      </c>
      <c r="O255" s="1">
        <v>4.7619047620000003</v>
      </c>
      <c r="P255" s="1">
        <v>3.56</v>
      </c>
      <c r="Q255" s="1">
        <v>9.1999999999999993</v>
      </c>
    </row>
    <row r="256" spans="1:17" ht="40.799999999999997" thickBot="1" x14ac:dyDescent="0.35">
      <c r="A256" s="1" t="s">
        <v>330</v>
      </c>
      <c r="B256" s="1" t="s">
        <v>33</v>
      </c>
      <c r="C256" s="1" t="s">
        <v>25</v>
      </c>
      <c r="D256" s="1" t="s">
        <v>28</v>
      </c>
      <c r="E256" s="1" t="s">
        <v>29</v>
      </c>
      <c r="F256" s="1" t="s">
        <v>39</v>
      </c>
      <c r="G256" s="1">
        <v>71.2</v>
      </c>
      <c r="H256" s="1">
        <v>1</v>
      </c>
      <c r="I256" s="1">
        <v>3.56</v>
      </c>
      <c r="J256" s="1">
        <v>74.760000000000005</v>
      </c>
      <c r="K256" s="2">
        <v>43586</v>
      </c>
      <c r="L256" s="3">
        <v>0.86111111111111116</v>
      </c>
      <c r="M256" s="1" t="s">
        <v>40</v>
      </c>
      <c r="N256" s="1">
        <v>71.2</v>
      </c>
      <c r="O256" s="1">
        <v>4.7619047620000003</v>
      </c>
      <c r="P256" s="1">
        <v>3.56</v>
      </c>
      <c r="Q256" s="1">
        <v>9.1999999999999993</v>
      </c>
    </row>
    <row r="257" spans="1:17" ht="40.799999999999997" thickBot="1" x14ac:dyDescent="0.35">
      <c r="A257" s="1" t="s">
        <v>331</v>
      </c>
      <c r="B257" s="1" t="s">
        <v>54</v>
      </c>
      <c r="C257" s="1" t="s">
        <v>25</v>
      </c>
      <c r="D257" s="1" t="s">
        <v>20</v>
      </c>
      <c r="E257" s="1" t="s">
        <v>21</v>
      </c>
      <c r="F257" s="1" t="s">
        <v>30</v>
      </c>
      <c r="G257" s="1">
        <v>17.87</v>
      </c>
      <c r="H257" s="1">
        <v>4</v>
      </c>
      <c r="I257" s="1">
        <v>3.5739999999999998</v>
      </c>
      <c r="J257" s="1">
        <v>75.054000000000002</v>
      </c>
      <c r="K257" s="1" t="s">
        <v>58</v>
      </c>
      <c r="L257" s="3">
        <v>0.61250000000000004</v>
      </c>
      <c r="M257" s="1" t="s">
        <v>40</v>
      </c>
      <c r="N257" s="1">
        <v>71.48</v>
      </c>
      <c r="O257" s="1">
        <v>4.7619047620000003</v>
      </c>
      <c r="P257" s="1">
        <v>3.5739999999999998</v>
      </c>
      <c r="Q257" s="1">
        <v>6.5</v>
      </c>
    </row>
    <row r="258" spans="1:17" ht="40.799999999999997" thickBot="1" x14ac:dyDescent="0.35">
      <c r="A258" s="1" t="s">
        <v>332</v>
      </c>
      <c r="B258" s="1" t="s">
        <v>54</v>
      </c>
      <c r="C258" s="1" t="s">
        <v>25</v>
      </c>
      <c r="D258" s="1" t="s">
        <v>20</v>
      </c>
      <c r="E258" s="1" t="s">
        <v>21</v>
      </c>
      <c r="F258" s="1" t="s">
        <v>30</v>
      </c>
      <c r="G258" s="1">
        <v>17.87</v>
      </c>
      <c r="H258" s="1">
        <v>4</v>
      </c>
      <c r="I258" s="1">
        <v>3.5739999999999998</v>
      </c>
      <c r="J258" s="1">
        <v>75.054000000000002</v>
      </c>
      <c r="K258" s="1" t="s">
        <v>58</v>
      </c>
      <c r="L258" s="3">
        <v>0.61250000000000004</v>
      </c>
      <c r="M258" s="1" t="s">
        <v>40</v>
      </c>
      <c r="N258" s="1">
        <v>71.48</v>
      </c>
      <c r="O258" s="1">
        <v>4.7619047620000003</v>
      </c>
      <c r="P258" s="1">
        <v>3.5739999999999998</v>
      </c>
      <c r="Q258" s="1">
        <v>3.2</v>
      </c>
    </row>
    <row r="259" spans="1:17" ht="40.799999999999997" thickBot="1" x14ac:dyDescent="0.35">
      <c r="A259" s="1" t="s">
        <v>333</v>
      </c>
      <c r="B259" s="1" t="s">
        <v>54</v>
      </c>
      <c r="C259" s="1" t="s">
        <v>25</v>
      </c>
      <c r="D259" s="1" t="s">
        <v>28</v>
      </c>
      <c r="E259" s="1" t="s">
        <v>29</v>
      </c>
      <c r="F259" s="1" t="s">
        <v>39</v>
      </c>
      <c r="G259" s="1">
        <v>17.97</v>
      </c>
      <c r="H259" s="1">
        <v>4</v>
      </c>
      <c r="I259" s="1">
        <v>3.5939999999999999</v>
      </c>
      <c r="J259" s="1">
        <v>75.474000000000004</v>
      </c>
      <c r="K259" s="1" t="s">
        <v>146</v>
      </c>
      <c r="L259" s="3">
        <v>0.86319444444444449</v>
      </c>
      <c r="M259" s="1" t="s">
        <v>40</v>
      </c>
      <c r="N259" s="1">
        <v>71.88</v>
      </c>
      <c r="O259" s="1">
        <v>4.7619047620000003</v>
      </c>
      <c r="P259" s="1">
        <v>3.5939999999999999</v>
      </c>
      <c r="Q259" s="1">
        <v>6.4</v>
      </c>
    </row>
    <row r="260" spans="1:17" ht="54" thickBot="1" x14ac:dyDescent="0.35">
      <c r="A260" s="1" t="s">
        <v>334</v>
      </c>
      <c r="B260" s="1" t="s">
        <v>33</v>
      </c>
      <c r="C260" s="1" t="s">
        <v>27</v>
      </c>
      <c r="D260" s="1" t="s">
        <v>20</v>
      </c>
      <c r="E260" s="1" t="s">
        <v>21</v>
      </c>
      <c r="F260" s="1" t="s">
        <v>84</v>
      </c>
      <c r="G260" s="1">
        <v>71.95</v>
      </c>
      <c r="H260" s="1">
        <v>1</v>
      </c>
      <c r="I260" s="1">
        <v>3.5975000000000001</v>
      </c>
      <c r="J260" s="1">
        <v>75.547499999999999</v>
      </c>
      <c r="K260" s="2">
        <v>43557</v>
      </c>
      <c r="L260" s="3">
        <v>0.50972222222222219</v>
      </c>
      <c r="M260" s="1" t="s">
        <v>23</v>
      </c>
      <c r="N260" s="1">
        <v>71.95</v>
      </c>
      <c r="O260" s="1">
        <v>4.7619047620000003</v>
      </c>
      <c r="P260" s="1">
        <v>3.5975000000000001</v>
      </c>
      <c r="Q260" s="1">
        <v>7.3</v>
      </c>
    </row>
    <row r="261" spans="1:17" ht="54" thickBot="1" x14ac:dyDescent="0.35">
      <c r="A261" s="1" t="s">
        <v>335</v>
      </c>
      <c r="B261" s="1" t="s">
        <v>33</v>
      </c>
      <c r="C261" s="1" t="s">
        <v>25</v>
      </c>
      <c r="D261" s="1" t="s">
        <v>28</v>
      </c>
      <c r="E261" s="1" t="s">
        <v>21</v>
      </c>
      <c r="F261" s="1" t="s">
        <v>84</v>
      </c>
      <c r="G261" s="1">
        <v>71.95</v>
      </c>
      <c r="H261" s="1">
        <v>1</v>
      </c>
      <c r="I261" s="1">
        <v>3.5975000000000001</v>
      </c>
      <c r="J261" s="1">
        <v>75.547499999999999</v>
      </c>
      <c r="K261" s="2">
        <v>43557</v>
      </c>
      <c r="L261" s="3">
        <v>0.50972222222222219</v>
      </c>
      <c r="M261" s="1" t="s">
        <v>23</v>
      </c>
      <c r="N261" s="1">
        <v>71.95</v>
      </c>
      <c r="O261" s="1">
        <v>4.7619047620000003</v>
      </c>
      <c r="P261" s="1">
        <v>3.5975000000000001</v>
      </c>
      <c r="Q261" s="1">
        <v>7.3</v>
      </c>
    </row>
    <row r="262" spans="1:17" ht="54" thickBot="1" x14ac:dyDescent="0.35">
      <c r="A262" s="1" t="s">
        <v>336</v>
      </c>
      <c r="B262" s="1" t="s">
        <v>18</v>
      </c>
      <c r="C262" s="1" t="s">
        <v>25</v>
      </c>
      <c r="D262" s="1" t="s">
        <v>28</v>
      </c>
      <c r="E262" s="1" t="s">
        <v>21</v>
      </c>
      <c r="F262" s="1" t="s">
        <v>84</v>
      </c>
      <c r="G262" s="1">
        <v>71.95</v>
      </c>
      <c r="H262" s="1">
        <v>1</v>
      </c>
      <c r="I262" s="1">
        <v>3.5975000000000001</v>
      </c>
      <c r="J262" s="1">
        <v>75.547499999999999</v>
      </c>
      <c r="K262" s="2">
        <v>43557</v>
      </c>
      <c r="L262" s="3">
        <v>0.50972222222222219</v>
      </c>
      <c r="M262" s="1" t="s">
        <v>23</v>
      </c>
      <c r="N262" s="1">
        <v>71.95</v>
      </c>
      <c r="O262" s="1">
        <v>4.7619047620000003</v>
      </c>
      <c r="P262" s="1">
        <v>3.5975000000000001</v>
      </c>
      <c r="Q262" s="1">
        <v>7.3</v>
      </c>
    </row>
    <row r="263" spans="1:17" ht="54" thickBot="1" x14ac:dyDescent="0.35">
      <c r="A263" s="1" t="s">
        <v>337</v>
      </c>
      <c r="B263" s="1" t="s">
        <v>54</v>
      </c>
      <c r="C263" s="1" t="s">
        <v>25</v>
      </c>
      <c r="D263" s="1" t="s">
        <v>20</v>
      </c>
      <c r="E263" s="1" t="s">
        <v>21</v>
      </c>
      <c r="F263" s="1" t="s">
        <v>84</v>
      </c>
      <c r="G263" s="1">
        <v>72.17</v>
      </c>
      <c r="H263" s="1">
        <v>1</v>
      </c>
      <c r="I263" s="1">
        <v>3.6084999999999998</v>
      </c>
      <c r="J263" s="1">
        <v>75.778499999999994</v>
      </c>
      <c r="K263" s="2">
        <v>43556</v>
      </c>
      <c r="L263" s="3">
        <v>0.81944444444444442</v>
      </c>
      <c r="M263" s="1" t="s">
        <v>23</v>
      </c>
      <c r="N263" s="1">
        <v>72.17</v>
      </c>
      <c r="O263" s="1">
        <v>4.7619047620000003</v>
      </c>
      <c r="P263" s="1">
        <v>3.6084999999999998</v>
      </c>
      <c r="Q263" s="1">
        <v>6.1</v>
      </c>
    </row>
    <row r="264" spans="1:17" ht="54" thickBot="1" x14ac:dyDescent="0.35">
      <c r="A264" s="1" t="s">
        <v>338</v>
      </c>
      <c r="B264" s="1" t="s">
        <v>54</v>
      </c>
      <c r="C264" s="1" t="s">
        <v>25</v>
      </c>
      <c r="D264" s="1" t="s">
        <v>20</v>
      </c>
      <c r="E264" s="1" t="s">
        <v>21</v>
      </c>
      <c r="F264" s="1" t="s">
        <v>84</v>
      </c>
      <c r="G264" s="1">
        <v>72.17</v>
      </c>
      <c r="H264" s="1">
        <v>1</v>
      </c>
      <c r="I264" s="1">
        <v>3.6084999999999998</v>
      </c>
      <c r="J264" s="1">
        <v>75.778499999999994</v>
      </c>
      <c r="K264" s="2">
        <v>43556</v>
      </c>
      <c r="L264" s="3">
        <v>0.81944444444444442</v>
      </c>
      <c r="M264" s="1" t="s">
        <v>23</v>
      </c>
      <c r="N264" s="1">
        <v>72.17</v>
      </c>
      <c r="O264" s="1">
        <v>4.7619047620000003</v>
      </c>
      <c r="P264" s="1">
        <v>3.6084999999999998</v>
      </c>
      <c r="Q264" s="1">
        <v>6.1</v>
      </c>
    </row>
    <row r="265" spans="1:17" ht="40.799999999999997" thickBot="1" x14ac:dyDescent="0.35">
      <c r="A265" s="1" t="s">
        <v>339</v>
      </c>
      <c r="B265" s="1" t="s">
        <v>33</v>
      </c>
      <c r="C265" s="1" t="s">
        <v>25</v>
      </c>
      <c r="D265" s="1" t="s">
        <v>20</v>
      </c>
      <c r="E265" s="1" t="s">
        <v>21</v>
      </c>
      <c r="F265" s="1" t="s">
        <v>39</v>
      </c>
      <c r="G265" s="1">
        <v>72.17</v>
      </c>
      <c r="H265" s="1">
        <v>1</v>
      </c>
      <c r="I265" s="1">
        <v>3.6084999999999998</v>
      </c>
      <c r="J265" s="1">
        <v>75.778499999999994</v>
      </c>
      <c r="K265" s="2">
        <v>43556</v>
      </c>
      <c r="L265" s="3">
        <v>0.81944444444444442</v>
      </c>
      <c r="M265" s="1" t="s">
        <v>40</v>
      </c>
      <c r="N265" s="1">
        <v>72.17</v>
      </c>
      <c r="O265" s="1">
        <v>4.7619047620000003</v>
      </c>
      <c r="P265" s="1">
        <v>3.6084999999999998</v>
      </c>
      <c r="Q265" s="1">
        <v>6.1</v>
      </c>
    </row>
    <row r="266" spans="1:17" ht="40.799999999999997" thickBot="1" x14ac:dyDescent="0.35">
      <c r="A266" s="1" t="s">
        <v>340</v>
      </c>
      <c r="B266" s="1" t="s">
        <v>54</v>
      </c>
      <c r="C266" s="1" t="s">
        <v>25</v>
      </c>
      <c r="D266" s="1" t="s">
        <v>20</v>
      </c>
      <c r="E266" s="1" t="s">
        <v>21</v>
      </c>
      <c r="F266" s="1" t="s">
        <v>39</v>
      </c>
      <c r="G266" s="1">
        <v>72.17</v>
      </c>
      <c r="H266" s="1">
        <v>1</v>
      </c>
      <c r="I266" s="1">
        <v>3.6084999999999998</v>
      </c>
      <c r="J266" s="1">
        <v>75.778499999999994</v>
      </c>
      <c r="K266" s="2">
        <v>43556</v>
      </c>
      <c r="L266" s="3">
        <v>0.81944444444444442</v>
      </c>
      <c r="M266" s="1" t="s">
        <v>23</v>
      </c>
      <c r="N266" s="1">
        <v>72.17</v>
      </c>
      <c r="O266" s="1">
        <v>4.7619047620000003</v>
      </c>
      <c r="P266" s="1">
        <v>3.6084999999999998</v>
      </c>
      <c r="Q266" s="1">
        <v>6.1</v>
      </c>
    </row>
    <row r="267" spans="1:17" ht="40.799999999999997" thickBot="1" x14ac:dyDescent="0.35">
      <c r="A267" s="1" t="s">
        <v>341</v>
      </c>
      <c r="B267" s="1" t="s">
        <v>18</v>
      </c>
      <c r="C267" s="1" t="s">
        <v>25</v>
      </c>
      <c r="D267" s="1" t="s">
        <v>20</v>
      </c>
      <c r="E267" s="1" t="s">
        <v>29</v>
      </c>
      <c r="F267" s="1" t="s">
        <v>30</v>
      </c>
      <c r="G267" s="1">
        <v>18.079999999999998</v>
      </c>
      <c r="H267" s="1">
        <v>4</v>
      </c>
      <c r="I267" s="1">
        <v>3.6160000000000001</v>
      </c>
      <c r="J267" s="1">
        <v>75.936000000000007</v>
      </c>
      <c r="K267" s="1" t="s">
        <v>56</v>
      </c>
      <c r="L267" s="3">
        <v>0.75208333333333333</v>
      </c>
      <c r="M267" s="1" t="s">
        <v>23</v>
      </c>
      <c r="N267" s="1">
        <v>72.319999999999993</v>
      </c>
      <c r="O267" s="1">
        <v>4.7619047620000003</v>
      </c>
      <c r="P267" s="1">
        <v>3.6160000000000001</v>
      </c>
      <c r="Q267" s="1">
        <v>9.5</v>
      </c>
    </row>
    <row r="268" spans="1:17" ht="40.799999999999997" thickBot="1" x14ac:dyDescent="0.35">
      <c r="A268" s="1" t="s">
        <v>342</v>
      </c>
      <c r="B268" s="1" t="s">
        <v>54</v>
      </c>
      <c r="C268" s="1" t="s">
        <v>25</v>
      </c>
      <c r="D268" s="1" t="s">
        <v>20</v>
      </c>
      <c r="E268" s="1" t="s">
        <v>21</v>
      </c>
      <c r="F268" s="1" t="s">
        <v>30</v>
      </c>
      <c r="G268" s="1">
        <v>18.079999999999998</v>
      </c>
      <c r="H268" s="1">
        <v>4</v>
      </c>
      <c r="I268" s="1">
        <v>3.6160000000000001</v>
      </c>
      <c r="J268" s="1">
        <v>75.936000000000007</v>
      </c>
      <c r="K268" s="1" t="s">
        <v>56</v>
      </c>
      <c r="L268" s="3">
        <v>0.75208333333333333</v>
      </c>
      <c r="M268" s="1" t="s">
        <v>23</v>
      </c>
      <c r="N268" s="1">
        <v>72.319999999999993</v>
      </c>
      <c r="O268" s="1">
        <v>4.7619047620000003</v>
      </c>
      <c r="P268" s="1">
        <v>3.6160000000000001</v>
      </c>
      <c r="Q268" s="1">
        <v>9.5</v>
      </c>
    </row>
    <row r="269" spans="1:17" ht="40.799999999999997" thickBot="1" x14ac:dyDescent="0.35">
      <c r="A269" s="1" t="s">
        <v>343</v>
      </c>
      <c r="B269" s="1" t="s">
        <v>18</v>
      </c>
      <c r="C269" s="1" t="s">
        <v>25</v>
      </c>
      <c r="D269" s="1" t="s">
        <v>20</v>
      </c>
      <c r="E269" s="1" t="s">
        <v>29</v>
      </c>
      <c r="F269" s="1" t="s">
        <v>39</v>
      </c>
      <c r="G269" s="1">
        <v>18.079999999999998</v>
      </c>
      <c r="H269" s="1">
        <v>4</v>
      </c>
      <c r="I269" s="1">
        <v>3.6160000000000001</v>
      </c>
      <c r="J269" s="1">
        <v>75.936000000000007</v>
      </c>
      <c r="K269" s="1" t="s">
        <v>56</v>
      </c>
      <c r="L269" s="3">
        <v>0.75208333333333333</v>
      </c>
      <c r="M269" s="1" t="s">
        <v>23</v>
      </c>
      <c r="N269" s="1">
        <v>72.319999999999993</v>
      </c>
      <c r="O269" s="1">
        <v>4.7619047620000003</v>
      </c>
      <c r="P269" s="1">
        <v>3.6160000000000001</v>
      </c>
      <c r="Q269" s="1">
        <v>9.5</v>
      </c>
    </row>
    <row r="270" spans="1:17" ht="40.799999999999997" thickBot="1" x14ac:dyDescent="0.35">
      <c r="A270" s="1" t="s">
        <v>344</v>
      </c>
      <c r="B270" s="1" t="s">
        <v>33</v>
      </c>
      <c r="C270" s="1" t="s">
        <v>27</v>
      </c>
      <c r="D270" s="1" t="s">
        <v>28</v>
      </c>
      <c r="E270" s="1" t="s">
        <v>21</v>
      </c>
      <c r="F270" s="1" t="s">
        <v>39</v>
      </c>
      <c r="G270" s="1">
        <v>36.26</v>
      </c>
      <c r="H270" s="1">
        <v>2</v>
      </c>
      <c r="I270" s="1">
        <v>3.6259999999999999</v>
      </c>
      <c r="J270" s="1">
        <v>76.146000000000001</v>
      </c>
      <c r="K270" s="2">
        <v>43739</v>
      </c>
      <c r="L270" s="3">
        <v>0.71875</v>
      </c>
      <c r="M270" s="1" t="s">
        <v>48</v>
      </c>
      <c r="N270" s="1">
        <v>72.52</v>
      </c>
      <c r="O270" s="1">
        <v>4.7619047620000003</v>
      </c>
      <c r="P270" s="1">
        <v>3.6259999999999999</v>
      </c>
      <c r="Q270" s="1">
        <v>7.2</v>
      </c>
    </row>
    <row r="271" spans="1:17" ht="40.799999999999997" thickBot="1" x14ac:dyDescent="0.35">
      <c r="A271" s="1" t="s">
        <v>345</v>
      </c>
      <c r="B271" s="1" t="s">
        <v>33</v>
      </c>
      <c r="C271" s="1" t="s">
        <v>19</v>
      </c>
      <c r="D271" s="1" t="s">
        <v>28</v>
      </c>
      <c r="E271" s="1" t="s">
        <v>21</v>
      </c>
      <c r="F271" s="1" t="s">
        <v>39</v>
      </c>
      <c r="G271" s="1">
        <v>36.26</v>
      </c>
      <c r="H271" s="1">
        <v>2</v>
      </c>
      <c r="I271" s="1">
        <v>3.6259999999999999</v>
      </c>
      <c r="J271" s="1">
        <v>76.146000000000001</v>
      </c>
      <c r="K271" s="2">
        <v>43739</v>
      </c>
      <c r="L271" s="3">
        <v>0.71875</v>
      </c>
      <c r="M271" s="1" t="s">
        <v>48</v>
      </c>
      <c r="N271" s="1">
        <v>72.52</v>
      </c>
      <c r="O271" s="1">
        <v>4.7619047620000003</v>
      </c>
      <c r="P271" s="1">
        <v>3.6259999999999999</v>
      </c>
      <c r="Q271" s="1">
        <v>3.3</v>
      </c>
    </row>
    <row r="272" spans="1:17" ht="40.799999999999997" thickBot="1" x14ac:dyDescent="0.35">
      <c r="A272" s="1" t="s">
        <v>346</v>
      </c>
      <c r="B272" s="1" t="s">
        <v>33</v>
      </c>
      <c r="C272" s="1" t="s">
        <v>27</v>
      </c>
      <c r="D272" s="1" t="s">
        <v>20</v>
      </c>
      <c r="E272" s="1" t="s">
        <v>29</v>
      </c>
      <c r="F272" s="1" t="s">
        <v>39</v>
      </c>
      <c r="G272" s="1">
        <v>36.36</v>
      </c>
      <c r="H272" s="1">
        <v>2</v>
      </c>
      <c r="I272" s="1">
        <v>3.6360000000000001</v>
      </c>
      <c r="J272" s="1">
        <v>76.355999999999995</v>
      </c>
      <c r="K272" s="1" t="s">
        <v>314</v>
      </c>
      <c r="L272" s="3">
        <v>0.41666666666666669</v>
      </c>
      <c r="M272" s="1" t="s">
        <v>23</v>
      </c>
      <c r="N272" s="1">
        <v>72.72</v>
      </c>
      <c r="O272" s="1">
        <v>4.7619047620000003</v>
      </c>
      <c r="P272" s="1">
        <v>3.6360000000000001</v>
      </c>
      <c r="Q272" s="1">
        <v>7.1</v>
      </c>
    </row>
    <row r="273" spans="1:17" ht="40.799999999999997" thickBot="1" x14ac:dyDescent="0.35">
      <c r="A273" s="1" t="s">
        <v>347</v>
      </c>
      <c r="B273" s="1" t="s">
        <v>33</v>
      </c>
      <c r="C273" s="1" t="s">
        <v>25</v>
      </c>
      <c r="D273" s="1" t="s">
        <v>28</v>
      </c>
      <c r="E273" s="1" t="s">
        <v>29</v>
      </c>
      <c r="F273" s="1" t="s">
        <v>39</v>
      </c>
      <c r="G273" s="1">
        <v>36.36</v>
      </c>
      <c r="H273" s="1">
        <v>2</v>
      </c>
      <c r="I273" s="1">
        <v>3.6360000000000001</v>
      </c>
      <c r="J273" s="1">
        <v>76.355999999999995</v>
      </c>
      <c r="K273" s="1" t="s">
        <v>314</v>
      </c>
      <c r="L273" s="3">
        <v>0.41666666666666669</v>
      </c>
      <c r="M273" s="1" t="s">
        <v>23</v>
      </c>
      <c r="N273" s="1">
        <v>72.72</v>
      </c>
      <c r="O273" s="1">
        <v>4.7619047620000003</v>
      </c>
      <c r="P273" s="1">
        <v>3.6360000000000001</v>
      </c>
      <c r="Q273" s="1">
        <v>7.1</v>
      </c>
    </row>
    <row r="274" spans="1:17" ht="40.799999999999997" thickBot="1" x14ac:dyDescent="0.35">
      <c r="A274" s="1" t="s">
        <v>348</v>
      </c>
      <c r="B274" s="1" t="s">
        <v>33</v>
      </c>
      <c r="C274" s="1" t="s">
        <v>25</v>
      </c>
      <c r="D274" s="1" t="s">
        <v>28</v>
      </c>
      <c r="E274" s="1" t="s">
        <v>29</v>
      </c>
      <c r="F274" s="1" t="s">
        <v>39</v>
      </c>
      <c r="G274" s="1">
        <v>36.36</v>
      </c>
      <c r="H274" s="1">
        <v>2</v>
      </c>
      <c r="I274" s="1">
        <v>3.6360000000000001</v>
      </c>
      <c r="J274" s="1">
        <v>76.355999999999995</v>
      </c>
      <c r="K274" s="1" t="s">
        <v>314</v>
      </c>
      <c r="L274" s="3">
        <v>0.41666666666666669</v>
      </c>
      <c r="M274" s="1" t="s">
        <v>23</v>
      </c>
      <c r="N274" s="1">
        <v>72.72</v>
      </c>
      <c r="O274" s="1">
        <v>4.7619047620000003</v>
      </c>
      <c r="P274" s="1">
        <v>3.6360000000000001</v>
      </c>
      <c r="Q274" s="1">
        <v>7.1</v>
      </c>
    </row>
    <row r="275" spans="1:17" ht="40.799999999999997" thickBot="1" x14ac:dyDescent="0.35">
      <c r="A275" s="1" t="s">
        <v>349</v>
      </c>
      <c r="B275" s="1" t="s">
        <v>18</v>
      </c>
      <c r="C275" s="1" t="s">
        <v>19</v>
      </c>
      <c r="D275" s="1" t="s">
        <v>20</v>
      </c>
      <c r="E275" s="1" t="s">
        <v>21</v>
      </c>
      <c r="F275" s="1" t="s">
        <v>39</v>
      </c>
      <c r="G275" s="1">
        <v>24.31</v>
      </c>
      <c r="H275" s="1">
        <v>3</v>
      </c>
      <c r="I275" s="1">
        <v>3.6465000000000001</v>
      </c>
      <c r="J275" s="1">
        <v>76.576499999999996</v>
      </c>
      <c r="K275" s="2">
        <v>43678</v>
      </c>
      <c r="L275" s="3">
        <v>0.79791666666666672</v>
      </c>
      <c r="M275" s="1" t="s">
        <v>23</v>
      </c>
      <c r="N275" s="1">
        <v>72.930000000000007</v>
      </c>
      <c r="O275" s="1">
        <v>4.7619047620000003</v>
      </c>
      <c r="P275" s="1">
        <v>3.6465000000000001</v>
      </c>
      <c r="Q275" s="1">
        <v>4.3</v>
      </c>
    </row>
    <row r="276" spans="1:17" ht="40.799999999999997" thickBot="1" x14ac:dyDescent="0.35">
      <c r="A276" s="1" t="s">
        <v>350</v>
      </c>
      <c r="B276" s="1" t="s">
        <v>18</v>
      </c>
      <c r="C276" s="1" t="s">
        <v>25</v>
      </c>
      <c r="D276" s="1" t="s">
        <v>20</v>
      </c>
      <c r="E276" s="1" t="s">
        <v>21</v>
      </c>
      <c r="F276" s="1" t="s">
        <v>39</v>
      </c>
      <c r="G276" s="1">
        <v>24.31</v>
      </c>
      <c r="H276" s="1">
        <v>3</v>
      </c>
      <c r="I276" s="1">
        <v>3.6465000000000001</v>
      </c>
      <c r="J276" s="1">
        <v>76.576499999999996</v>
      </c>
      <c r="K276" s="2">
        <v>43678</v>
      </c>
      <c r="L276" s="3">
        <v>0.79791666666666672</v>
      </c>
      <c r="M276" s="1" t="s">
        <v>23</v>
      </c>
      <c r="N276" s="1">
        <v>72.930000000000007</v>
      </c>
      <c r="O276" s="1">
        <v>4.7619047620000003</v>
      </c>
      <c r="P276" s="1">
        <v>3.6465000000000001</v>
      </c>
      <c r="Q276" s="1">
        <v>4.3</v>
      </c>
    </row>
    <row r="277" spans="1:17" ht="40.799999999999997" thickBot="1" x14ac:dyDescent="0.35">
      <c r="A277" s="1" t="s">
        <v>351</v>
      </c>
      <c r="B277" s="1" t="s">
        <v>18</v>
      </c>
      <c r="C277" s="1" t="s">
        <v>19</v>
      </c>
      <c r="D277" s="1" t="s">
        <v>20</v>
      </c>
      <c r="E277" s="1" t="s">
        <v>21</v>
      </c>
      <c r="F277" s="1" t="s">
        <v>39</v>
      </c>
      <c r="G277" s="1">
        <v>24.31</v>
      </c>
      <c r="H277" s="1">
        <v>3</v>
      </c>
      <c r="I277" s="1">
        <v>3.6465000000000001</v>
      </c>
      <c r="J277" s="1">
        <v>76.576499999999996</v>
      </c>
      <c r="K277" s="2">
        <v>43678</v>
      </c>
      <c r="L277" s="3">
        <v>0.79791666666666672</v>
      </c>
      <c r="M277" s="1" t="s">
        <v>23</v>
      </c>
      <c r="N277" s="1">
        <v>72.930000000000007</v>
      </c>
      <c r="O277" s="1">
        <v>4.7619047620000003</v>
      </c>
      <c r="P277" s="1">
        <v>3.6465000000000001</v>
      </c>
      <c r="Q277" s="1">
        <v>4.3</v>
      </c>
    </row>
    <row r="278" spans="1:17" ht="40.799999999999997" thickBot="1" x14ac:dyDescent="0.35">
      <c r="A278" s="1" t="s">
        <v>352</v>
      </c>
      <c r="B278" s="1" t="s">
        <v>18</v>
      </c>
      <c r="C278" s="1" t="s">
        <v>19</v>
      </c>
      <c r="D278" s="1" t="s">
        <v>20</v>
      </c>
      <c r="E278" s="1" t="s">
        <v>21</v>
      </c>
      <c r="F278" s="1" t="s">
        <v>39</v>
      </c>
      <c r="G278" s="1">
        <v>24.31</v>
      </c>
      <c r="H278" s="1">
        <v>3</v>
      </c>
      <c r="I278" s="1">
        <v>3.6465000000000001</v>
      </c>
      <c r="J278" s="1">
        <v>76.576499999999996</v>
      </c>
      <c r="K278" s="2">
        <v>43678</v>
      </c>
      <c r="L278" s="3">
        <v>0.79791666666666672</v>
      </c>
      <c r="M278" s="1" t="s">
        <v>23</v>
      </c>
      <c r="N278" s="1">
        <v>72.930000000000007</v>
      </c>
      <c r="O278" s="1">
        <v>4.7619047620000003</v>
      </c>
      <c r="P278" s="1">
        <v>3.6465000000000001</v>
      </c>
      <c r="Q278" s="1">
        <v>3.4</v>
      </c>
    </row>
    <row r="279" spans="1:17" ht="40.799999999999997" thickBot="1" x14ac:dyDescent="0.35">
      <c r="A279" s="1" t="s">
        <v>353</v>
      </c>
      <c r="B279" s="1" t="s">
        <v>18</v>
      </c>
      <c r="C279" s="1" t="s">
        <v>27</v>
      </c>
      <c r="D279" s="1" t="s">
        <v>28</v>
      </c>
      <c r="E279" s="1" t="s">
        <v>21</v>
      </c>
      <c r="F279" s="1" t="s">
        <v>55</v>
      </c>
      <c r="G279" s="1">
        <v>14.62</v>
      </c>
      <c r="H279" s="1">
        <v>5</v>
      </c>
      <c r="I279" s="1">
        <v>3.6549999999999998</v>
      </c>
      <c r="J279" s="1">
        <v>76.754999999999995</v>
      </c>
      <c r="K279" s="2">
        <v>43558</v>
      </c>
      <c r="L279" s="3">
        <v>0.51597222222222228</v>
      </c>
      <c r="M279" s="1" t="s">
        <v>23</v>
      </c>
      <c r="N279" s="1">
        <v>73.099999999999994</v>
      </c>
      <c r="O279" s="1">
        <v>4.7619047620000003</v>
      </c>
      <c r="P279" s="1">
        <v>3.6549999999999998</v>
      </c>
      <c r="Q279" s="1">
        <v>4.4000000000000004</v>
      </c>
    </row>
    <row r="280" spans="1:17" ht="54" thickBot="1" x14ac:dyDescent="0.35">
      <c r="A280" s="1" t="s">
        <v>354</v>
      </c>
      <c r="B280" s="1" t="s">
        <v>33</v>
      </c>
      <c r="C280" s="1" t="s">
        <v>25</v>
      </c>
      <c r="D280" s="1" t="s">
        <v>20</v>
      </c>
      <c r="E280" s="1" t="s">
        <v>21</v>
      </c>
      <c r="F280" s="1" t="s">
        <v>84</v>
      </c>
      <c r="G280" s="1">
        <v>73.260000000000005</v>
      </c>
      <c r="H280" s="1">
        <v>1</v>
      </c>
      <c r="I280" s="1">
        <v>3.6629999999999998</v>
      </c>
      <c r="J280" s="1">
        <v>76.923000000000002</v>
      </c>
      <c r="K280" s="1" t="s">
        <v>78</v>
      </c>
      <c r="L280" s="3">
        <v>0.75555555555555554</v>
      </c>
      <c r="M280" s="1" t="s">
        <v>23</v>
      </c>
      <c r="N280" s="1">
        <v>73.260000000000005</v>
      </c>
      <c r="O280" s="1">
        <v>4.7619047620000003</v>
      </c>
      <c r="P280" s="1">
        <v>3.6629999999999998</v>
      </c>
      <c r="Q280" s="1">
        <v>9.6999999999999993</v>
      </c>
    </row>
    <row r="281" spans="1:17" ht="54" thickBot="1" x14ac:dyDescent="0.35">
      <c r="A281" s="1" t="s">
        <v>355</v>
      </c>
      <c r="B281" s="1" t="s">
        <v>33</v>
      </c>
      <c r="C281" s="1" t="s">
        <v>27</v>
      </c>
      <c r="D281" s="1" t="s">
        <v>20</v>
      </c>
      <c r="E281" s="1" t="s">
        <v>21</v>
      </c>
      <c r="F281" s="1" t="s">
        <v>84</v>
      </c>
      <c r="G281" s="1">
        <v>73.260000000000005</v>
      </c>
      <c r="H281" s="1">
        <v>1</v>
      </c>
      <c r="I281" s="1">
        <v>3.6629999999999998</v>
      </c>
      <c r="J281" s="1">
        <v>76.923000000000002</v>
      </c>
      <c r="K281" s="1" t="s">
        <v>78</v>
      </c>
      <c r="L281" s="3">
        <v>0.75555555555555554</v>
      </c>
      <c r="M281" s="1" t="s">
        <v>40</v>
      </c>
      <c r="N281" s="1">
        <v>73.260000000000005</v>
      </c>
      <c r="O281" s="1">
        <v>4.7619047620000003</v>
      </c>
      <c r="P281" s="1">
        <v>3.6629999999999998</v>
      </c>
      <c r="Q281" s="1">
        <v>9.6999999999999993</v>
      </c>
    </row>
    <row r="282" spans="1:17" ht="54" thickBot="1" x14ac:dyDescent="0.35">
      <c r="A282" s="1" t="s">
        <v>356</v>
      </c>
      <c r="B282" s="1" t="s">
        <v>33</v>
      </c>
      <c r="C282" s="1" t="s">
        <v>19</v>
      </c>
      <c r="D282" s="1" t="s">
        <v>20</v>
      </c>
      <c r="E282" s="1" t="s">
        <v>21</v>
      </c>
      <c r="F282" s="1" t="s">
        <v>84</v>
      </c>
      <c r="G282" s="1">
        <v>73.260000000000005</v>
      </c>
      <c r="H282" s="1">
        <v>1</v>
      </c>
      <c r="I282" s="1">
        <v>3.6629999999999998</v>
      </c>
      <c r="J282" s="1">
        <v>76.923000000000002</v>
      </c>
      <c r="K282" s="1" t="s">
        <v>78</v>
      </c>
      <c r="L282" s="3">
        <v>0.75555555555555554</v>
      </c>
      <c r="M282" s="1" t="s">
        <v>40</v>
      </c>
      <c r="N282" s="1">
        <v>73.260000000000005</v>
      </c>
      <c r="O282" s="1">
        <v>4.7619047620000003</v>
      </c>
      <c r="P282" s="1">
        <v>3.6629999999999998</v>
      </c>
      <c r="Q282" s="1">
        <v>3.5</v>
      </c>
    </row>
    <row r="283" spans="1:17" ht="27.6" thickBot="1" x14ac:dyDescent="0.35">
      <c r="A283" s="1" t="s">
        <v>357</v>
      </c>
      <c r="B283" s="1" t="s">
        <v>18</v>
      </c>
      <c r="C283" s="1" t="s">
        <v>25</v>
      </c>
      <c r="D283" s="1" t="s">
        <v>28</v>
      </c>
      <c r="E283" s="1" t="s">
        <v>21</v>
      </c>
      <c r="F283" s="1" t="s">
        <v>22</v>
      </c>
      <c r="G283" s="1">
        <v>14.7</v>
      </c>
      <c r="H283" s="1">
        <v>5</v>
      </c>
      <c r="I283" s="1">
        <v>3.6749999999999998</v>
      </c>
      <c r="J283" s="1">
        <v>77.174999999999997</v>
      </c>
      <c r="K283" s="1" t="s">
        <v>358</v>
      </c>
      <c r="L283" s="3">
        <v>0.57499999999999996</v>
      </c>
      <c r="M283" s="1" t="s">
        <v>40</v>
      </c>
      <c r="N283" s="1">
        <v>73.5</v>
      </c>
      <c r="O283" s="1">
        <v>4.7619047620000003</v>
      </c>
      <c r="P283" s="1">
        <v>3.6749999999999998</v>
      </c>
      <c r="Q283" s="1">
        <v>8.5</v>
      </c>
    </row>
    <row r="284" spans="1:17" ht="40.799999999999997" thickBot="1" x14ac:dyDescent="0.35">
      <c r="A284" s="1" t="s">
        <v>359</v>
      </c>
      <c r="B284" s="1" t="s">
        <v>18</v>
      </c>
      <c r="C284" s="1" t="s">
        <v>25</v>
      </c>
      <c r="D284" s="1" t="s">
        <v>20</v>
      </c>
      <c r="E284" s="1" t="s">
        <v>29</v>
      </c>
      <c r="F284" s="1" t="s">
        <v>30</v>
      </c>
      <c r="G284" s="1">
        <v>73.959999999999994</v>
      </c>
      <c r="H284" s="1">
        <v>1</v>
      </c>
      <c r="I284" s="1">
        <v>3.698</v>
      </c>
      <c r="J284" s="1">
        <v>77.658000000000001</v>
      </c>
      <c r="K284" s="2">
        <v>43586</v>
      </c>
      <c r="L284" s="3">
        <v>0.48055555555555557</v>
      </c>
      <c r="M284" s="1" t="s">
        <v>23</v>
      </c>
      <c r="N284" s="1">
        <v>73.959999999999994</v>
      </c>
      <c r="O284" s="1">
        <v>4.7619047620000003</v>
      </c>
      <c r="P284" s="1">
        <v>3.698</v>
      </c>
      <c r="Q284" s="1">
        <v>5</v>
      </c>
    </row>
    <row r="285" spans="1:17" ht="40.799999999999997" thickBot="1" x14ac:dyDescent="0.35">
      <c r="A285" s="1" t="s">
        <v>360</v>
      </c>
      <c r="B285" s="1" t="s">
        <v>54</v>
      </c>
      <c r="C285" s="1" t="s">
        <v>25</v>
      </c>
      <c r="D285" s="1" t="s">
        <v>20</v>
      </c>
      <c r="E285" s="1" t="s">
        <v>21</v>
      </c>
      <c r="F285" s="1" t="s">
        <v>39</v>
      </c>
      <c r="G285" s="1">
        <v>73.959999999999994</v>
      </c>
      <c r="H285" s="1">
        <v>1</v>
      </c>
      <c r="I285" s="1">
        <v>3.698</v>
      </c>
      <c r="J285" s="1">
        <v>77.658000000000001</v>
      </c>
      <c r="K285" s="2">
        <v>43586</v>
      </c>
      <c r="L285" s="3">
        <v>0.48055555555555557</v>
      </c>
      <c r="M285" s="1" t="s">
        <v>23</v>
      </c>
      <c r="N285" s="1">
        <v>73.959999999999994</v>
      </c>
      <c r="O285" s="1">
        <v>4.7619047620000003</v>
      </c>
      <c r="P285" s="1">
        <v>3.698</v>
      </c>
      <c r="Q285" s="1">
        <v>5</v>
      </c>
    </row>
    <row r="286" spans="1:17" ht="40.799999999999997" thickBot="1" x14ac:dyDescent="0.35">
      <c r="A286" s="1" t="s">
        <v>361</v>
      </c>
      <c r="B286" s="1" t="s">
        <v>18</v>
      </c>
      <c r="C286" s="1" t="s">
        <v>25</v>
      </c>
      <c r="D286" s="1" t="s">
        <v>20</v>
      </c>
      <c r="E286" s="1" t="s">
        <v>29</v>
      </c>
      <c r="F286" s="1" t="s">
        <v>39</v>
      </c>
      <c r="G286" s="1">
        <v>73.959999999999994</v>
      </c>
      <c r="H286" s="1">
        <v>1</v>
      </c>
      <c r="I286" s="1">
        <v>3.698</v>
      </c>
      <c r="J286" s="1">
        <v>77.658000000000001</v>
      </c>
      <c r="K286" s="2">
        <v>43586</v>
      </c>
      <c r="L286" s="3">
        <v>0.48055555555555557</v>
      </c>
      <c r="M286" s="1" t="s">
        <v>23</v>
      </c>
      <c r="N286" s="1">
        <v>73.959999999999994</v>
      </c>
      <c r="O286" s="1">
        <v>4.7619047620000003</v>
      </c>
      <c r="P286" s="1">
        <v>3.698</v>
      </c>
      <c r="Q286" s="1">
        <v>5</v>
      </c>
    </row>
    <row r="287" spans="1:17" ht="27.6" thickBot="1" x14ac:dyDescent="0.35">
      <c r="A287" s="1" t="s">
        <v>362</v>
      </c>
      <c r="B287" s="1" t="s">
        <v>18</v>
      </c>
      <c r="C287" s="1" t="s">
        <v>25</v>
      </c>
      <c r="D287" s="1" t="s">
        <v>20</v>
      </c>
      <c r="E287" s="1" t="s">
        <v>21</v>
      </c>
      <c r="F287" s="1" t="s">
        <v>22</v>
      </c>
      <c r="G287" s="1">
        <v>73.97</v>
      </c>
      <c r="H287" s="1">
        <v>1</v>
      </c>
      <c r="I287" s="1">
        <v>3.6985000000000001</v>
      </c>
      <c r="J287" s="1">
        <v>77.668499999999995</v>
      </c>
      <c r="K287" s="2">
        <v>43526</v>
      </c>
      <c r="L287" s="3">
        <v>0.66180555555555554</v>
      </c>
      <c r="M287" s="1" t="s">
        <v>23</v>
      </c>
      <c r="N287" s="1">
        <v>73.97</v>
      </c>
      <c r="O287" s="1">
        <v>4.7619047620000003</v>
      </c>
      <c r="P287" s="1">
        <v>3.6985000000000001</v>
      </c>
      <c r="Q287" s="1">
        <v>5.4</v>
      </c>
    </row>
    <row r="288" spans="1:17" ht="27.6" thickBot="1" x14ac:dyDescent="0.35">
      <c r="A288" s="1" t="s">
        <v>363</v>
      </c>
      <c r="B288" s="1" t="s">
        <v>54</v>
      </c>
      <c r="C288" s="1" t="s">
        <v>25</v>
      </c>
      <c r="D288" s="1" t="s">
        <v>20</v>
      </c>
      <c r="E288" s="1" t="s">
        <v>21</v>
      </c>
      <c r="F288" s="1" t="s">
        <v>22</v>
      </c>
      <c r="G288" s="1">
        <v>73.97</v>
      </c>
      <c r="H288" s="1">
        <v>1</v>
      </c>
      <c r="I288" s="1">
        <v>3.6985000000000001</v>
      </c>
      <c r="J288" s="1">
        <v>77.668499999999995</v>
      </c>
      <c r="K288" s="2">
        <v>43526</v>
      </c>
      <c r="L288" s="3">
        <v>0.66180555555555554</v>
      </c>
      <c r="M288" s="1" t="s">
        <v>23</v>
      </c>
      <c r="N288" s="1">
        <v>73.97</v>
      </c>
      <c r="O288" s="1">
        <v>4.7619047620000003</v>
      </c>
      <c r="P288" s="1">
        <v>3.6985000000000001</v>
      </c>
      <c r="Q288" s="1">
        <v>5.4</v>
      </c>
    </row>
    <row r="289" spans="1:17" ht="40.799999999999997" thickBot="1" x14ac:dyDescent="0.35">
      <c r="A289" s="1" t="s">
        <v>364</v>
      </c>
      <c r="B289" s="1" t="s">
        <v>33</v>
      </c>
      <c r="C289" s="1" t="s">
        <v>25</v>
      </c>
      <c r="D289" s="1" t="s">
        <v>20</v>
      </c>
      <c r="E289" s="1" t="s">
        <v>21</v>
      </c>
      <c r="F289" s="1" t="s">
        <v>39</v>
      </c>
      <c r="G289" s="1">
        <v>73.97</v>
      </c>
      <c r="H289" s="1">
        <v>1</v>
      </c>
      <c r="I289" s="1">
        <v>3.6985000000000001</v>
      </c>
      <c r="J289" s="1">
        <v>77.668499999999995</v>
      </c>
      <c r="K289" s="2">
        <v>43526</v>
      </c>
      <c r="L289" s="3">
        <v>0.66180555555555554</v>
      </c>
      <c r="M289" s="1" t="s">
        <v>40</v>
      </c>
      <c r="N289" s="1">
        <v>73.97</v>
      </c>
      <c r="O289" s="1">
        <v>4.7619047620000003</v>
      </c>
      <c r="P289" s="1">
        <v>3.6985000000000001</v>
      </c>
      <c r="Q289" s="1">
        <v>5.4</v>
      </c>
    </row>
    <row r="290" spans="1:17" ht="40.799999999999997" thickBot="1" x14ac:dyDescent="0.35">
      <c r="A290" s="1" t="s">
        <v>365</v>
      </c>
      <c r="B290" s="1" t="s">
        <v>18</v>
      </c>
      <c r="C290" s="1" t="s">
        <v>25</v>
      </c>
      <c r="D290" s="1" t="s">
        <v>20</v>
      </c>
      <c r="E290" s="1" t="s">
        <v>21</v>
      </c>
      <c r="F290" s="1" t="s">
        <v>39</v>
      </c>
      <c r="G290" s="1">
        <v>73.97</v>
      </c>
      <c r="H290" s="1">
        <v>1</v>
      </c>
      <c r="I290" s="1">
        <v>3.6985000000000001</v>
      </c>
      <c r="J290" s="1">
        <v>77.668499999999995</v>
      </c>
      <c r="K290" s="2">
        <v>43526</v>
      </c>
      <c r="L290" s="3">
        <v>0.66180555555555554</v>
      </c>
      <c r="M290" s="1" t="s">
        <v>23</v>
      </c>
      <c r="N290" s="1">
        <v>73.97</v>
      </c>
      <c r="O290" s="1">
        <v>4.7619047620000003</v>
      </c>
      <c r="P290" s="1">
        <v>3.6985000000000001</v>
      </c>
      <c r="Q290" s="1">
        <v>5.4</v>
      </c>
    </row>
    <row r="291" spans="1:17" ht="40.799999999999997" thickBot="1" x14ac:dyDescent="0.35">
      <c r="A291" s="1" t="s">
        <v>366</v>
      </c>
      <c r="B291" s="1" t="s">
        <v>33</v>
      </c>
      <c r="C291" s="1" t="s">
        <v>27</v>
      </c>
      <c r="D291" s="1" t="s">
        <v>28</v>
      </c>
      <c r="E291" s="1" t="s">
        <v>21</v>
      </c>
      <c r="F291" s="1" t="s">
        <v>44</v>
      </c>
      <c r="G291" s="1">
        <v>74.069999999999993</v>
      </c>
      <c r="H291" s="1">
        <v>1</v>
      </c>
      <c r="I291" s="1">
        <v>3.7035</v>
      </c>
      <c r="J291" s="1">
        <v>77.773499999999999</v>
      </c>
      <c r="K291" s="2">
        <v>43740</v>
      </c>
      <c r="L291" s="3">
        <v>0.53472222222222221</v>
      </c>
      <c r="M291" s="1" t="s">
        <v>23</v>
      </c>
      <c r="N291" s="1">
        <v>74.069999999999993</v>
      </c>
      <c r="O291" s="1">
        <v>4.7619047620000003</v>
      </c>
      <c r="P291" s="1">
        <v>3.7035</v>
      </c>
      <c r="Q291" s="1">
        <v>9.9</v>
      </c>
    </row>
    <row r="292" spans="1:17" ht="40.799999999999997" thickBot="1" x14ac:dyDescent="0.35">
      <c r="A292" s="1" t="s">
        <v>367</v>
      </c>
      <c r="B292" s="1" t="s">
        <v>18</v>
      </c>
      <c r="C292" s="1" t="s">
        <v>27</v>
      </c>
      <c r="D292" s="1" t="s">
        <v>28</v>
      </c>
      <c r="E292" s="1" t="s">
        <v>21</v>
      </c>
      <c r="F292" s="1" t="s">
        <v>44</v>
      </c>
      <c r="G292" s="1">
        <v>74.069999999999993</v>
      </c>
      <c r="H292" s="1">
        <v>1</v>
      </c>
      <c r="I292" s="1">
        <v>3.7035</v>
      </c>
      <c r="J292" s="1">
        <v>77.773499999999999</v>
      </c>
      <c r="K292" s="2">
        <v>43740</v>
      </c>
      <c r="L292" s="3">
        <v>0.53472222222222221</v>
      </c>
      <c r="M292" s="1" t="s">
        <v>23</v>
      </c>
      <c r="N292" s="1">
        <v>74.069999999999993</v>
      </c>
      <c r="O292" s="1">
        <v>4.7619047620000003</v>
      </c>
      <c r="P292" s="1">
        <v>3.7035</v>
      </c>
      <c r="Q292" s="1">
        <v>9.9</v>
      </c>
    </row>
    <row r="293" spans="1:17" ht="40.799999999999997" thickBot="1" x14ac:dyDescent="0.35">
      <c r="A293" s="1" t="s">
        <v>368</v>
      </c>
      <c r="B293" s="1" t="s">
        <v>33</v>
      </c>
      <c r="C293" s="1" t="s">
        <v>25</v>
      </c>
      <c r="D293" s="1" t="s">
        <v>28</v>
      </c>
      <c r="E293" s="1" t="s">
        <v>21</v>
      </c>
      <c r="F293" s="1" t="s">
        <v>30</v>
      </c>
      <c r="G293" s="1">
        <v>74.099999999999994</v>
      </c>
      <c r="H293" s="1">
        <v>1</v>
      </c>
      <c r="I293" s="1">
        <v>3.7050000000000001</v>
      </c>
      <c r="J293" s="1">
        <v>77.805000000000007</v>
      </c>
      <c r="K293" s="1" t="s">
        <v>47</v>
      </c>
      <c r="L293" s="3">
        <v>0.46180555555555558</v>
      </c>
      <c r="M293" s="1" t="s">
        <v>23</v>
      </c>
      <c r="N293" s="1">
        <v>74.099999999999994</v>
      </c>
      <c r="O293" s="1">
        <v>4.7619047620000003</v>
      </c>
      <c r="P293" s="1">
        <v>3.7050000000000001</v>
      </c>
      <c r="Q293" s="1">
        <v>9.1999999999999993</v>
      </c>
    </row>
    <row r="294" spans="1:17" ht="27.6" thickBot="1" x14ac:dyDescent="0.35">
      <c r="A294" s="1" t="s">
        <v>369</v>
      </c>
      <c r="B294" s="1" t="s">
        <v>18</v>
      </c>
      <c r="C294" s="1" t="s">
        <v>19</v>
      </c>
      <c r="D294" s="1" t="s">
        <v>20</v>
      </c>
      <c r="E294" s="1" t="s">
        <v>21</v>
      </c>
      <c r="F294" s="1" t="s">
        <v>22</v>
      </c>
      <c r="G294" s="1">
        <v>24.74</v>
      </c>
      <c r="H294" s="1">
        <v>3</v>
      </c>
      <c r="I294" s="1">
        <v>3.7109999999999999</v>
      </c>
      <c r="J294" s="1">
        <v>77.930999999999997</v>
      </c>
      <c r="K294" s="1" t="s">
        <v>370</v>
      </c>
      <c r="L294" s="3">
        <v>0.74097222222222225</v>
      </c>
      <c r="M294" s="1" t="s">
        <v>23</v>
      </c>
      <c r="N294" s="1">
        <v>74.22</v>
      </c>
      <c r="O294" s="1">
        <v>4.7619047620000003</v>
      </c>
      <c r="P294" s="1">
        <v>3.7109999999999999</v>
      </c>
      <c r="Q294" s="1">
        <v>10</v>
      </c>
    </row>
    <row r="295" spans="1:17" ht="40.799999999999997" thickBot="1" x14ac:dyDescent="0.35">
      <c r="A295" s="1" t="s">
        <v>371</v>
      </c>
      <c r="B295" s="1" t="s">
        <v>33</v>
      </c>
      <c r="C295" s="1" t="s">
        <v>19</v>
      </c>
      <c r="D295" s="1" t="s">
        <v>20</v>
      </c>
      <c r="E295" s="1" t="s">
        <v>21</v>
      </c>
      <c r="F295" s="1" t="s">
        <v>39</v>
      </c>
      <c r="G295" s="1">
        <v>24.74</v>
      </c>
      <c r="H295" s="1">
        <v>3</v>
      </c>
      <c r="I295" s="1">
        <v>3.7109999999999999</v>
      </c>
      <c r="J295" s="1">
        <v>77.930999999999997</v>
      </c>
      <c r="K295" s="1" t="s">
        <v>370</v>
      </c>
      <c r="L295" s="3">
        <v>0.74097222222222225</v>
      </c>
      <c r="M295" s="1" t="s">
        <v>40</v>
      </c>
      <c r="N295" s="1">
        <v>74.22</v>
      </c>
      <c r="O295" s="1">
        <v>4.7619047620000003</v>
      </c>
      <c r="P295" s="1">
        <v>3.7109999999999999</v>
      </c>
      <c r="Q295" s="1">
        <v>10</v>
      </c>
    </row>
    <row r="296" spans="1:17" ht="40.799999999999997" thickBot="1" x14ac:dyDescent="0.35">
      <c r="A296" s="1" t="s">
        <v>372</v>
      </c>
      <c r="B296" s="1" t="s">
        <v>18</v>
      </c>
      <c r="C296" s="1" t="s">
        <v>19</v>
      </c>
      <c r="D296" s="1" t="s">
        <v>20</v>
      </c>
      <c r="E296" s="1" t="s">
        <v>21</v>
      </c>
      <c r="F296" s="1" t="s">
        <v>30</v>
      </c>
      <c r="G296" s="1">
        <v>74.290000000000006</v>
      </c>
      <c r="H296" s="1">
        <v>1</v>
      </c>
      <c r="I296" s="1">
        <v>3.7145000000000001</v>
      </c>
      <c r="J296" s="1">
        <v>78.004499999999993</v>
      </c>
      <c r="K296" s="1" t="s">
        <v>373</v>
      </c>
      <c r="L296" s="3">
        <v>0.8125</v>
      </c>
      <c r="M296" s="1" t="s">
        <v>23</v>
      </c>
      <c r="N296" s="1">
        <v>74.290000000000006</v>
      </c>
      <c r="O296" s="1">
        <v>4.7619047620000003</v>
      </c>
      <c r="P296" s="1">
        <v>3.7145000000000001</v>
      </c>
      <c r="Q296" s="1">
        <v>5</v>
      </c>
    </row>
    <row r="297" spans="1:17" ht="54" thickBot="1" x14ac:dyDescent="0.35">
      <c r="A297" s="1" t="s">
        <v>374</v>
      </c>
      <c r="B297" s="1" t="s">
        <v>18</v>
      </c>
      <c r="C297" s="1" t="s">
        <v>19</v>
      </c>
      <c r="D297" s="1" t="s">
        <v>28</v>
      </c>
      <c r="E297" s="1" t="s">
        <v>21</v>
      </c>
      <c r="F297" s="1" t="s">
        <v>84</v>
      </c>
      <c r="G297" s="1">
        <v>12.45</v>
      </c>
      <c r="H297" s="1">
        <v>6</v>
      </c>
      <c r="I297" s="1">
        <v>3.7349999999999999</v>
      </c>
      <c r="J297" s="1">
        <v>78.435000000000002</v>
      </c>
      <c r="K297" s="2">
        <v>43710</v>
      </c>
      <c r="L297" s="3">
        <v>0.5493055555555556</v>
      </c>
      <c r="M297" s="1" t="s">
        <v>23</v>
      </c>
      <c r="N297" s="1">
        <v>74.7</v>
      </c>
      <c r="O297" s="1">
        <v>4.7619047620000003</v>
      </c>
      <c r="P297" s="1">
        <v>3.7349999999999999</v>
      </c>
      <c r="Q297" s="1">
        <v>4.0999999999999996</v>
      </c>
    </row>
    <row r="298" spans="1:17" ht="40.799999999999997" thickBot="1" x14ac:dyDescent="0.35">
      <c r="A298" s="1" t="s">
        <v>375</v>
      </c>
      <c r="B298" s="1" t="s">
        <v>18</v>
      </c>
      <c r="C298" s="1" t="s">
        <v>25</v>
      </c>
      <c r="D298" s="1" t="s">
        <v>28</v>
      </c>
      <c r="E298" s="1" t="s">
        <v>21</v>
      </c>
      <c r="F298" s="1" t="s">
        <v>39</v>
      </c>
      <c r="G298" s="1">
        <v>12.45</v>
      </c>
      <c r="H298" s="1">
        <v>6</v>
      </c>
      <c r="I298" s="1">
        <v>3.7349999999999999</v>
      </c>
      <c r="J298" s="1">
        <v>78.435000000000002</v>
      </c>
      <c r="K298" s="2">
        <v>43710</v>
      </c>
      <c r="L298" s="3">
        <v>0.5493055555555556</v>
      </c>
      <c r="M298" s="1" t="s">
        <v>23</v>
      </c>
      <c r="N298" s="1">
        <v>74.7</v>
      </c>
      <c r="O298" s="1">
        <v>4.7619047620000003</v>
      </c>
      <c r="P298" s="1">
        <v>3.7349999999999999</v>
      </c>
      <c r="Q298" s="1">
        <v>4.0999999999999996</v>
      </c>
    </row>
    <row r="299" spans="1:17" ht="40.799999999999997" thickBot="1" x14ac:dyDescent="0.35">
      <c r="A299" s="1" t="s">
        <v>376</v>
      </c>
      <c r="B299" s="1" t="s">
        <v>18</v>
      </c>
      <c r="C299" s="1" t="s">
        <v>25</v>
      </c>
      <c r="D299" s="1" t="s">
        <v>28</v>
      </c>
      <c r="E299" s="1" t="s">
        <v>21</v>
      </c>
      <c r="F299" s="1" t="s">
        <v>44</v>
      </c>
      <c r="G299" s="1">
        <v>74.86</v>
      </c>
      <c r="H299" s="1">
        <v>1</v>
      </c>
      <c r="I299" s="1">
        <v>3.7429999999999999</v>
      </c>
      <c r="J299" s="1">
        <v>78.602999999999994</v>
      </c>
      <c r="K299" s="1" t="s">
        <v>358</v>
      </c>
      <c r="L299" s="3">
        <v>0.61736111111111114</v>
      </c>
      <c r="M299" s="1" t="s">
        <v>23</v>
      </c>
      <c r="N299" s="1">
        <v>74.86</v>
      </c>
      <c r="O299" s="1">
        <v>4.7619047620000003</v>
      </c>
      <c r="P299" s="1">
        <v>3.7429999999999999</v>
      </c>
      <c r="Q299" s="1">
        <v>6.9</v>
      </c>
    </row>
    <row r="300" spans="1:17" ht="27.6" thickBot="1" x14ac:dyDescent="0.35">
      <c r="A300" s="1" t="s">
        <v>377</v>
      </c>
      <c r="B300" s="1" t="s">
        <v>54</v>
      </c>
      <c r="C300" s="1" t="s">
        <v>25</v>
      </c>
      <c r="D300" s="1" t="s">
        <v>28</v>
      </c>
      <c r="E300" s="1" t="s">
        <v>21</v>
      </c>
      <c r="F300" s="1" t="s">
        <v>22</v>
      </c>
      <c r="G300" s="1">
        <v>74.97</v>
      </c>
      <c r="H300" s="1">
        <v>1</v>
      </c>
      <c r="I300" s="1">
        <v>3.7484999999999999</v>
      </c>
      <c r="J300" s="1">
        <v>78.718500000000006</v>
      </c>
      <c r="K300" s="1" t="s">
        <v>116</v>
      </c>
      <c r="L300" s="3">
        <v>0.70694444444444449</v>
      </c>
      <c r="M300" s="1" t="s">
        <v>23</v>
      </c>
      <c r="N300" s="1">
        <v>74.97</v>
      </c>
      <c r="O300" s="1">
        <v>4.7619047620000003</v>
      </c>
      <c r="P300" s="1">
        <v>3.7484999999999999</v>
      </c>
      <c r="Q300" s="1">
        <v>5.6</v>
      </c>
    </row>
    <row r="301" spans="1:17" ht="27.6" thickBot="1" x14ac:dyDescent="0.35">
      <c r="A301" s="1" t="s">
        <v>378</v>
      </c>
      <c r="B301" s="1" t="s">
        <v>54</v>
      </c>
      <c r="C301" s="1" t="s">
        <v>25</v>
      </c>
      <c r="D301" s="1" t="s">
        <v>28</v>
      </c>
      <c r="E301" s="1" t="s">
        <v>21</v>
      </c>
      <c r="F301" s="1" t="s">
        <v>22</v>
      </c>
      <c r="G301" s="1">
        <v>74.97</v>
      </c>
      <c r="H301" s="1">
        <v>1</v>
      </c>
      <c r="I301" s="1">
        <v>3.7484999999999999</v>
      </c>
      <c r="J301" s="1">
        <v>78.718500000000006</v>
      </c>
      <c r="K301" s="1" t="s">
        <v>116</v>
      </c>
      <c r="L301" s="3">
        <v>0.70694444444444449</v>
      </c>
      <c r="M301" s="1" t="s">
        <v>23</v>
      </c>
      <c r="N301" s="1">
        <v>74.97</v>
      </c>
      <c r="O301" s="1">
        <v>4.7619047620000003</v>
      </c>
      <c r="P301" s="1">
        <v>3.7484999999999999</v>
      </c>
      <c r="Q301" s="1">
        <v>5.6</v>
      </c>
    </row>
    <row r="302" spans="1:17" ht="40.799999999999997" thickBot="1" x14ac:dyDescent="0.35">
      <c r="A302" s="1" t="s">
        <v>379</v>
      </c>
      <c r="B302" s="1" t="s">
        <v>33</v>
      </c>
      <c r="C302" s="1" t="s">
        <v>25</v>
      </c>
      <c r="D302" s="1" t="s">
        <v>20</v>
      </c>
      <c r="E302" s="1" t="s">
        <v>21</v>
      </c>
      <c r="F302" s="1" t="s">
        <v>44</v>
      </c>
      <c r="G302" s="1">
        <v>37.69</v>
      </c>
      <c r="H302" s="1">
        <v>2</v>
      </c>
      <c r="I302" s="1">
        <v>3.7690000000000001</v>
      </c>
      <c r="J302" s="1">
        <v>79.149000000000001</v>
      </c>
      <c r="K302" s="1" t="s">
        <v>380</v>
      </c>
      <c r="L302" s="3">
        <v>0.64513888888888893</v>
      </c>
      <c r="M302" s="1" t="s">
        <v>40</v>
      </c>
      <c r="N302" s="1">
        <v>75.38</v>
      </c>
      <c r="O302" s="1">
        <v>4.7619047620000003</v>
      </c>
      <c r="P302" s="1">
        <v>3.7690000000000001</v>
      </c>
      <c r="Q302" s="1">
        <v>9.5</v>
      </c>
    </row>
    <row r="303" spans="1:17" ht="27.6" thickBot="1" x14ac:dyDescent="0.35">
      <c r="A303" s="1" t="s">
        <v>381</v>
      </c>
      <c r="B303" s="1" t="s">
        <v>18</v>
      </c>
      <c r="C303" s="1" t="s">
        <v>25</v>
      </c>
      <c r="D303" s="1" t="s">
        <v>20</v>
      </c>
      <c r="E303" s="1" t="s">
        <v>21</v>
      </c>
      <c r="F303" s="1" t="s">
        <v>22</v>
      </c>
      <c r="G303" s="1">
        <v>75.819999999999993</v>
      </c>
      <c r="H303" s="1">
        <v>1</v>
      </c>
      <c r="I303" s="1">
        <v>3.7909999999999999</v>
      </c>
      <c r="J303" s="1">
        <v>79.611000000000004</v>
      </c>
      <c r="K303" s="1" t="s">
        <v>294</v>
      </c>
      <c r="L303" s="3">
        <v>0.55486111111111114</v>
      </c>
      <c r="M303" s="1" t="s">
        <v>23</v>
      </c>
      <c r="N303" s="1">
        <v>75.819999999999993</v>
      </c>
      <c r="O303" s="1">
        <v>4.7619047620000003</v>
      </c>
      <c r="P303" s="1">
        <v>3.7909999999999999</v>
      </c>
      <c r="Q303" s="1">
        <v>5.8</v>
      </c>
    </row>
    <row r="304" spans="1:17" ht="27.6" thickBot="1" x14ac:dyDescent="0.35">
      <c r="A304" s="1" t="s">
        <v>382</v>
      </c>
      <c r="B304" s="1" t="s">
        <v>54</v>
      </c>
      <c r="C304" s="1" t="s">
        <v>25</v>
      </c>
      <c r="D304" s="1" t="s">
        <v>20</v>
      </c>
      <c r="E304" s="1" t="s">
        <v>21</v>
      </c>
      <c r="F304" s="1" t="s">
        <v>22</v>
      </c>
      <c r="G304" s="1">
        <v>75.819999999999993</v>
      </c>
      <c r="H304" s="1">
        <v>1</v>
      </c>
      <c r="I304" s="1">
        <v>3.7909999999999999</v>
      </c>
      <c r="J304" s="1">
        <v>79.611000000000004</v>
      </c>
      <c r="K304" s="1" t="s">
        <v>294</v>
      </c>
      <c r="L304" s="3">
        <v>0.55486111111111114</v>
      </c>
      <c r="M304" s="1" t="s">
        <v>23</v>
      </c>
      <c r="N304" s="1">
        <v>75.819999999999993</v>
      </c>
      <c r="O304" s="1">
        <v>4.7619047620000003</v>
      </c>
      <c r="P304" s="1">
        <v>3.7909999999999999</v>
      </c>
      <c r="Q304" s="1">
        <v>5.8</v>
      </c>
    </row>
    <row r="305" spans="1:17" ht="40.799999999999997" thickBot="1" x14ac:dyDescent="0.35">
      <c r="A305" s="1" t="s">
        <v>383</v>
      </c>
      <c r="B305" s="1" t="s">
        <v>18</v>
      </c>
      <c r="C305" s="1" t="s">
        <v>19</v>
      </c>
      <c r="D305" s="1" t="s">
        <v>20</v>
      </c>
      <c r="E305" s="1" t="s">
        <v>21</v>
      </c>
      <c r="F305" s="1" t="s">
        <v>55</v>
      </c>
      <c r="G305" s="1">
        <v>75.88</v>
      </c>
      <c r="H305" s="1">
        <v>1</v>
      </c>
      <c r="I305" s="1">
        <v>3.794</v>
      </c>
      <c r="J305" s="1">
        <v>79.674000000000007</v>
      </c>
      <c r="K305" s="2">
        <v>43525</v>
      </c>
      <c r="L305" s="3">
        <v>0.4375</v>
      </c>
      <c r="M305" s="1" t="s">
        <v>23</v>
      </c>
      <c r="N305" s="1">
        <v>75.88</v>
      </c>
      <c r="O305" s="1">
        <v>4.7619047620000003</v>
      </c>
      <c r="P305" s="1">
        <v>3.794</v>
      </c>
      <c r="Q305" s="1">
        <v>7.1</v>
      </c>
    </row>
    <row r="306" spans="1:17" ht="40.799999999999997" thickBot="1" x14ac:dyDescent="0.35">
      <c r="A306" s="1" t="s">
        <v>384</v>
      </c>
      <c r="B306" s="1" t="s">
        <v>18</v>
      </c>
      <c r="C306" s="1" t="s">
        <v>19</v>
      </c>
      <c r="D306" s="1" t="s">
        <v>20</v>
      </c>
      <c r="E306" s="1" t="s">
        <v>21</v>
      </c>
      <c r="F306" s="1" t="s">
        <v>39</v>
      </c>
      <c r="G306" s="1">
        <v>75.88</v>
      </c>
      <c r="H306" s="1">
        <v>1</v>
      </c>
      <c r="I306" s="1">
        <v>3.794</v>
      </c>
      <c r="J306" s="1">
        <v>79.674000000000007</v>
      </c>
      <c r="K306" s="2">
        <v>43525</v>
      </c>
      <c r="L306" s="3">
        <v>0.4375</v>
      </c>
      <c r="M306" s="1" t="s">
        <v>23</v>
      </c>
      <c r="N306" s="1">
        <v>75.88</v>
      </c>
      <c r="O306" s="1">
        <v>4.7619047620000003</v>
      </c>
      <c r="P306" s="1">
        <v>3.794</v>
      </c>
      <c r="Q306" s="1">
        <v>7.1</v>
      </c>
    </row>
    <row r="307" spans="1:17" ht="54" thickBot="1" x14ac:dyDescent="0.35">
      <c r="A307" s="1" t="s">
        <v>385</v>
      </c>
      <c r="B307" s="1" t="s">
        <v>18</v>
      </c>
      <c r="C307" s="1" t="s">
        <v>19</v>
      </c>
      <c r="D307" s="1" t="s">
        <v>28</v>
      </c>
      <c r="E307" s="1" t="s">
        <v>21</v>
      </c>
      <c r="F307" s="1" t="s">
        <v>84</v>
      </c>
      <c r="G307" s="1">
        <v>15.28</v>
      </c>
      <c r="H307" s="1">
        <v>5</v>
      </c>
      <c r="I307" s="1">
        <v>3.82</v>
      </c>
      <c r="J307" s="1">
        <v>80.22</v>
      </c>
      <c r="K307" s="2">
        <v>43680</v>
      </c>
      <c r="L307" s="3">
        <v>0.43680555555555556</v>
      </c>
      <c r="M307" s="1" t="s">
        <v>23</v>
      </c>
      <c r="N307" s="1">
        <v>76.400000000000006</v>
      </c>
      <c r="O307" s="1">
        <v>4.7619047620000003</v>
      </c>
      <c r="P307" s="1">
        <v>3.82</v>
      </c>
      <c r="Q307" s="1">
        <v>9.6</v>
      </c>
    </row>
    <row r="308" spans="1:17" ht="54" thickBot="1" x14ac:dyDescent="0.35">
      <c r="A308" s="1" t="s">
        <v>386</v>
      </c>
      <c r="B308" s="1" t="s">
        <v>18</v>
      </c>
      <c r="C308" s="1" t="s">
        <v>19</v>
      </c>
      <c r="D308" s="1" t="s">
        <v>28</v>
      </c>
      <c r="E308" s="1" t="s">
        <v>21</v>
      </c>
      <c r="F308" s="1" t="s">
        <v>84</v>
      </c>
      <c r="G308" s="1">
        <v>15.28</v>
      </c>
      <c r="H308" s="1">
        <v>5</v>
      </c>
      <c r="I308" s="1">
        <v>3.82</v>
      </c>
      <c r="J308" s="1">
        <v>80.22</v>
      </c>
      <c r="K308" s="2">
        <v>43680</v>
      </c>
      <c r="L308" s="3">
        <v>0.43680555555555556</v>
      </c>
      <c r="M308" s="1" t="s">
        <v>23</v>
      </c>
      <c r="N308" s="1">
        <v>76.400000000000006</v>
      </c>
      <c r="O308" s="1">
        <v>4.7619047620000003</v>
      </c>
      <c r="P308" s="1">
        <v>3.82</v>
      </c>
      <c r="Q308" s="1">
        <v>9.6</v>
      </c>
    </row>
    <row r="309" spans="1:17" ht="54" thickBot="1" x14ac:dyDescent="0.35">
      <c r="A309" s="1" t="s">
        <v>387</v>
      </c>
      <c r="B309" s="1" t="s">
        <v>54</v>
      </c>
      <c r="C309" s="1" t="s">
        <v>25</v>
      </c>
      <c r="D309" s="1" t="s">
        <v>28</v>
      </c>
      <c r="E309" s="1" t="s">
        <v>29</v>
      </c>
      <c r="F309" s="1" t="s">
        <v>84</v>
      </c>
      <c r="G309" s="1">
        <v>38.270000000000003</v>
      </c>
      <c r="H309" s="1">
        <v>2</v>
      </c>
      <c r="I309" s="1">
        <v>3.827</v>
      </c>
      <c r="J309" s="1">
        <v>80.367000000000004</v>
      </c>
      <c r="K309" s="2">
        <v>43499</v>
      </c>
      <c r="L309" s="3">
        <v>0.76249999999999996</v>
      </c>
      <c r="M309" s="1" t="s">
        <v>23</v>
      </c>
      <c r="N309" s="1">
        <v>76.540000000000006</v>
      </c>
      <c r="O309" s="1">
        <v>4.7619047620000003</v>
      </c>
      <c r="P309" s="1">
        <v>3.827</v>
      </c>
      <c r="Q309" s="1">
        <v>5.8</v>
      </c>
    </row>
    <row r="310" spans="1:17" ht="54" thickBot="1" x14ac:dyDescent="0.35">
      <c r="A310" s="1" t="s">
        <v>388</v>
      </c>
      <c r="B310" s="1" t="s">
        <v>54</v>
      </c>
      <c r="C310" s="1" t="s">
        <v>25</v>
      </c>
      <c r="D310" s="1" t="s">
        <v>28</v>
      </c>
      <c r="E310" s="1" t="s">
        <v>21</v>
      </c>
      <c r="F310" s="1" t="s">
        <v>84</v>
      </c>
      <c r="G310" s="1">
        <v>38.270000000000003</v>
      </c>
      <c r="H310" s="1">
        <v>2</v>
      </c>
      <c r="I310" s="1">
        <v>3.827</v>
      </c>
      <c r="J310" s="1">
        <v>80.367000000000004</v>
      </c>
      <c r="K310" s="2">
        <v>43499</v>
      </c>
      <c r="L310" s="3">
        <v>0.76249999999999996</v>
      </c>
      <c r="M310" s="1" t="s">
        <v>48</v>
      </c>
      <c r="N310" s="1">
        <v>76.540000000000006</v>
      </c>
      <c r="O310" s="1">
        <v>4.7619047620000003</v>
      </c>
      <c r="P310" s="1">
        <v>3.827</v>
      </c>
      <c r="Q310" s="1">
        <v>5.8</v>
      </c>
    </row>
    <row r="311" spans="1:17" ht="54" thickBot="1" x14ac:dyDescent="0.35">
      <c r="A311" s="1" t="s">
        <v>389</v>
      </c>
      <c r="B311" s="1" t="s">
        <v>54</v>
      </c>
      <c r="C311" s="1" t="s">
        <v>19</v>
      </c>
      <c r="D311" s="1" t="s">
        <v>28</v>
      </c>
      <c r="E311" s="1" t="s">
        <v>21</v>
      </c>
      <c r="F311" s="1" t="s">
        <v>84</v>
      </c>
      <c r="G311" s="1">
        <v>38.270000000000003</v>
      </c>
      <c r="H311" s="1">
        <v>2</v>
      </c>
      <c r="I311" s="1">
        <v>3.827</v>
      </c>
      <c r="J311" s="1">
        <v>80.367000000000004</v>
      </c>
      <c r="K311" s="2">
        <v>43499</v>
      </c>
      <c r="L311" s="3">
        <v>0.76249999999999996</v>
      </c>
      <c r="M311" s="1" t="s">
        <v>48</v>
      </c>
      <c r="N311" s="1">
        <v>76.540000000000006</v>
      </c>
      <c r="O311" s="1">
        <v>4.7619047620000003</v>
      </c>
      <c r="P311" s="1">
        <v>3.827</v>
      </c>
      <c r="Q311" s="1">
        <v>3.6</v>
      </c>
    </row>
    <row r="312" spans="1:17" ht="54" thickBot="1" x14ac:dyDescent="0.35">
      <c r="A312" s="1" t="s">
        <v>390</v>
      </c>
      <c r="B312" s="1" t="s">
        <v>33</v>
      </c>
      <c r="C312" s="1" t="s">
        <v>27</v>
      </c>
      <c r="D312" s="1" t="s">
        <v>20</v>
      </c>
      <c r="E312" s="1" t="s">
        <v>21</v>
      </c>
      <c r="F312" s="1" t="s">
        <v>84</v>
      </c>
      <c r="G312" s="1">
        <v>76.819999999999993</v>
      </c>
      <c r="H312" s="1">
        <v>1</v>
      </c>
      <c r="I312" s="1">
        <v>3.8410000000000002</v>
      </c>
      <c r="J312" s="1">
        <v>80.661000000000001</v>
      </c>
      <c r="K312" s="1" t="s">
        <v>100</v>
      </c>
      <c r="L312" s="3">
        <v>0.76875000000000004</v>
      </c>
      <c r="M312" s="1" t="s">
        <v>23</v>
      </c>
      <c r="N312" s="1">
        <v>76.819999999999993</v>
      </c>
      <c r="O312" s="1">
        <v>4.7619047620000003</v>
      </c>
      <c r="P312" s="1">
        <v>3.8410000000000002</v>
      </c>
      <c r="Q312" s="1">
        <v>7.2</v>
      </c>
    </row>
    <row r="313" spans="1:17" ht="54" thickBot="1" x14ac:dyDescent="0.35">
      <c r="A313" s="1" t="s">
        <v>391</v>
      </c>
      <c r="B313" s="1" t="s">
        <v>18</v>
      </c>
      <c r="C313" s="1" t="s">
        <v>25</v>
      </c>
      <c r="D313" s="1" t="s">
        <v>20</v>
      </c>
      <c r="E313" s="1" t="s">
        <v>21</v>
      </c>
      <c r="F313" s="1" t="s">
        <v>84</v>
      </c>
      <c r="G313" s="1">
        <v>76.819999999999993</v>
      </c>
      <c r="H313" s="1">
        <v>1</v>
      </c>
      <c r="I313" s="1">
        <v>3.8410000000000002</v>
      </c>
      <c r="J313" s="1">
        <v>80.661000000000001</v>
      </c>
      <c r="K313" s="1" t="s">
        <v>100</v>
      </c>
      <c r="L313" s="3">
        <v>0.76875000000000004</v>
      </c>
      <c r="M313" s="1" t="s">
        <v>40</v>
      </c>
      <c r="N313" s="1">
        <v>76.819999999999993</v>
      </c>
      <c r="O313" s="1">
        <v>4.7619047620000003</v>
      </c>
      <c r="P313" s="1">
        <v>3.8410000000000002</v>
      </c>
      <c r="Q313" s="1">
        <v>7.2</v>
      </c>
    </row>
    <row r="314" spans="1:17" ht="40.799999999999997" thickBot="1" x14ac:dyDescent="0.35">
      <c r="A314" s="1" t="s">
        <v>392</v>
      </c>
      <c r="B314" s="1" t="s">
        <v>33</v>
      </c>
      <c r="C314" s="1" t="s">
        <v>27</v>
      </c>
      <c r="D314" s="1" t="s">
        <v>20</v>
      </c>
      <c r="E314" s="1" t="s">
        <v>21</v>
      </c>
      <c r="F314" s="1" t="s">
        <v>39</v>
      </c>
      <c r="G314" s="1">
        <v>76.819999999999993</v>
      </c>
      <c r="H314" s="1">
        <v>1</v>
      </c>
      <c r="I314" s="1">
        <v>3.8410000000000002</v>
      </c>
      <c r="J314" s="1">
        <v>80.661000000000001</v>
      </c>
      <c r="K314" s="1" t="s">
        <v>100</v>
      </c>
      <c r="L314" s="3">
        <v>0.76875000000000004</v>
      </c>
      <c r="M314" s="1" t="s">
        <v>40</v>
      </c>
      <c r="N314" s="1">
        <v>76.819999999999993</v>
      </c>
      <c r="O314" s="1">
        <v>4.7619047620000003</v>
      </c>
      <c r="P314" s="1">
        <v>3.8410000000000002</v>
      </c>
      <c r="Q314" s="1">
        <v>7.2</v>
      </c>
    </row>
    <row r="315" spans="1:17" ht="27.6" thickBot="1" x14ac:dyDescent="0.35">
      <c r="A315" s="1" t="s">
        <v>393</v>
      </c>
      <c r="B315" s="1" t="s">
        <v>33</v>
      </c>
      <c r="C315" s="1" t="s">
        <v>27</v>
      </c>
      <c r="D315" s="1" t="s">
        <v>28</v>
      </c>
      <c r="E315" s="1" t="s">
        <v>21</v>
      </c>
      <c r="F315" s="1" t="s">
        <v>22</v>
      </c>
      <c r="G315" s="1">
        <v>25.7</v>
      </c>
      <c r="H315" s="1">
        <v>3</v>
      </c>
      <c r="I315" s="1">
        <v>3.855</v>
      </c>
      <c r="J315" s="1">
        <v>80.954999999999998</v>
      </c>
      <c r="K315" s="1" t="s">
        <v>394</v>
      </c>
      <c r="L315" s="3">
        <v>0.74930555555555556</v>
      </c>
      <c r="M315" s="1" t="s">
        <v>40</v>
      </c>
      <c r="N315" s="1">
        <v>77.099999999999994</v>
      </c>
      <c r="O315" s="1">
        <v>4.7619047620000003</v>
      </c>
      <c r="P315" s="1">
        <v>3.855</v>
      </c>
      <c r="Q315" s="1">
        <v>6.1</v>
      </c>
    </row>
    <row r="316" spans="1:17" ht="27.6" thickBot="1" x14ac:dyDescent="0.35">
      <c r="A316" s="1" t="s">
        <v>395</v>
      </c>
      <c r="B316" s="1" t="s">
        <v>18</v>
      </c>
      <c r="C316" s="1" t="s">
        <v>27</v>
      </c>
      <c r="D316" s="1" t="s">
        <v>28</v>
      </c>
      <c r="E316" s="1" t="s">
        <v>21</v>
      </c>
      <c r="F316" s="1" t="s">
        <v>22</v>
      </c>
      <c r="G316" s="1">
        <v>25.7</v>
      </c>
      <c r="H316" s="1">
        <v>3</v>
      </c>
      <c r="I316" s="1">
        <v>3.855</v>
      </c>
      <c r="J316" s="1">
        <v>80.954999999999998</v>
      </c>
      <c r="K316" s="1" t="s">
        <v>394</v>
      </c>
      <c r="L316" s="3">
        <v>0.74930555555555556</v>
      </c>
      <c r="M316" s="1" t="s">
        <v>23</v>
      </c>
      <c r="N316" s="1">
        <v>77.099999999999994</v>
      </c>
      <c r="O316" s="1">
        <v>4.7619047620000003</v>
      </c>
      <c r="P316" s="1">
        <v>3.855</v>
      </c>
      <c r="Q316" s="1">
        <v>6.1</v>
      </c>
    </row>
    <row r="317" spans="1:17" ht="27.6" thickBot="1" x14ac:dyDescent="0.35">
      <c r="A317" s="1" t="s">
        <v>396</v>
      </c>
      <c r="B317" s="1" t="s">
        <v>18</v>
      </c>
      <c r="C317" s="1" t="s">
        <v>27</v>
      </c>
      <c r="D317" s="1" t="s">
        <v>28</v>
      </c>
      <c r="E317" s="1" t="s">
        <v>21</v>
      </c>
      <c r="F317" s="1" t="s">
        <v>22</v>
      </c>
      <c r="G317" s="1">
        <v>25.7</v>
      </c>
      <c r="H317" s="1">
        <v>3</v>
      </c>
      <c r="I317" s="1">
        <v>3.855</v>
      </c>
      <c r="J317" s="1">
        <v>80.954999999999998</v>
      </c>
      <c r="K317" s="1" t="s">
        <v>394</v>
      </c>
      <c r="L317" s="3">
        <v>0.74930555555555556</v>
      </c>
      <c r="M317" s="1" t="s">
        <v>23</v>
      </c>
      <c r="N317" s="1">
        <v>77.099999999999994</v>
      </c>
      <c r="O317" s="1">
        <v>4.7619047620000003</v>
      </c>
      <c r="P317" s="1">
        <v>3.855</v>
      </c>
      <c r="Q317" s="1">
        <v>6.1</v>
      </c>
    </row>
    <row r="318" spans="1:17" ht="40.799999999999997" thickBot="1" x14ac:dyDescent="0.35">
      <c r="A318" s="1" t="s">
        <v>397</v>
      </c>
      <c r="B318" s="1" t="s">
        <v>18</v>
      </c>
      <c r="C318" s="1" t="s">
        <v>25</v>
      </c>
      <c r="D318" s="1" t="s">
        <v>28</v>
      </c>
      <c r="E318" s="1" t="s">
        <v>21</v>
      </c>
      <c r="F318" s="1" t="s">
        <v>39</v>
      </c>
      <c r="G318" s="1">
        <v>25.7</v>
      </c>
      <c r="H318" s="1">
        <v>3</v>
      </c>
      <c r="I318" s="1">
        <v>3.855</v>
      </c>
      <c r="J318" s="1">
        <v>80.954999999999998</v>
      </c>
      <c r="K318" s="1" t="s">
        <v>394</v>
      </c>
      <c r="L318" s="3">
        <v>0.74930555555555556</v>
      </c>
      <c r="M318" s="1" t="s">
        <v>23</v>
      </c>
      <c r="N318" s="1">
        <v>77.099999999999994</v>
      </c>
      <c r="O318" s="1">
        <v>4.7619047620000003</v>
      </c>
      <c r="P318" s="1">
        <v>3.855</v>
      </c>
      <c r="Q318" s="1">
        <v>6.1</v>
      </c>
    </row>
    <row r="319" spans="1:17" ht="27.6" thickBot="1" x14ac:dyDescent="0.35">
      <c r="A319" s="1" t="s">
        <v>398</v>
      </c>
      <c r="B319" s="1" t="s">
        <v>33</v>
      </c>
      <c r="C319" s="1" t="s">
        <v>27</v>
      </c>
      <c r="D319" s="1" t="s">
        <v>28</v>
      </c>
      <c r="E319" s="1" t="s">
        <v>21</v>
      </c>
      <c r="F319" s="1" t="s">
        <v>22</v>
      </c>
      <c r="G319" s="1">
        <v>25.84</v>
      </c>
      <c r="H319" s="1">
        <v>3</v>
      </c>
      <c r="I319" s="1">
        <v>3.8759999999999999</v>
      </c>
      <c r="J319" s="1">
        <v>81.396000000000001</v>
      </c>
      <c r="K319" s="2">
        <v>43741</v>
      </c>
      <c r="L319" s="3">
        <v>0.78819444444444442</v>
      </c>
      <c r="M319" s="1" t="s">
        <v>23</v>
      </c>
      <c r="N319" s="1">
        <v>77.52</v>
      </c>
      <c r="O319" s="1">
        <v>4.7619047620000003</v>
      </c>
      <c r="P319" s="1">
        <v>3.8759999999999999</v>
      </c>
      <c r="Q319" s="1">
        <v>6.6</v>
      </c>
    </row>
    <row r="320" spans="1:17" ht="27.6" thickBot="1" x14ac:dyDescent="0.35">
      <c r="A320" s="1" t="s">
        <v>399</v>
      </c>
      <c r="B320" s="1" t="s">
        <v>18</v>
      </c>
      <c r="C320" s="1" t="s">
        <v>27</v>
      </c>
      <c r="D320" s="1" t="s">
        <v>28</v>
      </c>
      <c r="E320" s="1" t="s">
        <v>21</v>
      </c>
      <c r="F320" s="1" t="s">
        <v>22</v>
      </c>
      <c r="G320" s="1">
        <v>25.84</v>
      </c>
      <c r="H320" s="1">
        <v>3</v>
      </c>
      <c r="I320" s="1">
        <v>3.8759999999999999</v>
      </c>
      <c r="J320" s="1">
        <v>81.396000000000001</v>
      </c>
      <c r="K320" s="2">
        <v>43741</v>
      </c>
      <c r="L320" s="3">
        <v>0.78819444444444442</v>
      </c>
      <c r="M320" s="1" t="s">
        <v>40</v>
      </c>
      <c r="N320" s="1">
        <v>77.52</v>
      </c>
      <c r="O320" s="1">
        <v>4.7619047620000003</v>
      </c>
      <c r="P320" s="1">
        <v>3.8759999999999999</v>
      </c>
      <c r="Q320" s="1">
        <v>6.6</v>
      </c>
    </row>
    <row r="321" spans="1:17" ht="27.6" thickBot="1" x14ac:dyDescent="0.35">
      <c r="A321" s="1" t="s">
        <v>400</v>
      </c>
      <c r="B321" s="1" t="s">
        <v>18</v>
      </c>
      <c r="C321" s="1" t="s">
        <v>27</v>
      </c>
      <c r="D321" s="1" t="s">
        <v>28</v>
      </c>
      <c r="E321" s="1" t="s">
        <v>21</v>
      </c>
      <c r="F321" s="1" t="s">
        <v>22</v>
      </c>
      <c r="G321" s="1">
        <v>25.84</v>
      </c>
      <c r="H321" s="1">
        <v>3</v>
      </c>
      <c r="I321" s="1">
        <v>3.8759999999999999</v>
      </c>
      <c r="J321" s="1">
        <v>81.396000000000001</v>
      </c>
      <c r="K321" s="2">
        <v>43741</v>
      </c>
      <c r="L321" s="3">
        <v>0.78819444444444442</v>
      </c>
      <c r="M321" s="1" t="s">
        <v>23</v>
      </c>
      <c r="N321" s="1">
        <v>77.52</v>
      </c>
      <c r="O321" s="1">
        <v>4.7619047620000003</v>
      </c>
      <c r="P321" s="1">
        <v>3.8759999999999999</v>
      </c>
      <c r="Q321" s="1">
        <v>6.6</v>
      </c>
    </row>
    <row r="322" spans="1:17" ht="54" thickBot="1" x14ac:dyDescent="0.35">
      <c r="A322" s="1" t="s">
        <v>401</v>
      </c>
      <c r="B322" s="1" t="s">
        <v>54</v>
      </c>
      <c r="C322" s="1" t="s">
        <v>25</v>
      </c>
      <c r="D322" s="1" t="s">
        <v>20</v>
      </c>
      <c r="E322" s="1" t="s">
        <v>29</v>
      </c>
      <c r="F322" s="1" t="s">
        <v>84</v>
      </c>
      <c r="G322" s="1">
        <v>26.26</v>
      </c>
      <c r="H322" s="1">
        <v>3</v>
      </c>
      <c r="I322" s="1">
        <v>3.9390000000000001</v>
      </c>
      <c r="J322" s="1">
        <v>82.718999999999994</v>
      </c>
      <c r="K322" s="2">
        <v>43499</v>
      </c>
      <c r="L322" s="3">
        <v>0.52500000000000002</v>
      </c>
      <c r="M322" s="1" t="s">
        <v>23</v>
      </c>
      <c r="N322" s="1">
        <v>78.78</v>
      </c>
      <c r="O322" s="1">
        <v>4.7619047620000003</v>
      </c>
      <c r="P322" s="1">
        <v>3.9390000000000001</v>
      </c>
      <c r="Q322" s="1">
        <v>6.3</v>
      </c>
    </row>
    <row r="323" spans="1:17" ht="40.799999999999997" thickBot="1" x14ac:dyDescent="0.35">
      <c r="A323" s="1" t="s">
        <v>402</v>
      </c>
      <c r="B323" s="1" t="s">
        <v>54</v>
      </c>
      <c r="C323" s="1" t="s">
        <v>25</v>
      </c>
      <c r="D323" s="1" t="s">
        <v>20</v>
      </c>
      <c r="E323" s="1" t="s">
        <v>21</v>
      </c>
      <c r="F323" s="1" t="s">
        <v>39</v>
      </c>
      <c r="G323" s="1">
        <v>26.26</v>
      </c>
      <c r="H323" s="1">
        <v>3</v>
      </c>
      <c r="I323" s="1">
        <v>3.9390000000000001</v>
      </c>
      <c r="J323" s="1">
        <v>82.718999999999994</v>
      </c>
      <c r="K323" s="2">
        <v>43499</v>
      </c>
      <c r="L323" s="3">
        <v>0.52500000000000002</v>
      </c>
      <c r="M323" s="1" t="s">
        <v>40</v>
      </c>
      <c r="N323" s="1">
        <v>78.78</v>
      </c>
      <c r="O323" s="1">
        <v>4.7619047620000003</v>
      </c>
      <c r="P323" s="1">
        <v>3.9390000000000001</v>
      </c>
      <c r="Q323" s="1">
        <v>6.3</v>
      </c>
    </row>
    <row r="324" spans="1:17" ht="54" thickBot="1" x14ac:dyDescent="0.35">
      <c r="A324" s="1" t="s">
        <v>403</v>
      </c>
      <c r="B324" s="1" t="s">
        <v>54</v>
      </c>
      <c r="C324" s="1" t="s">
        <v>19</v>
      </c>
      <c r="D324" s="1" t="s">
        <v>20</v>
      </c>
      <c r="E324" s="1" t="s">
        <v>29</v>
      </c>
      <c r="F324" s="1" t="s">
        <v>84</v>
      </c>
      <c r="G324" s="1">
        <v>26.26</v>
      </c>
      <c r="H324" s="1">
        <v>3</v>
      </c>
      <c r="I324" s="1">
        <v>3.9390000000000001</v>
      </c>
      <c r="J324" s="1">
        <v>82.718999999999994</v>
      </c>
      <c r="K324" s="2">
        <v>43499</v>
      </c>
      <c r="L324" s="3">
        <v>0.52500000000000002</v>
      </c>
      <c r="M324" s="1" t="s">
        <v>23</v>
      </c>
      <c r="N324" s="1">
        <v>78.78</v>
      </c>
      <c r="O324" s="1">
        <v>4.7619047620000003</v>
      </c>
      <c r="P324" s="1">
        <v>3.9390000000000001</v>
      </c>
      <c r="Q324" s="1">
        <v>3.7</v>
      </c>
    </row>
    <row r="325" spans="1:17" ht="27.6" thickBot="1" x14ac:dyDescent="0.35">
      <c r="A325" s="1" t="s">
        <v>404</v>
      </c>
      <c r="B325" s="1" t="s">
        <v>33</v>
      </c>
      <c r="C325" s="1" t="s">
        <v>27</v>
      </c>
      <c r="D325" s="1" t="s">
        <v>20</v>
      </c>
      <c r="E325" s="1" t="s">
        <v>21</v>
      </c>
      <c r="F325" s="1" t="s">
        <v>22</v>
      </c>
      <c r="G325" s="1">
        <v>39.47</v>
      </c>
      <c r="H325" s="1">
        <v>2</v>
      </c>
      <c r="I325" s="1">
        <v>3.9470000000000001</v>
      </c>
      <c r="J325" s="1">
        <v>82.887</v>
      </c>
      <c r="K325" s="2">
        <v>43499</v>
      </c>
      <c r="L325" s="3">
        <v>0.67777777777777781</v>
      </c>
      <c r="M325" s="1" t="s">
        <v>23</v>
      </c>
      <c r="N325" s="1">
        <v>78.94</v>
      </c>
      <c r="O325" s="1">
        <v>4.7619047620000003</v>
      </c>
      <c r="P325" s="1">
        <v>3.9470000000000001</v>
      </c>
      <c r="Q325" s="1">
        <v>5</v>
      </c>
    </row>
    <row r="326" spans="1:17" ht="40.799999999999997" thickBot="1" x14ac:dyDescent="0.35">
      <c r="A326" s="1" t="s">
        <v>405</v>
      </c>
      <c r="B326" s="1" t="s">
        <v>33</v>
      </c>
      <c r="C326" s="1" t="s">
        <v>25</v>
      </c>
      <c r="D326" s="1" t="s">
        <v>20</v>
      </c>
      <c r="E326" s="1" t="s">
        <v>29</v>
      </c>
      <c r="F326" s="1" t="s">
        <v>39</v>
      </c>
      <c r="G326" s="1">
        <v>39.47</v>
      </c>
      <c r="H326" s="1">
        <v>2</v>
      </c>
      <c r="I326" s="1">
        <v>3.9470000000000001</v>
      </c>
      <c r="J326" s="1">
        <v>82.887</v>
      </c>
      <c r="K326" s="2">
        <v>43499</v>
      </c>
      <c r="L326" s="3">
        <v>0.67777777777777781</v>
      </c>
      <c r="M326" s="1" t="s">
        <v>23</v>
      </c>
      <c r="N326" s="1">
        <v>78.94</v>
      </c>
      <c r="O326" s="1">
        <v>4.7619047620000003</v>
      </c>
      <c r="P326" s="1">
        <v>3.9470000000000001</v>
      </c>
      <c r="Q326" s="1">
        <v>5</v>
      </c>
    </row>
    <row r="327" spans="1:17" ht="27.6" thickBot="1" x14ac:dyDescent="0.35">
      <c r="A327" s="1" t="s">
        <v>406</v>
      </c>
      <c r="B327" s="1" t="s">
        <v>18</v>
      </c>
      <c r="C327" s="1" t="s">
        <v>27</v>
      </c>
      <c r="D327" s="1" t="s">
        <v>20</v>
      </c>
      <c r="E327" s="1" t="s">
        <v>21</v>
      </c>
      <c r="F327" s="1" t="s">
        <v>22</v>
      </c>
      <c r="G327" s="1">
        <v>39.47</v>
      </c>
      <c r="H327" s="1">
        <v>2</v>
      </c>
      <c r="I327" s="1">
        <v>3.9470000000000001</v>
      </c>
      <c r="J327" s="1">
        <v>82.887</v>
      </c>
      <c r="K327" s="2">
        <v>43499</v>
      </c>
      <c r="L327" s="3">
        <v>0.67777777777777781</v>
      </c>
      <c r="M327" s="1" t="s">
        <v>23</v>
      </c>
      <c r="N327" s="1">
        <v>78.94</v>
      </c>
      <c r="O327" s="1">
        <v>4.7619047620000003</v>
      </c>
      <c r="P327" s="1">
        <v>3.9470000000000001</v>
      </c>
      <c r="Q327" s="1">
        <v>5</v>
      </c>
    </row>
    <row r="328" spans="1:17" ht="54" thickBot="1" x14ac:dyDescent="0.35">
      <c r="A328" s="1" t="s">
        <v>407</v>
      </c>
      <c r="B328" s="1" t="s">
        <v>33</v>
      </c>
      <c r="C328" s="1" t="s">
        <v>27</v>
      </c>
      <c r="D328" s="1" t="s">
        <v>20</v>
      </c>
      <c r="E328" s="1" t="s">
        <v>21</v>
      </c>
      <c r="F328" s="1" t="s">
        <v>84</v>
      </c>
      <c r="G328" s="1">
        <v>26.48</v>
      </c>
      <c r="H328" s="1">
        <v>3</v>
      </c>
      <c r="I328" s="1">
        <v>3.972</v>
      </c>
      <c r="J328" s="1">
        <v>83.412000000000006</v>
      </c>
      <c r="K328" s="1" t="s">
        <v>408</v>
      </c>
      <c r="L328" s="3">
        <v>0.44444444444444442</v>
      </c>
      <c r="M328" s="1" t="s">
        <v>40</v>
      </c>
      <c r="N328" s="1">
        <v>79.44</v>
      </c>
      <c r="O328" s="1">
        <v>4.7619047620000003</v>
      </c>
      <c r="P328" s="1">
        <v>3.972</v>
      </c>
      <c r="Q328" s="1">
        <v>4.7</v>
      </c>
    </row>
    <row r="329" spans="1:17" ht="54" thickBot="1" x14ac:dyDescent="0.35">
      <c r="A329" s="1" t="s">
        <v>409</v>
      </c>
      <c r="B329" s="1" t="s">
        <v>33</v>
      </c>
      <c r="C329" s="1" t="s">
        <v>25</v>
      </c>
      <c r="D329" s="1" t="s">
        <v>28</v>
      </c>
      <c r="E329" s="1" t="s">
        <v>29</v>
      </c>
      <c r="F329" s="1" t="s">
        <v>84</v>
      </c>
      <c r="G329" s="1">
        <v>26.48</v>
      </c>
      <c r="H329" s="1">
        <v>3</v>
      </c>
      <c r="I329" s="1">
        <v>3.972</v>
      </c>
      <c r="J329" s="1">
        <v>83.412000000000006</v>
      </c>
      <c r="K329" s="1" t="s">
        <v>408</v>
      </c>
      <c r="L329" s="3">
        <v>0.44444444444444442</v>
      </c>
      <c r="M329" s="1" t="s">
        <v>40</v>
      </c>
      <c r="N329" s="1">
        <v>79.44</v>
      </c>
      <c r="O329" s="1">
        <v>4.7619047620000003</v>
      </c>
      <c r="P329" s="1">
        <v>3.972</v>
      </c>
      <c r="Q329" s="1">
        <v>4.7</v>
      </c>
    </row>
    <row r="330" spans="1:17" ht="40.799999999999997" thickBot="1" x14ac:dyDescent="0.35">
      <c r="A330" s="1" t="s">
        <v>410</v>
      </c>
      <c r="B330" s="1" t="s">
        <v>18</v>
      </c>
      <c r="C330" s="1" t="s">
        <v>25</v>
      </c>
      <c r="D330" s="1" t="s">
        <v>28</v>
      </c>
      <c r="E330" s="1" t="s">
        <v>29</v>
      </c>
      <c r="F330" s="1" t="s">
        <v>39</v>
      </c>
      <c r="G330" s="1">
        <v>79.739999999999995</v>
      </c>
      <c r="H330" s="1">
        <v>1</v>
      </c>
      <c r="I330" s="1">
        <v>3.9870000000000001</v>
      </c>
      <c r="J330" s="1">
        <v>83.727000000000004</v>
      </c>
      <c r="K330" s="2">
        <v>43619</v>
      </c>
      <c r="L330" s="3">
        <v>0.44166666666666665</v>
      </c>
      <c r="M330" s="1" t="s">
        <v>40</v>
      </c>
      <c r="N330" s="1">
        <v>79.739999999999995</v>
      </c>
      <c r="O330" s="1">
        <v>4.7619047620000003</v>
      </c>
      <c r="P330" s="1">
        <v>3.9870000000000001</v>
      </c>
      <c r="Q330" s="1">
        <v>7.3</v>
      </c>
    </row>
    <row r="331" spans="1:17" ht="40.799999999999997" thickBot="1" x14ac:dyDescent="0.35">
      <c r="A331" s="1" t="s">
        <v>411</v>
      </c>
      <c r="B331" s="1" t="s">
        <v>54</v>
      </c>
      <c r="C331" s="1" t="s">
        <v>25</v>
      </c>
      <c r="D331" s="1" t="s">
        <v>28</v>
      </c>
      <c r="E331" s="1" t="s">
        <v>29</v>
      </c>
      <c r="F331" s="1" t="s">
        <v>44</v>
      </c>
      <c r="G331" s="1">
        <v>40.299999999999997</v>
      </c>
      <c r="H331" s="1">
        <v>2</v>
      </c>
      <c r="I331" s="1">
        <v>4.03</v>
      </c>
      <c r="J331" s="1">
        <v>84.63</v>
      </c>
      <c r="K331" s="2">
        <v>43772</v>
      </c>
      <c r="L331" s="3">
        <v>0.64583333333333337</v>
      </c>
      <c r="M331" s="1" t="s">
        <v>23</v>
      </c>
      <c r="N331" s="1">
        <v>80.599999999999994</v>
      </c>
      <c r="O331" s="1">
        <v>4.7619047620000003</v>
      </c>
      <c r="P331" s="1">
        <v>4.03</v>
      </c>
      <c r="Q331" s="1">
        <v>4.4000000000000004</v>
      </c>
    </row>
    <row r="332" spans="1:17" ht="40.799999999999997" thickBot="1" x14ac:dyDescent="0.35">
      <c r="A332" s="1" t="s">
        <v>412</v>
      </c>
      <c r="B332" s="1" t="s">
        <v>54</v>
      </c>
      <c r="C332" s="1" t="s">
        <v>25</v>
      </c>
      <c r="D332" s="1" t="s">
        <v>28</v>
      </c>
      <c r="E332" s="1" t="s">
        <v>29</v>
      </c>
      <c r="F332" s="1" t="s">
        <v>44</v>
      </c>
      <c r="G332" s="1">
        <v>40.299999999999997</v>
      </c>
      <c r="H332" s="1">
        <v>2</v>
      </c>
      <c r="I332" s="1">
        <v>4.03</v>
      </c>
      <c r="J332" s="1">
        <v>84.63</v>
      </c>
      <c r="K332" s="2">
        <v>43772</v>
      </c>
      <c r="L332" s="3">
        <v>0.64583333333333337</v>
      </c>
      <c r="M332" s="1" t="s">
        <v>23</v>
      </c>
      <c r="N332" s="1">
        <v>80.599999999999994</v>
      </c>
      <c r="O332" s="1">
        <v>4.7619047620000003</v>
      </c>
      <c r="P332" s="1">
        <v>4.03</v>
      </c>
      <c r="Q332" s="1">
        <v>4.4000000000000004</v>
      </c>
    </row>
    <row r="333" spans="1:17" ht="40.799999999999997" thickBot="1" x14ac:dyDescent="0.35">
      <c r="A333" s="1" t="s">
        <v>413</v>
      </c>
      <c r="B333" s="1" t="s">
        <v>33</v>
      </c>
      <c r="C333" s="1" t="s">
        <v>27</v>
      </c>
      <c r="D333" s="1" t="s">
        <v>28</v>
      </c>
      <c r="E333" s="1" t="s">
        <v>21</v>
      </c>
      <c r="F333" s="1" t="s">
        <v>39</v>
      </c>
      <c r="G333" s="1">
        <v>11.53</v>
      </c>
      <c r="H333" s="1">
        <v>7</v>
      </c>
      <c r="I333" s="1">
        <v>4.0354999999999999</v>
      </c>
      <c r="J333" s="1">
        <v>84.745500000000007</v>
      </c>
      <c r="K333" s="1" t="s">
        <v>62</v>
      </c>
      <c r="L333" s="3">
        <v>0.73263888888888884</v>
      </c>
      <c r="M333" s="1" t="s">
        <v>23</v>
      </c>
      <c r="N333" s="1">
        <v>80.709999999999994</v>
      </c>
      <c r="O333" s="1">
        <v>4.7619047620000003</v>
      </c>
      <c r="P333" s="1">
        <v>4.0354999999999999</v>
      </c>
      <c r="Q333" s="1">
        <v>8.1</v>
      </c>
    </row>
    <row r="334" spans="1:17" ht="40.799999999999997" thickBot="1" x14ac:dyDescent="0.35">
      <c r="A334" s="1" t="s">
        <v>414</v>
      </c>
      <c r="B334" s="1" t="s">
        <v>33</v>
      </c>
      <c r="C334" s="1" t="s">
        <v>25</v>
      </c>
      <c r="D334" s="1" t="s">
        <v>28</v>
      </c>
      <c r="E334" s="1" t="s">
        <v>21</v>
      </c>
      <c r="F334" s="1" t="s">
        <v>39</v>
      </c>
      <c r="G334" s="1">
        <v>11.53</v>
      </c>
      <c r="H334" s="1">
        <v>7</v>
      </c>
      <c r="I334" s="1">
        <v>4.0354999999999999</v>
      </c>
      <c r="J334" s="1">
        <v>84.745500000000007</v>
      </c>
      <c r="K334" s="1" t="s">
        <v>62</v>
      </c>
      <c r="L334" s="3">
        <v>0.73263888888888884</v>
      </c>
      <c r="M334" s="1" t="s">
        <v>23</v>
      </c>
      <c r="N334" s="1">
        <v>80.709999999999994</v>
      </c>
      <c r="O334" s="1">
        <v>4.7619047620000003</v>
      </c>
      <c r="P334" s="1">
        <v>4.0354999999999999</v>
      </c>
      <c r="Q334" s="1">
        <v>8.1</v>
      </c>
    </row>
    <row r="335" spans="1:17" ht="27.6" thickBot="1" x14ac:dyDescent="0.35">
      <c r="A335" s="1" t="s">
        <v>415</v>
      </c>
      <c r="B335" s="1" t="s">
        <v>18</v>
      </c>
      <c r="C335" s="1" t="s">
        <v>25</v>
      </c>
      <c r="D335" s="1" t="s">
        <v>20</v>
      </c>
      <c r="E335" s="1" t="s">
        <v>29</v>
      </c>
      <c r="F335" s="1" t="s">
        <v>22</v>
      </c>
      <c r="G335" s="1">
        <v>20.18</v>
      </c>
      <c r="H335" s="1">
        <v>4</v>
      </c>
      <c r="I335" s="1">
        <v>4.0359999999999996</v>
      </c>
      <c r="J335" s="1">
        <v>84.756</v>
      </c>
      <c r="K335" s="1" t="s">
        <v>100</v>
      </c>
      <c r="L335" s="3">
        <v>0.50972222222222219</v>
      </c>
      <c r="M335" s="1" t="s">
        <v>48</v>
      </c>
      <c r="N335" s="1">
        <v>80.72</v>
      </c>
      <c r="O335" s="1">
        <v>4.7619047620000003</v>
      </c>
      <c r="P335" s="1">
        <v>4.0359999999999996</v>
      </c>
      <c r="Q335" s="1">
        <v>5</v>
      </c>
    </row>
    <row r="336" spans="1:17" ht="27.6" thickBot="1" x14ac:dyDescent="0.35">
      <c r="A336" s="1" t="s">
        <v>416</v>
      </c>
      <c r="B336" s="1" t="s">
        <v>54</v>
      </c>
      <c r="C336" s="1" t="s">
        <v>25</v>
      </c>
      <c r="D336" s="1" t="s">
        <v>20</v>
      </c>
      <c r="E336" s="1" t="s">
        <v>21</v>
      </c>
      <c r="F336" s="1" t="s">
        <v>22</v>
      </c>
      <c r="G336" s="1">
        <v>20.18</v>
      </c>
      <c r="H336" s="1">
        <v>4</v>
      </c>
      <c r="I336" s="1">
        <v>4.0359999999999996</v>
      </c>
      <c r="J336" s="1">
        <v>84.756</v>
      </c>
      <c r="K336" s="1" t="s">
        <v>100</v>
      </c>
      <c r="L336" s="3">
        <v>0.50972222222222219</v>
      </c>
      <c r="M336" s="1" t="s">
        <v>23</v>
      </c>
      <c r="N336" s="1">
        <v>80.72</v>
      </c>
      <c r="O336" s="1">
        <v>4.7619047620000003</v>
      </c>
      <c r="P336" s="1">
        <v>4.0359999999999996</v>
      </c>
      <c r="Q336" s="1">
        <v>5</v>
      </c>
    </row>
    <row r="337" spans="1:17" ht="27.6" thickBot="1" x14ac:dyDescent="0.35">
      <c r="A337" s="1" t="s">
        <v>417</v>
      </c>
      <c r="B337" s="1" t="s">
        <v>33</v>
      </c>
      <c r="C337" s="1" t="s">
        <v>25</v>
      </c>
      <c r="D337" s="1" t="s">
        <v>20</v>
      </c>
      <c r="E337" s="1" t="s">
        <v>21</v>
      </c>
      <c r="F337" s="1" t="s">
        <v>22</v>
      </c>
      <c r="G337" s="1">
        <v>20.18</v>
      </c>
      <c r="H337" s="1">
        <v>4</v>
      </c>
      <c r="I337" s="1">
        <v>4.0359999999999996</v>
      </c>
      <c r="J337" s="1">
        <v>84.756</v>
      </c>
      <c r="K337" s="1" t="s">
        <v>100</v>
      </c>
      <c r="L337" s="3">
        <v>0.50972222222222219</v>
      </c>
      <c r="M337" s="1" t="s">
        <v>23</v>
      </c>
      <c r="N337" s="1">
        <v>80.72</v>
      </c>
      <c r="O337" s="1">
        <v>4.7619047620000003</v>
      </c>
      <c r="P337" s="1">
        <v>4.0359999999999996</v>
      </c>
      <c r="Q337" s="1">
        <v>5</v>
      </c>
    </row>
    <row r="338" spans="1:17" ht="27.6" thickBot="1" x14ac:dyDescent="0.35">
      <c r="A338" s="1" t="s">
        <v>418</v>
      </c>
      <c r="B338" s="1" t="s">
        <v>18</v>
      </c>
      <c r="C338" s="1" t="s">
        <v>19</v>
      </c>
      <c r="D338" s="1" t="s">
        <v>20</v>
      </c>
      <c r="E338" s="1" t="s">
        <v>21</v>
      </c>
      <c r="F338" s="1" t="s">
        <v>22</v>
      </c>
      <c r="G338" s="1">
        <v>80.930000000000007</v>
      </c>
      <c r="H338" s="1">
        <v>1</v>
      </c>
      <c r="I338" s="1">
        <v>4.0465</v>
      </c>
      <c r="J338" s="1">
        <v>84.976500000000001</v>
      </c>
      <c r="K338" s="1" t="s">
        <v>142</v>
      </c>
      <c r="L338" s="3">
        <v>0.67222222222222228</v>
      </c>
      <c r="M338" s="1" t="s">
        <v>23</v>
      </c>
      <c r="N338" s="1">
        <v>80.930000000000007</v>
      </c>
      <c r="O338" s="1">
        <v>4.7619047620000003</v>
      </c>
      <c r="P338" s="1">
        <v>4.0465</v>
      </c>
      <c r="Q338" s="1">
        <v>9</v>
      </c>
    </row>
    <row r="339" spans="1:17" ht="27.6" thickBot="1" x14ac:dyDescent="0.35">
      <c r="A339" s="1" t="s">
        <v>419</v>
      </c>
      <c r="B339" s="1" t="s">
        <v>18</v>
      </c>
      <c r="C339" s="1" t="s">
        <v>19</v>
      </c>
      <c r="D339" s="1" t="s">
        <v>20</v>
      </c>
      <c r="E339" s="1" t="s">
        <v>21</v>
      </c>
      <c r="F339" s="1" t="s">
        <v>22</v>
      </c>
      <c r="G339" s="1">
        <v>80.930000000000007</v>
      </c>
      <c r="H339" s="1">
        <v>1</v>
      </c>
      <c r="I339" s="1">
        <v>4.0465</v>
      </c>
      <c r="J339" s="1">
        <v>84.976500000000001</v>
      </c>
      <c r="K339" s="1" t="s">
        <v>142</v>
      </c>
      <c r="L339" s="3">
        <v>0.67222222222222228</v>
      </c>
      <c r="M339" s="1" t="s">
        <v>23</v>
      </c>
      <c r="N339" s="1">
        <v>80.930000000000007</v>
      </c>
      <c r="O339" s="1">
        <v>4.7619047620000003</v>
      </c>
      <c r="P339" s="1">
        <v>4.0465</v>
      </c>
      <c r="Q339" s="1">
        <v>9</v>
      </c>
    </row>
    <row r="340" spans="1:17" ht="40.799999999999997" thickBot="1" x14ac:dyDescent="0.35">
      <c r="A340" s="1" t="s">
        <v>420</v>
      </c>
      <c r="B340" s="1" t="s">
        <v>33</v>
      </c>
      <c r="C340" s="1" t="s">
        <v>19</v>
      </c>
      <c r="D340" s="1" t="s">
        <v>20</v>
      </c>
      <c r="E340" s="1" t="s">
        <v>21</v>
      </c>
      <c r="F340" s="1" t="s">
        <v>39</v>
      </c>
      <c r="G340" s="1">
        <v>80.930000000000007</v>
      </c>
      <c r="H340" s="1">
        <v>1</v>
      </c>
      <c r="I340" s="1">
        <v>4.0465</v>
      </c>
      <c r="J340" s="1">
        <v>84.976500000000001</v>
      </c>
      <c r="K340" s="1" t="s">
        <v>142</v>
      </c>
      <c r="L340" s="3">
        <v>0.67222222222222228</v>
      </c>
      <c r="M340" s="1" t="s">
        <v>40</v>
      </c>
      <c r="N340" s="1">
        <v>80.930000000000007</v>
      </c>
      <c r="O340" s="1">
        <v>4.7619047620000003</v>
      </c>
      <c r="P340" s="1">
        <v>4.0465</v>
      </c>
      <c r="Q340" s="1">
        <v>9</v>
      </c>
    </row>
    <row r="341" spans="1:17" ht="40.799999999999997" thickBot="1" x14ac:dyDescent="0.35">
      <c r="A341" s="1" t="s">
        <v>421</v>
      </c>
      <c r="B341" s="1" t="s">
        <v>18</v>
      </c>
      <c r="C341" s="1" t="s">
        <v>19</v>
      </c>
      <c r="D341" s="1" t="s">
        <v>20</v>
      </c>
      <c r="E341" s="1" t="s">
        <v>21</v>
      </c>
      <c r="F341" s="1" t="s">
        <v>39</v>
      </c>
      <c r="G341" s="1">
        <v>80.930000000000007</v>
      </c>
      <c r="H341" s="1">
        <v>1</v>
      </c>
      <c r="I341" s="1">
        <v>4.0465</v>
      </c>
      <c r="J341" s="1">
        <v>84.976500000000001</v>
      </c>
      <c r="K341" s="1" t="s">
        <v>142</v>
      </c>
      <c r="L341" s="3">
        <v>0.67222222222222228</v>
      </c>
      <c r="M341" s="1" t="s">
        <v>23</v>
      </c>
      <c r="N341" s="1">
        <v>80.930000000000007</v>
      </c>
      <c r="O341" s="1">
        <v>4.7619047620000003</v>
      </c>
      <c r="P341" s="1">
        <v>4.0465</v>
      </c>
      <c r="Q341" s="1">
        <v>9</v>
      </c>
    </row>
    <row r="342" spans="1:17" ht="40.799999999999997" thickBot="1" x14ac:dyDescent="0.35">
      <c r="A342" s="1" t="s">
        <v>422</v>
      </c>
      <c r="B342" s="1" t="s">
        <v>18</v>
      </c>
      <c r="C342" s="1" t="s">
        <v>19</v>
      </c>
      <c r="D342" s="1" t="s">
        <v>28</v>
      </c>
      <c r="E342" s="1" t="s">
        <v>21</v>
      </c>
      <c r="F342" s="1" t="s">
        <v>30</v>
      </c>
      <c r="G342" s="1">
        <v>27.02</v>
      </c>
      <c r="H342" s="1">
        <v>3</v>
      </c>
      <c r="I342" s="1">
        <v>4.0529999999999999</v>
      </c>
      <c r="J342" s="1">
        <v>85.113</v>
      </c>
      <c r="K342" s="2">
        <v>43499</v>
      </c>
      <c r="L342" s="3">
        <v>0.54236111111111107</v>
      </c>
      <c r="M342" s="1" t="s">
        <v>48</v>
      </c>
      <c r="N342" s="1">
        <v>81.06</v>
      </c>
      <c r="O342" s="1">
        <v>4.7619047620000003</v>
      </c>
      <c r="P342" s="1">
        <v>4.0529999999999999</v>
      </c>
      <c r="Q342" s="1">
        <v>7.1</v>
      </c>
    </row>
    <row r="343" spans="1:17" ht="27.6" thickBot="1" x14ac:dyDescent="0.35">
      <c r="A343" s="1" t="s">
        <v>423</v>
      </c>
      <c r="B343" s="1" t="s">
        <v>54</v>
      </c>
      <c r="C343" s="1" t="s">
        <v>25</v>
      </c>
      <c r="D343" s="1" t="s">
        <v>28</v>
      </c>
      <c r="E343" s="1" t="s">
        <v>29</v>
      </c>
      <c r="F343" s="1" t="s">
        <v>22</v>
      </c>
      <c r="G343" s="1">
        <v>40.619999999999997</v>
      </c>
      <c r="H343" s="1">
        <v>2</v>
      </c>
      <c r="I343" s="1">
        <v>4.0620000000000003</v>
      </c>
      <c r="J343" s="1">
        <v>85.302000000000007</v>
      </c>
      <c r="K343" s="1" t="s">
        <v>394</v>
      </c>
      <c r="L343" s="3">
        <v>0.41736111111111113</v>
      </c>
      <c r="M343" s="1" t="s">
        <v>48</v>
      </c>
      <c r="N343" s="1">
        <v>81.239999999999995</v>
      </c>
      <c r="O343" s="1">
        <v>4.7619047620000003</v>
      </c>
      <c r="P343" s="1">
        <v>4.0620000000000003</v>
      </c>
      <c r="Q343" s="1">
        <v>4.0999999999999996</v>
      </c>
    </row>
    <row r="344" spans="1:17" ht="27.6" thickBot="1" x14ac:dyDescent="0.35">
      <c r="A344" s="1" t="s">
        <v>424</v>
      </c>
      <c r="B344" s="1" t="s">
        <v>54</v>
      </c>
      <c r="C344" s="1" t="s">
        <v>25</v>
      </c>
      <c r="D344" s="1" t="s">
        <v>28</v>
      </c>
      <c r="E344" s="1" t="s">
        <v>21</v>
      </c>
      <c r="F344" s="1" t="s">
        <v>22</v>
      </c>
      <c r="G344" s="1">
        <v>40.619999999999997</v>
      </c>
      <c r="H344" s="1">
        <v>2</v>
      </c>
      <c r="I344" s="1">
        <v>4.0620000000000003</v>
      </c>
      <c r="J344" s="1">
        <v>85.302000000000007</v>
      </c>
      <c r="K344" s="1" t="s">
        <v>394</v>
      </c>
      <c r="L344" s="3">
        <v>0.41736111111111113</v>
      </c>
      <c r="M344" s="1" t="s">
        <v>48</v>
      </c>
      <c r="N344" s="1">
        <v>81.239999999999995</v>
      </c>
      <c r="O344" s="1">
        <v>4.7619047620000003</v>
      </c>
      <c r="P344" s="1">
        <v>4.0620000000000003</v>
      </c>
      <c r="Q344" s="1">
        <v>4.0999999999999996</v>
      </c>
    </row>
    <row r="345" spans="1:17" ht="27.6" thickBot="1" x14ac:dyDescent="0.35">
      <c r="A345" s="1" t="s">
        <v>425</v>
      </c>
      <c r="B345" s="1" t="s">
        <v>54</v>
      </c>
      <c r="C345" s="1" t="s">
        <v>25</v>
      </c>
      <c r="D345" s="1" t="s">
        <v>28</v>
      </c>
      <c r="E345" s="1" t="s">
        <v>29</v>
      </c>
      <c r="F345" s="1" t="s">
        <v>22</v>
      </c>
      <c r="G345" s="1">
        <v>40.619999999999997</v>
      </c>
      <c r="H345" s="1">
        <v>2</v>
      </c>
      <c r="I345" s="1">
        <v>4.0620000000000003</v>
      </c>
      <c r="J345" s="1">
        <v>85.302000000000007</v>
      </c>
      <c r="K345" s="1" t="s">
        <v>394</v>
      </c>
      <c r="L345" s="3">
        <v>0.41736111111111113</v>
      </c>
      <c r="M345" s="1" t="s">
        <v>48</v>
      </c>
      <c r="N345" s="1">
        <v>81.239999999999995</v>
      </c>
      <c r="O345" s="1">
        <v>4.7619047620000003</v>
      </c>
      <c r="P345" s="1">
        <v>4.0620000000000003</v>
      </c>
      <c r="Q345" s="1">
        <v>3.8</v>
      </c>
    </row>
    <row r="346" spans="1:17" ht="40.799999999999997" thickBot="1" x14ac:dyDescent="0.35">
      <c r="A346" s="1" t="s">
        <v>426</v>
      </c>
      <c r="B346" s="1" t="s">
        <v>18</v>
      </c>
      <c r="C346" s="1" t="s">
        <v>25</v>
      </c>
      <c r="D346" s="1" t="s">
        <v>20</v>
      </c>
      <c r="E346" s="1" t="s">
        <v>29</v>
      </c>
      <c r="F346" s="1" t="s">
        <v>30</v>
      </c>
      <c r="G346" s="1">
        <v>10.18</v>
      </c>
      <c r="H346" s="1">
        <v>8</v>
      </c>
      <c r="I346" s="1">
        <v>4.0720000000000001</v>
      </c>
      <c r="J346" s="1">
        <v>85.512</v>
      </c>
      <c r="K346" s="1" t="s">
        <v>427</v>
      </c>
      <c r="L346" s="3">
        <v>0.53541666666666665</v>
      </c>
      <c r="M346" s="1" t="s">
        <v>48</v>
      </c>
      <c r="N346" s="1">
        <v>81.44</v>
      </c>
      <c r="O346" s="1">
        <v>4.7619047620000003</v>
      </c>
      <c r="P346" s="1">
        <v>4.0720000000000001</v>
      </c>
      <c r="Q346" s="1">
        <v>9.5</v>
      </c>
    </row>
    <row r="347" spans="1:17" ht="40.799999999999997" thickBot="1" x14ac:dyDescent="0.35">
      <c r="A347" s="1" t="s">
        <v>428</v>
      </c>
      <c r="B347" s="1" t="s">
        <v>18</v>
      </c>
      <c r="C347" s="1" t="s">
        <v>19</v>
      </c>
      <c r="D347" s="1" t="s">
        <v>20</v>
      </c>
      <c r="E347" s="1" t="s">
        <v>29</v>
      </c>
      <c r="F347" s="1" t="s">
        <v>55</v>
      </c>
      <c r="G347" s="1">
        <v>81.510000000000005</v>
      </c>
      <c r="H347" s="1">
        <v>1</v>
      </c>
      <c r="I347" s="1">
        <v>4.0754999999999999</v>
      </c>
      <c r="J347" s="1">
        <v>85.585499999999996</v>
      </c>
      <c r="K347" s="1" t="s">
        <v>429</v>
      </c>
      <c r="L347" s="3">
        <v>0.45624999999999999</v>
      </c>
      <c r="M347" s="1" t="s">
        <v>40</v>
      </c>
      <c r="N347" s="1">
        <v>81.510000000000005</v>
      </c>
      <c r="O347" s="1">
        <v>4.7619047620000003</v>
      </c>
      <c r="P347" s="1">
        <v>4.0754999999999999</v>
      </c>
      <c r="Q347" s="1">
        <v>9.1999999999999993</v>
      </c>
    </row>
    <row r="348" spans="1:17" ht="40.799999999999997" thickBot="1" x14ac:dyDescent="0.35">
      <c r="A348" s="1" t="s">
        <v>430</v>
      </c>
      <c r="B348" s="1" t="s">
        <v>18</v>
      </c>
      <c r="C348" s="1" t="s">
        <v>19</v>
      </c>
      <c r="D348" s="1" t="s">
        <v>28</v>
      </c>
      <c r="E348" s="1" t="s">
        <v>21</v>
      </c>
      <c r="F348" s="1" t="s">
        <v>39</v>
      </c>
      <c r="G348" s="1">
        <v>27.22</v>
      </c>
      <c r="H348" s="1">
        <v>3</v>
      </c>
      <c r="I348" s="1">
        <v>4.0830000000000002</v>
      </c>
      <c r="J348" s="1">
        <v>85.742999999999995</v>
      </c>
      <c r="K348" s="2">
        <v>43647</v>
      </c>
      <c r="L348" s="3">
        <v>0.52569444444444446</v>
      </c>
      <c r="M348" s="1" t="s">
        <v>23</v>
      </c>
      <c r="N348" s="1">
        <v>81.66</v>
      </c>
      <c r="O348" s="1">
        <v>4.7619047620000003</v>
      </c>
      <c r="P348" s="1">
        <v>4.0830000000000002</v>
      </c>
      <c r="Q348" s="1">
        <v>7.3</v>
      </c>
    </row>
    <row r="349" spans="1:17" ht="40.799999999999997" thickBot="1" x14ac:dyDescent="0.35">
      <c r="A349" s="1" t="s">
        <v>431</v>
      </c>
      <c r="B349" s="1" t="s">
        <v>18</v>
      </c>
      <c r="C349" s="1" t="s">
        <v>19</v>
      </c>
      <c r="D349" s="1" t="s">
        <v>28</v>
      </c>
      <c r="E349" s="1" t="s">
        <v>21</v>
      </c>
      <c r="F349" s="1" t="s">
        <v>39</v>
      </c>
      <c r="G349" s="1">
        <v>27.22</v>
      </c>
      <c r="H349" s="1">
        <v>3</v>
      </c>
      <c r="I349" s="1">
        <v>4.0830000000000002</v>
      </c>
      <c r="J349" s="1">
        <v>85.742999999999995</v>
      </c>
      <c r="K349" s="2">
        <v>43647</v>
      </c>
      <c r="L349" s="3">
        <v>0.52569444444444446</v>
      </c>
      <c r="M349" s="1" t="s">
        <v>23</v>
      </c>
      <c r="N349" s="1">
        <v>81.66</v>
      </c>
      <c r="O349" s="1">
        <v>4.7619047620000003</v>
      </c>
      <c r="P349" s="1">
        <v>4.0830000000000002</v>
      </c>
      <c r="Q349" s="1">
        <v>7.3</v>
      </c>
    </row>
    <row r="350" spans="1:17" ht="40.799999999999997" thickBot="1" x14ac:dyDescent="0.35">
      <c r="A350" s="1" t="s">
        <v>432</v>
      </c>
      <c r="B350" s="1" t="s">
        <v>18</v>
      </c>
      <c r="C350" s="1" t="s">
        <v>19</v>
      </c>
      <c r="D350" s="1" t="s">
        <v>28</v>
      </c>
      <c r="E350" s="1" t="s">
        <v>21</v>
      </c>
      <c r="F350" s="1" t="s">
        <v>39</v>
      </c>
      <c r="G350" s="1">
        <v>27.22</v>
      </c>
      <c r="H350" s="1">
        <v>3</v>
      </c>
      <c r="I350" s="1">
        <v>4.0830000000000002</v>
      </c>
      <c r="J350" s="1">
        <v>85.742999999999995</v>
      </c>
      <c r="K350" s="2">
        <v>43647</v>
      </c>
      <c r="L350" s="3">
        <v>0.52569444444444446</v>
      </c>
      <c r="M350" s="1" t="s">
        <v>23</v>
      </c>
      <c r="N350" s="1">
        <v>81.66</v>
      </c>
      <c r="O350" s="1">
        <v>4.7619047620000003</v>
      </c>
      <c r="P350" s="1">
        <v>4.0830000000000002</v>
      </c>
      <c r="Q350" s="1">
        <v>7.3</v>
      </c>
    </row>
    <row r="351" spans="1:17" ht="27.6" thickBot="1" x14ac:dyDescent="0.35">
      <c r="A351" s="1" t="s">
        <v>433</v>
      </c>
      <c r="B351" s="1" t="s">
        <v>54</v>
      </c>
      <c r="C351" s="1" t="s">
        <v>25</v>
      </c>
      <c r="D351" s="1" t="s">
        <v>28</v>
      </c>
      <c r="E351" s="1" t="s">
        <v>21</v>
      </c>
      <c r="F351" s="1" t="s">
        <v>22</v>
      </c>
      <c r="G351" s="1">
        <v>13.69</v>
      </c>
      <c r="H351" s="1">
        <v>6</v>
      </c>
      <c r="I351" s="1">
        <v>4.1070000000000002</v>
      </c>
      <c r="J351" s="1">
        <v>86.247</v>
      </c>
      <c r="K351" s="1" t="s">
        <v>100</v>
      </c>
      <c r="L351" s="3">
        <v>0.58263888888888893</v>
      </c>
      <c r="M351" s="1" t="s">
        <v>23</v>
      </c>
      <c r="N351" s="1">
        <v>82.14</v>
      </c>
      <c r="O351" s="1">
        <v>4.7619047620000003</v>
      </c>
      <c r="P351" s="1">
        <v>4.1070000000000002</v>
      </c>
      <c r="Q351" s="1">
        <v>6.3</v>
      </c>
    </row>
    <row r="352" spans="1:17" ht="27.6" thickBot="1" x14ac:dyDescent="0.35">
      <c r="A352" s="1" t="s">
        <v>434</v>
      </c>
      <c r="B352" s="1" t="s">
        <v>54</v>
      </c>
      <c r="C352" s="1" t="s">
        <v>25</v>
      </c>
      <c r="D352" s="1" t="s">
        <v>28</v>
      </c>
      <c r="E352" s="1" t="s">
        <v>21</v>
      </c>
      <c r="F352" s="1" t="s">
        <v>22</v>
      </c>
      <c r="G352" s="1">
        <v>13.69</v>
      </c>
      <c r="H352" s="1">
        <v>6</v>
      </c>
      <c r="I352" s="1">
        <v>4.1070000000000002</v>
      </c>
      <c r="J352" s="1">
        <v>86.247</v>
      </c>
      <c r="K352" s="1" t="s">
        <v>100</v>
      </c>
      <c r="L352" s="3">
        <v>0.58263888888888893</v>
      </c>
      <c r="M352" s="1" t="s">
        <v>23</v>
      </c>
      <c r="N352" s="1">
        <v>82.14</v>
      </c>
      <c r="O352" s="1">
        <v>4.7619047620000003</v>
      </c>
      <c r="P352" s="1">
        <v>4.1070000000000002</v>
      </c>
      <c r="Q352" s="1">
        <v>6.3</v>
      </c>
    </row>
    <row r="353" spans="1:17" ht="27.6" thickBot="1" x14ac:dyDescent="0.35">
      <c r="A353" s="1" t="s">
        <v>435</v>
      </c>
      <c r="B353" s="1" t="s">
        <v>18</v>
      </c>
      <c r="C353" s="1" t="s">
        <v>25</v>
      </c>
      <c r="D353" s="1" t="s">
        <v>28</v>
      </c>
      <c r="E353" s="1" t="s">
        <v>21</v>
      </c>
      <c r="F353" s="1" t="s">
        <v>22</v>
      </c>
      <c r="G353" s="1">
        <v>13.69</v>
      </c>
      <c r="H353" s="1">
        <v>6</v>
      </c>
      <c r="I353" s="1">
        <v>4.1070000000000002</v>
      </c>
      <c r="J353" s="1">
        <v>86.247</v>
      </c>
      <c r="K353" s="1" t="s">
        <v>100</v>
      </c>
      <c r="L353" s="3">
        <v>0.58263888888888893</v>
      </c>
      <c r="M353" s="1" t="s">
        <v>23</v>
      </c>
      <c r="N353" s="1">
        <v>82.14</v>
      </c>
      <c r="O353" s="1">
        <v>4.7619047620000003</v>
      </c>
      <c r="P353" s="1">
        <v>4.1070000000000002</v>
      </c>
      <c r="Q353" s="1">
        <v>6.3</v>
      </c>
    </row>
    <row r="354" spans="1:17" ht="54" thickBot="1" x14ac:dyDescent="0.35">
      <c r="A354" s="1" t="s">
        <v>436</v>
      </c>
      <c r="B354" s="1" t="s">
        <v>54</v>
      </c>
      <c r="C354" s="1" t="s">
        <v>25</v>
      </c>
      <c r="D354" s="1" t="s">
        <v>28</v>
      </c>
      <c r="E354" s="1" t="s">
        <v>21</v>
      </c>
      <c r="F354" s="1" t="s">
        <v>84</v>
      </c>
      <c r="G354" s="1">
        <v>27.5</v>
      </c>
      <c r="H354" s="1">
        <v>3</v>
      </c>
      <c r="I354" s="1">
        <v>4.125</v>
      </c>
      <c r="J354" s="1">
        <v>86.625</v>
      </c>
      <c r="K354" s="2">
        <v>43468</v>
      </c>
      <c r="L354" s="3">
        <v>0.65277777777777779</v>
      </c>
      <c r="M354" s="1" t="s">
        <v>23</v>
      </c>
      <c r="N354" s="1">
        <v>82.5</v>
      </c>
      <c r="O354" s="1">
        <v>4.7619047620000003</v>
      </c>
      <c r="P354" s="1">
        <v>4.125</v>
      </c>
      <c r="Q354" s="1">
        <v>6.5</v>
      </c>
    </row>
    <row r="355" spans="1:17" ht="54" thickBot="1" x14ac:dyDescent="0.35">
      <c r="A355" s="1" t="s">
        <v>437</v>
      </c>
      <c r="B355" s="1" t="s">
        <v>54</v>
      </c>
      <c r="C355" s="1" t="s">
        <v>25</v>
      </c>
      <c r="D355" s="1" t="s">
        <v>28</v>
      </c>
      <c r="E355" s="1" t="s">
        <v>21</v>
      </c>
      <c r="F355" s="1" t="s">
        <v>84</v>
      </c>
      <c r="G355" s="1">
        <v>27.5</v>
      </c>
      <c r="H355" s="1">
        <v>3</v>
      </c>
      <c r="I355" s="1">
        <v>4.125</v>
      </c>
      <c r="J355" s="1">
        <v>86.625</v>
      </c>
      <c r="K355" s="2">
        <v>43468</v>
      </c>
      <c r="L355" s="3">
        <v>0.65277777777777779</v>
      </c>
      <c r="M355" s="1" t="s">
        <v>40</v>
      </c>
      <c r="N355" s="1">
        <v>82.5</v>
      </c>
      <c r="O355" s="1">
        <v>4.7619047620000003</v>
      </c>
      <c r="P355" s="1">
        <v>4.125</v>
      </c>
      <c r="Q355" s="1">
        <v>6.5</v>
      </c>
    </row>
    <row r="356" spans="1:17" ht="54" thickBot="1" x14ac:dyDescent="0.35">
      <c r="A356" s="1" t="s">
        <v>438</v>
      </c>
      <c r="B356" s="1" t="s">
        <v>18</v>
      </c>
      <c r="C356" s="1" t="s">
        <v>25</v>
      </c>
      <c r="D356" s="1" t="s">
        <v>28</v>
      </c>
      <c r="E356" s="1" t="s">
        <v>21</v>
      </c>
      <c r="F356" s="1" t="s">
        <v>84</v>
      </c>
      <c r="G356" s="1">
        <v>27.5</v>
      </c>
      <c r="H356" s="1">
        <v>3</v>
      </c>
      <c r="I356" s="1">
        <v>4.125</v>
      </c>
      <c r="J356" s="1">
        <v>86.625</v>
      </c>
      <c r="K356" s="2">
        <v>43468</v>
      </c>
      <c r="L356" s="3">
        <v>0.65277777777777779</v>
      </c>
      <c r="M356" s="1" t="s">
        <v>23</v>
      </c>
      <c r="N356" s="1">
        <v>82.5</v>
      </c>
      <c r="O356" s="1">
        <v>4.7619047620000003</v>
      </c>
      <c r="P356" s="1">
        <v>4.125</v>
      </c>
      <c r="Q356" s="1">
        <v>6.5</v>
      </c>
    </row>
    <row r="357" spans="1:17" ht="54" thickBot="1" x14ac:dyDescent="0.35">
      <c r="A357" s="1" t="s">
        <v>439</v>
      </c>
      <c r="B357" s="1" t="s">
        <v>18</v>
      </c>
      <c r="C357" s="1" t="s">
        <v>27</v>
      </c>
      <c r="D357" s="1" t="s">
        <v>20</v>
      </c>
      <c r="E357" s="1" t="s">
        <v>21</v>
      </c>
      <c r="F357" s="1" t="s">
        <v>84</v>
      </c>
      <c r="G357" s="1">
        <v>20.77</v>
      </c>
      <c r="H357" s="1">
        <v>4</v>
      </c>
      <c r="I357" s="1">
        <v>4.1539999999999999</v>
      </c>
      <c r="J357" s="1">
        <v>87.233999999999995</v>
      </c>
      <c r="K357" s="1" t="s">
        <v>294</v>
      </c>
      <c r="L357" s="3">
        <v>0.57430555555555551</v>
      </c>
      <c r="M357" s="1" t="s">
        <v>23</v>
      </c>
      <c r="N357" s="1">
        <v>83.08</v>
      </c>
      <c r="O357" s="1">
        <v>4.7619047620000003</v>
      </c>
      <c r="P357" s="1">
        <v>4.1539999999999999</v>
      </c>
      <c r="Q357" s="1">
        <v>4.7</v>
      </c>
    </row>
    <row r="358" spans="1:17" ht="54" thickBot="1" x14ac:dyDescent="0.35">
      <c r="A358" s="1" t="s">
        <v>440</v>
      </c>
      <c r="B358" s="1" t="s">
        <v>18</v>
      </c>
      <c r="C358" s="1" t="s">
        <v>19</v>
      </c>
      <c r="D358" s="1" t="s">
        <v>28</v>
      </c>
      <c r="E358" s="1" t="s">
        <v>21</v>
      </c>
      <c r="F358" s="1" t="s">
        <v>84</v>
      </c>
      <c r="G358" s="1">
        <v>83.08</v>
      </c>
      <c r="H358" s="1">
        <v>1</v>
      </c>
      <c r="I358" s="1">
        <v>4.1539999999999999</v>
      </c>
      <c r="J358" s="1">
        <v>87.233999999999995</v>
      </c>
      <c r="K358" s="1" t="s">
        <v>109</v>
      </c>
      <c r="L358" s="3">
        <v>0.71944444444444444</v>
      </c>
      <c r="M358" s="1" t="s">
        <v>23</v>
      </c>
      <c r="N358" s="1">
        <v>83.08</v>
      </c>
      <c r="O358" s="1">
        <v>4.7619047620000003</v>
      </c>
      <c r="P358" s="1">
        <v>4.1539999999999999</v>
      </c>
      <c r="Q358" s="1">
        <v>6.4</v>
      </c>
    </row>
    <row r="359" spans="1:17" ht="54" thickBot="1" x14ac:dyDescent="0.35">
      <c r="A359" s="1" t="s">
        <v>441</v>
      </c>
      <c r="B359" s="1" t="s">
        <v>18</v>
      </c>
      <c r="C359" s="1" t="s">
        <v>19</v>
      </c>
      <c r="D359" s="1" t="s">
        <v>28</v>
      </c>
      <c r="E359" s="1" t="s">
        <v>21</v>
      </c>
      <c r="F359" s="1" t="s">
        <v>84</v>
      </c>
      <c r="G359" s="1">
        <v>83.08</v>
      </c>
      <c r="H359" s="1">
        <v>1</v>
      </c>
      <c r="I359" s="1">
        <v>4.1539999999999999</v>
      </c>
      <c r="J359" s="1">
        <v>87.233999999999995</v>
      </c>
      <c r="K359" s="1" t="s">
        <v>109</v>
      </c>
      <c r="L359" s="3">
        <v>0.71944444444444444</v>
      </c>
      <c r="M359" s="1" t="s">
        <v>23</v>
      </c>
      <c r="N359" s="1">
        <v>83.08</v>
      </c>
      <c r="O359" s="1">
        <v>4.7619047620000003</v>
      </c>
      <c r="P359" s="1">
        <v>4.1539999999999999</v>
      </c>
      <c r="Q359" s="1">
        <v>6.4</v>
      </c>
    </row>
    <row r="360" spans="1:17" ht="54" thickBot="1" x14ac:dyDescent="0.35">
      <c r="A360" s="1" t="s">
        <v>442</v>
      </c>
      <c r="B360" s="1" t="s">
        <v>33</v>
      </c>
      <c r="C360" s="1" t="s">
        <v>27</v>
      </c>
      <c r="D360" s="1" t="s">
        <v>20</v>
      </c>
      <c r="E360" s="1" t="s">
        <v>21</v>
      </c>
      <c r="F360" s="1" t="s">
        <v>84</v>
      </c>
      <c r="G360" s="1">
        <v>20.77</v>
      </c>
      <c r="H360" s="1">
        <v>4</v>
      </c>
      <c r="I360" s="1">
        <v>4.1539999999999999</v>
      </c>
      <c r="J360" s="1">
        <v>87.233999999999995</v>
      </c>
      <c r="K360" s="1" t="s">
        <v>294</v>
      </c>
      <c r="L360" s="3">
        <v>0.57430555555555551</v>
      </c>
      <c r="M360" s="1" t="s">
        <v>23</v>
      </c>
      <c r="N360" s="1">
        <v>83.08</v>
      </c>
      <c r="O360" s="1">
        <v>4.7619047620000003</v>
      </c>
      <c r="P360" s="1">
        <v>4.1539999999999999</v>
      </c>
      <c r="Q360" s="1">
        <v>4.7</v>
      </c>
    </row>
    <row r="361" spans="1:17" ht="54" thickBot="1" x14ac:dyDescent="0.35">
      <c r="A361" s="1" t="s">
        <v>443</v>
      </c>
      <c r="B361" s="1" t="s">
        <v>33</v>
      </c>
      <c r="C361" s="1" t="s">
        <v>19</v>
      </c>
      <c r="D361" s="1" t="s">
        <v>28</v>
      </c>
      <c r="E361" s="1" t="s">
        <v>21</v>
      </c>
      <c r="F361" s="1" t="s">
        <v>84</v>
      </c>
      <c r="G361" s="1">
        <v>83.08</v>
      </c>
      <c r="H361" s="1">
        <v>1</v>
      </c>
      <c r="I361" s="1">
        <v>4.1539999999999999</v>
      </c>
      <c r="J361" s="1">
        <v>87.233999999999995</v>
      </c>
      <c r="K361" s="1" t="s">
        <v>109</v>
      </c>
      <c r="L361" s="3">
        <v>0.71944444444444444</v>
      </c>
      <c r="M361" s="1" t="s">
        <v>23</v>
      </c>
      <c r="N361" s="1">
        <v>83.08</v>
      </c>
      <c r="O361" s="1">
        <v>4.7619047620000003</v>
      </c>
      <c r="P361" s="1">
        <v>4.1539999999999999</v>
      </c>
      <c r="Q361" s="1">
        <v>6.4</v>
      </c>
    </row>
    <row r="362" spans="1:17" ht="40.799999999999997" thickBot="1" x14ac:dyDescent="0.35">
      <c r="A362" s="1" t="s">
        <v>444</v>
      </c>
      <c r="B362" s="1" t="s">
        <v>33</v>
      </c>
      <c r="C362" s="1" t="s">
        <v>27</v>
      </c>
      <c r="D362" s="1" t="s">
        <v>20</v>
      </c>
      <c r="E362" s="1" t="s">
        <v>21</v>
      </c>
      <c r="F362" s="1" t="s">
        <v>39</v>
      </c>
      <c r="G362" s="1">
        <v>20.77</v>
      </c>
      <c r="H362" s="1">
        <v>4</v>
      </c>
      <c r="I362" s="1">
        <v>4.1539999999999999</v>
      </c>
      <c r="J362" s="1">
        <v>87.233999999999995</v>
      </c>
      <c r="K362" s="1" t="s">
        <v>294</v>
      </c>
      <c r="L362" s="3">
        <v>0.57430555555555551</v>
      </c>
      <c r="M362" s="1" t="s">
        <v>23</v>
      </c>
      <c r="N362" s="1">
        <v>83.08</v>
      </c>
      <c r="O362" s="1">
        <v>4.7619047620000003</v>
      </c>
      <c r="P362" s="1">
        <v>4.1539999999999999</v>
      </c>
      <c r="Q362" s="1">
        <v>4.7</v>
      </c>
    </row>
    <row r="363" spans="1:17" ht="40.799999999999997" thickBot="1" x14ac:dyDescent="0.35">
      <c r="A363" s="1" t="s">
        <v>445</v>
      </c>
      <c r="B363" s="1" t="s">
        <v>18</v>
      </c>
      <c r="C363" s="1" t="s">
        <v>19</v>
      </c>
      <c r="D363" s="1" t="s">
        <v>20</v>
      </c>
      <c r="E363" s="1" t="s">
        <v>21</v>
      </c>
      <c r="F363" s="1" t="s">
        <v>39</v>
      </c>
      <c r="G363" s="1">
        <v>21.04</v>
      </c>
      <c r="H363" s="1">
        <v>4</v>
      </c>
      <c r="I363" s="1">
        <v>4.2080000000000002</v>
      </c>
      <c r="J363" s="1">
        <v>88.367999999999995</v>
      </c>
      <c r="K363" s="1" t="s">
        <v>373</v>
      </c>
      <c r="L363" s="3">
        <v>0.58194444444444449</v>
      </c>
      <c r="M363" s="1" t="s">
        <v>23</v>
      </c>
      <c r="N363" s="1">
        <v>84.16</v>
      </c>
      <c r="O363" s="1">
        <v>4.7619047620000003</v>
      </c>
      <c r="P363" s="1">
        <v>4.2080000000000002</v>
      </c>
      <c r="Q363" s="1">
        <v>7.6</v>
      </c>
    </row>
    <row r="364" spans="1:17" ht="40.799999999999997" thickBot="1" x14ac:dyDescent="0.35">
      <c r="A364" s="1" t="s">
        <v>446</v>
      </c>
      <c r="B364" s="1" t="s">
        <v>18</v>
      </c>
      <c r="C364" s="1" t="s">
        <v>19</v>
      </c>
      <c r="D364" s="1" t="s">
        <v>20</v>
      </c>
      <c r="E364" s="1" t="s">
        <v>29</v>
      </c>
      <c r="F364" s="1" t="s">
        <v>39</v>
      </c>
      <c r="G364" s="1">
        <v>21.04</v>
      </c>
      <c r="H364" s="1">
        <v>4</v>
      </c>
      <c r="I364" s="1">
        <v>4.2080000000000002</v>
      </c>
      <c r="J364" s="1">
        <v>88.367999999999995</v>
      </c>
      <c r="K364" s="1" t="s">
        <v>373</v>
      </c>
      <c r="L364" s="3">
        <v>0.58194444444444449</v>
      </c>
      <c r="M364" s="1" t="s">
        <v>23</v>
      </c>
      <c r="N364" s="1">
        <v>84.16</v>
      </c>
      <c r="O364" s="1">
        <v>4.7619047620000003</v>
      </c>
      <c r="P364" s="1">
        <v>4.2080000000000002</v>
      </c>
      <c r="Q364" s="1">
        <v>7.6</v>
      </c>
    </row>
    <row r="365" spans="1:17" ht="54" thickBot="1" x14ac:dyDescent="0.35">
      <c r="A365" s="1" t="s">
        <v>447</v>
      </c>
      <c r="B365" s="1" t="s">
        <v>33</v>
      </c>
      <c r="C365" s="1" t="s">
        <v>25</v>
      </c>
      <c r="D365" s="1" t="s">
        <v>28</v>
      </c>
      <c r="E365" s="1" t="s">
        <v>21</v>
      </c>
      <c r="F365" s="1" t="s">
        <v>84</v>
      </c>
      <c r="G365" s="1">
        <v>10.56</v>
      </c>
      <c r="H365" s="1">
        <v>8</v>
      </c>
      <c r="I365" s="1">
        <v>4.2240000000000002</v>
      </c>
      <c r="J365" s="1">
        <v>88.703999999999994</v>
      </c>
      <c r="K365" s="1" t="s">
        <v>264</v>
      </c>
      <c r="L365" s="3">
        <v>0.73819444444444449</v>
      </c>
      <c r="M365" s="1" t="s">
        <v>23</v>
      </c>
      <c r="N365" s="1">
        <v>84.48</v>
      </c>
      <c r="O365" s="1">
        <v>4.7619047620000003</v>
      </c>
      <c r="P365" s="1">
        <v>4.2240000000000002</v>
      </c>
      <c r="Q365" s="1">
        <v>7.6</v>
      </c>
    </row>
    <row r="366" spans="1:17" ht="54" thickBot="1" x14ac:dyDescent="0.35">
      <c r="A366" s="1" t="s">
        <v>448</v>
      </c>
      <c r="B366" s="1" t="s">
        <v>33</v>
      </c>
      <c r="C366" s="1" t="s">
        <v>27</v>
      </c>
      <c r="D366" s="1" t="s">
        <v>28</v>
      </c>
      <c r="E366" s="1" t="s">
        <v>21</v>
      </c>
      <c r="F366" s="1" t="s">
        <v>84</v>
      </c>
      <c r="G366" s="1">
        <v>10.56</v>
      </c>
      <c r="H366" s="1">
        <v>8</v>
      </c>
      <c r="I366" s="1">
        <v>4.2240000000000002</v>
      </c>
      <c r="J366" s="1">
        <v>88.703999999999994</v>
      </c>
      <c r="K366" s="1" t="s">
        <v>264</v>
      </c>
      <c r="L366" s="3">
        <v>0.73819444444444449</v>
      </c>
      <c r="M366" s="1" t="s">
        <v>23</v>
      </c>
      <c r="N366" s="1">
        <v>84.48</v>
      </c>
      <c r="O366" s="1">
        <v>4.7619047620000003</v>
      </c>
      <c r="P366" s="1">
        <v>4.2240000000000002</v>
      </c>
      <c r="Q366" s="1">
        <v>7.6</v>
      </c>
    </row>
    <row r="367" spans="1:17" ht="40.799999999999997" thickBot="1" x14ac:dyDescent="0.35">
      <c r="A367" s="1" t="s">
        <v>449</v>
      </c>
      <c r="B367" s="1" t="s">
        <v>18</v>
      </c>
      <c r="C367" s="1" t="s">
        <v>19</v>
      </c>
      <c r="D367" s="1" t="s">
        <v>28</v>
      </c>
      <c r="E367" s="1" t="s">
        <v>21</v>
      </c>
      <c r="F367" s="1" t="s">
        <v>39</v>
      </c>
      <c r="G367" s="1">
        <v>84.83</v>
      </c>
      <c r="H367" s="1">
        <v>1</v>
      </c>
      <c r="I367" s="1">
        <v>4.2415000000000003</v>
      </c>
      <c r="J367" s="1">
        <v>89.0715</v>
      </c>
      <c r="K367" s="1" t="s">
        <v>56</v>
      </c>
      <c r="L367" s="3">
        <v>0.63888888888888884</v>
      </c>
      <c r="M367" s="1" t="s">
        <v>23</v>
      </c>
      <c r="N367" s="1">
        <v>84.83</v>
      </c>
      <c r="O367" s="1">
        <v>4.7619047620000003</v>
      </c>
      <c r="P367" s="1">
        <v>4.2415000000000003</v>
      </c>
      <c r="Q367" s="1">
        <v>8.8000000000000007</v>
      </c>
    </row>
    <row r="368" spans="1:17" ht="40.799999999999997" thickBot="1" x14ac:dyDescent="0.35">
      <c r="A368" s="1" t="s">
        <v>450</v>
      </c>
      <c r="B368" s="1" t="s">
        <v>18</v>
      </c>
      <c r="C368" s="1" t="s">
        <v>25</v>
      </c>
      <c r="D368" s="1" t="s">
        <v>28</v>
      </c>
      <c r="E368" s="1" t="s">
        <v>21</v>
      </c>
      <c r="F368" s="1" t="s">
        <v>39</v>
      </c>
      <c r="G368" s="1">
        <v>84.83</v>
      </c>
      <c r="H368" s="1">
        <v>1</v>
      </c>
      <c r="I368" s="1">
        <v>4.2415000000000003</v>
      </c>
      <c r="J368" s="1">
        <v>89.0715</v>
      </c>
      <c r="K368" s="1" t="s">
        <v>56</v>
      </c>
      <c r="L368" s="3">
        <v>0.63888888888888884</v>
      </c>
      <c r="M368" s="1" t="s">
        <v>40</v>
      </c>
      <c r="N368" s="1">
        <v>84.83</v>
      </c>
      <c r="O368" s="1">
        <v>4.7619047620000003</v>
      </c>
      <c r="P368" s="1">
        <v>4.2415000000000003</v>
      </c>
      <c r="Q368" s="1">
        <v>8.8000000000000007</v>
      </c>
    </row>
    <row r="369" spans="1:17" ht="40.799999999999997" thickBot="1" x14ac:dyDescent="0.35">
      <c r="A369" s="1" t="s">
        <v>451</v>
      </c>
      <c r="B369" s="1" t="s">
        <v>33</v>
      </c>
      <c r="C369" s="1" t="s">
        <v>19</v>
      </c>
      <c r="D369" s="1" t="s">
        <v>28</v>
      </c>
      <c r="E369" s="1" t="s">
        <v>21</v>
      </c>
      <c r="F369" s="1" t="s">
        <v>39</v>
      </c>
      <c r="G369" s="1">
        <v>84.83</v>
      </c>
      <c r="H369" s="1">
        <v>1</v>
      </c>
      <c r="I369" s="1">
        <v>4.2415000000000003</v>
      </c>
      <c r="J369" s="1">
        <v>89.0715</v>
      </c>
      <c r="K369" s="1" t="s">
        <v>56</v>
      </c>
      <c r="L369" s="3">
        <v>0.63888888888888884</v>
      </c>
      <c r="M369" s="1" t="s">
        <v>40</v>
      </c>
      <c r="N369" s="1">
        <v>84.83</v>
      </c>
      <c r="O369" s="1">
        <v>4.7619047620000003</v>
      </c>
      <c r="P369" s="1">
        <v>4.2415000000000003</v>
      </c>
      <c r="Q369" s="1">
        <v>8.8000000000000007</v>
      </c>
    </row>
    <row r="370" spans="1:17" ht="40.799999999999997" thickBot="1" x14ac:dyDescent="0.35">
      <c r="A370" s="1" t="s">
        <v>452</v>
      </c>
      <c r="B370" s="1" t="s">
        <v>18</v>
      </c>
      <c r="C370" s="1" t="s">
        <v>25</v>
      </c>
      <c r="D370" s="1" t="s">
        <v>28</v>
      </c>
      <c r="E370" s="1" t="s">
        <v>21</v>
      </c>
      <c r="F370" s="1" t="s">
        <v>39</v>
      </c>
      <c r="G370" s="1">
        <v>84.83</v>
      </c>
      <c r="H370" s="1">
        <v>1</v>
      </c>
      <c r="I370" s="1">
        <v>4.2415000000000003</v>
      </c>
      <c r="J370" s="1">
        <v>89.0715</v>
      </c>
      <c r="K370" s="1" t="s">
        <v>56</v>
      </c>
      <c r="L370" s="3">
        <v>0.63888888888888884</v>
      </c>
      <c r="M370" s="1" t="s">
        <v>40</v>
      </c>
      <c r="N370" s="1">
        <v>84.83</v>
      </c>
      <c r="O370" s="1">
        <v>4.7619047620000003</v>
      </c>
      <c r="P370" s="1">
        <v>4.2415000000000003</v>
      </c>
      <c r="Q370" s="1">
        <v>8.8000000000000007</v>
      </c>
    </row>
    <row r="371" spans="1:17" ht="40.799999999999997" thickBot="1" x14ac:dyDescent="0.35">
      <c r="A371" s="1" t="s">
        <v>453</v>
      </c>
      <c r="B371" s="1" t="s">
        <v>18</v>
      </c>
      <c r="C371" s="1" t="s">
        <v>25</v>
      </c>
      <c r="D371" s="1" t="s">
        <v>28</v>
      </c>
      <c r="E371" s="1" t="s">
        <v>21</v>
      </c>
      <c r="F371" s="1" t="s">
        <v>39</v>
      </c>
      <c r="G371" s="1">
        <v>84.83</v>
      </c>
      <c r="H371" s="1">
        <v>1</v>
      </c>
      <c r="I371" s="1">
        <v>4.2415000000000003</v>
      </c>
      <c r="J371" s="1">
        <v>89.0715</v>
      </c>
      <c r="K371" s="1" t="s">
        <v>56</v>
      </c>
      <c r="L371" s="3">
        <v>0.63888888888888884</v>
      </c>
      <c r="M371" s="1" t="s">
        <v>40</v>
      </c>
      <c r="N371" s="1">
        <v>84.83</v>
      </c>
      <c r="O371" s="1">
        <v>4.7619047620000003</v>
      </c>
      <c r="P371" s="1">
        <v>4.2415000000000003</v>
      </c>
      <c r="Q371" s="1">
        <v>8.8000000000000007</v>
      </c>
    </row>
    <row r="372" spans="1:17" ht="40.799999999999997" thickBot="1" x14ac:dyDescent="0.35">
      <c r="A372" s="1" t="s">
        <v>454</v>
      </c>
      <c r="B372" s="1" t="s">
        <v>54</v>
      </c>
      <c r="C372" s="1" t="s">
        <v>25</v>
      </c>
      <c r="D372" s="1" t="s">
        <v>28</v>
      </c>
      <c r="E372" s="1" t="s">
        <v>21</v>
      </c>
      <c r="F372" s="1" t="s">
        <v>55</v>
      </c>
      <c r="G372" s="1">
        <v>10.75</v>
      </c>
      <c r="H372" s="1">
        <v>8</v>
      </c>
      <c r="I372" s="1">
        <v>4.3</v>
      </c>
      <c r="J372" s="1">
        <v>90.3</v>
      </c>
      <c r="K372" s="1" t="s">
        <v>238</v>
      </c>
      <c r="L372" s="3">
        <v>0.60972222222222228</v>
      </c>
      <c r="M372" s="1" t="s">
        <v>23</v>
      </c>
      <c r="N372" s="1">
        <v>86</v>
      </c>
      <c r="O372" s="1">
        <v>4.7619047620000003</v>
      </c>
      <c r="P372" s="1">
        <v>4.3</v>
      </c>
      <c r="Q372" s="1">
        <v>6.2</v>
      </c>
    </row>
    <row r="373" spans="1:17" ht="40.799999999999997" thickBot="1" x14ac:dyDescent="0.35">
      <c r="A373" s="1" t="s">
        <v>455</v>
      </c>
      <c r="B373" s="1" t="s">
        <v>18</v>
      </c>
      <c r="C373" s="1" t="s">
        <v>25</v>
      </c>
      <c r="D373" s="1" t="s">
        <v>20</v>
      </c>
      <c r="E373" s="1" t="s">
        <v>29</v>
      </c>
      <c r="F373" s="1" t="s">
        <v>39</v>
      </c>
      <c r="G373" s="1">
        <v>86.27</v>
      </c>
      <c r="H373" s="1">
        <v>1</v>
      </c>
      <c r="I373" s="1">
        <v>4.3135000000000003</v>
      </c>
      <c r="J373" s="1">
        <v>90.583500000000001</v>
      </c>
      <c r="K373" s="1" t="s">
        <v>380</v>
      </c>
      <c r="L373" s="3">
        <v>0.55833333333333335</v>
      </c>
      <c r="M373" s="1" t="s">
        <v>23</v>
      </c>
      <c r="N373" s="1">
        <v>86.27</v>
      </c>
      <c r="O373" s="1">
        <v>4.7619047620000003</v>
      </c>
      <c r="P373" s="1">
        <v>4.3135000000000003</v>
      </c>
      <c r="Q373" s="1">
        <v>7</v>
      </c>
    </row>
    <row r="374" spans="1:17" ht="27.6" thickBot="1" x14ac:dyDescent="0.35">
      <c r="A374" s="1" t="s">
        <v>456</v>
      </c>
      <c r="B374" s="1" t="s">
        <v>33</v>
      </c>
      <c r="C374" s="1" t="s">
        <v>27</v>
      </c>
      <c r="D374" s="1" t="s">
        <v>28</v>
      </c>
      <c r="E374" s="1" t="s">
        <v>21</v>
      </c>
      <c r="F374" s="1" t="s">
        <v>22</v>
      </c>
      <c r="G374" s="1">
        <v>12.34</v>
      </c>
      <c r="H374" s="1">
        <v>7</v>
      </c>
      <c r="I374" s="1">
        <v>4.319</v>
      </c>
      <c r="J374" s="1">
        <v>90.698999999999998</v>
      </c>
      <c r="K374" s="2">
        <v>43558</v>
      </c>
      <c r="L374" s="3">
        <v>0.47152777777777777</v>
      </c>
      <c r="M374" s="1" t="s">
        <v>48</v>
      </c>
      <c r="N374" s="1">
        <v>86.38</v>
      </c>
      <c r="O374" s="1">
        <v>4.7619047620000003</v>
      </c>
      <c r="P374" s="1">
        <v>4.319</v>
      </c>
      <c r="Q374" s="1">
        <v>6.7</v>
      </c>
    </row>
    <row r="375" spans="1:17" ht="40.799999999999997" thickBot="1" x14ac:dyDescent="0.35">
      <c r="A375" s="1" t="s">
        <v>457</v>
      </c>
      <c r="B375" s="1" t="s">
        <v>33</v>
      </c>
      <c r="C375" s="1" t="s">
        <v>27</v>
      </c>
      <c r="D375" s="1" t="s">
        <v>28</v>
      </c>
      <c r="E375" s="1" t="s">
        <v>21</v>
      </c>
      <c r="F375" s="1" t="s">
        <v>39</v>
      </c>
      <c r="G375" s="1">
        <v>43.25</v>
      </c>
      <c r="H375" s="1">
        <v>2</v>
      </c>
      <c r="I375" s="1">
        <v>4.3250000000000002</v>
      </c>
      <c r="J375" s="1">
        <v>90.825000000000003</v>
      </c>
      <c r="K375" s="1" t="s">
        <v>135</v>
      </c>
      <c r="L375" s="3">
        <v>0.66388888888888886</v>
      </c>
      <c r="M375" s="1" t="s">
        <v>23</v>
      </c>
      <c r="N375" s="1">
        <v>86.5</v>
      </c>
      <c r="O375" s="1">
        <v>4.7619047620000003</v>
      </c>
      <c r="P375" s="1">
        <v>4.3250000000000002</v>
      </c>
      <c r="Q375" s="1">
        <v>6.2</v>
      </c>
    </row>
    <row r="376" spans="1:17" ht="40.799999999999997" thickBot="1" x14ac:dyDescent="0.35">
      <c r="A376" s="1" t="s">
        <v>458</v>
      </c>
      <c r="B376" s="1" t="s">
        <v>33</v>
      </c>
      <c r="C376" s="1" t="s">
        <v>27</v>
      </c>
      <c r="D376" s="1" t="s">
        <v>28</v>
      </c>
      <c r="E376" s="1" t="s">
        <v>21</v>
      </c>
      <c r="F376" s="1" t="s">
        <v>39</v>
      </c>
      <c r="G376" s="1">
        <v>43.25</v>
      </c>
      <c r="H376" s="1">
        <v>2</v>
      </c>
      <c r="I376" s="1">
        <v>4.3250000000000002</v>
      </c>
      <c r="J376" s="1">
        <v>90.825000000000003</v>
      </c>
      <c r="K376" s="1" t="s">
        <v>135</v>
      </c>
      <c r="L376" s="3">
        <v>0.66388888888888886</v>
      </c>
      <c r="M376" s="1" t="s">
        <v>23</v>
      </c>
      <c r="N376" s="1">
        <v>86.5</v>
      </c>
      <c r="O376" s="1">
        <v>4.7619047620000003</v>
      </c>
      <c r="P376" s="1">
        <v>4.3250000000000002</v>
      </c>
      <c r="Q376" s="1">
        <v>6.2</v>
      </c>
    </row>
    <row r="377" spans="1:17" ht="40.799999999999997" thickBot="1" x14ac:dyDescent="0.35">
      <c r="A377" s="1" t="s">
        <v>459</v>
      </c>
      <c r="B377" s="1" t="s">
        <v>33</v>
      </c>
      <c r="C377" s="1" t="s">
        <v>19</v>
      </c>
      <c r="D377" s="1" t="s">
        <v>28</v>
      </c>
      <c r="E377" s="1" t="s">
        <v>21</v>
      </c>
      <c r="F377" s="1" t="s">
        <v>39</v>
      </c>
      <c r="G377" s="1">
        <v>43.25</v>
      </c>
      <c r="H377" s="1">
        <v>2</v>
      </c>
      <c r="I377" s="1">
        <v>4.3250000000000002</v>
      </c>
      <c r="J377" s="1">
        <v>90.825000000000003</v>
      </c>
      <c r="K377" s="1" t="s">
        <v>135</v>
      </c>
      <c r="L377" s="3">
        <v>0.66388888888888886</v>
      </c>
      <c r="M377" s="1" t="s">
        <v>23</v>
      </c>
      <c r="N377" s="1">
        <v>86.5</v>
      </c>
      <c r="O377" s="1">
        <v>4.7619047620000003</v>
      </c>
      <c r="P377" s="1">
        <v>4.3250000000000002</v>
      </c>
      <c r="Q377" s="1">
        <v>3.9</v>
      </c>
    </row>
    <row r="378" spans="1:17" ht="40.799999999999997" thickBot="1" x14ac:dyDescent="0.35">
      <c r="A378" s="1" t="s">
        <v>460</v>
      </c>
      <c r="B378" s="1" t="s">
        <v>18</v>
      </c>
      <c r="C378" s="1" t="s">
        <v>19</v>
      </c>
      <c r="D378" s="1" t="s">
        <v>28</v>
      </c>
      <c r="E378" s="1" t="s">
        <v>21</v>
      </c>
      <c r="F378" s="1" t="s">
        <v>39</v>
      </c>
      <c r="G378" s="1">
        <v>43.27</v>
      </c>
      <c r="H378" s="1">
        <v>2</v>
      </c>
      <c r="I378" s="1">
        <v>4.327</v>
      </c>
      <c r="J378" s="1">
        <v>90.867000000000004</v>
      </c>
      <c r="K378" s="2">
        <v>43680</v>
      </c>
      <c r="L378" s="3">
        <v>0.70347222222222228</v>
      </c>
      <c r="M378" s="1" t="s">
        <v>40</v>
      </c>
      <c r="N378" s="1">
        <v>86.54</v>
      </c>
      <c r="O378" s="1">
        <v>4.7619047620000003</v>
      </c>
      <c r="P378" s="1">
        <v>4.327</v>
      </c>
      <c r="Q378" s="1">
        <v>5.7</v>
      </c>
    </row>
    <row r="379" spans="1:17" ht="40.799999999999997" thickBot="1" x14ac:dyDescent="0.35">
      <c r="A379" s="1" t="s">
        <v>461</v>
      </c>
      <c r="B379" s="1" t="s">
        <v>18</v>
      </c>
      <c r="C379" s="1" t="s">
        <v>19</v>
      </c>
      <c r="D379" s="1" t="s">
        <v>28</v>
      </c>
      <c r="E379" s="1" t="s">
        <v>21</v>
      </c>
      <c r="F379" s="1" t="s">
        <v>39</v>
      </c>
      <c r="G379" s="1">
        <v>43.27</v>
      </c>
      <c r="H379" s="1">
        <v>2</v>
      </c>
      <c r="I379" s="1">
        <v>4.327</v>
      </c>
      <c r="J379" s="1">
        <v>90.867000000000004</v>
      </c>
      <c r="K379" s="2">
        <v>43680</v>
      </c>
      <c r="L379" s="3">
        <v>0.70347222222222228</v>
      </c>
      <c r="M379" s="1" t="s">
        <v>40</v>
      </c>
      <c r="N379" s="1">
        <v>86.54</v>
      </c>
      <c r="O379" s="1">
        <v>4.7619047620000003</v>
      </c>
      <c r="P379" s="1">
        <v>4.327</v>
      </c>
      <c r="Q379" s="1">
        <v>5.7</v>
      </c>
    </row>
    <row r="380" spans="1:17" ht="40.799999999999997" thickBot="1" x14ac:dyDescent="0.35">
      <c r="A380" s="1" t="s">
        <v>462</v>
      </c>
      <c r="B380" s="1" t="s">
        <v>54</v>
      </c>
      <c r="C380" s="1" t="s">
        <v>25</v>
      </c>
      <c r="D380" s="1" t="s">
        <v>20</v>
      </c>
      <c r="E380" s="1" t="s">
        <v>21</v>
      </c>
      <c r="F380" s="1" t="s">
        <v>44</v>
      </c>
      <c r="G380" s="1">
        <v>86.72</v>
      </c>
      <c r="H380" s="1">
        <v>1</v>
      </c>
      <c r="I380" s="1">
        <v>4.3360000000000003</v>
      </c>
      <c r="J380" s="1">
        <v>91.055999999999997</v>
      </c>
      <c r="K380" s="1" t="s">
        <v>394</v>
      </c>
      <c r="L380" s="3">
        <v>0.78125</v>
      </c>
      <c r="M380" s="1" t="s">
        <v>23</v>
      </c>
      <c r="N380" s="1">
        <v>86.72</v>
      </c>
      <c r="O380" s="1">
        <v>4.7619047620000003</v>
      </c>
      <c r="P380" s="1">
        <v>4.3360000000000003</v>
      </c>
      <c r="Q380" s="1">
        <v>7.9</v>
      </c>
    </row>
    <row r="381" spans="1:17" ht="40.799999999999997" thickBot="1" x14ac:dyDescent="0.35">
      <c r="A381" s="1" t="s">
        <v>463</v>
      </c>
      <c r="B381" s="1" t="s">
        <v>33</v>
      </c>
      <c r="C381" s="1" t="s">
        <v>25</v>
      </c>
      <c r="D381" s="1" t="s">
        <v>20</v>
      </c>
      <c r="E381" s="1" t="s">
        <v>21</v>
      </c>
      <c r="F381" s="1" t="s">
        <v>39</v>
      </c>
      <c r="G381" s="1">
        <v>86.72</v>
      </c>
      <c r="H381" s="1">
        <v>1</v>
      </c>
      <c r="I381" s="1">
        <v>4.3360000000000003</v>
      </c>
      <c r="J381" s="1">
        <v>91.055999999999997</v>
      </c>
      <c r="K381" s="1" t="s">
        <v>394</v>
      </c>
      <c r="L381" s="3">
        <v>0.78125</v>
      </c>
      <c r="M381" s="1" t="s">
        <v>40</v>
      </c>
      <c r="N381" s="1">
        <v>86.72</v>
      </c>
      <c r="O381" s="1">
        <v>4.7619047620000003</v>
      </c>
      <c r="P381" s="1">
        <v>4.3360000000000003</v>
      </c>
      <c r="Q381" s="1">
        <v>7.9</v>
      </c>
    </row>
    <row r="382" spans="1:17" ht="40.799999999999997" thickBot="1" x14ac:dyDescent="0.35">
      <c r="A382" s="1" t="s">
        <v>464</v>
      </c>
      <c r="B382" s="1" t="s">
        <v>18</v>
      </c>
      <c r="C382" s="1" t="s">
        <v>19</v>
      </c>
      <c r="D382" s="1" t="s">
        <v>28</v>
      </c>
      <c r="E382" s="1" t="s">
        <v>21</v>
      </c>
      <c r="F382" s="1" t="s">
        <v>55</v>
      </c>
      <c r="G382" s="1">
        <v>17.41</v>
      </c>
      <c r="H382" s="1">
        <v>5</v>
      </c>
      <c r="I382" s="1">
        <v>4.3525</v>
      </c>
      <c r="J382" s="1">
        <v>91.402500000000003</v>
      </c>
      <c r="K382" s="1" t="s">
        <v>62</v>
      </c>
      <c r="L382" s="3">
        <v>0.63611111111111107</v>
      </c>
      <c r="M382" s="1" t="s">
        <v>48</v>
      </c>
      <c r="N382" s="1">
        <v>87.05</v>
      </c>
      <c r="O382" s="1">
        <v>4.7619047620000003</v>
      </c>
      <c r="P382" s="1">
        <v>4.3525</v>
      </c>
      <c r="Q382" s="1">
        <v>4.9000000000000004</v>
      </c>
    </row>
    <row r="383" spans="1:17" ht="40.799999999999997" thickBot="1" x14ac:dyDescent="0.35">
      <c r="A383" s="1" t="s">
        <v>465</v>
      </c>
      <c r="B383" s="1" t="s">
        <v>18</v>
      </c>
      <c r="C383" s="1" t="s">
        <v>19</v>
      </c>
      <c r="D383" s="1" t="s">
        <v>20</v>
      </c>
      <c r="E383" s="1" t="s">
        <v>21</v>
      </c>
      <c r="F383" s="1" t="s">
        <v>39</v>
      </c>
      <c r="G383" s="1">
        <v>17.440000000000001</v>
      </c>
      <c r="H383" s="1">
        <v>5</v>
      </c>
      <c r="I383" s="1">
        <v>4.3600000000000003</v>
      </c>
      <c r="J383" s="1">
        <v>91.56</v>
      </c>
      <c r="K383" s="1" t="s">
        <v>309</v>
      </c>
      <c r="L383" s="3">
        <v>0.80902777777777779</v>
      </c>
      <c r="M383" s="1" t="s">
        <v>23</v>
      </c>
      <c r="N383" s="1">
        <v>87.2</v>
      </c>
      <c r="O383" s="1">
        <v>4.7619047620000003</v>
      </c>
      <c r="P383" s="1">
        <v>4.3600000000000003</v>
      </c>
      <c r="Q383" s="1">
        <v>8.1</v>
      </c>
    </row>
    <row r="384" spans="1:17" ht="40.799999999999997" thickBot="1" x14ac:dyDescent="0.35">
      <c r="A384" s="1" t="s">
        <v>466</v>
      </c>
      <c r="B384" s="1" t="s">
        <v>18</v>
      </c>
      <c r="C384" s="1" t="s">
        <v>19</v>
      </c>
      <c r="D384" s="1" t="s">
        <v>20</v>
      </c>
      <c r="E384" s="1" t="s">
        <v>21</v>
      </c>
      <c r="F384" s="1" t="s">
        <v>39</v>
      </c>
      <c r="G384" s="1">
        <v>17.440000000000001</v>
      </c>
      <c r="H384" s="1">
        <v>5</v>
      </c>
      <c r="I384" s="1">
        <v>4.3600000000000003</v>
      </c>
      <c r="J384" s="1">
        <v>91.56</v>
      </c>
      <c r="K384" s="1" t="s">
        <v>309</v>
      </c>
      <c r="L384" s="3">
        <v>0.80902777777777779</v>
      </c>
      <c r="M384" s="1" t="s">
        <v>23</v>
      </c>
      <c r="N384" s="1">
        <v>87.2</v>
      </c>
      <c r="O384" s="1">
        <v>4.7619047620000003</v>
      </c>
      <c r="P384" s="1">
        <v>4.3600000000000003</v>
      </c>
      <c r="Q384" s="1">
        <v>8.1</v>
      </c>
    </row>
    <row r="385" spans="1:17" ht="40.799999999999997" thickBot="1" x14ac:dyDescent="0.35">
      <c r="A385" s="1" t="s">
        <v>467</v>
      </c>
      <c r="B385" s="1" t="s">
        <v>18</v>
      </c>
      <c r="C385" s="1" t="s">
        <v>25</v>
      </c>
      <c r="D385" s="1" t="s">
        <v>28</v>
      </c>
      <c r="E385" s="1" t="s">
        <v>21</v>
      </c>
      <c r="F385" s="1" t="s">
        <v>39</v>
      </c>
      <c r="G385" s="1">
        <v>17.440000000000001</v>
      </c>
      <c r="H385" s="1">
        <v>5</v>
      </c>
      <c r="I385" s="1">
        <v>4.3600000000000003</v>
      </c>
      <c r="J385" s="1">
        <v>91.56</v>
      </c>
      <c r="K385" s="1" t="s">
        <v>309</v>
      </c>
      <c r="L385" s="3">
        <v>0.80902777777777779</v>
      </c>
      <c r="M385" s="1" t="s">
        <v>23</v>
      </c>
      <c r="N385" s="1">
        <v>87.2</v>
      </c>
      <c r="O385" s="1">
        <v>4.7619047620000003</v>
      </c>
      <c r="P385" s="1">
        <v>4.3600000000000003</v>
      </c>
      <c r="Q385" s="1">
        <v>8.1</v>
      </c>
    </row>
    <row r="386" spans="1:17" ht="40.799999999999997" thickBot="1" x14ac:dyDescent="0.35">
      <c r="A386" s="1" t="s">
        <v>468</v>
      </c>
      <c r="B386" s="1" t="s">
        <v>18</v>
      </c>
      <c r="C386" s="1" t="s">
        <v>25</v>
      </c>
      <c r="D386" s="1" t="s">
        <v>28</v>
      </c>
      <c r="E386" s="1" t="s">
        <v>21</v>
      </c>
      <c r="F386" s="1" t="s">
        <v>39</v>
      </c>
      <c r="G386" s="1">
        <v>17.440000000000001</v>
      </c>
      <c r="H386" s="1">
        <v>5</v>
      </c>
      <c r="I386" s="1">
        <v>4.3600000000000003</v>
      </c>
      <c r="J386" s="1">
        <v>91.56</v>
      </c>
      <c r="K386" s="1" t="s">
        <v>309</v>
      </c>
      <c r="L386" s="3">
        <v>0.80902777777777779</v>
      </c>
      <c r="M386" s="1" t="s">
        <v>23</v>
      </c>
      <c r="N386" s="1">
        <v>87.2</v>
      </c>
      <c r="O386" s="1">
        <v>4.7619047620000003</v>
      </c>
      <c r="P386" s="1">
        <v>4.3600000000000003</v>
      </c>
      <c r="Q386" s="1">
        <v>8.1</v>
      </c>
    </row>
    <row r="387" spans="1:17" ht="40.799999999999997" thickBot="1" x14ac:dyDescent="0.35">
      <c r="A387" s="1" t="s">
        <v>469</v>
      </c>
      <c r="B387" s="1" t="s">
        <v>18</v>
      </c>
      <c r="C387" s="1" t="s">
        <v>19</v>
      </c>
      <c r="D387" s="1" t="s">
        <v>20</v>
      </c>
      <c r="E387" s="1" t="s">
        <v>21</v>
      </c>
      <c r="F387" s="1" t="s">
        <v>39</v>
      </c>
      <c r="G387" s="1">
        <v>43.7</v>
      </c>
      <c r="H387" s="1">
        <v>2</v>
      </c>
      <c r="I387" s="1">
        <v>4.37</v>
      </c>
      <c r="J387" s="1">
        <v>91.77</v>
      </c>
      <c r="K387" s="1" t="s">
        <v>158</v>
      </c>
      <c r="L387" s="3">
        <v>0.75208333333333333</v>
      </c>
      <c r="M387" s="1" t="s">
        <v>23</v>
      </c>
      <c r="N387" s="1">
        <v>87.4</v>
      </c>
      <c r="O387" s="1">
        <v>4.7619047620000003</v>
      </c>
      <c r="P387" s="1">
        <v>4.37</v>
      </c>
      <c r="Q387" s="1">
        <v>4.9000000000000004</v>
      </c>
    </row>
    <row r="388" spans="1:17" ht="40.799999999999997" thickBot="1" x14ac:dyDescent="0.35">
      <c r="A388" s="1" t="s">
        <v>470</v>
      </c>
      <c r="B388" s="1" t="s">
        <v>54</v>
      </c>
      <c r="C388" s="1" t="s">
        <v>25</v>
      </c>
      <c r="D388" s="1" t="s">
        <v>20</v>
      </c>
      <c r="E388" s="1" t="s">
        <v>29</v>
      </c>
      <c r="F388" s="1" t="s">
        <v>39</v>
      </c>
      <c r="G388" s="1">
        <v>29.15</v>
      </c>
      <c r="H388" s="1">
        <v>3</v>
      </c>
      <c r="I388" s="1">
        <v>4.3724999999999996</v>
      </c>
      <c r="J388" s="1">
        <v>91.822500000000005</v>
      </c>
      <c r="K388" s="1" t="s">
        <v>471</v>
      </c>
      <c r="L388" s="3">
        <v>0.85347222222222219</v>
      </c>
      <c r="M388" s="1" t="s">
        <v>23</v>
      </c>
      <c r="N388" s="1">
        <v>87.45</v>
      </c>
      <c r="O388" s="1">
        <v>4.7619047620000003</v>
      </c>
      <c r="P388" s="1">
        <v>4.3724999999999996</v>
      </c>
      <c r="Q388" s="1">
        <v>7.3</v>
      </c>
    </row>
    <row r="389" spans="1:17" ht="40.799999999999997" thickBot="1" x14ac:dyDescent="0.35">
      <c r="A389" s="1" t="s">
        <v>472</v>
      </c>
      <c r="B389" s="1" t="s">
        <v>33</v>
      </c>
      <c r="C389" s="1" t="s">
        <v>25</v>
      </c>
      <c r="D389" s="1" t="s">
        <v>20</v>
      </c>
      <c r="E389" s="1" t="s">
        <v>21</v>
      </c>
      <c r="F389" s="1" t="s">
        <v>39</v>
      </c>
      <c r="G389" s="1">
        <v>29.15</v>
      </c>
      <c r="H389" s="1">
        <v>3</v>
      </c>
      <c r="I389" s="1">
        <v>4.3724999999999996</v>
      </c>
      <c r="J389" s="1">
        <v>91.822500000000005</v>
      </c>
      <c r="K389" s="1" t="s">
        <v>471</v>
      </c>
      <c r="L389" s="3">
        <v>0.85347222222222219</v>
      </c>
      <c r="M389" s="1" t="s">
        <v>48</v>
      </c>
      <c r="N389" s="1">
        <v>87.45</v>
      </c>
      <c r="O389" s="1">
        <v>4.7619047620000003</v>
      </c>
      <c r="P389" s="1">
        <v>4.3724999999999996</v>
      </c>
      <c r="Q389" s="1">
        <v>7.3</v>
      </c>
    </row>
    <row r="390" spans="1:17" ht="40.799999999999997" thickBot="1" x14ac:dyDescent="0.35">
      <c r="A390" s="1" t="s">
        <v>473</v>
      </c>
      <c r="B390" s="1" t="s">
        <v>54</v>
      </c>
      <c r="C390" s="1" t="s">
        <v>25</v>
      </c>
      <c r="D390" s="1" t="s">
        <v>20</v>
      </c>
      <c r="E390" s="1" t="s">
        <v>29</v>
      </c>
      <c r="F390" s="1" t="s">
        <v>39</v>
      </c>
      <c r="G390" s="1">
        <v>29.15</v>
      </c>
      <c r="H390" s="1">
        <v>3</v>
      </c>
      <c r="I390" s="1">
        <v>4.3724999999999996</v>
      </c>
      <c r="J390" s="1">
        <v>91.822500000000005</v>
      </c>
      <c r="K390" s="1" t="s">
        <v>471</v>
      </c>
      <c r="L390" s="3">
        <v>0.85347222222222219</v>
      </c>
      <c r="M390" s="1" t="s">
        <v>23</v>
      </c>
      <c r="N390" s="1">
        <v>87.45</v>
      </c>
      <c r="O390" s="1">
        <v>4.7619047620000003</v>
      </c>
      <c r="P390" s="1">
        <v>4.3724999999999996</v>
      </c>
      <c r="Q390" s="1">
        <v>7.3</v>
      </c>
    </row>
    <row r="391" spans="1:17" ht="40.799999999999997" thickBot="1" x14ac:dyDescent="0.35">
      <c r="A391" s="1" t="s">
        <v>474</v>
      </c>
      <c r="B391" s="1" t="s">
        <v>33</v>
      </c>
      <c r="C391" s="1" t="s">
        <v>27</v>
      </c>
      <c r="D391" s="1" t="s">
        <v>20</v>
      </c>
      <c r="E391" s="1" t="s">
        <v>21</v>
      </c>
      <c r="F391" s="1" t="s">
        <v>39</v>
      </c>
      <c r="G391" s="1">
        <v>87.9</v>
      </c>
      <c r="H391" s="1">
        <v>1</v>
      </c>
      <c r="I391" s="1">
        <v>4.3949999999999996</v>
      </c>
      <c r="J391" s="1">
        <v>92.295000000000002</v>
      </c>
      <c r="K391" s="2">
        <v>43587</v>
      </c>
      <c r="L391" s="3">
        <v>0.8208333333333333</v>
      </c>
      <c r="M391" s="1" t="s">
        <v>23</v>
      </c>
      <c r="N391" s="1">
        <v>87.9</v>
      </c>
      <c r="O391" s="1">
        <v>4.7619047620000003</v>
      </c>
      <c r="P391" s="1">
        <v>4.3949999999999996</v>
      </c>
      <c r="Q391" s="1">
        <v>6.7</v>
      </c>
    </row>
    <row r="392" spans="1:17" ht="40.799999999999997" thickBot="1" x14ac:dyDescent="0.35">
      <c r="A392" s="1" t="s">
        <v>475</v>
      </c>
      <c r="B392" s="1" t="s">
        <v>33</v>
      </c>
      <c r="C392" s="1" t="s">
        <v>25</v>
      </c>
      <c r="D392" s="1" t="s">
        <v>20</v>
      </c>
      <c r="E392" s="1" t="s">
        <v>21</v>
      </c>
      <c r="F392" s="1" t="s">
        <v>39</v>
      </c>
      <c r="G392" s="1">
        <v>87.9</v>
      </c>
      <c r="H392" s="1">
        <v>1</v>
      </c>
      <c r="I392" s="1">
        <v>4.3949999999999996</v>
      </c>
      <c r="J392" s="1">
        <v>92.295000000000002</v>
      </c>
      <c r="K392" s="2">
        <v>43587</v>
      </c>
      <c r="L392" s="3">
        <v>0.8208333333333333</v>
      </c>
      <c r="M392" s="1" t="s">
        <v>23</v>
      </c>
      <c r="N392" s="1">
        <v>87.9</v>
      </c>
      <c r="O392" s="1">
        <v>4.7619047620000003</v>
      </c>
      <c r="P392" s="1">
        <v>4.3949999999999996</v>
      </c>
      <c r="Q392" s="1">
        <v>6.7</v>
      </c>
    </row>
    <row r="393" spans="1:17" ht="40.799999999999997" thickBot="1" x14ac:dyDescent="0.35">
      <c r="A393" s="1" t="s">
        <v>476</v>
      </c>
      <c r="B393" s="1" t="s">
        <v>33</v>
      </c>
      <c r="C393" s="1" t="s">
        <v>27</v>
      </c>
      <c r="D393" s="1" t="s">
        <v>20</v>
      </c>
      <c r="E393" s="1" t="s">
        <v>21</v>
      </c>
      <c r="F393" s="1" t="s">
        <v>39</v>
      </c>
      <c r="G393" s="1">
        <v>87.9</v>
      </c>
      <c r="H393" s="1">
        <v>1</v>
      </c>
      <c r="I393" s="1">
        <v>4.3949999999999996</v>
      </c>
      <c r="J393" s="1">
        <v>92.295000000000002</v>
      </c>
      <c r="K393" s="2">
        <v>43587</v>
      </c>
      <c r="L393" s="3">
        <v>0.8208333333333333</v>
      </c>
      <c r="M393" s="1" t="s">
        <v>23</v>
      </c>
      <c r="N393" s="1">
        <v>87.9</v>
      </c>
      <c r="O393" s="1">
        <v>4.7619047620000003</v>
      </c>
      <c r="P393" s="1">
        <v>4.3949999999999996</v>
      </c>
      <c r="Q393" s="1">
        <v>6.7</v>
      </c>
    </row>
    <row r="394" spans="1:17" ht="40.799999999999997" thickBot="1" x14ac:dyDescent="0.35">
      <c r="A394" s="1" t="s">
        <v>477</v>
      </c>
      <c r="B394" s="1" t="s">
        <v>33</v>
      </c>
      <c r="C394" s="1" t="s">
        <v>25</v>
      </c>
      <c r="D394" s="1" t="s">
        <v>20</v>
      </c>
      <c r="E394" s="1" t="s">
        <v>21</v>
      </c>
      <c r="F394" s="1" t="s">
        <v>39</v>
      </c>
      <c r="G394" s="1">
        <v>87.9</v>
      </c>
      <c r="H394" s="1">
        <v>1</v>
      </c>
      <c r="I394" s="1">
        <v>4.3949999999999996</v>
      </c>
      <c r="J394" s="1">
        <v>92.295000000000002</v>
      </c>
      <c r="K394" s="2">
        <v>43587</v>
      </c>
      <c r="L394" s="3">
        <v>0.8208333333333333</v>
      </c>
      <c r="M394" s="1" t="s">
        <v>23</v>
      </c>
      <c r="N394" s="1">
        <v>87.9</v>
      </c>
      <c r="O394" s="1">
        <v>4.7619047620000003</v>
      </c>
      <c r="P394" s="1">
        <v>4.3949999999999996</v>
      </c>
      <c r="Q394" s="1">
        <v>6.7</v>
      </c>
    </row>
    <row r="395" spans="1:17" ht="27.6" thickBot="1" x14ac:dyDescent="0.35">
      <c r="A395" s="1" t="s">
        <v>478</v>
      </c>
      <c r="B395" s="1" t="s">
        <v>33</v>
      </c>
      <c r="C395" s="1" t="s">
        <v>27</v>
      </c>
      <c r="D395" s="1" t="s">
        <v>20</v>
      </c>
      <c r="E395" s="1" t="s">
        <v>21</v>
      </c>
      <c r="F395" s="1" t="s">
        <v>22</v>
      </c>
      <c r="G395" s="1">
        <v>22.01</v>
      </c>
      <c r="H395" s="1">
        <v>4</v>
      </c>
      <c r="I395" s="1">
        <v>4.4020000000000001</v>
      </c>
      <c r="J395" s="1">
        <v>92.441999999999993</v>
      </c>
      <c r="K395" s="1" t="s">
        <v>154</v>
      </c>
      <c r="L395" s="3">
        <v>0.76041666666666663</v>
      </c>
      <c r="M395" s="1" t="s">
        <v>48</v>
      </c>
      <c r="N395" s="1">
        <v>88.04</v>
      </c>
      <c r="O395" s="1">
        <v>4.7619047620000003</v>
      </c>
      <c r="P395" s="1">
        <v>4.4020000000000001</v>
      </c>
      <c r="Q395" s="1">
        <v>6.6</v>
      </c>
    </row>
    <row r="396" spans="1:17" ht="27.6" thickBot="1" x14ac:dyDescent="0.35">
      <c r="A396" s="1" t="s">
        <v>479</v>
      </c>
      <c r="B396" s="1" t="s">
        <v>33</v>
      </c>
      <c r="C396" s="1" t="s">
        <v>25</v>
      </c>
      <c r="D396" s="1" t="s">
        <v>20</v>
      </c>
      <c r="E396" s="1" t="s">
        <v>29</v>
      </c>
      <c r="F396" s="1" t="s">
        <v>22</v>
      </c>
      <c r="G396" s="1">
        <v>22.01</v>
      </c>
      <c r="H396" s="1">
        <v>4</v>
      </c>
      <c r="I396" s="1">
        <v>4.4020000000000001</v>
      </c>
      <c r="J396" s="1">
        <v>92.441999999999993</v>
      </c>
      <c r="K396" s="1" t="s">
        <v>154</v>
      </c>
      <c r="L396" s="3">
        <v>0.76041666666666663</v>
      </c>
      <c r="M396" s="1" t="s">
        <v>23</v>
      </c>
      <c r="N396" s="1">
        <v>88.04</v>
      </c>
      <c r="O396" s="1">
        <v>4.7619047620000003</v>
      </c>
      <c r="P396" s="1">
        <v>4.4020000000000001</v>
      </c>
      <c r="Q396" s="1">
        <v>6.6</v>
      </c>
    </row>
    <row r="397" spans="1:17" ht="40.799999999999997" thickBot="1" x14ac:dyDescent="0.35">
      <c r="A397" s="1" t="s">
        <v>480</v>
      </c>
      <c r="B397" s="1" t="s">
        <v>54</v>
      </c>
      <c r="C397" s="1" t="s">
        <v>25</v>
      </c>
      <c r="D397" s="1" t="s">
        <v>20</v>
      </c>
      <c r="E397" s="1" t="s">
        <v>29</v>
      </c>
      <c r="F397" s="1" t="s">
        <v>39</v>
      </c>
      <c r="G397" s="1">
        <v>17.63</v>
      </c>
      <c r="H397" s="1">
        <v>5</v>
      </c>
      <c r="I397" s="1">
        <v>4.4074999999999998</v>
      </c>
      <c r="J397" s="1">
        <v>92.557500000000005</v>
      </c>
      <c r="K397" s="2">
        <v>43680</v>
      </c>
      <c r="L397" s="3">
        <v>0.64375000000000004</v>
      </c>
      <c r="M397" s="1" t="s">
        <v>23</v>
      </c>
      <c r="N397" s="1">
        <v>88.15</v>
      </c>
      <c r="O397" s="1">
        <v>4.7619047620000003</v>
      </c>
      <c r="P397" s="1">
        <v>4.4074999999999998</v>
      </c>
      <c r="Q397" s="1">
        <v>8.5</v>
      </c>
    </row>
    <row r="398" spans="1:17" ht="40.799999999999997" thickBot="1" x14ac:dyDescent="0.35">
      <c r="A398" s="1" t="s">
        <v>481</v>
      </c>
      <c r="B398" s="1" t="s">
        <v>18</v>
      </c>
      <c r="C398" s="1" t="s">
        <v>25</v>
      </c>
      <c r="D398" s="1" t="s">
        <v>20</v>
      </c>
      <c r="E398" s="1" t="s">
        <v>29</v>
      </c>
      <c r="F398" s="1" t="s">
        <v>39</v>
      </c>
      <c r="G398" s="1">
        <v>17.63</v>
      </c>
      <c r="H398" s="1">
        <v>5</v>
      </c>
      <c r="I398" s="1">
        <v>4.4074999999999998</v>
      </c>
      <c r="J398" s="1">
        <v>92.557500000000005</v>
      </c>
      <c r="K398" s="2">
        <v>43680</v>
      </c>
      <c r="L398" s="3">
        <v>0.64375000000000004</v>
      </c>
      <c r="M398" s="1" t="s">
        <v>23</v>
      </c>
      <c r="N398" s="1">
        <v>88.15</v>
      </c>
      <c r="O398" s="1">
        <v>4.7619047620000003</v>
      </c>
      <c r="P398" s="1">
        <v>4.4074999999999998</v>
      </c>
      <c r="Q398" s="1">
        <v>8.5</v>
      </c>
    </row>
    <row r="399" spans="1:17" ht="40.799999999999997" thickBot="1" x14ac:dyDescent="0.35">
      <c r="A399" s="1" t="s">
        <v>482</v>
      </c>
      <c r="B399" s="1" t="s">
        <v>33</v>
      </c>
      <c r="C399" s="1" t="s">
        <v>25</v>
      </c>
      <c r="D399" s="1" t="s">
        <v>20</v>
      </c>
      <c r="E399" s="1" t="s">
        <v>29</v>
      </c>
      <c r="F399" s="1" t="s">
        <v>39</v>
      </c>
      <c r="G399" s="1">
        <v>17.63</v>
      </c>
      <c r="H399" s="1">
        <v>5</v>
      </c>
      <c r="I399" s="1">
        <v>4.4074999999999998</v>
      </c>
      <c r="J399" s="1">
        <v>92.557500000000005</v>
      </c>
      <c r="K399" s="2">
        <v>43680</v>
      </c>
      <c r="L399" s="3">
        <v>0.64375000000000004</v>
      </c>
      <c r="M399" s="1" t="s">
        <v>40</v>
      </c>
      <c r="N399" s="1">
        <v>88.15</v>
      </c>
      <c r="O399" s="1">
        <v>4.7619047620000003</v>
      </c>
      <c r="P399" s="1">
        <v>4.4074999999999998</v>
      </c>
      <c r="Q399" s="1">
        <v>8.5</v>
      </c>
    </row>
    <row r="400" spans="1:17" ht="40.799999999999997" thickBot="1" x14ac:dyDescent="0.35">
      <c r="A400" s="1" t="s">
        <v>483</v>
      </c>
      <c r="B400" s="1" t="s">
        <v>18</v>
      </c>
      <c r="C400" s="1" t="s">
        <v>25</v>
      </c>
      <c r="D400" s="1" t="s">
        <v>20</v>
      </c>
      <c r="E400" s="1" t="s">
        <v>29</v>
      </c>
      <c r="F400" s="1" t="s">
        <v>39</v>
      </c>
      <c r="G400" s="1">
        <v>17.63</v>
      </c>
      <c r="H400" s="1">
        <v>5</v>
      </c>
      <c r="I400" s="1">
        <v>4.4074999999999998</v>
      </c>
      <c r="J400" s="1">
        <v>92.557500000000005</v>
      </c>
      <c r="K400" s="2">
        <v>43680</v>
      </c>
      <c r="L400" s="3">
        <v>0.64375000000000004</v>
      </c>
      <c r="M400" s="1" t="s">
        <v>23</v>
      </c>
      <c r="N400" s="1">
        <v>88.15</v>
      </c>
      <c r="O400" s="1">
        <v>4.7619047620000003</v>
      </c>
      <c r="P400" s="1">
        <v>4.4074999999999998</v>
      </c>
      <c r="Q400" s="1">
        <v>8.5</v>
      </c>
    </row>
    <row r="401" spans="1:17" ht="27.6" thickBot="1" x14ac:dyDescent="0.35">
      <c r="A401" s="1" t="s">
        <v>484</v>
      </c>
      <c r="B401" s="1" t="s">
        <v>54</v>
      </c>
      <c r="C401" s="1" t="s">
        <v>25</v>
      </c>
      <c r="D401" s="1" t="s">
        <v>20</v>
      </c>
      <c r="E401" s="1" t="s">
        <v>21</v>
      </c>
      <c r="F401" s="1" t="s">
        <v>22</v>
      </c>
      <c r="G401" s="1">
        <v>88.31</v>
      </c>
      <c r="H401" s="1">
        <v>1</v>
      </c>
      <c r="I401" s="1">
        <v>4.4154999999999998</v>
      </c>
      <c r="J401" s="1">
        <v>92.725499999999997</v>
      </c>
      <c r="K401" s="1" t="s">
        <v>370</v>
      </c>
      <c r="L401" s="3">
        <v>0.73472222222222228</v>
      </c>
      <c r="M401" s="1" t="s">
        <v>23</v>
      </c>
      <c r="N401" s="1">
        <v>88.31</v>
      </c>
      <c r="O401" s="1">
        <v>4.7619047620000003</v>
      </c>
      <c r="P401" s="1">
        <v>4.4154999999999998</v>
      </c>
      <c r="Q401" s="1">
        <v>5.2</v>
      </c>
    </row>
    <row r="402" spans="1:17" ht="27.6" thickBot="1" x14ac:dyDescent="0.35">
      <c r="A402" s="1" t="s">
        <v>485</v>
      </c>
      <c r="B402" s="1" t="s">
        <v>54</v>
      </c>
      <c r="C402" s="1" t="s">
        <v>25</v>
      </c>
      <c r="D402" s="1" t="s">
        <v>20</v>
      </c>
      <c r="E402" s="1" t="s">
        <v>21</v>
      </c>
      <c r="F402" s="1" t="s">
        <v>22</v>
      </c>
      <c r="G402" s="1">
        <v>88.31</v>
      </c>
      <c r="H402" s="1">
        <v>1</v>
      </c>
      <c r="I402" s="1">
        <v>4.4154999999999998</v>
      </c>
      <c r="J402" s="1">
        <v>92.725499999999997</v>
      </c>
      <c r="K402" s="1" t="s">
        <v>370</v>
      </c>
      <c r="L402" s="3">
        <v>0.73472222222222228</v>
      </c>
      <c r="M402" s="1" t="s">
        <v>48</v>
      </c>
      <c r="N402" s="1">
        <v>88.31</v>
      </c>
      <c r="O402" s="1">
        <v>4.7619047620000003</v>
      </c>
      <c r="P402" s="1">
        <v>4.4154999999999998</v>
      </c>
      <c r="Q402" s="1">
        <v>5.2</v>
      </c>
    </row>
    <row r="403" spans="1:17" ht="27.6" thickBot="1" x14ac:dyDescent="0.35">
      <c r="A403" s="1" t="s">
        <v>486</v>
      </c>
      <c r="B403" s="1" t="s">
        <v>54</v>
      </c>
      <c r="C403" s="1" t="s">
        <v>25</v>
      </c>
      <c r="D403" s="1" t="s">
        <v>20</v>
      </c>
      <c r="E403" s="1" t="s">
        <v>21</v>
      </c>
      <c r="F403" s="1" t="s">
        <v>22</v>
      </c>
      <c r="G403" s="1">
        <v>88.31</v>
      </c>
      <c r="H403" s="1">
        <v>1</v>
      </c>
      <c r="I403" s="1">
        <v>4.4154999999999998</v>
      </c>
      <c r="J403" s="1">
        <v>92.725499999999997</v>
      </c>
      <c r="K403" s="1" t="s">
        <v>370</v>
      </c>
      <c r="L403" s="3">
        <v>0.73472222222222228</v>
      </c>
      <c r="M403" s="1" t="s">
        <v>23</v>
      </c>
      <c r="N403" s="1">
        <v>88.31</v>
      </c>
      <c r="O403" s="1">
        <v>4.7619047620000003</v>
      </c>
      <c r="P403" s="1">
        <v>4.4154999999999998</v>
      </c>
      <c r="Q403" s="1">
        <v>5.2</v>
      </c>
    </row>
    <row r="404" spans="1:17" ht="27.6" thickBot="1" x14ac:dyDescent="0.35">
      <c r="A404" s="1" t="s">
        <v>487</v>
      </c>
      <c r="B404" s="1" t="s">
        <v>18</v>
      </c>
      <c r="C404" s="1" t="s">
        <v>25</v>
      </c>
      <c r="D404" s="1" t="s">
        <v>28</v>
      </c>
      <c r="E404" s="1" t="s">
        <v>21</v>
      </c>
      <c r="F404" s="1" t="s">
        <v>22</v>
      </c>
      <c r="G404" s="1">
        <v>88.45</v>
      </c>
      <c r="H404" s="1">
        <v>1</v>
      </c>
      <c r="I404" s="1">
        <v>4.4225000000000003</v>
      </c>
      <c r="J404" s="1">
        <v>92.872500000000002</v>
      </c>
      <c r="K404" s="1" t="s">
        <v>168</v>
      </c>
      <c r="L404" s="3">
        <v>0.69166666666666665</v>
      </c>
      <c r="M404" s="1" t="s">
        <v>23</v>
      </c>
      <c r="N404" s="1">
        <v>88.45</v>
      </c>
      <c r="O404" s="1">
        <v>4.7619047620000003</v>
      </c>
      <c r="P404" s="1">
        <v>4.4225000000000003</v>
      </c>
      <c r="Q404" s="1">
        <v>9.5</v>
      </c>
    </row>
    <row r="405" spans="1:17" ht="27.6" thickBot="1" x14ac:dyDescent="0.35">
      <c r="A405" s="1" t="s">
        <v>488</v>
      </c>
      <c r="B405" s="1" t="s">
        <v>54</v>
      </c>
      <c r="C405" s="1" t="s">
        <v>25</v>
      </c>
      <c r="D405" s="1" t="s">
        <v>28</v>
      </c>
      <c r="E405" s="1" t="s">
        <v>21</v>
      </c>
      <c r="F405" s="1" t="s">
        <v>22</v>
      </c>
      <c r="G405" s="1">
        <v>88.45</v>
      </c>
      <c r="H405" s="1">
        <v>1</v>
      </c>
      <c r="I405" s="1">
        <v>4.4225000000000003</v>
      </c>
      <c r="J405" s="1">
        <v>92.872500000000002</v>
      </c>
      <c r="K405" s="1" t="s">
        <v>168</v>
      </c>
      <c r="L405" s="3">
        <v>0.69166666666666665</v>
      </c>
      <c r="M405" s="1" t="s">
        <v>48</v>
      </c>
      <c r="N405" s="1">
        <v>88.45</v>
      </c>
      <c r="O405" s="1">
        <v>4.7619047620000003</v>
      </c>
      <c r="P405" s="1">
        <v>4.4225000000000003</v>
      </c>
      <c r="Q405" s="1">
        <v>9.5</v>
      </c>
    </row>
    <row r="406" spans="1:17" ht="40.799999999999997" thickBot="1" x14ac:dyDescent="0.35">
      <c r="A406" s="1" t="s">
        <v>489</v>
      </c>
      <c r="B406" s="1" t="s">
        <v>18</v>
      </c>
      <c r="C406" s="1" t="s">
        <v>25</v>
      </c>
      <c r="D406" s="1" t="s">
        <v>28</v>
      </c>
      <c r="E406" s="1" t="s">
        <v>29</v>
      </c>
      <c r="F406" s="1" t="s">
        <v>44</v>
      </c>
      <c r="G406" s="1">
        <v>88.61</v>
      </c>
      <c r="H406" s="1">
        <v>1</v>
      </c>
      <c r="I406" s="1">
        <v>4.4305000000000003</v>
      </c>
      <c r="J406" s="1">
        <v>93.040499999999994</v>
      </c>
      <c r="K406" s="1" t="s">
        <v>142</v>
      </c>
      <c r="L406" s="3">
        <v>0.43125000000000002</v>
      </c>
      <c r="M406" s="1" t="s">
        <v>23</v>
      </c>
      <c r="N406" s="1">
        <v>88.61</v>
      </c>
      <c r="O406" s="1">
        <v>4.7619047620000003</v>
      </c>
      <c r="P406" s="1">
        <v>4.4305000000000003</v>
      </c>
      <c r="Q406" s="1">
        <v>7.7</v>
      </c>
    </row>
    <row r="407" spans="1:17" ht="40.799999999999997" thickBot="1" x14ac:dyDescent="0.35">
      <c r="A407" s="1" t="s">
        <v>490</v>
      </c>
      <c r="B407" s="1" t="s">
        <v>33</v>
      </c>
      <c r="C407" s="1" t="s">
        <v>27</v>
      </c>
      <c r="D407" s="1" t="s">
        <v>20</v>
      </c>
      <c r="E407" s="1" t="s">
        <v>21</v>
      </c>
      <c r="F407" s="1" t="s">
        <v>44</v>
      </c>
      <c r="G407" s="1">
        <v>44.34</v>
      </c>
      <c r="H407" s="1">
        <v>2</v>
      </c>
      <c r="I407" s="1">
        <v>4.4340000000000002</v>
      </c>
      <c r="J407" s="1">
        <v>93.114000000000004</v>
      </c>
      <c r="K407" s="1" t="s">
        <v>471</v>
      </c>
      <c r="L407" s="3">
        <v>0.47638888888888886</v>
      </c>
      <c r="M407" s="1" t="s">
        <v>23</v>
      </c>
      <c r="N407" s="1">
        <v>88.68</v>
      </c>
      <c r="O407" s="1">
        <v>4.7619047620000003</v>
      </c>
      <c r="P407" s="1">
        <v>4.4340000000000002</v>
      </c>
      <c r="Q407" s="1">
        <v>5.8</v>
      </c>
    </row>
    <row r="408" spans="1:17" ht="40.799999999999997" thickBot="1" x14ac:dyDescent="0.35">
      <c r="A408" s="1" t="s">
        <v>491</v>
      </c>
      <c r="B408" s="1" t="s">
        <v>54</v>
      </c>
      <c r="C408" s="1" t="s">
        <v>25</v>
      </c>
      <c r="D408" s="1" t="s">
        <v>20</v>
      </c>
      <c r="E408" s="1" t="s">
        <v>21</v>
      </c>
      <c r="F408" s="1" t="s">
        <v>44</v>
      </c>
      <c r="G408" s="1">
        <v>17.77</v>
      </c>
      <c r="H408" s="1">
        <v>5</v>
      </c>
      <c r="I408" s="1">
        <v>4.4424999999999999</v>
      </c>
      <c r="J408" s="1">
        <v>93.292500000000004</v>
      </c>
      <c r="K408" s="1" t="s">
        <v>370</v>
      </c>
      <c r="L408" s="3">
        <v>0.52916666666666667</v>
      </c>
      <c r="M408" s="1" t="s">
        <v>23</v>
      </c>
      <c r="N408" s="1">
        <v>88.85</v>
      </c>
      <c r="O408" s="1">
        <v>4.7619047620000003</v>
      </c>
      <c r="P408" s="1">
        <v>4.4424999999999999</v>
      </c>
      <c r="Q408" s="1">
        <v>5.4</v>
      </c>
    </row>
    <row r="409" spans="1:17" ht="40.799999999999997" thickBot="1" x14ac:dyDescent="0.35">
      <c r="A409" s="1" t="s">
        <v>492</v>
      </c>
      <c r="B409" s="1" t="s">
        <v>18</v>
      </c>
      <c r="C409" s="1" t="s">
        <v>25</v>
      </c>
      <c r="D409" s="1" t="s">
        <v>20</v>
      </c>
      <c r="E409" s="1" t="s">
        <v>21</v>
      </c>
      <c r="F409" s="1" t="s">
        <v>44</v>
      </c>
      <c r="G409" s="1">
        <v>17.77</v>
      </c>
      <c r="H409" s="1">
        <v>5</v>
      </c>
      <c r="I409" s="1">
        <v>4.4424999999999999</v>
      </c>
      <c r="J409" s="1">
        <v>93.292500000000004</v>
      </c>
      <c r="K409" s="1" t="s">
        <v>370</v>
      </c>
      <c r="L409" s="3">
        <v>0.52916666666666667</v>
      </c>
      <c r="M409" s="1" t="s">
        <v>23</v>
      </c>
      <c r="N409" s="1">
        <v>88.85</v>
      </c>
      <c r="O409" s="1">
        <v>4.7619047620000003</v>
      </c>
      <c r="P409" s="1">
        <v>4.4424999999999999</v>
      </c>
      <c r="Q409" s="1">
        <v>5.4</v>
      </c>
    </row>
    <row r="410" spans="1:17" ht="40.799999999999997" thickBot="1" x14ac:dyDescent="0.35">
      <c r="A410" s="1" t="s">
        <v>493</v>
      </c>
      <c r="B410" s="1" t="s">
        <v>54</v>
      </c>
      <c r="C410" s="1" t="s">
        <v>25</v>
      </c>
      <c r="D410" s="1" t="s">
        <v>20</v>
      </c>
      <c r="E410" s="1" t="s">
        <v>29</v>
      </c>
      <c r="F410" s="1" t="s">
        <v>30</v>
      </c>
      <c r="G410" s="1">
        <v>22.32</v>
      </c>
      <c r="H410" s="1">
        <v>4</v>
      </c>
      <c r="I410" s="1">
        <v>4.4640000000000004</v>
      </c>
      <c r="J410" s="1">
        <v>93.744</v>
      </c>
      <c r="K410" s="1" t="s">
        <v>179</v>
      </c>
      <c r="L410" s="3">
        <v>0.46944444444444444</v>
      </c>
      <c r="M410" s="1" t="s">
        <v>40</v>
      </c>
      <c r="N410" s="1">
        <v>89.28</v>
      </c>
      <c r="O410" s="1">
        <v>4.7619047620000003</v>
      </c>
      <c r="P410" s="1">
        <v>4.4640000000000004</v>
      </c>
      <c r="Q410" s="1">
        <v>4.0999999999999996</v>
      </c>
    </row>
    <row r="411" spans="1:17" ht="40.799999999999997" thickBot="1" x14ac:dyDescent="0.35">
      <c r="A411" s="1" t="s">
        <v>494</v>
      </c>
      <c r="B411" s="1" t="s">
        <v>33</v>
      </c>
      <c r="C411" s="1" t="s">
        <v>25</v>
      </c>
      <c r="D411" s="1" t="s">
        <v>20</v>
      </c>
      <c r="E411" s="1" t="s">
        <v>29</v>
      </c>
      <c r="F411" s="1" t="s">
        <v>30</v>
      </c>
      <c r="G411" s="1">
        <v>22.32</v>
      </c>
      <c r="H411" s="1">
        <v>4</v>
      </c>
      <c r="I411" s="1">
        <v>4.4640000000000004</v>
      </c>
      <c r="J411" s="1">
        <v>93.744</v>
      </c>
      <c r="K411" s="2">
        <v>43468</v>
      </c>
      <c r="L411" s="3">
        <v>0.68263888888888891</v>
      </c>
      <c r="M411" s="1" t="s">
        <v>48</v>
      </c>
      <c r="N411" s="1">
        <v>89.28</v>
      </c>
      <c r="O411" s="1">
        <v>4.7619047620000003</v>
      </c>
      <c r="P411" s="1">
        <v>4.4640000000000004</v>
      </c>
      <c r="Q411" s="1">
        <v>4.4000000000000004</v>
      </c>
    </row>
    <row r="412" spans="1:17" ht="40.799999999999997" thickBot="1" x14ac:dyDescent="0.35">
      <c r="A412" s="1" t="s">
        <v>495</v>
      </c>
      <c r="B412" s="1" t="s">
        <v>33</v>
      </c>
      <c r="C412" s="1" t="s">
        <v>27</v>
      </c>
      <c r="D412" s="1" t="s">
        <v>28</v>
      </c>
      <c r="E412" s="1" t="s">
        <v>21</v>
      </c>
      <c r="F412" s="1" t="s">
        <v>30</v>
      </c>
      <c r="G412" s="1">
        <v>22.32</v>
      </c>
      <c r="H412" s="1">
        <v>4</v>
      </c>
      <c r="I412" s="1">
        <v>4.4640000000000004</v>
      </c>
      <c r="J412" s="1">
        <v>93.744</v>
      </c>
      <c r="K412" s="2">
        <v>43468</v>
      </c>
      <c r="L412" s="3">
        <v>0.68263888888888891</v>
      </c>
      <c r="M412" s="1" t="s">
        <v>48</v>
      </c>
      <c r="N412" s="1">
        <v>89.28</v>
      </c>
      <c r="O412" s="1">
        <v>4.7619047620000003</v>
      </c>
      <c r="P412" s="1">
        <v>4.4640000000000004</v>
      </c>
      <c r="Q412" s="1">
        <v>4.4000000000000004</v>
      </c>
    </row>
    <row r="413" spans="1:17" ht="40.799999999999997" thickBot="1" x14ac:dyDescent="0.35">
      <c r="A413" s="1" t="s">
        <v>496</v>
      </c>
      <c r="B413" s="1" t="s">
        <v>54</v>
      </c>
      <c r="C413" s="1" t="s">
        <v>25</v>
      </c>
      <c r="D413" s="1" t="s">
        <v>28</v>
      </c>
      <c r="E413" s="1" t="s">
        <v>21</v>
      </c>
      <c r="F413" s="1" t="s">
        <v>39</v>
      </c>
      <c r="G413" s="1">
        <v>22.32</v>
      </c>
      <c r="H413" s="1">
        <v>4</v>
      </c>
      <c r="I413" s="1">
        <v>4.4640000000000004</v>
      </c>
      <c r="J413" s="1">
        <v>93.744</v>
      </c>
      <c r="K413" s="1" t="s">
        <v>179</v>
      </c>
      <c r="L413" s="3">
        <v>0.46944444444444444</v>
      </c>
      <c r="M413" s="1" t="s">
        <v>40</v>
      </c>
      <c r="N413" s="1">
        <v>89.28</v>
      </c>
      <c r="O413" s="1">
        <v>4.7619047620000003</v>
      </c>
      <c r="P413" s="1">
        <v>4.4640000000000004</v>
      </c>
      <c r="Q413" s="1">
        <v>4.0999999999999996</v>
      </c>
    </row>
    <row r="414" spans="1:17" ht="40.799999999999997" thickBot="1" x14ac:dyDescent="0.35">
      <c r="A414" s="1" t="s">
        <v>497</v>
      </c>
      <c r="B414" s="1" t="s">
        <v>33</v>
      </c>
      <c r="C414" s="1" t="s">
        <v>19</v>
      </c>
      <c r="D414" s="1" t="s">
        <v>28</v>
      </c>
      <c r="E414" s="1" t="s">
        <v>21</v>
      </c>
      <c r="F414" s="1" t="s">
        <v>30</v>
      </c>
      <c r="G414" s="1">
        <v>22.32</v>
      </c>
      <c r="H414" s="1">
        <v>4</v>
      </c>
      <c r="I414" s="1">
        <v>4.4640000000000004</v>
      </c>
      <c r="J414" s="1">
        <v>93.744</v>
      </c>
      <c r="K414" s="2">
        <v>43468</v>
      </c>
      <c r="L414" s="3">
        <v>0.68263888888888891</v>
      </c>
      <c r="M414" s="1" t="s">
        <v>48</v>
      </c>
      <c r="N414" s="1">
        <v>89.28</v>
      </c>
      <c r="O414" s="1">
        <v>4.7619047620000003</v>
      </c>
      <c r="P414" s="1">
        <v>4.4640000000000004</v>
      </c>
      <c r="Q414" s="1">
        <v>4</v>
      </c>
    </row>
    <row r="415" spans="1:17" ht="40.799999999999997" thickBot="1" x14ac:dyDescent="0.35">
      <c r="A415" s="1" t="s">
        <v>498</v>
      </c>
      <c r="B415" s="1" t="s">
        <v>33</v>
      </c>
      <c r="C415" s="1" t="s">
        <v>27</v>
      </c>
      <c r="D415" s="1" t="s">
        <v>28</v>
      </c>
      <c r="E415" s="1" t="s">
        <v>21</v>
      </c>
      <c r="F415" s="1" t="s">
        <v>30</v>
      </c>
      <c r="G415" s="1">
        <v>89.69</v>
      </c>
      <c r="H415" s="1">
        <v>1</v>
      </c>
      <c r="I415" s="1">
        <v>4.4844999999999997</v>
      </c>
      <c r="J415" s="1">
        <v>94.174499999999995</v>
      </c>
      <c r="K415" s="2">
        <v>43770</v>
      </c>
      <c r="L415" s="3">
        <v>0.47222222222222221</v>
      </c>
      <c r="M415" s="1" t="s">
        <v>40</v>
      </c>
      <c r="N415" s="1">
        <v>89.69</v>
      </c>
      <c r="O415" s="1">
        <v>4.7619047620000003</v>
      </c>
      <c r="P415" s="1">
        <v>4.4844999999999997</v>
      </c>
      <c r="Q415" s="1">
        <v>4.9000000000000004</v>
      </c>
    </row>
    <row r="416" spans="1:17" ht="40.799999999999997" thickBot="1" x14ac:dyDescent="0.35">
      <c r="A416" s="1" t="s">
        <v>499</v>
      </c>
      <c r="B416" s="1" t="s">
        <v>33</v>
      </c>
      <c r="C416" s="1" t="s">
        <v>27</v>
      </c>
      <c r="D416" s="1" t="s">
        <v>20</v>
      </c>
      <c r="E416" s="1" t="s">
        <v>21</v>
      </c>
      <c r="F416" s="1" t="s">
        <v>30</v>
      </c>
      <c r="G416" s="1">
        <v>17.940000000000001</v>
      </c>
      <c r="H416" s="1">
        <v>5</v>
      </c>
      <c r="I416" s="1">
        <v>4.4850000000000003</v>
      </c>
      <c r="J416" s="1">
        <v>94.185000000000002</v>
      </c>
      <c r="K416" s="1" t="s">
        <v>109</v>
      </c>
      <c r="L416" s="3">
        <v>0.58611111111111114</v>
      </c>
      <c r="M416" s="1" t="s">
        <v>40</v>
      </c>
      <c r="N416" s="1">
        <v>89.7</v>
      </c>
      <c r="O416" s="1">
        <v>4.7619047620000003</v>
      </c>
      <c r="P416" s="1">
        <v>4.4850000000000003</v>
      </c>
      <c r="Q416" s="1">
        <v>6.8</v>
      </c>
    </row>
    <row r="417" spans="1:17" ht="40.799999999999997" thickBot="1" x14ac:dyDescent="0.35">
      <c r="A417" s="1" t="s">
        <v>500</v>
      </c>
      <c r="B417" s="1" t="s">
        <v>33</v>
      </c>
      <c r="C417" s="1" t="s">
        <v>27</v>
      </c>
      <c r="D417" s="1" t="s">
        <v>20</v>
      </c>
      <c r="E417" s="1" t="s">
        <v>21</v>
      </c>
      <c r="F417" s="1" t="s">
        <v>30</v>
      </c>
      <c r="G417" s="1">
        <v>17.940000000000001</v>
      </c>
      <c r="H417" s="1">
        <v>5</v>
      </c>
      <c r="I417" s="1">
        <v>4.4850000000000003</v>
      </c>
      <c r="J417" s="1">
        <v>94.185000000000002</v>
      </c>
      <c r="K417" s="1" t="s">
        <v>109</v>
      </c>
      <c r="L417" s="3">
        <v>0.58611111111111114</v>
      </c>
      <c r="M417" s="1" t="s">
        <v>40</v>
      </c>
      <c r="N417" s="1">
        <v>89.7</v>
      </c>
      <c r="O417" s="1">
        <v>4.7619047620000003</v>
      </c>
      <c r="P417" s="1">
        <v>4.4850000000000003</v>
      </c>
      <c r="Q417" s="1">
        <v>4.0999999999999996</v>
      </c>
    </row>
    <row r="418" spans="1:17" ht="40.799999999999997" thickBot="1" x14ac:dyDescent="0.35">
      <c r="A418" s="1" t="s">
        <v>501</v>
      </c>
      <c r="B418" s="1" t="s">
        <v>18</v>
      </c>
      <c r="C418" s="1" t="s">
        <v>19</v>
      </c>
      <c r="D418" s="1" t="s">
        <v>28</v>
      </c>
      <c r="E418" s="1" t="s">
        <v>21</v>
      </c>
      <c r="F418" s="1" t="s">
        <v>55</v>
      </c>
      <c r="G418" s="1">
        <v>89.75</v>
      </c>
      <c r="H418" s="1">
        <v>1</v>
      </c>
      <c r="I418" s="1">
        <v>4.4874999999999998</v>
      </c>
      <c r="J418" s="1">
        <v>94.237499999999997</v>
      </c>
      <c r="K418" s="2">
        <v>43618</v>
      </c>
      <c r="L418" s="3">
        <v>0.83680555555555558</v>
      </c>
      <c r="M418" s="1" t="s">
        <v>48</v>
      </c>
      <c r="N418" s="1">
        <v>89.75</v>
      </c>
      <c r="O418" s="1">
        <v>4.7619047620000003</v>
      </c>
      <c r="P418" s="1">
        <v>4.4874999999999998</v>
      </c>
      <c r="Q418" s="1">
        <v>6.6</v>
      </c>
    </row>
    <row r="419" spans="1:17" ht="40.799999999999997" thickBot="1" x14ac:dyDescent="0.35">
      <c r="A419" s="1" t="s">
        <v>502</v>
      </c>
      <c r="B419" s="1" t="s">
        <v>54</v>
      </c>
      <c r="C419" s="1" t="s">
        <v>25</v>
      </c>
      <c r="D419" s="1" t="s">
        <v>28</v>
      </c>
      <c r="E419" s="1" t="s">
        <v>21</v>
      </c>
      <c r="F419" s="1" t="s">
        <v>30</v>
      </c>
      <c r="G419" s="1">
        <v>30.37</v>
      </c>
      <c r="H419" s="1">
        <v>3</v>
      </c>
      <c r="I419" s="1">
        <v>4.5555000000000003</v>
      </c>
      <c r="J419" s="1">
        <v>95.665499999999994</v>
      </c>
      <c r="K419" s="1" t="s">
        <v>321</v>
      </c>
      <c r="L419" s="3">
        <v>0.57013888888888886</v>
      </c>
      <c r="M419" s="1" t="s">
        <v>40</v>
      </c>
      <c r="N419" s="1">
        <v>91.11</v>
      </c>
      <c r="O419" s="1">
        <v>4.7619047620000003</v>
      </c>
      <c r="P419" s="1">
        <v>4.5555000000000003</v>
      </c>
      <c r="Q419" s="1">
        <v>5.0999999999999996</v>
      </c>
    </row>
    <row r="420" spans="1:17" ht="40.799999999999997" thickBot="1" x14ac:dyDescent="0.35">
      <c r="A420" s="1" t="s">
        <v>503</v>
      </c>
      <c r="B420" s="1" t="s">
        <v>33</v>
      </c>
      <c r="C420" s="1" t="s">
        <v>25</v>
      </c>
      <c r="D420" s="1" t="s">
        <v>20</v>
      </c>
      <c r="E420" s="1" t="s">
        <v>21</v>
      </c>
      <c r="F420" s="1" t="s">
        <v>55</v>
      </c>
      <c r="G420" s="1">
        <v>91.3</v>
      </c>
      <c r="H420" s="1">
        <v>1</v>
      </c>
      <c r="I420" s="1">
        <v>4.5650000000000004</v>
      </c>
      <c r="J420" s="1">
        <v>95.864999999999995</v>
      </c>
      <c r="K420" s="1" t="s">
        <v>504</v>
      </c>
      <c r="L420" s="3">
        <v>0.61250000000000004</v>
      </c>
      <c r="M420" s="1" t="s">
        <v>23</v>
      </c>
      <c r="N420" s="1">
        <v>91.3</v>
      </c>
      <c r="O420" s="1">
        <v>4.7619047620000003</v>
      </c>
      <c r="P420" s="1">
        <v>4.5650000000000004</v>
      </c>
      <c r="Q420" s="1">
        <v>9.1999999999999993</v>
      </c>
    </row>
    <row r="421" spans="1:17" ht="40.799999999999997" thickBot="1" x14ac:dyDescent="0.35">
      <c r="A421" s="1" t="s">
        <v>505</v>
      </c>
      <c r="B421" s="1" t="s">
        <v>54</v>
      </c>
      <c r="C421" s="1" t="s">
        <v>25</v>
      </c>
      <c r="D421" s="1" t="s">
        <v>20</v>
      </c>
      <c r="E421" s="1" t="s">
        <v>21</v>
      </c>
      <c r="F421" s="1" t="s">
        <v>30</v>
      </c>
      <c r="G421" s="1">
        <v>91.35</v>
      </c>
      <c r="H421" s="1">
        <v>1</v>
      </c>
      <c r="I421" s="1">
        <v>4.5674999999999999</v>
      </c>
      <c r="J421" s="1">
        <v>95.917500000000004</v>
      </c>
      <c r="K421" s="1" t="s">
        <v>256</v>
      </c>
      <c r="L421" s="3">
        <v>0.65416666666666667</v>
      </c>
      <c r="M421" s="1" t="s">
        <v>23</v>
      </c>
      <c r="N421" s="1">
        <v>91.35</v>
      </c>
      <c r="O421" s="1">
        <v>4.7619047620000003</v>
      </c>
      <c r="P421" s="1">
        <v>4.5674999999999999</v>
      </c>
      <c r="Q421" s="1">
        <v>6.8</v>
      </c>
    </row>
    <row r="422" spans="1:17" ht="40.799999999999997" thickBot="1" x14ac:dyDescent="0.35">
      <c r="A422" s="1" t="s">
        <v>506</v>
      </c>
      <c r="B422" s="1" t="s">
        <v>18</v>
      </c>
      <c r="C422" s="1" t="s">
        <v>25</v>
      </c>
      <c r="D422" s="1" t="s">
        <v>20</v>
      </c>
      <c r="E422" s="1" t="s">
        <v>21</v>
      </c>
      <c r="F422" s="1" t="s">
        <v>30</v>
      </c>
      <c r="G422" s="1">
        <v>91.35</v>
      </c>
      <c r="H422" s="1">
        <v>1</v>
      </c>
      <c r="I422" s="1">
        <v>4.5674999999999999</v>
      </c>
      <c r="J422" s="1">
        <v>95.917500000000004</v>
      </c>
      <c r="K422" s="1" t="s">
        <v>256</v>
      </c>
      <c r="L422" s="3">
        <v>0.65416666666666667</v>
      </c>
      <c r="M422" s="1" t="s">
        <v>23</v>
      </c>
      <c r="N422" s="1">
        <v>91.35</v>
      </c>
      <c r="O422" s="1">
        <v>4.7619047620000003</v>
      </c>
      <c r="P422" s="1">
        <v>4.5674999999999999</v>
      </c>
      <c r="Q422" s="1">
        <v>6.8</v>
      </c>
    </row>
    <row r="423" spans="1:17" ht="40.799999999999997" thickBot="1" x14ac:dyDescent="0.35">
      <c r="A423" s="1" t="s">
        <v>507</v>
      </c>
      <c r="B423" s="1" t="s">
        <v>18</v>
      </c>
      <c r="C423" s="1" t="s">
        <v>25</v>
      </c>
      <c r="D423" s="1" t="s">
        <v>20</v>
      </c>
      <c r="E423" s="1" t="s">
        <v>21</v>
      </c>
      <c r="F423" s="1" t="s">
        <v>30</v>
      </c>
      <c r="G423" s="1">
        <v>91.35</v>
      </c>
      <c r="H423" s="1">
        <v>1</v>
      </c>
      <c r="I423" s="1">
        <v>4.5674999999999999</v>
      </c>
      <c r="J423" s="1">
        <v>95.917500000000004</v>
      </c>
      <c r="K423" s="1" t="s">
        <v>256</v>
      </c>
      <c r="L423" s="3">
        <v>0.65416666666666667</v>
      </c>
      <c r="M423" s="1" t="s">
        <v>23</v>
      </c>
      <c r="N423" s="1">
        <v>91.35</v>
      </c>
      <c r="O423" s="1">
        <v>4.7619047620000003</v>
      </c>
      <c r="P423" s="1">
        <v>4.5674999999999999</v>
      </c>
      <c r="Q423" s="1">
        <v>4.2</v>
      </c>
    </row>
    <row r="424" spans="1:17" ht="40.799999999999997" thickBot="1" x14ac:dyDescent="0.35">
      <c r="A424" s="1" t="s">
        <v>508</v>
      </c>
      <c r="B424" s="1" t="s">
        <v>33</v>
      </c>
      <c r="C424" s="1" t="s">
        <v>25</v>
      </c>
      <c r="D424" s="1" t="s">
        <v>28</v>
      </c>
      <c r="E424" s="1" t="s">
        <v>21</v>
      </c>
      <c r="F424" s="1" t="s">
        <v>55</v>
      </c>
      <c r="G424" s="1">
        <v>15.26</v>
      </c>
      <c r="H424" s="1">
        <v>6</v>
      </c>
      <c r="I424" s="1">
        <v>4.5780000000000003</v>
      </c>
      <c r="J424" s="1">
        <v>96.138000000000005</v>
      </c>
      <c r="K424" s="1" t="s">
        <v>370</v>
      </c>
      <c r="L424" s="3">
        <v>0.75208333333333333</v>
      </c>
      <c r="M424" s="1" t="s">
        <v>23</v>
      </c>
      <c r="N424" s="1">
        <v>91.56</v>
      </c>
      <c r="O424" s="1">
        <v>4.7619047620000003</v>
      </c>
      <c r="P424" s="1">
        <v>4.5780000000000003</v>
      </c>
      <c r="Q424" s="1">
        <v>9.8000000000000007</v>
      </c>
    </row>
    <row r="425" spans="1:17" ht="40.799999999999997" thickBot="1" x14ac:dyDescent="0.35">
      <c r="A425" s="1" t="s">
        <v>509</v>
      </c>
      <c r="B425" s="1" t="s">
        <v>18</v>
      </c>
      <c r="C425" s="1" t="s">
        <v>25</v>
      </c>
      <c r="D425" s="1" t="s">
        <v>28</v>
      </c>
      <c r="E425" s="1" t="s">
        <v>21</v>
      </c>
      <c r="F425" s="1" t="s">
        <v>39</v>
      </c>
      <c r="G425" s="1">
        <v>15.26</v>
      </c>
      <c r="H425" s="1">
        <v>6</v>
      </c>
      <c r="I425" s="1">
        <v>4.5780000000000003</v>
      </c>
      <c r="J425" s="1">
        <v>96.138000000000005</v>
      </c>
      <c r="K425" s="1" t="s">
        <v>370</v>
      </c>
      <c r="L425" s="3">
        <v>0.75208333333333333</v>
      </c>
      <c r="M425" s="1" t="s">
        <v>23</v>
      </c>
      <c r="N425" s="1">
        <v>91.56</v>
      </c>
      <c r="O425" s="1">
        <v>4.7619047620000003</v>
      </c>
      <c r="P425" s="1">
        <v>4.5780000000000003</v>
      </c>
      <c r="Q425" s="1">
        <v>9.8000000000000007</v>
      </c>
    </row>
    <row r="426" spans="1:17" ht="40.799999999999997" thickBot="1" x14ac:dyDescent="0.35">
      <c r="A426" s="1" t="s">
        <v>510</v>
      </c>
      <c r="B426" s="1" t="s">
        <v>18</v>
      </c>
      <c r="C426" s="1" t="s">
        <v>27</v>
      </c>
      <c r="D426" s="1" t="s">
        <v>20</v>
      </c>
      <c r="E426" s="1" t="s">
        <v>29</v>
      </c>
      <c r="F426" s="1" t="s">
        <v>39</v>
      </c>
      <c r="G426" s="1">
        <v>91.61</v>
      </c>
      <c r="H426" s="1">
        <v>1</v>
      </c>
      <c r="I426" s="1">
        <v>4.5804999999999998</v>
      </c>
      <c r="J426" s="1">
        <v>96.1905</v>
      </c>
      <c r="K426" s="1" t="s">
        <v>135</v>
      </c>
      <c r="L426" s="3">
        <v>0.82222222222222219</v>
      </c>
      <c r="M426" s="1" t="s">
        <v>23</v>
      </c>
      <c r="N426" s="1">
        <v>91.61</v>
      </c>
      <c r="O426" s="1">
        <v>4.7619047620000003</v>
      </c>
      <c r="P426" s="1">
        <v>4.5804999999999998</v>
      </c>
      <c r="Q426" s="1">
        <v>9.8000000000000007</v>
      </c>
    </row>
    <row r="427" spans="1:17" ht="40.799999999999997" thickBot="1" x14ac:dyDescent="0.35">
      <c r="A427" s="1" t="s">
        <v>511</v>
      </c>
      <c r="B427" s="1" t="s">
        <v>33</v>
      </c>
      <c r="C427" s="1" t="s">
        <v>27</v>
      </c>
      <c r="D427" s="1" t="s">
        <v>20</v>
      </c>
      <c r="E427" s="1" t="s">
        <v>29</v>
      </c>
      <c r="F427" s="1" t="s">
        <v>39</v>
      </c>
      <c r="G427" s="1">
        <v>91.61</v>
      </c>
      <c r="H427" s="1">
        <v>1</v>
      </c>
      <c r="I427" s="1">
        <v>4.5804999999999998</v>
      </c>
      <c r="J427" s="1">
        <v>96.1905</v>
      </c>
      <c r="K427" s="1" t="s">
        <v>135</v>
      </c>
      <c r="L427" s="3">
        <v>0.82222222222222219</v>
      </c>
      <c r="M427" s="1" t="s">
        <v>23</v>
      </c>
      <c r="N427" s="1">
        <v>91.61</v>
      </c>
      <c r="O427" s="1">
        <v>4.7619047620000003</v>
      </c>
      <c r="P427" s="1">
        <v>4.5804999999999998</v>
      </c>
      <c r="Q427" s="1">
        <v>9.8000000000000007</v>
      </c>
    </row>
    <row r="428" spans="1:17" ht="40.799999999999997" thickBot="1" x14ac:dyDescent="0.35">
      <c r="A428" s="1" t="s">
        <v>512</v>
      </c>
      <c r="B428" s="1" t="s">
        <v>18</v>
      </c>
      <c r="C428" s="1" t="s">
        <v>27</v>
      </c>
      <c r="D428" s="1" t="s">
        <v>28</v>
      </c>
      <c r="E428" s="1" t="s">
        <v>29</v>
      </c>
      <c r="F428" s="1" t="s">
        <v>39</v>
      </c>
      <c r="G428" s="1">
        <v>91.61</v>
      </c>
      <c r="H428" s="1">
        <v>1</v>
      </c>
      <c r="I428" s="1">
        <v>4.5804999999999998</v>
      </c>
      <c r="J428" s="1">
        <v>96.1905</v>
      </c>
      <c r="K428" s="1" t="s">
        <v>135</v>
      </c>
      <c r="L428" s="3">
        <v>0.82222222222222219</v>
      </c>
      <c r="M428" s="1" t="s">
        <v>23</v>
      </c>
      <c r="N428" s="1">
        <v>91.61</v>
      </c>
      <c r="O428" s="1">
        <v>4.7619047620000003</v>
      </c>
      <c r="P428" s="1">
        <v>4.5804999999999998</v>
      </c>
      <c r="Q428" s="1">
        <v>9.8000000000000007</v>
      </c>
    </row>
    <row r="429" spans="1:17" ht="40.799999999999997" thickBot="1" x14ac:dyDescent="0.35">
      <c r="A429" s="1" t="s">
        <v>513</v>
      </c>
      <c r="B429" s="1" t="s">
        <v>33</v>
      </c>
      <c r="C429" s="1" t="s">
        <v>19</v>
      </c>
      <c r="D429" s="1" t="s">
        <v>20</v>
      </c>
      <c r="E429" s="1" t="s">
        <v>29</v>
      </c>
      <c r="F429" s="1" t="s">
        <v>39</v>
      </c>
      <c r="G429" s="1">
        <v>91.61</v>
      </c>
      <c r="H429" s="1">
        <v>1</v>
      </c>
      <c r="I429" s="1">
        <v>4.5804999999999998</v>
      </c>
      <c r="J429" s="1">
        <v>96.1905</v>
      </c>
      <c r="K429" s="1" t="s">
        <v>135</v>
      </c>
      <c r="L429" s="3">
        <v>0.82222222222222219</v>
      </c>
      <c r="M429" s="1" t="s">
        <v>23</v>
      </c>
      <c r="N429" s="1">
        <v>91.61</v>
      </c>
      <c r="O429" s="1">
        <v>4.7619047620000003</v>
      </c>
      <c r="P429" s="1">
        <v>4.5804999999999998</v>
      </c>
      <c r="Q429" s="1">
        <v>4.3</v>
      </c>
    </row>
    <row r="430" spans="1:17" ht="40.799999999999997" thickBot="1" x14ac:dyDescent="0.35">
      <c r="A430" s="1" t="s">
        <v>514</v>
      </c>
      <c r="B430" s="1" t="s">
        <v>18</v>
      </c>
      <c r="C430" s="1" t="s">
        <v>19</v>
      </c>
      <c r="D430" s="1" t="s">
        <v>20</v>
      </c>
      <c r="E430" s="1" t="s">
        <v>21</v>
      </c>
      <c r="F430" s="1" t="s">
        <v>30</v>
      </c>
      <c r="G430" s="1">
        <v>91.98</v>
      </c>
      <c r="H430" s="1">
        <v>1</v>
      </c>
      <c r="I430" s="1">
        <v>4.5990000000000002</v>
      </c>
      <c r="J430" s="1">
        <v>96.578999999999994</v>
      </c>
      <c r="K430" s="1" t="s">
        <v>217</v>
      </c>
      <c r="L430" s="3">
        <v>0.64513888888888893</v>
      </c>
      <c r="M430" s="1" t="s">
        <v>23</v>
      </c>
      <c r="N430" s="1">
        <v>91.98</v>
      </c>
      <c r="O430" s="1">
        <v>4.7619047620000003</v>
      </c>
      <c r="P430" s="1">
        <v>4.5990000000000002</v>
      </c>
      <c r="Q430" s="1">
        <v>9.8000000000000007</v>
      </c>
    </row>
    <row r="431" spans="1:17" ht="40.799999999999997" thickBot="1" x14ac:dyDescent="0.35">
      <c r="A431" s="1" t="s">
        <v>515</v>
      </c>
      <c r="B431" s="1" t="s">
        <v>18</v>
      </c>
      <c r="C431" s="1" t="s">
        <v>27</v>
      </c>
      <c r="D431" s="1" t="s">
        <v>28</v>
      </c>
      <c r="E431" s="1" t="s">
        <v>21</v>
      </c>
      <c r="F431" s="1" t="s">
        <v>44</v>
      </c>
      <c r="G431" s="1">
        <v>30.68</v>
      </c>
      <c r="H431" s="1">
        <v>3</v>
      </c>
      <c r="I431" s="1">
        <v>4.6020000000000003</v>
      </c>
      <c r="J431" s="1">
        <v>96.641999999999996</v>
      </c>
      <c r="K431" s="1" t="s">
        <v>429</v>
      </c>
      <c r="L431" s="3">
        <v>0.45833333333333331</v>
      </c>
      <c r="M431" s="1" t="s">
        <v>40</v>
      </c>
      <c r="N431" s="1">
        <v>92.04</v>
      </c>
      <c r="O431" s="1">
        <v>4.7619047620000003</v>
      </c>
      <c r="P431" s="1">
        <v>4.6020000000000003</v>
      </c>
      <c r="Q431" s="1">
        <v>9.1</v>
      </c>
    </row>
    <row r="432" spans="1:17" ht="40.799999999999997" thickBot="1" x14ac:dyDescent="0.35">
      <c r="A432" s="1" t="s">
        <v>516</v>
      </c>
      <c r="B432" s="1" t="s">
        <v>54</v>
      </c>
      <c r="C432" s="1" t="s">
        <v>25</v>
      </c>
      <c r="D432" s="1" t="s">
        <v>28</v>
      </c>
      <c r="E432" s="1" t="s">
        <v>21</v>
      </c>
      <c r="F432" s="1" t="s">
        <v>55</v>
      </c>
      <c r="G432" s="1">
        <v>92.78</v>
      </c>
      <c r="H432" s="1">
        <v>1</v>
      </c>
      <c r="I432" s="1">
        <v>4.6390000000000002</v>
      </c>
      <c r="J432" s="1">
        <v>97.418999999999997</v>
      </c>
      <c r="K432" s="1" t="s">
        <v>238</v>
      </c>
      <c r="L432" s="3">
        <v>0.4513888888888889</v>
      </c>
      <c r="M432" s="1" t="s">
        <v>23</v>
      </c>
      <c r="N432" s="1">
        <v>92.78</v>
      </c>
      <c r="O432" s="1">
        <v>4.7619047620000003</v>
      </c>
      <c r="P432" s="1">
        <v>4.6390000000000002</v>
      </c>
      <c r="Q432" s="1">
        <v>9.8000000000000007</v>
      </c>
    </row>
    <row r="433" spans="1:17" ht="40.799999999999997" thickBot="1" x14ac:dyDescent="0.35">
      <c r="A433" s="1" t="s">
        <v>517</v>
      </c>
      <c r="B433" s="1" t="s">
        <v>18</v>
      </c>
      <c r="C433" s="1" t="s">
        <v>25</v>
      </c>
      <c r="D433" s="1" t="s">
        <v>28</v>
      </c>
      <c r="E433" s="1" t="s">
        <v>21</v>
      </c>
      <c r="F433" s="1" t="s">
        <v>39</v>
      </c>
      <c r="G433" s="1">
        <v>92.78</v>
      </c>
      <c r="H433" s="1">
        <v>1</v>
      </c>
      <c r="I433" s="1">
        <v>4.6390000000000002</v>
      </c>
      <c r="J433" s="1">
        <v>97.418999999999997</v>
      </c>
      <c r="K433" s="1" t="s">
        <v>238</v>
      </c>
      <c r="L433" s="3">
        <v>0.4513888888888889</v>
      </c>
      <c r="M433" s="1" t="s">
        <v>23</v>
      </c>
      <c r="N433" s="1">
        <v>92.78</v>
      </c>
      <c r="O433" s="1">
        <v>4.7619047620000003</v>
      </c>
      <c r="P433" s="1">
        <v>4.6390000000000002</v>
      </c>
      <c r="Q433" s="1">
        <v>9.8000000000000007</v>
      </c>
    </row>
    <row r="434" spans="1:17" ht="40.799999999999997" thickBot="1" x14ac:dyDescent="0.35">
      <c r="A434" s="1" t="s">
        <v>518</v>
      </c>
      <c r="B434" s="1" t="s">
        <v>33</v>
      </c>
      <c r="C434" s="1" t="s">
        <v>25</v>
      </c>
      <c r="D434" s="1" t="s">
        <v>20</v>
      </c>
      <c r="E434" s="1" t="s">
        <v>21</v>
      </c>
      <c r="F434" s="1" t="s">
        <v>44</v>
      </c>
      <c r="G434" s="1">
        <v>23.29</v>
      </c>
      <c r="H434" s="1">
        <v>4</v>
      </c>
      <c r="I434" s="1">
        <v>4.6580000000000004</v>
      </c>
      <c r="J434" s="1">
        <v>97.817999999999998</v>
      </c>
      <c r="K434" s="1" t="s">
        <v>50</v>
      </c>
      <c r="L434" s="3">
        <v>0.49444444444444446</v>
      </c>
      <c r="M434" s="1" t="s">
        <v>23</v>
      </c>
      <c r="N434" s="1">
        <v>93.16</v>
      </c>
      <c r="O434" s="1">
        <v>4.7619047620000003</v>
      </c>
      <c r="P434" s="1">
        <v>4.6580000000000004</v>
      </c>
      <c r="Q434" s="1">
        <v>5.9</v>
      </c>
    </row>
    <row r="435" spans="1:17" ht="54" thickBot="1" x14ac:dyDescent="0.35">
      <c r="A435" s="1" t="s">
        <v>519</v>
      </c>
      <c r="B435" s="1" t="s">
        <v>33</v>
      </c>
      <c r="C435" s="1" t="s">
        <v>27</v>
      </c>
      <c r="D435" s="1" t="s">
        <v>28</v>
      </c>
      <c r="E435" s="1" t="s">
        <v>21</v>
      </c>
      <c r="F435" s="1" t="s">
        <v>84</v>
      </c>
      <c r="G435" s="1">
        <v>46.61</v>
      </c>
      <c r="H435" s="1">
        <v>2</v>
      </c>
      <c r="I435" s="1">
        <v>4.6609999999999996</v>
      </c>
      <c r="J435" s="1">
        <v>97.881</v>
      </c>
      <c r="K435" s="1" t="s">
        <v>241</v>
      </c>
      <c r="L435" s="3">
        <v>0.51944444444444449</v>
      </c>
      <c r="M435" s="1" t="s">
        <v>48</v>
      </c>
      <c r="N435" s="1">
        <v>93.22</v>
      </c>
      <c r="O435" s="1">
        <v>4.7619047620000003</v>
      </c>
      <c r="P435" s="1">
        <v>4.6609999999999996</v>
      </c>
      <c r="Q435" s="1">
        <v>6.6</v>
      </c>
    </row>
    <row r="436" spans="1:17" ht="54" thickBot="1" x14ac:dyDescent="0.35">
      <c r="A436" s="1" t="s">
        <v>520</v>
      </c>
      <c r="B436" s="1" t="s">
        <v>33</v>
      </c>
      <c r="C436" s="1" t="s">
        <v>25</v>
      </c>
      <c r="D436" s="1" t="s">
        <v>28</v>
      </c>
      <c r="E436" s="1" t="s">
        <v>29</v>
      </c>
      <c r="F436" s="1" t="s">
        <v>84</v>
      </c>
      <c r="G436" s="1">
        <v>46.61</v>
      </c>
      <c r="H436" s="1">
        <v>2</v>
      </c>
      <c r="I436" s="1">
        <v>4.6609999999999996</v>
      </c>
      <c r="J436" s="1">
        <v>97.881</v>
      </c>
      <c r="K436" s="1" t="s">
        <v>241</v>
      </c>
      <c r="L436" s="3">
        <v>0.51944444444444449</v>
      </c>
      <c r="M436" s="1" t="s">
        <v>48</v>
      </c>
      <c r="N436" s="1">
        <v>93.22</v>
      </c>
      <c r="O436" s="1">
        <v>4.7619047620000003</v>
      </c>
      <c r="P436" s="1">
        <v>4.6609999999999996</v>
      </c>
      <c r="Q436" s="1">
        <v>6.6</v>
      </c>
    </row>
    <row r="437" spans="1:17" ht="40.799999999999997" thickBot="1" x14ac:dyDescent="0.35">
      <c r="A437" s="1" t="s">
        <v>521</v>
      </c>
      <c r="B437" s="1" t="s">
        <v>54</v>
      </c>
      <c r="C437" s="1" t="s">
        <v>25</v>
      </c>
      <c r="D437" s="1" t="s">
        <v>20</v>
      </c>
      <c r="E437" s="1" t="s">
        <v>21</v>
      </c>
      <c r="F437" s="1" t="s">
        <v>39</v>
      </c>
      <c r="G437" s="1">
        <v>23.34</v>
      </c>
      <c r="H437" s="1">
        <v>4</v>
      </c>
      <c r="I437" s="1">
        <v>4.6680000000000001</v>
      </c>
      <c r="J437" s="1">
        <v>98.028000000000006</v>
      </c>
      <c r="K437" s="2">
        <v>43557</v>
      </c>
      <c r="L437" s="3">
        <v>0.78680555555555554</v>
      </c>
      <c r="M437" s="1" t="s">
        <v>40</v>
      </c>
      <c r="N437" s="1">
        <v>93.36</v>
      </c>
      <c r="O437" s="1">
        <v>4.7619047620000003</v>
      </c>
      <c r="P437" s="1">
        <v>4.6680000000000001</v>
      </c>
      <c r="Q437" s="1">
        <v>7.4</v>
      </c>
    </row>
    <row r="438" spans="1:17" ht="40.799999999999997" thickBot="1" x14ac:dyDescent="0.35">
      <c r="A438" s="1" t="s">
        <v>522</v>
      </c>
      <c r="B438" s="1" t="s">
        <v>54</v>
      </c>
      <c r="C438" s="1" t="s">
        <v>25</v>
      </c>
      <c r="D438" s="1" t="s">
        <v>20</v>
      </c>
      <c r="E438" s="1" t="s">
        <v>21</v>
      </c>
      <c r="F438" s="1" t="s">
        <v>39</v>
      </c>
      <c r="G438" s="1">
        <v>23.34</v>
      </c>
      <c r="H438" s="1">
        <v>4</v>
      </c>
      <c r="I438" s="1">
        <v>4.6680000000000001</v>
      </c>
      <c r="J438" s="1">
        <v>98.028000000000006</v>
      </c>
      <c r="K438" s="2">
        <v>43557</v>
      </c>
      <c r="L438" s="3">
        <v>0.78680555555555554</v>
      </c>
      <c r="M438" s="1" t="s">
        <v>23</v>
      </c>
      <c r="N438" s="1">
        <v>93.36</v>
      </c>
      <c r="O438" s="1">
        <v>4.7619047620000003</v>
      </c>
      <c r="P438" s="1">
        <v>4.6680000000000001</v>
      </c>
      <c r="Q438" s="1">
        <v>7.4</v>
      </c>
    </row>
    <row r="439" spans="1:17" ht="40.799999999999997" thickBot="1" x14ac:dyDescent="0.35">
      <c r="A439" s="1" t="s">
        <v>523</v>
      </c>
      <c r="B439" s="1" t="s">
        <v>18</v>
      </c>
      <c r="C439" s="1" t="s">
        <v>25</v>
      </c>
      <c r="D439" s="1" t="s">
        <v>20</v>
      </c>
      <c r="E439" s="1" t="s">
        <v>21</v>
      </c>
      <c r="F439" s="1" t="s">
        <v>39</v>
      </c>
      <c r="G439" s="1">
        <v>23.34</v>
      </c>
      <c r="H439" s="1">
        <v>4</v>
      </c>
      <c r="I439" s="1">
        <v>4.6680000000000001</v>
      </c>
      <c r="J439" s="1">
        <v>98.028000000000006</v>
      </c>
      <c r="K439" s="2">
        <v>43557</v>
      </c>
      <c r="L439" s="3">
        <v>0.78680555555555554</v>
      </c>
      <c r="M439" s="1" t="s">
        <v>23</v>
      </c>
      <c r="N439" s="1">
        <v>93.36</v>
      </c>
      <c r="O439" s="1">
        <v>4.7619047620000003</v>
      </c>
      <c r="P439" s="1">
        <v>4.6680000000000001</v>
      </c>
      <c r="Q439" s="1">
        <v>7.4</v>
      </c>
    </row>
    <row r="440" spans="1:17" ht="27.6" thickBot="1" x14ac:dyDescent="0.35">
      <c r="A440" s="1" t="s">
        <v>524</v>
      </c>
      <c r="B440" s="1" t="s">
        <v>54</v>
      </c>
      <c r="C440" s="1" t="s">
        <v>25</v>
      </c>
      <c r="D440" s="1" t="s">
        <v>28</v>
      </c>
      <c r="E440" s="1" t="s">
        <v>21</v>
      </c>
      <c r="F440" s="1" t="s">
        <v>22</v>
      </c>
      <c r="G440" s="1">
        <v>93.38</v>
      </c>
      <c r="H440" s="1">
        <v>1</v>
      </c>
      <c r="I440" s="1">
        <v>4.6689999999999996</v>
      </c>
      <c r="J440" s="1">
        <v>98.049000000000007</v>
      </c>
      <c r="K440" s="2">
        <v>43525</v>
      </c>
      <c r="L440" s="3">
        <v>0.54652777777777772</v>
      </c>
      <c r="M440" s="1" t="s">
        <v>23</v>
      </c>
      <c r="N440" s="1">
        <v>93.38</v>
      </c>
      <c r="O440" s="1">
        <v>4.7619047620000003</v>
      </c>
      <c r="P440" s="1">
        <v>4.6689999999999996</v>
      </c>
      <c r="Q440" s="1">
        <v>9.6</v>
      </c>
    </row>
    <row r="441" spans="1:17" ht="40.799999999999997" thickBot="1" x14ac:dyDescent="0.35">
      <c r="A441" s="1" t="s">
        <v>525</v>
      </c>
      <c r="B441" s="1" t="s">
        <v>54</v>
      </c>
      <c r="C441" s="1" t="s">
        <v>25</v>
      </c>
      <c r="D441" s="1" t="s">
        <v>28</v>
      </c>
      <c r="E441" s="1" t="s">
        <v>21</v>
      </c>
      <c r="F441" s="1" t="s">
        <v>39</v>
      </c>
      <c r="G441" s="1">
        <v>93.38</v>
      </c>
      <c r="H441" s="1">
        <v>1</v>
      </c>
      <c r="I441" s="1">
        <v>4.6689999999999996</v>
      </c>
      <c r="J441" s="1">
        <v>98.049000000000007</v>
      </c>
      <c r="K441" s="2">
        <v>43525</v>
      </c>
      <c r="L441" s="3">
        <v>0.54652777777777772</v>
      </c>
      <c r="M441" s="1" t="s">
        <v>23</v>
      </c>
      <c r="N441" s="1">
        <v>93.38</v>
      </c>
      <c r="O441" s="1">
        <v>4.7619047620000003</v>
      </c>
      <c r="P441" s="1">
        <v>4.6689999999999996</v>
      </c>
      <c r="Q441" s="1">
        <v>9.6</v>
      </c>
    </row>
    <row r="442" spans="1:17" ht="27.6" thickBot="1" x14ac:dyDescent="0.35">
      <c r="A442" s="1" t="s">
        <v>526</v>
      </c>
      <c r="B442" s="1" t="s">
        <v>18</v>
      </c>
      <c r="C442" s="1" t="s">
        <v>25</v>
      </c>
      <c r="D442" s="1" t="s">
        <v>28</v>
      </c>
      <c r="E442" s="1" t="s">
        <v>21</v>
      </c>
      <c r="F442" s="1" t="s">
        <v>22</v>
      </c>
      <c r="G442" s="1">
        <v>93.38</v>
      </c>
      <c r="H442" s="1">
        <v>1</v>
      </c>
      <c r="I442" s="1">
        <v>4.6689999999999996</v>
      </c>
      <c r="J442" s="1">
        <v>98.049000000000007</v>
      </c>
      <c r="K442" s="2">
        <v>43525</v>
      </c>
      <c r="L442" s="3">
        <v>0.54652777777777772</v>
      </c>
      <c r="M442" s="1" t="s">
        <v>23</v>
      </c>
      <c r="N442" s="1">
        <v>93.38</v>
      </c>
      <c r="O442" s="1">
        <v>4.7619047620000003</v>
      </c>
      <c r="P442" s="1">
        <v>4.6689999999999996</v>
      </c>
      <c r="Q442" s="1">
        <v>9.6</v>
      </c>
    </row>
    <row r="443" spans="1:17" ht="54" thickBot="1" x14ac:dyDescent="0.35">
      <c r="A443" s="1" t="s">
        <v>527</v>
      </c>
      <c r="B443" s="1" t="s">
        <v>18</v>
      </c>
      <c r="C443" s="1" t="s">
        <v>25</v>
      </c>
      <c r="D443" s="1" t="s">
        <v>28</v>
      </c>
      <c r="E443" s="1" t="s">
        <v>29</v>
      </c>
      <c r="F443" s="1" t="s">
        <v>84</v>
      </c>
      <c r="G443" s="1">
        <v>23.65</v>
      </c>
      <c r="H443" s="1">
        <v>4</v>
      </c>
      <c r="I443" s="1">
        <v>4.7300000000000004</v>
      </c>
      <c r="J443" s="1">
        <v>99.33</v>
      </c>
      <c r="K443" s="1" t="s">
        <v>70</v>
      </c>
      <c r="L443" s="3">
        <v>0.56388888888888888</v>
      </c>
      <c r="M443" s="1" t="s">
        <v>48</v>
      </c>
      <c r="N443" s="1">
        <v>94.6</v>
      </c>
      <c r="O443" s="1">
        <v>4.7619047620000003</v>
      </c>
      <c r="P443" s="1">
        <v>4.7300000000000004</v>
      </c>
      <c r="Q443" s="1">
        <v>4</v>
      </c>
    </row>
    <row r="444" spans="1:17" ht="54" thickBot="1" x14ac:dyDescent="0.35">
      <c r="A444" s="1" t="s">
        <v>528</v>
      </c>
      <c r="B444" s="1" t="s">
        <v>54</v>
      </c>
      <c r="C444" s="1" t="s">
        <v>25</v>
      </c>
      <c r="D444" s="1" t="s">
        <v>28</v>
      </c>
      <c r="E444" s="1" t="s">
        <v>21</v>
      </c>
      <c r="F444" s="1" t="s">
        <v>84</v>
      </c>
      <c r="G444" s="1">
        <v>23.65</v>
      </c>
      <c r="H444" s="1">
        <v>4</v>
      </c>
      <c r="I444" s="1">
        <v>4.7300000000000004</v>
      </c>
      <c r="J444" s="1">
        <v>99.33</v>
      </c>
      <c r="K444" s="1" t="s">
        <v>70</v>
      </c>
      <c r="L444" s="3">
        <v>0.56388888888888888</v>
      </c>
      <c r="M444" s="1" t="s">
        <v>48</v>
      </c>
      <c r="N444" s="1">
        <v>94.6</v>
      </c>
      <c r="O444" s="1">
        <v>4.7619047620000003</v>
      </c>
      <c r="P444" s="1">
        <v>4.7300000000000004</v>
      </c>
      <c r="Q444" s="1">
        <v>4</v>
      </c>
    </row>
    <row r="445" spans="1:17" ht="27.6" thickBot="1" x14ac:dyDescent="0.35">
      <c r="A445" s="1" t="s">
        <v>529</v>
      </c>
      <c r="B445" s="1" t="s">
        <v>54</v>
      </c>
      <c r="C445" s="1" t="s">
        <v>25</v>
      </c>
      <c r="D445" s="1" t="s">
        <v>20</v>
      </c>
      <c r="E445" s="1" t="s">
        <v>29</v>
      </c>
      <c r="F445" s="1" t="s">
        <v>22</v>
      </c>
      <c r="G445" s="1">
        <v>11.85</v>
      </c>
      <c r="H445" s="1">
        <v>8</v>
      </c>
      <c r="I445" s="1">
        <v>4.74</v>
      </c>
      <c r="J445" s="1">
        <v>99.54</v>
      </c>
      <c r="K445" s="2">
        <v>43709</v>
      </c>
      <c r="L445" s="3">
        <v>0.69027777777777777</v>
      </c>
      <c r="M445" s="1" t="s">
        <v>23</v>
      </c>
      <c r="N445" s="1">
        <v>94.8</v>
      </c>
      <c r="O445" s="1">
        <v>4.7619047620000003</v>
      </c>
      <c r="P445" s="1">
        <v>4.74</v>
      </c>
      <c r="Q445" s="1">
        <v>4.0999999999999996</v>
      </c>
    </row>
    <row r="446" spans="1:17" ht="27.6" thickBot="1" x14ac:dyDescent="0.35">
      <c r="A446" s="1" t="s">
        <v>530</v>
      </c>
      <c r="B446" s="1" t="s">
        <v>54</v>
      </c>
      <c r="C446" s="1" t="s">
        <v>25</v>
      </c>
      <c r="D446" s="1" t="s">
        <v>20</v>
      </c>
      <c r="E446" s="1" t="s">
        <v>21</v>
      </c>
      <c r="F446" s="1" t="s">
        <v>22</v>
      </c>
      <c r="G446" s="1">
        <v>11.85</v>
      </c>
      <c r="H446" s="1">
        <v>8</v>
      </c>
      <c r="I446" s="1">
        <v>4.74</v>
      </c>
      <c r="J446" s="1">
        <v>99.54</v>
      </c>
      <c r="K446" s="2">
        <v>43709</v>
      </c>
      <c r="L446" s="3">
        <v>0.69027777777777777</v>
      </c>
      <c r="M446" s="1" t="s">
        <v>23</v>
      </c>
      <c r="N446" s="1">
        <v>94.8</v>
      </c>
      <c r="O446" s="1">
        <v>4.7619047620000003</v>
      </c>
      <c r="P446" s="1">
        <v>4.74</v>
      </c>
      <c r="Q446" s="1">
        <v>4.0999999999999996</v>
      </c>
    </row>
    <row r="447" spans="1:17" ht="40.799999999999997" thickBot="1" x14ac:dyDescent="0.35">
      <c r="A447" s="1" t="s">
        <v>531</v>
      </c>
      <c r="B447" s="1" t="s">
        <v>54</v>
      </c>
      <c r="C447" s="1" t="s">
        <v>25</v>
      </c>
      <c r="D447" s="1" t="s">
        <v>20</v>
      </c>
      <c r="E447" s="1" t="s">
        <v>29</v>
      </c>
      <c r="F447" s="1" t="s">
        <v>39</v>
      </c>
      <c r="G447" s="1">
        <v>11.85</v>
      </c>
      <c r="H447" s="1">
        <v>8</v>
      </c>
      <c r="I447" s="1">
        <v>4.74</v>
      </c>
      <c r="J447" s="1">
        <v>99.54</v>
      </c>
      <c r="K447" s="2">
        <v>43709</v>
      </c>
      <c r="L447" s="3">
        <v>0.69027777777777777</v>
      </c>
      <c r="M447" s="1" t="s">
        <v>23</v>
      </c>
      <c r="N447" s="1">
        <v>94.8</v>
      </c>
      <c r="O447" s="1">
        <v>4.7619047620000003</v>
      </c>
      <c r="P447" s="1">
        <v>4.74</v>
      </c>
      <c r="Q447" s="1">
        <v>4.0999999999999996</v>
      </c>
    </row>
    <row r="448" spans="1:17" ht="40.799999999999997" thickBot="1" x14ac:dyDescent="0.35">
      <c r="A448" s="1" t="s">
        <v>532</v>
      </c>
      <c r="B448" s="1" t="s">
        <v>33</v>
      </c>
      <c r="C448" s="1" t="s">
        <v>25</v>
      </c>
      <c r="D448" s="1" t="s">
        <v>28</v>
      </c>
      <c r="E448" s="1" t="s">
        <v>21</v>
      </c>
      <c r="F448" s="1" t="s">
        <v>44</v>
      </c>
      <c r="G448" s="1">
        <v>23.75</v>
      </c>
      <c r="H448" s="1">
        <v>4</v>
      </c>
      <c r="I448" s="1">
        <v>4.75</v>
      </c>
      <c r="J448" s="1">
        <v>99.75</v>
      </c>
      <c r="K448" s="1" t="s">
        <v>116</v>
      </c>
      <c r="L448" s="3">
        <v>0.47361111111111109</v>
      </c>
      <c r="M448" s="1" t="s">
        <v>23</v>
      </c>
      <c r="N448" s="1">
        <v>95</v>
      </c>
      <c r="O448" s="1">
        <v>4.7619047620000003</v>
      </c>
      <c r="P448" s="1">
        <v>4.75</v>
      </c>
      <c r="Q448" s="1">
        <v>5.2</v>
      </c>
    </row>
    <row r="449" spans="1:17" ht="40.799999999999997" thickBot="1" x14ac:dyDescent="0.35">
      <c r="A449" s="1" t="s">
        <v>533</v>
      </c>
      <c r="B449" s="1" t="s">
        <v>33</v>
      </c>
      <c r="C449" s="1" t="s">
        <v>25</v>
      </c>
      <c r="D449" s="1" t="s">
        <v>28</v>
      </c>
      <c r="E449" s="1" t="s">
        <v>21</v>
      </c>
      <c r="F449" s="1" t="s">
        <v>44</v>
      </c>
      <c r="G449" s="1">
        <v>23.75</v>
      </c>
      <c r="H449" s="1">
        <v>4</v>
      </c>
      <c r="I449" s="1">
        <v>4.75</v>
      </c>
      <c r="J449" s="1">
        <v>99.75</v>
      </c>
      <c r="K449" s="1" t="s">
        <v>116</v>
      </c>
      <c r="L449" s="3">
        <v>0.47361111111111109</v>
      </c>
      <c r="M449" s="1" t="s">
        <v>40</v>
      </c>
      <c r="N449" s="1">
        <v>95</v>
      </c>
      <c r="O449" s="1">
        <v>4.7619047620000003</v>
      </c>
      <c r="P449" s="1">
        <v>4.75</v>
      </c>
      <c r="Q449" s="1">
        <v>5.2</v>
      </c>
    </row>
    <row r="450" spans="1:17" ht="54" thickBot="1" x14ac:dyDescent="0.35">
      <c r="A450" s="1" t="s">
        <v>534</v>
      </c>
      <c r="B450" s="1" t="s">
        <v>33</v>
      </c>
      <c r="C450" s="1" t="s">
        <v>27</v>
      </c>
      <c r="D450" s="1" t="s">
        <v>28</v>
      </c>
      <c r="E450" s="1" t="s">
        <v>21</v>
      </c>
      <c r="F450" s="1" t="s">
        <v>84</v>
      </c>
      <c r="G450" s="1">
        <v>95.15</v>
      </c>
      <c r="H450" s="1">
        <v>1</v>
      </c>
      <c r="I450" s="1">
        <v>4.7575000000000003</v>
      </c>
      <c r="J450" s="1">
        <v>99.907499999999999</v>
      </c>
      <c r="K450" s="1" t="s">
        <v>58</v>
      </c>
      <c r="L450" s="3">
        <v>0.58333333333333337</v>
      </c>
      <c r="M450" s="1" t="s">
        <v>23</v>
      </c>
      <c r="N450" s="1">
        <v>95.15</v>
      </c>
      <c r="O450" s="1">
        <v>4.7619047620000003</v>
      </c>
      <c r="P450" s="1">
        <v>4.7575000000000003</v>
      </c>
      <c r="Q450" s="1">
        <v>6</v>
      </c>
    </row>
    <row r="451" spans="1:17" ht="54" thickBot="1" x14ac:dyDescent="0.35">
      <c r="A451" s="1" t="s">
        <v>535</v>
      </c>
      <c r="B451" s="1" t="s">
        <v>33</v>
      </c>
      <c r="C451" s="1" t="s">
        <v>25</v>
      </c>
      <c r="D451" s="1" t="s">
        <v>28</v>
      </c>
      <c r="E451" s="1" t="s">
        <v>21</v>
      </c>
      <c r="F451" s="1" t="s">
        <v>84</v>
      </c>
      <c r="G451" s="1">
        <v>95.15</v>
      </c>
      <c r="H451" s="1">
        <v>1</v>
      </c>
      <c r="I451" s="1">
        <v>4.7575000000000003</v>
      </c>
      <c r="J451" s="1">
        <v>99.907499999999999</v>
      </c>
      <c r="K451" s="1" t="s">
        <v>58</v>
      </c>
      <c r="L451" s="3">
        <v>0.58333333333333337</v>
      </c>
      <c r="M451" s="1" t="s">
        <v>23</v>
      </c>
      <c r="N451" s="1">
        <v>95.15</v>
      </c>
      <c r="O451" s="1">
        <v>4.7619047620000003</v>
      </c>
      <c r="P451" s="1">
        <v>4.7575000000000003</v>
      </c>
      <c r="Q451" s="1">
        <v>6</v>
      </c>
    </row>
    <row r="452" spans="1:17" ht="54" thickBot="1" x14ac:dyDescent="0.35">
      <c r="A452" s="1" t="s">
        <v>536</v>
      </c>
      <c r="B452" s="1" t="s">
        <v>33</v>
      </c>
      <c r="C452" s="1" t="s">
        <v>25</v>
      </c>
      <c r="D452" s="1" t="s">
        <v>28</v>
      </c>
      <c r="E452" s="1" t="s">
        <v>21</v>
      </c>
      <c r="F452" s="1" t="s">
        <v>84</v>
      </c>
      <c r="G452" s="1">
        <v>95.15</v>
      </c>
      <c r="H452" s="1">
        <v>1</v>
      </c>
      <c r="I452" s="1">
        <v>4.7575000000000003</v>
      </c>
      <c r="J452" s="1">
        <v>99.907499999999999</v>
      </c>
      <c r="K452" s="1" t="s">
        <v>58</v>
      </c>
      <c r="L452" s="3">
        <v>0.58333333333333337</v>
      </c>
      <c r="M452" s="1" t="s">
        <v>23</v>
      </c>
      <c r="N452" s="1">
        <v>95.15</v>
      </c>
      <c r="O452" s="1">
        <v>4.7619047620000003</v>
      </c>
      <c r="P452" s="1">
        <v>4.7575000000000003</v>
      </c>
      <c r="Q452" s="1">
        <v>4.4000000000000004</v>
      </c>
    </row>
    <row r="453" spans="1:17" ht="40.799999999999997" thickBot="1" x14ac:dyDescent="0.35">
      <c r="A453" s="1" t="s">
        <v>537</v>
      </c>
      <c r="B453" s="1" t="s">
        <v>33</v>
      </c>
      <c r="C453" s="1" t="s">
        <v>25</v>
      </c>
      <c r="D453" s="1" t="s">
        <v>20</v>
      </c>
      <c r="E453" s="1" t="s">
        <v>29</v>
      </c>
      <c r="F453" s="1" t="s">
        <v>44</v>
      </c>
      <c r="G453" s="1">
        <v>47.68</v>
      </c>
      <c r="H453" s="1">
        <v>2</v>
      </c>
      <c r="I453" s="1">
        <v>4.7679999999999998</v>
      </c>
      <c r="J453" s="1">
        <v>100.128</v>
      </c>
      <c r="K453" s="1" t="s">
        <v>213</v>
      </c>
      <c r="L453" s="3">
        <v>0.4236111111111111</v>
      </c>
      <c r="M453" s="1" t="s">
        <v>23</v>
      </c>
      <c r="N453" s="1">
        <v>95.36</v>
      </c>
      <c r="O453" s="1">
        <v>4.7619047620000003</v>
      </c>
      <c r="P453" s="1">
        <v>4.7679999999999998</v>
      </c>
      <c r="Q453" s="1">
        <v>4.0999999999999996</v>
      </c>
    </row>
    <row r="454" spans="1:17" ht="40.799999999999997" thickBot="1" x14ac:dyDescent="0.35">
      <c r="A454" s="1" t="s">
        <v>538</v>
      </c>
      <c r="B454" s="1" t="s">
        <v>18</v>
      </c>
      <c r="C454" s="1" t="s">
        <v>19</v>
      </c>
      <c r="D454" s="1" t="s">
        <v>20</v>
      </c>
      <c r="E454" s="1" t="s">
        <v>29</v>
      </c>
      <c r="F454" s="1" t="s">
        <v>44</v>
      </c>
      <c r="G454" s="1">
        <v>15.95</v>
      </c>
      <c r="H454" s="1">
        <v>6</v>
      </c>
      <c r="I454" s="1">
        <v>4.7850000000000001</v>
      </c>
      <c r="J454" s="1">
        <v>100.485</v>
      </c>
      <c r="K454" s="2">
        <v>43710</v>
      </c>
      <c r="L454" s="3">
        <v>0.71875</v>
      </c>
      <c r="M454" s="1" t="s">
        <v>23</v>
      </c>
      <c r="N454" s="1">
        <v>95.7</v>
      </c>
      <c r="O454" s="1">
        <v>4.7619047620000003</v>
      </c>
      <c r="P454" s="1">
        <v>4.7850000000000001</v>
      </c>
      <c r="Q454" s="1">
        <v>5.0999999999999996</v>
      </c>
    </row>
    <row r="455" spans="1:17" ht="40.799999999999997" thickBot="1" x14ac:dyDescent="0.35">
      <c r="A455" s="1" t="s">
        <v>539</v>
      </c>
      <c r="B455" s="1" t="s">
        <v>18</v>
      </c>
      <c r="C455" s="1" t="s">
        <v>19</v>
      </c>
      <c r="D455" s="1" t="s">
        <v>20</v>
      </c>
      <c r="E455" s="1" t="s">
        <v>29</v>
      </c>
      <c r="F455" s="1" t="s">
        <v>44</v>
      </c>
      <c r="G455" s="1">
        <v>15.95</v>
      </c>
      <c r="H455" s="1">
        <v>6</v>
      </c>
      <c r="I455" s="1">
        <v>4.7850000000000001</v>
      </c>
      <c r="J455" s="1">
        <v>100.485</v>
      </c>
      <c r="K455" s="2">
        <v>43710</v>
      </c>
      <c r="L455" s="3">
        <v>0.71875</v>
      </c>
      <c r="M455" s="1" t="s">
        <v>23</v>
      </c>
      <c r="N455" s="1">
        <v>95.7</v>
      </c>
      <c r="O455" s="1">
        <v>4.7619047620000003</v>
      </c>
      <c r="P455" s="1">
        <v>4.7850000000000001</v>
      </c>
      <c r="Q455" s="1">
        <v>4.5</v>
      </c>
    </row>
    <row r="456" spans="1:17" ht="40.799999999999997" thickBot="1" x14ac:dyDescent="0.35">
      <c r="A456" s="1" t="s">
        <v>540</v>
      </c>
      <c r="B456" s="1" t="s">
        <v>18</v>
      </c>
      <c r="C456" s="1" t="s">
        <v>25</v>
      </c>
      <c r="D456" s="1" t="s">
        <v>28</v>
      </c>
      <c r="E456" s="1" t="s">
        <v>21</v>
      </c>
      <c r="F456" s="1" t="s">
        <v>55</v>
      </c>
      <c r="G456" s="1">
        <v>96.11</v>
      </c>
      <c r="H456" s="1">
        <v>1</v>
      </c>
      <c r="I456" s="1">
        <v>4.8055000000000003</v>
      </c>
      <c r="J456" s="1">
        <v>100.91549999999999</v>
      </c>
      <c r="K456" s="1" t="s">
        <v>47</v>
      </c>
      <c r="L456" s="3">
        <v>0.68611111111111112</v>
      </c>
      <c r="M456" s="1" t="s">
        <v>40</v>
      </c>
      <c r="N456" s="1">
        <v>96.11</v>
      </c>
      <c r="O456" s="1">
        <v>4.7619047620000003</v>
      </c>
      <c r="P456" s="1">
        <v>4.8055000000000003</v>
      </c>
      <c r="Q456" s="1">
        <v>7.8</v>
      </c>
    </row>
    <row r="457" spans="1:17" ht="54" thickBot="1" x14ac:dyDescent="0.35">
      <c r="A457" s="1" t="s">
        <v>541</v>
      </c>
      <c r="B457" s="1" t="s">
        <v>54</v>
      </c>
      <c r="C457" s="1" t="s">
        <v>25</v>
      </c>
      <c r="D457" s="1" t="s">
        <v>20</v>
      </c>
      <c r="E457" s="1" t="s">
        <v>21</v>
      </c>
      <c r="F457" s="1" t="s">
        <v>84</v>
      </c>
      <c r="G457" s="1">
        <v>12.1</v>
      </c>
      <c r="H457" s="1">
        <v>8</v>
      </c>
      <c r="I457" s="1">
        <v>4.84</v>
      </c>
      <c r="J457" s="1">
        <v>101.64</v>
      </c>
      <c r="K457" s="1" t="s">
        <v>142</v>
      </c>
      <c r="L457" s="3">
        <v>0.4284722222222222</v>
      </c>
      <c r="M457" s="1" t="s">
        <v>23</v>
      </c>
      <c r="N457" s="1">
        <v>96.8</v>
      </c>
      <c r="O457" s="1">
        <v>4.7619047620000003</v>
      </c>
      <c r="P457" s="1">
        <v>4.84</v>
      </c>
      <c r="Q457" s="1">
        <v>8.6</v>
      </c>
    </row>
    <row r="458" spans="1:17" ht="54" thickBot="1" x14ac:dyDescent="0.35">
      <c r="A458" s="1" t="s">
        <v>542</v>
      </c>
      <c r="B458" s="1" t="s">
        <v>54</v>
      </c>
      <c r="C458" s="1" t="s">
        <v>25</v>
      </c>
      <c r="D458" s="1" t="s">
        <v>20</v>
      </c>
      <c r="E458" s="1" t="s">
        <v>29</v>
      </c>
      <c r="F458" s="1" t="s">
        <v>84</v>
      </c>
      <c r="G458" s="1">
        <v>12.1</v>
      </c>
      <c r="H458" s="1">
        <v>8</v>
      </c>
      <c r="I458" s="1">
        <v>4.84</v>
      </c>
      <c r="J458" s="1">
        <v>101.64</v>
      </c>
      <c r="K458" s="1" t="s">
        <v>142</v>
      </c>
      <c r="L458" s="3">
        <v>0.4284722222222222</v>
      </c>
      <c r="M458" s="1" t="s">
        <v>40</v>
      </c>
      <c r="N458" s="1">
        <v>96.8</v>
      </c>
      <c r="O458" s="1">
        <v>4.7619047620000003</v>
      </c>
      <c r="P458" s="1">
        <v>4.84</v>
      </c>
      <c r="Q458" s="1">
        <v>8.6</v>
      </c>
    </row>
    <row r="459" spans="1:17" ht="40.799999999999997" thickBot="1" x14ac:dyDescent="0.35">
      <c r="A459" s="1" t="s">
        <v>543</v>
      </c>
      <c r="B459" s="1" t="s">
        <v>33</v>
      </c>
      <c r="C459" s="1" t="s">
        <v>25</v>
      </c>
      <c r="D459" s="1" t="s">
        <v>20</v>
      </c>
      <c r="E459" s="1" t="s">
        <v>21</v>
      </c>
      <c r="F459" s="1" t="s">
        <v>39</v>
      </c>
      <c r="G459" s="1">
        <v>12.1</v>
      </c>
      <c r="H459" s="1">
        <v>8</v>
      </c>
      <c r="I459" s="1">
        <v>4.84</v>
      </c>
      <c r="J459" s="1">
        <v>101.64</v>
      </c>
      <c r="K459" s="1" t="s">
        <v>142</v>
      </c>
      <c r="L459" s="3">
        <v>0.4284722222222222</v>
      </c>
      <c r="M459" s="1" t="s">
        <v>40</v>
      </c>
      <c r="N459" s="1">
        <v>96.8</v>
      </c>
      <c r="O459" s="1">
        <v>4.7619047620000003</v>
      </c>
      <c r="P459" s="1">
        <v>4.84</v>
      </c>
      <c r="Q459" s="1">
        <v>8.6</v>
      </c>
    </row>
    <row r="460" spans="1:17" ht="40.799999999999997" thickBot="1" x14ac:dyDescent="0.35">
      <c r="A460" s="1" t="s">
        <v>544</v>
      </c>
      <c r="B460" s="1" t="s">
        <v>18</v>
      </c>
      <c r="C460" s="1" t="s">
        <v>25</v>
      </c>
      <c r="D460" s="1" t="s">
        <v>28</v>
      </c>
      <c r="E460" s="1" t="s">
        <v>21</v>
      </c>
      <c r="F460" s="1" t="s">
        <v>39</v>
      </c>
      <c r="G460" s="1">
        <v>32.32</v>
      </c>
      <c r="H460" s="1">
        <v>3</v>
      </c>
      <c r="I460" s="1">
        <v>4.8479999999999999</v>
      </c>
      <c r="J460" s="1">
        <v>101.80800000000001</v>
      </c>
      <c r="K460" s="1" t="s">
        <v>471</v>
      </c>
      <c r="L460" s="3">
        <v>0.7993055555555556</v>
      </c>
      <c r="M460" s="1" t="s">
        <v>48</v>
      </c>
      <c r="N460" s="1">
        <v>96.96</v>
      </c>
      <c r="O460" s="1">
        <v>4.7619047620000003</v>
      </c>
      <c r="P460" s="1">
        <v>4.8479999999999999</v>
      </c>
      <c r="Q460" s="1">
        <v>4.3</v>
      </c>
    </row>
    <row r="461" spans="1:17" ht="40.799999999999997" thickBot="1" x14ac:dyDescent="0.35">
      <c r="A461" s="1" t="s">
        <v>545</v>
      </c>
      <c r="B461" s="1" t="s">
        <v>54</v>
      </c>
      <c r="C461" s="1" t="s">
        <v>25</v>
      </c>
      <c r="D461" s="1" t="s">
        <v>28</v>
      </c>
      <c r="E461" s="1" t="s">
        <v>21</v>
      </c>
      <c r="F461" s="1" t="s">
        <v>39</v>
      </c>
      <c r="G461" s="1">
        <v>32.32</v>
      </c>
      <c r="H461" s="1">
        <v>3</v>
      </c>
      <c r="I461" s="1">
        <v>4.8479999999999999</v>
      </c>
      <c r="J461" s="1">
        <v>101.80800000000001</v>
      </c>
      <c r="K461" s="1" t="s">
        <v>471</v>
      </c>
      <c r="L461" s="3">
        <v>0.7993055555555556</v>
      </c>
      <c r="M461" s="1" t="s">
        <v>23</v>
      </c>
      <c r="N461" s="1">
        <v>96.96</v>
      </c>
      <c r="O461" s="1">
        <v>4.7619047620000003</v>
      </c>
      <c r="P461" s="1">
        <v>4.8479999999999999</v>
      </c>
      <c r="Q461" s="1">
        <v>4.3</v>
      </c>
    </row>
    <row r="462" spans="1:17" ht="40.799999999999997" thickBot="1" x14ac:dyDescent="0.35">
      <c r="A462" s="1" t="s">
        <v>546</v>
      </c>
      <c r="B462" s="1" t="s">
        <v>18</v>
      </c>
      <c r="C462" s="1" t="s">
        <v>25</v>
      </c>
      <c r="D462" s="1" t="s">
        <v>28</v>
      </c>
      <c r="E462" s="1" t="s">
        <v>21</v>
      </c>
      <c r="F462" s="1" t="s">
        <v>39</v>
      </c>
      <c r="G462" s="1">
        <v>32.32</v>
      </c>
      <c r="H462" s="1">
        <v>3</v>
      </c>
      <c r="I462" s="1">
        <v>4.8479999999999999</v>
      </c>
      <c r="J462" s="1">
        <v>101.80800000000001</v>
      </c>
      <c r="K462" s="1" t="s">
        <v>471</v>
      </c>
      <c r="L462" s="3">
        <v>0.7993055555555556</v>
      </c>
      <c r="M462" s="1" t="s">
        <v>23</v>
      </c>
      <c r="N462" s="1">
        <v>96.96</v>
      </c>
      <c r="O462" s="1">
        <v>4.7619047620000003</v>
      </c>
      <c r="P462" s="1">
        <v>4.8479999999999999</v>
      </c>
      <c r="Q462" s="1">
        <v>4.3</v>
      </c>
    </row>
    <row r="463" spans="1:17" ht="54" thickBot="1" x14ac:dyDescent="0.35">
      <c r="A463" s="1" t="s">
        <v>547</v>
      </c>
      <c r="B463" s="1" t="s">
        <v>33</v>
      </c>
      <c r="C463" s="1" t="s">
        <v>27</v>
      </c>
      <c r="D463" s="1" t="s">
        <v>28</v>
      </c>
      <c r="E463" s="1" t="s">
        <v>21</v>
      </c>
      <c r="F463" s="1" t="s">
        <v>84</v>
      </c>
      <c r="G463" s="1">
        <v>97.16</v>
      </c>
      <c r="H463" s="1">
        <v>1</v>
      </c>
      <c r="I463" s="1">
        <v>4.8579999999999997</v>
      </c>
      <c r="J463" s="1">
        <v>102.018</v>
      </c>
      <c r="K463" s="2">
        <v>43680</v>
      </c>
      <c r="L463" s="3">
        <v>0.85972222222222228</v>
      </c>
      <c r="M463" s="1" t="s">
        <v>40</v>
      </c>
      <c r="N463" s="1">
        <v>97.16</v>
      </c>
      <c r="O463" s="1">
        <v>4.7619047620000003</v>
      </c>
      <c r="P463" s="1">
        <v>4.8579999999999997</v>
      </c>
      <c r="Q463" s="1">
        <v>7.2</v>
      </c>
    </row>
    <row r="464" spans="1:17" ht="54" thickBot="1" x14ac:dyDescent="0.35">
      <c r="A464" s="1" t="s">
        <v>548</v>
      </c>
      <c r="B464" s="1" t="s">
        <v>33</v>
      </c>
      <c r="C464" s="1" t="s">
        <v>27</v>
      </c>
      <c r="D464" s="1" t="s">
        <v>28</v>
      </c>
      <c r="E464" s="1" t="s">
        <v>21</v>
      </c>
      <c r="F464" s="1" t="s">
        <v>84</v>
      </c>
      <c r="G464" s="1">
        <v>97.16</v>
      </c>
      <c r="H464" s="1">
        <v>1</v>
      </c>
      <c r="I464" s="1">
        <v>4.8579999999999997</v>
      </c>
      <c r="J464" s="1">
        <v>102.018</v>
      </c>
      <c r="K464" s="2">
        <v>43680</v>
      </c>
      <c r="L464" s="3">
        <v>0.85972222222222228</v>
      </c>
      <c r="M464" s="1" t="s">
        <v>40</v>
      </c>
      <c r="N464" s="1">
        <v>97.16</v>
      </c>
      <c r="O464" s="1">
        <v>4.7619047620000003</v>
      </c>
      <c r="P464" s="1">
        <v>4.8579999999999997</v>
      </c>
      <c r="Q464" s="1">
        <v>7.2</v>
      </c>
    </row>
    <row r="465" spans="1:17" ht="40.799999999999997" thickBot="1" x14ac:dyDescent="0.35">
      <c r="A465" s="1" t="s">
        <v>549</v>
      </c>
      <c r="B465" s="1" t="s">
        <v>18</v>
      </c>
      <c r="C465" s="1" t="s">
        <v>25</v>
      </c>
      <c r="D465" s="1" t="s">
        <v>28</v>
      </c>
      <c r="E465" s="1" t="s">
        <v>29</v>
      </c>
      <c r="F465" s="1" t="s">
        <v>30</v>
      </c>
      <c r="G465" s="1">
        <v>12.19</v>
      </c>
      <c r="H465" s="1">
        <v>8</v>
      </c>
      <c r="I465" s="1">
        <v>4.8760000000000003</v>
      </c>
      <c r="J465" s="1">
        <v>102.396</v>
      </c>
      <c r="K465" s="1" t="s">
        <v>248</v>
      </c>
      <c r="L465" s="3">
        <v>0.53263888888888888</v>
      </c>
      <c r="M465" s="1" t="s">
        <v>40</v>
      </c>
      <c r="N465" s="1">
        <v>97.52</v>
      </c>
      <c r="O465" s="1">
        <v>4.7619047620000003</v>
      </c>
      <c r="P465" s="1">
        <v>4.8760000000000003</v>
      </c>
      <c r="Q465" s="1">
        <v>6.8</v>
      </c>
    </row>
    <row r="466" spans="1:17" ht="40.799999999999997" thickBot="1" x14ac:dyDescent="0.35">
      <c r="A466" s="1" t="s">
        <v>550</v>
      </c>
      <c r="B466" s="1" t="s">
        <v>18</v>
      </c>
      <c r="C466" s="1" t="s">
        <v>27</v>
      </c>
      <c r="D466" s="1" t="s">
        <v>28</v>
      </c>
      <c r="E466" s="1" t="s">
        <v>21</v>
      </c>
      <c r="F466" s="1" t="s">
        <v>44</v>
      </c>
      <c r="G466" s="1">
        <v>97.94</v>
      </c>
      <c r="H466" s="1">
        <v>1</v>
      </c>
      <c r="I466" s="1">
        <v>4.8970000000000002</v>
      </c>
      <c r="J466" s="1">
        <v>102.837</v>
      </c>
      <c r="K466" s="2">
        <v>43649</v>
      </c>
      <c r="L466" s="3">
        <v>0.48888888888888887</v>
      </c>
      <c r="M466" s="1" t="s">
        <v>40</v>
      </c>
      <c r="N466" s="1">
        <v>97.94</v>
      </c>
      <c r="O466" s="1">
        <v>4.7619047620000003</v>
      </c>
      <c r="P466" s="1">
        <v>4.8970000000000002</v>
      </c>
      <c r="Q466" s="1">
        <v>6.9</v>
      </c>
    </row>
    <row r="467" spans="1:17" ht="40.799999999999997" thickBot="1" x14ac:dyDescent="0.35">
      <c r="A467" s="1" t="s">
        <v>551</v>
      </c>
      <c r="B467" s="1" t="s">
        <v>18</v>
      </c>
      <c r="C467" s="1" t="s">
        <v>19</v>
      </c>
      <c r="D467" s="1" t="s">
        <v>28</v>
      </c>
      <c r="E467" s="1" t="s">
        <v>21</v>
      </c>
      <c r="F467" s="1" t="s">
        <v>44</v>
      </c>
      <c r="G467" s="1">
        <v>97.94</v>
      </c>
      <c r="H467" s="1">
        <v>1</v>
      </c>
      <c r="I467" s="1">
        <v>4.8970000000000002</v>
      </c>
      <c r="J467" s="1">
        <v>102.837</v>
      </c>
      <c r="K467" s="2">
        <v>43649</v>
      </c>
      <c r="L467" s="3">
        <v>0.48888888888888887</v>
      </c>
      <c r="M467" s="1" t="s">
        <v>40</v>
      </c>
      <c r="N467" s="1">
        <v>97.94</v>
      </c>
      <c r="O467" s="1">
        <v>4.7619047620000003</v>
      </c>
      <c r="P467" s="1">
        <v>4.8970000000000002</v>
      </c>
      <c r="Q467" s="1">
        <v>4.5999999999999996</v>
      </c>
    </row>
    <row r="468" spans="1:17" ht="27.6" thickBot="1" x14ac:dyDescent="0.35">
      <c r="A468" s="1" t="s">
        <v>552</v>
      </c>
      <c r="B468" s="1" t="s">
        <v>54</v>
      </c>
      <c r="C468" s="1" t="s">
        <v>25</v>
      </c>
      <c r="D468" s="1" t="s">
        <v>20</v>
      </c>
      <c r="E468" s="1" t="s">
        <v>21</v>
      </c>
      <c r="F468" s="1" t="s">
        <v>22</v>
      </c>
      <c r="G468" s="1">
        <v>98.13</v>
      </c>
      <c r="H468" s="1">
        <v>1</v>
      </c>
      <c r="I468" s="1">
        <v>4.9065000000000003</v>
      </c>
      <c r="J468" s="1">
        <v>103.0365</v>
      </c>
      <c r="K468" s="1" t="s">
        <v>314</v>
      </c>
      <c r="L468" s="3">
        <v>0.73333333333333328</v>
      </c>
      <c r="M468" s="1" t="s">
        <v>23</v>
      </c>
      <c r="N468" s="1">
        <v>98.13</v>
      </c>
      <c r="O468" s="1">
        <v>4.7619047620000003</v>
      </c>
      <c r="P468" s="1">
        <v>4.9065000000000003</v>
      </c>
      <c r="Q468" s="1">
        <v>8.9</v>
      </c>
    </row>
    <row r="469" spans="1:17" ht="27.6" thickBot="1" x14ac:dyDescent="0.35">
      <c r="A469" s="1" t="s">
        <v>553</v>
      </c>
      <c r="B469" s="1" t="s">
        <v>18</v>
      </c>
      <c r="C469" s="1" t="s">
        <v>25</v>
      </c>
      <c r="D469" s="1" t="s">
        <v>20</v>
      </c>
      <c r="E469" s="1" t="s">
        <v>29</v>
      </c>
      <c r="F469" s="1" t="s">
        <v>22</v>
      </c>
      <c r="G469" s="1">
        <v>98.13</v>
      </c>
      <c r="H469" s="1">
        <v>1</v>
      </c>
      <c r="I469" s="1">
        <v>4.9065000000000003</v>
      </c>
      <c r="J469" s="1">
        <v>103.0365</v>
      </c>
      <c r="K469" s="1" t="s">
        <v>314</v>
      </c>
      <c r="L469" s="3">
        <v>0.73333333333333328</v>
      </c>
      <c r="M469" s="1" t="s">
        <v>23</v>
      </c>
      <c r="N469" s="1">
        <v>98.13</v>
      </c>
      <c r="O469" s="1">
        <v>4.7619047620000003</v>
      </c>
      <c r="P469" s="1">
        <v>4.9065000000000003</v>
      </c>
      <c r="Q469" s="1">
        <v>8.9</v>
      </c>
    </row>
    <row r="470" spans="1:17" ht="27.6" thickBot="1" x14ac:dyDescent="0.35">
      <c r="A470" s="1" t="s">
        <v>554</v>
      </c>
      <c r="B470" s="1" t="s">
        <v>18</v>
      </c>
      <c r="C470" s="1" t="s">
        <v>25</v>
      </c>
      <c r="D470" s="1" t="s">
        <v>20</v>
      </c>
      <c r="E470" s="1" t="s">
        <v>21</v>
      </c>
      <c r="F470" s="1" t="s">
        <v>22</v>
      </c>
      <c r="G470" s="1">
        <v>98.13</v>
      </c>
      <c r="H470" s="1">
        <v>1</v>
      </c>
      <c r="I470" s="1">
        <v>4.9065000000000003</v>
      </c>
      <c r="J470" s="1">
        <v>103.0365</v>
      </c>
      <c r="K470" s="1" t="s">
        <v>314</v>
      </c>
      <c r="L470" s="3">
        <v>0.73333333333333328</v>
      </c>
      <c r="M470" s="1" t="s">
        <v>23</v>
      </c>
      <c r="N470" s="1">
        <v>98.13</v>
      </c>
      <c r="O470" s="1">
        <v>4.7619047620000003</v>
      </c>
      <c r="P470" s="1">
        <v>4.9065000000000003</v>
      </c>
      <c r="Q470" s="1">
        <v>8.9</v>
      </c>
    </row>
    <row r="471" spans="1:17" ht="40.799999999999997" thickBot="1" x14ac:dyDescent="0.35">
      <c r="A471" s="1" t="s">
        <v>555</v>
      </c>
      <c r="B471" s="1" t="s">
        <v>18</v>
      </c>
      <c r="C471" s="1" t="s">
        <v>25</v>
      </c>
      <c r="D471" s="1" t="s">
        <v>20</v>
      </c>
      <c r="E471" s="1" t="s">
        <v>29</v>
      </c>
      <c r="F471" s="1" t="s">
        <v>44</v>
      </c>
      <c r="G471" s="1">
        <v>49.1</v>
      </c>
      <c r="H471" s="1">
        <v>2</v>
      </c>
      <c r="I471" s="1">
        <v>4.91</v>
      </c>
      <c r="J471" s="1">
        <v>103.11</v>
      </c>
      <c r="K471" s="2">
        <v>43678</v>
      </c>
      <c r="L471" s="3">
        <v>0.54027777777777775</v>
      </c>
      <c r="M471" s="1" t="s">
        <v>48</v>
      </c>
      <c r="N471" s="1">
        <v>98.2</v>
      </c>
      <c r="O471" s="1">
        <v>4.7619047620000003</v>
      </c>
      <c r="P471" s="1">
        <v>4.91</v>
      </c>
      <c r="Q471" s="1">
        <v>6.4</v>
      </c>
    </row>
    <row r="472" spans="1:17" ht="40.799999999999997" thickBot="1" x14ac:dyDescent="0.35">
      <c r="A472" s="1" t="s">
        <v>556</v>
      </c>
      <c r="B472" s="1" t="s">
        <v>54</v>
      </c>
      <c r="C472" s="1" t="s">
        <v>25</v>
      </c>
      <c r="D472" s="1" t="s">
        <v>28</v>
      </c>
      <c r="E472" s="1" t="s">
        <v>29</v>
      </c>
      <c r="F472" s="1" t="s">
        <v>44</v>
      </c>
      <c r="G472" s="1">
        <v>16.37</v>
      </c>
      <c r="H472" s="1">
        <v>6</v>
      </c>
      <c r="I472" s="1">
        <v>4.9109999999999996</v>
      </c>
      <c r="J472" s="1">
        <v>103.131</v>
      </c>
      <c r="K472" s="2">
        <v>43679</v>
      </c>
      <c r="L472" s="3">
        <v>0.45694444444444443</v>
      </c>
      <c r="M472" s="1" t="s">
        <v>23</v>
      </c>
      <c r="N472" s="1">
        <v>98.22</v>
      </c>
      <c r="O472" s="1">
        <v>4.7619047620000003</v>
      </c>
      <c r="P472" s="1">
        <v>4.9109999999999996</v>
      </c>
      <c r="Q472" s="1">
        <v>7</v>
      </c>
    </row>
    <row r="473" spans="1:17" ht="40.799999999999997" thickBot="1" x14ac:dyDescent="0.35">
      <c r="A473" s="1" t="s">
        <v>557</v>
      </c>
      <c r="B473" s="1" t="s">
        <v>33</v>
      </c>
      <c r="C473" s="1" t="s">
        <v>27</v>
      </c>
      <c r="D473" s="1" t="s">
        <v>28</v>
      </c>
      <c r="E473" s="1" t="s">
        <v>21</v>
      </c>
      <c r="F473" s="1" t="s">
        <v>39</v>
      </c>
      <c r="G473" s="1">
        <v>32.9</v>
      </c>
      <c r="H473" s="1">
        <v>3</v>
      </c>
      <c r="I473" s="1">
        <v>4.9349999999999996</v>
      </c>
      <c r="J473" s="1">
        <v>103.63500000000001</v>
      </c>
      <c r="K473" s="1" t="s">
        <v>252</v>
      </c>
      <c r="L473" s="3">
        <v>0.7270833333333333</v>
      </c>
      <c r="M473" s="1" t="s">
        <v>48</v>
      </c>
      <c r="N473" s="1">
        <v>98.7</v>
      </c>
      <c r="O473" s="1">
        <v>4.7619047620000003</v>
      </c>
      <c r="P473" s="1">
        <v>4.9349999999999996</v>
      </c>
      <c r="Q473" s="1">
        <v>9.1</v>
      </c>
    </row>
    <row r="474" spans="1:17" ht="40.799999999999997" thickBot="1" x14ac:dyDescent="0.35">
      <c r="A474" s="1" t="s">
        <v>558</v>
      </c>
      <c r="B474" s="1" t="s">
        <v>33</v>
      </c>
      <c r="C474" s="1" t="s">
        <v>25</v>
      </c>
      <c r="D474" s="1" t="s">
        <v>28</v>
      </c>
      <c r="E474" s="1" t="s">
        <v>21</v>
      </c>
      <c r="F474" s="1" t="s">
        <v>39</v>
      </c>
      <c r="G474" s="1">
        <v>32.9</v>
      </c>
      <c r="H474" s="1">
        <v>3</v>
      </c>
      <c r="I474" s="1">
        <v>4.9349999999999996</v>
      </c>
      <c r="J474" s="1">
        <v>103.63500000000001</v>
      </c>
      <c r="K474" s="1" t="s">
        <v>252</v>
      </c>
      <c r="L474" s="3">
        <v>0.7270833333333333</v>
      </c>
      <c r="M474" s="1" t="s">
        <v>48</v>
      </c>
      <c r="N474" s="1">
        <v>98.7</v>
      </c>
      <c r="O474" s="1">
        <v>4.7619047620000003</v>
      </c>
      <c r="P474" s="1">
        <v>4.9349999999999996</v>
      </c>
      <c r="Q474" s="1">
        <v>9.1</v>
      </c>
    </row>
    <row r="475" spans="1:17" ht="40.799999999999997" thickBot="1" x14ac:dyDescent="0.35">
      <c r="A475" s="1" t="s">
        <v>559</v>
      </c>
      <c r="B475" s="1" t="s">
        <v>33</v>
      </c>
      <c r="C475" s="1" t="s">
        <v>19</v>
      </c>
      <c r="D475" s="1" t="s">
        <v>28</v>
      </c>
      <c r="E475" s="1" t="s">
        <v>21</v>
      </c>
      <c r="F475" s="1" t="s">
        <v>39</v>
      </c>
      <c r="G475" s="1">
        <v>32.9</v>
      </c>
      <c r="H475" s="1">
        <v>3</v>
      </c>
      <c r="I475" s="1">
        <v>4.9349999999999996</v>
      </c>
      <c r="J475" s="1">
        <v>103.63500000000001</v>
      </c>
      <c r="K475" s="1" t="s">
        <v>252</v>
      </c>
      <c r="L475" s="3">
        <v>0.7270833333333333</v>
      </c>
      <c r="M475" s="1" t="s">
        <v>48</v>
      </c>
      <c r="N475" s="1">
        <v>98.7</v>
      </c>
      <c r="O475" s="1">
        <v>4.7619047620000003</v>
      </c>
      <c r="P475" s="1">
        <v>4.9349999999999996</v>
      </c>
      <c r="Q475" s="1">
        <v>4.7</v>
      </c>
    </row>
    <row r="476" spans="1:17" ht="54" thickBot="1" x14ac:dyDescent="0.35">
      <c r="A476" s="1" t="s">
        <v>560</v>
      </c>
      <c r="B476" s="1" t="s">
        <v>18</v>
      </c>
      <c r="C476" s="1" t="s">
        <v>19</v>
      </c>
      <c r="D476" s="1" t="s">
        <v>20</v>
      </c>
      <c r="E476" s="1" t="s">
        <v>29</v>
      </c>
      <c r="F476" s="1" t="s">
        <v>84</v>
      </c>
      <c r="G476" s="1">
        <v>98.84</v>
      </c>
      <c r="H476" s="1">
        <v>1</v>
      </c>
      <c r="I476" s="1">
        <v>4.9420000000000002</v>
      </c>
      <c r="J476" s="1">
        <v>103.782</v>
      </c>
      <c r="K476" s="1" t="s">
        <v>370</v>
      </c>
      <c r="L476" s="3">
        <v>0.47291666666666665</v>
      </c>
      <c r="M476" s="1" t="s">
        <v>23</v>
      </c>
      <c r="N476" s="1">
        <v>98.84</v>
      </c>
      <c r="O476" s="1">
        <v>4.7619047620000003</v>
      </c>
      <c r="P476" s="1">
        <v>4.9420000000000002</v>
      </c>
      <c r="Q476" s="1">
        <v>8.4</v>
      </c>
    </row>
    <row r="477" spans="1:17" ht="54" thickBot="1" x14ac:dyDescent="0.35">
      <c r="A477" s="1" t="s">
        <v>561</v>
      </c>
      <c r="B477" s="1" t="s">
        <v>18</v>
      </c>
      <c r="C477" s="1" t="s">
        <v>19</v>
      </c>
      <c r="D477" s="1" t="s">
        <v>20</v>
      </c>
      <c r="E477" s="1" t="s">
        <v>21</v>
      </c>
      <c r="F477" s="1" t="s">
        <v>84</v>
      </c>
      <c r="G477" s="1">
        <v>98.84</v>
      </c>
      <c r="H477" s="1">
        <v>1</v>
      </c>
      <c r="I477" s="1">
        <v>4.9420000000000002</v>
      </c>
      <c r="J477" s="1">
        <v>103.782</v>
      </c>
      <c r="K477" s="1" t="s">
        <v>370</v>
      </c>
      <c r="L477" s="3">
        <v>0.47291666666666665</v>
      </c>
      <c r="M477" s="1" t="s">
        <v>23</v>
      </c>
      <c r="N477" s="1">
        <v>98.84</v>
      </c>
      <c r="O477" s="1">
        <v>4.7619047620000003</v>
      </c>
      <c r="P477" s="1">
        <v>4.9420000000000002</v>
      </c>
      <c r="Q477" s="1">
        <v>8.4</v>
      </c>
    </row>
    <row r="478" spans="1:17" ht="54" thickBot="1" x14ac:dyDescent="0.35">
      <c r="A478" s="1" t="s">
        <v>562</v>
      </c>
      <c r="B478" s="1" t="s">
        <v>18</v>
      </c>
      <c r="C478" s="1" t="s">
        <v>19</v>
      </c>
      <c r="D478" s="1" t="s">
        <v>28</v>
      </c>
      <c r="E478" s="1" t="s">
        <v>21</v>
      </c>
      <c r="F478" s="1" t="s">
        <v>84</v>
      </c>
      <c r="G478" s="1">
        <v>98.84</v>
      </c>
      <c r="H478" s="1">
        <v>1</v>
      </c>
      <c r="I478" s="1">
        <v>4.9420000000000002</v>
      </c>
      <c r="J478" s="1">
        <v>103.782</v>
      </c>
      <c r="K478" s="1" t="s">
        <v>370</v>
      </c>
      <c r="L478" s="3">
        <v>0.47291666666666665</v>
      </c>
      <c r="M478" s="1" t="s">
        <v>23</v>
      </c>
      <c r="N478" s="1">
        <v>98.84</v>
      </c>
      <c r="O478" s="1">
        <v>4.7619047620000003</v>
      </c>
      <c r="P478" s="1">
        <v>4.9420000000000002</v>
      </c>
      <c r="Q478" s="1">
        <v>8.4</v>
      </c>
    </row>
    <row r="479" spans="1:17" ht="40.799999999999997" thickBot="1" x14ac:dyDescent="0.35">
      <c r="A479" s="1" t="s">
        <v>563</v>
      </c>
      <c r="B479" s="1" t="s">
        <v>18</v>
      </c>
      <c r="C479" s="1" t="s">
        <v>19</v>
      </c>
      <c r="D479" s="1" t="s">
        <v>28</v>
      </c>
      <c r="E479" s="1" t="s">
        <v>21</v>
      </c>
      <c r="F479" s="1" t="s">
        <v>39</v>
      </c>
      <c r="G479" s="1">
        <v>16.48</v>
      </c>
      <c r="H479" s="1">
        <v>6</v>
      </c>
      <c r="I479" s="1">
        <v>4.944</v>
      </c>
      <c r="J479" s="1">
        <v>103.824</v>
      </c>
      <c r="K479" s="2">
        <v>43648</v>
      </c>
      <c r="L479" s="3">
        <v>0.76597222222222228</v>
      </c>
      <c r="M479" s="1" t="s">
        <v>40</v>
      </c>
      <c r="N479" s="1">
        <v>98.88</v>
      </c>
      <c r="O479" s="1">
        <v>4.7619047620000003</v>
      </c>
      <c r="P479" s="1">
        <v>4.944</v>
      </c>
      <c r="Q479" s="1">
        <v>9.9</v>
      </c>
    </row>
    <row r="480" spans="1:17" ht="40.799999999999997" thickBot="1" x14ac:dyDescent="0.35">
      <c r="A480" s="1" t="s">
        <v>564</v>
      </c>
      <c r="B480" s="1" t="s">
        <v>18</v>
      </c>
      <c r="C480" s="1" t="s">
        <v>19</v>
      </c>
      <c r="D480" s="1" t="s">
        <v>28</v>
      </c>
      <c r="E480" s="1" t="s">
        <v>29</v>
      </c>
      <c r="F480" s="1" t="s">
        <v>39</v>
      </c>
      <c r="G480" s="1">
        <v>16.48</v>
      </c>
      <c r="H480" s="1">
        <v>6</v>
      </c>
      <c r="I480" s="1">
        <v>4.944</v>
      </c>
      <c r="J480" s="1">
        <v>103.824</v>
      </c>
      <c r="K480" s="2">
        <v>43648</v>
      </c>
      <c r="L480" s="3">
        <v>0.76597222222222228</v>
      </c>
      <c r="M480" s="1" t="s">
        <v>23</v>
      </c>
      <c r="N480" s="1">
        <v>98.88</v>
      </c>
      <c r="O480" s="1">
        <v>4.7619047620000003</v>
      </c>
      <c r="P480" s="1">
        <v>4.944</v>
      </c>
      <c r="Q480" s="1">
        <v>9.9</v>
      </c>
    </row>
    <row r="481" spans="1:17" ht="40.799999999999997" thickBot="1" x14ac:dyDescent="0.35">
      <c r="A481" s="1" t="s">
        <v>565</v>
      </c>
      <c r="B481" s="1" t="s">
        <v>18</v>
      </c>
      <c r="C481" s="1" t="s">
        <v>19</v>
      </c>
      <c r="D481" s="1" t="s">
        <v>28</v>
      </c>
      <c r="E481" s="1" t="s">
        <v>21</v>
      </c>
      <c r="F481" s="1" t="s">
        <v>39</v>
      </c>
      <c r="G481" s="1">
        <v>16.48</v>
      </c>
      <c r="H481" s="1">
        <v>6</v>
      </c>
      <c r="I481" s="1">
        <v>4.944</v>
      </c>
      <c r="J481" s="1">
        <v>103.824</v>
      </c>
      <c r="K481" s="2">
        <v>43648</v>
      </c>
      <c r="L481" s="3">
        <v>0.76597222222222228</v>
      </c>
      <c r="M481" s="1" t="s">
        <v>23</v>
      </c>
      <c r="N481" s="1">
        <v>98.88</v>
      </c>
      <c r="O481" s="1">
        <v>4.7619047620000003</v>
      </c>
      <c r="P481" s="1">
        <v>4.944</v>
      </c>
      <c r="Q481" s="1">
        <v>9.9</v>
      </c>
    </row>
    <row r="482" spans="1:17" ht="54" thickBot="1" x14ac:dyDescent="0.35">
      <c r="A482" s="1" t="s">
        <v>566</v>
      </c>
      <c r="B482" s="1" t="s">
        <v>18</v>
      </c>
      <c r="C482" s="1" t="s">
        <v>19</v>
      </c>
      <c r="D482" s="1" t="s">
        <v>28</v>
      </c>
      <c r="E482" s="1" t="s">
        <v>29</v>
      </c>
      <c r="F482" s="1" t="s">
        <v>84</v>
      </c>
      <c r="G482" s="1">
        <v>99.69</v>
      </c>
      <c r="H482" s="1">
        <v>1</v>
      </c>
      <c r="I482" s="1">
        <v>4.9844999999999997</v>
      </c>
      <c r="J482" s="1">
        <v>104.67449999999999</v>
      </c>
      <c r="K482" s="1" t="s">
        <v>182</v>
      </c>
      <c r="L482" s="3">
        <v>0.43263888888888891</v>
      </c>
      <c r="M482" s="1" t="s">
        <v>48</v>
      </c>
      <c r="N482" s="1">
        <v>99.69</v>
      </c>
      <c r="O482" s="1">
        <v>4.7619047620000003</v>
      </c>
      <c r="P482" s="1">
        <v>4.9844999999999997</v>
      </c>
      <c r="Q482" s="1">
        <v>8</v>
      </c>
    </row>
    <row r="483" spans="1:17" ht="54" thickBot="1" x14ac:dyDescent="0.35">
      <c r="A483" s="1" t="s">
        <v>567</v>
      </c>
      <c r="B483" s="1" t="s">
        <v>18</v>
      </c>
      <c r="C483" s="1" t="s">
        <v>19</v>
      </c>
      <c r="D483" s="1" t="s">
        <v>28</v>
      </c>
      <c r="E483" s="1" t="s">
        <v>21</v>
      </c>
      <c r="F483" s="1" t="s">
        <v>84</v>
      </c>
      <c r="G483" s="1">
        <v>99.69</v>
      </c>
      <c r="H483" s="1">
        <v>1</v>
      </c>
      <c r="I483" s="1">
        <v>4.9844999999999997</v>
      </c>
      <c r="J483" s="1">
        <v>104.67449999999999</v>
      </c>
      <c r="K483" s="1" t="s">
        <v>182</v>
      </c>
      <c r="L483" s="3">
        <v>0.43263888888888891</v>
      </c>
      <c r="M483" s="1" t="s">
        <v>23</v>
      </c>
      <c r="N483" s="1">
        <v>99.69</v>
      </c>
      <c r="O483" s="1">
        <v>4.7619047620000003</v>
      </c>
      <c r="P483" s="1">
        <v>4.9844999999999997</v>
      </c>
      <c r="Q483" s="1">
        <v>8</v>
      </c>
    </row>
    <row r="484" spans="1:17" ht="54" thickBot="1" x14ac:dyDescent="0.35">
      <c r="A484" s="1" t="s">
        <v>568</v>
      </c>
      <c r="B484" s="1" t="s">
        <v>18</v>
      </c>
      <c r="C484" s="1" t="s">
        <v>19</v>
      </c>
      <c r="D484" s="1" t="s">
        <v>28</v>
      </c>
      <c r="E484" s="1" t="s">
        <v>21</v>
      </c>
      <c r="F484" s="1" t="s">
        <v>84</v>
      </c>
      <c r="G484" s="1">
        <v>99.69</v>
      </c>
      <c r="H484" s="1">
        <v>1</v>
      </c>
      <c r="I484" s="1">
        <v>4.9844999999999997</v>
      </c>
      <c r="J484" s="1">
        <v>104.67449999999999</v>
      </c>
      <c r="K484" s="1" t="s">
        <v>182</v>
      </c>
      <c r="L484" s="3">
        <v>0.43263888888888891</v>
      </c>
      <c r="M484" s="1" t="s">
        <v>23</v>
      </c>
      <c r="N484" s="1">
        <v>99.69</v>
      </c>
      <c r="O484" s="1">
        <v>4.7619047620000003</v>
      </c>
      <c r="P484" s="1">
        <v>4.9844999999999997</v>
      </c>
      <c r="Q484" s="1">
        <v>8</v>
      </c>
    </row>
    <row r="485" spans="1:17" ht="40.799999999999997" thickBot="1" x14ac:dyDescent="0.35">
      <c r="A485" s="1" t="s">
        <v>569</v>
      </c>
      <c r="B485" s="1" t="s">
        <v>54</v>
      </c>
      <c r="C485" s="1" t="s">
        <v>25</v>
      </c>
      <c r="D485" s="1" t="s">
        <v>20</v>
      </c>
      <c r="E485" s="1" t="s">
        <v>21</v>
      </c>
      <c r="F485" s="1" t="s">
        <v>39</v>
      </c>
      <c r="G485" s="1">
        <v>49.92</v>
      </c>
      <c r="H485" s="1">
        <v>2</v>
      </c>
      <c r="I485" s="1">
        <v>4.992</v>
      </c>
      <c r="J485" s="1">
        <v>104.83199999999999</v>
      </c>
      <c r="K485" s="2">
        <v>43619</v>
      </c>
      <c r="L485" s="3">
        <v>0.49652777777777779</v>
      </c>
      <c r="M485" s="1" t="s">
        <v>23</v>
      </c>
      <c r="N485" s="1">
        <v>99.84</v>
      </c>
      <c r="O485" s="1">
        <v>4.7619047620000003</v>
      </c>
      <c r="P485" s="1">
        <v>4.992</v>
      </c>
      <c r="Q485" s="1">
        <v>7</v>
      </c>
    </row>
    <row r="486" spans="1:17" ht="40.799999999999997" thickBot="1" x14ac:dyDescent="0.35">
      <c r="A486" s="1" t="s">
        <v>570</v>
      </c>
      <c r="B486" s="1" t="s">
        <v>18</v>
      </c>
      <c r="C486" s="1" t="s">
        <v>25</v>
      </c>
      <c r="D486" s="1" t="s">
        <v>20</v>
      </c>
      <c r="E486" s="1" t="s">
        <v>21</v>
      </c>
      <c r="F486" s="1" t="s">
        <v>55</v>
      </c>
      <c r="G486" s="1">
        <v>33.81</v>
      </c>
      <c r="H486" s="1">
        <v>3</v>
      </c>
      <c r="I486" s="1">
        <v>5.0715000000000003</v>
      </c>
      <c r="J486" s="1">
        <v>106.50149999999999</v>
      </c>
      <c r="K486" s="1" t="s">
        <v>31</v>
      </c>
      <c r="L486" s="3">
        <v>0.63263888888888886</v>
      </c>
      <c r="M486" s="1" t="s">
        <v>23</v>
      </c>
      <c r="N486" s="1">
        <v>101.43</v>
      </c>
      <c r="O486" s="1">
        <v>4.7619047620000003</v>
      </c>
      <c r="P486" s="1">
        <v>5.0715000000000003</v>
      </c>
      <c r="Q486" s="1">
        <v>7.3</v>
      </c>
    </row>
    <row r="487" spans="1:17" ht="40.799999999999997" thickBot="1" x14ac:dyDescent="0.35">
      <c r="A487" s="1" t="s">
        <v>571</v>
      </c>
      <c r="B487" s="1" t="s">
        <v>54</v>
      </c>
      <c r="C487" s="1" t="s">
        <v>25</v>
      </c>
      <c r="D487" s="1" t="s">
        <v>28</v>
      </c>
      <c r="E487" s="1" t="s">
        <v>29</v>
      </c>
      <c r="F487" s="1" t="s">
        <v>44</v>
      </c>
      <c r="G487" s="1">
        <v>11.28</v>
      </c>
      <c r="H487" s="1">
        <v>9</v>
      </c>
      <c r="I487" s="1">
        <v>5.0759999999999996</v>
      </c>
      <c r="J487" s="1">
        <v>106.596</v>
      </c>
      <c r="K487" s="1" t="s">
        <v>73</v>
      </c>
      <c r="L487" s="3">
        <v>0.49652777777777779</v>
      </c>
      <c r="M487" s="1" t="s">
        <v>23</v>
      </c>
      <c r="N487" s="1">
        <v>101.52</v>
      </c>
      <c r="O487" s="1">
        <v>4.7619047620000003</v>
      </c>
      <c r="P487" s="1">
        <v>5.0759999999999996</v>
      </c>
      <c r="Q487" s="1">
        <v>4.3</v>
      </c>
    </row>
    <row r="488" spans="1:17" ht="40.799999999999997" thickBot="1" x14ac:dyDescent="0.35">
      <c r="A488" s="1" t="s">
        <v>572</v>
      </c>
      <c r="B488" s="1" t="s">
        <v>18</v>
      </c>
      <c r="C488" s="1" t="s">
        <v>19</v>
      </c>
      <c r="D488" s="1" t="s">
        <v>28</v>
      </c>
      <c r="E488" s="1" t="s">
        <v>21</v>
      </c>
      <c r="F488" s="1" t="s">
        <v>55</v>
      </c>
      <c r="G488" s="1">
        <v>20.38</v>
      </c>
      <c r="H488" s="1">
        <v>5</v>
      </c>
      <c r="I488" s="1">
        <v>5.0949999999999998</v>
      </c>
      <c r="J488" s="1">
        <v>106.995</v>
      </c>
      <c r="K488" s="1" t="s">
        <v>429</v>
      </c>
      <c r="L488" s="3">
        <v>0.78888888888888886</v>
      </c>
      <c r="M488" s="1" t="s">
        <v>23</v>
      </c>
      <c r="N488" s="1">
        <v>101.9</v>
      </c>
      <c r="O488" s="1">
        <v>4.7619047620000003</v>
      </c>
      <c r="P488" s="1">
        <v>5.0949999999999998</v>
      </c>
      <c r="Q488" s="1">
        <v>6</v>
      </c>
    </row>
    <row r="489" spans="1:17" ht="54" thickBot="1" x14ac:dyDescent="0.35">
      <c r="A489" s="1" t="s">
        <v>573</v>
      </c>
      <c r="B489" s="1" t="s">
        <v>54</v>
      </c>
      <c r="C489" s="1" t="s">
        <v>25</v>
      </c>
      <c r="D489" s="1" t="s">
        <v>20</v>
      </c>
      <c r="E489" s="1" t="s">
        <v>21</v>
      </c>
      <c r="F489" s="1" t="s">
        <v>84</v>
      </c>
      <c r="G489" s="1">
        <v>25.51</v>
      </c>
      <c r="H489" s="1">
        <v>4</v>
      </c>
      <c r="I489" s="1">
        <v>5.1020000000000003</v>
      </c>
      <c r="J489" s="1">
        <v>107.142</v>
      </c>
      <c r="K489" s="2">
        <v>43711</v>
      </c>
      <c r="L489" s="3">
        <v>0.7104166666666667</v>
      </c>
      <c r="M489" s="1" t="s">
        <v>23</v>
      </c>
      <c r="N489" s="1">
        <v>102.04</v>
      </c>
      <c r="O489" s="1">
        <v>4.7619047620000003</v>
      </c>
      <c r="P489" s="1">
        <v>5.1020000000000003</v>
      </c>
      <c r="Q489" s="1">
        <v>6.8</v>
      </c>
    </row>
    <row r="490" spans="1:17" ht="54" thickBot="1" x14ac:dyDescent="0.35">
      <c r="A490" s="1" t="s">
        <v>574</v>
      </c>
      <c r="B490" s="1" t="s">
        <v>54</v>
      </c>
      <c r="C490" s="1" t="s">
        <v>25</v>
      </c>
      <c r="D490" s="1" t="s">
        <v>20</v>
      </c>
      <c r="E490" s="1" t="s">
        <v>21</v>
      </c>
      <c r="F490" s="1" t="s">
        <v>84</v>
      </c>
      <c r="G490" s="1">
        <v>25.51</v>
      </c>
      <c r="H490" s="1">
        <v>4</v>
      </c>
      <c r="I490" s="1">
        <v>5.1020000000000003</v>
      </c>
      <c r="J490" s="1">
        <v>107.142</v>
      </c>
      <c r="K490" s="2">
        <v>43711</v>
      </c>
      <c r="L490" s="3">
        <v>0.7104166666666667</v>
      </c>
      <c r="M490" s="1" t="s">
        <v>23</v>
      </c>
      <c r="N490" s="1">
        <v>102.04</v>
      </c>
      <c r="O490" s="1">
        <v>4.7619047620000003</v>
      </c>
      <c r="P490" s="1">
        <v>5.1020000000000003</v>
      </c>
      <c r="Q490" s="1">
        <v>6.8</v>
      </c>
    </row>
    <row r="491" spans="1:17" ht="40.799999999999997" thickBot="1" x14ac:dyDescent="0.35">
      <c r="A491" s="1" t="s">
        <v>575</v>
      </c>
      <c r="B491" s="1" t="s">
        <v>54</v>
      </c>
      <c r="C491" s="1" t="s">
        <v>25</v>
      </c>
      <c r="D491" s="1" t="s">
        <v>28</v>
      </c>
      <c r="E491" s="1" t="s">
        <v>21</v>
      </c>
      <c r="F491" s="1" t="s">
        <v>44</v>
      </c>
      <c r="G491" s="1">
        <v>25.55</v>
      </c>
      <c r="H491" s="1">
        <v>4</v>
      </c>
      <c r="I491" s="1">
        <v>5.1100000000000003</v>
      </c>
      <c r="J491" s="1">
        <v>107.31</v>
      </c>
      <c r="K491" s="1" t="s">
        <v>31</v>
      </c>
      <c r="L491" s="3">
        <v>0.84930555555555554</v>
      </c>
      <c r="M491" s="1" t="s">
        <v>40</v>
      </c>
      <c r="N491" s="1">
        <v>102.2</v>
      </c>
      <c r="O491" s="1">
        <v>4.7619047620000003</v>
      </c>
      <c r="P491" s="1">
        <v>5.1100000000000003</v>
      </c>
      <c r="Q491" s="1">
        <v>5.7</v>
      </c>
    </row>
    <row r="492" spans="1:17" ht="40.799999999999997" thickBot="1" x14ac:dyDescent="0.35">
      <c r="A492" s="1" t="s">
        <v>576</v>
      </c>
      <c r="B492" s="1" t="s">
        <v>54</v>
      </c>
      <c r="C492" s="1" t="s">
        <v>19</v>
      </c>
      <c r="D492" s="1" t="s">
        <v>28</v>
      </c>
      <c r="E492" s="1" t="s">
        <v>21</v>
      </c>
      <c r="F492" s="1" t="s">
        <v>44</v>
      </c>
      <c r="G492" s="1">
        <v>25.55</v>
      </c>
      <c r="H492" s="1">
        <v>4</v>
      </c>
      <c r="I492" s="1">
        <v>5.1100000000000003</v>
      </c>
      <c r="J492" s="1">
        <v>107.31</v>
      </c>
      <c r="K492" s="1" t="s">
        <v>31</v>
      </c>
      <c r="L492" s="3">
        <v>0.84930555555555554</v>
      </c>
      <c r="M492" s="1" t="s">
        <v>40</v>
      </c>
      <c r="N492" s="1">
        <v>102.2</v>
      </c>
      <c r="O492" s="1">
        <v>4.7619047620000003</v>
      </c>
      <c r="P492" s="1">
        <v>5.1100000000000003</v>
      </c>
      <c r="Q492" s="1">
        <v>4.8</v>
      </c>
    </row>
    <row r="493" spans="1:17" ht="40.799999999999997" thickBot="1" x14ac:dyDescent="0.35">
      <c r="A493" s="1" t="s">
        <v>577</v>
      </c>
      <c r="B493" s="1" t="s">
        <v>18</v>
      </c>
      <c r="C493" s="1" t="s">
        <v>27</v>
      </c>
      <c r="D493" s="1" t="s">
        <v>20</v>
      </c>
      <c r="E493" s="1" t="s">
        <v>21</v>
      </c>
      <c r="F493" s="1" t="s">
        <v>55</v>
      </c>
      <c r="G493" s="1">
        <v>20.97</v>
      </c>
      <c r="H493" s="1">
        <v>5</v>
      </c>
      <c r="I493" s="1">
        <v>5.2424999999999997</v>
      </c>
      <c r="J493" s="1">
        <v>110.0925</v>
      </c>
      <c r="K493" s="2">
        <v>43556</v>
      </c>
      <c r="L493" s="3">
        <v>0.55625000000000002</v>
      </c>
      <c r="M493" s="1" t="s">
        <v>23</v>
      </c>
      <c r="N493" s="1">
        <v>104.85</v>
      </c>
      <c r="O493" s="1">
        <v>4.7619047620000003</v>
      </c>
      <c r="P493" s="1">
        <v>5.2424999999999997</v>
      </c>
      <c r="Q493" s="1">
        <v>7.8</v>
      </c>
    </row>
    <row r="494" spans="1:17" ht="40.799999999999997" thickBot="1" x14ac:dyDescent="0.35">
      <c r="A494" s="1" t="s">
        <v>578</v>
      </c>
      <c r="B494" s="1" t="s">
        <v>18</v>
      </c>
      <c r="C494" s="1" t="s">
        <v>25</v>
      </c>
      <c r="D494" s="1" t="s">
        <v>20</v>
      </c>
      <c r="E494" s="1" t="s">
        <v>29</v>
      </c>
      <c r="F494" s="1" t="s">
        <v>30</v>
      </c>
      <c r="G494" s="1">
        <v>17.48</v>
      </c>
      <c r="H494" s="1">
        <v>6</v>
      </c>
      <c r="I494" s="1">
        <v>5.2439999999999998</v>
      </c>
      <c r="J494" s="1">
        <v>110.124</v>
      </c>
      <c r="K494" s="1" t="s">
        <v>163</v>
      </c>
      <c r="L494" s="3">
        <v>0.62777777777777777</v>
      </c>
      <c r="M494" s="1" t="s">
        <v>48</v>
      </c>
      <c r="N494" s="1">
        <v>104.88</v>
      </c>
      <c r="O494" s="1">
        <v>4.7619047620000003</v>
      </c>
      <c r="P494" s="1">
        <v>5.2439999999999998</v>
      </c>
      <c r="Q494" s="1">
        <v>6.1</v>
      </c>
    </row>
    <row r="495" spans="1:17" ht="40.799999999999997" thickBot="1" x14ac:dyDescent="0.35">
      <c r="A495" s="1" t="s">
        <v>579</v>
      </c>
      <c r="B495" s="1" t="s">
        <v>33</v>
      </c>
      <c r="C495" s="1" t="s">
        <v>25</v>
      </c>
      <c r="D495" s="1" t="s">
        <v>28</v>
      </c>
      <c r="E495" s="1" t="s">
        <v>21</v>
      </c>
      <c r="F495" s="1" t="s">
        <v>39</v>
      </c>
      <c r="G495" s="1">
        <v>17.48</v>
      </c>
      <c r="H495" s="1">
        <v>6</v>
      </c>
      <c r="I495" s="1">
        <v>5.2439999999999998</v>
      </c>
      <c r="J495" s="1">
        <v>110.124</v>
      </c>
      <c r="K495" s="1" t="s">
        <v>163</v>
      </c>
      <c r="L495" s="3">
        <v>0.62777777777777777</v>
      </c>
      <c r="M495" s="1" t="s">
        <v>48</v>
      </c>
      <c r="N495" s="1">
        <v>104.88</v>
      </c>
      <c r="O495" s="1">
        <v>4.7619047620000003</v>
      </c>
      <c r="P495" s="1">
        <v>5.2439999999999998</v>
      </c>
      <c r="Q495" s="1">
        <v>6.1</v>
      </c>
    </row>
    <row r="496" spans="1:17" ht="40.799999999999997" thickBot="1" x14ac:dyDescent="0.35">
      <c r="A496" s="1" t="s">
        <v>580</v>
      </c>
      <c r="B496" s="1" t="s">
        <v>54</v>
      </c>
      <c r="C496" s="1" t="s">
        <v>25</v>
      </c>
      <c r="D496" s="1" t="s">
        <v>28</v>
      </c>
      <c r="E496" s="1" t="s">
        <v>21</v>
      </c>
      <c r="F496" s="1" t="s">
        <v>44</v>
      </c>
      <c r="G496" s="1">
        <v>53.44</v>
      </c>
      <c r="H496" s="1">
        <v>2</v>
      </c>
      <c r="I496" s="1">
        <v>5.3440000000000003</v>
      </c>
      <c r="J496" s="1">
        <v>112.224</v>
      </c>
      <c r="K496" s="1" t="s">
        <v>581</v>
      </c>
      <c r="L496" s="3">
        <v>0.85972222222222228</v>
      </c>
      <c r="M496" s="1" t="s">
        <v>23</v>
      </c>
      <c r="N496" s="1">
        <v>106.88</v>
      </c>
      <c r="O496" s="1">
        <v>4.7619047620000003</v>
      </c>
      <c r="P496" s="1">
        <v>5.3440000000000003</v>
      </c>
      <c r="Q496" s="1">
        <v>4.0999999999999996</v>
      </c>
    </row>
    <row r="497" spans="1:17" ht="40.799999999999997" thickBot="1" x14ac:dyDescent="0.35">
      <c r="A497" s="1" t="s">
        <v>582</v>
      </c>
      <c r="B497" s="1" t="s">
        <v>18</v>
      </c>
      <c r="C497" s="1" t="s">
        <v>25</v>
      </c>
      <c r="D497" s="1" t="s">
        <v>28</v>
      </c>
      <c r="E497" s="1" t="s">
        <v>21</v>
      </c>
      <c r="F497" s="1" t="s">
        <v>39</v>
      </c>
      <c r="G497" s="1">
        <v>53.44</v>
      </c>
      <c r="H497" s="1">
        <v>2</v>
      </c>
      <c r="I497" s="1">
        <v>5.3440000000000003</v>
      </c>
      <c r="J497" s="1">
        <v>112.224</v>
      </c>
      <c r="K497" s="1" t="s">
        <v>581</v>
      </c>
      <c r="L497" s="3">
        <v>0.85972222222222228</v>
      </c>
      <c r="M497" s="1" t="s">
        <v>23</v>
      </c>
      <c r="N497" s="1">
        <v>106.88</v>
      </c>
      <c r="O497" s="1">
        <v>4.7619047620000003</v>
      </c>
      <c r="P497" s="1">
        <v>5.3440000000000003</v>
      </c>
      <c r="Q497" s="1">
        <v>4.0999999999999996</v>
      </c>
    </row>
    <row r="498" spans="1:17" ht="27.6" thickBot="1" x14ac:dyDescent="0.35">
      <c r="A498" s="1" t="s">
        <v>583</v>
      </c>
      <c r="B498" s="1" t="s">
        <v>33</v>
      </c>
      <c r="C498" s="1" t="s">
        <v>27</v>
      </c>
      <c r="D498" s="1" t="s">
        <v>20</v>
      </c>
      <c r="E498" s="1" t="s">
        <v>21</v>
      </c>
      <c r="F498" s="1" t="s">
        <v>22</v>
      </c>
      <c r="G498" s="1">
        <v>27.04</v>
      </c>
      <c r="H498" s="1">
        <v>4</v>
      </c>
      <c r="I498" s="1">
        <v>5.4080000000000004</v>
      </c>
      <c r="J498" s="1">
        <v>113.568</v>
      </c>
      <c r="K498" s="2">
        <v>43466</v>
      </c>
      <c r="L498" s="3">
        <v>0.85138888888888886</v>
      </c>
      <c r="M498" s="1" t="s">
        <v>40</v>
      </c>
      <c r="N498" s="1">
        <v>108.16</v>
      </c>
      <c r="O498" s="1">
        <v>4.7619047620000003</v>
      </c>
      <c r="P498" s="1">
        <v>5.4080000000000004</v>
      </c>
      <c r="Q498" s="1">
        <v>6.9</v>
      </c>
    </row>
    <row r="499" spans="1:17" ht="27.6" thickBot="1" x14ac:dyDescent="0.35">
      <c r="A499" s="1" t="s">
        <v>584</v>
      </c>
      <c r="B499" s="1" t="s">
        <v>18</v>
      </c>
      <c r="C499" s="1" t="s">
        <v>27</v>
      </c>
      <c r="D499" s="1" t="s">
        <v>20</v>
      </c>
      <c r="E499" s="1" t="s">
        <v>29</v>
      </c>
      <c r="F499" s="1" t="s">
        <v>22</v>
      </c>
      <c r="G499" s="1">
        <v>27.04</v>
      </c>
      <c r="H499" s="1">
        <v>4</v>
      </c>
      <c r="I499" s="1">
        <v>5.4080000000000004</v>
      </c>
      <c r="J499" s="1">
        <v>113.568</v>
      </c>
      <c r="K499" s="2">
        <v>43466</v>
      </c>
      <c r="L499" s="3">
        <v>0.85138888888888886</v>
      </c>
      <c r="M499" s="1" t="s">
        <v>40</v>
      </c>
      <c r="N499" s="1">
        <v>108.16</v>
      </c>
      <c r="O499" s="1">
        <v>4.7619047620000003</v>
      </c>
      <c r="P499" s="1">
        <v>5.4080000000000004</v>
      </c>
      <c r="Q499" s="1">
        <v>6.9</v>
      </c>
    </row>
    <row r="500" spans="1:17" ht="40.799999999999997" thickBot="1" x14ac:dyDescent="0.35">
      <c r="A500" s="1" t="s">
        <v>585</v>
      </c>
      <c r="B500" s="1" t="s">
        <v>33</v>
      </c>
      <c r="C500" s="1" t="s">
        <v>27</v>
      </c>
      <c r="D500" s="1" t="s">
        <v>28</v>
      </c>
      <c r="E500" s="1" t="s">
        <v>29</v>
      </c>
      <c r="F500" s="1" t="s">
        <v>39</v>
      </c>
      <c r="G500" s="1">
        <v>10.96</v>
      </c>
      <c r="H500" s="1">
        <v>10</v>
      </c>
      <c r="I500" s="1">
        <v>5.48</v>
      </c>
      <c r="J500" s="1">
        <v>115.08</v>
      </c>
      <c r="K500" s="2">
        <v>43498</v>
      </c>
      <c r="L500" s="3">
        <v>0.8666666666666667</v>
      </c>
      <c r="M500" s="1" t="s">
        <v>40</v>
      </c>
      <c r="N500" s="1">
        <v>109.6</v>
      </c>
      <c r="O500" s="1">
        <v>4.7619047620000003</v>
      </c>
      <c r="P500" s="1">
        <v>5.48</v>
      </c>
      <c r="Q500" s="1">
        <v>6</v>
      </c>
    </row>
    <row r="501" spans="1:17" ht="40.799999999999997" thickBot="1" x14ac:dyDescent="0.35">
      <c r="A501" s="1" t="s">
        <v>586</v>
      </c>
      <c r="B501" s="1" t="s">
        <v>33</v>
      </c>
      <c r="C501" s="1" t="s">
        <v>27</v>
      </c>
      <c r="D501" s="1" t="s">
        <v>28</v>
      </c>
      <c r="E501" s="1" t="s">
        <v>21</v>
      </c>
      <c r="F501" s="1" t="s">
        <v>39</v>
      </c>
      <c r="G501" s="1">
        <v>10.96</v>
      </c>
      <c r="H501" s="1">
        <v>10</v>
      </c>
      <c r="I501" s="1">
        <v>5.48</v>
      </c>
      <c r="J501" s="1">
        <v>115.08</v>
      </c>
      <c r="K501" s="2">
        <v>43498</v>
      </c>
      <c r="L501" s="3">
        <v>0.8666666666666667</v>
      </c>
      <c r="M501" s="1" t="s">
        <v>40</v>
      </c>
      <c r="N501" s="1">
        <v>109.6</v>
      </c>
      <c r="O501" s="1">
        <v>4.7619047620000003</v>
      </c>
      <c r="P501" s="1">
        <v>5.48</v>
      </c>
      <c r="Q501" s="1">
        <v>6</v>
      </c>
    </row>
    <row r="502" spans="1:17" ht="40.799999999999997" thickBot="1" x14ac:dyDescent="0.35">
      <c r="A502" s="1" t="s">
        <v>587</v>
      </c>
      <c r="B502" s="1" t="s">
        <v>33</v>
      </c>
      <c r="C502" s="1" t="s">
        <v>27</v>
      </c>
      <c r="D502" s="1" t="s">
        <v>28</v>
      </c>
      <c r="E502" s="1" t="s">
        <v>29</v>
      </c>
      <c r="F502" s="1" t="s">
        <v>39</v>
      </c>
      <c r="G502" s="1">
        <v>10.96</v>
      </c>
      <c r="H502" s="1">
        <v>10</v>
      </c>
      <c r="I502" s="1">
        <v>5.48</v>
      </c>
      <c r="J502" s="1">
        <v>115.08</v>
      </c>
      <c r="K502" s="2">
        <v>43498</v>
      </c>
      <c r="L502" s="3">
        <v>0.8666666666666667</v>
      </c>
      <c r="M502" s="1" t="s">
        <v>40</v>
      </c>
      <c r="N502" s="1">
        <v>109.6</v>
      </c>
      <c r="O502" s="1">
        <v>4.7619047620000003</v>
      </c>
      <c r="P502" s="1">
        <v>5.48</v>
      </c>
      <c r="Q502" s="1">
        <v>4.9000000000000004</v>
      </c>
    </row>
    <row r="503" spans="1:17" ht="40.799999999999997" thickBot="1" x14ac:dyDescent="0.35">
      <c r="A503" s="1" t="s">
        <v>588</v>
      </c>
      <c r="B503" s="1" t="s">
        <v>33</v>
      </c>
      <c r="C503" s="1" t="s">
        <v>19</v>
      </c>
      <c r="D503" s="1" t="s">
        <v>28</v>
      </c>
      <c r="E503" s="1" t="s">
        <v>21</v>
      </c>
      <c r="F503" s="1" t="s">
        <v>39</v>
      </c>
      <c r="G503" s="1">
        <v>10.96</v>
      </c>
      <c r="H503" s="1">
        <v>10</v>
      </c>
      <c r="I503" s="1">
        <v>5.48</v>
      </c>
      <c r="J503" s="1">
        <v>115.08</v>
      </c>
      <c r="K503" s="2">
        <v>43498</v>
      </c>
      <c r="L503" s="3">
        <v>0.8666666666666667</v>
      </c>
      <c r="M503" s="1" t="s">
        <v>40</v>
      </c>
      <c r="N503" s="1">
        <v>109.6</v>
      </c>
      <c r="O503" s="1">
        <v>4.7619047620000003</v>
      </c>
      <c r="P503" s="1">
        <v>5.48</v>
      </c>
      <c r="Q503" s="1">
        <v>5</v>
      </c>
    </row>
    <row r="504" spans="1:17" ht="40.799999999999997" thickBot="1" x14ac:dyDescent="0.35">
      <c r="A504" s="1" t="s">
        <v>589</v>
      </c>
      <c r="B504" s="1" t="s">
        <v>54</v>
      </c>
      <c r="C504" s="1" t="s">
        <v>25</v>
      </c>
      <c r="D504" s="1" t="s">
        <v>20</v>
      </c>
      <c r="E504" s="1" t="s">
        <v>21</v>
      </c>
      <c r="F504" s="1" t="s">
        <v>30</v>
      </c>
      <c r="G504" s="1">
        <v>21.94</v>
      </c>
      <c r="H504" s="1">
        <v>5</v>
      </c>
      <c r="I504" s="1">
        <v>5.4850000000000003</v>
      </c>
      <c r="J504" s="1">
        <v>115.185</v>
      </c>
      <c r="K504" s="2">
        <v>43588</v>
      </c>
      <c r="L504" s="3">
        <v>0.52013888888888893</v>
      </c>
      <c r="M504" s="1" t="s">
        <v>23</v>
      </c>
      <c r="N504" s="1">
        <v>109.7</v>
      </c>
      <c r="O504" s="1">
        <v>4.7619047620000003</v>
      </c>
      <c r="P504" s="1">
        <v>5.4850000000000003</v>
      </c>
      <c r="Q504" s="1">
        <v>5.3</v>
      </c>
    </row>
    <row r="505" spans="1:17" ht="40.799999999999997" thickBot="1" x14ac:dyDescent="0.35">
      <c r="A505" s="1" t="s">
        <v>590</v>
      </c>
      <c r="B505" s="1" t="s">
        <v>33</v>
      </c>
      <c r="C505" s="1" t="s">
        <v>25</v>
      </c>
      <c r="D505" s="1" t="s">
        <v>20</v>
      </c>
      <c r="E505" s="1" t="s">
        <v>21</v>
      </c>
      <c r="F505" s="1" t="s">
        <v>30</v>
      </c>
      <c r="G505" s="1">
        <v>21.94</v>
      </c>
      <c r="H505" s="1">
        <v>5</v>
      </c>
      <c r="I505" s="1">
        <v>5.4850000000000003</v>
      </c>
      <c r="J505" s="1">
        <v>115.185</v>
      </c>
      <c r="K505" s="2">
        <v>43588</v>
      </c>
      <c r="L505" s="3">
        <v>0.52013888888888893</v>
      </c>
      <c r="M505" s="1" t="s">
        <v>40</v>
      </c>
      <c r="N505" s="1">
        <v>109.7</v>
      </c>
      <c r="O505" s="1">
        <v>4.7619047620000003</v>
      </c>
      <c r="P505" s="1">
        <v>5.4850000000000003</v>
      </c>
      <c r="Q505" s="1">
        <v>5.3</v>
      </c>
    </row>
    <row r="506" spans="1:17" ht="40.799999999999997" thickBot="1" x14ac:dyDescent="0.35">
      <c r="A506" s="1" t="s">
        <v>591</v>
      </c>
      <c r="B506" s="1" t="s">
        <v>54</v>
      </c>
      <c r="C506" s="1" t="s">
        <v>25</v>
      </c>
      <c r="D506" s="1" t="s">
        <v>20</v>
      </c>
      <c r="E506" s="1" t="s">
        <v>29</v>
      </c>
      <c r="F506" s="1" t="s">
        <v>44</v>
      </c>
      <c r="G506" s="1">
        <v>12.29</v>
      </c>
      <c r="H506" s="1">
        <v>9</v>
      </c>
      <c r="I506" s="1">
        <v>5.5305</v>
      </c>
      <c r="J506" s="1">
        <v>116.1405</v>
      </c>
      <c r="K506" s="1" t="s">
        <v>158</v>
      </c>
      <c r="L506" s="3">
        <v>0.81111111111111112</v>
      </c>
      <c r="M506" s="1" t="s">
        <v>48</v>
      </c>
      <c r="N506" s="1">
        <v>110.61</v>
      </c>
      <c r="O506" s="1">
        <v>4.7619047620000003</v>
      </c>
      <c r="P506" s="1">
        <v>5.5305</v>
      </c>
      <c r="Q506" s="1">
        <v>8</v>
      </c>
    </row>
    <row r="507" spans="1:17" ht="54" thickBot="1" x14ac:dyDescent="0.35">
      <c r="A507" s="1" t="s">
        <v>592</v>
      </c>
      <c r="B507" s="1" t="s">
        <v>54</v>
      </c>
      <c r="C507" s="1" t="s">
        <v>25</v>
      </c>
      <c r="D507" s="1" t="s">
        <v>20</v>
      </c>
      <c r="E507" s="1" t="s">
        <v>21</v>
      </c>
      <c r="F507" s="1" t="s">
        <v>84</v>
      </c>
      <c r="G507" s="1">
        <v>55.67</v>
      </c>
      <c r="H507" s="1">
        <v>2</v>
      </c>
      <c r="I507" s="1">
        <v>5.5670000000000002</v>
      </c>
      <c r="J507" s="1">
        <v>116.907</v>
      </c>
      <c r="K507" s="1" t="s">
        <v>471</v>
      </c>
      <c r="L507" s="3">
        <v>0.63055555555555554</v>
      </c>
      <c r="M507" s="1" t="s">
        <v>40</v>
      </c>
      <c r="N507" s="1">
        <v>111.34</v>
      </c>
      <c r="O507" s="1">
        <v>4.7619047620000003</v>
      </c>
      <c r="P507" s="1">
        <v>5.5670000000000002</v>
      </c>
      <c r="Q507" s="1">
        <v>6</v>
      </c>
    </row>
    <row r="508" spans="1:17" ht="54" thickBot="1" x14ac:dyDescent="0.35">
      <c r="A508" s="1" t="s">
        <v>593</v>
      </c>
      <c r="B508" s="1" t="s">
        <v>18</v>
      </c>
      <c r="C508" s="1" t="s">
        <v>25</v>
      </c>
      <c r="D508" s="1" t="s">
        <v>20</v>
      </c>
      <c r="E508" s="1" t="s">
        <v>21</v>
      </c>
      <c r="F508" s="1" t="s">
        <v>84</v>
      </c>
      <c r="G508" s="1">
        <v>55.67</v>
      </c>
      <c r="H508" s="1">
        <v>2</v>
      </c>
      <c r="I508" s="1">
        <v>5.5670000000000002</v>
      </c>
      <c r="J508" s="1">
        <v>116.907</v>
      </c>
      <c r="K508" s="1" t="s">
        <v>471</v>
      </c>
      <c r="L508" s="3">
        <v>0.63055555555555554</v>
      </c>
      <c r="M508" s="1" t="s">
        <v>23</v>
      </c>
      <c r="N508" s="1">
        <v>111.34</v>
      </c>
      <c r="O508" s="1">
        <v>4.7619047620000003</v>
      </c>
      <c r="P508" s="1">
        <v>5.5670000000000002</v>
      </c>
      <c r="Q508" s="1">
        <v>6</v>
      </c>
    </row>
    <row r="509" spans="1:17" ht="54" thickBot="1" x14ac:dyDescent="0.35">
      <c r="A509" s="1" t="s">
        <v>594</v>
      </c>
      <c r="B509" s="1" t="s">
        <v>54</v>
      </c>
      <c r="C509" s="1" t="s">
        <v>19</v>
      </c>
      <c r="D509" s="1" t="s">
        <v>20</v>
      </c>
      <c r="E509" s="1" t="s">
        <v>21</v>
      </c>
      <c r="F509" s="1" t="s">
        <v>84</v>
      </c>
      <c r="G509" s="1">
        <v>55.67</v>
      </c>
      <c r="H509" s="1">
        <v>2</v>
      </c>
      <c r="I509" s="1">
        <v>5.5670000000000002</v>
      </c>
      <c r="J509" s="1">
        <v>116.907</v>
      </c>
      <c r="K509" s="1" t="s">
        <v>471</v>
      </c>
      <c r="L509" s="3">
        <v>0.63055555555555554</v>
      </c>
      <c r="M509" s="1" t="s">
        <v>40</v>
      </c>
      <c r="N509" s="1">
        <v>111.34</v>
      </c>
      <c r="O509" s="1">
        <v>4.7619047620000003</v>
      </c>
      <c r="P509" s="1">
        <v>5.5670000000000002</v>
      </c>
      <c r="Q509" s="1">
        <v>5.0999999999999996</v>
      </c>
    </row>
    <row r="510" spans="1:17" ht="40.799999999999997" thickBot="1" x14ac:dyDescent="0.35">
      <c r="A510" s="1" t="s">
        <v>595</v>
      </c>
      <c r="B510" s="1" t="s">
        <v>18</v>
      </c>
      <c r="C510" s="1" t="s">
        <v>19</v>
      </c>
      <c r="D510" s="1" t="s">
        <v>20</v>
      </c>
      <c r="E510" s="1" t="s">
        <v>21</v>
      </c>
      <c r="F510" s="1" t="s">
        <v>44</v>
      </c>
      <c r="G510" s="1">
        <v>56.11</v>
      </c>
      <c r="H510" s="1">
        <v>2</v>
      </c>
      <c r="I510" s="1">
        <v>5.6109999999999998</v>
      </c>
      <c r="J510" s="1">
        <v>117.831</v>
      </c>
      <c r="K510" s="2">
        <v>43498</v>
      </c>
      <c r="L510" s="3">
        <v>0.42430555555555555</v>
      </c>
      <c r="M510" s="1" t="s">
        <v>23</v>
      </c>
      <c r="N510" s="1">
        <v>112.22</v>
      </c>
      <c r="O510" s="1">
        <v>4.7619047620000003</v>
      </c>
      <c r="P510" s="1">
        <v>5.6109999999999998</v>
      </c>
      <c r="Q510" s="1">
        <v>6.3</v>
      </c>
    </row>
    <row r="511" spans="1:17" ht="40.799999999999997" thickBot="1" x14ac:dyDescent="0.35">
      <c r="A511" s="1" t="s">
        <v>596</v>
      </c>
      <c r="B511" s="1" t="s">
        <v>18</v>
      </c>
      <c r="C511" s="1" t="s">
        <v>25</v>
      </c>
      <c r="D511" s="1" t="s">
        <v>28</v>
      </c>
      <c r="E511" s="1" t="s">
        <v>21</v>
      </c>
      <c r="F511" s="1" t="s">
        <v>44</v>
      </c>
      <c r="G511" s="1">
        <v>37.479999999999997</v>
      </c>
      <c r="H511" s="1">
        <v>3</v>
      </c>
      <c r="I511" s="1">
        <v>5.6219999999999999</v>
      </c>
      <c r="J511" s="1">
        <v>118.062</v>
      </c>
      <c r="K511" s="1" t="s">
        <v>581</v>
      </c>
      <c r="L511" s="3">
        <v>0.57291666666666663</v>
      </c>
      <c r="M511" s="1" t="s">
        <v>23</v>
      </c>
      <c r="N511" s="1">
        <v>112.44</v>
      </c>
      <c r="O511" s="1">
        <v>4.7619047620000003</v>
      </c>
      <c r="P511" s="1">
        <v>5.6219999999999999</v>
      </c>
      <c r="Q511" s="1">
        <v>7.7</v>
      </c>
    </row>
    <row r="512" spans="1:17" ht="40.799999999999997" thickBot="1" x14ac:dyDescent="0.35">
      <c r="A512" s="1" t="s">
        <v>597</v>
      </c>
      <c r="B512" s="1" t="s">
        <v>18</v>
      </c>
      <c r="C512" s="1" t="s">
        <v>25</v>
      </c>
      <c r="D512" s="1" t="s">
        <v>28</v>
      </c>
      <c r="E512" s="1" t="s">
        <v>21</v>
      </c>
      <c r="F512" s="1" t="s">
        <v>39</v>
      </c>
      <c r="G512" s="1">
        <v>37.479999999999997</v>
      </c>
      <c r="H512" s="1">
        <v>3</v>
      </c>
      <c r="I512" s="1">
        <v>5.6219999999999999</v>
      </c>
      <c r="J512" s="1">
        <v>118.062</v>
      </c>
      <c r="K512" s="1" t="s">
        <v>581</v>
      </c>
      <c r="L512" s="3">
        <v>0.57291666666666663</v>
      </c>
      <c r="M512" s="1" t="s">
        <v>23</v>
      </c>
      <c r="N512" s="1">
        <v>112.44</v>
      </c>
      <c r="O512" s="1">
        <v>4.7619047620000003</v>
      </c>
      <c r="P512" s="1">
        <v>5.6219999999999999</v>
      </c>
      <c r="Q512" s="1">
        <v>7.7</v>
      </c>
    </row>
    <row r="513" spans="1:17" ht="54" thickBot="1" x14ac:dyDescent="0.35">
      <c r="A513" s="1" t="s">
        <v>598</v>
      </c>
      <c r="B513" s="1" t="s">
        <v>18</v>
      </c>
      <c r="C513" s="1" t="s">
        <v>19</v>
      </c>
      <c r="D513" s="1" t="s">
        <v>20</v>
      </c>
      <c r="E513" s="1" t="s">
        <v>21</v>
      </c>
      <c r="F513" s="1" t="s">
        <v>84</v>
      </c>
      <c r="G513" s="1">
        <v>18.77</v>
      </c>
      <c r="H513" s="1">
        <v>6</v>
      </c>
      <c r="I513" s="1">
        <v>5.6310000000000002</v>
      </c>
      <c r="J513" s="1">
        <v>118.251</v>
      </c>
      <c r="K513" s="1" t="s">
        <v>62</v>
      </c>
      <c r="L513" s="3">
        <v>0.69652777777777775</v>
      </c>
      <c r="M513" s="1" t="s">
        <v>48</v>
      </c>
      <c r="N513" s="1">
        <v>112.62</v>
      </c>
      <c r="O513" s="1">
        <v>4.7619047620000003</v>
      </c>
      <c r="P513" s="1">
        <v>5.6310000000000002</v>
      </c>
      <c r="Q513" s="1">
        <v>5.5</v>
      </c>
    </row>
    <row r="514" spans="1:17" ht="54" thickBot="1" x14ac:dyDescent="0.35">
      <c r="A514" s="1" t="s">
        <v>599</v>
      </c>
      <c r="B514" s="1" t="s">
        <v>18</v>
      </c>
      <c r="C514" s="1" t="s">
        <v>19</v>
      </c>
      <c r="D514" s="1" t="s">
        <v>20</v>
      </c>
      <c r="E514" s="1" t="s">
        <v>21</v>
      </c>
      <c r="F514" s="1" t="s">
        <v>84</v>
      </c>
      <c r="G514" s="1">
        <v>18.77</v>
      </c>
      <c r="H514" s="1">
        <v>6</v>
      </c>
      <c r="I514" s="1">
        <v>5.6310000000000002</v>
      </c>
      <c r="J514" s="1">
        <v>118.251</v>
      </c>
      <c r="K514" s="1" t="s">
        <v>62</v>
      </c>
      <c r="L514" s="3">
        <v>0.69652777777777775</v>
      </c>
      <c r="M514" s="1" t="s">
        <v>23</v>
      </c>
      <c r="N514" s="1">
        <v>112.62</v>
      </c>
      <c r="O514" s="1">
        <v>4.7619047620000003</v>
      </c>
      <c r="P514" s="1">
        <v>5.6310000000000002</v>
      </c>
      <c r="Q514" s="1">
        <v>5.5</v>
      </c>
    </row>
    <row r="515" spans="1:17" ht="40.799999999999997" thickBot="1" x14ac:dyDescent="0.35">
      <c r="A515" s="1" t="s">
        <v>600</v>
      </c>
      <c r="B515" s="1" t="s">
        <v>18</v>
      </c>
      <c r="C515" s="1" t="s">
        <v>19</v>
      </c>
      <c r="D515" s="1" t="s">
        <v>20</v>
      </c>
      <c r="E515" s="1" t="s">
        <v>21</v>
      </c>
      <c r="F515" s="1" t="s">
        <v>39</v>
      </c>
      <c r="G515" s="1">
        <v>18.77</v>
      </c>
      <c r="H515" s="1">
        <v>6</v>
      </c>
      <c r="I515" s="1">
        <v>5.6310000000000002</v>
      </c>
      <c r="J515" s="1">
        <v>118.251</v>
      </c>
      <c r="K515" s="1" t="s">
        <v>62</v>
      </c>
      <c r="L515" s="3">
        <v>0.69652777777777775</v>
      </c>
      <c r="M515" s="1" t="s">
        <v>23</v>
      </c>
      <c r="N515" s="1">
        <v>112.62</v>
      </c>
      <c r="O515" s="1">
        <v>4.7619047620000003</v>
      </c>
      <c r="P515" s="1">
        <v>5.6310000000000002</v>
      </c>
      <c r="Q515" s="1">
        <v>5.5</v>
      </c>
    </row>
    <row r="516" spans="1:17" ht="40.799999999999997" thickBot="1" x14ac:dyDescent="0.35">
      <c r="A516" s="1" t="s">
        <v>601</v>
      </c>
      <c r="B516" s="1" t="s">
        <v>33</v>
      </c>
      <c r="C516" s="1" t="s">
        <v>25</v>
      </c>
      <c r="D516" s="1" t="s">
        <v>20</v>
      </c>
      <c r="E516" s="1" t="s">
        <v>29</v>
      </c>
      <c r="F516" s="1" t="s">
        <v>44</v>
      </c>
      <c r="G516" s="1">
        <v>28.31</v>
      </c>
      <c r="H516" s="1">
        <v>4</v>
      </c>
      <c r="I516" s="1">
        <v>5.6619999999999999</v>
      </c>
      <c r="J516" s="1">
        <v>118.902</v>
      </c>
      <c r="K516" s="2">
        <v>43649</v>
      </c>
      <c r="L516" s="3">
        <v>0.77430555555555558</v>
      </c>
      <c r="M516" s="1" t="s">
        <v>23</v>
      </c>
      <c r="N516" s="1">
        <v>113.24</v>
      </c>
      <c r="O516" s="1">
        <v>4.7619047620000003</v>
      </c>
      <c r="P516" s="1">
        <v>5.6619999999999999</v>
      </c>
      <c r="Q516" s="1">
        <v>8.1999999999999993</v>
      </c>
    </row>
    <row r="517" spans="1:17" ht="54" thickBot="1" x14ac:dyDescent="0.35">
      <c r="A517" s="1" t="s">
        <v>602</v>
      </c>
      <c r="B517" s="1" t="s">
        <v>54</v>
      </c>
      <c r="C517" s="1" t="s">
        <v>25</v>
      </c>
      <c r="D517" s="1" t="s">
        <v>20</v>
      </c>
      <c r="E517" s="1" t="s">
        <v>21</v>
      </c>
      <c r="F517" s="1" t="s">
        <v>84</v>
      </c>
      <c r="G517" s="1">
        <v>18.93</v>
      </c>
      <c r="H517" s="1">
        <v>6</v>
      </c>
      <c r="I517" s="1">
        <v>5.6790000000000003</v>
      </c>
      <c r="J517" s="1">
        <v>119.259</v>
      </c>
      <c r="K517" s="2">
        <v>43740</v>
      </c>
      <c r="L517" s="3">
        <v>0.53125</v>
      </c>
      <c r="M517" s="1" t="s">
        <v>23</v>
      </c>
      <c r="N517" s="1">
        <v>113.58</v>
      </c>
      <c r="O517" s="1">
        <v>4.7619047620000003</v>
      </c>
      <c r="P517" s="1">
        <v>5.6790000000000003</v>
      </c>
      <c r="Q517" s="1">
        <v>8.1</v>
      </c>
    </row>
    <row r="518" spans="1:17" ht="54" thickBot="1" x14ac:dyDescent="0.35">
      <c r="A518" s="1" t="s">
        <v>603</v>
      </c>
      <c r="B518" s="1" t="s">
        <v>54</v>
      </c>
      <c r="C518" s="1" t="s">
        <v>25</v>
      </c>
      <c r="D518" s="1" t="s">
        <v>20</v>
      </c>
      <c r="E518" s="1" t="s">
        <v>21</v>
      </c>
      <c r="F518" s="1" t="s">
        <v>84</v>
      </c>
      <c r="G518" s="1">
        <v>18.93</v>
      </c>
      <c r="H518" s="1">
        <v>6</v>
      </c>
      <c r="I518" s="1">
        <v>5.6790000000000003</v>
      </c>
      <c r="J518" s="1">
        <v>119.259</v>
      </c>
      <c r="K518" s="2">
        <v>43740</v>
      </c>
      <c r="L518" s="3">
        <v>0.53125</v>
      </c>
      <c r="M518" s="1" t="s">
        <v>48</v>
      </c>
      <c r="N518" s="1">
        <v>113.58</v>
      </c>
      <c r="O518" s="1">
        <v>4.7619047620000003</v>
      </c>
      <c r="P518" s="1">
        <v>5.6790000000000003</v>
      </c>
      <c r="Q518" s="1">
        <v>8.1</v>
      </c>
    </row>
    <row r="519" spans="1:17" ht="40.799999999999997" thickBot="1" x14ac:dyDescent="0.35">
      <c r="A519" s="1" t="s">
        <v>604</v>
      </c>
      <c r="B519" s="1" t="s">
        <v>18</v>
      </c>
      <c r="C519" s="1" t="s">
        <v>25</v>
      </c>
      <c r="D519" s="1" t="s">
        <v>20</v>
      </c>
      <c r="E519" s="1" t="s">
        <v>21</v>
      </c>
      <c r="F519" s="1" t="s">
        <v>39</v>
      </c>
      <c r="G519" s="1">
        <v>18.93</v>
      </c>
      <c r="H519" s="1">
        <v>6</v>
      </c>
      <c r="I519" s="1">
        <v>5.6790000000000003</v>
      </c>
      <c r="J519" s="1">
        <v>119.259</v>
      </c>
      <c r="K519" s="2">
        <v>43740</v>
      </c>
      <c r="L519" s="3">
        <v>0.53125</v>
      </c>
      <c r="M519" s="1" t="s">
        <v>23</v>
      </c>
      <c r="N519" s="1">
        <v>113.58</v>
      </c>
      <c r="O519" s="1">
        <v>4.7619047620000003</v>
      </c>
      <c r="P519" s="1">
        <v>5.6790000000000003</v>
      </c>
      <c r="Q519" s="1">
        <v>8.1</v>
      </c>
    </row>
    <row r="520" spans="1:17" ht="54" thickBot="1" x14ac:dyDescent="0.35">
      <c r="A520" s="1" t="s">
        <v>605</v>
      </c>
      <c r="B520" s="1" t="s">
        <v>54</v>
      </c>
      <c r="C520" s="1" t="s">
        <v>19</v>
      </c>
      <c r="D520" s="1" t="s">
        <v>20</v>
      </c>
      <c r="E520" s="1" t="s">
        <v>21</v>
      </c>
      <c r="F520" s="1" t="s">
        <v>84</v>
      </c>
      <c r="G520" s="1">
        <v>18.93</v>
      </c>
      <c r="H520" s="1">
        <v>6</v>
      </c>
      <c r="I520" s="1">
        <v>5.6790000000000003</v>
      </c>
      <c r="J520" s="1">
        <v>119.259</v>
      </c>
      <c r="K520" s="2">
        <v>43740</v>
      </c>
      <c r="L520" s="3">
        <v>0.53125</v>
      </c>
      <c r="M520" s="1" t="s">
        <v>48</v>
      </c>
      <c r="N520" s="1">
        <v>113.58</v>
      </c>
      <c r="O520" s="1">
        <v>4.7619047620000003</v>
      </c>
      <c r="P520" s="1">
        <v>5.6790000000000003</v>
      </c>
      <c r="Q520" s="1">
        <v>5.2</v>
      </c>
    </row>
    <row r="521" spans="1:17" ht="40.799999999999997" thickBot="1" x14ac:dyDescent="0.35">
      <c r="A521" s="1" t="s">
        <v>606</v>
      </c>
      <c r="B521" s="1" t="s">
        <v>18</v>
      </c>
      <c r="C521" s="1" t="s">
        <v>25</v>
      </c>
      <c r="D521" s="1" t="s">
        <v>28</v>
      </c>
      <c r="E521" s="1" t="s">
        <v>29</v>
      </c>
      <c r="F521" s="1" t="s">
        <v>39</v>
      </c>
      <c r="G521" s="1">
        <v>57.22</v>
      </c>
      <c r="H521" s="1">
        <v>2</v>
      </c>
      <c r="I521" s="1">
        <v>5.7220000000000004</v>
      </c>
      <c r="J521" s="1">
        <v>120.16200000000001</v>
      </c>
      <c r="K521" s="2">
        <v>43800</v>
      </c>
      <c r="L521" s="3">
        <v>0.71736111111111112</v>
      </c>
      <c r="M521" s="1" t="s">
        <v>40</v>
      </c>
      <c r="N521" s="1">
        <v>114.44</v>
      </c>
      <c r="O521" s="1">
        <v>4.7619047620000003</v>
      </c>
      <c r="P521" s="1">
        <v>5.7220000000000004</v>
      </c>
      <c r="Q521" s="1">
        <v>8.3000000000000007</v>
      </c>
    </row>
    <row r="522" spans="1:17" ht="27.6" thickBot="1" x14ac:dyDescent="0.35">
      <c r="A522" s="1" t="s">
        <v>607</v>
      </c>
      <c r="B522" s="1" t="s">
        <v>18</v>
      </c>
      <c r="C522" s="1" t="s">
        <v>19</v>
      </c>
      <c r="D522" s="1" t="s">
        <v>20</v>
      </c>
      <c r="E522" s="1" t="s">
        <v>21</v>
      </c>
      <c r="F522" s="1" t="s">
        <v>22</v>
      </c>
      <c r="G522" s="1">
        <v>19.149999999999999</v>
      </c>
      <c r="H522" s="1">
        <v>6</v>
      </c>
      <c r="I522" s="1">
        <v>5.7450000000000001</v>
      </c>
      <c r="J522" s="1">
        <v>120.645</v>
      </c>
      <c r="K522" s="1" t="s">
        <v>154</v>
      </c>
      <c r="L522" s="3">
        <v>0.41736111111111113</v>
      </c>
      <c r="M522" s="1" t="s">
        <v>48</v>
      </c>
      <c r="N522" s="1">
        <v>114.9</v>
      </c>
      <c r="O522" s="1">
        <v>4.7619047620000003</v>
      </c>
      <c r="P522" s="1">
        <v>5.7450000000000001</v>
      </c>
      <c r="Q522" s="1">
        <v>6.8</v>
      </c>
    </row>
    <row r="523" spans="1:17" ht="27.6" thickBot="1" x14ac:dyDescent="0.35">
      <c r="A523" s="1" t="s">
        <v>608</v>
      </c>
      <c r="B523" s="1" t="s">
        <v>18</v>
      </c>
      <c r="C523" s="1" t="s">
        <v>19</v>
      </c>
      <c r="D523" s="1" t="s">
        <v>20</v>
      </c>
      <c r="E523" s="1" t="s">
        <v>21</v>
      </c>
      <c r="F523" s="1" t="s">
        <v>22</v>
      </c>
      <c r="G523" s="1">
        <v>19.149999999999999</v>
      </c>
      <c r="H523" s="1">
        <v>6</v>
      </c>
      <c r="I523" s="1">
        <v>5.7450000000000001</v>
      </c>
      <c r="J523" s="1">
        <v>120.645</v>
      </c>
      <c r="K523" s="1" t="s">
        <v>154</v>
      </c>
      <c r="L523" s="3">
        <v>0.41736111111111113</v>
      </c>
      <c r="M523" s="1" t="s">
        <v>48</v>
      </c>
      <c r="N523" s="1">
        <v>114.9</v>
      </c>
      <c r="O523" s="1">
        <v>4.7619047620000003</v>
      </c>
      <c r="P523" s="1">
        <v>5.7450000000000001</v>
      </c>
      <c r="Q523" s="1">
        <v>5.3</v>
      </c>
    </row>
    <row r="524" spans="1:17" ht="54" thickBot="1" x14ac:dyDescent="0.35">
      <c r="A524" s="1" t="s">
        <v>609</v>
      </c>
      <c r="B524" s="1" t="s">
        <v>18</v>
      </c>
      <c r="C524" s="1" t="s">
        <v>25</v>
      </c>
      <c r="D524" s="1" t="s">
        <v>28</v>
      </c>
      <c r="E524" s="1" t="s">
        <v>21</v>
      </c>
      <c r="F524" s="1" t="s">
        <v>84</v>
      </c>
      <c r="G524" s="1">
        <v>28.84</v>
      </c>
      <c r="H524" s="1">
        <v>4</v>
      </c>
      <c r="I524" s="1">
        <v>5.7679999999999998</v>
      </c>
      <c r="J524" s="1">
        <v>121.128</v>
      </c>
      <c r="K524" s="1" t="s">
        <v>610</v>
      </c>
      <c r="L524" s="3">
        <v>0.61388888888888893</v>
      </c>
      <c r="M524" s="1" t="s">
        <v>23</v>
      </c>
      <c r="N524" s="1">
        <v>115.36</v>
      </c>
      <c r="O524" s="1">
        <v>4.7619047620000003</v>
      </c>
      <c r="P524" s="1">
        <v>5.7679999999999998</v>
      </c>
      <c r="Q524" s="1">
        <v>6.4</v>
      </c>
    </row>
    <row r="525" spans="1:17" ht="40.799999999999997" thickBot="1" x14ac:dyDescent="0.35">
      <c r="A525" s="1" t="s">
        <v>611</v>
      </c>
      <c r="B525" s="1" t="s">
        <v>33</v>
      </c>
      <c r="C525" s="1" t="s">
        <v>25</v>
      </c>
      <c r="D525" s="1" t="s">
        <v>28</v>
      </c>
      <c r="E525" s="1" t="s">
        <v>21</v>
      </c>
      <c r="F525" s="1" t="s">
        <v>39</v>
      </c>
      <c r="G525" s="1">
        <v>28.84</v>
      </c>
      <c r="H525" s="1">
        <v>4</v>
      </c>
      <c r="I525" s="1">
        <v>5.7679999999999998</v>
      </c>
      <c r="J525" s="1">
        <v>121.128</v>
      </c>
      <c r="K525" s="1" t="s">
        <v>610</v>
      </c>
      <c r="L525" s="3">
        <v>0.61388888888888893</v>
      </c>
      <c r="M525" s="1" t="s">
        <v>23</v>
      </c>
      <c r="N525" s="1">
        <v>115.36</v>
      </c>
      <c r="O525" s="1">
        <v>4.7619047620000003</v>
      </c>
      <c r="P525" s="1">
        <v>5.7679999999999998</v>
      </c>
      <c r="Q525" s="1">
        <v>6.4</v>
      </c>
    </row>
    <row r="526" spans="1:17" ht="40.799999999999997" thickBot="1" x14ac:dyDescent="0.35">
      <c r="A526" s="1" t="s">
        <v>612</v>
      </c>
      <c r="B526" s="1" t="s">
        <v>18</v>
      </c>
      <c r="C526" s="1" t="s">
        <v>25</v>
      </c>
      <c r="D526" s="1" t="s">
        <v>20</v>
      </c>
      <c r="E526" s="1" t="s">
        <v>21</v>
      </c>
      <c r="F526" s="1" t="s">
        <v>39</v>
      </c>
      <c r="G526" s="1">
        <v>57.89</v>
      </c>
      <c r="H526" s="1">
        <v>2</v>
      </c>
      <c r="I526" s="1">
        <v>5.7889999999999997</v>
      </c>
      <c r="J526" s="1">
        <v>121.569</v>
      </c>
      <c r="K526" s="1" t="s">
        <v>394</v>
      </c>
      <c r="L526" s="3">
        <v>0.44236111111111109</v>
      </c>
      <c r="M526" s="1" t="s">
        <v>23</v>
      </c>
      <c r="N526" s="1">
        <v>115.78</v>
      </c>
      <c r="O526" s="1">
        <v>4.7619047620000003</v>
      </c>
      <c r="P526" s="1">
        <v>5.7889999999999997</v>
      </c>
      <c r="Q526" s="1">
        <v>8.9</v>
      </c>
    </row>
    <row r="527" spans="1:17" ht="40.799999999999997" thickBot="1" x14ac:dyDescent="0.35">
      <c r="A527" s="1" t="s">
        <v>613</v>
      </c>
      <c r="B527" s="1" t="s">
        <v>54</v>
      </c>
      <c r="C527" s="1" t="s">
        <v>25</v>
      </c>
      <c r="D527" s="1" t="s">
        <v>20</v>
      </c>
      <c r="E527" s="1" t="s">
        <v>21</v>
      </c>
      <c r="F527" s="1" t="s">
        <v>39</v>
      </c>
      <c r="G527" s="1">
        <v>57.89</v>
      </c>
      <c r="H527" s="1">
        <v>2</v>
      </c>
      <c r="I527" s="1">
        <v>5.7889999999999997</v>
      </c>
      <c r="J527" s="1">
        <v>121.569</v>
      </c>
      <c r="K527" s="1" t="s">
        <v>394</v>
      </c>
      <c r="L527" s="3">
        <v>0.44236111111111109</v>
      </c>
      <c r="M527" s="1" t="s">
        <v>40</v>
      </c>
      <c r="N527" s="1">
        <v>115.78</v>
      </c>
      <c r="O527" s="1">
        <v>4.7619047620000003</v>
      </c>
      <c r="P527" s="1">
        <v>5.7889999999999997</v>
      </c>
      <c r="Q527" s="1">
        <v>8.9</v>
      </c>
    </row>
    <row r="528" spans="1:17" ht="40.799999999999997" thickBot="1" x14ac:dyDescent="0.35">
      <c r="A528" s="1" t="s">
        <v>614</v>
      </c>
      <c r="B528" s="1" t="s">
        <v>18</v>
      </c>
      <c r="C528" s="1" t="s">
        <v>25</v>
      </c>
      <c r="D528" s="1" t="s">
        <v>20</v>
      </c>
      <c r="E528" s="1" t="s">
        <v>21</v>
      </c>
      <c r="F528" s="1" t="s">
        <v>39</v>
      </c>
      <c r="G528" s="1">
        <v>57.89</v>
      </c>
      <c r="H528" s="1">
        <v>2</v>
      </c>
      <c r="I528" s="1">
        <v>5.7889999999999997</v>
      </c>
      <c r="J528" s="1">
        <v>121.569</v>
      </c>
      <c r="K528" s="1" t="s">
        <v>394</v>
      </c>
      <c r="L528" s="3">
        <v>0.44236111111111109</v>
      </c>
      <c r="M528" s="1" t="s">
        <v>23</v>
      </c>
      <c r="N528" s="1">
        <v>115.78</v>
      </c>
      <c r="O528" s="1">
        <v>4.7619047620000003</v>
      </c>
      <c r="P528" s="1">
        <v>5.7889999999999997</v>
      </c>
      <c r="Q528" s="1">
        <v>8.9</v>
      </c>
    </row>
    <row r="529" spans="1:17" ht="40.799999999999997" thickBot="1" x14ac:dyDescent="0.35">
      <c r="A529" s="1" t="s">
        <v>615</v>
      </c>
      <c r="B529" s="1" t="s">
        <v>18</v>
      </c>
      <c r="C529" s="1" t="s">
        <v>19</v>
      </c>
      <c r="D529" s="1" t="s">
        <v>20</v>
      </c>
      <c r="E529" s="1" t="s">
        <v>29</v>
      </c>
      <c r="F529" s="1" t="s">
        <v>39</v>
      </c>
      <c r="G529" s="1">
        <v>38.6</v>
      </c>
      <c r="H529" s="1">
        <v>3</v>
      </c>
      <c r="I529" s="1">
        <v>5.79</v>
      </c>
      <c r="J529" s="1">
        <v>121.59</v>
      </c>
      <c r="K529" s="1" t="s">
        <v>321</v>
      </c>
      <c r="L529" s="3">
        <v>0.58125000000000004</v>
      </c>
      <c r="M529" s="1" t="s">
        <v>40</v>
      </c>
      <c r="N529" s="1">
        <v>115.8</v>
      </c>
      <c r="O529" s="1">
        <v>4.7619047620000003</v>
      </c>
      <c r="P529" s="1">
        <v>5.79</v>
      </c>
      <c r="Q529" s="1">
        <v>7.5</v>
      </c>
    </row>
    <row r="530" spans="1:17" ht="40.799999999999997" thickBot="1" x14ac:dyDescent="0.35">
      <c r="A530" s="1" t="s">
        <v>616</v>
      </c>
      <c r="B530" s="1" t="s">
        <v>18</v>
      </c>
      <c r="C530" s="1" t="s">
        <v>19</v>
      </c>
      <c r="D530" s="1" t="s">
        <v>20</v>
      </c>
      <c r="E530" s="1" t="s">
        <v>29</v>
      </c>
      <c r="F530" s="1" t="s">
        <v>39</v>
      </c>
      <c r="G530" s="1">
        <v>38.6</v>
      </c>
      <c r="H530" s="1">
        <v>3</v>
      </c>
      <c r="I530" s="1">
        <v>5.79</v>
      </c>
      <c r="J530" s="1">
        <v>121.59</v>
      </c>
      <c r="K530" s="1" t="s">
        <v>321</v>
      </c>
      <c r="L530" s="3">
        <v>0.58125000000000004</v>
      </c>
      <c r="M530" s="1" t="s">
        <v>40</v>
      </c>
      <c r="N530" s="1">
        <v>115.8</v>
      </c>
      <c r="O530" s="1">
        <v>4.7619047620000003</v>
      </c>
      <c r="P530" s="1">
        <v>5.79</v>
      </c>
      <c r="Q530" s="1">
        <v>7.5</v>
      </c>
    </row>
    <row r="531" spans="1:17" ht="54" thickBot="1" x14ac:dyDescent="0.35">
      <c r="A531" s="1" t="s">
        <v>617</v>
      </c>
      <c r="B531" s="1" t="s">
        <v>33</v>
      </c>
      <c r="C531" s="1" t="s">
        <v>25</v>
      </c>
      <c r="D531" s="1" t="s">
        <v>28</v>
      </c>
      <c r="E531" s="1" t="s">
        <v>21</v>
      </c>
      <c r="F531" s="1" t="s">
        <v>84</v>
      </c>
      <c r="G531" s="1">
        <v>58.03</v>
      </c>
      <c r="H531" s="1">
        <v>2</v>
      </c>
      <c r="I531" s="1">
        <v>5.8029999999999999</v>
      </c>
      <c r="J531" s="1">
        <v>121.863</v>
      </c>
      <c r="K531" s="2">
        <v>43741</v>
      </c>
      <c r="L531" s="3">
        <v>0.86527777777777781</v>
      </c>
      <c r="M531" s="1" t="s">
        <v>40</v>
      </c>
      <c r="N531" s="1">
        <v>116.06</v>
      </c>
      <c r="O531" s="1">
        <v>4.7619047620000003</v>
      </c>
      <c r="P531" s="1">
        <v>5.8029999999999999</v>
      </c>
      <c r="Q531" s="1">
        <v>8.8000000000000007</v>
      </c>
    </row>
    <row r="532" spans="1:17" ht="40.799999999999997" thickBot="1" x14ac:dyDescent="0.35">
      <c r="A532" s="1" t="s">
        <v>618</v>
      </c>
      <c r="B532" s="1" t="s">
        <v>33</v>
      </c>
      <c r="C532" s="1" t="s">
        <v>25</v>
      </c>
      <c r="D532" s="1" t="s">
        <v>28</v>
      </c>
      <c r="E532" s="1" t="s">
        <v>21</v>
      </c>
      <c r="F532" s="1" t="s">
        <v>39</v>
      </c>
      <c r="G532" s="1">
        <v>58.03</v>
      </c>
      <c r="H532" s="1">
        <v>2</v>
      </c>
      <c r="I532" s="1">
        <v>5.8029999999999999</v>
      </c>
      <c r="J532" s="1">
        <v>121.863</v>
      </c>
      <c r="K532" s="2">
        <v>43741</v>
      </c>
      <c r="L532" s="3">
        <v>0.86527777777777781</v>
      </c>
      <c r="M532" s="1" t="s">
        <v>40</v>
      </c>
      <c r="N532" s="1">
        <v>116.06</v>
      </c>
      <c r="O532" s="1">
        <v>4.7619047620000003</v>
      </c>
      <c r="P532" s="1">
        <v>5.8029999999999999</v>
      </c>
      <c r="Q532" s="1">
        <v>8.8000000000000007</v>
      </c>
    </row>
    <row r="533" spans="1:17" ht="40.799999999999997" thickBot="1" x14ac:dyDescent="0.35">
      <c r="A533" s="1" t="s">
        <v>619</v>
      </c>
      <c r="B533" s="1" t="s">
        <v>18</v>
      </c>
      <c r="C533" s="1" t="s">
        <v>25</v>
      </c>
      <c r="D533" s="1" t="s">
        <v>28</v>
      </c>
      <c r="E533" s="1" t="s">
        <v>29</v>
      </c>
      <c r="F533" s="1" t="s">
        <v>55</v>
      </c>
      <c r="G533" s="1">
        <v>58.32</v>
      </c>
      <c r="H533" s="1">
        <v>2</v>
      </c>
      <c r="I533" s="1">
        <v>5.8319999999999999</v>
      </c>
      <c r="J533" s="1">
        <v>122.47199999999999</v>
      </c>
      <c r="K533" s="1" t="s">
        <v>504</v>
      </c>
      <c r="L533" s="3">
        <v>0.52916666666666667</v>
      </c>
      <c r="M533" s="1" t="s">
        <v>23</v>
      </c>
      <c r="N533" s="1">
        <v>116.64</v>
      </c>
      <c r="O533" s="1">
        <v>4.7619047620000003</v>
      </c>
      <c r="P533" s="1">
        <v>5.8319999999999999</v>
      </c>
      <c r="Q533" s="1">
        <v>6</v>
      </c>
    </row>
    <row r="534" spans="1:17" ht="40.799999999999997" thickBot="1" x14ac:dyDescent="0.35">
      <c r="A534" s="1" t="s">
        <v>620</v>
      </c>
      <c r="B534" s="1" t="s">
        <v>18</v>
      </c>
      <c r="C534" s="1" t="s">
        <v>19</v>
      </c>
      <c r="D534" s="1" t="s">
        <v>28</v>
      </c>
      <c r="E534" s="1" t="s">
        <v>21</v>
      </c>
      <c r="F534" s="1" t="s">
        <v>44</v>
      </c>
      <c r="G534" s="1">
        <v>16.670000000000002</v>
      </c>
      <c r="H534" s="1">
        <v>7</v>
      </c>
      <c r="I534" s="1">
        <v>5.8345000000000002</v>
      </c>
      <c r="J534" s="1">
        <v>122.5245</v>
      </c>
      <c r="K534" s="2">
        <v>43648</v>
      </c>
      <c r="L534" s="3">
        <v>0.48333333333333334</v>
      </c>
      <c r="M534" s="1" t="s">
        <v>40</v>
      </c>
      <c r="N534" s="1">
        <v>116.69</v>
      </c>
      <c r="O534" s="1">
        <v>4.7619047620000003</v>
      </c>
      <c r="P534" s="1">
        <v>5.8345000000000002</v>
      </c>
      <c r="Q534" s="1">
        <v>7.4</v>
      </c>
    </row>
    <row r="535" spans="1:17" ht="40.799999999999997" thickBot="1" x14ac:dyDescent="0.35">
      <c r="A535" s="1" t="s">
        <v>621</v>
      </c>
      <c r="B535" s="1" t="s">
        <v>18</v>
      </c>
      <c r="C535" s="1" t="s">
        <v>19</v>
      </c>
      <c r="D535" s="1" t="s">
        <v>28</v>
      </c>
      <c r="E535" s="1" t="s">
        <v>29</v>
      </c>
      <c r="F535" s="1" t="s">
        <v>30</v>
      </c>
      <c r="G535" s="1">
        <v>23.82</v>
      </c>
      <c r="H535" s="1">
        <v>5</v>
      </c>
      <c r="I535" s="1">
        <v>5.9550000000000001</v>
      </c>
      <c r="J535" s="1">
        <v>125.05500000000001</v>
      </c>
      <c r="K535" s="1" t="s">
        <v>62</v>
      </c>
      <c r="L535" s="3">
        <v>0.80833333333333335</v>
      </c>
      <c r="M535" s="1" t="s">
        <v>23</v>
      </c>
      <c r="N535" s="1">
        <v>119.1</v>
      </c>
      <c r="O535" s="1">
        <v>4.7619047620000003</v>
      </c>
      <c r="P535" s="1">
        <v>5.9550000000000001</v>
      </c>
      <c r="Q535" s="1">
        <v>5.4</v>
      </c>
    </row>
    <row r="536" spans="1:17" ht="40.799999999999997" thickBot="1" x14ac:dyDescent="0.35">
      <c r="A536" s="1" t="s">
        <v>622</v>
      </c>
      <c r="B536" s="1" t="s">
        <v>33</v>
      </c>
      <c r="C536" s="1" t="s">
        <v>25</v>
      </c>
      <c r="D536" s="1" t="s">
        <v>28</v>
      </c>
      <c r="E536" s="1" t="s">
        <v>21</v>
      </c>
      <c r="F536" s="1" t="s">
        <v>39</v>
      </c>
      <c r="G536" s="1">
        <v>23.82</v>
      </c>
      <c r="H536" s="1">
        <v>5</v>
      </c>
      <c r="I536" s="1">
        <v>5.9550000000000001</v>
      </c>
      <c r="J536" s="1">
        <v>125.05500000000001</v>
      </c>
      <c r="K536" s="1" t="s">
        <v>62</v>
      </c>
      <c r="L536" s="3">
        <v>0.80833333333333335</v>
      </c>
      <c r="M536" s="1" t="s">
        <v>40</v>
      </c>
      <c r="N536" s="1">
        <v>119.1</v>
      </c>
      <c r="O536" s="1">
        <v>4.7619047620000003</v>
      </c>
      <c r="P536" s="1">
        <v>5.9550000000000001</v>
      </c>
      <c r="Q536" s="1">
        <v>5.4</v>
      </c>
    </row>
    <row r="537" spans="1:17" ht="40.799999999999997" thickBot="1" x14ac:dyDescent="0.35">
      <c r="A537" s="1" t="s">
        <v>623</v>
      </c>
      <c r="B537" s="1" t="s">
        <v>18</v>
      </c>
      <c r="C537" s="1" t="s">
        <v>19</v>
      </c>
      <c r="D537" s="1" t="s">
        <v>28</v>
      </c>
      <c r="E537" s="1" t="s">
        <v>29</v>
      </c>
      <c r="F537" s="1" t="s">
        <v>39</v>
      </c>
      <c r="G537" s="1">
        <v>23.82</v>
      </c>
      <c r="H537" s="1">
        <v>5</v>
      </c>
      <c r="I537" s="1">
        <v>5.9550000000000001</v>
      </c>
      <c r="J537" s="1">
        <v>125.05500000000001</v>
      </c>
      <c r="K537" s="1" t="s">
        <v>62</v>
      </c>
      <c r="L537" s="3">
        <v>0.80833333333333335</v>
      </c>
      <c r="M537" s="1" t="s">
        <v>23</v>
      </c>
      <c r="N537" s="1">
        <v>119.1</v>
      </c>
      <c r="O537" s="1">
        <v>4.7619047620000003</v>
      </c>
      <c r="P537" s="1">
        <v>5.9550000000000001</v>
      </c>
      <c r="Q537" s="1">
        <v>5.4</v>
      </c>
    </row>
    <row r="538" spans="1:17" ht="40.799999999999997" thickBot="1" x14ac:dyDescent="0.35">
      <c r="A538" s="1" t="s">
        <v>624</v>
      </c>
      <c r="B538" s="1" t="s">
        <v>33</v>
      </c>
      <c r="C538" s="1" t="s">
        <v>27</v>
      </c>
      <c r="D538" s="1" t="s">
        <v>28</v>
      </c>
      <c r="E538" s="1" t="s">
        <v>21</v>
      </c>
      <c r="F538" s="1" t="s">
        <v>55</v>
      </c>
      <c r="G538" s="1">
        <v>59.77</v>
      </c>
      <c r="H538" s="1">
        <v>2</v>
      </c>
      <c r="I538" s="1">
        <v>5.9770000000000003</v>
      </c>
      <c r="J538" s="1">
        <v>125.517</v>
      </c>
      <c r="K538" s="2">
        <v>43772</v>
      </c>
      <c r="L538" s="3">
        <v>0.50069444444444444</v>
      </c>
      <c r="M538" s="1" t="s">
        <v>23</v>
      </c>
      <c r="N538" s="1">
        <v>119.54</v>
      </c>
      <c r="O538" s="1">
        <v>4.7619047620000003</v>
      </c>
      <c r="P538" s="1">
        <v>5.9770000000000003</v>
      </c>
      <c r="Q538" s="1">
        <v>5.8</v>
      </c>
    </row>
    <row r="539" spans="1:17" ht="40.799999999999997" thickBot="1" x14ac:dyDescent="0.35">
      <c r="A539" s="1" t="s">
        <v>625</v>
      </c>
      <c r="B539" s="1" t="s">
        <v>18</v>
      </c>
      <c r="C539" s="1" t="s">
        <v>27</v>
      </c>
      <c r="D539" s="1" t="s">
        <v>28</v>
      </c>
      <c r="E539" s="1" t="s">
        <v>21</v>
      </c>
      <c r="F539" s="1" t="s">
        <v>55</v>
      </c>
      <c r="G539" s="1">
        <v>59.77</v>
      </c>
      <c r="H539" s="1">
        <v>2</v>
      </c>
      <c r="I539" s="1">
        <v>5.9770000000000003</v>
      </c>
      <c r="J539" s="1">
        <v>125.517</v>
      </c>
      <c r="K539" s="2">
        <v>43772</v>
      </c>
      <c r="L539" s="3">
        <v>0.50069444444444444</v>
      </c>
      <c r="M539" s="1" t="s">
        <v>23</v>
      </c>
      <c r="N539" s="1">
        <v>119.54</v>
      </c>
      <c r="O539" s="1">
        <v>4.7619047620000003</v>
      </c>
      <c r="P539" s="1">
        <v>5.9770000000000003</v>
      </c>
      <c r="Q539" s="1">
        <v>5.8</v>
      </c>
    </row>
    <row r="540" spans="1:17" ht="40.799999999999997" thickBot="1" x14ac:dyDescent="0.35">
      <c r="A540" s="1" t="s">
        <v>626</v>
      </c>
      <c r="B540" s="1" t="s">
        <v>18</v>
      </c>
      <c r="C540" s="1" t="s">
        <v>25</v>
      </c>
      <c r="D540" s="1" t="s">
        <v>28</v>
      </c>
      <c r="E540" s="1" t="s">
        <v>21</v>
      </c>
      <c r="F540" s="1" t="s">
        <v>39</v>
      </c>
      <c r="G540" s="1">
        <v>59.77</v>
      </c>
      <c r="H540" s="1">
        <v>2</v>
      </c>
      <c r="I540" s="1">
        <v>5.9770000000000003</v>
      </c>
      <c r="J540" s="1">
        <v>125.517</v>
      </c>
      <c r="K540" s="2">
        <v>43772</v>
      </c>
      <c r="L540" s="3">
        <v>0.50069444444444444</v>
      </c>
      <c r="M540" s="1" t="s">
        <v>23</v>
      </c>
      <c r="N540" s="1">
        <v>119.54</v>
      </c>
      <c r="O540" s="1">
        <v>4.7619047620000003</v>
      </c>
      <c r="P540" s="1">
        <v>5.9770000000000003</v>
      </c>
      <c r="Q540" s="1">
        <v>5.8</v>
      </c>
    </row>
    <row r="541" spans="1:17" ht="54" thickBot="1" x14ac:dyDescent="0.35">
      <c r="A541" s="1" t="s">
        <v>627</v>
      </c>
      <c r="B541" s="1" t="s">
        <v>54</v>
      </c>
      <c r="C541" s="1" t="s">
        <v>25</v>
      </c>
      <c r="D541" s="1" t="s">
        <v>28</v>
      </c>
      <c r="E541" s="1" t="s">
        <v>29</v>
      </c>
      <c r="F541" s="1" t="s">
        <v>84</v>
      </c>
      <c r="G541" s="1">
        <v>14.96</v>
      </c>
      <c r="H541" s="1">
        <v>8</v>
      </c>
      <c r="I541" s="1">
        <v>5.984</v>
      </c>
      <c r="J541" s="1">
        <v>125.664</v>
      </c>
      <c r="K541" s="1" t="s">
        <v>146</v>
      </c>
      <c r="L541" s="3">
        <v>0.52013888888888893</v>
      </c>
      <c r="M541" s="1" t="s">
        <v>23</v>
      </c>
      <c r="N541" s="1">
        <v>119.68</v>
      </c>
      <c r="O541" s="1">
        <v>4.7619047620000003</v>
      </c>
      <c r="P541" s="1">
        <v>5.984</v>
      </c>
      <c r="Q541" s="1">
        <v>8.6</v>
      </c>
    </row>
    <row r="542" spans="1:17" ht="54" thickBot="1" x14ac:dyDescent="0.35">
      <c r="A542" s="1" t="s">
        <v>628</v>
      </c>
      <c r="B542" s="1" t="s">
        <v>54</v>
      </c>
      <c r="C542" s="1" t="s">
        <v>25</v>
      </c>
      <c r="D542" s="1" t="s">
        <v>28</v>
      </c>
      <c r="E542" s="1" t="s">
        <v>21</v>
      </c>
      <c r="F542" s="1" t="s">
        <v>84</v>
      </c>
      <c r="G542" s="1">
        <v>14.96</v>
      </c>
      <c r="H542" s="1">
        <v>8</v>
      </c>
      <c r="I542" s="1">
        <v>5.984</v>
      </c>
      <c r="J542" s="1">
        <v>125.664</v>
      </c>
      <c r="K542" s="1" t="s">
        <v>146</v>
      </c>
      <c r="L542" s="3">
        <v>0.52013888888888893</v>
      </c>
      <c r="M542" s="1" t="s">
        <v>23</v>
      </c>
      <c r="N542" s="1">
        <v>119.68</v>
      </c>
      <c r="O542" s="1">
        <v>4.7619047620000003</v>
      </c>
      <c r="P542" s="1">
        <v>5.984</v>
      </c>
      <c r="Q542" s="1">
        <v>8.6</v>
      </c>
    </row>
    <row r="543" spans="1:17" ht="54" thickBot="1" x14ac:dyDescent="0.35">
      <c r="A543" s="1" t="s">
        <v>629</v>
      </c>
      <c r="B543" s="1" t="s">
        <v>18</v>
      </c>
      <c r="C543" s="1" t="s">
        <v>25</v>
      </c>
      <c r="D543" s="1" t="s">
        <v>28</v>
      </c>
      <c r="E543" s="1" t="s">
        <v>21</v>
      </c>
      <c r="F543" s="1" t="s">
        <v>84</v>
      </c>
      <c r="G543" s="1">
        <v>14.96</v>
      </c>
      <c r="H543" s="1">
        <v>8</v>
      </c>
      <c r="I543" s="1">
        <v>5.984</v>
      </c>
      <c r="J543" s="1">
        <v>125.664</v>
      </c>
      <c r="K543" s="1" t="s">
        <v>146</v>
      </c>
      <c r="L543" s="3">
        <v>0.52013888888888893</v>
      </c>
      <c r="M543" s="1" t="s">
        <v>23</v>
      </c>
      <c r="N543" s="1">
        <v>119.68</v>
      </c>
      <c r="O543" s="1">
        <v>4.7619047620000003</v>
      </c>
      <c r="P543" s="1">
        <v>5.984</v>
      </c>
      <c r="Q543" s="1">
        <v>8.6</v>
      </c>
    </row>
    <row r="544" spans="1:17" ht="40.799999999999997" thickBot="1" x14ac:dyDescent="0.35">
      <c r="A544" s="1" t="s">
        <v>630</v>
      </c>
      <c r="B544" s="1" t="s">
        <v>18</v>
      </c>
      <c r="C544" s="1" t="s">
        <v>25</v>
      </c>
      <c r="D544" s="1" t="s">
        <v>20</v>
      </c>
      <c r="E544" s="1" t="s">
        <v>21</v>
      </c>
      <c r="F544" s="1" t="s">
        <v>30</v>
      </c>
      <c r="G544" s="1">
        <v>59.86</v>
      </c>
      <c r="H544" s="1">
        <v>2</v>
      </c>
      <c r="I544" s="1">
        <v>5.9859999999999998</v>
      </c>
      <c r="J544" s="1">
        <v>125.706</v>
      </c>
      <c r="K544" s="1" t="s">
        <v>373</v>
      </c>
      <c r="L544" s="3">
        <v>0.62152777777777779</v>
      </c>
      <c r="M544" s="1" t="s">
        <v>23</v>
      </c>
      <c r="N544" s="1">
        <v>119.72</v>
      </c>
      <c r="O544" s="1">
        <v>4.7619047620000003</v>
      </c>
      <c r="P544" s="1">
        <v>5.9859999999999998</v>
      </c>
      <c r="Q544" s="1">
        <v>6.7</v>
      </c>
    </row>
    <row r="545" spans="1:17" ht="40.799999999999997" thickBot="1" x14ac:dyDescent="0.35">
      <c r="A545" s="1" t="s">
        <v>631</v>
      </c>
      <c r="B545" s="1" t="s">
        <v>54</v>
      </c>
      <c r="C545" s="1" t="s">
        <v>25</v>
      </c>
      <c r="D545" s="1" t="s">
        <v>20</v>
      </c>
      <c r="E545" s="1" t="s">
        <v>21</v>
      </c>
      <c r="F545" s="1" t="s">
        <v>30</v>
      </c>
      <c r="G545" s="1">
        <v>59.86</v>
      </c>
      <c r="H545" s="1">
        <v>2</v>
      </c>
      <c r="I545" s="1">
        <v>5.9859999999999998</v>
      </c>
      <c r="J545" s="1">
        <v>125.706</v>
      </c>
      <c r="K545" s="1" t="s">
        <v>373</v>
      </c>
      <c r="L545" s="3">
        <v>0.62152777777777779</v>
      </c>
      <c r="M545" s="1" t="s">
        <v>23</v>
      </c>
      <c r="N545" s="1">
        <v>119.72</v>
      </c>
      <c r="O545" s="1">
        <v>4.7619047620000003</v>
      </c>
      <c r="P545" s="1">
        <v>5.9859999999999998</v>
      </c>
      <c r="Q545" s="1">
        <v>6.7</v>
      </c>
    </row>
    <row r="546" spans="1:17" ht="40.799999999999997" thickBot="1" x14ac:dyDescent="0.35">
      <c r="A546" s="1" t="s">
        <v>632</v>
      </c>
      <c r="B546" s="1" t="s">
        <v>18</v>
      </c>
      <c r="C546" s="1" t="s">
        <v>25</v>
      </c>
      <c r="D546" s="1" t="s">
        <v>20</v>
      </c>
      <c r="E546" s="1" t="s">
        <v>21</v>
      </c>
      <c r="F546" s="1" t="s">
        <v>39</v>
      </c>
      <c r="G546" s="1">
        <v>59.86</v>
      </c>
      <c r="H546" s="1">
        <v>2</v>
      </c>
      <c r="I546" s="1">
        <v>5.9859999999999998</v>
      </c>
      <c r="J546" s="1">
        <v>125.706</v>
      </c>
      <c r="K546" s="1" t="s">
        <v>373</v>
      </c>
      <c r="L546" s="3">
        <v>0.62152777777777779</v>
      </c>
      <c r="M546" s="1" t="s">
        <v>23</v>
      </c>
      <c r="N546" s="1">
        <v>119.72</v>
      </c>
      <c r="O546" s="1">
        <v>4.7619047620000003</v>
      </c>
      <c r="P546" s="1">
        <v>5.9859999999999998</v>
      </c>
      <c r="Q546" s="1">
        <v>6.7</v>
      </c>
    </row>
    <row r="547" spans="1:17" ht="40.799999999999997" thickBot="1" x14ac:dyDescent="0.35">
      <c r="A547" s="1" t="s">
        <v>633</v>
      </c>
      <c r="B547" s="1" t="s">
        <v>54</v>
      </c>
      <c r="C547" s="1" t="s">
        <v>19</v>
      </c>
      <c r="D547" s="1" t="s">
        <v>20</v>
      </c>
      <c r="E547" s="1" t="s">
        <v>21</v>
      </c>
      <c r="F547" s="1" t="s">
        <v>30</v>
      </c>
      <c r="G547" s="1">
        <v>59.86</v>
      </c>
      <c r="H547" s="1">
        <v>2</v>
      </c>
      <c r="I547" s="1">
        <v>5.9859999999999998</v>
      </c>
      <c r="J547" s="1">
        <v>125.706</v>
      </c>
      <c r="K547" s="1" t="s">
        <v>373</v>
      </c>
      <c r="L547" s="3">
        <v>0.62152777777777779</v>
      </c>
      <c r="M547" s="1" t="s">
        <v>23</v>
      </c>
      <c r="N547" s="1">
        <v>119.72</v>
      </c>
      <c r="O547" s="1">
        <v>4.7619047620000003</v>
      </c>
      <c r="P547" s="1">
        <v>5.9859999999999998</v>
      </c>
      <c r="Q547" s="1">
        <v>5.4</v>
      </c>
    </row>
    <row r="548" spans="1:17" ht="40.799999999999997" thickBot="1" x14ac:dyDescent="0.35">
      <c r="A548" s="1" t="s">
        <v>634</v>
      </c>
      <c r="B548" s="1" t="s">
        <v>54</v>
      </c>
      <c r="C548" s="1" t="s">
        <v>25</v>
      </c>
      <c r="D548" s="1" t="s">
        <v>20</v>
      </c>
      <c r="E548" s="1" t="s">
        <v>21</v>
      </c>
      <c r="F548" s="1" t="s">
        <v>55</v>
      </c>
      <c r="G548" s="1">
        <v>39.909999999999997</v>
      </c>
      <c r="H548" s="1">
        <v>3</v>
      </c>
      <c r="I548" s="1">
        <v>5.9865000000000004</v>
      </c>
      <c r="J548" s="1">
        <v>125.7165</v>
      </c>
      <c r="K548" s="1" t="s">
        <v>37</v>
      </c>
      <c r="L548" s="3">
        <v>0.52777777777777779</v>
      </c>
      <c r="M548" s="1" t="s">
        <v>23</v>
      </c>
      <c r="N548" s="1">
        <v>119.73</v>
      </c>
      <c r="O548" s="1">
        <v>4.7619047620000003</v>
      </c>
      <c r="P548" s="1">
        <v>5.9865000000000004</v>
      </c>
      <c r="Q548" s="1">
        <v>9.3000000000000007</v>
      </c>
    </row>
    <row r="549" spans="1:17" ht="27.6" thickBot="1" x14ac:dyDescent="0.35">
      <c r="A549" s="1" t="s">
        <v>635</v>
      </c>
      <c r="B549" s="1" t="s">
        <v>18</v>
      </c>
      <c r="C549" s="1" t="s">
        <v>19</v>
      </c>
      <c r="D549" s="1" t="s">
        <v>20</v>
      </c>
      <c r="E549" s="1" t="s">
        <v>21</v>
      </c>
      <c r="F549" s="1" t="s">
        <v>22</v>
      </c>
      <c r="G549" s="1">
        <v>17.14</v>
      </c>
      <c r="H549" s="1">
        <v>7</v>
      </c>
      <c r="I549" s="1">
        <v>5.9989999999999997</v>
      </c>
      <c r="J549" s="1">
        <v>125.979</v>
      </c>
      <c r="K549" s="1" t="s">
        <v>119</v>
      </c>
      <c r="L549" s="3">
        <v>0.50486111111111109</v>
      </c>
      <c r="M549" s="1" t="s">
        <v>23</v>
      </c>
      <c r="N549" s="1">
        <v>119.98</v>
      </c>
      <c r="O549" s="1">
        <v>4.7619047620000003</v>
      </c>
      <c r="P549" s="1">
        <v>5.9989999999999997</v>
      </c>
      <c r="Q549" s="1">
        <v>7.9</v>
      </c>
    </row>
    <row r="550" spans="1:17" ht="27.6" thickBot="1" x14ac:dyDescent="0.35">
      <c r="A550" s="1" t="s">
        <v>636</v>
      </c>
      <c r="B550" s="1" t="s">
        <v>18</v>
      </c>
      <c r="C550" s="1" t="s">
        <v>19</v>
      </c>
      <c r="D550" s="1" t="s">
        <v>20</v>
      </c>
      <c r="E550" s="1" t="s">
        <v>21</v>
      </c>
      <c r="F550" s="1" t="s">
        <v>22</v>
      </c>
      <c r="G550" s="1">
        <v>17.14</v>
      </c>
      <c r="H550" s="1">
        <v>7</v>
      </c>
      <c r="I550" s="1">
        <v>5.9989999999999997</v>
      </c>
      <c r="J550" s="1">
        <v>125.979</v>
      </c>
      <c r="K550" s="1" t="s">
        <v>119</v>
      </c>
      <c r="L550" s="3">
        <v>0.50486111111111109</v>
      </c>
      <c r="M550" s="1" t="s">
        <v>48</v>
      </c>
      <c r="N550" s="1">
        <v>119.98</v>
      </c>
      <c r="O550" s="1">
        <v>4.7619047620000003</v>
      </c>
      <c r="P550" s="1">
        <v>5.9989999999999997</v>
      </c>
      <c r="Q550" s="1">
        <v>7.9</v>
      </c>
    </row>
    <row r="551" spans="1:17" ht="40.799999999999997" thickBot="1" x14ac:dyDescent="0.35">
      <c r="A551" s="1" t="s">
        <v>637</v>
      </c>
      <c r="B551" s="1" t="s">
        <v>18</v>
      </c>
      <c r="C551" s="1" t="s">
        <v>19</v>
      </c>
      <c r="D551" s="1" t="s">
        <v>20</v>
      </c>
      <c r="E551" s="1" t="s">
        <v>21</v>
      </c>
      <c r="F551" s="1" t="s">
        <v>39</v>
      </c>
      <c r="G551" s="1">
        <v>17.14</v>
      </c>
      <c r="H551" s="1">
        <v>7</v>
      </c>
      <c r="I551" s="1">
        <v>5.9989999999999997</v>
      </c>
      <c r="J551" s="1">
        <v>125.979</v>
      </c>
      <c r="K551" s="1" t="s">
        <v>119</v>
      </c>
      <c r="L551" s="3">
        <v>0.50486111111111109</v>
      </c>
      <c r="M551" s="1" t="s">
        <v>23</v>
      </c>
      <c r="N551" s="1">
        <v>119.98</v>
      </c>
      <c r="O551" s="1">
        <v>4.7619047620000003</v>
      </c>
      <c r="P551" s="1">
        <v>5.9989999999999997</v>
      </c>
      <c r="Q551" s="1">
        <v>7.9</v>
      </c>
    </row>
    <row r="552" spans="1:17" ht="40.799999999999997" thickBot="1" x14ac:dyDescent="0.35">
      <c r="A552" s="1" t="s">
        <v>638</v>
      </c>
      <c r="B552" s="1" t="s">
        <v>18</v>
      </c>
      <c r="C552" s="1" t="s">
        <v>19</v>
      </c>
      <c r="D552" s="1" t="s">
        <v>20</v>
      </c>
      <c r="E552" s="1" t="s">
        <v>29</v>
      </c>
      <c r="F552" s="1" t="s">
        <v>44</v>
      </c>
      <c r="G552" s="1">
        <v>12.12</v>
      </c>
      <c r="H552" s="1">
        <v>10</v>
      </c>
      <c r="I552" s="1">
        <v>6.06</v>
      </c>
      <c r="J552" s="1">
        <v>127.26</v>
      </c>
      <c r="K552" s="2">
        <v>43588</v>
      </c>
      <c r="L552" s="3">
        <v>0.57222222222222219</v>
      </c>
      <c r="M552" s="1" t="s">
        <v>23</v>
      </c>
      <c r="N552" s="1">
        <v>121.2</v>
      </c>
      <c r="O552" s="1">
        <v>4.7619047620000003</v>
      </c>
      <c r="P552" s="1">
        <v>6.06</v>
      </c>
      <c r="Q552" s="1">
        <v>8.4</v>
      </c>
    </row>
    <row r="553" spans="1:17" ht="27.6" thickBot="1" x14ac:dyDescent="0.35">
      <c r="A553" s="1" t="s">
        <v>639</v>
      </c>
      <c r="B553" s="1" t="s">
        <v>33</v>
      </c>
      <c r="C553" s="1" t="s">
        <v>27</v>
      </c>
      <c r="D553" s="1" t="s">
        <v>28</v>
      </c>
      <c r="E553" s="1" t="s">
        <v>21</v>
      </c>
      <c r="F553" s="1" t="s">
        <v>22</v>
      </c>
      <c r="G553" s="1">
        <v>60.87</v>
      </c>
      <c r="H553" s="1">
        <v>2</v>
      </c>
      <c r="I553" s="1">
        <v>6.0869999999999997</v>
      </c>
      <c r="J553" s="1">
        <v>127.827</v>
      </c>
      <c r="K553" s="2">
        <v>43711</v>
      </c>
      <c r="L553" s="3">
        <v>0.52569444444444446</v>
      </c>
      <c r="M553" s="1" t="s">
        <v>40</v>
      </c>
      <c r="N553" s="1">
        <v>121.74</v>
      </c>
      <c r="O553" s="1">
        <v>4.7619047620000003</v>
      </c>
      <c r="P553" s="1">
        <v>6.0869999999999997</v>
      </c>
      <c r="Q553" s="1">
        <v>8.6999999999999993</v>
      </c>
    </row>
    <row r="554" spans="1:17" ht="27.6" thickBot="1" x14ac:dyDescent="0.35">
      <c r="A554" s="1" t="s">
        <v>640</v>
      </c>
      <c r="B554" s="1" t="s">
        <v>18</v>
      </c>
      <c r="C554" s="1" t="s">
        <v>27</v>
      </c>
      <c r="D554" s="1" t="s">
        <v>28</v>
      </c>
      <c r="E554" s="1" t="s">
        <v>21</v>
      </c>
      <c r="F554" s="1" t="s">
        <v>22</v>
      </c>
      <c r="G554" s="1">
        <v>60.87</v>
      </c>
      <c r="H554" s="1">
        <v>2</v>
      </c>
      <c r="I554" s="1">
        <v>6.0869999999999997</v>
      </c>
      <c r="J554" s="1">
        <v>127.827</v>
      </c>
      <c r="K554" s="2">
        <v>43711</v>
      </c>
      <c r="L554" s="3">
        <v>0.52569444444444446</v>
      </c>
      <c r="M554" s="1" t="s">
        <v>23</v>
      </c>
      <c r="N554" s="1">
        <v>121.74</v>
      </c>
      <c r="O554" s="1">
        <v>4.7619047620000003</v>
      </c>
      <c r="P554" s="1">
        <v>6.0869999999999997</v>
      </c>
      <c r="Q554" s="1">
        <v>8.6999999999999993</v>
      </c>
    </row>
    <row r="555" spans="1:17" ht="40.799999999999997" thickBot="1" x14ac:dyDescent="0.35">
      <c r="A555" s="1" t="s">
        <v>641</v>
      </c>
      <c r="B555" s="1" t="s">
        <v>54</v>
      </c>
      <c r="C555" s="1" t="s">
        <v>25</v>
      </c>
      <c r="D555" s="1" t="s">
        <v>28</v>
      </c>
      <c r="E555" s="1" t="s">
        <v>29</v>
      </c>
      <c r="F555" s="1" t="s">
        <v>30</v>
      </c>
      <c r="G555" s="1">
        <v>60.96</v>
      </c>
      <c r="H555" s="1">
        <v>2</v>
      </c>
      <c r="I555" s="1">
        <v>6.0960000000000001</v>
      </c>
      <c r="J555" s="1">
        <v>128.01599999999999</v>
      </c>
      <c r="K555" s="1" t="s">
        <v>47</v>
      </c>
      <c r="L555" s="3">
        <v>0.81874999999999998</v>
      </c>
      <c r="M555" s="1" t="s">
        <v>48</v>
      </c>
      <c r="N555" s="1">
        <v>121.92</v>
      </c>
      <c r="O555" s="1">
        <v>4.7619047620000003</v>
      </c>
      <c r="P555" s="1">
        <v>6.0960000000000001</v>
      </c>
      <c r="Q555" s="1">
        <v>4.9000000000000004</v>
      </c>
    </row>
    <row r="556" spans="1:17" ht="40.799999999999997" thickBot="1" x14ac:dyDescent="0.35">
      <c r="A556" s="1" t="s">
        <v>642</v>
      </c>
      <c r="B556" s="1" t="s">
        <v>54</v>
      </c>
      <c r="C556" s="1" t="s">
        <v>25</v>
      </c>
      <c r="D556" s="1" t="s">
        <v>28</v>
      </c>
      <c r="E556" s="1" t="s">
        <v>21</v>
      </c>
      <c r="F556" s="1" t="s">
        <v>39</v>
      </c>
      <c r="G556" s="1">
        <v>60.96</v>
      </c>
      <c r="H556" s="1">
        <v>2</v>
      </c>
      <c r="I556" s="1">
        <v>6.0960000000000001</v>
      </c>
      <c r="J556" s="1">
        <v>128.01599999999999</v>
      </c>
      <c r="K556" s="1" t="s">
        <v>47</v>
      </c>
      <c r="L556" s="3">
        <v>0.81874999999999998</v>
      </c>
      <c r="M556" s="1" t="s">
        <v>48</v>
      </c>
      <c r="N556" s="1">
        <v>121.92</v>
      </c>
      <c r="O556" s="1">
        <v>4.7619047620000003</v>
      </c>
      <c r="P556" s="1">
        <v>6.0960000000000001</v>
      </c>
      <c r="Q556" s="1">
        <v>4.9000000000000004</v>
      </c>
    </row>
    <row r="557" spans="1:17" ht="40.799999999999997" thickBot="1" x14ac:dyDescent="0.35">
      <c r="A557" s="1" t="s">
        <v>643</v>
      </c>
      <c r="B557" s="1" t="s">
        <v>18</v>
      </c>
      <c r="C557" s="1" t="s">
        <v>25</v>
      </c>
      <c r="D557" s="1" t="s">
        <v>28</v>
      </c>
      <c r="E557" s="1" t="s">
        <v>21</v>
      </c>
      <c r="F557" s="1" t="s">
        <v>44</v>
      </c>
      <c r="G557" s="1">
        <v>13.59</v>
      </c>
      <c r="H557" s="1">
        <v>9</v>
      </c>
      <c r="I557" s="1">
        <v>6.1154999999999999</v>
      </c>
      <c r="J557" s="1">
        <v>128.4255</v>
      </c>
      <c r="K557" s="1" t="s">
        <v>238</v>
      </c>
      <c r="L557" s="3">
        <v>0.43472222222222223</v>
      </c>
      <c r="M557" s="1" t="s">
        <v>23</v>
      </c>
      <c r="N557" s="1">
        <v>122.31</v>
      </c>
      <c r="O557" s="1">
        <v>4.7619047620000003</v>
      </c>
      <c r="P557" s="1">
        <v>6.1154999999999999</v>
      </c>
      <c r="Q557" s="1">
        <v>5.8</v>
      </c>
    </row>
    <row r="558" spans="1:17" ht="40.799999999999997" thickBot="1" x14ac:dyDescent="0.35">
      <c r="A558" s="1" t="s">
        <v>644</v>
      </c>
      <c r="B558" s="1" t="s">
        <v>33</v>
      </c>
      <c r="C558" s="1" t="s">
        <v>25</v>
      </c>
      <c r="D558" s="1" t="s">
        <v>20</v>
      </c>
      <c r="E558" s="1" t="s">
        <v>21</v>
      </c>
      <c r="F558" s="1" t="s">
        <v>30</v>
      </c>
      <c r="G558" s="1">
        <v>41.28</v>
      </c>
      <c r="H558" s="1">
        <v>3</v>
      </c>
      <c r="I558" s="1">
        <v>6.1920000000000002</v>
      </c>
      <c r="J558" s="1">
        <v>130.03200000000001</v>
      </c>
      <c r="K558" s="1" t="s">
        <v>158</v>
      </c>
      <c r="L558" s="3">
        <v>0.77569444444444446</v>
      </c>
      <c r="M558" s="1" t="s">
        <v>23</v>
      </c>
      <c r="N558" s="1">
        <v>123.84</v>
      </c>
      <c r="O558" s="1">
        <v>4.7619047620000003</v>
      </c>
      <c r="P558" s="1">
        <v>6.1920000000000002</v>
      </c>
      <c r="Q558" s="1">
        <v>8.5</v>
      </c>
    </row>
    <row r="559" spans="1:17" ht="27.6" thickBot="1" x14ac:dyDescent="0.35">
      <c r="A559" s="1" t="s">
        <v>645</v>
      </c>
      <c r="B559" s="1" t="s">
        <v>54</v>
      </c>
      <c r="C559" s="1" t="s">
        <v>25</v>
      </c>
      <c r="D559" s="1" t="s">
        <v>28</v>
      </c>
      <c r="E559" s="1" t="s">
        <v>21</v>
      </c>
      <c r="F559" s="1" t="s">
        <v>22</v>
      </c>
      <c r="G559" s="1">
        <v>24.77</v>
      </c>
      <c r="H559" s="1">
        <v>5</v>
      </c>
      <c r="I559" s="1">
        <v>6.1924999999999999</v>
      </c>
      <c r="J559" s="1">
        <v>130.04249999999999</v>
      </c>
      <c r="K559" s="1" t="s">
        <v>358</v>
      </c>
      <c r="L559" s="3">
        <v>0.76875000000000004</v>
      </c>
      <c r="M559" s="1" t="s">
        <v>23</v>
      </c>
      <c r="N559" s="1">
        <v>123.85</v>
      </c>
      <c r="O559" s="1">
        <v>4.7619047620000003</v>
      </c>
      <c r="P559" s="1">
        <v>6.1924999999999999</v>
      </c>
      <c r="Q559" s="1">
        <v>8.5</v>
      </c>
    </row>
    <row r="560" spans="1:17" ht="40.799999999999997" thickBot="1" x14ac:dyDescent="0.35">
      <c r="A560" s="1" t="s">
        <v>646</v>
      </c>
      <c r="B560" s="1" t="s">
        <v>18</v>
      </c>
      <c r="C560" s="1" t="s">
        <v>19</v>
      </c>
      <c r="D560" s="1" t="s">
        <v>28</v>
      </c>
      <c r="E560" s="1" t="s">
        <v>29</v>
      </c>
      <c r="F560" s="1" t="s">
        <v>55</v>
      </c>
      <c r="G560" s="1">
        <v>13.85</v>
      </c>
      <c r="H560" s="1">
        <v>9</v>
      </c>
      <c r="I560" s="1">
        <v>6.2324999999999999</v>
      </c>
      <c r="J560" s="1">
        <v>130.88249999999999</v>
      </c>
      <c r="K560" s="2">
        <v>43557</v>
      </c>
      <c r="L560" s="3">
        <v>0.53472222222222221</v>
      </c>
      <c r="M560" s="1" t="s">
        <v>40</v>
      </c>
      <c r="N560" s="1">
        <v>124.65</v>
      </c>
      <c r="O560" s="1">
        <v>4.7619047620000003</v>
      </c>
      <c r="P560" s="1">
        <v>6.2324999999999999</v>
      </c>
      <c r="Q560" s="1">
        <v>6</v>
      </c>
    </row>
    <row r="561" spans="1:17" ht="40.799999999999997" thickBot="1" x14ac:dyDescent="0.35">
      <c r="A561" s="1" t="s">
        <v>647</v>
      </c>
      <c r="B561" s="1" t="s">
        <v>18</v>
      </c>
      <c r="C561" s="1" t="s">
        <v>19</v>
      </c>
      <c r="D561" s="1" t="s">
        <v>28</v>
      </c>
      <c r="E561" s="1" t="s">
        <v>21</v>
      </c>
      <c r="F561" s="1" t="s">
        <v>30</v>
      </c>
      <c r="G561" s="1">
        <v>15.62</v>
      </c>
      <c r="H561" s="1">
        <v>8</v>
      </c>
      <c r="I561" s="1">
        <v>6.2480000000000002</v>
      </c>
      <c r="J561" s="1">
        <v>131.208</v>
      </c>
      <c r="K561" s="1" t="s">
        <v>581</v>
      </c>
      <c r="L561" s="3">
        <v>0.85902777777777772</v>
      </c>
      <c r="M561" s="1" t="s">
        <v>40</v>
      </c>
      <c r="N561" s="1">
        <v>124.96</v>
      </c>
      <c r="O561" s="1">
        <v>4.7619047620000003</v>
      </c>
      <c r="P561" s="1">
        <v>6.2480000000000002</v>
      </c>
      <c r="Q561" s="1">
        <v>9.1</v>
      </c>
    </row>
    <row r="562" spans="1:17" ht="40.799999999999997" thickBot="1" x14ac:dyDescent="0.35">
      <c r="A562" s="1" t="s">
        <v>648</v>
      </c>
      <c r="B562" s="1" t="s">
        <v>18</v>
      </c>
      <c r="C562" s="1" t="s">
        <v>19</v>
      </c>
      <c r="D562" s="1" t="s">
        <v>28</v>
      </c>
      <c r="E562" s="1" t="s">
        <v>21</v>
      </c>
      <c r="F562" s="1" t="s">
        <v>30</v>
      </c>
      <c r="G562" s="1">
        <v>15.62</v>
      </c>
      <c r="H562" s="1">
        <v>8</v>
      </c>
      <c r="I562" s="1">
        <v>6.2480000000000002</v>
      </c>
      <c r="J562" s="1">
        <v>131.208</v>
      </c>
      <c r="K562" s="1" t="s">
        <v>581</v>
      </c>
      <c r="L562" s="3">
        <v>0.85902777777777772</v>
      </c>
      <c r="M562" s="1" t="s">
        <v>40</v>
      </c>
      <c r="N562" s="1">
        <v>124.96</v>
      </c>
      <c r="O562" s="1">
        <v>4.7619047620000003</v>
      </c>
      <c r="P562" s="1">
        <v>6.2480000000000002</v>
      </c>
      <c r="Q562" s="1">
        <v>9.1</v>
      </c>
    </row>
    <row r="563" spans="1:17" ht="40.799999999999997" thickBot="1" x14ac:dyDescent="0.35">
      <c r="A563" s="1" t="s">
        <v>649</v>
      </c>
      <c r="B563" s="1" t="s">
        <v>18</v>
      </c>
      <c r="C563" s="1" t="s">
        <v>25</v>
      </c>
      <c r="D563" s="1" t="s">
        <v>20</v>
      </c>
      <c r="E563" s="1" t="s">
        <v>29</v>
      </c>
      <c r="F563" s="1" t="s">
        <v>55</v>
      </c>
      <c r="G563" s="1">
        <v>62.82</v>
      </c>
      <c r="H563" s="1">
        <v>2</v>
      </c>
      <c r="I563" s="1">
        <v>6.282</v>
      </c>
      <c r="J563" s="1">
        <v>131.922</v>
      </c>
      <c r="K563" s="1" t="s">
        <v>394</v>
      </c>
      <c r="L563" s="3">
        <v>0.52500000000000002</v>
      </c>
      <c r="M563" s="1" t="s">
        <v>23</v>
      </c>
      <c r="N563" s="1">
        <v>125.64</v>
      </c>
      <c r="O563" s="1">
        <v>4.7619047620000003</v>
      </c>
      <c r="P563" s="1">
        <v>6.282</v>
      </c>
      <c r="Q563" s="1">
        <v>4.9000000000000004</v>
      </c>
    </row>
    <row r="564" spans="1:17" ht="40.799999999999997" thickBot="1" x14ac:dyDescent="0.35">
      <c r="A564" s="1" t="s">
        <v>650</v>
      </c>
      <c r="B564" s="1" t="s">
        <v>18</v>
      </c>
      <c r="C564" s="1" t="s">
        <v>19</v>
      </c>
      <c r="D564" s="1" t="s">
        <v>28</v>
      </c>
      <c r="E564" s="1" t="s">
        <v>21</v>
      </c>
      <c r="F564" s="1" t="s">
        <v>55</v>
      </c>
      <c r="G564" s="1">
        <v>62.87</v>
      </c>
      <c r="H564" s="1">
        <v>2</v>
      </c>
      <c r="I564" s="1">
        <v>6.2869999999999999</v>
      </c>
      <c r="J564" s="1">
        <v>132.02699999999999</v>
      </c>
      <c r="K564" s="2">
        <v>43466</v>
      </c>
      <c r="L564" s="3">
        <v>0.48819444444444443</v>
      </c>
      <c r="M564" s="1" t="s">
        <v>23</v>
      </c>
      <c r="N564" s="1">
        <v>125.74</v>
      </c>
      <c r="O564" s="1">
        <v>4.7619047620000003</v>
      </c>
      <c r="P564" s="1">
        <v>6.2869999999999999</v>
      </c>
      <c r="Q564" s="1">
        <v>5</v>
      </c>
    </row>
    <row r="565" spans="1:17" ht="27.6" thickBot="1" x14ac:dyDescent="0.35">
      <c r="A565" s="1" t="s">
        <v>651</v>
      </c>
      <c r="B565" s="1" t="s">
        <v>18</v>
      </c>
      <c r="C565" s="1" t="s">
        <v>25</v>
      </c>
      <c r="D565" s="1" t="s">
        <v>20</v>
      </c>
      <c r="E565" s="1" t="s">
        <v>21</v>
      </c>
      <c r="F565" s="1" t="s">
        <v>22</v>
      </c>
      <c r="G565" s="1">
        <v>25.25</v>
      </c>
      <c r="H565" s="1">
        <v>5</v>
      </c>
      <c r="I565" s="1">
        <v>6.3125</v>
      </c>
      <c r="J565" s="1">
        <v>132.5625</v>
      </c>
      <c r="K565" s="1" t="s">
        <v>135</v>
      </c>
      <c r="L565" s="3">
        <v>0.74444444444444446</v>
      </c>
      <c r="M565" s="1" t="s">
        <v>23</v>
      </c>
      <c r="N565" s="1">
        <v>126.25</v>
      </c>
      <c r="O565" s="1">
        <v>4.7619047620000003</v>
      </c>
      <c r="P565" s="1">
        <v>6.3125</v>
      </c>
      <c r="Q565" s="1">
        <v>6.1</v>
      </c>
    </row>
    <row r="566" spans="1:17" ht="27.6" thickBot="1" x14ac:dyDescent="0.35">
      <c r="A566" s="1" t="s">
        <v>652</v>
      </c>
      <c r="B566" s="1" t="s">
        <v>18</v>
      </c>
      <c r="C566" s="1" t="s">
        <v>19</v>
      </c>
      <c r="D566" s="1" t="s">
        <v>20</v>
      </c>
      <c r="E566" s="1" t="s">
        <v>21</v>
      </c>
      <c r="F566" s="1" t="s">
        <v>22</v>
      </c>
      <c r="G566" s="1">
        <v>25.25</v>
      </c>
      <c r="H566" s="1">
        <v>5</v>
      </c>
      <c r="I566" s="1">
        <v>6.3125</v>
      </c>
      <c r="J566" s="1">
        <v>132.5625</v>
      </c>
      <c r="K566" s="1" t="s">
        <v>135</v>
      </c>
      <c r="L566" s="3">
        <v>0.74444444444444446</v>
      </c>
      <c r="M566" s="1" t="s">
        <v>23</v>
      </c>
      <c r="N566" s="1">
        <v>126.25</v>
      </c>
      <c r="O566" s="1">
        <v>4.7619047620000003</v>
      </c>
      <c r="P566" s="1">
        <v>6.3125</v>
      </c>
      <c r="Q566" s="1">
        <v>6.1</v>
      </c>
    </row>
    <row r="567" spans="1:17" ht="54" thickBot="1" x14ac:dyDescent="0.35">
      <c r="A567" s="1" t="s">
        <v>653</v>
      </c>
      <c r="B567" s="1" t="s">
        <v>18</v>
      </c>
      <c r="C567" s="1" t="s">
        <v>19</v>
      </c>
      <c r="D567" s="1" t="s">
        <v>28</v>
      </c>
      <c r="E567" s="1" t="s">
        <v>21</v>
      </c>
      <c r="F567" s="1" t="s">
        <v>84</v>
      </c>
      <c r="G567" s="1">
        <v>63.22</v>
      </c>
      <c r="H567" s="1">
        <v>2</v>
      </c>
      <c r="I567" s="1">
        <v>6.3220000000000001</v>
      </c>
      <c r="J567" s="1">
        <v>132.762</v>
      </c>
      <c r="K567" s="2">
        <v>43466</v>
      </c>
      <c r="L567" s="3">
        <v>0.66041666666666665</v>
      </c>
      <c r="M567" s="1" t="s">
        <v>23</v>
      </c>
      <c r="N567" s="1">
        <v>126.44</v>
      </c>
      <c r="O567" s="1">
        <v>4.7619047620000003</v>
      </c>
      <c r="P567" s="1">
        <v>6.3220000000000001</v>
      </c>
      <c r="Q567" s="1">
        <v>8.5</v>
      </c>
    </row>
    <row r="568" spans="1:17" ht="54" thickBot="1" x14ac:dyDescent="0.35">
      <c r="A568" s="1" t="s">
        <v>654</v>
      </c>
      <c r="B568" s="1" t="s">
        <v>18</v>
      </c>
      <c r="C568" s="1" t="s">
        <v>19</v>
      </c>
      <c r="D568" s="1" t="s">
        <v>28</v>
      </c>
      <c r="E568" s="1" t="s">
        <v>29</v>
      </c>
      <c r="F568" s="1" t="s">
        <v>84</v>
      </c>
      <c r="G568" s="1">
        <v>63.22</v>
      </c>
      <c r="H568" s="1">
        <v>2</v>
      </c>
      <c r="I568" s="1">
        <v>6.3220000000000001</v>
      </c>
      <c r="J568" s="1">
        <v>132.762</v>
      </c>
      <c r="K568" s="2">
        <v>43466</v>
      </c>
      <c r="L568" s="3">
        <v>0.66041666666666665</v>
      </c>
      <c r="M568" s="1" t="s">
        <v>23</v>
      </c>
      <c r="N568" s="1">
        <v>126.44</v>
      </c>
      <c r="O568" s="1">
        <v>4.7619047620000003</v>
      </c>
      <c r="P568" s="1">
        <v>6.3220000000000001</v>
      </c>
      <c r="Q568" s="1">
        <v>8.5</v>
      </c>
    </row>
    <row r="569" spans="1:17" ht="54" thickBot="1" x14ac:dyDescent="0.35">
      <c r="A569" s="1" t="s">
        <v>655</v>
      </c>
      <c r="B569" s="1" t="s">
        <v>33</v>
      </c>
      <c r="C569" s="1" t="s">
        <v>19</v>
      </c>
      <c r="D569" s="1" t="s">
        <v>28</v>
      </c>
      <c r="E569" s="1" t="s">
        <v>21</v>
      </c>
      <c r="F569" s="1" t="s">
        <v>84</v>
      </c>
      <c r="G569" s="1">
        <v>63.22</v>
      </c>
      <c r="H569" s="1">
        <v>2</v>
      </c>
      <c r="I569" s="1">
        <v>6.3220000000000001</v>
      </c>
      <c r="J569" s="1">
        <v>132.762</v>
      </c>
      <c r="K569" s="2">
        <v>43466</v>
      </c>
      <c r="L569" s="3">
        <v>0.66041666666666665</v>
      </c>
      <c r="M569" s="1" t="s">
        <v>40</v>
      </c>
      <c r="N569" s="1">
        <v>126.44</v>
      </c>
      <c r="O569" s="1">
        <v>4.7619047620000003</v>
      </c>
      <c r="P569" s="1">
        <v>6.3220000000000001</v>
      </c>
      <c r="Q569" s="1">
        <v>8.5</v>
      </c>
    </row>
    <row r="570" spans="1:17" ht="40.799999999999997" thickBot="1" x14ac:dyDescent="0.35">
      <c r="A570" s="1" t="s">
        <v>656</v>
      </c>
      <c r="B570" s="1" t="s">
        <v>18</v>
      </c>
      <c r="C570" s="1" t="s">
        <v>25</v>
      </c>
      <c r="D570" s="1" t="s">
        <v>28</v>
      </c>
      <c r="E570" s="1" t="s">
        <v>21</v>
      </c>
      <c r="F570" s="1" t="s">
        <v>44</v>
      </c>
      <c r="G570" s="1">
        <v>31.75</v>
      </c>
      <c r="H570" s="1">
        <v>4</v>
      </c>
      <c r="I570" s="1">
        <v>6.35</v>
      </c>
      <c r="J570" s="1">
        <v>133.35</v>
      </c>
      <c r="K570" s="2">
        <v>43679</v>
      </c>
      <c r="L570" s="3">
        <v>0.6430555555555556</v>
      </c>
      <c r="M570" s="1" t="s">
        <v>23</v>
      </c>
      <c r="N570" s="1">
        <v>127</v>
      </c>
      <c r="O570" s="1">
        <v>4.7619047620000003</v>
      </c>
      <c r="P570" s="1">
        <v>6.35</v>
      </c>
      <c r="Q570" s="1">
        <v>8.6</v>
      </c>
    </row>
    <row r="571" spans="1:17" ht="40.799999999999997" thickBot="1" x14ac:dyDescent="0.35">
      <c r="A571" s="1" t="s">
        <v>657</v>
      </c>
      <c r="B571" s="1" t="s">
        <v>18</v>
      </c>
      <c r="C571" s="1" t="s">
        <v>19</v>
      </c>
      <c r="D571" s="1" t="s">
        <v>28</v>
      </c>
      <c r="E571" s="1" t="s">
        <v>21</v>
      </c>
      <c r="F571" s="1" t="s">
        <v>39</v>
      </c>
      <c r="G571" s="1">
        <v>31.77</v>
      </c>
      <c r="H571" s="1">
        <v>4</v>
      </c>
      <c r="I571" s="1">
        <v>6.3540000000000001</v>
      </c>
      <c r="J571" s="1">
        <v>133.434</v>
      </c>
      <c r="K571" s="1" t="s">
        <v>56</v>
      </c>
      <c r="L571" s="3">
        <v>0.61319444444444449</v>
      </c>
      <c r="M571" s="1" t="s">
        <v>23</v>
      </c>
      <c r="N571" s="1">
        <v>127.08</v>
      </c>
      <c r="O571" s="1">
        <v>4.7619047620000003</v>
      </c>
      <c r="P571" s="1">
        <v>6.3540000000000001</v>
      </c>
      <c r="Q571" s="1">
        <v>6.2</v>
      </c>
    </row>
    <row r="572" spans="1:17" ht="40.799999999999997" thickBot="1" x14ac:dyDescent="0.35">
      <c r="A572" s="1" t="s">
        <v>658</v>
      </c>
      <c r="B572" s="1" t="s">
        <v>18</v>
      </c>
      <c r="C572" s="1" t="s">
        <v>19</v>
      </c>
      <c r="D572" s="1" t="s">
        <v>28</v>
      </c>
      <c r="E572" s="1" t="s">
        <v>21</v>
      </c>
      <c r="F572" s="1" t="s">
        <v>39</v>
      </c>
      <c r="G572" s="1">
        <v>31.77</v>
      </c>
      <c r="H572" s="1">
        <v>4</v>
      </c>
      <c r="I572" s="1">
        <v>6.3540000000000001</v>
      </c>
      <c r="J572" s="1">
        <v>133.434</v>
      </c>
      <c r="K572" s="1" t="s">
        <v>56</v>
      </c>
      <c r="L572" s="3">
        <v>0.61319444444444449</v>
      </c>
      <c r="M572" s="1" t="s">
        <v>40</v>
      </c>
      <c r="N572" s="1">
        <v>127.08</v>
      </c>
      <c r="O572" s="1">
        <v>4.7619047620000003</v>
      </c>
      <c r="P572" s="1">
        <v>6.3540000000000001</v>
      </c>
      <c r="Q572" s="1">
        <v>6.2</v>
      </c>
    </row>
    <row r="573" spans="1:17" ht="40.799999999999997" thickBot="1" x14ac:dyDescent="0.35">
      <c r="A573" s="1" t="s">
        <v>659</v>
      </c>
      <c r="B573" s="1" t="s">
        <v>18</v>
      </c>
      <c r="C573" s="1" t="s">
        <v>19</v>
      </c>
      <c r="D573" s="1" t="s">
        <v>28</v>
      </c>
      <c r="E573" s="1" t="s">
        <v>21</v>
      </c>
      <c r="F573" s="1" t="s">
        <v>39</v>
      </c>
      <c r="G573" s="1">
        <v>31.77</v>
      </c>
      <c r="H573" s="1">
        <v>4</v>
      </c>
      <c r="I573" s="1">
        <v>6.3540000000000001</v>
      </c>
      <c r="J573" s="1">
        <v>133.434</v>
      </c>
      <c r="K573" s="1" t="s">
        <v>56</v>
      </c>
      <c r="L573" s="3">
        <v>0.61319444444444449</v>
      </c>
      <c r="M573" s="1" t="s">
        <v>23</v>
      </c>
      <c r="N573" s="1">
        <v>127.08</v>
      </c>
      <c r="O573" s="1">
        <v>4.7619047620000003</v>
      </c>
      <c r="P573" s="1">
        <v>6.3540000000000001</v>
      </c>
      <c r="Q573" s="1">
        <v>6.2</v>
      </c>
    </row>
    <row r="574" spans="1:17" ht="40.799999999999997" thickBot="1" x14ac:dyDescent="0.35">
      <c r="A574" s="1" t="s">
        <v>660</v>
      </c>
      <c r="B574" s="1" t="s">
        <v>54</v>
      </c>
      <c r="C574" s="1" t="s">
        <v>25</v>
      </c>
      <c r="D574" s="1" t="s">
        <v>28</v>
      </c>
      <c r="E574" s="1" t="s">
        <v>21</v>
      </c>
      <c r="F574" s="1" t="s">
        <v>39</v>
      </c>
      <c r="G574" s="1">
        <v>18.22</v>
      </c>
      <c r="H574" s="1">
        <v>7</v>
      </c>
      <c r="I574" s="1">
        <v>6.3769999999999998</v>
      </c>
      <c r="J574" s="1">
        <v>133.917</v>
      </c>
      <c r="K574" s="2">
        <v>43741</v>
      </c>
      <c r="L574" s="3">
        <v>0.58611111111111114</v>
      </c>
      <c r="M574" s="1" t="s">
        <v>48</v>
      </c>
      <c r="N574" s="1">
        <v>127.54</v>
      </c>
      <c r="O574" s="1">
        <v>4.7619047620000003</v>
      </c>
      <c r="P574" s="1">
        <v>6.3769999999999998</v>
      </c>
      <c r="Q574" s="1">
        <v>6.6</v>
      </c>
    </row>
    <row r="575" spans="1:17" ht="40.799999999999997" thickBot="1" x14ac:dyDescent="0.35">
      <c r="A575" s="1" t="s">
        <v>661</v>
      </c>
      <c r="B575" s="1" t="s">
        <v>18</v>
      </c>
      <c r="C575" s="1" t="s">
        <v>25</v>
      </c>
      <c r="D575" s="1" t="s">
        <v>28</v>
      </c>
      <c r="E575" s="1" t="s">
        <v>21</v>
      </c>
      <c r="F575" s="1" t="s">
        <v>39</v>
      </c>
      <c r="G575" s="1">
        <v>18.22</v>
      </c>
      <c r="H575" s="1">
        <v>7</v>
      </c>
      <c r="I575" s="1">
        <v>6.3769999999999998</v>
      </c>
      <c r="J575" s="1">
        <v>133.917</v>
      </c>
      <c r="K575" s="2">
        <v>43741</v>
      </c>
      <c r="L575" s="3">
        <v>0.58611111111111114</v>
      </c>
      <c r="M575" s="1" t="s">
        <v>48</v>
      </c>
      <c r="N575" s="1">
        <v>127.54</v>
      </c>
      <c r="O575" s="1">
        <v>4.7619047620000003</v>
      </c>
      <c r="P575" s="1">
        <v>6.3769999999999998</v>
      </c>
      <c r="Q575" s="1">
        <v>6.6</v>
      </c>
    </row>
    <row r="576" spans="1:17" ht="40.799999999999997" thickBot="1" x14ac:dyDescent="0.35">
      <c r="A576" s="1" t="s">
        <v>662</v>
      </c>
      <c r="B576" s="1" t="s">
        <v>18</v>
      </c>
      <c r="C576" s="1" t="s">
        <v>25</v>
      </c>
      <c r="D576" s="1" t="s">
        <v>28</v>
      </c>
      <c r="E576" s="1" t="s">
        <v>21</v>
      </c>
      <c r="F576" s="1" t="s">
        <v>39</v>
      </c>
      <c r="G576" s="1">
        <v>18.22</v>
      </c>
      <c r="H576" s="1">
        <v>7</v>
      </c>
      <c r="I576" s="1">
        <v>6.3769999999999998</v>
      </c>
      <c r="J576" s="1">
        <v>133.917</v>
      </c>
      <c r="K576" s="2">
        <v>43741</v>
      </c>
      <c r="L576" s="3">
        <v>0.58611111111111114</v>
      </c>
      <c r="M576" s="1" t="s">
        <v>48</v>
      </c>
      <c r="N576" s="1">
        <v>127.54</v>
      </c>
      <c r="O576" s="1">
        <v>4.7619047620000003</v>
      </c>
      <c r="P576" s="1">
        <v>6.3769999999999998</v>
      </c>
      <c r="Q576" s="1">
        <v>5.5</v>
      </c>
    </row>
    <row r="577" spans="1:17" ht="27.6" thickBot="1" x14ac:dyDescent="0.35">
      <c r="A577" s="1" t="s">
        <v>663</v>
      </c>
      <c r="B577" s="1" t="s">
        <v>54</v>
      </c>
      <c r="C577" s="1" t="s">
        <v>25</v>
      </c>
      <c r="D577" s="1" t="s">
        <v>28</v>
      </c>
      <c r="E577" s="1" t="s">
        <v>21</v>
      </c>
      <c r="F577" s="1" t="s">
        <v>22</v>
      </c>
      <c r="G577" s="1">
        <v>42.97</v>
      </c>
      <c r="H577" s="1">
        <v>3</v>
      </c>
      <c r="I577" s="1">
        <v>6.4455</v>
      </c>
      <c r="J577" s="1">
        <v>135.35550000000001</v>
      </c>
      <c r="K577" s="2">
        <v>43526</v>
      </c>
      <c r="L577" s="3">
        <v>0.49027777777777776</v>
      </c>
      <c r="M577" s="1" t="s">
        <v>23</v>
      </c>
      <c r="N577" s="1">
        <v>128.91</v>
      </c>
      <c r="O577" s="1">
        <v>4.7619047620000003</v>
      </c>
      <c r="P577" s="1">
        <v>6.4455</v>
      </c>
      <c r="Q577" s="1">
        <v>9.3000000000000007</v>
      </c>
    </row>
    <row r="578" spans="1:17" ht="27.6" thickBot="1" x14ac:dyDescent="0.35">
      <c r="A578" s="1" t="s">
        <v>664</v>
      </c>
      <c r="B578" s="1" t="s">
        <v>18</v>
      </c>
      <c r="C578" s="1" t="s">
        <v>25</v>
      </c>
      <c r="D578" s="1" t="s">
        <v>28</v>
      </c>
      <c r="E578" s="1" t="s">
        <v>29</v>
      </c>
      <c r="F578" s="1" t="s">
        <v>22</v>
      </c>
      <c r="G578" s="1">
        <v>42.97</v>
      </c>
      <c r="H578" s="1">
        <v>3</v>
      </c>
      <c r="I578" s="1">
        <v>6.4455</v>
      </c>
      <c r="J578" s="1">
        <v>135.35550000000001</v>
      </c>
      <c r="K578" s="2">
        <v>43526</v>
      </c>
      <c r="L578" s="3">
        <v>0.49027777777777776</v>
      </c>
      <c r="M578" s="1" t="s">
        <v>23</v>
      </c>
      <c r="N578" s="1">
        <v>128.91</v>
      </c>
      <c r="O578" s="1">
        <v>4.7619047620000003</v>
      </c>
      <c r="P578" s="1">
        <v>6.4455</v>
      </c>
      <c r="Q578" s="1">
        <v>9.3000000000000007</v>
      </c>
    </row>
    <row r="579" spans="1:17" ht="27.6" thickBot="1" x14ac:dyDescent="0.35">
      <c r="A579" s="1" t="s">
        <v>665</v>
      </c>
      <c r="B579" s="1" t="s">
        <v>18</v>
      </c>
      <c r="C579" s="1" t="s">
        <v>25</v>
      </c>
      <c r="D579" s="1" t="s">
        <v>28</v>
      </c>
      <c r="E579" s="1" t="s">
        <v>29</v>
      </c>
      <c r="F579" s="1" t="s">
        <v>22</v>
      </c>
      <c r="G579" s="1">
        <v>42.97</v>
      </c>
      <c r="H579" s="1">
        <v>3</v>
      </c>
      <c r="I579" s="1">
        <v>6.4455</v>
      </c>
      <c r="J579" s="1">
        <v>135.35550000000001</v>
      </c>
      <c r="K579" s="2">
        <v>43526</v>
      </c>
      <c r="L579" s="3">
        <v>0.49027777777777776</v>
      </c>
      <c r="M579" s="1" t="s">
        <v>23</v>
      </c>
      <c r="N579" s="1">
        <v>128.91</v>
      </c>
      <c r="O579" s="1">
        <v>4.7619047620000003</v>
      </c>
      <c r="P579" s="1">
        <v>6.4455</v>
      </c>
      <c r="Q579" s="1">
        <v>9.3000000000000007</v>
      </c>
    </row>
    <row r="580" spans="1:17" ht="54" thickBot="1" x14ac:dyDescent="0.35">
      <c r="A580" s="1" t="s">
        <v>666</v>
      </c>
      <c r="B580" s="1" t="s">
        <v>33</v>
      </c>
      <c r="C580" s="1" t="s">
        <v>25</v>
      </c>
      <c r="D580" s="1" t="s">
        <v>20</v>
      </c>
      <c r="E580" s="1" t="s">
        <v>21</v>
      </c>
      <c r="F580" s="1" t="s">
        <v>84</v>
      </c>
      <c r="G580" s="1">
        <v>32.25</v>
      </c>
      <c r="H580" s="1">
        <v>4</v>
      </c>
      <c r="I580" s="1">
        <v>6.45</v>
      </c>
      <c r="J580" s="1">
        <v>135.44999999999999</v>
      </c>
      <c r="K580" s="1" t="s">
        <v>100</v>
      </c>
      <c r="L580" s="3">
        <v>0.52638888888888891</v>
      </c>
      <c r="M580" s="1" t="s">
        <v>40</v>
      </c>
      <c r="N580" s="1">
        <v>129</v>
      </c>
      <c r="O580" s="1">
        <v>4.7619047620000003</v>
      </c>
      <c r="P580" s="1">
        <v>6.45</v>
      </c>
      <c r="Q580" s="1">
        <v>6.5</v>
      </c>
    </row>
    <row r="581" spans="1:17" ht="54" thickBot="1" x14ac:dyDescent="0.35">
      <c r="A581" s="1" t="s">
        <v>667</v>
      </c>
      <c r="B581" s="1" t="s">
        <v>33</v>
      </c>
      <c r="C581" s="1" t="s">
        <v>27</v>
      </c>
      <c r="D581" s="1" t="s">
        <v>20</v>
      </c>
      <c r="E581" s="1" t="s">
        <v>21</v>
      </c>
      <c r="F581" s="1" t="s">
        <v>84</v>
      </c>
      <c r="G581" s="1">
        <v>32.25</v>
      </c>
      <c r="H581" s="1">
        <v>4</v>
      </c>
      <c r="I581" s="1">
        <v>6.45</v>
      </c>
      <c r="J581" s="1">
        <v>135.44999999999999</v>
      </c>
      <c r="K581" s="1" t="s">
        <v>100</v>
      </c>
      <c r="L581" s="3">
        <v>0.52638888888888891</v>
      </c>
      <c r="M581" s="1" t="s">
        <v>40</v>
      </c>
      <c r="N581" s="1">
        <v>129</v>
      </c>
      <c r="O581" s="1">
        <v>4.7619047620000003</v>
      </c>
      <c r="P581" s="1">
        <v>6.45</v>
      </c>
      <c r="Q581" s="1">
        <v>6.5</v>
      </c>
    </row>
    <row r="582" spans="1:17" ht="40.799999999999997" thickBot="1" x14ac:dyDescent="0.35">
      <c r="A582" s="1" t="s">
        <v>668</v>
      </c>
      <c r="B582" s="1" t="s">
        <v>33</v>
      </c>
      <c r="C582" s="1" t="s">
        <v>25</v>
      </c>
      <c r="D582" s="1" t="s">
        <v>28</v>
      </c>
      <c r="E582" s="1" t="s">
        <v>21</v>
      </c>
      <c r="F582" s="1" t="s">
        <v>44</v>
      </c>
      <c r="G582" s="1">
        <v>21.52</v>
      </c>
      <c r="H582" s="1">
        <v>6</v>
      </c>
      <c r="I582" s="1">
        <v>6.4560000000000004</v>
      </c>
      <c r="J582" s="1">
        <v>135.57599999999999</v>
      </c>
      <c r="K582" s="1" t="s">
        <v>394</v>
      </c>
      <c r="L582" s="3">
        <v>0.53333333333333333</v>
      </c>
      <c r="M582" s="1" t="s">
        <v>48</v>
      </c>
      <c r="N582" s="1">
        <v>129.12</v>
      </c>
      <c r="O582" s="1">
        <v>4.7619047620000003</v>
      </c>
      <c r="P582" s="1">
        <v>6.4560000000000004</v>
      </c>
      <c r="Q582" s="1">
        <v>9.4</v>
      </c>
    </row>
    <row r="583" spans="1:17" ht="27.6" thickBot="1" x14ac:dyDescent="0.35">
      <c r="A583" s="1" t="s">
        <v>669</v>
      </c>
      <c r="B583" s="1" t="s">
        <v>18</v>
      </c>
      <c r="C583" s="1" t="s">
        <v>25</v>
      </c>
      <c r="D583" s="1" t="s">
        <v>20</v>
      </c>
      <c r="E583" s="1" t="s">
        <v>29</v>
      </c>
      <c r="F583" s="1" t="s">
        <v>22</v>
      </c>
      <c r="G583" s="1">
        <v>64.83</v>
      </c>
      <c r="H583" s="1">
        <v>2</v>
      </c>
      <c r="I583" s="1">
        <v>6.4829999999999997</v>
      </c>
      <c r="J583" s="1">
        <v>136.143</v>
      </c>
      <c r="K583" s="2">
        <v>43678</v>
      </c>
      <c r="L583" s="3">
        <v>0.49930555555555556</v>
      </c>
      <c r="M583" s="1" t="s">
        <v>48</v>
      </c>
      <c r="N583" s="1">
        <v>129.66</v>
      </c>
      <c r="O583" s="1">
        <v>4.7619047620000003</v>
      </c>
      <c r="P583" s="1">
        <v>6.4829999999999997</v>
      </c>
      <c r="Q583" s="1">
        <v>8</v>
      </c>
    </row>
    <row r="584" spans="1:17" ht="27.6" thickBot="1" x14ac:dyDescent="0.35">
      <c r="A584" s="1" t="s">
        <v>670</v>
      </c>
      <c r="B584" s="1" t="s">
        <v>54</v>
      </c>
      <c r="C584" s="1" t="s">
        <v>25</v>
      </c>
      <c r="D584" s="1" t="s">
        <v>20</v>
      </c>
      <c r="E584" s="1" t="s">
        <v>21</v>
      </c>
      <c r="F584" s="1" t="s">
        <v>22</v>
      </c>
      <c r="G584" s="1">
        <v>64.83</v>
      </c>
      <c r="H584" s="1">
        <v>2</v>
      </c>
      <c r="I584" s="1">
        <v>6.4829999999999997</v>
      </c>
      <c r="J584" s="1">
        <v>136.143</v>
      </c>
      <c r="K584" s="2">
        <v>43678</v>
      </c>
      <c r="L584" s="3">
        <v>0.49930555555555556</v>
      </c>
      <c r="M584" s="1" t="s">
        <v>48</v>
      </c>
      <c r="N584" s="1">
        <v>129.66</v>
      </c>
      <c r="O584" s="1">
        <v>4.7619047620000003</v>
      </c>
      <c r="P584" s="1">
        <v>6.4829999999999997</v>
      </c>
      <c r="Q584" s="1">
        <v>8</v>
      </c>
    </row>
    <row r="585" spans="1:17" ht="40.799999999999997" thickBot="1" x14ac:dyDescent="0.35">
      <c r="A585" s="1" t="s">
        <v>671</v>
      </c>
      <c r="B585" s="1" t="s">
        <v>54</v>
      </c>
      <c r="C585" s="1" t="s">
        <v>25</v>
      </c>
      <c r="D585" s="1" t="s">
        <v>20</v>
      </c>
      <c r="E585" s="1" t="s">
        <v>21</v>
      </c>
      <c r="F585" s="1" t="s">
        <v>30</v>
      </c>
      <c r="G585" s="1">
        <v>32.619999999999997</v>
      </c>
      <c r="H585" s="1">
        <v>4</v>
      </c>
      <c r="I585" s="1">
        <v>6.524</v>
      </c>
      <c r="J585" s="1">
        <v>137.00399999999999</v>
      </c>
      <c r="K585" s="1" t="s">
        <v>154</v>
      </c>
      <c r="L585" s="3">
        <v>0.59166666666666667</v>
      </c>
      <c r="M585" s="1" t="s">
        <v>23</v>
      </c>
      <c r="N585" s="1">
        <v>130.47999999999999</v>
      </c>
      <c r="O585" s="1">
        <v>4.7619047620000003</v>
      </c>
      <c r="P585" s="1">
        <v>6.524</v>
      </c>
      <c r="Q585" s="1">
        <v>9</v>
      </c>
    </row>
    <row r="586" spans="1:17" ht="40.799999999999997" thickBot="1" x14ac:dyDescent="0.35">
      <c r="A586" s="1" t="s">
        <v>672</v>
      </c>
      <c r="B586" s="1" t="s">
        <v>18</v>
      </c>
      <c r="C586" s="1" t="s">
        <v>19</v>
      </c>
      <c r="D586" s="1" t="s">
        <v>20</v>
      </c>
      <c r="E586" s="1" t="s">
        <v>21</v>
      </c>
      <c r="F586" s="1" t="s">
        <v>39</v>
      </c>
      <c r="G586" s="1">
        <v>65.650000000000006</v>
      </c>
      <c r="H586" s="1">
        <v>2</v>
      </c>
      <c r="I586" s="1">
        <v>6.5650000000000004</v>
      </c>
      <c r="J586" s="1">
        <v>137.86500000000001</v>
      </c>
      <c r="K586" s="1" t="s">
        <v>394</v>
      </c>
      <c r="L586" s="3">
        <v>0.69861111111111107</v>
      </c>
      <c r="M586" s="1" t="s">
        <v>23</v>
      </c>
      <c r="N586" s="1">
        <v>131.30000000000001</v>
      </c>
      <c r="O586" s="1">
        <v>4.7619047620000003</v>
      </c>
      <c r="P586" s="1">
        <v>6.5650000000000004</v>
      </c>
      <c r="Q586" s="1">
        <v>6</v>
      </c>
    </row>
    <row r="587" spans="1:17" ht="40.799999999999997" thickBot="1" x14ac:dyDescent="0.35">
      <c r="A587" s="1" t="s">
        <v>673</v>
      </c>
      <c r="B587" s="1" t="s">
        <v>18</v>
      </c>
      <c r="C587" s="1" t="s">
        <v>25</v>
      </c>
      <c r="D587" s="1" t="s">
        <v>20</v>
      </c>
      <c r="E587" s="1" t="s">
        <v>21</v>
      </c>
      <c r="F587" s="1" t="s">
        <v>39</v>
      </c>
      <c r="G587" s="1">
        <v>65.650000000000006</v>
      </c>
      <c r="H587" s="1">
        <v>2</v>
      </c>
      <c r="I587" s="1">
        <v>6.5650000000000004</v>
      </c>
      <c r="J587" s="1">
        <v>137.86500000000001</v>
      </c>
      <c r="K587" s="1" t="s">
        <v>394</v>
      </c>
      <c r="L587" s="3">
        <v>0.69861111111111107</v>
      </c>
      <c r="M587" s="1" t="s">
        <v>23</v>
      </c>
      <c r="N587" s="1">
        <v>131.30000000000001</v>
      </c>
      <c r="O587" s="1">
        <v>4.7619047620000003</v>
      </c>
      <c r="P587" s="1">
        <v>6.5650000000000004</v>
      </c>
      <c r="Q587" s="1">
        <v>6</v>
      </c>
    </row>
    <row r="588" spans="1:17" ht="54" thickBot="1" x14ac:dyDescent="0.35">
      <c r="A588" s="1" t="s">
        <v>674</v>
      </c>
      <c r="B588" s="1" t="s">
        <v>33</v>
      </c>
      <c r="C588" s="1" t="s">
        <v>27</v>
      </c>
      <c r="D588" s="1" t="s">
        <v>28</v>
      </c>
      <c r="E588" s="1" t="s">
        <v>21</v>
      </c>
      <c r="F588" s="1" t="s">
        <v>84</v>
      </c>
      <c r="G588" s="1">
        <v>26.31</v>
      </c>
      <c r="H588" s="1">
        <v>5</v>
      </c>
      <c r="I588" s="1">
        <v>6.5774999999999997</v>
      </c>
      <c r="J588" s="1">
        <v>138.1275</v>
      </c>
      <c r="K588" s="1" t="s">
        <v>163</v>
      </c>
      <c r="L588" s="3">
        <v>0.87430555555555556</v>
      </c>
      <c r="M588" s="1" t="s">
        <v>48</v>
      </c>
      <c r="N588" s="1">
        <v>131.55000000000001</v>
      </c>
      <c r="O588" s="1">
        <v>4.7619047620000003</v>
      </c>
      <c r="P588" s="1">
        <v>6.5774999999999997</v>
      </c>
      <c r="Q588" s="1">
        <v>8.8000000000000007</v>
      </c>
    </row>
    <row r="589" spans="1:17" ht="40.799999999999997" thickBot="1" x14ac:dyDescent="0.35">
      <c r="A589" s="1" t="s">
        <v>675</v>
      </c>
      <c r="B589" s="1" t="s">
        <v>33</v>
      </c>
      <c r="C589" s="1" t="s">
        <v>25</v>
      </c>
      <c r="D589" s="1" t="s">
        <v>28</v>
      </c>
      <c r="E589" s="1" t="s">
        <v>21</v>
      </c>
      <c r="F589" s="1" t="s">
        <v>39</v>
      </c>
      <c r="G589" s="1">
        <v>26.31</v>
      </c>
      <c r="H589" s="1">
        <v>5</v>
      </c>
      <c r="I589" s="1">
        <v>6.5774999999999997</v>
      </c>
      <c r="J589" s="1">
        <v>138.1275</v>
      </c>
      <c r="K589" s="1" t="s">
        <v>163</v>
      </c>
      <c r="L589" s="3">
        <v>0.87430555555555556</v>
      </c>
      <c r="M589" s="1" t="s">
        <v>48</v>
      </c>
      <c r="N589" s="1">
        <v>131.55000000000001</v>
      </c>
      <c r="O589" s="1">
        <v>4.7619047620000003</v>
      </c>
      <c r="P589" s="1">
        <v>6.5774999999999997</v>
      </c>
      <c r="Q589" s="1">
        <v>8.8000000000000007</v>
      </c>
    </row>
    <row r="590" spans="1:17" ht="54" thickBot="1" x14ac:dyDescent="0.35">
      <c r="A590" s="1" t="s">
        <v>676</v>
      </c>
      <c r="B590" s="1" t="s">
        <v>18</v>
      </c>
      <c r="C590" s="1" t="s">
        <v>25</v>
      </c>
      <c r="D590" s="1" t="s">
        <v>28</v>
      </c>
      <c r="E590" s="1" t="s">
        <v>21</v>
      </c>
      <c r="F590" s="1" t="s">
        <v>84</v>
      </c>
      <c r="G590" s="1">
        <v>22.01</v>
      </c>
      <c r="H590" s="1">
        <v>6</v>
      </c>
      <c r="I590" s="1">
        <v>6.6029999999999998</v>
      </c>
      <c r="J590" s="1">
        <v>138.66300000000001</v>
      </c>
      <c r="K590" s="2">
        <v>43497</v>
      </c>
      <c r="L590" s="3">
        <v>0.78472222222222221</v>
      </c>
      <c r="M590" s="1" t="s">
        <v>23</v>
      </c>
      <c r="N590" s="1">
        <v>132.06</v>
      </c>
      <c r="O590" s="1">
        <v>4.7619047620000003</v>
      </c>
      <c r="P590" s="1">
        <v>6.6029999999999998</v>
      </c>
      <c r="Q590" s="1">
        <v>7.6</v>
      </c>
    </row>
    <row r="591" spans="1:17" ht="40.799999999999997" thickBot="1" x14ac:dyDescent="0.35">
      <c r="A591" s="1" t="s">
        <v>677</v>
      </c>
      <c r="B591" s="1" t="s">
        <v>54</v>
      </c>
      <c r="C591" s="1" t="s">
        <v>25</v>
      </c>
      <c r="D591" s="1" t="s">
        <v>28</v>
      </c>
      <c r="E591" s="1" t="s">
        <v>21</v>
      </c>
      <c r="F591" s="1" t="s">
        <v>39</v>
      </c>
      <c r="G591" s="1">
        <v>22.01</v>
      </c>
      <c r="H591" s="1">
        <v>6</v>
      </c>
      <c r="I591" s="1">
        <v>6.6029999999999998</v>
      </c>
      <c r="J591" s="1">
        <v>138.66300000000001</v>
      </c>
      <c r="K591" s="2">
        <v>43497</v>
      </c>
      <c r="L591" s="3">
        <v>0.78472222222222221</v>
      </c>
      <c r="M591" s="1" t="s">
        <v>23</v>
      </c>
      <c r="N591" s="1">
        <v>132.06</v>
      </c>
      <c r="O591" s="1">
        <v>4.7619047620000003</v>
      </c>
      <c r="P591" s="1">
        <v>6.6029999999999998</v>
      </c>
      <c r="Q591" s="1">
        <v>7.6</v>
      </c>
    </row>
    <row r="592" spans="1:17" ht="40.799999999999997" thickBot="1" x14ac:dyDescent="0.35">
      <c r="A592" s="1" t="s">
        <v>678</v>
      </c>
      <c r="B592" s="1" t="s">
        <v>54</v>
      </c>
      <c r="C592" s="1" t="s">
        <v>25</v>
      </c>
      <c r="D592" s="1" t="s">
        <v>28</v>
      </c>
      <c r="E592" s="1" t="s">
        <v>21</v>
      </c>
      <c r="F592" s="1" t="s">
        <v>44</v>
      </c>
      <c r="G592" s="1">
        <v>44.12</v>
      </c>
      <c r="H592" s="1">
        <v>3</v>
      </c>
      <c r="I592" s="1">
        <v>6.6180000000000003</v>
      </c>
      <c r="J592" s="1">
        <v>138.97800000000001</v>
      </c>
      <c r="K592" s="1" t="s">
        <v>217</v>
      </c>
      <c r="L592" s="3">
        <v>0.57291666666666663</v>
      </c>
      <c r="M592" s="1" t="s">
        <v>48</v>
      </c>
      <c r="N592" s="1">
        <v>132.36000000000001</v>
      </c>
      <c r="O592" s="1">
        <v>4.7619047620000003</v>
      </c>
      <c r="P592" s="1">
        <v>6.6180000000000003</v>
      </c>
      <c r="Q592" s="1">
        <v>7.9</v>
      </c>
    </row>
    <row r="593" spans="1:17" ht="54" thickBot="1" x14ac:dyDescent="0.35">
      <c r="A593" s="1" t="s">
        <v>679</v>
      </c>
      <c r="B593" s="1" t="s">
        <v>18</v>
      </c>
      <c r="C593" s="1" t="s">
        <v>19</v>
      </c>
      <c r="D593" s="1" t="s">
        <v>28</v>
      </c>
      <c r="E593" s="1" t="s">
        <v>21</v>
      </c>
      <c r="F593" s="1" t="s">
        <v>84</v>
      </c>
      <c r="G593" s="1">
        <v>22.21</v>
      </c>
      <c r="H593" s="1">
        <v>6</v>
      </c>
      <c r="I593" s="1">
        <v>6.6630000000000003</v>
      </c>
      <c r="J593" s="1">
        <v>139.923</v>
      </c>
      <c r="K593" s="2">
        <v>43649</v>
      </c>
      <c r="L593" s="3">
        <v>0.43263888888888891</v>
      </c>
      <c r="M593" s="1" t="s">
        <v>23</v>
      </c>
      <c r="N593" s="1">
        <v>133.26</v>
      </c>
      <c r="O593" s="1">
        <v>4.7619047620000003</v>
      </c>
      <c r="P593" s="1">
        <v>6.6630000000000003</v>
      </c>
      <c r="Q593" s="1">
        <v>8.6</v>
      </c>
    </row>
    <row r="594" spans="1:17" ht="54" thickBot="1" x14ac:dyDescent="0.35">
      <c r="A594" s="1" t="s">
        <v>680</v>
      </c>
      <c r="B594" s="1" t="s">
        <v>18</v>
      </c>
      <c r="C594" s="1" t="s">
        <v>19</v>
      </c>
      <c r="D594" s="1" t="s">
        <v>28</v>
      </c>
      <c r="E594" s="1" t="s">
        <v>21</v>
      </c>
      <c r="F594" s="1" t="s">
        <v>84</v>
      </c>
      <c r="G594" s="1">
        <v>22.21</v>
      </c>
      <c r="H594" s="1">
        <v>6</v>
      </c>
      <c r="I594" s="1">
        <v>6.6630000000000003</v>
      </c>
      <c r="J594" s="1">
        <v>139.923</v>
      </c>
      <c r="K594" s="2">
        <v>43649</v>
      </c>
      <c r="L594" s="3">
        <v>0.43263888888888891</v>
      </c>
      <c r="M594" s="1" t="s">
        <v>23</v>
      </c>
      <c r="N594" s="1">
        <v>133.26</v>
      </c>
      <c r="O594" s="1">
        <v>4.7619047620000003</v>
      </c>
      <c r="P594" s="1">
        <v>6.6630000000000003</v>
      </c>
      <c r="Q594" s="1">
        <v>8.6</v>
      </c>
    </row>
    <row r="595" spans="1:17" ht="54" thickBot="1" x14ac:dyDescent="0.35">
      <c r="A595" s="1" t="s">
        <v>681</v>
      </c>
      <c r="B595" s="1" t="s">
        <v>18</v>
      </c>
      <c r="C595" s="1" t="s">
        <v>19</v>
      </c>
      <c r="D595" s="1" t="s">
        <v>28</v>
      </c>
      <c r="E595" s="1" t="s">
        <v>21</v>
      </c>
      <c r="F595" s="1" t="s">
        <v>84</v>
      </c>
      <c r="G595" s="1">
        <v>22.21</v>
      </c>
      <c r="H595" s="1">
        <v>6</v>
      </c>
      <c r="I595" s="1">
        <v>6.6630000000000003</v>
      </c>
      <c r="J595" s="1">
        <v>139.923</v>
      </c>
      <c r="K595" s="2">
        <v>43649</v>
      </c>
      <c r="L595" s="3">
        <v>0.43263888888888891</v>
      </c>
      <c r="M595" s="1" t="s">
        <v>23</v>
      </c>
      <c r="N595" s="1">
        <v>133.26</v>
      </c>
      <c r="O595" s="1">
        <v>4.7619047620000003</v>
      </c>
      <c r="P595" s="1">
        <v>6.6630000000000003</v>
      </c>
      <c r="Q595" s="1">
        <v>8.6</v>
      </c>
    </row>
    <row r="596" spans="1:17" ht="54" thickBot="1" x14ac:dyDescent="0.35">
      <c r="A596" s="1" t="s">
        <v>682</v>
      </c>
      <c r="B596" s="1" t="s">
        <v>18</v>
      </c>
      <c r="C596" s="1" t="s">
        <v>19</v>
      </c>
      <c r="D596" s="1" t="s">
        <v>28</v>
      </c>
      <c r="E596" s="1" t="s">
        <v>21</v>
      </c>
      <c r="F596" s="1" t="s">
        <v>84</v>
      </c>
      <c r="G596" s="1">
        <v>22.21</v>
      </c>
      <c r="H596" s="1">
        <v>6</v>
      </c>
      <c r="I596" s="1">
        <v>6.6630000000000003</v>
      </c>
      <c r="J596" s="1">
        <v>139.923</v>
      </c>
      <c r="K596" s="2">
        <v>43649</v>
      </c>
      <c r="L596" s="3">
        <v>0.43263888888888891</v>
      </c>
      <c r="M596" s="1" t="s">
        <v>23</v>
      </c>
      <c r="N596" s="1">
        <v>133.26</v>
      </c>
      <c r="O596" s="1">
        <v>4.7619047620000003</v>
      </c>
      <c r="P596" s="1">
        <v>6.6630000000000003</v>
      </c>
      <c r="Q596" s="1">
        <v>8.6</v>
      </c>
    </row>
    <row r="597" spans="1:17" ht="27.6" thickBot="1" x14ac:dyDescent="0.35">
      <c r="A597" s="1" t="s">
        <v>683</v>
      </c>
      <c r="B597" s="1" t="s">
        <v>18</v>
      </c>
      <c r="C597" s="1" t="s">
        <v>27</v>
      </c>
      <c r="D597" s="1" t="s">
        <v>28</v>
      </c>
      <c r="E597" s="1" t="s">
        <v>29</v>
      </c>
      <c r="F597" s="1" t="s">
        <v>22</v>
      </c>
      <c r="G597" s="1">
        <v>19.100000000000001</v>
      </c>
      <c r="H597" s="1">
        <v>7</v>
      </c>
      <c r="I597" s="1">
        <v>6.6849999999999996</v>
      </c>
      <c r="J597" s="1">
        <v>140.38499999999999</v>
      </c>
      <c r="K597" s="1" t="s">
        <v>309</v>
      </c>
      <c r="L597" s="3">
        <v>0.4465277777777778</v>
      </c>
      <c r="M597" s="1" t="s">
        <v>23</v>
      </c>
      <c r="N597" s="1">
        <v>133.69999999999999</v>
      </c>
      <c r="O597" s="1">
        <v>4.7619047620000003</v>
      </c>
      <c r="P597" s="1">
        <v>6.6849999999999996</v>
      </c>
      <c r="Q597" s="1">
        <v>9.6999999999999993</v>
      </c>
    </row>
    <row r="598" spans="1:17" ht="27.6" thickBot="1" x14ac:dyDescent="0.35">
      <c r="A598" s="1" t="s">
        <v>684</v>
      </c>
      <c r="B598" s="1" t="s">
        <v>33</v>
      </c>
      <c r="C598" s="1" t="s">
        <v>27</v>
      </c>
      <c r="D598" s="1" t="s">
        <v>28</v>
      </c>
      <c r="E598" s="1" t="s">
        <v>21</v>
      </c>
      <c r="F598" s="1" t="s">
        <v>22</v>
      </c>
      <c r="G598" s="1">
        <v>19.100000000000001</v>
      </c>
      <c r="H598" s="1">
        <v>7</v>
      </c>
      <c r="I598" s="1">
        <v>6.6849999999999996</v>
      </c>
      <c r="J598" s="1">
        <v>140.38499999999999</v>
      </c>
      <c r="K598" s="1" t="s">
        <v>309</v>
      </c>
      <c r="L598" s="3">
        <v>0.4465277777777778</v>
      </c>
      <c r="M598" s="1" t="s">
        <v>23</v>
      </c>
      <c r="N598" s="1">
        <v>133.69999999999999</v>
      </c>
      <c r="O598" s="1">
        <v>4.7619047620000003</v>
      </c>
      <c r="P598" s="1">
        <v>6.6849999999999996</v>
      </c>
      <c r="Q598" s="1">
        <v>9.6999999999999993</v>
      </c>
    </row>
    <row r="599" spans="1:17" ht="27.6" thickBot="1" x14ac:dyDescent="0.35">
      <c r="A599" s="1" t="s">
        <v>685</v>
      </c>
      <c r="B599" s="1" t="s">
        <v>33</v>
      </c>
      <c r="C599" s="1" t="s">
        <v>27</v>
      </c>
      <c r="D599" s="1" t="s">
        <v>28</v>
      </c>
      <c r="E599" s="1" t="s">
        <v>29</v>
      </c>
      <c r="F599" s="1" t="s">
        <v>22</v>
      </c>
      <c r="G599" s="1">
        <v>19.100000000000001</v>
      </c>
      <c r="H599" s="1">
        <v>7</v>
      </c>
      <c r="I599" s="1">
        <v>6.6849999999999996</v>
      </c>
      <c r="J599" s="1">
        <v>140.38499999999999</v>
      </c>
      <c r="K599" s="1" t="s">
        <v>309</v>
      </c>
      <c r="L599" s="3">
        <v>0.4465277777777778</v>
      </c>
      <c r="M599" s="1" t="s">
        <v>23</v>
      </c>
      <c r="N599" s="1">
        <v>133.69999999999999</v>
      </c>
      <c r="O599" s="1">
        <v>4.7619047620000003</v>
      </c>
      <c r="P599" s="1">
        <v>6.6849999999999996</v>
      </c>
      <c r="Q599" s="1">
        <v>9.6999999999999993</v>
      </c>
    </row>
    <row r="600" spans="1:17" ht="27.6" thickBot="1" x14ac:dyDescent="0.35">
      <c r="A600" s="1" t="s">
        <v>686</v>
      </c>
      <c r="B600" s="1" t="s">
        <v>33</v>
      </c>
      <c r="C600" s="1" t="s">
        <v>27</v>
      </c>
      <c r="D600" s="1" t="s">
        <v>28</v>
      </c>
      <c r="E600" s="1" t="s">
        <v>21</v>
      </c>
      <c r="F600" s="1" t="s">
        <v>22</v>
      </c>
      <c r="G600" s="1">
        <v>19.100000000000001</v>
      </c>
      <c r="H600" s="1">
        <v>7</v>
      </c>
      <c r="I600" s="1">
        <v>6.6849999999999996</v>
      </c>
      <c r="J600" s="1">
        <v>140.38499999999999</v>
      </c>
      <c r="K600" s="1" t="s">
        <v>309</v>
      </c>
      <c r="L600" s="3">
        <v>0.4465277777777778</v>
      </c>
      <c r="M600" s="1" t="s">
        <v>23</v>
      </c>
      <c r="N600" s="1">
        <v>133.69999999999999</v>
      </c>
      <c r="O600" s="1">
        <v>4.7619047620000003</v>
      </c>
      <c r="P600" s="1">
        <v>6.6849999999999996</v>
      </c>
      <c r="Q600" s="1">
        <v>9.6999999999999993</v>
      </c>
    </row>
    <row r="601" spans="1:17" ht="27.6" thickBot="1" x14ac:dyDescent="0.35">
      <c r="A601" s="1" t="s">
        <v>687</v>
      </c>
      <c r="B601" s="1" t="s">
        <v>33</v>
      </c>
      <c r="C601" s="1" t="s">
        <v>25</v>
      </c>
      <c r="D601" s="1" t="s">
        <v>28</v>
      </c>
      <c r="E601" s="1" t="s">
        <v>21</v>
      </c>
      <c r="F601" s="1" t="s">
        <v>22</v>
      </c>
      <c r="G601" s="1">
        <v>44.65</v>
      </c>
      <c r="H601" s="1">
        <v>3</v>
      </c>
      <c r="I601" s="1">
        <v>6.6974999999999998</v>
      </c>
      <c r="J601" s="1">
        <v>140.64750000000001</v>
      </c>
      <c r="K601" s="1" t="s">
        <v>504</v>
      </c>
      <c r="L601" s="3">
        <v>0.62777777777777777</v>
      </c>
      <c r="M601" s="1" t="s">
        <v>23</v>
      </c>
      <c r="N601" s="1">
        <v>133.94999999999999</v>
      </c>
      <c r="O601" s="1">
        <v>4.7619047620000003</v>
      </c>
      <c r="P601" s="1">
        <v>6.6974999999999998</v>
      </c>
      <c r="Q601" s="1">
        <v>6.2</v>
      </c>
    </row>
    <row r="602" spans="1:17" ht="40.799999999999997" thickBot="1" x14ac:dyDescent="0.35">
      <c r="A602" s="1" t="s">
        <v>688</v>
      </c>
      <c r="B602" s="1" t="s">
        <v>54</v>
      </c>
      <c r="C602" s="1" t="s">
        <v>25</v>
      </c>
      <c r="D602" s="1" t="s">
        <v>28</v>
      </c>
      <c r="E602" s="1" t="s">
        <v>29</v>
      </c>
      <c r="F602" s="1" t="s">
        <v>55</v>
      </c>
      <c r="G602" s="1">
        <v>13.5</v>
      </c>
      <c r="H602" s="1">
        <v>10</v>
      </c>
      <c r="I602" s="1">
        <v>6.75</v>
      </c>
      <c r="J602" s="1">
        <v>141.75</v>
      </c>
      <c r="K602" s="1" t="s">
        <v>182</v>
      </c>
      <c r="L602" s="3">
        <v>0.46250000000000002</v>
      </c>
      <c r="M602" s="1" t="s">
        <v>23</v>
      </c>
      <c r="N602" s="1">
        <v>135</v>
      </c>
      <c r="O602" s="1">
        <v>4.7619047620000003</v>
      </c>
      <c r="P602" s="1">
        <v>6.75</v>
      </c>
      <c r="Q602" s="1">
        <v>4.8</v>
      </c>
    </row>
    <row r="603" spans="1:17" ht="40.799999999999997" thickBot="1" x14ac:dyDescent="0.35">
      <c r="A603" s="1" t="s">
        <v>689</v>
      </c>
      <c r="B603" s="1" t="s">
        <v>18</v>
      </c>
      <c r="C603" s="1" t="s">
        <v>25</v>
      </c>
      <c r="D603" s="1" t="s">
        <v>28</v>
      </c>
      <c r="E603" s="1" t="s">
        <v>21</v>
      </c>
      <c r="F603" s="1" t="s">
        <v>55</v>
      </c>
      <c r="G603" s="1">
        <v>13.5</v>
      </c>
      <c r="H603" s="1">
        <v>10</v>
      </c>
      <c r="I603" s="1">
        <v>6.75</v>
      </c>
      <c r="J603" s="1">
        <v>141.75</v>
      </c>
      <c r="K603" s="1" t="s">
        <v>182</v>
      </c>
      <c r="L603" s="3">
        <v>0.46250000000000002</v>
      </c>
      <c r="M603" s="1" t="s">
        <v>23</v>
      </c>
      <c r="N603" s="1">
        <v>135</v>
      </c>
      <c r="O603" s="1">
        <v>4.7619047620000003</v>
      </c>
      <c r="P603" s="1">
        <v>6.75</v>
      </c>
      <c r="Q603" s="1">
        <v>4.8</v>
      </c>
    </row>
    <row r="604" spans="1:17" ht="54" thickBot="1" x14ac:dyDescent="0.35">
      <c r="A604" s="1" t="s">
        <v>690</v>
      </c>
      <c r="B604" s="1" t="s">
        <v>18</v>
      </c>
      <c r="C604" s="1" t="s">
        <v>27</v>
      </c>
      <c r="D604" s="1" t="s">
        <v>20</v>
      </c>
      <c r="E604" s="1" t="s">
        <v>21</v>
      </c>
      <c r="F604" s="1" t="s">
        <v>84</v>
      </c>
      <c r="G604" s="1">
        <v>19.32</v>
      </c>
      <c r="H604" s="1">
        <v>7</v>
      </c>
      <c r="I604" s="1">
        <v>6.7619999999999996</v>
      </c>
      <c r="J604" s="1">
        <v>142.00200000000001</v>
      </c>
      <c r="K604" s="1" t="s">
        <v>201</v>
      </c>
      <c r="L604" s="3">
        <v>0.78541666666666665</v>
      </c>
      <c r="M604" s="1" t="s">
        <v>23</v>
      </c>
      <c r="N604" s="1">
        <v>135.24</v>
      </c>
      <c r="O604" s="1">
        <v>4.7619047620000003</v>
      </c>
      <c r="P604" s="1">
        <v>6.7619999999999996</v>
      </c>
      <c r="Q604" s="1">
        <v>6.9</v>
      </c>
    </row>
    <row r="605" spans="1:17" ht="54" thickBot="1" x14ac:dyDescent="0.35">
      <c r="A605" s="1" t="s">
        <v>691</v>
      </c>
      <c r="B605" s="1" t="s">
        <v>33</v>
      </c>
      <c r="C605" s="1" t="s">
        <v>27</v>
      </c>
      <c r="D605" s="1" t="s">
        <v>20</v>
      </c>
      <c r="E605" s="1" t="s">
        <v>21</v>
      </c>
      <c r="F605" s="1" t="s">
        <v>84</v>
      </c>
      <c r="G605" s="1">
        <v>19.32</v>
      </c>
      <c r="H605" s="1">
        <v>7</v>
      </c>
      <c r="I605" s="1">
        <v>6.7619999999999996</v>
      </c>
      <c r="J605" s="1">
        <v>142.00200000000001</v>
      </c>
      <c r="K605" s="1" t="s">
        <v>201</v>
      </c>
      <c r="L605" s="3">
        <v>0.78541666666666665</v>
      </c>
      <c r="M605" s="1" t="s">
        <v>23</v>
      </c>
      <c r="N605" s="1">
        <v>135.24</v>
      </c>
      <c r="O605" s="1">
        <v>4.7619047620000003</v>
      </c>
      <c r="P605" s="1">
        <v>6.7619999999999996</v>
      </c>
      <c r="Q605" s="1">
        <v>6.9</v>
      </c>
    </row>
    <row r="606" spans="1:17" ht="40.799999999999997" thickBot="1" x14ac:dyDescent="0.35">
      <c r="A606" s="1" t="s">
        <v>692</v>
      </c>
      <c r="B606" s="1" t="s">
        <v>33</v>
      </c>
      <c r="C606" s="1" t="s">
        <v>27</v>
      </c>
      <c r="D606" s="1" t="s">
        <v>28</v>
      </c>
      <c r="E606" s="1" t="s">
        <v>21</v>
      </c>
      <c r="F606" s="1" t="s">
        <v>30</v>
      </c>
      <c r="G606" s="1">
        <v>45.38</v>
      </c>
      <c r="H606" s="1">
        <v>3</v>
      </c>
      <c r="I606" s="1">
        <v>6.8070000000000004</v>
      </c>
      <c r="J606" s="1">
        <v>142.947</v>
      </c>
      <c r="K606" s="1" t="s">
        <v>252</v>
      </c>
      <c r="L606" s="3">
        <v>0.56527777777777777</v>
      </c>
      <c r="M606" s="1" t="s">
        <v>48</v>
      </c>
      <c r="N606" s="1">
        <v>136.13999999999999</v>
      </c>
      <c r="O606" s="1">
        <v>4.7619047620000003</v>
      </c>
      <c r="P606" s="1">
        <v>6.8070000000000004</v>
      </c>
      <c r="Q606" s="1">
        <v>7.2</v>
      </c>
    </row>
    <row r="607" spans="1:17" ht="40.799999999999997" thickBot="1" x14ac:dyDescent="0.35">
      <c r="A607" s="1" t="s">
        <v>693</v>
      </c>
      <c r="B607" s="1" t="s">
        <v>18</v>
      </c>
      <c r="C607" s="1" t="s">
        <v>27</v>
      </c>
      <c r="D607" s="1" t="s">
        <v>28</v>
      </c>
      <c r="E607" s="1" t="s">
        <v>21</v>
      </c>
      <c r="F607" s="1" t="s">
        <v>30</v>
      </c>
      <c r="G607" s="1">
        <v>45.38</v>
      </c>
      <c r="H607" s="1">
        <v>3</v>
      </c>
      <c r="I607" s="1">
        <v>6.8070000000000004</v>
      </c>
      <c r="J607" s="1">
        <v>142.947</v>
      </c>
      <c r="K607" s="1" t="s">
        <v>252</v>
      </c>
      <c r="L607" s="3">
        <v>0.56527777777777777</v>
      </c>
      <c r="M607" s="1" t="s">
        <v>48</v>
      </c>
      <c r="N607" s="1">
        <v>136.13999999999999</v>
      </c>
      <c r="O607" s="1">
        <v>4.7619047620000003</v>
      </c>
      <c r="P607" s="1">
        <v>6.8070000000000004</v>
      </c>
      <c r="Q607" s="1">
        <v>7.2</v>
      </c>
    </row>
    <row r="608" spans="1:17" ht="40.799999999999997" thickBot="1" x14ac:dyDescent="0.35">
      <c r="A608" s="1" t="s">
        <v>694</v>
      </c>
      <c r="B608" s="1" t="s">
        <v>33</v>
      </c>
      <c r="C608" s="1" t="s">
        <v>25</v>
      </c>
      <c r="D608" s="1" t="s">
        <v>28</v>
      </c>
      <c r="E608" s="1" t="s">
        <v>29</v>
      </c>
      <c r="F608" s="1" t="s">
        <v>39</v>
      </c>
      <c r="G608" s="1">
        <v>27.28</v>
      </c>
      <c r="H608" s="1">
        <v>5</v>
      </c>
      <c r="I608" s="1">
        <v>6.82</v>
      </c>
      <c r="J608" s="1">
        <v>143.22</v>
      </c>
      <c r="K608" s="2">
        <v>43526</v>
      </c>
      <c r="L608" s="3">
        <v>0.43819444444444444</v>
      </c>
      <c r="M608" s="1" t="s">
        <v>48</v>
      </c>
      <c r="N608" s="1">
        <v>136.4</v>
      </c>
      <c r="O608" s="1">
        <v>4.7619047620000003</v>
      </c>
      <c r="P608" s="1">
        <v>6.82</v>
      </c>
      <c r="Q608" s="1">
        <v>8.6</v>
      </c>
    </row>
    <row r="609" spans="1:17" ht="40.799999999999997" thickBot="1" x14ac:dyDescent="0.35">
      <c r="A609" s="1" t="s">
        <v>695</v>
      </c>
      <c r="B609" s="1" t="s">
        <v>33</v>
      </c>
      <c r="C609" s="1" t="s">
        <v>25</v>
      </c>
      <c r="D609" s="1" t="s">
        <v>28</v>
      </c>
      <c r="E609" s="1" t="s">
        <v>21</v>
      </c>
      <c r="F609" s="1" t="s">
        <v>39</v>
      </c>
      <c r="G609" s="1">
        <v>27.28</v>
      </c>
      <c r="H609" s="1">
        <v>5</v>
      </c>
      <c r="I609" s="1">
        <v>6.82</v>
      </c>
      <c r="J609" s="1">
        <v>143.22</v>
      </c>
      <c r="K609" s="2">
        <v>43526</v>
      </c>
      <c r="L609" s="3">
        <v>0.43819444444444444</v>
      </c>
      <c r="M609" s="1" t="s">
        <v>48</v>
      </c>
      <c r="N609" s="1">
        <v>136.4</v>
      </c>
      <c r="O609" s="1">
        <v>4.7619047620000003</v>
      </c>
      <c r="P609" s="1">
        <v>6.82</v>
      </c>
      <c r="Q609" s="1">
        <v>8.6</v>
      </c>
    </row>
    <row r="610" spans="1:17" ht="54" thickBot="1" x14ac:dyDescent="0.35">
      <c r="A610" s="1" t="s">
        <v>696</v>
      </c>
      <c r="B610" s="1" t="s">
        <v>54</v>
      </c>
      <c r="C610" s="1" t="s">
        <v>25</v>
      </c>
      <c r="D610" s="1" t="s">
        <v>28</v>
      </c>
      <c r="E610" s="1" t="s">
        <v>21</v>
      </c>
      <c r="F610" s="1" t="s">
        <v>84</v>
      </c>
      <c r="G610" s="1">
        <v>45.71</v>
      </c>
      <c r="H610" s="1">
        <v>3</v>
      </c>
      <c r="I610" s="1">
        <v>6.8564999999999996</v>
      </c>
      <c r="J610" s="1">
        <v>143.98650000000001</v>
      </c>
      <c r="K610" s="1" t="s">
        <v>158</v>
      </c>
      <c r="L610" s="3">
        <v>0.44027777777777777</v>
      </c>
      <c r="M610" s="1" t="s">
        <v>48</v>
      </c>
      <c r="N610" s="1">
        <v>137.13</v>
      </c>
      <c r="O610" s="1">
        <v>4.7619047620000003</v>
      </c>
      <c r="P610" s="1">
        <v>6.8564999999999996</v>
      </c>
      <c r="Q610" s="1">
        <v>7.7</v>
      </c>
    </row>
    <row r="611" spans="1:17" ht="54" thickBot="1" x14ac:dyDescent="0.35">
      <c r="A611" s="1" t="s">
        <v>697</v>
      </c>
      <c r="B611" s="1" t="s">
        <v>18</v>
      </c>
      <c r="C611" s="1" t="s">
        <v>25</v>
      </c>
      <c r="D611" s="1" t="s">
        <v>28</v>
      </c>
      <c r="E611" s="1" t="s">
        <v>29</v>
      </c>
      <c r="F611" s="1" t="s">
        <v>84</v>
      </c>
      <c r="G611" s="1">
        <v>45.71</v>
      </c>
      <c r="H611" s="1">
        <v>3</v>
      </c>
      <c r="I611" s="1">
        <v>6.8564999999999996</v>
      </c>
      <c r="J611" s="1">
        <v>143.98650000000001</v>
      </c>
      <c r="K611" s="1" t="s">
        <v>158</v>
      </c>
      <c r="L611" s="3">
        <v>0.44027777777777777</v>
      </c>
      <c r="M611" s="1" t="s">
        <v>23</v>
      </c>
      <c r="N611" s="1">
        <v>137.13</v>
      </c>
      <c r="O611" s="1">
        <v>4.7619047620000003</v>
      </c>
      <c r="P611" s="1">
        <v>6.8564999999999996</v>
      </c>
      <c r="Q611" s="1">
        <v>7.7</v>
      </c>
    </row>
    <row r="612" spans="1:17" ht="40.799999999999997" thickBot="1" x14ac:dyDescent="0.35">
      <c r="A612" s="1" t="s">
        <v>698</v>
      </c>
      <c r="B612" s="1" t="s">
        <v>18</v>
      </c>
      <c r="C612" s="1" t="s">
        <v>19</v>
      </c>
      <c r="D612" s="1" t="s">
        <v>28</v>
      </c>
      <c r="E612" s="1" t="s">
        <v>21</v>
      </c>
      <c r="F612" s="1" t="s">
        <v>30</v>
      </c>
      <c r="G612" s="1">
        <v>45.74</v>
      </c>
      <c r="H612" s="1">
        <v>3</v>
      </c>
      <c r="I612" s="1">
        <v>6.8609999999999998</v>
      </c>
      <c r="J612" s="1">
        <v>144.08099999999999</v>
      </c>
      <c r="K612" s="2">
        <v>43741</v>
      </c>
      <c r="L612" s="3">
        <v>0.73472222222222228</v>
      </c>
      <c r="M612" s="1" t="s">
        <v>23</v>
      </c>
      <c r="N612" s="1">
        <v>137.22</v>
      </c>
      <c r="O612" s="1">
        <v>4.7619047620000003</v>
      </c>
      <c r="P612" s="1">
        <v>6.8609999999999998</v>
      </c>
      <c r="Q612" s="1">
        <v>6.5</v>
      </c>
    </row>
    <row r="613" spans="1:17" ht="40.799999999999997" thickBot="1" x14ac:dyDescent="0.35">
      <c r="A613" s="1" t="s">
        <v>699</v>
      </c>
      <c r="B613" s="1" t="s">
        <v>18</v>
      </c>
      <c r="C613" s="1" t="s">
        <v>19</v>
      </c>
      <c r="D613" s="1" t="s">
        <v>28</v>
      </c>
      <c r="E613" s="1" t="s">
        <v>21</v>
      </c>
      <c r="F613" s="1" t="s">
        <v>30</v>
      </c>
      <c r="G613" s="1">
        <v>45.74</v>
      </c>
      <c r="H613" s="1">
        <v>3</v>
      </c>
      <c r="I613" s="1">
        <v>6.8609999999999998</v>
      </c>
      <c r="J613" s="1">
        <v>144.08099999999999</v>
      </c>
      <c r="K613" s="2">
        <v>43741</v>
      </c>
      <c r="L613" s="3">
        <v>0.73472222222222228</v>
      </c>
      <c r="M613" s="1" t="s">
        <v>48</v>
      </c>
      <c r="N613" s="1">
        <v>137.22</v>
      </c>
      <c r="O613" s="1">
        <v>4.7619047620000003</v>
      </c>
      <c r="P613" s="1">
        <v>6.8609999999999998</v>
      </c>
      <c r="Q613" s="1">
        <v>6.5</v>
      </c>
    </row>
    <row r="614" spans="1:17" ht="40.799999999999997" thickBot="1" x14ac:dyDescent="0.35">
      <c r="A614" s="1" t="s">
        <v>700</v>
      </c>
      <c r="B614" s="1" t="s">
        <v>18</v>
      </c>
      <c r="C614" s="1" t="s">
        <v>19</v>
      </c>
      <c r="D614" s="1" t="s">
        <v>28</v>
      </c>
      <c r="E614" s="1" t="s">
        <v>21</v>
      </c>
      <c r="F614" s="1" t="s">
        <v>39</v>
      </c>
      <c r="G614" s="1">
        <v>45.74</v>
      </c>
      <c r="H614" s="1">
        <v>3</v>
      </c>
      <c r="I614" s="1">
        <v>6.8609999999999998</v>
      </c>
      <c r="J614" s="1">
        <v>144.08099999999999</v>
      </c>
      <c r="K614" s="2">
        <v>43741</v>
      </c>
      <c r="L614" s="3">
        <v>0.73472222222222228</v>
      </c>
      <c r="M614" s="1" t="s">
        <v>23</v>
      </c>
      <c r="N614" s="1">
        <v>137.22</v>
      </c>
      <c r="O614" s="1">
        <v>4.7619047620000003</v>
      </c>
      <c r="P614" s="1">
        <v>6.8609999999999998</v>
      </c>
      <c r="Q614" s="1">
        <v>6.5</v>
      </c>
    </row>
    <row r="615" spans="1:17" ht="27.6" thickBot="1" x14ac:dyDescent="0.35">
      <c r="A615" s="1" t="s">
        <v>701</v>
      </c>
      <c r="B615" s="1" t="s">
        <v>54</v>
      </c>
      <c r="C615" s="1" t="s">
        <v>25</v>
      </c>
      <c r="D615" s="1" t="s">
        <v>28</v>
      </c>
      <c r="E615" s="1" t="s">
        <v>21</v>
      </c>
      <c r="F615" s="1" t="s">
        <v>22</v>
      </c>
      <c r="G615" s="1">
        <v>23.01</v>
      </c>
      <c r="H615" s="1">
        <v>6</v>
      </c>
      <c r="I615" s="1">
        <v>6.9029999999999996</v>
      </c>
      <c r="J615" s="1">
        <v>144.96299999999999</v>
      </c>
      <c r="K615" s="2">
        <v>43800</v>
      </c>
      <c r="L615" s="3">
        <v>0.69791666666666663</v>
      </c>
      <c r="M615" s="1" t="s">
        <v>40</v>
      </c>
      <c r="N615" s="1">
        <v>138.06</v>
      </c>
      <c r="O615" s="1">
        <v>4.7619047620000003</v>
      </c>
      <c r="P615" s="1">
        <v>6.9029999999999996</v>
      </c>
      <c r="Q615" s="1">
        <v>7.9</v>
      </c>
    </row>
    <row r="616" spans="1:17" ht="27.6" thickBot="1" x14ac:dyDescent="0.35">
      <c r="A616" s="1" t="s">
        <v>702</v>
      </c>
      <c r="B616" s="1" t="s">
        <v>54</v>
      </c>
      <c r="C616" s="1" t="s">
        <v>25</v>
      </c>
      <c r="D616" s="1" t="s">
        <v>28</v>
      </c>
      <c r="E616" s="1" t="s">
        <v>21</v>
      </c>
      <c r="F616" s="1" t="s">
        <v>22</v>
      </c>
      <c r="G616" s="1">
        <v>23.01</v>
      </c>
      <c r="H616" s="1">
        <v>6</v>
      </c>
      <c r="I616" s="1">
        <v>6.9029999999999996</v>
      </c>
      <c r="J616" s="1">
        <v>144.96299999999999</v>
      </c>
      <c r="K616" s="2">
        <v>43800</v>
      </c>
      <c r="L616" s="3">
        <v>0.69791666666666663</v>
      </c>
      <c r="M616" s="1" t="s">
        <v>23</v>
      </c>
      <c r="N616" s="1">
        <v>138.06</v>
      </c>
      <c r="O616" s="1">
        <v>4.7619047620000003</v>
      </c>
      <c r="P616" s="1">
        <v>6.9029999999999996</v>
      </c>
      <c r="Q616" s="1">
        <v>7.9</v>
      </c>
    </row>
    <row r="617" spans="1:17" ht="40.799999999999997" thickBot="1" x14ac:dyDescent="0.35">
      <c r="A617" s="1" t="s">
        <v>703</v>
      </c>
      <c r="B617" s="1" t="s">
        <v>18</v>
      </c>
      <c r="C617" s="1" t="s">
        <v>25</v>
      </c>
      <c r="D617" s="1" t="s">
        <v>28</v>
      </c>
      <c r="E617" s="1" t="s">
        <v>21</v>
      </c>
      <c r="F617" s="1" t="s">
        <v>30</v>
      </c>
      <c r="G617" s="1">
        <v>69.08</v>
      </c>
      <c r="H617" s="1">
        <v>2</v>
      </c>
      <c r="I617" s="1">
        <v>6.9080000000000004</v>
      </c>
      <c r="J617" s="1">
        <v>145.06800000000001</v>
      </c>
      <c r="K617" s="1" t="s">
        <v>294</v>
      </c>
      <c r="L617" s="3">
        <v>0.82499999999999996</v>
      </c>
      <c r="M617" s="1" t="s">
        <v>23</v>
      </c>
      <c r="N617" s="1">
        <v>138.16</v>
      </c>
      <c r="O617" s="1">
        <v>4.7619047620000003</v>
      </c>
      <c r="P617" s="1">
        <v>6.9080000000000004</v>
      </c>
      <c r="Q617" s="1">
        <v>6.9</v>
      </c>
    </row>
    <row r="618" spans="1:17" ht="40.799999999999997" thickBot="1" x14ac:dyDescent="0.35">
      <c r="A618" s="1" t="s">
        <v>704</v>
      </c>
      <c r="B618" s="1" t="s">
        <v>54</v>
      </c>
      <c r="C618" s="1" t="s">
        <v>25</v>
      </c>
      <c r="D618" s="1" t="s">
        <v>28</v>
      </c>
      <c r="E618" s="1" t="s">
        <v>21</v>
      </c>
      <c r="F618" s="1" t="s">
        <v>39</v>
      </c>
      <c r="G618" s="1">
        <v>69.08</v>
      </c>
      <c r="H618" s="1">
        <v>2</v>
      </c>
      <c r="I618" s="1">
        <v>6.9080000000000004</v>
      </c>
      <c r="J618" s="1">
        <v>145.06800000000001</v>
      </c>
      <c r="K618" s="1" t="s">
        <v>294</v>
      </c>
      <c r="L618" s="3">
        <v>0.82499999999999996</v>
      </c>
      <c r="M618" s="1" t="s">
        <v>48</v>
      </c>
      <c r="N618" s="1">
        <v>138.16</v>
      </c>
      <c r="O618" s="1">
        <v>4.7619047620000003</v>
      </c>
      <c r="P618" s="1">
        <v>6.9080000000000004</v>
      </c>
      <c r="Q618" s="1">
        <v>6.9</v>
      </c>
    </row>
    <row r="619" spans="1:17" ht="40.799999999999997" thickBot="1" x14ac:dyDescent="0.35">
      <c r="A619" s="1" t="s">
        <v>705</v>
      </c>
      <c r="B619" s="1" t="s">
        <v>33</v>
      </c>
      <c r="C619" s="1" t="s">
        <v>25</v>
      </c>
      <c r="D619" s="1" t="s">
        <v>28</v>
      </c>
      <c r="E619" s="1" t="s">
        <v>21</v>
      </c>
      <c r="F619" s="1" t="s">
        <v>39</v>
      </c>
      <c r="G619" s="1">
        <v>69.08</v>
      </c>
      <c r="H619" s="1">
        <v>2</v>
      </c>
      <c r="I619" s="1">
        <v>6.9080000000000004</v>
      </c>
      <c r="J619" s="1">
        <v>145.06800000000001</v>
      </c>
      <c r="K619" s="1" t="s">
        <v>294</v>
      </c>
      <c r="L619" s="3">
        <v>0.82499999999999996</v>
      </c>
      <c r="M619" s="1" t="s">
        <v>40</v>
      </c>
      <c r="N619" s="1">
        <v>138.16</v>
      </c>
      <c r="O619" s="1">
        <v>4.7619047620000003</v>
      </c>
      <c r="P619" s="1">
        <v>6.9080000000000004</v>
      </c>
      <c r="Q619" s="1">
        <v>6.9</v>
      </c>
    </row>
    <row r="620" spans="1:17" ht="27.6" thickBot="1" x14ac:dyDescent="0.35">
      <c r="A620" s="1" t="s">
        <v>706</v>
      </c>
      <c r="B620" s="1" t="s">
        <v>54</v>
      </c>
      <c r="C620" s="1" t="s">
        <v>25</v>
      </c>
      <c r="D620" s="1" t="s">
        <v>20</v>
      </c>
      <c r="E620" s="1" t="s">
        <v>21</v>
      </c>
      <c r="F620" s="1" t="s">
        <v>22</v>
      </c>
      <c r="G620" s="1">
        <v>23.08</v>
      </c>
      <c r="H620" s="1">
        <v>6</v>
      </c>
      <c r="I620" s="1">
        <v>6.9240000000000004</v>
      </c>
      <c r="J620" s="1">
        <v>145.404</v>
      </c>
      <c r="K620" s="1" t="s">
        <v>264</v>
      </c>
      <c r="L620" s="3">
        <v>0.80555555555555558</v>
      </c>
      <c r="M620" s="1" t="s">
        <v>40</v>
      </c>
      <c r="N620" s="1">
        <v>138.47999999999999</v>
      </c>
      <c r="O620" s="1">
        <v>4.7619047620000003</v>
      </c>
      <c r="P620" s="1">
        <v>6.9240000000000004</v>
      </c>
      <c r="Q620" s="1">
        <v>4.9000000000000004</v>
      </c>
    </row>
    <row r="621" spans="1:17" ht="27.6" thickBot="1" x14ac:dyDescent="0.35">
      <c r="A621" s="1" t="s">
        <v>707</v>
      </c>
      <c r="B621" s="1" t="s">
        <v>18</v>
      </c>
      <c r="C621" s="1" t="s">
        <v>25</v>
      </c>
      <c r="D621" s="1" t="s">
        <v>20</v>
      </c>
      <c r="E621" s="1" t="s">
        <v>29</v>
      </c>
      <c r="F621" s="1" t="s">
        <v>22</v>
      </c>
      <c r="G621" s="1">
        <v>23.08</v>
      </c>
      <c r="H621" s="1">
        <v>6</v>
      </c>
      <c r="I621" s="1">
        <v>6.9240000000000004</v>
      </c>
      <c r="J621" s="1">
        <v>145.404</v>
      </c>
      <c r="K621" s="1" t="s">
        <v>264</v>
      </c>
      <c r="L621" s="3">
        <v>0.80555555555555558</v>
      </c>
      <c r="M621" s="1" t="s">
        <v>40</v>
      </c>
      <c r="N621" s="1">
        <v>138.47999999999999</v>
      </c>
      <c r="O621" s="1">
        <v>4.7619047620000003</v>
      </c>
      <c r="P621" s="1">
        <v>6.9240000000000004</v>
      </c>
      <c r="Q621" s="1">
        <v>4.9000000000000004</v>
      </c>
    </row>
    <row r="622" spans="1:17" ht="40.799999999999997" thickBot="1" x14ac:dyDescent="0.35">
      <c r="A622" s="1" t="s">
        <v>708</v>
      </c>
      <c r="B622" s="1" t="s">
        <v>33</v>
      </c>
      <c r="C622" s="1" t="s">
        <v>25</v>
      </c>
      <c r="D622" s="1" t="s">
        <v>20</v>
      </c>
      <c r="E622" s="1" t="s">
        <v>29</v>
      </c>
      <c r="F622" s="1" t="s">
        <v>55</v>
      </c>
      <c r="G622" s="1">
        <v>27.73</v>
      </c>
      <c r="H622" s="1">
        <v>5</v>
      </c>
      <c r="I622" s="1">
        <v>6.9325000000000001</v>
      </c>
      <c r="J622" s="1">
        <v>145.58250000000001</v>
      </c>
      <c r="K622" s="1" t="s">
        <v>158</v>
      </c>
      <c r="L622" s="3">
        <v>0.84791666666666665</v>
      </c>
      <c r="M622" s="1" t="s">
        <v>23</v>
      </c>
      <c r="N622" s="1">
        <v>138.65</v>
      </c>
      <c r="O622" s="1">
        <v>4.7619047620000003</v>
      </c>
      <c r="P622" s="1">
        <v>6.9325000000000001</v>
      </c>
      <c r="Q622" s="1">
        <v>4.2</v>
      </c>
    </row>
    <row r="623" spans="1:17" ht="40.799999999999997" thickBot="1" x14ac:dyDescent="0.35">
      <c r="A623" s="1" t="s">
        <v>709</v>
      </c>
      <c r="B623" s="1" t="s">
        <v>33</v>
      </c>
      <c r="C623" s="1" t="s">
        <v>25</v>
      </c>
      <c r="D623" s="1" t="s">
        <v>20</v>
      </c>
      <c r="E623" s="1" t="s">
        <v>29</v>
      </c>
      <c r="F623" s="1" t="s">
        <v>55</v>
      </c>
      <c r="G623" s="1">
        <v>27.73</v>
      </c>
      <c r="H623" s="1">
        <v>5</v>
      </c>
      <c r="I623" s="1">
        <v>6.9325000000000001</v>
      </c>
      <c r="J623" s="1">
        <v>145.58250000000001</v>
      </c>
      <c r="K623" s="1" t="s">
        <v>158</v>
      </c>
      <c r="L623" s="3">
        <v>0.84791666666666665</v>
      </c>
      <c r="M623" s="1" t="s">
        <v>23</v>
      </c>
      <c r="N623" s="1">
        <v>138.65</v>
      </c>
      <c r="O623" s="1">
        <v>4.7619047620000003</v>
      </c>
      <c r="P623" s="1">
        <v>6.9325000000000001</v>
      </c>
      <c r="Q623" s="1">
        <v>5.6</v>
      </c>
    </row>
    <row r="624" spans="1:17" ht="40.799999999999997" thickBot="1" x14ac:dyDescent="0.35">
      <c r="A624" s="1" t="s">
        <v>710</v>
      </c>
      <c r="B624" s="1" t="s">
        <v>18</v>
      </c>
      <c r="C624" s="1" t="s">
        <v>25</v>
      </c>
      <c r="D624" s="1" t="s">
        <v>28</v>
      </c>
      <c r="E624" s="1" t="s">
        <v>21</v>
      </c>
      <c r="F624" s="1" t="s">
        <v>30</v>
      </c>
      <c r="G624" s="1">
        <v>69.33</v>
      </c>
      <c r="H624" s="1">
        <v>2</v>
      </c>
      <c r="I624" s="1">
        <v>6.9329999999999998</v>
      </c>
      <c r="J624" s="1">
        <v>145.59299999999999</v>
      </c>
      <c r="K624" s="2">
        <v>43587</v>
      </c>
      <c r="L624" s="3">
        <v>0.79513888888888884</v>
      </c>
      <c r="M624" s="1" t="s">
        <v>40</v>
      </c>
      <c r="N624" s="1">
        <v>138.66</v>
      </c>
      <c r="O624" s="1">
        <v>4.7619047620000003</v>
      </c>
      <c r="P624" s="1">
        <v>6.9329999999999998</v>
      </c>
      <c r="Q624" s="1">
        <v>9.6999999999999993</v>
      </c>
    </row>
    <row r="625" spans="1:17" ht="40.799999999999997" thickBot="1" x14ac:dyDescent="0.35">
      <c r="A625" s="1" t="s">
        <v>711</v>
      </c>
      <c r="B625" s="1" t="s">
        <v>18</v>
      </c>
      <c r="C625" s="1" t="s">
        <v>19</v>
      </c>
      <c r="D625" s="1" t="s">
        <v>28</v>
      </c>
      <c r="E625" s="1" t="s">
        <v>21</v>
      </c>
      <c r="F625" s="1" t="s">
        <v>44</v>
      </c>
      <c r="G625" s="1">
        <v>69.400000000000006</v>
      </c>
      <c r="H625" s="1">
        <v>2</v>
      </c>
      <c r="I625" s="1">
        <v>6.94</v>
      </c>
      <c r="J625" s="1">
        <v>145.74</v>
      </c>
      <c r="K625" s="1" t="s">
        <v>78</v>
      </c>
      <c r="L625" s="3">
        <v>0.82499999999999996</v>
      </c>
      <c r="M625" s="1" t="s">
        <v>23</v>
      </c>
      <c r="N625" s="1">
        <v>138.80000000000001</v>
      </c>
      <c r="O625" s="1">
        <v>4.7619047620000003</v>
      </c>
      <c r="P625" s="1">
        <v>6.94</v>
      </c>
      <c r="Q625" s="1">
        <v>9</v>
      </c>
    </row>
    <row r="626" spans="1:17" ht="40.799999999999997" thickBot="1" x14ac:dyDescent="0.35">
      <c r="A626" s="1" t="s">
        <v>712</v>
      </c>
      <c r="B626" s="1" t="s">
        <v>18</v>
      </c>
      <c r="C626" s="1" t="s">
        <v>19</v>
      </c>
      <c r="D626" s="1" t="s">
        <v>28</v>
      </c>
      <c r="E626" s="1" t="s">
        <v>21</v>
      </c>
      <c r="F626" s="1" t="s">
        <v>44</v>
      </c>
      <c r="G626" s="1">
        <v>69.400000000000006</v>
      </c>
      <c r="H626" s="1">
        <v>2</v>
      </c>
      <c r="I626" s="1">
        <v>6.94</v>
      </c>
      <c r="J626" s="1">
        <v>145.74</v>
      </c>
      <c r="K626" s="1" t="s">
        <v>78</v>
      </c>
      <c r="L626" s="3">
        <v>0.82499999999999996</v>
      </c>
      <c r="M626" s="1" t="s">
        <v>23</v>
      </c>
      <c r="N626" s="1">
        <v>138.80000000000001</v>
      </c>
      <c r="O626" s="1">
        <v>4.7619047620000003</v>
      </c>
      <c r="P626" s="1">
        <v>6.94</v>
      </c>
      <c r="Q626" s="1">
        <v>5.7</v>
      </c>
    </row>
    <row r="627" spans="1:17" ht="40.799999999999997" thickBot="1" x14ac:dyDescent="0.35">
      <c r="A627" s="1" t="s">
        <v>713</v>
      </c>
      <c r="B627" s="1" t="s">
        <v>18</v>
      </c>
      <c r="C627" s="1" t="s">
        <v>25</v>
      </c>
      <c r="D627" s="1" t="s">
        <v>28</v>
      </c>
      <c r="E627" s="1" t="s">
        <v>21</v>
      </c>
      <c r="F627" s="1" t="s">
        <v>55</v>
      </c>
      <c r="G627" s="1">
        <v>69.510000000000005</v>
      </c>
      <c r="H627" s="1">
        <v>2</v>
      </c>
      <c r="I627" s="1">
        <v>6.9509999999999996</v>
      </c>
      <c r="J627" s="1">
        <v>145.971</v>
      </c>
      <c r="K627" s="2">
        <v>43468</v>
      </c>
      <c r="L627" s="3">
        <v>0.51041666666666663</v>
      </c>
      <c r="M627" s="1" t="s">
        <v>40</v>
      </c>
      <c r="N627" s="1">
        <v>139.02000000000001</v>
      </c>
      <c r="O627" s="1">
        <v>4.7619047620000003</v>
      </c>
      <c r="P627" s="1">
        <v>6.9509999999999996</v>
      </c>
      <c r="Q627" s="1">
        <v>8.1</v>
      </c>
    </row>
    <row r="628" spans="1:17" ht="27.6" thickBot="1" x14ac:dyDescent="0.35">
      <c r="A628" s="1" t="s">
        <v>714</v>
      </c>
      <c r="B628" s="1" t="s">
        <v>54</v>
      </c>
      <c r="C628" s="1" t="s">
        <v>25</v>
      </c>
      <c r="D628" s="1" t="s">
        <v>28</v>
      </c>
      <c r="E628" s="1" t="s">
        <v>21</v>
      </c>
      <c r="F628" s="1" t="s">
        <v>22</v>
      </c>
      <c r="G628" s="1">
        <v>46.42</v>
      </c>
      <c r="H628" s="1">
        <v>3</v>
      </c>
      <c r="I628" s="1">
        <v>6.9630000000000001</v>
      </c>
      <c r="J628" s="1">
        <v>146.22300000000001</v>
      </c>
      <c r="K628" s="2">
        <v>43556</v>
      </c>
      <c r="L628" s="3">
        <v>0.55833333333333335</v>
      </c>
      <c r="M628" s="1" t="s">
        <v>48</v>
      </c>
      <c r="N628" s="1">
        <v>139.26</v>
      </c>
      <c r="O628" s="1">
        <v>4.7619047620000003</v>
      </c>
      <c r="P628" s="1">
        <v>6.9630000000000001</v>
      </c>
      <c r="Q628" s="1">
        <v>4.4000000000000004</v>
      </c>
    </row>
    <row r="629" spans="1:17" ht="27.6" thickBot="1" x14ac:dyDescent="0.35">
      <c r="A629" s="1" t="s">
        <v>715</v>
      </c>
      <c r="B629" s="1" t="s">
        <v>54</v>
      </c>
      <c r="C629" s="1" t="s">
        <v>19</v>
      </c>
      <c r="D629" s="1" t="s">
        <v>28</v>
      </c>
      <c r="E629" s="1" t="s">
        <v>21</v>
      </c>
      <c r="F629" s="1" t="s">
        <v>22</v>
      </c>
      <c r="G629" s="1">
        <v>46.42</v>
      </c>
      <c r="H629" s="1">
        <v>3</v>
      </c>
      <c r="I629" s="1">
        <v>6.9630000000000001</v>
      </c>
      <c r="J629" s="1">
        <v>146.22300000000001</v>
      </c>
      <c r="K629" s="2">
        <v>43556</v>
      </c>
      <c r="L629" s="3">
        <v>0.55833333333333335</v>
      </c>
      <c r="M629" s="1" t="s">
        <v>48</v>
      </c>
      <c r="N629" s="1">
        <v>139.26</v>
      </c>
      <c r="O629" s="1">
        <v>4.7619047620000003</v>
      </c>
      <c r="P629" s="1">
        <v>6.9630000000000001</v>
      </c>
      <c r="Q629" s="1">
        <v>5.8</v>
      </c>
    </row>
    <row r="630" spans="1:17" ht="27.6" thickBot="1" x14ac:dyDescent="0.35">
      <c r="A630" s="1" t="s">
        <v>716</v>
      </c>
      <c r="B630" s="1" t="s">
        <v>54</v>
      </c>
      <c r="C630" s="1" t="s">
        <v>25</v>
      </c>
      <c r="D630" s="1" t="s">
        <v>28</v>
      </c>
      <c r="E630" s="1" t="s">
        <v>21</v>
      </c>
      <c r="F630" s="1" t="s">
        <v>22</v>
      </c>
      <c r="G630" s="1">
        <v>34.840000000000003</v>
      </c>
      <c r="H630" s="1">
        <v>4</v>
      </c>
      <c r="I630" s="1">
        <v>6.968</v>
      </c>
      <c r="J630" s="1">
        <v>146.328</v>
      </c>
      <c r="K630" s="2">
        <v>43740</v>
      </c>
      <c r="L630" s="3">
        <v>0.77500000000000002</v>
      </c>
      <c r="M630" s="1" t="s">
        <v>23</v>
      </c>
      <c r="N630" s="1">
        <v>139.36000000000001</v>
      </c>
      <c r="O630" s="1">
        <v>4.7619047620000003</v>
      </c>
      <c r="P630" s="1">
        <v>6.968</v>
      </c>
      <c r="Q630" s="1">
        <v>7.4</v>
      </c>
    </row>
    <row r="631" spans="1:17" ht="27.6" thickBot="1" x14ac:dyDescent="0.35">
      <c r="A631" s="1" t="s">
        <v>717</v>
      </c>
      <c r="B631" s="1" t="s">
        <v>33</v>
      </c>
      <c r="C631" s="1" t="s">
        <v>27</v>
      </c>
      <c r="D631" s="1" t="s">
        <v>20</v>
      </c>
      <c r="E631" s="1" t="s">
        <v>21</v>
      </c>
      <c r="F631" s="1" t="s">
        <v>22</v>
      </c>
      <c r="G631" s="1">
        <v>27.93</v>
      </c>
      <c r="H631" s="1">
        <v>5</v>
      </c>
      <c r="I631" s="1">
        <v>6.9824999999999999</v>
      </c>
      <c r="J631" s="1">
        <v>146.63249999999999</v>
      </c>
      <c r="K631" s="1" t="s">
        <v>154</v>
      </c>
      <c r="L631" s="3">
        <v>0.65833333333333333</v>
      </c>
      <c r="M631" s="1" t="s">
        <v>23</v>
      </c>
      <c r="N631" s="1">
        <v>139.65</v>
      </c>
      <c r="O631" s="1">
        <v>4.7619047620000003</v>
      </c>
      <c r="P631" s="1">
        <v>6.9824999999999999</v>
      </c>
      <c r="Q631" s="1">
        <v>5.9</v>
      </c>
    </row>
    <row r="632" spans="1:17" ht="27.6" thickBot="1" x14ac:dyDescent="0.35">
      <c r="A632" s="1" t="s">
        <v>718</v>
      </c>
      <c r="B632" s="1" t="s">
        <v>18</v>
      </c>
      <c r="C632" s="1" t="s">
        <v>27</v>
      </c>
      <c r="D632" s="1" t="s">
        <v>20</v>
      </c>
      <c r="E632" s="1" t="s">
        <v>29</v>
      </c>
      <c r="F632" s="1" t="s">
        <v>22</v>
      </c>
      <c r="G632" s="1">
        <v>27.93</v>
      </c>
      <c r="H632" s="1">
        <v>5</v>
      </c>
      <c r="I632" s="1">
        <v>6.9824999999999999</v>
      </c>
      <c r="J632" s="1">
        <v>146.63249999999999</v>
      </c>
      <c r="K632" s="1" t="s">
        <v>154</v>
      </c>
      <c r="L632" s="3">
        <v>0.65833333333333333</v>
      </c>
      <c r="M632" s="1" t="s">
        <v>23</v>
      </c>
      <c r="N632" s="1">
        <v>139.65</v>
      </c>
      <c r="O632" s="1">
        <v>4.7619047620000003</v>
      </c>
      <c r="P632" s="1">
        <v>6.9824999999999999</v>
      </c>
      <c r="Q632" s="1">
        <v>5.9</v>
      </c>
    </row>
    <row r="633" spans="1:17" ht="40.799999999999997" thickBot="1" x14ac:dyDescent="0.35">
      <c r="A633" s="1" t="s">
        <v>719</v>
      </c>
      <c r="B633" s="1" t="s">
        <v>18</v>
      </c>
      <c r="C633" s="1" t="s">
        <v>27</v>
      </c>
      <c r="D633" s="1" t="s">
        <v>20</v>
      </c>
      <c r="E633" s="1" t="s">
        <v>21</v>
      </c>
      <c r="F633" s="1" t="s">
        <v>39</v>
      </c>
      <c r="G633" s="1">
        <v>27.93</v>
      </c>
      <c r="H633" s="1">
        <v>5</v>
      </c>
      <c r="I633" s="1">
        <v>6.9824999999999999</v>
      </c>
      <c r="J633" s="1">
        <v>146.63249999999999</v>
      </c>
      <c r="K633" s="1" t="s">
        <v>154</v>
      </c>
      <c r="L633" s="3">
        <v>0.65833333333333333</v>
      </c>
      <c r="M633" s="1" t="s">
        <v>23</v>
      </c>
      <c r="N633" s="1">
        <v>139.65</v>
      </c>
      <c r="O633" s="1">
        <v>4.7619047620000003</v>
      </c>
      <c r="P633" s="1">
        <v>6.9824999999999999</v>
      </c>
      <c r="Q633" s="1">
        <v>5.9</v>
      </c>
    </row>
    <row r="634" spans="1:17" ht="40.799999999999997" thickBot="1" x14ac:dyDescent="0.35">
      <c r="A634" s="1" t="s">
        <v>720</v>
      </c>
      <c r="B634" s="1" t="s">
        <v>33</v>
      </c>
      <c r="C634" s="1" t="s">
        <v>25</v>
      </c>
      <c r="D634" s="1" t="s">
        <v>28</v>
      </c>
      <c r="E634" s="1" t="s">
        <v>29</v>
      </c>
      <c r="F634" s="1" t="s">
        <v>55</v>
      </c>
      <c r="G634" s="1">
        <v>15.55</v>
      </c>
      <c r="H634" s="1">
        <v>9</v>
      </c>
      <c r="I634" s="1">
        <v>6.9974999999999996</v>
      </c>
      <c r="J634" s="1">
        <v>146.94749999999999</v>
      </c>
      <c r="K634" s="2">
        <v>43649</v>
      </c>
      <c r="L634" s="3">
        <v>0.55000000000000004</v>
      </c>
      <c r="M634" s="1" t="s">
        <v>23</v>
      </c>
      <c r="N634" s="1">
        <v>139.94999999999999</v>
      </c>
      <c r="O634" s="1">
        <v>4.7619047620000003</v>
      </c>
      <c r="P634" s="1">
        <v>6.9974999999999996</v>
      </c>
      <c r="Q634" s="1">
        <v>5</v>
      </c>
    </row>
    <row r="635" spans="1:17" ht="40.799999999999997" thickBot="1" x14ac:dyDescent="0.35">
      <c r="A635" s="1" t="s">
        <v>721</v>
      </c>
      <c r="B635" s="1" t="s">
        <v>18</v>
      </c>
      <c r="C635" s="1" t="s">
        <v>25</v>
      </c>
      <c r="D635" s="1" t="s">
        <v>28</v>
      </c>
      <c r="E635" s="1" t="s">
        <v>21</v>
      </c>
      <c r="F635" s="1" t="s">
        <v>55</v>
      </c>
      <c r="G635" s="1">
        <v>15.55</v>
      </c>
      <c r="H635" s="1">
        <v>9</v>
      </c>
      <c r="I635" s="1">
        <v>6.9974999999999996</v>
      </c>
      <c r="J635" s="1">
        <v>146.94749999999999</v>
      </c>
      <c r="K635" s="2">
        <v>43649</v>
      </c>
      <c r="L635" s="3">
        <v>0.55000000000000004</v>
      </c>
      <c r="M635" s="1" t="s">
        <v>23</v>
      </c>
      <c r="N635" s="1">
        <v>139.94999999999999</v>
      </c>
      <c r="O635" s="1">
        <v>4.7619047620000003</v>
      </c>
      <c r="P635" s="1">
        <v>6.9974999999999996</v>
      </c>
      <c r="Q635" s="1">
        <v>5</v>
      </c>
    </row>
    <row r="636" spans="1:17" ht="40.799999999999997" thickBot="1" x14ac:dyDescent="0.35">
      <c r="A636" s="1" t="s">
        <v>722</v>
      </c>
      <c r="B636" s="1" t="s">
        <v>18</v>
      </c>
      <c r="C636" s="1" t="s">
        <v>27</v>
      </c>
      <c r="D636" s="1" t="s">
        <v>20</v>
      </c>
      <c r="E636" s="1" t="s">
        <v>29</v>
      </c>
      <c r="F636" s="1" t="s">
        <v>44</v>
      </c>
      <c r="G636" s="1">
        <v>70.319999999999993</v>
      </c>
      <c r="H636" s="1">
        <v>2</v>
      </c>
      <c r="I636" s="1">
        <v>7.032</v>
      </c>
      <c r="J636" s="1">
        <v>147.672</v>
      </c>
      <c r="K636" s="1" t="s">
        <v>358</v>
      </c>
      <c r="L636" s="3">
        <v>0.59861111111111109</v>
      </c>
      <c r="M636" s="1" t="s">
        <v>23</v>
      </c>
      <c r="N636" s="1">
        <v>140.63999999999999</v>
      </c>
      <c r="O636" s="1">
        <v>4.7619047620000003</v>
      </c>
      <c r="P636" s="1">
        <v>7.032</v>
      </c>
      <c r="Q636" s="1">
        <v>9.6</v>
      </c>
    </row>
    <row r="637" spans="1:17" ht="40.799999999999997" thickBot="1" x14ac:dyDescent="0.35">
      <c r="A637" s="1" t="s">
        <v>723</v>
      </c>
      <c r="B637" s="1" t="s">
        <v>18</v>
      </c>
      <c r="C637" s="1" t="s">
        <v>27</v>
      </c>
      <c r="D637" s="1" t="s">
        <v>20</v>
      </c>
      <c r="E637" s="1" t="s">
        <v>29</v>
      </c>
      <c r="F637" s="1" t="s">
        <v>39</v>
      </c>
      <c r="G637" s="1">
        <v>70.319999999999993</v>
      </c>
      <c r="H637" s="1">
        <v>2</v>
      </c>
      <c r="I637" s="1">
        <v>7.032</v>
      </c>
      <c r="J637" s="1">
        <v>147.672</v>
      </c>
      <c r="K637" s="1" t="s">
        <v>358</v>
      </c>
      <c r="L637" s="3">
        <v>0.59861111111111109</v>
      </c>
      <c r="M637" s="1" t="s">
        <v>23</v>
      </c>
      <c r="N637" s="1">
        <v>140.63999999999999</v>
      </c>
      <c r="O637" s="1">
        <v>4.7619047620000003</v>
      </c>
      <c r="P637" s="1">
        <v>7.032</v>
      </c>
      <c r="Q637" s="1">
        <v>9.6</v>
      </c>
    </row>
    <row r="638" spans="1:17" ht="54" thickBot="1" x14ac:dyDescent="0.35">
      <c r="A638" s="1" t="s">
        <v>724</v>
      </c>
      <c r="B638" s="1" t="s">
        <v>33</v>
      </c>
      <c r="C638" s="1" t="s">
        <v>27</v>
      </c>
      <c r="D638" s="1" t="s">
        <v>28</v>
      </c>
      <c r="E638" s="1" t="s">
        <v>21</v>
      </c>
      <c r="F638" s="1" t="s">
        <v>84</v>
      </c>
      <c r="G638" s="1">
        <v>23.46</v>
      </c>
      <c r="H638" s="1">
        <v>6</v>
      </c>
      <c r="I638" s="1">
        <v>7.0380000000000003</v>
      </c>
      <c r="J638" s="1">
        <v>147.798</v>
      </c>
      <c r="K638" s="1" t="s">
        <v>373</v>
      </c>
      <c r="L638" s="3">
        <v>0.80138888888888893</v>
      </c>
      <c r="M638" s="1" t="s">
        <v>40</v>
      </c>
      <c r="N638" s="1">
        <v>140.76</v>
      </c>
      <c r="O638" s="1">
        <v>4.7619047620000003</v>
      </c>
      <c r="P638" s="1">
        <v>7.0380000000000003</v>
      </c>
      <c r="Q638" s="1">
        <v>6.4</v>
      </c>
    </row>
    <row r="639" spans="1:17" ht="54" thickBot="1" x14ac:dyDescent="0.35">
      <c r="A639" s="1" t="s">
        <v>725</v>
      </c>
      <c r="B639" s="1" t="s">
        <v>18</v>
      </c>
      <c r="C639" s="1" t="s">
        <v>27</v>
      </c>
      <c r="D639" s="1" t="s">
        <v>28</v>
      </c>
      <c r="E639" s="1" t="s">
        <v>29</v>
      </c>
      <c r="F639" s="1" t="s">
        <v>84</v>
      </c>
      <c r="G639" s="1">
        <v>23.46</v>
      </c>
      <c r="H639" s="1">
        <v>6</v>
      </c>
      <c r="I639" s="1">
        <v>7.0380000000000003</v>
      </c>
      <c r="J639" s="1">
        <v>147.798</v>
      </c>
      <c r="K639" s="1" t="s">
        <v>373</v>
      </c>
      <c r="L639" s="3">
        <v>0.80138888888888893</v>
      </c>
      <c r="M639" s="1" t="s">
        <v>40</v>
      </c>
      <c r="N639" s="1">
        <v>140.76</v>
      </c>
      <c r="O639" s="1">
        <v>4.7619047620000003</v>
      </c>
      <c r="P639" s="1">
        <v>7.0380000000000003</v>
      </c>
      <c r="Q639" s="1">
        <v>6.4</v>
      </c>
    </row>
    <row r="640" spans="1:17" ht="40.799999999999997" thickBot="1" x14ac:dyDescent="0.35">
      <c r="A640" s="1" t="s">
        <v>726</v>
      </c>
      <c r="B640" s="1" t="s">
        <v>18</v>
      </c>
      <c r="C640" s="1" t="s">
        <v>25</v>
      </c>
      <c r="D640" s="1" t="s">
        <v>28</v>
      </c>
      <c r="E640" s="1" t="s">
        <v>29</v>
      </c>
      <c r="F640" s="1" t="s">
        <v>39</v>
      </c>
      <c r="G640" s="1">
        <v>28.32</v>
      </c>
      <c r="H640" s="1">
        <v>5</v>
      </c>
      <c r="I640" s="1">
        <v>7.08</v>
      </c>
      <c r="J640" s="1">
        <v>148.68</v>
      </c>
      <c r="K640" s="2">
        <v>43772</v>
      </c>
      <c r="L640" s="3">
        <v>0.56111111111111112</v>
      </c>
      <c r="M640" s="1" t="s">
        <v>40</v>
      </c>
      <c r="N640" s="1">
        <v>141.6</v>
      </c>
      <c r="O640" s="1">
        <v>4.7619047620000003</v>
      </c>
      <c r="P640" s="1">
        <v>7.08</v>
      </c>
      <c r="Q640" s="1">
        <v>6.2</v>
      </c>
    </row>
    <row r="641" spans="1:17" ht="40.799999999999997" thickBot="1" x14ac:dyDescent="0.35">
      <c r="A641" s="1" t="s">
        <v>727</v>
      </c>
      <c r="B641" s="1" t="s">
        <v>18</v>
      </c>
      <c r="C641" s="1" t="s">
        <v>25</v>
      </c>
      <c r="D641" s="1" t="s">
        <v>28</v>
      </c>
      <c r="E641" s="1" t="s">
        <v>21</v>
      </c>
      <c r="F641" s="1" t="s">
        <v>44</v>
      </c>
      <c r="G641" s="1">
        <v>35.47</v>
      </c>
      <c r="H641" s="1">
        <v>4</v>
      </c>
      <c r="I641" s="1">
        <v>7.0940000000000003</v>
      </c>
      <c r="J641" s="1">
        <v>148.97399999999999</v>
      </c>
      <c r="K641" s="1" t="s">
        <v>179</v>
      </c>
      <c r="L641" s="3">
        <v>0.72361111111111109</v>
      </c>
      <c r="M641" s="1" t="s">
        <v>48</v>
      </c>
      <c r="N641" s="1">
        <v>141.88</v>
      </c>
      <c r="O641" s="1">
        <v>4.7619047620000003</v>
      </c>
      <c r="P641" s="1">
        <v>7.0940000000000003</v>
      </c>
      <c r="Q641" s="1">
        <v>6.9</v>
      </c>
    </row>
    <row r="642" spans="1:17" ht="54" thickBot="1" x14ac:dyDescent="0.35">
      <c r="A642" s="1" t="s">
        <v>728</v>
      </c>
      <c r="B642" s="1" t="s">
        <v>54</v>
      </c>
      <c r="C642" s="1" t="s">
        <v>25</v>
      </c>
      <c r="D642" s="1" t="s">
        <v>28</v>
      </c>
      <c r="E642" s="1" t="s">
        <v>21</v>
      </c>
      <c r="F642" s="1" t="s">
        <v>84</v>
      </c>
      <c r="G642" s="1">
        <v>28.38</v>
      </c>
      <c r="H642" s="1">
        <v>5</v>
      </c>
      <c r="I642" s="1">
        <v>7.0949999999999998</v>
      </c>
      <c r="J642" s="1">
        <v>148.995</v>
      </c>
      <c r="K642" s="2">
        <v>43619</v>
      </c>
      <c r="L642" s="3">
        <v>0.87291666666666667</v>
      </c>
      <c r="M642" s="1" t="s">
        <v>23</v>
      </c>
      <c r="N642" s="1">
        <v>141.9</v>
      </c>
      <c r="O642" s="1">
        <v>4.7619047620000003</v>
      </c>
      <c r="P642" s="1">
        <v>7.0949999999999998</v>
      </c>
      <c r="Q642" s="1">
        <v>9.4</v>
      </c>
    </row>
    <row r="643" spans="1:17" ht="40.799999999999997" thickBot="1" x14ac:dyDescent="0.35">
      <c r="A643" s="1" t="s">
        <v>729</v>
      </c>
      <c r="B643" s="1" t="s">
        <v>54</v>
      </c>
      <c r="C643" s="1" t="s">
        <v>25</v>
      </c>
      <c r="D643" s="1" t="s">
        <v>28</v>
      </c>
      <c r="E643" s="1" t="s">
        <v>21</v>
      </c>
      <c r="F643" s="1" t="s">
        <v>39</v>
      </c>
      <c r="G643" s="1">
        <v>28.38</v>
      </c>
      <c r="H643" s="1">
        <v>5</v>
      </c>
      <c r="I643" s="1">
        <v>7.0949999999999998</v>
      </c>
      <c r="J643" s="1">
        <v>148.995</v>
      </c>
      <c r="K643" s="2">
        <v>43619</v>
      </c>
      <c r="L643" s="3">
        <v>0.87291666666666667</v>
      </c>
      <c r="M643" s="1" t="s">
        <v>23</v>
      </c>
      <c r="N643" s="1">
        <v>141.9</v>
      </c>
      <c r="O643" s="1">
        <v>4.7619047620000003</v>
      </c>
      <c r="P643" s="1">
        <v>7.0949999999999998</v>
      </c>
      <c r="Q643" s="1">
        <v>9.4</v>
      </c>
    </row>
    <row r="644" spans="1:17" ht="54" thickBot="1" x14ac:dyDescent="0.35">
      <c r="A644" s="1" t="s">
        <v>730</v>
      </c>
      <c r="B644" s="1" t="s">
        <v>33</v>
      </c>
      <c r="C644" s="1" t="s">
        <v>25</v>
      </c>
      <c r="D644" s="1" t="s">
        <v>28</v>
      </c>
      <c r="E644" s="1" t="s">
        <v>29</v>
      </c>
      <c r="F644" s="1" t="s">
        <v>84</v>
      </c>
      <c r="G644" s="1">
        <v>28.45</v>
      </c>
      <c r="H644" s="1">
        <v>5</v>
      </c>
      <c r="I644" s="1">
        <v>7.1124999999999998</v>
      </c>
      <c r="J644" s="1">
        <v>149.36250000000001</v>
      </c>
      <c r="K644" s="1" t="s">
        <v>408</v>
      </c>
      <c r="L644" s="3">
        <v>0.4284722222222222</v>
      </c>
      <c r="M644" s="1" t="s">
        <v>48</v>
      </c>
      <c r="N644" s="1">
        <v>142.25</v>
      </c>
      <c r="O644" s="1">
        <v>4.7619047620000003</v>
      </c>
      <c r="P644" s="1">
        <v>7.1124999999999998</v>
      </c>
      <c r="Q644" s="1">
        <v>9.1</v>
      </c>
    </row>
    <row r="645" spans="1:17" ht="54" thickBot="1" x14ac:dyDescent="0.35">
      <c r="A645" s="1" t="s">
        <v>731</v>
      </c>
      <c r="B645" s="1" t="s">
        <v>33</v>
      </c>
      <c r="C645" s="1" t="s">
        <v>27</v>
      </c>
      <c r="D645" s="1" t="s">
        <v>20</v>
      </c>
      <c r="E645" s="1" t="s">
        <v>21</v>
      </c>
      <c r="F645" s="1" t="s">
        <v>84</v>
      </c>
      <c r="G645" s="1">
        <v>28.45</v>
      </c>
      <c r="H645" s="1">
        <v>5</v>
      </c>
      <c r="I645" s="1">
        <v>7.1124999999999998</v>
      </c>
      <c r="J645" s="1">
        <v>149.36250000000001</v>
      </c>
      <c r="K645" s="1" t="s">
        <v>408</v>
      </c>
      <c r="L645" s="3">
        <v>0.4284722222222222</v>
      </c>
      <c r="M645" s="1" t="s">
        <v>48</v>
      </c>
      <c r="N645" s="1">
        <v>142.25</v>
      </c>
      <c r="O645" s="1">
        <v>4.7619047620000003</v>
      </c>
      <c r="P645" s="1">
        <v>7.1124999999999998</v>
      </c>
      <c r="Q645" s="1">
        <v>9.1</v>
      </c>
    </row>
    <row r="646" spans="1:17" ht="54" thickBot="1" x14ac:dyDescent="0.35">
      <c r="A646" s="1" t="s">
        <v>732</v>
      </c>
      <c r="B646" s="1" t="s">
        <v>18</v>
      </c>
      <c r="C646" s="1" t="s">
        <v>19</v>
      </c>
      <c r="D646" s="1" t="s">
        <v>28</v>
      </c>
      <c r="E646" s="1" t="s">
        <v>21</v>
      </c>
      <c r="F646" s="1" t="s">
        <v>84</v>
      </c>
      <c r="G646" s="1">
        <v>47.65</v>
      </c>
      <c r="H646" s="1">
        <v>3</v>
      </c>
      <c r="I646" s="1">
        <v>7.1475</v>
      </c>
      <c r="J646" s="1">
        <v>150.0975</v>
      </c>
      <c r="K646" s="1" t="s">
        <v>321</v>
      </c>
      <c r="L646" s="3">
        <v>0.54027777777777775</v>
      </c>
      <c r="M646" s="1" t="s">
        <v>48</v>
      </c>
      <c r="N646" s="1">
        <v>142.94999999999999</v>
      </c>
      <c r="O646" s="1">
        <v>4.7619047620000003</v>
      </c>
      <c r="P646" s="1">
        <v>7.1475</v>
      </c>
      <c r="Q646" s="1">
        <v>9.5</v>
      </c>
    </row>
    <row r="647" spans="1:17" ht="54" thickBot="1" x14ac:dyDescent="0.35">
      <c r="A647" s="1" t="s">
        <v>733</v>
      </c>
      <c r="B647" s="1" t="s">
        <v>18</v>
      </c>
      <c r="C647" s="1" t="s">
        <v>25</v>
      </c>
      <c r="D647" s="1" t="s">
        <v>28</v>
      </c>
      <c r="E647" s="1" t="s">
        <v>29</v>
      </c>
      <c r="F647" s="1" t="s">
        <v>84</v>
      </c>
      <c r="G647" s="1">
        <v>47.65</v>
      </c>
      <c r="H647" s="1">
        <v>3</v>
      </c>
      <c r="I647" s="1">
        <v>7.1475</v>
      </c>
      <c r="J647" s="1">
        <v>150.0975</v>
      </c>
      <c r="K647" s="1" t="s">
        <v>321</v>
      </c>
      <c r="L647" s="3">
        <v>0.54027777777777775</v>
      </c>
      <c r="M647" s="1" t="s">
        <v>48</v>
      </c>
      <c r="N647" s="1">
        <v>142.94999999999999</v>
      </c>
      <c r="O647" s="1">
        <v>4.7619047620000003</v>
      </c>
      <c r="P647" s="1">
        <v>7.1475</v>
      </c>
      <c r="Q647" s="1">
        <v>9.5</v>
      </c>
    </row>
    <row r="648" spans="1:17" ht="54" thickBot="1" x14ac:dyDescent="0.35">
      <c r="A648" s="1" t="s">
        <v>734</v>
      </c>
      <c r="B648" s="1" t="s">
        <v>18</v>
      </c>
      <c r="C648" s="1" t="s">
        <v>19</v>
      </c>
      <c r="D648" s="1" t="s">
        <v>28</v>
      </c>
      <c r="E648" s="1" t="s">
        <v>29</v>
      </c>
      <c r="F648" s="1" t="s">
        <v>84</v>
      </c>
      <c r="G648" s="1">
        <v>47.65</v>
      </c>
      <c r="H648" s="1">
        <v>3</v>
      </c>
      <c r="I648" s="1">
        <v>7.1475</v>
      </c>
      <c r="J648" s="1">
        <v>150.0975</v>
      </c>
      <c r="K648" s="1" t="s">
        <v>321</v>
      </c>
      <c r="L648" s="3">
        <v>0.54027777777777775</v>
      </c>
      <c r="M648" s="1" t="s">
        <v>48</v>
      </c>
      <c r="N648" s="1">
        <v>142.94999999999999</v>
      </c>
      <c r="O648" s="1">
        <v>4.7619047620000003</v>
      </c>
      <c r="P648" s="1">
        <v>7.1475</v>
      </c>
      <c r="Q648" s="1">
        <v>5.9</v>
      </c>
    </row>
    <row r="649" spans="1:17" ht="27.6" thickBot="1" x14ac:dyDescent="0.35">
      <c r="A649" s="1" t="s">
        <v>735</v>
      </c>
      <c r="B649" s="1" t="s">
        <v>33</v>
      </c>
      <c r="C649" s="1" t="s">
        <v>25</v>
      </c>
      <c r="D649" s="1" t="s">
        <v>20</v>
      </c>
      <c r="E649" s="1" t="s">
        <v>29</v>
      </c>
      <c r="F649" s="1" t="s">
        <v>22</v>
      </c>
      <c r="G649" s="1">
        <v>71.63</v>
      </c>
      <c r="H649" s="1">
        <v>2</v>
      </c>
      <c r="I649" s="1">
        <v>7.1630000000000003</v>
      </c>
      <c r="J649" s="1">
        <v>150.423</v>
      </c>
      <c r="K649" s="2">
        <v>43801</v>
      </c>
      <c r="L649" s="3">
        <v>0.60624999999999996</v>
      </c>
      <c r="M649" s="1" t="s">
        <v>23</v>
      </c>
      <c r="N649" s="1">
        <v>143.26</v>
      </c>
      <c r="O649" s="1">
        <v>4.7619047620000003</v>
      </c>
      <c r="P649" s="1">
        <v>7.1630000000000003</v>
      </c>
      <c r="Q649" s="1">
        <v>8.8000000000000007</v>
      </c>
    </row>
    <row r="650" spans="1:17" ht="27.6" thickBot="1" x14ac:dyDescent="0.35">
      <c r="A650" s="1" t="s">
        <v>736</v>
      </c>
      <c r="B650" s="1" t="s">
        <v>33</v>
      </c>
      <c r="C650" s="1" t="s">
        <v>27</v>
      </c>
      <c r="D650" s="1" t="s">
        <v>20</v>
      </c>
      <c r="E650" s="1" t="s">
        <v>21</v>
      </c>
      <c r="F650" s="1" t="s">
        <v>22</v>
      </c>
      <c r="G650" s="1">
        <v>71.63</v>
      </c>
      <c r="H650" s="1">
        <v>2</v>
      </c>
      <c r="I650" s="1">
        <v>7.1630000000000003</v>
      </c>
      <c r="J650" s="1">
        <v>150.423</v>
      </c>
      <c r="K650" s="2">
        <v>43801</v>
      </c>
      <c r="L650" s="3">
        <v>0.60624999999999996</v>
      </c>
      <c r="M650" s="1" t="s">
        <v>40</v>
      </c>
      <c r="N650" s="1">
        <v>143.26</v>
      </c>
      <c r="O650" s="1">
        <v>4.7619047620000003</v>
      </c>
      <c r="P650" s="1">
        <v>7.1630000000000003</v>
      </c>
      <c r="Q650" s="1">
        <v>8.8000000000000007</v>
      </c>
    </row>
    <row r="651" spans="1:17" ht="40.799999999999997" thickBot="1" x14ac:dyDescent="0.35">
      <c r="A651" s="1" t="s">
        <v>737</v>
      </c>
      <c r="B651" s="1" t="s">
        <v>18</v>
      </c>
      <c r="C651" s="1" t="s">
        <v>25</v>
      </c>
      <c r="D651" s="1" t="s">
        <v>20</v>
      </c>
      <c r="E651" s="1" t="s">
        <v>29</v>
      </c>
      <c r="F651" s="1" t="s">
        <v>39</v>
      </c>
      <c r="G651" s="1">
        <v>71.63</v>
      </c>
      <c r="H651" s="1">
        <v>2</v>
      </c>
      <c r="I651" s="1">
        <v>7.1630000000000003</v>
      </c>
      <c r="J651" s="1">
        <v>150.423</v>
      </c>
      <c r="K651" s="2">
        <v>43801</v>
      </c>
      <c r="L651" s="3">
        <v>0.60624999999999996</v>
      </c>
      <c r="M651" s="1" t="s">
        <v>23</v>
      </c>
      <c r="N651" s="1">
        <v>143.26</v>
      </c>
      <c r="O651" s="1">
        <v>4.7619047620000003</v>
      </c>
      <c r="P651" s="1">
        <v>7.1630000000000003</v>
      </c>
      <c r="Q651" s="1">
        <v>8.8000000000000007</v>
      </c>
    </row>
    <row r="652" spans="1:17" ht="27.6" thickBot="1" x14ac:dyDescent="0.35">
      <c r="A652" s="1" t="s">
        <v>738</v>
      </c>
      <c r="B652" s="1" t="s">
        <v>18</v>
      </c>
      <c r="C652" s="1" t="s">
        <v>19</v>
      </c>
      <c r="D652" s="1" t="s">
        <v>28</v>
      </c>
      <c r="E652" s="1" t="s">
        <v>21</v>
      </c>
      <c r="F652" s="1" t="s">
        <v>22</v>
      </c>
      <c r="G652" s="1">
        <v>14.36</v>
      </c>
      <c r="H652" s="1">
        <v>10</v>
      </c>
      <c r="I652" s="1">
        <v>7.18</v>
      </c>
      <c r="J652" s="1">
        <v>150.78</v>
      </c>
      <c r="K652" s="1" t="s">
        <v>78</v>
      </c>
      <c r="L652" s="3">
        <v>0.60277777777777775</v>
      </c>
      <c r="M652" s="1" t="s">
        <v>23</v>
      </c>
      <c r="N652" s="1">
        <v>143.6</v>
      </c>
      <c r="O652" s="1">
        <v>4.7619047620000003</v>
      </c>
      <c r="P652" s="1">
        <v>7.18</v>
      </c>
      <c r="Q652" s="1">
        <v>5.4</v>
      </c>
    </row>
    <row r="653" spans="1:17" ht="27.6" thickBot="1" x14ac:dyDescent="0.35">
      <c r="A653" s="1" t="s">
        <v>739</v>
      </c>
      <c r="B653" s="1" t="s">
        <v>18</v>
      </c>
      <c r="C653" s="1" t="s">
        <v>25</v>
      </c>
      <c r="D653" s="1" t="s">
        <v>28</v>
      </c>
      <c r="E653" s="1" t="s">
        <v>29</v>
      </c>
      <c r="F653" s="1" t="s">
        <v>22</v>
      </c>
      <c r="G653" s="1">
        <v>14.36</v>
      </c>
      <c r="H653" s="1">
        <v>10</v>
      </c>
      <c r="I653" s="1">
        <v>7.18</v>
      </c>
      <c r="J653" s="1">
        <v>150.78</v>
      </c>
      <c r="K653" s="1" t="s">
        <v>78</v>
      </c>
      <c r="L653" s="3">
        <v>0.60277777777777775</v>
      </c>
      <c r="M653" s="1" t="s">
        <v>23</v>
      </c>
      <c r="N653" s="1">
        <v>143.6</v>
      </c>
      <c r="O653" s="1">
        <v>4.7619047620000003</v>
      </c>
      <c r="P653" s="1">
        <v>7.18</v>
      </c>
      <c r="Q653" s="1">
        <v>5.4</v>
      </c>
    </row>
    <row r="654" spans="1:17" ht="27.6" thickBot="1" x14ac:dyDescent="0.35">
      <c r="A654" s="1" t="s">
        <v>740</v>
      </c>
      <c r="B654" s="1" t="s">
        <v>18</v>
      </c>
      <c r="C654" s="1" t="s">
        <v>25</v>
      </c>
      <c r="D654" s="1" t="s">
        <v>28</v>
      </c>
      <c r="E654" s="1" t="s">
        <v>29</v>
      </c>
      <c r="F654" s="1" t="s">
        <v>22</v>
      </c>
      <c r="G654" s="1">
        <v>14.36</v>
      </c>
      <c r="H654" s="1">
        <v>10</v>
      </c>
      <c r="I654" s="1">
        <v>7.18</v>
      </c>
      <c r="J654" s="1">
        <v>150.78</v>
      </c>
      <c r="K654" s="1" t="s">
        <v>78</v>
      </c>
      <c r="L654" s="3">
        <v>0.60277777777777775</v>
      </c>
      <c r="M654" s="1" t="s">
        <v>23</v>
      </c>
      <c r="N654" s="1">
        <v>143.6</v>
      </c>
      <c r="O654" s="1">
        <v>4.7619047620000003</v>
      </c>
      <c r="P654" s="1">
        <v>7.18</v>
      </c>
      <c r="Q654" s="1">
        <v>6</v>
      </c>
    </row>
    <row r="655" spans="1:17" ht="40.799999999999997" thickBot="1" x14ac:dyDescent="0.35">
      <c r="A655" s="1" t="s">
        <v>741</v>
      </c>
      <c r="B655" s="1" t="s">
        <v>18</v>
      </c>
      <c r="C655" s="1" t="s">
        <v>25</v>
      </c>
      <c r="D655" s="1" t="s">
        <v>20</v>
      </c>
      <c r="E655" s="1" t="s">
        <v>29</v>
      </c>
      <c r="F655" s="1" t="s">
        <v>30</v>
      </c>
      <c r="G655" s="1">
        <v>72.040000000000006</v>
      </c>
      <c r="H655" s="1">
        <v>2</v>
      </c>
      <c r="I655" s="1">
        <v>7.2039999999999997</v>
      </c>
      <c r="J655" s="1">
        <v>151.28399999999999</v>
      </c>
      <c r="K655" s="2">
        <v>43557</v>
      </c>
      <c r="L655" s="3">
        <v>0.81805555555555554</v>
      </c>
      <c r="M655" s="1" t="s">
        <v>23</v>
      </c>
      <c r="N655" s="1">
        <v>144.08000000000001</v>
      </c>
      <c r="O655" s="1">
        <v>4.7619047620000003</v>
      </c>
      <c r="P655" s="1">
        <v>7.2039999999999997</v>
      </c>
      <c r="Q655" s="1">
        <v>9.5</v>
      </c>
    </row>
    <row r="656" spans="1:17" ht="40.799999999999997" thickBot="1" x14ac:dyDescent="0.35">
      <c r="A656" s="1" t="s">
        <v>742</v>
      </c>
      <c r="B656" s="1" t="s">
        <v>54</v>
      </c>
      <c r="C656" s="1" t="s">
        <v>25</v>
      </c>
      <c r="D656" s="1" t="s">
        <v>20</v>
      </c>
      <c r="E656" s="1" t="s">
        <v>21</v>
      </c>
      <c r="F656" s="1" t="s">
        <v>30</v>
      </c>
      <c r="G656" s="1">
        <v>72.040000000000006</v>
      </c>
      <c r="H656" s="1">
        <v>2</v>
      </c>
      <c r="I656" s="1">
        <v>7.2039999999999997</v>
      </c>
      <c r="J656" s="1">
        <v>151.28399999999999</v>
      </c>
      <c r="K656" s="2">
        <v>43557</v>
      </c>
      <c r="L656" s="3">
        <v>0.81805555555555554</v>
      </c>
      <c r="M656" s="1" t="s">
        <v>23</v>
      </c>
      <c r="N656" s="1">
        <v>144.08000000000001</v>
      </c>
      <c r="O656" s="1">
        <v>4.7619047620000003</v>
      </c>
      <c r="P656" s="1">
        <v>7.2039999999999997</v>
      </c>
      <c r="Q656" s="1">
        <v>9.5</v>
      </c>
    </row>
    <row r="657" spans="1:17" ht="54" thickBot="1" x14ac:dyDescent="0.35">
      <c r="A657" s="1" t="s">
        <v>743</v>
      </c>
      <c r="B657" s="1" t="s">
        <v>54</v>
      </c>
      <c r="C657" s="1" t="s">
        <v>25</v>
      </c>
      <c r="D657" s="1" t="s">
        <v>28</v>
      </c>
      <c r="E657" s="1" t="s">
        <v>21</v>
      </c>
      <c r="F657" s="1" t="s">
        <v>84</v>
      </c>
      <c r="G657" s="1">
        <v>48.09</v>
      </c>
      <c r="H657" s="1">
        <v>3</v>
      </c>
      <c r="I657" s="1">
        <v>7.2134999999999998</v>
      </c>
      <c r="J657" s="1">
        <v>151.48349999999999</v>
      </c>
      <c r="K657" s="2">
        <v>43740</v>
      </c>
      <c r="L657" s="3">
        <v>0.76597222222222228</v>
      </c>
      <c r="M657" s="1" t="s">
        <v>23</v>
      </c>
      <c r="N657" s="1">
        <v>144.27000000000001</v>
      </c>
      <c r="O657" s="1">
        <v>4.7619047620000003</v>
      </c>
      <c r="P657" s="1">
        <v>7.2134999999999998</v>
      </c>
      <c r="Q657" s="1">
        <v>7.8</v>
      </c>
    </row>
    <row r="658" spans="1:17" ht="54" thickBot="1" x14ac:dyDescent="0.35">
      <c r="A658" s="1" t="s">
        <v>744</v>
      </c>
      <c r="B658" s="1" t="s">
        <v>54</v>
      </c>
      <c r="C658" s="1" t="s">
        <v>25</v>
      </c>
      <c r="D658" s="1" t="s">
        <v>20</v>
      </c>
      <c r="E658" s="1" t="s">
        <v>21</v>
      </c>
      <c r="F658" s="1" t="s">
        <v>84</v>
      </c>
      <c r="G658" s="1">
        <v>48.09</v>
      </c>
      <c r="H658" s="1">
        <v>3</v>
      </c>
      <c r="I658" s="1">
        <v>7.2134999999999998</v>
      </c>
      <c r="J658" s="1">
        <v>151.48349999999999</v>
      </c>
      <c r="K658" s="2">
        <v>43740</v>
      </c>
      <c r="L658" s="3">
        <v>0.76597222222222228</v>
      </c>
      <c r="M658" s="1" t="s">
        <v>48</v>
      </c>
      <c r="N658" s="1">
        <v>144.27000000000001</v>
      </c>
      <c r="O658" s="1">
        <v>4.7619047620000003</v>
      </c>
      <c r="P658" s="1">
        <v>7.2134999999999998</v>
      </c>
      <c r="Q658" s="1">
        <v>7.8</v>
      </c>
    </row>
    <row r="659" spans="1:17" ht="40.799999999999997" thickBot="1" x14ac:dyDescent="0.35">
      <c r="A659" s="1" t="s">
        <v>745</v>
      </c>
      <c r="B659" s="1" t="s">
        <v>18</v>
      </c>
      <c r="C659" s="1" t="s">
        <v>25</v>
      </c>
      <c r="D659" s="1" t="s">
        <v>28</v>
      </c>
      <c r="E659" s="1" t="s">
        <v>21</v>
      </c>
      <c r="F659" s="1" t="s">
        <v>39</v>
      </c>
      <c r="G659" s="1">
        <v>48.09</v>
      </c>
      <c r="H659" s="1">
        <v>3</v>
      </c>
      <c r="I659" s="1">
        <v>7.2134999999999998</v>
      </c>
      <c r="J659" s="1">
        <v>151.48349999999999</v>
      </c>
      <c r="K659" s="2">
        <v>43740</v>
      </c>
      <c r="L659" s="3">
        <v>0.76597222222222228</v>
      </c>
      <c r="M659" s="1" t="s">
        <v>23</v>
      </c>
      <c r="N659" s="1">
        <v>144.27000000000001</v>
      </c>
      <c r="O659" s="1">
        <v>4.7619047620000003</v>
      </c>
      <c r="P659" s="1">
        <v>7.2134999999999998</v>
      </c>
      <c r="Q659" s="1">
        <v>7.8</v>
      </c>
    </row>
    <row r="660" spans="1:17" ht="40.799999999999997" thickBot="1" x14ac:dyDescent="0.35">
      <c r="A660" s="1" t="s">
        <v>746</v>
      </c>
      <c r="B660" s="1" t="s">
        <v>54</v>
      </c>
      <c r="C660" s="1" t="s">
        <v>25</v>
      </c>
      <c r="D660" s="1" t="s">
        <v>28</v>
      </c>
      <c r="E660" s="1" t="s">
        <v>29</v>
      </c>
      <c r="F660" s="1" t="s">
        <v>39</v>
      </c>
      <c r="G660" s="1">
        <v>28.86</v>
      </c>
      <c r="H660" s="1">
        <v>5</v>
      </c>
      <c r="I660" s="1">
        <v>7.2149999999999999</v>
      </c>
      <c r="J660" s="1">
        <v>151.51499999999999</v>
      </c>
      <c r="K660" s="1" t="s">
        <v>429</v>
      </c>
      <c r="L660" s="3">
        <v>0.75555555555555554</v>
      </c>
      <c r="M660" s="1" t="s">
        <v>48</v>
      </c>
      <c r="N660" s="1">
        <v>144.30000000000001</v>
      </c>
      <c r="O660" s="1">
        <v>4.7619047620000003</v>
      </c>
      <c r="P660" s="1">
        <v>7.2149999999999999</v>
      </c>
      <c r="Q660" s="1">
        <v>8</v>
      </c>
    </row>
    <row r="661" spans="1:17" ht="40.799999999999997" thickBot="1" x14ac:dyDescent="0.35">
      <c r="A661" s="1" t="s">
        <v>747</v>
      </c>
      <c r="B661" s="1" t="s">
        <v>54</v>
      </c>
      <c r="C661" s="1" t="s">
        <v>25</v>
      </c>
      <c r="D661" s="1" t="s">
        <v>28</v>
      </c>
      <c r="E661" s="1" t="s">
        <v>21</v>
      </c>
      <c r="F661" s="1" t="s">
        <v>39</v>
      </c>
      <c r="G661" s="1">
        <v>28.86</v>
      </c>
      <c r="H661" s="1">
        <v>5</v>
      </c>
      <c r="I661" s="1">
        <v>7.2149999999999999</v>
      </c>
      <c r="J661" s="1">
        <v>151.51499999999999</v>
      </c>
      <c r="K661" s="1" t="s">
        <v>429</v>
      </c>
      <c r="L661" s="3">
        <v>0.75555555555555554</v>
      </c>
      <c r="M661" s="1" t="s">
        <v>48</v>
      </c>
      <c r="N661" s="1">
        <v>144.30000000000001</v>
      </c>
      <c r="O661" s="1">
        <v>4.7619047620000003</v>
      </c>
      <c r="P661" s="1">
        <v>7.2149999999999999</v>
      </c>
      <c r="Q661" s="1">
        <v>8</v>
      </c>
    </row>
    <row r="662" spans="1:17" ht="40.799999999999997" thickBot="1" x14ac:dyDescent="0.35">
      <c r="A662" s="1" t="s">
        <v>748</v>
      </c>
      <c r="B662" s="1" t="s">
        <v>18</v>
      </c>
      <c r="C662" s="1" t="s">
        <v>25</v>
      </c>
      <c r="D662" s="1" t="s">
        <v>28</v>
      </c>
      <c r="E662" s="1" t="s">
        <v>21</v>
      </c>
      <c r="F662" s="1" t="s">
        <v>39</v>
      </c>
      <c r="G662" s="1">
        <v>72.39</v>
      </c>
      <c r="H662" s="1">
        <v>2</v>
      </c>
      <c r="I662" s="1">
        <v>7.2389999999999999</v>
      </c>
      <c r="J662" s="1">
        <v>152.01900000000001</v>
      </c>
      <c r="K662" s="1" t="s">
        <v>373</v>
      </c>
      <c r="L662" s="3">
        <v>0.82986111111111116</v>
      </c>
      <c r="M662" s="1" t="s">
        <v>23</v>
      </c>
      <c r="N662" s="1">
        <v>144.78</v>
      </c>
      <c r="O662" s="1">
        <v>4.7619047620000003</v>
      </c>
      <c r="P662" s="1">
        <v>7.2389999999999999</v>
      </c>
      <c r="Q662" s="1">
        <v>8.1</v>
      </c>
    </row>
    <row r="663" spans="1:17" ht="40.799999999999997" thickBot="1" x14ac:dyDescent="0.35">
      <c r="A663" s="1" t="s">
        <v>749</v>
      </c>
      <c r="B663" s="1" t="s">
        <v>54</v>
      </c>
      <c r="C663" s="1" t="s">
        <v>25</v>
      </c>
      <c r="D663" s="1" t="s">
        <v>28</v>
      </c>
      <c r="E663" s="1" t="s">
        <v>21</v>
      </c>
      <c r="F663" s="1" t="s">
        <v>39</v>
      </c>
      <c r="G663" s="1">
        <v>72.39</v>
      </c>
      <c r="H663" s="1">
        <v>2</v>
      </c>
      <c r="I663" s="1">
        <v>7.2389999999999999</v>
      </c>
      <c r="J663" s="1">
        <v>152.01900000000001</v>
      </c>
      <c r="K663" s="1" t="s">
        <v>373</v>
      </c>
      <c r="L663" s="3">
        <v>0.82986111111111116</v>
      </c>
      <c r="M663" s="1" t="s">
        <v>48</v>
      </c>
      <c r="N663" s="1">
        <v>144.78</v>
      </c>
      <c r="O663" s="1">
        <v>4.7619047620000003</v>
      </c>
      <c r="P663" s="1">
        <v>7.2389999999999999</v>
      </c>
      <c r="Q663" s="1">
        <v>8.1</v>
      </c>
    </row>
    <row r="664" spans="1:17" ht="40.799999999999997" thickBot="1" x14ac:dyDescent="0.35">
      <c r="A664" s="1" t="s">
        <v>750</v>
      </c>
      <c r="B664" s="1" t="s">
        <v>18</v>
      </c>
      <c r="C664" s="1" t="s">
        <v>25</v>
      </c>
      <c r="D664" s="1" t="s">
        <v>28</v>
      </c>
      <c r="E664" s="1" t="s">
        <v>21</v>
      </c>
      <c r="F664" s="1" t="s">
        <v>39</v>
      </c>
      <c r="G664" s="1">
        <v>72.39</v>
      </c>
      <c r="H664" s="1">
        <v>2</v>
      </c>
      <c r="I664" s="1">
        <v>7.2389999999999999</v>
      </c>
      <c r="J664" s="1">
        <v>152.01900000000001</v>
      </c>
      <c r="K664" s="1" t="s">
        <v>373</v>
      </c>
      <c r="L664" s="3">
        <v>0.82986111111111116</v>
      </c>
      <c r="M664" s="1" t="s">
        <v>23</v>
      </c>
      <c r="N664" s="1">
        <v>144.78</v>
      </c>
      <c r="O664" s="1">
        <v>4.7619047620000003</v>
      </c>
      <c r="P664" s="1">
        <v>7.2389999999999999</v>
      </c>
      <c r="Q664" s="1">
        <v>8.1</v>
      </c>
    </row>
    <row r="665" spans="1:17" ht="40.799999999999997" thickBot="1" x14ac:dyDescent="0.35">
      <c r="A665" s="1" t="s">
        <v>751</v>
      </c>
      <c r="B665" s="1" t="s">
        <v>54</v>
      </c>
      <c r="C665" s="1" t="s">
        <v>19</v>
      </c>
      <c r="D665" s="1" t="s">
        <v>28</v>
      </c>
      <c r="E665" s="1" t="s">
        <v>21</v>
      </c>
      <c r="F665" s="1" t="s">
        <v>39</v>
      </c>
      <c r="G665" s="1">
        <v>72.39</v>
      </c>
      <c r="H665" s="1">
        <v>2</v>
      </c>
      <c r="I665" s="1">
        <v>7.2389999999999999</v>
      </c>
      <c r="J665" s="1">
        <v>152.01900000000001</v>
      </c>
      <c r="K665" s="1" t="s">
        <v>373</v>
      </c>
      <c r="L665" s="3">
        <v>0.82986111111111116</v>
      </c>
      <c r="M665" s="1" t="s">
        <v>48</v>
      </c>
      <c r="N665" s="1">
        <v>144.78</v>
      </c>
      <c r="O665" s="1">
        <v>4.7619047620000003</v>
      </c>
      <c r="P665" s="1">
        <v>7.2389999999999999</v>
      </c>
      <c r="Q665" s="1">
        <v>6.1</v>
      </c>
    </row>
    <row r="666" spans="1:17" ht="54" thickBot="1" x14ac:dyDescent="0.35">
      <c r="A666" s="1" t="s">
        <v>752</v>
      </c>
      <c r="B666" s="1" t="s">
        <v>33</v>
      </c>
      <c r="C666" s="1" t="s">
        <v>25</v>
      </c>
      <c r="D666" s="1" t="s">
        <v>28</v>
      </c>
      <c r="E666" s="1" t="s">
        <v>21</v>
      </c>
      <c r="F666" s="1" t="s">
        <v>84</v>
      </c>
      <c r="G666" s="1">
        <v>36.36</v>
      </c>
      <c r="H666" s="1">
        <v>4</v>
      </c>
      <c r="I666" s="1">
        <v>7.2720000000000002</v>
      </c>
      <c r="J666" s="1">
        <v>152.71199999999999</v>
      </c>
      <c r="K666" s="1" t="s">
        <v>201</v>
      </c>
      <c r="L666" s="3">
        <v>0.54652777777777772</v>
      </c>
      <c r="M666" s="1" t="s">
        <v>23</v>
      </c>
      <c r="N666" s="1">
        <v>145.44</v>
      </c>
      <c r="O666" s="1">
        <v>4.7619047620000003</v>
      </c>
      <c r="P666" s="1">
        <v>7.2720000000000002</v>
      </c>
      <c r="Q666" s="1">
        <v>7.6</v>
      </c>
    </row>
    <row r="667" spans="1:17" ht="54" thickBot="1" x14ac:dyDescent="0.35">
      <c r="A667" s="1" t="s">
        <v>753</v>
      </c>
      <c r="B667" s="1" t="s">
        <v>33</v>
      </c>
      <c r="C667" s="1" t="s">
        <v>27</v>
      </c>
      <c r="D667" s="1" t="s">
        <v>20</v>
      </c>
      <c r="E667" s="1" t="s">
        <v>21</v>
      </c>
      <c r="F667" s="1" t="s">
        <v>84</v>
      </c>
      <c r="G667" s="1">
        <v>36.36</v>
      </c>
      <c r="H667" s="1">
        <v>4</v>
      </c>
      <c r="I667" s="1">
        <v>7.2720000000000002</v>
      </c>
      <c r="J667" s="1">
        <v>152.71199999999999</v>
      </c>
      <c r="K667" s="1" t="s">
        <v>201</v>
      </c>
      <c r="L667" s="3">
        <v>0.54652777777777772</v>
      </c>
      <c r="M667" s="1" t="s">
        <v>23</v>
      </c>
      <c r="N667" s="1">
        <v>145.44</v>
      </c>
      <c r="O667" s="1">
        <v>4.7619047620000003</v>
      </c>
      <c r="P667" s="1">
        <v>7.2720000000000002</v>
      </c>
      <c r="Q667" s="1">
        <v>7.6</v>
      </c>
    </row>
    <row r="668" spans="1:17" ht="40.799999999999997" thickBot="1" x14ac:dyDescent="0.35">
      <c r="A668" s="1" t="s">
        <v>754</v>
      </c>
      <c r="B668" s="1" t="s">
        <v>33</v>
      </c>
      <c r="C668" s="1" t="s">
        <v>25</v>
      </c>
      <c r="D668" s="1" t="s">
        <v>28</v>
      </c>
      <c r="E668" s="1" t="s">
        <v>21</v>
      </c>
      <c r="F668" s="1" t="s">
        <v>39</v>
      </c>
      <c r="G668" s="1">
        <v>36.36</v>
      </c>
      <c r="H668" s="1">
        <v>4</v>
      </c>
      <c r="I668" s="1">
        <v>7.2720000000000002</v>
      </c>
      <c r="J668" s="1">
        <v>152.71199999999999</v>
      </c>
      <c r="K668" s="1" t="s">
        <v>201</v>
      </c>
      <c r="L668" s="3">
        <v>0.54652777777777772</v>
      </c>
      <c r="M668" s="1" t="s">
        <v>23</v>
      </c>
      <c r="N668" s="1">
        <v>145.44</v>
      </c>
      <c r="O668" s="1">
        <v>4.7619047620000003</v>
      </c>
      <c r="P668" s="1">
        <v>7.2720000000000002</v>
      </c>
      <c r="Q668" s="1">
        <v>7.6</v>
      </c>
    </row>
    <row r="669" spans="1:17" ht="54" thickBot="1" x14ac:dyDescent="0.35">
      <c r="A669" s="1" t="s">
        <v>755</v>
      </c>
      <c r="B669" s="1" t="s">
        <v>18</v>
      </c>
      <c r="C669" s="1" t="s">
        <v>27</v>
      </c>
      <c r="D669" s="1" t="s">
        <v>20</v>
      </c>
      <c r="E669" s="1" t="s">
        <v>21</v>
      </c>
      <c r="F669" s="1" t="s">
        <v>84</v>
      </c>
      <c r="G669" s="1">
        <v>36.36</v>
      </c>
      <c r="H669" s="1">
        <v>4</v>
      </c>
      <c r="I669" s="1">
        <v>7.2720000000000002</v>
      </c>
      <c r="J669" s="1">
        <v>152.71199999999999</v>
      </c>
      <c r="K669" s="1" t="s">
        <v>201</v>
      </c>
      <c r="L669" s="3">
        <v>0.54652777777777772</v>
      </c>
      <c r="M669" s="1" t="s">
        <v>23</v>
      </c>
      <c r="N669" s="1">
        <v>145.44</v>
      </c>
      <c r="O669" s="1">
        <v>4.7619047620000003</v>
      </c>
      <c r="P669" s="1">
        <v>7.2720000000000002</v>
      </c>
      <c r="Q669" s="1">
        <v>7.6</v>
      </c>
    </row>
    <row r="670" spans="1:17" ht="27.6" thickBot="1" x14ac:dyDescent="0.35">
      <c r="A670" s="1" t="s">
        <v>756</v>
      </c>
      <c r="B670" s="1" t="s">
        <v>18</v>
      </c>
      <c r="C670" s="1" t="s">
        <v>25</v>
      </c>
      <c r="D670" s="1" t="s">
        <v>20</v>
      </c>
      <c r="E670" s="1" t="s">
        <v>29</v>
      </c>
      <c r="F670" s="1" t="s">
        <v>22</v>
      </c>
      <c r="G670" s="1">
        <v>48.5</v>
      </c>
      <c r="H670" s="1">
        <v>3</v>
      </c>
      <c r="I670" s="1">
        <v>7.2750000000000004</v>
      </c>
      <c r="J670" s="1">
        <v>152.77500000000001</v>
      </c>
      <c r="K670" s="2">
        <v>43678</v>
      </c>
      <c r="L670" s="3">
        <v>0.53472222222222221</v>
      </c>
      <c r="M670" s="1" t="s">
        <v>23</v>
      </c>
      <c r="N670" s="1">
        <v>145.5</v>
      </c>
      <c r="O670" s="1">
        <v>4.7619047620000003</v>
      </c>
      <c r="P670" s="1">
        <v>7.2750000000000004</v>
      </c>
      <c r="Q670" s="1">
        <v>6.7</v>
      </c>
    </row>
    <row r="671" spans="1:17" ht="27.6" thickBot="1" x14ac:dyDescent="0.35">
      <c r="A671" s="1" t="s">
        <v>757</v>
      </c>
      <c r="B671" s="1" t="s">
        <v>54</v>
      </c>
      <c r="C671" s="1" t="s">
        <v>25</v>
      </c>
      <c r="D671" s="1" t="s">
        <v>20</v>
      </c>
      <c r="E671" s="1" t="s">
        <v>21</v>
      </c>
      <c r="F671" s="1" t="s">
        <v>22</v>
      </c>
      <c r="G671" s="1">
        <v>48.5</v>
      </c>
      <c r="H671" s="1">
        <v>3</v>
      </c>
      <c r="I671" s="1">
        <v>7.2750000000000004</v>
      </c>
      <c r="J671" s="1">
        <v>152.77500000000001</v>
      </c>
      <c r="K671" s="2">
        <v>43678</v>
      </c>
      <c r="L671" s="3">
        <v>0.53472222222222221</v>
      </c>
      <c r="M671" s="1" t="s">
        <v>23</v>
      </c>
      <c r="N671" s="1">
        <v>145.5</v>
      </c>
      <c r="O671" s="1">
        <v>4.7619047620000003</v>
      </c>
      <c r="P671" s="1">
        <v>7.2750000000000004</v>
      </c>
      <c r="Q671" s="1">
        <v>6.7</v>
      </c>
    </row>
    <row r="672" spans="1:17" ht="27.6" thickBot="1" x14ac:dyDescent="0.35">
      <c r="A672" s="1" t="s">
        <v>758</v>
      </c>
      <c r="B672" s="1" t="s">
        <v>18</v>
      </c>
      <c r="C672" s="1" t="s">
        <v>25</v>
      </c>
      <c r="D672" s="1" t="s">
        <v>20</v>
      </c>
      <c r="E672" s="1" t="s">
        <v>21</v>
      </c>
      <c r="F672" s="1" t="s">
        <v>22</v>
      </c>
      <c r="G672" s="1">
        <v>48.5</v>
      </c>
      <c r="H672" s="1">
        <v>3</v>
      </c>
      <c r="I672" s="1">
        <v>7.2750000000000004</v>
      </c>
      <c r="J672" s="1">
        <v>152.77500000000001</v>
      </c>
      <c r="K672" s="2">
        <v>43678</v>
      </c>
      <c r="L672" s="3">
        <v>0.53472222222222221</v>
      </c>
      <c r="M672" s="1" t="s">
        <v>23</v>
      </c>
      <c r="N672" s="1">
        <v>145.5</v>
      </c>
      <c r="O672" s="1">
        <v>4.7619047620000003</v>
      </c>
      <c r="P672" s="1">
        <v>7.2750000000000004</v>
      </c>
      <c r="Q672" s="1">
        <v>6.7</v>
      </c>
    </row>
    <row r="673" spans="1:17" ht="40.799999999999997" thickBot="1" x14ac:dyDescent="0.35">
      <c r="A673" s="1" t="s">
        <v>759</v>
      </c>
      <c r="B673" s="1" t="s">
        <v>54</v>
      </c>
      <c r="C673" s="1" t="s">
        <v>25</v>
      </c>
      <c r="D673" s="1" t="s">
        <v>20</v>
      </c>
      <c r="E673" s="1" t="s">
        <v>29</v>
      </c>
      <c r="F673" s="1" t="s">
        <v>39</v>
      </c>
      <c r="G673" s="1">
        <v>48.52</v>
      </c>
      <c r="H673" s="1">
        <v>3</v>
      </c>
      <c r="I673" s="1">
        <v>7.2779999999999996</v>
      </c>
      <c r="J673" s="1">
        <v>152.83799999999999</v>
      </c>
      <c r="K673" s="2">
        <v>43588</v>
      </c>
      <c r="L673" s="3">
        <v>0.76180555555555551</v>
      </c>
      <c r="M673" s="1" t="s">
        <v>40</v>
      </c>
      <c r="N673" s="1">
        <v>145.56</v>
      </c>
      <c r="O673" s="1">
        <v>4.7619047620000003</v>
      </c>
      <c r="P673" s="1">
        <v>7.2779999999999996</v>
      </c>
      <c r="Q673" s="1">
        <v>4</v>
      </c>
    </row>
    <row r="674" spans="1:17" ht="40.799999999999997" thickBot="1" x14ac:dyDescent="0.35">
      <c r="A674" s="1" t="s">
        <v>760</v>
      </c>
      <c r="B674" s="1" t="s">
        <v>54</v>
      </c>
      <c r="C674" s="1" t="s">
        <v>25</v>
      </c>
      <c r="D674" s="1" t="s">
        <v>20</v>
      </c>
      <c r="E674" s="1" t="s">
        <v>21</v>
      </c>
      <c r="F674" s="1" t="s">
        <v>39</v>
      </c>
      <c r="G674" s="1">
        <v>48.52</v>
      </c>
      <c r="H674" s="1">
        <v>3</v>
      </c>
      <c r="I674" s="1">
        <v>7.2779999999999996</v>
      </c>
      <c r="J674" s="1">
        <v>152.83799999999999</v>
      </c>
      <c r="K674" s="2">
        <v>43588</v>
      </c>
      <c r="L674" s="3">
        <v>0.76180555555555551</v>
      </c>
      <c r="M674" s="1" t="s">
        <v>40</v>
      </c>
      <c r="N674" s="1">
        <v>145.56</v>
      </c>
      <c r="O674" s="1">
        <v>4.7619047620000003</v>
      </c>
      <c r="P674" s="1">
        <v>7.2779999999999996</v>
      </c>
      <c r="Q674" s="1">
        <v>4</v>
      </c>
    </row>
    <row r="675" spans="1:17" ht="27.6" thickBot="1" x14ac:dyDescent="0.35">
      <c r="A675" s="1" t="s">
        <v>761</v>
      </c>
      <c r="B675" s="1" t="s">
        <v>18</v>
      </c>
      <c r="C675" s="1" t="s">
        <v>19</v>
      </c>
      <c r="D675" s="1" t="s">
        <v>20</v>
      </c>
      <c r="E675" s="1" t="s">
        <v>21</v>
      </c>
      <c r="F675" s="1" t="s">
        <v>22</v>
      </c>
      <c r="G675" s="1">
        <v>72.88</v>
      </c>
      <c r="H675" s="1">
        <v>2</v>
      </c>
      <c r="I675" s="1">
        <v>7.2880000000000003</v>
      </c>
      <c r="J675" s="1">
        <v>153.048</v>
      </c>
      <c r="K675" s="1" t="s">
        <v>248</v>
      </c>
      <c r="L675" s="3">
        <v>0.53541666666666665</v>
      </c>
      <c r="M675" s="1" t="s">
        <v>23</v>
      </c>
      <c r="N675" s="1">
        <v>145.76</v>
      </c>
      <c r="O675" s="1">
        <v>4.7619047620000003</v>
      </c>
      <c r="P675" s="1">
        <v>7.2880000000000003</v>
      </c>
      <c r="Q675" s="1">
        <v>6.1</v>
      </c>
    </row>
    <row r="676" spans="1:17" ht="27.6" thickBot="1" x14ac:dyDescent="0.35">
      <c r="A676" s="1" t="s">
        <v>762</v>
      </c>
      <c r="B676" s="1" t="s">
        <v>18</v>
      </c>
      <c r="C676" s="1" t="s">
        <v>19</v>
      </c>
      <c r="D676" s="1" t="s">
        <v>20</v>
      </c>
      <c r="E676" s="1" t="s">
        <v>21</v>
      </c>
      <c r="F676" s="1" t="s">
        <v>22</v>
      </c>
      <c r="G676" s="1">
        <v>72.88</v>
      </c>
      <c r="H676" s="1">
        <v>2</v>
      </c>
      <c r="I676" s="1">
        <v>7.2880000000000003</v>
      </c>
      <c r="J676" s="1">
        <v>153.048</v>
      </c>
      <c r="K676" s="1" t="s">
        <v>248</v>
      </c>
      <c r="L676" s="3">
        <v>0.53541666666666665</v>
      </c>
      <c r="M676" s="1" t="s">
        <v>23</v>
      </c>
      <c r="N676" s="1">
        <v>145.76</v>
      </c>
      <c r="O676" s="1">
        <v>4.7619047620000003</v>
      </c>
      <c r="P676" s="1">
        <v>7.2880000000000003</v>
      </c>
      <c r="Q676" s="1">
        <v>6.1</v>
      </c>
    </row>
    <row r="677" spans="1:17" ht="27.6" thickBot="1" x14ac:dyDescent="0.35">
      <c r="A677" s="1" t="s">
        <v>763</v>
      </c>
      <c r="B677" s="1" t="s">
        <v>18</v>
      </c>
      <c r="C677" s="1" t="s">
        <v>19</v>
      </c>
      <c r="D677" s="1" t="s">
        <v>20</v>
      </c>
      <c r="E677" s="1" t="s">
        <v>21</v>
      </c>
      <c r="F677" s="1" t="s">
        <v>22</v>
      </c>
      <c r="G677" s="1">
        <v>72.88</v>
      </c>
      <c r="H677" s="1">
        <v>2</v>
      </c>
      <c r="I677" s="1">
        <v>7.2880000000000003</v>
      </c>
      <c r="J677" s="1">
        <v>153.048</v>
      </c>
      <c r="K677" s="1" t="s">
        <v>248</v>
      </c>
      <c r="L677" s="3">
        <v>0.53541666666666665</v>
      </c>
      <c r="M677" s="1" t="s">
        <v>23</v>
      </c>
      <c r="N677" s="1">
        <v>145.76</v>
      </c>
      <c r="O677" s="1">
        <v>4.7619047620000003</v>
      </c>
      <c r="P677" s="1">
        <v>7.2880000000000003</v>
      </c>
      <c r="Q677" s="1">
        <v>6.2</v>
      </c>
    </row>
    <row r="678" spans="1:17" ht="40.799999999999997" thickBot="1" x14ac:dyDescent="0.35">
      <c r="A678" s="1" t="s">
        <v>764</v>
      </c>
      <c r="B678" s="1" t="s">
        <v>18</v>
      </c>
      <c r="C678" s="1" t="s">
        <v>19</v>
      </c>
      <c r="D678" s="1" t="s">
        <v>28</v>
      </c>
      <c r="E678" s="1" t="s">
        <v>29</v>
      </c>
      <c r="F678" s="1" t="s">
        <v>39</v>
      </c>
      <c r="G678" s="1">
        <v>16.309999999999999</v>
      </c>
      <c r="H678" s="1">
        <v>9</v>
      </c>
      <c r="I678" s="1">
        <v>7.3395000000000001</v>
      </c>
      <c r="J678" s="1">
        <v>154.12950000000001</v>
      </c>
      <c r="K678" s="1" t="s">
        <v>158</v>
      </c>
      <c r="L678" s="3">
        <v>0.43819444444444444</v>
      </c>
      <c r="M678" s="1" t="s">
        <v>40</v>
      </c>
      <c r="N678" s="1">
        <v>146.79</v>
      </c>
      <c r="O678" s="1">
        <v>4.7619047620000003</v>
      </c>
      <c r="P678" s="1">
        <v>7.3395000000000001</v>
      </c>
      <c r="Q678" s="1">
        <v>8.4</v>
      </c>
    </row>
    <row r="679" spans="1:17" ht="40.799999999999997" thickBot="1" x14ac:dyDescent="0.35">
      <c r="A679" s="1" t="s">
        <v>765</v>
      </c>
      <c r="B679" s="1" t="s">
        <v>18</v>
      </c>
      <c r="C679" s="1" t="s">
        <v>19</v>
      </c>
      <c r="D679" s="1" t="s">
        <v>28</v>
      </c>
      <c r="E679" s="1" t="s">
        <v>29</v>
      </c>
      <c r="F679" s="1" t="s">
        <v>39</v>
      </c>
      <c r="G679" s="1">
        <v>16.309999999999999</v>
      </c>
      <c r="H679" s="1">
        <v>9</v>
      </c>
      <c r="I679" s="1">
        <v>7.3395000000000001</v>
      </c>
      <c r="J679" s="1">
        <v>154.12950000000001</v>
      </c>
      <c r="K679" s="1" t="s">
        <v>158</v>
      </c>
      <c r="L679" s="3">
        <v>0.43819444444444444</v>
      </c>
      <c r="M679" s="1" t="s">
        <v>40</v>
      </c>
      <c r="N679" s="1">
        <v>146.79</v>
      </c>
      <c r="O679" s="1">
        <v>4.7619047620000003</v>
      </c>
      <c r="P679" s="1">
        <v>7.3395000000000001</v>
      </c>
      <c r="Q679" s="1">
        <v>8.4</v>
      </c>
    </row>
    <row r="680" spans="1:17" ht="40.799999999999997" thickBot="1" x14ac:dyDescent="0.35">
      <c r="A680" s="1" t="s">
        <v>766</v>
      </c>
      <c r="B680" s="1" t="s">
        <v>54</v>
      </c>
      <c r="C680" s="1" t="s">
        <v>25</v>
      </c>
      <c r="D680" s="1" t="s">
        <v>28</v>
      </c>
      <c r="E680" s="1" t="s">
        <v>21</v>
      </c>
      <c r="F680" s="1" t="s">
        <v>30</v>
      </c>
      <c r="G680" s="1">
        <v>73.52</v>
      </c>
      <c r="H680" s="1">
        <v>2</v>
      </c>
      <c r="I680" s="1">
        <v>7.3520000000000003</v>
      </c>
      <c r="J680" s="1">
        <v>154.392</v>
      </c>
      <c r="K680" s="1" t="s">
        <v>309</v>
      </c>
      <c r="L680" s="3">
        <v>0.57013888888888886</v>
      </c>
      <c r="M680" s="1" t="s">
        <v>23</v>
      </c>
      <c r="N680" s="1">
        <v>147.04</v>
      </c>
      <c r="O680" s="1">
        <v>4.7619047620000003</v>
      </c>
      <c r="P680" s="1">
        <v>7.3520000000000003</v>
      </c>
      <c r="Q680" s="1">
        <v>4.5999999999999996</v>
      </c>
    </row>
    <row r="681" spans="1:17" ht="40.799999999999997" thickBot="1" x14ac:dyDescent="0.35">
      <c r="A681" s="1" t="s">
        <v>767</v>
      </c>
      <c r="B681" s="1" t="s">
        <v>18</v>
      </c>
      <c r="C681" s="1" t="s">
        <v>25</v>
      </c>
      <c r="D681" s="1" t="s">
        <v>28</v>
      </c>
      <c r="E681" s="1" t="s">
        <v>21</v>
      </c>
      <c r="F681" s="1" t="s">
        <v>30</v>
      </c>
      <c r="G681" s="1">
        <v>73.52</v>
      </c>
      <c r="H681" s="1">
        <v>2</v>
      </c>
      <c r="I681" s="1">
        <v>7.3520000000000003</v>
      </c>
      <c r="J681" s="1">
        <v>154.392</v>
      </c>
      <c r="K681" s="1" t="s">
        <v>309</v>
      </c>
      <c r="L681" s="3">
        <v>0.57013888888888886</v>
      </c>
      <c r="M681" s="1" t="s">
        <v>23</v>
      </c>
      <c r="N681" s="1">
        <v>147.04</v>
      </c>
      <c r="O681" s="1">
        <v>4.7619047620000003</v>
      </c>
      <c r="P681" s="1">
        <v>7.3520000000000003</v>
      </c>
      <c r="Q681" s="1">
        <v>4.5999999999999996</v>
      </c>
    </row>
    <row r="682" spans="1:17" ht="40.799999999999997" thickBot="1" x14ac:dyDescent="0.35">
      <c r="A682" s="1" t="s">
        <v>768</v>
      </c>
      <c r="B682" s="1" t="s">
        <v>54</v>
      </c>
      <c r="C682" s="1" t="s">
        <v>25</v>
      </c>
      <c r="D682" s="1" t="s">
        <v>20</v>
      </c>
      <c r="E682" s="1" t="s">
        <v>21</v>
      </c>
      <c r="F682" s="1" t="s">
        <v>30</v>
      </c>
      <c r="G682" s="1">
        <v>29.56</v>
      </c>
      <c r="H682" s="1">
        <v>5</v>
      </c>
      <c r="I682" s="1">
        <v>7.39</v>
      </c>
      <c r="J682" s="1">
        <v>155.19</v>
      </c>
      <c r="K682" s="1" t="s">
        <v>100</v>
      </c>
      <c r="L682" s="3">
        <v>0.70763888888888893</v>
      </c>
      <c r="M682" s="1" t="s">
        <v>23</v>
      </c>
      <c r="N682" s="1">
        <v>147.80000000000001</v>
      </c>
      <c r="O682" s="1">
        <v>4.7619047620000003</v>
      </c>
      <c r="P682" s="1">
        <v>7.39</v>
      </c>
      <c r="Q682" s="1">
        <v>6.9</v>
      </c>
    </row>
    <row r="683" spans="1:17" ht="40.799999999999997" thickBot="1" x14ac:dyDescent="0.35">
      <c r="A683" s="1" t="s">
        <v>769</v>
      </c>
      <c r="B683" s="1" t="s">
        <v>18</v>
      </c>
      <c r="C683" s="1" t="s">
        <v>25</v>
      </c>
      <c r="D683" s="1" t="s">
        <v>20</v>
      </c>
      <c r="E683" s="1" t="s">
        <v>29</v>
      </c>
      <c r="F683" s="1" t="s">
        <v>30</v>
      </c>
      <c r="G683" s="1">
        <v>29.56</v>
      </c>
      <c r="H683" s="1">
        <v>5</v>
      </c>
      <c r="I683" s="1">
        <v>7.39</v>
      </c>
      <c r="J683" s="1">
        <v>155.19</v>
      </c>
      <c r="K683" s="1" t="s">
        <v>100</v>
      </c>
      <c r="L683" s="3">
        <v>0.70763888888888893</v>
      </c>
      <c r="M683" s="1" t="s">
        <v>23</v>
      </c>
      <c r="N683" s="1">
        <v>147.80000000000001</v>
      </c>
      <c r="O683" s="1">
        <v>4.7619047620000003</v>
      </c>
      <c r="P683" s="1">
        <v>7.39</v>
      </c>
      <c r="Q683" s="1">
        <v>6.9</v>
      </c>
    </row>
    <row r="684" spans="1:17" ht="54" thickBot="1" x14ac:dyDescent="0.35">
      <c r="A684" s="1" t="s">
        <v>770</v>
      </c>
      <c r="B684" s="1" t="s">
        <v>18</v>
      </c>
      <c r="C684" s="1" t="s">
        <v>19</v>
      </c>
      <c r="D684" s="1" t="s">
        <v>20</v>
      </c>
      <c r="E684" s="1" t="s">
        <v>21</v>
      </c>
      <c r="F684" s="1" t="s">
        <v>84</v>
      </c>
      <c r="G684" s="1">
        <v>37.06</v>
      </c>
      <c r="H684" s="1">
        <v>4</v>
      </c>
      <c r="I684" s="1">
        <v>7.4119999999999999</v>
      </c>
      <c r="J684" s="1">
        <v>155.65199999999999</v>
      </c>
      <c r="K684" s="1" t="s">
        <v>294</v>
      </c>
      <c r="L684" s="3">
        <v>0.68333333333333335</v>
      </c>
      <c r="M684" s="1" t="s">
        <v>23</v>
      </c>
      <c r="N684" s="1">
        <v>148.24</v>
      </c>
      <c r="O684" s="1">
        <v>4.7619047620000003</v>
      </c>
      <c r="P684" s="1">
        <v>7.4119999999999999</v>
      </c>
      <c r="Q684" s="1">
        <v>9.6999999999999993</v>
      </c>
    </row>
    <row r="685" spans="1:17" ht="54" thickBot="1" x14ac:dyDescent="0.35">
      <c r="A685" s="1" t="s">
        <v>771</v>
      </c>
      <c r="B685" s="1" t="s">
        <v>18</v>
      </c>
      <c r="C685" s="1" t="s">
        <v>19</v>
      </c>
      <c r="D685" s="1" t="s">
        <v>20</v>
      </c>
      <c r="E685" s="1" t="s">
        <v>21</v>
      </c>
      <c r="F685" s="1" t="s">
        <v>84</v>
      </c>
      <c r="G685" s="1">
        <v>37.06</v>
      </c>
      <c r="H685" s="1">
        <v>4</v>
      </c>
      <c r="I685" s="1">
        <v>7.4119999999999999</v>
      </c>
      <c r="J685" s="1">
        <v>155.65199999999999</v>
      </c>
      <c r="K685" s="1" t="s">
        <v>294</v>
      </c>
      <c r="L685" s="3">
        <v>0.68333333333333335</v>
      </c>
      <c r="M685" s="1" t="s">
        <v>40</v>
      </c>
      <c r="N685" s="1">
        <v>148.24</v>
      </c>
      <c r="O685" s="1">
        <v>4.7619047620000003</v>
      </c>
      <c r="P685" s="1">
        <v>7.4119999999999999</v>
      </c>
      <c r="Q685" s="1">
        <v>9.6999999999999993</v>
      </c>
    </row>
    <row r="686" spans="1:17" ht="40.799999999999997" thickBot="1" x14ac:dyDescent="0.35">
      <c r="A686" s="1" t="s">
        <v>772</v>
      </c>
      <c r="B686" s="1" t="s">
        <v>18</v>
      </c>
      <c r="C686" s="1" t="s">
        <v>19</v>
      </c>
      <c r="D686" s="1" t="s">
        <v>20</v>
      </c>
      <c r="E686" s="1" t="s">
        <v>21</v>
      </c>
      <c r="F686" s="1" t="s">
        <v>39</v>
      </c>
      <c r="G686" s="1">
        <v>37.06</v>
      </c>
      <c r="H686" s="1">
        <v>4</v>
      </c>
      <c r="I686" s="1">
        <v>7.4119999999999999</v>
      </c>
      <c r="J686" s="1">
        <v>155.65199999999999</v>
      </c>
      <c r="K686" s="1" t="s">
        <v>294</v>
      </c>
      <c r="L686" s="3">
        <v>0.68333333333333335</v>
      </c>
      <c r="M686" s="1" t="s">
        <v>23</v>
      </c>
      <c r="N686" s="1">
        <v>148.24</v>
      </c>
      <c r="O686" s="1">
        <v>4.7619047620000003</v>
      </c>
      <c r="P686" s="1">
        <v>7.4119999999999999</v>
      </c>
      <c r="Q686" s="1">
        <v>9.6999999999999993</v>
      </c>
    </row>
    <row r="687" spans="1:17" ht="40.799999999999997" thickBot="1" x14ac:dyDescent="0.35">
      <c r="A687" s="1" t="s">
        <v>773</v>
      </c>
      <c r="B687" s="1" t="s">
        <v>33</v>
      </c>
      <c r="C687" s="1" t="s">
        <v>27</v>
      </c>
      <c r="D687" s="1" t="s">
        <v>28</v>
      </c>
      <c r="E687" s="1" t="s">
        <v>21</v>
      </c>
      <c r="F687" s="1" t="s">
        <v>30</v>
      </c>
      <c r="G687" s="1">
        <v>37.15</v>
      </c>
      <c r="H687" s="1">
        <v>4</v>
      </c>
      <c r="I687" s="1">
        <v>7.43</v>
      </c>
      <c r="J687" s="1">
        <v>156.03</v>
      </c>
      <c r="K687" s="1" t="s">
        <v>82</v>
      </c>
      <c r="L687" s="3">
        <v>0.79097222222222219</v>
      </c>
      <c r="M687" s="1" t="s">
        <v>23</v>
      </c>
      <c r="N687" s="1">
        <v>148.6</v>
      </c>
      <c r="O687" s="1">
        <v>4.7619047620000003</v>
      </c>
      <c r="P687" s="1">
        <v>7.43</v>
      </c>
      <c r="Q687" s="1">
        <v>8.3000000000000007</v>
      </c>
    </row>
    <row r="688" spans="1:17" ht="40.799999999999997" thickBot="1" x14ac:dyDescent="0.35">
      <c r="A688" s="1" t="s">
        <v>774</v>
      </c>
      <c r="B688" s="1" t="s">
        <v>18</v>
      </c>
      <c r="C688" s="1" t="s">
        <v>27</v>
      </c>
      <c r="D688" s="1" t="s">
        <v>28</v>
      </c>
      <c r="E688" s="1" t="s">
        <v>21</v>
      </c>
      <c r="F688" s="1" t="s">
        <v>30</v>
      </c>
      <c r="G688" s="1">
        <v>37.15</v>
      </c>
      <c r="H688" s="1">
        <v>4</v>
      </c>
      <c r="I688" s="1">
        <v>7.43</v>
      </c>
      <c r="J688" s="1">
        <v>156.03</v>
      </c>
      <c r="K688" s="1" t="s">
        <v>82</v>
      </c>
      <c r="L688" s="3">
        <v>0.79097222222222219</v>
      </c>
      <c r="M688" s="1" t="s">
        <v>40</v>
      </c>
      <c r="N688" s="1">
        <v>148.6</v>
      </c>
      <c r="O688" s="1">
        <v>4.7619047620000003</v>
      </c>
      <c r="P688" s="1">
        <v>7.43</v>
      </c>
      <c r="Q688" s="1">
        <v>8.3000000000000007</v>
      </c>
    </row>
    <row r="689" spans="1:17" ht="40.799999999999997" thickBot="1" x14ac:dyDescent="0.35">
      <c r="A689" s="1" t="s">
        <v>775</v>
      </c>
      <c r="B689" s="1" t="s">
        <v>33</v>
      </c>
      <c r="C689" s="1" t="s">
        <v>27</v>
      </c>
      <c r="D689" s="1" t="s">
        <v>28</v>
      </c>
      <c r="E689" s="1" t="s">
        <v>21</v>
      </c>
      <c r="F689" s="1" t="s">
        <v>30</v>
      </c>
      <c r="G689" s="1">
        <v>37.15</v>
      </c>
      <c r="H689" s="1">
        <v>4</v>
      </c>
      <c r="I689" s="1">
        <v>7.43</v>
      </c>
      <c r="J689" s="1">
        <v>156.03</v>
      </c>
      <c r="K689" s="1" t="s">
        <v>82</v>
      </c>
      <c r="L689" s="3">
        <v>0.79097222222222219</v>
      </c>
      <c r="M689" s="1" t="s">
        <v>23</v>
      </c>
      <c r="N689" s="1">
        <v>148.6</v>
      </c>
      <c r="O689" s="1">
        <v>4.7619047620000003</v>
      </c>
      <c r="P689" s="1">
        <v>7.43</v>
      </c>
      <c r="Q689" s="1">
        <v>8.3000000000000007</v>
      </c>
    </row>
    <row r="690" spans="1:17" ht="40.799999999999997" thickBot="1" x14ac:dyDescent="0.35">
      <c r="A690" s="1" t="s">
        <v>776</v>
      </c>
      <c r="B690" s="1" t="s">
        <v>18</v>
      </c>
      <c r="C690" s="1" t="s">
        <v>27</v>
      </c>
      <c r="D690" s="1" t="s">
        <v>28</v>
      </c>
      <c r="E690" s="1" t="s">
        <v>21</v>
      </c>
      <c r="F690" s="1" t="s">
        <v>55</v>
      </c>
      <c r="G690" s="1">
        <v>25.43</v>
      </c>
      <c r="H690" s="1">
        <v>6</v>
      </c>
      <c r="I690" s="1">
        <v>7.6289999999999996</v>
      </c>
      <c r="J690" s="1">
        <v>160.209</v>
      </c>
      <c r="K690" s="2">
        <v>43801</v>
      </c>
      <c r="L690" s="3">
        <v>0.79236111111111107</v>
      </c>
      <c r="M690" s="1" t="s">
        <v>23</v>
      </c>
      <c r="N690" s="1">
        <v>152.58000000000001</v>
      </c>
      <c r="O690" s="1">
        <v>4.7619047620000003</v>
      </c>
      <c r="P690" s="1">
        <v>7.6289999999999996</v>
      </c>
      <c r="Q690" s="1">
        <v>7</v>
      </c>
    </row>
    <row r="691" spans="1:17" ht="40.799999999999997" thickBot="1" x14ac:dyDescent="0.35">
      <c r="A691" s="1" t="s">
        <v>777</v>
      </c>
      <c r="B691" s="1" t="s">
        <v>33</v>
      </c>
      <c r="C691" s="1" t="s">
        <v>27</v>
      </c>
      <c r="D691" s="1" t="s">
        <v>28</v>
      </c>
      <c r="E691" s="1" t="s">
        <v>21</v>
      </c>
      <c r="F691" s="1" t="s">
        <v>39</v>
      </c>
      <c r="G691" s="1">
        <v>25.43</v>
      </c>
      <c r="H691" s="1">
        <v>6</v>
      </c>
      <c r="I691" s="1">
        <v>7.6289999999999996</v>
      </c>
      <c r="J691" s="1">
        <v>160.209</v>
      </c>
      <c r="K691" s="2">
        <v>43801</v>
      </c>
      <c r="L691" s="3">
        <v>0.79236111111111107</v>
      </c>
      <c r="M691" s="1" t="s">
        <v>40</v>
      </c>
      <c r="N691" s="1">
        <v>152.58000000000001</v>
      </c>
      <c r="O691" s="1">
        <v>4.7619047620000003</v>
      </c>
      <c r="P691" s="1">
        <v>7.6289999999999996</v>
      </c>
      <c r="Q691" s="1">
        <v>7</v>
      </c>
    </row>
    <row r="692" spans="1:17" ht="27.6" thickBot="1" x14ac:dyDescent="0.35">
      <c r="A692" s="1" t="s">
        <v>778</v>
      </c>
      <c r="B692" s="1" t="s">
        <v>18</v>
      </c>
      <c r="C692" s="1" t="s">
        <v>19</v>
      </c>
      <c r="D692" s="1" t="s">
        <v>28</v>
      </c>
      <c r="E692" s="1" t="s">
        <v>21</v>
      </c>
      <c r="F692" s="1" t="s">
        <v>22</v>
      </c>
      <c r="G692" s="1">
        <v>76.400000000000006</v>
      </c>
      <c r="H692" s="1">
        <v>2</v>
      </c>
      <c r="I692" s="1">
        <v>7.64</v>
      </c>
      <c r="J692" s="1">
        <v>160.44</v>
      </c>
      <c r="K692" s="1" t="s">
        <v>70</v>
      </c>
      <c r="L692" s="3">
        <v>0.8208333333333333</v>
      </c>
      <c r="M692" s="1" t="s">
        <v>23</v>
      </c>
      <c r="N692" s="1">
        <v>152.80000000000001</v>
      </c>
      <c r="O692" s="1">
        <v>4.7619047620000003</v>
      </c>
      <c r="P692" s="1">
        <v>7.64</v>
      </c>
      <c r="Q692" s="1">
        <v>6.5</v>
      </c>
    </row>
    <row r="693" spans="1:17" ht="27.6" thickBot="1" x14ac:dyDescent="0.35">
      <c r="A693" s="1" t="s">
        <v>779</v>
      </c>
      <c r="B693" s="1" t="s">
        <v>18</v>
      </c>
      <c r="C693" s="1" t="s">
        <v>19</v>
      </c>
      <c r="D693" s="1" t="s">
        <v>28</v>
      </c>
      <c r="E693" s="1" t="s">
        <v>21</v>
      </c>
      <c r="F693" s="1" t="s">
        <v>22</v>
      </c>
      <c r="G693" s="1">
        <v>76.400000000000006</v>
      </c>
      <c r="H693" s="1">
        <v>2</v>
      </c>
      <c r="I693" s="1">
        <v>7.64</v>
      </c>
      <c r="J693" s="1">
        <v>160.44</v>
      </c>
      <c r="K693" s="1" t="s">
        <v>70</v>
      </c>
      <c r="L693" s="3">
        <v>0.8208333333333333</v>
      </c>
      <c r="M693" s="1" t="s">
        <v>23</v>
      </c>
      <c r="N693" s="1">
        <v>152.80000000000001</v>
      </c>
      <c r="O693" s="1">
        <v>4.7619047620000003</v>
      </c>
      <c r="P693" s="1">
        <v>7.64</v>
      </c>
      <c r="Q693" s="1">
        <v>6.5</v>
      </c>
    </row>
    <row r="694" spans="1:17" ht="40.799999999999997" thickBot="1" x14ac:dyDescent="0.35">
      <c r="A694" s="1" t="s">
        <v>780</v>
      </c>
      <c r="B694" s="1" t="s">
        <v>54</v>
      </c>
      <c r="C694" s="1" t="s">
        <v>25</v>
      </c>
      <c r="D694" s="1" t="s">
        <v>20</v>
      </c>
      <c r="E694" s="1" t="s">
        <v>21</v>
      </c>
      <c r="F694" s="1" t="s">
        <v>30</v>
      </c>
      <c r="G694" s="1">
        <v>38.299999999999997</v>
      </c>
      <c r="H694" s="1">
        <v>4</v>
      </c>
      <c r="I694" s="1">
        <v>7.66</v>
      </c>
      <c r="J694" s="1">
        <v>160.86000000000001</v>
      </c>
      <c r="K694" s="1" t="s">
        <v>248</v>
      </c>
      <c r="L694" s="3">
        <v>0.80694444444444446</v>
      </c>
      <c r="M694" s="1" t="s">
        <v>23</v>
      </c>
      <c r="N694" s="1">
        <v>153.19999999999999</v>
      </c>
      <c r="O694" s="1">
        <v>4.7619047620000003</v>
      </c>
      <c r="P694" s="1">
        <v>7.66</v>
      </c>
      <c r="Q694" s="1">
        <v>5.7</v>
      </c>
    </row>
    <row r="695" spans="1:17" ht="40.799999999999997" thickBot="1" x14ac:dyDescent="0.35">
      <c r="A695" s="1" t="s">
        <v>781</v>
      </c>
      <c r="B695" s="1" t="s">
        <v>54</v>
      </c>
      <c r="C695" s="1" t="s">
        <v>19</v>
      </c>
      <c r="D695" s="1" t="s">
        <v>20</v>
      </c>
      <c r="E695" s="1" t="s">
        <v>21</v>
      </c>
      <c r="F695" s="1" t="s">
        <v>30</v>
      </c>
      <c r="G695" s="1">
        <v>38.299999999999997</v>
      </c>
      <c r="H695" s="1">
        <v>4</v>
      </c>
      <c r="I695" s="1">
        <v>7.66</v>
      </c>
      <c r="J695" s="1">
        <v>160.86000000000001</v>
      </c>
      <c r="K695" s="1" t="s">
        <v>248</v>
      </c>
      <c r="L695" s="3">
        <v>0.80694444444444446</v>
      </c>
      <c r="M695" s="1" t="s">
        <v>23</v>
      </c>
      <c r="N695" s="1">
        <v>153.19999999999999</v>
      </c>
      <c r="O695" s="1">
        <v>4.7619047620000003</v>
      </c>
      <c r="P695" s="1">
        <v>7.66</v>
      </c>
      <c r="Q695" s="1">
        <v>6.3</v>
      </c>
    </row>
    <row r="696" spans="1:17" ht="40.799999999999997" thickBot="1" x14ac:dyDescent="0.35">
      <c r="A696" s="1" t="s">
        <v>782</v>
      </c>
      <c r="B696" s="1" t="s">
        <v>33</v>
      </c>
      <c r="C696" s="1" t="s">
        <v>25</v>
      </c>
      <c r="D696" s="1" t="s">
        <v>20</v>
      </c>
      <c r="E696" s="1" t="s">
        <v>21</v>
      </c>
      <c r="F696" s="1" t="s">
        <v>39</v>
      </c>
      <c r="G696" s="1">
        <v>21.98</v>
      </c>
      <c r="H696" s="1">
        <v>7</v>
      </c>
      <c r="I696" s="1">
        <v>7.6929999999999996</v>
      </c>
      <c r="J696" s="1">
        <v>161.553</v>
      </c>
      <c r="K696" s="2">
        <v>43739</v>
      </c>
      <c r="L696" s="3">
        <v>0.6958333333333333</v>
      </c>
      <c r="M696" s="1" t="s">
        <v>40</v>
      </c>
      <c r="N696" s="1">
        <v>153.86000000000001</v>
      </c>
      <c r="O696" s="1">
        <v>4.7619047620000003</v>
      </c>
      <c r="P696" s="1">
        <v>7.6929999999999996</v>
      </c>
      <c r="Q696" s="1">
        <v>5.0999999999999996</v>
      </c>
    </row>
    <row r="697" spans="1:17" ht="40.799999999999997" thickBot="1" x14ac:dyDescent="0.35">
      <c r="A697" s="1" t="s">
        <v>783</v>
      </c>
      <c r="B697" s="1" t="s">
        <v>18</v>
      </c>
      <c r="C697" s="1" t="s">
        <v>19</v>
      </c>
      <c r="D697" s="1" t="s">
        <v>28</v>
      </c>
      <c r="E697" s="1" t="s">
        <v>21</v>
      </c>
      <c r="F697" s="1" t="s">
        <v>39</v>
      </c>
      <c r="G697" s="1">
        <v>19.25</v>
      </c>
      <c r="H697" s="1">
        <v>8</v>
      </c>
      <c r="I697" s="1">
        <v>7.7</v>
      </c>
      <c r="J697" s="1">
        <v>161.69999999999999</v>
      </c>
      <c r="K697" s="1" t="s">
        <v>109</v>
      </c>
      <c r="L697" s="3">
        <v>0.77569444444444446</v>
      </c>
      <c r="M697" s="1" t="s">
        <v>40</v>
      </c>
      <c r="N697" s="1">
        <v>154</v>
      </c>
      <c r="O697" s="1">
        <v>4.7619047620000003</v>
      </c>
      <c r="P697" s="1">
        <v>7.7</v>
      </c>
      <c r="Q697" s="1">
        <v>6.6</v>
      </c>
    </row>
    <row r="698" spans="1:17" ht="40.799999999999997" thickBot="1" x14ac:dyDescent="0.35">
      <c r="A698" s="1" t="s">
        <v>784</v>
      </c>
      <c r="B698" s="1" t="s">
        <v>18</v>
      </c>
      <c r="C698" s="1" t="s">
        <v>19</v>
      </c>
      <c r="D698" s="1" t="s">
        <v>28</v>
      </c>
      <c r="E698" s="1" t="s">
        <v>21</v>
      </c>
      <c r="F698" s="1" t="s">
        <v>39</v>
      </c>
      <c r="G698" s="1">
        <v>19.25</v>
      </c>
      <c r="H698" s="1">
        <v>8</v>
      </c>
      <c r="I698" s="1">
        <v>7.7</v>
      </c>
      <c r="J698" s="1">
        <v>161.69999999999999</v>
      </c>
      <c r="K698" s="1" t="s">
        <v>109</v>
      </c>
      <c r="L698" s="3">
        <v>0.77569444444444446</v>
      </c>
      <c r="M698" s="1" t="s">
        <v>40</v>
      </c>
      <c r="N698" s="1">
        <v>154</v>
      </c>
      <c r="O698" s="1">
        <v>4.7619047620000003</v>
      </c>
      <c r="P698" s="1">
        <v>7.7</v>
      </c>
      <c r="Q698" s="1">
        <v>6.6</v>
      </c>
    </row>
    <row r="699" spans="1:17" ht="40.799999999999997" thickBot="1" x14ac:dyDescent="0.35">
      <c r="A699" s="1" t="s">
        <v>785</v>
      </c>
      <c r="B699" s="1" t="s">
        <v>33</v>
      </c>
      <c r="C699" s="1" t="s">
        <v>27</v>
      </c>
      <c r="D699" s="1" t="s">
        <v>20</v>
      </c>
      <c r="E699" s="1" t="s">
        <v>21</v>
      </c>
      <c r="F699" s="1" t="s">
        <v>39</v>
      </c>
      <c r="G699" s="1">
        <v>15.5</v>
      </c>
      <c r="H699" s="1">
        <v>10</v>
      </c>
      <c r="I699" s="1">
        <v>7.75</v>
      </c>
      <c r="J699" s="1">
        <v>162.75</v>
      </c>
      <c r="K699" s="1" t="s">
        <v>82</v>
      </c>
      <c r="L699" s="3">
        <v>0.4548611111111111</v>
      </c>
      <c r="M699" s="1" t="s">
        <v>40</v>
      </c>
      <c r="N699" s="1">
        <v>155</v>
      </c>
      <c r="O699" s="1">
        <v>4.7619047620000003</v>
      </c>
      <c r="P699" s="1">
        <v>7.75</v>
      </c>
      <c r="Q699" s="1">
        <v>8</v>
      </c>
    </row>
    <row r="700" spans="1:17" ht="40.799999999999997" thickBot="1" x14ac:dyDescent="0.35">
      <c r="A700" s="1" t="s">
        <v>786</v>
      </c>
      <c r="B700" s="1" t="s">
        <v>18</v>
      </c>
      <c r="C700" s="1" t="s">
        <v>25</v>
      </c>
      <c r="D700" s="1" t="s">
        <v>20</v>
      </c>
      <c r="E700" s="1" t="s">
        <v>21</v>
      </c>
      <c r="F700" s="1" t="s">
        <v>44</v>
      </c>
      <c r="G700" s="1">
        <v>38.81</v>
      </c>
      <c r="H700" s="1">
        <v>4</v>
      </c>
      <c r="I700" s="1">
        <v>7.7619999999999996</v>
      </c>
      <c r="J700" s="1">
        <v>163.00200000000001</v>
      </c>
      <c r="K700" s="1" t="s">
        <v>50</v>
      </c>
      <c r="L700" s="3">
        <v>0.56944444444444442</v>
      </c>
      <c r="M700" s="1" t="s">
        <v>40</v>
      </c>
      <c r="N700" s="1">
        <v>155.24</v>
      </c>
      <c r="O700" s="1">
        <v>4.7619047620000003</v>
      </c>
      <c r="P700" s="1">
        <v>7.7619999999999996</v>
      </c>
      <c r="Q700" s="1">
        <v>4.9000000000000004</v>
      </c>
    </row>
    <row r="701" spans="1:17" ht="40.799999999999997" thickBot="1" x14ac:dyDescent="0.35">
      <c r="A701" s="1" t="s">
        <v>787</v>
      </c>
      <c r="B701" s="1" t="s">
        <v>33</v>
      </c>
      <c r="C701" s="1" t="s">
        <v>25</v>
      </c>
      <c r="D701" s="1" t="s">
        <v>20</v>
      </c>
      <c r="E701" s="1" t="s">
        <v>21</v>
      </c>
      <c r="F701" s="1" t="s">
        <v>44</v>
      </c>
      <c r="G701" s="1">
        <v>25.91</v>
      </c>
      <c r="H701" s="1">
        <v>6</v>
      </c>
      <c r="I701" s="1">
        <v>7.7729999999999997</v>
      </c>
      <c r="J701" s="1">
        <v>163.233</v>
      </c>
      <c r="K701" s="2">
        <v>43587</v>
      </c>
      <c r="L701" s="3">
        <v>0.42777777777777776</v>
      </c>
      <c r="M701" s="1" t="s">
        <v>40</v>
      </c>
      <c r="N701" s="1">
        <v>155.46</v>
      </c>
      <c r="O701" s="1">
        <v>4.7619047620000003</v>
      </c>
      <c r="P701" s="1">
        <v>7.7729999999999997</v>
      </c>
      <c r="Q701" s="1">
        <v>8.6999999999999993</v>
      </c>
    </row>
    <row r="702" spans="1:17" ht="40.799999999999997" thickBot="1" x14ac:dyDescent="0.35">
      <c r="A702" s="1" t="s">
        <v>788</v>
      </c>
      <c r="B702" s="1" t="s">
        <v>33</v>
      </c>
      <c r="C702" s="1" t="s">
        <v>25</v>
      </c>
      <c r="D702" s="1" t="s">
        <v>28</v>
      </c>
      <c r="E702" s="1" t="s">
        <v>21</v>
      </c>
      <c r="F702" s="1" t="s">
        <v>30</v>
      </c>
      <c r="G702" s="1">
        <v>51.94</v>
      </c>
      <c r="H702" s="1">
        <v>3</v>
      </c>
      <c r="I702" s="1">
        <v>7.7910000000000004</v>
      </c>
      <c r="J702" s="1">
        <v>163.61099999999999</v>
      </c>
      <c r="K702" s="1" t="s">
        <v>370</v>
      </c>
      <c r="L702" s="3">
        <v>0.63958333333333328</v>
      </c>
      <c r="M702" s="1" t="s">
        <v>23</v>
      </c>
      <c r="N702" s="1">
        <v>155.82</v>
      </c>
      <c r="O702" s="1">
        <v>4.7619047620000003</v>
      </c>
      <c r="P702" s="1">
        <v>7.7910000000000004</v>
      </c>
      <c r="Q702" s="1">
        <v>7.9</v>
      </c>
    </row>
    <row r="703" spans="1:17" ht="40.799999999999997" thickBot="1" x14ac:dyDescent="0.35">
      <c r="A703" s="1" t="s">
        <v>789</v>
      </c>
      <c r="B703" s="1" t="s">
        <v>18</v>
      </c>
      <c r="C703" s="1" t="s">
        <v>27</v>
      </c>
      <c r="D703" s="1" t="s">
        <v>28</v>
      </c>
      <c r="E703" s="1" t="s">
        <v>21</v>
      </c>
      <c r="F703" s="1" t="s">
        <v>39</v>
      </c>
      <c r="G703" s="1">
        <v>52.2</v>
      </c>
      <c r="H703" s="1">
        <v>3</v>
      </c>
      <c r="I703" s="1">
        <v>7.83</v>
      </c>
      <c r="J703" s="1">
        <v>164.43</v>
      </c>
      <c r="K703" s="1" t="s">
        <v>370</v>
      </c>
      <c r="L703" s="3">
        <v>0.5625</v>
      </c>
      <c r="M703" s="1" t="s">
        <v>23</v>
      </c>
      <c r="N703" s="1">
        <v>156.6</v>
      </c>
      <c r="O703" s="1">
        <v>4.7619047620000003</v>
      </c>
      <c r="P703" s="1">
        <v>7.83</v>
      </c>
      <c r="Q703" s="1">
        <v>9.5</v>
      </c>
    </row>
    <row r="704" spans="1:17" ht="40.799999999999997" thickBot="1" x14ac:dyDescent="0.35">
      <c r="A704" s="1" t="s">
        <v>790</v>
      </c>
      <c r="B704" s="1" t="s">
        <v>33</v>
      </c>
      <c r="C704" s="1" t="s">
        <v>27</v>
      </c>
      <c r="D704" s="1" t="s">
        <v>28</v>
      </c>
      <c r="E704" s="1" t="s">
        <v>21</v>
      </c>
      <c r="F704" s="1" t="s">
        <v>39</v>
      </c>
      <c r="G704" s="1">
        <v>52.2</v>
      </c>
      <c r="H704" s="1">
        <v>3</v>
      </c>
      <c r="I704" s="1">
        <v>7.83</v>
      </c>
      <c r="J704" s="1">
        <v>164.43</v>
      </c>
      <c r="K704" s="1" t="s">
        <v>370</v>
      </c>
      <c r="L704" s="3">
        <v>0.5625</v>
      </c>
      <c r="M704" s="1" t="s">
        <v>23</v>
      </c>
      <c r="N704" s="1">
        <v>156.6</v>
      </c>
      <c r="O704" s="1">
        <v>4.7619047620000003</v>
      </c>
      <c r="P704" s="1">
        <v>7.83</v>
      </c>
      <c r="Q704" s="1">
        <v>9.5</v>
      </c>
    </row>
    <row r="705" spans="1:17" ht="40.799999999999997" thickBot="1" x14ac:dyDescent="0.35">
      <c r="A705" s="1" t="s">
        <v>791</v>
      </c>
      <c r="B705" s="1" t="s">
        <v>33</v>
      </c>
      <c r="C705" s="1" t="s">
        <v>27</v>
      </c>
      <c r="D705" s="1" t="s">
        <v>28</v>
      </c>
      <c r="E705" s="1" t="s">
        <v>21</v>
      </c>
      <c r="F705" s="1" t="s">
        <v>39</v>
      </c>
      <c r="G705" s="1">
        <v>52.2</v>
      </c>
      <c r="H705" s="1">
        <v>3</v>
      </c>
      <c r="I705" s="1">
        <v>7.83</v>
      </c>
      <c r="J705" s="1">
        <v>164.43</v>
      </c>
      <c r="K705" s="1" t="s">
        <v>370</v>
      </c>
      <c r="L705" s="3">
        <v>0.5625</v>
      </c>
      <c r="M705" s="1" t="s">
        <v>23</v>
      </c>
      <c r="N705" s="1">
        <v>156.6</v>
      </c>
      <c r="O705" s="1">
        <v>4.7619047620000003</v>
      </c>
      <c r="P705" s="1">
        <v>7.83</v>
      </c>
      <c r="Q705" s="1">
        <v>9.5</v>
      </c>
    </row>
    <row r="706" spans="1:17" ht="40.799999999999997" thickBot="1" x14ac:dyDescent="0.35">
      <c r="A706" s="1" t="s">
        <v>792</v>
      </c>
      <c r="B706" s="1" t="s">
        <v>18</v>
      </c>
      <c r="C706" s="1" t="s">
        <v>25</v>
      </c>
      <c r="D706" s="1" t="s">
        <v>28</v>
      </c>
      <c r="E706" s="1" t="s">
        <v>21</v>
      </c>
      <c r="F706" s="1" t="s">
        <v>30</v>
      </c>
      <c r="G706" s="1">
        <v>39.21</v>
      </c>
      <c r="H706" s="1">
        <v>4</v>
      </c>
      <c r="I706" s="1">
        <v>7.8419999999999996</v>
      </c>
      <c r="J706" s="1">
        <v>164.68199999999999</v>
      </c>
      <c r="K706" s="1" t="s">
        <v>119</v>
      </c>
      <c r="L706" s="3">
        <v>0.8354166666666667</v>
      </c>
      <c r="M706" s="1" t="s">
        <v>23</v>
      </c>
      <c r="N706" s="1">
        <v>156.84</v>
      </c>
      <c r="O706" s="1">
        <v>4.7619047620000003</v>
      </c>
      <c r="P706" s="1">
        <v>7.8419999999999996</v>
      </c>
      <c r="Q706" s="1">
        <v>9</v>
      </c>
    </row>
    <row r="707" spans="1:17" ht="40.799999999999997" thickBot="1" x14ac:dyDescent="0.35">
      <c r="A707" s="1" t="s">
        <v>793</v>
      </c>
      <c r="B707" s="1" t="s">
        <v>54</v>
      </c>
      <c r="C707" s="1" t="s">
        <v>25</v>
      </c>
      <c r="D707" s="1" t="s">
        <v>28</v>
      </c>
      <c r="E707" s="1" t="s">
        <v>21</v>
      </c>
      <c r="F707" s="1" t="s">
        <v>30</v>
      </c>
      <c r="G707" s="1">
        <v>39.21</v>
      </c>
      <c r="H707" s="1">
        <v>4</v>
      </c>
      <c r="I707" s="1">
        <v>7.8419999999999996</v>
      </c>
      <c r="J707" s="1">
        <v>164.68199999999999</v>
      </c>
      <c r="K707" s="1" t="s">
        <v>119</v>
      </c>
      <c r="L707" s="3">
        <v>0.8354166666666667</v>
      </c>
      <c r="M707" s="1" t="s">
        <v>23</v>
      </c>
      <c r="N707" s="1">
        <v>156.84</v>
      </c>
      <c r="O707" s="1">
        <v>4.7619047620000003</v>
      </c>
      <c r="P707" s="1">
        <v>7.8419999999999996</v>
      </c>
      <c r="Q707" s="1">
        <v>9</v>
      </c>
    </row>
    <row r="708" spans="1:17" ht="40.799999999999997" thickBot="1" x14ac:dyDescent="0.35">
      <c r="A708" s="1" t="s">
        <v>794</v>
      </c>
      <c r="B708" s="1" t="s">
        <v>33</v>
      </c>
      <c r="C708" s="1" t="s">
        <v>25</v>
      </c>
      <c r="D708" s="1" t="s">
        <v>28</v>
      </c>
      <c r="E708" s="1" t="s">
        <v>21</v>
      </c>
      <c r="F708" s="1" t="s">
        <v>39</v>
      </c>
      <c r="G708" s="1">
        <v>39.21</v>
      </c>
      <c r="H708" s="1">
        <v>4</v>
      </c>
      <c r="I708" s="1">
        <v>7.8419999999999996</v>
      </c>
      <c r="J708" s="1">
        <v>164.68199999999999</v>
      </c>
      <c r="K708" s="1" t="s">
        <v>119</v>
      </c>
      <c r="L708" s="3">
        <v>0.8354166666666667</v>
      </c>
      <c r="M708" s="1" t="s">
        <v>40</v>
      </c>
      <c r="N708" s="1">
        <v>156.84</v>
      </c>
      <c r="O708" s="1">
        <v>4.7619047620000003</v>
      </c>
      <c r="P708" s="1">
        <v>7.8419999999999996</v>
      </c>
      <c r="Q708" s="1">
        <v>9</v>
      </c>
    </row>
    <row r="709" spans="1:17" ht="40.799999999999997" thickBot="1" x14ac:dyDescent="0.35">
      <c r="A709" s="1" t="s">
        <v>795</v>
      </c>
      <c r="B709" s="1" t="s">
        <v>18</v>
      </c>
      <c r="C709" s="1" t="s">
        <v>25</v>
      </c>
      <c r="D709" s="1" t="s">
        <v>28</v>
      </c>
      <c r="E709" s="1" t="s">
        <v>21</v>
      </c>
      <c r="F709" s="1" t="s">
        <v>39</v>
      </c>
      <c r="G709" s="1">
        <v>39.21</v>
      </c>
      <c r="H709" s="1">
        <v>4</v>
      </c>
      <c r="I709" s="1">
        <v>7.8419999999999996</v>
      </c>
      <c r="J709" s="1">
        <v>164.68199999999999</v>
      </c>
      <c r="K709" s="1" t="s">
        <v>119</v>
      </c>
      <c r="L709" s="3">
        <v>0.8354166666666667</v>
      </c>
      <c r="M709" s="1" t="s">
        <v>23</v>
      </c>
      <c r="N709" s="1">
        <v>156.84</v>
      </c>
      <c r="O709" s="1">
        <v>4.7619047620000003</v>
      </c>
      <c r="P709" s="1">
        <v>7.8419999999999996</v>
      </c>
      <c r="Q709" s="1">
        <v>9</v>
      </c>
    </row>
    <row r="710" spans="1:17" ht="40.799999999999997" thickBot="1" x14ac:dyDescent="0.35">
      <c r="A710" s="1" t="s">
        <v>796</v>
      </c>
      <c r="B710" s="1" t="s">
        <v>18</v>
      </c>
      <c r="C710" s="1" t="s">
        <v>27</v>
      </c>
      <c r="D710" s="1" t="s">
        <v>28</v>
      </c>
      <c r="E710" s="1" t="s">
        <v>29</v>
      </c>
      <c r="F710" s="1" t="s">
        <v>39</v>
      </c>
      <c r="G710" s="1">
        <v>52.34</v>
      </c>
      <c r="H710" s="1">
        <v>3</v>
      </c>
      <c r="I710" s="1">
        <v>7.851</v>
      </c>
      <c r="J710" s="1">
        <v>164.87100000000001</v>
      </c>
      <c r="K710" s="1" t="s">
        <v>471</v>
      </c>
      <c r="L710" s="3">
        <v>0.5854166666666667</v>
      </c>
      <c r="M710" s="1" t="s">
        <v>23</v>
      </c>
      <c r="N710" s="1">
        <v>157.02000000000001</v>
      </c>
      <c r="O710" s="1">
        <v>4.7619047620000003</v>
      </c>
      <c r="P710" s="1">
        <v>7.851</v>
      </c>
      <c r="Q710" s="1">
        <v>9.1999999999999993</v>
      </c>
    </row>
    <row r="711" spans="1:17" ht="40.799999999999997" thickBot="1" x14ac:dyDescent="0.35">
      <c r="A711" s="1" t="s">
        <v>797</v>
      </c>
      <c r="B711" s="1" t="s">
        <v>33</v>
      </c>
      <c r="C711" s="1" t="s">
        <v>27</v>
      </c>
      <c r="D711" s="1" t="s">
        <v>28</v>
      </c>
      <c r="E711" s="1" t="s">
        <v>29</v>
      </c>
      <c r="F711" s="1" t="s">
        <v>39</v>
      </c>
      <c r="G711" s="1">
        <v>52.34</v>
      </c>
      <c r="H711" s="1">
        <v>3</v>
      </c>
      <c r="I711" s="1">
        <v>7.851</v>
      </c>
      <c r="J711" s="1">
        <v>164.87100000000001</v>
      </c>
      <c r="K711" s="1" t="s">
        <v>471</v>
      </c>
      <c r="L711" s="3">
        <v>0.5854166666666667</v>
      </c>
      <c r="M711" s="1" t="s">
        <v>23</v>
      </c>
      <c r="N711" s="1">
        <v>157.02000000000001</v>
      </c>
      <c r="O711" s="1">
        <v>4.7619047620000003</v>
      </c>
      <c r="P711" s="1">
        <v>7.851</v>
      </c>
      <c r="Q711" s="1">
        <v>9.1999999999999993</v>
      </c>
    </row>
    <row r="712" spans="1:17" ht="40.799999999999997" thickBot="1" x14ac:dyDescent="0.35">
      <c r="A712" s="1" t="s">
        <v>798</v>
      </c>
      <c r="B712" s="1" t="s">
        <v>33</v>
      </c>
      <c r="C712" s="1" t="s">
        <v>27</v>
      </c>
      <c r="D712" s="1" t="s">
        <v>28</v>
      </c>
      <c r="E712" s="1" t="s">
        <v>29</v>
      </c>
      <c r="F712" s="1" t="s">
        <v>39</v>
      </c>
      <c r="G712" s="1">
        <v>52.34</v>
      </c>
      <c r="H712" s="1">
        <v>3</v>
      </c>
      <c r="I712" s="1">
        <v>7.851</v>
      </c>
      <c r="J712" s="1">
        <v>164.87100000000001</v>
      </c>
      <c r="K712" s="1" t="s">
        <v>471</v>
      </c>
      <c r="L712" s="3">
        <v>0.5854166666666667</v>
      </c>
      <c r="M712" s="1" t="s">
        <v>40</v>
      </c>
      <c r="N712" s="1">
        <v>157.02000000000001</v>
      </c>
      <c r="O712" s="1">
        <v>4.7619047620000003</v>
      </c>
      <c r="P712" s="1">
        <v>7.851</v>
      </c>
      <c r="Q712" s="1">
        <v>9.1999999999999993</v>
      </c>
    </row>
    <row r="713" spans="1:17" ht="40.799999999999997" thickBot="1" x14ac:dyDescent="0.35">
      <c r="A713" s="1" t="s">
        <v>799</v>
      </c>
      <c r="B713" s="1" t="s">
        <v>18</v>
      </c>
      <c r="C713" s="1" t="s">
        <v>25</v>
      </c>
      <c r="D713" s="1" t="s">
        <v>28</v>
      </c>
      <c r="E713" s="1" t="s">
        <v>21</v>
      </c>
      <c r="F713" s="1" t="s">
        <v>30</v>
      </c>
      <c r="G713" s="1">
        <v>52.42</v>
      </c>
      <c r="H713" s="1">
        <v>3</v>
      </c>
      <c r="I713" s="1">
        <v>7.8630000000000004</v>
      </c>
      <c r="J713" s="1">
        <v>165.12299999999999</v>
      </c>
      <c r="K713" s="1" t="s">
        <v>182</v>
      </c>
      <c r="L713" s="3">
        <v>0.73333333333333328</v>
      </c>
      <c r="M713" s="1" t="s">
        <v>23</v>
      </c>
      <c r="N713" s="1">
        <v>157.26</v>
      </c>
      <c r="O713" s="1">
        <v>4.7619047620000003</v>
      </c>
      <c r="P713" s="1">
        <v>7.8630000000000004</v>
      </c>
      <c r="Q713" s="1">
        <v>7.5</v>
      </c>
    </row>
    <row r="714" spans="1:17" ht="40.799999999999997" thickBot="1" x14ac:dyDescent="0.35">
      <c r="A714" s="1" t="s">
        <v>800</v>
      </c>
      <c r="B714" s="1" t="s">
        <v>54</v>
      </c>
      <c r="C714" s="1" t="s">
        <v>25</v>
      </c>
      <c r="D714" s="1" t="s">
        <v>28</v>
      </c>
      <c r="E714" s="1" t="s">
        <v>21</v>
      </c>
      <c r="F714" s="1" t="s">
        <v>39</v>
      </c>
      <c r="G714" s="1">
        <v>52.42</v>
      </c>
      <c r="H714" s="1">
        <v>3</v>
      </c>
      <c r="I714" s="1">
        <v>7.8630000000000004</v>
      </c>
      <c r="J714" s="1">
        <v>165.12299999999999</v>
      </c>
      <c r="K714" s="1" t="s">
        <v>182</v>
      </c>
      <c r="L714" s="3">
        <v>0.73333333333333328</v>
      </c>
      <c r="M714" s="1" t="s">
        <v>40</v>
      </c>
      <c r="N714" s="1">
        <v>157.26</v>
      </c>
      <c r="O714" s="1">
        <v>4.7619047620000003</v>
      </c>
      <c r="P714" s="1">
        <v>7.8630000000000004</v>
      </c>
      <c r="Q714" s="1">
        <v>7.5</v>
      </c>
    </row>
    <row r="715" spans="1:17" ht="40.799999999999997" thickBot="1" x14ac:dyDescent="0.35">
      <c r="A715" s="1" t="s">
        <v>801</v>
      </c>
      <c r="B715" s="1" t="s">
        <v>18</v>
      </c>
      <c r="C715" s="1" t="s">
        <v>19</v>
      </c>
      <c r="D715" s="1" t="s">
        <v>28</v>
      </c>
      <c r="E715" s="1" t="s">
        <v>21</v>
      </c>
      <c r="F715" s="1" t="s">
        <v>30</v>
      </c>
      <c r="G715" s="1">
        <v>52.42</v>
      </c>
      <c r="H715" s="1">
        <v>3</v>
      </c>
      <c r="I715" s="1">
        <v>7.8630000000000004</v>
      </c>
      <c r="J715" s="1">
        <v>165.12299999999999</v>
      </c>
      <c r="K715" s="1" t="s">
        <v>182</v>
      </c>
      <c r="L715" s="3">
        <v>0.73333333333333328</v>
      </c>
      <c r="M715" s="1" t="s">
        <v>23</v>
      </c>
      <c r="N715" s="1">
        <v>157.26</v>
      </c>
      <c r="O715" s="1">
        <v>4.7619047620000003</v>
      </c>
      <c r="P715" s="1">
        <v>7.8630000000000004</v>
      </c>
      <c r="Q715" s="1">
        <v>6.4</v>
      </c>
    </row>
    <row r="716" spans="1:17" ht="40.799999999999997" thickBot="1" x14ac:dyDescent="0.35">
      <c r="A716" s="1" t="s">
        <v>802</v>
      </c>
      <c r="B716" s="1" t="s">
        <v>18</v>
      </c>
      <c r="C716" s="1" t="s">
        <v>19</v>
      </c>
      <c r="D716" s="1" t="s">
        <v>28</v>
      </c>
      <c r="E716" s="1" t="s">
        <v>21</v>
      </c>
      <c r="F716" s="1" t="s">
        <v>30</v>
      </c>
      <c r="G716" s="1">
        <v>22.51</v>
      </c>
      <c r="H716" s="1">
        <v>7</v>
      </c>
      <c r="I716" s="1">
        <v>7.8784999999999998</v>
      </c>
      <c r="J716" s="1">
        <v>165.4485</v>
      </c>
      <c r="K716" s="1" t="s">
        <v>100</v>
      </c>
      <c r="L716" s="3">
        <v>0.4513888888888889</v>
      </c>
      <c r="M716" s="1" t="s">
        <v>48</v>
      </c>
      <c r="N716" s="1">
        <v>157.57</v>
      </c>
      <c r="O716" s="1">
        <v>4.7619047620000003</v>
      </c>
      <c r="P716" s="1">
        <v>7.8784999999999998</v>
      </c>
      <c r="Q716" s="1">
        <v>4.8</v>
      </c>
    </row>
    <row r="717" spans="1:17" ht="40.799999999999997" thickBot="1" x14ac:dyDescent="0.35">
      <c r="A717" s="1" t="s">
        <v>803</v>
      </c>
      <c r="B717" s="1" t="s">
        <v>18</v>
      </c>
      <c r="C717" s="1" t="s">
        <v>25</v>
      </c>
      <c r="D717" s="1" t="s">
        <v>20</v>
      </c>
      <c r="E717" s="1" t="s">
        <v>29</v>
      </c>
      <c r="F717" s="1" t="s">
        <v>39</v>
      </c>
      <c r="G717" s="1">
        <v>78.88</v>
      </c>
      <c r="H717" s="1">
        <v>2</v>
      </c>
      <c r="I717" s="1">
        <v>7.8879999999999999</v>
      </c>
      <c r="J717" s="1">
        <v>165.648</v>
      </c>
      <c r="K717" s="1" t="s">
        <v>31</v>
      </c>
      <c r="L717" s="3">
        <v>0.6694444444444444</v>
      </c>
      <c r="M717" s="1" t="s">
        <v>23</v>
      </c>
      <c r="N717" s="1">
        <v>157.76</v>
      </c>
      <c r="O717" s="1">
        <v>4.7619047620000003</v>
      </c>
      <c r="P717" s="1">
        <v>7.8879999999999999</v>
      </c>
      <c r="Q717" s="1">
        <v>9.1</v>
      </c>
    </row>
    <row r="718" spans="1:17" ht="40.799999999999997" thickBot="1" x14ac:dyDescent="0.35">
      <c r="A718" s="1" t="s">
        <v>804</v>
      </c>
      <c r="B718" s="1" t="s">
        <v>54</v>
      </c>
      <c r="C718" s="1" t="s">
        <v>25</v>
      </c>
      <c r="D718" s="1" t="s">
        <v>20</v>
      </c>
      <c r="E718" s="1" t="s">
        <v>29</v>
      </c>
      <c r="F718" s="1" t="s">
        <v>39</v>
      </c>
      <c r="G718" s="1">
        <v>78.88</v>
      </c>
      <c r="H718" s="1">
        <v>2</v>
      </c>
      <c r="I718" s="1">
        <v>7.8879999999999999</v>
      </c>
      <c r="J718" s="1">
        <v>165.648</v>
      </c>
      <c r="K718" s="1" t="s">
        <v>31</v>
      </c>
      <c r="L718" s="3">
        <v>0.6694444444444444</v>
      </c>
      <c r="M718" s="1" t="s">
        <v>23</v>
      </c>
      <c r="N718" s="1">
        <v>157.76</v>
      </c>
      <c r="O718" s="1">
        <v>4.7619047620000003</v>
      </c>
      <c r="P718" s="1">
        <v>7.8879999999999999</v>
      </c>
      <c r="Q718" s="1">
        <v>9.1</v>
      </c>
    </row>
    <row r="719" spans="1:17" ht="40.799999999999997" thickBot="1" x14ac:dyDescent="0.35">
      <c r="A719" s="1" t="s">
        <v>805</v>
      </c>
      <c r="B719" s="1" t="s">
        <v>54</v>
      </c>
      <c r="C719" s="1" t="s">
        <v>25</v>
      </c>
      <c r="D719" s="1" t="s">
        <v>20</v>
      </c>
      <c r="E719" s="1" t="s">
        <v>29</v>
      </c>
      <c r="F719" s="1" t="s">
        <v>39</v>
      </c>
      <c r="G719" s="1">
        <v>78.88</v>
      </c>
      <c r="H719" s="1">
        <v>2</v>
      </c>
      <c r="I719" s="1">
        <v>7.8879999999999999</v>
      </c>
      <c r="J719" s="1">
        <v>165.648</v>
      </c>
      <c r="K719" s="1" t="s">
        <v>31</v>
      </c>
      <c r="L719" s="3">
        <v>0.6694444444444444</v>
      </c>
      <c r="M719" s="1" t="s">
        <v>23</v>
      </c>
      <c r="N719" s="1">
        <v>157.76</v>
      </c>
      <c r="O719" s="1">
        <v>4.7619047620000003</v>
      </c>
      <c r="P719" s="1">
        <v>7.8879999999999999</v>
      </c>
      <c r="Q719" s="1">
        <v>9.1</v>
      </c>
    </row>
    <row r="720" spans="1:17" ht="40.799999999999997" thickBot="1" x14ac:dyDescent="0.35">
      <c r="A720" s="1" t="s">
        <v>806</v>
      </c>
      <c r="B720" s="1" t="s">
        <v>18</v>
      </c>
      <c r="C720" s="1" t="s">
        <v>25</v>
      </c>
      <c r="D720" s="1" t="s">
        <v>28</v>
      </c>
      <c r="E720" s="1" t="s">
        <v>29</v>
      </c>
      <c r="F720" s="1" t="s">
        <v>39</v>
      </c>
      <c r="G720" s="1">
        <v>15.8</v>
      </c>
      <c r="H720" s="1">
        <v>10</v>
      </c>
      <c r="I720" s="1">
        <v>7.9</v>
      </c>
      <c r="J720" s="1">
        <v>165.9</v>
      </c>
      <c r="K720" s="2">
        <v>43709</v>
      </c>
      <c r="L720" s="3">
        <v>0.50486111111111109</v>
      </c>
      <c r="M720" s="1" t="s">
        <v>23</v>
      </c>
      <c r="N720" s="1">
        <v>158</v>
      </c>
      <c r="O720" s="1">
        <v>4.7619047620000003</v>
      </c>
      <c r="P720" s="1">
        <v>7.9</v>
      </c>
      <c r="Q720" s="1">
        <v>7.8</v>
      </c>
    </row>
    <row r="721" spans="1:17" ht="27.6" thickBot="1" x14ac:dyDescent="0.35">
      <c r="A721" s="1" t="s">
        <v>807</v>
      </c>
      <c r="B721" s="1" t="s">
        <v>33</v>
      </c>
      <c r="C721" s="1" t="s">
        <v>27</v>
      </c>
      <c r="D721" s="1" t="s">
        <v>20</v>
      </c>
      <c r="E721" s="1" t="s">
        <v>21</v>
      </c>
      <c r="F721" s="1" t="s">
        <v>22</v>
      </c>
      <c r="G721" s="1">
        <v>15.81</v>
      </c>
      <c r="H721" s="1">
        <v>10</v>
      </c>
      <c r="I721" s="1">
        <v>7.9050000000000002</v>
      </c>
      <c r="J721" s="1">
        <v>166.005</v>
      </c>
      <c r="K721" s="2">
        <v>43619</v>
      </c>
      <c r="L721" s="3">
        <v>0.51875000000000004</v>
      </c>
      <c r="M721" s="1" t="s">
        <v>48</v>
      </c>
      <c r="N721" s="1">
        <v>158.1</v>
      </c>
      <c r="O721" s="1">
        <v>4.7619047620000003</v>
      </c>
      <c r="P721" s="1">
        <v>7.9050000000000002</v>
      </c>
      <c r="Q721" s="1">
        <v>8.6</v>
      </c>
    </row>
    <row r="722" spans="1:17" ht="40.799999999999997" thickBot="1" x14ac:dyDescent="0.35">
      <c r="A722" s="1" t="s">
        <v>808</v>
      </c>
      <c r="B722" s="1" t="s">
        <v>33</v>
      </c>
      <c r="C722" s="1" t="s">
        <v>27</v>
      </c>
      <c r="D722" s="1" t="s">
        <v>28</v>
      </c>
      <c r="E722" s="1" t="s">
        <v>21</v>
      </c>
      <c r="F722" s="1" t="s">
        <v>39</v>
      </c>
      <c r="G722" s="1">
        <v>52.75</v>
      </c>
      <c r="H722" s="1">
        <v>3</v>
      </c>
      <c r="I722" s="1">
        <v>7.9124999999999996</v>
      </c>
      <c r="J722" s="1">
        <v>166.16249999999999</v>
      </c>
      <c r="K722" s="1" t="s">
        <v>82</v>
      </c>
      <c r="L722" s="3">
        <v>0.42777777777777776</v>
      </c>
      <c r="M722" s="1" t="s">
        <v>40</v>
      </c>
      <c r="N722" s="1">
        <v>158.25</v>
      </c>
      <c r="O722" s="1">
        <v>4.7619047620000003</v>
      </c>
      <c r="P722" s="1">
        <v>7.9124999999999996</v>
      </c>
      <c r="Q722" s="1">
        <v>9.3000000000000007</v>
      </c>
    </row>
    <row r="723" spans="1:17" ht="40.799999999999997" thickBot="1" x14ac:dyDescent="0.35">
      <c r="A723" s="1" t="s">
        <v>809</v>
      </c>
      <c r="B723" s="1" t="s">
        <v>33</v>
      </c>
      <c r="C723" s="1" t="s">
        <v>25</v>
      </c>
      <c r="D723" s="1" t="s">
        <v>28</v>
      </c>
      <c r="E723" s="1" t="s">
        <v>21</v>
      </c>
      <c r="F723" s="1" t="s">
        <v>39</v>
      </c>
      <c r="G723" s="1">
        <v>52.75</v>
      </c>
      <c r="H723" s="1">
        <v>3</v>
      </c>
      <c r="I723" s="1">
        <v>7.9124999999999996</v>
      </c>
      <c r="J723" s="1">
        <v>166.16249999999999</v>
      </c>
      <c r="K723" s="1" t="s">
        <v>82</v>
      </c>
      <c r="L723" s="3">
        <v>0.42777777777777776</v>
      </c>
      <c r="M723" s="1" t="s">
        <v>40</v>
      </c>
      <c r="N723" s="1">
        <v>158.25</v>
      </c>
      <c r="O723" s="1">
        <v>4.7619047620000003</v>
      </c>
      <c r="P723" s="1">
        <v>7.9124999999999996</v>
      </c>
      <c r="Q723" s="1">
        <v>9.3000000000000007</v>
      </c>
    </row>
    <row r="724" spans="1:17" ht="40.799999999999997" thickBot="1" x14ac:dyDescent="0.35">
      <c r="A724" s="1" t="s">
        <v>810</v>
      </c>
      <c r="B724" s="1" t="s">
        <v>54</v>
      </c>
      <c r="C724" s="1" t="s">
        <v>25</v>
      </c>
      <c r="D724" s="1" t="s">
        <v>28</v>
      </c>
      <c r="E724" s="1" t="s">
        <v>21</v>
      </c>
      <c r="F724" s="1" t="s">
        <v>39</v>
      </c>
      <c r="G724" s="1">
        <v>19.79</v>
      </c>
      <c r="H724" s="1">
        <v>8</v>
      </c>
      <c r="I724" s="1">
        <v>7.9160000000000004</v>
      </c>
      <c r="J724" s="1">
        <v>166.23599999999999</v>
      </c>
      <c r="K724" s="1" t="s">
        <v>163</v>
      </c>
      <c r="L724" s="3">
        <v>0.50277777777777777</v>
      </c>
      <c r="M724" s="1" t="s">
        <v>23</v>
      </c>
      <c r="N724" s="1">
        <v>158.32</v>
      </c>
      <c r="O724" s="1">
        <v>4.7619047620000003</v>
      </c>
      <c r="P724" s="1">
        <v>7.9160000000000004</v>
      </c>
      <c r="Q724" s="1">
        <v>8.6999999999999993</v>
      </c>
    </row>
    <row r="725" spans="1:17" ht="40.799999999999997" thickBot="1" x14ac:dyDescent="0.35">
      <c r="A725" s="1" t="s">
        <v>811</v>
      </c>
      <c r="B725" s="1" t="s">
        <v>33</v>
      </c>
      <c r="C725" s="1" t="s">
        <v>25</v>
      </c>
      <c r="D725" s="1" t="s">
        <v>28</v>
      </c>
      <c r="E725" s="1" t="s">
        <v>21</v>
      </c>
      <c r="F725" s="1" t="s">
        <v>39</v>
      </c>
      <c r="G725" s="1">
        <v>19.79</v>
      </c>
      <c r="H725" s="1">
        <v>8</v>
      </c>
      <c r="I725" s="1">
        <v>7.9160000000000004</v>
      </c>
      <c r="J725" s="1">
        <v>166.23599999999999</v>
      </c>
      <c r="K725" s="1" t="s">
        <v>163</v>
      </c>
      <c r="L725" s="3">
        <v>0.50277777777777777</v>
      </c>
      <c r="M725" s="1" t="s">
        <v>40</v>
      </c>
      <c r="N725" s="1">
        <v>158.32</v>
      </c>
      <c r="O725" s="1">
        <v>4.7619047620000003</v>
      </c>
      <c r="P725" s="1">
        <v>7.9160000000000004</v>
      </c>
      <c r="Q725" s="1">
        <v>8.6999999999999993</v>
      </c>
    </row>
    <row r="726" spans="1:17" ht="40.799999999999997" thickBot="1" x14ac:dyDescent="0.35">
      <c r="A726" s="1" t="s">
        <v>812</v>
      </c>
      <c r="B726" s="1" t="s">
        <v>18</v>
      </c>
      <c r="C726" s="1" t="s">
        <v>25</v>
      </c>
      <c r="D726" s="1" t="s">
        <v>28</v>
      </c>
      <c r="E726" s="1" t="s">
        <v>21</v>
      </c>
      <c r="F726" s="1" t="s">
        <v>39</v>
      </c>
      <c r="G726" s="1">
        <v>19.79</v>
      </c>
      <c r="H726" s="1">
        <v>8</v>
      </c>
      <c r="I726" s="1">
        <v>7.9160000000000004</v>
      </c>
      <c r="J726" s="1">
        <v>166.23599999999999</v>
      </c>
      <c r="K726" s="1" t="s">
        <v>163</v>
      </c>
      <c r="L726" s="3">
        <v>0.50277777777777777</v>
      </c>
      <c r="M726" s="1" t="s">
        <v>23</v>
      </c>
      <c r="N726" s="1">
        <v>158.32</v>
      </c>
      <c r="O726" s="1">
        <v>4.7619047620000003</v>
      </c>
      <c r="P726" s="1">
        <v>7.9160000000000004</v>
      </c>
      <c r="Q726" s="1">
        <v>8.6999999999999993</v>
      </c>
    </row>
    <row r="727" spans="1:17" ht="40.799999999999997" thickBot="1" x14ac:dyDescent="0.35">
      <c r="A727" s="1" t="s">
        <v>813</v>
      </c>
      <c r="B727" s="1" t="s">
        <v>33</v>
      </c>
      <c r="C727" s="1" t="s">
        <v>25</v>
      </c>
      <c r="D727" s="1" t="s">
        <v>20</v>
      </c>
      <c r="E727" s="1" t="s">
        <v>21</v>
      </c>
      <c r="F727" s="1" t="s">
        <v>39</v>
      </c>
      <c r="G727" s="1">
        <v>15.87</v>
      </c>
      <c r="H727" s="1">
        <v>10</v>
      </c>
      <c r="I727" s="1">
        <v>7.9349999999999996</v>
      </c>
      <c r="J727" s="1">
        <v>166.63499999999999</v>
      </c>
      <c r="K727" s="1" t="s">
        <v>248</v>
      </c>
      <c r="L727" s="3">
        <v>0.69444444444444442</v>
      </c>
      <c r="M727" s="1" t="s">
        <v>23</v>
      </c>
      <c r="N727" s="1">
        <v>158.69999999999999</v>
      </c>
      <c r="O727" s="1">
        <v>4.7619047620000003</v>
      </c>
      <c r="P727" s="1">
        <v>7.9349999999999996</v>
      </c>
      <c r="Q727" s="1">
        <v>5.8</v>
      </c>
    </row>
    <row r="728" spans="1:17" ht="40.799999999999997" thickBot="1" x14ac:dyDescent="0.35">
      <c r="A728" s="1" t="s">
        <v>814</v>
      </c>
      <c r="B728" s="1" t="s">
        <v>33</v>
      </c>
      <c r="C728" s="1" t="s">
        <v>25</v>
      </c>
      <c r="D728" s="1" t="s">
        <v>20</v>
      </c>
      <c r="E728" s="1" t="s">
        <v>29</v>
      </c>
      <c r="F728" s="1" t="s">
        <v>39</v>
      </c>
      <c r="G728" s="1">
        <v>79.540000000000006</v>
      </c>
      <c r="H728" s="1">
        <v>2</v>
      </c>
      <c r="I728" s="1">
        <v>7.9539999999999997</v>
      </c>
      <c r="J728" s="1">
        <v>167.03399999999999</v>
      </c>
      <c r="K728" s="1" t="s">
        <v>471</v>
      </c>
      <c r="L728" s="3">
        <v>0.6875</v>
      </c>
      <c r="M728" s="1" t="s">
        <v>23</v>
      </c>
      <c r="N728" s="1">
        <v>159.08000000000001</v>
      </c>
      <c r="O728" s="1">
        <v>4.7619047620000003</v>
      </c>
      <c r="P728" s="1">
        <v>7.9539999999999997</v>
      </c>
      <c r="Q728" s="1">
        <v>6.2</v>
      </c>
    </row>
    <row r="729" spans="1:17" ht="40.799999999999997" thickBot="1" x14ac:dyDescent="0.35">
      <c r="A729" s="1" t="s">
        <v>815</v>
      </c>
      <c r="B729" s="1" t="s">
        <v>33</v>
      </c>
      <c r="C729" s="1" t="s">
        <v>27</v>
      </c>
      <c r="D729" s="1" t="s">
        <v>20</v>
      </c>
      <c r="E729" s="1" t="s">
        <v>21</v>
      </c>
      <c r="F729" s="1" t="s">
        <v>39</v>
      </c>
      <c r="G729" s="1">
        <v>79.540000000000006</v>
      </c>
      <c r="H729" s="1">
        <v>2</v>
      </c>
      <c r="I729" s="1">
        <v>7.9539999999999997</v>
      </c>
      <c r="J729" s="1">
        <v>167.03399999999999</v>
      </c>
      <c r="K729" s="1" t="s">
        <v>471</v>
      </c>
      <c r="L729" s="3">
        <v>0.6875</v>
      </c>
      <c r="M729" s="1" t="s">
        <v>40</v>
      </c>
      <c r="N729" s="1">
        <v>159.08000000000001</v>
      </c>
      <c r="O729" s="1">
        <v>4.7619047620000003</v>
      </c>
      <c r="P729" s="1">
        <v>7.9539999999999997</v>
      </c>
      <c r="Q729" s="1">
        <v>6.2</v>
      </c>
    </row>
    <row r="730" spans="1:17" ht="40.799999999999997" thickBot="1" x14ac:dyDescent="0.35">
      <c r="A730" s="1" t="s">
        <v>816</v>
      </c>
      <c r="B730" s="1" t="s">
        <v>33</v>
      </c>
      <c r="C730" s="1" t="s">
        <v>19</v>
      </c>
      <c r="D730" s="1" t="s">
        <v>20</v>
      </c>
      <c r="E730" s="1" t="s">
        <v>21</v>
      </c>
      <c r="F730" s="1" t="s">
        <v>39</v>
      </c>
      <c r="G730" s="1">
        <v>79.540000000000006</v>
      </c>
      <c r="H730" s="1">
        <v>2</v>
      </c>
      <c r="I730" s="1">
        <v>7.9539999999999997</v>
      </c>
      <c r="J730" s="1">
        <v>167.03399999999999</v>
      </c>
      <c r="K730" s="1" t="s">
        <v>471</v>
      </c>
      <c r="L730" s="3">
        <v>0.6875</v>
      </c>
      <c r="M730" s="1" t="s">
        <v>40</v>
      </c>
      <c r="N730" s="1">
        <v>159.08000000000001</v>
      </c>
      <c r="O730" s="1">
        <v>4.7619047620000003</v>
      </c>
      <c r="P730" s="1">
        <v>7.9539999999999997</v>
      </c>
      <c r="Q730" s="1">
        <v>6.5</v>
      </c>
    </row>
    <row r="731" spans="1:17" ht="40.799999999999997" thickBot="1" x14ac:dyDescent="0.35">
      <c r="A731" s="1" t="s">
        <v>817</v>
      </c>
      <c r="B731" s="1" t="s">
        <v>54</v>
      </c>
      <c r="C731" s="1" t="s">
        <v>25</v>
      </c>
      <c r="D731" s="1" t="s">
        <v>20</v>
      </c>
      <c r="E731" s="1" t="s">
        <v>21</v>
      </c>
      <c r="F731" s="1" t="s">
        <v>39</v>
      </c>
      <c r="G731" s="1">
        <v>26.6</v>
      </c>
      <c r="H731" s="1">
        <v>6</v>
      </c>
      <c r="I731" s="1">
        <v>7.98</v>
      </c>
      <c r="J731" s="1">
        <v>167.58</v>
      </c>
      <c r="K731" s="1" t="s">
        <v>241</v>
      </c>
      <c r="L731" s="3">
        <v>0.63194444444444442</v>
      </c>
      <c r="M731" s="1" t="s">
        <v>23</v>
      </c>
      <c r="N731" s="1">
        <v>159.6</v>
      </c>
      <c r="O731" s="1">
        <v>4.7619047620000003</v>
      </c>
      <c r="P731" s="1">
        <v>7.98</v>
      </c>
      <c r="Q731" s="1">
        <v>4.9000000000000004</v>
      </c>
    </row>
    <row r="732" spans="1:17" ht="40.799999999999997" thickBot="1" x14ac:dyDescent="0.35">
      <c r="A732" s="1" t="s">
        <v>818</v>
      </c>
      <c r="B732" s="1" t="s">
        <v>54</v>
      </c>
      <c r="C732" s="1" t="s">
        <v>25</v>
      </c>
      <c r="D732" s="1" t="s">
        <v>20</v>
      </c>
      <c r="E732" s="1" t="s">
        <v>21</v>
      </c>
      <c r="F732" s="1" t="s">
        <v>39</v>
      </c>
      <c r="G732" s="1">
        <v>26.6</v>
      </c>
      <c r="H732" s="1">
        <v>6</v>
      </c>
      <c r="I732" s="1">
        <v>7.98</v>
      </c>
      <c r="J732" s="1">
        <v>167.58</v>
      </c>
      <c r="K732" s="1" t="s">
        <v>241</v>
      </c>
      <c r="L732" s="3">
        <v>0.63194444444444442</v>
      </c>
      <c r="M732" s="1" t="s">
        <v>40</v>
      </c>
      <c r="N732" s="1">
        <v>159.6</v>
      </c>
      <c r="O732" s="1">
        <v>4.7619047620000003</v>
      </c>
      <c r="P732" s="1">
        <v>7.98</v>
      </c>
      <c r="Q732" s="1">
        <v>4.9000000000000004</v>
      </c>
    </row>
    <row r="733" spans="1:17" ht="40.799999999999997" thickBot="1" x14ac:dyDescent="0.35">
      <c r="A733" s="1" t="s">
        <v>819</v>
      </c>
      <c r="B733" s="1" t="s">
        <v>54</v>
      </c>
      <c r="C733" s="1" t="s">
        <v>25</v>
      </c>
      <c r="D733" s="1" t="s">
        <v>20</v>
      </c>
      <c r="E733" s="1" t="s">
        <v>21</v>
      </c>
      <c r="F733" s="1" t="s">
        <v>39</v>
      </c>
      <c r="G733" s="1">
        <v>26.6</v>
      </c>
      <c r="H733" s="1">
        <v>6</v>
      </c>
      <c r="I733" s="1">
        <v>7.98</v>
      </c>
      <c r="J733" s="1">
        <v>167.58</v>
      </c>
      <c r="K733" s="1" t="s">
        <v>241</v>
      </c>
      <c r="L733" s="3">
        <v>0.63194444444444442</v>
      </c>
      <c r="M733" s="1" t="s">
        <v>40</v>
      </c>
      <c r="N733" s="1">
        <v>159.6</v>
      </c>
      <c r="O733" s="1">
        <v>4.7619047620000003</v>
      </c>
      <c r="P733" s="1">
        <v>7.98</v>
      </c>
      <c r="Q733" s="1">
        <v>6.6</v>
      </c>
    </row>
    <row r="734" spans="1:17" ht="40.799999999999997" thickBot="1" x14ac:dyDescent="0.35">
      <c r="A734" s="1" t="s">
        <v>820</v>
      </c>
      <c r="B734" s="1" t="s">
        <v>18</v>
      </c>
      <c r="C734" s="1" t="s">
        <v>27</v>
      </c>
      <c r="D734" s="1" t="s">
        <v>20</v>
      </c>
      <c r="E734" s="1" t="s">
        <v>21</v>
      </c>
      <c r="F734" s="1" t="s">
        <v>39</v>
      </c>
      <c r="G734" s="1">
        <v>53.3</v>
      </c>
      <c r="H734" s="1">
        <v>3</v>
      </c>
      <c r="I734" s="1">
        <v>7.9950000000000001</v>
      </c>
      <c r="J734" s="1">
        <v>167.89500000000001</v>
      </c>
      <c r="K734" s="1" t="s">
        <v>47</v>
      </c>
      <c r="L734" s="3">
        <v>0.59652777777777777</v>
      </c>
      <c r="M734" s="1" t="s">
        <v>23</v>
      </c>
      <c r="N734" s="1">
        <v>159.9</v>
      </c>
      <c r="O734" s="1">
        <v>4.7619047620000003</v>
      </c>
      <c r="P734" s="1">
        <v>7.9950000000000001</v>
      </c>
      <c r="Q734" s="1">
        <v>7.5</v>
      </c>
    </row>
    <row r="735" spans="1:17" ht="27.6" thickBot="1" x14ac:dyDescent="0.35">
      <c r="A735" s="1" t="s">
        <v>821</v>
      </c>
      <c r="B735" s="1" t="s">
        <v>18</v>
      </c>
      <c r="C735" s="1" t="s">
        <v>27</v>
      </c>
      <c r="D735" s="1" t="s">
        <v>20</v>
      </c>
      <c r="E735" s="1" t="s">
        <v>29</v>
      </c>
      <c r="F735" s="1" t="s">
        <v>22</v>
      </c>
      <c r="G735" s="1">
        <v>40.049999999999997</v>
      </c>
      <c r="H735" s="1">
        <v>4</v>
      </c>
      <c r="I735" s="1">
        <v>8.01</v>
      </c>
      <c r="J735" s="1">
        <v>168.21</v>
      </c>
      <c r="K735" s="1" t="s">
        <v>47</v>
      </c>
      <c r="L735" s="3">
        <v>0.4861111111111111</v>
      </c>
      <c r="M735" s="1" t="s">
        <v>23</v>
      </c>
      <c r="N735" s="1">
        <v>160.19999999999999</v>
      </c>
      <c r="O735" s="1">
        <v>4.7619047620000003</v>
      </c>
      <c r="P735" s="1">
        <v>8.01</v>
      </c>
      <c r="Q735" s="1">
        <v>9.6999999999999993</v>
      </c>
    </row>
    <row r="736" spans="1:17" ht="40.799999999999997" thickBot="1" x14ac:dyDescent="0.35">
      <c r="A736" s="1" t="s">
        <v>822</v>
      </c>
      <c r="B736" s="1" t="s">
        <v>33</v>
      </c>
      <c r="C736" s="1" t="s">
        <v>25</v>
      </c>
      <c r="D736" s="1" t="s">
        <v>20</v>
      </c>
      <c r="E736" s="1" t="s">
        <v>21</v>
      </c>
      <c r="F736" s="1" t="s">
        <v>39</v>
      </c>
      <c r="G736" s="1">
        <v>40.049999999999997</v>
      </c>
      <c r="H736" s="1">
        <v>4</v>
      </c>
      <c r="I736" s="1">
        <v>8.01</v>
      </c>
      <c r="J736" s="1">
        <v>168.21</v>
      </c>
      <c r="K736" s="1" t="s">
        <v>47</v>
      </c>
      <c r="L736" s="3">
        <v>0.4861111111111111</v>
      </c>
      <c r="M736" s="1" t="s">
        <v>23</v>
      </c>
      <c r="N736" s="1">
        <v>160.19999999999999</v>
      </c>
      <c r="O736" s="1">
        <v>4.7619047620000003</v>
      </c>
      <c r="P736" s="1">
        <v>8.01</v>
      </c>
      <c r="Q736" s="1">
        <v>9.6999999999999993</v>
      </c>
    </row>
    <row r="737" spans="1:17" ht="40.799999999999997" thickBot="1" x14ac:dyDescent="0.35">
      <c r="A737" s="1" t="s">
        <v>823</v>
      </c>
      <c r="B737" s="1" t="s">
        <v>18</v>
      </c>
      <c r="C737" s="1" t="s">
        <v>27</v>
      </c>
      <c r="D737" s="1" t="s">
        <v>20</v>
      </c>
      <c r="E737" s="1" t="s">
        <v>29</v>
      </c>
      <c r="F737" s="1" t="s">
        <v>39</v>
      </c>
      <c r="G737" s="1">
        <v>40.049999999999997</v>
      </c>
      <c r="H737" s="1">
        <v>4</v>
      </c>
      <c r="I737" s="1">
        <v>8.01</v>
      </c>
      <c r="J737" s="1">
        <v>168.21</v>
      </c>
      <c r="K737" s="1" t="s">
        <v>47</v>
      </c>
      <c r="L737" s="3">
        <v>0.4861111111111111</v>
      </c>
      <c r="M737" s="1" t="s">
        <v>23</v>
      </c>
      <c r="N737" s="1">
        <v>160.19999999999999</v>
      </c>
      <c r="O737" s="1">
        <v>4.7619047620000003</v>
      </c>
      <c r="P737" s="1">
        <v>8.01</v>
      </c>
      <c r="Q737" s="1">
        <v>9.6999999999999993</v>
      </c>
    </row>
    <row r="738" spans="1:17" ht="40.799999999999997" thickBot="1" x14ac:dyDescent="0.35">
      <c r="A738" s="1" t="s">
        <v>824</v>
      </c>
      <c r="B738" s="1" t="s">
        <v>33</v>
      </c>
      <c r="C738" s="1" t="s">
        <v>25</v>
      </c>
      <c r="D738" s="1" t="s">
        <v>28</v>
      </c>
      <c r="E738" s="1" t="s">
        <v>21</v>
      </c>
      <c r="F738" s="1" t="s">
        <v>39</v>
      </c>
      <c r="G738" s="1">
        <v>32.25</v>
      </c>
      <c r="H738" s="1">
        <v>5</v>
      </c>
      <c r="I738" s="1">
        <v>8.0625</v>
      </c>
      <c r="J738" s="1">
        <v>169.3125</v>
      </c>
      <c r="K738" s="1" t="s">
        <v>78</v>
      </c>
      <c r="L738" s="3">
        <v>0.55972222222222223</v>
      </c>
      <c r="M738" s="1" t="s">
        <v>23</v>
      </c>
      <c r="N738" s="1">
        <v>161.25</v>
      </c>
      <c r="O738" s="1">
        <v>4.7619047620000003</v>
      </c>
      <c r="P738" s="1">
        <v>8.0625</v>
      </c>
      <c r="Q738" s="1">
        <v>9</v>
      </c>
    </row>
    <row r="739" spans="1:17" ht="40.799999999999997" thickBot="1" x14ac:dyDescent="0.35">
      <c r="A739" s="1" t="s">
        <v>825</v>
      </c>
      <c r="B739" s="1" t="s">
        <v>54</v>
      </c>
      <c r="C739" s="1" t="s">
        <v>25</v>
      </c>
      <c r="D739" s="1" t="s">
        <v>28</v>
      </c>
      <c r="E739" s="1" t="s">
        <v>21</v>
      </c>
      <c r="F739" s="1" t="s">
        <v>30</v>
      </c>
      <c r="G739" s="1">
        <v>81.37</v>
      </c>
      <c r="H739" s="1">
        <v>2</v>
      </c>
      <c r="I739" s="1">
        <v>8.1370000000000005</v>
      </c>
      <c r="J739" s="1">
        <v>170.87700000000001</v>
      </c>
      <c r="K739" s="1" t="s">
        <v>31</v>
      </c>
      <c r="L739" s="3">
        <v>0.81111111111111112</v>
      </c>
      <c r="M739" s="1" t="s">
        <v>23</v>
      </c>
      <c r="N739" s="1">
        <v>162.74</v>
      </c>
      <c r="O739" s="1">
        <v>4.7619047620000003</v>
      </c>
      <c r="P739" s="1">
        <v>8.1370000000000005</v>
      </c>
      <c r="Q739" s="1">
        <v>6.5</v>
      </c>
    </row>
    <row r="740" spans="1:17" ht="40.799999999999997" thickBot="1" x14ac:dyDescent="0.35">
      <c r="A740" s="1" t="s">
        <v>826</v>
      </c>
      <c r="B740" s="1" t="s">
        <v>33</v>
      </c>
      <c r="C740" s="1" t="s">
        <v>25</v>
      </c>
      <c r="D740" s="1" t="s">
        <v>28</v>
      </c>
      <c r="E740" s="1" t="s">
        <v>21</v>
      </c>
      <c r="F740" s="1" t="s">
        <v>39</v>
      </c>
      <c r="G740" s="1">
        <v>81.37</v>
      </c>
      <c r="H740" s="1">
        <v>2</v>
      </c>
      <c r="I740" s="1">
        <v>8.1370000000000005</v>
      </c>
      <c r="J740" s="1">
        <v>170.87700000000001</v>
      </c>
      <c r="K740" s="1" t="s">
        <v>31</v>
      </c>
      <c r="L740" s="3">
        <v>0.81111111111111112</v>
      </c>
      <c r="M740" s="1" t="s">
        <v>40</v>
      </c>
      <c r="N740" s="1">
        <v>162.74</v>
      </c>
      <c r="O740" s="1">
        <v>4.7619047620000003</v>
      </c>
      <c r="P740" s="1">
        <v>8.1370000000000005</v>
      </c>
      <c r="Q740" s="1">
        <v>6.5</v>
      </c>
    </row>
    <row r="741" spans="1:17" ht="54" thickBot="1" x14ac:dyDescent="0.35">
      <c r="A741" s="1" t="s">
        <v>827</v>
      </c>
      <c r="B741" s="1" t="s">
        <v>33</v>
      </c>
      <c r="C741" s="1" t="s">
        <v>27</v>
      </c>
      <c r="D741" s="1" t="s">
        <v>28</v>
      </c>
      <c r="E741" s="1" t="s">
        <v>21</v>
      </c>
      <c r="F741" s="1" t="s">
        <v>84</v>
      </c>
      <c r="G741" s="1">
        <v>32.71</v>
      </c>
      <c r="H741" s="1">
        <v>5</v>
      </c>
      <c r="I741" s="1">
        <v>8.1775000000000002</v>
      </c>
      <c r="J741" s="1">
        <v>171.72749999999999</v>
      </c>
      <c r="K741" s="1" t="s">
        <v>50</v>
      </c>
      <c r="L741" s="3">
        <v>0.47916666666666669</v>
      </c>
      <c r="M741" s="1" t="s">
        <v>48</v>
      </c>
      <c r="N741" s="1">
        <v>163.55000000000001</v>
      </c>
      <c r="O741" s="1">
        <v>4.7619047620000003</v>
      </c>
      <c r="P741" s="1">
        <v>8.1775000000000002</v>
      </c>
      <c r="Q741" s="1">
        <v>9.9</v>
      </c>
    </row>
    <row r="742" spans="1:17" ht="54" thickBot="1" x14ac:dyDescent="0.35">
      <c r="A742" s="1" t="s">
        <v>828</v>
      </c>
      <c r="B742" s="1" t="s">
        <v>33</v>
      </c>
      <c r="C742" s="1" t="s">
        <v>27</v>
      </c>
      <c r="D742" s="1" t="s">
        <v>28</v>
      </c>
      <c r="E742" s="1" t="s">
        <v>21</v>
      </c>
      <c r="F742" s="1" t="s">
        <v>84</v>
      </c>
      <c r="G742" s="1">
        <v>32.71</v>
      </c>
      <c r="H742" s="1">
        <v>5</v>
      </c>
      <c r="I742" s="1">
        <v>8.1775000000000002</v>
      </c>
      <c r="J742" s="1">
        <v>171.72749999999999</v>
      </c>
      <c r="K742" s="1" t="s">
        <v>50</v>
      </c>
      <c r="L742" s="3">
        <v>0.47916666666666669</v>
      </c>
      <c r="M742" s="1" t="s">
        <v>48</v>
      </c>
      <c r="N742" s="1">
        <v>163.55000000000001</v>
      </c>
      <c r="O742" s="1">
        <v>4.7619047620000003</v>
      </c>
      <c r="P742" s="1">
        <v>8.1775000000000002</v>
      </c>
      <c r="Q742" s="1">
        <v>9.9</v>
      </c>
    </row>
    <row r="743" spans="1:17" ht="40.799999999999997" thickBot="1" x14ac:dyDescent="0.35">
      <c r="A743" s="1" t="s">
        <v>829</v>
      </c>
      <c r="B743" s="1" t="s">
        <v>33</v>
      </c>
      <c r="C743" s="1" t="s">
        <v>25</v>
      </c>
      <c r="D743" s="1" t="s">
        <v>28</v>
      </c>
      <c r="E743" s="1" t="s">
        <v>29</v>
      </c>
      <c r="F743" s="1" t="s">
        <v>39</v>
      </c>
      <c r="G743" s="1">
        <v>81.91</v>
      </c>
      <c r="H743" s="1">
        <v>2</v>
      </c>
      <c r="I743" s="1">
        <v>8.1910000000000007</v>
      </c>
      <c r="J743" s="1">
        <v>172.011</v>
      </c>
      <c r="K743" s="2">
        <v>43588</v>
      </c>
      <c r="L743" s="3">
        <v>0.73819444444444449</v>
      </c>
      <c r="M743" s="1" t="s">
        <v>23</v>
      </c>
      <c r="N743" s="1">
        <v>163.82</v>
      </c>
      <c r="O743" s="1">
        <v>4.7619047620000003</v>
      </c>
      <c r="P743" s="1">
        <v>8.1910000000000007</v>
      </c>
      <c r="Q743" s="1">
        <v>7.8</v>
      </c>
    </row>
    <row r="744" spans="1:17" ht="40.799999999999997" thickBot="1" x14ac:dyDescent="0.35">
      <c r="A744" s="1" t="s">
        <v>830</v>
      </c>
      <c r="B744" s="1" t="s">
        <v>33</v>
      </c>
      <c r="C744" s="1" t="s">
        <v>27</v>
      </c>
      <c r="D744" s="1" t="s">
        <v>28</v>
      </c>
      <c r="E744" s="1" t="s">
        <v>21</v>
      </c>
      <c r="F744" s="1" t="s">
        <v>39</v>
      </c>
      <c r="G744" s="1">
        <v>54.67</v>
      </c>
      <c r="H744" s="1">
        <v>3</v>
      </c>
      <c r="I744" s="1">
        <v>8.2004999999999999</v>
      </c>
      <c r="J744" s="1">
        <v>172.2105</v>
      </c>
      <c r="K744" s="1" t="s">
        <v>314</v>
      </c>
      <c r="L744" s="3">
        <v>0.75</v>
      </c>
      <c r="M744" s="1" t="s">
        <v>23</v>
      </c>
      <c r="N744" s="1">
        <v>164.01</v>
      </c>
      <c r="O744" s="1">
        <v>4.7619047620000003</v>
      </c>
      <c r="P744" s="1">
        <v>8.2004999999999999</v>
      </c>
      <c r="Q744" s="1">
        <v>8.6</v>
      </c>
    </row>
    <row r="745" spans="1:17" ht="40.799999999999997" thickBot="1" x14ac:dyDescent="0.35">
      <c r="A745" s="1" t="s">
        <v>831</v>
      </c>
      <c r="B745" s="1" t="s">
        <v>33</v>
      </c>
      <c r="C745" s="1" t="s">
        <v>27</v>
      </c>
      <c r="D745" s="1" t="s">
        <v>28</v>
      </c>
      <c r="E745" s="1" t="s">
        <v>21</v>
      </c>
      <c r="F745" s="1" t="s">
        <v>39</v>
      </c>
      <c r="G745" s="1">
        <v>54.67</v>
      </c>
      <c r="H745" s="1">
        <v>3</v>
      </c>
      <c r="I745" s="1">
        <v>8.2004999999999999</v>
      </c>
      <c r="J745" s="1">
        <v>172.2105</v>
      </c>
      <c r="K745" s="1" t="s">
        <v>314</v>
      </c>
      <c r="L745" s="3">
        <v>0.75</v>
      </c>
      <c r="M745" s="1" t="s">
        <v>48</v>
      </c>
      <c r="N745" s="1">
        <v>164.01</v>
      </c>
      <c r="O745" s="1">
        <v>4.7619047620000003</v>
      </c>
      <c r="P745" s="1">
        <v>8.2004999999999999</v>
      </c>
      <c r="Q745" s="1">
        <v>8.6</v>
      </c>
    </row>
    <row r="746" spans="1:17" ht="40.799999999999997" thickBot="1" x14ac:dyDescent="0.35">
      <c r="A746" s="1" t="s">
        <v>832</v>
      </c>
      <c r="B746" s="1" t="s">
        <v>33</v>
      </c>
      <c r="C746" s="1" t="s">
        <v>27</v>
      </c>
      <c r="D746" s="1" t="s">
        <v>28</v>
      </c>
      <c r="E746" s="1" t="s">
        <v>21</v>
      </c>
      <c r="F746" s="1" t="s">
        <v>39</v>
      </c>
      <c r="G746" s="1">
        <v>54.67</v>
      </c>
      <c r="H746" s="1">
        <v>3</v>
      </c>
      <c r="I746" s="1">
        <v>8.2004999999999999</v>
      </c>
      <c r="J746" s="1">
        <v>172.2105</v>
      </c>
      <c r="K746" s="1" t="s">
        <v>314</v>
      </c>
      <c r="L746" s="3">
        <v>0.75</v>
      </c>
      <c r="M746" s="1" t="s">
        <v>23</v>
      </c>
      <c r="N746" s="1">
        <v>164.01</v>
      </c>
      <c r="O746" s="1">
        <v>4.7619047620000003</v>
      </c>
      <c r="P746" s="1">
        <v>8.2004999999999999</v>
      </c>
      <c r="Q746" s="1">
        <v>8.6</v>
      </c>
    </row>
    <row r="747" spans="1:17" ht="40.799999999999997" thickBot="1" x14ac:dyDescent="0.35">
      <c r="A747" s="1" t="s">
        <v>833</v>
      </c>
      <c r="B747" s="1" t="s">
        <v>18</v>
      </c>
      <c r="C747" s="1" t="s">
        <v>19</v>
      </c>
      <c r="D747" s="1" t="s">
        <v>28</v>
      </c>
      <c r="E747" s="1" t="s">
        <v>21</v>
      </c>
      <c r="F747" s="1" t="s">
        <v>30</v>
      </c>
      <c r="G747" s="1">
        <v>27.38</v>
      </c>
      <c r="H747" s="1">
        <v>6</v>
      </c>
      <c r="I747" s="1">
        <v>8.2140000000000004</v>
      </c>
      <c r="J747" s="1">
        <v>172.494</v>
      </c>
      <c r="K747" s="2">
        <v>43586</v>
      </c>
      <c r="L747" s="3">
        <v>0.87083333333333335</v>
      </c>
      <c r="M747" s="1" t="s">
        <v>48</v>
      </c>
      <c r="N747" s="1">
        <v>164.28</v>
      </c>
      <c r="O747" s="1">
        <v>4.7619047620000003</v>
      </c>
      <c r="P747" s="1">
        <v>8.2140000000000004</v>
      </c>
      <c r="Q747" s="1">
        <v>7.9</v>
      </c>
    </row>
    <row r="748" spans="1:17" ht="40.799999999999997" thickBot="1" x14ac:dyDescent="0.35">
      <c r="A748" s="1" t="s">
        <v>834</v>
      </c>
      <c r="B748" s="1" t="s">
        <v>18</v>
      </c>
      <c r="C748" s="1" t="s">
        <v>19</v>
      </c>
      <c r="D748" s="1" t="s">
        <v>28</v>
      </c>
      <c r="E748" s="1" t="s">
        <v>21</v>
      </c>
      <c r="F748" s="1" t="s">
        <v>30</v>
      </c>
      <c r="G748" s="1">
        <v>27.38</v>
      </c>
      <c r="H748" s="1">
        <v>6</v>
      </c>
      <c r="I748" s="1">
        <v>8.2140000000000004</v>
      </c>
      <c r="J748" s="1">
        <v>172.494</v>
      </c>
      <c r="K748" s="2">
        <v>43586</v>
      </c>
      <c r="L748" s="3">
        <v>0.87083333333333335</v>
      </c>
      <c r="M748" s="1" t="s">
        <v>48</v>
      </c>
      <c r="N748" s="1">
        <v>164.28</v>
      </c>
      <c r="O748" s="1">
        <v>4.7619047620000003</v>
      </c>
      <c r="P748" s="1">
        <v>8.2140000000000004</v>
      </c>
      <c r="Q748" s="1">
        <v>6.7</v>
      </c>
    </row>
    <row r="749" spans="1:17" ht="40.799999999999997" thickBot="1" x14ac:dyDescent="0.35">
      <c r="A749" s="1" t="s">
        <v>835</v>
      </c>
      <c r="B749" s="1" t="s">
        <v>54</v>
      </c>
      <c r="C749" s="1" t="s">
        <v>25</v>
      </c>
      <c r="D749" s="1" t="s">
        <v>20</v>
      </c>
      <c r="E749" s="1" t="s">
        <v>29</v>
      </c>
      <c r="F749" s="1" t="s">
        <v>39</v>
      </c>
      <c r="G749" s="1">
        <v>54.84</v>
      </c>
      <c r="H749" s="1">
        <v>3</v>
      </c>
      <c r="I749" s="1">
        <v>8.2260000000000009</v>
      </c>
      <c r="J749" s="1">
        <v>172.74600000000001</v>
      </c>
      <c r="K749" s="1" t="s">
        <v>380</v>
      </c>
      <c r="L749" s="3">
        <v>0.56041666666666667</v>
      </c>
      <c r="M749" s="1" t="s">
        <v>23</v>
      </c>
      <c r="N749" s="1">
        <v>164.52</v>
      </c>
      <c r="O749" s="1">
        <v>4.7619047620000003</v>
      </c>
      <c r="P749" s="1">
        <v>8.2260000000000009</v>
      </c>
      <c r="Q749" s="1">
        <v>5.9</v>
      </c>
    </row>
    <row r="750" spans="1:17" ht="40.799999999999997" thickBot="1" x14ac:dyDescent="0.35">
      <c r="A750" s="1" t="s">
        <v>836</v>
      </c>
      <c r="B750" s="1" t="s">
        <v>54</v>
      </c>
      <c r="C750" s="1" t="s">
        <v>25</v>
      </c>
      <c r="D750" s="1" t="s">
        <v>28</v>
      </c>
      <c r="E750" s="1" t="s">
        <v>21</v>
      </c>
      <c r="F750" s="1" t="s">
        <v>39</v>
      </c>
      <c r="G750" s="1">
        <v>54.84</v>
      </c>
      <c r="H750" s="1">
        <v>3</v>
      </c>
      <c r="I750" s="1">
        <v>8.2260000000000009</v>
      </c>
      <c r="J750" s="1">
        <v>172.74600000000001</v>
      </c>
      <c r="K750" s="1" t="s">
        <v>380</v>
      </c>
      <c r="L750" s="3">
        <v>0.56041666666666667</v>
      </c>
      <c r="M750" s="1" t="s">
        <v>48</v>
      </c>
      <c r="N750" s="1">
        <v>164.52</v>
      </c>
      <c r="O750" s="1">
        <v>4.7619047620000003</v>
      </c>
      <c r="P750" s="1">
        <v>8.2260000000000009</v>
      </c>
      <c r="Q750" s="1">
        <v>5.9</v>
      </c>
    </row>
    <row r="751" spans="1:17" ht="40.799999999999997" thickBot="1" x14ac:dyDescent="0.35">
      <c r="A751" s="1" t="s">
        <v>837</v>
      </c>
      <c r="B751" s="1" t="s">
        <v>18</v>
      </c>
      <c r="C751" s="1" t="s">
        <v>25</v>
      </c>
      <c r="D751" s="1" t="s">
        <v>28</v>
      </c>
      <c r="E751" s="1" t="s">
        <v>29</v>
      </c>
      <c r="F751" s="1" t="s">
        <v>39</v>
      </c>
      <c r="G751" s="1">
        <v>54.84</v>
      </c>
      <c r="H751" s="1">
        <v>3</v>
      </c>
      <c r="I751" s="1">
        <v>8.2260000000000009</v>
      </c>
      <c r="J751" s="1">
        <v>172.74600000000001</v>
      </c>
      <c r="K751" s="1" t="s">
        <v>380</v>
      </c>
      <c r="L751" s="3">
        <v>0.56041666666666667</v>
      </c>
      <c r="M751" s="1" t="s">
        <v>23</v>
      </c>
      <c r="N751" s="1">
        <v>164.52</v>
      </c>
      <c r="O751" s="1">
        <v>4.7619047620000003</v>
      </c>
      <c r="P751" s="1">
        <v>8.2260000000000009</v>
      </c>
      <c r="Q751" s="1">
        <v>5.9</v>
      </c>
    </row>
    <row r="752" spans="1:17" ht="40.799999999999997" thickBot="1" x14ac:dyDescent="0.35">
      <c r="A752" s="1" t="s">
        <v>838</v>
      </c>
      <c r="B752" s="1" t="s">
        <v>18</v>
      </c>
      <c r="C752" s="1" t="s">
        <v>25</v>
      </c>
      <c r="D752" s="1" t="s">
        <v>28</v>
      </c>
      <c r="E752" s="1" t="s">
        <v>29</v>
      </c>
      <c r="F752" s="1" t="s">
        <v>39</v>
      </c>
      <c r="G752" s="1">
        <v>41.24</v>
      </c>
      <c r="H752" s="1">
        <v>4</v>
      </c>
      <c r="I752" s="1">
        <v>8.2479999999999993</v>
      </c>
      <c r="J752" s="1">
        <v>173.208</v>
      </c>
      <c r="K752" s="1" t="s">
        <v>839</v>
      </c>
      <c r="L752" s="3">
        <v>0.68263888888888891</v>
      </c>
      <c r="M752" s="1" t="s">
        <v>23</v>
      </c>
      <c r="N752" s="1">
        <v>164.96</v>
      </c>
      <c r="O752" s="1">
        <v>4.7619047620000003</v>
      </c>
      <c r="P752" s="1">
        <v>8.2479999999999993</v>
      </c>
      <c r="Q752" s="1">
        <v>7.1</v>
      </c>
    </row>
    <row r="753" spans="1:17" ht="40.799999999999997" thickBot="1" x14ac:dyDescent="0.35">
      <c r="A753" s="1" t="s">
        <v>840</v>
      </c>
      <c r="B753" s="1" t="s">
        <v>18</v>
      </c>
      <c r="C753" s="1" t="s">
        <v>19</v>
      </c>
      <c r="D753" s="1" t="s">
        <v>28</v>
      </c>
      <c r="E753" s="1" t="s">
        <v>29</v>
      </c>
      <c r="F753" s="1" t="s">
        <v>39</v>
      </c>
      <c r="G753" s="1">
        <v>41.24</v>
      </c>
      <c r="H753" s="1">
        <v>4</v>
      </c>
      <c r="I753" s="1">
        <v>8.2479999999999993</v>
      </c>
      <c r="J753" s="1">
        <v>173.208</v>
      </c>
      <c r="K753" s="1" t="s">
        <v>839</v>
      </c>
      <c r="L753" s="3">
        <v>0.68263888888888891</v>
      </c>
      <c r="M753" s="1" t="s">
        <v>23</v>
      </c>
      <c r="N753" s="1">
        <v>164.96</v>
      </c>
      <c r="O753" s="1">
        <v>4.7619047620000003</v>
      </c>
      <c r="P753" s="1">
        <v>8.2479999999999993</v>
      </c>
      <c r="Q753" s="1">
        <v>7.1</v>
      </c>
    </row>
    <row r="754" spans="1:17" ht="40.799999999999997" thickBot="1" x14ac:dyDescent="0.35">
      <c r="A754" s="1" t="s">
        <v>841</v>
      </c>
      <c r="B754" s="1" t="s">
        <v>18</v>
      </c>
      <c r="C754" s="1" t="s">
        <v>19</v>
      </c>
      <c r="D754" s="1" t="s">
        <v>28</v>
      </c>
      <c r="E754" s="1" t="s">
        <v>21</v>
      </c>
      <c r="F754" s="1" t="s">
        <v>55</v>
      </c>
      <c r="G754" s="1">
        <v>41.5</v>
      </c>
      <c r="H754" s="1">
        <v>4</v>
      </c>
      <c r="I754" s="1">
        <v>8.3000000000000007</v>
      </c>
      <c r="J754" s="1">
        <v>174.3</v>
      </c>
      <c r="K754" s="2">
        <v>43802</v>
      </c>
      <c r="L754" s="3">
        <v>0.83194444444444449</v>
      </c>
      <c r="M754" s="1" t="s">
        <v>48</v>
      </c>
      <c r="N754" s="1">
        <v>166</v>
      </c>
      <c r="O754" s="1">
        <v>4.7619047620000003</v>
      </c>
      <c r="P754" s="1">
        <v>8.3000000000000007</v>
      </c>
      <c r="Q754" s="1">
        <v>8.1999999999999993</v>
      </c>
    </row>
    <row r="755" spans="1:17" ht="27.6" thickBot="1" x14ac:dyDescent="0.35">
      <c r="A755" s="1" t="s">
        <v>842</v>
      </c>
      <c r="B755" s="1" t="s">
        <v>33</v>
      </c>
      <c r="C755" s="1" t="s">
        <v>27</v>
      </c>
      <c r="D755" s="1" t="s">
        <v>28</v>
      </c>
      <c r="E755" s="1" t="s">
        <v>21</v>
      </c>
      <c r="F755" s="1" t="s">
        <v>22</v>
      </c>
      <c r="G755" s="1">
        <v>33.26</v>
      </c>
      <c r="H755" s="1">
        <v>5</v>
      </c>
      <c r="I755" s="1">
        <v>8.3149999999999995</v>
      </c>
      <c r="J755" s="1">
        <v>174.61500000000001</v>
      </c>
      <c r="K755" s="1" t="s">
        <v>217</v>
      </c>
      <c r="L755" s="3">
        <v>0.67361111111111116</v>
      </c>
      <c r="M755" s="1" t="s">
        <v>23</v>
      </c>
      <c r="N755" s="1">
        <v>166.3</v>
      </c>
      <c r="O755" s="1">
        <v>4.7619047620000003</v>
      </c>
      <c r="P755" s="1">
        <v>8.3149999999999995</v>
      </c>
      <c r="Q755" s="1">
        <v>4.2</v>
      </c>
    </row>
    <row r="756" spans="1:17" ht="27.6" thickBot="1" x14ac:dyDescent="0.35">
      <c r="A756" s="1" t="s">
        <v>843</v>
      </c>
      <c r="B756" s="1" t="s">
        <v>18</v>
      </c>
      <c r="C756" s="1" t="s">
        <v>27</v>
      </c>
      <c r="D756" s="1" t="s">
        <v>28</v>
      </c>
      <c r="E756" s="1" t="s">
        <v>29</v>
      </c>
      <c r="F756" s="1" t="s">
        <v>22</v>
      </c>
      <c r="G756" s="1">
        <v>33.26</v>
      </c>
      <c r="H756" s="1">
        <v>5</v>
      </c>
      <c r="I756" s="1">
        <v>8.3149999999999995</v>
      </c>
      <c r="J756" s="1">
        <v>174.61500000000001</v>
      </c>
      <c r="K756" s="1" t="s">
        <v>217</v>
      </c>
      <c r="L756" s="3">
        <v>0.67361111111111116</v>
      </c>
      <c r="M756" s="1" t="s">
        <v>48</v>
      </c>
      <c r="N756" s="1">
        <v>166.3</v>
      </c>
      <c r="O756" s="1">
        <v>4.7619047620000003</v>
      </c>
      <c r="P756" s="1">
        <v>8.3149999999999995</v>
      </c>
      <c r="Q756" s="1">
        <v>4.2</v>
      </c>
    </row>
    <row r="757" spans="1:17" ht="27.6" thickBot="1" x14ac:dyDescent="0.35">
      <c r="A757" s="1" t="s">
        <v>844</v>
      </c>
      <c r="B757" s="1" t="s">
        <v>33</v>
      </c>
      <c r="C757" s="1" t="s">
        <v>27</v>
      </c>
      <c r="D757" s="1" t="s">
        <v>28</v>
      </c>
      <c r="E757" s="1" t="s">
        <v>21</v>
      </c>
      <c r="F757" s="1" t="s">
        <v>22</v>
      </c>
      <c r="G757" s="1">
        <v>33.26</v>
      </c>
      <c r="H757" s="1">
        <v>5</v>
      </c>
      <c r="I757" s="1">
        <v>8.3149999999999995</v>
      </c>
      <c r="J757" s="1">
        <v>174.61500000000001</v>
      </c>
      <c r="K757" s="1" t="s">
        <v>217</v>
      </c>
      <c r="L757" s="3">
        <v>0.67361111111111116</v>
      </c>
      <c r="M757" s="1" t="s">
        <v>23</v>
      </c>
      <c r="N757" s="1">
        <v>166.3</v>
      </c>
      <c r="O757" s="1">
        <v>4.7619047620000003</v>
      </c>
      <c r="P757" s="1">
        <v>8.3149999999999995</v>
      </c>
      <c r="Q757" s="1">
        <v>4.2</v>
      </c>
    </row>
    <row r="758" spans="1:17" ht="40.799999999999997" thickBot="1" x14ac:dyDescent="0.35">
      <c r="A758" s="1" t="s">
        <v>845</v>
      </c>
      <c r="B758" s="1" t="s">
        <v>33</v>
      </c>
      <c r="C758" s="1" t="s">
        <v>25</v>
      </c>
      <c r="D758" s="1" t="s">
        <v>20</v>
      </c>
      <c r="E758" s="1" t="s">
        <v>29</v>
      </c>
      <c r="F758" s="1" t="s">
        <v>39</v>
      </c>
      <c r="G758" s="1">
        <v>83.34</v>
      </c>
      <c r="H758" s="1">
        <v>2</v>
      </c>
      <c r="I758" s="1">
        <v>8.3339999999999996</v>
      </c>
      <c r="J758" s="1">
        <v>175.01400000000001</v>
      </c>
      <c r="K758" s="1" t="s">
        <v>50</v>
      </c>
      <c r="L758" s="3">
        <v>0.56736111111111109</v>
      </c>
      <c r="M758" s="1" t="s">
        <v>23</v>
      </c>
      <c r="N758" s="1">
        <v>166.68</v>
      </c>
      <c r="O758" s="1">
        <v>4.7619047620000003</v>
      </c>
      <c r="P758" s="1">
        <v>8.3339999999999996</v>
      </c>
      <c r="Q758" s="1">
        <v>7.6</v>
      </c>
    </row>
    <row r="759" spans="1:17" ht="40.799999999999997" thickBot="1" x14ac:dyDescent="0.35">
      <c r="A759" s="1" t="s">
        <v>846</v>
      </c>
      <c r="B759" s="1" t="s">
        <v>33</v>
      </c>
      <c r="C759" s="1" t="s">
        <v>27</v>
      </c>
      <c r="D759" s="1" t="s">
        <v>20</v>
      </c>
      <c r="E759" s="1" t="s">
        <v>21</v>
      </c>
      <c r="F759" s="1" t="s">
        <v>39</v>
      </c>
      <c r="G759" s="1">
        <v>83.34</v>
      </c>
      <c r="H759" s="1">
        <v>2</v>
      </c>
      <c r="I759" s="1">
        <v>8.3339999999999996</v>
      </c>
      <c r="J759" s="1">
        <v>175.01400000000001</v>
      </c>
      <c r="K759" s="1" t="s">
        <v>50</v>
      </c>
      <c r="L759" s="3">
        <v>0.56736111111111109</v>
      </c>
      <c r="M759" s="1" t="s">
        <v>23</v>
      </c>
      <c r="N759" s="1">
        <v>166.68</v>
      </c>
      <c r="O759" s="1">
        <v>4.7619047620000003</v>
      </c>
      <c r="P759" s="1">
        <v>8.3339999999999996</v>
      </c>
      <c r="Q759" s="1">
        <v>7.6</v>
      </c>
    </row>
    <row r="760" spans="1:17" ht="40.799999999999997" thickBot="1" x14ac:dyDescent="0.35">
      <c r="A760" s="1" t="s">
        <v>847</v>
      </c>
      <c r="B760" s="1" t="s">
        <v>18</v>
      </c>
      <c r="C760" s="1" t="s">
        <v>19</v>
      </c>
      <c r="D760" s="1" t="s">
        <v>20</v>
      </c>
      <c r="E760" s="1" t="s">
        <v>29</v>
      </c>
      <c r="F760" s="1" t="s">
        <v>30</v>
      </c>
      <c r="G760" s="1">
        <v>83.35</v>
      </c>
      <c r="H760" s="1">
        <v>2</v>
      </c>
      <c r="I760" s="1">
        <v>8.3350000000000009</v>
      </c>
      <c r="J760" s="1">
        <v>175.035</v>
      </c>
      <c r="K760" s="2">
        <v>43498</v>
      </c>
      <c r="L760" s="3">
        <v>0.58680555555555558</v>
      </c>
      <c r="M760" s="1" t="s">
        <v>23</v>
      </c>
      <c r="N760" s="1">
        <v>166.7</v>
      </c>
      <c r="O760" s="1">
        <v>4.7619047620000003</v>
      </c>
      <c r="P760" s="1">
        <v>8.3350000000000009</v>
      </c>
      <c r="Q760" s="1">
        <v>9.5</v>
      </c>
    </row>
    <row r="761" spans="1:17" ht="40.799999999999997" thickBot="1" x14ac:dyDescent="0.35">
      <c r="A761" s="1" t="s">
        <v>848</v>
      </c>
      <c r="B761" s="1" t="s">
        <v>18</v>
      </c>
      <c r="C761" s="1" t="s">
        <v>25</v>
      </c>
      <c r="D761" s="1" t="s">
        <v>20</v>
      </c>
      <c r="E761" s="1" t="s">
        <v>21</v>
      </c>
      <c r="F761" s="1" t="s">
        <v>44</v>
      </c>
      <c r="G761" s="1">
        <v>55.57</v>
      </c>
      <c r="H761" s="1">
        <v>3</v>
      </c>
      <c r="I761" s="1">
        <v>8.3354999999999997</v>
      </c>
      <c r="J761" s="1">
        <v>175.0455</v>
      </c>
      <c r="K761" s="2">
        <v>43678</v>
      </c>
      <c r="L761" s="3">
        <v>0.48749999999999999</v>
      </c>
      <c r="M761" s="1" t="s">
        <v>23</v>
      </c>
      <c r="N761" s="1">
        <v>166.71</v>
      </c>
      <c r="O761" s="1">
        <v>4.7619047620000003</v>
      </c>
      <c r="P761" s="1">
        <v>8.3354999999999997</v>
      </c>
      <c r="Q761" s="1">
        <v>5.9</v>
      </c>
    </row>
    <row r="762" spans="1:17" ht="40.799999999999997" thickBot="1" x14ac:dyDescent="0.35">
      <c r="A762" s="1" t="s">
        <v>849</v>
      </c>
      <c r="B762" s="1" t="s">
        <v>18</v>
      </c>
      <c r="C762" s="1" t="s">
        <v>25</v>
      </c>
      <c r="D762" s="1" t="s">
        <v>28</v>
      </c>
      <c r="E762" s="1" t="s">
        <v>21</v>
      </c>
      <c r="F762" s="1" t="s">
        <v>44</v>
      </c>
      <c r="G762" s="1">
        <v>55.57</v>
      </c>
      <c r="H762" s="1">
        <v>3</v>
      </c>
      <c r="I762" s="1">
        <v>8.3354999999999997</v>
      </c>
      <c r="J762" s="1">
        <v>175.0455</v>
      </c>
      <c r="K762" s="2">
        <v>43678</v>
      </c>
      <c r="L762" s="3">
        <v>0.48749999999999999</v>
      </c>
      <c r="M762" s="1" t="s">
        <v>23</v>
      </c>
      <c r="N762" s="1">
        <v>166.71</v>
      </c>
      <c r="O762" s="1">
        <v>4.7619047620000003</v>
      </c>
      <c r="P762" s="1">
        <v>8.3354999999999997</v>
      </c>
      <c r="Q762" s="1">
        <v>5.9</v>
      </c>
    </row>
    <row r="763" spans="1:17" ht="54" thickBot="1" x14ac:dyDescent="0.35">
      <c r="A763" s="1" t="s">
        <v>850</v>
      </c>
      <c r="B763" s="1" t="s">
        <v>18</v>
      </c>
      <c r="C763" s="1" t="s">
        <v>19</v>
      </c>
      <c r="D763" s="1" t="s">
        <v>28</v>
      </c>
      <c r="E763" s="1" t="s">
        <v>21</v>
      </c>
      <c r="F763" s="1" t="s">
        <v>84</v>
      </c>
      <c r="G763" s="1">
        <v>20.85</v>
      </c>
      <c r="H763" s="1">
        <v>8</v>
      </c>
      <c r="I763" s="1">
        <v>8.34</v>
      </c>
      <c r="J763" s="1">
        <v>175.14</v>
      </c>
      <c r="K763" s="2">
        <v>43527</v>
      </c>
      <c r="L763" s="3">
        <v>0.80347222222222225</v>
      </c>
      <c r="M763" s="1" t="s">
        <v>23</v>
      </c>
      <c r="N763" s="1">
        <v>166.8</v>
      </c>
      <c r="O763" s="1">
        <v>4.7619047620000003</v>
      </c>
      <c r="P763" s="1">
        <v>8.34</v>
      </c>
      <c r="Q763" s="1">
        <v>6.3</v>
      </c>
    </row>
    <row r="764" spans="1:17" ht="54" thickBot="1" x14ac:dyDescent="0.35">
      <c r="A764" s="1" t="s">
        <v>851</v>
      </c>
      <c r="B764" s="1" t="s">
        <v>18</v>
      </c>
      <c r="C764" s="1" t="s">
        <v>19</v>
      </c>
      <c r="D764" s="1" t="s">
        <v>28</v>
      </c>
      <c r="E764" s="1" t="s">
        <v>21</v>
      </c>
      <c r="F764" s="1" t="s">
        <v>84</v>
      </c>
      <c r="G764" s="1">
        <v>20.85</v>
      </c>
      <c r="H764" s="1">
        <v>8</v>
      </c>
      <c r="I764" s="1">
        <v>8.34</v>
      </c>
      <c r="J764" s="1">
        <v>175.14</v>
      </c>
      <c r="K764" s="2">
        <v>43527</v>
      </c>
      <c r="L764" s="3">
        <v>0.80347222222222225</v>
      </c>
      <c r="M764" s="1" t="s">
        <v>23</v>
      </c>
      <c r="N764" s="1">
        <v>166.8</v>
      </c>
      <c r="O764" s="1">
        <v>4.7619047620000003</v>
      </c>
      <c r="P764" s="1">
        <v>8.34</v>
      </c>
      <c r="Q764" s="1">
        <v>6.3</v>
      </c>
    </row>
    <row r="765" spans="1:17" ht="40.799999999999997" thickBot="1" x14ac:dyDescent="0.35">
      <c r="A765" s="1" t="s">
        <v>852</v>
      </c>
      <c r="B765" s="1" t="s">
        <v>54</v>
      </c>
      <c r="C765" s="1" t="s">
        <v>25</v>
      </c>
      <c r="D765" s="1" t="s">
        <v>20</v>
      </c>
      <c r="E765" s="1" t="s">
        <v>21</v>
      </c>
      <c r="F765" s="1" t="s">
        <v>30</v>
      </c>
      <c r="G765" s="1">
        <v>83.77</v>
      </c>
      <c r="H765" s="1">
        <v>2</v>
      </c>
      <c r="I765" s="1">
        <v>8.3770000000000007</v>
      </c>
      <c r="J765" s="1">
        <v>175.917</v>
      </c>
      <c r="K765" s="1" t="s">
        <v>213</v>
      </c>
      <c r="L765" s="3">
        <v>0.83125000000000004</v>
      </c>
      <c r="M765" s="1" t="s">
        <v>23</v>
      </c>
      <c r="N765" s="1">
        <v>167.54</v>
      </c>
      <c r="O765" s="1">
        <v>4.7619047620000003</v>
      </c>
      <c r="P765" s="1">
        <v>8.3770000000000007</v>
      </c>
      <c r="Q765" s="1">
        <v>4.5999999999999996</v>
      </c>
    </row>
    <row r="766" spans="1:17" ht="40.799999999999997" thickBot="1" x14ac:dyDescent="0.35">
      <c r="A766" s="1" t="s">
        <v>853</v>
      </c>
      <c r="B766" s="1" t="s">
        <v>18</v>
      </c>
      <c r="C766" s="1" t="s">
        <v>25</v>
      </c>
      <c r="D766" s="1" t="s">
        <v>20</v>
      </c>
      <c r="E766" s="1" t="s">
        <v>21</v>
      </c>
      <c r="F766" s="1" t="s">
        <v>30</v>
      </c>
      <c r="G766" s="1">
        <v>83.77</v>
      </c>
      <c r="H766" s="1">
        <v>2</v>
      </c>
      <c r="I766" s="1">
        <v>8.3770000000000007</v>
      </c>
      <c r="J766" s="1">
        <v>175.917</v>
      </c>
      <c r="K766" s="1" t="s">
        <v>213</v>
      </c>
      <c r="L766" s="3">
        <v>0.83125000000000004</v>
      </c>
      <c r="M766" s="1" t="s">
        <v>23</v>
      </c>
      <c r="N766" s="1">
        <v>167.54</v>
      </c>
      <c r="O766" s="1">
        <v>4.7619047620000003</v>
      </c>
      <c r="P766" s="1">
        <v>8.3770000000000007</v>
      </c>
      <c r="Q766" s="1">
        <v>4.5999999999999996</v>
      </c>
    </row>
    <row r="767" spans="1:17" ht="40.799999999999997" thickBot="1" x14ac:dyDescent="0.35">
      <c r="A767" s="1" t="s">
        <v>854</v>
      </c>
      <c r="B767" s="1" t="s">
        <v>33</v>
      </c>
      <c r="C767" s="1" t="s">
        <v>27</v>
      </c>
      <c r="D767" s="1" t="s">
        <v>20</v>
      </c>
      <c r="E767" s="1" t="s">
        <v>21</v>
      </c>
      <c r="F767" s="1" t="s">
        <v>39</v>
      </c>
      <c r="G767" s="1">
        <v>83.77</v>
      </c>
      <c r="H767" s="1">
        <v>2</v>
      </c>
      <c r="I767" s="1">
        <v>8.3770000000000007</v>
      </c>
      <c r="J767" s="1">
        <v>175.917</v>
      </c>
      <c r="K767" s="1" t="s">
        <v>309</v>
      </c>
      <c r="L767" s="3">
        <v>0.45416666666666666</v>
      </c>
      <c r="M767" s="1" t="s">
        <v>48</v>
      </c>
      <c r="N767" s="1">
        <v>167.54</v>
      </c>
      <c r="O767" s="1">
        <v>4.7619047620000003</v>
      </c>
      <c r="P767" s="1">
        <v>8.3770000000000007</v>
      </c>
      <c r="Q767" s="1">
        <v>7</v>
      </c>
    </row>
    <row r="768" spans="1:17" ht="40.799999999999997" thickBot="1" x14ac:dyDescent="0.35">
      <c r="A768" s="1" t="s">
        <v>855</v>
      </c>
      <c r="B768" s="1" t="s">
        <v>18</v>
      </c>
      <c r="C768" s="1" t="s">
        <v>27</v>
      </c>
      <c r="D768" s="1" t="s">
        <v>20</v>
      </c>
      <c r="E768" s="1" t="s">
        <v>21</v>
      </c>
      <c r="F768" s="1" t="s">
        <v>39</v>
      </c>
      <c r="G768" s="1">
        <v>83.77</v>
      </c>
      <c r="H768" s="1">
        <v>2</v>
      </c>
      <c r="I768" s="1">
        <v>8.3770000000000007</v>
      </c>
      <c r="J768" s="1">
        <v>175.917</v>
      </c>
      <c r="K768" s="1" t="s">
        <v>309</v>
      </c>
      <c r="L768" s="3">
        <v>0.45416666666666666</v>
      </c>
      <c r="M768" s="1" t="s">
        <v>23</v>
      </c>
      <c r="N768" s="1">
        <v>167.54</v>
      </c>
      <c r="O768" s="1">
        <v>4.7619047620000003</v>
      </c>
      <c r="P768" s="1">
        <v>8.3770000000000007</v>
      </c>
      <c r="Q768" s="1">
        <v>7</v>
      </c>
    </row>
    <row r="769" spans="1:17" ht="40.799999999999997" thickBot="1" x14ac:dyDescent="0.35">
      <c r="A769" s="1" t="s">
        <v>856</v>
      </c>
      <c r="B769" s="1" t="s">
        <v>33</v>
      </c>
      <c r="C769" s="1" t="s">
        <v>25</v>
      </c>
      <c r="D769" s="1" t="s">
        <v>28</v>
      </c>
      <c r="E769" s="1" t="s">
        <v>21</v>
      </c>
      <c r="F769" s="1" t="s">
        <v>55</v>
      </c>
      <c r="G769" s="1">
        <v>56</v>
      </c>
      <c r="H769" s="1">
        <v>3</v>
      </c>
      <c r="I769" s="1">
        <v>8.4</v>
      </c>
      <c r="J769" s="1">
        <v>176.4</v>
      </c>
      <c r="K769" s="1" t="s">
        <v>260</v>
      </c>
      <c r="L769" s="3">
        <v>0.81458333333333333</v>
      </c>
      <c r="M769" s="1" t="s">
        <v>40</v>
      </c>
      <c r="N769" s="1">
        <v>168</v>
      </c>
      <c r="O769" s="1">
        <v>4.7619047620000003</v>
      </c>
      <c r="P769" s="1">
        <v>8.4</v>
      </c>
      <c r="Q769" s="1">
        <v>4.8</v>
      </c>
    </row>
    <row r="770" spans="1:17" ht="40.799999999999997" thickBot="1" x14ac:dyDescent="0.35">
      <c r="A770" s="1" t="s">
        <v>857</v>
      </c>
      <c r="B770" s="1" t="s">
        <v>33</v>
      </c>
      <c r="C770" s="1" t="s">
        <v>19</v>
      </c>
      <c r="D770" s="1" t="s">
        <v>28</v>
      </c>
      <c r="E770" s="1" t="s">
        <v>21</v>
      </c>
      <c r="F770" s="1" t="s">
        <v>55</v>
      </c>
      <c r="G770" s="1">
        <v>56</v>
      </c>
      <c r="H770" s="1">
        <v>3</v>
      </c>
      <c r="I770" s="1">
        <v>8.4</v>
      </c>
      <c r="J770" s="1">
        <v>176.4</v>
      </c>
      <c r="K770" s="1" t="s">
        <v>260</v>
      </c>
      <c r="L770" s="3">
        <v>0.81458333333333333</v>
      </c>
      <c r="M770" s="1" t="s">
        <v>40</v>
      </c>
      <c r="N770" s="1">
        <v>168</v>
      </c>
      <c r="O770" s="1">
        <v>4.7619047620000003</v>
      </c>
      <c r="P770" s="1">
        <v>8.4</v>
      </c>
      <c r="Q770" s="1">
        <v>6.8</v>
      </c>
    </row>
    <row r="771" spans="1:17" ht="54" thickBot="1" x14ac:dyDescent="0.35">
      <c r="A771" s="1" t="s">
        <v>858</v>
      </c>
      <c r="B771" s="1" t="s">
        <v>18</v>
      </c>
      <c r="C771" s="1" t="s">
        <v>19</v>
      </c>
      <c r="D771" s="1" t="s">
        <v>20</v>
      </c>
      <c r="E771" s="1" t="s">
        <v>21</v>
      </c>
      <c r="F771" s="1" t="s">
        <v>84</v>
      </c>
      <c r="G771" s="1">
        <v>84.25</v>
      </c>
      <c r="H771" s="1">
        <v>2</v>
      </c>
      <c r="I771" s="1">
        <v>8.4250000000000007</v>
      </c>
      <c r="J771" s="1">
        <v>176.92500000000001</v>
      </c>
      <c r="K771" s="1" t="s">
        <v>158</v>
      </c>
      <c r="L771" s="3">
        <v>0.59236111111111112</v>
      </c>
      <c r="M771" s="1" t="s">
        <v>48</v>
      </c>
      <c r="N771" s="1">
        <v>168.5</v>
      </c>
      <c r="O771" s="1">
        <v>4.7619047620000003</v>
      </c>
      <c r="P771" s="1">
        <v>8.4250000000000007</v>
      </c>
      <c r="Q771" s="1">
        <v>5.3</v>
      </c>
    </row>
    <row r="772" spans="1:17" ht="40.799999999999997" thickBot="1" x14ac:dyDescent="0.35">
      <c r="A772" s="1" t="s">
        <v>859</v>
      </c>
      <c r="B772" s="1" t="s">
        <v>18</v>
      </c>
      <c r="C772" s="1" t="s">
        <v>25</v>
      </c>
      <c r="D772" s="1" t="s">
        <v>20</v>
      </c>
      <c r="E772" s="1" t="s">
        <v>21</v>
      </c>
      <c r="F772" s="1" t="s">
        <v>39</v>
      </c>
      <c r="G772" s="1">
        <v>84.25</v>
      </c>
      <c r="H772" s="1">
        <v>2</v>
      </c>
      <c r="I772" s="1">
        <v>8.4250000000000007</v>
      </c>
      <c r="J772" s="1">
        <v>176.92500000000001</v>
      </c>
      <c r="K772" s="1" t="s">
        <v>158</v>
      </c>
      <c r="L772" s="3">
        <v>0.59236111111111112</v>
      </c>
      <c r="M772" s="1" t="s">
        <v>23</v>
      </c>
      <c r="N772" s="1">
        <v>168.5</v>
      </c>
      <c r="O772" s="1">
        <v>4.7619047620000003</v>
      </c>
      <c r="P772" s="1">
        <v>8.4250000000000007</v>
      </c>
      <c r="Q772" s="1">
        <v>5.3</v>
      </c>
    </row>
    <row r="773" spans="1:17" ht="54" thickBot="1" x14ac:dyDescent="0.35">
      <c r="A773" s="1" t="s">
        <v>860</v>
      </c>
      <c r="B773" s="1" t="s">
        <v>18</v>
      </c>
      <c r="C773" s="1" t="s">
        <v>19</v>
      </c>
      <c r="D773" s="1" t="s">
        <v>20</v>
      </c>
      <c r="E773" s="1" t="s">
        <v>21</v>
      </c>
      <c r="F773" s="1" t="s">
        <v>84</v>
      </c>
      <c r="G773" s="1">
        <v>84.25</v>
      </c>
      <c r="H773" s="1">
        <v>2</v>
      </c>
      <c r="I773" s="1">
        <v>8.4250000000000007</v>
      </c>
      <c r="J773" s="1">
        <v>176.92500000000001</v>
      </c>
      <c r="K773" s="1" t="s">
        <v>158</v>
      </c>
      <c r="L773" s="3">
        <v>0.59236111111111112</v>
      </c>
      <c r="M773" s="1" t="s">
        <v>48</v>
      </c>
      <c r="N773" s="1">
        <v>168.5</v>
      </c>
      <c r="O773" s="1">
        <v>4.7619047620000003</v>
      </c>
      <c r="P773" s="1">
        <v>8.4250000000000007</v>
      </c>
      <c r="Q773" s="1">
        <v>6.9</v>
      </c>
    </row>
    <row r="774" spans="1:17" ht="40.799999999999997" thickBot="1" x14ac:dyDescent="0.35">
      <c r="A774" s="1" t="s">
        <v>861</v>
      </c>
      <c r="B774" s="1" t="s">
        <v>54</v>
      </c>
      <c r="C774" s="1" t="s">
        <v>25</v>
      </c>
      <c r="D774" s="1" t="s">
        <v>28</v>
      </c>
      <c r="E774" s="1" t="s">
        <v>21</v>
      </c>
      <c r="F774" s="1" t="s">
        <v>39</v>
      </c>
      <c r="G774" s="1">
        <v>21.12</v>
      </c>
      <c r="H774" s="1">
        <v>8</v>
      </c>
      <c r="I774" s="1">
        <v>8.4480000000000004</v>
      </c>
      <c r="J774" s="1">
        <v>177.40799999999999</v>
      </c>
      <c r="K774" s="2">
        <v>43466</v>
      </c>
      <c r="L774" s="3">
        <v>0.81319444444444444</v>
      </c>
      <c r="M774" s="1" t="s">
        <v>23</v>
      </c>
      <c r="N774" s="1">
        <v>168.96</v>
      </c>
      <c r="O774" s="1">
        <v>4.7619047620000003</v>
      </c>
      <c r="P774" s="1">
        <v>8.4480000000000004</v>
      </c>
      <c r="Q774" s="1">
        <v>6.3</v>
      </c>
    </row>
    <row r="775" spans="1:17" ht="40.799999999999997" thickBot="1" x14ac:dyDescent="0.35">
      <c r="A775" s="1" t="s">
        <v>862</v>
      </c>
      <c r="B775" s="1" t="s">
        <v>54</v>
      </c>
      <c r="C775" s="1" t="s">
        <v>25</v>
      </c>
      <c r="D775" s="1" t="s">
        <v>28</v>
      </c>
      <c r="E775" s="1" t="s">
        <v>21</v>
      </c>
      <c r="F775" s="1" t="s">
        <v>39</v>
      </c>
      <c r="G775" s="1">
        <v>21.12</v>
      </c>
      <c r="H775" s="1">
        <v>8</v>
      </c>
      <c r="I775" s="1">
        <v>8.4480000000000004</v>
      </c>
      <c r="J775" s="1">
        <v>177.40799999999999</v>
      </c>
      <c r="K775" s="2">
        <v>43466</v>
      </c>
      <c r="L775" s="3">
        <v>0.81319444444444444</v>
      </c>
      <c r="M775" s="1" t="s">
        <v>23</v>
      </c>
      <c r="N775" s="1">
        <v>168.96</v>
      </c>
      <c r="O775" s="1">
        <v>4.7619047620000003</v>
      </c>
      <c r="P775" s="1">
        <v>8.4480000000000004</v>
      </c>
      <c r="Q775" s="1">
        <v>6.3</v>
      </c>
    </row>
    <row r="776" spans="1:17" ht="40.799999999999997" thickBot="1" x14ac:dyDescent="0.35">
      <c r="A776" s="1" t="s">
        <v>863</v>
      </c>
      <c r="B776" s="1" t="s">
        <v>18</v>
      </c>
      <c r="C776" s="1" t="s">
        <v>25</v>
      </c>
      <c r="D776" s="1" t="s">
        <v>28</v>
      </c>
      <c r="E776" s="1" t="s">
        <v>21</v>
      </c>
      <c r="F776" s="1" t="s">
        <v>39</v>
      </c>
      <c r="G776" s="1">
        <v>21.12</v>
      </c>
      <c r="H776" s="1">
        <v>8</v>
      </c>
      <c r="I776" s="1">
        <v>8.4480000000000004</v>
      </c>
      <c r="J776" s="1">
        <v>177.40799999999999</v>
      </c>
      <c r="K776" s="2">
        <v>43466</v>
      </c>
      <c r="L776" s="3">
        <v>0.81319444444444444</v>
      </c>
      <c r="M776" s="1" t="s">
        <v>23</v>
      </c>
      <c r="N776" s="1">
        <v>168.96</v>
      </c>
      <c r="O776" s="1">
        <v>4.7619047620000003</v>
      </c>
      <c r="P776" s="1">
        <v>8.4480000000000004</v>
      </c>
      <c r="Q776" s="1">
        <v>6.3</v>
      </c>
    </row>
    <row r="777" spans="1:17" ht="40.799999999999997" thickBot="1" x14ac:dyDescent="0.35">
      <c r="A777" s="1" t="s">
        <v>864</v>
      </c>
      <c r="B777" s="1" t="s">
        <v>18</v>
      </c>
      <c r="C777" s="1" t="s">
        <v>19</v>
      </c>
      <c r="D777" s="1" t="s">
        <v>20</v>
      </c>
      <c r="E777" s="1" t="s">
        <v>29</v>
      </c>
      <c r="F777" s="1" t="s">
        <v>44</v>
      </c>
      <c r="G777" s="1">
        <v>24.24</v>
      </c>
      <c r="H777" s="1">
        <v>7</v>
      </c>
      <c r="I777" s="1">
        <v>8.484</v>
      </c>
      <c r="J777" s="1">
        <v>178.16399999999999</v>
      </c>
      <c r="K777" s="1" t="s">
        <v>78</v>
      </c>
      <c r="L777" s="3">
        <v>0.73472222222222228</v>
      </c>
      <c r="M777" s="1" t="s">
        <v>23</v>
      </c>
      <c r="N777" s="1">
        <v>169.68</v>
      </c>
      <c r="O777" s="1">
        <v>4.7619047620000003</v>
      </c>
      <c r="P777" s="1">
        <v>8.484</v>
      </c>
      <c r="Q777" s="1">
        <v>9.4</v>
      </c>
    </row>
    <row r="778" spans="1:17" ht="40.799999999999997" thickBot="1" x14ac:dyDescent="0.35">
      <c r="A778" s="1" t="s">
        <v>865</v>
      </c>
      <c r="B778" s="1" t="s">
        <v>54</v>
      </c>
      <c r="C778" s="1" t="s">
        <v>25</v>
      </c>
      <c r="D778" s="1" t="s">
        <v>28</v>
      </c>
      <c r="E778" s="1" t="s">
        <v>21</v>
      </c>
      <c r="F778" s="1" t="s">
        <v>30</v>
      </c>
      <c r="G778" s="1">
        <v>57.27</v>
      </c>
      <c r="H778" s="1">
        <v>3</v>
      </c>
      <c r="I778" s="1">
        <v>8.5905000000000005</v>
      </c>
      <c r="J778" s="1">
        <v>180.40049999999999</v>
      </c>
      <c r="K778" s="2">
        <v>43710</v>
      </c>
      <c r="L778" s="3">
        <v>0.85486111111111107</v>
      </c>
      <c r="M778" s="1" t="s">
        <v>23</v>
      </c>
      <c r="N778" s="1">
        <v>171.81</v>
      </c>
      <c r="O778" s="1">
        <v>4.7619047620000003</v>
      </c>
      <c r="P778" s="1">
        <v>8.5905000000000005</v>
      </c>
      <c r="Q778" s="1">
        <v>6.5</v>
      </c>
    </row>
    <row r="779" spans="1:17" ht="40.799999999999997" thickBot="1" x14ac:dyDescent="0.35">
      <c r="A779" s="1" t="s">
        <v>866</v>
      </c>
      <c r="B779" s="1" t="s">
        <v>18</v>
      </c>
      <c r="C779" s="1" t="s">
        <v>25</v>
      </c>
      <c r="D779" s="1" t="s">
        <v>28</v>
      </c>
      <c r="E779" s="1" t="s">
        <v>21</v>
      </c>
      <c r="F779" s="1" t="s">
        <v>30</v>
      </c>
      <c r="G779" s="1">
        <v>57.27</v>
      </c>
      <c r="H779" s="1">
        <v>3</v>
      </c>
      <c r="I779" s="1">
        <v>8.5905000000000005</v>
      </c>
      <c r="J779" s="1">
        <v>180.40049999999999</v>
      </c>
      <c r="K779" s="2">
        <v>43710</v>
      </c>
      <c r="L779" s="3">
        <v>0.85486111111111107</v>
      </c>
      <c r="M779" s="1" t="s">
        <v>40</v>
      </c>
      <c r="N779" s="1">
        <v>171.81</v>
      </c>
      <c r="O779" s="1">
        <v>4.7619047620000003</v>
      </c>
      <c r="P779" s="1">
        <v>8.5905000000000005</v>
      </c>
      <c r="Q779" s="1">
        <v>6.5</v>
      </c>
    </row>
    <row r="780" spans="1:17" ht="54" thickBot="1" x14ac:dyDescent="0.35">
      <c r="A780" s="1" t="s">
        <v>867</v>
      </c>
      <c r="B780" s="1" t="s">
        <v>54</v>
      </c>
      <c r="C780" s="1" t="s">
        <v>25</v>
      </c>
      <c r="D780" s="1" t="s">
        <v>28</v>
      </c>
      <c r="E780" s="1" t="s">
        <v>21</v>
      </c>
      <c r="F780" s="1" t="s">
        <v>84</v>
      </c>
      <c r="G780" s="1">
        <v>43</v>
      </c>
      <c r="H780" s="1">
        <v>4</v>
      </c>
      <c r="I780" s="1">
        <v>8.6</v>
      </c>
      <c r="J780" s="1">
        <v>180.6</v>
      </c>
      <c r="K780" s="1" t="s">
        <v>294</v>
      </c>
      <c r="L780" s="3">
        <v>0.8666666666666667</v>
      </c>
      <c r="M780" s="1" t="s">
        <v>40</v>
      </c>
      <c r="N780" s="1">
        <v>172</v>
      </c>
      <c r="O780" s="1">
        <v>4.7619047620000003</v>
      </c>
      <c r="P780" s="1">
        <v>8.6</v>
      </c>
      <c r="Q780" s="1">
        <v>7.6</v>
      </c>
    </row>
    <row r="781" spans="1:17" ht="54" thickBot="1" x14ac:dyDescent="0.35">
      <c r="A781" s="1" t="s">
        <v>868</v>
      </c>
      <c r="B781" s="1" t="s">
        <v>18</v>
      </c>
      <c r="C781" s="1" t="s">
        <v>25</v>
      </c>
      <c r="D781" s="1" t="s">
        <v>28</v>
      </c>
      <c r="E781" s="1" t="s">
        <v>29</v>
      </c>
      <c r="F781" s="1" t="s">
        <v>84</v>
      </c>
      <c r="G781" s="1">
        <v>43</v>
      </c>
      <c r="H781" s="1">
        <v>4</v>
      </c>
      <c r="I781" s="1">
        <v>8.6</v>
      </c>
      <c r="J781" s="1">
        <v>180.6</v>
      </c>
      <c r="K781" s="1" t="s">
        <v>294</v>
      </c>
      <c r="L781" s="3">
        <v>0.8666666666666667</v>
      </c>
      <c r="M781" s="1" t="s">
        <v>40</v>
      </c>
      <c r="N781" s="1">
        <v>172</v>
      </c>
      <c r="O781" s="1">
        <v>4.7619047620000003</v>
      </c>
      <c r="P781" s="1">
        <v>8.6</v>
      </c>
      <c r="Q781" s="1">
        <v>7.6</v>
      </c>
    </row>
    <row r="782" spans="1:17" ht="40.799999999999997" thickBot="1" x14ac:dyDescent="0.35">
      <c r="A782" s="1" t="s">
        <v>869</v>
      </c>
      <c r="B782" s="1" t="s">
        <v>54</v>
      </c>
      <c r="C782" s="1" t="s">
        <v>25</v>
      </c>
      <c r="D782" s="1" t="s">
        <v>28</v>
      </c>
      <c r="E782" s="1" t="s">
        <v>21</v>
      </c>
      <c r="F782" s="1" t="s">
        <v>39</v>
      </c>
      <c r="G782" s="1">
        <v>57.34</v>
      </c>
      <c r="H782" s="1">
        <v>3</v>
      </c>
      <c r="I782" s="1">
        <v>8.6010000000000009</v>
      </c>
      <c r="J782" s="1">
        <v>180.62100000000001</v>
      </c>
      <c r="K782" s="2">
        <v>43741</v>
      </c>
      <c r="L782" s="3">
        <v>0.79097222222222219</v>
      </c>
      <c r="M782" s="1" t="s">
        <v>48</v>
      </c>
      <c r="N782" s="1">
        <v>172.02</v>
      </c>
      <c r="O782" s="1">
        <v>4.7619047620000003</v>
      </c>
      <c r="P782" s="1">
        <v>8.6010000000000009</v>
      </c>
      <c r="Q782" s="1">
        <v>7.9</v>
      </c>
    </row>
    <row r="783" spans="1:17" ht="40.799999999999997" thickBot="1" x14ac:dyDescent="0.35">
      <c r="A783" s="1" t="s">
        <v>870</v>
      </c>
      <c r="B783" s="1" t="s">
        <v>54</v>
      </c>
      <c r="C783" s="1" t="s">
        <v>25</v>
      </c>
      <c r="D783" s="1" t="s">
        <v>28</v>
      </c>
      <c r="E783" s="1" t="s">
        <v>29</v>
      </c>
      <c r="F783" s="1" t="s">
        <v>39</v>
      </c>
      <c r="G783" s="1">
        <v>57.34</v>
      </c>
      <c r="H783" s="1">
        <v>3</v>
      </c>
      <c r="I783" s="1">
        <v>8.6010000000000009</v>
      </c>
      <c r="J783" s="1">
        <v>180.62100000000001</v>
      </c>
      <c r="K783" s="2">
        <v>43741</v>
      </c>
      <c r="L783" s="3">
        <v>0.79097222222222219</v>
      </c>
      <c r="M783" s="1" t="s">
        <v>48</v>
      </c>
      <c r="N783" s="1">
        <v>172.02</v>
      </c>
      <c r="O783" s="1">
        <v>4.7619047620000003</v>
      </c>
      <c r="P783" s="1">
        <v>8.6010000000000009</v>
      </c>
      <c r="Q783" s="1">
        <v>7.9</v>
      </c>
    </row>
    <row r="784" spans="1:17" ht="40.799999999999997" thickBot="1" x14ac:dyDescent="0.35">
      <c r="A784" s="1" t="s">
        <v>871</v>
      </c>
      <c r="B784" s="1" t="s">
        <v>18</v>
      </c>
      <c r="C784" s="1" t="s">
        <v>25</v>
      </c>
      <c r="D784" s="1" t="s">
        <v>28</v>
      </c>
      <c r="E784" s="1" t="s">
        <v>21</v>
      </c>
      <c r="F784" s="1" t="s">
        <v>30</v>
      </c>
      <c r="G784" s="1">
        <v>86.13</v>
      </c>
      <c r="H784" s="1">
        <v>2</v>
      </c>
      <c r="I784" s="1">
        <v>8.6129999999999995</v>
      </c>
      <c r="J784" s="1">
        <v>180.87299999999999</v>
      </c>
      <c r="K784" s="2">
        <v>43648</v>
      </c>
      <c r="L784" s="3">
        <v>0.74930555555555556</v>
      </c>
      <c r="M784" s="1" t="s">
        <v>23</v>
      </c>
      <c r="N784" s="1">
        <v>172.26</v>
      </c>
      <c r="O784" s="1">
        <v>4.7619047620000003</v>
      </c>
      <c r="P784" s="1">
        <v>8.6129999999999995</v>
      </c>
      <c r="Q784" s="1">
        <v>8.1999999999999993</v>
      </c>
    </row>
    <row r="785" spans="1:17" ht="54" thickBot="1" x14ac:dyDescent="0.35">
      <c r="A785" s="1" t="s">
        <v>872</v>
      </c>
      <c r="B785" s="1" t="s">
        <v>54</v>
      </c>
      <c r="C785" s="1" t="s">
        <v>25</v>
      </c>
      <c r="D785" s="1" t="s">
        <v>20</v>
      </c>
      <c r="E785" s="1" t="s">
        <v>29</v>
      </c>
      <c r="F785" s="1" t="s">
        <v>84</v>
      </c>
      <c r="G785" s="1">
        <v>34.49</v>
      </c>
      <c r="H785" s="1">
        <v>5</v>
      </c>
      <c r="I785" s="1">
        <v>8.6225000000000005</v>
      </c>
      <c r="J785" s="1">
        <v>181.07249999999999</v>
      </c>
      <c r="K785" s="2">
        <v>43772</v>
      </c>
      <c r="L785" s="3">
        <v>0.82222222222222219</v>
      </c>
      <c r="M785" s="1" t="s">
        <v>23</v>
      </c>
      <c r="N785" s="1">
        <v>172.45</v>
      </c>
      <c r="O785" s="1">
        <v>4.7619047620000003</v>
      </c>
      <c r="P785" s="1">
        <v>8.6225000000000005</v>
      </c>
      <c r="Q785" s="1">
        <v>9</v>
      </c>
    </row>
    <row r="786" spans="1:17" ht="54" thickBot="1" x14ac:dyDescent="0.35">
      <c r="A786" s="1" t="s">
        <v>873</v>
      </c>
      <c r="B786" s="1" t="s">
        <v>54</v>
      </c>
      <c r="C786" s="1" t="s">
        <v>25</v>
      </c>
      <c r="D786" s="1" t="s">
        <v>20</v>
      </c>
      <c r="E786" s="1" t="s">
        <v>21</v>
      </c>
      <c r="F786" s="1" t="s">
        <v>84</v>
      </c>
      <c r="G786" s="1">
        <v>34.49</v>
      </c>
      <c r="H786" s="1">
        <v>5</v>
      </c>
      <c r="I786" s="1">
        <v>8.6225000000000005</v>
      </c>
      <c r="J786" s="1">
        <v>181.07249999999999</v>
      </c>
      <c r="K786" s="2">
        <v>43772</v>
      </c>
      <c r="L786" s="3">
        <v>0.82222222222222219</v>
      </c>
      <c r="M786" s="1" t="s">
        <v>48</v>
      </c>
      <c r="N786" s="1">
        <v>172.45</v>
      </c>
      <c r="O786" s="1">
        <v>4.7619047620000003</v>
      </c>
      <c r="P786" s="1">
        <v>8.6225000000000005</v>
      </c>
      <c r="Q786" s="1">
        <v>9</v>
      </c>
    </row>
    <row r="787" spans="1:17" ht="54" thickBot="1" x14ac:dyDescent="0.35">
      <c r="A787" s="1" t="s">
        <v>874</v>
      </c>
      <c r="B787" s="1" t="s">
        <v>33</v>
      </c>
      <c r="C787" s="1" t="s">
        <v>27</v>
      </c>
      <c r="D787" s="1" t="s">
        <v>28</v>
      </c>
      <c r="E787" s="1" t="s">
        <v>21</v>
      </c>
      <c r="F787" s="1" t="s">
        <v>84</v>
      </c>
      <c r="G787" s="1">
        <v>34.56</v>
      </c>
      <c r="H787" s="1">
        <v>5</v>
      </c>
      <c r="I787" s="1">
        <v>8.64</v>
      </c>
      <c r="J787" s="1">
        <v>181.44</v>
      </c>
      <c r="K787" s="1" t="s">
        <v>252</v>
      </c>
      <c r="L787" s="3">
        <v>0.46875</v>
      </c>
      <c r="M787" s="1" t="s">
        <v>40</v>
      </c>
      <c r="N787" s="1">
        <v>172.8</v>
      </c>
      <c r="O787" s="1">
        <v>4.7619047620000003</v>
      </c>
      <c r="P787" s="1">
        <v>8.64</v>
      </c>
      <c r="Q787" s="1">
        <v>9.9</v>
      </c>
    </row>
    <row r="788" spans="1:17" ht="40.799999999999997" thickBot="1" x14ac:dyDescent="0.35">
      <c r="A788" s="1" t="s">
        <v>875</v>
      </c>
      <c r="B788" s="1" t="s">
        <v>33</v>
      </c>
      <c r="C788" s="1" t="s">
        <v>25</v>
      </c>
      <c r="D788" s="1" t="s">
        <v>28</v>
      </c>
      <c r="E788" s="1" t="s">
        <v>21</v>
      </c>
      <c r="F788" s="1" t="s">
        <v>39</v>
      </c>
      <c r="G788" s="1">
        <v>34.56</v>
      </c>
      <c r="H788" s="1">
        <v>5</v>
      </c>
      <c r="I788" s="1">
        <v>8.64</v>
      </c>
      <c r="J788" s="1">
        <v>181.44</v>
      </c>
      <c r="K788" s="1" t="s">
        <v>252</v>
      </c>
      <c r="L788" s="3">
        <v>0.46875</v>
      </c>
      <c r="M788" s="1" t="s">
        <v>40</v>
      </c>
      <c r="N788" s="1">
        <v>172.8</v>
      </c>
      <c r="O788" s="1">
        <v>4.7619047620000003</v>
      </c>
      <c r="P788" s="1">
        <v>8.64</v>
      </c>
      <c r="Q788" s="1">
        <v>9.9</v>
      </c>
    </row>
    <row r="789" spans="1:17" ht="54" thickBot="1" x14ac:dyDescent="0.35">
      <c r="A789" s="1" t="s">
        <v>876</v>
      </c>
      <c r="B789" s="1" t="s">
        <v>33</v>
      </c>
      <c r="C789" s="1" t="s">
        <v>19</v>
      </c>
      <c r="D789" s="1" t="s">
        <v>28</v>
      </c>
      <c r="E789" s="1" t="s">
        <v>21</v>
      </c>
      <c r="F789" s="1" t="s">
        <v>84</v>
      </c>
      <c r="G789" s="1">
        <v>34.56</v>
      </c>
      <c r="H789" s="1">
        <v>5</v>
      </c>
      <c r="I789" s="1">
        <v>8.64</v>
      </c>
      <c r="J789" s="1">
        <v>181.44</v>
      </c>
      <c r="K789" s="1" t="s">
        <v>252</v>
      </c>
      <c r="L789" s="3">
        <v>0.46875</v>
      </c>
      <c r="M789" s="1" t="s">
        <v>40</v>
      </c>
      <c r="N789" s="1">
        <v>172.8</v>
      </c>
      <c r="O789" s="1">
        <v>4.7619047620000003</v>
      </c>
      <c r="P789" s="1">
        <v>8.64</v>
      </c>
      <c r="Q789" s="1">
        <v>7</v>
      </c>
    </row>
    <row r="790" spans="1:17" ht="54" thickBot="1" x14ac:dyDescent="0.35">
      <c r="A790" s="1" t="s">
        <v>877</v>
      </c>
      <c r="B790" s="1" t="s">
        <v>18</v>
      </c>
      <c r="C790" s="1" t="s">
        <v>25</v>
      </c>
      <c r="D790" s="1" t="s">
        <v>20</v>
      </c>
      <c r="E790" s="1" t="s">
        <v>21</v>
      </c>
      <c r="F790" s="1" t="s">
        <v>84</v>
      </c>
      <c r="G790" s="1">
        <v>19.239999999999998</v>
      </c>
      <c r="H790" s="1">
        <v>9</v>
      </c>
      <c r="I790" s="1">
        <v>8.6579999999999995</v>
      </c>
      <c r="J790" s="1">
        <v>181.81800000000001</v>
      </c>
      <c r="K790" s="2">
        <v>43558</v>
      </c>
      <c r="L790" s="3">
        <v>0.68611111111111112</v>
      </c>
      <c r="M790" s="1" t="s">
        <v>23</v>
      </c>
      <c r="N790" s="1">
        <v>173.16</v>
      </c>
      <c r="O790" s="1">
        <v>4.7619047620000003</v>
      </c>
      <c r="P790" s="1">
        <v>8.6579999999999995</v>
      </c>
      <c r="Q790" s="1">
        <v>8</v>
      </c>
    </row>
    <row r="791" spans="1:17" ht="54" thickBot="1" x14ac:dyDescent="0.35">
      <c r="A791" s="1" t="s">
        <v>878</v>
      </c>
      <c r="B791" s="1" t="s">
        <v>54</v>
      </c>
      <c r="C791" s="1" t="s">
        <v>25</v>
      </c>
      <c r="D791" s="1" t="s">
        <v>20</v>
      </c>
      <c r="E791" s="1" t="s">
        <v>21</v>
      </c>
      <c r="F791" s="1" t="s">
        <v>84</v>
      </c>
      <c r="G791" s="1">
        <v>19.239999999999998</v>
      </c>
      <c r="H791" s="1">
        <v>9</v>
      </c>
      <c r="I791" s="1">
        <v>8.6579999999999995</v>
      </c>
      <c r="J791" s="1">
        <v>181.81800000000001</v>
      </c>
      <c r="K791" s="2">
        <v>43558</v>
      </c>
      <c r="L791" s="3">
        <v>0.68611111111111112</v>
      </c>
      <c r="M791" s="1" t="s">
        <v>23</v>
      </c>
      <c r="N791" s="1">
        <v>173.16</v>
      </c>
      <c r="O791" s="1">
        <v>4.7619047620000003</v>
      </c>
      <c r="P791" s="1">
        <v>8.6579999999999995</v>
      </c>
      <c r="Q791" s="1">
        <v>8</v>
      </c>
    </row>
    <row r="792" spans="1:17" ht="40.799999999999997" thickBot="1" x14ac:dyDescent="0.35">
      <c r="A792" s="1" t="s">
        <v>879</v>
      </c>
      <c r="B792" s="1" t="s">
        <v>18</v>
      </c>
      <c r="C792" s="1" t="s">
        <v>25</v>
      </c>
      <c r="D792" s="1" t="s">
        <v>20</v>
      </c>
      <c r="E792" s="1" t="s">
        <v>21</v>
      </c>
      <c r="F792" s="1" t="s">
        <v>39</v>
      </c>
      <c r="G792" s="1">
        <v>19.239999999999998</v>
      </c>
      <c r="H792" s="1">
        <v>9</v>
      </c>
      <c r="I792" s="1">
        <v>8.6579999999999995</v>
      </c>
      <c r="J792" s="1">
        <v>181.81800000000001</v>
      </c>
      <c r="K792" s="2">
        <v>43558</v>
      </c>
      <c r="L792" s="3">
        <v>0.68611111111111112</v>
      </c>
      <c r="M792" s="1" t="s">
        <v>23</v>
      </c>
      <c r="N792" s="1">
        <v>173.16</v>
      </c>
      <c r="O792" s="1">
        <v>4.7619047620000003</v>
      </c>
      <c r="P792" s="1">
        <v>8.6579999999999995</v>
      </c>
      <c r="Q792" s="1">
        <v>8</v>
      </c>
    </row>
    <row r="793" spans="1:17" ht="54" thickBot="1" x14ac:dyDescent="0.35">
      <c r="A793" s="1" t="s">
        <v>880</v>
      </c>
      <c r="B793" s="1" t="s">
        <v>54</v>
      </c>
      <c r="C793" s="1" t="s">
        <v>19</v>
      </c>
      <c r="D793" s="1" t="s">
        <v>20</v>
      </c>
      <c r="E793" s="1" t="s">
        <v>21</v>
      </c>
      <c r="F793" s="1" t="s">
        <v>84</v>
      </c>
      <c r="G793" s="1">
        <v>19.239999999999998</v>
      </c>
      <c r="H793" s="1">
        <v>9</v>
      </c>
      <c r="I793" s="1">
        <v>8.6579999999999995</v>
      </c>
      <c r="J793" s="1">
        <v>181.81800000000001</v>
      </c>
      <c r="K793" s="2">
        <v>43558</v>
      </c>
      <c r="L793" s="3">
        <v>0.68611111111111112</v>
      </c>
      <c r="M793" s="1" t="s">
        <v>23</v>
      </c>
      <c r="N793" s="1">
        <v>173.16</v>
      </c>
      <c r="O793" s="1">
        <v>4.7619047620000003</v>
      </c>
      <c r="P793" s="1">
        <v>8.6579999999999995</v>
      </c>
      <c r="Q793" s="1">
        <v>7.1</v>
      </c>
    </row>
    <row r="794" spans="1:17" ht="40.799999999999997" thickBot="1" x14ac:dyDescent="0.35">
      <c r="A794" s="1" t="s">
        <v>881</v>
      </c>
      <c r="B794" s="1" t="s">
        <v>54</v>
      </c>
      <c r="C794" s="1" t="s">
        <v>25</v>
      </c>
      <c r="D794" s="1" t="s">
        <v>20</v>
      </c>
      <c r="E794" s="1" t="s">
        <v>21</v>
      </c>
      <c r="F794" s="1" t="s">
        <v>39</v>
      </c>
      <c r="G794" s="1">
        <v>57.74</v>
      </c>
      <c r="H794" s="1">
        <v>3</v>
      </c>
      <c r="I794" s="1">
        <v>8.6609999999999996</v>
      </c>
      <c r="J794" s="1">
        <v>181.881</v>
      </c>
      <c r="K794" s="1" t="s">
        <v>380</v>
      </c>
      <c r="L794" s="3">
        <v>0.54583333333333328</v>
      </c>
      <c r="M794" s="1" t="s">
        <v>40</v>
      </c>
      <c r="N794" s="1">
        <v>173.22</v>
      </c>
      <c r="O794" s="1">
        <v>4.7619047620000003</v>
      </c>
      <c r="P794" s="1">
        <v>8.6609999999999996</v>
      </c>
      <c r="Q794" s="1">
        <v>7.7</v>
      </c>
    </row>
    <row r="795" spans="1:17" ht="40.799999999999997" thickBot="1" x14ac:dyDescent="0.35">
      <c r="A795" s="1" t="s">
        <v>882</v>
      </c>
      <c r="B795" s="1" t="s">
        <v>54</v>
      </c>
      <c r="C795" s="1" t="s">
        <v>25</v>
      </c>
      <c r="D795" s="1" t="s">
        <v>20</v>
      </c>
      <c r="E795" s="1" t="s">
        <v>21</v>
      </c>
      <c r="F795" s="1" t="s">
        <v>39</v>
      </c>
      <c r="G795" s="1">
        <v>57.74</v>
      </c>
      <c r="H795" s="1">
        <v>3</v>
      </c>
      <c r="I795" s="1">
        <v>8.6609999999999996</v>
      </c>
      <c r="J795" s="1">
        <v>181.881</v>
      </c>
      <c r="K795" s="1" t="s">
        <v>380</v>
      </c>
      <c r="L795" s="3">
        <v>0.54583333333333328</v>
      </c>
      <c r="M795" s="1" t="s">
        <v>40</v>
      </c>
      <c r="N795" s="1">
        <v>173.22</v>
      </c>
      <c r="O795" s="1">
        <v>4.7619047620000003</v>
      </c>
      <c r="P795" s="1">
        <v>8.6609999999999996</v>
      </c>
      <c r="Q795" s="1">
        <v>7.7</v>
      </c>
    </row>
    <row r="796" spans="1:17" ht="40.799999999999997" thickBot="1" x14ac:dyDescent="0.35">
      <c r="A796" s="1" t="s">
        <v>883</v>
      </c>
      <c r="B796" s="1" t="s">
        <v>33</v>
      </c>
      <c r="C796" s="1" t="s">
        <v>27</v>
      </c>
      <c r="D796" s="1" t="s">
        <v>20</v>
      </c>
      <c r="E796" s="1" t="s">
        <v>21</v>
      </c>
      <c r="F796" s="1" t="s">
        <v>39</v>
      </c>
      <c r="G796" s="1">
        <v>24.82</v>
      </c>
      <c r="H796" s="1">
        <v>7</v>
      </c>
      <c r="I796" s="1">
        <v>8.6869999999999994</v>
      </c>
      <c r="J796" s="1">
        <v>182.42699999999999</v>
      </c>
      <c r="K796" s="1" t="s">
        <v>256</v>
      </c>
      <c r="L796" s="3">
        <v>0.43958333333333333</v>
      </c>
      <c r="M796" s="1" t="s">
        <v>48</v>
      </c>
      <c r="N796" s="1">
        <v>173.74</v>
      </c>
      <c r="O796" s="1">
        <v>4.7619047620000003</v>
      </c>
      <c r="P796" s="1">
        <v>8.6869999999999994</v>
      </c>
      <c r="Q796" s="1">
        <v>7.1</v>
      </c>
    </row>
    <row r="797" spans="1:17" ht="40.799999999999997" thickBot="1" x14ac:dyDescent="0.35">
      <c r="A797" s="1" t="s">
        <v>884</v>
      </c>
      <c r="B797" s="1" t="s">
        <v>33</v>
      </c>
      <c r="C797" s="1" t="s">
        <v>25</v>
      </c>
      <c r="D797" s="1" t="s">
        <v>20</v>
      </c>
      <c r="E797" s="1" t="s">
        <v>21</v>
      </c>
      <c r="F797" s="1" t="s">
        <v>39</v>
      </c>
      <c r="G797" s="1">
        <v>24.82</v>
      </c>
      <c r="H797" s="1">
        <v>7</v>
      </c>
      <c r="I797" s="1">
        <v>8.6869999999999994</v>
      </c>
      <c r="J797" s="1">
        <v>182.42699999999999</v>
      </c>
      <c r="K797" s="1" t="s">
        <v>256</v>
      </c>
      <c r="L797" s="3">
        <v>0.43958333333333333</v>
      </c>
      <c r="M797" s="1" t="s">
        <v>23</v>
      </c>
      <c r="N797" s="1">
        <v>173.74</v>
      </c>
      <c r="O797" s="1">
        <v>4.7619047620000003</v>
      </c>
      <c r="P797" s="1">
        <v>8.6869999999999994</v>
      </c>
      <c r="Q797" s="1">
        <v>7.1</v>
      </c>
    </row>
    <row r="798" spans="1:17" ht="40.799999999999997" thickBot="1" x14ac:dyDescent="0.35">
      <c r="A798" s="1" t="s">
        <v>885</v>
      </c>
      <c r="B798" s="1" t="s">
        <v>33</v>
      </c>
      <c r="C798" s="1" t="s">
        <v>19</v>
      </c>
      <c r="D798" s="1" t="s">
        <v>20</v>
      </c>
      <c r="E798" s="1" t="s">
        <v>21</v>
      </c>
      <c r="F798" s="1" t="s">
        <v>39</v>
      </c>
      <c r="G798" s="1">
        <v>24.82</v>
      </c>
      <c r="H798" s="1">
        <v>7</v>
      </c>
      <c r="I798" s="1">
        <v>8.6869999999999994</v>
      </c>
      <c r="J798" s="1">
        <v>182.42699999999999</v>
      </c>
      <c r="K798" s="1" t="s">
        <v>256</v>
      </c>
      <c r="L798" s="3">
        <v>0.43958333333333333</v>
      </c>
      <c r="M798" s="1" t="s">
        <v>48</v>
      </c>
      <c r="N798" s="1">
        <v>173.74</v>
      </c>
      <c r="O798" s="1">
        <v>4.7619047620000003</v>
      </c>
      <c r="P798" s="1">
        <v>8.6869999999999994</v>
      </c>
      <c r="Q798" s="1">
        <v>7.2</v>
      </c>
    </row>
    <row r="799" spans="1:17" ht="54" thickBot="1" x14ac:dyDescent="0.35">
      <c r="A799" s="1" t="s">
        <v>886</v>
      </c>
      <c r="B799" s="1" t="s">
        <v>33</v>
      </c>
      <c r="C799" s="1" t="s">
        <v>27</v>
      </c>
      <c r="D799" s="1" t="s">
        <v>20</v>
      </c>
      <c r="E799" s="1" t="s">
        <v>21</v>
      </c>
      <c r="F799" s="1" t="s">
        <v>84</v>
      </c>
      <c r="G799" s="1">
        <v>17.420000000000002</v>
      </c>
      <c r="H799" s="1">
        <v>10</v>
      </c>
      <c r="I799" s="1">
        <v>8.7100000000000009</v>
      </c>
      <c r="J799" s="1">
        <v>182.91</v>
      </c>
      <c r="K799" s="1" t="s">
        <v>87</v>
      </c>
      <c r="L799" s="3">
        <v>0.52083333333333337</v>
      </c>
      <c r="M799" s="1" t="s">
        <v>40</v>
      </c>
      <c r="N799" s="1">
        <v>174.2</v>
      </c>
      <c r="O799" s="1">
        <v>4.7619047620000003</v>
      </c>
      <c r="P799" s="1">
        <v>8.7100000000000009</v>
      </c>
      <c r="Q799" s="1">
        <v>7</v>
      </c>
    </row>
    <row r="800" spans="1:17" ht="54" thickBot="1" x14ac:dyDescent="0.35">
      <c r="A800" s="1" t="s">
        <v>887</v>
      </c>
      <c r="B800" s="1" t="s">
        <v>33</v>
      </c>
      <c r="C800" s="1" t="s">
        <v>25</v>
      </c>
      <c r="D800" s="1" t="s">
        <v>20</v>
      </c>
      <c r="E800" s="1" t="s">
        <v>29</v>
      </c>
      <c r="F800" s="1" t="s">
        <v>84</v>
      </c>
      <c r="G800" s="1">
        <v>17.420000000000002</v>
      </c>
      <c r="H800" s="1">
        <v>10</v>
      </c>
      <c r="I800" s="1">
        <v>8.7100000000000009</v>
      </c>
      <c r="J800" s="1">
        <v>182.91</v>
      </c>
      <c r="K800" s="1" t="s">
        <v>87</v>
      </c>
      <c r="L800" s="3">
        <v>0.52083333333333337</v>
      </c>
      <c r="M800" s="1" t="s">
        <v>40</v>
      </c>
      <c r="N800" s="1">
        <v>174.2</v>
      </c>
      <c r="O800" s="1">
        <v>4.7619047620000003</v>
      </c>
      <c r="P800" s="1">
        <v>8.7100000000000009</v>
      </c>
      <c r="Q800" s="1">
        <v>7</v>
      </c>
    </row>
    <row r="801" spans="1:17" ht="54" thickBot="1" x14ac:dyDescent="0.35">
      <c r="A801" s="1" t="s">
        <v>888</v>
      </c>
      <c r="B801" s="1" t="s">
        <v>33</v>
      </c>
      <c r="C801" s="1" t="s">
        <v>19</v>
      </c>
      <c r="D801" s="1" t="s">
        <v>20</v>
      </c>
      <c r="E801" s="1" t="s">
        <v>21</v>
      </c>
      <c r="F801" s="1" t="s">
        <v>84</v>
      </c>
      <c r="G801" s="1">
        <v>17.420000000000002</v>
      </c>
      <c r="H801" s="1">
        <v>10</v>
      </c>
      <c r="I801" s="1">
        <v>8.7100000000000009</v>
      </c>
      <c r="J801" s="1">
        <v>182.91</v>
      </c>
      <c r="K801" s="1" t="s">
        <v>87</v>
      </c>
      <c r="L801" s="3">
        <v>0.52083333333333337</v>
      </c>
      <c r="M801" s="1" t="s">
        <v>40</v>
      </c>
      <c r="N801" s="1">
        <v>174.2</v>
      </c>
      <c r="O801" s="1">
        <v>4.7619047620000003</v>
      </c>
      <c r="P801" s="1">
        <v>8.7100000000000009</v>
      </c>
      <c r="Q801" s="1">
        <v>7.3</v>
      </c>
    </row>
    <row r="802" spans="1:17" ht="40.799999999999997" thickBot="1" x14ac:dyDescent="0.35">
      <c r="A802" s="1" t="s">
        <v>889</v>
      </c>
      <c r="B802" s="1" t="s">
        <v>18</v>
      </c>
      <c r="C802" s="1" t="s">
        <v>27</v>
      </c>
      <c r="D802" s="1" t="s">
        <v>20</v>
      </c>
      <c r="E802" s="1" t="s">
        <v>21</v>
      </c>
      <c r="F802" s="1" t="s">
        <v>44</v>
      </c>
      <c r="G802" s="1">
        <v>19.36</v>
      </c>
      <c r="H802" s="1">
        <v>9</v>
      </c>
      <c r="I802" s="1">
        <v>8.7119999999999997</v>
      </c>
      <c r="J802" s="1">
        <v>182.952</v>
      </c>
      <c r="K802" s="1" t="s">
        <v>163</v>
      </c>
      <c r="L802" s="3">
        <v>0.77986111111111112</v>
      </c>
      <c r="M802" s="1" t="s">
        <v>23</v>
      </c>
      <c r="N802" s="1">
        <v>174.24</v>
      </c>
      <c r="O802" s="1">
        <v>4.7619047620000003</v>
      </c>
      <c r="P802" s="1">
        <v>8.7119999999999997</v>
      </c>
      <c r="Q802" s="1">
        <v>8.6999999999999993</v>
      </c>
    </row>
    <row r="803" spans="1:17" ht="27.6" thickBot="1" x14ac:dyDescent="0.35">
      <c r="A803" s="1" t="s">
        <v>890</v>
      </c>
      <c r="B803" s="1" t="s">
        <v>18</v>
      </c>
      <c r="C803" s="1" t="s">
        <v>19</v>
      </c>
      <c r="D803" s="1" t="s">
        <v>20</v>
      </c>
      <c r="E803" s="1" t="s">
        <v>21</v>
      </c>
      <c r="F803" s="1" t="s">
        <v>22</v>
      </c>
      <c r="G803" s="1">
        <v>87.16</v>
      </c>
      <c r="H803" s="1">
        <v>2</v>
      </c>
      <c r="I803" s="1">
        <v>8.7159999999999993</v>
      </c>
      <c r="J803" s="1">
        <v>183.036</v>
      </c>
      <c r="K803" s="2">
        <v>43770</v>
      </c>
      <c r="L803" s="3">
        <v>0.60347222222222219</v>
      </c>
      <c r="M803" s="1" t="s">
        <v>48</v>
      </c>
      <c r="N803" s="1">
        <v>174.32</v>
      </c>
      <c r="O803" s="1">
        <v>4.7619047620000003</v>
      </c>
      <c r="P803" s="1">
        <v>8.7159999999999993</v>
      </c>
      <c r="Q803" s="1">
        <v>9.6999999999999993</v>
      </c>
    </row>
    <row r="804" spans="1:17" ht="40.799999999999997" thickBot="1" x14ac:dyDescent="0.35">
      <c r="A804" s="1" t="s">
        <v>891</v>
      </c>
      <c r="B804" s="1" t="s">
        <v>18</v>
      </c>
      <c r="C804" s="1" t="s">
        <v>25</v>
      </c>
      <c r="D804" s="1" t="s">
        <v>28</v>
      </c>
      <c r="E804" s="1" t="s">
        <v>21</v>
      </c>
      <c r="F804" s="1" t="s">
        <v>55</v>
      </c>
      <c r="G804" s="1">
        <v>21.8</v>
      </c>
      <c r="H804" s="1">
        <v>8</v>
      </c>
      <c r="I804" s="1">
        <v>8.7200000000000006</v>
      </c>
      <c r="J804" s="1">
        <v>183.12</v>
      </c>
      <c r="K804" s="1" t="s">
        <v>839</v>
      </c>
      <c r="L804" s="3">
        <v>0.80833333333333335</v>
      </c>
      <c r="M804" s="1" t="s">
        <v>23</v>
      </c>
      <c r="N804" s="1">
        <v>174.4</v>
      </c>
      <c r="O804" s="1">
        <v>4.7619047620000003</v>
      </c>
      <c r="P804" s="1">
        <v>8.7200000000000006</v>
      </c>
      <c r="Q804" s="1">
        <v>8.3000000000000007</v>
      </c>
    </row>
    <row r="805" spans="1:17" ht="40.799999999999997" thickBot="1" x14ac:dyDescent="0.35">
      <c r="A805" s="1" t="s">
        <v>892</v>
      </c>
      <c r="B805" s="1" t="s">
        <v>18</v>
      </c>
      <c r="C805" s="1" t="s">
        <v>19</v>
      </c>
      <c r="D805" s="1" t="s">
        <v>28</v>
      </c>
      <c r="E805" s="1" t="s">
        <v>21</v>
      </c>
      <c r="F805" s="1" t="s">
        <v>55</v>
      </c>
      <c r="G805" s="1">
        <v>21.8</v>
      </c>
      <c r="H805" s="1">
        <v>8</v>
      </c>
      <c r="I805" s="1">
        <v>8.7200000000000006</v>
      </c>
      <c r="J805" s="1">
        <v>183.12</v>
      </c>
      <c r="K805" s="1" t="s">
        <v>839</v>
      </c>
      <c r="L805" s="3">
        <v>0.80833333333333335</v>
      </c>
      <c r="M805" s="1" t="s">
        <v>23</v>
      </c>
      <c r="N805" s="1">
        <v>174.4</v>
      </c>
      <c r="O805" s="1">
        <v>4.7619047620000003</v>
      </c>
      <c r="P805" s="1">
        <v>8.7200000000000006</v>
      </c>
      <c r="Q805" s="1">
        <v>7.4</v>
      </c>
    </row>
    <row r="806" spans="1:17" ht="40.799999999999997" thickBot="1" x14ac:dyDescent="0.35">
      <c r="A806" s="1" t="s">
        <v>893</v>
      </c>
      <c r="B806" s="1" t="s">
        <v>54</v>
      </c>
      <c r="C806" s="1" t="s">
        <v>25</v>
      </c>
      <c r="D806" s="1" t="s">
        <v>28</v>
      </c>
      <c r="E806" s="1" t="s">
        <v>21</v>
      </c>
      <c r="F806" s="1" t="s">
        <v>30</v>
      </c>
      <c r="G806" s="1">
        <v>17.489999999999998</v>
      </c>
      <c r="H806" s="1">
        <v>10</v>
      </c>
      <c r="I806" s="1">
        <v>8.7449999999999992</v>
      </c>
      <c r="J806" s="1">
        <v>183.64500000000001</v>
      </c>
      <c r="K806" s="1" t="s">
        <v>87</v>
      </c>
      <c r="L806" s="3">
        <v>0.77430555555555558</v>
      </c>
      <c r="M806" s="1" t="s">
        <v>40</v>
      </c>
      <c r="N806" s="1">
        <v>174.9</v>
      </c>
      <c r="O806" s="1">
        <v>4.7619047620000003</v>
      </c>
      <c r="P806" s="1">
        <v>8.7449999999999992</v>
      </c>
      <c r="Q806" s="1">
        <v>6.6</v>
      </c>
    </row>
    <row r="807" spans="1:17" ht="27.6" thickBot="1" x14ac:dyDescent="0.35">
      <c r="A807" s="1" t="s">
        <v>894</v>
      </c>
      <c r="B807" s="1" t="s">
        <v>18</v>
      </c>
      <c r="C807" s="1" t="s">
        <v>19</v>
      </c>
      <c r="D807" s="1" t="s">
        <v>20</v>
      </c>
      <c r="E807" s="1" t="s">
        <v>21</v>
      </c>
      <c r="F807" s="1" t="s">
        <v>22</v>
      </c>
      <c r="G807" s="1">
        <v>29.22</v>
      </c>
      <c r="H807" s="1">
        <v>6</v>
      </c>
      <c r="I807" s="1">
        <v>8.766</v>
      </c>
      <c r="J807" s="1">
        <v>184.08600000000001</v>
      </c>
      <c r="K807" s="2">
        <v>43466</v>
      </c>
      <c r="L807" s="3">
        <v>0.4861111111111111</v>
      </c>
      <c r="M807" s="1" t="s">
        <v>40</v>
      </c>
      <c r="N807" s="1">
        <v>175.32</v>
      </c>
      <c r="O807" s="1">
        <v>4.7619047620000003</v>
      </c>
      <c r="P807" s="1">
        <v>8.766</v>
      </c>
      <c r="Q807" s="1">
        <v>5</v>
      </c>
    </row>
    <row r="808" spans="1:17" ht="27.6" thickBot="1" x14ac:dyDescent="0.35">
      <c r="A808" s="1" t="s">
        <v>895</v>
      </c>
      <c r="B808" s="1" t="s">
        <v>18</v>
      </c>
      <c r="C808" s="1" t="s">
        <v>25</v>
      </c>
      <c r="D808" s="1" t="s">
        <v>20</v>
      </c>
      <c r="E808" s="1" t="s">
        <v>29</v>
      </c>
      <c r="F808" s="1" t="s">
        <v>22</v>
      </c>
      <c r="G808" s="1">
        <v>29.22</v>
      </c>
      <c r="H808" s="1">
        <v>6</v>
      </c>
      <c r="I808" s="1">
        <v>8.766</v>
      </c>
      <c r="J808" s="1">
        <v>184.08600000000001</v>
      </c>
      <c r="K808" s="2">
        <v>43466</v>
      </c>
      <c r="L808" s="3">
        <v>0.4861111111111111</v>
      </c>
      <c r="M808" s="1" t="s">
        <v>23</v>
      </c>
      <c r="N808" s="1">
        <v>175.32</v>
      </c>
      <c r="O808" s="1">
        <v>4.7619047620000003</v>
      </c>
      <c r="P808" s="1">
        <v>8.766</v>
      </c>
      <c r="Q808" s="1">
        <v>5</v>
      </c>
    </row>
    <row r="809" spans="1:17" ht="40.799999999999997" thickBot="1" x14ac:dyDescent="0.35">
      <c r="A809" s="1" t="s">
        <v>896</v>
      </c>
      <c r="B809" s="1" t="s">
        <v>33</v>
      </c>
      <c r="C809" s="1" t="s">
        <v>27</v>
      </c>
      <c r="D809" s="1" t="s">
        <v>28</v>
      </c>
      <c r="E809" s="1" t="s">
        <v>29</v>
      </c>
      <c r="F809" s="1" t="s">
        <v>30</v>
      </c>
      <c r="G809" s="1">
        <v>87.67</v>
      </c>
      <c r="H809" s="1">
        <v>2</v>
      </c>
      <c r="I809" s="1">
        <v>8.7669999999999995</v>
      </c>
      <c r="J809" s="1">
        <v>184.107</v>
      </c>
      <c r="K809" s="2">
        <v>43741</v>
      </c>
      <c r="L809" s="3">
        <v>0.51180555555555551</v>
      </c>
      <c r="M809" s="1" t="s">
        <v>48</v>
      </c>
      <c r="N809" s="1">
        <v>175.34</v>
      </c>
      <c r="O809" s="1">
        <v>4.7619047620000003</v>
      </c>
      <c r="P809" s="1">
        <v>8.7669999999999995</v>
      </c>
      <c r="Q809" s="1">
        <v>7.7</v>
      </c>
    </row>
    <row r="810" spans="1:17" ht="40.799999999999997" thickBot="1" x14ac:dyDescent="0.35">
      <c r="A810" s="1" t="s">
        <v>897</v>
      </c>
      <c r="B810" s="1" t="s">
        <v>18</v>
      </c>
      <c r="C810" s="1" t="s">
        <v>25</v>
      </c>
      <c r="D810" s="1" t="s">
        <v>28</v>
      </c>
      <c r="E810" s="1" t="s">
        <v>21</v>
      </c>
      <c r="F810" s="1" t="s">
        <v>55</v>
      </c>
      <c r="G810" s="1">
        <v>44.07</v>
      </c>
      <c r="H810" s="1">
        <v>4</v>
      </c>
      <c r="I810" s="1">
        <v>8.8140000000000001</v>
      </c>
      <c r="J810" s="1">
        <v>185.09399999999999</v>
      </c>
      <c r="K810" s="1" t="s">
        <v>98</v>
      </c>
      <c r="L810" s="3">
        <v>0.68611111111111112</v>
      </c>
      <c r="M810" s="1" t="s">
        <v>40</v>
      </c>
      <c r="N810" s="1">
        <v>176.28</v>
      </c>
      <c r="O810" s="1">
        <v>4.7619047620000003</v>
      </c>
      <c r="P810" s="1">
        <v>8.8140000000000001</v>
      </c>
      <c r="Q810" s="1">
        <v>8.4</v>
      </c>
    </row>
    <row r="811" spans="1:17" ht="54" thickBot="1" x14ac:dyDescent="0.35">
      <c r="A811" s="1" t="s">
        <v>898</v>
      </c>
      <c r="B811" s="1" t="s">
        <v>33</v>
      </c>
      <c r="C811" s="1" t="s">
        <v>27</v>
      </c>
      <c r="D811" s="1" t="s">
        <v>20</v>
      </c>
      <c r="E811" s="1" t="s">
        <v>21</v>
      </c>
      <c r="F811" s="1" t="s">
        <v>84</v>
      </c>
      <c r="G811" s="1">
        <v>25.22</v>
      </c>
      <c r="H811" s="1">
        <v>7</v>
      </c>
      <c r="I811" s="1">
        <v>8.827</v>
      </c>
      <c r="J811" s="1">
        <v>185.36699999999999</v>
      </c>
      <c r="K811" s="2">
        <v>43557</v>
      </c>
      <c r="L811" s="3">
        <v>0.43263888888888891</v>
      </c>
      <c r="M811" s="1" t="s">
        <v>23</v>
      </c>
      <c r="N811" s="1">
        <v>176.54</v>
      </c>
      <c r="O811" s="1">
        <v>4.7619047620000003</v>
      </c>
      <c r="P811" s="1">
        <v>8.827</v>
      </c>
      <c r="Q811" s="1">
        <v>8.1999999999999993</v>
      </c>
    </row>
    <row r="812" spans="1:17" ht="54" thickBot="1" x14ac:dyDescent="0.35">
      <c r="A812" s="1" t="s">
        <v>899</v>
      </c>
      <c r="B812" s="1" t="s">
        <v>18</v>
      </c>
      <c r="C812" s="1" t="s">
        <v>27</v>
      </c>
      <c r="D812" s="1" t="s">
        <v>20</v>
      </c>
      <c r="E812" s="1" t="s">
        <v>29</v>
      </c>
      <c r="F812" s="1" t="s">
        <v>84</v>
      </c>
      <c r="G812" s="1">
        <v>25.22</v>
      </c>
      <c r="H812" s="1">
        <v>7</v>
      </c>
      <c r="I812" s="1">
        <v>8.827</v>
      </c>
      <c r="J812" s="1">
        <v>185.36699999999999</v>
      </c>
      <c r="K812" s="2">
        <v>43557</v>
      </c>
      <c r="L812" s="3">
        <v>0.43263888888888891</v>
      </c>
      <c r="M812" s="1" t="s">
        <v>23</v>
      </c>
      <c r="N812" s="1">
        <v>176.54</v>
      </c>
      <c r="O812" s="1">
        <v>4.7619047620000003</v>
      </c>
      <c r="P812" s="1">
        <v>8.827</v>
      </c>
      <c r="Q812" s="1">
        <v>8.1999999999999993</v>
      </c>
    </row>
    <row r="813" spans="1:17" ht="40.799999999999997" thickBot="1" x14ac:dyDescent="0.35">
      <c r="A813" s="1" t="s">
        <v>900</v>
      </c>
      <c r="B813" s="1" t="s">
        <v>18</v>
      </c>
      <c r="C813" s="1" t="s">
        <v>27</v>
      </c>
      <c r="D813" s="1" t="s">
        <v>20</v>
      </c>
      <c r="E813" s="1" t="s">
        <v>21</v>
      </c>
      <c r="F813" s="1" t="s">
        <v>39</v>
      </c>
      <c r="G813" s="1">
        <v>25.22</v>
      </c>
      <c r="H813" s="1">
        <v>7</v>
      </c>
      <c r="I813" s="1">
        <v>8.827</v>
      </c>
      <c r="J813" s="1">
        <v>185.36699999999999</v>
      </c>
      <c r="K813" s="2">
        <v>43557</v>
      </c>
      <c r="L813" s="3">
        <v>0.43263888888888891</v>
      </c>
      <c r="M813" s="1" t="s">
        <v>23</v>
      </c>
      <c r="N813" s="1">
        <v>176.54</v>
      </c>
      <c r="O813" s="1">
        <v>4.7619047620000003</v>
      </c>
      <c r="P813" s="1">
        <v>8.827</v>
      </c>
      <c r="Q813" s="1">
        <v>8.1999999999999993</v>
      </c>
    </row>
    <row r="814" spans="1:17" ht="40.799999999999997" thickBot="1" x14ac:dyDescent="0.35">
      <c r="A814" s="1" t="s">
        <v>901</v>
      </c>
      <c r="B814" s="1" t="s">
        <v>33</v>
      </c>
      <c r="C814" s="1" t="s">
        <v>27</v>
      </c>
      <c r="D814" s="1" t="s">
        <v>20</v>
      </c>
      <c r="E814" s="1" t="s">
        <v>21</v>
      </c>
      <c r="F814" s="1" t="s">
        <v>39</v>
      </c>
      <c r="G814" s="1">
        <v>22.17</v>
      </c>
      <c r="H814" s="1">
        <v>8</v>
      </c>
      <c r="I814" s="1">
        <v>8.8680000000000003</v>
      </c>
      <c r="J814" s="1">
        <v>186.22800000000001</v>
      </c>
      <c r="K814" s="2">
        <v>43527</v>
      </c>
      <c r="L814" s="3">
        <v>0.70902777777777781</v>
      </c>
      <c r="M814" s="1" t="s">
        <v>48</v>
      </c>
      <c r="N814" s="1">
        <v>177.36</v>
      </c>
      <c r="O814" s="1">
        <v>4.7619047620000003</v>
      </c>
      <c r="P814" s="1">
        <v>8.8680000000000003</v>
      </c>
      <c r="Q814" s="1">
        <v>9.6</v>
      </c>
    </row>
    <row r="815" spans="1:17" ht="40.799999999999997" thickBot="1" x14ac:dyDescent="0.35">
      <c r="A815" s="1" t="s">
        <v>902</v>
      </c>
      <c r="B815" s="1" t="s">
        <v>33</v>
      </c>
      <c r="C815" s="1" t="s">
        <v>27</v>
      </c>
      <c r="D815" s="1" t="s">
        <v>20</v>
      </c>
      <c r="E815" s="1" t="s">
        <v>21</v>
      </c>
      <c r="F815" s="1" t="s">
        <v>39</v>
      </c>
      <c r="G815" s="1">
        <v>22.17</v>
      </c>
      <c r="H815" s="1">
        <v>8</v>
      </c>
      <c r="I815" s="1">
        <v>8.8680000000000003</v>
      </c>
      <c r="J815" s="1">
        <v>186.22800000000001</v>
      </c>
      <c r="K815" s="2">
        <v>43527</v>
      </c>
      <c r="L815" s="3">
        <v>0.70902777777777781</v>
      </c>
      <c r="M815" s="1" t="s">
        <v>48</v>
      </c>
      <c r="N815" s="1">
        <v>177.36</v>
      </c>
      <c r="O815" s="1">
        <v>4.7619047620000003</v>
      </c>
      <c r="P815" s="1">
        <v>8.8680000000000003</v>
      </c>
      <c r="Q815" s="1">
        <v>9.6</v>
      </c>
    </row>
    <row r="816" spans="1:17" ht="40.799999999999997" thickBot="1" x14ac:dyDescent="0.35">
      <c r="A816" s="1" t="s">
        <v>903</v>
      </c>
      <c r="B816" s="1" t="s">
        <v>18</v>
      </c>
      <c r="C816" s="1" t="s">
        <v>27</v>
      </c>
      <c r="D816" s="1" t="s">
        <v>28</v>
      </c>
      <c r="E816" s="1" t="s">
        <v>29</v>
      </c>
      <c r="F816" s="1" t="s">
        <v>55</v>
      </c>
      <c r="G816" s="1">
        <v>35.68</v>
      </c>
      <c r="H816" s="1">
        <v>5</v>
      </c>
      <c r="I816" s="1">
        <v>8.92</v>
      </c>
      <c r="J816" s="1">
        <v>187.32</v>
      </c>
      <c r="K816" s="2">
        <v>43618</v>
      </c>
      <c r="L816" s="3">
        <v>0.7729166666666667</v>
      </c>
      <c r="M816" s="1" t="s">
        <v>48</v>
      </c>
      <c r="N816" s="1">
        <v>178.4</v>
      </c>
      <c r="O816" s="1">
        <v>4.7619047620000003</v>
      </c>
      <c r="P816" s="1">
        <v>8.92</v>
      </c>
      <c r="Q816" s="1">
        <v>6.6</v>
      </c>
    </row>
    <row r="817" spans="1:17" ht="40.799999999999997" thickBot="1" x14ac:dyDescent="0.35">
      <c r="A817" s="1" t="s">
        <v>904</v>
      </c>
      <c r="B817" s="1" t="s">
        <v>54</v>
      </c>
      <c r="C817" s="1" t="s">
        <v>25</v>
      </c>
      <c r="D817" s="1" t="s">
        <v>28</v>
      </c>
      <c r="E817" s="1" t="s">
        <v>21</v>
      </c>
      <c r="F817" s="1" t="s">
        <v>30</v>
      </c>
      <c r="G817" s="1">
        <v>25.56</v>
      </c>
      <c r="H817" s="1">
        <v>7</v>
      </c>
      <c r="I817" s="1">
        <v>8.9459999999999997</v>
      </c>
      <c r="J817" s="1">
        <v>187.86600000000001</v>
      </c>
      <c r="K817" s="2">
        <v>43498</v>
      </c>
      <c r="L817" s="3">
        <v>0.86250000000000004</v>
      </c>
      <c r="M817" s="1" t="s">
        <v>23</v>
      </c>
      <c r="N817" s="1">
        <v>178.92</v>
      </c>
      <c r="O817" s="1">
        <v>4.7619047620000003</v>
      </c>
      <c r="P817" s="1">
        <v>8.9459999999999997</v>
      </c>
      <c r="Q817" s="1">
        <v>7.1</v>
      </c>
    </row>
    <row r="818" spans="1:17" ht="40.799999999999997" thickBot="1" x14ac:dyDescent="0.35">
      <c r="A818" s="1" t="s">
        <v>905</v>
      </c>
      <c r="B818" s="1" t="s">
        <v>18</v>
      </c>
      <c r="C818" s="1" t="s">
        <v>25</v>
      </c>
      <c r="D818" s="1" t="s">
        <v>28</v>
      </c>
      <c r="E818" s="1" t="s">
        <v>29</v>
      </c>
      <c r="F818" s="1" t="s">
        <v>30</v>
      </c>
      <c r="G818" s="1">
        <v>25.56</v>
      </c>
      <c r="H818" s="1">
        <v>7</v>
      </c>
      <c r="I818" s="1">
        <v>8.9459999999999997</v>
      </c>
      <c r="J818" s="1">
        <v>187.86600000000001</v>
      </c>
      <c r="K818" s="2">
        <v>43498</v>
      </c>
      <c r="L818" s="3">
        <v>0.86250000000000004</v>
      </c>
      <c r="M818" s="1" t="s">
        <v>23</v>
      </c>
      <c r="N818" s="1">
        <v>178.92</v>
      </c>
      <c r="O818" s="1">
        <v>4.7619047620000003</v>
      </c>
      <c r="P818" s="1">
        <v>8.9459999999999997</v>
      </c>
      <c r="Q818" s="1">
        <v>7.1</v>
      </c>
    </row>
    <row r="819" spans="1:17" ht="40.799999999999997" thickBot="1" x14ac:dyDescent="0.35">
      <c r="A819" s="1" t="s">
        <v>906</v>
      </c>
      <c r="B819" s="1" t="s">
        <v>33</v>
      </c>
      <c r="C819" s="1" t="s">
        <v>25</v>
      </c>
      <c r="D819" s="1" t="s">
        <v>28</v>
      </c>
      <c r="E819" s="1" t="s">
        <v>21</v>
      </c>
      <c r="F819" s="1" t="s">
        <v>39</v>
      </c>
      <c r="G819" s="1">
        <v>25.56</v>
      </c>
      <c r="H819" s="1">
        <v>7</v>
      </c>
      <c r="I819" s="1">
        <v>8.9459999999999997</v>
      </c>
      <c r="J819" s="1">
        <v>187.86600000000001</v>
      </c>
      <c r="K819" s="2">
        <v>43498</v>
      </c>
      <c r="L819" s="3">
        <v>0.86250000000000004</v>
      </c>
      <c r="M819" s="1" t="s">
        <v>40</v>
      </c>
      <c r="N819" s="1">
        <v>178.92</v>
      </c>
      <c r="O819" s="1">
        <v>4.7619047620000003</v>
      </c>
      <c r="P819" s="1">
        <v>8.9459999999999997</v>
      </c>
      <c r="Q819" s="1">
        <v>7.1</v>
      </c>
    </row>
    <row r="820" spans="1:17" ht="40.799999999999997" thickBot="1" x14ac:dyDescent="0.35">
      <c r="A820" s="1" t="s">
        <v>907</v>
      </c>
      <c r="B820" s="1" t="s">
        <v>18</v>
      </c>
      <c r="C820" s="1" t="s">
        <v>25</v>
      </c>
      <c r="D820" s="1" t="s">
        <v>28</v>
      </c>
      <c r="E820" s="1" t="s">
        <v>21</v>
      </c>
      <c r="F820" s="1" t="s">
        <v>30</v>
      </c>
      <c r="G820" s="1">
        <v>25.56</v>
      </c>
      <c r="H820" s="1">
        <v>7</v>
      </c>
      <c r="I820" s="1">
        <v>8.9459999999999997</v>
      </c>
      <c r="J820" s="1">
        <v>187.86600000000001</v>
      </c>
      <c r="K820" s="2">
        <v>43498</v>
      </c>
      <c r="L820" s="3">
        <v>0.86250000000000004</v>
      </c>
      <c r="M820" s="1" t="s">
        <v>23</v>
      </c>
      <c r="N820" s="1">
        <v>178.92</v>
      </c>
      <c r="O820" s="1">
        <v>4.7619047620000003</v>
      </c>
      <c r="P820" s="1">
        <v>8.9459999999999997</v>
      </c>
      <c r="Q820" s="1">
        <v>7.1</v>
      </c>
    </row>
    <row r="821" spans="1:17" ht="40.799999999999997" thickBot="1" x14ac:dyDescent="0.35">
      <c r="A821" s="1" t="s">
        <v>908</v>
      </c>
      <c r="B821" s="1" t="s">
        <v>18</v>
      </c>
      <c r="C821" s="1" t="s">
        <v>19</v>
      </c>
      <c r="D821" s="1" t="s">
        <v>20</v>
      </c>
      <c r="E821" s="1" t="s">
        <v>21</v>
      </c>
      <c r="F821" s="1" t="s">
        <v>44</v>
      </c>
      <c r="G821" s="1">
        <v>35.81</v>
      </c>
      <c r="H821" s="1">
        <v>5</v>
      </c>
      <c r="I821" s="1">
        <v>8.9525000000000006</v>
      </c>
      <c r="J821" s="1">
        <v>188.0025</v>
      </c>
      <c r="K821" s="2">
        <v>43618</v>
      </c>
      <c r="L821" s="3">
        <v>0.78055555555555556</v>
      </c>
      <c r="M821" s="1" t="s">
        <v>23</v>
      </c>
      <c r="N821" s="1">
        <v>179.05</v>
      </c>
      <c r="O821" s="1">
        <v>4.7619047620000003</v>
      </c>
      <c r="P821" s="1">
        <v>8.9525000000000006</v>
      </c>
      <c r="Q821" s="1">
        <v>7.9</v>
      </c>
    </row>
    <row r="822" spans="1:17" ht="40.799999999999997" thickBot="1" x14ac:dyDescent="0.35">
      <c r="A822" s="1" t="s">
        <v>909</v>
      </c>
      <c r="B822" s="1" t="s">
        <v>18</v>
      </c>
      <c r="C822" s="1" t="s">
        <v>19</v>
      </c>
      <c r="D822" s="1" t="s">
        <v>20</v>
      </c>
      <c r="E822" s="1" t="s">
        <v>21</v>
      </c>
      <c r="F822" s="1" t="s">
        <v>39</v>
      </c>
      <c r="G822" s="1">
        <v>35.81</v>
      </c>
      <c r="H822" s="1">
        <v>5</v>
      </c>
      <c r="I822" s="1">
        <v>8.9525000000000006</v>
      </c>
      <c r="J822" s="1">
        <v>188.0025</v>
      </c>
      <c r="K822" s="2">
        <v>43618</v>
      </c>
      <c r="L822" s="3">
        <v>0.78055555555555556</v>
      </c>
      <c r="M822" s="1" t="s">
        <v>23</v>
      </c>
      <c r="N822" s="1">
        <v>179.05</v>
      </c>
      <c r="O822" s="1">
        <v>4.7619047620000003</v>
      </c>
      <c r="P822" s="1">
        <v>8.9525000000000006</v>
      </c>
      <c r="Q822" s="1">
        <v>7.9</v>
      </c>
    </row>
    <row r="823" spans="1:17" ht="40.799999999999997" thickBot="1" x14ac:dyDescent="0.35">
      <c r="A823" s="1" t="s">
        <v>910</v>
      </c>
      <c r="B823" s="1" t="s">
        <v>54</v>
      </c>
      <c r="C823" s="1" t="s">
        <v>25</v>
      </c>
      <c r="D823" s="1" t="s">
        <v>20</v>
      </c>
      <c r="E823" s="1" t="s">
        <v>29</v>
      </c>
      <c r="F823" s="1" t="s">
        <v>39</v>
      </c>
      <c r="G823" s="1">
        <v>20.010000000000002</v>
      </c>
      <c r="H823" s="1">
        <v>9</v>
      </c>
      <c r="I823" s="1">
        <v>9.0045000000000002</v>
      </c>
      <c r="J823" s="1">
        <v>189.09450000000001</v>
      </c>
      <c r="K823" s="2">
        <v>43618</v>
      </c>
      <c r="L823" s="3">
        <v>0.65763888888888888</v>
      </c>
      <c r="M823" s="1" t="s">
        <v>40</v>
      </c>
      <c r="N823" s="1">
        <v>180.09</v>
      </c>
      <c r="O823" s="1">
        <v>4.7619047620000003</v>
      </c>
      <c r="P823" s="1">
        <v>9.0045000000000002</v>
      </c>
      <c r="Q823" s="1">
        <v>4.0999999999999996</v>
      </c>
    </row>
    <row r="824" spans="1:17" ht="40.799999999999997" thickBot="1" x14ac:dyDescent="0.35">
      <c r="A824" s="1" t="s">
        <v>911</v>
      </c>
      <c r="B824" s="1" t="s">
        <v>33</v>
      </c>
      <c r="C824" s="1" t="s">
        <v>27</v>
      </c>
      <c r="D824" s="1" t="s">
        <v>20</v>
      </c>
      <c r="E824" s="1" t="s">
        <v>21</v>
      </c>
      <c r="F824" s="1" t="s">
        <v>30</v>
      </c>
      <c r="G824" s="1">
        <v>20.010000000000002</v>
      </c>
      <c r="H824" s="1">
        <v>9</v>
      </c>
      <c r="I824" s="1">
        <v>9.0045000000000002</v>
      </c>
      <c r="J824" s="1">
        <v>189.09450000000001</v>
      </c>
      <c r="K824" s="2">
        <v>43800</v>
      </c>
      <c r="L824" s="3">
        <v>0.65833333333333333</v>
      </c>
      <c r="M824" s="1" t="s">
        <v>23</v>
      </c>
      <c r="N824" s="1">
        <v>180.09</v>
      </c>
      <c r="O824" s="1">
        <v>4.7619047620000003</v>
      </c>
      <c r="P824" s="1">
        <v>9.0045000000000002</v>
      </c>
      <c r="Q824" s="1">
        <v>5.7</v>
      </c>
    </row>
    <row r="825" spans="1:17" ht="40.799999999999997" thickBot="1" x14ac:dyDescent="0.35">
      <c r="A825" s="1" t="s">
        <v>912</v>
      </c>
      <c r="B825" s="1" t="s">
        <v>54</v>
      </c>
      <c r="C825" s="1" t="s">
        <v>25</v>
      </c>
      <c r="D825" s="1" t="s">
        <v>20</v>
      </c>
      <c r="E825" s="1" t="s">
        <v>21</v>
      </c>
      <c r="F825" s="1" t="s">
        <v>39</v>
      </c>
      <c r="G825" s="1">
        <v>20.010000000000002</v>
      </c>
      <c r="H825" s="1">
        <v>9</v>
      </c>
      <c r="I825" s="1">
        <v>9.0045000000000002</v>
      </c>
      <c r="J825" s="1">
        <v>189.09450000000001</v>
      </c>
      <c r="K825" s="2">
        <v>43618</v>
      </c>
      <c r="L825" s="3">
        <v>0.65763888888888888</v>
      </c>
      <c r="M825" s="1" t="s">
        <v>40</v>
      </c>
      <c r="N825" s="1">
        <v>180.09</v>
      </c>
      <c r="O825" s="1">
        <v>4.7619047620000003</v>
      </c>
      <c r="P825" s="1">
        <v>9.0045000000000002</v>
      </c>
      <c r="Q825" s="1">
        <v>4.0999999999999996</v>
      </c>
    </row>
    <row r="826" spans="1:17" ht="40.799999999999997" thickBot="1" x14ac:dyDescent="0.35">
      <c r="A826" s="1" t="s">
        <v>913</v>
      </c>
      <c r="B826" s="1" t="s">
        <v>18</v>
      </c>
      <c r="C826" s="1" t="s">
        <v>27</v>
      </c>
      <c r="D826" s="1" t="s">
        <v>20</v>
      </c>
      <c r="E826" s="1" t="s">
        <v>21</v>
      </c>
      <c r="F826" s="1" t="s">
        <v>30</v>
      </c>
      <c r="G826" s="1">
        <v>20.010000000000002</v>
      </c>
      <c r="H826" s="1">
        <v>9</v>
      </c>
      <c r="I826" s="1">
        <v>9.0045000000000002</v>
      </c>
      <c r="J826" s="1">
        <v>189.09450000000001</v>
      </c>
      <c r="K826" s="2">
        <v>43800</v>
      </c>
      <c r="L826" s="3">
        <v>0.65833333333333333</v>
      </c>
      <c r="M826" s="1" t="s">
        <v>23</v>
      </c>
      <c r="N826" s="1">
        <v>180.09</v>
      </c>
      <c r="O826" s="1">
        <v>4.7619047620000003</v>
      </c>
      <c r="P826" s="1">
        <v>9.0045000000000002</v>
      </c>
      <c r="Q826" s="1">
        <v>5.7</v>
      </c>
    </row>
    <row r="827" spans="1:17" ht="40.799999999999997" thickBot="1" x14ac:dyDescent="0.35">
      <c r="A827" s="1" t="s">
        <v>914</v>
      </c>
      <c r="B827" s="1" t="s">
        <v>54</v>
      </c>
      <c r="C827" s="1" t="s">
        <v>25</v>
      </c>
      <c r="D827" s="1" t="s">
        <v>28</v>
      </c>
      <c r="E827" s="1" t="s">
        <v>21</v>
      </c>
      <c r="F827" s="1" t="s">
        <v>55</v>
      </c>
      <c r="G827" s="1">
        <v>18.11</v>
      </c>
      <c r="H827" s="1">
        <v>10</v>
      </c>
      <c r="I827" s="1">
        <v>9.0549999999999997</v>
      </c>
      <c r="J827" s="1">
        <v>190.155</v>
      </c>
      <c r="K827" s="1" t="s">
        <v>248</v>
      </c>
      <c r="L827" s="3">
        <v>0.49027777777777776</v>
      </c>
      <c r="M827" s="1" t="s">
        <v>40</v>
      </c>
      <c r="N827" s="1">
        <v>181.1</v>
      </c>
      <c r="O827" s="1">
        <v>4.7619047620000003</v>
      </c>
      <c r="P827" s="1">
        <v>9.0549999999999997</v>
      </c>
      <c r="Q827" s="1">
        <v>5.9</v>
      </c>
    </row>
    <row r="828" spans="1:17" ht="40.799999999999997" thickBot="1" x14ac:dyDescent="0.35">
      <c r="A828" s="1" t="s">
        <v>915</v>
      </c>
      <c r="B828" s="1" t="s">
        <v>18</v>
      </c>
      <c r="C828" s="1" t="s">
        <v>25</v>
      </c>
      <c r="D828" s="1" t="s">
        <v>20</v>
      </c>
      <c r="E828" s="1" t="s">
        <v>21</v>
      </c>
      <c r="F828" s="1" t="s">
        <v>55</v>
      </c>
      <c r="G828" s="1">
        <v>60.47</v>
      </c>
      <c r="H828" s="1">
        <v>3</v>
      </c>
      <c r="I828" s="1">
        <v>9.0704999999999991</v>
      </c>
      <c r="J828" s="1">
        <v>190.48050000000001</v>
      </c>
      <c r="K828" s="1" t="s">
        <v>56</v>
      </c>
      <c r="L828" s="3">
        <v>0.4548611111111111</v>
      </c>
      <c r="M828" s="1" t="s">
        <v>48</v>
      </c>
      <c r="N828" s="1">
        <v>181.41</v>
      </c>
      <c r="O828" s="1">
        <v>4.7619047620000003</v>
      </c>
      <c r="P828" s="1">
        <v>9.0704999999999991</v>
      </c>
      <c r="Q828" s="1">
        <v>5.6</v>
      </c>
    </row>
    <row r="829" spans="1:17" ht="40.799999999999997" thickBot="1" x14ac:dyDescent="0.35">
      <c r="A829" s="1" t="s">
        <v>916</v>
      </c>
      <c r="B829" s="1" t="s">
        <v>18</v>
      </c>
      <c r="C829" s="1" t="s">
        <v>19</v>
      </c>
      <c r="D829" s="1" t="s">
        <v>28</v>
      </c>
      <c r="E829" s="1" t="s">
        <v>29</v>
      </c>
      <c r="F829" s="1" t="s">
        <v>44</v>
      </c>
      <c r="G829" s="1">
        <v>45.38</v>
      </c>
      <c r="H829" s="1">
        <v>4</v>
      </c>
      <c r="I829" s="1">
        <v>9.0760000000000005</v>
      </c>
      <c r="J829" s="1">
        <v>190.596</v>
      </c>
      <c r="K829" s="2">
        <v>43678</v>
      </c>
      <c r="L829" s="3">
        <v>0.57499999999999996</v>
      </c>
      <c r="M829" s="1" t="s">
        <v>48</v>
      </c>
      <c r="N829" s="1">
        <v>181.52</v>
      </c>
      <c r="O829" s="1">
        <v>4.7619047620000003</v>
      </c>
      <c r="P829" s="1">
        <v>9.0760000000000005</v>
      </c>
      <c r="Q829" s="1">
        <v>8.6999999999999993</v>
      </c>
    </row>
    <row r="830" spans="1:17" ht="54" thickBot="1" x14ac:dyDescent="0.35">
      <c r="A830" s="1" t="s">
        <v>917</v>
      </c>
      <c r="B830" s="1" t="s">
        <v>33</v>
      </c>
      <c r="C830" s="1" t="s">
        <v>27</v>
      </c>
      <c r="D830" s="1" t="s">
        <v>28</v>
      </c>
      <c r="E830" s="1" t="s">
        <v>21</v>
      </c>
      <c r="F830" s="1" t="s">
        <v>84</v>
      </c>
      <c r="G830" s="1">
        <v>26.02</v>
      </c>
      <c r="H830" s="1">
        <v>7</v>
      </c>
      <c r="I830" s="1">
        <v>9.1069999999999993</v>
      </c>
      <c r="J830" s="1">
        <v>191.24700000000001</v>
      </c>
      <c r="K830" s="1" t="s">
        <v>321</v>
      </c>
      <c r="L830" s="3">
        <v>0.73472222222222228</v>
      </c>
      <c r="M830" s="1" t="s">
        <v>23</v>
      </c>
      <c r="N830" s="1">
        <v>182.14</v>
      </c>
      <c r="O830" s="1">
        <v>4.7619047620000003</v>
      </c>
      <c r="P830" s="1">
        <v>9.1069999999999993</v>
      </c>
      <c r="Q830" s="1">
        <v>5.0999999999999996</v>
      </c>
    </row>
    <row r="831" spans="1:17" ht="54" thickBot="1" x14ac:dyDescent="0.35">
      <c r="A831" s="1" t="s">
        <v>918</v>
      </c>
      <c r="B831" s="1" t="s">
        <v>33</v>
      </c>
      <c r="C831" s="1" t="s">
        <v>25</v>
      </c>
      <c r="D831" s="1" t="s">
        <v>28</v>
      </c>
      <c r="E831" s="1" t="s">
        <v>21</v>
      </c>
      <c r="F831" s="1" t="s">
        <v>84</v>
      </c>
      <c r="G831" s="1">
        <v>26.02</v>
      </c>
      <c r="H831" s="1">
        <v>7</v>
      </c>
      <c r="I831" s="1">
        <v>9.1069999999999993</v>
      </c>
      <c r="J831" s="1">
        <v>191.24700000000001</v>
      </c>
      <c r="K831" s="1" t="s">
        <v>321</v>
      </c>
      <c r="L831" s="3">
        <v>0.73472222222222228</v>
      </c>
      <c r="M831" s="1" t="s">
        <v>23</v>
      </c>
      <c r="N831" s="1">
        <v>182.14</v>
      </c>
      <c r="O831" s="1">
        <v>4.7619047620000003</v>
      </c>
      <c r="P831" s="1">
        <v>9.1069999999999993</v>
      </c>
      <c r="Q831" s="1">
        <v>5.0999999999999996</v>
      </c>
    </row>
    <row r="832" spans="1:17" ht="54" thickBot="1" x14ac:dyDescent="0.35">
      <c r="A832" s="1" t="s">
        <v>919</v>
      </c>
      <c r="B832" s="1" t="s">
        <v>18</v>
      </c>
      <c r="C832" s="1" t="s">
        <v>19</v>
      </c>
      <c r="D832" s="1" t="s">
        <v>28</v>
      </c>
      <c r="E832" s="1" t="s">
        <v>21</v>
      </c>
      <c r="F832" s="1" t="s">
        <v>84</v>
      </c>
      <c r="G832" s="1">
        <v>30.61</v>
      </c>
      <c r="H832" s="1">
        <v>6</v>
      </c>
      <c r="I832" s="1">
        <v>9.1829999999999998</v>
      </c>
      <c r="J832" s="1">
        <v>192.84299999999999</v>
      </c>
      <c r="K832" s="2">
        <v>43802</v>
      </c>
      <c r="L832" s="3">
        <v>0.85833333333333328</v>
      </c>
      <c r="M832" s="1" t="s">
        <v>23</v>
      </c>
      <c r="N832" s="1">
        <v>183.66</v>
      </c>
      <c r="O832" s="1">
        <v>4.7619047620000003</v>
      </c>
      <c r="P832" s="1">
        <v>9.1829999999999998</v>
      </c>
      <c r="Q832" s="1">
        <v>9.3000000000000007</v>
      </c>
    </row>
    <row r="833" spans="1:17" ht="54" thickBot="1" x14ac:dyDescent="0.35">
      <c r="A833" s="1" t="s">
        <v>920</v>
      </c>
      <c r="B833" s="1" t="s">
        <v>18</v>
      </c>
      <c r="C833" s="1" t="s">
        <v>19</v>
      </c>
      <c r="D833" s="1" t="s">
        <v>28</v>
      </c>
      <c r="E833" s="1" t="s">
        <v>21</v>
      </c>
      <c r="F833" s="1" t="s">
        <v>84</v>
      </c>
      <c r="G833" s="1">
        <v>30.61</v>
      </c>
      <c r="H833" s="1">
        <v>6</v>
      </c>
      <c r="I833" s="1">
        <v>9.1829999999999998</v>
      </c>
      <c r="J833" s="1">
        <v>192.84299999999999</v>
      </c>
      <c r="K833" s="2">
        <v>43802</v>
      </c>
      <c r="L833" s="3">
        <v>0.85833333333333328</v>
      </c>
      <c r="M833" s="1" t="s">
        <v>23</v>
      </c>
      <c r="N833" s="1">
        <v>183.66</v>
      </c>
      <c r="O833" s="1">
        <v>4.7619047620000003</v>
      </c>
      <c r="P833" s="1">
        <v>9.1829999999999998</v>
      </c>
      <c r="Q833" s="1">
        <v>9.3000000000000007</v>
      </c>
    </row>
    <row r="834" spans="1:17" ht="54" thickBot="1" x14ac:dyDescent="0.35">
      <c r="A834" s="1" t="s">
        <v>921</v>
      </c>
      <c r="B834" s="1" t="s">
        <v>54</v>
      </c>
      <c r="C834" s="1" t="s">
        <v>25</v>
      </c>
      <c r="D834" s="1" t="s">
        <v>20</v>
      </c>
      <c r="E834" s="1" t="s">
        <v>29</v>
      </c>
      <c r="F834" s="1" t="s">
        <v>84</v>
      </c>
      <c r="G834" s="1">
        <v>26.26</v>
      </c>
      <c r="H834" s="1">
        <v>7</v>
      </c>
      <c r="I834" s="1">
        <v>9.1910000000000007</v>
      </c>
      <c r="J834" s="1">
        <v>193.011</v>
      </c>
      <c r="K834" s="2">
        <v>43498</v>
      </c>
      <c r="L834" s="3">
        <v>0.81944444444444442</v>
      </c>
      <c r="M834" s="1" t="s">
        <v>23</v>
      </c>
      <c r="N834" s="1">
        <v>183.82</v>
      </c>
      <c r="O834" s="1">
        <v>4.7619047620000003</v>
      </c>
      <c r="P834" s="1">
        <v>9.1910000000000007</v>
      </c>
      <c r="Q834" s="1">
        <v>9.9</v>
      </c>
    </row>
    <row r="835" spans="1:17" ht="54" thickBot="1" x14ac:dyDescent="0.35">
      <c r="A835" s="1" t="s">
        <v>922</v>
      </c>
      <c r="B835" s="1" t="s">
        <v>54</v>
      </c>
      <c r="C835" s="1" t="s">
        <v>25</v>
      </c>
      <c r="D835" s="1" t="s">
        <v>20</v>
      </c>
      <c r="E835" s="1" t="s">
        <v>21</v>
      </c>
      <c r="F835" s="1" t="s">
        <v>84</v>
      </c>
      <c r="G835" s="1">
        <v>26.26</v>
      </c>
      <c r="H835" s="1">
        <v>7</v>
      </c>
      <c r="I835" s="1">
        <v>9.1910000000000007</v>
      </c>
      <c r="J835" s="1">
        <v>193.011</v>
      </c>
      <c r="K835" s="2">
        <v>43498</v>
      </c>
      <c r="L835" s="3">
        <v>0.81944444444444442</v>
      </c>
      <c r="M835" s="1" t="s">
        <v>23</v>
      </c>
      <c r="N835" s="1">
        <v>183.82</v>
      </c>
      <c r="O835" s="1">
        <v>4.7619047620000003</v>
      </c>
      <c r="P835" s="1">
        <v>9.1910000000000007</v>
      </c>
      <c r="Q835" s="1">
        <v>9.9</v>
      </c>
    </row>
    <row r="836" spans="1:17" ht="54" thickBot="1" x14ac:dyDescent="0.35">
      <c r="A836" s="1" t="s">
        <v>923</v>
      </c>
      <c r="B836" s="1" t="s">
        <v>54</v>
      </c>
      <c r="C836" s="1" t="s">
        <v>25</v>
      </c>
      <c r="D836" s="1" t="s">
        <v>20</v>
      </c>
      <c r="E836" s="1" t="s">
        <v>21</v>
      </c>
      <c r="F836" s="1" t="s">
        <v>84</v>
      </c>
      <c r="G836" s="1">
        <v>26.26</v>
      </c>
      <c r="H836" s="1">
        <v>7</v>
      </c>
      <c r="I836" s="1">
        <v>9.1910000000000007</v>
      </c>
      <c r="J836" s="1">
        <v>193.011</v>
      </c>
      <c r="K836" s="2">
        <v>43498</v>
      </c>
      <c r="L836" s="3">
        <v>0.81944444444444442</v>
      </c>
      <c r="M836" s="1" t="s">
        <v>23</v>
      </c>
      <c r="N836" s="1">
        <v>183.82</v>
      </c>
      <c r="O836" s="1">
        <v>4.7619047620000003</v>
      </c>
      <c r="P836" s="1">
        <v>9.1910000000000007</v>
      </c>
      <c r="Q836" s="1">
        <v>9.9</v>
      </c>
    </row>
    <row r="837" spans="1:17" ht="40.799999999999997" thickBot="1" x14ac:dyDescent="0.35">
      <c r="A837" s="1" t="s">
        <v>924</v>
      </c>
      <c r="B837" s="1" t="s">
        <v>54</v>
      </c>
      <c r="C837" s="1" t="s">
        <v>25</v>
      </c>
      <c r="D837" s="1" t="s">
        <v>28</v>
      </c>
      <c r="E837" s="1" t="s">
        <v>21</v>
      </c>
      <c r="F837" s="1" t="s">
        <v>44</v>
      </c>
      <c r="G837" s="1">
        <v>45.97</v>
      </c>
      <c r="H837" s="1">
        <v>4</v>
      </c>
      <c r="I837" s="1">
        <v>9.1940000000000008</v>
      </c>
      <c r="J837" s="1">
        <v>193.07400000000001</v>
      </c>
      <c r="K837" s="2">
        <v>43710</v>
      </c>
      <c r="L837" s="3">
        <v>0.50138888888888888</v>
      </c>
      <c r="M837" s="1" t="s">
        <v>23</v>
      </c>
      <c r="N837" s="1">
        <v>183.88</v>
      </c>
      <c r="O837" s="1">
        <v>4.7619047620000003</v>
      </c>
      <c r="P837" s="1">
        <v>9.1940000000000008</v>
      </c>
      <c r="Q837" s="1">
        <v>5.0999999999999996</v>
      </c>
    </row>
    <row r="838" spans="1:17" ht="40.799999999999997" thickBot="1" x14ac:dyDescent="0.35">
      <c r="A838" s="1" t="s">
        <v>925</v>
      </c>
      <c r="B838" s="1" t="s">
        <v>18</v>
      </c>
      <c r="C838" s="1" t="s">
        <v>19</v>
      </c>
      <c r="D838" s="1" t="s">
        <v>28</v>
      </c>
      <c r="E838" s="1" t="s">
        <v>29</v>
      </c>
      <c r="F838" s="1" t="s">
        <v>30</v>
      </c>
      <c r="G838" s="1">
        <v>36.85</v>
      </c>
      <c r="H838" s="1">
        <v>5</v>
      </c>
      <c r="I838" s="1">
        <v>9.2125000000000004</v>
      </c>
      <c r="J838" s="1">
        <v>193.46250000000001</v>
      </c>
      <c r="K838" s="1" t="s">
        <v>31</v>
      </c>
      <c r="L838" s="3">
        <v>0.78680555555555554</v>
      </c>
      <c r="M838" s="1" t="s">
        <v>23</v>
      </c>
      <c r="N838" s="1">
        <v>184.25</v>
      </c>
      <c r="O838" s="1">
        <v>4.7619047620000003</v>
      </c>
      <c r="P838" s="1">
        <v>9.2125000000000004</v>
      </c>
      <c r="Q838" s="1">
        <v>9.1999999999999993</v>
      </c>
    </row>
    <row r="839" spans="1:17" ht="40.799999999999997" thickBot="1" x14ac:dyDescent="0.35">
      <c r="A839" s="1" t="s">
        <v>926</v>
      </c>
      <c r="B839" s="1" t="s">
        <v>18</v>
      </c>
      <c r="C839" s="1" t="s">
        <v>19</v>
      </c>
      <c r="D839" s="1" t="s">
        <v>28</v>
      </c>
      <c r="E839" s="1" t="s">
        <v>21</v>
      </c>
      <c r="F839" s="1" t="s">
        <v>30</v>
      </c>
      <c r="G839" s="1">
        <v>36.85</v>
      </c>
      <c r="H839" s="1">
        <v>5</v>
      </c>
      <c r="I839" s="1">
        <v>9.2125000000000004</v>
      </c>
      <c r="J839" s="1">
        <v>193.46250000000001</v>
      </c>
      <c r="K839" s="1" t="s">
        <v>31</v>
      </c>
      <c r="L839" s="3">
        <v>0.78680555555555554</v>
      </c>
      <c r="M839" s="1" t="s">
        <v>23</v>
      </c>
      <c r="N839" s="1">
        <v>184.25</v>
      </c>
      <c r="O839" s="1">
        <v>4.7619047620000003</v>
      </c>
      <c r="P839" s="1">
        <v>9.2125000000000004</v>
      </c>
      <c r="Q839" s="1">
        <v>9.1999999999999993</v>
      </c>
    </row>
    <row r="840" spans="1:17" ht="40.799999999999997" thickBot="1" x14ac:dyDescent="0.35">
      <c r="A840" s="1" t="s">
        <v>927</v>
      </c>
      <c r="B840" s="1" t="s">
        <v>18</v>
      </c>
      <c r="C840" s="1" t="s">
        <v>19</v>
      </c>
      <c r="D840" s="1" t="s">
        <v>28</v>
      </c>
      <c r="E840" s="1" t="s">
        <v>21</v>
      </c>
      <c r="F840" s="1" t="s">
        <v>44</v>
      </c>
      <c r="G840" s="1">
        <v>46.22</v>
      </c>
      <c r="H840" s="1">
        <v>4</v>
      </c>
      <c r="I840" s="1">
        <v>9.2439999999999998</v>
      </c>
      <c r="J840" s="1">
        <v>194.124</v>
      </c>
      <c r="K840" s="2">
        <v>43802</v>
      </c>
      <c r="L840" s="3">
        <v>0.83611111111111114</v>
      </c>
      <c r="M840" s="1" t="s">
        <v>48</v>
      </c>
      <c r="N840" s="1">
        <v>184.88</v>
      </c>
      <c r="O840" s="1">
        <v>4.7619047620000003</v>
      </c>
      <c r="P840" s="1">
        <v>9.2439999999999998</v>
      </c>
      <c r="Q840" s="1">
        <v>6.2</v>
      </c>
    </row>
    <row r="841" spans="1:17" ht="40.799999999999997" thickBot="1" x14ac:dyDescent="0.35">
      <c r="A841" s="1" t="s">
        <v>928</v>
      </c>
      <c r="B841" s="1" t="s">
        <v>18</v>
      </c>
      <c r="C841" s="1" t="s">
        <v>19</v>
      </c>
      <c r="D841" s="1" t="s">
        <v>28</v>
      </c>
      <c r="E841" s="1" t="s">
        <v>21</v>
      </c>
      <c r="F841" s="1" t="s">
        <v>44</v>
      </c>
      <c r="G841" s="1">
        <v>46.22</v>
      </c>
      <c r="H841" s="1">
        <v>4</v>
      </c>
      <c r="I841" s="1">
        <v>9.2439999999999998</v>
      </c>
      <c r="J841" s="1">
        <v>194.124</v>
      </c>
      <c r="K841" s="2">
        <v>43802</v>
      </c>
      <c r="L841" s="3">
        <v>0.83611111111111114</v>
      </c>
      <c r="M841" s="1" t="s">
        <v>48</v>
      </c>
      <c r="N841" s="1">
        <v>184.88</v>
      </c>
      <c r="O841" s="1">
        <v>4.7619047620000003</v>
      </c>
      <c r="P841" s="1">
        <v>9.2439999999999998</v>
      </c>
      <c r="Q841" s="1">
        <v>7.5</v>
      </c>
    </row>
    <row r="842" spans="1:17" ht="27.6" thickBot="1" x14ac:dyDescent="0.35">
      <c r="A842" s="1" t="s">
        <v>929</v>
      </c>
      <c r="B842" s="1" t="s">
        <v>33</v>
      </c>
      <c r="C842" s="1" t="s">
        <v>27</v>
      </c>
      <c r="D842" s="1" t="s">
        <v>28</v>
      </c>
      <c r="E842" s="1" t="s">
        <v>21</v>
      </c>
      <c r="F842" s="1" t="s">
        <v>22</v>
      </c>
      <c r="G842" s="1">
        <v>37.14</v>
      </c>
      <c r="H842" s="1">
        <v>5</v>
      </c>
      <c r="I842" s="1">
        <v>9.2850000000000001</v>
      </c>
      <c r="J842" s="1">
        <v>194.98500000000001</v>
      </c>
      <c r="K842" s="2">
        <v>43678</v>
      </c>
      <c r="L842" s="3">
        <v>0.54513888888888884</v>
      </c>
      <c r="M842" s="1" t="s">
        <v>23</v>
      </c>
      <c r="N842" s="1">
        <v>185.7</v>
      </c>
      <c r="O842" s="1">
        <v>4.7619047620000003</v>
      </c>
      <c r="P842" s="1">
        <v>9.2850000000000001</v>
      </c>
      <c r="Q842" s="1">
        <v>5</v>
      </c>
    </row>
    <row r="843" spans="1:17" ht="27.6" thickBot="1" x14ac:dyDescent="0.35">
      <c r="A843" s="1" t="s">
        <v>930</v>
      </c>
      <c r="B843" s="1" t="s">
        <v>18</v>
      </c>
      <c r="C843" s="1" t="s">
        <v>27</v>
      </c>
      <c r="D843" s="1" t="s">
        <v>28</v>
      </c>
      <c r="E843" s="1" t="s">
        <v>21</v>
      </c>
      <c r="F843" s="1" t="s">
        <v>22</v>
      </c>
      <c r="G843" s="1">
        <v>37.14</v>
      </c>
      <c r="H843" s="1">
        <v>5</v>
      </c>
      <c r="I843" s="1">
        <v>9.2850000000000001</v>
      </c>
      <c r="J843" s="1">
        <v>194.98500000000001</v>
      </c>
      <c r="K843" s="2">
        <v>43678</v>
      </c>
      <c r="L843" s="3">
        <v>0.54513888888888884</v>
      </c>
      <c r="M843" s="1" t="s">
        <v>40</v>
      </c>
      <c r="N843" s="1">
        <v>185.7</v>
      </c>
      <c r="O843" s="1">
        <v>4.7619047620000003</v>
      </c>
      <c r="P843" s="1">
        <v>9.2850000000000001</v>
      </c>
      <c r="Q843" s="1">
        <v>5</v>
      </c>
    </row>
    <row r="844" spans="1:17" ht="27.6" thickBot="1" x14ac:dyDescent="0.35">
      <c r="A844" s="1" t="s">
        <v>931</v>
      </c>
      <c r="B844" s="1" t="s">
        <v>18</v>
      </c>
      <c r="C844" s="1" t="s">
        <v>27</v>
      </c>
      <c r="D844" s="1" t="s">
        <v>28</v>
      </c>
      <c r="E844" s="1" t="s">
        <v>21</v>
      </c>
      <c r="F844" s="1" t="s">
        <v>22</v>
      </c>
      <c r="G844" s="1">
        <v>37.14</v>
      </c>
      <c r="H844" s="1">
        <v>5</v>
      </c>
      <c r="I844" s="1">
        <v>9.2850000000000001</v>
      </c>
      <c r="J844" s="1">
        <v>194.98500000000001</v>
      </c>
      <c r="K844" s="2">
        <v>43678</v>
      </c>
      <c r="L844" s="3">
        <v>0.54513888888888884</v>
      </c>
      <c r="M844" s="1" t="s">
        <v>23</v>
      </c>
      <c r="N844" s="1">
        <v>185.7</v>
      </c>
      <c r="O844" s="1">
        <v>4.7619047620000003</v>
      </c>
      <c r="P844" s="1">
        <v>9.2850000000000001</v>
      </c>
      <c r="Q844" s="1">
        <v>5</v>
      </c>
    </row>
    <row r="845" spans="1:17" ht="27.6" thickBot="1" x14ac:dyDescent="0.35">
      <c r="A845" s="1" t="s">
        <v>932</v>
      </c>
      <c r="B845" s="1" t="s">
        <v>18</v>
      </c>
      <c r="C845" s="1" t="s">
        <v>27</v>
      </c>
      <c r="D845" s="1" t="s">
        <v>28</v>
      </c>
      <c r="E845" s="1" t="s">
        <v>21</v>
      </c>
      <c r="F845" s="1" t="s">
        <v>22</v>
      </c>
      <c r="G845" s="1">
        <v>37.14</v>
      </c>
      <c r="H845" s="1">
        <v>5</v>
      </c>
      <c r="I845" s="1">
        <v>9.2850000000000001</v>
      </c>
      <c r="J845" s="1">
        <v>194.98500000000001</v>
      </c>
      <c r="K845" s="2">
        <v>43678</v>
      </c>
      <c r="L845" s="3">
        <v>0.54513888888888884</v>
      </c>
      <c r="M845" s="1" t="s">
        <v>40</v>
      </c>
      <c r="N845" s="1">
        <v>185.7</v>
      </c>
      <c r="O845" s="1">
        <v>4.7619047620000003</v>
      </c>
      <c r="P845" s="1">
        <v>9.2850000000000001</v>
      </c>
      <c r="Q845" s="1">
        <v>7.6</v>
      </c>
    </row>
    <row r="846" spans="1:17" ht="40.799999999999997" thickBot="1" x14ac:dyDescent="0.35">
      <c r="A846" s="1" t="s">
        <v>933</v>
      </c>
      <c r="B846" s="1" t="s">
        <v>54</v>
      </c>
      <c r="C846" s="1" t="s">
        <v>25</v>
      </c>
      <c r="D846" s="1" t="s">
        <v>20</v>
      </c>
      <c r="E846" s="1" t="s">
        <v>21</v>
      </c>
      <c r="F846" s="1" t="s">
        <v>44</v>
      </c>
      <c r="G846" s="1">
        <v>46.47</v>
      </c>
      <c r="H846" s="1">
        <v>4</v>
      </c>
      <c r="I846" s="1">
        <v>9.2940000000000005</v>
      </c>
      <c r="J846" s="1">
        <v>195.17400000000001</v>
      </c>
      <c r="K846" s="2">
        <v>43679</v>
      </c>
      <c r="L846" s="3">
        <v>0.45347222222222222</v>
      </c>
      <c r="M846" s="1" t="s">
        <v>23</v>
      </c>
      <c r="N846" s="1">
        <v>185.88</v>
      </c>
      <c r="O846" s="1">
        <v>4.7619047620000003</v>
      </c>
      <c r="P846" s="1">
        <v>9.2940000000000005</v>
      </c>
      <c r="Q846" s="1">
        <v>7</v>
      </c>
    </row>
    <row r="847" spans="1:17" ht="40.799999999999997" thickBot="1" x14ac:dyDescent="0.35">
      <c r="A847" s="1" t="s">
        <v>934</v>
      </c>
      <c r="B847" s="1" t="s">
        <v>18</v>
      </c>
      <c r="C847" s="1" t="s">
        <v>19</v>
      </c>
      <c r="D847" s="1" t="s">
        <v>20</v>
      </c>
      <c r="E847" s="1" t="s">
        <v>29</v>
      </c>
      <c r="F847" s="1" t="s">
        <v>30</v>
      </c>
      <c r="G847" s="1">
        <v>92.98</v>
      </c>
      <c r="H847" s="1">
        <v>2</v>
      </c>
      <c r="I847" s="1">
        <v>9.298</v>
      </c>
      <c r="J847" s="1">
        <v>195.25800000000001</v>
      </c>
      <c r="K847" s="1" t="s">
        <v>100</v>
      </c>
      <c r="L847" s="3">
        <v>0.62916666666666665</v>
      </c>
      <c r="M847" s="1" t="s">
        <v>23</v>
      </c>
      <c r="N847" s="1">
        <v>185.96</v>
      </c>
      <c r="O847" s="1">
        <v>4.7619047620000003</v>
      </c>
      <c r="P847" s="1">
        <v>9.298</v>
      </c>
      <c r="Q847" s="1">
        <v>8</v>
      </c>
    </row>
    <row r="848" spans="1:17" ht="40.799999999999997" thickBot="1" x14ac:dyDescent="0.35">
      <c r="A848" s="1" t="s">
        <v>935</v>
      </c>
      <c r="B848" s="1" t="s">
        <v>18</v>
      </c>
      <c r="C848" s="1" t="s">
        <v>19</v>
      </c>
      <c r="D848" s="1" t="s">
        <v>20</v>
      </c>
      <c r="E848" s="1" t="s">
        <v>21</v>
      </c>
      <c r="F848" s="1" t="s">
        <v>30</v>
      </c>
      <c r="G848" s="1">
        <v>92.98</v>
      </c>
      <c r="H848" s="1">
        <v>2</v>
      </c>
      <c r="I848" s="1">
        <v>9.298</v>
      </c>
      <c r="J848" s="1">
        <v>195.25800000000001</v>
      </c>
      <c r="K848" s="1" t="s">
        <v>100</v>
      </c>
      <c r="L848" s="3">
        <v>0.62916666666666665</v>
      </c>
      <c r="M848" s="1" t="s">
        <v>23</v>
      </c>
      <c r="N848" s="1">
        <v>185.96</v>
      </c>
      <c r="O848" s="1">
        <v>4.7619047620000003</v>
      </c>
      <c r="P848" s="1">
        <v>9.298</v>
      </c>
      <c r="Q848" s="1">
        <v>8</v>
      </c>
    </row>
    <row r="849" spans="1:17" ht="40.799999999999997" thickBot="1" x14ac:dyDescent="0.35">
      <c r="A849" s="1" t="s">
        <v>936</v>
      </c>
      <c r="B849" s="1" t="s">
        <v>18</v>
      </c>
      <c r="C849" s="1" t="s">
        <v>19</v>
      </c>
      <c r="D849" s="1" t="s">
        <v>20</v>
      </c>
      <c r="E849" s="1" t="s">
        <v>29</v>
      </c>
      <c r="F849" s="1" t="s">
        <v>39</v>
      </c>
      <c r="G849" s="1">
        <v>92.98</v>
      </c>
      <c r="H849" s="1">
        <v>2</v>
      </c>
      <c r="I849" s="1">
        <v>9.298</v>
      </c>
      <c r="J849" s="1">
        <v>195.25800000000001</v>
      </c>
      <c r="K849" s="1" t="s">
        <v>100</v>
      </c>
      <c r="L849" s="3">
        <v>0.62916666666666665</v>
      </c>
      <c r="M849" s="1" t="s">
        <v>23</v>
      </c>
      <c r="N849" s="1">
        <v>185.96</v>
      </c>
      <c r="O849" s="1">
        <v>4.7619047620000003</v>
      </c>
      <c r="P849" s="1">
        <v>9.298</v>
      </c>
      <c r="Q849" s="1">
        <v>8</v>
      </c>
    </row>
    <row r="850" spans="1:17" ht="40.799999999999997" thickBot="1" x14ac:dyDescent="0.35">
      <c r="A850" s="1" t="s">
        <v>937</v>
      </c>
      <c r="B850" s="1" t="s">
        <v>18</v>
      </c>
      <c r="C850" s="1" t="s">
        <v>19</v>
      </c>
      <c r="D850" s="1" t="s">
        <v>20</v>
      </c>
      <c r="E850" s="1" t="s">
        <v>21</v>
      </c>
      <c r="F850" s="1" t="s">
        <v>30</v>
      </c>
      <c r="G850" s="1">
        <v>92.98</v>
      </c>
      <c r="H850" s="1">
        <v>2</v>
      </c>
      <c r="I850" s="1">
        <v>9.298</v>
      </c>
      <c r="J850" s="1">
        <v>195.25800000000001</v>
      </c>
      <c r="K850" s="1" t="s">
        <v>100</v>
      </c>
      <c r="L850" s="3">
        <v>0.62916666666666665</v>
      </c>
      <c r="M850" s="1" t="s">
        <v>23</v>
      </c>
      <c r="N850" s="1">
        <v>185.96</v>
      </c>
      <c r="O850" s="1">
        <v>4.7619047620000003</v>
      </c>
      <c r="P850" s="1">
        <v>9.298</v>
      </c>
      <c r="Q850" s="1">
        <v>8</v>
      </c>
    </row>
    <row r="851" spans="1:17" ht="27.6" thickBot="1" x14ac:dyDescent="0.35">
      <c r="A851" s="1" t="s">
        <v>938</v>
      </c>
      <c r="B851" s="1" t="s">
        <v>33</v>
      </c>
      <c r="C851" s="1" t="s">
        <v>27</v>
      </c>
      <c r="D851" s="1" t="s">
        <v>28</v>
      </c>
      <c r="E851" s="1" t="s">
        <v>21</v>
      </c>
      <c r="F851" s="1" t="s">
        <v>22</v>
      </c>
      <c r="G851" s="1">
        <v>93.14</v>
      </c>
      <c r="H851" s="1">
        <v>2</v>
      </c>
      <c r="I851" s="1">
        <v>9.3140000000000001</v>
      </c>
      <c r="J851" s="1">
        <v>195.59399999999999</v>
      </c>
      <c r="K851" s="1" t="s">
        <v>581</v>
      </c>
      <c r="L851" s="3">
        <v>0.75624999999999998</v>
      </c>
      <c r="M851" s="1" t="s">
        <v>40</v>
      </c>
      <c r="N851" s="1">
        <v>186.28</v>
      </c>
      <c r="O851" s="1">
        <v>4.7619047620000003</v>
      </c>
      <c r="P851" s="1">
        <v>9.3140000000000001</v>
      </c>
      <c r="Q851" s="1">
        <v>4.0999999999999996</v>
      </c>
    </row>
    <row r="852" spans="1:17" ht="27.6" thickBot="1" x14ac:dyDescent="0.35">
      <c r="A852" s="1" t="s">
        <v>939</v>
      </c>
      <c r="B852" s="1" t="s">
        <v>33</v>
      </c>
      <c r="C852" s="1" t="s">
        <v>19</v>
      </c>
      <c r="D852" s="1" t="s">
        <v>28</v>
      </c>
      <c r="E852" s="1" t="s">
        <v>21</v>
      </c>
      <c r="F852" s="1" t="s">
        <v>22</v>
      </c>
      <c r="G852" s="1">
        <v>93.14</v>
      </c>
      <c r="H852" s="1">
        <v>2</v>
      </c>
      <c r="I852" s="1">
        <v>9.3140000000000001</v>
      </c>
      <c r="J852" s="1">
        <v>195.59399999999999</v>
      </c>
      <c r="K852" s="1" t="s">
        <v>581</v>
      </c>
      <c r="L852" s="3">
        <v>0.75624999999999998</v>
      </c>
      <c r="M852" s="1" t="s">
        <v>40</v>
      </c>
      <c r="N852" s="1">
        <v>186.28</v>
      </c>
      <c r="O852" s="1">
        <v>4.7619047620000003</v>
      </c>
      <c r="P852" s="1">
        <v>9.3140000000000001</v>
      </c>
      <c r="Q852" s="1">
        <v>7.7</v>
      </c>
    </row>
    <row r="853" spans="1:17" ht="27.6" thickBot="1" x14ac:dyDescent="0.35">
      <c r="A853" s="1" t="s">
        <v>940</v>
      </c>
      <c r="B853" s="1" t="s">
        <v>33</v>
      </c>
      <c r="C853" s="1" t="s">
        <v>25</v>
      </c>
      <c r="D853" s="1" t="s">
        <v>28</v>
      </c>
      <c r="E853" s="1" t="s">
        <v>29</v>
      </c>
      <c r="F853" s="1" t="s">
        <v>22</v>
      </c>
      <c r="G853" s="1">
        <v>93.18</v>
      </c>
      <c r="H853" s="1">
        <v>2</v>
      </c>
      <c r="I853" s="1">
        <v>9.3179999999999996</v>
      </c>
      <c r="J853" s="1">
        <v>195.678</v>
      </c>
      <c r="K853" s="1" t="s">
        <v>119</v>
      </c>
      <c r="L853" s="3">
        <v>0.77847222222222223</v>
      </c>
      <c r="M853" s="1" t="s">
        <v>23</v>
      </c>
      <c r="N853" s="1">
        <v>186.36</v>
      </c>
      <c r="O853" s="1">
        <v>4.7619047620000003</v>
      </c>
      <c r="P853" s="1">
        <v>9.3179999999999996</v>
      </c>
      <c r="Q853" s="1">
        <v>8.5</v>
      </c>
    </row>
    <row r="854" spans="1:17" ht="27.6" thickBot="1" x14ac:dyDescent="0.35">
      <c r="A854" s="1" t="s">
        <v>941</v>
      </c>
      <c r="B854" s="1" t="s">
        <v>33</v>
      </c>
      <c r="C854" s="1" t="s">
        <v>27</v>
      </c>
      <c r="D854" s="1" t="s">
        <v>28</v>
      </c>
      <c r="E854" s="1" t="s">
        <v>21</v>
      </c>
      <c r="F854" s="1" t="s">
        <v>22</v>
      </c>
      <c r="G854" s="1">
        <v>93.18</v>
      </c>
      <c r="H854" s="1">
        <v>2</v>
      </c>
      <c r="I854" s="1">
        <v>9.3179999999999996</v>
      </c>
      <c r="J854" s="1">
        <v>195.678</v>
      </c>
      <c r="K854" s="1" t="s">
        <v>119</v>
      </c>
      <c r="L854" s="3">
        <v>0.77847222222222223</v>
      </c>
      <c r="M854" s="1" t="s">
        <v>48</v>
      </c>
      <c r="N854" s="1">
        <v>186.36</v>
      </c>
      <c r="O854" s="1">
        <v>4.7619047620000003</v>
      </c>
      <c r="P854" s="1">
        <v>9.3179999999999996</v>
      </c>
      <c r="Q854" s="1">
        <v>8.5</v>
      </c>
    </row>
    <row r="855" spans="1:17" ht="27.6" thickBot="1" x14ac:dyDescent="0.35">
      <c r="A855" s="1" t="s">
        <v>942</v>
      </c>
      <c r="B855" s="1" t="s">
        <v>33</v>
      </c>
      <c r="C855" s="1" t="s">
        <v>25</v>
      </c>
      <c r="D855" s="1" t="s">
        <v>28</v>
      </c>
      <c r="E855" s="1" t="s">
        <v>29</v>
      </c>
      <c r="F855" s="1" t="s">
        <v>22</v>
      </c>
      <c r="G855" s="1">
        <v>93.18</v>
      </c>
      <c r="H855" s="1">
        <v>2</v>
      </c>
      <c r="I855" s="1">
        <v>9.3179999999999996</v>
      </c>
      <c r="J855" s="1">
        <v>195.678</v>
      </c>
      <c r="K855" s="1" t="s">
        <v>119</v>
      </c>
      <c r="L855" s="3">
        <v>0.77847222222222223</v>
      </c>
      <c r="M855" s="1" t="s">
        <v>23</v>
      </c>
      <c r="N855" s="1">
        <v>186.36</v>
      </c>
      <c r="O855" s="1">
        <v>4.7619047620000003</v>
      </c>
      <c r="P855" s="1">
        <v>9.3179999999999996</v>
      </c>
      <c r="Q855" s="1">
        <v>7.8</v>
      </c>
    </row>
    <row r="856" spans="1:17" ht="27.6" thickBot="1" x14ac:dyDescent="0.35">
      <c r="A856" s="1" t="s">
        <v>943</v>
      </c>
      <c r="B856" s="1" t="s">
        <v>33</v>
      </c>
      <c r="C856" s="1" t="s">
        <v>19</v>
      </c>
      <c r="D856" s="1" t="s">
        <v>28</v>
      </c>
      <c r="E856" s="1" t="s">
        <v>21</v>
      </c>
      <c r="F856" s="1" t="s">
        <v>22</v>
      </c>
      <c r="G856" s="1">
        <v>93.18</v>
      </c>
      <c r="H856" s="1">
        <v>2</v>
      </c>
      <c r="I856" s="1">
        <v>9.3179999999999996</v>
      </c>
      <c r="J856" s="1">
        <v>195.678</v>
      </c>
      <c r="K856" s="1" t="s">
        <v>119</v>
      </c>
      <c r="L856" s="3">
        <v>0.77847222222222223</v>
      </c>
      <c r="M856" s="1" t="s">
        <v>48</v>
      </c>
      <c r="N856" s="1">
        <v>186.36</v>
      </c>
      <c r="O856" s="1">
        <v>4.7619047620000003</v>
      </c>
      <c r="P856" s="1">
        <v>9.3179999999999996</v>
      </c>
      <c r="Q856" s="1">
        <v>7.9</v>
      </c>
    </row>
    <row r="857" spans="1:17" ht="40.799999999999997" thickBot="1" x14ac:dyDescent="0.35">
      <c r="A857" s="1" t="s">
        <v>944</v>
      </c>
      <c r="B857" s="1" t="s">
        <v>18</v>
      </c>
      <c r="C857" s="1" t="s">
        <v>19</v>
      </c>
      <c r="D857" s="1" t="s">
        <v>20</v>
      </c>
      <c r="E857" s="1" t="s">
        <v>21</v>
      </c>
      <c r="F857" s="1" t="s">
        <v>30</v>
      </c>
      <c r="G857" s="1">
        <v>93.2</v>
      </c>
      <c r="H857" s="1">
        <v>2</v>
      </c>
      <c r="I857" s="1">
        <v>9.32</v>
      </c>
      <c r="J857" s="1">
        <v>195.72</v>
      </c>
      <c r="K857" s="1" t="s">
        <v>260</v>
      </c>
      <c r="L857" s="3">
        <v>0.77569444444444446</v>
      </c>
      <c r="M857" s="1" t="s">
        <v>48</v>
      </c>
      <c r="N857" s="1">
        <v>186.4</v>
      </c>
      <c r="O857" s="1">
        <v>4.7619047620000003</v>
      </c>
      <c r="P857" s="1">
        <v>9.32</v>
      </c>
      <c r="Q857" s="1">
        <v>6</v>
      </c>
    </row>
    <row r="858" spans="1:17" ht="27.6" thickBot="1" x14ac:dyDescent="0.35">
      <c r="A858" s="1" t="s">
        <v>945</v>
      </c>
      <c r="B858" s="1" t="s">
        <v>18</v>
      </c>
      <c r="C858" s="1" t="s">
        <v>25</v>
      </c>
      <c r="D858" s="1" t="s">
        <v>28</v>
      </c>
      <c r="E858" s="1" t="s">
        <v>29</v>
      </c>
      <c r="F858" s="1" t="s">
        <v>22</v>
      </c>
      <c r="G858" s="1">
        <v>93.31</v>
      </c>
      <c r="H858" s="1">
        <v>2</v>
      </c>
      <c r="I858" s="1">
        <v>9.3309999999999995</v>
      </c>
      <c r="J858" s="1">
        <v>195.95099999999999</v>
      </c>
      <c r="K858" s="1" t="s">
        <v>201</v>
      </c>
      <c r="L858" s="3">
        <v>0.74513888888888891</v>
      </c>
      <c r="M858" s="1" t="s">
        <v>23</v>
      </c>
      <c r="N858" s="1">
        <v>186.62</v>
      </c>
      <c r="O858" s="1">
        <v>4.7619047620000003</v>
      </c>
      <c r="P858" s="1">
        <v>9.3309999999999995</v>
      </c>
      <c r="Q858" s="1">
        <v>6.3</v>
      </c>
    </row>
    <row r="859" spans="1:17" ht="27.6" thickBot="1" x14ac:dyDescent="0.35">
      <c r="A859" s="1" t="s">
        <v>946</v>
      </c>
      <c r="B859" s="1" t="s">
        <v>54</v>
      </c>
      <c r="C859" s="1" t="s">
        <v>25</v>
      </c>
      <c r="D859" s="1" t="s">
        <v>28</v>
      </c>
      <c r="E859" s="1" t="s">
        <v>21</v>
      </c>
      <c r="F859" s="1" t="s">
        <v>22</v>
      </c>
      <c r="G859" s="1">
        <v>93.31</v>
      </c>
      <c r="H859" s="1">
        <v>2</v>
      </c>
      <c r="I859" s="1">
        <v>9.3309999999999995</v>
      </c>
      <c r="J859" s="1">
        <v>195.95099999999999</v>
      </c>
      <c r="K859" s="1" t="s">
        <v>201</v>
      </c>
      <c r="L859" s="3">
        <v>0.74513888888888891</v>
      </c>
      <c r="M859" s="1" t="s">
        <v>23</v>
      </c>
      <c r="N859" s="1">
        <v>186.62</v>
      </c>
      <c r="O859" s="1">
        <v>4.7619047620000003</v>
      </c>
      <c r="P859" s="1">
        <v>9.3309999999999995</v>
      </c>
      <c r="Q859" s="1">
        <v>6.3</v>
      </c>
    </row>
    <row r="860" spans="1:17" ht="40.799999999999997" thickBot="1" x14ac:dyDescent="0.35">
      <c r="A860" s="1" t="s">
        <v>947</v>
      </c>
      <c r="B860" s="1" t="s">
        <v>33</v>
      </c>
      <c r="C860" s="1" t="s">
        <v>25</v>
      </c>
      <c r="D860" s="1" t="s">
        <v>28</v>
      </c>
      <c r="E860" s="1" t="s">
        <v>29</v>
      </c>
      <c r="F860" s="1" t="s">
        <v>39</v>
      </c>
      <c r="G860" s="1">
        <v>93.31</v>
      </c>
      <c r="H860" s="1">
        <v>2</v>
      </c>
      <c r="I860" s="1">
        <v>9.3309999999999995</v>
      </c>
      <c r="J860" s="1">
        <v>195.95099999999999</v>
      </c>
      <c r="K860" s="1" t="s">
        <v>201</v>
      </c>
      <c r="L860" s="3">
        <v>0.74513888888888891</v>
      </c>
      <c r="M860" s="1" t="s">
        <v>40</v>
      </c>
      <c r="N860" s="1">
        <v>186.62</v>
      </c>
      <c r="O860" s="1">
        <v>4.7619047620000003</v>
      </c>
      <c r="P860" s="1">
        <v>9.3309999999999995</v>
      </c>
      <c r="Q860" s="1">
        <v>6.3</v>
      </c>
    </row>
    <row r="861" spans="1:17" ht="27.6" thickBot="1" x14ac:dyDescent="0.35">
      <c r="A861" s="1" t="s">
        <v>948</v>
      </c>
      <c r="B861" s="1" t="s">
        <v>18</v>
      </c>
      <c r="C861" s="1" t="s">
        <v>25</v>
      </c>
      <c r="D861" s="1" t="s">
        <v>28</v>
      </c>
      <c r="E861" s="1" t="s">
        <v>21</v>
      </c>
      <c r="F861" s="1" t="s">
        <v>22</v>
      </c>
      <c r="G861" s="1">
        <v>93.31</v>
      </c>
      <c r="H861" s="1">
        <v>2</v>
      </c>
      <c r="I861" s="1">
        <v>9.3309999999999995</v>
      </c>
      <c r="J861" s="1">
        <v>195.95099999999999</v>
      </c>
      <c r="K861" s="1" t="s">
        <v>201</v>
      </c>
      <c r="L861" s="3">
        <v>0.74513888888888891</v>
      </c>
      <c r="M861" s="1" t="s">
        <v>23</v>
      </c>
      <c r="N861" s="1">
        <v>186.62</v>
      </c>
      <c r="O861" s="1">
        <v>4.7619047620000003</v>
      </c>
      <c r="P861" s="1">
        <v>9.3309999999999995</v>
      </c>
      <c r="Q861" s="1">
        <v>6.3</v>
      </c>
    </row>
    <row r="862" spans="1:17" ht="40.799999999999997" thickBot="1" x14ac:dyDescent="0.35">
      <c r="A862" s="1" t="s">
        <v>949</v>
      </c>
      <c r="B862" s="1" t="s">
        <v>54</v>
      </c>
      <c r="C862" s="1" t="s">
        <v>25</v>
      </c>
      <c r="D862" s="1" t="s">
        <v>20</v>
      </c>
      <c r="E862" s="1" t="s">
        <v>21</v>
      </c>
      <c r="F862" s="1" t="s">
        <v>39</v>
      </c>
      <c r="G862" s="1">
        <v>93.4</v>
      </c>
      <c r="H862" s="1">
        <v>2</v>
      </c>
      <c r="I862" s="1">
        <v>9.34</v>
      </c>
      <c r="J862" s="1">
        <v>196.14</v>
      </c>
      <c r="K862" s="1" t="s">
        <v>427</v>
      </c>
      <c r="L862" s="3">
        <v>0.69027777777777777</v>
      </c>
      <c r="M862" s="1" t="s">
        <v>23</v>
      </c>
      <c r="N862" s="1">
        <v>186.8</v>
      </c>
      <c r="O862" s="1">
        <v>4.7619047620000003</v>
      </c>
      <c r="P862" s="1">
        <v>9.34</v>
      </c>
      <c r="Q862" s="1">
        <v>5.5</v>
      </c>
    </row>
    <row r="863" spans="1:17" ht="40.799999999999997" thickBot="1" x14ac:dyDescent="0.35">
      <c r="A863" s="1" t="s">
        <v>950</v>
      </c>
      <c r="B863" s="1" t="s">
        <v>54</v>
      </c>
      <c r="C863" s="1" t="s">
        <v>25</v>
      </c>
      <c r="D863" s="1" t="s">
        <v>20</v>
      </c>
      <c r="E863" s="1" t="s">
        <v>21</v>
      </c>
      <c r="F863" s="1" t="s">
        <v>39</v>
      </c>
      <c r="G863" s="1">
        <v>93.4</v>
      </c>
      <c r="H863" s="1">
        <v>2</v>
      </c>
      <c r="I863" s="1">
        <v>9.34</v>
      </c>
      <c r="J863" s="1">
        <v>196.14</v>
      </c>
      <c r="K863" s="1" t="s">
        <v>427</v>
      </c>
      <c r="L863" s="3">
        <v>0.69027777777777777</v>
      </c>
      <c r="M863" s="1" t="s">
        <v>23</v>
      </c>
      <c r="N863" s="1">
        <v>186.8</v>
      </c>
      <c r="O863" s="1">
        <v>4.7619047620000003</v>
      </c>
      <c r="P863" s="1">
        <v>9.34</v>
      </c>
      <c r="Q863" s="1">
        <v>5.5</v>
      </c>
    </row>
    <row r="864" spans="1:17" ht="40.799999999999997" thickBot="1" x14ac:dyDescent="0.35">
      <c r="A864" s="1" t="s">
        <v>951</v>
      </c>
      <c r="B864" s="1" t="s">
        <v>54</v>
      </c>
      <c r="C864" s="1" t="s">
        <v>19</v>
      </c>
      <c r="D864" s="1" t="s">
        <v>20</v>
      </c>
      <c r="E864" s="1" t="s">
        <v>21</v>
      </c>
      <c r="F864" s="1" t="s">
        <v>39</v>
      </c>
      <c r="G864" s="1">
        <v>93.4</v>
      </c>
      <c r="H864" s="1">
        <v>2</v>
      </c>
      <c r="I864" s="1">
        <v>9.34</v>
      </c>
      <c r="J864" s="1">
        <v>196.14</v>
      </c>
      <c r="K864" s="1" t="s">
        <v>427</v>
      </c>
      <c r="L864" s="3">
        <v>0.69027777777777777</v>
      </c>
      <c r="M864" s="1" t="s">
        <v>23</v>
      </c>
      <c r="N864" s="1">
        <v>186.8</v>
      </c>
      <c r="O864" s="1">
        <v>4.7619047620000003</v>
      </c>
      <c r="P864" s="1">
        <v>9.34</v>
      </c>
      <c r="Q864" s="1">
        <v>8</v>
      </c>
    </row>
    <row r="865" spans="1:17" ht="40.799999999999997" thickBot="1" x14ac:dyDescent="0.35">
      <c r="A865" s="1" t="s">
        <v>952</v>
      </c>
      <c r="B865" s="1" t="s">
        <v>33</v>
      </c>
      <c r="C865" s="1" t="s">
        <v>25</v>
      </c>
      <c r="D865" s="1" t="s">
        <v>20</v>
      </c>
      <c r="E865" s="1" t="s">
        <v>21</v>
      </c>
      <c r="F865" s="1" t="s">
        <v>39</v>
      </c>
      <c r="G865" s="1">
        <v>18.850000000000001</v>
      </c>
      <c r="H865" s="1">
        <v>10</v>
      </c>
      <c r="I865" s="1">
        <v>9.4250000000000007</v>
      </c>
      <c r="J865" s="1">
        <v>197.92500000000001</v>
      </c>
      <c r="K865" s="1" t="s">
        <v>182</v>
      </c>
      <c r="L865" s="3">
        <v>0.76666666666666672</v>
      </c>
      <c r="M865" s="1" t="s">
        <v>40</v>
      </c>
      <c r="N865" s="1">
        <v>188.5</v>
      </c>
      <c r="O865" s="1">
        <v>4.7619047620000003</v>
      </c>
      <c r="P865" s="1">
        <v>9.4250000000000007</v>
      </c>
      <c r="Q865" s="1">
        <v>5.6</v>
      </c>
    </row>
    <row r="866" spans="1:17" ht="40.799999999999997" thickBot="1" x14ac:dyDescent="0.35">
      <c r="A866" s="1" t="s">
        <v>953</v>
      </c>
      <c r="B866" s="1" t="s">
        <v>33</v>
      </c>
      <c r="C866" s="1" t="s">
        <v>27</v>
      </c>
      <c r="D866" s="1" t="s">
        <v>20</v>
      </c>
      <c r="E866" s="1" t="s">
        <v>21</v>
      </c>
      <c r="F866" s="1" t="s">
        <v>39</v>
      </c>
      <c r="G866" s="1">
        <v>18.850000000000001</v>
      </c>
      <c r="H866" s="1">
        <v>10</v>
      </c>
      <c r="I866" s="1">
        <v>9.4250000000000007</v>
      </c>
      <c r="J866" s="1">
        <v>197.92500000000001</v>
      </c>
      <c r="K866" s="1" t="s">
        <v>182</v>
      </c>
      <c r="L866" s="3">
        <v>0.76666666666666672</v>
      </c>
      <c r="M866" s="1" t="s">
        <v>40</v>
      </c>
      <c r="N866" s="1">
        <v>188.5</v>
      </c>
      <c r="O866" s="1">
        <v>4.7619047620000003</v>
      </c>
      <c r="P866" s="1">
        <v>9.4250000000000007</v>
      </c>
      <c r="Q866" s="1">
        <v>5.6</v>
      </c>
    </row>
    <row r="867" spans="1:17" ht="27.6" thickBot="1" x14ac:dyDescent="0.35">
      <c r="A867" s="1" t="s">
        <v>954</v>
      </c>
      <c r="B867" s="1" t="s">
        <v>18</v>
      </c>
      <c r="C867" s="1" t="s">
        <v>25</v>
      </c>
      <c r="D867" s="1" t="s">
        <v>28</v>
      </c>
      <c r="E867" s="1" t="s">
        <v>21</v>
      </c>
      <c r="F867" s="1" t="s">
        <v>22</v>
      </c>
      <c r="G867" s="1">
        <v>63.06</v>
      </c>
      <c r="H867" s="1">
        <v>3</v>
      </c>
      <c r="I867" s="1">
        <v>9.4589999999999996</v>
      </c>
      <c r="J867" s="1">
        <v>198.63900000000001</v>
      </c>
      <c r="K867" s="1" t="s">
        <v>142</v>
      </c>
      <c r="L867" s="3">
        <v>0.66527777777777775</v>
      </c>
      <c r="M867" s="1" t="s">
        <v>23</v>
      </c>
      <c r="N867" s="1">
        <v>189.18</v>
      </c>
      <c r="O867" s="1">
        <v>4.7619047620000003</v>
      </c>
      <c r="P867" s="1">
        <v>9.4589999999999996</v>
      </c>
      <c r="Q867" s="1">
        <v>7</v>
      </c>
    </row>
    <row r="868" spans="1:17" ht="40.799999999999997" thickBot="1" x14ac:dyDescent="0.35">
      <c r="A868" s="1" t="s">
        <v>955</v>
      </c>
      <c r="B868" s="1" t="s">
        <v>54</v>
      </c>
      <c r="C868" s="1" t="s">
        <v>25</v>
      </c>
      <c r="D868" s="1" t="s">
        <v>28</v>
      </c>
      <c r="E868" s="1" t="s">
        <v>21</v>
      </c>
      <c r="F868" s="1" t="s">
        <v>39</v>
      </c>
      <c r="G868" s="1">
        <v>63.06</v>
      </c>
      <c r="H868" s="1">
        <v>3</v>
      </c>
      <c r="I868" s="1">
        <v>9.4589999999999996</v>
      </c>
      <c r="J868" s="1">
        <v>198.63900000000001</v>
      </c>
      <c r="K868" s="1" t="s">
        <v>142</v>
      </c>
      <c r="L868" s="3">
        <v>0.66527777777777775</v>
      </c>
      <c r="M868" s="1" t="s">
        <v>40</v>
      </c>
      <c r="N868" s="1">
        <v>189.18</v>
      </c>
      <c r="O868" s="1">
        <v>4.7619047620000003</v>
      </c>
      <c r="P868" s="1">
        <v>9.4589999999999996</v>
      </c>
      <c r="Q868" s="1">
        <v>7</v>
      </c>
    </row>
    <row r="869" spans="1:17" ht="40.799999999999997" thickBot="1" x14ac:dyDescent="0.35">
      <c r="A869" s="1" t="s">
        <v>956</v>
      </c>
      <c r="B869" s="1" t="s">
        <v>18</v>
      </c>
      <c r="C869" s="1" t="s">
        <v>25</v>
      </c>
      <c r="D869" s="1" t="s">
        <v>28</v>
      </c>
      <c r="E869" s="1" t="s">
        <v>21</v>
      </c>
      <c r="F869" s="1" t="s">
        <v>39</v>
      </c>
      <c r="G869" s="1">
        <v>63.06</v>
      </c>
      <c r="H869" s="1">
        <v>3</v>
      </c>
      <c r="I869" s="1">
        <v>9.4589999999999996</v>
      </c>
      <c r="J869" s="1">
        <v>198.63900000000001</v>
      </c>
      <c r="K869" s="1" t="s">
        <v>142</v>
      </c>
      <c r="L869" s="3">
        <v>0.66527777777777775</v>
      </c>
      <c r="M869" s="1" t="s">
        <v>23</v>
      </c>
      <c r="N869" s="1">
        <v>189.18</v>
      </c>
      <c r="O869" s="1">
        <v>4.7619047620000003</v>
      </c>
      <c r="P869" s="1">
        <v>9.4589999999999996</v>
      </c>
      <c r="Q869" s="1">
        <v>7</v>
      </c>
    </row>
    <row r="870" spans="1:17" ht="40.799999999999997" thickBot="1" x14ac:dyDescent="0.35">
      <c r="A870" s="1" t="s">
        <v>957</v>
      </c>
      <c r="B870" s="1" t="s">
        <v>18</v>
      </c>
      <c r="C870" s="1" t="s">
        <v>19</v>
      </c>
      <c r="D870" s="1" t="s">
        <v>20</v>
      </c>
      <c r="E870" s="1" t="s">
        <v>21</v>
      </c>
      <c r="F870" s="1" t="s">
        <v>44</v>
      </c>
      <c r="G870" s="1">
        <v>47.38</v>
      </c>
      <c r="H870" s="1">
        <v>4</v>
      </c>
      <c r="I870" s="1">
        <v>9.4760000000000009</v>
      </c>
      <c r="J870" s="1">
        <v>198.99600000000001</v>
      </c>
      <c r="K870" s="1" t="s">
        <v>109</v>
      </c>
      <c r="L870" s="3">
        <v>0.43402777777777779</v>
      </c>
      <c r="M870" s="1" t="s">
        <v>23</v>
      </c>
      <c r="N870" s="1">
        <v>189.52</v>
      </c>
      <c r="O870" s="1">
        <v>4.7619047620000003</v>
      </c>
      <c r="P870" s="1">
        <v>9.4760000000000009</v>
      </c>
      <c r="Q870" s="1">
        <v>7.1</v>
      </c>
    </row>
    <row r="871" spans="1:17" ht="40.799999999999997" thickBot="1" x14ac:dyDescent="0.35">
      <c r="A871" s="1" t="s">
        <v>958</v>
      </c>
      <c r="B871" s="1" t="s">
        <v>33</v>
      </c>
      <c r="C871" s="1" t="s">
        <v>25</v>
      </c>
      <c r="D871" s="1" t="s">
        <v>28</v>
      </c>
      <c r="E871" s="1" t="s">
        <v>29</v>
      </c>
      <c r="F871" s="1" t="s">
        <v>55</v>
      </c>
      <c r="G871" s="1">
        <v>47.67</v>
      </c>
      <c r="H871" s="1">
        <v>4</v>
      </c>
      <c r="I871" s="1">
        <v>9.5340000000000007</v>
      </c>
      <c r="J871" s="1">
        <v>200.214</v>
      </c>
      <c r="K871" s="2">
        <v>43802</v>
      </c>
      <c r="L871" s="3">
        <v>0.59791666666666665</v>
      </c>
      <c r="M871" s="1" t="s">
        <v>23</v>
      </c>
      <c r="N871" s="1">
        <v>190.68</v>
      </c>
      <c r="O871" s="1">
        <v>4.7619047620000003</v>
      </c>
      <c r="P871" s="1">
        <v>9.5340000000000007</v>
      </c>
      <c r="Q871" s="1">
        <v>9.1</v>
      </c>
    </row>
    <row r="872" spans="1:17" ht="40.799999999999997" thickBot="1" x14ac:dyDescent="0.35">
      <c r="A872" s="1" t="s">
        <v>959</v>
      </c>
      <c r="B872" s="1" t="s">
        <v>33</v>
      </c>
      <c r="C872" s="1" t="s">
        <v>25</v>
      </c>
      <c r="D872" s="1" t="s">
        <v>20</v>
      </c>
      <c r="E872" s="1" t="s">
        <v>21</v>
      </c>
      <c r="F872" s="1" t="s">
        <v>30</v>
      </c>
      <c r="G872" s="1">
        <v>38.54</v>
      </c>
      <c r="H872" s="1">
        <v>5</v>
      </c>
      <c r="I872" s="1">
        <v>9.6349999999999998</v>
      </c>
      <c r="J872" s="1">
        <v>202.33500000000001</v>
      </c>
      <c r="K872" s="2">
        <v>43709</v>
      </c>
      <c r="L872" s="3">
        <v>0.56527777777777777</v>
      </c>
      <c r="M872" s="1" t="s">
        <v>23</v>
      </c>
      <c r="N872" s="1">
        <v>192.7</v>
      </c>
      <c r="O872" s="1">
        <v>4.7619047620000003</v>
      </c>
      <c r="P872" s="1">
        <v>9.6349999999999998</v>
      </c>
      <c r="Q872" s="1">
        <v>5.6</v>
      </c>
    </row>
    <row r="873" spans="1:17" ht="40.799999999999997" thickBot="1" x14ac:dyDescent="0.35">
      <c r="A873" s="1" t="s">
        <v>960</v>
      </c>
      <c r="B873" s="1" t="s">
        <v>33</v>
      </c>
      <c r="C873" s="1" t="s">
        <v>25</v>
      </c>
      <c r="D873" s="1" t="s">
        <v>20</v>
      </c>
      <c r="E873" s="1" t="s">
        <v>21</v>
      </c>
      <c r="F873" s="1" t="s">
        <v>39</v>
      </c>
      <c r="G873" s="1">
        <v>38.54</v>
      </c>
      <c r="H873" s="1">
        <v>5</v>
      </c>
      <c r="I873" s="1">
        <v>9.6349999999999998</v>
      </c>
      <c r="J873" s="1">
        <v>202.33500000000001</v>
      </c>
      <c r="K873" s="2">
        <v>43709</v>
      </c>
      <c r="L873" s="3">
        <v>0.56527777777777777</v>
      </c>
      <c r="M873" s="1" t="s">
        <v>40</v>
      </c>
      <c r="N873" s="1">
        <v>192.7</v>
      </c>
      <c r="O873" s="1">
        <v>4.7619047620000003</v>
      </c>
      <c r="P873" s="1">
        <v>9.6349999999999998</v>
      </c>
      <c r="Q873" s="1">
        <v>5.6</v>
      </c>
    </row>
    <row r="874" spans="1:17" ht="40.799999999999997" thickBot="1" x14ac:dyDescent="0.35">
      <c r="A874" s="1" t="s">
        <v>961</v>
      </c>
      <c r="B874" s="1" t="s">
        <v>33</v>
      </c>
      <c r="C874" s="1" t="s">
        <v>27</v>
      </c>
      <c r="D874" s="1" t="s">
        <v>28</v>
      </c>
      <c r="E874" s="1" t="s">
        <v>21</v>
      </c>
      <c r="F874" s="1" t="s">
        <v>55</v>
      </c>
      <c r="G874" s="1">
        <v>96.58</v>
      </c>
      <c r="H874" s="1">
        <v>2</v>
      </c>
      <c r="I874" s="1">
        <v>9.6579999999999995</v>
      </c>
      <c r="J874" s="1">
        <v>202.81800000000001</v>
      </c>
      <c r="K874" s="1" t="s">
        <v>238</v>
      </c>
      <c r="L874" s="3">
        <v>0.42499999999999999</v>
      </c>
      <c r="M874" s="1" t="s">
        <v>48</v>
      </c>
      <c r="N874" s="1">
        <v>193.16</v>
      </c>
      <c r="O874" s="1">
        <v>4.7619047620000003</v>
      </c>
      <c r="P874" s="1">
        <v>9.6579999999999995</v>
      </c>
      <c r="Q874" s="1">
        <v>5.0999999999999996</v>
      </c>
    </row>
    <row r="875" spans="1:17" ht="54" thickBot="1" x14ac:dyDescent="0.35">
      <c r="A875" s="1" t="s">
        <v>962</v>
      </c>
      <c r="B875" s="1" t="s">
        <v>33</v>
      </c>
      <c r="C875" s="1" t="s">
        <v>27</v>
      </c>
      <c r="D875" s="1" t="s">
        <v>20</v>
      </c>
      <c r="E875" s="1" t="s">
        <v>21</v>
      </c>
      <c r="F875" s="1" t="s">
        <v>84</v>
      </c>
      <c r="G875" s="1">
        <v>24.18</v>
      </c>
      <c r="H875" s="1">
        <v>8</v>
      </c>
      <c r="I875" s="1">
        <v>9.6720000000000006</v>
      </c>
      <c r="J875" s="1">
        <v>203.11199999999999</v>
      </c>
      <c r="K875" s="1" t="s">
        <v>62</v>
      </c>
      <c r="L875" s="3">
        <v>0.87083333333333335</v>
      </c>
      <c r="M875" s="1" t="s">
        <v>40</v>
      </c>
      <c r="N875" s="1">
        <v>193.44</v>
      </c>
      <c r="O875" s="1">
        <v>4.7619047620000003</v>
      </c>
      <c r="P875" s="1">
        <v>9.6720000000000006</v>
      </c>
      <c r="Q875" s="1">
        <v>9.8000000000000007</v>
      </c>
    </row>
    <row r="876" spans="1:17" ht="54" thickBot="1" x14ac:dyDescent="0.35">
      <c r="A876" s="1" t="s">
        <v>963</v>
      </c>
      <c r="B876" s="1" t="s">
        <v>18</v>
      </c>
      <c r="C876" s="1" t="s">
        <v>27</v>
      </c>
      <c r="D876" s="1" t="s">
        <v>20</v>
      </c>
      <c r="E876" s="1" t="s">
        <v>21</v>
      </c>
      <c r="F876" s="1" t="s">
        <v>84</v>
      </c>
      <c r="G876" s="1">
        <v>24.18</v>
      </c>
      <c r="H876" s="1">
        <v>8</v>
      </c>
      <c r="I876" s="1">
        <v>9.6720000000000006</v>
      </c>
      <c r="J876" s="1">
        <v>203.11199999999999</v>
      </c>
      <c r="K876" s="1" t="s">
        <v>62</v>
      </c>
      <c r="L876" s="3">
        <v>0.87083333333333335</v>
      </c>
      <c r="M876" s="1" t="s">
        <v>23</v>
      </c>
      <c r="N876" s="1">
        <v>193.44</v>
      </c>
      <c r="O876" s="1">
        <v>4.7619047620000003</v>
      </c>
      <c r="P876" s="1">
        <v>9.6720000000000006</v>
      </c>
      <c r="Q876" s="1">
        <v>9.8000000000000007</v>
      </c>
    </row>
    <row r="877" spans="1:17" ht="54" thickBot="1" x14ac:dyDescent="0.35">
      <c r="A877" s="1" t="s">
        <v>964</v>
      </c>
      <c r="B877" s="1" t="s">
        <v>33</v>
      </c>
      <c r="C877" s="1" t="s">
        <v>25</v>
      </c>
      <c r="D877" s="1" t="s">
        <v>20</v>
      </c>
      <c r="E877" s="1" t="s">
        <v>21</v>
      </c>
      <c r="F877" s="1" t="s">
        <v>84</v>
      </c>
      <c r="G877" s="1">
        <v>21.5</v>
      </c>
      <c r="H877" s="1">
        <v>9</v>
      </c>
      <c r="I877" s="1">
        <v>9.6750000000000007</v>
      </c>
      <c r="J877" s="1">
        <v>203.17500000000001</v>
      </c>
      <c r="K877" s="2">
        <v>43619</v>
      </c>
      <c r="L877" s="3">
        <v>0.53194444444444444</v>
      </c>
      <c r="M877" s="1" t="s">
        <v>48</v>
      </c>
      <c r="N877" s="1">
        <v>193.5</v>
      </c>
      <c r="O877" s="1">
        <v>4.7619047620000003</v>
      </c>
      <c r="P877" s="1">
        <v>9.6750000000000007</v>
      </c>
      <c r="Q877" s="1">
        <v>7.8</v>
      </c>
    </row>
    <row r="878" spans="1:17" ht="54" thickBot="1" x14ac:dyDescent="0.35">
      <c r="A878" s="1" t="s">
        <v>965</v>
      </c>
      <c r="B878" s="1" t="s">
        <v>33</v>
      </c>
      <c r="C878" s="1" t="s">
        <v>27</v>
      </c>
      <c r="D878" s="1" t="s">
        <v>20</v>
      </c>
      <c r="E878" s="1" t="s">
        <v>21</v>
      </c>
      <c r="F878" s="1" t="s">
        <v>84</v>
      </c>
      <c r="G878" s="1">
        <v>21.5</v>
      </c>
      <c r="H878" s="1">
        <v>9</v>
      </c>
      <c r="I878" s="1">
        <v>9.6750000000000007</v>
      </c>
      <c r="J878" s="1">
        <v>203.17500000000001</v>
      </c>
      <c r="K878" s="2">
        <v>43619</v>
      </c>
      <c r="L878" s="3">
        <v>0.53194444444444444</v>
      </c>
      <c r="M878" s="1" t="s">
        <v>48</v>
      </c>
      <c r="N878" s="1">
        <v>193.5</v>
      </c>
      <c r="O878" s="1">
        <v>4.7619047620000003</v>
      </c>
      <c r="P878" s="1">
        <v>9.6750000000000007</v>
      </c>
      <c r="Q878" s="1">
        <v>7.8</v>
      </c>
    </row>
    <row r="879" spans="1:17" ht="54" thickBot="1" x14ac:dyDescent="0.35">
      <c r="A879" s="1" t="s">
        <v>966</v>
      </c>
      <c r="B879" s="1" t="s">
        <v>33</v>
      </c>
      <c r="C879" s="1" t="s">
        <v>19</v>
      </c>
      <c r="D879" s="1" t="s">
        <v>20</v>
      </c>
      <c r="E879" s="1" t="s">
        <v>21</v>
      </c>
      <c r="F879" s="1" t="s">
        <v>84</v>
      </c>
      <c r="G879" s="1">
        <v>21.5</v>
      </c>
      <c r="H879" s="1">
        <v>9</v>
      </c>
      <c r="I879" s="1">
        <v>9.6750000000000007</v>
      </c>
      <c r="J879" s="1">
        <v>203.17500000000001</v>
      </c>
      <c r="K879" s="2">
        <v>43619</v>
      </c>
      <c r="L879" s="3">
        <v>0.53194444444444444</v>
      </c>
      <c r="M879" s="1" t="s">
        <v>48</v>
      </c>
      <c r="N879" s="1">
        <v>193.5</v>
      </c>
      <c r="O879" s="1">
        <v>4.7619047620000003</v>
      </c>
      <c r="P879" s="1">
        <v>9.6750000000000007</v>
      </c>
      <c r="Q879" s="1">
        <v>8.1</v>
      </c>
    </row>
    <row r="880" spans="1:17" ht="40.799999999999997" thickBot="1" x14ac:dyDescent="0.35">
      <c r="A880" s="1" t="s">
        <v>967</v>
      </c>
      <c r="B880" s="1" t="s">
        <v>33</v>
      </c>
      <c r="C880" s="1" t="s">
        <v>25</v>
      </c>
      <c r="D880" s="1" t="s">
        <v>20</v>
      </c>
      <c r="E880" s="1" t="s">
        <v>21</v>
      </c>
      <c r="F880" s="1" t="s">
        <v>44</v>
      </c>
      <c r="G880" s="1">
        <v>21.54</v>
      </c>
      <c r="H880" s="1">
        <v>9</v>
      </c>
      <c r="I880" s="1">
        <v>9.6929999999999996</v>
      </c>
      <c r="J880" s="1">
        <v>203.553</v>
      </c>
      <c r="K880" s="2">
        <v>43647</v>
      </c>
      <c r="L880" s="3">
        <v>0.48888888888888887</v>
      </c>
      <c r="M880" s="1" t="s">
        <v>48</v>
      </c>
      <c r="N880" s="1">
        <v>193.86</v>
      </c>
      <c r="O880" s="1">
        <v>4.7619047620000003</v>
      </c>
      <c r="P880" s="1">
        <v>9.6929999999999996</v>
      </c>
      <c r="Q880" s="1">
        <v>8.8000000000000007</v>
      </c>
    </row>
    <row r="881" spans="1:17" ht="54" thickBot="1" x14ac:dyDescent="0.35">
      <c r="A881" s="1" t="s">
        <v>968</v>
      </c>
      <c r="B881" s="1" t="s">
        <v>18</v>
      </c>
      <c r="C881" s="1" t="s">
        <v>25</v>
      </c>
      <c r="D881" s="1" t="s">
        <v>28</v>
      </c>
      <c r="E881" s="1" t="s">
        <v>21</v>
      </c>
      <c r="F881" s="1" t="s">
        <v>84</v>
      </c>
      <c r="G881" s="1">
        <v>21.58</v>
      </c>
      <c r="H881" s="1">
        <v>9</v>
      </c>
      <c r="I881" s="1">
        <v>9.7110000000000003</v>
      </c>
      <c r="J881" s="1">
        <v>203.93100000000001</v>
      </c>
      <c r="K881" s="1" t="s">
        <v>179</v>
      </c>
      <c r="L881" s="3">
        <v>0.52222222222222225</v>
      </c>
      <c r="M881" s="1" t="s">
        <v>23</v>
      </c>
      <c r="N881" s="1">
        <v>194.22</v>
      </c>
      <c r="O881" s="1">
        <v>4.7619047620000003</v>
      </c>
      <c r="P881" s="1">
        <v>9.7110000000000003</v>
      </c>
      <c r="Q881" s="1">
        <v>7.3</v>
      </c>
    </row>
    <row r="882" spans="1:17" ht="54" thickBot="1" x14ac:dyDescent="0.35">
      <c r="A882" s="1" t="s">
        <v>969</v>
      </c>
      <c r="B882" s="1" t="s">
        <v>54</v>
      </c>
      <c r="C882" s="1" t="s">
        <v>25</v>
      </c>
      <c r="D882" s="1" t="s">
        <v>28</v>
      </c>
      <c r="E882" s="1" t="s">
        <v>21</v>
      </c>
      <c r="F882" s="1" t="s">
        <v>84</v>
      </c>
      <c r="G882" s="1">
        <v>21.58</v>
      </c>
      <c r="H882" s="1">
        <v>9</v>
      </c>
      <c r="I882" s="1">
        <v>9.7110000000000003</v>
      </c>
      <c r="J882" s="1">
        <v>203.93100000000001</v>
      </c>
      <c r="K882" s="1" t="s">
        <v>179</v>
      </c>
      <c r="L882" s="3">
        <v>0.52222222222222225</v>
      </c>
      <c r="M882" s="1" t="s">
        <v>23</v>
      </c>
      <c r="N882" s="1">
        <v>194.22</v>
      </c>
      <c r="O882" s="1">
        <v>4.7619047620000003</v>
      </c>
      <c r="P882" s="1">
        <v>9.7110000000000003</v>
      </c>
      <c r="Q882" s="1">
        <v>7.3</v>
      </c>
    </row>
    <row r="883" spans="1:17" ht="54" thickBot="1" x14ac:dyDescent="0.35">
      <c r="A883" s="1" t="s">
        <v>970</v>
      </c>
      <c r="B883" s="1" t="s">
        <v>54</v>
      </c>
      <c r="C883" s="1" t="s">
        <v>19</v>
      </c>
      <c r="D883" s="1" t="s">
        <v>28</v>
      </c>
      <c r="E883" s="1" t="s">
        <v>21</v>
      </c>
      <c r="F883" s="1" t="s">
        <v>84</v>
      </c>
      <c r="G883" s="1">
        <v>21.58</v>
      </c>
      <c r="H883" s="1">
        <v>9</v>
      </c>
      <c r="I883" s="1">
        <v>9.7110000000000003</v>
      </c>
      <c r="J883" s="1">
        <v>203.93100000000001</v>
      </c>
      <c r="K883" s="1" t="s">
        <v>179</v>
      </c>
      <c r="L883" s="3">
        <v>0.52222222222222225</v>
      </c>
      <c r="M883" s="1" t="s">
        <v>23</v>
      </c>
      <c r="N883" s="1">
        <v>194.22</v>
      </c>
      <c r="O883" s="1">
        <v>4.7619047620000003</v>
      </c>
      <c r="P883" s="1">
        <v>9.7110000000000003</v>
      </c>
      <c r="Q883" s="1">
        <v>8.1999999999999993</v>
      </c>
    </row>
    <row r="884" spans="1:17" ht="40.799999999999997" thickBot="1" x14ac:dyDescent="0.35">
      <c r="A884" s="1" t="s">
        <v>971</v>
      </c>
      <c r="B884" s="1" t="s">
        <v>33</v>
      </c>
      <c r="C884" s="1" t="s">
        <v>27</v>
      </c>
      <c r="D884" s="1" t="s">
        <v>28</v>
      </c>
      <c r="E884" s="1" t="s">
        <v>29</v>
      </c>
      <c r="F884" s="1" t="s">
        <v>30</v>
      </c>
      <c r="G884" s="1">
        <v>48.63</v>
      </c>
      <c r="H884" s="1">
        <v>4</v>
      </c>
      <c r="I884" s="1">
        <v>9.7260000000000009</v>
      </c>
      <c r="J884" s="1">
        <v>204.24600000000001</v>
      </c>
      <c r="K884" s="2">
        <v>43557</v>
      </c>
      <c r="L884" s="3">
        <v>0.65555555555555556</v>
      </c>
      <c r="M884" s="1" t="s">
        <v>40</v>
      </c>
      <c r="N884" s="1">
        <v>194.52</v>
      </c>
      <c r="O884" s="1">
        <v>4.7619047620000003</v>
      </c>
      <c r="P884" s="1">
        <v>9.7260000000000009</v>
      </c>
      <c r="Q884" s="1">
        <v>7.6</v>
      </c>
    </row>
    <row r="885" spans="1:17" ht="40.799999999999997" thickBot="1" x14ac:dyDescent="0.35">
      <c r="A885" s="1" t="s">
        <v>972</v>
      </c>
      <c r="B885" s="1" t="s">
        <v>33</v>
      </c>
      <c r="C885" s="1" t="s">
        <v>27</v>
      </c>
      <c r="D885" s="1" t="s">
        <v>28</v>
      </c>
      <c r="E885" s="1" t="s">
        <v>21</v>
      </c>
      <c r="F885" s="1" t="s">
        <v>30</v>
      </c>
      <c r="G885" s="1">
        <v>48.63</v>
      </c>
      <c r="H885" s="1">
        <v>4</v>
      </c>
      <c r="I885" s="1">
        <v>9.7260000000000009</v>
      </c>
      <c r="J885" s="1">
        <v>204.24600000000001</v>
      </c>
      <c r="K885" s="2">
        <v>43557</v>
      </c>
      <c r="L885" s="3">
        <v>0.65555555555555556</v>
      </c>
      <c r="M885" s="1" t="s">
        <v>40</v>
      </c>
      <c r="N885" s="1">
        <v>194.52</v>
      </c>
      <c r="O885" s="1">
        <v>4.7619047620000003</v>
      </c>
      <c r="P885" s="1">
        <v>9.7260000000000009</v>
      </c>
      <c r="Q885" s="1">
        <v>7.6</v>
      </c>
    </row>
    <row r="886" spans="1:17" ht="54" thickBot="1" x14ac:dyDescent="0.35">
      <c r="A886" s="1" t="s">
        <v>973</v>
      </c>
      <c r="B886" s="1" t="s">
        <v>18</v>
      </c>
      <c r="C886" s="1" t="s">
        <v>25</v>
      </c>
      <c r="D886" s="1" t="s">
        <v>28</v>
      </c>
      <c r="E886" s="1" t="s">
        <v>21</v>
      </c>
      <c r="F886" s="1" t="s">
        <v>84</v>
      </c>
      <c r="G886" s="1">
        <v>27.85</v>
      </c>
      <c r="H886" s="1">
        <v>7</v>
      </c>
      <c r="I886" s="1">
        <v>9.7475000000000005</v>
      </c>
      <c r="J886" s="1">
        <v>204.69749999999999</v>
      </c>
      <c r="K886" s="1" t="s">
        <v>179</v>
      </c>
      <c r="L886" s="3">
        <v>0.72222222222222221</v>
      </c>
      <c r="M886" s="1" t="s">
        <v>40</v>
      </c>
      <c r="N886" s="1">
        <v>194.95</v>
      </c>
      <c r="O886" s="1">
        <v>4.7619047620000003</v>
      </c>
      <c r="P886" s="1">
        <v>9.7475000000000005</v>
      </c>
      <c r="Q886" s="1">
        <v>6</v>
      </c>
    </row>
    <row r="887" spans="1:17" ht="54" thickBot="1" x14ac:dyDescent="0.35">
      <c r="A887" s="1" t="s">
        <v>974</v>
      </c>
      <c r="B887" s="1" t="s">
        <v>18</v>
      </c>
      <c r="C887" s="1" t="s">
        <v>19</v>
      </c>
      <c r="D887" s="1" t="s">
        <v>28</v>
      </c>
      <c r="E887" s="1" t="s">
        <v>21</v>
      </c>
      <c r="F887" s="1" t="s">
        <v>84</v>
      </c>
      <c r="G887" s="1">
        <v>27.85</v>
      </c>
      <c r="H887" s="1">
        <v>7</v>
      </c>
      <c r="I887" s="1">
        <v>9.7475000000000005</v>
      </c>
      <c r="J887" s="1">
        <v>204.69749999999999</v>
      </c>
      <c r="K887" s="1" t="s">
        <v>179</v>
      </c>
      <c r="L887" s="3">
        <v>0.72222222222222221</v>
      </c>
      <c r="M887" s="1" t="s">
        <v>40</v>
      </c>
      <c r="N887" s="1">
        <v>194.95</v>
      </c>
      <c r="O887" s="1">
        <v>4.7619047620000003</v>
      </c>
      <c r="P887" s="1">
        <v>9.7475000000000005</v>
      </c>
      <c r="Q887" s="1">
        <v>6</v>
      </c>
    </row>
    <row r="888" spans="1:17" ht="40.799999999999997" thickBot="1" x14ac:dyDescent="0.35">
      <c r="A888" s="1" t="s">
        <v>975</v>
      </c>
      <c r="B888" s="1" t="s">
        <v>18</v>
      </c>
      <c r="C888" s="1" t="s">
        <v>27</v>
      </c>
      <c r="D888" s="1" t="s">
        <v>28</v>
      </c>
      <c r="E888" s="1" t="s">
        <v>21</v>
      </c>
      <c r="F888" s="1" t="s">
        <v>55</v>
      </c>
      <c r="G888" s="1">
        <v>65.180000000000007</v>
      </c>
      <c r="H888" s="1">
        <v>3</v>
      </c>
      <c r="I888" s="1">
        <v>9.7769999999999992</v>
      </c>
      <c r="J888" s="1">
        <v>205.31700000000001</v>
      </c>
      <c r="K888" s="1" t="s">
        <v>168</v>
      </c>
      <c r="L888" s="3">
        <v>0.85763888888888884</v>
      </c>
      <c r="M888" s="1" t="s">
        <v>48</v>
      </c>
      <c r="N888" s="1">
        <v>195.54</v>
      </c>
      <c r="O888" s="1">
        <v>4.7619047620000003</v>
      </c>
      <c r="P888" s="1">
        <v>9.7769999999999992</v>
      </c>
      <c r="Q888" s="1">
        <v>6.3</v>
      </c>
    </row>
    <row r="889" spans="1:17" ht="40.799999999999997" thickBot="1" x14ac:dyDescent="0.35">
      <c r="A889" s="1" t="s">
        <v>976</v>
      </c>
      <c r="B889" s="1" t="s">
        <v>33</v>
      </c>
      <c r="C889" s="1" t="s">
        <v>27</v>
      </c>
      <c r="D889" s="1" t="s">
        <v>20</v>
      </c>
      <c r="E889" s="1" t="s">
        <v>21</v>
      </c>
      <c r="F889" s="1" t="s">
        <v>30</v>
      </c>
      <c r="G889" s="1">
        <v>19.66</v>
      </c>
      <c r="H889" s="1">
        <v>10</v>
      </c>
      <c r="I889" s="1">
        <v>9.83</v>
      </c>
      <c r="J889" s="1">
        <v>206.43</v>
      </c>
      <c r="K889" s="1" t="s">
        <v>238</v>
      </c>
      <c r="L889" s="3">
        <v>0.76388888888888884</v>
      </c>
      <c r="M889" s="1" t="s">
        <v>23</v>
      </c>
      <c r="N889" s="1">
        <v>196.6</v>
      </c>
      <c r="O889" s="1">
        <v>4.7619047620000003</v>
      </c>
      <c r="P889" s="1">
        <v>9.83</v>
      </c>
      <c r="Q889" s="1">
        <v>7.2</v>
      </c>
    </row>
    <row r="890" spans="1:17" ht="40.799999999999997" thickBot="1" x14ac:dyDescent="0.35">
      <c r="A890" s="1" t="s">
        <v>977</v>
      </c>
      <c r="B890" s="1" t="s">
        <v>18</v>
      </c>
      <c r="C890" s="1" t="s">
        <v>27</v>
      </c>
      <c r="D890" s="1" t="s">
        <v>20</v>
      </c>
      <c r="E890" s="1" t="s">
        <v>29</v>
      </c>
      <c r="F890" s="1" t="s">
        <v>30</v>
      </c>
      <c r="G890" s="1">
        <v>19.66</v>
      </c>
      <c r="H890" s="1">
        <v>10</v>
      </c>
      <c r="I890" s="1">
        <v>9.83</v>
      </c>
      <c r="J890" s="1">
        <v>206.43</v>
      </c>
      <c r="K890" s="1" t="s">
        <v>238</v>
      </c>
      <c r="L890" s="3">
        <v>0.76388888888888884</v>
      </c>
      <c r="M890" s="1" t="s">
        <v>23</v>
      </c>
      <c r="N890" s="1">
        <v>196.6</v>
      </c>
      <c r="O890" s="1">
        <v>4.7619047620000003</v>
      </c>
      <c r="P890" s="1">
        <v>9.83</v>
      </c>
      <c r="Q890" s="1">
        <v>7.2</v>
      </c>
    </row>
    <row r="891" spans="1:17" ht="40.799999999999997" thickBot="1" x14ac:dyDescent="0.35">
      <c r="A891" s="1" t="s">
        <v>978</v>
      </c>
      <c r="B891" s="1" t="s">
        <v>33</v>
      </c>
      <c r="C891" s="1" t="s">
        <v>27</v>
      </c>
      <c r="D891" s="1" t="s">
        <v>20</v>
      </c>
      <c r="E891" s="1" t="s">
        <v>21</v>
      </c>
      <c r="F891" s="1" t="s">
        <v>30</v>
      </c>
      <c r="G891" s="1">
        <v>19.66</v>
      </c>
      <c r="H891" s="1">
        <v>10</v>
      </c>
      <c r="I891" s="1">
        <v>9.83</v>
      </c>
      <c r="J891" s="1">
        <v>206.43</v>
      </c>
      <c r="K891" s="1" t="s">
        <v>238</v>
      </c>
      <c r="L891" s="3">
        <v>0.76388888888888884</v>
      </c>
      <c r="M891" s="1" t="s">
        <v>23</v>
      </c>
      <c r="N891" s="1">
        <v>196.6</v>
      </c>
      <c r="O891" s="1">
        <v>4.7619047620000003</v>
      </c>
      <c r="P891" s="1">
        <v>9.83</v>
      </c>
      <c r="Q891" s="1">
        <v>7.2</v>
      </c>
    </row>
    <row r="892" spans="1:17" ht="40.799999999999997" thickBot="1" x14ac:dyDescent="0.35">
      <c r="A892" s="1" t="s">
        <v>979</v>
      </c>
      <c r="B892" s="1" t="s">
        <v>18</v>
      </c>
      <c r="C892" s="1" t="s">
        <v>19</v>
      </c>
      <c r="D892" s="1" t="s">
        <v>20</v>
      </c>
      <c r="E892" s="1" t="s">
        <v>21</v>
      </c>
      <c r="F892" s="1" t="s">
        <v>44</v>
      </c>
      <c r="G892" s="1">
        <v>39.39</v>
      </c>
      <c r="H892" s="1">
        <v>5</v>
      </c>
      <c r="I892" s="1">
        <v>9.8475000000000001</v>
      </c>
      <c r="J892" s="1">
        <v>206.79750000000001</v>
      </c>
      <c r="K892" s="1" t="s">
        <v>429</v>
      </c>
      <c r="L892" s="3">
        <v>0.86527777777777781</v>
      </c>
      <c r="M892" s="1" t="s">
        <v>23</v>
      </c>
      <c r="N892" s="1">
        <v>196.95</v>
      </c>
      <c r="O892" s="1">
        <v>4.7619047620000003</v>
      </c>
      <c r="P892" s="1">
        <v>9.8475000000000001</v>
      </c>
      <c r="Q892" s="1">
        <v>8.6999999999999993</v>
      </c>
    </row>
    <row r="893" spans="1:17" ht="40.799999999999997" thickBot="1" x14ac:dyDescent="0.35">
      <c r="A893" s="1" t="s">
        <v>980</v>
      </c>
      <c r="B893" s="1" t="s">
        <v>33</v>
      </c>
      <c r="C893" s="1" t="s">
        <v>25</v>
      </c>
      <c r="D893" s="1" t="s">
        <v>28</v>
      </c>
      <c r="E893" s="1" t="s">
        <v>29</v>
      </c>
      <c r="F893" s="1" t="s">
        <v>30</v>
      </c>
      <c r="G893" s="1">
        <v>98.48</v>
      </c>
      <c r="H893" s="1">
        <v>2</v>
      </c>
      <c r="I893" s="1">
        <v>9.8480000000000008</v>
      </c>
      <c r="J893" s="1">
        <v>206.80799999999999</v>
      </c>
      <c r="K893" s="1" t="s">
        <v>839</v>
      </c>
      <c r="L893" s="3">
        <v>0.42499999999999999</v>
      </c>
      <c r="M893" s="1" t="s">
        <v>23</v>
      </c>
      <c r="N893" s="1">
        <v>196.96</v>
      </c>
      <c r="O893" s="1">
        <v>4.7619047620000003</v>
      </c>
      <c r="P893" s="1">
        <v>9.8480000000000008</v>
      </c>
      <c r="Q893" s="1">
        <v>9.1999999999999993</v>
      </c>
    </row>
    <row r="894" spans="1:17" ht="40.799999999999997" thickBot="1" x14ac:dyDescent="0.35">
      <c r="A894" s="1" t="s">
        <v>981</v>
      </c>
      <c r="B894" s="1" t="s">
        <v>18</v>
      </c>
      <c r="C894" s="1" t="s">
        <v>25</v>
      </c>
      <c r="D894" s="1" t="s">
        <v>28</v>
      </c>
      <c r="E894" s="1" t="s">
        <v>21</v>
      </c>
      <c r="F894" s="1" t="s">
        <v>30</v>
      </c>
      <c r="G894" s="1">
        <v>98.48</v>
      </c>
      <c r="H894" s="1">
        <v>2</v>
      </c>
      <c r="I894" s="1">
        <v>9.8480000000000008</v>
      </c>
      <c r="J894" s="1">
        <v>206.80799999999999</v>
      </c>
      <c r="K894" s="1" t="s">
        <v>839</v>
      </c>
      <c r="L894" s="3">
        <v>0.42499999999999999</v>
      </c>
      <c r="M894" s="1" t="s">
        <v>23</v>
      </c>
      <c r="N894" s="1">
        <v>196.96</v>
      </c>
      <c r="O894" s="1">
        <v>4.7619047620000003</v>
      </c>
      <c r="P894" s="1">
        <v>9.8480000000000008</v>
      </c>
      <c r="Q894" s="1">
        <v>9.1999999999999993</v>
      </c>
    </row>
    <row r="895" spans="1:17" ht="27.6" thickBot="1" x14ac:dyDescent="0.35">
      <c r="A895" s="1" t="s">
        <v>982</v>
      </c>
      <c r="B895" s="1" t="s">
        <v>18</v>
      </c>
      <c r="C895" s="1" t="s">
        <v>19</v>
      </c>
      <c r="D895" s="1" t="s">
        <v>28</v>
      </c>
      <c r="E895" s="1" t="s">
        <v>21</v>
      </c>
      <c r="F895" s="1" t="s">
        <v>22</v>
      </c>
      <c r="G895" s="1">
        <v>98.8</v>
      </c>
      <c r="H895" s="1">
        <v>2</v>
      </c>
      <c r="I895" s="1">
        <v>9.8800000000000008</v>
      </c>
      <c r="J895" s="1">
        <v>207.48</v>
      </c>
      <c r="K895" s="1" t="s">
        <v>37</v>
      </c>
      <c r="L895" s="3">
        <v>0.48541666666666666</v>
      </c>
      <c r="M895" s="1" t="s">
        <v>23</v>
      </c>
      <c r="N895" s="1">
        <v>197.6</v>
      </c>
      <c r="O895" s="1">
        <v>4.7619047620000003</v>
      </c>
      <c r="P895" s="1">
        <v>9.8800000000000008</v>
      </c>
      <c r="Q895" s="1">
        <v>7.7</v>
      </c>
    </row>
    <row r="896" spans="1:17" ht="27.6" thickBot="1" x14ac:dyDescent="0.35">
      <c r="A896" s="1" t="s">
        <v>983</v>
      </c>
      <c r="B896" s="1" t="s">
        <v>18</v>
      </c>
      <c r="C896" s="1" t="s">
        <v>19</v>
      </c>
      <c r="D896" s="1" t="s">
        <v>28</v>
      </c>
      <c r="E896" s="1" t="s">
        <v>29</v>
      </c>
      <c r="F896" s="1" t="s">
        <v>22</v>
      </c>
      <c r="G896" s="1">
        <v>98.8</v>
      </c>
      <c r="H896" s="1">
        <v>2</v>
      </c>
      <c r="I896" s="1">
        <v>9.8800000000000008</v>
      </c>
      <c r="J896" s="1">
        <v>207.48</v>
      </c>
      <c r="K896" s="1" t="s">
        <v>37</v>
      </c>
      <c r="L896" s="3">
        <v>0.48541666666666666</v>
      </c>
      <c r="M896" s="1" t="s">
        <v>23</v>
      </c>
      <c r="N896" s="1">
        <v>197.6</v>
      </c>
      <c r="O896" s="1">
        <v>4.7619047620000003</v>
      </c>
      <c r="P896" s="1">
        <v>9.8800000000000008</v>
      </c>
      <c r="Q896" s="1">
        <v>7.7</v>
      </c>
    </row>
    <row r="897" spans="1:17" ht="40.799999999999997" thickBot="1" x14ac:dyDescent="0.35">
      <c r="A897" s="1" t="s">
        <v>984</v>
      </c>
      <c r="B897" s="1" t="s">
        <v>18</v>
      </c>
      <c r="C897" s="1" t="s">
        <v>25</v>
      </c>
      <c r="D897" s="1" t="s">
        <v>20</v>
      </c>
      <c r="E897" s="1" t="s">
        <v>29</v>
      </c>
      <c r="F897" s="1" t="s">
        <v>30</v>
      </c>
      <c r="G897" s="1">
        <v>19.77</v>
      </c>
      <c r="H897" s="1">
        <v>10</v>
      </c>
      <c r="I897" s="1">
        <v>9.8849999999999998</v>
      </c>
      <c r="J897" s="1">
        <v>207.58500000000001</v>
      </c>
      <c r="K897" s="1" t="s">
        <v>182</v>
      </c>
      <c r="L897" s="3">
        <v>0.7895833333333333</v>
      </c>
      <c r="M897" s="1" t="s">
        <v>48</v>
      </c>
      <c r="N897" s="1">
        <v>197.7</v>
      </c>
      <c r="O897" s="1">
        <v>4.7619047620000003</v>
      </c>
      <c r="P897" s="1">
        <v>9.8849999999999998</v>
      </c>
      <c r="Q897" s="1">
        <v>5</v>
      </c>
    </row>
    <row r="898" spans="1:17" ht="40.799999999999997" thickBot="1" x14ac:dyDescent="0.35">
      <c r="A898" s="1" t="s">
        <v>985</v>
      </c>
      <c r="B898" s="1" t="s">
        <v>33</v>
      </c>
      <c r="C898" s="1" t="s">
        <v>25</v>
      </c>
      <c r="D898" s="1" t="s">
        <v>20</v>
      </c>
      <c r="E898" s="1" t="s">
        <v>29</v>
      </c>
      <c r="F898" s="1" t="s">
        <v>39</v>
      </c>
      <c r="G898" s="1">
        <v>19.77</v>
      </c>
      <c r="H898" s="1">
        <v>10</v>
      </c>
      <c r="I898" s="1">
        <v>9.8849999999999998</v>
      </c>
      <c r="J898" s="1">
        <v>207.58500000000001</v>
      </c>
      <c r="K898" s="1" t="s">
        <v>182</v>
      </c>
      <c r="L898" s="3">
        <v>0.7895833333333333</v>
      </c>
      <c r="M898" s="1" t="s">
        <v>48</v>
      </c>
      <c r="N898" s="1">
        <v>197.7</v>
      </c>
      <c r="O898" s="1">
        <v>4.7619047620000003</v>
      </c>
      <c r="P898" s="1">
        <v>9.8849999999999998</v>
      </c>
      <c r="Q898" s="1">
        <v>5</v>
      </c>
    </row>
    <row r="899" spans="1:17" ht="27.6" thickBot="1" x14ac:dyDescent="0.35">
      <c r="A899" s="1" t="s">
        <v>986</v>
      </c>
      <c r="B899" s="1" t="s">
        <v>54</v>
      </c>
      <c r="C899" s="1" t="s">
        <v>25</v>
      </c>
      <c r="D899" s="1" t="s">
        <v>20</v>
      </c>
      <c r="E899" s="1" t="s">
        <v>21</v>
      </c>
      <c r="F899" s="1" t="s">
        <v>22</v>
      </c>
      <c r="G899" s="1">
        <v>49.49</v>
      </c>
      <c r="H899" s="1">
        <v>4</v>
      </c>
      <c r="I899" s="1">
        <v>9.8979999999999997</v>
      </c>
      <c r="J899" s="1">
        <v>207.858</v>
      </c>
      <c r="K899" s="1" t="s">
        <v>408</v>
      </c>
      <c r="L899" s="3">
        <v>0.64236111111111116</v>
      </c>
      <c r="M899" s="1" t="s">
        <v>40</v>
      </c>
      <c r="N899" s="1">
        <v>197.96</v>
      </c>
      <c r="O899" s="1">
        <v>4.7619047620000003</v>
      </c>
      <c r="P899" s="1">
        <v>9.8979999999999997</v>
      </c>
      <c r="Q899" s="1">
        <v>6.6</v>
      </c>
    </row>
    <row r="900" spans="1:17" ht="27.6" thickBot="1" x14ac:dyDescent="0.35">
      <c r="A900" s="1" t="s">
        <v>987</v>
      </c>
      <c r="B900" s="1" t="s">
        <v>18</v>
      </c>
      <c r="C900" s="1" t="s">
        <v>25</v>
      </c>
      <c r="D900" s="1" t="s">
        <v>20</v>
      </c>
      <c r="E900" s="1" t="s">
        <v>29</v>
      </c>
      <c r="F900" s="1" t="s">
        <v>22</v>
      </c>
      <c r="G900" s="1">
        <v>49.49</v>
      </c>
      <c r="H900" s="1">
        <v>4</v>
      </c>
      <c r="I900" s="1">
        <v>9.8979999999999997</v>
      </c>
      <c r="J900" s="1">
        <v>207.858</v>
      </c>
      <c r="K900" s="1" t="s">
        <v>408</v>
      </c>
      <c r="L900" s="3">
        <v>0.64236111111111116</v>
      </c>
      <c r="M900" s="1" t="s">
        <v>23</v>
      </c>
      <c r="N900" s="1">
        <v>197.96</v>
      </c>
      <c r="O900" s="1">
        <v>4.7619047620000003</v>
      </c>
      <c r="P900" s="1">
        <v>9.8979999999999997</v>
      </c>
      <c r="Q900" s="1">
        <v>6.6</v>
      </c>
    </row>
    <row r="901" spans="1:17" ht="27.6" thickBot="1" x14ac:dyDescent="0.35">
      <c r="A901" s="1" t="s">
        <v>988</v>
      </c>
      <c r="B901" s="1" t="s">
        <v>18</v>
      </c>
      <c r="C901" s="1" t="s">
        <v>25</v>
      </c>
      <c r="D901" s="1" t="s">
        <v>28</v>
      </c>
      <c r="E901" s="1" t="s">
        <v>29</v>
      </c>
      <c r="F901" s="1" t="s">
        <v>22</v>
      </c>
      <c r="G901" s="1">
        <v>49.49</v>
      </c>
      <c r="H901" s="1">
        <v>4</v>
      </c>
      <c r="I901" s="1">
        <v>9.8979999999999997</v>
      </c>
      <c r="J901" s="1">
        <v>207.858</v>
      </c>
      <c r="K901" s="1" t="s">
        <v>408</v>
      </c>
      <c r="L901" s="3">
        <v>0.64236111111111116</v>
      </c>
      <c r="M901" s="1" t="s">
        <v>23</v>
      </c>
      <c r="N901" s="1">
        <v>197.96</v>
      </c>
      <c r="O901" s="1">
        <v>4.7619047620000003</v>
      </c>
      <c r="P901" s="1">
        <v>9.8979999999999997</v>
      </c>
      <c r="Q901" s="1">
        <v>6.6</v>
      </c>
    </row>
    <row r="902" spans="1:17" ht="40.799999999999997" thickBot="1" x14ac:dyDescent="0.35">
      <c r="A902" s="1" t="s">
        <v>989</v>
      </c>
      <c r="B902" s="1" t="s">
        <v>54</v>
      </c>
      <c r="C902" s="1" t="s">
        <v>25</v>
      </c>
      <c r="D902" s="1" t="s">
        <v>28</v>
      </c>
      <c r="E902" s="1" t="s">
        <v>21</v>
      </c>
      <c r="F902" s="1" t="s">
        <v>39</v>
      </c>
      <c r="G902" s="1">
        <v>22.02</v>
      </c>
      <c r="H902" s="1">
        <v>9</v>
      </c>
      <c r="I902" s="1">
        <v>9.9090000000000007</v>
      </c>
      <c r="J902" s="1">
        <v>208.089</v>
      </c>
      <c r="K902" s="2">
        <v>43648</v>
      </c>
      <c r="L902" s="3">
        <v>0.78333333333333333</v>
      </c>
      <c r="M902" s="1" t="s">
        <v>23</v>
      </c>
      <c r="N902" s="1">
        <v>198.18</v>
      </c>
      <c r="O902" s="1">
        <v>4.7619047620000003</v>
      </c>
      <c r="P902" s="1">
        <v>9.9090000000000007</v>
      </c>
      <c r="Q902" s="1">
        <v>6.8</v>
      </c>
    </row>
    <row r="903" spans="1:17" ht="40.799999999999997" thickBot="1" x14ac:dyDescent="0.35">
      <c r="A903" s="1" t="s">
        <v>990</v>
      </c>
      <c r="B903" s="1" t="s">
        <v>54</v>
      </c>
      <c r="C903" s="1" t="s">
        <v>25</v>
      </c>
      <c r="D903" s="1" t="s">
        <v>28</v>
      </c>
      <c r="E903" s="1" t="s">
        <v>21</v>
      </c>
      <c r="F903" s="1" t="s">
        <v>30</v>
      </c>
      <c r="G903" s="1">
        <v>99.25</v>
      </c>
      <c r="H903" s="1">
        <v>2</v>
      </c>
      <c r="I903" s="1">
        <v>9.9250000000000007</v>
      </c>
      <c r="J903" s="1">
        <v>208.42500000000001</v>
      </c>
      <c r="K903" s="1" t="s">
        <v>135</v>
      </c>
      <c r="L903" s="3">
        <v>0.54305555555555551</v>
      </c>
      <c r="M903" s="1" t="s">
        <v>23</v>
      </c>
      <c r="N903" s="1">
        <v>198.5</v>
      </c>
      <c r="O903" s="1">
        <v>4.7619047620000003</v>
      </c>
      <c r="P903" s="1">
        <v>9.9250000000000007</v>
      </c>
      <c r="Q903" s="1">
        <v>9</v>
      </c>
    </row>
    <row r="904" spans="1:17" ht="40.799999999999997" thickBot="1" x14ac:dyDescent="0.35">
      <c r="A904" s="1" t="s">
        <v>991</v>
      </c>
      <c r="B904" s="1" t="s">
        <v>18</v>
      </c>
      <c r="C904" s="1" t="s">
        <v>25</v>
      </c>
      <c r="D904" s="1" t="s">
        <v>28</v>
      </c>
      <c r="E904" s="1" t="s">
        <v>21</v>
      </c>
      <c r="F904" s="1" t="s">
        <v>30</v>
      </c>
      <c r="G904" s="1">
        <v>99.25</v>
      </c>
      <c r="H904" s="1">
        <v>2</v>
      </c>
      <c r="I904" s="1">
        <v>9.9250000000000007</v>
      </c>
      <c r="J904" s="1">
        <v>208.42500000000001</v>
      </c>
      <c r="K904" s="1" t="s">
        <v>135</v>
      </c>
      <c r="L904" s="3">
        <v>0.54305555555555551</v>
      </c>
      <c r="M904" s="1" t="s">
        <v>23</v>
      </c>
      <c r="N904" s="1">
        <v>198.5</v>
      </c>
      <c r="O904" s="1">
        <v>4.7619047620000003</v>
      </c>
      <c r="P904" s="1">
        <v>9.9250000000000007</v>
      </c>
      <c r="Q904" s="1">
        <v>9</v>
      </c>
    </row>
    <row r="905" spans="1:17" ht="40.799999999999997" thickBot="1" x14ac:dyDescent="0.35">
      <c r="A905" s="1" t="s">
        <v>992</v>
      </c>
      <c r="B905" s="1" t="s">
        <v>54</v>
      </c>
      <c r="C905" s="1" t="s">
        <v>25</v>
      </c>
      <c r="D905" s="1" t="s">
        <v>28</v>
      </c>
      <c r="E905" s="1" t="s">
        <v>21</v>
      </c>
      <c r="F905" s="1" t="s">
        <v>30</v>
      </c>
      <c r="G905" s="1">
        <v>99.25</v>
      </c>
      <c r="H905" s="1">
        <v>2</v>
      </c>
      <c r="I905" s="1">
        <v>9.9250000000000007</v>
      </c>
      <c r="J905" s="1">
        <v>208.42500000000001</v>
      </c>
      <c r="K905" s="1" t="s">
        <v>135</v>
      </c>
      <c r="L905" s="3">
        <v>0.54305555555555551</v>
      </c>
      <c r="M905" s="1" t="s">
        <v>23</v>
      </c>
      <c r="N905" s="1">
        <v>198.5</v>
      </c>
      <c r="O905" s="1">
        <v>4.7619047620000003</v>
      </c>
      <c r="P905" s="1">
        <v>9.9250000000000007</v>
      </c>
      <c r="Q905" s="1">
        <v>9</v>
      </c>
    </row>
    <row r="906" spans="1:17" ht="40.799999999999997" thickBot="1" x14ac:dyDescent="0.35">
      <c r="A906" s="1" t="s">
        <v>993</v>
      </c>
      <c r="B906" s="1" t="s">
        <v>18</v>
      </c>
      <c r="C906" s="1" t="s">
        <v>25</v>
      </c>
      <c r="D906" s="1" t="s">
        <v>28</v>
      </c>
      <c r="E906" s="1" t="s">
        <v>21</v>
      </c>
      <c r="F906" s="1" t="s">
        <v>39</v>
      </c>
      <c r="G906" s="1">
        <v>99.37</v>
      </c>
      <c r="H906" s="1">
        <v>2</v>
      </c>
      <c r="I906" s="1">
        <v>9.9369999999999994</v>
      </c>
      <c r="J906" s="1">
        <v>208.67699999999999</v>
      </c>
      <c r="K906" s="1" t="s">
        <v>504</v>
      </c>
      <c r="L906" s="3">
        <v>0.72847222222222219</v>
      </c>
      <c r="M906" s="1" t="s">
        <v>23</v>
      </c>
      <c r="N906" s="1">
        <v>198.74</v>
      </c>
      <c r="O906" s="1">
        <v>4.7619047620000003</v>
      </c>
      <c r="P906" s="1">
        <v>9.9369999999999994</v>
      </c>
      <c r="Q906" s="1">
        <v>5.2</v>
      </c>
    </row>
    <row r="907" spans="1:17" ht="40.799999999999997" thickBot="1" x14ac:dyDescent="0.35">
      <c r="A907" s="1" t="s">
        <v>994</v>
      </c>
      <c r="B907" s="1" t="s">
        <v>18</v>
      </c>
      <c r="C907" s="1" t="s">
        <v>19</v>
      </c>
      <c r="D907" s="1" t="s">
        <v>20</v>
      </c>
      <c r="E907" s="1" t="s">
        <v>21</v>
      </c>
      <c r="F907" s="1" t="s">
        <v>39</v>
      </c>
      <c r="G907" s="1">
        <v>99.37</v>
      </c>
      <c r="H907" s="1">
        <v>2</v>
      </c>
      <c r="I907" s="1">
        <v>9.9369999999999994</v>
      </c>
      <c r="J907" s="1">
        <v>208.67699999999999</v>
      </c>
      <c r="K907" s="1" t="s">
        <v>504</v>
      </c>
      <c r="L907" s="3">
        <v>0.72847222222222219</v>
      </c>
      <c r="M907" s="1" t="s">
        <v>23</v>
      </c>
      <c r="N907" s="1">
        <v>198.74</v>
      </c>
      <c r="O907" s="1">
        <v>4.7619047620000003</v>
      </c>
      <c r="P907" s="1">
        <v>9.9369999999999994</v>
      </c>
      <c r="Q907" s="1">
        <v>5.2</v>
      </c>
    </row>
    <row r="908" spans="1:17" ht="40.799999999999997" thickBot="1" x14ac:dyDescent="0.35">
      <c r="A908" s="1" t="s">
        <v>995</v>
      </c>
      <c r="B908" s="1" t="s">
        <v>18</v>
      </c>
      <c r="C908" s="1" t="s">
        <v>19</v>
      </c>
      <c r="D908" s="1" t="s">
        <v>20</v>
      </c>
      <c r="E908" s="1" t="s">
        <v>21</v>
      </c>
      <c r="F908" s="1" t="s">
        <v>39</v>
      </c>
      <c r="G908" s="1">
        <v>99.37</v>
      </c>
      <c r="H908" s="1">
        <v>2</v>
      </c>
      <c r="I908" s="1">
        <v>9.9369999999999994</v>
      </c>
      <c r="J908" s="1">
        <v>208.67699999999999</v>
      </c>
      <c r="K908" s="1" t="s">
        <v>504</v>
      </c>
      <c r="L908" s="3">
        <v>0.72847222222222219</v>
      </c>
      <c r="M908" s="1" t="s">
        <v>23</v>
      </c>
      <c r="N908" s="1">
        <v>198.74</v>
      </c>
      <c r="O908" s="1">
        <v>4.7619047620000003</v>
      </c>
      <c r="P908" s="1">
        <v>9.9369999999999994</v>
      </c>
      <c r="Q908" s="1">
        <v>5.2</v>
      </c>
    </row>
    <row r="909" spans="1:17" ht="40.799999999999997" thickBot="1" x14ac:dyDescent="0.35">
      <c r="A909" s="1" t="s">
        <v>996</v>
      </c>
      <c r="B909" s="1" t="s">
        <v>54</v>
      </c>
      <c r="C909" s="1" t="s">
        <v>25</v>
      </c>
      <c r="D909" s="1" t="s">
        <v>28</v>
      </c>
      <c r="E909" s="1" t="s">
        <v>21</v>
      </c>
      <c r="F909" s="1" t="s">
        <v>30</v>
      </c>
      <c r="G909" s="1">
        <v>39.75</v>
      </c>
      <c r="H909" s="1">
        <v>5</v>
      </c>
      <c r="I909" s="1">
        <v>9.9375</v>
      </c>
      <c r="J909" s="1">
        <v>208.6875</v>
      </c>
      <c r="K909" s="1" t="s">
        <v>87</v>
      </c>
      <c r="L909" s="3">
        <v>0.4465277777777778</v>
      </c>
      <c r="M909" s="1" t="s">
        <v>40</v>
      </c>
      <c r="N909" s="1">
        <v>198.75</v>
      </c>
      <c r="O909" s="1">
        <v>4.7619047620000003</v>
      </c>
      <c r="P909" s="1">
        <v>9.9375</v>
      </c>
      <c r="Q909" s="1">
        <v>9.6</v>
      </c>
    </row>
    <row r="910" spans="1:17" ht="40.799999999999997" thickBot="1" x14ac:dyDescent="0.35">
      <c r="A910" s="1" t="s">
        <v>997</v>
      </c>
      <c r="B910" s="1" t="s">
        <v>18</v>
      </c>
      <c r="C910" s="1" t="s">
        <v>25</v>
      </c>
      <c r="D910" s="1" t="s">
        <v>28</v>
      </c>
      <c r="E910" s="1" t="s">
        <v>29</v>
      </c>
      <c r="F910" s="1" t="s">
        <v>30</v>
      </c>
      <c r="G910" s="1">
        <v>39.75</v>
      </c>
      <c r="H910" s="1">
        <v>5</v>
      </c>
      <c r="I910" s="1">
        <v>9.9375</v>
      </c>
      <c r="J910" s="1">
        <v>208.6875</v>
      </c>
      <c r="K910" s="1" t="s">
        <v>87</v>
      </c>
      <c r="L910" s="3">
        <v>0.4465277777777778</v>
      </c>
      <c r="M910" s="1" t="s">
        <v>40</v>
      </c>
      <c r="N910" s="1">
        <v>198.75</v>
      </c>
      <c r="O910" s="1">
        <v>4.7619047620000003</v>
      </c>
      <c r="P910" s="1">
        <v>9.9375</v>
      </c>
      <c r="Q910" s="1">
        <v>9.6</v>
      </c>
    </row>
    <row r="911" spans="1:17" ht="40.799999999999997" thickBot="1" x14ac:dyDescent="0.35">
      <c r="A911" s="1" t="s">
        <v>998</v>
      </c>
      <c r="B911" s="1" t="s">
        <v>18</v>
      </c>
      <c r="C911" s="1" t="s">
        <v>19</v>
      </c>
      <c r="D911" s="1" t="s">
        <v>20</v>
      </c>
      <c r="E911" s="1" t="s">
        <v>29</v>
      </c>
      <c r="F911" s="1" t="s">
        <v>39</v>
      </c>
      <c r="G911" s="1">
        <v>49.79</v>
      </c>
      <c r="H911" s="1">
        <v>4</v>
      </c>
      <c r="I911" s="1">
        <v>9.9580000000000002</v>
      </c>
      <c r="J911" s="1">
        <v>209.11799999999999</v>
      </c>
      <c r="K911" s="1" t="s">
        <v>321</v>
      </c>
      <c r="L911" s="3">
        <v>0.80277777777777781</v>
      </c>
      <c r="M911" s="1" t="s">
        <v>23</v>
      </c>
      <c r="N911" s="1">
        <v>199.16</v>
      </c>
      <c r="O911" s="1">
        <v>4.7619047620000003</v>
      </c>
      <c r="P911" s="1">
        <v>9.9580000000000002</v>
      </c>
      <c r="Q911" s="1">
        <v>6.4</v>
      </c>
    </row>
    <row r="912" spans="1:17" ht="40.799999999999997" thickBot="1" x14ac:dyDescent="0.35">
      <c r="A912" s="1" t="s">
        <v>999</v>
      </c>
      <c r="B912" s="1" t="s">
        <v>18</v>
      </c>
      <c r="C912" s="1" t="s">
        <v>19</v>
      </c>
      <c r="D912" s="1" t="s">
        <v>20</v>
      </c>
      <c r="E912" s="1" t="s">
        <v>29</v>
      </c>
      <c r="F912" s="1" t="s">
        <v>39</v>
      </c>
      <c r="G912" s="1">
        <v>49.79</v>
      </c>
      <c r="H912" s="1">
        <v>4</v>
      </c>
      <c r="I912" s="1">
        <v>9.9580000000000002</v>
      </c>
      <c r="J912" s="1">
        <v>209.11799999999999</v>
      </c>
      <c r="K912" s="1" t="s">
        <v>321</v>
      </c>
      <c r="L912" s="3">
        <v>0.80277777777777781</v>
      </c>
      <c r="M912" s="1" t="s">
        <v>48</v>
      </c>
      <c r="N912" s="1">
        <v>199.16</v>
      </c>
      <c r="O912" s="1">
        <v>4.7619047620000003</v>
      </c>
      <c r="P912" s="1">
        <v>9.9580000000000002</v>
      </c>
      <c r="Q912" s="1">
        <v>6.4</v>
      </c>
    </row>
    <row r="913" spans="1:17" ht="40.799999999999997" thickBot="1" x14ac:dyDescent="0.35">
      <c r="A913" s="1" t="s">
        <v>1000</v>
      </c>
      <c r="B913" s="1" t="s">
        <v>18</v>
      </c>
      <c r="C913" s="1" t="s">
        <v>25</v>
      </c>
      <c r="D913" s="1" t="s">
        <v>28</v>
      </c>
      <c r="E913" s="1" t="s">
        <v>21</v>
      </c>
      <c r="F913" s="1" t="s">
        <v>39</v>
      </c>
      <c r="G913" s="1">
        <v>99.79</v>
      </c>
      <c r="H913" s="1">
        <v>2</v>
      </c>
      <c r="I913" s="1">
        <v>9.9789999999999992</v>
      </c>
      <c r="J913" s="1">
        <v>209.559</v>
      </c>
      <c r="K913" s="2">
        <v>43649</v>
      </c>
      <c r="L913" s="3">
        <v>0.85902777777777772</v>
      </c>
      <c r="M913" s="1" t="s">
        <v>40</v>
      </c>
      <c r="N913" s="1">
        <v>199.58</v>
      </c>
      <c r="O913" s="1">
        <v>4.7619047620000003</v>
      </c>
      <c r="P913" s="1">
        <v>9.9789999999999992</v>
      </c>
      <c r="Q913" s="1">
        <v>8</v>
      </c>
    </row>
    <row r="914" spans="1:17" ht="40.799999999999997" thickBot="1" x14ac:dyDescent="0.35">
      <c r="A914" s="1" t="s">
        <v>1001</v>
      </c>
      <c r="B914" s="1" t="s">
        <v>18</v>
      </c>
      <c r="C914" s="1" t="s">
        <v>19</v>
      </c>
      <c r="D914" s="1" t="s">
        <v>28</v>
      </c>
      <c r="E914" s="1" t="s">
        <v>21</v>
      </c>
      <c r="F914" s="1" t="s">
        <v>39</v>
      </c>
      <c r="G914" s="1">
        <v>99.79</v>
      </c>
      <c r="H914" s="1">
        <v>2</v>
      </c>
      <c r="I914" s="1">
        <v>9.9789999999999992</v>
      </c>
      <c r="J914" s="1">
        <v>209.559</v>
      </c>
      <c r="K914" s="2">
        <v>43649</v>
      </c>
      <c r="L914" s="3">
        <v>0.85902777777777772</v>
      </c>
      <c r="M914" s="1" t="s">
        <v>40</v>
      </c>
      <c r="N914" s="1">
        <v>199.58</v>
      </c>
      <c r="O914" s="1">
        <v>4.7619047620000003</v>
      </c>
      <c r="P914" s="1">
        <v>9.9789999999999992</v>
      </c>
      <c r="Q914" s="1">
        <v>8</v>
      </c>
    </row>
    <row r="915" spans="1:17" ht="40.799999999999997" thickBot="1" x14ac:dyDescent="0.35">
      <c r="A915" s="1" t="s">
        <v>1002</v>
      </c>
      <c r="B915" s="1" t="s">
        <v>18</v>
      </c>
      <c r="C915" s="1" t="s">
        <v>19</v>
      </c>
      <c r="D915" s="1" t="s">
        <v>28</v>
      </c>
      <c r="E915" s="1" t="s">
        <v>21</v>
      </c>
      <c r="F915" s="1" t="s">
        <v>39</v>
      </c>
      <c r="G915" s="1">
        <v>99.79</v>
      </c>
      <c r="H915" s="1">
        <v>2</v>
      </c>
      <c r="I915" s="1">
        <v>9.9789999999999992</v>
      </c>
      <c r="J915" s="1">
        <v>209.559</v>
      </c>
      <c r="K915" s="2">
        <v>43649</v>
      </c>
      <c r="L915" s="3">
        <v>0.85902777777777772</v>
      </c>
      <c r="M915" s="1" t="s">
        <v>40</v>
      </c>
      <c r="N915" s="1">
        <v>199.58</v>
      </c>
      <c r="O915" s="1">
        <v>4.7619047620000003</v>
      </c>
      <c r="P915" s="1">
        <v>9.9789999999999992</v>
      </c>
      <c r="Q915" s="1">
        <v>8.3000000000000007</v>
      </c>
    </row>
    <row r="916" spans="1:17" ht="40.799999999999997" thickBot="1" x14ac:dyDescent="0.35">
      <c r="A916" s="1" t="s">
        <v>1003</v>
      </c>
      <c r="B916" s="1" t="s">
        <v>18</v>
      </c>
      <c r="C916" s="1" t="s">
        <v>25</v>
      </c>
      <c r="D916" s="1" t="s">
        <v>28</v>
      </c>
      <c r="E916" s="1" t="s">
        <v>21</v>
      </c>
      <c r="F916" s="1" t="s">
        <v>30</v>
      </c>
      <c r="G916" s="1">
        <v>99.82</v>
      </c>
      <c r="H916" s="1">
        <v>2</v>
      </c>
      <c r="I916" s="1">
        <v>9.9819999999999993</v>
      </c>
      <c r="J916" s="1">
        <v>209.62200000000001</v>
      </c>
      <c r="K916" s="2">
        <v>43497</v>
      </c>
      <c r="L916" s="3">
        <v>0.75624999999999998</v>
      </c>
      <c r="M916" s="1" t="s">
        <v>23</v>
      </c>
      <c r="N916" s="1">
        <v>199.64</v>
      </c>
      <c r="O916" s="1">
        <v>4.7619047620000003</v>
      </c>
      <c r="P916" s="1">
        <v>9.9819999999999993</v>
      </c>
      <c r="Q916" s="1">
        <v>6.7</v>
      </c>
    </row>
    <row r="917" spans="1:17" ht="40.799999999999997" thickBot="1" x14ac:dyDescent="0.35">
      <c r="A917" s="1" t="s">
        <v>1004</v>
      </c>
      <c r="B917" s="1" t="s">
        <v>18</v>
      </c>
      <c r="C917" s="1" t="s">
        <v>25</v>
      </c>
      <c r="D917" s="1" t="s">
        <v>28</v>
      </c>
      <c r="E917" s="1" t="s">
        <v>21</v>
      </c>
      <c r="F917" s="1" t="s">
        <v>30</v>
      </c>
      <c r="G917" s="1">
        <v>99.82</v>
      </c>
      <c r="H917" s="1">
        <v>2</v>
      </c>
      <c r="I917" s="1">
        <v>9.9819999999999993</v>
      </c>
      <c r="J917" s="1">
        <v>209.62200000000001</v>
      </c>
      <c r="K917" s="2">
        <v>43497</v>
      </c>
      <c r="L917" s="3">
        <v>0.75624999999999998</v>
      </c>
      <c r="M917" s="1" t="s">
        <v>23</v>
      </c>
      <c r="N917" s="1">
        <v>199.64</v>
      </c>
      <c r="O917" s="1">
        <v>4.7619047620000003</v>
      </c>
      <c r="P917" s="1">
        <v>9.9819999999999993</v>
      </c>
      <c r="Q917" s="1">
        <v>6.7</v>
      </c>
    </row>
    <row r="918" spans="1:17" ht="40.799999999999997" thickBot="1" x14ac:dyDescent="0.35">
      <c r="A918" s="1" t="s">
        <v>1005</v>
      </c>
      <c r="B918" s="1" t="s">
        <v>18</v>
      </c>
      <c r="C918" s="1" t="s">
        <v>25</v>
      </c>
      <c r="D918" s="1" t="s">
        <v>28</v>
      </c>
      <c r="E918" s="1" t="s">
        <v>21</v>
      </c>
      <c r="F918" s="1" t="s">
        <v>39</v>
      </c>
      <c r="G918" s="1">
        <v>99.82</v>
      </c>
      <c r="H918" s="1">
        <v>2</v>
      </c>
      <c r="I918" s="1">
        <v>9.9819999999999993</v>
      </c>
      <c r="J918" s="1">
        <v>209.62200000000001</v>
      </c>
      <c r="K918" s="2">
        <v>43497</v>
      </c>
      <c r="L918" s="3">
        <v>0.75624999999999998</v>
      </c>
      <c r="M918" s="1" t="s">
        <v>23</v>
      </c>
      <c r="N918" s="1">
        <v>199.64</v>
      </c>
      <c r="O918" s="1">
        <v>4.7619047620000003</v>
      </c>
      <c r="P918" s="1">
        <v>9.9819999999999993</v>
      </c>
      <c r="Q918" s="1">
        <v>6.7</v>
      </c>
    </row>
    <row r="919" spans="1:17" ht="40.799999999999997" thickBot="1" x14ac:dyDescent="0.35">
      <c r="A919" s="1" t="s">
        <v>1006</v>
      </c>
      <c r="B919" s="1" t="s">
        <v>18</v>
      </c>
      <c r="C919" s="1" t="s">
        <v>25</v>
      </c>
      <c r="D919" s="1" t="s">
        <v>28</v>
      </c>
      <c r="E919" s="1" t="s">
        <v>21</v>
      </c>
      <c r="F919" s="1" t="s">
        <v>30</v>
      </c>
      <c r="G919" s="1">
        <v>99.89</v>
      </c>
      <c r="H919" s="1">
        <v>2</v>
      </c>
      <c r="I919" s="1">
        <v>9.9890000000000008</v>
      </c>
      <c r="J919" s="1">
        <v>209.76900000000001</v>
      </c>
      <c r="K919" s="1" t="s">
        <v>241</v>
      </c>
      <c r="L919" s="3">
        <v>0.49166666666666664</v>
      </c>
      <c r="M919" s="1" t="s">
        <v>23</v>
      </c>
      <c r="N919" s="1">
        <v>199.78</v>
      </c>
      <c r="O919" s="1">
        <v>4.7619047620000003</v>
      </c>
      <c r="P919" s="1">
        <v>9.9890000000000008</v>
      </c>
      <c r="Q919" s="1">
        <v>7.1</v>
      </c>
    </row>
    <row r="920" spans="1:17" ht="40.799999999999997" thickBot="1" x14ac:dyDescent="0.35">
      <c r="A920" s="1" t="s">
        <v>1007</v>
      </c>
      <c r="B920" s="1" t="s">
        <v>54</v>
      </c>
      <c r="C920" s="1" t="s">
        <v>25</v>
      </c>
      <c r="D920" s="1" t="s">
        <v>28</v>
      </c>
      <c r="E920" s="1" t="s">
        <v>21</v>
      </c>
      <c r="F920" s="1" t="s">
        <v>30</v>
      </c>
      <c r="G920" s="1">
        <v>99.89</v>
      </c>
      <c r="H920" s="1">
        <v>2</v>
      </c>
      <c r="I920" s="1">
        <v>9.9890000000000008</v>
      </c>
      <c r="J920" s="1">
        <v>209.76900000000001</v>
      </c>
      <c r="K920" s="1" t="s">
        <v>241</v>
      </c>
      <c r="L920" s="3">
        <v>0.49166666666666664</v>
      </c>
      <c r="M920" s="1" t="s">
        <v>23</v>
      </c>
      <c r="N920" s="1">
        <v>199.78</v>
      </c>
      <c r="O920" s="1">
        <v>4.7619047620000003</v>
      </c>
      <c r="P920" s="1">
        <v>9.9890000000000008</v>
      </c>
      <c r="Q920" s="1">
        <v>7.1</v>
      </c>
    </row>
    <row r="921" spans="1:17" ht="40.799999999999997" thickBot="1" x14ac:dyDescent="0.35">
      <c r="A921" s="1" t="s">
        <v>1008</v>
      </c>
      <c r="B921" s="1" t="s">
        <v>18</v>
      </c>
      <c r="C921" s="1" t="s">
        <v>25</v>
      </c>
      <c r="D921" s="1" t="s">
        <v>28</v>
      </c>
      <c r="E921" s="1" t="s">
        <v>21</v>
      </c>
      <c r="F921" s="1" t="s">
        <v>30</v>
      </c>
      <c r="G921" s="1">
        <v>99.89</v>
      </c>
      <c r="H921" s="1">
        <v>2</v>
      </c>
      <c r="I921" s="1">
        <v>9.9890000000000008</v>
      </c>
      <c r="J921" s="1">
        <v>209.76900000000001</v>
      </c>
      <c r="K921" s="1" t="s">
        <v>241</v>
      </c>
      <c r="L921" s="3">
        <v>0.49166666666666664</v>
      </c>
      <c r="M921" s="1" t="s">
        <v>23</v>
      </c>
      <c r="N921" s="1">
        <v>199.78</v>
      </c>
      <c r="O921" s="1">
        <v>4.7619047620000003</v>
      </c>
      <c r="P921" s="1">
        <v>9.9890000000000008</v>
      </c>
      <c r="Q921" s="1">
        <v>7.1</v>
      </c>
    </row>
    <row r="922" spans="1:17" ht="54" thickBot="1" x14ac:dyDescent="0.35">
      <c r="A922" s="1" t="s">
        <v>1009</v>
      </c>
      <c r="B922" s="1" t="s">
        <v>33</v>
      </c>
      <c r="C922" s="1" t="s">
        <v>25</v>
      </c>
      <c r="D922" s="1" t="s">
        <v>28</v>
      </c>
      <c r="E922" s="1" t="s">
        <v>29</v>
      </c>
      <c r="F922" s="1" t="s">
        <v>84</v>
      </c>
      <c r="G922" s="1">
        <v>50.23</v>
      </c>
      <c r="H922" s="1">
        <v>4</v>
      </c>
      <c r="I922" s="1">
        <v>10.045999999999999</v>
      </c>
      <c r="J922" s="1">
        <v>210.96600000000001</v>
      </c>
      <c r="K922" s="2">
        <v>43678</v>
      </c>
      <c r="L922" s="3">
        <v>0.71666666666666667</v>
      </c>
      <c r="M922" s="1" t="s">
        <v>23</v>
      </c>
      <c r="N922" s="1">
        <v>200.92</v>
      </c>
      <c r="O922" s="1">
        <v>4.7619047620000003</v>
      </c>
      <c r="P922" s="1">
        <v>10.045999999999999</v>
      </c>
      <c r="Q922" s="1">
        <v>9</v>
      </c>
    </row>
    <row r="923" spans="1:17" ht="54" thickBot="1" x14ac:dyDescent="0.35">
      <c r="A923" s="1" t="s">
        <v>1010</v>
      </c>
      <c r="B923" s="1" t="s">
        <v>33</v>
      </c>
      <c r="C923" s="1" t="s">
        <v>27</v>
      </c>
      <c r="D923" s="1" t="s">
        <v>28</v>
      </c>
      <c r="E923" s="1" t="s">
        <v>21</v>
      </c>
      <c r="F923" s="1" t="s">
        <v>84</v>
      </c>
      <c r="G923" s="1">
        <v>50.23</v>
      </c>
      <c r="H923" s="1">
        <v>4</v>
      </c>
      <c r="I923" s="1">
        <v>10.045999999999999</v>
      </c>
      <c r="J923" s="1">
        <v>210.96600000000001</v>
      </c>
      <c r="K923" s="2">
        <v>43678</v>
      </c>
      <c r="L923" s="3">
        <v>0.71666666666666667</v>
      </c>
      <c r="M923" s="1" t="s">
        <v>23</v>
      </c>
      <c r="N923" s="1">
        <v>200.92</v>
      </c>
      <c r="O923" s="1">
        <v>4.7619047620000003</v>
      </c>
      <c r="P923" s="1">
        <v>10.045999999999999</v>
      </c>
      <c r="Q923" s="1">
        <v>9</v>
      </c>
    </row>
    <row r="924" spans="1:17" ht="54" thickBot="1" x14ac:dyDescent="0.35">
      <c r="A924" s="1" t="s">
        <v>1011</v>
      </c>
      <c r="B924" s="1" t="s">
        <v>33</v>
      </c>
      <c r="C924" s="1" t="s">
        <v>19</v>
      </c>
      <c r="D924" s="1" t="s">
        <v>28</v>
      </c>
      <c r="E924" s="1" t="s">
        <v>21</v>
      </c>
      <c r="F924" s="1" t="s">
        <v>84</v>
      </c>
      <c r="G924" s="1">
        <v>50.23</v>
      </c>
      <c r="H924" s="1">
        <v>4</v>
      </c>
      <c r="I924" s="1">
        <v>10.045999999999999</v>
      </c>
      <c r="J924" s="1">
        <v>210.96600000000001</v>
      </c>
      <c r="K924" s="2">
        <v>43678</v>
      </c>
      <c r="L924" s="3">
        <v>0.71666666666666667</v>
      </c>
      <c r="M924" s="1" t="s">
        <v>23</v>
      </c>
      <c r="N924" s="1">
        <v>200.92</v>
      </c>
      <c r="O924" s="1">
        <v>4.7619047620000003</v>
      </c>
      <c r="P924" s="1">
        <v>10.045999999999999</v>
      </c>
      <c r="Q924" s="1">
        <v>8.4</v>
      </c>
    </row>
    <row r="925" spans="1:17" ht="40.799999999999997" thickBot="1" x14ac:dyDescent="0.35">
      <c r="A925" s="1" t="s">
        <v>1012</v>
      </c>
      <c r="B925" s="1" t="s">
        <v>18</v>
      </c>
      <c r="C925" s="1" t="s">
        <v>27</v>
      </c>
      <c r="D925" s="1" t="s">
        <v>28</v>
      </c>
      <c r="E925" s="1" t="s">
        <v>29</v>
      </c>
      <c r="F925" s="1" t="s">
        <v>39</v>
      </c>
      <c r="G925" s="1">
        <v>67.099999999999994</v>
      </c>
      <c r="H925" s="1">
        <v>3</v>
      </c>
      <c r="I925" s="1">
        <v>10.065</v>
      </c>
      <c r="J925" s="1">
        <v>211.36500000000001</v>
      </c>
      <c r="K925" s="1" t="s">
        <v>370</v>
      </c>
      <c r="L925" s="3">
        <v>0.44166666666666665</v>
      </c>
      <c r="M925" s="1" t="s">
        <v>23</v>
      </c>
      <c r="N925" s="1">
        <v>201.3</v>
      </c>
      <c r="O925" s="1">
        <v>4.7619047620000003</v>
      </c>
      <c r="P925" s="1">
        <v>10.065</v>
      </c>
      <c r="Q925" s="1">
        <v>7.5</v>
      </c>
    </row>
    <row r="926" spans="1:17" ht="40.799999999999997" thickBot="1" x14ac:dyDescent="0.35">
      <c r="A926" s="1" t="s">
        <v>1013</v>
      </c>
      <c r="B926" s="1" t="s">
        <v>33</v>
      </c>
      <c r="C926" s="1" t="s">
        <v>27</v>
      </c>
      <c r="D926" s="1" t="s">
        <v>28</v>
      </c>
      <c r="E926" s="1" t="s">
        <v>29</v>
      </c>
      <c r="F926" s="1" t="s">
        <v>39</v>
      </c>
      <c r="G926" s="1">
        <v>67.099999999999994</v>
      </c>
      <c r="H926" s="1">
        <v>3</v>
      </c>
      <c r="I926" s="1">
        <v>10.065</v>
      </c>
      <c r="J926" s="1">
        <v>211.36500000000001</v>
      </c>
      <c r="K926" s="1" t="s">
        <v>370</v>
      </c>
      <c r="L926" s="3">
        <v>0.44166666666666665</v>
      </c>
      <c r="M926" s="1" t="s">
        <v>23</v>
      </c>
      <c r="N926" s="1">
        <v>201.3</v>
      </c>
      <c r="O926" s="1">
        <v>4.7619047620000003</v>
      </c>
      <c r="P926" s="1">
        <v>10.065</v>
      </c>
      <c r="Q926" s="1">
        <v>7.5</v>
      </c>
    </row>
    <row r="927" spans="1:17" ht="40.799999999999997" thickBot="1" x14ac:dyDescent="0.35">
      <c r="A927" s="1" t="s">
        <v>1014</v>
      </c>
      <c r="B927" s="1" t="s">
        <v>33</v>
      </c>
      <c r="C927" s="1" t="s">
        <v>27</v>
      </c>
      <c r="D927" s="1" t="s">
        <v>28</v>
      </c>
      <c r="E927" s="1" t="s">
        <v>29</v>
      </c>
      <c r="F927" s="1" t="s">
        <v>39</v>
      </c>
      <c r="G927" s="1">
        <v>67.099999999999994</v>
      </c>
      <c r="H927" s="1">
        <v>3</v>
      </c>
      <c r="I927" s="1">
        <v>10.065</v>
      </c>
      <c r="J927" s="1">
        <v>211.36500000000001</v>
      </c>
      <c r="K927" s="1" t="s">
        <v>370</v>
      </c>
      <c r="L927" s="3">
        <v>0.44166666666666665</v>
      </c>
      <c r="M927" s="1" t="s">
        <v>23</v>
      </c>
      <c r="N927" s="1">
        <v>201.3</v>
      </c>
      <c r="O927" s="1">
        <v>4.7619047620000003</v>
      </c>
      <c r="P927" s="1">
        <v>10.065</v>
      </c>
      <c r="Q927" s="1">
        <v>7.5</v>
      </c>
    </row>
    <row r="928" spans="1:17" ht="40.799999999999997" thickBot="1" x14ac:dyDescent="0.35">
      <c r="A928" s="1" t="s">
        <v>1015</v>
      </c>
      <c r="B928" s="1" t="s">
        <v>18</v>
      </c>
      <c r="C928" s="1" t="s">
        <v>25</v>
      </c>
      <c r="D928" s="1" t="s">
        <v>20</v>
      </c>
      <c r="E928" s="1" t="s">
        <v>29</v>
      </c>
      <c r="F928" s="1" t="s">
        <v>55</v>
      </c>
      <c r="G928" s="1">
        <v>25.32</v>
      </c>
      <c r="H928" s="1">
        <v>8</v>
      </c>
      <c r="I928" s="1">
        <v>10.128</v>
      </c>
      <c r="J928" s="1">
        <v>212.68799999999999</v>
      </c>
      <c r="K928" s="2">
        <v>43588</v>
      </c>
      <c r="L928" s="3">
        <v>0.85</v>
      </c>
      <c r="M928" s="1" t="s">
        <v>23</v>
      </c>
      <c r="N928" s="1">
        <v>202.56</v>
      </c>
      <c r="O928" s="1">
        <v>4.7619047620000003</v>
      </c>
      <c r="P928" s="1">
        <v>10.128</v>
      </c>
      <c r="Q928" s="1">
        <v>8.6999999999999993</v>
      </c>
    </row>
    <row r="929" spans="1:17" ht="40.799999999999997" thickBot="1" x14ac:dyDescent="0.35">
      <c r="A929" s="1" t="s">
        <v>1016</v>
      </c>
      <c r="B929" s="1" t="s">
        <v>18</v>
      </c>
      <c r="C929" s="1" t="s">
        <v>25</v>
      </c>
      <c r="D929" s="1" t="s">
        <v>20</v>
      </c>
      <c r="E929" s="1" t="s">
        <v>29</v>
      </c>
      <c r="F929" s="1" t="s">
        <v>55</v>
      </c>
      <c r="G929" s="1">
        <v>25.32</v>
      </c>
      <c r="H929" s="1">
        <v>8</v>
      </c>
      <c r="I929" s="1">
        <v>10.128</v>
      </c>
      <c r="J929" s="1">
        <v>212.68799999999999</v>
      </c>
      <c r="K929" s="2">
        <v>43588</v>
      </c>
      <c r="L929" s="3">
        <v>0.85</v>
      </c>
      <c r="M929" s="1" t="s">
        <v>23</v>
      </c>
      <c r="N929" s="1">
        <v>202.56</v>
      </c>
      <c r="O929" s="1">
        <v>4.7619047620000003</v>
      </c>
      <c r="P929" s="1">
        <v>10.128</v>
      </c>
      <c r="Q929" s="1">
        <v>8.5</v>
      </c>
    </row>
    <row r="930" spans="1:17" ht="40.799999999999997" thickBot="1" x14ac:dyDescent="0.35">
      <c r="A930" s="1" t="s">
        <v>1017</v>
      </c>
      <c r="B930" s="1" t="s">
        <v>18</v>
      </c>
      <c r="C930" s="1" t="s">
        <v>19</v>
      </c>
      <c r="D930" s="1" t="s">
        <v>28</v>
      </c>
      <c r="E930" s="1" t="s">
        <v>21</v>
      </c>
      <c r="F930" s="1" t="s">
        <v>39</v>
      </c>
      <c r="G930" s="1">
        <v>40.520000000000003</v>
      </c>
      <c r="H930" s="1">
        <v>5</v>
      </c>
      <c r="I930" s="1">
        <v>10.130000000000001</v>
      </c>
      <c r="J930" s="1">
        <v>212.73</v>
      </c>
      <c r="K930" s="2">
        <v>43526</v>
      </c>
      <c r="L930" s="3">
        <v>0.6381944444444444</v>
      </c>
      <c r="M930" s="1" t="s">
        <v>23</v>
      </c>
      <c r="N930" s="1">
        <v>202.6</v>
      </c>
      <c r="O930" s="1">
        <v>4.7619047620000003</v>
      </c>
      <c r="P930" s="1">
        <v>10.130000000000001</v>
      </c>
      <c r="Q930" s="1">
        <v>4.5</v>
      </c>
    </row>
    <row r="931" spans="1:17" ht="40.799999999999997" thickBot="1" x14ac:dyDescent="0.35">
      <c r="A931" s="1" t="s">
        <v>1018</v>
      </c>
      <c r="B931" s="1" t="s">
        <v>18</v>
      </c>
      <c r="C931" s="1" t="s">
        <v>25</v>
      </c>
      <c r="D931" s="1" t="s">
        <v>28</v>
      </c>
      <c r="E931" s="1" t="s">
        <v>21</v>
      </c>
      <c r="F931" s="1" t="s">
        <v>39</v>
      </c>
      <c r="G931" s="1">
        <v>40.520000000000003</v>
      </c>
      <c r="H931" s="1">
        <v>5</v>
      </c>
      <c r="I931" s="1">
        <v>10.130000000000001</v>
      </c>
      <c r="J931" s="1">
        <v>212.73</v>
      </c>
      <c r="K931" s="2">
        <v>43526</v>
      </c>
      <c r="L931" s="3">
        <v>0.6381944444444444</v>
      </c>
      <c r="M931" s="1" t="s">
        <v>23</v>
      </c>
      <c r="N931" s="1">
        <v>202.6</v>
      </c>
      <c r="O931" s="1">
        <v>4.7619047620000003</v>
      </c>
      <c r="P931" s="1">
        <v>10.130000000000001</v>
      </c>
      <c r="Q931" s="1">
        <v>4.5</v>
      </c>
    </row>
    <row r="932" spans="1:17" ht="40.799999999999997" thickBot="1" x14ac:dyDescent="0.35">
      <c r="A932" s="1" t="s">
        <v>1019</v>
      </c>
      <c r="B932" s="1" t="s">
        <v>18</v>
      </c>
      <c r="C932" s="1" t="s">
        <v>19</v>
      </c>
      <c r="D932" s="1" t="s">
        <v>28</v>
      </c>
      <c r="E932" s="1" t="s">
        <v>21</v>
      </c>
      <c r="F932" s="1" t="s">
        <v>39</v>
      </c>
      <c r="G932" s="1">
        <v>40.520000000000003</v>
      </c>
      <c r="H932" s="1">
        <v>5</v>
      </c>
      <c r="I932" s="1">
        <v>10.130000000000001</v>
      </c>
      <c r="J932" s="1">
        <v>212.73</v>
      </c>
      <c r="K932" s="2">
        <v>43526</v>
      </c>
      <c r="L932" s="3">
        <v>0.6381944444444444</v>
      </c>
      <c r="M932" s="1" t="s">
        <v>23</v>
      </c>
      <c r="N932" s="1">
        <v>202.6</v>
      </c>
      <c r="O932" s="1">
        <v>4.7619047620000003</v>
      </c>
      <c r="P932" s="1">
        <v>10.130000000000001</v>
      </c>
      <c r="Q932" s="1">
        <v>8.6</v>
      </c>
    </row>
    <row r="933" spans="1:17" ht="40.799999999999997" thickBot="1" x14ac:dyDescent="0.35">
      <c r="A933" s="1" t="s">
        <v>1020</v>
      </c>
      <c r="B933" s="1" t="s">
        <v>18</v>
      </c>
      <c r="C933" s="1" t="s">
        <v>27</v>
      </c>
      <c r="D933" s="1" t="s">
        <v>28</v>
      </c>
      <c r="E933" s="1" t="s">
        <v>21</v>
      </c>
      <c r="F933" s="1" t="s">
        <v>55</v>
      </c>
      <c r="G933" s="1">
        <v>28.95</v>
      </c>
      <c r="H933" s="1">
        <v>7</v>
      </c>
      <c r="I933" s="1">
        <v>10.1325</v>
      </c>
      <c r="J933" s="1">
        <v>212.7825</v>
      </c>
      <c r="K933" s="2">
        <v>43527</v>
      </c>
      <c r="L933" s="3">
        <v>0.85486111111111107</v>
      </c>
      <c r="M933" s="1" t="s">
        <v>23</v>
      </c>
      <c r="N933" s="1">
        <v>202.65</v>
      </c>
      <c r="O933" s="1">
        <v>4.7619047620000003</v>
      </c>
      <c r="P933" s="1">
        <v>10.1325</v>
      </c>
      <c r="Q933" s="1">
        <v>6</v>
      </c>
    </row>
    <row r="934" spans="1:17" ht="40.799999999999997" thickBot="1" x14ac:dyDescent="0.35">
      <c r="A934" s="1" t="s">
        <v>1021</v>
      </c>
      <c r="B934" s="1" t="s">
        <v>18</v>
      </c>
      <c r="C934" s="1" t="s">
        <v>27</v>
      </c>
      <c r="D934" s="1" t="s">
        <v>28</v>
      </c>
      <c r="E934" s="1" t="s">
        <v>21</v>
      </c>
      <c r="F934" s="1" t="s">
        <v>55</v>
      </c>
      <c r="G934" s="1">
        <v>28.95</v>
      </c>
      <c r="H934" s="1">
        <v>7</v>
      </c>
      <c r="I934" s="1">
        <v>10.1325</v>
      </c>
      <c r="J934" s="1">
        <v>212.7825</v>
      </c>
      <c r="K934" s="2">
        <v>43527</v>
      </c>
      <c r="L934" s="3">
        <v>0.85486111111111107</v>
      </c>
      <c r="M934" s="1" t="s">
        <v>23</v>
      </c>
      <c r="N934" s="1">
        <v>202.65</v>
      </c>
      <c r="O934" s="1">
        <v>4.7619047620000003</v>
      </c>
      <c r="P934" s="1">
        <v>10.1325</v>
      </c>
      <c r="Q934" s="1">
        <v>8.6999999999999993</v>
      </c>
    </row>
    <row r="935" spans="1:17" ht="40.799999999999997" thickBot="1" x14ac:dyDescent="0.35">
      <c r="A935" s="1" t="s">
        <v>1022</v>
      </c>
      <c r="B935" s="1" t="s">
        <v>18</v>
      </c>
      <c r="C935" s="1" t="s">
        <v>25</v>
      </c>
      <c r="D935" s="1" t="s">
        <v>20</v>
      </c>
      <c r="E935" s="1" t="s">
        <v>21</v>
      </c>
      <c r="F935" s="1" t="s">
        <v>30</v>
      </c>
      <c r="G935" s="1">
        <v>25.42</v>
      </c>
      <c r="H935" s="1">
        <v>8</v>
      </c>
      <c r="I935" s="1">
        <v>10.167999999999999</v>
      </c>
      <c r="J935" s="1">
        <v>213.52799999999999</v>
      </c>
      <c r="K935" s="1" t="s">
        <v>50</v>
      </c>
      <c r="L935" s="3">
        <v>0.8208333333333333</v>
      </c>
      <c r="M935" s="1" t="s">
        <v>23</v>
      </c>
      <c r="N935" s="1">
        <v>203.36</v>
      </c>
      <c r="O935" s="1">
        <v>4.7619047620000003</v>
      </c>
      <c r="P935" s="1">
        <v>10.167999999999999</v>
      </c>
      <c r="Q935" s="1">
        <v>6.7</v>
      </c>
    </row>
    <row r="936" spans="1:17" ht="40.799999999999997" thickBot="1" x14ac:dyDescent="0.35">
      <c r="A936" s="1" t="s">
        <v>1023</v>
      </c>
      <c r="B936" s="1" t="s">
        <v>54</v>
      </c>
      <c r="C936" s="1" t="s">
        <v>25</v>
      </c>
      <c r="D936" s="1" t="s">
        <v>20</v>
      </c>
      <c r="E936" s="1" t="s">
        <v>21</v>
      </c>
      <c r="F936" s="1" t="s">
        <v>39</v>
      </c>
      <c r="G936" s="1">
        <v>25.42</v>
      </c>
      <c r="H936" s="1">
        <v>8</v>
      </c>
      <c r="I936" s="1">
        <v>10.167999999999999</v>
      </c>
      <c r="J936" s="1">
        <v>213.52799999999999</v>
      </c>
      <c r="K936" s="1" t="s">
        <v>50</v>
      </c>
      <c r="L936" s="3">
        <v>0.8208333333333333</v>
      </c>
      <c r="M936" s="1" t="s">
        <v>48</v>
      </c>
      <c r="N936" s="1">
        <v>203.36</v>
      </c>
      <c r="O936" s="1">
        <v>4.7619047620000003</v>
      </c>
      <c r="P936" s="1">
        <v>10.167999999999999</v>
      </c>
      <c r="Q936" s="1">
        <v>6.7</v>
      </c>
    </row>
    <row r="937" spans="1:17" ht="40.799999999999997" thickBot="1" x14ac:dyDescent="0.35">
      <c r="A937" s="1" t="s">
        <v>1024</v>
      </c>
      <c r="B937" s="1" t="s">
        <v>33</v>
      </c>
      <c r="C937" s="1" t="s">
        <v>25</v>
      </c>
      <c r="D937" s="1" t="s">
        <v>20</v>
      </c>
      <c r="E937" s="1" t="s">
        <v>21</v>
      </c>
      <c r="F937" s="1" t="s">
        <v>30</v>
      </c>
      <c r="G937" s="1">
        <v>25.42</v>
      </c>
      <c r="H937" s="1">
        <v>8</v>
      </c>
      <c r="I937" s="1">
        <v>10.167999999999999</v>
      </c>
      <c r="J937" s="1">
        <v>213.52799999999999</v>
      </c>
      <c r="K937" s="1" t="s">
        <v>50</v>
      </c>
      <c r="L937" s="3">
        <v>0.8208333333333333</v>
      </c>
      <c r="M937" s="1" t="s">
        <v>23</v>
      </c>
      <c r="N937" s="1">
        <v>203.36</v>
      </c>
      <c r="O937" s="1">
        <v>4.7619047620000003</v>
      </c>
      <c r="P937" s="1">
        <v>10.167999999999999</v>
      </c>
      <c r="Q937" s="1">
        <v>6.7</v>
      </c>
    </row>
    <row r="938" spans="1:17" ht="40.799999999999997" thickBot="1" x14ac:dyDescent="0.35">
      <c r="A938" s="1" t="s">
        <v>1025</v>
      </c>
      <c r="B938" s="1" t="s">
        <v>18</v>
      </c>
      <c r="C938" s="1" t="s">
        <v>27</v>
      </c>
      <c r="D938" s="1" t="s">
        <v>28</v>
      </c>
      <c r="E938" s="1" t="s">
        <v>21</v>
      </c>
      <c r="F938" s="1" t="s">
        <v>44</v>
      </c>
      <c r="G938" s="1">
        <v>33.99</v>
      </c>
      <c r="H938" s="1">
        <v>6</v>
      </c>
      <c r="I938" s="1">
        <v>10.196999999999999</v>
      </c>
      <c r="J938" s="1">
        <v>214.137</v>
      </c>
      <c r="K938" s="2">
        <v>43680</v>
      </c>
      <c r="L938" s="3">
        <v>0.65069444444444446</v>
      </c>
      <c r="M938" s="1" t="s">
        <v>23</v>
      </c>
      <c r="N938" s="1">
        <v>203.94</v>
      </c>
      <c r="O938" s="1">
        <v>4.7619047620000003</v>
      </c>
      <c r="P938" s="1">
        <v>10.196999999999999</v>
      </c>
      <c r="Q938" s="1">
        <v>7.7</v>
      </c>
    </row>
    <row r="939" spans="1:17" ht="40.799999999999997" thickBot="1" x14ac:dyDescent="0.35">
      <c r="A939" s="1" t="s">
        <v>1026</v>
      </c>
      <c r="B939" s="1" t="s">
        <v>18</v>
      </c>
      <c r="C939" s="1" t="s">
        <v>27</v>
      </c>
      <c r="D939" s="1" t="s">
        <v>28</v>
      </c>
      <c r="E939" s="1" t="s">
        <v>21</v>
      </c>
      <c r="F939" s="1" t="s">
        <v>39</v>
      </c>
      <c r="G939" s="1">
        <v>33.99</v>
      </c>
      <c r="H939" s="1">
        <v>6</v>
      </c>
      <c r="I939" s="1">
        <v>10.196999999999999</v>
      </c>
      <c r="J939" s="1">
        <v>214.137</v>
      </c>
      <c r="K939" s="2">
        <v>43680</v>
      </c>
      <c r="L939" s="3">
        <v>0.65069444444444446</v>
      </c>
      <c r="M939" s="1" t="s">
        <v>23</v>
      </c>
      <c r="N939" s="1">
        <v>203.94</v>
      </c>
      <c r="O939" s="1">
        <v>4.7619047620000003</v>
      </c>
      <c r="P939" s="1">
        <v>10.196999999999999</v>
      </c>
      <c r="Q939" s="1">
        <v>7.7</v>
      </c>
    </row>
    <row r="940" spans="1:17" ht="40.799999999999997" thickBot="1" x14ac:dyDescent="0.35">
      <c r="A940" s="1" t="s">
        <v>1027</v>
      </c>
      <c r="B940" s="1" t="s">
        <v>54</v>
      </c>
      <c r="C940" s="1" t="s">
        <v>25</v>
      </c>
      <c r="D940" s="1" t="s">
        <v>28</v>
      </c>
      <c r="E940" s="1" t="s">
        <v>21</v>
      </c>
      <c r="F940" s="1" t="s">
        <v>55</v>
      </c>
      <c r="G940" s="1">
        <v>51.13</v>
      </c>
      <c r="H940" s="1">
        <v>4</v>
      </c>
      <c r="I940" s="1">
        <v>10.226000000000001</v>
      </c>
      <c r="J940" s="1">
        <v>214.74600000000001</v>
      </c>
      <c r="K940" s="1" t="s">
        <v>47</v>
      </c>
      <c r="L940" s="3">
        <v>0.42430555555555555</v>
      </c>
      <c r="M940" s="1" t="s">
        <v>48</v>
      </c>
      <c r="N940" s="1">
        <v>204.52</v>
      </c>
      <c r="O940" s="1">
        <v>4.7619047620000003</v>
      </c>
      <c r="P940" s="1">
        <v>10.226000000000001</v>
      </c>
      <c r="Q940" s="1">
        <v>4</v>
      </c>
    </row>
    <row r="941" spans="1:17" ht="40.799999999999997" thickBot="1" x14ac:dyDescent="0.35">
      <c r="A941" s="1" t="s">
        <v>1028</v>
      </c>
      <c r="B941" s="1" t="s">
        <v>18</v>
      </c>
      <c r="C941" s="1" t="s">
        <v>25</v>
      </c>
      <c r="D941" s="1" t="s">
        <v>28</v>
      </c>
      <c r="E941" s="1" t="s">
        <v>29</v>
      </c>
      <c r="F941" s="1" t="s">
        <v>39</v>
      </c>
      <c r="G941" s="1">
        <v>40.94</v>
      </c>
      <c r="H941" s="1">
        <v>5</v>
      </c>
      <c r="I941" s="1">
        <v>10.234999999999999</v>
      </c>
      <c r="J941" s="1">
        <v>214.935</v>
      </c>
      <c r="K941" s="2">
        <v>43617</v>
      </c>
      <c r="L941" s="3">
        <v>0.58194444444444449</v>
      </c>
      <c r="M941" s="1" t="s">
        <v>40</v>
      </c>
      <c r="N941" s="1">
        <v>204.7</v>
      </c>
      <c r="O941" s="1">
        <v>4.7619047620000003</v>
      </c>
      <c r="P941" s="1">
        <v>10.234999999999999</v>
      </c>
      <c r="Q941" s="1">
        <v>9.9</v>
      </c>
    </row>
    <row r="942" spans="1:17" ht="40.799999999999997" thickBot="1" x14ac:dyDescent="0.35">
      <c r="A942" s="1" t="s">
        <v>1029</v>
      </c>
      <c r="B942" s="1" t="s">
        <v>33</v>
      </c>
      <c r="C942" s="1" t="s">
        <v>27</v>
      </c>
      <c r="D942" s="1" t="s">
        <v>28</v>
      </c>
      <c r="E942" s="1" t="s">
        <v>29</v>
      </c>
      <c r="F942" s="1" t="s">
        <v>39</v>
      </c>
      <c r="G942" s="1">
        <v>40.94</v>
      </c>
      <c r="H942" s="1">
        <v>5</v>
      </c>
      <c r="I942" s="1">
        <v>10.234999999999999</v>
      </c>
      <c r="J942" s="1">
        <v>214.935</v>
      </c>
      <c r="K942" s="2">
        <v>43617</v>
      </c>
      <c r="L942" s="3">
        <v>0.58194444444444449</v>
      </c>
      <c r="M942" s="1" t="s">
        <v>40</v>
      </c>
      <c r="N942" s="1">
        <v>204.7</v>
      </c>
      <c r="O942" s="1">
        <v>4.7619047620000003</v>
      </c>
      <c r="P942" s="1">
        <v>10.234999999999999</v>
      </c>
      <c r="Q942" s="1">
        <v>9.9</v>
      </c>
    </row>
    <row r="943" spans="1:17" ht="40.799999999999997" thickBot="1" x14ac:dyDescent="0.35">
      <c r="A943" s="1" t="s">
        <v>1030</v>
      </c>
      <c r="B943" s="1" t="s">
        <v>18</v>
      </c>
      <c r="C943" s="1" t="s">
        <v>19</v>
      </c>
      <c r="D943" s="1" t="s">
        <v>28</v>
      </c>
      <c r="E943" s="1" t="s">
        <v>29</v>
      </c>
      <c r="F943" s="1" t="s">
        <v>39</v>
      </c>
      <c r="G943" s="1">
        <v>40.94</v>
      </c>
      <c r="H943" s="1">
        <v>5</v>
      </c>
      <c r="I943" s="1">
        <v>10.234999999999999</v>
      </c>
      <c r="J943" s="1">
        <v>214.935</v>
      </c>
      <c r="K943" s="2">
        <v>43617</v>
      </c>
      <c r="L943" s="3">
        <v>0.58194444444444449</v>
      </c>
      <c r="M943" s="1" t="s">
        <v>40</v>
      </c>
      <c r="N943" s="1">
        <v>204.7</v>
      </c>
      <c r="O943" s="1">
        <v>4.7619047620000003</v>
      </c>
      <c r="P943" s="1">
        <v>10.234999999999999</v>
      </c>
      <c r="Q943" s="1">
        <v>8.8000000000000007</v>
      </c>
    </row>
    <row r="944" spans="1:17" ht="54" thickBot="1" x14ac:dyDescent="0.35">
      <c r="A944" s="1" t="s">
        <v>1031</v>
      </c>
      <c r="B944" s="1" t="s">
        <v>33</v>
      </c>
      <c r="C944" s="1" t="s">
        <v>27</v>
      </c>
      <c r="D944" s="1" t="s">
        <v>28</v>
      </c>
      <c r="E944" s="1" t="s">
        <v>21</v>
      </c>
      <c r="F944" s="1" t="s">
        <v>84</v>
      </c>
      <c r="G944" s="1">
        <v>51.19</v>
      </c>
      <c r="H944" s="1">
        <v>4</v>
      </c>
      <c r="I944" s="1">
        <v>10.238</v>
      </c>
      <c r="J944" s="1">
        <v>214.99799999999999</v>
      </c>
      <c r="K944" s="1" t="s">
        <v>217</v>
      </c>
      <c r="L944" s="3">
        <v>0.71875</v>
      </c>
      <c r="M944" s="1" t="s">
        <v>23</v>
      </c>
      <c r="N944" s="1">
        <v>204.76</v>
      </c>
      <c r="O944" s="1">
        <v>4.7619047620000003</v>
      </c>
      <c r="P944" s="1">
        <v>10.238</v>
      </c>
      <c r="Q944" s="1">
        <v>4.7</v>
      </c>
    </row>
    <row r="945" spans="1:17" ht="54" thickBot="1" x14ac:dyDescent="0.35">
      <c r="A945" s="1" t="s">
        <v>1032</v>
      </c>
      <c r="B945" s="1" t="s">
        <v>33</v>
      </c>
      <c r="C945" s="1" t="s">
        <v>25</v>
      </c>
      <c r="D945" s="1" t="s">
        <v>28</v>
      </c>
      <c r="E945" s="1" t="s">
        <v>29</v>
      </c>
      <c r="F945" s="1" t="s">
        <v>84</v>
      </c>
      <c r="G945" s="1">
        <v>51.19</v>
      </c>
      <c r="H945" s="1">
        <v>4</v>
      </c>
      <c r="I945" s="1">
        <v>10.238</v>
      </c>
      <c r="J945" s="1">
        <v>214.99799999999999</v>
      </c>
      <c r="K945" s="1" t="s">
        <v>217</v>
      </c>
      <c r="L945" s="3">
        <v>0.71875</v>
      </c>
      <c r="M945" s="1" t="s">
        <v>23</v>
      </c>
      <c r="N945" s="1">
        <v>204.76</v>
      </c>
      <c r="O945" s="1">
        <v>4.7619047620000003</v>
      </c>
      <c r="P945" s="1">
        <v>10.238</v>
      </c>
      <c r="Q945" s="1">
        <v>4.7</v>
      </c>
    </row>
    <row r="946" spans="1:17" ht="54" thickBot="1" x14ac:dyDescent="0.35">
      <c r="A946" s="1" t="s">
        <v>1033</v>
      </c>
      <c r="B946" s="1" t="s">
        <v>18</v>
      </c>
      <c r="C946" s="1" t="s">
        <v>27</v>
      </c>
      <c r="D946" s="1" t="s">
        <v>28</v>
      </c>
      <c r="E946" s="1" t="s">
        <v>21</v>
      </c>
      <c r="F946" s="1" t="s">
        <v>84</v>
      </c>
      <c r="G946" s="1">
        <v>51.19</v>
      </c>
      <c r="H946" s="1">
        <v>4</v>
      </c>
      <c r="I946" s="1">
        <v>10.238</v>
      </c>
      <c r="J946" s="1">
        <v>214.99799999999999</v>
      </c>
      <c r="K946" s="1" t="s">
        <v>217</v>
      </c>
      <c r="L946" s="3">
        <v>0.71875</v>
      </c>
      <c r="M946" s="1" t="s">
        <v>23</v>
      </c>
      <c r="N946" s="1">
        <v>204.76</v>
      </c>
      <c r="O946" s="1">
        <v>4.7619047620000003</v>
      </c>
      <c r="P946" s="1">
        <v>10.238</v>
      </c>
      <c r="Q946" s="1">
        <v>4.7</v>
      </c>
    </row>
    <row r="947" spans="1:17" ht="54" thickBot="1" x14ac:dyDescent="0.35">
      <c r="A947" s="1" t="s">
        <v>1034</v>
      </c>
      <c r="B947" s="1" t="s">
        <v>18</v>
      </c>
      <c r="C947" s="1" t="s">
        <v>25</v>
      </c>
      <c r="D947" s="1" t="s">
        <v>28</v>
      </c>
      <c r="E947" s="1" t="s">
        <v>29</v>
      </c>
      <c r="F947" s="1" t="s">
        <v>84</v>
      </c>
      <c r="G947" s="1">
        <v>51.19</v>
      </c>
      <c r="H947" s="1">
        <v>4</v>
      </c>
      <c r="I947" s="1">
        <v>10.238</v>
      </c>
      <c r="J947" s="1">
        <v>214.99799999999999</v>
      </c>
      <c r="K947" s="1" t="s">
        <v>217</v>
      </c>
      <c r="L947" s="3">
        <v>0.71875</v>
      </c>
      <c r="M947" s="1" t="s">
        <v>23</v>
      </c>
      <c r="N947" s="1">
        <v>204.76</v>
      </c>
      <c r="O947" s="1">
        <v>4.7619047620000003</v>
      </c>
      <c r="P947" s="1">
        <v>10.238</v>
      </c>
      <c r="Q947" s="1">
        <v>4.7</v>
      </c>
    </row>
    <row r="948" spans="1:17" ht="40.799999999999997" thickBot="1" x14ac:dyDescent="0.35">
      <c r="A948" s="1" t="s">
        <v>1035</v>
      </c>
      <c r="B948" s="1" t="s">
        <v>33</v>
      </c>
      <c r="C948" s="1" t="s">
        <v>25</v>
      </c>
      <c r="D948" s="1" t="s">
        <v>28</v>
      </c>
      <c r="E948" s="1" t="s">
        <v>29</v>
      </c>
      <c r="F948" s="1" t="s">
        <v>55</v>
      </c>
      <c r="G948" s="1">
        <v>68.709999999999994</v>
      </c>
      <c r="H948" s="1">
        <v>3</v>
      </c>
      <c r="I948" s="1">
        <v>10.3065</v>
      </c>
      <c r="J948" s="1">
        <v>216.4365</v>
      </c>
      <c r="K948" s="2">
        <v>43558</v>
      </c>
      <c r="L948" s="3">
        <v>0.4201388888888889</v>
      </c>
      <c r="M948" s="1" t="s">
        <v>23</v>
      </c>
      <c r="N948" s="1">
        <v>206.13</v>
      </c>
      <c r="O948" s="1">
        <v>4.7619047620000003</v>
      </c>
      <c r="P948" s="1">
        <v>10.3065</v>
      </c>
      <c r="Q948" s="1">
        <v>8.6999999999999993</v>
      </c>
    </row>
    <row r="949" spans="1:17" ht="40.799999999999997" thickBot="1" x14ac:dyDescent="0.35">
      <c r="A949" s="1" t="s">
        <v>1036</v>
      </c>
      <c r="B949" s="1" t="s">
        <v>33</v>
      </c>
      <c r="C949" s="1" t="s">
        <v>25</v>
      </c>
      <c r="D949" s="1" t="s">
        <v>28</v>
      </c>
      <c r="E949" s="1" t="s">
        <v>29</v>
      </c>
      <c r="F949" s="1" t="s">
        <v>39</v>
      </c>
      <c r="G949" s="1">
        <v>68.709999999999994</v>
      </c>
      <c r="H949" s="1">
        <v>3</v>
      </c>
      <c r="I949" s="1">
        <v>10.3065</v>
      </c>
      <c r="J949" s="1">
        <v>216.4365</v>
      </c>
      <c r="K949" s="2">
        <v>43558</v>
      </c>
      <c r="L949" s="3">
        <v>0.4201388888888889</v>
      </c>
      <c r="M949" s="1" t="s">
        <v>40</v>
      </c>
      <c r="N949" s="1">
        <v>206.13</v>
      </c>
      <c r="O949" s="1">
        <v>4.7619047620000003</v>
      </c>
      <c r="P949" s="1">
        <v>10.3065</v>
      </c>
      <c r="Q949" s="1">
        <v>8.6999999999999993</v>
      </c>
    </row>
    <row r="950" spans="1:17" ht="40.799999999999997" thickBot="1" x14ac:dyDescent="0.35">
      <c r="A950" s="1" t="s">
        <v>1037</v>
      </c>
      <c r="B950" s="1" t="s">
        <v>18</v>
      </c>
      <c r="C950" s="1" t="s">
        <v>25</v>
      </c>
      <c r="D950" s="1" t="s">
        <v>28</v>
      </c>
      <c r="E950" s="1" t="s">
        <v>29</v>
      </c>
      <c r="F950" s="1" t="s">
        <v>39</v>
      </c>
      <c r="G950" s="1">
        <v>22.93</v>
      </c>
      <c r="H950" s="1">
        <v>9</v>
      </c>
      <c r="I950" s="1">
        <v>10.3185</v>
      </c>
      <c r="J950" s="1">
        <v>216.6885</v>
      </c>
      <c r="K950" s="1" t="s">
        <v>241</v>
      </c>
      <c r="L950" s="3">
        <v>0.85138888888888886</v>
      </c>
      <c r="M950" s="1" t="s">
        <v>23</v>
      </c>
      <c r="N950" s="1">
        <v>206.37</v>
      </c>
      <c r="O950" s="1">
        <v>4.7619047620000003</v>
      </c>
      <c r="P950" s="1">
        <v>10.3185</v>
      </c>
      <c r="Q950" s="1">
        <v>5.5</v>
      </c>
    </row>
    <row r="951" spans="1:17" ht="40.799999999999997" thickBot="1" x14ac:dyDescent="0.35">
      <c r="A951" s="1" t="s">
        <v>1038</v>
      </c>
      <c r="B951" s="1" t="s">
        <v>18</v>
      </c>
      <c r="C951" s="1" t="s">
        <v>25</v>
      </c>
      <c r="D951" s="1" t="s">
        <v>28</v>
      </c>
      <c r="E951" s="1" t="s">
        <v>29</v>
      </c>
      <c r="F951" s="1" t="s">
        <v>39</v>
      </c>
      <c r="G951" s="1">
        <v>22.93</v>
      </c>
      <c r="H951" s="1">
        <v>9</v>
      </c>
      <c r="I951" s="1">
        <v>10.3185</v>
      </c>
      <c r="J951" s="1">
        <v>216.6885</v>
      </c>
      <c r="K951" s="1" t="s">
        <v>241</v>
      </c>
      <c r="L951" s="3">
        <v>0.85138888888888886</v>
      </c>
      <c r="M951" s="1" t="s">
        <v>23</v>
      </c>
      <c r="N951" s="1">
        <v>206.37</v>
      </c>
      <c r="O951" s="1">
        <v>4.7619047620000003</v>
      </c>
      <c r="P951" s="1">
        <v>10.3185</v>
      </c>
      <c r="Q951" s="1">
        <v>5.5</v>
      </c>
    </row>
    <row r="952" spans="1:17" ht="40.799999999999997" thickBot="1" x14ac:dyDescent="0.35">
      <c r="A952" s="1" t="s">
        <v>1039</v>
      </c>
      <c r="B952" s="1" t="s">
        <v>18</v>
      </c>
      <c r="C952" s="1" t="s">
        <v>19</v>
      </c>
      <c r="D952" s="1" t="s">
        <v>28</v>
      </c>
      <c r="E952" s="1" t="s">
        <v>29</v>
      </c>
      <c r="F952" s="1" t="s">
        <v>39</v>
      </c>
      <c r="G952" s="1">
        <v>22.93</v>
      </c>
      <c r="H952" s="1">
        <v>9</v>
      </c>
      <c r="I952" s="1">
        <v>10.3185</v>
      </c>
      <c r="J952" s="1">
        <v>216.6885</v>
      </c>
      <c r="K952" s="1" t="s">
        <v>241</v>
      </c>
      <c r="L952" s="3">
        <v>0.85138888888888886</v>
      </c>
      <c r="M952" s="1" t="s">
        <v>23</v>
      </c>
      <c r="N952" s="1">
        <v>206.37</v>
      </c>
      <c r="O952" s="1">
        <v>4.7619047620000003</v>
      </c>
      <c r="P952" s="1">
        <v>10.3185</v>
      </c>
      <c r="Q952" s="1">
        <v>8.9</v>
      </c>
    </row>
    <row r="953" spans="1:17" ht="40.799999999999997" thickBot="1" x14ac:dyDescent="0.35">
      <c r="A953" s="1" t="s">
        <v>1040</v>
      </c>
      <c r="B953" s="1" t="s">
        <v>33</v>
      </c>
      <c r="C953" s="1" t="s">
        <v>25</v>
      </c>
      <c r="D953" s="1" t="s">
        <v>20</v>
      </c>
      <c r="E953" s="1" t="s">
        <v>29</v>
      </c>
      <c r="F953" s="1" t="s">
        <v>44</v>
      </c>
      <c r="G953" s="1">
        <v>34.42</v>
      </c>
      <c r="H953" s="1">
        <v>6</v>
      </c>
      <c r="I953" s="1">
        <v>10.326000000000001</v>
      </c>
      <c r="J953" s="1">
        <v>216.846</v>
      </c>
      <c r="K953" s="1" t="s">
        <v>427</v>
      </c>
      <c r="L953" s="3">
        <v>0.53125</v>
      </c>
      <c r="M953" s="1" t="s">
        <v>23</v>
      </c>
      <c r="N953" s="1">
        <v>206.52</v>
      </c>
      <c r="O953" s="1">
        <v>4.7619047620000003</v>
      </c>
      <c r="P953" s="1">
        <v>10.326000000000001</v>
      </c>
      <c r="Q953" s="1">
        <v>7.5</v>
      </c>
    </row>
    <row r="954" spans="1:17" ht="40.799999999999997" thickBot="1" x14ac:dyDescent="0.35">
      <c r="A954" s="1" t="s">
        <v>1041</v>
      </c>
      <c r="B954" s="1" t="s">
        <v>33</v>
      </c>
      <c r="C954" s="1" t="s">
        <v>27</v>
      </c>
      <c r="D954" s="1" t="s">
        <v>20</v>
      </c>
      <c r="E954" s="1" t="s">
        <v>21</v>
      </c>
      <c r="F954" s="1" t="s">
        <v>44</v>
      </c>
      <c r="G954" s="1">
        <v>34.42</v>
      </c>
      <c r="H954" s="1">
        <v>6</v>
      </c>
      <c r="I954" s="1">
        <v>10.326000000000001</v>
      </c>
      <c r="J954" s="1">
        <v>216.846</v>
      </c>
      <c r="K954" s="1" t="s">
        <v>98</v>
      </c>
      <c r="L954" s="3">
        <v>0.65208333333333335</v>
      </c>
      <c r="M954" s="1" t="s">
        <v>23</v>
      </c>
      <c r="N954" s="1">
        <v>206.52</v>
      </c>
      <c r="O954" s="1">
        <v>4.7619047620000003</v>
      </c>
      <c r="P954" s="1">
        <v>10.326000000000001</v>
      </c>
      <c r="Q954" s="1">
        <v>9.8000000000000007</v>
      </c>
    </row>
    <row r="955" spans="1:17" ht="40.799999999999997" thickBot="1" x14ac:dyDescent="0.35">
      <c r="A955" s="1" t="s">
        <v>1042</v>
      </c>
      <c r="B955" s="1" t="s">
        <v>33</v>
      </c>
      <c r="C955" s="1" t="s">
        <v>25</v>
      </c>
      <c r="D955" s="1" t="s">
        <v>20</v>
      </c>
      <c r="E955" s="1" t="s">
        <v>29</v>
      </c>
      <c r="F955" s="1" t="s">
        <v>44</v>
      </c>
      <c r="G955" s="1">
        <v>34.42</v>
      </c>
      <c r="H955" s="1">
        <v>6</v>
      </c>
      <c r="I955" s="1">
        <v>10.326000000000001</v>
      </c>
      <c r="J955" s="1">
        <v>216.846</v>
      </c>
      <c r="K955" s="1" t="s">
        <v>427</v>
      </c>
      <c r="L955" s="3">
        <v>0.53125</v>
      </c>
      <c r="M955" s="1" t="s">
        <v>23</v>
      </c>
      <c r="N955" s="1">
        <v>206.52</v>
      </c>
      <c r="O955" s="1">
        <v>4.7619047620000003</v>
      </c>
      <c r="P955" s="1">
        <v>10.326000000000001</v>
      </c>
      <c r="Q955" s="1">
        <v>7.5</v>
      </c>
    </row>
    <row r="956" spans="1:17" ht="40.799999999999997" thickBot="1" x14ac:dyDescent="0.35">
      <c r="A956" s="1" t="s">
        <v>1043</v>
      </c>
      <c r="B956" s="1" t="s">
        <v>33</v>
      </c>
      <c r="C956" s="1" t="s">
        <v>27</v>
      </c>
      <c r="D956" s="1" t="s">
        <v>20</v>
      </c>
      <c r="E956" s="1" t="s">
        <v>21</v>
      </c>
      <c r="F956" s="1" t="s">
        <v>39</v>
      </c>
      <c r="G956" s="1">
        <v>34.42</v>
      </c>
      <c r="H956" s="1">
        <v>6</v>
      </c>
      <c r="I956" s="1">
        <v>10.326000000000001</v>
      </c>
      <c r="J956" s="1">
        <v>216.846</v>
      </c>
      <c r="K956" s="1" t="s">
        <v>98</v>
      </c>
      <c r="L956" s="3">
        <v>0.65208333333333335</v>
      </c>
      <c r="M956" s="1" t="s">
        <v>23</v>
      </c>
      <c r="N956" s="1">
        <v>206.52</v>
      </c>
      <c r="O956" s="1">
        <v>4.7619047620000003</v>
      </c>
      <c r="P956" s="1">
        <v>10.326000000000001</v>
      </c>
      <c r="Q956" s="1">
        <v>9.8000000000000007</v>
      </c>
    </row>
    <row r="957" spans="1:17" ht="40.799999999999997" thickBot="1" x14ac:dyDescent="0.35">
      <c r="A957" s="1" t="s">
        <v>1044</v>
      </c>
      <c r="B957" s="1" t="s">
        <v>18</v>
      </c>
      <c r="C957" s="1" t="s">
        <v>27</v>
      </c>
      <c r="D957" s="1" t="s">
        <v>28</v>
      </c>
      <c r="E957" s="1" t="s">
        <v>21</v>
      </c>
      <c r="F957" s="1" t="s">
        <v>55</v>
      </c>
      <c r="G957" s="1">
        <v>51.71</v>
      </c>
      <c r="H957" s="1">
        <v>4</v>
      </c>
      <c r="I957" s="1">
        <v>10.342000000000001</v>
      </c>
      <c r="J957" s="1">
        <v>217.18199999999999</v>
      </c>
      <c r="K957" s="2">
        <v>43711</v>
      </c>
      <c r="L957" s="3">
        <v>0.57847222222222228</v>
      </c>
      <c r="M957" s="1" t="s">
        <v>23</v>
      </c>
      <c r="N957" s="1">
        <v>206.84</v>
      </c>
      <c r="O957" s="1">
        <v>4.7619047620000003</v>
      </c>
      <c r="P957" s="1">
        <v>10.342000000000001</v>
      </c>
      <c r="Q957" s="1">
        <v>9.8000000000000007</v>
      </c>
    </row>
    <row r="958" spans="1:17" ht="40.799999999999997" thickBot="1" x14ac:dyDescent="0.35">
      <c r="A958" s="1" t="s">
        <v>1045</v>
      </c>
      <c r="B958" s="1" t="s">
        <v>54</v>
      </c>
      <c r="C958" s="1" t="s">
        <v>25</v>
      </c>
      <c r="D958" s="1" t="s">
        <v>28</v>
      </c>
      <c r="E958" s="1" t="s">
        <v>21</v>
      </c>
      <c r="F958" s="1" t="s">
        <v>44</v>
      </c>
      <c r="G958" s="1">
        <v>68.97</v>
      </c>
      <c r="H958" s="1">
        <v>3</v>
      </c>
      <c r="I958" s="1">
        <v>10.345499999999999</v>
      </c>
      <c r="J958" s="1">
        <v>217.25550000000001</v>
      </c>
      <c r="K958" s="1" t="s">
        <v>87</v>
      </c>
      <c r="L958" s="3">
        <v>0.47638888888888886</v>
      </c>
      <c r="M958" s="1" t="s">
        <v>23</v>
      </c>
      <c r="N958" s="1">
        <v>206.91</v>
      </c>
      <c r="O958" s="1">
        <v>4.7619047620000003</v>
      </c>
      <c r="P958" s="1">
        <v>10.345499999999999</v>
      </c>
      <c r="Q958" s="1">
        <v>8.6999999999999993</v>
      </c>
    </row>
    <row r="959" spans="1:17" ht="40.799999999999997" thickBot="1" x14ac:dyDescent="0.35">
      <c r="A959" s="1" t="s">
        <v>1046</v>
      </c>
      <c r="B959" s="1" t="s">
        <v>33</v>
      </c>
      <c r="C959" s="1" t="s">
        <v>27</v>
      </c>
      <c r="D959" s="1" t="s">
        <v>28</v>
      </c>
      <c r="E959" s="1" t="s">
        <v>21</v>
      </c>
      <c r="F959" s="1" t="s">
        <v>55</v>
      </c>
      <c r="G959" s="1">
        <v>23.03</v>
      </c>
      <c r="H959" s="1">
        <v>9</v>
      </c>
      <c r="I959" s="1">
        <v>10.3635</v>
      </c>
      <c r="J959" s="1">
        <v>217.6335</v>
      </c>
      <c r="K959" s="2">
        <v>43525</v>
      </c>
      <c r="L959" s="3">
        <v>0.50138888888888888</v>
      </c>
      <c r="M959" s="1" t="s">
        <v>40</v>
      </c>
      <c r="N959" s="1">
        <v>207.27</v>
      </c>
      <c r="O959" s="1">
        <v>4.7619047620000003</v>
      </c>
      <c r="P959" s="1">
        <v>10.3635</v>
      </c>
      <c r="Q959" s="1">
        <v>7.9</v>
      </c>
    </row>
    <row r="960" spans="1:17" ht="40.799999999999997" thickBot="1" x14ac:dyDescent="0.35">
      <c r="A960" s="1" t="s">
        <v>1047</v>
      </c>
      <c r="B960" s="1" t="s">
        <v>54</v>
      </c>
      <c r="C960" s="1" t="s">
        <v>25</v>
      </c>
      <c r="D960" s="1" t="s">
        <v>20</v>
      </c>
      <c r="E960" s="1" t="s">
        <v>21</v>
      </c>
      <c r="F960" s="1" t="s">
        <v>39</v>
      </c>
      <c r="G960" s="1">
        <v>29.61</v>
      </c>
      <c r="H960" s="1">
        <v>7</v>
      </c>
      <c r="I960" s="1">
        <v>10.3635</v>
      </c>
      <c r="J960" s="1">
        <v>217.6335</v>
      </c>
      <c r="K960" s="2">
        <v>43772</v>
      </c>
      <c r="L960" s="3">
        <v>0.66180555555555554</v>
      </c>
      <c r="M960" s="1" t="s">
        <v>23</v>
      </c>
      <c r="N960" s="1">
        <v>207.27</v>
      </c>
      <c r="O960" s="1">
        <v>4.7619047620000003</v>
      </c>
      <c r="P960" s="1">
        <v>10.3635</v>
      </c>
      <c r="Q960" s="1">
        <v>6.5</v>
      </c>
    </row>
    <row r="961" spans="1:17" ht="54" thickBot="1" x14ac:dyDescent="0.35">
      <c r="A961" s="1" t="s">
        <v>1048</v>
      </c>
      <c r="B961" s="1" t="s">
        <v>18</v>
      </c>
      <c r="C961" s="1" t="s">
        <v>19</v>
      </c>
      <c r="D961" s="1" t="s">
        <v>28</v>
      </c>
      <c r="E961" s="1" t="s">
        <v>21</v>
      </c>
      <c r="F961" s="1" t="s">
        <v>84</v>
      </c>
      <c r="G961" s="1">
        <v>23.07</v>
      </c>
      <c r="H961" s="1">
        <v>9</v>
      </c>
      <c r="I961" s="1">
        <v>10.381500000000001</v>
      </c>
      <c r="J961" s="1">
        <v>218.01150000000001</v>
      </c>
      <c r="K961" s="2">
        <v>43467</v>
      </c>
      <c r="L961" s="3">
        <v>0.47708333333333336</v>
      </c>
      <c r="M961" s="1" t="s">
        <v>23</v>
      </c>
      <c r="N961" s="1">
        <v>207.63</v>
      </c>
      <c r="O961" s="1">
        <v>4.7619047620000003</v>
      </c>
      <c r="P961" s="1">
        <v>10.381500000000001</v>
      </c>
      <c r="Q961" s="1">
        <v>4.9000000000000004</v>
      </c>
    </row>
    <row r="962" spans="1:17" ht="54" thickBot="1" x14ac:dyDescent="0.35">
      <c r="A962" s="1" t="s">
        <v>1049</v>
      </c>
      <c r="B962" s="1" t="s">
        <v>18</v>
      </c>
      <c r="C962" s="1" t="s">
        <v>19</v>
      </c>
      <c r="D962" s="1" t="s">
        <v>28</v>
      </c>
      <c r="E962" s="1" t="s">
        <v>21</v>
      </c>
      <c r="F962" s="1" t="s">
        <v>84</v>
      </c>
      <c r="G962" s="1">
        <v>23.07</v>
      </c>
      <c r="H962" s="1">
        <v>9</v>
      </c>
      <c r="I962" s="1">
        <v>10.381500000000001</v>
      </c>
      <c r="J962" s="1">
        <v>218.01150000000001</v>
      </c>
      <c r="K962" s="2">
        <v>43467</v>
      </c>
      <c r="L962" s="3">
        <v>0.47708333333333336</v>
      </c>
      <c r="M962" s="1" t="s">
        <v>23</v>
      </c>
      <c r="N962" s="1">
        <v>207.63</v>
      </c>
      <c r="O962" s="1">
        <v>4.7619047620000003</v>
      </c>
      <c r="P962" s="1">
        <v>10.381500000000001</v>
      </c>
      <c r="Q962" s="1">
        <v>4.9000000000000004</v>
      </c>
    </row>
    <row r="963" spans="1:17" ht="40.799999999999997" thickBot="1" x14ac:dyDescent="0.35">
      <c r="A963" s="1" t="s">
        <v>1050</v>
      </c>
      <c r="B963" s="1" t="s">
        <v>18</v>
      </c>
      <c r="C963" s="1" t="s">
        <v>25</v>
      </c>
      <c r="D963" s="1" t="s">
        <v>28</v>
      </c>
      <c r="E963" s="1" t="s">
        <v>29</v>
      </c>
      <c r="F963" s="1" t="s">
        <v>55</v>
      </c>
      <c r="G963" s="1">
        <v>29.67</v>
      </c>
      <c r="H963" s="1">
        <v>7</v>
      </c>
      <c r="I963" s="1">
        <v>10.384499999999999</v>
      </c>
      <c r="J963" s="1">
        <v>218.0745</v>
      </c>
      <c r="K963" s="2">
        <v>43772</v>
      </c>
      <c r="L963" s="3">
        <v>0.79027777777777775</v>
      </c>
      <c r="M963" s="1" t="s">
        <v>48</v>
      </c>
      <c r="N963" s="1">
        <v>207.69</v>
      </c>
      <c r="O963" s="1">
        <v>4.7619047620000003</v>
      </c>
      <c r="P963" s="1">
        <v>10.384499999999999</v>
      </c>
      <c r="Q963" s="1">
        <v>8.1</v>
      </c>
    </row>
    <row r="964" spans="1:17" ht="27.6" thickBot="1" x14ac:dyDescent="0.35">
      <c r="A964" s="1" t="s">
        <v>1051</v>
      </c>
      <c r="B964" s="1" t="s">
        <v>18</v>
      </c>
      <c r="C964" s="1" t="s">
        <v>25</v>
      </c>
      <c r="D964" s="1" t="s">
        <v>20</v>
      </c>
      <c r="E964" s="1" t="s">
        <v>29</v>
      </c>
      <c r="F964" s="1" t="s">
        <v>22</v>
      </c>
      <c r="G964" s="1">
        <v>35.22</v>
      </c>
      <c r="H964" s="1">
        <v>6</v>
      </c>
      <c r="I964" s="1">
        <v>10.566000000000001</v>
      </c>
      <c r="J964" s="1">
        <v>221.886</v>
      </c>
      <c r="K964" s="1" t="s">
        <v>179</v>
      </c>
      <c r="L964" s="3">
        <v>0.5756944444444444</v>
      </c>
      <c r="M964" s="1" t="s">
        <v>23</v>
      </c>
      <c r="N964" s="1">
        <v>211.32</v>
      </c>
      <c r="O964" s="1">
        <v>4.7619047620000003</v>
      </c>
      <c r="P964" s="1">
        <v>10.566000000000001</v>
      </c>
      <c r="Q964" s="1">
        <v>6.5</v>
      </c>
    </row>
    <row r="965" spans="1:17" ht="27.6" thickBot="1" x14ac:dyDescent="0.35">
      <c r="A965" s="1" t="s">
        <v>1052</v>
      </c>
      <c r="B965" s="1" t="s">
        <v>18</v>
      </c>
      <c r="C965" s="1" t="s">
        <v>19</v>
      </c>
      <c r="D965" s="1" t="s">
        <v>20</v>
      </c>
      <c r="E965" s="1" t="s">
        <v>21</v>
      </c>
      <c r="F965" s="1" t="s">
        <v>22</v>
      </c>
      <c r="G965" s="1">
        <v>35.22</v>
      </c>
      <c r="H965" s="1">
        <v>6</v>
      </c>
      <c r="I965" s="1">
        <v>10.566000000000001</v>
      </c>
      <c r="J965" s="1">
        <v>221.886</v>
      </c>
      <c r="K965" s="1" t="s">
        <v>179</v>
      </c>
      <c r="L965" s="3">
        <v>0.5756944444444444</v>
      </c>
      <c r="M965" s="1" t="s">
        <v>40</v>
      </c>
      <c r="N965" s="1">
        <v>211.32</v>
      </c>
      <c r="O965" s="1">
        <v>4.7619047620000003</v>
      </c>
      <c r="P965" s="1">
        <v>10.566000000000001</v>
      </c>
      <c r="Q965" s="1">
        <v>6.5</v>
      </c>
    </row>
    <row r="966" spans="1:17" ht="40.799999999999997" thickBot="1" x14ac:dyDescent="0.35">
      <c r="A966" s="1" t="s">
        <v>1053</v>
      </c>
      <c r="B966" s="1" t="s">
        <v>54</v>
      </c>
      <c r="C966" s="1" t="s">
        <v>25</v>
      </c>
      <c r="D966" s="1" t="s">
        <v>28</v>
      </c>
      <c r="E966" s="1" t="s">
        <v>29</v>
      </c>
      <c r="F966" s="1" t="s">
        <v>39</v>
      </c>
      <c r="G966" s="1">
        <v>26.43</v>
      </c>
      <c r="H966" s="1">
        <v>8</v>
      </c>
      <c r="I966" s="1">
        <v>10.571999999999999</v>
      </c>
      <c r="J966" s="1">
        <v>222.012</v>
      </c>
      <c r="K966" s="1" t="s">
        <v>213</v>
      </c>
      <c r="L966" s="3">
        <v>0.60138888888888886</v>
      </c>
      <c r="M966" s="1" t="s">
        <v>23</v>
      </c>
      <c r="N966" s="1">
        <v>211.44</v>
      </c>
      <c r="O966" s="1">
        <v>4.7619047620000003</v>
      </c>
      <c r="P966" s="1">
        <v>10.571999999999999</v>
      </c>
      <c r="Q966" s="1">
        <v>8.9</v>
      </c>
    </row>
    <row r="967" spans="1:17" ht="40.799999999999997" thickBot="1" x14ac:dyDescent="0.35">
      <c r="A967" s="1" t="s">
        <v>1054</v>
      </c>
      <c r="B967" s="1" t="s">
        <v>54</v>
      </c>
      <c r="C967" s="1" t="s">
        <v>25</v>
      </c>
      <c r="D967" s="1" t="s">
        <v>28</v>
      </c>
      <c r="E967" s="1" t="s">
        <v>21</v>
      </c>
      <c r="F967" s="1" t="s">
        <v>39</v>
      </c>
      <c r="G967" s="1">
        <v>26.43</v>
      </c>
      <c r="H967" s="1">
        <v>8</v>
      </c>
      <c r="I967" s="1">
        <v>10.571999999999999</v>
      </c>
      <c r="J967" s="1">
        <v>222.012</v>
      </c>
      <c r="K967" s="1" t="s">
        <v>213</v>
      </c>
      <c r="L967" s="3">
        <v>0.60138888888888886</v>
      </c>
      <c r="M967" s="1" t="s">
        <v>40</v>
      </c>
      <c r="N967" s="1">
        <v>211.44</v>
      </c>
      <c r="O967" s="1">
        <v>4.7619047620000003</v>
      </c>
      <c r="P967" s="1">
        <v>10.571999999999999</v>
      </c>
      <c r="Q967" s="1">
        <v>8.9</v>
      </c>
    </row>
    <row r="968" spans="1:17" ht="40.799999999999997" thickBot="1" x14ac:dyDescent="0.35">
      <c r="A968" s="1" t="s">
        <v>1055</v>
      </c>
      <c r="B968" s="1" t="s">
        <v>18</v>
      </c>
      <c r="C968" s="1" t="s">
        <v>25</v>
      </c>
      <c r="D968" s="1" t="s">
        <v>28</v>
      </c>
      <c r="E968" s="1" t="s">
        <v>29</v>
      </c>
      <c r="F968" s="1" t="s">
        <v>39</v>
      </c>
      <c r="G968" s="1">
        <v>26.43</v>
      </c>
      <c r="H968" s="1">
        <v>8</v>
      </c>
      <c r="I968" s="1">
        <v>10.571999999999999</v>
      </c>
      <c r="J968" s="1">
        <v>222.012</v>
      </c>
      <c r="K968" s="1" t="s">
        <v>213</v>
      </c>
      <c r="L968" s="3">
        <v>0.60138888888888886</v>
      </c>
      <c r="M968" s="1" t="s">
        <v>23</v>
      </c>
      <c r="N968" s="1">
        <v>211.44</v>
      </c>
      <c r="O968" s="1">
        <v>4.7619047620000003</v>
      </c>
      <c r="P968" s="1">
        <v>10.571999999999999</v>
      </c>
      <c r="Q968" s="1">
        <v>8.9</v>
      </c>
    </row>
    <row r="969" spans="1:17" ht="54" thickBot="1" x14ac:dyDescent="0.35">
      <c r="A969" s="1" t="s">
        <v>1056</v>
      </c>
      <c r="B969" s="1" t="s">
        <v>54</v>
      </c>
      <c r="C969" s="1" t="s">
        <v>25</v>
      </c>
      <c r="D969" s="1" t="s">
        <v>28</v>
      </c>
      <c r="E969" s="1" t="s">
        <v>21</v>
      </c>
      <c r="F969" s="1" t="s">
        <v>84</v>
      </c>
      <c r="G969" s="1">
        <v>52.89</v>
      </c>
      <c r="H969" s="1">
        <v>4</v>
      </c>
      <c r="I969" s="1">
        <v>10.577999999999999</v>
      </c>
      <c r="J969" s="1">
        <v>222.13800000000001</v>
      </c>
      <c r="K969" s="1" t="s">
        <v>201</v>
      </c>
      <c r="L969" s="3">
        <v>0.68888888888888888</v>
      </c>
      <c r="M969" s="1" t="s">
        <v>23</v>
      </c>
      <c r="N969" s="1">
        <v>211.56</v>
      </c>
      <c r="O969" s="1">
        <v>4.7619047620000003</v>
      </c>
      <c r="P969" s="1">
        <v>10.577999999999999</v>
      </c>
      <c r="Q969" s="1">
        <v>6.7</v>
      </c>
    </row>
    <row r="970" spans="1:17" ht="40.799999999999997" thickBot="1" x14ac:dyDescent="0.35">
      <c r="A970" s="1" t="s">
        <v>1057</v>
      </c>
      <c r="B970" s="1" t="s">
        <v>33</v>
      </c>
      <c r="C970" s="1" t="s">
        <v>25</v>
      </c>
      <c r="D970" s="1" t="s">
        <v>28</v>
      </c>
      <c r="E970" s="1" t="s">
        <v>21</v>
      </c>
      <c r="F970" s="1" t="s">
        <v>39</v>
      </c>
      <c r="G970" s="1">
        <v>52.89</v>
      </c>
      <c r="H970" s="1">
        <v>4</v>
      </c>
      <c r="I970" s="1">
        <v>10.577999999999999</v>
      </c>
      <c r="J970" s="1">
        <v>222.13800000000001</v>
      </c>
      <c r="K970" s="1" t="s">
        <v>201</v>
      </c>
      <c r="L970" s="3">
        <v>0.68888888888888888</v>
      </c>
      <c r="M970" s="1" t="s">
        <v>40</v>
      </c>
      <c r="N970" s="1">
        <v>211.56</v>
      </c>
      <c r="O970" s="1">
        <v>4.7619047620000003</v>
      </c>
      <c r="P970" s="1">
        <v>10.577999999999999</v>
      </c>
      <c r="Q970" s="1">
        <v>6.7</v>
      </c>
    </row>
    <row r="971" spans="1:17" ht="40.799999999999997" thickBot="1" x14ac:dyDescent="0.35">
      <c r="A971" s="1" t="s">
        <v>1058</v>
      </c>
      <c r="B971" s="1" t="s">
        <v>18</v>
      </c>
      <c r="C971" s="1" t="s">
        <v>25</v>
      </c>
      <c r="D971" s="1" t="s">
        <v>28</v>
      </c>
      <c r="E971" s="1" t="s">
        <v>21</v>
      </c>
      <c r="F971" s="1" t="s">
        <v>39</v>
      </c>
      <c r="G971" s="1">
        <v>52.89</v>
      </c>
      <c r="H971" s="1">
        <v>4</v>
      </c>
      <c r="I971" s="1">
        <v>10.577999999999999</v>
      </c>
      <c r="J971" s="1">
        <v>222.13800000000001</v>
      </c>
      <c r="K971" s="1" t="s">
        <v>201</v>
      </c>
      <c r="L971" s="3">
        <v>0.68888888888888888</v>
      </c>
      <c r="M971" s="1" t="s">
        <v>23</v>
      </c>
      <c r="N971" s="1">
        <v>211.56</v>
      </c>
      <c r="O971" s="1">
        <v>4.7619047620000003</v>
      </c>
      <c r="P971" s="1">
        <v>10.577999999999999</v>
      </c>
      <c r="Q971" s="1">
        <v>6.7</v>
      </c>
    </row>
    <row r="972" spans="1:17" ht="40.799999999999997" thickBot="1" x14ac:dyDescent="0.35">
      <c r="A972" s="1" t="s">
        <v>1059</v>
      </c>
      <c r="B972" s="1" t="s">
        <v>54</v>
      </c>
      <c r="C972" s="1" t="s">
        <v>25</v>
      </c>
      <c r="D972" s="1" t="s">
        <v>28</v>
      </c>
      <c r="E972" s="1" t="s">
        <v>21</v>
      </c>
      <c r="F972" s="1" t="s">
        <v>55</v>
      </c>
      <c r="G972" s="1">
        <v>30.35</v>
      </c>
      <c r="H972" s="1">
        <v>7</v>
      </c>
      <c r="I972" s="1">
        <v>10.6225</v>
      </c>
      <c r="J972" s="1">
        <v>223.07249999999999</v>
      </c>
      <c r="K972" s="1" t="s">
        <v>50</v>
      </c>
      <c r="L972" s="3">
        <v>0.7631944444444444</v>
      </c>
      <c r="M972" s="1" t="s">
        <v>23</v>
      </c>
      <c r="N972" s="1">
        <v>212.45</v>
      </c>
      <c r="O972" s="1">
        <v>4.7619047620000003</v>
      </c>
      <c r="P972" s="1">
        <v>10.6225</v>
      </c>
      <c r="Q972" s="1">
        <v>8</v>
      </c>
    </row>
    <row r="973" spans="1:17" ht="54" thickBot="1" x14ac:dyDescent="0.35">
      <c r="A973" s="1" t="s">
        <v>1060</v>
      </c>
      <c r="B973" s="1" t="s">
        <v>18</v>
      </c>
      <c r="C973" s="1" t="s">
        <v>19</v>
      </c>
      <c r="D973" s="1" t="s">
        <v>28</v>
      </c>
      <c r="E973" s="1" t="s">
        <v>21</v>
      </c>
      <c r="F973" s="1" t="s">
        <v>84</v>
      </c>
      <c r="G973" s="1">
        <v>35.49</v>
      </c>
      <c r="H973" s="1">
        <v>6</v>
      </c>
      <c r="I973" s="1">
        <v>10.647</v>
      </c>
      <c r="J973" s="1">
        <v>223.58699999999999</v>
      </c>
      <c r="K973" s="2">
        <v>43498</v>
      </c>
      <c r="L973" s="3">
        <v>0.52777777777777779</v>
      </c>
      <c r="M973" s="1" t="s">
        <v>23</v>
      </c>
      <c r="N973" s="1">
        <v>212.94</v>
      </c>
      <c r="O973" s="1">
        <v>4.7619047620000003</v>
      </c>
      <c r="P973" s="1">
        <v>10.647</v>
      </c>
      <c r="Q973" s="1">
        <v>4.0999999999999996</v>
      </c>
    </row>
    <row r="974" spans="1:17" ht="54" thickBot="1" x14ac:dyDescent="0.35">
      <c r="A974" s="1" t="s">
        <v>1061</v>
      </c>
      <c r="B974" s="1" t="s">
        <v>18</v>
      </c>
      <c r="C974" s="1" t="s">
        <v>25</v>
      </c>
      <c r="D974" s="1" t="s">
        <v>28</v>
      </c>
      <c r="E974" s="1" t="s">
        <v>29</v>
      </c>
      <c r="F974" s="1" t="s">
        <v>84</v>
      </c>
      <c r="G974" s="1">
        <v>35.49</v>
      </c>
      <c r="H974" s="1">
        <v>6</v>
      </c>
      <c r="I974" s="1">
        <v>10.647</v>
      </c>
      <c r="J974" s="1">
        <v>223.58699999999999</v>
      </c>
      <c r="K974" s="2">
        <v>43498</v>
      </c>
      <c r="L974" s="3">
        <v>0.52777777777777779</v>
      </c>
      <c r="M974" s="1" t="s">
        <v>23</v>
      </c>
      <c r="N974" s="1">
        <v>212.94</v>
      </c>
      <c r="O974" s="1">
        <v>4.7619047620000003</v>
      </c>
      <c r="P974" s="1">
        <v>10.647</v>
      </c>
      <c r="Q974" s="1">
        <v>4.0999999999999996</v>
      </c>
    </row>
    <row r="975" spans="1:17" ht="27.6" thickBot="1" x14ac:dyDescent="0.35">
      <c r="A975" s="1" t="s">
        <v>1062</v>
      </c>
      <c r="B975" s="1" t="s">
        <v>18</v>
      </c>
      <c r="C975" s="1" t="s">
        <v>25</v>
      </c>
      <c r="D975" s="1" t="s">
        <v>28</v>
      </c>
      <c r="E975" s="1" t="s">
        <v>29</v>
      </c>
      <c r="F975" s="1" t="s">
        <v>22</v>
      </c>
      <c r="G975" s="1">
        <v>23.75</v>
      </c>
      <c r="H975" s="1">
        <v>9</v>
      </c>
      <c r="I975" s="1">
        <v>10.6875</v>
      </c>
      <c r="J975" s="1">
        <v>224.4375</v>
      </c>
      <c r="K975" s="1" t="s">
        <v>294</v>
      </c>
      <c r="L975" s="3">
        <v>0.50138888888888888</v>
      </c>
      <c r="M975" s="1" t="s">
        <v>23</v>
      </c>
      <c r="N975" s="1">
        <v>213.75</v>
      </c>
      <c r="O975" s="1">
        <v>4.7619047620000003</v>
      </c>
      <c r="P975" s="1">
        <v>10.6875</v>
      </c>
      <c r="Q975" s="1">
        <v>9.5</v>
      </c>
    </row>
    <row r="976" spans="1:17" ht="54" thickBot="1" x14ac:dyDescent="0.35">
      <c r="A976" s="1" t="s">
        <v>1063</v>
      </c>
      <c r="B976" s="1" t="s">
        <v>54</v>
      </c>
      <c r="C976" s="1" t="s">
        <v>25</v>
      </c>
      <c r="D976" s="1" t="s">
        <v>20</v>
      </c>
      <c r="E976" s="1" t="s">
        <v>29</v>
      </c>
      <c r="F976" s="1" t="s">
        <v>84</v>
      </c>
      <c r="G976" s="1">
        <v>21.43</v>
      </c>
      <c r="H976" s="1">
        <v>10</v>
      </c>
      <c r="I976" s="1">
        <v>10.715</v>
      </c>
      <c r="J976" s="1">
        <v>225.01499999999999</v>
      </c>
      <c r="K976" s="1" t="s">
        <v>62</v>
      </c>
      <c r="L976" s="3">
        <v>0.49375000000000002</v>
      </c>
      <c r="M976" s="1" t="s">
        <v>23</v>
      </c>
      <c r="N976" s="1">
        <v>214.3</v>
      </c>
      <c r="O976" s="1">
        <v>4.7619047620000003</v>
      </c>
      <c r="P976" s="1">
        <v>10.715</v>
      </c>
      <c r="Q976" s="1">
        <v>6.2</v>
      </c>
    </row>
    <row r="977" spans="1:17" ht="54" thickBot="1" x14ac:dyDescent="0.35">
      <c r="A977" s="1" t="s">
        <v>1064</v>
      </c>
      <c r="B977" s="1" t="s">
        <v>54</v>
      </c>
      <c r="C977" s="1" t="s">
        <v>25</v>
      </c>
      <c r="D977" s="1" t="s">
        <v>20</v>
      </c>
      <c r="E977" s="1" t="s">
        <v>21</v>
      </c>
      <c r="F977" s="1" t="s">
        <v>84</v>
      </c>
      <c r="G977" s="1">
        <v>21.43</v>
      </c>
      <c r="H977" s="1">
        <v>10</v>
      </c>
      <c r="I977" s="1">
        <v>10.715</v>
      </c>
      <c r="J977" s="1">
        <v>225.01499999999999</v>
      </c>
      <c r="K977" s="1" t="s">
        <v>62</v>
      </c>
      <c r="L977" s="3">
        <v>0.49375000000000002</v>
      </c>
      <c r="M977" s="1" t="s">
        <v>23</v>
      </c>
      <c r="N977" s="1">
        <v>214.3</v>
      </c>
      <c r="O977" s="1">
        <v>4.7619047620000003</v>
      </c>
      <c r="P977" s="1">
        <v>10.715</v>
      </c>
      <c r="Q977" s="1">
        <v>6.2</v>
      </c>
    </row>
    <row r="978" spans="1:17" ht="40.799999999999997" thickBot="1" x14ac:dyDescent="0.35">
      <c r="A978" s="1" t="s">
        <v>1065</v>
      </c>
      <c r="B978" s="1" t="s">
        <v>18</v>
      </c>
      <c r="C978" s="1" t="s">
        <v>27</v>
      </c>
      <c r="D978" s="1" t="s">
        <v>28</v>
      </c>
      <c r="E978" s="1" t="s">
        <v>29</v>
      </c>
      <c r="F978" s="1" t="s">
        <v>44</v>
      </c>
      <c r="G978" s="1">
        <v>42.91</v>
      </c>
      <c r="H978" s="1">
        <v>5</v>
      </c>
      <c r="I978" s="1">
        <v>10.727499999999999</v>
      </c>
      <c r="J978" s="1">
        <v>225.2775</v>
      </c>
      <c r="K978" s="2">
        <v>43586</v>
      </c>
      <c r="L978" s="3">
        <v>0.72847222222222219</v>
      </c>
      <c r="M978" s="1" t="s">
        <v>23</v>
      </c>
      <c r="N978" s="1">
        <v>214.55</v>
      </c>
      <c r="O978" s="1">
        <v>4.7619047620000003</v>
      </c>
      <c r="P978" s="1">
        <v>10.727499999999999</v>
      </c>
      <c r="Q978" s="1">
        <v>6.1</v>
      </c>
    </row>
    <row r="979" spans="1:17" ht="40.799999999999997" thickBot="1" x14ac:dyDescent="0.35">
      <c r="A979" s="1" t="s">
        <v>1066</v>
      </c>
      <c r="B979" s="1" t="s">
        <v>18</v>
      </c>
      <c r="C979" s="1" t="s">
        <v>27</v>
      </c>
      <c r="D979" s="1" t="s">
        <v>28</v>
      </c>
      <c r="E979" s="1" t="s">
        <v>29</v>
      </c>
      <c r="F979" s="1" t="s">
        <v>39</v>
      </c>
      <c r="G979" s="1">
        <v>71.680000000000007</v>
      </c>
      <c r="H979" s="1">
        <v>3</v>
      </c>
      <c r="I979" s="1">
        <v>10.752000000000001</v>
      </c>
      <c r="J979" s="1">
        <v>225.792</v>
      </c>
      <c r="K979" s="1" t="s">
        <v>321</v>
      </c>
      <c r="L979" s="3">
        <v>0.64583333333333337</v>
      </c>
      <c r="M979" s="1" t="s">
        <v>23</v>
      </c>
      <c r="N979" s="1">
        <v>215.04</v>
      </c>
      <c r="O979" s="1">
        <v>4.7619047620000003</v>
      </c>
      <c r="P979" s="1">
        <v>10.752000000000001</v>
      </c>
      <c r="Q979" s="1">
        <v>9.1999999999999993</v>
      </c>
    </row>
    <row r="980" spans="1:17" ht="40.799999999999997" thickBot="1" x14ac:dyDescent="0.35">
      <c r="A980" s="1" t="s">
        <v>1067</v>
      </c>
      <c r="B980" s="1" t="s">
        <v>33</v>
      </c>
      <c r="C980" s="1" t="s">
        <v>25</v>
      </c>
      <c r="D980" s="1" t="s">
        <v>28</v>
      </c>
      <c r="E980" s="1" t="s">
        <v>29</v>
      </c>
      <c r="F980" s="1" t="s">
        <v>39</v>
      </c>
      <c r="G980" s="1">
        <v>71.680000000000007</v>
      </c>
      <c r="H980" s="1">
        <v>3</v>
      </c>
      <c r="I980" s="1">
        <v>10.752000000000001</v>
      </c>
      <c r="J980" s="1">
        <v>225.792</v>
      </c>
      <c r="K980" s="1" t="s">
        <v>321</v>
      </c>
      <c r="L980" s="3">
        <v>0.64583333333333337</v>
      </c>
      <c r="M980" s="1" t="s">
        <v>48</v>
      </c>
      <c r="N980" s="1">
        <v>215.04</v>
      </c>
      <c r="O980" s="1">
        <v>4.7619047620000003</v>
      </c>
      <c r="P980" s="1">
        <v>10.752000000000001</v>
      </c>
      <c r="Q980" s="1">
        <v>9.1999999999999993</v>
      </c>
    </row>
    <row r="981" spans="1:17" ht="40.799999999999997" thickBot="1" x14ac:dyDescent="0.35">
      <c r="A981" s="1" t="s">
        <v>1068</v>
      </c>
      <c r="B981" s="1" t="s">
        <v>18</v>
      </c>
      <c r="C981" s="1" t="s">
        <v>27</v>
      </c>
      <c r="D981" s="1" t="s">
        <v>28</v>
      </c>
      <c r="E981" s="1" t="s">
        <v>21</v>
      </c>
      <c r="F981" s="1" t="s">
        <v>39</v>
      </c>
      <c r="G981" s="1">
        <v>71.680000000000007</v>
      </c>
      <c r="H981" s="1">
        <v>3</v>
      </c>
      <c r="I981" s="1">
        <v>10.752000000000001</v>
      </c>
      <c r="J981" s="1">
        <v>225.792</v>
      </c>
      <c r="K981" s="1" t="s">
        <v>321</v>
      </c>
      <c r="L981" s="3">
        <v>0.64583333333333337</v>
      </c>
      <c r="M981" s="1" t="s">
        <v>23</v>
      </c>
      <c r="N981" s="1">
        <v>215.04</v>
      </c>
      <c r="O981" s="1">
        <v>4.7619047620000003</v>
      </c>
      <c r="P981" s="1">
        <v>10.752000000000001</v>
      </c>
      <c r="Q981" s="1">
        <v>9.1999999999999993</v>
      </c>
    </row>
    <row r="982" spans="1:17" ht="27.6" thickBot="1" x14ac:dyDescent="0.35">
      <c r="A982" s="1" t="s">
        <v>1069</v>
      </c>
      <c r="B982" s="1" t="s">
        <v>33</v>
      </c>
      <c r="C982" s="1" t="s">
        <v>27</v>
      </c>
      <c r="D982" s="1" t="s">
        <v>28</v>
      </c>
      <c r="E982" s="1" t="s">
        <v>21</v>
      </c>
      <c r="F982" s="1" t="s">
        <v>22</v>
      </c>
      <c r="G982" s="1">
        <v>43.06</v>
      </c>
      <c r="H982" s="1">
        <v>5</v>
      </c>
      <c r="I982" s="1">
        <v>10.765000000000001</v>
      </c>
      <c r="J982" s="1">
        <v>226.065</v>
      </c>
      <c r="K982" s="2">
        <v>43557</v>
      </c>
      <c r="L982" s="3">
        <v>0.69305555555555554</v>
      </c>
      <c r="M982" s="1" t="s">
        <v>40</v>
      </c>
      <c r="N982" s="1">
        <v>215.3</v>
      </c>
      <c r="O982" s="1">
        <v>4.7619047620000003</v>
      </c>
      <c r="P982" s="1">
        <v>10.765000000000001</v>
      </c>
      <c r="Q982" s="1">
        <v>7.7</v>
      </c>
    </row>
    <row r="983" spans="1:17" ht="27.6" thickBot="1" x14ac:dyDescent="0.35">
      <c r="A983" s="1" t="s">
        <v>1070</v>
      </c>
      <c r="B983" s="1" t="s">
        <v>18</v>
      </c>
      <c r="C983" s="1" t="s">
        <v>27</v>
      </c>
      <c r="D983" s="1" t="s">
        <v>28</v>
      </c>
      <c r="E983" s="1" t="s">
        <v>29</v>
      </c>
      <c r="F983" s="1" t="s">
        <v>22</v>
      </c>
      <c r="G983" s="1">
        <v>43.06</v>
      </c>
      <c r="H983" s="1">
        <v>5</v>
      </c>
      <c r="I983" s="1">
        <v>10.765000000000001</v>
      </c>
      <c r="J983" s="1">
        <v>226.065</v>
      </c>
      <c r="K983" s="2">
        <v>43557</v>
      </c>
      <c r="L983" s="3">
        <v>0.69305555555555554</v>
      </c>
      <c r="M983" s="1" t="s">
        <v>23</v>
      </c>
      <c r="N983" s="1">
        <v>215.3</v>
      </c>
      <c r="O983" s="1">
        <v>4.7619047620000003</v>
      </c>
      <c r="P983" s="1">
        <v>10.765000000000001</v>
      </c>
      <c r="Q983" s="1">
        <v>7.7</v>
      </c>
    </row>
    <row r="984" spans="1:17" ht="40.799999999999997" thickBot="1" x14ac:dyDescent="0.35">
      <c r="A984" s="1" t="s">
        <v>1071</v>
      </c>
      <c r="B984" s="1" t="s">
        <v>18</v>
      </c>
      <c r="C984" s="1" t="s">
        <v>27</v>
      </c>
      <c r="D984" s="1" t="s">
        <v>20</v>
      </c>
      <c r="E984" s="1" t="s">
        <v>29</v>
      </c>
      <c r="F984" s="1" t="s">
        <v>44</v>
      </c>
      <c r="G984" s="1">
        <v>72.42</v>
      </c>
      <c r="H984" s="1">
        <v>3</v>
      </c>
      <c r="I984" s="1">
        <v>10.863</v>
      </c>
      <c r="J984" s="1">
        <v>228.12299999999999</v>
      </c>
      <c r="K984" s="1" t="s">
        <v>610</v>
      </c>
      <c r="L984" s="3">
        <v>0.70416666666666672</v>
      </c>
      <c r="M984" s="1" t="s">
        <v>40</v>
      </c>
      <c r="N984" s="1">
        <v>217.26</v>
      </c>
      <c r="O984" s="1">
        <v>4.7619047620000003</v>
      </c>
      <c r="P984" s="1">
        <v>10.863</v>
      </c>
      <c r="Q984" s="1">
        <v>8.1999999999999993</v>
      </c>
    </row>
    <row r="985" spans="1:17" ht="40.799999999999997" thickBot="1" x14ac:dyDescent="0.35">
      <c r="A985" s="1" t="s">
        <v>1072</v>
      </c>
      <c r="B985" s="1" t="s">
        <v>18</v>
      </c>
      <c r="C985" s="1" t="s">
        <v>25</v>
      </c>
      <c r="D985" s="1" t="s">
        <v>20</v>
      </c>
      <c r="E985" s="1" t="s">
        <v>21</v>
      </c>
      <c r="F985" s="1" t="s">
        <v>44</v>
      </c>
      <c r="G985" s="1">
        <v>21.82</v>
      </c>
      <c r="H985" s="1">
        <v>10</v>
      </c>
      <c r="I985" s="1">
        <v>10.91</v>
      </c>
      <c r="J985" s="1">
        <v>229.11</v>
      </c>
      <c r="K985" s="2">
        <v>43647</v>
      </c>
      <c r="L985" s="3">
        <v>0.73333333333333328</v>
      </c>
      <c r="M985" s="1" t="s">
        <v>23</v>
      </c>
      <c r="N985" s="1">
        <v>218.2</v>
      </c>
      <c r="O985" s="1">
        <v>4.7619047620000003</v>
      </c>
      <c r="P985" s="1">
        <v>10.91</v>
      </c>
      <c r="Q985" s="1">
        <v>7.1</v>
      </c>
    </row>
    <row r="986" spans="1:17" ht="40.799999999999997" thickBot="1" x14ac:dyDescent="0.35">
      <c r="A986" s="1" t="s">
        <v>1073</v>
      </c>
      <c r="B986" s="1" t="s">
        <v>54</v>
      </c>
      <c r="C986" s="1" t="s">
        <v>25</v>
      </c>
      <c r="D986" s="1" t="s">
        <v>28</v>
      </c>
      <c r="E986" s="1" t="s">
        <v>29</v>
      </c>
      <c r="F986" s="1" t="s">
        <v>55</v>
      </c>
      <c r="G986" s="1">
        <v>73.41</v>
      </c>
      <c r="H986" s="1">
        <v>3</v>
      </c>
      <c r="I986" s="1">
        <v>11.0115</v>
      </c>
      <c r="J986" s="1">
        <v>231.2415</v>
      </c>
      <c r="K986" s="2">
        <v>43499</v>
      </c>
      <c r="L986" s="3">
        <v>0.54861111111111116</v>
      </c>
      <c r="M986" s="1" t="s">
        <v>40</v>
      </c>
      <c r="N986" s="1">
        <v>220.23</v>
      </c>
      <c r="O986" s="1">
        <v>4.7619047620000003</v>
      </c>
      <c r="P986" s="1">
        <v>11.0115</v>
      </c>
      <c r="Q986" s="1">
        <v>4</v>
      </c>
    </row>
    <row r="987" spans="1:17" ht="40.799999999999997" thickBot="1" x14ac:dyDescent="0.35">
      <c r="A987" s="1" t="s">
        <v>1074</v>
      </c>
      <c r="B987" s="1" t="s">
        <v>18</v>
      </c>
      <c r="C987" s="1" t="s">
        <v>19</v>
      </c>
      <c r="D987" s="1" t="s">
        <v>20</v>
      </c>
      <c r="E987" s="1" t="s">
        <v>21</v>
      </c>
      <c r="F987" s="1" t="s">
        <v>30</v>
      </c>
      <c r="G987" s="1">
        <v>44.22</v>
      </c>
      <c r="H987" s="1">
        <v>5</v>
      </c>
      <c r="I987" s="1">
        <v>11.055</v>
      </c>
      <c r="J987" s="1">
        <v>232.155</v>
      </c>
      <c r="K987" s="2">
        <v>43588</v>
      </c>
      <c r="L987" s="3">
        <v>0.71319444444444446</v>
      </c>
      <c r="M987" s="1" t="s">
        <v>48</v>
      </c>
      <c r="N987" s="1">
        <v>221.1</v>
      </c>
      <c r="O987" s="1">
        <v>4.7619047620000003</v>
      </c>
      <c r="P987" s="1">
        <v>11.055</v>
      </c>
      <c r="Q987" s="1">
        <v>8.6</v>
      </c>
    </row>
    <row r="988" spans="1:17" ht="40.799999999999997" thickBot="1" x14ac:dyDescent="0.35">
      <c r="A988" s="1" t="s">
        <v>1075</v>
      </c>
      <c r="B988" s="1" t="s">
        <v>33</v>
      </c>
      <c r="C988" s="1" t="s">
        <v>27</v>
      </c>
      <c r="D988" s="1" t="s">
        <v>28</v>
      </c>
      <c r="E988" s="1" t="s">
        <v>21</v>
      </c>
      <c r="F988" s="1" t="s">
        <v>39</v>
      </c>
      <c r="G988" s="1">
        <v>55.39</v>
      </c>
      <c r="H988" s="1">
        <v>4</v>
      </c>
      <c r="I988" s="1">
        <v>11.077999999999999</v>
      </c>
      <c r="J988" s="1">
        <v>232.63800000000001</v>
      </c>
      <c r="K988" s="1" t="s">
        <v>201</v>
      </c>
      <c r="L988" s="3">
        <v>0.6381944444444444</v>
      </c>
      <c r="M988" s="1" t="s">
        <v>40</v>
      </c>
      <c r="N988" s="1">
        <v>221.56</v>
      </c>
      <c r="O988" s="1">
        <v>4.7619047620000003</v>
      </c>
      <c r="P988" s="1">
        <v>11.077999999999999</v>
      </c>
      <c r="Q988" s="1">
        <v>8</v>
      </c>
    </row>
    <row r="989" spans="1:17" ht="40.799999999999997" thickBot="1" x14ac:dyDescent="0.35">
      <c r="A989" s="1" t="s">
        <v>1076</v>
      </c>
      <c r="B989" s="1" t="s">
        <v>33</v>
      </c>
      <c r="C989" s="1" t="s">
        <v>25</v>
      </c>
      <c r="D989" s="1" t="s">
        <v>28</v>
      </c>
      <c r="E989" s="1" t="s">
        <v>29</v>
      </c>
      <c r="F989" s="1" t="s">
        <v>39</v>
      </c>
      <c r="G989" s="1">
        <v>55.39</v>
      </c>
      <c r="H989" s="1">
        <v>4</v>
      </c>
      <c r="I989" s="1">
        <v>11.077999999999999</v>
      </c>
      <c r="J989" s="1">
        <v>232.63800000000001</v>
      </c>
      <c r="K989" s="1" t="s">
        <v>201</v>
      </c>
      <c r="L989" s="3">
        <v>0.6381944444444444</v>
      </c>
      <c r="M989" s="1" t="s">
        <v>40</v>
      </c>
      <c r="N989" s="1">
        <v>221.56</v>
      </c>
      <c r="O989" s="1">
        <v>4.7619047620000003</v>
      </c>
      <c r="P989" s="1">
        <v>11.077999999999999</v>
      </c>
      <c r="Q989" s="1">
        <v>8</v>
      </c>
    </row>
    <row r="990" spans="1:17" ht="40.799999999999997" thickBot="1" x14ac:dyDescent="0.35">
      <c r="A990" s="1" t="s">
        <v>1077</v>
      </c>
      <c r="B990" s="1" t="s">
        <v>33</v>
      </c>
      <c r="C990" s="1" t="s">
        <v>25</v>
      </c>
      <c r="D990" s="1" t="s">
        <v>20</v>
      </c>
      <c r="E990" s="1" t="s">
        <v>21</v>
      </c>
      <c r="F990" s="1" t="s">
        <v>55</v>
      </c>
      <c r="G990" s="1">
        <v>55.5</v>
      </c>
      <c r="H990" s="1">
        <v>4</v>
      </c>
      <c r="I990" s="1">
        <v>11.1</v>
      </c>
      <c r="J990" s="1">
        <v>233.1</v>
      </c>
      <c r="K990" s="1" t="s">
        <v>581</v>
      </c>
      <c r="L990" s="3">
        <v>0.65833333333333333</v>
      </c>
      <c r="M990" s="1" t="s">
        <v>48</v>
      </c>
      <c r="N990" s="1">
        <v>222</v>
      </c>
      <c r="O990" s="1">
        <v>4.7619047620000003</v>
      </c>
      <c r="P990" s="1">
        <v>11.1</v>
      </c>
      <c r="Q990" s="1">
        <v>6.6</v>
      </c>
    </row>
    <row r="991" spans="1:17" ht="27.6" thickBot="1" x14ac:dyDescent="0.35">
      <c r="A991" s="1" t="s">
        <v>1078</v>
      </c>
      <c r="B991" s="1" t="s">
        <v>54</v>
      </c>
      <c r="C991" s="1" t="s">
        <v>25</v>
      </c>
      <c r="D991" s="1" t="s">
        <v>28</v>
      </c>
      <c r="E991" s="1" t="s">
        <v>21</v>
      </c>
      <c r="F991" s="1" t="s">
        <v>22</v>
      </c>
      <c r="G991" s="1">
        <v>37.020000000000003</v>
      </c>
      <c r="H991" s="1">
        <v>6</v>
      </c>
      <c r="I991" s="1">
        <v>11.106</v>
      </c>
      <c r="J991" s="1">
        <v>233.226</v>
      </c>
      <c r="K991" s="1" t="s">
        <v>58</v>
      </c>
      <c r="L991" s="3">
        <v>0.7729166666666667</v>
      </c>
      <c r="M991" s="1" t="s">
        <v>23</v>
      </c>
      <c r="N991" s="1">
        <v>222.12</v>
      </c>
      <c r="O991" s="1">
        <v>4.7619047620000003</v>
      </c>
      <c r="P991" s="1">
        <v>11.106</v>
      </c>
      <c r="Q991" s="1">
        <v>4.5</v>
      </c>
    </row>
    <row r="992" spans="1:17" ht="27.6" thickBot="1" x14ac:dyDescent="0.35">
      <c r="A992" s="1" t="s">
        <v>1079</v>
      </c>
      <c r="B992" s="1" t="s">
        <v>18</v>
      </c>
      <c r="C992" s="1" t="s">
        <v>25</v>
      </c>
      <c r="D992" s="1" t="s">
        <v>28</v>
      </c>
      <c r="E992" s="1" t="s">
        <v>21</v>
      </c>
      <c r="F992" s="1" t="s">
        <v>22</v>
      </c>
      <c r="G992" s="1">
        <v>37.020000000000003</v>
      </c>
      <c r="H992" s="1">
        <v>6</v>
      </c>
      <c r="I992" s="1">
        <v>11.106</v>
      </c>
      <c r="J992" s="1">
        <v>233.226</v>
      </c>
      <c r="K992" s="1" t="s">
        <v>58</v>
      </c>
      <c r="L992" s="3">
        <v>0.7729166666666667</v>
      </c>
      <c r="M992" s="1" t="s">
        <v>23</v>
      </c>
      <c r="N992" s="1">
        <v>222.12</v>
      </c>
      <c r="O992" s="1">
        <v>4.7619047620000003</v>
      </c>
      <c r="P992" s="1">
        <v>11.106</v>
      </c>
      <c r="Q992" s="1">
        <v>4.5</v>
      </c>
    </row>
    <row r="993" spans="1:17" ht="27.6" thickBot="1" x14ac:dyDescent="0.35">
      <c r="A993" s="1" t="s">
        <v>1080</v>
      </c>
      <c r="B993" s="1" t="s">
        <v>33</v>
      </c>
      <c r="C993" s="1" t="s">
        <v>25</v>
      </c>
      <c r="D993" s="1" t="s">
        <v>20</v>
      </c>
      <c r="E993" s="1" t="s">
        <v>21</v>
      </c>
      <c r="F993" s="1" t="s">
        <v>22</v>
      </c>
      <c r="G993" s="1">
        <v>22.24</v>
      </c>
      <c r="H993" s="1">
        <v>10</v>
      </c>
      <c r="I993" s="1">
        <v>11.12</v>
      </c>
      <c r="J993" s="1">
        <v>233.52</v>
      </c>
      <c r="K993" s="2">
        <v>43710</v>
      </c>
      <c r="L993" s="3">
        <v>0.45833333333333331</v>
      </c>
      <c r="M993" s="1" t="s">
        <v>23</v>
      </c>
      <c r="N993" s="1">
        <v>222.4</v>
      </c>
      <c r="O993" s="1">
        <v>4.7619047620000003</v>
      </c>
      <c r="P993" s="1">
        <v>11.12</v>
      </c>
      <c r="Q993" s="1">
        <v>4.2</v>
      </c>
    </row>
    <row r="994" spans="1:17" ht="27.6" thickBot="1" x14ac:dyDescent="0.35">
      <c r="A994" s="1" t="s">
        <v>1081</v>
      </c>
      <c r="B994" s="1" t="s">
        <v>18</v>
      </c>
      <c r="C994" s="1" t="s">
        <v>25</v>
      </c>
      <c r="D994" s="1" t="s">
        <v>28</v>
      </c>
      <c r="E994" s="1" t="s">
        <v>21</v>
      </c>
      <c r="F994" s="1" t="s">
        <v>22</v>
      </c>
      <c r="G994" s="1">
        <v>22.24</v>
      </c>
      <c r="H994" s="1">
        <v>10</v>
      </c>
      <c r="I994" s="1">
        <v>11.12</v>
      </c>
      <c r="J994" s="1">
        <v>233.52</v>
      </c>
      <c r="K994" s="2">
        <v>43710</v>
      </c>
      <c r="L994" s="3">
        <v>0.45833333333333331</v>
      </c>
      <c r="M994" s="1" t="s">
        <v>23</v>
      </c>
      <c r="N994" s="1">
        <v>222.4</v>
      </c>
      <c r="O994" s="1">
        <v>4.7619047620000003</v>
      </c>
      <c r="P994" s="1">
        <v>11.12</v>
      </c>
      <c r="Q994" s="1">
        <v>4.2</v>
      </c>
    </row>
    <row r="995" spans="1:17" ht="40.799999999999997" thickBot="1" x14ac:dyDescent="0.35">
      <c r="A995" s="1" t="s">
        <v>1082</v>
      </c>
      <c r="B995" s="1" t="s">
        <v>18</v>
      </c>
      <c r="C995" s="1" t="s">
        <v>25</v>
      </c>
      <c r="D995" s="1" t="s">
        <v>28</v>
      </c>
      <c r="E995" s="1" t="s">
        <v>21</v>
      </c>
      <c r="F995" s="1" t="s">
        <v>39</v>
      </c>
      <c r="G995" s="1">
        <v>22.24</v>
      </c>
      <c r="H995" s="1">
        <v>10</v>
      </c>
      <c r="I995" s="1">
        <v>11.12</v>
      </c>
      <c r="J995" s="1">
        <v>233.52</v>
      </c>
      <c r="K995" s="2">
        <v>43710</v>
      </c>
      <c r="L995" s="3">
        <v>0.45833333333333331</v>
      </c>
      <c r="M995" s="1" t="s">
        <v>23</v>
      </c>
      <c r="N995" s="1">
        <v>222.4</v>
      </c>
      <c r="O995" s="1">
        <v>4.7619047620000003</v>
      </c>
      <c r="P995" s="1">
        <v>11.12</v>
      </c>
      <c r="Q995" s="1">
        <v>4.2</v>
      </c>
    </row>
    <row r="996" spans="1:17" ht="40.799999999999997" thickBot="1" x14ac:dyDescent="0.35">
      <c r="A996" s="1" t="s">
        <v>1083</v>
      </c>
      <c r="B996" s="1" t="s">
        <v>33</v>
      </c>
      <c r="C996" s="1" t="s">
        <v>27</v>
      </c>
      <c r="D996" s="1" t="s">
        <v>20</v>
      </c>
      <c r="E996" s="1" t="s">
        <v>21</v>
      </c>
      <c r="F996" s="1" t="s">
        <v>39</v>
      </c>
      <c r="G996" s="1">
        <v>44.59</v>
      </c>
      <c r="H996" s="1">
        <v>5</v>
      </c>
      <c r="I996" s="1">
        <v>11.147500000000001</v>
      </c>
      <c r="J996" s="1">
        <v>234.0975</v>
      </c>
      <c r="K996" s="2">
        <v>43740</v>
      </c>
      <c r="L996" s="3">
        <v>0.63194444444444442</v>
      </c>
      <c r="M996" s="1" t="s">
        <v>23</v>
      </c>
      <c r="N996" s="1">
        <v>222.95</v>
      </c>
      <c r="O996" s="1">
        <v>4.7619047620000003</v>
      </c>
      <c r="P996" s="1">
        <v>11.147500000000001</v>
      </c>
      <c r="Q996" s="1">
        <v>8.5</v>
      </c>
    </row>
    <row r="997" spans="1:17" ht="40.799999999999997" thickBot="1" x14ac:dyDescent="0.35">
      <c r="A997" s="1" t="s">
        <v>1084</v>
      </c>
      <c r="B997" s="1" t="s">
        <v>33</v>
      </c>
      <c r="C997" s="1" t="s">
        <v>27</v>
      </c>
      <c r="D997" s="1" t="s">
        <v>20</v>
      </c>
      <c r="E997" s="1" t="s">
        <v>29</v>
      </c>
      <c r="F997" s="1" t="s">
        <v>39</v>
      </c>
      <c r="G997" s="1">
        <v>44.59</v>
      </c>
      <c r="H997" s="1">
        <v>5</v>
      </c>
      <c r="I997" s="1">
        <v>11.147500000000001</v>
      </c>
      <c r="J997" s="1">
        <v>234.0975</v>
      </c>
      <c r="K997" s="2">
        <v>43740</v>
      </c>
      <c r="L997" s="3">
        <v>0.63194444444444442</v>
      </c>
      <c r="M997" s="1" t="s">
        <v>23</v>
      </c>
      <c r="N997" s="1">
        <v>222.95</v>
      </c>
      <c r="O997" s="1">
        <v>4.7619047620000003</v>
      </c>
      <c r="P997" s="1">
        <v>11.147500000000001</v>
      </c>
      <c r="Q997" s="1">
        <v>8.5</v>
      </c>
    </row>
    <row r="998" spans="1:17" ht="40.799999999999997" thickBot="1" x14ac:dyDescent="0.35">
      <c r="A998" s="1" t="s">
        <v>1085</v>
      </c>
      <c r="B998" s="1" t="s">
        <v>18</v>
      </c>
      <c r="C998" s="1" t="s">
        <v>27</v>
      </c>
      <c r="D998" s="1" t="s">
        <v>28</v>
      </c>
      <c r="E998" s="1" t="s">
        <v>29</v>
      </c>
      <c r="F998" s="1" t="s">
        <v>39</v>
      </c>
      <c r="G998" s="1">
        <v>44.59</v>
      </c>
      <c r="H998" s="1">
        <v>5</v>
      </c>
      <c r="I998" s="1">
        <v>11.147500000000001</v>
      </c>
      <c r="J998" s="1">
        <v>234.0975</v>
      </c>
      <c r="K998" s="2">
        <v>43740</v>
      </c>
      <c r="L998" s="3">
        <v>0.63194444444444442</v>
      </c>
      <c r="M998" s="1" t="s">
        <v>23</v>
      </c>
      <c r="N998" s="1">
        <v>222.95</v>
      </c>
      <c r="O998" s="1">
        <v>4.7619047620000003</v>
      </c>
      <c r="P998" s="1">
        <v>11.147500000000001</v>
      </c>
      <c r="Q998" s="1">
        <v>8.5</v>
      </c>
    </row>
    <row r="999" spans="1:17" ht="40.799999999999997" thickBot="1" x14ac:dyDescent="0.35">
      <c r="A999" s="1" t="s">
        <v>1086</v>
      </c>
      <c r="B999" s="1" t="s">
        <v>33</v>
      </c>
      <c r="C999" s="1" t="s">
        <v>27</v>
      </c>
      <c r="D999" s="1" t="s">
        <v>28</v>
      </c>
      <c r="E999" s="1" t="s">
        <v>21</v>
      </c>
      <c r="F999" s="1" t="s">
        <v>39</v>
      </c>
      <c r="G999" s="1">
        <v>24.89</v>
      </c>
      <c r="H999" s="1">
        <v>9</v>
      </c>
      <c r="I999" s="1">
        <v>11.2005</v>
      </c>
      <c r="J999" s="1">
        <v>235.2105</v>
      </c>
      <c r="K999" s="1" t="s">
        <v>238</v>
      </c>
      <c r="L999" s="3">
        <v>0.65</v>
      </c>
      <c r="M999" s="1" t="s">
        <v>23</v>
      </c>
      <c r="N999" s="1">
        <v>224.01</v>
      </c>
      <c r="O999" s="1">
        <v>4.7619047620000003</v>
      </c>
      <c r="P999" s="1">
        <v>11.2005</v>
      </c>
      <c r="Q999" s="1">
        <v>7.4</v>
      </c>
    </row>
    <row r="1000" spans="1:17" ht="40.799999999999997" thickBot="1" x14ac:dyDescent="0.35">
      <c r="A1000" s="1" t="s">
        <v>1087</v>
      </c>
      <c r="B1000" s="1" t="s">
        <v>33</v>
      </c>
      <c r="C1000" s="1" t="s">
        <v>27</v>
      </c>
      <c r="D1000" s="1" t="s">
        <v>28</v>
      </c>
      <c r="E1000" s="1" t="s">
        <v>21</v>
      </c>
      <c r="F1000" s="1" t="s">
        <v>39</v>
      </c>
      <c r="G1000" s="1">
        <v>24.94</v>
      </c>
      <c r="H1000" s="1">
        <v>9</v>
      </c>
      <c r="I1000" s="1">
        <v>11.223000000000001</v>
      </c>
      <c r="J1000" s="1">
        <v>235.68299999999999</v>
      </c>
      <c r="K1000" s="2">
        <v>43770</v>
      </c>
      <c r="L1000" s="3">
        <v>0.7006944444444444</v>
      </c>
      <c r="M1000" s="1" t="s">
        <v>48</v>
      </c>
      <c r="N1000" s="1">
        <v>224.46</v>
      </c>
      <c r="O1000" s="1">
        <v>4.7619047620000003</v>
      </c>
      <c r="P1000" s="1">
        <v>11.223000000000001</v>
      </c>
      <c r="Q1000" s="1">
        <v>5.6</v>
      </c>
    </row>
    <row r="1001" spans="1:17" ht="40.799999999999997" thickBot="1" x14ac:dyDescent="0.35">
      <c r="A1001" s="1" t="s">
        <v>1088</v>
      </c>
      <c r="B1001" s="1" t="s">
        <v>33</v>
      </c>
      <c r="C1001" s="1" t="s">
        <v>27</v>
      </c>
      <c r="D1001" s="1" t="s">
        <v>28</v>
      </c>
      <c r="E1001" s="1" t="s">
        <v>21</v>
      </c>
      <c r="F1001" s="1" t="s">
        <v>39</v>
      </c>
      <c r="G1001" s="1">
        <v>24.94</v>
      </c>
      <c r="H1001" s="1">
        <v>9</v>
      </c>
      <c r="I1001" s="1">
        <v>11.223000000000001</v>
      </c>
      <c r="J1001" s="1">
        <v>235.68299999999999</v>
      </c>
      <c r="K1001" s="2">
        <v>43770</v>
      </c>
      <c r="L1001" s="3">
        <v>0.7006944444444444</v>
      </c>
      <c r="M1001" s="1" t="s">
        <v>48</v>
      </c>
      <c r="N1001" s="1">
        <v>224.46</v>
      </c>
      <c r="O1001" s="1">
        <v>4.7619047620000003</v>
      </c>
      <c r="P1001" s="1">
        <v>11.223000000000001</v>
      </c>
      <c r="Q1001" s="1">
        <v>5.6</v>
      </c>
    </row>
    <row r="1002" spans="1:17" ht="54" thickBot="1" x14ac:dyDescent="0.35">
      <c r="A1002" s="1" t="s">
        <v>1089</v>
      </c>
      <c r="B1002" s="1" t="s">
        <v>18</v>
      </c>
      <c r="C1002" s="1" t="s">
        <v>25</v>
      </c>
      <c r="D1002" s="1" t="s">
        <v>28</v>
      </c>
      <c r="E1002" s="1" t="s">
        <v>29</v>
      </c>
      <c r="F1002" s="1" t="s">
        <v>84</v>
      </c>
      <c r="G1002" s="1">
        <v>56.13</v>
      </c>
      <c r="H1002" s="1">
        <v>4</v>
      </c>
      <c r="I1002" s="1">
        <v>11.226000000000001</v>
      </c>
      <c r="J1002" s="1">
        <v>235.74600000000001</v>
      </c>
      <c r="K1002" s="1" t="s">
        <v>142</v>
      </c>
      <c r="L1002" s="3">
        <v>0.48819444444444443</v>
      </c>
      <c r="M1002" s="1" t="s">
        <v>23</v>
      </c>
      <c r="N1002" s="1">
        <v>224.52</v>
      </c>
      <c r="O1002" s="1">
        <v>4.7619047620000003</v>
      </c>
      <c r="P1002" s="1">
        <v>11.226000000000001</v>
      </c>
      <c r="Q1002" s="1">
        <v>8.6</v>
      </c>
    </row>
    <row r="1003" spans="1:17" ht="54" thickBot="1" x14ac:dyDescent="0.35">
      <c r="A1003" s="1" t="s">
        <v>1090</v>
      </c>
      <c r="B1003" s="1" t="s">
        <v>18</v>
      </c>
      <c r="C1003" s="1" t="s">
        <v>19</v>
      </c>
      <c r="D1003" s="1" t="s">
        <v>28</v>
      </c>
      <c r="E1003" s="1" t="s">
        <v>21</v>
      </c>
      <c r="F1003" s="1" t="s">
        <v>84</v>
      </c>
      <c r="G1003" s="1">
        <v>56.13</v>
      </c>
      <c r="H1003" s="1">
        <v>4</v>
      </c>
      <c r="I1003" s="1">
        <v>11.226000000000001</v>
      </c>
      <c r="J1003" s="1">
        <v>235.74600000000001</v>
      </c>
      <c r="K1003" s="1" t="s">
        <v>142</v>
      </c>
      <c r="L1003" s="3">
        <v>0.48819444444444443</v>
      </c>
      <c r="M1003" s="1" t="s">
        <v>23</v>
      </c>
      <c r="N1003" s="1">
        <v>224.52</v>
      </c>
      <c r="O1003" s="1">
        <v>4.7619047620000003</v>
      </c>
      <c r="P1003" s="1">
        <v>11.226000000000001</v>
      </c>
      <c r="Q1003" s="1">
        <v>8.6</v>
      </c>
    </row>
    <row r="1004" spans="1:17" ht="40.799999999999997" thickBot="1" x14ac:dyDescent="0.35">
      <c r="A1004" s="1" t="s">
        <v>1091</v>
      </c>
      <c r="B1004" s="1" t="s">
        <v>18</v>
      </c>
      <c r="C1004" s="1" t="s">
        <v>19</v>
      </c>
      <c r="D1004" s="1" t="s">
        <v>28</v>
      </c>
      <c r="E1004" s="1" t="s">
        <v>21</v>
      </c>
      <c r="F1004" s="1" t="s">
        <v>39</v>
      </c>
      <c r="G1004" s="1">
        <v>56.13</v>
      </c>
      <c r="H1004" s="1">
        <v>4</v>
      </c>
      <c r="I1004" s="1">
        <v>11.226000000000001</v>
      </c>
      <c r="J1004" s="1">
        <v>235.74600000000001</v>
      </c>
      <c r="K1004" s="1" t="s">
        <v>142</v>
      </c>
      <c r="L1004" s="3">
        <v>0.48819444444444443</v>
      </c>
      <c r="M1004" s="1" t="s">
        <v>23</v>
      </c>
      <c r="N1004" s="1">
        <v>224.52</v>
      </c>
      <c r="O1004" s="1">
        <v>4.7619047620000003</v>
      </c>
      <c r="P1004" s="1">
        <v>11.226000000000001</v>
      </c>
      <c r="Q1004" s="1">
        <v>8.6</v>
      </c>
    </row>
    <row r="1005" spans="1:17" ht="40.799999999999997" thickBot="1" x14ac:dyDescent="0.35">
      <c r="A1005" s="1" t="s">
        <v>1092</v>
      </c>
      <c r="B1005" s="1" t="s">
        <v>18</v>
      </c>
      <c r="C1005" s="1" t="s">
        <v>27</v>
      </c>
      <c r="D1005" s="1" t="s">
        <v>20</v>
      </c>
      <c r="E1005" s="1" t="s">
        <v>29</v>
      </c>
      <c r="F1005" s="1" t="s">
        <v>44</v>
      </c>
      <c r="G1005" s="1">
        <v>37.44</v>
      </c>
      <c r="H1005" s="1">
        <v>6</v>
      </c>
      <c r="I1005" s="1">
        <v>11.231999999999999</v>
      </c>
      <c r="J1005" s="1">
        <v>235.87200000000001</v>
      </c>
      <c r="K1005" s="2">
        <v>43618</v>
      </c>
      <c r="L1005" s="3">
        <v>0.57986111111111116</v>
      </c>
      <c r="M1005" s="1" t="s">
        <v>23</v>
      </c>
      <c r="N1005" s="1">
        <v>224.64</v>
      </c>
      <c r="O1005" s="1">
        <v>4.7619047620000003</v>
      </c>
      <c r="P1005" s="1">
        <v>11.231999999999999</v>
      </c>
      <c r="Q1005" s="1">
        <v>5.9</v>
      </c>
    </row>
    <row r="1006" spans="1:17" ht="40.799999999999997" thickBot="1" x14ac:dyDescent="0.35">
      <c r="A1006" s="1" t="s">
        <v>1093</v>
      </c>
      <c r="B1006" s="1" t="s">
        <v>18</v>
      </c>
      <c r="C1006" s="1" t="s">
        <v>27</v>
      </c>
      <c r="D1006" s="1" t="s">
        <v>20</v>
      </c>
      <c r="E1006" s="1" t="s">
        <v>29</v>
      </c>
      <c r="F1006" s="1" t="s">
        <v>44</v>
      </c>
      <c r="G1006" s="1">
        <v>37.44</v>
      </c>
      <c r="H1006" s="1">
        <v>6</v>
      </c>
      <c r="I1006" s="1">
        <v>11.231999999999999</v>
      </c>
      <c r="J1006" s="1">
        <v>235.87200000000001</v>
      </c>
      <c r="K1006" s="2">
        <v>43618</v>
      </c>
      <c r="L1006" s="3">
        <v>0.57986111111111116</v>
      </c>
      <c r="M1006" s="1" t="s">
        <v>23</v>
      </c>
      <c r="N1006" s="1">
        <v>224.64</v>
      </c>
      <c r="O1006" s="1">
        <v>4.7619047620000003</v>
      </c>
      <c r="P1006" s="1">
        <v>11.231999999999999</v>
      </c>
      <c r="Q1006" s="1">
        <v>9</v>
      </c>
    </row>
    <row r="1007" spans="1:17" ht="27.6" thickBot="1" x14ac:dyDescent="0.35">
      <c r="A1007" s="1" t="s">
        <v>1094</v>
      </c>
      <c r="B1007" s="1" t="s">
        <v>33</v>
      </c>
      <c r="C1007" s="1" t="s">
        <v>27</v>
      </c>
      <c r="D1007" s="1" t="s">
        <v>20</v>
      </c>
      <c r="E1007" s="1" t="s">
        <v>21</v>
      </c>
      <c r="F1007" s="1" t="s">
        <v>22</v>
      </c>
      <c r="G1007" s="1">
        <v>75.2</v>
      </c>
      <c r="H1007" s="1">
        <v>3</v>
      </c>
      <c r="I1007" s="1">
        <v>11.28</v>
      </c>
      <c r="J1007" s="1">
        <v>236.88</v>
      </c>
      <c r="K1007" s="2">
        <v>43587</v>
      </c>
      <c r="L1007" s="3">
        <v>0.49375000000000002</v>
      </c>
      <c r="M1007" s="1" t="s">
        <v>40</v>
      </c>
      <c r="N1007" s="1">
        <v>225.6</v>
      </c>
      <c r="O1007" s="1">
        <v>4.7619047620000003</v>
      </c>
      <c r="P1007" s="1">
        <v>11.28</v>
      </c>
      <c r="Q1007" s="1">
        <v>4.8</v>
      </c>
    </row>
    <row r="1008" spans="1:17" ht="40.799999999999997" thickBot="1" x14ac:dyDescent="0.35">
      <c r="A1008" s="1" t="s">
        <v>1095</v>
      </c>
      <c r="B1008" s="1" t="s">
        <v>18</v>
      </c>
      <c r="C1008" s="1" t="s">
        <v>25</v>
      </c>
      <c r="D1008" s="1" t="s">
        <v>20</v>
      </c>
      <c r="E1008" s="1" t="s">
        <v>29</v>
      </c>
      <c r="F1008" s="1" t="s">
        <v>39</v>
      </c>
      <c r="G1008" s="1">
        <v>75.2</v>
      </c>
      <c r="H1008" s="1">
        <v>3</v>
      </c>
      <c r="I1008" s="1">
        <v>11.28</v>
      </c>
      <c r="J1008" s="1">
        <v>236.88</v>
      </c>
      <c r="K1008" s="2">
        <v>43587</v>
      </c>
      <c r="L1008" s="3">
        <v>0.49375000000000002</v>
      </c>
      <c r="M1008" s="1" t="s">
        <v>23</v>
      </c>
      <c r="N1008" s="1">
        <v>225.6</v>
      </c>
      <c r="O1008" s="1">
        <v>4.7619047620000003</v>
      </c>
      <c r="P1008" s="1">
        <v>11.28</v>
      </c>
      <c r="Q1008" s="1">
        <v>4.8</v>
      </c>
    </row>
    <row r="1009" spans="1:17" ht="27.6" thickBot="1" x14ac:dyDescent="0.35">
      <c r="A1009" s="1" t="s">
        <v>1096</v>
      </c>
      <c r="B1009" s="1" t="s">
        <v>33</v>
      </c>
      <c r="C1009" s="1" t="s">
        <v>27</v>
      </c>
      <c r="D1009" s="1" t="s">
        <v>20</v>
      </c>
      <c r="E1009" s="1" t="s">
        <v>21</v>
      </c>
      <c r="F1009" s="1" t="s">
        <v>22</v>
      </c>
      <c r="G1009" s="1">
        <v>75.2</v>
      </c>
      <c r="H1009" s="1">
        <v>3</v>
      </c>
      <c r="I1009" s="1">
        <v>11.28</v>
      </c>
      <c r="J1009" s="1">
        <v>236.88</v>
      </c>
      <c r="K1009" s="2">
        <v>43587</v>
      </c>
      <c r="L1009" s="3">
        <v>0.49375000000000002</v>
      </c>
      <c r="M1009" s="1" t="s">
        <v>40</v>
      </c>
      <c r="N1009" s="1">
        <v>225.6</v>
      </c>
      <c r="O1009" s="1">
        <v>4.7619047620000003</v>
      </c>
      <c r="P1009" s="1">
        <v>11.28</v>
      </c>
      <c r="Q1009" s="1">
        <v>9.1</v>
      </c>
    </row>
    <row r="1010" spans="1:17" ht="40.799999999999997" thickBot="1" x14ac:dyDescent="0.35">
      <c r="A1010" s="1" t="s">
        <v>1097</v>
      </c>
      <c r="B1010" s="1" t="s">
        <v>18</v>
      </c>
      <c r="C1010" s="1" t="s">
        <v>27</v>
      </c>
      <c r="D1010" s="1" t="s">
        <v>28</v>
      </c>
      <c r="E1010" s="1" t="s">
        <v>29</v>
      </c>
      <c r="F1010" s="1" t="s">
        <v>44</v>
      </c>
      <c r="G1010" s="1">
        <v>56.53</v>
      </c>
      <c r="H1010" s="1">
        <v>4</v>
      </c>
      <c r="I1010" s="1">
        <v>11.305999999999999</v>
      </c>
      <c r="J1010" s="1">
        <v>237.42599999999999</v>
      </c>
      <c r="K1010" s="2">
        <v>43558</v>
      </c>
      <c r="L1010" s="3">
        <v>0.82499999999999996</v>
      </c>
      <c r="M1010" s="1" t="s">
        <v>40</v>
      </c>
      <c r="N1010" s="1">
        <v>226.12</v>
      </c>
      <c r="O1010" s="1">
        <v>4.7619047620000003</v>
      </c>
      <c r="P1010" s="1">
        <v>11.305999999999999</v>
      </c>
      <c r="Q1010" s="1">
        <v>5.5</v>
      </c>
    </row>
    <row r="1011" spans="1:17" ht="40.799999999999997" thickBot="1" x14ac:dyDescent="0.35">
      <c r="A1011" s="1" t="s">
        <v>1098</v>
      </c>
      <c r="B1011" s="1" t="s">
        <v>18</v>
      </c>
      <c r="C1011" s="1" t="s">
        <v>25</v>
      </c>
      <c r="D1011" s="1" t="s">
        <v>20</v>
      </c>
      <c r="E1011" s="1" t="s">
        <v>29</v>
      </c>
      <c r="F1011" s="1" t="s">
        <v>55</v>
      </c>
      <c r="G1011" s="1">
        <v>28.5</v>
      </c>
      <c r="H1011" s="1">
        <v>8</v>
      </c>
      <c r="I1011" s="1">
        <v>11.4</v>
      </c>
      <c r="J1011" s="1">
        <v>239.4</v>
      </c>
      <c r="K1011" s="2">
        <v>43618</v>
      </c>
      <c r="L1011" s="3">
        <v>0.6</v>
      </c>
      <c r="M1011" s="1" t="s">
        <v>23</v>
      </c>
      <c r="N1011" s="1">
        <v>228</v>
      </c>
      <c r="O1011" s="1">
        <v>4.7619047620000003</v>
      </c>
      <c r="P1011" s="1">
        <v>11.4</v>
      </c>
      <c r="Q1011" s="1">
        <v>6.6</v>
      </c>
    </row>
    <row r="1012" spans="1:17" ht="40.799999999999997" thickBot="1" x14ac:dyDescent="0.35">
      <c r="A1012" s="1" t="s">
        <v>1099</v>
      </c>
      <c r="B1012" s="1" t="s">
        <v>18</v>
      </c>
      <c r="C1012" s="1" t="s">
        <v>25</v>
      </c>
      <c r="D1012" s="1" t="s">
        <v>28</v>
      </c>
      <c r="E1012" s="1" t="s">
        <v>29</v>
      </c>
      <c r="F1012" s="1" t="s">
        <v>30</v>
      </c>
      <c r="G1012" s="1">
        <v>76.06</v>
      </c>
      <c r="H1012" s="1">
        <v>3</v>
      </c>
      <c r="I1012" s="1">
        <v>11.409000000000001</v>
      </c>
      <c r="J1012" s="1">
        <v>239.589</v>
      </c>
      <c r="K1012" s="2">
        <v>43586</v>
      </c>
      <c r="L1012" s="3">
        <v>0.85416666666666663</v>
      </c>
      <c r="M1012" s="1" t="s">
        <v>48</v>
      </c>
      <c r="N1012" s="1">
        <v>228.18</v>
      </c>
      <c r="O1012" s="1">
        <v>4.7619047620000003</v>
      </c>
      <c r="P1012" s="1">
        <v>11.409000000000001</v>
      </c>
      <c r="Q1012" s="1">
        <v>9.8000000000000007</v>
      </c>
    </row>
    <row r="1013" spans="1:17" ht="54" thickBot="1" x14ac:dyDescent="0.35">
      <c r="A1013" s="1" t="s">
        <v>1100</v>
      </c>
      <c r="B1013" s="1" t="s">
        <v>54</v>
      </c>
      <c r="C1013" s="1" t="s">
        <v>25</v>
      </c>
      <c r="D1013" s="1" t="s">
        <v>28</v>
      </c>
      <c r="E1013" s="1" t="s">
        <v>21</v>
      </c>
      <c r="F1013" s="1" t="s">
        <v>84</v>
      </c>
      <c r="G1013" s="1">
        <v>22.95</v>
      </c>
      <c r="H1013" s="1">
        <v>10</v>
      </c>
      <c r="I1013" s="1">
        <v>11.475</v>
      </c>
      <c r="J1013" s="1">
        <v>240.97499999999999</v>
      </c>
      <c r="K1013" s="2">
        <v>43618</v>
      </c>
      <c r="L1013" s="3">
        <v>0.80555555555555558</v>
      </c>
      <c r="M1013" s="1" t="s">
        <v>40</v>
      </c>
      <c r="N1013" s="1">
        <v>229.5</v>
      </c>
      <c r="O1013" s="1">
        <v>4.7619047620000003</v>
      </c>
      <c r="P1013" s="1">
        <v>11.475</v>
      </c>
      <c r="Q1013" s="1">
        <v>8.1999999999999993</v>
      </c>
    </row>
    <row r="1014" spans="1:17" ht="40.799999999999997" thickBot="1" x14ac:dyDescent="0.35">
      <c r="A1014" s="1" t="s">
        <v>1101</v>
      </c>
      <c r="B1014" s="1" t="s">
        <v>18</v>
      </c>
      <c r="C1014" s="1" t="s">
        <v>25</v>
      </c>
      <c r="D1014" s="1" t="s">
        <v>28</v>
      </c>
      <c r="E1014" s="1" t="s">
        <v>21</v>
      </c>
      <c r="F1014" s="1" t="s">
        <v>39</v>
      </c>
      <c r="G1014" s="1">
        <v>22.95</v>
      </c>
      <c r="H1014" s="1">
        <v>10</v>
      </c>
      <c r="I1014" s="1">
        <v>11.475</v>
      </c>
      <c r="J1014" s="1">
        <v>240.97499999999999</v>
      </c>
      <c r="K1014" s="2">
        <v>43618</v>
      </c>
      <c r="L1014" s="3">
        <v>0.80555555555555558</v>
      </c>
      <c r="M1014" s="1" t="s">
        <v>40</v>
      </c>
      <c r="N1014" s="1">
        <v>229.5</v>
      </c>
      <c r="O1014" s="1">
        <v>4.7619047620000003</v>
      </c>
      <c r="P1014" s="1">
        <v>11.475</v>
      </c>
      <c r="Q1014" s="1">
        <v>8.1999999999999993</v>
      </c>
    </row>
    <row r="1015" spans="1:17" ht="54" thickBot="1" x14ac:dyDescent="0.35">
      <c r="A1015" s="1" t="s">
        <v>1102</v>
      </c>
      <c r="B1015" s="1" t="s">
        <v>54</v>
      </c>
      <c r="C1015" s="1" t="s">
        <v>25</v>
      </c>
      <c r="D1015" s="1" t="s">
        <v>20</v>
      </c>
      <c r="E1015" s="1" t="s">
        <v>21</v>
      </c>
      <c r="F1015" s="1" t="s">
        <v>84</v>
      </c>
      <c r="G1015" s="1">
        <v>57.49</v>
      </c>
      <c r="H1015" s="1">
        <v>4</v>
      </c>
      <c r="I1015" s="1">
        <v>11.497999999999999</v>
      </c>
      <c r="J1015" s="1">
        <v>241.458</v>
      </c>
      <c r="K1015" s="1" t="s">
        <v>238</v>
      </c>
      <c r="L1015" s="3">
        <v>0.49791666666666667</v>
      </c>
      <c r="M1015" s="1" t="s">
        <v>23</v>
      </c>
      <c r="N1015" s="1">
        <v>229.96</v>
      </c>
      <c r="O1015" s="1">
        <v>4.7619047620000003</v>
      </c>
      <c r="P1015" s="1">
        <v>11.497999999999999</v>
      </c>
      <c r="Q1015" s="1">
        <v>6.6</v>
      </c>
    </row>
    <row r="1016" spans="1:17" ht="54" thickBot="1" x14ac:dyDescent="0.35">
      <c r="A1016" s="1" t="s">
        <v>1103</v>
      </c>
      <c r="B1016" s="1" t="s">
        <v>54</v>
      </c>
      <c r="C1016" s="1" t="s">
        <v>25</v>
      </c>
      <c r="D1016" s="1" t="s">
        <v>20</v>
      </c>
      <c r="E1016" s="1" t="s">
        <v>21</v>
      </c>
      <c r="F1016" s="1" t="s">
        <v>84</v>
      </c>
      <c r="G1016" s="1">
        <v>57.49</v>
      </c>
      <c r="H1016" s="1">
        <v>4</v>
      </c>
      <c r="I1016" s="1">
        <v>11.497999999999999</v>
      </c>
      <c r="J1016" s="1">
        <v>241.458</v>
      </c>
      <c r="K1016" s="1" t="s">
        <v>238</v>
      </c>
      <c r="L1016" s="3">
        <v>0.49791666666666667</v>
      </c>
      <c r="M1016" s="1" t="s">
        <v>23</v>
      </c>
      <c r="N1016" s="1">
        <v>229.96</v>
      </c>
      <c r="O1016" s="1">
        <v>4.7619047620000003</v>
      </c>
      <c r="P1016" s="1">
        <v>11.497999999999999</v>
      </c>
      <c r="Q1016" s="1">
        <v>6.6</v>
      </c>
    </row>
    <row r="1017" spans="1:17" ht="40.799999999999997" thickBot="1" x14ac:dyDescent="0.35">
      <c r="A1017" s="1" t="s">
        <v>1104</v>
      </c>
      <c r="B1017" s="1" t="s">
        <v>54</v>
      </c>
      <c r="C1017" s="1" t="s">
        <v>25</v>
      </c>
      <c r="D1017" s="1" t="s">
        <v>28</v>
      </c>
      <c r="E1017" s="1" t="s">
        <v>21</v>
      </c>
      <c r="F1017" s="1" t="s">
        <v>44</v>
      </c>
      <c r="G1017" s="1">
        <v>77.040000000000006</v>
      </c>
      <c r="H1017" s="1">
        <v>3</v>
      </c>
      <c r="I1017" s="1">
        <v>11.555999999999999</v>
      </c>
      <c r="J1017" s="1">
        <v>242.67599999999999</v>
      </c>
      <c r="K1017" s="2">
        <v>43771</v>
      </c>
      <c r="L1017" s="3">
        <v>0.44374999999999998</v>
      </c>
      <c r="M1017" s="1" t="s">
        <v>23</v>
      </c>
      <c r="N1017" s="1">
        <v>231.12</v>
      </c>
      <c r="O1017" s="1">
        <v>4.7619047620000003</v>
      </c>
      <c r="P1017" s="1">
        <v>11.555999999999999</v>
      </c>
      <c r="Q1017" s="1">
        <v>7.2</v>
      </c>
    </row>
    <row r="1018" spans="1:17" ht="40.799999999999997" thickBot="1" x14ac:dyDescent="0.35">
      <c r="A1018" s="1" t="s">
        <v>1105</v>
      </c>
      <c r="B1018" s="1" t="s">
        <v>33</v>
      </c>
      <c r="C1018" s="1" t="s">
        <v>25</v>
      </c>
      <c r="D1018" s="1" t="s">
        <v>28</v>
      </c>
      <c r="E1018" s="1" t="s">
        <v>21</v>
      </c>
      <c r="F1018" s="1" t="s">
        <v>39</v>
      </c>
      <c r="G1018" s="1">
        <v>77.040000000000006</v>
      </c>
      <c r="H1018" s="1">
        <v>3</v>
      </c>
      <c r="I1018" s="1">
        <v>11.555999999999999</v>
      </c>
      <c r="J1018" s="1">
        <v>242.67599999999999</v>
      </c>
      <c r="K1018" s="2">
        <v>43771</v>
      </c>
      <c r="L1018" s="3">
        <v>0.44374999999999998</v>
      </c>
      <c r="M1018" s="1" t="s">
        <v>40</v>
      </c>
      <c r="N1018" s="1">
        <v>231.12</v>
      </c>
      <c r="O1018" s="1">
        <v>4.7619047620000003</v>
      </c>
      <c r="P1018" s="1">
        <v>11.555999999999999</v>
      </c>
      <c r="Q1018" s="1">
        <v>7.2</v>
      </c>
    </row>
    <row r="1019" spans="1:17" ht="40.799999999999997" thickBot="1" x14ac:dyDescent="0.35">
      <c r="A1019" s="1" t="s">
        <v>1106</v>
      </c>
      <c r="B1019" s="1" t="s">
        <v>33</v>
      </c>
      <c r="C1019" s="1" t="s">
        <v>25</v>
      </c>
      <c r="D1019" s="1" t="s">
        <v>28</v>
      </c>
      <c r="E1019" s="1" t="s">
        <v>21</v>
      </c>
      <c r="F1019" s="1" t="s">
        <v>55</v>
      </c>
      <c r="G1019" s="1">
        <v>58.15</v>
      </c>
      <c r="H1019" s="1">
        <v>4</v>
      </c>
      <c r="I1019" s="1">
        <v>11.63</v>
      </c>
      <c r="J1019" s="1">
        <v>244.23</v>
      </c>
      <c r="K1019" s="1" t="s">
        <v>109</v>
      </c>
      <c r="L1019" s="3">
        <v>0.73888888888888893</v>
      </c>
      <c r="M1019" s="1" t="s">
        <v>23</v>
      </c>
      <c r="N1019" s="1">
        <v>232.6</v>
      </c>
      <c r="O1019" s="1">
        <v>4.7619047620000003</v>
      </c>
      <c r="P1019" s="1">
        <v>11.63</v>
      </c>
      <c r="Q1019" s="1">
        <v>8.4</v>
      </c>
    </row>
    <row r="1020" spans="1:17" ht="54" thickBot="1" x14ac:dyDescent="0.35">
      <c r="A1020" s="1" t="s">
        <v>1107</v>
      </c>
      <c r="B1020" s="1" t="s">
        <v>33</v>
      </c>
      <c r="C1020" s="1" t="s">
        <v>27</v>
      </c>
      <c r="D1020" s="1" t="s">
        <v>28</v>
      </c>
      <c r="E1020" s="1" t="s">
        <v>21</v>
      </c>
      <c r="F1020" s="1" t="s">
        <v>84</v>
      </c>
      <c r="G1020" s="1">
        <v>46.95</v>
      </c>
      <c r="H1020" s="1">
        <v>5</v>
      </c>
      <c r="I1020" s="1">
        <v>11.737500000000001</v>
      </c>
      <c r="J1020" s="1">
        <v>246.48750000000001</v>
      </c>
      <c r="K1020" s="2">
        <v>43801</v>
      </c>
      <c r="L1020" s="3">
        <v>0.43402777777777779</v>
      </c>
      <c r="M1020" s="1" t="s">
        <v>40</v>
      </c>
      <c r="N1020" s="1">
        <v>234.75</v>
      </c>
      <c r="O1020" s="1">
        <v>4.7619047620000003</v>
      </c>
      <c r="P1020" s="1">
        <v>11.737500000000001</v>
      </c>
      <c r="Q1020" s="1">
        <v>7.1</v>
      </c>
    </row>
    <row r="1021" spans="1:17" ht="54" thickBot="1" x14ac:dyDescent="0.35">
      <c r="A1021" s="1" t="s">
        <v>1108</v>
      </c>
      <c r="B1021" s="1" t="s">
        <v>33</v>
      </c>
      <c r="C1021" s="1" t="s">
        <v>27</v>
      </c>
      <c r="D1021" s="1" t="s">
        <v>28</v>
      </c>
      <c r="E1021" s="1" t="s">
        <v>29</v>
      </c>
      <c r="F1021" s="1" t="s">
        <v>84</v>
      </c>
      <c r="G1021" s="1">
        <v>46.95</v>
      </c>
      <c r="H1021" s="1">
        <v>5</v>
      </c>
      <c r="I1021" s="1">
        <v>11.737500000000001</v>
      </c>
      <c r="J1021" s="1">
        <v>246.48750000000001</v>
      </c>
      <c r="K1021" s="2">
        <v>43801</v>
      </c>
      <c r="L1021" s="3">
        <v>0.43402777777777779</v>
      </c>
      <c r="M1021" s="1" t="s">
        <v>23</v>
      </c>
      <c r="N1021" s="1">
        <v>234.75</v>
      </c>
      <c r="O1021" s="1">
        <v>4.7619047620000003</v>
      </c>
      <c r="P1021" s="1">
        <v>11.737500000000001</v>
      </c>
      <c r="Q1021" s="1">
        <v>7.1</v>
      </c>
    </row>
    <row r="1022" spans="1:17" ht="40.799999999999997" thickBot="1" x14ac:dyDescent="0.35">
      <c r="A1022" s="1" t="s">
        <v>1109</v>
      </c>
      <c r="B1022" s="1" t="s">
        <v>18</v>
      </c>
      <c r="C1022" s="1" t="s">
        <v>27</v>
      </c>
      <c r="D1022" s="1" t="s">
        <v>28</v>
      </c>
      <c r="E1022" s="1" t="s">
        <v>29</v>
      </c>
      <c r="F1022" s="1" t="s">
        <v>39</v>
      </c>
      <c r="G1022" s="1">
        <v>46.95</v>
      </c>
      <c r="H1022" s="1">
        <v>5</v>
      </c>
      <c r="I1022" s="1">
        <v>11.737500000000001</v>
      </c>
      <c r="J1022" s="1">
        <v>246.48750000000001</v>
      </c>
      <c r="K1022" s="2">
        <v>43801</v>
      </c>
      <c r="L1022" s="3">
        <v>0.43402777777777779</v>
      </c>
      <c r="M1022" s="1" t="s">
        <v>23</v>
      </c>
      <c r="N1022" s="1">
        <v>234.75</v>
      </c>
      <c r="O1022" s="1">
        <v>4.7619047620000003</v>
      </c>
      <c r="P1022" s="1">
        <v>11.737500000000001</v>
      </c>
      <c r="Q1022" s="1">
        <v>7.1</v>
      </c>
    </row>
    <row r="1023" spans="1:17" ht="54" thickBot="1" x14ac:dyDescent="0.35">
      <c r="A1023" s="1" t="s">
        <v>1110</v>
      </c>
      <c r="B1023" s="1" t="s">
        <v>33</v>
      </c>
      <c r="C1023" s="1" t="s">
        <v>27</v>
      </c>
      <c r="D1023" s="1" t="s">
        <v>28</v>
      </c>
      <c r="E1023" s="1" t="s">
        <v>21</v>
      </c>
      <c r="F1023" s="1" t="s">
        <v>84</v>
      </c>
      <c r="G1023" s="1">
        <v>78.31</v>
      </c>
      <c r="H1023" s="1">
        <v>3</v>
      </c>
      <c r="I1023" s="1">
        <v>11.746499999999999</v>
      </c>
      <c r="J1023" s="1">
        <v>246.6765</v>
      </c>
      <c r="K1023" s="2">
        <v>43588</v>
      </c>
      <c r="L1023" s="3">
        <v>0.69305555555555554</v>
      </c>
      <c r="M1023" s="1" t="s">
        <v>40</v>
      </c>
      <c r="N1023" s="1">
        <v>234.93</v>
      </c>
      <c r="O1023" s="1">
        <v>4.7619047620000003</v>
      </c>
      <c r="P1023" s="1">
        <v>11.746499999999999</v>
      </c>
      <c r="Q1023" s="1">
        <v>5.4</v>
      </c>
    </row>
    <row r="1024" spans="1:17" ht="54" thickBot="1" x14ac:dyDescent="0.35">
      <c r="A1024" s="1" t="s">
        <v>1111</v>
      </c>
      <c r="B1024" s="1" t="s">
        <v>18</v>
      </c>
      <c r="C1024" s="1" t="s">
        <v>27</v>
      </c>
      <c r="D1024" s="1" t="s">
        <v>28</v>
      </c>
      <c r="E1024" s="1" t="s">
        <v>21</v>
      </c>
      <c r="F1024" s="1" t="s">
        <v>84</v>
      </c>
      <c r="G1024" s="1">
        <v>78.31</v>
      </c>
      <c r="H1024" s="1">
        <v>3</v>
      </c>
      <c r="I1024" s="1">
        <v>11.746499999999999</v>
      </c>
      <c r="J1024" s="1">
        <v>246.6765</v>
      </c>
      <c r="K1024" s="2">
        <v>43588</v>
      </c>
      <c r="L1024" s="3">
        <v>0.69305555555555554</v>
      </c>
      <c r="M1024" s="1" t="s">
        <v>23</v>
      </c>
      <c r="N1024" s="1">
        <v>234.93</v>
      </c>
      <c r="O1024" s="1">
        <v>4.7619047620000003</v>
      </c>
      <c r="P1024" s="1">
        <v>11.746499999999999</v>
      </c>
      <c r="Q1024" s="1">
        <v>5.4</v>
      </c>
    </row>
    <row r="1025" spans="1:17" ht="54" thickBot="1" x14ac:dyDescent="0.35">
      <c r="A1025" s="1" t="s">
        <v>1112</v>
      </c>
      <c r="B1025" s="1" t="s">
        <v>18</v>
      </c>
      <c r="C1025" s="1" t="s">
        <v>19</v>
      </c>
      <c r="D1025" s="1" t="s">
        <v>28</v>
      </c>
      <c r="E1025" s="1" t="s">
        <v>21</v>
      </c>
      <c r="F1025" s="1" t="s">
        <v>84</v>
      </c>
      <c r="G1025" s="1">
        <v>78.31</v>
      </c>
      <c r="H1025" s="1">
        <v>3</v>
      </c>
      <c r="I1025" s="1">
        <v>11.746499999999999</v>
      </c>
      <c r="J1025" s="1">
        <v>246.6765</v>
      </c>
      <c r="K1025" s="2">
        <v>43588</v>
      </c>
      <c r="L1025" s="3">
        <v>0.69305555555555554</v>
      </c>
      <c r="M1025" s="1" t="s">
        <v>23</v>
      </c>
      <c r="N1025" s="1">
        <v>234.93</v>
      </c>
      <c r="O1025" s="1">
        <v>4.7619047620000003</v>
      </c>
      <c r="P1025" s="1">
        <v>11.746499999999999</v>
      </c>
      <c r="Q1025" s="1">
        <v>9.1999999999999993</v>
      </c>
    </row>
    <row r="1026" spans="1:17" ht="40.799999999999997" thickBot="1" x14ac:dyDescent="0.35">
      <c r="A1026" s="1" t="s">
        <v>1113</v>
      </c>
      <c r="B1026" s="1" t="s">
        <v>54</v>
      </c>
      <c r="C1026" s="1" t="s">
        <v>25</v>
      </c>
      <c r="D1026" s="1" t="s">
        <v>20</v>
      </c>
      <c r="E1026" s="1" t="s">
        <v>21</v>
      </c>
      <c r="F1026" s="1" t="s">
        <v>39</v>
      </c>
      <c r="G1026" s="1">
        <v>47.16</v>
      </c>
      <c r="H1026" s="1">
        <v>5</v>
      </c>
      <c r="I1026" s="1">
        <v>11.79</v>
      </c>
      <c r="J1026" s="1">
        <v>247.59</v>
      </c>
      <c r="K1026" s="2">
        <v>43526</v>
      </c>
      <c r="L1026" s="3">
        <v>0.60763888888888884</v>
      </c>
      <c r="M1026" s="1" t="s">
        <v>23</v>
      </c>
      <c r="N1026" s="1">
        <v>235.8</v>
      </c>
      <c r="O1026" s="1">
        <v>4.7619047620000003</v>
      </c>
      <c r="P1026" s="1">
        <v>11.79</v>
      </c>
      <c r="Q1026" s="1">
        <v>6</v>
      </c>
    </row>
    <row r="1027" spans="1:17" ht="40.799999999999997" thickBot="1" x14ac:dyDescent="0.35">
      <c r="A1027" s="1" t="s">
        <v>1114</v>
      </c>
      <c r="B1027" s="1" t="s">
        <v>54</v>
      </c>
      <c r="C1027" s="1" t="s">
        <v>25</v>
      </c>
      <c r="D1027" s="1" t="s">
        <v>20</v>
      </c>
      <c r="E1027" s="1" t="s">
        <v>21</v>
      </c>
      <c r="F1027" s="1" t="s">
        <v>39</v>
      </c>
      <c r="G1027" s="1">
        <v>47.16</v>
      </c>
      <c r="H1027" s="1">
        <v>5</v>
      </c>
      <c r="I1027" s="1">
        <v>11.79</v>
      </c>
      <c r="J1027" s="1">
        <v>247.59</v>
      </c>
      <c r="K1027" s="2">
        <v>43526</v>
      </c>
      <c r="L1027" s="3">
        <v>0.60763888888888884</v>
      </c>
      <c r="M1027" s="1" t="s">
        <v>48</v>
      </c>
      <c r="N1027" s="1">
        <v>235.8</v>
      </c>
      <c r="O1027" s="1">
        <v>4.7619047620000003</v>
      </c>
      <c r="P1027" s="1">
        <v>11.79</v>
      </c>
      <c r="Q1027" s="1">
        <v>6</v>
      </c>
    </row>
    <row r="1028" spans="1:17" ht="54" thickBot="1" x14ac:dyDescent="0.35">
      <c r="A1028" s="1" t="s">
        <v>1115</v>
      </c>
      <c r="B1028" s="1" t="s">
        <v>33</v>
      </c>
      <c r="C1028" s="1" t="s">
        <v>27</v>
      </c>
      <c r="D1028" s="1" t="s">
        <v>28</v>
      </c>
      <c r="E1028" s="1" t="s">
        <v>21</v>
      </c>
      <c r="F1028" s="1" t="s">
        <v>84</v>
      </c>
      <c r="G1028" s="1">
        <v>26.23</v>
      </c>
      <c r="H1028" s="1">
        <v>9</v>
      </c>
      <c r="I1028" s="1">
        <v>11.8035</v>
      </c>
      <c r="J1028" s="1">
        <v>247.87350000000001</v>
      </c>
      <c r="K1028" s="1" t="s">
        <v>47</v>
      </c>
      <c r="L1028" s="3">
        <v>0.85</v>
      </c>
      <c r="M1028" s="1" t="s">
        <v>40</v>
      </c>
      <c r="N1028" s="1">
        <v>236.07</v>
      </c>
      <c r="O1028" s="1">
        <v>4.7619047620000003</v>
      </c>
      <c r="P1028" s="1">
        <v>11.8035</v>
      </c>
      <c r="Q1028" s="1">
        <v>5.9</v>
      </c>
    </row>
    <row r="1029" spans="1:17" ht="40.799999999999997" thickBot="1" x14ac:dyDescent="0.35">
      <c r="A1029" s="1" t="s">
        <v>1116</v>
      </c>
      <c r="B1029" s="1" t="s">
        <v>33</v>
      </c>
      <c r="C1029" s="1" t="s">
        <v>25</v>
      </c>
      <c r="D1029" s="1" t="s">
        <v>28</v>
      </c>
      <c r="E1029" s="1" t="s">
        <v>21</v>
      </c>
      <c r="F1029" s="1" t="s">
        <v>39</v>
      </c>
      <c r="G1029" s="1">
        <v>26.23</v>
      </c>
      <c r="H1029" s="1">
        <v>9</v>
      </c>
      <c r="I1029" s="1">
        <v>11.8035</v>
      </c>
      <c r="J1029" s="1">
        <v>247.87350000000001</v>
      </c>
      <c r="K1029" s="1" t="s">
        <v>47</v>
      </c>
      <c r="L1029" s="3">
        <v>0.85</v>
      </c>
      <c r="M1029" s="1" t="s">
        <v>40</v>
      </c>
      <c r="N1029" s="1">
        <v>236.07</v>
      </c>
      <c r="O1029" s="1">
        <v>4.7619047620000003</v>
      </c>
      <c r="P1029" s="1">
        <v>11.8035</v>
      </c>
      <c r="Q1029" s="1">
        <v>5.9</v>
      </c>
    </row>
    <row r="1030" spans="1:17" ht="40.799999999999997" thickBot="1" x14ac:dyDescent="0.35">
      <c r="A1030" s="1" t="s">
        <v>1117</v>
      </c>
      <c r="B1030" s="1" t="s">
        <v>18</v>
      </c>
      <c r="C1030" s="1" t="s">
        <v>19</v>
      </c>
      <c r="D1030" s="1" t="s">
        <v>28</v>
      </c>
      <c r="E1030" s="1" t="s">
        <v>29</v>
      </c>
      <c r="F1030" s="1" t="s">
        <v>39</v>
      </c>
      <c r="G1030" s="1">
        <v>39.43</v>
      </c>
      <c r="H1030" s="1">
        <v>6</v>
      </c>
      <c r="I1030" s="1">
        <v>11.829000000000001</v>
      </c>
      <c r="J1030" s="1">
        <v>248.40899999999999</v>
      </c>
      <c r="K1030" s="1" t="s">
        <v>201</v>
      </c>
      <c r="L1030" s="3">
        <v>0.84583333333333333</v>
      </c>
      <c r="M1030" s="1" t="s">
        <v>48</v>
      </c>
      <c r="N1030" s="1">
        <v>236.58</v>
      </c>
      <c r="O1030" s="1">
        <v>4.7619047620000003</v>
      </c>
      <c r="P1030" s="1">
        <v>11.829000000000001</v>
      </c>
      <c r="Q1030" s="1">
        <v>9.4</v>
      </c>
    </row>
    <row r="1031" spans="1:17" ht="40.799999999999997" thickBot="1" x14ac:dyDescent="0.35">
      <c r="A1031" s="1" t="s">
        <v>1118</v>
      </c>
      <c r="B1031" s="1" t="s">
        <v>18</v>
      </c>
      <c r="C1031" s="1" t="s">
        <v>19</v>
      </c>
      <c r="D1031" s="1" t="s">
        <v>28</v>
      </c>
      <c r="E1031" s="1" t="s">
        <v>29</v>
      </c>
      <c r="F1031" s="1" t="s">
        <v>39</v>
      </c>
      <c r="G1031" s="1">
        <v>39.43</v>
      </c>
      <c r="H1031" s="1">
        <v>6</v>
      </c>
      <c r="I1031" s="1">
        <v>11.829000000000001</v>
      </c>
      <c r="J1031" s="1">
        <v>248.40899999999999</v>
      </c>
      <c r="K1031" s="1" t="s">
        <v>201</v>
      </c>
      <c r="L1031" s="3">
        <v>0.84583333333333333</v>
      </c>
      <c r="M1031" s="1" t="s">
        <v>48</v>
      </c>
      <c r="N1031" s="1">
        <v>236.58</v>
      </c>
      <c r="O1031" s="1">
        <v>4.7619047620000003</v>
      </c>
      <c r="P1031" s="1">
        <v>11.829000000000001</v>
      </c>
      <c r="Q1031" s="1">
        <v>9.4</v>
      </c>
    </row>
    <row r="1032" spans="1:17" ht="40.799999999999997" thickBot="1" x14ac:dyDescent="0.35">
      <c r="A1032" s="1" t="s">
        <v>1119</v>
      </c>
      <c r="B1032" s="1" t="s">
        <v>18</v>
      </c>
      <c r="C1032" s="1" t="s">
        <v>19</v>
      </c>
      <c r="D1032" s="1" t="s">
        <v>20</v>
      </c>
      <c r="E1032" s="1" t="s">
        <v>21</v>
      </c>
      <c r="F1032" s="1" t="s">
        <v>39</v>
      </c>
      <c r="G1032" s="1">
        <v>59.59</v>
      </c>
      <c r="H1032" s="1">
        <v>4</v>
      </c>
      <c r="I1032" s="1">
        <v>11.917999999999999</v>
      </c>
      <c r="J1032" s="1">
        <v>250.27799999999999</v>
      </c>
      <c r="K1032" s="1" t="s">
        <v>142</v>
      </c>
      <c r="L1032" s="3">
        <v>0.53194444444444444</v>
      </c>
      <c r="M1032" s="1" t="s">
        <v>23</v>
      </c>
      <c r="N1032" s="1">
        <v>238.36</v>
      </c>
      <c r="O1032" s="1">
        <v>4.7619047620000003</v>
      </c>
      <c r="P1032" s="1">
        <v>11.917999999999999</v>
      </c>
      <c r="Q1032" s="1">
        <v>9.8000000000000007</v>
      </c>
    </row>
    <row r="1033" spans="1:17" ht="40.799999999999997" thickBot="1" x14ac:dyDescent="0.35">
      <c r="A1033" s="1" t="s">
        <v>1120</v>
      </c>
      <c r="B1033" s="1" t="s">
        <v>18</v>
      </c>
      <c r="C1033" s="1" t="s">
        <v>25</v>
      </c>
      <c r="D1033" s="1" t="s">
        <v>20</v>
      </c>
      <c r="E1033" s="1" t="s">
        <v>21</v>
      </c>
      <c r="F1033" s="1" t="s">
        <v>39</v>
      </c>
      <c r="G1033" s="1">
        <v>59.59</v>
      </c>
      <c r="H1033" s="1">
        <v>4</v>
      </c>
      <c r="I1033" s="1">
        <v>11.917999999999999</v>
      </c>
      <c r="J1033" s="1">
        <v>250.27799999999999</v>
      </c>
      <c r="K1033" s="1" t="s">
        <v>142</v>
      </c>
      <c r="L1033" s="3">
        <v>0.53194444444444444</v>
      </c>
      <c r="M1033" s="1" t="s">
        <v>23</v>
      </c>
      <c r="N1033" s="1">
        <v>238.36</v>
      </c>
      <c r="O1033" s="1">
        <v>4.7619047620000003</v>
      </c>
      <c r="P1033" s="1">
        <v>11.917999999999999</v>
      </c>
      <c r="Q1033" s="1">
        <v>9.8000000000000007</v>
      </c>
    </row>
    <row r="1034" spans="1:17" ht="54" thickBot="1" x14ac:dyDescent="0.35">
      <c r="A1034" s="1" t="s">
        <v>1121</v>
      </c>
      <c r="B1034" s="1" t="s">
        <v>33</v>
      </c>
      <c r="C1034" s="1" t="s">
        <v>25</v>
      </c>
      <c r="D1034" s="1" t="s">
        <v>20</v>
      </c>
      <c r="E1034" s="1" t="s">
        <v>29</v>
      </c>
      <c r="F1034" s="1" t="s">
        <v>84</v>
      </c>
      <c r="G1034" s="1">
        <v>79.59</v>
      </c>
      <c r="H1034" s="1">
        <v>3</v>
      </c>
      <c r="I1034" s="1">
        <v>11.938499999999999</v>
      </c>
      <c r="J1034" s="1">
        <v>250.70849999999999</v>
      </c>
      <c r="K1034" s="2">
        <v>43678</v>
      </c>
      <c r="L1034" s="3">
        <v>0.60416666666666663</v>
      </c>
      <c r="M1034" s="1" t="s">
        <v>23</v>
      </c>
      <c r="N1034" s="1">
        <v>238.77</v>
      </c>
      <c r="O1034" s="1">
        <v>4.7619047620000003</v>
      </c>
      <c r="P1034" s="1">
        <v>11.938499999999999</v>
      </c>
      <c r="Q1034" s="1">
        <v>6.6</v>
      </c>
    </row>
    <row r="1035" spans="1:17" ht="54" thickBot="1" x14ac:dyDescent="0.35">
      <c r="A1035" s="1" t="s">
        <v>1122</v>
      </c>
      <c r="B1035" s="1" t="s">
        <v>33</v>
      </c>
      <c r="C1035" s="1" t="s">
        <v>27</v>
      </c>
      <c r="D1035" s="1" t="s">
        <v>20</v>
      </c>
      <c r="E1035" s="1" t="s">
        <v>21</v>
      </c>
      <c r="F1035" s="1" t="s">
        <v>84</v>
      </c>
      <c r="G1035" s="1">
        <v>79.59</v>
      </c>
      <c r="H1035" s="1">
        <v>3</v>
      </c>
      <c r="I1035" s="1">
        <v>11.938499999999999</v>
      </c>
      <c r="J1035" s="1">
        <v>250.70849999999999</v>
      </c>
      <c r="K1035" s="2">
        <v>43678</v>
      </c>
      <c r="L1035" s="3">
        <v>0.60416666666666663</v>
      </c>
      <c r="M1035" s="1" t="s">
        <v>23</v>
      </c>
      <c r="N1035" s="1">
        <v>238.77</v>
      </c>
      <c r="O1035" s="1">
        <v>4.7619047620000003</v>
      </c>
      <c r="P1035" s="1">
        <v>11.938499999999999</v>
      </c>
      <c r="Q1035" s="1">
        <v>6.6</v>
      </c>
    </row>
    <row r="1036" spans="1:17" ht="54" thickBot="1" x14ac:dyDescent="0.35">
      <c r="A1036" s="1" t="s">
        <v>1123</v>
      </c>
      <c r="B1036" s="1" t="s">
        <v>18</v>
      </c>
      <c r="C1036" s="1" t="s">
        <v>27</v>
      </c>
      <c r="D1036" s="1" t="s">
        <v>20</v>
      </c>
      <c r="E1036" s="1" t="s">
        <v>21</v>
      </c>
      <c r="F1036" s="1" t="s">
        <v>84</v>
      </c>
      <c r="G1036" s="1">
        <v>79.59</v>
      </c>
      <c r="H1036" s="1">
        <v>3</v>
      </c>
      <c r="I1036" s="1">
        <v>11.938499999999999</v>
      </c>
      <c r="J1036" s="1">
        <v>250.70849999999999</v>
      </c>
      <c r="K1036" s="2">
        <v>43678</v>
      </c>
      <c r="L1036" s="3">
        <v>0.60416666666666663</v>
      </c>
      <c r="M1036" s="1" t="s">
        <v>23</v>
      </c>
      <c r="N1036" s="1">
        <v>238.77</v>
      </c>
      <c r="O1036" s="1">
        <v>4.7619047620000003</v>
      </c>
      <c r="P1036" s="1">
        <v>11.938499999999999</v>
      </c>
      <c r="Q1036" s="1">
        <v>6.6</v>
      </c>
    </row>
    <row r="1037" spans="1:17" ht="40.799999999999997" thickBot="1" x14ac:dyDescent="0.35">
      <c r="A1037" s="1" t="s">
        <v>1124</v>
      </c>
      <c r="B1037" s="1" t="s">
        <v>18</v>
      </c>
      <c r="C1037" s="1" t="s">
        <v>25</v>
      </c>
      <c r="D1037" s="1" t="s">
        <v>20</v>
      </c>
      <c r="E1037" s="1" t="s">
        <v>21</v>
      </c>
      <c r="F1037" s="1" t="s">
        <v>39</v>
      </c>
      <c r="G1037" s="1">
        <v>79.91</v>
      </c>
      <c r="H1037" s="1">
        <v>3</v>
      </c>
      <c r="I1037" s="1">
        <v>11.986499999999999</v>
      </c>
      <c r="J1037" s="1">
        <v>251.7165</v>
      </c>
      <c r="K1037" s="1" t="s">
        <v>135</v>
      </c>
      <c r="L1037" s="3">
        <v>0.81111111111111112</v>
      </c>
      <c r="M1037" s="1" t="s">
        <v>23</v>
      </c>
      <c r="N1037" s="1">
        <v>239.73</v>
      </c>
      <c r="O1037" s="1">
        <v>4.7619047620000003</v>
      </c>
      <c r="P1037" s="1">
        <v>11.986499999999999</v>
      </c>
      <c r="Q1037" s="1">
        <v>5</v>
      </c>
    </row>
    <row r="1038" spans="1:17" ht="40.799999999999997" thickBot="1" x14ac:dyDescent="0.35">
      <c r="A1038" s="1" t="s">
        <v>1125</v>
      </c>
      <c r="B1038" s="1" t="s">
        <v>54</v>
      </c>
      <c r="C1038" s="1" t="s">
        <v>25</v>
      </c>
      <c r="D1038" s="1" t="s">
        <v>20</v>
      </c>
      <c r="E1038" s="1" t="s">
        <v>21</v>
      </c>
      <c r="F1038" s="1" t="s">
        <v>39</v>
      </c>
      <c r="G1038" s="1">
        <v>79.91</v>
      </c>
      <c r="H1038" s="1">
        <v>3</v>
      </c>
      <c r="I1038" s="1">
        <v>11.986499999999999</v>
      </c>
      <c r="J1038" s="1">
        <v>251.7165</v>
      </c>
      <c r="K1038" s="1" t="s">
        <v>135</v>
      </c>
      <c r="L1038" s="3">
        <v>0.81111111111111112</v>
      </c>
      <c r="M1038" s="1" t="s">
        <v>48</v>
      </c>
      <c r="N1038" s="1">
        <v>239.73</v>
      </c>
      <c r="O1038" s="1">
        <v>4.7619047620000003</v>
      </c>
      <c r="P1038" s="1">
        <v>11.986499999999999</v>
      </c>
      <c r="Q1038" s="1">
        <v>5</v>
      </c>
    </row>
    <row r="1039" spans="1:17" ht="40.799999999999997" thickBot="1" x14ac:dyDescent="0.35">
      <c r="A1039" s="1" t="s">
        <v>1126</v>
      </c>
      <c r="B1039" s="1" t="s">
        <v>33</v>
      </c>
      <c r="C1039" s="1" t="s">
        <v>25</v>
      </c>
      <c r="D1039" s="1" t="s">
        <v>28</v>
      </c>
      <c r="E1039" s="1" t="s">
        <v>21</v>
      </c>
      <c r="F1039" s="1" t="s">
        <v>44</v>
      </c>
      <c r="G1039" s="1">
        <v>60.01</v>
      </c>
      <c r="H1039" s="1">
        <v>4</v>
      </c>
      <c r="I1039" s="1">
        <v>12.002000000000001</v>
      </c>
      <c r="J1039" s="1">
        <v>252.042</v>
      </c>
      <c r="K1039" s="1" t="s">
        <v>47</v>
      </c>
      <c r="L1039" s="3">
        <v>0.66249999999999998</v>
      </c>
      <c r="M1039" s="1" t="s">
        <v>23</v>
      </c>
      <c r="N1039" s="1">
        <v>240.04</v>
      </c>
      <c r="O1039" s="1">
        <v>4.7619047620000003</v>
      </c>
      <c r="P1039" s="1">
        <v>12.002000000000001</v>
      </c>
      <c r="Q1039" s="1">
        <v>4.5</v>
      </c>
    </row>
    <row r="1040" spans="1:17" ht="40.799999999999997" thickBot="1" x14ac:dyDescent="0.35">
      <c r="A1040" s="1" t="s">
        <v>1127</v>
      </c>
      <c r="B1040" s="1" t="s">
        <v>33</v>
      </c>
      <c r="C1040" s="1" t="s">
        <v>25</v>
      </c>
      <c r="D1040" s="1" t="s">
        <v>28</v>
      </c>
      <c r="E1040" s="1" t="s">
        <v>21</v>
      </c>
      <c r="F1040" s="1" t="s">
        <v>44</v>
      </c>
      <c r="G1040" s="1">
        <v>60.01</v>
      </c>
      <c r="H1040" s="1">
        <v>4</v>
      </c>
      <c r="I1040" s="1">
        <v>12.002000000000001</v>
      </c>
      <c r="J1040" s="1">
        <v>252.042</v>
      </c>
      <c r="K1040" s="1" t="s">
        <v>47</v>
      </c>
      <c r="L1040" s="3">
        <v>0.66249999999999998</v>
      </c>
      <c r="M1040" s="1" t="s">
        <v>23</v>
      </c>
      <c r="N1040" s="1">
        <v>240.04</v>
      </c>
      <c r="O1040" s="1">
        <v>4.7619047620000003</v>
      </c>
      <c r="P1040" s="1">
        <v>12.002000000000001</v>
      </c>
      <c r="Q1040" s="1">
        <v>4.5</v>
      </c>
    </row>
    <row r="1041" spans="1:17" ht="40.799999999999997" thickBot="1" x14ac:dyDescent="0.35">
      <c r="A1041" s="1" t="s">
        <v>1128</v>
      </c>
      <c r="B1041" s="1" t="s">
        <v>33</v>
      </c>
      <c r="C1041" s="1" t="s">
        <v>25</v>
      </c>
      <c r="D1041" s="1" t="s">
        <v>28</v>
      </c>
      <c r="E1041" s="1" t="s">
        <v>21</v>
      </c>
      <c r="F1041" s="1" t="s">
        <v>44</v>
      </c>
      <c r="G1041" s="1">
        <v>80.08</v>
      </c>
      <c r="H1041" s="1">
        <v>3</v>
      </c>
      <c r="I1041" s="1">
        <v>12.012</v>
      </c>
      <c r="J1041" s="1">
        <v>252.25200000000001</v>
      </c>
      <c r="K1041" s="2">
        <v>43771</v>
      </c>
      <c r="L1041" s="3">
        <v>0.64513888888888893</v>
      </c>
      <c r="M1041" s="1" t="s">
        <v>23</v>
      </c>
      <c r="N1041" s="1">
        <v>240.24</v>
      </c>
      <c r="O1041" s="1">
        <v>4.7619047620000003</v>
      </c>
      <c r="P1041" s="1">
        <v>12.012</v>
      </c>
      <c r="Q1041" s="1">
        <v>5.4</v>
      </c>
    </row>
    <row r="1042" spans="1:17" ht="40.799999999999997" thickBot="1" x14ac:dyDescent="0.35">
      <c r="A1042" s="1" t="s">
        <v>1129</v>
      </c>
      <c r="B1042" s="1" t="s">
        <v>18</v>
      </c>
      <c r="C1042" s="1" t="s">
        <v>25</v>
      </c>
      <c r="D1042" s="1" t="s">
        <v>20</v>
      </c>
      <c r="E1042" s="1" t="s">
        <v>21</v>
      </c>
      <c r="F1042" s="1" t="s">
        <v>30</v>
      </c>
      <c r="G1042" s="1">
        <v>60.18</v>
      </c>
      <c r="H1042" s="1">
        <v>4</v>
      </c>
      <c r="I1042" s="1">
        <v>12.036</v>
      </c>
      <c r="J1042" s="1">
        <v>252.756</v>
      </c>
      <c r="K1042" s="1" t="s">
        <v>256</v>
      </c>
      <c r="L1042" s="3">
        <v>0.75277777777777777</v>
      </c>
      <c r="M1042" s="1" t="s">
        <v>48</v>
      </c>
      <c r="N1042" s="1">
        <v>240.72</v>
      </c>
      <c r="O1042" s="1">
        <v>4.7619047620000003</v>
      </c>
      <c r="P1042" s="1">
        <v>12.036</v>
      </c>
      <c r="Q1042" s="1">
        <v>9.4</v>
      </c>
    </row>
    <row r="1043" spans="1:17" ht="40.799999999999997" thickBot="1" x14ac:dyDescent="0.35">
      <c r="A1043" s="1" t="s">
        <v>1130</v>
      </c>
      <c r="B1043" s="1" t="s">
        <v>54</v>
      </c>
      <c r="C1043" s="1" t="s">
        <v>25</v>
      </c>
      <c r="D1043" s="1" t="s">
        <v>20</v>
      </c>
      <c r="E1043" s="1" t="s">
        <v>21</v>
      </c>
      <c r="F1043" s="1" t="s">
        <v>30</v>
      </c>
      <c r="G1043" s="1">
        <v>60.18</v>
      </c>
      <c r="H1043" s="1">
        <v>4</v>
      </c>
      <c r="I1043" s="1">
        <v>12.036</v>
      </c>
      <c r="J1043" s="1">
        <v>252.756</v>
      </c>
      <c r="K1043" s="1" t="s">
        <v>256</v>
      </c>
      <c r="L1043" s="3">
        <v>0.75277777777777777</v>
      </c>
      <c r="M1043" s="1" t="s">
        <v>48</v>
      </c>
      <c r="N1043" s="1">
        <v>240.72</v>
      </c>
      <c r="O1043" s="1">
        <v>4.7619047620000003</v>
      </c>
      <c r="P1043" s="1">
        <v>12.036</v>
      </c>
      <c r="Q1043" s="1">
        <v>9.4</v>
      </c>
    </row>
    <row r="1044" spans="1:17" ht="40.799999999999997" thickBot="1" x14ac:dyDescent="0.35">
      <c r="A1044" s="1" t="s">
        <v>1131</v>
      </c>
      <c r="B1044" s="1" t="s">
        <v>54</v>
      </c>
      <c r="C1044" s="1" t="s">
        <v>25</v>
      </c>
      <c r="D1044" s="1" t="s">
        <v>20</v>
      </c>
      <c r="E1044" s="1" t="s">
        <v>21</v>
      </c>
      <c r="F1044" s="1" t="s">
        <v>44</v>
      </c>
      <c r="G1044" s="1">
        <v>30.12</v>
      </c>
      <c r="H1044" s="1">
        <v>8</v>
      </c>
      <c r="I1044" s="1">
        <v>12.048</v>
      </c>
      <c r="J1044" s="1">
        <v>253.00800000000001</v>
      </c>
      <c r="K1044" s="2">
        <v>43527</v>
      </c>
      <c r="L1044" s="3">
        <v>0.54236111111111107</v>
      </c>
      <c r="M1044" s="1" t="s">
        <v>23</v>
      </c>
      <c r="N1044" s="1">
        <v>240.96</v>
      </c>
      <c r="O1044" s="1">
        <v>4.7619047620000003</v>
      </c>
      <c r="P1044" s="1">
        <v>12.048</v>
      </c>
      <c r="Q1044" s="1">
        <v>7.7</v>
      </c>
    </row>
    <row r="1045" spans="1:17" ht="40.799999999999997" thickBot="1" x14ac:dyDescent="0.35">
      <c r="A1045" s="1" t="s">
        <v>1132</v>
      </c>
      <c r="B1045" s="1" t="s">
        <v>18</v>
      </c>
      <c r="C1045" s="1" t="s">
        <v>25</v>
      </c>
      <c r="D1045" s="1" t="s">
        <v>28</v>
      </c>
      <c r="E1045" s="1" t="s">
        <v>21</v>
      </c>
      <c r="F1045" s="1" t="s">
        <v>39</v>
      </c>
      <c r="G1045" s="1">
        <v>60.3</v>
      </c>
      <c r="H1045" s="1">
        <v>4</v>
      </c>
      <c r="I1045" s="1">
        <v>12.06</v>
      </c>
      <c r="J1045" s="1">
        <v>253.26</v>
      </c>
      <c r="K1045" s="1" t="s">
        <v>380</v>
      </c>
      <c r="L1045" s="3">
        <v>0.77986111111111112</v>
      </c>
      <c r="M1045" s="1" t="s">
        <v>23</v>
      </c>
      <c r="N1045" s="1">
        <v>241.2</v>
      </c>
      <c r="O1045" s="1">
        <v>4.7619047620000003</v>
      </c>
      <c r="P1045" s="1">
        <v>12.06</v>
      </c>
      <c r="Q1045" s="1">
        <v>5.8</v>
      </c>
    </row>
    <row r="1046" spans="1:17" ht="40.799999999999997" thickBot="1" x14ac:dyDescent="0.35">
      <c r="A1046" s="1" t="s">
        <v>1133</v>
      </c>
      <c r="B1046" s="1" t="s">
        <v>54</v>
      </c>
      <c r="C1046" s="1" t="s">
        <v>25</v>
      </c>
      <c r="D1046" s="1" t="s">
        <v>28</v>
      </c>
      <c r="E1046" s="1" t="s">
        <v>21</v>
      </c>
      <c r="F1046" s="1" t="s">
        <v>39</v>
      </c>
      <c r="G1046" s="1">
        <v>60.3</v>
      </c>
      <c r="H1046" s="1">
        <v>4</v>
      </c>
      <c r="I1046" s="1">
        <v>12.06</v>
      </c>
      <c r="J1046" s="1">
        <v>253.26</v>
      </c>
      <c r="K1046" s="1" t="s">
        <v>380</v>
      </c>
      <c r="L1046" s="3">
        <v>0.77986111111111112</v>
      </c>
      <c r="M1046" s="1" t="s">
        <v>23</v>
      </c>
      <c r="N1046" s="1">
        <v>241.2</v>
      </c>
      <c r="O1046" s="1">
        <v>4.7619047620000003</v>
      </c>
      <c r="P1046" s="1">
        <v>12.06</v>
      </c>
      <c r="Q1046" s="1">
        <v>5.8</v>
      </c>
    </row>
    <row r="1047" spans="1:17" ht="40.799999999999997" thickBot="1" x14ac:dyDescent="0.35">
      <c r="A1047" s="1" t="s">
        <v>1134</v>
      </c>
      <c r="B1047" s="1" t="s">
        <v>18</v>
      </c>
      <c r="C1047" s="1" t="s">
        <v>19</v>
      </c>
      <c r="D1047" s="1" t="s">
        <v>20</v>
      </c>
      <c r="E1047" s="1" t="s">
        <v>21</v>
      </c>
      <c r="F1047" s="1" t="s">
        <v>30</v>
      </c>
      <c r="G1047" s="1">
        <v>80.48</v>
      </c>
      <c r="H1047" s="1">
        <v>3</v>
      </c>
      <c r="I1047" s="1">
        <v>12.071999999999999</v>
      </c>
      <c r="J1047" s="1">
        <v>253.512</v>
      </c>
      <c r="K1047" s="1" t="s">
        <v>370</v>
      </c>
      <c r="L1047" s="3">
        <v>0.52152777777777781</v>
      </c>
      <c r="M1047" s="1" t="s">
        <v>23</v>
      </c>
      <c r="N1047" s="1">
        <v>241.44</v>
      </c>
      <c r="O1047" s="1">
        <v>4.7619047620000003</v>
      </c>
      <c r="P1047" s="1">
        <v>12.071999999999999</v>
      </c>
      <c r="Q1047" s="1">
        <v>8.1</v>
      </c>
    </row>
    <row r="1048" spans="1:17" ht="40.799999999999997" thickBot="1" x14ac:dyDescent="0.35">
      <c r="A1048" s="1" t="s">
        <v>1135</v>
      </c>
      <c r="B1048" s="1" t="s">
        <v>18</v>
      </c>
      <c r="C1048" s="1" t="s">
        <v>25</v>
      </c>
      <c r="D1048" s="1" t="s">
        <v>20</v>
      </c>
      <c r="E1048" s="1" t="s">
        <v>29</v>
      </c>
      <c r="F1048" s="1" t="s">
        <v>30</v>
      </c>
      <c r="G1048" s="1">
        <v>80.48</v>
      </c>
      <c r="H1048" s="1">
        <v>3</v>
      </c>
      <c r="I1048" s="1">
        <v>12.071999999999999</v>
      </c>
      <c r="J1048" s="1">
        <v>253.512</v>
      </c>
      <c r="K1048" s="1" t="s">
        <v>370</v>
      </c>
      <c r="L1048" s="3">
        <v>0.52152777777777781</v>
      </c>
      <c r="M1048" s="1" t="s">
        <v>23</v>
      </c>
      <c r="N1048" s="1">
        <v>241.44</v>
      </c>
      <c r="O1048" s="1">
        <v>4.7619047620000003</v>
      </c>
      <c r="P1048" s="1">
        <v>12.071999999999999</v>
      </c>
      <c r="Q1048" s="1">
        <v>8.1</v>
      </c>
    </row>
    <row r="1049" spans="1:17" ht="54" thickBot="1" x14ac:dyDescent="0.35">
      <c r="A1049" s="1" t="s">
        <v>1136</v>
      </c>
      <c r="B1049" s="1" t="s">
        <v>18</v>
      </c>
      <c r="C1049" s="1" t="s">
        <v>25</v>
      </c>
      <c r="D1049" s="1" t="s">
        <v>20</v>
      </c>
      <c r="E1049" s="1" t="s">
        <v>29</v>
      </c>
      <c r="F1049" s="1" t="s">
        <v>84</v>
      </c>
      <c r="G1049" s="1">
        <v>30.2</v>
      </c>
      <c r="H1049" s="1">
        <v>8</v>
      </c>
      <c r="I1049" s="1">
        <v>12.08</v>
      </c>
      <c r="J1049" s="1">
        <v>253.68</v>
      </c>
      <c r="K1049" s="2">
        <v>43527</v>
      </c>
      <c r="L1049" s="3">
        <v>0.8125</v>
      </c>
      <c r="M1049" s="1" t="s">
        <v>23</v>
      </c>
      <c r="N1049" s="1">
        <v>241.6</v>
      </c>
      <c r="O1049" s="1">
        <v>4.7619047620000003</v>
      </c>
      <c r="P1049" s="1">
        <v>12.08</v>
      </c>
      <c r="Q1049" s="1">
        <v>5.0999999999999996</v>
      </c>
    </row>
    <row r="1050" spans="1:17" ht="54" thickBot="1" x14ac:dyDescent="0.35">
      <c r="A1050" s="1" t="s">
        <v>1137</v>
      </c>
      <c r="B1050" s="1" t="s">
        <v>18</v>
      </c>
      <c r="C1050" s="1" t="s">
        <v>19</v>
      </c>
      <c r="D1050" s="1" t="s">
        <v>20</v>
      </c>
      <c r="E1050" s="1" t="s">
        <v>21</v>
      </c>
      <c r="F1050" s="1" t="s">
        <v>84</v>
      </c>
      <c r="G1050" s="1">
        <v>30.2</v>
      </c>
      <c r="H1050" s="1">
        <v>8</v>
      </c>
      <c r="I1050" s="1">
        <v>12.08</v>
      </c>
      <c r="J1050" s="1">
        <v>253.68</v>
      </c>
      <c r="K1050" s="2">
        <v>43527</v>
      </c>
      <c r="L1050" s="3">
        <v>0.8125</v>
      </c>
      <c r="M1050" s="1" t="s">
        <v>23</v>
      </c>
      <c r="N1050" s="1">
        <v>241.6</v>
      </c>
      <c r="O1050" s="1">
        <v>4.7619047620000003</v>
      </c>
      <c r="P1050" s="1">
        <v>12.08</v>
      </c>
      <c r="Q1050" s="1">
        <v>5.0999999999999996</v>
      </c>
    </row>
    <row r="1051" spans="1:17" ht="54" thickBot="1" x14ac:dyDescent="0.35">
      <c r="A1051" s="1" t="s">
        <v>1138</v>
      </c>
      <c r="B1051" s="1" t="s">
        <v>18</v>
      </c>
      <c r="C1051" s="1" t="s">
        <v>25</v>
      </c>
      <c r="D1051" s="1" t="s">
        <v>20</v>
      </c>
      <c r="E1051" s="1" t="s">
        <v>29</v>
      </c>
      <c r="F1051" s="1" t="s">
        <v>84</v>
      </c>
      <c r="G1051" s="1">
        <v>30.2</v>
      </c>
      <c r="H1051" s="1">
        <v>8</v>
      </c>
      <c r="I1051" s="1">
        <v>12.08</v>
      </c>
      <c r="J1051" s="1">
        <v>253.68</v>
      </c>
      <c r="K1051" s="2">
        <v>43527</v>
      </c>
      <c r="L1051" s="3">
        <v>0.8125</v>
      </c>
      <c r="M1051" s="1" t="s">
        <v>23</v>
      </c>
      <c r="N1051" s="1">
        <v>241.6</v>
      </c>
      <c r="O1051" s="1">
        <v>4.7619047620000003</v>
      </c>
      <c r="P1051" s="1">
        <v>12.08</v>
      </c>
      <c r="Q1051" s="1">
        <v>5.0999999999999996</v>
      </c>
    </row>
    <row r="1052" spans="1:17" ht="40.799999999999997" thickBot="1" x14ac:dyDescent="0.35">
      <c r="A1052" s="1" t="s">
        <v>1139</v>
      </c>
      <c r="B1052" s="1" t="s">
        <v>18</v>
      </c>
      <c r="C1052" s="1" t="s">
        <v>19</v>
      </c>
      <c r="D1052" s="1" t="s">
        <v>20</v>
      </c>
      <c r="E1052" s="1" t="s">
        <v>21</v>
      </c>
      <c r="F1052" s="1" t="s">
        <v>39</v>
      </c>
      <c r="G1052" s="1">
        <v>30.2</v>
      </c>
      <c r="H1052" s="1">
        <v>8</v>
      </c>
      <c r="I1052" s="1">
        <v>12.08</v>
      </c>
      <c r="J1052" s="1">
        <v>253.68</v>
      </c>
      <c r="K1052" s="2">
        <v>43527</v>
      </c>
      <c r="L1052" s="3">
        <v>0.8125</v>
      </c>
      <c r="M1052" s="1" t="s">
        <v>23</v>
      </c>
      <c r="N1052" s="1">
        <v>241.6</v>
      </c>
      <c r="O1052" s="1">
        <v>4.7619047620000003</v>
      </c>
      <c r="P1052" s="1">
        <v>12.08</v>
      </c>
      <c r="Q1052" s="1">
        <v>5.0999999999999996</v>
      </c>
    </row>
    <row r="1053" spans="1:17" ht="27.6" thickBot="1" x14ac:dyDescent="0.35">
      <c r="A1053" s="1" t="s">
        <v>1140</v>
      </c>
      <c r="B1053" s="1" t="s">
        <v>18</v>
      </c>
      <c r="C1053" s="1" t="s">
        <v>19</v>
      </c>
      <c r="D1053" s="1" t="s">
        <v>20</v>
      </c>
      <c r="E1053" s="1" t="s">
        <v>21</v>
      </c>
      <c r="F1053" s="1" t="s">
        <v>22</v>
      </c>
      <c r="G1053" s="1">
        <v>34.56</v>
      </c>
      <c r="H1053" s="1">
        <v>7</v>
      </c>
      <c r="I1053" s="1">
        <v>12.096</v>
      </c>
      <c r="J1053" s="1">
        <v>254.01599999999999</v>
      </c>
      <c r="K1053" s="2">
        <v>43772</v>
      </c>
      <c r="L1053" s="3">
        <v>0.67152777777777772</v>
      </c>
      <c r="M1053" s="1" t="s">
        <v>48</v>
      </c>
      <c r="N1053" s="1">
        <v>241.92</v>
      </c>
      <c r="O1053" s="1">
        <v>4.7619047620000003</v>
      </c>
      <c r="P1053" s="1">
        <v>12.096</v>
      </c>
      <c r="Q1053" s="1">
        <v>7.3</v>
      </c>
    </row>
    <row r="1054" spans="1:17" ht="40.799999999999997" thickBot="1" x14ac:dyDescent="0.35">
      <c r="A1054" s="1" t="s">
        <v>1141</v>
      </c>
      <c r="B1054" s="1" t="s">
        <v>54</v>
      </c>
      <c r="C1054" s="1" t="s">
        <v>25</v>
      </c>
      <c r="D1054" s="1" t="s">
        <v>28</v>
      </c>
      <c r="E1054" s="1" t="s">
        <v>21</v>
      </c>
      <c r="F1054" s="1" t="s">
        <v>44</v>
      </c>
      <c r="G1054" s="1">
        <v>27</v>
      </c>
      <c r="H1054" s="1">
        <v>9</v>
      </c>
      <c r="I1054" s="1">
        <v>12.15</v>
      </c>
      <c r="J1054" s="1">
        <v>255.15</v>
      </c>
      <c r="K1054" s="2">
        <v>43499</v>
      </c>
      <c r="L1054" s="3">
        <v>0.59444444444444444</v>
      </c>
      <c r="M1054" s="1" t="s">
        <v>23</v>
      </c>
      <c r="N1054" s="1">
        <v>243</v>
      </c>
      <c r="O1054" s="1">
        <v>4.7619047620000003</v>
      </c>
      <c r="P1054" s="1">
        <v>12.15</v>
      </c>
      <c r="Q1054" s="1">
        <v>4.8</v>
      </c>
    </row>
    <row r="1055" spans="1:17" ht="40.799999999999997" thickBot="1" x14ac:dyDescent="0.35">
      <c r="A1055" s="1" t="s">
        <v>1142</v>
      </c>
      <c r="B1055" s="1" t="s">
        <v>33</v>
      </c>
      <c r="C1055" s="1" t="s">
        <v>27</v>
      </c>
      <c r="D1055" s="1" t="s">
        <v>20</v>
      </c>
      <c r="E1055" s="1" t="s">
        <v>21</v>
      </c>
      <c r="F1055" s="1" t="s">
        <v>44</v>
      </c>
      <c r="G1055" s="1">
        <v>81.010000000000005</v>
      </c>
      <c r="H1055" s="1">
        <v>3</v>
      </c>
      <c r="I1055" s="1">
        <v>12.1515</v>
      </c>
      <c r="J1055" s="1">
        <v>255.1815</v>
      </c>
      <c r="K1055" s="1" t="s">
        <v>373</v>
      </c>
      <c r="L1055" s="3">
        <v>0.53819444444444442</v>
      </c>
      <c r="M1055" s="1" t="s">
        <v>23</v>
      </c>
      <c r="N1055" s="1">
        <v>243.03</v>
      </c>
      <c r="O1055" s="1">
        <v>4.7619047620000003</v>
      </c>
      <c r="P1055" s="1">
        <v>12.1515</v>
      </c>
      <c r="Q1055" s="1">
        <v>9.3000000000000007</v>
      </c>
    </row>
    <row r="1056" spans="1:17" ht="54" thickBot="1" x14ac:dyDescent="0.35">
      <c r="A1056" s="1" t="s">
        <v>1143</v>
      </c>
      <c r="B1056" s="1" t="s">
        <v>54</v>
      </c>
      <c r="C1056" s="1" t="s">
        <v>25</v>
      </c>
      <c r="D1056" s="1" t="s">
        <v>20</v>
      </c>
      <c r="E1056" s="1" t="s">
        <v>21</v>
      </c>
      <c r="F1056" s="1" t="s">
        <v>84</v>
      </c>
      <c r="G1056" s="1">
        <v>81.400000000000006</v>
      </c>
      <c r="H1056" s="1">
        <v>3</v>
      </c>
      <c r="I1056" s="1">
        <v>12.21</v>
      </c>
      <c r="J1056" s="1">
        <v>256.41000000000003</v>
      </c>
      <c r="K1056" s="2">
        <v>43710</v>
      </c>
      <c r="L1056" s="3">
        <v>0.82152777777777775</v>
      </c>
      <c r="M1056" s="1" t="s">
        <v>23</v>
      </c>
      <c r="N1056" s="1">
        <v>244.2</v>
      </c>
      <c r="O1056" s="1">
        <v>4.7619047620000003</v>
      </c>
      <c r="P1056" s="1">
        <v>12.21</v>
      </c>
      <c r="Q1056" s="1">
        <v>4.8</v>
      </c>
    </row>
    <row r="1057" spans="1:17" ht="40.799999999999997" thickBot="1" x14ac:dyDescent="0.35">
      <c r="A1057" s="1" t="s">
        <v>1144</v>
      </c>
      <c r="B1057" s="1" t="s">
        <v>54</v>
      </c>
      <c r="C1057" s="1" t="s">
        <v>25</v>
      </c>
      <c r="D1057" s="1" t="s">
        <v>20</v>
      </c>
      <c r="E1057" s="1" t="s">
        <v>21</v>
      </c>
      <c r="F1057" s="1" t="s">
        <v>39</v>
      </c>
      <c r="G1057" s="1">
        <v>81.400000000000006</v>
      </c>
      <c r="H1057" s="1">
        <v>3</v>
      </c>
      <c r="I1057" s="1">
        <v>12.21</v>
      </c>
      <c r="J1057" s="1">
        <v>256.41000000000003</v>
      </c>
      <c r="K1057" s="2">
        <v>43710</v>
      </c>
      <c r="L1057" s="3">
        <v>0.82152777777777775</v>
      </c>
      <c r="M1057" s="1" t="s">
        <v>23</v>
      </c>
      <c r="N1057" s="1">
        <v>244.2</v>
      </c>
      <c r="O1057" s="1">
        <v>4.7619047620000003</v>
      </c>
      <c r="P1057" s="1">
        <v>12.21</v>
      </c>
      <c r="Q1057" s="1">
        <v>4.8</v>
      </c>
    </row>
    <row r="1058" spans="1:17" ht="54" thickBot="1" x14ac:dyDescent="0.35">
      <c r="A1058" s="1" t="s">
        <v>1145</v>
      </c>
      <c r="B1058" s="1" t="s">
        <v>18</v>
      </c>
      <c r="C1058" s="1" t="s">
        <v>25</v>
      </c>
      <c r="D1058" s="1" t="s">
        <v>20</v>
      </c>
      <c r="E1058" s="1" t="s">
        <v>21</v>
      </c>
      <c r="F1058" s="1" t="s">
        <v>84</v>
      </c>
      <c r="G1058" s="1">
        <v>81.400000000000006</v>
      </c>
      <c r="H1058" s="1">
        <v>3</v>
      </c>
      <c r="I1058" s="1">
        <v>12.21</v>
      </c>
      <c r="J1058" s="1">
        <v>256.41000000000003</v>
      </c>
      <c r="K1058" s="2">
        <v>43710</v>
      </c>
      <c r="L1058" s="3">
        <v>0.82152777777777775</v>
      </c>
      <c r="M1058" s="1" t="s">
        <v>23</v>
      </c>
      <c r="N1058" s="1">
        <v>244.2</v>
      </c>
      <c r="O1058" s="1">
        <v>4.7619047620000003</v>
      </c>
      <c r="P1058" s="1">
        <v>12.21</v>
      </c>
      <c r="Q1058" s="1">
        <v>4.8</v>
      </c>
    </row>
    <row r="1059" spans="1:17" ht="27.6" thickBot="1" x14ac:dyDescent="0.35">
      <c r="A1059" s="1" t="s">
        <v>1146</v>
      </c>
      <c r="B1059" s="1" t="s">
        <v>18</v>
      </c>
      <c r="C1059" s="1" t="s">
        <v>19</v>
      </c>
      <c r="D1059" s="1" t="s">
        <v>20</v>
      </c>
      <c r="E1059" s="1" t="s">
        <v>21</v>
      </c>
      <c r="F1059" s="1" t="s">
        <v>22</v>
      </c>
      <c r="G1059" s="1">
        <v>48.91</v>
      </c>
      <c r="H1059" s="1">
        <v>5</v>
      </c>
      <c r="I1059" s="1">
        <v>12.227499999999999</v>
      </c>
      <c r="J1059" s="1">
        <v>256.77749999999997</v>
      </c>
      <c r="K1059" s="2">
        <v>43711</v>
      </c>
      <c r="L1059" s="3">
        <v>0.4284722222222222</v>
      </c>
      <c r="M1059" s="1" t="s">
        <v>23</v>
      </c>
      <c r="N1059" s="1">
        <v>244.55</v>
      </c>
      <c r="O1059" s="1">
        <v>4.7619047620000003</v>
      </c>
      <c r="P1059" s="1">
        <v>12.227499999999999</v>
      </c>
      <c r="Q1059" s="1">
        <v>6.6</v>
      </c>
    </row>
    <row r="1060" spans="1:17" ht="40.799999999999997" thickBot="1" x14ac:dyDescent="0.35">
      <c r="A1060" s="1" t="s">
        <v>1147</v>
      </c>
      <c r="B1060" s="1" t="s">
        <v>18</v>
      </c>
      <c r="C1060" s="1" t="s">
        <v>19</v>
      </c>
      <c r="D1060" s="1" t="s">
        <v>20</v>
      </c>
      <c r="E1060" s="1" t="s">
        <v>21</v>
      </c>
      <c r="F1060" s="1" t="s">
        <v>39</v>
      </c>
      <c r="G1060" s="1">
        <v>48.91</v>
      </c>
      <c r="H1060" s="1">
        <v>5</v>
      </c>
      <c r="I1060" s="1">
        <v>12.227499999999999</v>
      </c>
      <c r="J1060" s="1">
        <v>256.77749999999997</v>
      </c>
      <c r="K1060" s="2">
        <v>43711</v>
      </c>
      <c r="L1060" s="3">
        <v>0.4284722222222222</v>
      </c>
      <c r="M1060" s="1" t="s">
        <v>23</v>
      </c>
      <c r="N1060" s="1">
        <v>244.55</v>
      </c>
      <c r="O1060" s="1">
        <v>4.7619047620000003</v>
      </c>
      <c r="P1060" s="1">
        <v>12.227499999999999</v>
      </c>
      <c r="Q1060" s="1">
        <v>6.6</v>
      </c>
    </row>
    <row r="1061" spans="1:17" ht="27.6" thickBot="1" x14ac:dyDescent="0.35">
      <c r="A1061" s="1" t="s">
        <v>1148</v>
      </c>
      <c r="B1061" s="1" t="s">
        <v>33</v>
      </c>
      <c r="C1061" s="1" t="s">
        <v>27</v>
      </c>
      <c r="D1061" s="1" t="s">
        <v>20</v>
      </c>
      <c r="E1061" s="1" t="s">
        <v>21</v>
      </c>
      <c r="F1061" s="1" t="s">
        <v>22</v>
      </c>
      <c r="G1061" s="1">
        <v>24.49</v>
      </c>
      <c r="H1061" s="1">
        <v>10</v>
      </c>
      <c r="I1061" s="1">
        <v>12.244999999999999</v>
      </c>
      <c r="J1061" s="1">
        <v>257.14499999999998</v>
      </c>
      <c r="K1061" s="1" t="s">
        <v>87</v>
      </c>
      <c r="L1061" s="3">
        <v>0.63541666666666663</v>
      </c>
      <c r="M1061" s="1" t="s">
        <v>23</v>
      </c>
      <c r="N1061" s="1">
        <v>244.9</v>
      </c>
      <c r="O1061" s="1">
        <v>4.7619047620000003</v>
      </c>
      <c r="P1061" s="1">
        <v>12.244999999999999</v>
      </c>
      <c r="Q1061" s="1">
        <v>8.1</v>
      </c>
    </row>
    <row r="1062" spans="1:17" ht="40.799999999999997" thickBot="1" x14ac:dyDescent="0.35">
      <c r="A1062" s="1" t="s">
        <v>1149</v>
      </c>
      <c r="B1062" s="1" t="s">
        <v>33</v>
      </c>
      <c r="C1062" s="1" t="s">
        <v>25</v>
      </c>
      <c r="D1062" s="1" t="s">
        <v>20</v>
      </c>
      <c r="E1062" s="1" t="s">
        <v>29</v>
      </c>
      <c r="F1062" s="1" t="s">
        <v>39</v>
      </c>
      <c r="G1062" s="1">
        <v>24.49</v>
      </c>
      <c r="H1062" s="1">
        <v>10</v>
      </c>
      <c r="I1062" s="1">
        <v>12.244999999999999</v>
      </c>
      <c r="J1062" s="1">
        <v>257.14499999999998</v>
      </c>
      <c r="K1062" s="1" t="s">
        <v>87</v>
      </c>
      <c r="L1062" s="3">
        <v>0.63541666666666663</v>
      </c>
      <c r="M1062" s="1" t="s">
        <v>23</v>
      </c>
      <c r="N1062" s="1">
        <v>244.9</v>
      </c>
      <c r="O1062" s="1">
        <v>4.7619047620000003</v>
      </c>
      <c r="P1062" s="1">
        <v>12.244999999999999</v>
      </c>
      <c r="Q1062" s="1">
        <v>8.1</v>
      </c>
    </row>
    <row r="1063" spans="1:17" ht="40.799999999999997" thickBot="1" x14ac:dyDescent="0.35">
      <c r="A1063" s="1" t="s">
        <v>1150</v>
      </c>
      <c r="B1063" s="1" t="s">
        <v>18</v>
      </c>
      <c r="C1063" s="1" t="s">
        <v>25</v>
      </c>
      <c r="D1063" s="1" t="s">
        <v>20</v>
      </c>
      <c r="E1063" s="1" t="s">
        <v>29</v>
      </c>
      <c r="F1063" s="1" t="s">
        <v>55</v>
      </c>
      <c r="G1063" s="1">
        <v>41.06</v>
      </c>
      <c r="H1063" s="1">
        <v>6</v>
      </c>
      <c r="I1063" s="1">
        <v>12.318</v>
      </c>
      <c r="J1063" s="1">
        <v>258.678</v>
      </c>
      <c r="K1063" s="2">
        <v>43588</v>
      </c>
      <c r="L1063" s="3">
        <v>0.5625</v>
      </c>
      <c r="M1063" s="1" t="s">
        <v>48</v>
      </c>
      <c r="N1063" s="1">
        <v>246.36</v>
      </c>
      <c r="O1063" s="1">
        <v>4.7619047620000003</v>
      </c>
      <c r="P1063" s="1">
        <v>12.318</v>
      </c>
      <c r="Q1063" s="1">
        <v>8.3000000000000007</v>
      </c>
    </row>
    <row r="1064" spans="1:17" ht="54" thickBot="1" x14ac:dyDescent="0.35">
      <c r="A1064" s="1" t="s">
        <v>1151</v>
      </c>
      <c r="B1064" s="1" t="s">
        <v>18</v>
      </c>
      <c r="C1064" s="1" t="s">
        <v>19</v>
      </c>
      <c r="D1064" s="1" t="s">
        <v>28</v>
      </c>
      <c r="E1064" s="1" t="s">
        <v>21</v>
      </c>
      <c r="F1064" s="1" t="s">
        <v>84</v>
      </c>
      <c r="G1064" s="1">
        <v>24.74</v>
      </c>
      <c r="H1064" s="1">
        <v>10</v>
      </c>
      <c r="I1064" s="1">
        <v>12.37</v>
      </c>
      <c r="J1064" s="1">
        <v>259.77</v>
      </c>
      <c r="K1064" s="1" t="s">
        <v>213</v>
      </c>
      <c r="L1064" s="3">
        <v>0.69722222222222219</v>
      </c>
      <c r="M1064" s="1" t="s">
        <v>23</v>
      </c>
      <c r="N1064" s="1">
        <v>247.4</v>
      </c>
      <c r="O1064" s="1">
        <v>4.7619047620000003</v>
      </c>
      <c r="P1064" s="1">
        <v>12.37</v>
      </c>
      <c r="Q1064" s="1">
        <v>7.1</v>
      </c>
    </row>
    <row r="1065" spans="1:17" ht="54" thickBot="1" x14ac:dyDescent="0.35">
      <c r="A1065" s="1" t="s">
        <v>1152</v>
      </c>
      <c r="B1065" s="1" t="s">
        <v>18</v>
      </c>
      <c r="C1065" s="1" t="s">
        <v>19</v>
      </c>
      <c r="D1065" s="1" t="s">
        <v>28</v>
      </c>
      <c r="E1065" s="1" t="s">
        <v>21</v>
      </c>
      <c r="F1065" s="1" t="s">
        <v>84</v>
      </c>
      <c r="G1065" s="1">
        <v>24.74</v>
      </c>
      <c r="H1065" s="1">
        <v>10</v>
      </c>
      <c r="I1065" s="1">
        <v>12.37</v>
      </c>
      <c r="J1065" s="1">
        <v>259.77</v>
      </c>
      <c r="K1065" s="1" t="s">
        <v>213</v>
      </c>
      <c r="L1065" s="3">
        <v>0.69722222222222219</v>
      </c>
      <c r="M1065" s="1" t="s">
        <v>23</v>
      </c>
      <c r="N1065" s="1">
        <v>247.4</v>
      </c>
      <c r="O1065" s="1">
        <v>4.7619047620000003</v>
      </c>
      <c r="P1065" s="1">
        <v>12.37</v>
      </c>
      <c r="Q1065" s="1">
        <v>7.1</v>
      </c>
    </row>
    <row r="1066" spans="1:17" ht="40.799999999999997" thickBot="1" x14ac:dyDescent="0.35">
      <c r="A1066" s="1" t="s">
        <v>1153</v>
      </c>
      <c r="B1066" s="1" t="s">
        <v>18</v>
      </c>
      <c r="C1066" s="1" t="s">
        <v>25</v>
      </c>
      <c r="D1066" s="1" t="s">
        <v>28</v>
      </c>
      <c r="E1066" s="1" t="s">
        <v>21</v>
      </c>
      <c r="F1066" s="1" t="s">
        <v>44</v>
      </c>
      <c r="G1066" s="1">
        <v>62.19</v>
      </c>
      <c r="H1066" s="1">
        <v>4</v>
      </c>
      <c r="I1066" s="1">
        <v>12.438000000000001</v>
      </c>
      <c r="J1066" s="1">
        <v>261.19799999999998</v>
      </c>
      <c r="K1066" s="2">
        <v>43617</v>
      </c>
      <c r="L1066" s="3">
        <v>0.82361111111111107</v>
      </c>
      <c r="M1066" s="1" t="s">
        <v>40</v>
      </c>
      <c r="N1066" s="1">
        <v>248.76</v>
      </c>
      <c r="O1066" s="1">
        <v>4.7619047620000003</v>
      </c>
      <c r="P1066" s="1">
        <v>12.438000000000001</v>
      </c>
      <c r="Q1066" s="1">
        <v>4.3</v>
      </c>
    </row>
    <row r="1067" spans="1:17" ht="40.799999999999997" thickBot="1" x14ac:dyDescent="0.35">
      <c r="A1067" s="1" t="s">
        <v>1154</v>
      </c>
      <c r="B1067" s="1" t="s">
        <v>18</v>
      </c>
      <c r="C1067" s="1" t="s">
        <v>27</v>
      </c>
      <c r="D1067" s="1" t="s">
        <v>20</v>
      </c>
      <c r="E1067" s="1" t="s">
        <v>21</v>
      </c>
      <c r="F1067" s="1" t="s">
        <v>39</v>
      </c>
      <c r="G1067" s="1">
        <v>41.66</v>
      </c>
      <c r="H1067" s="1">
        <v>6</v>
      </c>
      <c r="I1067" s="1">
        <v>12.497999999999999</v>
      </c>
      <c r="J1067" s="1">
        <v>262.45800000000003</v>
      </c>
      <c r="K1067" s="2">
        <v>43497</v>
      </c>
      <c r="L1067" s="3">
        <v>0.64166666666666672</v>
      </c>
      <c r="M1067" s="1" t="s">
        <v>40</v>
      </c>
      <c r="N1067" s="1">
        <v>249.96</v>
      </c>
      <c r="O1067" s="1">
        <v>4.7619047620000003</v>
      </c>
      <c r="P1067" s="1">
        <v>12.497999999999999</v>
      </c>
      <c r="Q1067" s="1">
        <v>5.6</v>
      </c>
    </row>
    <row r="1068" spans="1:17" ht="40.799999999999997" thickBot="1" x14ac:dyDescent="0.35">
      <c r="A1068" s="1" t="s">
        <v>1155</v>
      </c>
      <c r="B1068" s="1" t="s">
        <v>33</v>
      </c>
      <c r="C1068" s="1" t="s">
        <v>25</v>
      </c>
      <c r="D1068" s="1" t="s">
        <v>20</v>
      </c>
      <c r="E1068" s="1" t="s">
        <v>21</v>
      </c>
      <c r="F1068" s="1" t="s">
        <v>39</v>
      </c>
      <c r="G1068" s="1">
        <v>41.66</v>
      </c>
      <c r="H1068" s="1">
        <v>6</v>
      </c>
      <c r="I1068" s="1">
        <v>12.497999999999999</v>
      </c>
      <c r="J1068" s="1">
        <v>262.45800000000003</v>
      </c>
      <c r="K1068" s="2">
        <v>43497</v>
      </c>
      <c r="L1068" s="3">
        <v>0.64166666666666672</v>
      </c>
      <c r="M1068" s="1" t="s">
        <v>40</v>
      </c>
      <c r="N1068" s="1">
        <v>249.96</v>
      </c>
      <c r="O1068" s="1">
        <v>4.7619047620000003</v>
      </c>
      <c r="P1068" s="1">
        <v>12.497999999999999</v>
      </c>
      <c r="Q1068" s="1">
        <v>5.6</v>
      </c>
    </row>
    <row r="1069" spans="1:17" ht="40.799999999999997" thickBot="1" x14ac:dyDescent="0.35">
      <c r="A1069" s="1" t="s">
        <v>1156</v>
      </c>
      <c r="B1069" s="1" t="s">
        <v>54</v>
      </c>
      <c r="C1069" s="1" t="s">
        <v>25</v>
      </c>
      <c r="D1069" s="1" t="s">
        <v>28</v>
      </c>
      <c r="E1069" s="1" t="s">
        <v>21</v>
      </c>
      <c r="F1069" s="1" t="s">
        <v>55</v>
      </c>
      <c r="G1069" s="1">
        <v>62.57</v>
      </c>
      <c r="H1069" s="1">
        <v>4</v>
      </c>
      <c r="I1069" s="1">
        <v>12.513999999999999</v>
      </c>
      <c r="J1069" s="1">
        <v>262.79399999999998</v>
      </c>
      <c r="K1069" s="1" t="s">
        <v>168</v>
      </c>
      <c r="L1069" s="3">
        <v>0.77569444444444446</v>
      </c>
      <c r="M1069" s="1" t="s">
        <v>23</v>
      </c>
      <c r="N1069" s="1">
        <v>250.28</v>
      </c>
      <c r="O1069" s="1">
        <v>4.7619047620000003</v>
      </c>
      <c r="P1069" s="1">
        <v>12.513999999999999</v>
      </c>
      <c r="Q1069" s="1">
        <v>9.5</v>
      </c>
    </row>
    <row r="1070" spans="1:17" ht="40.799999999999997" thickBot="1" x14ac:dyDescent="0.35">
      <c r="A1070" s="1" t="s">
        <v>1157</v>
      </c>
      <c r="B1070" s="1" t="s">
        <v>54</v>
      </c>
      <c r="C1070" s="1" t="s">
        <v>19</v>
      </c>
      <c r="D1070" s="1" t="s">
        <v>28</v>
      </c>
      <c r="E1070" s="1" t="s">
        <v>21</v>
      </c>
      <c r="F1070" s="1" t="s">
        <v>55</v>
      </c>
      <c r="G1070" s="1">
        <v>62.57</v>
      </c>
      <c r="H1070" s="1">
        <v>4</v>
      </c>
      <c r="I1070" s="1">
        <v>12.513999999999999</v>
      </c>
      <c r="J1070" s="1">
        <v>262.79399999999998</v>
      </c>
      <c r="K1070" s="1" t="s">
        <v>168</v>
      </c>
      <c r="L1070" s="3">
        <v>0.77569444444444446</v>
      </c>
      <c r="M1070" s="1" t="s">
        <v>23</v>
      </c>
      <c r="N1070" s="1">
        <v>250.28</v>
      </c>
      <c r="O1070" s="1">
        <v>4.7619047620000003</v>
      </c>
      <c r="P1070" s="1">
        <v>12.513999999999999</v>
      </c>
      <c r="Q1070" s="1">
        <v>9.3000000000000007</v>
      </c>
    </row>
    <row r="1071" spans="1:17" ht="40.799999999999997" thickBot="1" x14ac:dyDescent="0.35">
      <c r="A1071" s="1" t="s">
        <v>1158</v>
      </c>
      <c r="B1071" s="1" t="s">
        <v>33</v>
      </c>
      <c r="C1071" s="1" t="s">
        <v>27</v>
      </c>
      <c r="D1071" s="1" t="s">
        <v>20</v>
      </c>
      <c r="E1071" s="1" t="s">
        <v>21</v>
      </c>
      <c r="F1071" s="1" t="s">
        <v>44</v>
      </c>
      <c r="G1071" s="1">
        <v>62.65</v>
      </c>
      <c r="H1071" s="1">
        <v>4</v>
      </c>
      <c r="I1071" s="1">
        <v>12.53</v>
      </c>
      <c r="J1071" s="1">
        <v>263.13</v>
      </c>
      <c r="K1071" s="2">
        <v>43586</v>
      </c>
      <c r="L1071" s="3">
        <v>0.47569444444444442</v>
      </c>
      <c r="M1071" s="1" t="s">
        <v>23</v>
      </c>
      <c r="N1071" s="1">
        <v>250.6</v>
      </c>
      <c r="O1071" s="1">
        <v>4.7619047620000003</v>
      </c>
      <c r="P1071" s="1">
        <v>12.53</v>
      </c>
      <c r="Q1071" s="1">
        <v>4.2</v>
      </c>
    </row>
    <row r="1072" spans="1:17" ht="40.799999999999997" thickBot="1" x14ac:dyDescent="0.35">
      <c r="A1072" s="1" t="s">
        <v>1159</v>
      </c>
      <c r="B1072" s="1" t="s">
        <v>54</v>
      </c>
      <c r="C1072" s="1" t="s">
        <v>25</v>
      </c>
      <c r="D1072" s="1" t="s">
        <v>28</v>
      </c>
      <c r="E1072" s="1" t="s">
        <v>21</v>
      </c>
      <c r="F1072" s="1" t="s">
        <v>44</v>
      </c>
      <c r="G1072" s="1">
        <v>50.28</v>
      </c>
      <c r="H1072" s="1">
        <v>5</v>
      </c>
      <c r="I1072" s="1">
        <v>12.57</v>
      </c>
      <c r="J1072" s="1">
        <v>263.97000000000003</v>
      </c>
      <c r="K1072" s="2">
        <v>43649</v>
      </c>
      <c r="L1072" s="3">
        <v>0.58194444444444449</v>
      </c>
      <c r="M1072" s="1" t="s">
        <v>23</v>
      </c>
      <c r="N1072" s="1">
        <v>251.4</v>
      </c>
      <c r="O1072" s="1">
        <v>4.7619047620000003</v>
      </c>
      <c r="P1072" s="1">
        <v>12.57</v>
      </c>
      <c r="Q1072" s="1">
        <v>9.6999999999999993</v>
      </c>
    </row>
    <row r="1073" spans="1:17" ht="40.799999999999997" thickBot="1" x14ac:dyDescent="0.35">
      <c r="A1073" s="1" t="s">
        <v>1160</v>
      </c>
      <c r="B1073" s="1" t="s">
        <v>54</v>
      </c>
      <c r="C1073" s="1" t="s">
        <v>25</v>
      </c>
      <c r="D1073" s="1" t="s">
        <v>20</v>
      </c>
      <c r="E1073" s="1" t="s">
        <v>29</v>
      </c>
      <c r="F1073" s="1" t="s">
        <v>39</v>
      </c>
      <c r="G1073" s="1">
        <v>62.85</v>
      </c>
      <c r="H1073" s="1">
        <v>4</v>
      </c>
      <c r="I1073" s="1">
        <v>12.57</v>
      </c>
      <c r="J1073" s="1">
        <v>263.97000000000003</v>
      </c>
      <c r="K1073" s="1" t="s">
        <v>168</v>
      </c>
      <c r="L1073" s="3">
        <v>0.55694444444444446</v>
      </c>
      <c r="M1073" s="1" t="s">
        <v>23</v>
      </c>
      <c r="N1073" s="1">
        <v>251.4</v>
      </c>
      <c r="O1073" s="1">
        <v>4.7619047620000003</v>
      </c>
      <c r="P1073" s="1">
        <v>12.57</v>
      </c>
      <c r="Q1073" s="1">
        <v>8.6999999999999993</v>
      </c>
    </row>
    <row r="1074" spans="1:17" ht="40.799999999999997" thickBot="1" x14ac:dyDescent="0.35">
      <c r="A1074" s="1" t="s">
        <v>1161</v>
      </c>
      <c r="B1074" s="1" t="s">
        <v>54</v>
      </c>
      <c r="C1074" s="1" t="s">
        <v>25</v>
      </c>
      <c r="D1074" s="1" t="s">
        <v>20</v>
      </c>
      <c r="E1074" s="1" t="s">
        <v>21</v>
      </c>
      <c r="F1074" s="1" t="s">
        <v>39</v>
      </c>
      <c r="G1074" s="1">
        <v>62.85</v>
      </c>
      <c r="H1074" s="1">
        <v>4</v>
      </c>
      <c r="I1074" s="1">
        <v>12.57</v>
      </c>
      <c r="J1074" s="1">
        <v>263.97000000000003</v>
      </c>
      <c r="K1074" s="1" t="s">
        <v>168</v>
      </c>
      <c r="L1074" s="3">
        <v>0.55694444444444446</v>
      </c>
      <c r="M1074" s="1" t="s">
        <v>40</v>
      </c>
      <c r="N1074" s="1">
        <v>251.4</v>
      </c>
      <c r="O1074" s="1">
        <v>4.7619047620000003</v>
      </c>
      <c r="P1074" s="1">
        <v>12.57</v>
      </c>
      <c r="Q1074" s="1">
        <v>8.6999999999999993</v>
      </c>
    </row>
    <row r="1075" spans="1:17" ht="40.799999999999997" thickBot="1" x14ac:dyDescent="0.35">
      <c r="A1075" s="1" t="s">
        <v>1162</v>
      </c>
      <c r="B1075" s="1" t="s">
        <v>54</v>
      </c>
      <c r="C1075" s="1" t="s">
        <v>25</v>
      </c>
      <c r="D1075" s="1" t="s">
        <v>28</v>
      </c>
      <c r="E1075" s="1" t="s">
        <v>21</v>
      </c>
      <c r="F1075" s="1" t="s">
        <v>44</v>
      </c>
      <c r="G1075" s="1">
        <v>50.28</v>
      </c>
      <c r="H1075" s="1">
        <v>5</v>
      </c>
      <c r="I1075" s="1">
        <v>12.57</v>
      </c>
      <c r="J1075" s="1">
        <v>263.97000000000003</v>
      </c>
      <c r="K1075" s="2">
        <v>43649</v>
      </c>
      <c r="L1075" s="3">
        <v>0.58194444444444449</v>
      </c>
      <c r="M1075" s="1" t="s">
        <v>23</v>
      </c>
      <c r="N1075" s="1">
        <v>251.4</v>
      </c>
      <c r="O1075" s="1">
        <v>4.7619047620000003</v>
      </c>
      <c r="P1075" s="1">
        <v>12.57</v>
      </c>
      <c r="Q1075" s="1">
        <v>9.6999999999999993</v>
      </c>
    </row>
    <row r="1076" spans="1:17" ht="40.799999999999997" thickBot="1" x14ac:dyDescent="0.35">
      <c r="A1076" s="1" t="s">
        <v>1163</v>
      </c>
      <c r="B1076" s="1" t="s">
        <v>54</v>
      </c>
      <c r="C1076" s="1" t="s">
        <v>19</v>
      </c>
      <c r="D1076" s="1" t="s">
        <v>20</v>
      </c>
      <c r="E1076" s="1" t="s">
        <v>21</v>
      </c>
      <c r="F1076" s="1" t="s">
        <v>39</v>
      </c>
      <c r="G1076" s="1">
        <v>62.85</v>
      </c>
      <c r="H1076" s="1">
        <v>4</v>
      </c>
      <c r="I1076" s="1">
        <v>12.57</v>
      </c>
      <c r="J1076" s="1">
        <v>263.97000000000003</v>
      </c>
      <c r="K1076" s="1" t="s">
        <v>168</v>
      </c>
      <c r="L1076" s="3">
        <v>0.55694444444444446</v>
      </c>
      <c r="M1076" s="1" t="s">
        <v>40</v>
      </c>
      <c r="N1076" s="1">
        <v>251.4</v>
      </c>
      <c r="O1076" s="1">
        <v>4.7619047620000003</v>
      </c>
      <c r="P1076" s="1">
        <v>12.57</v>
      </c>
      <c r="Q1076" s="1">
        <v>9.4</v>
      </c>
    </row>
    <row r="1077" spans="1:17" ht="54" thickBot="1" x14ac:dyDescent="0.35">
      <c r="A1077" s="1" t="s">
        <v>1164</v>
      </c>
      <c r="B1077" s="1" t="s">
        <v>18</v>
      </c>
      <c r="C1077" s="1" t="s">
        <v>19</v>
      </c>
      <c r="D1077" s="1" t="s">
        <v>28</v>
      </c>
      <c r="E1077" s="1" t="s">
        <v>29</v>
      </c>
      <c r="F1077" s="1" t="s">
        <v>84</v>
      </c>
      <c r="G1077" s="1">
        <v>84.05</v>
      </c>
      <c r="H1077" s="1">
        <v>3</v>
      </c>
      <c r="I1077" s="1">
        <v>12.6075</v>
      </c>
      <c r="J1077" s="1">
        <v>264.75749999999999</v>
      </c>
      <c r="K1077" s="1" t="s">
        <v>109</v>
      </c>
      <c r="L1077" s="3">
        <v>0.56180555555555556</v>
      </c>
      <c r="M1077" s="1" t="s">
        <v>23</v>
      </c>
      <c r="N1077" s="1">
        <v>252.15</v>
      </c>
      <c r="O1077" s="1">
        <v>4.7619047620000003</v>
      </c>
      <c r="P1077" s="1">
        <v>12.6075</v>
      </c>
      <c r="Q1077" s="1">
        <v>9.8000000000000007</v>
      </c>
    </row>
    <row r="1078" spans="1:17" ht="54" thickBot="1" x14ac:dyDescent="0.35">
      <c r="A1078" s="1" t="s">
        <v>1165</v>
      </c>
      <c r="B1078" s="1" t="s">
        <v>18</v>
      </c>
      <c r="C1078" s="1" t="s">
        <v>19</v>
      </c>
      <c r="D1078" s="1" t="s">
        <v>28</v>
      </c>
      <c r="E1078" s="1" t="s">
        <v>21</v>
      </c>
      <c r="F1078" s="1" t="s">
        <v>84</v>
      </c>
      <c r="G1078" s="1">
        <v>84.05</v>
      </c>
      <c r="H1078" s="1">
        <v>3</v>
      </c>
      <c r="I1078" s="1">
        <v>12.6075</v>
      </c>
      <c r="J1078" s="1">
        <v>264.75749999999999</v>
      </c>
      <c r="K1078" s="1" t="s">
        <v>109</v>
      </c>
      <c r="L1078" s="3">
        <v>0.56180555555555556</v>
      </c>
      <c r="M1078" s="1" t="s">
        <v>23</v>
      </c>
      <c r="N1078" s="1">
        <v>252.15</v>
      </c>
      <c r="O1078" s="1">
        <v>4.7619047620000003</v>
      </c>
      <c r="P1078" s="1">
        <v>12.6075</v>
      </c>
      <c r="Q1078" s="1">
        <v>9.8000000000000007</v>
      </c>
    </row>
    <row r="1079" spans="1:17" ht="40.799999999999997" thickBot="1" x14ac:dyDescent="0.35">
      <c r="A1079" s="1" t="s">
        <v>1166</v>
      </c>
      <c r="B1079" s="1" t="s">
        <v>18</v>
      </c>
      <c r="C1079" s="1" t="s">
        <v>25</v>
      </c>
      <c r="D1079" s="1" t="s">
        <v>28</v>
      </c>
      <c r="E1079" s="1" t="s">
        <v>21</v>
      </c>
      <c r="F1079" s="1" t="s">
        <v>30</v>
      </c>
      <c r="G1079" s="1">
        <v>42.08</v>
      </c>
      <c r="H1079" s="1">
        <v>6</v>
      </c>
      <c r="I1079" s="1">
        <v>12.624000000000001</v>
      </c>
      <c r="J1079" s="1">
        <v>265.10399999999998</v>
      </c>
      <c r="K1079" s="1" t="s">
        <v>154</v>
      </c>
      <c r="L1079" s="3">
        <v>0.51736111111111116</v>
      </c>
      <c r="M1079" s="1" t="s">
        <v>23</v>
      </c>
      <c r="N1079" s="1">
        <v>252.48</v>
      </c>
      <c r="O1079" s="1">
        <v>4.7619047620000003</v>
      </c>
      <c r="P1079" s="1">
        <v>12.624000000000001</v>
      </c>
      <c r="Q1079" s="1">
        <v>8.9</v>
      </c>
    </row>
    <row r="1080" spans="1:17" ht="40.799999999999997" thickBot="1" x14ac:dyDescent="0.35">
      <c r="A1080" s="1" t="s">
        <v>1167</v>
      </c>
      <c r="B1080" s="1" t="s">
        <v>18</v>
      </c>
      <c r="C1080" s="1" t="s">
        <v>19</v>
      </c>
      <c r="D1080" s="1" t="s">
        <v>28</v>
      </c>
      <c r="E1080" s="1" t="s">
        <v>21</v>
      </c>
      <c r="F1080" s="1" t="s">
        <v>30</v>
      </c>
      <c r="G1080" s="1">
        <v>42.08</v>
      </c>
      <c r="H1080" s="1">
        <v>6</v>
      </c>
      <c r="I1080" s="1">
        <v>12.624000000000001</v>
      </c>
      <c r="J1080" s="1">
        <v>265.10399999999998</v>
      </c>
      <c r="K1080" s="1" t="s">
        <v>154</v>
      </c>
      <c r="L1080" s="3">
        <v>0.51736111111111116</v>
      </c>
      <c r="M1080" s="1" t="s">
        <v>23</v>
      </c>
      <c r="N1080" s="1">
        <v>252.48</v>
      </c>
      <c r="O1080" s="1">
        <v>4.7619047620000003</v>
      </c>
      <c r="P1080" s="1">
        <v>12.624000000000001</v>
      </c>
      <c r="Q1080" s="1">
        <v>8.9</v>
      </c>
    </row>
    <row r="1081" spans="1:17" ht="40.799999999999997" thickBot="1" x14ac:dyDescent="0.35">
      <c r="A1081" s="1" t="s">
        <v>1168</v>
      </c>
      <c r="B1081" s="1" t="s">
        <v>18</v>
      </c>
      <c r="C1081" s="1" t="s">
        <v>25</v>
      </c>
      <c r="D1081" s="1" t="s">
        <v>28</v>
      </c>
      <c r="E1081" s="1" t="s">
        <v>21</v>
      </c>
      <c r="F1081" s="1" t="s">
        <v>30</v>
      </c>
      <c r="G1081" s="1">
        <v>42.08</v>
      </c>
      <c r="H1081" s="1">
        <v>6</v>
      </c>
      <c r="I1081" s="1">
        <v>12.624000000000001</v>
      </c>
      <c r="J1081" s="1">
        <v>265.10399999999998</v>
      </c>
      <c r="K1081" s="1" t="s">
        <v>154</v>
      </c>
      <c r="L1081" s="3">
        <v>0.51736111111111116</v>
      </c>
      <c r="M1081" s="1" t="s">
        <v>23</v>
      </c>
      <c r="N1081" s="1">
        <v>252.48</v>
      </c>
      <c r="O1081" s="1">
        <v>4.7619047620000003</v>
      </c>
      <c r="P1081" s="1">
        <v>12.624000000000001</v>
      </c>
      <c r="Q1081" s="1">
        <v>8.9</v>
      </c>
    </row>
    <row r="1082" spans="1:17" ht="27.6" thickBot="1" x14ac:dyDescent="0.35">
      <c r="A1082" s="1" t="s">
        <v>1169</v>
      </c>
      <c r="B1082" s="1" t="s">
        <v>18</v>
      </c>
      <c r="C1082" s="1" t="s">
        <v>25</v>
      </c>
      <c r="D1082" s="1" t="s">
        <v>20</v>
      </c>
      <c r="E1082" s="1" t="s">
        <v>29</v>
      </c>
      <c r="F1082" s="1" t="s">
        <v>22</v>
      </c>
      <c r="G1082" s="1">
        <v>31.67</v>
      </c>
      <c r="H1082" s="1">
        <v>8</v>
      </c>
      <c r="I1082" s="1">
        <v>12.667999999999999</v>
      </c>
      <c r="J1082" s="1">
        <v>266.02800000000002</v>
      </c>
      <c r="K1082" s="2">
        <v>43497</v>
      </c>
      <c r="L1082" s="3">
        <v>0.67986111111111114</v>
      </c>
      <c r="M1082" s="1" t="s">
        <v>23</v>
      </c>
      <c r="N1082" s="1">
        <v>253.36</v>
      </c>
      <c r="O1082" s="1">
        <v>4.7619047620000003</v>
      </c>
      <c r="P1082" s="1">
        <v>12.667999999999999</v>
      </c>
      <c r="Q1082" s="1">
        <v>5.6</v>
      </c>
    </row>
    <row r="1083" spans="1:17" ht="27.6" thickBot="1" x14ac:dyDescent="0.35">
      <c r="A1083" s="1" t="s">
        <v>1170</v>
      </c>
      <c r="B1083" s="1" t="s">
        <v>18</v>
      </c>
      <c r="C1083" s="1" t="s">
        <v>19</v>
      </c>
      <c r="D1083" s="1" t="s">
        <v>20</v>
      </c>
      <c r="E1083" s="1" t="s">
        <v>21</v>
      </c>
      <c r="F1083" s="1" t="s">
        <v>22</v>
      </c>
      <c r="G1083" s="1">
        <v>31.67</v>
      </c>
      <c r="H1083" s="1">
        <v>8</v>
      </c>
      <c r="I1083" s="1">
        <v>12.667999999999999</v>
      </c>
      <c r="J1083" s="1">
        <v>266.02800000000002</v>
      </c>
      <c r="K1083" s="2">
        <v>43497</v>
      </c>
      <c r="L1083" s="3">
        <v>0.67986111111111114</v>
      </c>
      <c r="M1083" s="1" t="s">
        <v>48</v>
      </c>
      <c r="N1083" s="1">
        <v>253.36</v>
      </c>
      <c r="O1083" s="1">
        <v>4.7619047620000003</v>
      </c>
      <c r="P1083" s="1">
        <v>12.667999999999999</v>
      </c>
      <c r="Q1083" s="1">
        <v>5.6</v>
      </c>
    </row>
    <row r="1084" spans="1:17" ht="40.799999999999997" thickBot="1" x14ac:dyDescent="0.35">
      <c r="A1084" s="1" t="s">
        <v>1171</v>
      </c>
      <c r="B1084" s="1" t="s">
        <v>18</v>
      </c>
      <c r="C1084" s="1" t="s">
        <v>25</v>
      </c>
      <c r="D1084" s="1" t="s">
        <v>20</v>
      </c>
      <c r="E1084" s="1" t="s">
        <v>29</v>
      </c>
      <c r="F1084" s="1" t="s">
        <v>39</v>
      </c>
      <c r="G1084" s="1">
        <v>31.67</v>
      </c>
      <c r="H1084" s="1">
        <v>8</v>
      </c>
      <c r="I1084" s="1">
        <v>12.667999999999999</v>
      </c>
      <c r="J1084" s="1">
        <v>266.02800000000002</v>
      </c>
      <c r="K1084" s="2">
        <v>43497</v>
      </c>
      <c r="L1084" s="3">
        <v>0.67986111111111114</v>
      </c>
      <c r="M1084" s="1" t="s">
        <v>23</v>
      </c>
      <c r="N1084" s="1">
        <v>253.36</v>
      </c>
      <c r="O1084" s="1">
        <v>4.7619047620000003</v>
      </c>
      <c r="P1084" s="1">
        <v>12.667999999999999</v>
      </c>
      <c r="Q1084" s="1">
        <v>5.6</v>
      </c>
    </row>
    <row r="1085" spans="1:17" ht="40.799999999999997" thickBot="1" x14ac:dyDescent="0.35">
      <c r="A1085" s="1" t="s">
        <v>1172</v>
      </c>
      <c r="B1085" s="1" t="s">
        <v>33</v>
      </c>
      <c r="C1085" s="1" t="s">
        <v>27</v>
      </c>
      <c r="D1085" s="1" t="s">
        <v>28</v>
      </c>
      <c r="E1085" s="1" t="s">
        <v>21</v>
      </c>
      <c r="F1085" s="1" t="s">
        <v>55</v>
      </c>
      <c r="G1085" s="1">
        <v>50.79</v>
      </c>
      <c r="H1085" s="1">
        <v>5</v>
      </c>
      <c r="I1085" s="1">
        <v>12.6975</v>
      </c>
      <c r="J1085" s="1">
        <v>266.64749999999998</v>
      </c>
      <c r="K1085" s="1" t="s">
        <v>839</v>
      </c>
      <c r="L1085" s="3">
        <v>0.62013888888888891</v>
      </c>
      <c r="M1085" s="1" t="s">
        <v>23</v>
      </c>
      <c r="N1085" s="1">
        <v>253.95</v>
      </c>
      <c r="O1085" s="1">
        <v>4.7619047620000003</v>
      </c>
      <c r="P1085" s="1">
        <v>12.6975</v>
      </c>
      <c r="Q1085" s="1">
        <v>5.3</v>
      </c>
    </row>
    <row r="1086" spans="1:17" ht="40.799999999999997" thickBot="1" x14ac:dyDescent="0.35">
      <c r="A1086" s="1" t="s">
        <v>1173</v>
      </c>
      <c r="B1086" s="1" t="s">
        <v>33</v>
      </c>
      <c r="C1086" s="1" t="s">
        <v>27</v>
      </c>
      <c r="D1086" s="1" t="s">
        <v>28</v>
      </c>
      <c r="E1086" s="1" t="s">
        <v>21</v>
      </c>
      <c r="F1086" s="1" t="s">
        <v>55</v>
      </c>
      <c r="G1086" s="1">
        <v>50.79</v>
      </c>
      <c r="H1086" s="1">
        <v>5</v>
      </c>
      <c r="I1086" s="1">
        <v>12.6975</v>
      </c>
      <c r="J1086" s="1">
        <v>266.64749999999998</v>
      </c>
      <c r="K1086" s="1" t="s">
        <v>839</v>
      </c>
      <c r="L1086" s="3">
        <v>0.62013888888888891</v>
      </c>
      <c r="M1086" s="1" t="s">
        <v>23</v>
      </c>
      <c r="N1086" s="1">
        <v>253.95</v>
      </c>
      <c r="O1086" s="1">
        <v>4.7619047620000003</v>
      </c>
      <c r="P1086" s="1">
        <v>12.6975</v>
      </c>
      <c r="Q1086" s="1">
        <v>5.3</v>
      </c>
    </row>
    <row r="1087" spans="1:17" ht="40.799999999999997" thickBot="1" x14ac:dyDescent="0.35">
      <c r="A1087" s="1" t="s">
        <v>1174</v>
      </c>
      <c r="B1087" s="1" t="s">
        <v>18</v>
      </c>
      <c r="C1087" s="1" t="s">
        <v>25</v>
      </c>
      <c r="D1087" s="1" t="s">
        <v>28</v>
      </c>
      <c r="E1087" s="1" t="s">
        <v>21</v>
      </c>
      <c r="F1087" s="1" t="s">
        <v>39</v>
      </c>
      <c r="G1087" s="1">
        <v>50.79</v>
      </c>
      <c r="H1087" s="1">
        <v>5</v>
      </c>
      <c r="I1087" s="1">
        <v>12.6975</v>
      </c>
      <c r="J1087" s="1">
        <v>266.64749999999998</v>
      </c>
      <c r="K1087" s="1" t="s">
        <v>839</v>
      </c>
      <c r="L1087" s="3">
        <v>0.62013888888888891</v>
      </c>
      <c r="M1087" s="1" t="s">
        <v>23</v>
      </c>
      <c r="N1087" s="1">
        <v>253.95</v>
      </c>
      <c r="O1087" s="1">
        <v>4.7619047620000003</v>
      </c>
      <c r="P1087" s="1">
        <v>12.6975</v>
      </c>
      <c r="Q1087" s="1">
        <v>5.3</v>
      </c>
    </row>
    <row r="1088" spans="1:17" ht="40.799999999999997" thickBot="1" x14ac:dyDescent="0.35">
      <c r="A1088" s="1" t="s">
        <v>1175</v>
      </c>
      <c r="B1088" s="1" t="s">
        <v>18</v>
      </c>
      <c r="C1088" s="1" t="s">
        <v>25</v>
      </c>
      <c r="D1088" s="1" t="s">
        <v>20</v>
      </c>
      <c r="E1088" s="1" t="s">
        <v>29</v>
      </c>
      <c r="F1088" s="1" t="s">
        <v>30</v>
      </c>
      <c r="G1088" s="1">
        <v>84.87</v>
      </c>
      <c r="H1088" s="1">
        <v>3</v>
      </c>
      <c r="I1088" s="1">
        <v>12.730499999999999</v>
      </c>
      <c r="J1088" s="1">
        <v>267.34050000000002</v>
      </c>
      <c r="K1088" s="1" t="s">
        <v>47</v>
      </c>
      <c r="L1088" s="3">
        <v>0.77083333333333337</v>
      </c>
      <c r="M1088" s="1" t="s">
        <v>23</v>
      </c>
      <c r="N1088" s="1">
        <v>254.61</v>
      </c>
      <c r="O1088" s="1">
        <v>4.7619047620000003</v>
      </c>
      <c r="P1088" s="1">
        <v>12.730499999999999</v>
      </c>
      <c r="Q1088" s="1">
        <v>7.4</v>
      </c>
    </row>
    <row r="1089" spans="1:17" ht="40.799999999999997" thickBot="1" x14ac:dyDescent="0.35">
      <c r="A1089" s="1" t="s">
        <v>1176</v>
      </c>
      <c r="B1089" s="1" t="s">
        <v>33</v>
      </c>
      <c r="C1089" s="1" t="s">
        <v>25</v>
      </c>
      <c r="D1089" s="1" t="s">
        <v>20</v>
      </c>
      <c r="E1089" s="1" t="s">
        <v>29</v>
      </c>
      <c r="F1089" s="1" t="s">
        <v>39</v>
      </c>
      <c r="G1089" s="1">
        <v>84.87</v>
      </c>
      <c r="H1089" s="1">
        <v>3</v>
      </c>
      <c r="I1089" s="1">
        <v>12.730499999999999</v>
      </c>
      <c r="J1089" s="1">
        <v>267.34050000000002</v>
      </c>
      <c r="K1089" s="1" t="s">
        <v>47</v>
      </c>
      <c r="L1089" s="3">
        <v>0.77083333333333337</v>
      </c>
      <c r="M1089" s="1" t="s">
        <v>40</v>
      </c>
      <c r="N1089" s="1">
        <v>254.61</v>
      </c>
      <c r="O1089" s="1">
        <v>4.7619047620000003</v>
      </c>
      <c r="P1089" s="1">
        <v>12.730499999999999</v>
      </c>
      <c r="Q1089" s="1">
        <v>7.4</v>
      </c>
    </row>
    <row r="1090" spans="1:17" ht="40.799999999999997" thickBot="1" x14ac:dyDescent="0.35">
      <c r="A1090" s="1" t="s">
        <v>1177</v>
      </c>
      <c r="B1090" s="1" t="s">
        <v>18</v>
      </c>
      <c r="C1090" s="1" t="s">
        <v>27</v>
      </c>
      <c r="D1090" s="1" t="s">
        <v>20</v>
      </c>
      <c r="E1090" s="1" t="s">
        <v>21</v>
      </c>
      <c r="F1090" s="1" t="s">
        <v>39</v>
      </c>
      <c r="G1090" s="1">
        <v>51.34</v>
      </c>
      <c r="H1090" s="1">
        <v>5</v>
      </c>
      <c r="I1090" s="1">
        <v>12.835000000000001</v>
      </c>
      <c r="J1090" s="1">
        <v>269.53500000000003</v>
      </c>
      <c r="K1090" s="1" t="s">
        <v>321</v>
      </c>
      <c r="L1090" s="3">
        <v>0.64652777777777781</v>
      </c>
      <c r="M1090" s="1" t="s">
        <v>48</v>
      </c>
      <c r="N1090" s="1">
        <v>256.7</v>
      </c>
      <c r="O1090" s="1">
        <v>4.7619047620000003</v>
      </c>
      <c r="P1090" s="1">
        <v>12.835000000000001</v>
      </c>
      <c r="Q1090" s="1">
        <v>9.1</v>
      </c>
    </row>
    <row r="1091" spans="1:17" ht="40.799999999999997" thickBot="1" x14ac:dyDescent="0.35">
      <c r="A1091" s="1" t="s">
        <v>1178</v>
      </c>
      <c r="B1091" s="1" t="s">
        <v>33</v>
      </c>
      <c r="C1091" s="1" t="s">
        <v>25</v>
      </c>
      <c r="D1091" s="1" t="s">
        <v>20</v>
      </c>
      <c r="E1091" s="1" t="s">
        <v>21</v>
      </c>
      <c r="F1091" s="1" t="s">
        <v>39</v>
      </c>
      <c r="G1091" s="1">
        <v>51.34</v>
      </c>
      <c r="H1091" s="1">
        <v>5</v>
      </c>
      <c r="I1091" s="1">
        <v>12.835000000000001</v>
      </c>
      <c r="J1091" s="1">
        <v>269.53500000000003</v>
      </c>
      <c r="K1091" s="1" t="s">
        <v>321</v>
      </c>
      <c r="L1091" s="3">
        <v>0.64652777777777781</v>
      </c>
      <c r="M1091" s="1" t="s">
        <v>48</v>
      </c>
      <c r="N1091" s="1">
        <v>256.7</v>
      </c>
      <c r="O1091" s="1">
        <v>4.7619047620000003</v>
      </c>
      <c r="P1091" s="1">
        <v>12.835000000000001</v>
      </c>
      <c r="Q1091" s="1">
        <v>9.1</v>
      </c>
    </row>
    <row r="1092" spans="1:17" ht="40.799999999999997" thickBot="1" x14ac:dyDescent="0.35">
      <c r="A1092" s="1" t="s">
        <v>1179</v>
      </c>
      <c r="B1092" s="1" t="s">
        <v>18</v>
      </c>
      <c r="C1092" s="1" t="s">
        <v>27</v>
      </c>
      <c r="D1092" s="1" t="s">
        <v>28</v>
      </c>
      <c r="E1092" s="1" t="s">
        <v>29</v>
      </c>
      <c r="F1092" s="1" t="s">
        <v>55</v>
      </c>
      <c r="G1092" s="1">
        <v>64.27</v>
      </c>
      <c r="H1092" s="1">
        <v>4</v>
      </c>
      <c r="I1092" s="1">
        <v>12.853999999999999</v>
      </c>
      <c r="J1092" s="1">
        <v>269.93400000000003</v>
      </c>
      <c r="K1092" s="1" t="s">
        <v>158</v>
      </c>
      <c r="L1092" s="3">
        <v>0.57916666666666672</v>
      </c>
      <c r="M1092" s="1" t="s">
        <v>23</v>
      </c>
      <c r="N1092" s="1">
        <v>257.08</v>
      </c>
      <c r="O1092" s="1">
        <v>4.7619047620000003</v>
      </c>
      <c r="P1092" s="1">
        <v>12.853999999999999</v>
      </c>
      <c r="Q1092" s="1">
        <v>7.7</v>
      </c>
    </row>
    <row r="1093" spans="1:17" ht="40.799999999999997" thickBot="1" x14ac:dyDescent="0.35">
      <c r="A1093" s="1" t="s">
        <v>1180</v>
      </c>
      <c r="B1093" s="1" t="s">
        <v>18</v>
      </c>
      <c r="C1093" s="1" t="s">
        <v>19</v>
      </c>
      <c r="D1093" s="1" t="s">
        <v>20</v>
      </c>
      <c r="E1093" s="1" t="s">
        <v>21</v>
      </c>
      <c r="F1093" s="1" t="s">
        <v>44</v>
      </c>
      <c r="G1093" s="1">
        <v>85.72</v>
      </c>
      <c r="H1093" s="1">
        <v>3</v>
      </c>
      <c r="I1093" s="1">
        <v>12.858000000000001</v>
      </c>
      <c r="J1093" s="1">
        <v>270.01799999999997</v>
      </c>
      <c r="K1093" s="1" t="s">
        <v>264</v>
      </c>
      <c r="L1093" s="3">
        <v>0.87430555555555556</v>
      </c>
      <c r="M1093" s="1" t="s">
        <v>23</v>
      </c>
      <c r="N1093" s="1">
        <v>257.16000000000003</v>
      </c>
      <c r="O1093" s="1">
        <v>4.7619047620000003</v>
      </c>
      <c r="P1093" s="1">
        <v>12.858000000000001</v>
      </c>
      <c r="Q1093" s="1">
        <v>5.0999999999999996</v>
      </c>
    </row>
    <row r="1094" spans="1:17" ht="40.799999999999997" thickBot="1" x14ac:dyDescent="0.35">
      <c r="A1094" s="1" t="s">
        <v>1181</v>
      </c>
      <c r="B1094" s="1" t="s">
        <v>18</v>
      </c>
      <c r="C1094" s="1" t="s">
        <v>19</v>
      </c>
      <c r="D1094" s="1" t="s">
        <v>20</v>
      </c>
      <c r="E1094" s="1" t="s">
        <v>29</v>
      </c>
      <c r="F1094" s="1" t="s">
        <v>39</v>
      </c>
      <c r="G1094" s="1">
        <v>36.770000000000003</v>
      </c>
      <c r="H1094" s="1">
        <v>7</v>
      </c>
      <c r="I1094" s="1">
        <v>12.8695</v>
      </c>
      <c r="J1094" s="1">
        <v>270.2595</v>
      </c>
      <c r="K1094" s="2">
        <v>43770</v>
      </c>
      <c r="L1094" s="3">
        <v>0.84027777777777779</v>
      </c>
      <c r="M1094" s="1" t="s">
        <v>23</v>
      </c>
      <c r="N1094" s="1">
        <v>257.39</v>
      </c>
      <c r="O1094" s="1">
        <v>4.7619047620000003</v>
      </c>
      <c r="P1094" s="1">
        <v>12.8695</v>
      </c>
      <c r="Q1094" s="1">
        <v>7.4</v>
      </c>
    </row>
    <row r="1095" spans="1:17" ht="40.799999999999997" thickBot="1" x14ac:dyDescent="0.35">
      <c r="A1095" s="1" t="s">
        <v>1182</v>
      </c>
      <c r="B1095" s="1" t="s">
        <v>18</v>
      </c>
      <c r="C1095" s="1" t="s">
        <v>25</v>
      </c>
      <c r="D1095" s="1" t="s">
        <v>20</v>
      </c>
      <c r="E1095" s="1" t="s">
        <v>29</v>
      </c>
      <c r="F1095" s="1" t="s">
        <v>39</v>
      </c>
      <c r="G1095" s="1">
        <v>36.770000000000003</v>
      </c>
      <c r="H1095" s="1">
        <v>7</v>
      </c>
      <c r="I1095" s="1">
        <v>12.8695</v>
      </c>
      <c r="J1095" s="1">
        <v>270.2595</v>
      </c>
      <c r="K1095" s="2">
        <v>43770</v>
      </c>
      <c r="L1095" s="3">
        <v>0.84027777777777779</v>
      </c>
      <c r="M1095" s="1" t="s">
        <v>23</v>
      </c>
      <c r="N1095" s="1">
        <v>257.39</v>
      </c>
      <c r="O1095" s="1">
        <v>4.7619047620000003</v>
      </c>
      <c r="P1095" s="1">
        <v>12.8695</v>
      </c>
      <c r="Q1095" s="1">
        <v>7.4</v>
      </c>
    </row>
    <row r="1096" spans="1:17" ht="27.6" thickBot="1" x14ac:dyDescent="0.35">
      <c r="A1096" s="1" t="s">
        <v>1183</v>
      </c>
      <c r="B1096" s="1" t="s">
        <v>18</v>
      </c>
      <c r="C1096" s="1" t="s">
        <v>25</v>
      </c>
      <c r="D1096" s="1" t="s">
        <v>28</v>
      </c>
      <c r="E1096" s="1" t="s">
        <v>29</v>
      </c>
      <c r="F1096" s="1" t="s">
        <v>22</v>
      </c>
      <c r="G1096" s="1">
        <v>51.54</v>
      </c>
      <c r="H1096" s="1">
        <v>5</v>
      </c>
      <c r="I1096" s="1">
        <v>12.885</v>
      </c>
      <c r="J1096" s="1">
        <v>270.58499999999998</v>
      </c>
      <c r="K1096" s="1" t="s">
        <v>31</v>
      </c>
      <c r="L1096" s="3">
        <v>0.73958333333333337</v>
      </c>
      <c r="M1096" s="1" t="s">
        <v>23</v>
      </c>
      <c r="N1096" s="1">
        <v>257.7</v>
      </c>
      <c r="O1096" s="1">
        <v>4.7619047620000003</v>
      </c>
      <c r="P1096" s="1">
        <v>12.885</v>
      </c>
      <c r="Q1096" s="1">
        <v>4.2</v>
      </c>
    </row>
    <row r="1097" spans="1:17" ht="27.6" thickBot="1" x14ac:dyDescent="0.35">
      <c r="A1097" s="1" t="s">
        <v>1184</v>
      </c>
      <c r="B1097" s="1" t="s">
        <v>54</v>
      </c>
      <c r="C1097" s="1" t="s">
        <v>25</v>
      </c>
      <c r="D1097" s="1" t="s">
        <v>28</v>
      </c>
      <c r="E1097" s="1" t="s">
        <v>21</v>
      </c>
      <c r="F1097" s="1" t="s">
        <v>22</v>
      </c>
      <c r="G1097" s="1">
        <v>51.54</v>
      </c>
      <c r="H1097" s="1">
        <v>5</v>
      </c>
      <c r="I1097" s="1">
        <v>12.885</v>
      </c>
      <c r="J1097" s="1">
        <v>270.58499999999998</v>
      </c>
      <c r="K1097" s="1" t="s">
        <v>31</v>
      </c>
      <c r="L1097" s="3">
        <v>0.73958333333333337</v>
      </c>
      <c r="M1097" s="1" t="s">
        <v>23</v>
      </c>
      <c r="N1097" s="1">
        <v>257.7</v>
      </c>
      <c r="O1097" s="1">
        <v>4.7619047620000003</v>
      </c>
      <c r="P1097" s="1">
        <v>12.885</v>
      </c>
      <c r="Q1097" s="1">
        <v>4.2</v>
      </c>
    </row>
    <row r="1098" spans="1:17" ht="27.6" thickBot="1" x14ac:dyDescent="0.35">
      <c r="A1098" s="1" t="s">
        <v>1185</v>
      </c>
      <c r="B1098" s="1" t="s">
        <v>33</v>
      </c>
      <c r="C1098" s="1" t="s">
        <v>27</v>
      </c>
      <c r="D1098" s="1" t="s">
        <v>28</v>
      </c>
      <c r="E1098" s="1" t="s">
        <v>21</v>
      </c>
      <c r="F1098" s="1" t="s">
        <v>22</v>
      </c>
      <c r="G1098" s="1">
        <v>64.59</v>
      </c>
      <c r="H1098" s="1">
        <v>4</v>
      </c>
      <c r="I1098" s="1">
        <v>12.917999999999999</v>
      </c>
      <c r="J1098" s="1">
        <v>271.27800000000002</v>
      </c>
      <c r="K1098" s="2">
        <v>43617</v>
      </c>
      <c r="L1098" s="3">
        <v>0.56597222222222221</v>
      </c>
      <c r="M1098" s="1" t="s">
        <v>40</v>
      </c>
      <c r="N1098" s="1">
        <v>258.36</v>
      </c>
      <c r="O1098" s="1">
        <v>4.7619047620000003</v>
      </c>
      <c r="P1098" s="1">
        <v>12.917999999999999</v>
      </c>
      <c r="Q1098" s="1">
        <v>9.3000000000000007</v>
      </c>
    </row>
    <row r="1099" spans="1:17" ht="40.799999999999997" thickBot="1" x14ac:dyDescent="0.35">
      <c r="A1099" s="1" t="s">
        <v>1186</v>
      </c>
      <c r="B1099" s="1" t="s">
        <v>33</v>
      </c>
      <c r="C1099" s="1" t="s">
        <v>25</v>
      </c>
      <c r="D1099" s="1" t="s">
        <v>28</v>
      </c>
      <c r="E1099" s="1" t="s">
        <v>21</v>
      </c>
      <c r="F1099" s="1" t="s">
        <v>39</v>
      </c>
      <c r="G1099" s="1">
        <v>64.59</v>
      </c>
      <c r="H1099" s="1">
        <v>4</v>
      </c>
      <c r="I1099" s="1">
        <v>12.917999999999999</v>
      </c>
      <c r="J1099" s="1">
        <v>271.27800000000002</v>
      </c>
      <c r="K1099" s="2">
        <v>43617</v>
      </c>
      <c r="L1099" s="3">
        <v>0.56597222222222221</v>
      </c>
      <c r="M1099" s="1" t="s">
        <v>23</v>
      </c>
      <c r="N1099" s="1">
        <v>258.36</v>
      </c>
      <c r="O1099" s="1">
        <v>4.7619047620000003</v>
      </c>
      <c r="P1099" s="1">
        <v>12.917999999999999</v>
      </c>
      <c r="Q1099" s="1">
        <v>9.3000000000000007</v>
      </c>
    </row>
    <row r="1100" spans="1:17" ht="27.6" thickBot="1" x14ac:dyDescent="0.35">
      <c r="A1100" s="1" t="s">
        <v>1187</v>
      </c>
      <c r="B1100" s="1" t="s">
        <v>33</v>
      </c>
      <c r="C1100" s="1" t="s">
        <v>19</v>
      </c>
      <c r="D1100" s="1" t="s">
        <v>28</v>
      </c>
      <c r="E1100" s="1" t="s">
        <v>21</v>
      </c>
      <c r="F1100" s="1" t="s">
        <v>22</v>
      </c>
      <c r="G1100" s="1">
        <v>64.59</v>
      </c>
      <c r="H1100" s="1">
        <v>4</v>
      </c>
      <c r="I1100" s="1">
        <v>12.917999999999999</v>
      </c>
      <c r="J1100" s="1">
        <v>271.27800000000002</v>
      </c>
      <c r="K1100" s="2">
        <v>43617</v>
      </c>
      <c r="L1100" s="3">
        <v>0.56597222222222221</v>
      </c>
      <c r="M1100" s="1" t="s">
        <v>40</v>
      </c>
      <c r="N1100" s="1">
        <v>258.36</v>
      </c>
      <c r="O1100" s="1">
        <v>4.7619047620000003</v>
      </c>
      <c r="P1100" s="1">
        <v>12.917999999999999</v>
      </c>
      <c r="Q1100" s="1">
        <v>9.5</v>
      </c>
    </row>
    <row r="1101" spans="1:17" ht="40.799999999999997" thickBot="1" x14ac:dyDescent="0.35">
      <c r="A1101" s="1" t="s">
        <v>1188</v>
      </c>
      <c r="B1101" s="1" t="s">
        <v>54</v>
      </c>
      <c r="C1101" s="1" t="s">
        <v>25</v>
      </c>
      <c r="D1101" s="1" t="s">
        <v>20</v>
      </c>
      <c r="E1101" s="1" t="s">
        <v>21</v>
      </c>
      <c r="F1101" s="1" t="s">
        <v>44</v>
      </c>
      <c r="G1101" s="1">
        <v>36.909999999999997</v>
      </c>
      <c r="H1101" s="1">
        <v>7</v>
      </c>
      <c r="I1101" s="1">
        <v>12.9185</v>
      </c>
      <c r="J1101" s="1">
        <v>271.2885</v>
      </c>
      <c r="K1101" s="2">
        <v>43740</v>
      </c>
      <c r="L1101" s="3">
        <v>0.57708333333333328</v>
      </c>
      <c r="M1101" s="1" t="s">
        <v>23</v>
      </c>
      <c r="N1101" s="1">
        <v>258.37</v>
      </c>
      <c r="O1101" s="1">
        <v>4.7619047620000003</v>
      </c>
      <c r="P1101" s="1">
        <v>12.9185</v>
      </c>
      <c r="Q1101" s="1">
        <v>6.7</v>
      </c>
    </row>
    <row r="1102" spans="1:17" ht="40.799999999999997" thickBot="1" x14ac:dyDescent="0.35">
      <c r="A1102" s="1" t="s">
        <v>1189</v>
      </c>
      <c r="B1102" s="1" t="s">
        <v>18</v>
      </c>
      <c r="C1102" s="1" t="s">
        <v>25</v>
      </c>
      <c r="D1102" s="1" t="s">
        <v>28</v>
      </c>
      <c r="E1102" s="1" t="s">
        <v>21</v>
      </c>
      <c r="F1102" s="1" t="s">
        <v>44</v>
      </c>
      <c r="G1102" s="1">
        <v>36.909999999999997</v>
      </c>
      <c r="H1102" s="1">
        <v>7</v>
      </c>
      <c r="I1102" s="1">
        <v>12.9185</v>
      </c>
      <c r="J1102" s="1">
        <v>271.2885</v>
      </c>
      <c r="K1102" s="2">
        <v>43740</v>
      </c>
      <c r="L1102" s="3">
        <v>0.57708333333333328</v>
      </c>
      <c r="M1102" s="1" t="s">
        <v>23</v>
      </c>
      <c r="N1102" s="1">
        <v>258.37</v>
      </c>
      <c r="O1102" s="1">
        <v>4.7619047620000003</v>
      </c>
      <c r="P1102" s="1">
        <v>12.9185</v>
      </c>
      <c r="Q1102" s="1">
        <v>6.7</v>
      </c>
    </row>
    <row r="1103" spans="1:17" ht="40.799999999999997" thickBot="1" x14ac:dyDescent="0.35">
      <c r="A1103" s="1" t="s">
        <v>1190</v>
      </c>
      <c r="B1103" s="1" t="s">
        <v>18</v>
      </c>
      <c r="C1103" s="1" t="s">
        <v>25</v>
      </c>
      <c r="D1103" s="1" t="s">
        <v>28</v>
      </c>
      <c r="E1103" s="1" t="s">
        <v>21</v>
      </c>
      <c r="F1103" s="1" t="s">
        <v>39</v>
      </c>
      <c r="G1103" s="1">
        <v>36.909999999999997</v>
      </c>
      <c r="H1103" s="1">
        <v>7</v>
      </c>
      <c r="I1103" s="1">
        <v>12.9185</v>
      </c>
      <c r="J1103" s="1">
        <v>271.2885</v>
      </c>
      <c r="K1103" s="2">
        <v>43740</v>
      </c>
      <c r="L1103" s="3">
        <v>0.57708333333333328</v>
      </c>
      <c r="M1103" s="1" t="s">
        <v>23</v>
      </c>
      <c r="N1103" s="1">
        <v>258.37</v>
      </c>
      <c r="O1103" s="1">
        <v>4.7619047620000003</v>
      </c>
      <c r="P1103" s="1">
        <v>12.9185</v>
      </c>
      <c r="Q1103" s="1">
        <v>6.7</v>
      </c>
    </row>
    <row r="1104" spans="1:17" ht="40.799999999999997" thickBot="1" x14ac:dyDescent="0.35">
      <c r="A1104" s="1" t="s">
        <v>1191</v>
      </c>
      <c r="B1104" s="1" t="s">
        <v>54</v>
      </c>
      <c r="C1104" s="1" t="s">
        <v>25</v>
      </c>
      <c r="D1104" s="1" t="s">
        <v>20</v>
      </c>
      <c r="E1104" s="1" t="s">
        <v>21</v>
      </c>
      <c r="F1104" s="1" t="s">
        <v>39</v>
      </c>
      <c r="G1104" s="1">
        <v>25.9</v>
      </c>
      <c r="H1104" s="1">
        <v>10</v>
      </c>
      <c r="I1104" s="1">
        <v>12.95</v>
      </c>
      <c r="J1104" s="1">
        <v>271.95</v>
      </c>
      <c r="K1104" s="2">
        <v>43618</v>
      </c>
      <c r="L1104" s="3">
        <v>0.61875000000000002</v>
      </c>
      <c r="M1104" s="1" t="s">
        <v>40</v>
      </c>
      <c r="N1104" s="1">
        <v>259</v>
      </c>
      <c r="O1104" s="1">
        <v>4.7619047620000003</v>
      </c>
      <c r="P1104" s="1">
        <v>12.95</v>
      </c>
      <c r="Q1104" s="1">
        <v>8.6999999999999993</v>
      </c>
    </row>
    <row r="1105" spans="1:17" ht="54" thickBot="1" x14ac:dyDescent="0.35">
      <c r="A1105" s="1" t="s">
        <v>1192</v>
      </c>
      <c r="B1105" s="1" t="s">
        <v>18</v>
      </c>
      <c r="C1105" s="1" t="s">
        <v>25</v>
      </c>
      <c r="D1105" s="1" t="s">
        <v>28</v>
      </c>
      <c r="E1105" s="1" t="s">
        <v>29</v>
      </c>
      <c r="F1105" s="1" t="s">
        <v>84</v>
      </c>
      <c r="G1105" s="1">
        <v>51.92</v>
      </c>
      <c r="H1105" s="1">
        <v>5</v>
      </c>
      <c r="I1105" s="1">
        <v>12.98</v>
      </c>
      <c r="J1105" s="1">
        <v>272.58</v>
      </c>
      <c r="K1105" s="2">
        <v>43527</v>
      </c>
      <c r="L1105" s="3">
        <v>0.5708333333333333</v>
      </c>
      <c r="M1105" s="1" t="s">
        <v>23</v>
      </c>
      <c r="N1105" s="1">
        <v>259.60000000000002</v>
      </c>
      <c r="O1105" s="1">
        <v>4.7619047620000003</v>
      </c>
      <c r="P1105" s="1">
        <v>12.98</v>
      </c>
      <c r="Q1105" s="1">
        <v>7.5</v>
      </c>
    </row>
    <row r="1106" spans="1:17" ht="54" thickBot="1" x14ac:dyDescent="0.35">
      <c r="A1106" s="1" t="s">
        <v>1193</v>
      </c>
      <c r="B1106" s="1" t="s">
        <v>18</v>
      </c>
      <c r="C1106" s="1" t="s">
        <v>19</v>
      </c>
      <c r="D1106" s="1" t="s">
        <v>20</v>
      </c>
      <c r="E1106" s="1" t="s">
        <v>21</v>
      </c>
      <c r="F1106" s="1" t="s">
        <v>84</v>
      </c>
      <c r="G1106" s="1">
        <v>51.92</v>
      </c>
      <c r="H1106" s="1">
        <v>5</v>
      </c>
      <c r="I1106" s="1">
        <v>12.98</v>
      </c>
      <c r="J1106" s="1">
        <v>272.58</v>
      </c>
      <c r="K1106" s="2">
        <v>43527</v>
      </c>
      <c r="L1106" s="3">
        <v>0.5708333333333333</v>
      </c>
      <c r="M1106" s="1" t="s">
        <v>23</v>
      </c>
      <c r="N1106" s="1">
        <v>259.60000000000002</v>
      </c>
      <c r="O1106" s="1">
        <v>4.7619047620000003</v>
      </c>
      <c r="P1106" s="1">
        <v>12.98</v>
      </c>
      <c r="Q1106" s="1">
        <v>7.5</v>
      </c>
    </row>
    <row r="1107" spans="1:17" ht="54" thickBot="1" x14ac:dyDescent="0.35">
      <c r="A1107" s="1" t="s">
        <v>1194</v>
      </c>
      <c r="B1107" s="1" t="s">
        <v>18</v>
      </c>
      <c r="C1107" s="1" t="s">
        <v>19</v>
      </c>
      <c r="D1107" s="1" t="s">
        <v>20</v>
      </c>
      <c r="E1107" s="1" t="s">
        <v>21</v>
      </c>
      <c r="F1107" s="1" t="s">
        <v>84</v>
      </c>
      <c r="G1107" s="1">
        <v>51.92</v>
      </c>
      <c r="H1107" s="1">
        <v>5</v>
      </c>
      <c r="I1107" s="1">
        <v>12.98</v>
      </c>
      <c r="J1107" s="1">
        <v>272.58</v>
      </c>
      <c r="K1107" s="2">
        <v>43527</v>
      </c>
      <c r="L1107" s="3">
        <v>0.5708333333333333</v>
      </c>
      <c r="M1107" s="1" t="s">
        <v>23</v>
      </c>
      <c r="N1107" s="1">
        <v>259.60000000000002</v>
      </c>
      <c r="O1107" s="1">
        <v>4.7619047620000003</v>
      </c>
      <c r="P1107" s="1">
        <v>12.98</v>
      </c>
      <c r="Q1107" s="1">
        <v>9.6</v>
      </c>
    </row>
    <row r="1108" spans="1:17" ht="40.799999999999997" thickBot="1" x14ac:dyDescent="0.35">
      <c r="A1108" s="1" t="s">
        <v>1195</v>
      </c>
      <c r="B1108" s="1" t="s">
        <v>33</v>
      </c>
      <c r="C1108" s="1" t="s">
        <v>27</v>
      </c>
      <c r="D1108" s="1" t="s">
        <v>28</v>
      </c>
      <c r="E1108" s="1" t="s">
        <v>21</v>
      </c>
      <c r="F1108" s="1" t="s">
        <v>55</v>
      </c>
      <c r="G1108" s="1">
        <v>32.46</v>
      </c>
      <c r="H1108" s="1">
        <v>8</v>
      </c>
      <c r="I1108" s="1">
        <v>12.984</v>
      </c>
      <c r="J1108" s="1">
        <v>272.66399999999999</v>
      </c>
      <c r="K1108" s="1" t="s">
        <v>471</v>
      </c>
      <c r="L1108" s="3">
        <v>0.57499999999999996</v>
      </c>
      <c r="M1108" s="1" t="s">
        <v>48</v>
      </c>
      <c r="N1108" s="1">
        <v>259.68</v>
      </c>
      <c r="O1108" s="1">
        <v>4.7619047620000003</v>
      </c>
      <c r="P1108" s="1">
        <v>12.984</v>
      </c>
      <c r="Q1108" s="1">
        <v>4.9000000000000004</v>
      </c>
    </row>
    <row r="1109" spans="1:17" ht="40.799999999999997" thickBot="1" x14ac:dyDescent="0.35">
      <c r="A1109" s="1" t="s">
        <v>1196</v>
      </c>
      <c r="B1109" s="1" t="s">
        <v>18</v>
      </c>
      <c r="C1109" s="1" t="s">
        <v>19</v>
      </c>
      <c r="D1109" s="1" t="s">
        <v>20</v>
      </c>
      <c r="E1109" s="1" t="s">
        <v>29</v>
      </c>
      <c r="F1109" s="1" t="s">
        <v>55</v>
      </c>
      <c r="G1109" s="1">
        <v>37.15</v>
      </c>
      <c r="H1109" s="1">
        <v>7</v>
      </c>
      <c r="I1109" s="1">
        <v>13.0025</v>
      </c>
      <c r="J1109" s="1">
        <v>273.05250000000001</v>
      </c>
      <c r="K1109" s="2">
        <v>43679</v>
      </c>
      <c r="L1109" s="3">
        <v>0.55000000000000004</v>
      </c>
      <c r="M1109" s="1" t="s">
        <v>23</v>
      </c>
      <c r="N1109" s="1">
        <v>260.05</v>
      </c>
      <c r="O1109" s="1">
        <v>4.7619047620000003</v>
      </c>
      <c r="P1109" s="1">
        <v>13.0025</v>
      </c>
      <c r="Q1109" s="1">
        <v>7.7</v>
      </c>
    </row>
    <row r="1110" spans="1:17" ht="40.799999999999997" thickBot="1" x14ac:dyDescent="0.35">
      <c r="A1110" s="1" t="s">
        <v>1197</v>
      </c>
      <c r="B1110" s="1" t="s">
        <v>18</v>
      </c>
      <c r="C1110" s="1" t="s">
        <v>19</v>
      </c>
      <c r="D1110" s="1" t="s">
        <v>28</v>
      </c>
      <c r="E1110" s="1" t="s">
        <v>29</v>
      </c>
      <c r="F1110" s="1" t="s">
        <v>55</v>
      </c>
      <c r="G1110" s="1">
        <v>37.15</v>
      </c>
      <c r="H1110" s="1">
        <v>7</v>
      </c>
      <c r="I1110" s="1">
        <v>13.0025</v>
      </c>
      <c r="J1110" s="1">
        <v>273.05250000000001</v>
      </c>
      <c r="K1110" s="2">
        <v>43679</v>
      </c>
      <c r="L1110" s="3">
        <v>0.55000000000000004</v>
      </c>
      <c r="M1110" s="1" t="s">
        <v>23</v>
      </c>
      <c r="N1110" s="1">
        <v>260.05</v>
      </c>
      <c r="O1110" s="1">
        <v>4.7619047620000003</v>
      </c>
      <c r="P1110" s="1">
        <v>13.0025</v>
      </c>
      <c r="Q1110" s="1">
        <v>7.7</v>
      </c>
    </row>
    <row r="1111" spans="1:17" ht="40.799999999999997" thickBot="1" x14ac:dyDescent="0.35">
      <c r="A1111" s="1" t="s">
        <v>1198</v>
      </c>
      <c r="B1111" s="1" t="s">
        <v>18</v>
      </c>
      <c r="C1111" s="1" t="s">
        <v>19</v>
      </c>
      <c r="D1111" s="1" t="s">
        <v>20</v>
      </c>
      <c r="E1111" s="1" t="s">
        <v>21</v>
      </c>
      <c r="F1111" s="1" t="s">
        <v>55</v>
      </c>
      <c r="G1111" s="1">
        <v>86.8</v>
      </c>
      <c r="H1111" s="1">
        <v>3</v>
      </c>
      <c r="I1111" s="1">
        <v>13.02</v>
      </c>
      <c r="J1111" s="1">
        <v>273.42</v>
      </c>
      <c r="K1111" s="1" t="s">
        <v>62</v>
      </c>
      <c r="L1111" s="3">
        <v>0.69930555555555551</v>
      </c>
      <c r="M1111" s="1" t="s">
        <v>23</v>
      </c>
      <c r="N1111" s="1">
        <v>260.39999999999998</v>
      </c>
      <c r="O1111" s="1">
        <v>4.7619047620000003</v>
      </c>
      <c r="P1111" s="1">
        <v>13.02</v>
      </c>
      <c r="Q1111" s="1">
        <v>9.9</v>
      </c>
    </row>
    <row r="1112" spans="1:17" ht="40.799999999999997" thickBot="1" x14ac:dyDescent="0.35">
      <c r="A1112" s="1" t="s">
        <v>1199</v>
      </c>
      <c r="B1112" s="1" t="s">
        <v>18</v>
      </c>
      <c r="C1112" s="1" t="s">
        <v>19</v>
      </c>
      <c r="D1112" s="1" t="s">
        <v>20</v>
      </c>
      <c r="E1112" s="1" t="s">
        <v>21</v>
      </c>
      <c r="F1112" s="1" t="s">
        <v>39</v>
      </c>
      <c r="G1112" s="1">
        <v>86.8</v>
      </c>
      <c r="H1112" s="1">
        <v>3</v>
      </c>
      <c r="I1112" s="1">
        <v>13.02</v>
      </c>
      <c r="J1112" s="1">
        <v>273.42</v>
      </c>
      <c r="K1112" s="1" t="s">
        <v>62</v>
      </c>
      <c r="L1112" s="3">
        <v>0.69930555555555551</v>
      </c>
      <c r="M1112" s="1" t="s">
        <v>23</v>
      </c>
      <c r="N1112" s="1">
        <v>260.39999999999998</v>
      </c>
      <c r="O1112" s="1">
        <v>4.7619047620000003</v>
      </c>
      <c r="P1112" s="1">
        <v>13.02</v>
      </c>
      <c r="Q1112" s="1">
        <v>9.9</v>
      </c>
    </row>
    <row r="1113" spans="1:17" ht="40.799999999999997" thickBot="1" x14ac:dyDescent="0.35">
      <c r="A1113" s="1" t="s">
        <v>1200</v>
      </c>
      <c r="B1113" s="1" t="s">
        <v>18</v>
      </c>
      <c r="C1113" s="1" t="s">
        <v>19</v>
      </c>
      <c r="D1113" s="1" t="s">
        <v>20</v>
      </c>
      <c r="E1113" s="1" t="s">
        <v>29</v>
      </c>
      <c r="F1113" s="1" t="s">
        <v>30</v>
      </c>
      <c r="G1113" s="1">
        <v>43.46</v>
      </c>
      <c r="H1113" s="1">
        <v>6</v>
      </c>
      <c r="I1113" s="1">
        <v>13.038</v>
      </c>
      <c r="J1113" s="1">
        <v>273.798</v>
      </c>
      <c r="K1113" s="2">
        <v>43648</v>
      </c>
      <c r="L1113" s="3">
        <v>0.74652777777777779</v>
      </c>
      <c r="M1113" s="1" t="s">
        <v>23</v>
      </c>
      <c r="N1113" s="1">
        <v>260.76</v>
      </c>
      <c r="O1113" s="1">
        <v>4.7619047620000003</v>
      </c>
      <c r="P1113" s="1">
        <v>13.038</v>
      </c>
      <c r="Q1113" s="1">
        <v>8.5</v>
      </c>
    </row>
    <row r="1114" spans="1:17" ht="40.799999999999997" thickBot="1" x14ac:dyDescent="0.35">
      <c r="A1114" s="1" t="s">
        <v>1201</v>
      </c>
      <c r="B1114" s="1" t="s">
        <v>18</v>
      </c>
      <c r="C1114" s="1" t="s">
        <v>25</v>
      </c>
      <c r="D1114" s="1" t="s">
        <v>20</v>
      </c>
      <c r="E1114" s="1" t="s">
        <v>21</v>
      </c>
      <c r="F1114" s="1" t="s">
        <v>30</v>
      </c>
      <c r="G1114" s="1">
        <v>43.46</v>
      </c>
      <c r="H1114" s="1">
        <v>6</v>
      </c>
      <c r="I1114" s="1">
        <v>13.038</v>
      </c>
      <c r="J1114" s="1">
        <v>273.798</v>
      </c>
      <c r="K1114" s="2">
        <v>43648</v>
      </c>
      <c r="L1114" s="3">
        <v>0.74652777777777779</v>
      </c>
      <c r="M1114" s="1" t="s">
        <v>40</v>
      </c>
      <c r="N1114" s="1">
        <v>260.76</v>
      </c>
      <c r="O1114" s="1">
        <v>4.7619047620000003</v>
      </c>
      <c r="P1114" s="1">
        <v>13.038</v>
      </c>
      <c r="Q1114" s="1">
        <v>8.5</v>
      </c>
    </row>
    <row r="1115" spans="1:17" ht="40.799999999999997" thickBot="1" x14ac:dyDescent="0.35">
      <c r="A1115" s="1" t="s">
        <v>1202</v>
      </c>
      <c r="B1115" s="1" t="s">
        <v>18</v>
      </c>
      <c r="C1115" s="1" t="s">
        <v>19</v>
      </c>
      <c r="D1115" s="1" t="s">
        <v>20</v>
      </c>
      <c r="E1115" s="1" t="s">
        <v>29</v>
      </c>
      <c r="F1115" s="1" t="s">
        <v>30</v>
      </c>
      <c r="G1115" s="1">
        <v>43.46</v>
      </c>
      <c r="H1115" s="1">
        <v>6</v>
      </c>
      <c r="I1115" s="1">
        <v>13.038</v>
      </c>
      <c r="J1115" s="1">
        <v>273.798</v>
      </c>
      <c r="K1115" s="2">
        <v>43648</v>
      </c>
      <c r="L1115" s="3">
        <v>0.74652777777777779</v>
      </c>
      <c r="M1115" s="1" t="s">
        <v>23</v>
      </c>
      <c r="N1115" s="1">
        <v>260.76</v>
      </c>
      <c r="O1115" s="1">
        <v>4.7619047620000003</v>
      </c>
      <c r="P1115" s="1">
        <v>13.038</v>
      </c>
      <c r="Q1115" s="1">
        <v>9.6999999999999993</v>
      </c>
    </row>
    <row r="1116" spans="1:17" ht="40.799999999999997" thickBot="1" x14ac:dyDescent="0.35">
      <c r="A1116" s="1" t="s">
        <v>1203</v>
      </c>
      <c r="B1116" s="1" t="s">
        <v>18</v>
      </c>
      <c r="C1116" s="1" t="s">
        <v>19</v>
      </c>
      <c r="D1116" s="1" t="s">
        <v>20</v>
      </c>
      <c r="E1116" s="1" t="s">
        <v>21</v>
      </c>
      <c r="F1116" s="1" t="s">
        <v>30</v>
      </c>
      <c r="G1116" s="1">
        <v>43.46</v>
      </c>
      <c r="H1116" s="1">
        <v>6</v>
      </c>
      <c r="I1116" s="1">
        <v>13.038</v>
      </c>
      <c r="J1116" s="1">
        <v>273.798</v>
      </c>
      <c r="K1116" s="2">
        <v>43648</v>
      </c>
      <c r="L1116" s="3">
        <v>0.74652777777777779</v>
      </c>
      <c r="M1116" s="1" t="s">
        <v>40</v>
      </c>
      <c r="N1116" s="1">
        <v>260.76</v>
      </c>
      <c r="O1116" s="1">
        <v>4.7619047620000003</v>
      </c>
      <c r="P1116" s="1">
        <v>13.038</v>
      </c>
      <c r="Q1116" s="1">
        <v>9.8000000000000007</v>
      </c>
    </row>
    <row r="1117" spans="1:17" ht="54" thickBot="1" x14ac:dyDescent="0.35">
      <c r="A1117" s="1" t="s">
        <v>1204</v>
      </c>
      <c r="B1117" s="1" t="s">
        <v>18</v>
      </c>
      <c r="C1117" s="1" t="s">
        <v>25</v>
      </c>
      <c r="D1117" s="1" t="s">
        <v>20</v>
      </c>
      <c r="E1117" s="1" t="s">
        <v>21</v>
      </c>
      <c r="F1117" s="1" t="s">
        <v>84</v>
      </c>
      <c r="G1117" s="1">
        <v>65.94</v>
      </c>
      <c r="H1117" s="1">
        <v>4</v>
      </c>
      <c r="I1117" s="1">
        <v>13.188000000000001</v>
      </c>
      <c r="J1117" s="1">
        <v>276.94799999999998</v>
      </c>
      <c r="K1117" s="2">
        <v>43648</v>
      </c>
      <c r="L1117" s="3">
        <v>0.54513888888888884</v>
      </c>
      <c r="M1117" s="1" t="s">
        <v>23</v>
      </c>
      <c r="N1117" s="1">
        <v>263.76</v>
      </c>
      <c r="O1117" s="1">
        <v>4.7619047620000003</v>
      </c>
      <c r="P1117" s="1">
        <v>13.188000000000001</v>
      </c>
      <c r="Q1117" s="1">
        <v>6.9</v>
      </c>
    </row>
    <row r="1118" spans="1:17" ht="40.799999999999997" thickBot="1" x14ac:dyDescent="0.35">
      <c r="A1118" s="1" t="s">
        <v>1205</v>
      </c>
      <c r="B1118" s="1" t="s">
        <v>33</v>
      </c>
      <c r="C1118" s="1" t="s">
        <v>25</v>
      </c>
      <c r="D1118" s="1" t="s">
        <v>20</v>
      </c>
      <c r="E1118" s="1" t="s">
        <v>21</v>
      </c>
      <c r="F1118" s="1" t="s">
        <v>44</v>
      </c>
      <c r="G1118" s="1">
        <v>65.94</v>
      </c>
      <c r="H1118" s="1">
        <v>4</v>
      </c>
      <c r="I1118" s="1">
        <v>13.188000000000001</v>
      </c>
      <c r="J1118" s="1">
        <v>276.94799999999998</v>
      </c>
      <c r="K1118" s="1" t="s">
        <v>358</v>
      </c>
      <c r="L1118" s="3">
        <v>0.43680555555555556</v>
      </c>
      <c r="M1118" s="1" t="s">
        <v>23</v>
      </c>
      <c r="N1118" s="1">
        <v>263.76</v>
      </c>
      <c r="O1118" s="1">
        <v>4.7619047620000003</v>
      </c>
      <c r="P1118" s="1">
        <v>13.188000000000001</v>
      </c>
      <c r="Q1118" s="1">
        <v>6</v>
      </c>
    </row>
    <row r="1119" spans="1:17" ht="54" thickBot="1" x14ac:dyDescent="0.35">
      <c r="A1119" s="1" t="s">
        <v>1206</v>
      </c>
      <c r="B1119" s="1" t="s">
        <v>18</v>
      </c>
      <c r="C1119" s="1" t="s">
        <v>19</v>
      </c>
      <c r="D1119" s="1" t="s">
        <v>20</v>
      </c>
      <c r="E1119" s="1" t="s">
        <v>21</v>
      </c>
      <c r="F1119" s="1" t="s">
        <v>84</v>
      </c>
      <c r="G1119" s="1">
        <v>65.94</v>
      </c>
      <c r="H1119" s="1">
        <v>4</v>
      </c>
      <c r="I1119" s="1">
        <v>13.188000000000001</v>
      </c>
      <c r="J1119" s="1">
        <v>276.94799999999998</v>
      </c>
      <c r="K1119" s="2">
        <v>43648</v>
      </c>
      <c r="L1119" s="3">
        <v>0.54513888888888884</v>
      </c>
      <c r="M1119" s="1" t="s">
        <v>48</v>
      </c>
      <c r="N1119" s="1">
        <v>263.76</v>
      </c>
      <c r="O1119" s="1">
        <v>4.7619047620000003</v>
      </c>
      <c r="P1119" s="1">
        <v>13.188000000000001</v>
      </c>
      <c r="Q1119" s="1">
        <v>6.9</v>
      </c>
    </row>
    <row r="1120" spans="1:17" ht="54" thickBot="1" x14ac:dyDescent="0.35">
      <c r="A1120" s="1" t="s">
        <v>1207</v>
      </c>
      <c r="B1120" s="1" t="s">
        <v>18</v>
      </c>
      <c r="C1120" s="1" t="s">
        <v>25</v>
      </c>
      <c r="D1120" s="1" t="s">
        <v>20</v>
      </c>
      <c r="E1120" s="1" t="s">
        <v>21</v>
      </c>
      <c r="F1120" s="1" t="s">
        <v>84</v>
      </c>
      <c r="G1120" s="1">
        <v>65.94</v>
      </c>
      <c r="H1120" s="1">
        <v>4</v>
      </c>
      <c r="I1120" s="1">
        <v>13.188000000000001</v>
      </c>
      <c r="J1120" s="1">
        <v>276.94799999999998</v>
      </c>
      <c r="K1120" s="2">
        <v>43648</v>
      </c>
      <c r="L1120" s="3">
        <v>0.54513888888888884</v>
      </c>
      <c r="M1120" s="1" t="s">
        <v>23</v>
      </c>
      <c r="N1120" s="1">
        <v>263.76</v>
      </c>
      <c r="O1120" s="1">
        <v>4.7619047620000003</v>
      </c>
      <c r="P1120" s="1">
        <v>13.188000000000001</v>
      </c>
      <c r="Q1120" s="1">
        <v>6.9</v>
      </c>
    </row>
    <row r="1121" spans="1:17" ht="40.799999999999997" thickBot="1" x14ac:dyDescent="0.35">
      <c r="A1121" s="1" t="s">
        <v>1208</v>
      </c>
      <c r="B1121" s="1" t="s">
        <v>54</v>
      </c>
      <c r="C1121" s="1" t="s">
        <v>25</v>
      </c>
      <c r="D1121" s="1" t="s">
        <v>28</v>
      </c>
      <c r="E1121" s="1" t="s">
        <v>21</v>
      </c>
      <c r="F1121" s="1" t="s">
        <v>55</v>
      </c>
      <c r="G1121" s="1">
        <v>87.98</v>
      </c>
      <c r="H1121" s="1">
        <v>3</v>
      </c>
      <c r="I1121" s="1">
        <v>13.196999999999999</v>
      </c>
      <c r="J1121" s="1">
        <v>277.137</v>
      </c>
      <c r="K1121" s="2">
        <v>43588</v>
      </c>
      <c r="L1121" s="3">
        <v>0.44444444444444442</v>
      </c>
      <c r="M1121" s="1" t="s">
        <v>23</v>
      </c>
      <c r="N1121" s="1">
        <v>263.94</v>
      </c>
      <c r="O1121" s="1">
        <v>4.7619047620000003</v>
      </c>
      <c r="P1121" s="1">
        <v>13.196999999999999</v>
      </c>
      <c r="Q1121" s="1">
        <v>5.0999999999999996</v>
      </c>
    </row>
    <row r="1122" spans="1:17" ht="40.799999999999997" thickBot="1" x14ac:dyDescent="0.35">
      <c r="A1122" s="1" t="s">
        <v>1209</v>
      </c>
      <c r="B1122" s="1" t="s">
        <v>18</v>
      </c>
      <c r="C1122" s="1" t="s">
        <v>25</v>
      </c>
      <c r="D1122" s="1" t="s">
        <v>28</v>
      </c>
      <c r="E1122" s="1" t="s">
        <v>21</v>
      </c>
      <c r="F1122" s="1" t="s">
        <v>39</v>
      </c>
      <c r="G1122" s="1">
        <v>87.98</v>
      </c>
      <c r="H1122" s="1">
        <v>3</v>
      </c>
      <c r="I1122" s="1">
        <v>13.196999999999999</v>
      </c>
      <c r="J1122" s="1">
        <v>277.137</v>
      </c>
      <c r="K1122" s="2">
        <v>43588</v>
      </c>
      <c r="L1122" s="3">
        <v>0.44444444444444442</v>
      </c>
      <c r="M1122" s="1" t="s">
        <v>23</v>
      </c>
      <c r="N1122" s="1">
        <v>263.94</v>
      </c>
      <c r="O1122" s="1">
        <v>4.7619047620000003</v>
      </c>
      <c r="P1122" s="1">
        <v>13.196999999999999</v>
      </c>
      <c r="Q1122" s="1">
        <v>5.0999999999999996</v>
      </c>
    </row>
    <row r="1123" spans="1:17" ht="40.799999999999997" thickBot="1" x14ac:dyDescent="0.35">
      <c r="A1123" s="1" t="s">
        <v>1210</v>
      </c>
      <c r="B1123" s="1" t="s">
        <v>33</v>
      </c>
      <c r="C1123" s="1" t="s">
        <v>27</v>
      </c>
      <c r="D1123" s="1" t="s">
        <v>20</v>
      </c>
      <c r="E1123" s="1" t="s">
        <v>21</v>
      </c>
      <c r="F1123" s="1" t="s">
        <v>30</v>
      </c>
      <c r="G1123" s="1">
        <v>88.15</v>
      </c>
      <c r="H1123" s="1">
        <v>3</v>
      </c>
      <c r="I1123" s="1">
        <v>13.2225</v>
      </c>
      <c r="J1123" s="1">
        <v>277.67250000000001</v>
      </c>
      <c r="K1123" s="1" t="s">
        <v>163</v>
      </c>
      <c r="L1123" s="3">
        <v>0.42430555555555555</v>
      </c>
      <c r="M1123" s="1" t="s">
        <v>40</v>
      </c>
      <c r="N1123" s="1">
        <v>264.45</v>
      </c>
      <c r="O1123" s="1">
        <v>4.7619047620000003</v>
      </c>
      <c r="P1123" s="1">
        <v>13.2225</v>
      </c>
      <c r="Q1123" s="1">
        <v>7.9</v>
      </c>
    </row>
    <row r="1124" spans="1:17" ht="40.799999999999997" thickBot="1" x14ac:dyDescent="0.35">
      <c r="A1124" s="1" t="s">
        <v>1211</v>
      </c>
      <c r="B1124" s="1" t="s">
        <v>18</v>
      </c>
      <c r="C1124" s="1" t="s">
        <v>27</v>
      </c>
      <c r="D1124" s="1" t="s">
        <v>20</v>
      </c>
      <c r="E1124" s="1" t="s">
        <v>29</v>
      </c>
      <c r="F1124" s="1" t="s">
        <v>30</v>
      </c>
      <c r="G1124" s="1">
        <v>88.15</v>
      </c>
      <c r="H1124" s="1">
        <v>3</v>
      </c>
      <c r="I1124" s="1">
        <v>13.2225</v>
      </c>
      <c r="J1124" s="1">
        <v>277.67250000000001</v>
      </c>
      <c r="K1124" s="1" t="s">
        <v>163</v>
      </c>
      <c r="L1124" s="3">
        <v>0.42430555555555555</v>
      </c>
      <c r="M1124" s="1" t="s">
        <v>40</v>
      </c>
      <c r="N1124" s="1">
        <v>264.45</v>
      </c>
      <c r="O1124" s="1">
        <v>4.7619047620000003</v>
      </c>
      <c r="P1124" s="1">
        <v>13.2225</v>
      </c>
      <c r="Q1124" s="1">
        <v>7.9</v>
      </c>
    </row>
    <row r="1125" spans="1:17" ht="40.799999999999997" thickBot="1" x14ac:dyDescent="0.35">
      <c r="A1125" s="1" t="s">
        <v>1212</v>
      </c>
      <c r="B1125" s="1" t="s">
        <v>18</v>
      </c>
      <c r="C1125" s="1" t="s">
        <v>19</v>
      </c>
      <c r="D1125" s="1" t="s">
        <v>28</v>
      </c>
      <c r="E1125" s="1" t="s">
        <v>21</v>
      </c>
      <c r="F1125" s="1" t="s">
        <v>55</v>
      </c>
      <c r="G1125" s="1">
        <v>66.14</v>
      </c>
      <c r="H1125" s="1">
        <v>4</v>
      </c>
      <c r="I1125" s="1">
        <v>13.228</v>
      </c>
      <c r="J1125" s="1">
        <v>277.78800000000001</v>
      </c>
      <c r="K1125" s="1" t="s">
        <v>50</v>
      </c>
      <c r="L1125" s="3">
        <v>0.53194444444444444</v>
      </c>
      <c r="M1125" s="1" t="s">
        <v>48</v>
      </c>
      <c r="N1125" s="1">
        <v>264.56</v>
      </c>
      <c r="O1125" s="1">
        <v>4.7619047620000003</v>
      </c>
      <c r="P1125" s="1">
        <v>13.228</v>
      </c>
      <c r="Q1125" s="1">
        <v>5.6</v>
      </c>
    </row>
    <row r="1126" spans="1:17" ht="27.6" thickBot="1" x14ac:dyDescent="0.35">
      <c r="A1126" s="1" t="s">
        <v>1213</v>
      </c>
      <c r="B1126" s="1" t="s">
        <v>33</v>
      </c>
      <c r="C1126" s="1" t="s">
        <v>27</v>
      </c>
      <c r="D1126" s="1" t="s">
        <v>20</v>
      </c>
      <c r="E1126" s="1" t="s">
        <v>21</v>
      </c>
      <c r="F1126" s="1" t="s">
        <v>22</v>
      </c>
      <c r="G1126" s="1">
        <v>88.63</v>
      </c>
      <c r="H1126" s="1">
        <v>3</v>
      </c>
      <c r="I1126" s="1">
        <v>13.294499999999999</v>
      </c>
      <c r="J1126" s="1">
        <v>279.18450000000001</v>
      </c>
      <c r="K1126" s="2">
        <v>43499</v>
      </c>
      <c r="L1126" s="3">
        <v>0.73333333333333328</v>
      </c>
      <c r="M1126" s="1" t="s">
        <v>40</v>
      </c>
      <c r="N1126" s="1">
        <v>265.89</v>
      </c>
      <c r="O1126" s="1">
        <v>4.7619047620000003</v>
      </c>
      <c r="P1126" s="1">
        <v>13.294499999999999</v>
      </c>
      <c r="Q1126" s="1">
        <v>6</v>
      </c>
    </row>
    <row r="1127" spans="1:17" ht="40.799999999999997" thickBot="1" x14ac:dyDescent="0.35">
      <c r="A1127" s="1" t="s">
        <v>1214</v>
      </c>
      <c r="B1127" s="1" t="s">
        <v>33</v>
      </c>
      <c r="C1127" s="1" t="s">
        <v>27</v>
      </c>
      <c r="D1127" s="1" t="s">
        <v>28</v>
      </c>
      <c r="E1127" s="1" t="s">
        <v>21</v>
      </c>
      <c r="F1127" s="1" t="s">
        <v>39</v>
      </c>
      <c r="G1127" s="1">
        <v>66.52</v>
      </c>
      <c r="H1127" s="1">
        <v>4</v>
      </c>
      <c r="I1127" s="1">
        <v>13.304</v>
      </c>
      <c r="J1127" s="1">
        <v>279.38400000000001</v>
      </c>
      <c r="K1127" s="2">
        <v>43499</v>
      </c>
      <c r="L1127" s="3">
        <v>0.75972222222222219</v>
      </c>
      <c r="M1127" s="1" t="s">
        <v>40</v>
      </c>
      <c r="N1127" s="1">
        <v>266.08</v>
      </c>
      <c r="O1127" s="1">
        <v>4.7619047620000003</v>
      </c>
      <c r="P1127" s="1">
        <v>13.304</v>
      </c>
      <c r="Q1127" s="1">
        <v>6.9</v>
      </c>
    </row>
    <row r="1128" spans="1:17" ht="40.799999999999997" thickBot="1" x14ac:dyDescent="0.35">
      <c r="A1128" s="1" t="s">
        <v>1215</v>
      </c>
      <c r="B1128" s="1" t="s">
        <v>33</v>
      </c>
      <c r="C1128" s="1" t="s">
        <v>27</v>
      </c>
      <c r="D1128" s="1" t="s">
        <v>28</v>
      </c>
      <c r="E1128" s="1" t="s">
        <v>21</v>
      </c>
      <c r="F1128" s="1" t="s">
        <v>39</v>
      </c>
      <c r="G1128" s="1">
        <v>66.52</v>
      </c>
      <c r="H1128" s="1">
        <v>4</v>
      </c>
      <c r="I1128" s="1">
        <v>13.304</v>
      </c>
      <c r="J1128" s="1">
        <v>279.38400000000001</v>
      </c>
      <c r="K1128" s="2">
        <v>43499</v>
      </c>
      <c r="L1128" s="3">
        <v>0.75972222222222219</v>
      </c>
      <c r="M1128" s="1" t="s">
        <v>23</v>
      </c>
      <c r="N1128" s="1">
        <v>266.08</v>
      </c>
      <c r="O1128" s="1">
        <v>4.7619047620000003</v>
      </c>
      <c r="P1128" s="1">
        <v>13.304</v>
      </c>
      <c r="Q1128" s="1">
        <v>6.9</v>
      </c>
    </row>
    <row r="1129" spans="1:17" ht="27.6" thickBot="1" x14ac:dyDescent="0.35">
      <c r="A1129" s="1" t="s">
        <v>1216</v>
      </c>
      <c r="B1129" s="1" t="s">
        <v>18</v>
      </c>
      <c r="C1129" s="1" t="s">
        <v>25</v>
      </c>
      <c r="D1129" s="1" t="s">
        <v>20</v>
      </c>
      <c r="E1129" s="1" t="s">
        <v>21</v>
      </c>
      <c r="F1129" s="1" t="s">
        <v>22</v>
      </c>
      <c r="G1129" s="1">
        <v>26.67</v>
      </c>
      <c r="H1129" s="1">
        <v>10</v>
      </c>
      <c r="I1129" s="1">
        <v>13.335000000000001</v>
      </c>
      <c r="J1129" s="1">
        <v>280.03500000000003</v>
      </c>
      <c r="K1129" s="1" t="s">
        <v>154</v>
      </c>
      <c r="L1129" s="3">
        <v>0.49166666666666664</v>
      </c>
      <c r="M1129" s="1" t="s">
        <v>23</v>
      </c>
      <c r="N1129" s="1">
        <v>266.7</v>
      </c>
      <c r="O1129" s="1">
        <v>4.7619047620000003</v>
      </c>
      <c r="P1129" s="1">
        <v>13.335000000000001</v>
      </c>
      <c r="Q1129" s="1">
        <v>8.6</v>
      </c>
    </row>
    <row r="1130" spans="1:17" ht="27.6" thickBot="1" x14ac:dyDescent="0.35">
      <c r="A1130" s="1" t="s">
        <v>1217</v>
      </c>
      <c r="B1130" s="1" t="s">
        <v>54</v>
      </c>
      <c r="C1130" s="1" t="s">
        <v>25</v>
      </c>
      <c r="D1130" s="1" t="s">
        <v>20</v>
      </c>
      <c r="E1130" s="1" t="s">
        <v>21</v>
      </c>
      <c r="F1130" s="1" t="s">
        <v>22</v>
      </c>
      <c r="G1130" s="1">
        <v>26.67</v>
      </c>
      <c r="H1130" s="1">
        <v>10</v>
      </c>
      <c r="I1130" s="1">
        <v>13.335000000000001</v>
      </c>
      <c r="J1130" s="1">
        <v>280.03500000000003</v>
      </c>
      <c r="K1130" s="1" t="s">
        <v>154</v>
      </c>
      <c r="L1130" s="3">
        <v>0.49166666666666664</v>
      </c>
      <c r="M1130" s="1" t="s">
        <v>23</v>
      </c>
      <c r="N1130" s="1">
        <v>266.7</v>
      </c>
      <c r="O1130" s="1">
        <v>4.7619047620000003</v>
      </c>
      <c r="P1130" s="1">
        <v>13.335000000000001</v>
      </c>
      <c r="Q1130" s="1">
        <v>8.6</v>
      </c>
    </row>
    <row r="1131" spans="1:17" ht="40.799999999999997" thickBot="1" x14ac:dyDescent="0.35">
      <c r="A1131" s="1" t="s">
        <v>1218</v>
      </c>
      <c r="B1131" s="1" t="s">
        <v>18</v>
      </c>
      <c r="C1131" s="1" t="s">
        <v>25</v>
      </c>
      <c r="D1131" s="1" t="s">
        <v>20</v>
      </c>
      <c r="E1131" s="1" t="s">
        <v>21</v>
      </c>
      <c r="F1131" s="1" t="s">
        <v>39</v>
      </c>
      <c r="G1131" s="1">
        <v>26.67</v>
      </c>
      <c r="H1131" s="1">
        <v>10</v>
      </c>
      <c r="I1131" s="1">
        <v>13.335000000000001</v>
      </c>
      <c r="J1131" s="1">
        <v>280.03500000000003</v>
      </c>
      <c r="K1131" s="1" t="s">
        <v>154</v>
      </c>
      <c r="L1131" s="3">
        <v>0.49166666666666664</v>
      </c>
      <c r="M1131" s="1" t="s">
        <v>23</v>
      </c>
      <c r="N1131" s="1">
        <v>266.7</v>
      </c>
      <c r="O1131" s="1">
        <v>4.7619047620000003</v>
      </c>
      <c r="P1131" s="1">
        <v>13.335000000000001</v>
      </c>
      <c r="Q1131" s="1">
        <v>8.6</v>
      </c>
    </row>
    <row r="1132" spans="1:17" ht="27.6" thickBot="1" x14ac:dyDescent="0.35">
      <c r="A1132" s="1" t="s">
        <v>1219</v>
      </c>
      <c r="B1132" s="1" t="s">
        <v>54</v>
      </c>
      <c r="C1132" s="1" t="s">
        <v>25</v>
      </c>
      <c r="D1132" s="1" t="s">
        <v>20</v>
      </c>
      <c r="E1132" s="1" t="s">
        <v>21</v>
      </c>
      <c r="F1132" s="1" t="s">
        <v>22</v>
      </c>
      <c r="G1132" s="1">
        <v>26.67</v>
      </c>
      <c r="H1132" s="1">
        <v>10</v>
      </c>
      <c r="I1132" s="1">
        <v>13.335000000000001</v>
      </c>
      <c r="J1132" s="1">
        <v>280.03500000000003</v>
      </c>
      <c r="K1132" s="1" t="s">
        <v>154</v>
      </c>
      <c r="L1132" s="3">
        <v>0.49166666666666664</v>
      </c>
      <c r="M1132" s="1" t="s">
        <v>23</v>
      </c>
      <c r="N1132" s="1">
        <v>266.7</v>
      </c>
      <c r="O1132" s="1">
        <v>4.7619047620000003</v>
      </c>
      <c r="P1132" s="1">
        <v>13.335000000000001</v>
      </c>
      <c r="Q1132" s="1">
        <v>9.9</v>
      </c>
    </row>
    <row r="1133" spans="1:17" ht="27.6" thickBot="1" x14ac:dyDescent="0.35">
      <c r="A1133" s="1" t="s">
        <v>1220</v>
      </c>
      <c r="B1133" s="1" t="s">
        <v>54</v>
      </c>
      <c r="C1133" s="1" t="s">
        <v>25</v>
      </c>
      <c r="D1133" s="1" t="s">
        <v>28</v>
      </c>
      <c r="E1133" s="1" t="s">
        <v>21</v>
      </c>
      <c r="F1133" s="1" t="s">
        <v>22</v>
      </c>
      <c r="G1133" s="1">
        <v>44.63</v>
      </c>
      <c r="H1133" s="1">
        <v>6</v>
      </c>
      <c r="I1133" s="1">
        <v>13.388999999999999</v>
      </c>
      <c r="J1133" s="1">
        <v>281.16899999999998</v>
      </c>
      <c r="K1133" s="2">
        <v>43497</v>
      </c>
      <c r="L1133" s="3">
        <v>0.83888888888888891</v>
      </c>
      <c r="M1133" s="1" t="s">
        <v>48</v>
      </c>
      <c r="N1133" s="1">
        <v>267.77999999999997</v>
      </c>
      <c r="O1133" s="1">
        <v>4.7619047620000003</v>
      </c>
      <c r="P1133" s="1">
        <v>13.388999999999999</v>
      </c>
      <c r="Q1133" s="1">
        <v>5.0999999999999996</v>
      </c>
    </row>
    <row r="1134" spans="1:17" ht="27.6" thickBot="1" x14ac:dyDescent="0.35">
      <c r="A1134" s="1" t="s">
        <v>1221</v>
      </c>
      <c r="B1134" s="1" t="s">
        <v>54</v>
      </c>
      <c r="C1134" s="1" t="s">
        <v>25</v>
      </c>
      <c r="D1134" s="1" t="s">
        <v>28</v>
      </c>
      <c r="E1134" s="1" t="s">
        <v>21</v>
      </c>
      <c r="F1134" s="1" t="s">
        <v>22</v>
      </c>
      <c r="G1134" s="1">
        <v>44.63</v>
      </c>
      <c r="H1134" s="1">
        <v>6</v>
      </c>
      <c r="I1134" s="1">
        <v>13.388999999999999</v>
      </c>
      <c r="J1134" s="1">
        <v>281.16899999999998</v>
      </c>
      <c r="K1134" s="2">
        <v>43497</v>
      </c>
      <c r="L1134" s="3">
        <v>0.83888888888888891</v>
      </c>
      <c r="M1134" s="1" t="s">
        <v>23</v>
      </c>
      <c r="N1134" s="1">
        <v>267.77999999999997</v>
      </c>
      <c r="O1134" s="1">
        <v>4.7619047620000003</v>
      </c>
      <c r="P1134" s="1">
        <v>13.388999999999999</v>
      </c>
      <c r="Q1134" s="1">
        <v>5.0999999999999996</v>
      </c>
    </row>
    <row r="1135" spans="1:17" ht="27.6" thickBot="1" x14ac:dyDescent="0.35">
      <c r="A1135" s="1" t="s">
        <v>1222</v>
      </c>
      <c r="B1135" s="1" t="s">
        <v>54</v>
      </c>
      <c r="C1135" s="1" t="s">
        <v>25</v>
      </c>
      <c r="D1135" s="1" t="s">
        <v>28</v>
      </c>
      <c r="E1135" s="1" t="s">
        <v>21</v>
      </c>
      <c r="F1135" s="1" t="s">
        <v>22</v>
      </c>
      <c r="G1135" s="1">
        <v>44.63</v>
      </c>
      <c r="H1135" s="1">
        <v>6</v>
      </c>
      <c r="I1135" s="1">
        <v>13.388999999999999</v>
      </c>
      <c r="J1135" s="1">
        <v>281.16899999999998</v>
      </c>
      <c r="K1135" s="2">
        <v>43497</v>
      </c>
      <c r="L1135" s="3">
        <v>0.83888888888888891</v>
      </c>
      <c r="M1135" s="1" t="s">
        <v>48</v>
      </c>
      <c r="N1135" s="1">
        <v>267.77999999999997</v>
      </c>
      <c r="O1135" s="1">
        <v>4.7619047620000003</v>
      </c>
      <c r="P1135" s="1">
        <v>13.388999999999999</v>
      </c>
      <c r="Q1135" s="1">
        <v>10</v>
      </c>
    </row>
    <row r="1136" spans="1:17" ht="27.6" thickBot="1" x14ac:dyDescent="0.35">
      <c r="A1136" s="1" t="s">
        <v>1223</v>
      </c>
      <c r="B1136" s="1" t="s">
        <v>54</v>
      </c>
      <c r="C1136" s="1" t="s">
        <v>19</v>
      </c>
      <c r="D1136" s="1" t="s">
        <v>28</v>
      </c>
      <c r="E1136" s="1" t="s">
        <v>21</v>
      </c>
      <c r="F1136" s="1" t="s">
        <v>22</v>
      </c>
      <c r="G1136" s="1">
        <v>44.63</v>
      </c>
      <c r="H1136" s="1">
        <v>6</v>
      </c>
      <c r="I1136" s="1">
        <v>13.388999999999999</v>
      </c>
      <c r="J1136" s="1">
        <v>281.16899999999998</v>
      </c>
      <c r="K1136" s="2">
        <v>43497</v>
      </c>
      <c r="L1136" s="3">
        <v>0.83888888888888891</v>
      </c>
      <c r="M1136" s="1" t="s">
        <v>23</v>
      </c>
      <c r="N1136" s="1">
        <v>267.77999999999997</v>
      </c>
      <c r="O1136" s="1">
        <v>4.7619047620000003</v>
      </c>
      <c r="P1136" s="1">
        <v>13.388999999999999</v>
      </c>
      <c r="Q1136" s="1">
        <v>10.1</v>
      </c>
    </row>
    <row r="1137" spans="1:17" ht="27.6" thickBot="1" x14ac:dyDescent="0.35">
      <c r="A1137" s="1" t="s">
        <v>1224</v>
      </c>
      <c r="B1137" s="1" t="s">
        <v>33</v>
      </c>
      <c r="C1137" s="1" t="s">
        <v>27</v>
      </c>
      <c r="D1137" s="1" t="s">
        <v>20</v>
      </c>
      <c r="E1137" s="1" t="s">
        <v>21</v>
      </c>
      <c r="F1137" s="1" t="s">
        <v>22</v>
      </c>
      <c r="G1137" s="1">
        <v>67.260000000000005</v>
      </c>
      <c r="H1137" s="1">
        <v>4</v>
      </c>
      <c r="I1137" s="1">
        <v>13.452</v>
      </c>
      <c r="J1137" s="1">
        <v>282.49200000000002</v>
      </c>
      <c r="K1137" s="1" t="s">
        <v>142</v>
      </c>
      <c r="L1137" s="3">
        <v>0.64444444444444449</v>
      </c>
      <c r="M1137" s="1" t="s">
        <v>48</v>
      </c>
      <c r="N1137" s="1">
        <v>269.04000000000002</v>
      </c>
      <c r="O1137" s="1">
        <v>4.7619047620000003</v>
      </c>
      <c r="P1137" s="1">
        <v>13.452</v>
      </c>
      <c r="Q1137" s="1">
        <v>8</v>
      </c>
    </row>
    <row r="1138" spans="1:17" ht="40.799999999999997" thickBot="1" x14ac:dyDescent="0.35">
      <c r="A1138" s="1" t="s">
        <v>1225</v>
      </c>
      <c r="B1138" s="1" t="s">
        <v>18</v>
      </c>
      <c r="C1138" s="1" t="s">
        <v>25</v>
      </c>
      <c r="D1138" s="1" t="s">
        <v>20</v>
      </c>
      <c r="E1138" s="1" t="s">
        <v>21</v>
      </c>
      <c r="F1138" s="1" t="s">
        <v>39</v>
      </c>
      <c r="G1138" s="1">
        <v>67.260000000000005</v>
      </c>
      <c r="H1138" s="1">
        <v>4</v>
      </c>
      <c r="I1138" s="1">
        <v>13.452</v>
      </c>
      <c r="J1138" s="1">
        <v>282.49200000000002</v>
      </c>
      <c r="K1138" s="1" t="s">
        <v>142</v>
      </c>
      <c r="L1138" s="3">
        <v>0.64444444444444449</v>
      </c>
      <c r="M1138" s="1" t="s">
        <v>48</v>
      </c>
      <c r="N1138" s="1">
        <v>269.04000000000002</v>
      </c>
      <c r="O1138" s="1">
        <v>4.7619047620000003</v>
      </c>
      <c r="P1138" s="1">
        <v>13.452</v>
      </c>
      <c r="Q1138" s="1">
        <v>8</v>
      </c>
    </row>
    <row r="1139" spans="1:17" ht="40.799999999999997" thickBot="1" x14ac:dyDescent="0.35">
      <c r="A1139" s="1" t="s">
        <v>1226</v>
      </c>
      <c r="B1139" s="1" t="s">
        <v>18</v>
      </c>
      <c r="C1139" s="1" t="s">
        <v>19</v>
      </c>
      <c r="D1139" s="1" t="s">
        <v>28</v>
      </c>
      <c r="E1139" s="1" t="s">
        <v>21</v>
      </c>
      <c r="F1139" s="1" t="s">
        <v>55</v>
      </c>
      <c r="G1139" s="1">
        <v>33.64</v>
      </c>
      <c r="H1139" s="1">
        <v>8</v>
      </c>
      <c r="I1139" s="1">
        <v>13.456</v>
      </c>
      <c r="J1139" s="1">
        <v>282.57600000000002</v>
      </c>
      <c r="K1139" s="1" t="s">
        <v>370</v>
      </c>
      <c r="L1139" s="3">
        <v>0.71527777777777779</v>
      </c>
      <c r="M1139" s="1" t="s">
        <v>48</v>
      </c>
      <c r="N1139" s="1">
        <v>269.12</v>
      </c>
      <c r="O1139" s="1">
        <v>4.7619047620000003</v>
      </c>
      <c r="P1139" s="1">
        <v>13.456</v>
      </c>
      <c r="Q1139" s="1">
        <v>9.3000000000000007</v>
      </c>
    </row>
    <row r="1140" spans="1:17" ht="40.799999999999997" thickBot="1" x14ac:dyDescent="0.35">
      <c r="A1140" s="1" t="s">
        <v>1227</v>
      </c>
      <c r="B1140" s="1" t="s">
        <v>18</v>
      </c>
      <c r="C1140" s="1" t="s">
        <v>19</v>
      </c>
      <c r="D1140" s="1" t="s">
        <v>28</v>
      </c>
      <c r="E1140" s="1" t="s">
        <v>21</v>
      </c>
      <c r="F1140" s="1" t="s">
        <v>30</v>
      </c>
      <c r="G1140" s="1">
        <v>90.22</v>
      </c>
      <c r="H1140" s="1">
        <v>3</v>
      </c>
      <c r="I1140" s="1">
        <v>13.532999999999999</v>
      </c>
      <c r="J1140" s="1">
        <v>284.19299999999998</v>
      </c>
      <c r="K1140" s="1" t="s">
        <v>98</v>
      </c>
      <c r="L1140" s="3">
        <v>0.81874999999999998</v>
      </c>
      <c r="M1140" s="1" t="s">
        <v>23</v>
      </c>
      <c r="N1140" s="1">
        <v>270.66000000000003</v>
      </c>
      <c r="O1140" s="1">
        <v>4.7619047620000003</v>
      </c>
      <c r="P1140" s="1">
        <v>13.532999999999999</v>
      </c>
      <c r="Q1140" s="1">
        <v>6.2</v>
      </c>
    </row>
    <row r="1141" spans="1:17" ht="40.799999999999997" thickBot="1" x14ac:dyDescent="0.35">
      <c r="A1141" s="1" t="s">
        <v>1228</v>
      </c>
      <c r="B1141" s="1" t="s">
        <v>18</v>
      </c>
      <c r="C1141" s="1" t="s">
        <v>19</v>
      </c>
      <c r="D1141" s="1" t="s">
        <v>28</v>
      </c>
      <c r="E1141" s="1" t="s">
        <v>21</v>
      </c>
      <c r="F1141" s="1" t="s">
        <v>30</v>
      </c>
      <c r="G1141" s="1">
        <v>90.22</v>
      </c>
      <c r="H1141" s="1">
        <v>3</v>
      </c>
      <c r="I1141" s="1">
        <v>13.532999999999999</v>
      </c>
      <c r="J1141" s="1">
        <v>284.19299999999998</v>
      </c>
      <c r="K1141" s="1" t="s">
        <v>98</v>
      </c>
      <c r="L1141" s="3">
        <v>0.81874999999999998</v>
      </c>
      <c r="M1141" s="1" t="s">
        <v>23</v>
      </c>
      <c r="N1141" s="1">
        <v>270.66000000000003</v>
      </c>
      <c r="O1141" s="1">
        <v>4.7619047620000003</v>
      </c>
      <c r="P1141" s="1">
        <v>13.532999999999999</v>
      </c>
      <c r="Q1141" s="1">
        <v>10.199999999999999</v>
      </c>
    </row>
    <row r="1142" spans="1:17" ht="40.799999999999997" thickBot="1" x14ac:dyDescent="0.35">
      <c r="A1142" s="1" t="s">
        <v>1229</v>
      </c>
      <c r="B1142" s="1" t="s">
        <v>33</v>
      </c>
      <c r="C1142" s="1" t="s">
        <v>27</v>
      </c>
      <c r="D1142" s="1" t="s">
        <v>28</v>
      </c>
      <c r="E1142" s="1" t="s">
        <v>21</v>
      </c>
      <c r="F1142" s="1" t="s">
        <v>39</v>
      </c>
      <c r="G1142" s="1">
        <v>33.880000000000003</v>
      </c>
      <c r="H1142" s="1">
        <v>8</v>
      </c>
      <c r="I1142" s="1">
        <v>13.552</v>
      </c>
      <c r="J1142" s="1">
        <v>284.59199999999998</v>
      </c>
      <c r="K1142" s="1" t="s">
        <v>142</v>
      </c>
      <c r="L1142" s="3">
        <v>0.85347222222222219</v>
      </c>
      <c r="M1142" s="1" t="s">
        <v>40</v>
      </c>
      <c r="N1142" s="1">
        <v>271.04000000000002</v>
      </c>
      <c r="O1142" s="1">
        <v>4.7619047620000003</v>
      </c>
      <c r="P1142" s="1">
        <v>13.552</v>
      </c>
      <c r="Q1142" s="1">
        <v>9.6</v>
      </c>
    </row>
    <row r="1143" spans="1:17" ht="40.799999999999997" thickBot="1" x14ac:dyDescent="0.35">
      <c r="A1143" s="1" t="s">
        <v>1230</v>
      </c>
      <c r="B1143" s="1" t="s">
        <v>33</v>
      </c>
      <c r="C1143" s="1" t="s">
        <v>25</v>
      </c>
      <c r="D1143" s="1" t="s">
        <v>28</v>
      </c>
      <c r="E1143" s="1" t="s">
        <v>21</v>
      </c>
      <c r="F1143" s="1" t="s">
        <v>39</v>
      </c>
      <c r="G1143" s="1">
        <v>33.880000000000003</v>
      </c>
      <c r="H1143" s="1">
        <v>8</v>
      </c>
      <c r="I1143" s="1">
        <v>13.552</v>
      </c>
      <c r="J1143" s="1">
        <v>284.59199999999998</v>
      </c>
      <c r="K1143" s="1" t="s">
        <v>142</v>
      </c>
      <c r="L1143" s="3">
        <v>0.85347222222222219</v>
      </c>
      <c r="M1143" s="1" t="s">
        <v>23</v>
      </c>
      <c r="N1143" s="1">
        <v>271.04000000000002</v>
      </c>
      <c r="O1143" s="1">
        <v>4.7619047620000003</v>
      </c>
      <c r="P1143" s="1">
        <v>13.552</v>
      </c>
      <c r="Q1143" s="1">
        <v>9.6</v>
      </c>
    </row>
    <row r="1144" spans="1:17" ht="40.799999999999997" thickBot="1" x14ac:dyDescent="0.35">
      <c r="A1144" s="1" t="s">
        <v>1231</v>
      </c>
      <c r="B1144" s="1" t="s">
        <v>18</v>
      </c>
      <c r="C1144" s="1" t="s">
        <v>27</v>
      </c>
      <c r="D1144" s="1" t="s">
        <v>28</v>
      </c>
      <c r="E1144" s="1" t="s">
        <v>29</v>
      </c>
      <c r="F1144" s="1" t="s">
        <v>39</v>
      </c>
      <c r="G1144" s="1">
        <v>54.27</v>
      </c>
      <c r="H1144" s="1">
        <v>5</v>
      </c>
      <c r="I1144" s="1">
        <v>13.567500000000001</v>
      </c>
      <c r="J1144" s="1">
        <v>284.91750000000002</v>
      </c>
      <c r="K1144" s="1" t="s">
        <v>248</v>
      </c>
      <c r="L1144" s="3">
        <v>0.59444444444444444</v>
      </c>
      <c r="M1144" s="1" t="s">
        <v>23</v>
      </c>
      <c r="N1144" s="1">
        <v>271.35000000000002</v>
      </c>
      <c r="O1144" s="1">
        <v>4.7619047620000003</v>
      </c>
      <c r="P1144" s="1">
        <v>13.567500000000001</v>
      </c>
      <c r="Q1144" s="1">
        <v>4.5999999999999996</v>
      </c>
    </row>
    <row r="1145" spans="1:17" ht="40.799999999999997" thickBot="1" x14ac:dyDescent="0.35">
      <c r="A1145" s="1" t="s">
        <v>1232</v>
      </c>
      <c r="B1145" s="1" t="s">
        <v>33</v>
      </c>
      <c r="C1145" s="1" t="s">
        <v>25</v>
      </c>
      <c r="D1145" s="1" t="s">
        <v>28</v>
      </c>
      <c r="E1145" s="1" t="s">
        <v>29</v>
      </c>
      <c r="F1145" s="1" t="s">
        <v>39</v>
      </c>
      <c r="G1145" s="1">
        <v>54.27</v>
      </c>
      <c r="H1145" s="1">
        <v>5</v>
      </c>
      <c r="I1145" s="1">
        <v>13.567500000000001</v>
      </c>
      <c r="J1145" s="1">
        <v>284.91750000000002</v>
      </c>
      <c r="K1145" s="1" t="s">
        <v>248</v>
      </c>
      <c r="L1145" s="3">
        <v>0.59444444444444444</v>
      </c>
      <c r="M1145" s="1" t="s">
        <v>40</v>
      </c>
      <c r="N1145" s="1">
        <v>271.35000000000002</v>
      </c>
      <c r="O1145" s="1">
        <v>4.7619047620000003</v>
      </c>
      <c r="P1145" s="1">
        <v>13.567500000000001</v>
      </c>
      <c r="Q1145" s="1">
        <v>4.5999999999999996</v>
      </c>
    </row>
    <row r="1146" spans="1:17" ht="40.799999999999997" thickBot="1" x14ac:dyDescent="0.35">
      <c r="A1146" s="1" t="s">
        <v>1233</v>
      </c>
      <c r="B1146" s="1" t="s">
        <v>18</v>
      </c>
      <c r="C1146" s="1" t="s">
        <v>27</v>
      </c>
      <c r="D1146" s="1" t="s">
        <v>28</v>
      </c>
      <c r="E1146" s="1" t="s">
        <v>29</v>
      </c>
      <c r="F1146" s="1" t="s">
        <v>39</v>
      </c>
      <c r="G1146" s="1">
        <v>54.27</v>
      </c>
      <c r="H1146" s="1">
        <v>5</v>
      </c>
      <c r="I1146" s="1">
        <v>13.567500000000001</v>
      </c>
      <c r="J1146" s="1">
        <v>284.91750000000002</v>
      </c>
      <c r="K1146" s="1" t="s">
        <v>248</v>
      </c>
      <c r="L1146" s="3">
        <v>0.59444444444444444</v>
      </c>
      <c r="M1146" s="1" t="s">
        <v>23</v>
      </c>
      <c r="N1146" s="1">
        <v>271.35000000000002</v>
      </c>
      <c r="O1146" s="1">
        <v>4.7619047620000003</v>
      </c>
      <c r="P1146" s="1">
        <v>13.567500000000001</v>
      </c>
      <c r="Q1146" s="1">
        <v>4.5999999999999996</v>
      </c>
    </row>
    <row r="1147" spans="1:17" ht="54" thickBot="1" x14ac:dyDescent="0.35">
      <c r="A1147" s="1" t="s">
        <v>1234</v>
      </c>
      <c r="B1147" s="1" t="s">
        <v>54</v>
      </c>
      <c r="C1147" s="1" t="s">
        <v>25</v>
      </c>
      <c r="D1147" s="1" t="s">
        <v>28</v>
      </c>
      <c r="E1147" s="1" t="s">
        <v>21</v>
      </c>
      <c r="F1147" s="1" t="s">
        <v>84</v>
      </c>
      <c r="G1147" s="1">
        <v>45.35</v>
      </c>
      <c r="H1147" s="1">
        <v>6</v>
      </c>
      <c r="I1147" s="1">
        <v>13.605</v>
      </c>
      <c r="J1147" s="1">
        <v>285.70499999999998</v>
      </c>
      <c r="K1147" s="1" t="s">
        <v>294</v>
      </c>
      <c r="L1147" s="3">
        <v>0.57222222222222219</v>
      </c>
      <c r="M1147" s="1" t="s">
        <v>40</v>
      </c>
      <c r="N1147" s="1">
        <v>272.10000000000002</v>
      </c>
      <c r="O1147" s="1">
        <v>4.7619047620000003</v>
      </c>
      <c r="P1147" s="1">
        <v>13.605</v>
      </c>
      <c r="Q1147" s="1">
        <v>6.1</v>
      </c>
    </row>
    <row r="1148" spans="1:17" ht="54" thickBot="1" x14ac:dyDescent="0.35">
      <c r="A1148" s="1" t="s">
        <v>1235</v>
      </c>
      <c r="B1148" s="1" t="s">
        <v>54</v>
      </c>
      <c r="C1148" s="1" t="s">
        <v>25</v>
      </c>
      <c r="D1148" s="1" t="s">
        <v>28</v>
      </c>
      <c r="E1148" s="1" t="s">
        <v>21</v>
      </c>
      <c r="F1148" s="1" t="s">
        <v>84</v>
      </c>
      <c r="G1148" s="1">
        <v>45.35</v>
      </c>
      <c r="H1148" s="1">
        <v>6</v>
      </c>
      <c r="I1148" s="1">
        <v>13.605</v>
      </c>
      <c r="J1148" s="1">
        <v>285.70499999999998</v>
      </c>
      <c r="K1148" s="1" t="s">
        <v>294</v>
      </c>
      <c r="L1148" s="3">
        <v>0.57222222222222219</v>
      </c>
      <c r="M1148" s="1" t="s">
        <v>40</v>
      </c>
      <c r="N1148" s="1">
        <v>272.10000000000002</v>
      </c>
      <c r="O1148" s="1">
        <v>4.7619047620000003</v>
      </c>
      <c r="P1148" s="1">
        <v>13.605</v>
      </c>
      <c r="Q1148" s="1">
        <v>6.1</v>
      </c>
    </row>
    <row r="1149" spans="1:17" ht="40.799999999999997" thickBot="1" x14ac:dyDescent="0.35">
      <c r="A1149" s="1" t="s">
        <v>1236</v>
      </c>
      <c r="B1149" s="1" t="s">
        <v>18</v>
      </c>
      <c r="C1149" s="1" t="s">
        <v>25</v>
      </c>
      <c r="D1149" s="1" t="s">
        <v>20</v>
      </c>
      <c r="E1149" s="1" t="s">
        <v>21</v>
      </c>
      <c r="F1149" s="1" t="s">
        <v>55</v>
      </c>
      <c r="G1149" s="1">
        <v>68.55</v>
      </c>
      <c r="H1149" s="1">
        <v>4</v>
      </c>
      <c r="I1149" s="1">
        <v>13.71</v>
      </c>
      <c r="J1149" s="1">
        <v>287.91000000000003</v>
      </c>
      <c r="K1149" s="1" t="s">
        <v>370</v>
      </c>
      <c r="L1149" s="3">
        <v>0.84791666666666665</v>
      </c>
      <c r="M1149" s="1" t="s">
        <v>23</v>
      </c>
      <c r="N1149" s="1">
        <v>274.2</v>
      </c>
      <c r="O1149" s="1">
        <v>4.7619047620000003</v>
      </c>
      <c r="P1149" s="1">
        <v>13.71</v>
      </c>
      <c r="Q1149" s="1">
        <v>9.1999999999999993</v>
      </c>
    </row>
    <row r="1150" spans="1:17" ht="40.799999999999997" thickBot="1" x14ac:dyDescent="0.35">
      <c r="A1150" s="1" t="s">
        <v>1237</v>
      </c>
      <c r="B1150" s="1" t="s">
        <v>18</v>
      </c>
      <c r="C1150" s="1" t="s">
        <v>25</v>
      </c>
      <c r="D1150" s="1" t="s">
        <v>20</v>
      </c>
      <c r="E1150" s="1" t="s">
        <v>21</v>
      </c>
      <c r="F1150" s="1" t="s">
        <v>55</v>
      </c>
      <c r="G1150" s="1">
        <v>68.55</v>
      </c>
      <c r="H1150" s="1">
        <v>4</v>
      </c>
      <c r="I1150" s="1">
        <v>13.71</v>
      </c>
      <c r="J1150" s="1">
        <v>287.91000000000003</v>
      </c>
      <c r="K1150" s="1" t="s">
        <v>370</v>
      </c>
      <c r="L1150" s="3">
        <v>0.84791666666666665</v>
      </c>
      <c r="M1150" s="1" t="s">
        <v>23</v>
      </c>
      <c r="N1150" s="1">
        <v>274.2</v>
      </c>
      <c r="O1150" s="1">
        <v>4.7619047620000003</v>
      </c>
      <c r="P1150" s="1">
        <v>13.71</v>
      </c>
      <c r="Q1150" s="1">
        <v>9.1999999999999993</v>
      </c>
    </row>
    <row r="1151" spans="1:17" ht="40.799999999999997" thickBot="1" x14ac:dyDescent="0.35">
      <c r="A1151" s="1" t="s">
        <v>1238</v>
      </c>
      <c r="B1151" s="1" t="s">
        <v>18</v>
      </c>
      <c r="C1151" s="1" t="s">
        <v>25</v>
      </c>
      <c r="D1151" s="1" t="s">
        <v>20</v>
      </c>
      <c r="E1151" s="1" t="s">
        <v>21</v>
      </c>
      <c r="F1151" s="1" t="s">
        <v>55</v>
      </c>
      <c r="G1151" s="1">
        <v>54.86</v>
      </c>
      <c r="H1151" s="1">
        <v>5</v>
      </c>
      <c r="I1151" s="1">
        <v>13.715</v>
      </c>
      <c r="J1151" s="1">
        <v>288.01499999999999</v>
      </c>
      <c r="K1151" s="1" t="s">
        <v>610</v>
      </c>
      <c r="L1151" s="3">
        <v>0.7</v>
      </c>
      <c r="M1151" s="1" t="s">
        <v>23</v>
      </c>
      <c r="N1151" s="1">
        <v>274.3</v>
      </c>
      <c r="O1151" s="1">
        <v>4.7619047620000003</v>
      </c>
      <c r="P1151" s="1">
        <v>13.715</v>
      </c>
      <c r="Q1151" s="1">
        <v>9.8000000000000007</v>
      </c>
    </row>
    <row r="1152" spans="1:17" ht="40.799999999999997" thickBot="1" x14ac:dyDescent="0.35">
      <c r="A1152" s="1" t="s">
        <v>1239</v>
      </c>
      <c r="B1152" s="1" t="s">
        <v>18</v>
      </c>
      <c r="C1152" s="1" t="s">
        <v>25</v>
      </c>
      <c r="D1152" s="1" t="s">
        <v>20</v>
      </c>
      <c r="E1152" s="1" t="s">
        <v>21</v>
      </c>
      <c r="F1152" s="1" t="s">
        <v>55</v>
      </c>
      <c r="G1152" s="1">
        <v>54.86</v>
      </c>
      <c r="H1152" s="1">
        <v>5</v>
      </c>
      <c r="I1152" s="1">
        <v>13.715</v>
      </c>
      <c r="J1152" s="1">
        <v>288.01499999999999</v>
      </c>
      <c r="K1152" s="1" t="s">
        <v>610</v>
      </c>
      <c r="L1152" s="3">
        <v>0.7</v>
      </c>
      <c r="M1152" s="1" t="s">
        <v>23</v>
      </c>
      <c r="N1152" s="1">
        <v>274.3</v>
      </c>
      <c r="O1152" s="1">
        <v>4.7619047620000003</v>
      </c>
      <c r="P1152" s="1">
        <v>13.715</v>
      </c>
      <c r="Q1152" s="1">
        <v>9.8000000000000007</v>
      </c>
    </row>
    <row r="1153" spans="1:17" ht="40.799999999999997" thickBot="1" x14ac:dyDescent="0.35">
      <c r="A1153" s="1" t="s">
        <v>1240</v>
      </c>
      <c r="B1153" s="1" t="s">
        <v>18</v>
      </c>
      <c r="C1153" s="1" t="s">
        <v>19</v>
      </c>
      <c r="D1153" s="1" t="s">
        <v>28</v>
      </c>
      <c r="E1153" s="1" t="s">
        <v>21</v>
      </c>
      <c r="F1153" s="1" t="s">
        <v>55</v>
      </c>
      <c r="G1153" s="1">
        <v>34.31</v>
      </c>
      <c r="H1153" s="1">
        <v>8</v>
      </c>
      <c r="I1153" s="1">
        <v>13.724</v>
      </c>
      <c r="J1153" s="1">
        <v>288.20400000000001</v>
      </c>
      <c r="K1153" s="1" t="s">
        <v>47</v>
      </c>
      <c r="L1153" s="3">
        <v>0.625</v>
      </c>
      <c r="M1153" s="1" t="s">
        <v>40</v>
      </c>
      <c r="N1153" s="1">
        <v>274.48</v>
      </c>
      <c r="O1153" s="1">
        <v>4.7619047620000003</v>
      </c>
      <c r="P1153" s="1">
        <v>13.724</v>
      </c>
      <c r="Q1153" s="1">
        <v>5.7</v>
      </c>
    </row>
    <row r="1154" spans="1:17" ht="40.799999999999997" thickBot="1" x14ac:dyDescent="0.35">
      <c r="A1154" s="1" t="s">
        <v>1241</v>
      </c>
      <c r="B1154" s="1" t="s">
        <v>54</v>
      </c>
      <c r="C1154" s="1" t="s">
        <v>25</v>
      </c>
      <c r="D1154" s="1" t="s">
        <v>20</v>
      </c>
      <c r="E1154" s="1" t="s">
        <v>21</v>
      </c>
      <c r="F1154" s="1" t="s">
        <v>30</v>
      </c>
      <c r="G1154" s="1">
        <v>68.709999999999994</v>
      </c>
      <c r="H1154" s="1">
        <v>4</v>
      </c>
      <c r="I1154" s="1">
        <v>13.742000000000001</v>
      </c>
      <c r="J1154" s="1">
        <v>288.58199999999999</v>
      </c>
      <c r="K1154" s="2">
        <v>43556</v>
      </c>
      <c r="L1154" s="3">
        <v>0.79236111111111107</v>
      </c>
      <c r="M1154" s="1" t="s">
        <v>23</v>
      </c>
      <c r="N1154" s="1">
        <v>274.83999999999997</v>
      </c>
      <c r="O1154" s="1">
        <v>4.7619047620000003</v>
      </c>
      <c r="P1154" s="1">
        <v>13.742000000000001</v>
      </c>
      <c r="Q1154" s="1">
        <v>4.0999999999999996</v>
      </c>
    </row>
    <row r="1155" spans="1:17" ht="40.799999999999997" thickBot="1" x14ac:dyDescent="0.35">
      <c r="A1155" s="1" t="s">
        <v>1242</v>
      </c>
      <c r="B1155" s="1" t="s">
        <v>18</v>
      </c>
      <c r="C1155" s="1" t="s">
        <v>25</v>
      </c>
      <c r="D1155" s="1" t="s">
        <v>20</v>
      </c>
      <c r="E1155" s="1" t="s">
        <v>29</v>
      </c>
      <c r="F1155" s="1" t="s">
        <v>30</v>
      </c>
      <c r="G1155" s="1">
        <v>68.709999999999994</v>
      </c>
      <c r="H1155" s="1">
        <v>4</v>
      </c>
      <c r="I1155" s="1">
        <v>13.742000000000001</v>
      </c>
      <c r="J1155" s="1">
        <v>288.58199999999999</v>
      </c>
      <c r="K1155" s="2">
        <v>43556</v>
      </c>
      <c r="L1155" s="3">
        <v>0.79236111111111107</v>
      </c>
      <c r="M1155" s="1" t="s">
        <v>23</v>
      </c>
      <c r="N1155" s="1">
        <v>274.83999999999997</v>
      </c>
      <c r="O1155" s="1">
        <v>4.7619047620000003</v>
      </c>
      <c r="P1155" s="1">
        <v>13.742000000000001</v>
      </c>
      <c r="Q1155" s="1">
        <v>4.0999999999999996</v>
      </c>
    </row>
    <row r="1156" spans="1:17" ht="54" thickBot="1" x14ac:dyDescent="0.35">
      <c r="A1156" s="1" t="s">
        <v>1243</v>
      </c>
      <c r="B1156" s="1" t="s">
        <v>54</v>
      </c>
      <c r="C1156" s="1" t="s">
        <v>25</v>
      </c>
      <c r="D1156" s="1" t="s">
        <v>28</v>
      </c>
      <c r="E1156" s="1" t="s">
        <v>21</v>
      </c>
      <c r="F1156" s="1" t="s">
        <v>84</v>
      </c>
      <c r="G1156" s="1">
        <v>46.02</v>
      </c>
      <c r="H1156" s="1">
        <v>6</v>
      </c>
      <c r="I1156" s="1">
        <v>13.805999999999999</v>
      </c>
      <c r="J1156" s="1">
        <v>289.92599999999999</v>
      </c>
      <c r="K1156" s="2">
        <v>43648</v>
      </c>
      <c r="L1156" s="3">
        <v>0.66319444444444442</v>
      </c>
      <c r="M1156" s="1" t="s">
        <v>23</v>
      </c>
      <c r="N1156" s="1">
        <v>276.12</v>
      </c>
      <c r="O1156" s="1">
        <v>4.7619047620000003</v>
      </c>
      <c r="P1156" s="1">
        <v>13.805999999999999</v>
      </c>
      <c r="Q1156" s="1">
        <v>7.1</v>
      </c>
    </row>
    <row r="1157" spans="1:17" ht="54" thickBot="1" x14ac:dyDescent="0.35">
      <c r="A1157" s="1" t="s">
        <v>1244</v>
      </c>
      <c r="B1157" s="1" t="s">
        <v>54</v>
      </c>
      <c r="C1157" s="1" t="s">
        <v>25</v>
      </c>
      <c r="D1157" s="1" t="s">
        <v>28</v>
      </c>
      <c r="E1157" s="1" t="s">
        <v>21</v>
      </c>
      <c r="F1157" s="1" t="s">
        <v>84</v>
      </c>
      <c r="G1157" s="1">
        <v>46.02</v>
      </c>
      <c r="H1157" s="1">
        <v>6</v>
      </c>
      <c r="I1157" s="1">
        <v>13.805999999999999</v>
      </c>
      <c r="J1157" s="1">
        <v>289.92599999999999</v>
      </c>
      <c r="K1157" s="2">
        <v>43648</v>
      </c>
      <c r="L1157" s="3">
        <v>0.66319444444444442</v>
      </c>
      <c r="M1157" s="1" t="s">
        <v>23</v>
      </c>
      <c r="N1157" s="1">
        <v>276.12</v>
      </c>
      <c r="O1157" s="1">
        <v>4.7619047620000003</v>
      </c>
      <c r="P1157" s="1">
        <v>13.805999999999999</v>
      </c>
      <c r="Q1157" s="1">
        <v>7.1</v>
      </c>
    </row>
    <row r="1158" spans="1:17" ht="54" thickBot="1" x14ac:dyDescent="0.35">
      <c r="A1158" s="1" t="s">
        <v>1245</v>
      </c>
      <c r="B1158" s="1" t="s">
        <v>18</v>
      </c>
      <c r="C1158" s="1" t="s">
        <v>25</v>
      </c>
      <c r="D1158" s="1" t="s">
        <v>28</v>
      </c>
      <c r="E1158" s="1" t="s">
        <v>21</v>
      </c>
      <c r="F1158" s="1" t="s">
        <v>84</v>
      </c>
      <c r="G1158" s="1">
        <v>46.02</v>
      </c>
      <c r="H1158" s="1">
        <v>6</v>
      </c>
      <c r="I1158" s="1">
        <v>13.805999999999999</v>
      </c>
      <c r="J1158" s="1">
        <v>289.92599999999999</v>
      </c>
      <c r="K1158" s="2">
        <v>43648</v>
      </c>
      <c r="L1158" s="3">
        <v>0.66319444444444442</v>
      </c>
      <c r="M1158" s="1" t="s">
        <v>23</v>
      </c>
      <c r="N1158" s="1">
        <v>276.12</v>
      </c>
      <c r="O1158" s="1">
        <v>4.7619047620000003</v>
      </c>
      <c r="P1158" s="1">
        <v>13.805999999999999</v>
      </c>
      <c r="Q1158" s="1">
        <v>7.1</v>
      </c>
    </row>
    <row r="1159" spans="1:17" ht="40.799999999999997" thickBot="1" x14ac:dyDescent="0.35">
      <c r="A1159" s="1" t="s">
        <v>1246</v>
      </c>
      <c r="B1159" s="1" t="s">
        <v>33</v>
      </c>
      <c r="C1159" s="1" t="s">
        <v>27</v>
      </c>
      <c r="D1159" s="1" t="s">
        <v>20</v>
      </c>
      <c r="E1159" s="1" t="s">
        <v>29</v>
      </c>
      <c r="F1159" s="1" t="s">
        <v>55</v>
      </c>
      <c r="G1159" s="1">
        <v>92.09</v>
      </c>
      <c r="H1159" s="1">
        <v>3</v>
      </c>
      <c r="I1159" s="1">
        <v>13.813499999999999</v>
      </c>
      <c r="J1159" s="1">
        <v>290.08350000000002</v>
      </c>
      <c r="K1159" s="1" t="s">
        <v>252</v>
      </c>
      <c r="L1159" s="3">
        <v>0.68541666666666667</v>
      </c>
      <c r="M1159" s="1" t="s">
        <v>23</v>
      </c>
      <c r="N1159" s="1">
        <v>276.27</v>
      </c>
      <c r="O1159" s="1">
        <v>4.7619047620000003</v>
      </c>
      <c r="P1159" s="1">
        <v>13.813499999999999</v>
      </c>
      <c r="Q1159" s="1">
        <v>4.2</v>
      </c>
    </row>
    <row r="1160" spans="1:17" ht="40.799999999999997" thickBot="1" x14ac:dyDescent="0.35">
      <c r="A1160" s="1" t="s">
        <v>1247</v>
      </c>
      <c r="B1160" s="1" t="s">
        <v>18</v>
      </c>
      <c r="C1160" s="1" t="s">
        <v>19</v>
      </c>
      <c r="D1160" s="1" t="s">
        <v>20</v>
      </c>
      <c r="E1160" s="1" t="s">
        <v>21</v>
      </c>
      <c r="F1160" s="1" t="s">
        <v>39</v>
      </c>
      <c r="G1160" s="1">
        <v>27.66</v>
      </c>
      <c r="H1160" s="1">
        <v>10</v>
      </c>
      <c r="I1160" s="1">
        <v>13.83</v>
      </c>
      <c r="J1160" s="1">
        <v>290.43</v>
      </c>
      <c r="K1160" s="1" t="s">
        <v>504</v>
      </c>
      <c r="L1160" s="3">
        <v>0.47638888888888886</v>
      </c>
      <c r="M1160" s="1" t="s">
        <v>48</v>
      </c>
      <c r="N1160" s="1">
        <v>276.60000000000002</v>
      </c>
      <c r="O1160" s="1">
        <v>4.7619047620000003</v>
      </c>
      <c r="P1160" s="1">
        <v>13.83</v>
      </c>
      <c r="Q1160" s="1">
        <v>8.9</v>
      </c>
    </row>
    <row r="1161" spans="1:17" ht="40.799999999999997" thickBot="1" x14ac:dyDescent="0.35">
      <c r="A1161" s="1" t="s">
        <v>1248</v>
      </c>
      <c r="B1161" s="1" t="s">
        <v>18</v>
      </c>
      <c r="C1161" s="1" t="s">
        <v>19</v>
      </c>
      <c r="D1161" s="1" t="s">
        <v>20</v>
      </c>
      <c r="E1161" s="1" t="s">
        <v>21</v>
      </c>
      <c r="F1161" s="1" t="s">
        <v>39</v>
      </c>
      <c r="G1161" s="1">
        <v>27.66</v>
      </c>
      <c r="H1161" s="1">
        <v>10</v>
      </c>
      <c r="I1161" s="1">
        <v>13.83</v>
      </c>
      <c r="J1161" s="1">
        <v>290.43</v>
      </c>
      <c r="K1161" s="1" t="s">
        <v>504</v>
      </c>
      <c r="L1161" s="3">
        <v>0.47638888888888886</v>
      </c>
      <c r="M1161" s="1" t="s">
        <v>48</v>
      </c>
      <c r="N1161" s="1">
        <v>276.60000000000002</v>
      </c>
      <c r="O1161" s="1">
        <v>4.7619047620000003</v>
      </c>
      <c r="P1161" s="1">
        <v>13.83</v>
      </c>
      <c r="Q1161" s="1">
        <v>8.9</v>
      </c>
    </row>
    <row r="1162" spans="1:17" ht="40.799999999999997" thickBot="1" x14ac:dyDescent="0.35">
      <c r="A1162" s="1" t="s">
        <v>1249</v>
      </c>
      <c r="B1162" s="1" t="s">
        <v>18</v>
      </c>
      <c r="C1162" s="1" t="s">
        <v>19</v>
      </c>
      <c r="D1162" s="1" t="s">
        <v>20</v>
      </c>
      <c r="E1162" s="1" t="s">
        <v>21</v>
      </c>
      <c r="F1162" s="1" t="s">
        <v>39</v>
      </c>
      <c r="G1162" s="1">
        <v>27.66</v>
      </c>
      <c r="H1162" s="1">
        <v>10</v>
      </c>
      <c r="I1162" s="1">
        <v>13.83</v>
      </c>
      <c r="J1162" s="1">
        <v>290.43</v>
      </c>
      <c r="K1162" s="1" t="s">
        <v>504</v>
      </c>
      <c r="L1162" s="3">
        <v>0.47638888888888886</v>
      </c>
      <c r="M1162" s="1" t="s">
        <v>48</v>
      </c>
      <c r="N1162" s="1">
        <v>276.60000000000002</v>
      </c>
      <c r="O1162" s="1">
        <v>4.7619047620000003</v>
      </c>
      <c r="P1162" s="1">
        <v>13.83</v>
      </c>
      <c r="Q1162" s="1">
        <v>10.3</v>
      </c>
    </row>
    <row r="1163" spans="1:17" ht="40.799999999999997" thickBot="1" x14ac:dyDescent="0.35">
      <c r="A1163" s="1" t="s">
        <v>1250</v>
      </c>
      <c r="B1163" s="1" t="s">
        <v>54</v>
      </c>
      <c r="C1163" s="1" t="s">
        <v>25</v>
      </c>
      <c r="D1163" s="1" t="s">
        <v>28</v>
      </c>
      <c r="E1163" s="1" t="s">
        <v>21</v>
      </c>
      <c r="F1163" s="1" t="s">
        <v>30</v>
      </c>
      <c r="G1163" s="1">
        <v>39.619999999999997</v>
      </c>
      <c r="H1163" s="1">
        <v>7</v>
      </c>
      <c r="I1163" s="1">
        <v>13.867000000000001</v>
      </c>
      <c r="J1163" s="1">
        <v>291.20699999999999</v>
      </c>
      <c r="K1163" s="1" t="s">
        <v>47</v>
      </c>
      <c r="L1163" s="3">
        <v>0.5541666666666667</v>
      </c>
      <c r="M1163" s="1" t="s">
        <v>23</v>
      </c>
      <c r="N1163" s="1">
        <v>277.33999999999997</v>
      </c>
      <c r="O1163" s="1">
        <v>4.7619047620000003</v>
      </c>
      <c r="P1163" s="1">
        <v>13.867000000000001</v>
      </c>
      <c r="Q1163" s="1">
        <v>7.5</v>
      </c>
    </row>
    <row r="1164" spans="1:17" ht="40.799999999999997" thickBot="1" x14ac:dyDescent="0.35">
      <c r="A1164" s="1" t="s">
        <v>1251</v>
      </c>
      <c r="B1164" s="1" t="s">
        <v>18</v>
      </c>
      <c r="C1164" s="1" t="s">
        <v>19</v>
      </c>
      <c r="D1164" s="1" t="s">
        <v>28</v>
      </c>
      <c r="E1164" s="1" t="s">
        <v>21</v>
      </c>
      <c r="F1164" s="1" t="s">
        <v>55</v>
      </c>
      <c r="G1164" s="1">
        <v>46.26</v>
      </c>
      <c r="H1164" s="1">
        <v>6</v>
      </c>
      <c r="I1164" s="1">
        <v>13.878</v>
      </c>
      <c r="J1164" s="1">
        <v>291.43799999999999</v>
      </c>
      <c r="K1164" s="2">
        <v>43680</v>
      </c>
      <c r="L1164" s="3">
        <v>0.71597222222222223</v>
      </c>
      <c r="M1164" s="1" t="s">
        <v>48</v>
      </c>
      <c r="N1164" s="1">
        <v>277.56</v>
      </c>
      <c r="O1164" s="1">
        <v>4.7619047620000003</v>
      </c>
      <c r="P1164" s="1">
        <v>13.878</v>
      </c>
      <c r="Q1164" s="1">
        <v>9.5</v>
      </c>
    </row>
    <row r="1165" spans="1:17" ht="40.799999999999997" thickBot="1" x14ac:dyDescent="0.35">
      <c r="A1165" s="1" t="s">
        <v>1252</v>
      </c>
      <c r="B1165" s="1" t="s">
        <v>18</v>
      </c>
      <c r="C1165" s="1" t="s">
        <v>19</v>
      </c>
      <c r="D1165" s="1" t="s">
        <v>20</v>
      </c>
      <c r="E1165" s="1" t="s">
        <v>21</v>
      </c>
      <c r="F1165" s="1" t="s">
        <v>55</v>
      </c>
      <c r="G1165" s="1">
        <v>46.53</v>
      </c>
      <c r="H1165" s="1">
        <v>6</v>
      </c>
      <c r="I1165" s="1">
        <v>13.959</v>
      </c>
      <c r="J1165" s="1">
        <v>293.13900000000001</v>
      </c>
      <c r="K1165" s="2">
        <v>43527</v>
      </c>
      <c r="L1165" s="3">
        <v>0.45416666666666666</v>
      </c>
      <c r="M1165" s="1" t="s">
        <v>23</v>
      </c>
      <c r="N1165" s="1">
        <v>279.18</v>
      </c>
      <c r="O1165" s="1">
        <v>4.7619047620000003</v>
      </c>
      <c r="P1165" s="1">
        <v>13.959</v>
      </c>
      <c r="Q1165" s="1">
        <v>4.3</v>
      </c>
    </row>
    <row r="1166" spans="1:17" ht="40.799999999999997" thickBot="1" x14ac:dyDescent="0.35">
      <c r="A1166" s="1" t="s">
        <v>1253</v>
      </c>
      <c r="B1166" s="1" t="s">
        <v>33</v>
      </c>
      <c r="C1166" s="1" t="s">
        <v>19</v>
      </c>
      <c r="D1166" s="1" t="s">
        <v>20</v>
      </c>
      <c r="E1166" s="1" t="s">
        <v>21</v>
      </c>
      <c r="F1166" s="1" t="s">
        <v>55</v>
      </c>
      <c r="G1166" s="1">
        <v>46.53</v>
      </c>
      <c r="H1166" s="1">
        <v>6</v>
      </c>
      <c r="I1166" s="1">
        <v>13.959</v>
      </c>
      <c r="J1166" s="1">
        <v>293.13900000000001</v>
      </c>
      <c r="K1166" s="2">
        <v>43527</v>
      </c>
      <c r="L1166" s="3">
        <v>0.45416666666666666</v>
      </c>
      <c r="M1166" s="1" t="s">
        <v>23</v>
      </c>
      <c r="N1166" s="1">
        <v>279.18</v>
      </c>
      <c r="O1166" s="1">
        <v>4.7619047620000003</v>
      </c>
      <c r="P1166" s="1">
        <v>13.959</v>
      </c>
      <c r="Q1166" s="1">
        <v>4.3</v>
      </c>
    </row>
    <row r="1167" spans="1:17" ht="40.799999999999997" thickBot="1" x14ac:dyDescent="0.35">
      <c r="A1167" s="1" t="s">
        <v>1254</v>
      </c>
      <c r="B1167" s="1" t="s">
        <v>18</v>
      </c>
      <c r="C1167" s="1" t="s">
        <v>19</v>
      </c>
      <c r="D1167" s="1" t="s">
        <v>28</v>
      </c>
      <c r="E1167" s="1" t="s">
        <v>21</v>
      </c>
      <c r="F1167" s="1" t="s">
        <v>44</v>
      </c>
      <c r="G1167" s="1">
        <v>69.81</v>
      </c>
      <c r="H1167" s="1">
        <v>4</v>
      </c>
      <c r="I1167" s="1">
        <v>13.962</v>
      </c>
      <c r="J1167" s="1">
        <v>293.202</v>
      </c>
      <c r="K1167" s="1" t="s">
        <v>62</v>
      </c>
      <c r="L1167" s="3">
        <v>0.86805555555555558</v>
      </c>
      <c r="M1167" s="1" t="s">
        <v>48</v>
      </c>
      <c r="N1167" s="1">
        <v>279.24</v>
      </c>
      <c r="O1167" s="1">
        <v>4.7619047620000003</v>
      </c>
      <c r="P1167" s="1">
        <v>13.962</v>
      </c>
      <c r="Q1167" s="1">
        <v>5.9</v>
      </c>
    </row>
    <row r="1168" spans="1:17" ht="40.799999999999997" thickBot="1" x14ac:dyDescent="0.35">
      <c r="A1168" s="1" t="s">
        <v>1255</v>
      </c>
      <c r="B1168" s="1" t="s">
        <v>54</v>
      </c>
      <c r="C1168" s="1" t="s">
        <v>25</v>
      </c>
      <c r="D1168" s="1" t="s">
        <v>20</v>
      </c>
      <c r="E1168" s="1" t="s">
        <v>21</v>
      </c>
      <c r="F1168" s="1" t="s">
        <v>30</v>
      </c>
      <c r="G1168" s="1">
        <v>93.22</v>
      </c>
      <c r="H1168" s="1">
        <v>3</v>
      </c>
      <c r="I1168" s="1">
        <v>13.983000000000001</v>
      </c>
      <c r="J1168" s="1">
        <v>293.64299999999997</v>
      </c>
      <c r="K1168" s="1" t="s">
        <v>264</v>
      </c>
      <c r="L1168" s="3">
        <v>0.48958333333333331</v>
      </c>
      <c r="M1168" s="1" t="s">
        <v>23</v>
      </c>
      <c r="N1168" s="1">
        <v>279.66000000000003</v>
      </c>
      <c r="O1168" s="1">
        <v>4.7619047620000003</v>
      </c>
      <c r="P1168" s="1">
        <v>13.983000000000001</v>
      </c>
      <c r="Q1168" s="1">
        <v>7.2</v>
      </c>
    </row>
    <row r="1169" spans="1:17" ht="40.799999999999997" thickBot="1" x14ac:dyDescent="0.35">
      <c r="A1169" s="1" t="s">
        <v>1256</v>
      </c>
      <c r="B1169" s="1" t="s">
        <v>18</v>
      </c>
      <c r="C1169" s="1" t="s">
        <v>25</v>
      </c>
      <c r="D1169" s="1" t="s">
        <v>20</v>
      </c>
      <c r="E1169" s="1" t="s">
        <v>21</v>
      </c>
      <c r="F1169" s="1" t="s">
        <v>30</v>
      </c>
      <c r="G1169" s="1">
        <v>93.22</v>
      </c>
      <c r="H1169" s="1">
        <v>3</v>
      </c>
      <c r="I1169" s="1">
        <v>13.983000000000001</v>
      </c>
      <c r="J1169" s="1">
        <v>293.64299999999997</v>
      </c>
      <c r="K1169" s="1" t="s">
        <v>264</v>
      </c>
      <c r="L1169" s="3">
        <v>0.48958333333333331</v>
      </c>
      <c r="M1169" s="1" t="s">
        <v>23</v>
      </c>
      <c r="N1169" s="1">
        <v>279.66000000000003</v>
      </c>
      <c r="O1169" s="1">
        <v>4.7619047620000003</v>
      </c>
      <c r="P1169" s="1">
        <v>13.983000000000001</v>
      </c>
      <c r="Q1169" s="1">
        <v>7.2</v>
      </c>
    </row>
    <row r="1170" spans="1:17" ht="40.799999999999997" thickBot="1" x14ac:dyDescent="0.35">
      <c r="A1170" s="1" t="s">
        <v>1257</v>
      </c>
      <c r="B1170" s="1" t="s">
        <v>18</v>
      </c>
      <c r="C1170" s="1" t="s">
        <v>25</v>
      </c>
      <c r="D1170" s="1" t="s">
        <v>28</v>
      </c>
      <c r="E1170" s="1" t="s">
        <v>21</v>
      </c>
      <c r="F1170" s="1" t="s">
        <v>39</v>
      </c>
      <c r="G1170" s="1">
        <v>46.77</v>
      </c>
      <c r="H1170" s="1">
        <v>6</v>
      </c>
      <c r="I1170" s="1">
        <v>14.031000000000001</v>
      </c>
      <c r="J1170" s="1">
        <v>294.65100000000001</v>
      </c>
      <c r="K1170" s="2">
        <v>43772</v>
      </c>
      <c r="L1170" s="3">
        <v>0.56736111111111109</v>
      </c>
      <c r="M1170" s="1" t="s">
        <v>23</v>
      </c>
      <c r="N1170" s="1">
        <v>280.62</v>
      </c>
      <c r="O1170" s="1">
        <v>4.7619047620000003</v>
      </c>
      <c r="P1170" s="1">
        <v>14.031000000000001</v>
      </c>
      <c r="Q1170" s="1">
        <v>6</v>
      </c>
    </row>
    <row r="1171" spans="1:17" ht="40.799999999999997" thickBot="1" x14ac:dyDescent="0.35">
      <c r="A1171" s="1" t="s">
        <v>1258</v>
      </c>
      <c r="B1171" s="1" t="s">
        <v>18</v>
      </c>
      <c r="C1171" s="1" t="s">
        <v>19</v>
      </c>
      <c r="D1171" s="1" t="s">
        <v>28</v>
      </c>
      <c r="E1171" s="1" t="s">
        <v>21</v>
      </c>
      <c r="F1171" s="1" t="s">
        <v>39</v>
      </c>
      <c r="G1171" s="1">
        <v>46.77</v>
      </c>
      <c r="H1171" s="1">
        <v>6</v>
      </c>
      <c r="I1171" s="1">
        <v>14.031000000000001</v>
      </c>
      <c r="J1171" s="1">
        <v>294.65100000000001</v>
      </c>
      <c r="K1171" s="2">
        <v>43772</v>
      </c>
      <c r="L1171" s="3">
        <v>0.56736111111111109</v>
      </c>
      <c r="M1171" s="1" t="s">
        <v>23</v>
      </c>
      <c r="N1171" s="1">
        <v>280.62</v>
      </c>
      <c r="O1171" s="1">
        <v>4.7619047620000003</v>
      </c>
      <c r="P1171" s="1">
        <v>14.031000000000001</v>
      </c>
      <c r="Q1171" s="1">
        <v>6</v>
      </c>
    </row>
    <row r="1172" spans="1:17" ht="54" thickBot="1" x14ac:dyDescent="0.35">
      <c r="A1172" s="1" t="s">
        <v>1259</v>
      </c>
      <c r="B1172" s="1" t="s">
        <v>33</v>
      </c>
      <c r="C1172" s="1" t="s">
        <v>27</v>
      </c>
      <c r="D1172" s="1" t="s">
        <v>20</v>
      </c>
      <c r="E1172" s="1" t="s">
        <v>21</v>
      </c>
      <c r="F1172" s="1" t="s">
        <v>84</v>
      </c>
      <c r="G1172" s="1">
        <v>93.78</v>
      </c>
      <c r="H1172" s="1">
        <v>3</v>
      </c>
      <c r="I1172" s="1">
        <v>14.067</v>
      </c>
      <c r="J1172" s="1">
        <v>295.40699999999998</v>
      </c>
      <c r="K1172" s="1" t="s">
        <v>70</v>
      </c>
      <c r="L1172" s="3">
        <v>0.48055555555555557</v>
      </c>
      <c r="M1172" s="1" t="s">
        <v>48</v>
      </c>
      <c r="N1172" s="1">
        <v>281.33999999999997</v>
      </c>
      <c r="O1172" s="1">
        <v>4.7619047620000003</v>
      </c>
      <c r="P1172" s="1">
        <v>14.067</v>
      </c>
      <c r="Q1172" s="1">
        <v>5.9</v>
      </c>
    </row>
    <row r="1173" spans="1:17" ht="54" thickBot="1" x14ac:dyDescent="0.35">
      <c r="A1173" s="1" t="s">
        <v>1260</v>
      </c>
      <c r="B1173" s="1" t="s">
        <v>33</v>
      </c>
      <c r="C1173" s="1" t="s">
        <v>25</v>
      </c>
      <c r="D1173" s="1" t="s">
        <v>20</v>
      </c>
      <c r="E1173" s="1" t="s">
        <v>21</v>
      </c>
      <c r="F1173" s="1" t="s">
        <v>84</v>
      </c>
      <c r="G1173" s="1">
        <v>93.78</v>
      </c>
      <c r="H1173" s="1">
        <v>3</v>
      </c>
      <c r="I1173" s="1">
        <v>14.067</v>
      </c>
      <c r="J1173" s="1">
        <v>295.40699999999998</v>
      </c>
      <c r="K1173" s="1" t="s">
        <v>70</v>
      </c>
      <c r="L1173" s="3">
        <v>0.48055555555555557</v>
      </c>
      <c r="M1173" s="1" t="s">
        <v>23</v>
      </c>
      <c r="N1173" s="1">
        <v>281.33999999999997</v>
      </c>
      <c r="O1173" s="1">
        <v>4.7619047620000003</v>
      </c>
      <c r="P1173" s="1">
        <v>14.067</v>
      </c>
      <c r="Q1173" s="1">
        <v>5.9</v>
      </c>
    </row>
    <row r="1174" spans="1:17" ht="27.6" thickBot="1" x14ac:dyDescent="0.35">
      <c r="A1174" s="1" t="s">
        <v>1261</v>
      </c>
      <c r="B1174" s="1" t="s">
        <v>33</v>
      </c>
      <c r="C1174" s="1" t="s">
        <v>25</v>
      </c>
      <c r="D1174" s="1" t="s">
        <v>28</v>
      </c>
      <c r="E1174" s="1" t="s">
        <v>29</v>
      </c>
      <c r="F1174" s="1" t="s">
        <v>22</v>
      </c>
      <c r="G1174" s="1">
        <v>40.229999999999997</v>
      </c>
      <c r="H1174" s="1">
        <v>7</v>
      </c>
      <c r="I1174" s="1">
        <v>14.080500000000001</v>
      </c>
      <c r="J1174" s="1">
        <v>295.69049999999999</v>
      </c>
      <c r="K1174" s="1" t="s">
        <v>427</v>
      </c>
      <c r="L1174" s="3">
        <v>0.55694444444444446</v>
      </c>
      <c r="M1174" s="1" t="s">
        <v>23</v>
      </c>
      <c r="N1174" s="1">
        <v>281.61</v>
      </c>
      <c r="O1174" s="1">
        <v>4.7619047620000003</v>
      </c>
      <c r="P1174" s="1">
        <v>14.080500000000001</v>
      </c>
      <c r="Q1174" s="1">
        <v>9.6</v>
      </c>
    </row>
    <row r="1175" spans="1:17" ht="40.799999999999997" thickBot="1" x14ac:dyDescent="0.35">
      <c r="A1175" s="1" t="s">
        <v>1262</v>
      </c>
      <c r="B1175" s="1" t="s">
        <v>33</v>
      </c>
      <c r="C1175" s="1" t="s">
        <v>25</v>
      </c>
      <c r="D1175" s="1" t="s">
        <v>28</v>
      </c>
      <c r="E1175" s="1" t="s">
        <v>29</v>
      </c>
      <c r="F1175" s="1" t="s">
        <v>39</v>
      </c>
      <c r="G1175" s="1">
        <v>40.229999999999997</v>
      </c>
      <c r="H1175" s="1">
        <v>7</v>
      </c>
      <c r="I1175" s="1">
        <v>14.080500000000001</v>
      </c>
      <c r="J1175" s="1">
        <v>295.69049999999999</v>
      </c>
      <c r="K1175" s="1" t="s">
        <v>427</v>
      </c>
      <c r="L1175" s="3">
        <v>0.55694444444444446</v>
      </c>
      <c r="M1175" s="1" t="s">
        <v>40</v>
      </c>
      <c r="N1175" s="1">
        <v>281.61</v>
      </c>
      <c r="O1175" s="1">
        <v>4.7619047620000003</v>
      </c>
      <c r="P1175" s="1">
        <v>14.080500000000001</v>
      </c>
      <c r="Q1175" s="1">
        <v>9.6</v>
      </c>
    </row>
    <row r="1176" spans="1:17" ht="40.799999999999997" thickBot="1" x14ac:dyDescent="0.35">
      <c r="A1176" s="1" t="s">
        <v>1263</v>
      </c>
      <c r="B1176" s="1" t="s">
        <v>33</v>
      </c>
      <c r="C1176" s="1" t="s">
        <v>25</v>
      </c>
      <c r="D1176" s="1" t="s">
        <v>28</v>
      </c>
      <c r="E1176" s="1" t="s">
        <v>29</v>
      </c>
      <c r="F1176" s="1" t="s">
        <v>39</v>
      </c>
      <c r="G1176" s="1">
        <v>56.56</v>
      </c>
      <c r="H1176" s="1">
        <v>5</v>
      </c>
      <c r="I1176" s="1">
        <v>14.14</v>
      </c>
      <c r="J1176" s="1">
        <v>296.94</v>
      </c>
      <c r="K1176" s="1" t="s">
        <v>58</v>
      </c>
      <c r="L1176" s="3">
        <v>0.79583333333333328</v>
      </c>
      <c r="M1176" s="1" t="s">
        <v>23</v>
      </c>
      <c r="N1176" s="1">
        <v>282.8</v>
      </c>
      <c r="O1176" s="1">
        <v>4.7619047620000003</v>
      </c>
      <c r="P1176" s="1">
        <v>14.14</v>
      </c>
      <c r="Q1176" s="1">
        <v>4.5</v>
      </c>
    </row>
    <row r="1177" spans="1:17" ht="40.799999999999997" thickBot="1" x14ac:dyDescent="0.35">
      <c r="A1177" s="1" t="s">
        <v>1264</v>
      </c>
      <c r="B1177" s="1" t="s">
        <v>33</v>
      </c>
      <c r="C1177" s="1" t="s">
        <v>25</v>
      </c>
      <c r="D1177" s="1" t="s">
        <v>28</v>
      </c>
      <c r="E1177" s="1" t="s">
        <v>21</v>
      </c>
      <c r="F1177" s="1" t="s">
        <v>39</v>
      </c>
      <c r="G1177" s="1">
        <v>56.56</v>
      </c>
      <c r="H1177" s="1">
        <v>5</v>
      </c>
      <c r="I1177" s="1">
        <v>14.14</v>
      </c>
      <c r="J1177" s="1">
        <v>296.94</v>
      </c>
      <c r="K1177" s="1" t="s">
        <v>58</v>
      </c>
      <c r="L1177" s="3">
        <v>0.79583333333333328</v>
      </c>
      <c r="M1177" s="1" t="s">
        <v>48</v>
      </c>
      <c r="N1177" s="1">
        <v>282.8</v>
      </c>
      <c r="O1177" s="1">
        <v>4.7619047620000003</v>
      </c>
      <c r="P1177" s="1">
        <v>14.14</v>
      </c>
      <c r="Q1177" s="1">
        <v>4.5</v>
      </c>
    </row>
    <row r="1178" spans="1:17" ht="40.799999999999997" thickBot="1" x14ac:dyDescent="0.35">
      <c r="A1178" s="1" t="s">
        <v>1265</v>
      </c>
      <c r="B1178" s="1" t="s">
        <v>33</v>
      </c>
      <c r="C1178" s="1" t="s">
        <v>25</v>
      </c>
      <c r="D1178" s="1" t="s">
        <v>20</v>
      </c>
      <c r="E1178" s="1" t="s">
        <v>21</v>
      </c>
      <c r="F1178" s="1" t="s">
        <v>44</v>
      </c>
      <c r="G1178" s="1">
        <v>70.739999999999995</v>
      </c>
      <c r="H1178" s="1">
        <v>4</v>
      </c>
      <c r="I1178" s="1">
        <v>14.148</v>
      </c>
      <c r="J1178" s="1">
        <v>297.108</v>
      </c>
      <c r="K1178" s="2">
        <v>43586</v>
      </c>
      <c r="L1178" s="3">
        <v>0.67013888888888884</v>
      </c>
      <c r="M1178" s="1" t="s">
        <v>48</v>
      </c>
      <c r="N1178" s="1">
        <v>282.95999999999998</v>
      </c>
      <c r="O1178" s="1">
        <v>4.7619047620000003</v>
      </c>
      <c r="P1178" s="1">
        <v>14.148</v>
      </c>
      <c r="Q1178" s="1">
        <v>4.4000000000000004</v>
      </c>
    </row>
    <row r="1179" spans="1:17" ht="40.799999999999997" thickBot="1" x14ac:dyDescent="0.35">
      <c r="A1179" s="1" t="s">
        <v>1266</v>
      </c>
      <c r="B1179" s="1" t="s">
        <v>18</v>
      </c>
      <c r="C1179" s="1" t="s">
        <v>25</v>
      </c>
      <c r="D1179" s="1" t="s">
        <v>20</v>
      </c>
      <c r="E1179" s="1" t="s">
        <v>29</v>
      </c>
      <c r="F1179" s="1" t="s">
        <v>39</v>
      </c>
      <c r="G1179" s="1">
        <v>47.27</v>
      </c>
      <c r="H1179" s="1">
        <v>6</v>
      </c>
      <c r="I1179" s="1">
        <v>14.180999999999999</v>
      </c>
      <c r="J1179" s="1">
        <v>297.80099999999999</v>
      </c>
      <c r="K1179" s="2">
        <v>43587</v>
      </c>
      <c r="L1179" s="3">
        <v>0.4284722222222222</v>
      </c>
      <c r="M1179" s="1" t="s">
        <v>23</v>
      </c>
      <c r="N1179" s="1">
        <v>283.62</v>
      </c>
      <c r="O1179" s="1">
        <v>4.7619047620000003</v>
      </c>
      <c r="P1179" s="1">
        <v>14.180999999999999</v>
      </c>
      <c r="Q1179" s="1">
        <v>8.8000000000000007</v>
      </c>
    </row>
    <row r="1180" spans="1:17" ht="40.799999999999997" thickBot="1" x14ac:dyDescent="0.35">
      <c r="A1180" s="1" t="s">
        <v>1267</v>
      </c>
      <c r="B1180" s="1" t="s">
        <v>18</v>
      </c>
      <c r="C1180" s="1" t="s">
        <v>19</v>
      </c>
      <c r="D1180" s="1" t="s">
        <v>20</v>
      </c>
      <c r="E1180" s="1" t="s">
        <v>21</v>
      </c>
      <c r="F1180" s="1" t="s">
        <v>39</v>
      </c>
      <c r="G1180" s="1">
        <v>47.27</v>
      </c>
      <c r="H1180" s="1">
        <v>6</v>
      </c>
      <c r="I1180" s="1">
        <v>14.180999999999999</v>
      </c>
      <c r="J1180" s="1">
        <v>297.80099999999999</v>
      </c>
      <c r="K1180" s="2">
        <v>43587</v>
      </c>
      <c r="L1180" s="3">
        <v>0.4284722222222222</v>
      </c>
      <c r="M1180" s="1" t="s">
        <v>23</v>
      </c>
      <c r="N1180" s="1">
        <v>283.62</v>
      </c>
      <c r="O1180" s="1">
        <v>4.7619047620000003</v>
      </c>
      <c r="P1180" s="1">
        <v>14.180999999999999</v>
      </c>
      <c r="Q1180" s="1">
        <v>8.8000000000000007</v>
      </c>
    </row>
    <row r="1181" spans="1:17" ht="40.799999999999997" thickBot="1" x14ac:dyDescent="0.35">
      <c r="A1181" s="1" t="s">
        <v>1268</v>
      </c>
      <c r="B1181" s="1" t="s">
        <v>18</v>
      </c>
      <c r="C1181" s="1" t="s">
        <v>25</v>
      </c>
      <c r="D1181" s="1" t="s">
        <v>20</v>
      </c>
      <c r="E1181" s="1" t="s">
        <v>21</v>
      </c>
      <c r="F1181" s="1" t="s">
        <v>39</v>
      </c>
      <c r="G1181" s="1">
        <v>47.27</v>
      </c>
      <c r="H1181" s="1">
        <v>6</v>
      </c>
      <c r="I1181" s="1">
        <v>14.180999999999999</v>
      </c>
      <c r="J1181" s="1">
        <v>297.80099999999999</v>
      </c>
      <c r="K1181" s="2">
        <v>43587</v>
      </c>
      <c r="L1181" s="3">
        <v>0.4284722222222222</v>
      </c>
      <c r="M1181" s="1" t="s">
        <v>23</v>
      </c>
      <c r="N1181" s="1">
        <v>283.62</v>
      </c>
      <c r="O1181" s="1">
        <v>4.7619047620000003</v>
      </c>
      <c r="P1181" s="1">
        <v>14.180999999999999</v>
      </c>
      <c r="Q1181" s="1">
        <v>8.8000000000000007</v>
      </c>
    </row>
    <row r="1182" spans="1:17" ht="54" thickBot="1" x14ac:dyDescent="0.35">
      <c r="A1182" s="1" t="s">
        <v>1269</v>
      </c>
      <c r="B1182" s="1" t="s">
        <v>33</v>
      </c>
      <c r="C1182" s="1" t="s">
        <v>27</v>
      </c>
      <c r="D1182" s="1" t="s">
        <v>20</v>
      </c>
      <c r="E1182" s="1" t="s">
        <v>21</v>
      </c>
      <c r="F1182" s="1" t="s">
        <v>84</v>
      </c>
      <c r="G1182" s="1">
        <v>94.64</v>
      </c>
      <c r="H1182" s="1">
        <v>3</v>
      </c>
      <c r="I1182" s="1">
        <v>14.196</v>
      </c>
      <c r="J1182" s="1">
        <v>298.11599999999999</v>
      </c>
      <c r="K1182" s="1" t="s">
        <v>37</v>
      </c>
      <c r="L1182" s="3">
        <v>0.70486111111111116</v>
      </c>
      <c r="M1182" s="1" t="s">
        <v>23</v>
      </c>
      <c r="N1182" s="1">
        <v>283.92</v>
      </c>
      <c r="O1182" s="1">
        <v>4.7619047620000003</v>
      </c>
      <c r="P1182" s="1">
        <v>14.196</v>
      </c>
      <c r="Q1182" s="1">
        <v>5.5</v>
      </c>
    </row>
    <row r="1183" spans="1:17" ht="40.799999999999997" thickBot="1" x14ac:dyDescent="0.35">
      <c r="A1183" s="1" t="s">
        <v>1270</v>
      </c>
      <c r="B1183" s="1" t="s">
        <v>33</v>
      </c>
      <c r="C1183" s="1" t="s">
        <v>25</v>
      </c>
      <c r="D1183" s="1" t="s">
        <v>20</v>
      </c>
      <c r="E1183" s="1" t="s">
        <v>21</v>
      </c>
      <c r="F1183" s="1" t="s">
        <v>39</v>
      </c>
      <c r="G1183" s="1">
        <v>94.64</v>
      </c>
      <c r="H1183" s="1">
        <v>3</v>
      </c>
      <c r="I1183" s="1">
        <v>14.196</v>
      </c>
      <c r="J1183" s="1">
        <v>298.11599999999999</v>
      </c>
      <c r="K1183" s="1" t="s">
        <v>37</v>
      </c>
      <c r="L1183" s="3">
        <v>0.70486111111111116</v>
      </c>
      <c r="M1183" s="1" t="s">
        <v>23</v>
      </c>
      <c r="N1183" s="1">
        <v>283.92</v>
      </c>
      <c r="O1183" s="1">
        <v>4.7619047620000003</v>
      </c>
      <c r="P1183" s="1">
        <v>14.196</v>
      </c>
      <c r="Q1183" s="1">
        <v>5.5</v>
      </c>
    </row>
    <row r="1184" spans="1:17" ht="54" thickBot="1" x14ac:dyDescent="0.35">
      <c r="A1184" s="1" t="s">
        <v>1271</v>
      </c>
      <c r="B1184" s="1" t="s">
        <v>33</v>
      </c>
      <c r="C1184" s="1" t="s">
        <v>27</v>
      </c>
      <c r="D1184" s="1" t="s">
        <v>20</v>
      </c>
      <c r="E1184" s="1" t="s">
        <v>21</v>
      </c>
      <c r="F1184" s="1" t="s">
        <v>84</v>
      </c>
      <c r="G1184" s="1">
        <v>94.64</v>
      </c>
      <c r="H1184" s="1">
        <v>3</v>
      </c>
      <c r="I1184" s="1">
        <v>14.196</v>
      </c>
      <c r="J1184" s="1">
        <v>298.11599999999999</v>
      </c>
      <c r="K1184" s="1" t="s">
        <v>37</v>
      </c>
      <c r="L1184" s="3">
        <v>0.70486111111111116</v>
      </c>
      <c r="M1184" s="1" t="s">
        <v>23</v>
      </c>
      <c r="N1184" s="1">
        <v>283.92</v>
      </c>
      <c r="O1184" s="1">
        <v>4.7619047620000003</v>
      </c>
      <c r="P1184" s="1">
        <v>14.196</v>
      </c>
      <c r="Q1184" s="1">
        <v>5.5</v>
      </c>
    </row>
    <row r="1185" spans="1:17" ht="40.799999999999997" thickBot="1" x14ac:dyDescent="0.35">
      <c r="A1185" s="1" t="s">
        <v>1272</v>
      </c>
      <c r="B1185" s="1" t="s">
        <v>54</v>
      </c>
      <c r="C1185" s="1" t="s">
        <v>25</v>
      </c>
      <c r="D1185" s="1" t="s">
        <v>20</v>
      </c>
      <c r="E1185" s="1" t="s">
        <v>29</v>
      </c>
      <c r="F1185" s="1" t="s">
        <v>44</v>
      </c>
      <c r="G1185" s="1">
        <v>40.729999999999997</v>
      </c>
      <c r="H1185" s="1">
        <v>7</v>
      </c>
      <c r="I1185" s="1">
        <v>14.2555</v>
      </c>
      <c r="J1185" s="1">
        <v>299.3655</v>
      </c>
      <c r="K1185" s="2">
        <v>43802</v>
      </c>
      <c r="L1185" s="3">
        <v>0.45902777777777776</v>
      </c>
      <c r="M1185" s="1" t="s">
        <v>23</v>
      </c>
      <c r="N1185" s="1">
        <v>285.11</v>
      </c>
      <c r="O1185" s="1">
        <v>4.7619047620000003</v>
      </c>
      <c r="P1185" s="1">
        <v>14.2555</v>
      </c>
      <c r="Q1185" s="1">
        <v>5.4</v>
      </c>
    </row>
    <row r="1186" spans="1:17" ht="40.799999999999997" thickBot="1" x14ac:dyDescent="0.35">
      <c r="A1186" s="1" t="s">
        <v>1273</v>
      </c>
      <c r="B1186" s="1" t="s">
        <v>18</v>
      </c>
      <c r="C1186" s="1" t="s">
        <v>25</v>
      </c>
      <c r="D1186" s="1" t="s">
        <v>20</v>
      </c>
      <c r="E1186" s="1" t="s">
        <v>21</v>
      </c>
      <c r="F1186" s="1" t="s">
        <v>44</v>
      </c>
      <c r="G1186" s="1">
        <v>40.729999999999997</v>
      </c>
      <c r="H1186" s="1">
        <v>7</v>
      </c>
      <c r="I1186" s="1">
        <v>14.2555</v>
      </c>
      <c r="J1186" s="1">
        <v>299.3655</v>
      </c>
      <c r="K1186" s="2">
        <v>43802</v>
      </c>
      <c r="L1186" s="3">
        <v>0.45902777777777776</v>
      </c>
      <c r="M1186" s="1" t="s">
        <v>23</v>
      </c>
      <c r="N1186" s="1">
        <v>285.11</v>
      </c>
      <c r="O1186" s="1">
        <v>4.7619047620000003</v>
      </c>
      <c r="P1186" s="1">
        <v>14.2555</v>
      </c>
      <c r="Q1186" s="1">
        <v>5.4</v>
      </c>
    </row>
    <row r="1187" spans="1:17" ht="40.799999999999997" thickBot="1" x14ac:dyDescent="0.35">
      <c r="A1187" s="1" t="s">
        <v>1274</v>
      </c>
      <c r="B1187" s="1" t="s">
        <v>18</v>
      </c>
      <c r="C1187" s="1" t="s">
        <v>19</v>
      </c>
      <c r="D1187" s="1" t="s">
        <v>20</v>
      </c>
      <c r="E1187" s="1" t="s">
        <v>21</v>
      </c>
      <c r="F1187" s="1" t="s">
        <v>44</v>
      </c>
      <c r="G1187" s="1">
        <v>28.53</v>
      </c>
      <c r="H1187" s="1">
        <v>10</v>
      </c>
      <c r="I1187" s="1">
        <v>14.265000000000001</v>
      </c>
      <c r="J1187" s="1">
        <v>299.565</v>
      </c>
      <c r="K1187" s="1" t="s">
        <v>217</v>
      </c>
      <c r="L1187" s="3">
        <v>0.73472222222222228</v>
      </c>
      <c r="M1187" s="1" t="s">
        <v>40</v>
      </c>
      <c r="N1187" s="1">
        <v>285.3</v>
      </c>
      <c r="O1187" s="1">
        <v>4.7619047620000003</v>
      </c>
      <c r="P1187" s="1">
        <v>14.265000000000001</v>
      </c>
      <c r="Q1187" s="1">
        <v>7.8</v>
      </c>
    </row>
    <row r="1188" spans="1:17" ht="40.799999999999997" thickBot="1" x14ac:dyDescent="0.35">
      <c r="A1188" s="1" t="s">
        <v>1275</v>
      </c>
      <c r="B1188" s="1" t="s">
        <v>18</v>
      </c>
      <c r="C1188" s="1" t="s">
        <v>19</v>
      </c>
      <c r="D1188" s="1" t="s">
        <v>28</v>
      </c>
      <c r="E1188" s="1" t="s">
        <v>21</v>
      </c>
      <c r="F1188" s="1" t="s">
        <v>30</v>
      </c>
      <c r="G1188" s="1">
        <v>31.73</v>
      </c>
      <c r="H1188" s="1">
        <v>9</v>
      </c>
      <c r="I1188" s="1">
        <v>14.278499999999999</v>
      </c>
      <c r="J1188" s="1">
        <v>299.8485</v>
      </c>
      <c r="K1188" s="2">
        <v>43678</v>
      </c>
      <c r="L1188" s="3">
        <v>0.67847222222222225</v>
      </c>
      <c r="M1188" s="1" t="s">
        <v>48</v>
      </c>
      <c r="N1188" s="1">
        <v>285.57</v>
      </c>
      <c r="O1188" s="1">
        <v>4.7619047620000003</v>
      </c>
      <c r="P1188" s="1">
        <v>14.278499999999999</v>
      </c>
      <c r="Q1188" s="1">
        <v>5.9</v>
      </c>
    </row>
    <row r="1189" spans="1:17" ht="54" thickBot="1" x14ac:dyDescent="0.35">
      <c r="A1189" s="1" t="s">
        <v>1276</v>
      </c>
      <c r="B1189" s="1" t="s">
        <v>54</v>
      </c>
      <c r="C1189" s="1" t="s">
        <v>25</v>
      </c>
      <c r="D1189" s="1" t="s">
        <v>20</v>
      </c>
      <c r="E1189" s="1" t="s">
        <v>21</v>
      </c>
      <c r="F1189" s="1" t="s">
        <v>84</v>
      </c>
      <c r="G1189" s="1">
        <v>35.74</v>
      </c>
      <c r="H1189" s="1">
        <v>8</v>
      </c>
      <c r="I1189" s="1">
        <v>14.295999999999999</v>
      </c>
      <c r="J1189" s="1">
        <v>300.21600000000001</v>
      </c>
      <c r="K1189" s="1" t="s">
        <v>252</v>
      </c>
      <c r="L1189" s="3">
        <v>0.64444444444444449</v>
      </c>
      <c r="M1189" s="1" t="s">
        <v>40</v>
      </c>
      <c r="N1189" s="1">
        <v>285.92</v>
      </c>
      <c r="O1189" s="1">
        <v>4.7619047620000003</v>
      </c>
      <c r="P1189" s="1">
        <v>14.295999999999999</v>
      </c>
      <c r="Q1189" s="1">
        <v>4.9000000000000004</v>
      </c>
    </row>
    <row r="1190" spans="1:17" ht="54" thickBot="1" x14ac:dyDescent="0.35">
      <c r="A1190" s="1" t="s">
        <v>1277</v>
      </c>
      <c r="B1190" s="1" t="s">
        <v>54</v>
      </c>
      <c r="C1190" s="1" t="s">
        <v>25</v>
      </c>
      <c r="D1190" s="1" t="s">
        <v>20</v>
      </c>
      <c r="E1190" s="1" t="s">
        <v>29</v>
      </c>
      <c r="F1190" s="1" t="s">
        <v>84</v>
      </c>
      <c r="G1190" s="1">
        <v>35.74</v>
      </c>
      <c r="H1190" s="1">
        <v>8</v>
      </c>
      <c r="I1190" s="1">
        <v>14.295999999999999</v>
      </c>
      <c r="J1190" s="1">
        <v>300.21600000000001</v>
      </c>
      <c r="K1190" s="1" t="s">
        <v>252</v>
      </c>
      <c r="L1190" s="3">
        <v>0.64444444444444449</v>
      </c>
      <c r="M1190" s="1" t="s">
        <v>40</v>
      </c>
      <c r="N1190" s="1">
        <v>285.92</v>
      </c>
      <c r="O1190" s="1">
        <v>4.7619047620000003</v>
      </c>
      <c r="P1190" s="1">
        <v>14.295999999999999</v>
      </c>
      <c r="Q1190" s="1">
        <v>4.9000000000000004</v>
      </c>
    </row>
    <row r="1191" spans="1:17" ht="40.799999999999997" thickBot="1" x14ac:dyDescent="0.35">
      <c r="A1191" s="1" t="s">
        <v>1278</v>
      </c>
      <c r="B1191" s="1" t="s">
        <v>18</v>
      </c>
      <c r="C1191" s="1" t="s">
        <v>19</v>
      </c>
      <c r="D1191" s="1" t="s">
        <v>20</v>
      </c>
      <c r="E1191" s="1" t="s">
        <v>29</v>
      </c>
      <c r="F1191" s="1" t="s">
        <v>55</v>
      </c>
      <c r="G1191" s="1">
        <v>47.71</v>
      </c>
      <c r="H1191" s="1">
        <v>6</v>
      </c>
      <c r="I1191" s="1">
        <v>14.313000000000001</v>
      </c>
      <c r="J1191" s="1">
        <v>300.57299999999998</v>
      </c>
      <c r="K1191" s="1" t="s">
        <v>256</v>
      </c>
      <c r="L1191" s="3">
        <v>0.59652777777777777</v>
      </c>
      <c r="M1191" s="1" t="s">
        <v>23</v>
      </c>
      <c r="N1191" s="1">
        <v>286.26</v>
      </c>
      <c r="O1191" s="1">
        <v>4.7619047620000003</v>
      </c>
      <c r="P1191" s="1">
        <v>14.313000000000001</v>
      </c>
      <c r="Q1191" s="1">
        <v>4.4000000000000004</v>
      </c>
    </row>
    <row r="1192" spans="1:17" ht="40.799999999999997" thickBot="1" x14ac:dyDescent="0.35">
      <c r="A1192" s="1" t="s">
        <v>1279</v>
      </c>
      <c r="B1192" s="1" t="s">
        <v>18</v>
      </c>
      <c r="C1192" s="1" t="s">
        <v>19</v>
      </c>
      <c r="D1192" s="1" t="s">
        <v>20</v>
      </c>
      <c r="E1192" s="1" t="s">
        <v>21</v>
      </c>
      <c r="F1192" s="1" t="s">
        <v>55</v>
      </c>
      <c r="G1192" s="1">
        <v>47.71</v>
      </c>
      <c r="H1192" s="1">
        <v>6</v>
      </c>
      <c r="I1192" s="1">
        <v>14.313000000000001</v>
      </c>
      <c r="J1192" s="1">
        <v>300.57299999999998</v>
      </c>
      <c r="K1192" s="1" t="s">
        <v>256</v>
      </c>
      <c r="L1192" s="3">
        <v>0.59652777777777777</v>
      </c>
      <c r="M1192" s="1" t="s">
        <v>23</v>
      </c>
      <c r="N1192" s="1">
        <v>286.26</v>
      </c>
      <c r="O1192" s="1">
        <v>4.7619047620000003</v>
      </c>
      <c r="P1192" s="1">
        <v>14.313000000000001</v>
      </c>
      <c r="Q1192" s="1">
        <v>4.4000000000000004</v>
      </c>
    </row>
    <row r="1193" spans="1:17" ht="40.799999999999997" thickBot="1" x14ac:dyDescent="0.35">
      <c r="A1193" s="1" t="s">
        <v>1280</v>
      </c>
      <c r="B1193" s="1" t="s">
        <v>54</v>
      </c>
      <c r="C1193" s="1" t="s">
        <v>25</v>
      </c>
      <c r="D1193" s="1" t="s">
        <v>28</v>
      </c>
      <c r="E1193" s="1" t="s">
        <v>21</v>
      </c>
      <c r="F1193" s="1" t="s">
        <v>39</v>
      </c>
      <c r="G1193" s="1">
        <v>96.68</v>
      </c>
      <c r="H1193" s="1">
        <v>3</v>
      </c>
      <c r="I1193" s="1">
        <v>14.502000000000001</v>
      </c>
      <c r="J1193" s="1">
        <v>304.54199999999997</v>
      </c>
      <c r="K1193" s="1" t="s">
        <v>31</v>
      </c>
      <c r="L1193" s="3">
        <v>0.8305555555555556</v>
      </c>
      <c r="M1193" s="1" t="s">
        <v>40</v>
      </c>
      <c r="N1193" s="1">
        <v>290.04000000000002</v>
      </c>
      <c r="O1193" s="1">
        <v>4.7619047620000003</v>
      </c>
      <c r="P1193" s="1">
        <v>14.502000000000001</v>
      </c>
      <c r="Q1193" s="1">
        <v>6.4</v>
      </c>
    </row>
    <row r="1194" spans="1:17" ht="40.799999999999997" thickBot="1" x14ac:dyDescent="0.35">
      <c r="A1194" s="1" t="s">
        <v>1281</v>
      </c>
      <c r="B1194" s="1" t="s">
        <v>54</v>
      </c>
      <c r="C1194" s="1" t="s">
        <v>25</v>
      </c>
      <c r="D1194" s="1" t="s">
        <v>28</v>
      </c>
      <c r="E1194" s="1" t="s">
        <v>29</v>
      </c>
      <c r="F1194" s="1" t="s">
        <v>39</v>
      </c>
      <c r="G1194" s="1">
        <v>96.68</v>
      </c>
      <c r="H1194" s="1">
        <v>3</v>
      </c>
      <c r="I1194" s="1">
        <v>14.502000000000001</v>
      </c>
      <c r="J1194" s="1">
        <v>304.54199999999997</v>
      </c>
      <c r="K1194" s="1" t="s">
        <v>31</v>
      </c>
      <c r="L1194" s="3">
        <v>0.8305555555555556</v>
      </c>
      <c r="M1194" s="1" t="s">
        <v>40</v>
      </c>
      <c r="N1194" s="1">
        <v>290.04000000000002</v>
      </c>
      <c r="O1194" s="1">
        <v>4.7619047620000003</v>
      </c>
      <c r="P1194" s="1">
        <v>14.502000000000001</v>
      </c>
      <c r="Q1194" s="1">
        <v>6.4</v>
      </c>
    </row>
    <row r="1195" spans="1:17" ht="27.6" thickBot="1" x14ac:dyDescent="0.35">
      <c r="A1195" s="1" t="s">
        <v>1282</v>
      </c>
      <c r="B1195" s="1" t="s">
        <v>18</v>
      </c>
      <c r="C1195" s="1" t="s">
        <v>25</v>
      </c>
      <c r="D1195" s="1" t="s">
        <v>20</v>
      </c>
      <c r="E1195" s="1" t="s">
        <v>21</v>
      </c>
      <c r="F1195" s="1" t="s">
        <v>22</v>
      </c>
      <c r="G1195" s="1">
        <v>96.8</v>
      </c>
      <c r="H1195" s="1">
        <v>3</v>
      </c>
      <c r="I1195" s="1">
        <v>14.52</v>
      </c>
      <c r="J1195" s="1">
        <v>304.92</v>
      </c>
      <c r="K1195" s="1" t="s">
        <v>238</v>
      </c>
      <c r="L1195" s="3">
        <v>0.54513888888888884</v>
      </c>
      <c r="M1195" s="1" t="s">
        <v>23</v>
      </c>
      <c r="N1195" s="1">
        <v>290.39999999999998</v>
      </c>
      <c r="O1195" s="1">
        <v>4.7619047620000003</v>
      </c>
      <c r="P1195" s="1">
        <v>14.52</v>
      </c>
      <c r="Q1195" s="1">
        <v>5.3</v>
      </c>
    </row>
    <row r="1196" spans="1:17" ht="40.799999999999997" thickBot="1" x14ac:dyDescent="0.35">
      <c r="A1196" s="1" t="s">
        <v>1283</v>
      </c>
      <c r="B1196" s="1" t="s">
        <v>54</v>
      </c>
      <c r="C1196" s="1" t="s">
        <v>25</v>
      </c>
      <c r="D1196" s="1" t="s">
        <v>20</v>
      </c>
      <c r="E1196" s="1" t="s">
        <v>21</v>
      </c>
      <c r="F1196" s="1" t="s">
        <v>39</v>
      </c>
      <c r="G1196" s="1">
        <v>96.8</v>
      </c>
      <c r="H1196" s="1">
        <v>3</v>
      </c>
      <c r="I1196" s="1">
        <v>14.52</v>
      </c>
      <c r="J1196" s="1">
        <v>304.92</v>
      </c>
      <c r="K1196" s="1" t="s">
        <v>238</v>
      </c>
      <c r="L1196" s="3">
        <v>0.54513888888888884</v>
      </c>
      <c r="M1196" s="1" t="s">
        <v>23</v>
      </c>
      <c r="N1196" s="1">
        <v>290.39999999999998</v>
      </c>
      <c r="O1196" s="1">
        <v>4.7619047620000003</v>
      </c>
      <c r="P1196" s="1">
        <v>14.52</v>
      </c>
      <c r="Q1196" s="1">
        <v>5.3</v>
      </c>
    </row>
    <row r="1197" spans="1:17" ht="54" thickBot="1" x14ac:dyDescent="0.35">
      <c r="A1197" s="1" t="s">
        <v>1284</v>
      </c>
      <c r="B1197" s="1" t="s">
        <v>18</v>
      </c>
      <c r="C1197" s="1" t="s">
        <v>19</v>
      </c>
      <c r="D1197" s="1" t="s">
        <v>20</v>
      </c>
      <c r="E1197" s="1" t="s">
        <v>21</v>
      </c>
      <c r="F1197" s="1" t="s">
        <v>84</v>
      </c>
      <c r="G1197" s="1">
        <v>96.82</v>
      </c>
      <c r="H1197" s="1">
        <v>3</v>
      </c>
      <c r="I1197" s="1">
        <v>14.523</v>
      </c>
      <c r="J1197" s="1">
        <v>304.983</v>
      </c>
      <c r="K1197" s="1" t="s">
        <v>427</v>
      </c>
      <c r="L1197" s="3">
        <v>0.85902777777777772</v>
      </c>
      <c r="M1197" s="1" t="s">
        <v>23</v>
      </c>
      <c r="N1197" s="1">
        <v>290.45999999999998</v>
      </c>
      <c r="O1197" s="1">
        <v>4.7619047620000003</v>
      </c>
      <c r="P1197" s="1">
        <v>14.523</v>
      </c>
      <c r="Q1197" s="1">
        <v>6.7</v>
      </c>
    </row>
    <row r="1198" spans="1:17" ht="40.799999999999997" thickBot="1" x14ac:dyDescent="0.35">
      <c r="A1198" s="1" t="s">
        <v>1285</v>
      </c>
      <c r="B1198" s="1" t="s">
        <v>18</v>
      </c>
      <c r="C1198" s="1" t="s">
        <v>25</v>
      </c>
      <c r="D1198" s="1" t="s">
        <v>20</v>
      </c>
      <c r="E1198" s="1" t="s">
        <v>21</v>
      </c>
      <c r="F1198" s="1" t="s">
        <v>39</v>
      </c>
      <c r="G1198" s="1">
        <v>96.82</v>
      </c>
      <c r="H1198" s="1">
        <v>3</v>
      </c>
      <c r="I1198" s="1">
        <v>14.523</v>
      </c>
      <c r="J1198" s="1">
        <v>304.983</v>
      </c>
      <c r="K1198" s="1" t="s">
        <v>427</v>
      </c>
      <c r="L1198" s="3">
        <v>0.85902777777777772</v>
      </c>
      <c r="M1198" s="1" t="s">
        <v>23</v>
      </c>
      <c r="N1198" s="1">
        <v>290.45999999999998</v>
      </c>
      <c r="O1198" s="1">
        <v>4.7619047620000003</v>
      </c>
      <c r="P1198" s="1">
        <v>14.523</v>
      </c>
      <c r="Q1198" s="1">
        <v>6.7</v>
      </c>
    </row>
    <row r="1199" spans="1:17" ht="40.799999999999997" thickBot="1" x14ac:dyDescent="0.35">
      <c r="A1199" s="1" t="s">
        <v>1286</v>
      </c>
      <c r="B1199" s="1" t="s">
        <v>18</v>
      </c>
      <c r="C1199" s="1" t="s">
        <v>19</v>
      </c>
      <c r="D1199" s="1" t="s">
        <v>20</v>
      </c>
      <c r="E1199" s="1" t="s">
        <v>21</v>
      </c>
      <c r="F1199" s="1" t="s">
        <v>39</v>
      </c>
      <c r="G1199" s="1">
        <v>96.82</v>
      </c>
      <c r="H1199" s="1">
        <v>3</v>
      </c>
      <c r="I1199" s="1">
        <v>14.523</v>
      </c>
      <c r="J1199" s="1">
        <v>304.983</v>
      </c>
      <c r="K1199" s="1" t="s">
        <v>427</v>
      </c>
      <c r="L1199" s="3">
        <v>0.85902777777777772</v>
      </c>
      <c r="M1199" s="1" t="s">
        <v>23</v>
      </c>
      <c r="N1199" s="1">
        <v>290.45999999999998</v>
      </c>
      <c r="O1199" s="1">
        <v>4.7619047620000003</v>
      </c>
      <c r="P1199" s="1">
        <v>14.523</v>
      </c>
      <c r="Q1199" s="1">
        <v>6.7</v>
      </c>
    </row>
    <row r="1200" spans="1:17" ht="40.799999999999997" thickBot="1" x14ac:dyDescent="0.35">
      <c r="A1200" s="1" t="s">
        <v>1287</v>
      </c>
      <c r="B1200" s="1" t="s">
        <v>18</v>
      </c>
      <c r="C1200" s="1" t="s">
        <v>27</v>
      </c>
      <c r="D1200" s="1" t="s">
        <v>20</v>
      </c>
      <c r="E1200" s="1" t="s">
        <v>21</v>
      </c>
      <c r="F1200" s="1" t="s">
        <v>39</v>
      </c>
      <c r="G1200" s="1">
        <v>48.5</v>
      </c>
      <c r="H1200" s="1">
        <v>6</v>
      </c>
      <c r="I1200" s="1">
        <v>14.55</v>
      </c>
      <c r="J1200" s="1">
        <v>305.55</v>
      </c>
      <c r="K1200" s="2">
        <v>43770</v>
      </c>
      <c r="L1200" s="3">
        <v>0.58125000000000004</v>
      </c>
      <c r="M1200" s="1" t="s">
        <v>40</v>
      </c>
      <c r="N1200" s="1">
        <v>291</v>
      </c>
      <c r="O1200" s="1">
        <v>4.7619047620000003</v>
      </c>
      <c r="P1200" s="1">
        <v>14.55</v>
      </c>
      <c r="Q1200" s="1">
        <v>9.4</v>
      </c>
    </row>
    <row r="1201" spans="1:17" ht="40.799999999999997" thickBot="1" x14ac:dyDescent="0.35">
      <c r="A1201" s="1" t="s">
        <v>1288</v>
      </c>
      <c r="B1201" s="1" t="s">
        <v>33</v>
      </c>
      <c r="C1201" s="1" t="s">
        <v>27</v>
      </c>
      <c r="D1201" s="1" t="s">
        <v>20</v>
      </c>
      <c r="E1201" s="1" t="s">
        <v>21</v>
      </c>
      <c r="F1201" s="1" t="s">
        <v>39</v>
      </c>
      <c r="G1201" s="1">
        <v>48.5</v>
      </c>
      <c r="H1201" s="1">
        <v>6</v>
      </c>
      <c r="I1201" s="1">
        <v>14.55</v>
      </c>
      <c r="J1201" s="1">
        <v>305.55</v>
      </c>
      <c r="K1201" s="2">
        <v>43770</v>
      </c>
      <c r="L1201" s="3">
        <v>0.58125000000000004</v>
      </c>
      <c r="M1201" s="1" t="s">
        <v>40</v>
      </c>
      <c r="N1201" s="1">
        <v>291</v>
      </c>
      <c r="O1201" s="1">
        <v>4.7619047620000003</v>
      </c>
      <c r="P1201" s="1">
        <v>14.55</v>
      </c>
      <c r="Q1201" s="1">
        <v>9.4</v>
      </c>
    </row>
    <row r="1202" spans="1:17" ht="40.799999999999997" thickBot="1" x14ac:dyDescent="0.35">
      <c r="A1202" s="1" t="s">
        <v>1289</v>
      </c>
      <c r="B1202" s="1" t="s">
        <v>18</v>
      </c>
      <c r="C1202" s="1" t="s">
        <v>27</v>
      </c>
      <c r="D1202" s="1" t="s">
        <v>28</v>
      </c>
      <c r="E1202" s="1" t="s">
        <v>29</v>
      </c>
      <c r="F1202" s="1" t="s">
        <v>30</v>
      </c>
      <c r="G1202" s="1">
        <v>73.05</v>
      </c>
      <c r="H1202" s="1">
        <v>4</v>
      </c>
      <c r="I1202" s="1">
        <v>14.61</v>
      </c>
      <c r="J1202" s="1">
        <v>306.81</v>
      </c>
      <c r="K1202" s="1" t="s">
        <v>168</v>
      </c>
      <c r="L1202" s="3">
        <v>0.71944444444444444</v>
      </c>
      <c r="M1202" s="1" t="s">
        <v>23</v>
      </c>
      <c r="N1202" s="1">
        <v>292.2</v>
      </c>
      <c r="O1202" s="1">
        <v>4.7619047620000003</v>
      </c>
      <c r="P1202" s="1">
        <v>14.61</v>
      </c>
      <c r="Q1202" s="1">
        <v>4.9000000000000004</v>
      </c>
    </row>
    <row r="1203" spans="1:17" ht="40.799999999999997" thickBot="1" x14ac:dyDescent="0.35">
      <c r="A1203" s="1" t="s">
        <v>1290</v>
      </c>
      <c r="B1203" s="1" t="s">
        <v>33</v>
      </c>
      <c r="C1203" s="1" t="s">
        <v>27</v>
      </c>
      <c r="D1203" s="1" t="s">
        <v>28</v>
      </c>
      <c r="E1203" s="1" t="s">
        <v>21</v>
      </c>
      <c r="F1203" s="1" t="s">
        <v>30</v>
      </c>
      <c r="G1203" s="1">
        <v>73.05</v>
      </c>
      <c r="H1203" s="1">
        <v>4</v>
      </c>
      <c r="I1203" s="1">
        <v>14.61</v>
      </c>
      <c r="J1203" s="1">
        <v>306.81</v>
      </c>
      <c r="K1203" s="1" t="s">
        <v>168</v>
      </c>
      <c r="L1203" s="3">
        <v>0.71944444444444444</v>
      </c>
      <c r="M1203" s="1" t="s">
        <v>23</v>
      </c>
      <c r="N1203" s="1">
        <v>292.2</v>
      </c>
      <c r="O1203" s="1">
        <v>4.7619047620000003</v>
      </c>
      <c r="P1203" s="1">
        <v>14.61</v>
      </c>
      <c r="Q1203" s="1">
        <v>4.9000000000000004</v>
      </c>
    </row>
    <row r="1204" spans="1:17" ht="40.799999999999997" thickBot="1" x14ac:dyDescent="0.35">
      <c r="A1204" s="1" t="s">
        <v>1291</v>
      </c>
      <c r="B1204" s="1" t="s">
        <v>18</v>
      </c>
      <c r="C1204" s="1" t="s">
        <v>27</v>
      </c>
      <c r="D1204" s="1" t="s">
        <v>28</v>
      </c>
      <c r="E1204" s="1" t="s">
        <v>29</v>
      </c>
      <c r="F1204" s="1" t="s">
        <v>30</v>
      </c>
      <c r="G1204" s="1">
        <v>73.05</v>
      </c>
      <c r="H1204" s="1">
        <v>4</v>
      </c>
      <c r="I1204" s="1">
        <v>14.61</v>
      </c>
      <c r="J1204" s="1">
        <v>306.81</v>
      </c>
      <c r="K1204" s="1" t="s">
        <v>168</v>
      </c>
      <c r="L1204" s="3">
        <v>0.71944444444444444</v>
      </c>
      <c r="M1204" s="1" t="s">
        <v>23</v>
      </c>
      <c r="N1204" s="1">
        <v>292.2</v>
      </c>
      <c r="O1204" s="1">
        <v>4.7619047620000003</v>
      </c>
      <c r="P1204" s="1">
        <v>14.61</v>
      </c>
      <c r="Q1204" s="1">
        <v>4.9000000000000004</v>
      </c>
    </row>
    <row r="1205" spans="1:17" ht="40.799999999999997" thickBot="1" x14ac:dyDescent="0.35">
      <c r="A1205" s="1" t="s">
        <v>1292</v>
      </c>
      <c r="B1205" s="1" t="s">
        <v>18</v>
      </c>
      <c r="C1205" s="1" t="s">
        <v>27</v>
      </c>
      <c r="D1205" s="1" t="s">
        <v>28</v>
      </c>
      <c r="E1205" s="1" t="s">
        <v>21</v>
      </c>
      <c r="F1205" s="1" t="s">
        <v>39</v>
      </c>
      <c r="G1205" s="1">
        <v>73.05</v>
      </c>
      <c r="H1205" s="1">
        <v>4</v>
      </c>
      <c r="I1205" s="1">
        <v>14.61</v>
      </c>
      <c r="J1205" s="1">
        <v>306.81</v>
      </c>
      <c r="K1205" s="1" t="s">
        <v>168</v>
      </c>
      <c r="L1205" s="3">
        <v>0.71944444444444444</v>
      </c>
      <c r="M1205" s="1" t="s">
        <v>23</v>
      </c>
      <c r="N1205" s="1">
        <v>292.2</v>
      </c>
      <c r="O1205" s="1">
        <v>4.7619047620000003</v>
      </c>
      <c r="P1205" s="1">
        <v>14.61</v>
      </c>
      <c r="Q1205" s="1">
        <v>4.9000000000000004</v>
      </c>
    </row>
    <row r="1206" spans="1:17" ht="40.799999999999997" thickBot="1" x14ac:dyDescent="0.35">
      <c r="A1206" s="1" t="s">
        <v>1293</v>
      </c>
      <c r="B1206" s="1" t="s">
        <v>18</v>
      </c>
      <c r="C1206" s="1" t="s">
        <v>27</v>
      </c>
      <c r="D1206" s="1" t="s">
        <v>20</v>
      </c>
      <c r="E1206" s="1" t="s">
        <v>29</v>
      </c>
      <c r="F1206" s="1" t="s">
        <v>39</v>
      </c>
      <c r="G1206" s="1">
        <v>73.47</v>
      </c>
      <c r="H1206" s="1">
        <v>4</v>
      </c>
      <c r="I1206" s="1">
        <v>14.694000000000001</v>
      </c>
      <c r="J1206" s="1">
        <v>308.57400000000001</v>
      </c>
      <c r="K1206" s="1" t="s">
        <v>146</v>
      </c>
      <c r="L1206" s="3">
        <v>0.77083333333333337</v>
      </c>
      <c r="M1206" s="1" t="s">
        <v>23</v>
      </c>
      <c r="N1206" s="1">
        <v>293.88</v>
      </c>
      <c r="O1206" s="1">
        <v>4.7619047620000003</v>
      </c>
      <c r="P1206" s="1">
        <v>14.694000000000001</v>
      </c>
      <c r="Q1206" s="1">
        <v>6</v>
      </c>
    </row>
    <row r="1207" spans="1:17" ht="40.799999999999997" thickBot="1" x14ac:dyDescent="0.35">
      <c r="A1207" s="1" t="s">
        <v>1294</v>
      </c>
      <c r="B1207" s="1" t="s">
        <v>33</v>
      </c>
      <c r="C1207" s="1" t="s">
        <v>27</v>
      </c>
      <c r="D1207" s="1" t="s">
        <v>20</v>
      </c>
      <c r="E1207" s="1" t="s">
        <v>29</v>
      </c>
      <c r="F1207" s="1" t="s">
        <v>39</v>
      </c>
      <c r="G1207" s="1">
        <v>73.47</v>
      </c>
      <c r="H1207" s="1">
        <v>4</v>
      </c>
      <c r="I1207" s="1">
        <v>14.694000000000001</v>
      </c>
      <c r="J1207" s="1">
        <v>308.57400000000001</v>
      </c>
      <c r="K1207" s="1" t="s">
        <v>146</v>
      </c>
      <c r="L1207" s="3">
        <v>0.77083333333333337</v>
      </c>
      <c r="M1207" s="1" t="s">
        <v>23</v>
      </c>
      <c r="N1207" s="1">
        <v>293.88</v>
      </c>
      <c r="O1207" s="1">
        <v>4.7619047620000003</v>
      </c>
      <c r="P1207" s="1">
        <v>14.694000000000001</v>
      </c>
      <c r="Q1207" s="1">
        <v>6</v>
      </c>
    </row>
    <row r="1208" spans="1:17" ht="40.799999999999997" thickBot="1" x14ac:dyDescent="0.35">
      <c r="A1208" s="1" t="s">
        <v>1295</v>
      </c>
      <c r="B1208" s="1" t="s">
        <v>33</v>
      </c>
      <c r="C1208" s="1" t="s">
        <v>25</v>
      </c>
      <c r="D1208" s="1" t="s">
        <v>20</v>
      </c>
      <c r="E1208" s="1" t="s">
        <v>29</v>
      </c>
      <c r="F1208" s="1" t="s">
        <v>39</v>
      </c>
      <c r="G1208" s="1">
        <v>73.47</v>
      </c>
      <c r="H1208" s="1">
        <v>4</v>
      </c>
      <c r="I1208" s="1">
        <v>14.694000000000001</v>
      </c>
      <c r="J1208" s="1">
        <v>308.57400000000001</v>
      </c>
      <c r="K1208" s="1" t="s">
        <v>146</v>
      </c>
      <c r="L1208" s="3">
        <v>0.77083333333333337</v>
      </c>
      <c r="M1208" s="1" t="s">
        <v>40</v>
      </c>
      <c r="N1208" s="1">
        <v>293.88</v>
      </c>
      <c r="O1208" s="1">
        <v>4.7619047620000003</v>
      </c>
      <c r="P1208" s="1">
        <v>14.694000000000001</v>
      </c>
      <c r="Q1208" s="1">
        <v>6</v>
      </c>
    </row>
    <row r="1209" spans="1:17" ht="40.799999999999997" thickBot="1" x14ac:dyDescent="0.35">
      <c r="A1209" s="1" t="s">
        <v>1296</v>
      </c>
      <c r="B1209" s="1" t="s">
        <v>33</v>
      </c>
      <c r="C1209" s="1" t="s">
        <v>19</v>
      </c>
      <c r="D1209" s="1" t="s">
        <v>20</v>
      </c>
      <c r="E1209" s="1" t="s">
        <v>29</v>
      </c>
      <c r="F1209" s="1" t="s">
        <v>39</v>
      </c>
      <c r="G1209" s="1">
        <v>73.47</v>
      </c>
      <c r="H1209" s="1">
        <v>4</v>
      </c>
      <c r="I1209" s="1">
        <v>14.694000000000001</v>
      </c>
      <c r="J1209" s="1">
        <v>308.57400000000001</v>
      </c>
      <c r="K1209" s="1" t="s">
        <v>146</v>
      </c>
      <c r="L1209" s="3">
        <v>0.77083333333333337</v>
      </c>
      <c r="M1209" s="1" t="s">
        <v>23</v>
      </c>
      <c r="N1209" s="1">
        <v>293.88</v>
      </c>
      <c r="O1209" s="1">
        <v>4.7619047620000003</v>
      </c>
      <c r="P1209" s="1">
        <v>14.694000000000001</v>
      </c>
      <c r="Q1209" s="1">
        <v>10.4</v>
      </c>
    </row>
    <row r="1210" spans="1:17" ht="40.799999999999997" thickBot="1" x14ac:dyDescent="0.35">
      <c r="A1210" s="1" t="s">
        <v>1297</v>
      </c>
      <c r="B1210" s="1" t="s">
        <v>33</v>
      </c>
      <c r="C1210" s="1" t="s">
        <v>27</v>
      </c>
      <c r="D1210" s="1" t="s">
        <v>28</v>
      </c>
      <c r="E1210" s="1" t="s">
        <v>21</v>
      </c>
      <c r="F1210" s="1" t="s">
        <v>30</v>
      </c>
      <c r="G1210" s="1">
        <v>29.42</v>
      </c>
      <c r="H1210" s="1">
        <v>10</v>
      </c>
      <c r="I1210" s="1">
        <v>14.71</v>
      </c>
      <c r="J1210" s="1">
        <v>308.91000000000003</v>
      </c>
      <c r="K1210" s="2">
        <v>43800</v>
      </c>
      <c r="L1210" s="3">
        <v>0.68263888888888891</v>
      </c>
      <c r="M1210" s="1" t="s">
        <v>23</v>
      </c>
      <c r="N1210" s="1">
        <v>294.2</v>
      </c>
      <c r="O1210" s="1">
        <v>4.7619047620000003</v>
      </c>
      <c r="P1210" s="1">
        <v>14.71</v>
      </c>
      <c r="Q1210" s="1">
        <v>8.9</v>
      </c>
    </row>
    <row r="1211" spans="1:17" ht="40.799999999999997" thickBot="1" x14ac:dyDescent="0.35">
      <c r="A1211" s="1" t="s">
        <v>1298</v>
      </c>
      <c r="B1211" s="1" t="s">
        <v>18</v>
      </c>
      <c r="C1211" s="1" t="s">
        <v>27</v>
      </c>
      <c r="D1211" s="1" t="s">
        <v>28</v>
      </c>
      <c r="E1211" s="1" t="s">
        <v>29</v>
      </c>
      <c r="F1211" s="1" t="s">
        <v>30</v>
      </c>
      <c r="G1211" s="1">
        <v>29.42</v>
      </c>
      <c r="H1211" s="1">
        <v>10</v>
      </c>
      <c r="I1211" s="1">
        <v>14.71</v>
      </c>
      <c r="J1211" s="1">
        <v>308.91000000000003</v>
      </c>
      <c r="K1211" s="2">
        <v>43800</v>
      </c>
      <c r="L1211" s="3">
        <v>0.68263888888888891</v>
      </c>
      <c r="M1211" s="1" t="s">
        <v>40</v>
      </c>
      <c r="N1211" s="1">
        <v>294.2</v>
      </c>
      <c r="O1211" s="1">
        <v>4.7619047620000003</v>
      </c>
      <c r="P1211" s="1">
        <v>14.71</v>
      </c>
      <c r="Q1211" s="1">
        <v>8.9</v>
      </c>
    </row>
    <row r="1212" spans="1:17" ht="40.799999999999997" thickBot="1" x14ac:dyDescent="0.35">
      <c r="A1212" s="1" t="s">
        <v>1299</v>
      </c>
      <c r="B1212" s="1" t="s">
        <v>33</v>
      </c>
      <c r="C1212" s="1" t="s">
        <v>19</v>
      </c>
      <c r="D1212" s="1" t="s">
        <v>28</v>
      </c>
      <c r="E1212" s="1" t="s">
        <v>21</v>
      </c>
      <c r="F1212" s="1" t="s">
        <v>30</v>
      </c>
      <c r="G1212" s="1">
        <v>29.42</v>
      </c>
      <c r="H1212" s="1">
        <v>10</v>
      </c>
      <c r="I1212" s="1">
        <v>14.71</v>
      </c>
      <c r="J1212" s="1">
        <v>308.91000000000003</v>
      </c>
      <c r="K1212" s="2">
        <v>43800</v>
      </c>
      <c r="L1212" s="3">
        <v>0.68263888888888891</v>
      </c>
      <c r="M1212" s="1" t="s">
        <v>23</v>
      </c>
      <c r="N1212" s="1">
        <v>294.2</v>
      </c>
      <c r="O1212" s="1">
        <v>4.7619047620000003</v>
      </c>
      <c r="P1212" s="1">
        <v>14.71</v>
      </c>
      <c r="Q1212" s="1">
        <v>10.5</v>
      </c>
    </row>
    <row r="1213" spans="1:17" ht="40.799999999999997" thickBot="1" x14ac:dyDescent="0.35">
      <c r="A1213" s="1" t="s">
        <v>1300</v>
      </c>
      <c r="B1213" s="1" t="s">
        <v>18</v>
      </c>
      <c r="C1213" s="1" t="s">
        <v>19</v>
      </c>
      <c r="D1213" s="1" t="s">
        <v>28</v>
      </c>
      <c r="E1213" s="1" t="s">
        <v>29</v>
      </c>
      <c r="F1213" s="1" t="s">
        <v>30</v>
      </c>
      <c r="G1213" s="1">
        <v>29.42</v>
      </c>
      <c r="H1213" s="1">
        <v>10</v>
      </c>
      <c r="I1213" s="1">
        <v>14.71</v>
      </c>
      <c r="J1213" s="1">
        <v>308.91000000000003</v>
      </c>
      <c r="K1213" s="2">
        <v>43800</v>
      </c>
      <c r="L1213" s="3">
        <v>0.68263888888888891</v>
      </c>
      <c r="M1213" s="1" t="s">
        <v>40</v>
      </c>
      <c r="N1213" s="1">
        <v>294.2</v>
      </c>
      <c r="O1213" s="1">
        <v>4.7619047620000003</v>
      </c>
      <c r="P1213" s="1">
        <v>14.71</v>
      </c>
      <c r="Q1213" s="1">
        <v>10.6</v>
      </c>
    </row>
    <row r="1214" spans="1:17" ht="40.799999999999997" thickBot="1" x14ac:dyDescent="0.35">
      <c r="A1214" s="1" t="s">
        <v>1301</v>
      </c>
      <c r="B1214" s="1" t="s">
        <v>18</v>
      </c>
      <c r="C1214" s="1" t="s">
        <v>19</v>
      </c>
      <c r="D1214" s="1" t="s">
        <v>20</v>
      </c>
      <c r="E1214" s="1" t="s">
        <v>21</v>
      </c>
      <c r="F1214" s="1" t="s">
        <v>55</v>
      </c>
      <c r="G1214" s="1">
        <v>98.21</v>
      </c>
      <c r="H1214" s="1">
        <v>3</v>
      </c>
      <c r="I1214" s="1">
        <v>14.7315</v>
      </c>
      <c r="J1214" s="1">
        <v>309.36149999999998</v>
      </c>
      <c r="K1214" s="2">
        <v>43587</v>
      </c>
      <c r="L1214" s="3">
        <v>0.44513888888888886</v>
      </c>
      <c r="M1214" s="1" t="s">
        <v>48</v>
      </c>
      <c r="N1214" s="1">
        <v>294.63</v>
      </c>
      <c r="O1214" s="1">
        <v>4.7619047620000003</v>
      </c>
      <c r="P1214" s="1">
        <v>14.7315</v>
      </c>
      <c r="Q1214" s="1">
        <v>7.8</v>
      </c>
    </row>
    <row r="1215" spans="1:17" ht="40.799999999999997" thickBot="1" x14ac:dyDescent="0.35">
      <c r="A1215" s="1" t="s">
        <v>1302</v>
      </c>
      <c r="B1215" s="1" t="s">
        <v>54</v>
      </c>
      <c r="C1215" s="1" t="s">
        <v>25</v>
      </c>
      <c r="D1215" s="1" t="s">
        <v>20</v>
      </c>
      <c r="E1215" s="1" t="s">
        <v>21</v>
      </c>
      <c r="F1215" s="1" t="s">
        <v>30</v>
      </c>
      <c r="G1215" s="1">
        <v>73.819999999999993</v>
      </c>
      <c r="H1215" s="1">
        <v>4</v>
      </c>
      <c r="I1215" s="1">
        <v>14.763999999999999</v>
      </c>
      <c r="J1215" s="1">
        <v>310.04399999999998</v>
      </c>
      <c r="K1215" s="1" t="s">
        <v>37</v>
      </c>
      <c r="L1215" s="3">
        <v>0.77152777777777781</v>
      </c>
      <c r="M1215" s="1" t="s">
        <v>23</v>
      </c>
      <c r="N1215" s="1">
        <v>295.27999999999997</v>
      </c>
      <c r="O1215" s="1">
        <v>4.7619047620000003</v>
      </c>
      <c r="P1215" s="1">
        <v>14.763999999999999</v>
      </c>
      <c r="Q1215" s="1">
        <v>6.7</v>
      </c>
    </row>
    <row r="1216" spans="1:17" ht="27.6" thickBot="1" x14ac:dyDescent="0.35">
      <c r="A1216" s="1" t="s">
        <v>1303</v>
      </c>
      <c r="B1216" s="1" t="s">
        <v>18</v>
      </c>
      <c r="C1216" s="1" t="s">
        <v>19</v>
      </c>
      <c r="D1216" s="1" t="s">
        <v>28</v>
      </c>
      <c r="E1216" s="1" t="s">
        <v>29</v>
      </c>
      <c r="F1216" s="1" t="s">
        <v>22</v>
      </c>
      <c r="G1216" s="1">
        <v>73.95</v>
      </c>
      <c r="H1216" s="1">
        <v>4</v>
      </c>
      <c r="I1216" s="1">
        <v>14.79</v>
      </c>
      <c r="J1216" s="1">
        <v>310.58999999999997</v>
      </c>
      <c r="K1216" s="2">
        <v>43526</v>
      </c>
      <c r="L1216" s="3">
        <v>0.41805555555555557</v>
      </c>
      <c r="M1216" s="1" t="s">
        <v>23</v>
      </c>
      <c r="N1216" s="1">
        <v>295.8</v>
      </c>
      <c r="O1216" s="1">
        <v>4.7619047620000003</v>
      </c>
      <c r="P1216" s="1">
        <v>14.79</v>
      </c>
      <c r="Q1216" s="1">
        <v>6.1</v>
      </c>
    </row>
    <row r="1217" spans="1:17" ht="27.6" thickBot="1" x14ac:dyDescent="0.35">
      <c r="A1217" s="1" t="s">
        <v>1304</v>
      </c>
      <c r="B1217" s="1" t="s">
        <v>18</v>
      </c>
      <c r="C1217" s="1" t="s">
        <v>19</v>
      </c>
      <c r="D1217" s="1" t="s">
        <v>28</v>
      </c>
      <c r="E1217" s="1" t="s">
        <v>21</v>
      </c>
      <c r="F1217" s="1" t="s">
        <v>22</v>
      </c>
      <c r="G1217" s="1">
        <v>73.95</v>
      </c>
      <c r="H1217" s="1">
        <v>4</v>
      </c>
      <c r="I1217" s="1">
        <v>14.79</v>
      </c>
      <c r="J1217" s="1">
        <v>310.58999999999997</v>
      </c>
      <c r="K1217" s="2">
        <v>43526</v>
      </c>
      <c r="L1217" s="3">
        <v>0.41805555555555557</v>
      </c>
      <c r="M1217" s="1" t="s">
        <v>23</v>
      </c>
      <c r="N1217" s="1">
        <v>295.8</v>
      </c>
      <c r="O1217" s="1">
        <v>4.7619047620000003</v>
      </c>
      <c r="P1217" s="1">
        <v>14.79</v>
      </c>
      <c r="Q1217" s="1">
        <v>6.1</v>
      </c>
    </row>
    <row r="1218" spans="1:17" ht="27.6" thickBot="1" x14ac:dyDescent="0.35">
      <c r="A1218" s="1" t="s">
        <v>1305</v>
      </c>
      <c r="B1218" s="1" t="s">
        <v>18</v>
      </c>
      <c r="C1218" s="1" t="s">
        <v>19</v>
      </c>
      <c r="D1218" s="1" t="s">
        <v>28</v>
      </c>
      <c r="E1218" s="1" t="s">
        <v>29</v>
      </c>
      <c r="F1218" s="1" t="s">
        <v>22</v>
      </c>
      <c r="G1218" s="1">
        <v>73.95</v>
      </c>
      <c r="H1218" s="1">
        <v>4</v>
      </c>
      <c r="I1218" s="1">
        <v>14.79</v>
      </c>
      <c r="J1218" s="1">
        <v>310.58999999999997</v>
      </c>
      <c r="K1218" s="2">
        <v>43526</v>
      </c>
      <c r="L1218" s="3">
        <v>0.41805555555555557</v>
      </c>
      <c r="M1218" s="1" t="s">
        <v>23</v>
      </c>
      <c r="N1218" s="1">
        <v>295.8</v>
      </c>
      <c r="O1218" s="1">
        <v>4.7619047620000003</v>
      </c>
      <c r="P1218" s="1">
        <v>14.79</v>
      </c>
      <c r="Q1218" s="1">
        <v>6.1</v>
      </c>
    </row>
    <row r="1219" spans="1:17" ht="27.6" thickBot="1" x14ac:dyDescent="0.35">
      <c r="A1219" s="1" t="s">
        <v>1306</v>
      </c>
      <c r="B1219" s="1" t="s">
        <v>18</v>
      </c>
      <c r="C1219" s="1" t="s">
        <v>19</v>
      </c>
      <c r="D1219" s="1" t="s">
        <v>28</v>
      </c>
      <c r="E1219" s="1" t="s">
        <v>21</v>
      </c>
      <c r="F1219" s="1" t="s">
        <v>22</v>
      </c>
      <c r="G1219" s="1">
        <v>73.95</v>
      </c>
      <c r="H1219" s="1">
        <v>4</v>
      </c>
      <c r="I1219" s="1">
        <v>14.79</v>
      </c>
      <c r="J1219" s="1">
        <v>310.58999999999997</v>
      </c>
      <c r="K1219" s="2">
        <v>43526</v>
      </c>
      <c r="L1219" s="3">
        <v>0.41805555555555557</v>
      </c>
      <c r="M1219" s="1" t="s">
        <v>23</v>
      </c>
      <c r="N1219" s="1">
        <v>295.8</v>
      </c>
      <c r="O1219" s="1">
        <v>4.7619047620000003</v>
      </c>
      <c r="P1219" s="1">
        <v>14.79</v>
      </c>
      <c r="Q1219" s="1">
        <v>10.7</v>
      </c>
    </row>
    <row r="1220" spans="1:17" ht="40.799999999999997" thickBot="1" x14ac:dyDescent="0.35">
      <c r="A1220" s="1" t="s">
        <v>1307</v>
      </c>
      <c r="B1220" s="1" t="s">
        <v>18</v>
      </c>
      <c r="C1220" s="1" t="s">
        <v>19</v>
      </c>
      <c r="D1220" s="1" t="s">
        <v>28</v>
      </c>
      <c r="E1220" s="1" t="s">
        <v>29</v>
      </c>
      <c r="F1220" s="1" t="s">
        <v>30</v>
      </c>
      <c r="G1220" s="1">
        <v>49.32</v>
      </c>
      <c r="H1220" s="1">
        <v>6</v>
      </c>
      <c r="I1220" s="1">
        <v>14.795999999999999</v>
      </c>
      <c r="J1220" s="1">
        <v>310.71600000000001</v>
      </c>
      <c r="K1220" s="2">
        <v>43709</v>
      </c>
      <c r="L1220" s="3">
        <v>0.57361111111111107</v>
      </c>
      <c r="M1220" s="1" t="s">
        <v>23</v>
      </c>
      <c r="N1220" s="1">
        <v>295.92</v>
      </c>
      <c r="O1220" s="1">
        <v>4.7619047620000003</v>
      </c>
      <c r="P1220" s="1">
        <v>14.795999999999999</v>
      </c>
      <c r="Q1220" s="1">
        <v>7.1</v>
      </c>
    </row>
    <row r="1221" spans="1:17" ht="40.799999999999997" thickBot="1" x14ac:dyDescent="0.35">
      <c r="A1221" s="1" t="s">
        <v>1308</v>
      </c>
      <c r="B1221" s="1" t="s">
        <v>18</v>
      </c>
      <c r="C1221" s="1" t="s">
        <v>25</v>
      </c>
      <c r="D1221" s="1" t="s">
        <v>28</v>
      </c>
      <c r="E1221" s="1" t="s">
        <v>29</v>
      </c>
      <c r="F1221" s="1" t="s">
        <v>39</v>
      </c>
      <c r="G1221" s="1">
        <v>49.32</v>
      </c>
      <c r="H1221" s="1">
        <v>6</v>
      </c>
      <c r="I1221" s="1">
        <v>14.795999999999999</v>
      </c>
      <c r="J1221" s="1">
        <v>310.71600000000001</v>
      </c>
      <c r="K1221" s="2">
        <v>43709</v>
      </c>
      <c r="L1221" s="3">
        <v>0.57361111111111107</v>
      </c>
      <c r="M1221" s="1" t="s">
        <v>40</v>
      </c>
      <c r="N1221" s="1">
        <v>295.92</v>
      </c>
      <c r="O1221" s="1">
        <v>4.7619047620000003</v>
      </c>
      <c r="P1221" s="1">
        <v>14.795999999999999</v>
      </c>
      <c r="Q1221" s="1">
        <v>7.1</v>
      </c>
    </row>
    <row r="1222" spans="1:17" ht="40.799999999999997" thickBot="1" x14ac:dyDescent="0.35">
      <c r="A1222" s="1" t="s">
        <v>1309</v>
      </c>
      <c r="B1222" s="1" t="s">
        <v>18</v>
      </c>
      <c r="C1222" s="1" t="s">
        <v>19</v>
      </c>
      <c r="D1222" s="1" t="s">
        <v>28</v>
      </c>
      <c r="E1222" s="1" t="s">
        <v>29</v>
      </c>
      <c r="F1222" s="1" t="s">
        <v>39</v>
      </c>
      <c r="G1222" s="1">
        <v>49.32</v>
      </c>
      <c r="H1222" s="1">
        <v>6</v>
      </c>
      <c r="I1222" s="1">
        <v>14.795999999999999</v>
      </c>
      <c r="J1222" s="1">
        <v>310.71600000000001</v>
      </c>
      <c r="K1222" s="2">
        <v>43709</v>
      </c>
      <c r="L1222" s="3">
        <v>0.57361111111111107</v>
      </c>
      <c r="M1222" s="1" t="s">
        <v>23</v>
      </c>
      <c r="N1222" s="1">
        <v>295.92</v>
      </c>
      <c r="O1222" s="1">
        <v>4.7619047620000003</v>
      </c>
      <c r="P1222" s="1">
        <v>14.795999999999999</v>
      </c>
      <c r="Q1222" s="1">
        <v>7.1</v>
      </c>
    </row>
    <row r="1223" spans="1:17" ht="40.799999999999997" thickBot="1" x14ac:dyDescent="0.35">
      <c r="A1223" s="1" t="s">
        <v>1310</v>
      </c>
      <c r="B1223" s="1" t="s">
        <v>18</v>
      </c>
      <c r="C1223" s="1" t="s">
        <v>25</v>
      </c>
      <c r="D1223" s="1" t="s">
        <v>20</v>
      </c>
      <c r="E1223" s="1" t="s">
        <v>29</v>
      </c>
      <c r="F1223" s="1" t="s">
        <v>39</v>
      </c>
      <c r="G1223" s="1">
        <v>98.79</v>
      </c>
      <c r="H1223" s="1">
        <v>3</v>
      </c>
      <c r="I1223" s="1">
        <v>14.8185</v>
      </c>
      <c r="J1223" s="1">
        <v>311.18849999999998</v>
      </c>
      <c r="K1223" s="1" t="s">
        <v>146</v>
      </c>
      <c r="L1223" s="3">
        <v>0.83333333333333337</v>
      </c>
      <c r="M1223" s="1" t="s">
        <v>23</v>
      </c>
      <c r="N1223" s="1">
        <v>296.37</v>
      </c>
      <c r="O1223" s="1">
        <v>4.7619047620000003</v>
      </c>
      <c r="P1223" s="1">
        <v>14.8185</v>
      </c>
      <c r="Q1223" s="1">
        <v>6.4</v>
      </c>
    </row>
    <row r="1224" spans="1:17" ht="40.799999999999997" thickBot="1" x14ac:dyDescent="0.35">
      <c r="A1224" s="1" t="s">
        <v>1311</v>
      </c>
      <c r="B1224" s="1" t="s">
        <v>54</v>
      </c>
      <c r="C1224" s="1" t="s">
        <v>25</v>
      </c>
      <c r="D1224" s="1" t="s">
        <v>20</v>
      </c>
      <c r="E1224" s="1" t="s">
        <v>29</v>
      </c>
      <c r="F1224" s="1" t="s">
        <v>39</v>
      </c>
      <c r="G1224" s="1">
        <v>98.79</v>
      </c>
      <c r="H1224" s="1">
        <v>3</v>
      </c>
      <c r="I1224" s="1">
        <v>14.8185</v>
      </c>
      <c r="J1224" s="1">
        <v>311.18849999999998</v>
      </c>
      <c r="K1224" s="1" t="s">
        <v>146</v>
      </c>
      <c r="L1224" s="3">
        <v>0.83333333333333337</v>
      </c>
      <c r="M1224" s="1" t="s">
        <v>40</v>
      </c>
      <c r="N1224" s="1">
        <v>296.37</v>
      </c>
      <c r="O1224" s="1">
        <v>4.7619047620000003</v>
      </c>
      <c r="P1224" s="1">
        <v>14.8185</v>
      </c>
      <c r="Q1224" s="1">
        <v>6.4</v>
      </c>
    </row>
    <row r="1225" spans="1:17" ht="40.799999999999997" thickBot="1" x14ac:dyDescent="0.35">
      <c r="A1225" s="1" t="s">
        <v>1312</v>
      </c>
      <c r="B1225" s="1" t="s">
        <v>33</v>
      </c>
      <c r="C1225" s="1" t="s">
        <v>27</v>
      </c>
      <c r="D1225" s="1" t="s">
        <v>28</v>
      </c>
      <c r="E1225" s="1" t="s">
        <v>29</v>
      </c>
      <c r="F1225" s="1" t="s">
        <v>39</v>
      </c>
      <c r="G1225" s="1">
        <v>42.57</v>
      </c>
      <c r="H1225" s="1">
        <v>7</v>
      </c>
      <c r="I1225" s="1">
        <v>14.8995</v>
      </c>
      <c r="J1225" s="1">
        <v>312.8895</v>
      </c>
      <c r="K1225" s="2">
        <v>43617</v>
      </c>
      <c r="L1225" s="3">
        <v>0.49375000000000002</v>
      </c>
      <c r="M1225" s="1" t="s">
        <v>23</v>
      </c>
      <c r="N1225" s="1">
        <v>297.99</v>
      </c>
      <c r="O1225" s="1">
        <v>4.7619047620000003</v>
      </c>
      <c r="P1225" s="1">
        <v>14.8995</v>
      </c>
      <c r="Q1225" s="1">
        <v>6.8</v>
      </c>
    </row>
    <row r="1226" spans="1:17" ht="40.799999999999997" thickBot="1" x14ac:dyDescent="0.35">
      <c r="A1226" s="1" t="s">
        <v>1313</v>
      </c>
      <c r="B1226" s="1" t="s">
        <v>33</v>
      </c>
      <c r="C1226" s="1" t="s">
        <v>25</v>
      </c>
      <c r="D1226" s="1" t="s">
        <v>28</v>
      </c>
      <c r="E1226" s="1" t="s">
        <v>29</v>
      </c>
      <c r="F1226" s="1" t="s">
        <v>39</v>
      </c>
      <c r="G1226" s="1">
        <v>74.66</v>
      </c>
      <c r="H1226" s="1">
        <v>4</v>
      </c>
      <c r="I1226" s="1">
        <v>14.932</v>
      </c>
      <c r="J1226" s="1">
        <v>313.572</v>
      </c>
      <c r="K1226" s="2">
        <v>43558</v>
      </c>
      <c r="L1226" s="3">
        <v>0.44374999999999998</v>
      </c>
      <c r="M1226" s="1" t="s">
        <v>23</v>
      </c>
      <c r="N1226" s="1">
        <v>298.64</v>
      </c>
      <c r="O1226" s="1">
        <v>4.7619047620000003</v>
      </c>
      <c r="P1226" s="1">
        <v>14.932</v>
      </c>
      <c r="Q1226" s="1">
        <v>8.5</v>
      </c>
    </row>
    <row r="1227" spans="1:17" ht="40.799999999999997" thickBot="1" x14ac:dyDescent="0.35">
      <c r="A1227" s="1" t="s">
        <v>1314</v>
      </c>
      <c r="B1227" s="1" t="s">
        <v>33</v>
      </c>
      <c r="C1227" s="1" t="s">
        <v>27</v>
      </c>
      <c r="D1227" s="1" t="s">
        <v>28</v>
      </c>
      <c r="E1227" s="1" t="s">
        <v>21</v>
      </c>
      <c r="F1227" s="1" t="s">
        <v>39</v>
      </c>
      <c r="G1227" s="1">
        <v>74.66</v>
      </c>
      <c r="H1227" s="1">
        <v>4</v>
      </c>
      <c r="I1227" s="1">
        <v>14.932</v>
      </c>
      <c r="J1227" s="1">
        <v>313.572</v>
      </c>
      <c r="K1227" s="2">
        <v>43558</v>
      </c>
      <c r="L1227" s="3">
        <v>0.44374999999999998</v>
      </c>
      <c r="M1227" s="1" t="s">
        <v>23</v>
      </c>
      <c r="N1227" s="1">
        <v>298.64</v>
      </c>
      <c r="O1227" s="1">
        <v>4.7619047620000003</v>
      </c>
      <c r="P1227" s="1">
        <v>14.932</v>
      </c>
      <c r="Q1227" s="1">
        <v>8.5</v>
      </c>
    </row>
    <row r="1228" spans="1:17" ht="40.799999999999997" thickBot="1" x14ac:dyDescent="0.35">
      <c r="A1228" s="1" t="s">
        <v>1315</v>
      </c>
      <c r="B1228" s="1" t="s">
        <v>33</v>
      </c>
      <c r="C1228" s="1" t="s">
        <v>27</v>
      </c>
      <c r="D1228" s="1" t="s">
        <v>20</v>
      </c>
      <c r="E1228" s="1" t="s">
        <v>21</v>
      </c>
      <c r="F1228" s="1" t="s">
        <v>39</v>
      </c>
      <c r="G1228" s="1">
        <v>99.6</v>
      </c>
      <c r="H1228" s="1">
        <v>3</v>
      </c>
      <c r="I1228" s="1">
        <v>14.94</v>
      </c>
      <c r="J1228" s="1">
        <v>313.74</v>
      </c>
      <c r="K1228" s="1" t="s">
        <v>168</v>
      </c>
      <c r="L1228" s="3">
        <v>0.78125</v>
      </c>
      <c r="M1228" s="1" t="s">
        <v>23</v>
      </c>
      <c r="N1228" s="1">
        <v>298.8</v>
      </c>
      <c r="O1228" s="1">
        <v>4.7619047620000003</v>
      </c>
      <c r="P1228" s="1">
        <v>14.94</v>
      </c>
      <c r="Q1228" s="1">
        <v>5.8</v>
      </c>
    </row>
    <row r="1229" spans="1:17" ht="40.799999999999997" thickBot="1" x14ac:dyDescent="0.35">
      <c r="A1229" s="1" t="s">
        <v>1316</v>
      </c>
      <c r="B1229" s="1" t="s">
        <v>33</v>
      </c>
      <c r="C1229" s="1" t="s">
        <v>25</v>
      </c>
      <c r="D1229" s="1" t="s">
        <v>20</v>
      </c>
      <c r="E1229" s="1" t="s">
        <v>29</v>
      </c>
      <c r="F1229" s="1" t="s">
        <v>39</v>
      </c>
      <c r="G1229" s="1">
        <v>99.6</v>
      </c>
      <c r="H1229" s="1">
        <v>3</v>
      </c>
      <c r="I1229" s="1">
        <v>14.94</v>
      </c>
      <c r="J1229" s="1">
        <v>313.74</v>
      </c>
      <c r="K1229" s="1" t="s">
        <v>168</v>
      </c>
      <c r="L1229" s="3">
        <v>0.78125</v>
      </c>
      <c r="M1229" s="1" t="s">
        <v>23</v>
      </c>
      <c r="N1229" s="1">
        <v>298.8</v>
      </c>
      <c r="O1229" s="1">
        <v>4.7619047620000003</v>
      </c>
      <c r="P1229" s="1">
        <v>14.94</v>
      </c>
      <c r="Q1229" s="1">
        <v>5.8</v>
      </c>
    </row>
    <row r="1230" spans="1:17" ht="40.799999999999997" thickBot="1" x14ac:dyDescent="0.35">
      <c r="A1230" s="1" t="s">
        <v>1317</v>
      </c>
      <c r="B1230" s="1" t="s">
        <v>18</v>
      </c>
      <c r="C1230" s="1" t="s">
        <v>27</v>
      </c>
      <c r="D1230" s="1" t="s">
        <v>20</v>
      </c>
      <c r="E1230" s="1" t="s">
        <v>21</v>
      </c>
      <c r="F1230" s="1" t="s">
        <v>39</v>
      </c>
      <c r="G1230" s="1">
        <v>99.6</v>
      </c>
      <c r="H1230" s="1">
        <v>3</v>
      </c>
      <c r="I1230" s="1">
        <v>14.94</v>
      </c>
      <c r="J1230" s="1">
        <v>313.74</v>
      </c>
      <c r="K1230" s="1" t="s">
        <v>168</v>
      </c>
      <c r="L1230" s="3">
        <v>0.78125</v>
      </c>
      <c r="M1230" s="1" t="s">
        <v>23</v>
      </c>
      <c r="N1230" s="1">
        <v>298.8</v>
      </c>
      <c r="O1230" s="1">
        <v>4.7619047620000003</v>
      </c>
      <c r="P1230" s="1">
        <v>14.94</v>
      </c>
      <c r="Q1230" s="1">
        <v>5.8</v>
      </c>
    </row>
    <row r="1231" spans="1:17" ht="40.799999999999997" thickBot="1" x14ac:dyDescent="0.35">
      <c r="A1231" s="1" t="s">
        <v>1318</v>
      </c>
      <c r="B1231" s="1" t="s">
        <v>18</v>
      </c>
      <c r="C1231" s="1" t="s">
        <v>25</v>
      </c>
      <c r="D1231" s="1" t="s">
        <v>28</v>
      </c>
      <c r="E1231" s="1" t="s">
        <v>21</v>
      </c>
      <c r="F1231" s="1" t="s">
        <v>44</v>
      </c>
      <c r="G1231" s="1">
        <v>99.7</v>
      </c>
      <c r="H1231" s="1">
        <v>3</v>
      </c>
      <c r="I1231" s="1">
        <v>14.955</v>
      </c>
      <c r="J1231" s="1">
        <v>314.05500000000001</v>
      </c>
      <c r="K1231" s="1" t="s">
        <v>217</v>
      </c>
      <c r="L1231" s="3">
        <v>0.47847222222222224</v>
      </c>
      <c r="M1231" s="1" t="s">
        <v>23</v>
      </c>
      <c r="N1231" s="1">
        <v>299.10000000000002</v>
      </c>
      <c r="O1231" s="1">
        <v>4.7619047620000003</v>
      </c>
      <c r="P1231" s="1">
        <v>14.955</v>
      </c>
      <c r="Q1231" s="1">
        <v>4.7</v>
      </c>
    </row>
    <row r="1232" spans="1:17" ht="40.799999999999997" thickBot="1" x14ac:dyDescent="0.35">
      <c r="A1232" s="1" t="s">
        <v>1319</v>
      </c>
      <c r="B1232" s="1" t="s">
        <v>18</v>
      </c>
      <c r="C1232" s="1" t="s">
        <v>25</v>
      </c>
      <c r="D1232" s="1" t="s">
        <v>28</v>
      </c>
      <c r="E1232" s="1" t="s">
        <v>21</v>
      </c>
      <c r="F1232" s="1" t="s">
        <v>44</v>
      </c>
      <c r="G1232" s="1">
        <v>99.7</v>
      </c>
      <c r="H1232" s="1">
        <v>3</v>
      </c>
      <c r="I1232" s="1">
        <v>14.955</v>
      </c>
      <c r="J1232" s="1">
        <v>314.05500000000001</v>
      </c>
      <c r="K1232" s="1" t="s">
        <v>217</v>
      </c>
      <c r="L1232" s="3">
        <v>0.47847222222222224</v>
      </c>
      <c r="M1232" s="1" t="s">
        <v>23</v>
      </c>
      <c r="N1232" s="1">
        <v>299.10000000000002</v>
      </c>
      <c r="O1232" s="1">
        <v>4.7619047620000003</v>
      </c>
      <c r="P1232" s="1">
        <v>14.955</v>
      </c>
      <c r="Q1232" s="1">
        <v>4.7</v>
      </c>
    </row>
    <row r="1233" spans="1:17" ht="40.799999999999997" thickBot="1" x14ac:dyDescent="0.35">
      <c r="A1233" s="1" t="s">
        <v>1320</v>
      </c>
      <c r="B1233" s="1" t="s">
        <v>18</v>
      </c>
      <c r="C1233" s="1" t="s">
        <v>25</v>
      </c>
      <c r="D1233" s="1" t="s">
        <v>20</v>
      </c>
      <c r="E1233" s="1" t="s">
        <v>29</v>
      </c>
      <c r="F1233" s="1" t="s">
        <v>39</v>
      </c>
      <c r="G1233" s="1">
        <v>74.89</v>
      </c>
      <c r="H1233" s="1">
        <v>4</v>
      </c>
      <c r="I1233" s="1">
        <v>14.978</v>
      </c>
      <c r="J1233" s="1">
        <v>314.53800000000001</v>
      </c>
      <c r="K1233" s="2">
        <v>43468</v>
      </c>
      <c r="L1233" s="3">
        <v>0.64722222222222225</v>
      </c>
      <c r="M1233" s="1" t="s">
        <v>40</v>
      </c>
      <c r="N1233" s="1">
        <v>299.56</v>
      </c>
      <c r="O1233" s="1">
        <v>4.7619047620000003</v>
      </c>
      <c r="P1233" s="1">
        <v>14.978</v>
      </c>
      <c r="Q1233" s="1">
        <v>4.2</v>
      </c>
    </row>
    <row r="1234" spans="1:17" ht="40.799999999999997" thickBot="1" x14ac:dyDescent="0.35">
      <c r="A1234" s="1" t="s">
        <v>1321</v>
      </c>
      <c r="B1234" s="1" t="s">
        <v>18</v>
      </c>
      <c r="C1234" s="1" t="s">
        <v>19</v>
      </c>
      <c r="D1234" s="1" t="s">
        <v>20</v>
      </c>
      <c r="E1234" s="1" t="s">
        <v>29</v>
      </c>
      <c r="F1234" s="1" t="s">
        <v>39</v>
      </c>
      <c r="G1234" s="1">
        <v>74.89</v>
      </c>
      <c r="H1234" s="1">
        <v>4</v>
      </c>
      <c r="I1234" s="1">
        <v>14.978</v>
      </c>
      <c r="J1234" s="1">
        <v>314.53800000000001</v>
      </c>
      <c r="K1234" s="2">
        <v>43468</v>
      </c>
      <c r="L1234" s="3">
        <v>0.64722222222222225</v>
      </c>
      <c r="M1234" s="1" t="s">
        <v>40</v>
      </c>
      <c r="N1234" s="1">
        <v>299.56</v>
      </c>
      <c r="O1234" s="1">
        <v>4.7619047620000003</v>
      </c>
      <c r="P1234" s="1">
        <v>14.978</v>
      </c>
      <c r="Q1234" s="1">
        <v>4.2</v>
      </c>
    </row>
    <row r="1235" spans="1:17" ht="40.799999999999997" thickBot="1" x14ac:dyDescent="0.35">
      <c r="A1235" s="1" t="s">
        <v>1322</v>
      </c>
      <c r="B1235" s="1" t="s">
        <v>33</v>
      </c>
      <c r="C1235" s="1" t="s">
        <v>27</v>
      </c>
      <c r="D1235" s="1" t="s">
        <v>28</v>
      </c>
      <c r="E1235" s="1" t="s">
        <v>29</v>
      </c>
      <c r="F1235" s="1" t="s">
        <v>44</v>
      </c>
      <c r="G1235" s="1">
        <v>33.299999999999997</v>
      </c>
      <c r="H1235" s="1">
        <v>9</v>
      </c>
      <c r="I1235" s="1">
        <v>14.984999999999999</v>
      </c>
      <c r="J1235" s="1">
        <v>314.685</v>
      </c>
      <c r="K1235" s="2">
        <v>43558</v>
      </c>
      <c r="L1235" s="3">
        <v>0.64375000000000004</v>
      </c>
      <c r="M1235" s="1" t="s">
        <v>23</v>
      </c>
      <c r="N1235" s="1">
        <v>299.7</v>
      </c>
      <c r="O1235" s="1">
        <v>4.7619047620000003</v>
      </c>
      <c r="P1235" s="1">
        <v>14.984999999999999</v>
      </c>
      <c r="Q1235" s="1">
        <v>7.2</v>
      </c>
    </row>
    <row r="1236" spans="1:17" ht="40.799999999999997" thickBot="1" x14ac:dyDescent="0.35">
      <c r="A1236" s="1" t="s">
        <v>1323</v>
      </c>
      <c r="B1236" s="1" t="s">
        <v>33</v>
      </c>
      <c r="C1236" s="1" t="s">
        <v>27</v>
      </c>
      <c r="D1236" s="1" t="s">
        <v>20</v>
      </c>
      <c r="E1236" s="1" t="s">
        <v>21</v>
      </c>
      <c r="F1236" s="1" t="s">
        <v>30</v>
      </c>
      <c r="G1236" s="1">
        <v>30.14</v>
      </c>
      <c r="H1236" s="1">
        <v>10</v>
      </c>
      <c r="I1236" s="1">
        <v>15.07</v>
      </c>
      <c r="J1236" s="1">
        <v>316.47000000000003</v>
      </c>
      <c r="K1236" s="2">
        <v>43740</v>
      </c>
      <c r="L1236" s="3">
        <v>0.51944444444444449</v>
      </c>
      <c r="M1236" s="1" t="s">
        <v>40</v>
      </c>
      <c r="N1236" s="1">
        <v>301.39999999999998</v>
      </c>
      <c r="O1236" s="1">
        <v>4.7619047620000003</v>
      </c>
      <c r="P1236" s="1">
        <v>15.07</v>
      </c>
      <c r="Q1236" s="1">
        <v>9.1999999999999993</v>
      </c>
    </row>
    <row r="1237" spans="1:17" ht="40.799999999999997" thickBot="1" x14ac:dyDescent="0.35">
      <c r="A1237" s="1" t="s">
        <v>1324</v>
      </c>
      <c r="B1237" s="1" t="s">
        <v>33</v>
      </c>
      <c r="C1237" s="1" t="s">
        <v>27</v>
      </c>
      <c r="D1237" s="1" t="s">
        <v>20</v>
      </c>
      <c r="E1237" s="1" t="s">
        <v>21</v>
      </c>
      <c r="F1237" s="1" t="s">
        <v>30</v>
      </c>
      <c r="G1237" s="1">
        <v>30.14</v>
      </c>
      <c r="H1237" s="1">
        <v>10</v>
      </c>
      <c r="I1237" s="1">
        <v>15.07</v>
      </c>
      <c r="J1237" s="1">
        <v>316.47000000000003</v>
      </c>
      <c r="K1237" s="2">
        <v>43740</v>
      </c>
      <c r="L1237" s="3">
        <v>0.51944444444444449</v>
      </c>
      <c r="M1237" s="1" t="s">
        <v>40</v>
      </c>
      <c r="N1237" s="1">
        <v>301.39999999999998</v>
      </c>
      <c r="O1237" s="1">
        <v>4.7619047620000003</v>
      </c>
      <c r="P1237" s="1">
        <v>15.07</v>
      </c>
      <c r="Q1237" s="1">
        <v>10.8</v>
      </c>
    </row>
    <row r="1238" spans="1:17" ht="40.799999999999997" thickBot="1" x14ac:dyDescent="0.35">
      <c r="A1238" s="1" t="s">
        <v>1325</v>
      </c>
      <c r="B1238" s="1" t="s">
        <v>18</v>
      </c>
      <c r="C1238" s="1" t="s">
        <v>19</v>
      </c>
      <c r="D1238" s="1" t="s">
        <v>20</v>
      </c>
      <c r="E1238" s="1" t="s">
        <v>29</v>
      </c>
      <c r="F1238" s="1" t="s">
        <v>44</v>
      </c>
      <c r="G1238" s="1">
        <v>75.53</v>
      </c>
      <c r="H1238" s="1">
        <v>4</v>
      </c>
      <c r="I1238" s="1">
        <v>15.106</v>
      </c>
      <c r="J1238" s="1">
        <v>317.226</v>
      </c>
      <c r="K1238" s="1" t="s">
        <v>50</v>
      </c>
      <c r="L1238" s="3">
        <v>0.66111111111111109</v>
      </c>
      <c r="M1238" s="1" t="s">
        <v>40</v>
      </c>
      <c r="N1238" s="1">
        <v>302.12</v>
      </c>
      <c r="O1238" s="1">
        <v>4.7619047620000003</v>
      </c>
      <c r="P1238" s="1">
        <v>15.106</v>
      </c>
      <c r="Q1238" s="1">
        <v>8.3000000000000007</v>
      </c>
    </row>
    <row r="1239" spans="1:17" ht="54" thickBot="1" x14ac:dyDescent="0.35">
      <c r="A1239" s="1" t="s">
        <v>1326</v>
      </c>
      <c r="B1239" s="1" t="s">
        <v>54</v>
      </c>
      <c r="C1239" s="1" t="s">
        <v>25</v>
      </c>
      <c r="D1239" s="1" t="s">
        <v>20</v>
      </c>
      <c r="E1239" s="1" t="s">
        <v>21</v>
      </c>
      <c r="F1239" s="1" t="s">
        <v>84</v>
      </c>
      <c r="G1239" s="1">
        <v>50.45</v>
      </c>
      <c r="H1239" s="1">
        <v>6</v>
      </c>
      <c r="I1239" s="1">
        <v>15.135</v>
      </c>
      <c r="J1239" s="1">
        <v>317.83499999999998</v>
      </c>
      <c r="K1239" s="2">
        <v>43618</v>
      </c>
      <c r="L1239" s="3">
        <v>0.63611111111111107</v>
      </c>
      <c r="M1239" s="1" t="s">
        <v>48</v>
      </c>
      <c r="N1239" s="1">
        <v>302.7</v>
      </c>
      <c r="O1239" s="1">
        <v>4.7619047620000003</v>
      </c>
      <c r="P1239" s="1">
        <v>15.135</v>
      </c>
      <c r="Q1239" s="1">
        <v>8.9</v>
      </c>
    </row>
    <row r="1240" spans="1:17" ht="54" thickBot="1" x14ac:dyDescent="0.35">
      <c r="A1240" s="1" t="s">
        <v>1327</v>
      </c>
      <c r="B1240" s="1" t="s">
        <v>54</v>
      </c>
      <c r="C1240" s="1" t="s">
        <v>25</v>
      </c>
      <c r="D1240" s="1" t="s">
        <v>20</v>
      </c>
      <c r="E1240" s="1" t="s">
        <v>21</v>
      </c>
      <c r="F1240" s="1" t="s">
        <v>84</v>
      </c>
      <c r="G1240" s="1">
        <v>50.45</v>
      </c>
      <c r="H1240" s="1">
        <v>6</v>
      </c>
      <c r="I1240" s="1">
        <v>15.135</v>
      </c>
      <c r="J1240" s="1">
        <v>317.83499999999998</v>
      </c>
      <c r="K1240" s="2">
        <v>43618</v>
      </c>
      <c r="L1240" s="3">
        <v>0.63611111111111107</v>
      </c>
      <c r="M1240" s="1" t="s">
        <v>23</v>
      </c>
      <c r="N1240" s="1">
        <v>302.7</v>
      </c>
      <c r="O1240" s="1">
        <v>4.7619047620000003</v>
      </c>
      <c r="P1240" s="1">
        <v>15.135</v>
      </c>
      <c r="Q1240" s="1">
        <v>8.9</v>
      </c>
    </row>
    <row r="1241" spans="1:17" ht="40.799999999999997" thickBot="1" x14ac:dyDescent="0.35">
      <c r="A1241" s="1" t="s">
        <v>1328</v>
      </c>
      <c r="B1241" s="1" t="s">
        <v>54</v>
      </c>
      <c r="C1241" s="1" t="s">
        <v>25</v>
      </c>
      <c r="D1241" s="1" t="s">
        <v>20</v>
      </c>
      <c r="E1241" s="1" t="s">
        <v>21</v>
      </c>
      <c r="F1241" s="1" t="s">
        <v>39</v>
      </c>
      <c r="G1241" s="1">
        <v>75.739999999999995</v>
      </c>
      <c r="H1241" s="1">
        <v>4</v>
      </c>
      <c r="I1241" s="1">
        <v>15.148</v>
      </c>
      <c r="J1241" s="1">
        <v>318.108</v>
      </c>
      <c r="K1241" s="1" t="s">
        <v>504</v>
      </c>
      <c r="L1241" s="3">
        <v>0.60763888888888884</v>
      </c>
      <c r="M1241" s="1" t="s">
        <v>23</v>
      </c>
      <c r="N1241" s="1">
        <v>302.95999999999998</v>
      </c>
      <c r="O1241" s="1">
        <v>4.7619047620000003</v>
      </c>
      <c r="P1241" s="1">
        <v>15.148</v>
      </c>
      <c r="Q1241" s="1">
        <v>7.6</v>
      </c>
    </row>
    <row r="1242" spans="1:17" ht="40.799999999999997" thickBot="1" x14ac:dyDescent="0.35">
      <c r="A1242" s="1" t="s">
        <v>1329</v>
      </c>
      <c r="B1242" s="1" t="s">
        <v>33</v>
      </c>
      <c r="C1242" s="1" t="s">
        <v>27</v>
      </c>
      <c r="D1242" s="1" t="s">
        <v>20</v>
      </c>
      <c r="E1242" s="1" t="s">
        <v>21</v>
      </c>
      <c r="F1242" s="1" t="s">
        <v>44</v>
      </c>
      <c r="G1242" s="1">
        <v>33.840000000000003</v>
      </c>
      <c r="H1242" s="1">
        <v>9</v>
      </c>
      <c r="I1242" s="1">
        <v>15.228</v>
      </c>
      <c r="J1242" s="1">
        <v>319.78800000000001</v>
      </c>
      <c r="K1242" s="1" t="s">
        <v>408</v>
      </c>
      <c r="L1242" s="3">
        <v>0.68125000000000002</v>
      </c>
      <c r="M1242" s="1" t="s">
        <v>40</v>
      </c>
      <c r="N1242" s="1">
        <v>304.56</v>
      </c>
      <c r="O1242" s="1">
        <v>4.7619047620000003</v>
      </c>
      <c r="P1242" s="1">
        <v>15.228</v>
      </c>
      <c r="Q1242" s="1">
        <v>8.8000000000000007</v>
      </c>
    </row>
    <row r="1243" spans="1:17" ht="40.799999999999997" thickBot="1" x14ac:dyDescent="0.35">
      <c r="A1243" s="1" t="s">
        <v>1330</v>
      </c>
      <c r="B1243" s="1" t="s">
        <v>18</v>
      </c>
      <c r="C1243" s="1" t="s">
        <v>19</v>
      </c>
      <c r="D1243" s="1" t="s">
        <v>28</v>
      </c>
      <c r="E1243" s="1" t="s">
        <v>29</v>
      </c>
      <c r="F1243" s="1" t="s">
        <v>39</v>
      </c>
      <c r="G1243" s="1">
        <v>33.979999999999997</v>
      </c>
      <c r="H1243" s="1">
        <v>9</v>
      </c>
      <c r="I1243" s="1">
        <v>15.291</v>
      </c>
      <c r="J1243" s="1">
        <v>321.11099999999999</v>
      </c>
      <c r="K1243" s="1" t="s">
        <v>358</v>
      </c>
      <c r="L1243" s="3">
        <v>0.4465277777777778</v>
      </c>
      <c r="M1243" s="1" t="s">
        <v>23</v>
      </c>
      <c r="N1243" s="1">
        <v>305.82</v>
      </c>
      <c r="O1243" s="1">
        <v>4.7619047620000003</v>
      </c>
      <c r="P1243" s="1">
        <v>15.291</v>
      </c>
      <c r="Q1243" s="1">
        <v>4.2</v>
      </c>
    </row>
    <row r="1244" spans="1:17" ht="40.799999999999997" thickBot="1" x14ac:dyDescent="0.35">
      <c r="A1244" s="1" t="s">
        <v>1331</v>
      </c>
      <c r="B1244" s="1" t="s">
        <v>18</v>
      </c>
      <c r="C1244" s="1" t="s">
        <v>19</v>
      </c>
      <c r="D1244" s="1" t="s">
        <v>28</v>
      </c>
      <c r="E1244" s="1" t="s">
        <v>21</v>
      </c>
      <c r="F1244" s="1" t="s">
        <v>39</v>
      </c>
      <c r="G1244" s="1">
        <v>33.979999999999997</v>
      </c>
      <c r="H1244" s="1">
        <v>9</v>
      </c>
      <c r="I1244" s="1">
        <v>15.291</v>
      </c>
      <c r="J1244" s="1">
        <v>321.11099999999999</v>
      </c>
      <c r="K1244" s="1" t="s">
        <v>358</v>
      </c>
      <c r="L1244" s="3">
        <v>0.4465277777777778</v>
      </c>
      <c r="M1244" s="1" t="s">
        <v>23</v>
      </c>
      <c r="N1244" s="1">
        <v>305.82</v>
      </c>
      <c r="O1244" s="1">
        <v>4.7619047620000003</v>
      </c>
      <c r="P1244" s="1">
        <v>15.291</v>
      </c>
      <c r="Q1244" s="1">
        <v>4.2</v>
      </c>
    </row>
    <row r="1245" spans="1:17" ht="40.799999999999997" thickBot="1" x14ac:dyDescent="0.35">
      <c r="A1245" s="1" t="s">
        <v>1332</v>
      </c>
      <c r="B1245" s="1" t="s">
        <v>18</v>
      </c>
      <c r="C1245" s="1" t="s">
        <v>19</v>
      </c>
      <c r="D1245" s="1" t="s">
        <v>28</v>
      </c>
      <c r="E1245" s="1" t="s">
        <v>29</v>
      </c>
      <c r="F1245" s="1" t="s">
        <v>39</v>
      </c>
      <c r="G1245" s="1">
        <v>33.979999999999997</v>
      </c>
      <c r="H1245" s="1">
        <v>9</v>
      </c>
      <c r="I1245" s="1">
        <v>15.291</v>
      </c>
      <c r="J1245" s="1">
        <v>321.11099999999999</v>
      </c>
      <c r="K1245" s="1" t="s">
        <v>358</v>
      </c>
      <c r="L1245" s="3">
        <v>0.4465277777777778</v>
      </c>
      <c r="M1245" s="1" t="s">
        <v>23</v>
      </c>
      <c r="N1245" s="1">
        <v>305.82</v>
      </c>
      <c r="O1245" s="1">
        <v>4.7619047620000003</v>
      </c>
      <c r="P1245" s="1">
        <v>15.291</v>
      </c>
      <c r="Q1245" s="1">
        <v>4.2</v>
      </c>
    </row>
    <row r="1246" spans="1:17" ht="40.799999999999997" thickBot="1" x14ac:dyDescent="0.35">
      <c r="A1246" s="1" t="s">
        <v>1333</v>
      </c>
      <c r="B1246" s="1" t="s">
        <v>18</v>
      </c>
      <c r="C1246" s="1" t="s">
        <v>19</v>
      </c>
      <c r="D1246" s="1" t="s">
        <v>20</v>
      </c>
      <c r="E1246" s="1" t="s">
        <v>21</v>
      </c>
      <c r="F1246" s="1" t="s">
        <v>55</v>
      </c>
      <c r="G1246" s="1">
        <v>61.29</v>
      </c>
      <c r="H1246" s="1">
        <v>5</v>
      </c>
      <c r="I1246" s="1">
        <v>15.3225</v>
      </c>
      <c r="J1246" s="1">
        <v>321.77249999999998</v>
      </c>
      <c r="K1246" s="1" t="s">
        <v>610</v>
      </c>
      <c r="L1246" s="3">
        <v>0.60277777777777775</v>
      </c>
      <c r="M1246" s="1" t="s">
        <v>23</v>
      </c>
      <c r="N1246" s="1">
        <v>306.45</v>
      </c>
      <c r="O1246" s="1">
        <v>4.7619047620000003</v>
      </c>
      <c r="P1246" s="1">
        <v>15.3225</v>
      </c>
      <c r="Q1246" s="1">
        <v>7</v>
      </c>
    </row>
    <row r="1247" spans="1:17" ht="40.799999999999997" thickBot="1" x14ac:dyDescent="0.35">
      <c r="A1247" s="1" t="s">
        <v>1334</v>
      </c>
      <c r="B1247" s="1" t="s">
        <v>33</v>
      </c>
      <c r="C1247" s="1" t="s">
        <v>19</v>
      </c>
      <c r="D1247" s="1" t="s">
        <v>20</v>
      </c>
      <c r="E1247" s="1" t="s">
        <v>21</v>
      </c>
      <c r="F1247" s="1" t="s">
        <v>55</v>
      </c>
      <c r="G1247" s="1">
        <v>61.29</v>
      </c>
      <c r="H1247" s="1">
        <v>5</v>
      </c>
      <c r="I1247" s="1">
        <v>15.3225</v>
      </c>
      <c r="J1247" s="1">
        <v>321.77249999999998</v>
      </c>
      <c r="K1247" s="1" t="s">
        <v>610</v>
      </c>
      <c r="L1247" s="3">
        <v>0.60277777777777775</v>
      </c>
      <c r="M1247" s="1" t="s">
        <v>40</v>
      </c>
      <c r="N1247" s="1">
        <v>306.45</v>
      </c>
      <c r="O1247" s="1">
        <v>4.7619047620000003</v>
      </c>
      <c r="P1247" s="1">
        <v>15.3225</v>
      </c>
      <c r="Q1247" s="1">
        <v>7</v>
      </c>
    </row>
    <row r="1248" spans="1:17" ht="40.799999999999997" thickBot="1" x14ac:dyDescent="0.35">
      <c r="A1248" s="1" t="s">
        <v>1335</v>
      </c>
      <c r="B1248" s="1" t="s">
        <v>33</v>
      </c>
      <c r="C1248" s="1" t="s">
        <v>19</v>
      </c>
      <c r="D1248" s="1" t="s">
        <v>28</v>
      </c>
      <c r="E1248" s="1" t="s">
        <v>21</v>
      </c>
      <c r="F1248" s="1" t="s">
        <v>39</v>
      </c>
      <c r="G1248" s="1">
        <v>51.28</v>
      </c>
      <c r="H1248" s="1">
        <v>6</v>
      </c>
      <c r="I1248" s="1">
        <v>15.384</v>
      </c>
      <c r="J1248" s="1">
        <v>323.06400000000002</v>
      </c>
      <c r="K1248" s="1" t="s">
        <v>142</v>
      </c>
      <c r="L1248" s="3">
        <v>0.68819444444444444</v>
      </c>
      <c r="M1248" s="1" t="s">
        <v>23</v>
      </c>
      <c r="N1248" s="1">
        <v>307.68</v>
      </c>
      <c r="O1248" s="1">
        <v>4.7619047620000003</v>
      </c>
      <c r="P1248" s="1">
        <v>15.384</v>
      </c>
      <c r="Q1248" s="1">
        <v>6.5</v>
      </c>
    </row>
    <row r="1249" spans="1:17" ht="40.799999999999997" thickBot="1" x14ac:dyDescent="0.35">
      <c r="A1249" s="1" t="s">
        <v>1336</v>
      </c>
      <c r="B1249" s="1" t="s">
        <v>33</v>
      </c>
      <c r="C1249" s="1" t="s">
        <v>19</v>
      </c>
      <c r="D1249" s="1" t="s">
        <v>28</v>
      </c>
      <c r="E1249" s="1" t="s">
        <v>21</v>
      </c>
      <c r="F1249" s="1" t="s">
        <v>39</v>
      </c>
      <c r="G1249" s="1">
        <v>51.28</v>
      </c>
      <c r="H1249" s="1">
        <v>6</v>
      </c>
      <c r="I1249" s="1">
        <v>15.384</v>
      </c>
      <c r="J1249" s="1">
        <v>323.06400000000002</v>
      </c>
      <c r="K1249" s="1" t="s">
        <v>142</v>
      </c>
      <c r="L1249" s="3">
        <v>0.68819444444444444</v>
      </c>
      <c r="M1249" s="1" t="s">
        <v>23</v>
      </c>
      <c r="N1249" s="1">
        <v>307.68</v>
      </c>
      <c r="O1249" s="1">
        <v>4.7619047620000003</v>
      </c>
      <c r="P1249" s="1">
        <v>15.384</v>
      </c>
      <c r="Q1249" s="1">
        <v>6.5</v>
      </c>
    </row>
    <row r="1250" spans="1:17" ht="40.799999999999997" thickBot="1" x14ac:dyDescent="0.35">
      <c r="A1250" s="1" t="s">
        <v>1337</v>
      </c>
      <c r="B1250" s="1" t="s">
        <v>18</v>
      </c>
      <c r="C1250" s="1" t="s">
        <v>19</v>
      </c>
      <c r="D1250" s="1" t="s">
        <v>20</v>
      </c>
      <c r="E1250" s="1" t="s">
        <v>21</v>
      </c>
      <c r="F1250" s="1" t="s">
        <v>39</v>
      </c>
      <c r="G1250" s="1">
        <v>38.47</v>
      </c>
      <c r="H1250" s="1">
        <v>8</v>
      </c>
      <c r="I1250" s="1">
        <v>15.388</v>
      </c>
      <c r="J1250" s="1">
        <v>323.14800000000002</v>
      </c>
      <c r="K1250" s="1" t="s">
        <v>109</v>
      </c>
      <c r="L1250" s="3">
        <v>0.49375000000000002</v>
      </c>
      <c r="M1250" s="1" t="s">
        <v>23</v>
      </c>
      <c r="N1250" s="1">
        <v>307.76</v>
      </c>
      <c r="O1250" s="1">
        <v>4.7619047620000003</v>
      </c>
      <c r="P1250" s="1">
        <v>15.388</v>
      </c>
      <c r="Q1250" s="1">
        <v>7.7</v>
      </c>
    </row>
    <row r="1251" spans="1:17" ht="40.799999999999997" thickBot="1" x14ac:dyDescent="0.35">
      <c r="A1251" s="1" t="s">
        <v>1338</v>
      </c>
      <c r="B1251" s="1" t="s">
        <v>18</v>
      </c>
      <c r="C1251" s="1" t="s">
        <v>19</v>
      </c>
      <c r="D1251" s="1" t="s">
        <v>20</v>
      </c>
      <c r="E1251" s="1" t="s">
        <v>21</v>
      </c>
      <c r="F1251" s="1" t="s">
        <v>39</v>
      </c>
      <c r="G1251" s="1">
        <v>38.47</v>
      </c>
      <c r="H1251" s="1">
        <v>8</v>
      </c>
      <c r="I1251" s="1">
        <v>15.388</v>
      </c>
      <c r="J1251" s="1">
        <v>323.14800000000002</v>
      </c>
      <c r="K1251" s="1" t="s">
        <v>109</v>
      </c>
      <c r="L1251" s="3">
        <v>0.49375000000000002</v>
      </c>
      <c r="M1251" s="1" t="s">
        <v>23</v>
      </c>
      <c r="N1251" s="1">
        <v>307.76</v>
      </c>
      <c r="O1251" s="1">
        <v>4.7619047620000003</v>
      </c>
      <c r="P1251" s="1">
        <v>15.388</v>
      </c>
      <c r="Q1251" s="1">
        <v>7.7</v>
      </c>
    </row>
    <row r="1252" spans="1:17" ht="40.799999999999997" thickBot="1" x14ac:dyDescent="0.35">
      <c r="A1252" s="1" t="s">
        <v>1339</v>
      </c>
      <c r="B1252" s="1" t="s">
        <v>18</v>
      </c>
      <c r="C1252" s="1" t="s">
        <v>19</v>
      </c>
      <c r="D1252" s="1" t="s">
        <v>20</v>
      </c>
      <c r="E1252" s="1" t="s">
        <v>21</v>
      </c>
      <c r="F1252" s="1" t="s">
        <v>39</v>
      </c>
      <c r="G1252" s="1">
        <v>38.47</v>
      </c>
      <c r="H1252" s="1">
        <v>8</v>
      </c>
      <c r="I1252" s="1">
        <v>15.388</v>
      </c>
      <c r="J1252" s="1">
        <v>323.14800000000002</v>
      </c>
      <c r="K1252" s="1" t="s">
        <v>109</v>
      </c>
      <c r="L1252" s="3">
        <v>0.49375000000000002</v>
      </c>
      <c r="M1252" s="1" t="s">
        <v>23</v>
      </c>
      <c r="N1252" s="1">
        <v>307.76</v>
      </c>
      <c r="O1252" s="1">
        <v>4.7619047620000003</v>
      </c>
      <c r="P1252" s="1">
        <v>15.388</v>
      </c>
      <c r="Q1252" s="1">
        <v>7.7</v>
      </c>
    </row>
    <row r="1253" spans="1:17" ht="40.799999999999997" thickBot="1" x14ac:dyDescent="0.35">
      <c r="A1253" s="1" t="s">
        <v>1340</v>
      </c>
      <c r="B1253" s="1" t="s">
        <v>33</v>
      </c>
      <c r="C1253" s="1" t="s">
        <v>19</v>
      </c>
      <c r="D1253" s="1" t="s">
        <v>28</v>
      </c>
      <c r="E1253" s="1" t="s">
        <v>29</v>
      </c>
      <c r="F1253" s="1" t="s">
        <v>30</v>
      </c>
      <c r="G1253" s="1">
        <v>61.77</v>
      </c>
      <c r="H1253" s="1">
        <v>5</v>
      </c>
      <c r="I1253" s="1">
        <v>15.442500000000001</v>
      </c>
      <c r="J1253" s="1">
        <v>324.29250000000002</v>
      </c>
      <c r="K1253" s="2">
        <v>43680</v>
      </c>
      <c r="L1253" s="3">
        <v>0.55625000000000002</v>
      </c>
      <c r="M1253" s="1" t="s">
        <v>23</v>
      </c>
      <c r="N1253" s="1">
        <v>308.85000000000002</v>
      </c>
      <c r="O1253" s="1">
        <v>4.7619047620000003</v>
      </c>
      <c r="P1253" s="1">
        <v>15.442500000000001</v>
      </c>
      <c r="Q1253" s="1">
        <v>6.7</v>
      </c>
    </row>
    <row r="1254" spans="1:17" ht="40.799999999999997" thickBot="1" x14ac:dyDescent="0.35">
      <c r="A1254" s="1" t="s">
        <v>1341</v>
      </c>
      <c r="B1254" s="1" t="s">
        <v>33</v>
      </c>
      <c r="C1254" s="1" t="s">
        <v>19</v>
      </c>
      <c r="D1254" s="1" t="s">
        <v>28</v>
      </c>
      <c r="E1254" s="1" t="s">
        <v>29</v>
      </c>
      <c r="F1254" s="1" t="s">
        <v>44</v>
      </c>
      <c r="G1254" s="1">
        <v>77.47</v>
      </c>
      <c r="H1254" s="1">
        <v>4</v>
      </c>
      <c r="I1254" s="1">
        <v>15.494</v>
      </c>
      <c r="J1254" s="1">
        <v>325.37400000000002</v>
      </c>
      <c r="K1254" s="1" t="s">
        <v>73</v>
      </c>
      <c r="L1254" s="3">
        <v>0.69166666666666665</v>
      </c>
      <c r="M1254" s="1" t="s">
        <v>23</v>
      </c>
      <c r="N1254" s="1">
        <v>309.88</v>
      </c>
      <c r="O1254" s="1">
        <v>4.7619047620000003</v>
      </c>
      <c r="P1254" s="1">
        <v>15.494</v>
      </c>
      <c r="Q1254" s="1">
        <v>4.2</v>
      </c>
    </row>
    <row r="1255" spans="1:17" ht="40.799999999999997" thickBot="1" x14ac:dyDescent="0.35">
      <c r="A1255" s="1" t="s">
        <v>1342</v>
      </c>
      <c r="B1255" s="1" t="s">
        <v>18</v>
      </c>
      <c r="C1255" s="1" t="s">
        <v>19</v>
      </c>
      <c r="D1255" s="1" t="s">
        <v>20</v>
      </c>
      <c r="E1255" s="1" t="s">
        <v>29</v>
      </c>
      <c r="F1255" s="1" t="s">
        <v>55</v>
      </c>
      <c r="G1255" s="1">
        <v>77.680000000000007</v>
      </c>
      <c r="H1255" s="1">
        <v>4</v>
      </c>
      <c r="I1255" s="1">
        <v>15.536</v>
      </c>
      <c r="J1255" s="1">
        <v>326.25599999999997</v>
      </c>
      <c r="K1255" s="2">
        <v>43467</v>
      </c>
      <c r="L1255" s="3">
        <v>0.82916666666666672</v>
      </c>
      <c r="M1255" s="1" t="s">
        <v>23</v>
      </c>
      <c r="N1255" s="1">
        <v>310.72000000000003</v>
      </c>
      <c r="O1255" s="1">
        <v>4.7619047620000003</v>
      </c>
      <c r="P1255" s="1">
        <v>15.536</v>
      </c>
      <c r="Q1255" s="1">
        <v>8.4</v>
      </c>
    </row>
    <row r="1256" spans="1:17" ht="40.799999999999997" thickBot="1" x14ac:dyDescent="0.35">
      <c r="A1256" s="1" t="s">
        <v>1343</v>
      </c>
      <c r="B1256" s="1" t="s">
        <v>18</v>
      </c>
      <c r="C1256" s="1" t="s">
        <v>19</v>
      </c>
      <c r="D1256" s="1" t="s">
        <v>28</v>
      </c>
      <c r="E1256" s="1" t="s">
        <v>29</v>
      </c>
      <c r="F1256" s="1" t="s">
        <v>55</v>
      </c>
      <c r="G1256" s="1">
        <v>77.680000000000007</v>
      </c>
      <c r="H1256" s="1">
        <v>4</v>
      </c>
      <c r="I1256" s="1">
        <v>15.536</v>
      </c>
      <c r="J1256" s="1">
        <v>326.25599999999997</v>
      </c>
      <c r="K1256" s="2">
        <v>43467</v>
      </c>
      <c r="L1256" s="3">
        <v>0.82916666666666672</v>
      </c>
      <c r="M1256" s="1" t="s">
        <v>23</v>
      </c>
      <c r="N1256" s="1">
        <v>310.72000000000003</v>
      </c>
      <c r="O1256" s="1">
        <v>4.7619047620000003</v>
      </c>
      <c r="P1256" s="1">
        <v>15.536</v>
      </c>
      <c r="Q1256" s="1">
        <v>8.4</v>
      </c>
    </row>
    <row r="1257" spans="1:17" ht="54" thickBot="1" x14ac:dyDescent="0.35">
      <c r="A1257" s="1" t="s">
        <v>1344</v>
      </c>
      <c r="B1257" s="1" t="s">
        <v>33</v>
      </c>
      <c r="C1257" s="1" t="s">
        <v>19</v>
      </c>
      <c r="D1257" s="1" t="s">
        <v>20</v>
      </c>
      <c r="E1257" s="1" t="s">
        <v>21</v>
      </c>
      <c r="F1257" s="1" t="s">
        <v>84</v>
      </c>
      <c r="G1257" s="1">
        <v>77.72</v>
      </c>
      <c r="H1257" s="1">
        <v>4</v>
      </c>
      <c r="I1257" s="1">
        <v>15.544</v>
      </c>
      <c r="J1257" s="1">
        <v>326.42399999999998</v>
      </c>
      <c r="K1257" s="2">
        <v>43647</v>
      </c>
      <c r="L1257" s="3">
        <v>0.6743055555555556</v>
      </c>
      <c r="M1257" s="1" t="s">
        <v>48</v>
      </c>
      <c r="N1257" s="1">
        <v>310.88</v>
      </c>
      <c r="O1257" s="1">
        <v>4.7619047620000003</v>
      </c>
      <c r="P1257" s="1">
        <v>15.544</v>
      </c>
      <c r="Q1257" s="1">
        <v>8.8000000000000007</v>
      </c>
    </row>
    <row r="1258" spans="1:17" ht="40.799999999999997" thickBot="1" x14ac:dyDescent="0.35">
      <c r="A1258" s="1" t="s">
        <v>1345</v>
      </c>
      <c r="B1258" s="1" t="s">
        <v>33</v>
      </c>
      <c r="C1258" s="1" t="s">
        <v>19</v>
      </c>
      <c r="D1258" s="1" t="s">
        <v>20</v>
      </c>
      <c r="E1258" s="1" t="s">
        <v>21</v>
      </c>
      <c r="F1258" s="1" t="s">
        <v>39</v>
      </c>
      <c r="G1258" s="1">
        <v>77.72</v>
      </c>
      <c r="H1258" s="1">
        <v>4</v>
      </c>
      <c r="I1258" s="1">
        <v>15.544</v>
      </c>
      <c r="J1258" s="1">
        <v>326.42399999999998</v>
      </c>
      <c r="K1258" s="2">
        <v>43647</v>
      </c>
      <c r="L1258" s="3">
        <v>0.6743055555555556</v>
      </c>
      <c r="M1258" s="1" t="s">
        <v>48</v>
      </c>
      <c r="N1258" s="1">
        <v>310.88</v>
      </c>
      <c r="O1258" s="1">
        <v>4.7619047620000003</v>
      </c>
      <c r="P1258" s="1">
        <v>15.544</v>
      </c>
      <c r="Q1258" s="1">
        <v>8.8000000000000007</v>
      </c>
    </row>
    <row r="1259" spans="1:17" ht="27.6" thickBot="1" x14ac:dyDescent="0.35">
      <c r="A1259" s="1" t="s">
        <v>1346</v>
      </c>
      <c r="B1259" s="1" t="s">
        <v>33</v>
      </c>
      <c r="C1259" s="1" t="s">
        <v>19</v>
      </c>
      <c r="D1259" s="1" t="s">
        <v>20</v>
      </c>
      <c r="E1259" s="1" t="s">
        <v>21</v>
      </c>
      <c r="F1259" s="1" t="s">
        <v>22</v>
      </c>
      <c r="G1259" s="1">
        <v>62.62</v>
      </c>
      <c r="H1259" s="1">
        <v>5</v>
      </c>
      <c r="I1259" s="1">
        <v>15.654999999999999</v>
      </c>
      <c r="J1259" s="1">
        <v>328.755</v>
      </c>
      <c r="K1259" s="2">
        <v>43741</v>
      </c>
      <c r="L1259" s="3">
        <v>0.80208333333333337</v>
      </c>
      <c r="M1259" s="1" t="s">
        <v>40</v>
      </c>
      <c r="N1259" s="1">
        <v>313.10000000000002</v>
      </c>
      <c r="O1259" s="1">
        <v>4.7619047620000003</v>
      </c>
      <c r="P1259" s="1">
        <v>15.654999999999999</v>
      </c>
      <c r="Q1259" s="1">
        <v>7</v>
      </c>
    </row>
    <row r="1260" spans="1:17" ht="40.799999999999997" thickBot="1" x14ac:dyDescent="0.35">
      <c r="A1260" s="1" t="s">
        <v>1347</v>
      </c>
      <c r="B1260" s="1" t="s">
        <v>18</v>
      </c>
      <c r="C1260" s="1" t="s">
        <v>19</v>
      </c>
      <c r="D1260" s="1" t="s">
        <v>20</v>
      </c>
      <c r="E1260" s="1" t="s">
        <v>29</v>
      </c>
      <c r="F1260" s="1" t="s">
        <v>44</v>
      </c>
      <c r="G1260" s="1">
        <v>78.38</v>
      </c>
      <c r="H1260" s="1">
        <v>4</v>
      </c>
      <c r="I1260" s="1">
        <v>15.676</v>
      </c>
      <c r="J1260" s="1">
        <v>329.19600000000003</v>
      </c>
      <c r="K1260" s="1" t="s">
        <v>358</v>
      </c>
      <c r="L1260" s="3">
        <v>0.74722222222222223</v>
      </c>
      <c r="M1260" s="1" t="s">
        <v>23</v>
      </c>
      <c r="N1260" s="1">
        <v>313.52</v>
      </c>
      <c r="O1260" s="1">
        <v>4.7619047620000003</v>
      </c>
      <c r="P1260" s="1">
        <v>15.676</v>
      </c>
      <c r="Q1260" s="1">
        <v>7.9</v>
      </c>
    </row>
    <row r="1261" spans="1:17" ht="40.799999999999997" thickBot="1" x14ac:dyDescent="0.35">
      <c r="A1261" s="1" t="s">
        <v>1348</v>
      </c>
      <c r="B1261" s="1" t="s">
        <v>33</v>
      </c>
      <c r="C1261" s="1" t="s">
        <v>19</v>
      </c>
      <c r="D1261" s="1" t="s">
        <v>20</v>
      </c>
      <c r="E1261" s="1" t="s">
        <v>21</v>
      </c>
      <c r="F1261" s="1" t="s">
        <v>39</v>
      </c>
      <c r="G1261" s="1">
        <v>35.04</v>
      </c>
      <c r="H1261" s="1">
        <v>9</v>
      </c>
      <c r="I1261" s="1">
        <v>15.768000000000001</v>
      </c>
      <c r="J1261" s="1">
        <v>331.12799999999999</v>
      </c>
      <c r="K1261" s="2">
        <v>43710</v>
      </c>
      <c r="L1261" s="3">
        <v>0.80347222222222225</v>
      </c>
      <c r="M1261" s="1" t="s">
        <v>23</v>
      </c>
      <c r="N1261" s="1">
        <v>315.36</v>
      </c>
      <c r="O1261" s="1">
        <v>4.7619047620000003</v>
      </c>
      <c r="P1261" s="1">
        <v>15.768000000000001</v>
      </c>
      <c r="Q1261" s="1">
        <v>4.5999999999999996</v>
      </c>
    </row>
    <row r="1262" spans="1:17" ht="40.799999999999997" thickBot="1" x14ac:dyDescent="0.35">
      <c r="A1262" s="1" t="s">
        <v>1349</v>
      </c>
      <c r="B1262" s="1" t="s">
        <v>33</v>
      </c>
      <c r="C1262" s="1" t="s">
        <v>19</v>
      </c>
      <c r="D1262" s="1" t="s">
        <v>20</v>
      </c>
      <c r="E1262" s="1" t="s">
        <v>21</v>
      </c>
      <c r="F1262" s="1" t="s">
        <v>39</v>
      </c>
      <c r="G1262" s="1">
        <v>35.04</v>
      </c>
      <c r="H1262" s="1">
        <v>9</v>
      </c>
      <c r="I1262" s="1">
        <v>15.768000000000001</v>
      </c>
      <c r="J1262" s="1">
        <v>331.12799999999999</v>
      </c>
      <c r="K1262" s="2">
        <v>43710</v>
      </c>
      <c r="L1262" s="3">
        <v>0.80347222222222225</v>
      </c>
      <c r="M1262" s="1" t="s">
        <v>40</v>
      </c>
      <c r="N1262" s="1">
        <v>315.36</v>
      </c>
      <c r="O1262" s="1">
        <v>4.7619047620000003</v>
      </c>
      <c r="P1262" s="1">
        <v>15.768000000000001</v>
      </c>
      <c r="Q1262" s="1">
        <v>4.5999999999999996</v>
      </c>
    </row>
    <row r="1263" spans="1:17" ht="54" thickBot="1" x14ac:dyDescent="0.35">
      <c r="A1263" s="1" t="s">
        <v>1350</v>
      </c>
      <c r="B1263" s="1" t="s">
        <v>54</v>
      </c>
      <c r="C1263" s="1" t="s">
        <v>19</v>
      </c>
      <c r="D1263" s="1" t="s">
        <v>20</v>
      </c>
      <c r="E1263" s="1" t="s">
        <v>21</v>
      </c>
      <c r="F1263" s="1" t="s">
        <v>84</v>
      </c>
      <c r="G1263" s="1">
        <v>52.89</v>
      </c>
      <c r="H1263" s="1">
        <v>6</v>
      </c>
      <c r="I1263" s="1">
        <v>15.867000000000001</v>
      </c>
      <c r="J1263" s="1">
        <v>333.20699999999999</v>
      </c>
      <c r="K1263" s="1" t="s">
        <v>142</v>
      </c>
      <c r="L1263" s="3">
        <v>0.7319444444444444</v>
      </c>
      <c r="M1263" s="1" t="s">
        <v>48</v>
      </c>
      <c r="N1263" s="1">
        <v>317.33999999999997</v>
      </c>
      <c r="O1263" s="1">
        <v>4.7619047620000003</v>
      </c>
      <c r="P1263" s="1">
        <v>15.867000000000001</v>
      </c>
      <c r="Q1263" s="1">
        <v>9.8000000000000007</v>
      </c>
    </row>
    <row r="1264" spans="1:17" ht="40.799999999999997" thickBot="1" x14ac:dyDescent="0.35">
      <c r="A1264" s="1" t="s">
        <v>1351</v>
      </c>
      <c r="B1264" s="1" t="s">
        <v>54</v>
      </c>
      <c r="C1264" s="1" t="s">
        <v>19</v>
      </c>
      <c r="D1264" s="1" t="s">
        <v>20</v>
      </c>
      <c r="E1264" s="1" t="s">
        <v>21</v>
      </c>
      <c r="F1264" s="1" t="s">
        <v>39</v>
      </c>
      <c r="G1264" s="1">
        <v>52.89</v>
      </c>
      <c r="H1264" s="1">
        <v>6</v>
      </c>
      <c r="I1264" s="1">
        <v>15.867000000000001</v>
      </c>
      <c r="J1264" s="1">
        <v>333.20699999999999</v>
      </c>
      <c r="K1264" s="1" t="s">
        <v>142</v>
      </c>
      <c r="L1264" s="3">
        <v>0.7319444444444444</v>
      </c>
      <c r="M1264" s="1" t="s">
        <v>48</v>
      </c>
      <c r="N1264" s="1">
        <v>317.33999999999997</v>
      </c>
      <c r="O1264" s="1">
        <v>4.7619047620000003</v>
      </c>
      <c r="P1264" s="1">
        <v>15.867000000000001</v>
      </c>
      <c r="Q1264" s="1">
        <v>9.8000000000000007</v>
      </c>
    </row>
    <row r="1265" spans="1:17" ht="54" thickBot="1" x14ac:dyDescent="0.35">
      <c r="A1265" s="1" t="s">
        <v>1352</v>
      </c>
      <c r="B1265" s="1" t="s">
        <v>54</v>
      </c>
      <c r="C1265" s="1" t="s">
        <v>19</v>
      </c>
      <c r="D1265" s="1" t="s">
        <v>20</v>
      </c>
      <c r="E1265" s="1" t="s">
        <v>21</v>
      </c>
      <c r="F1265" s="1" t="s">
        <v>84</v>
      </c>
      <c r="G1265" s="1">
        <v>52.89</v>
      </c>
      <c r="H1265" s="1">
        <v>6</v>
      </c>
      <c r="I1265" s="1">
        <v>15.867000000000001</v>
      </c>
      <c r="J1265" s="1">
        <v>333.20699999999999</v>
      </c>
      <c r="K1265" s="1" t="s">
        <v>142</v>
      </c>
      <c r="L1265" s="3">
        <v>0.7319444444444444</v>
      </c>
      <c r="M1265" s="1" t="s">
        <v>48</v>
      </c>
      <c r="N1265" s="1">
        <v>317.33999999999997</v>
      </c>
      <c r="O1265" s="1">
        <v>4.7619047620000003</v>
      </c>
      <c r="P1265" s="1">
        <v>15.867000000000001</v>
      </c>
      <c r="Q1265" s="1">
        <v>10.9</v>
      </c>
    </row>
    <row r="1266" spans="1:17" ht="40.799999999999997" thickBot="1" x14ac:dyDescent="0.35">
      <c r="A1266" s="1" t="s">
        <v>1353</v>
      </c>
      <c r="B1266" s="1" t="s">
        <v>33</v>
      </c>
      <c r="C1266" s="1" t="s">
        <v>19</v>
      </c>
      <c r="D1266" s="1" t="s">
        <v>28</v>
      </c>
      <c r="E1266" s="1" t="s">
        <v>29</v>
      </c>
      <c r="F1266" s="1" t="s">
        <v>39</v>
      </c>
      <c r="G1266" s="1">
        <v>63.61</v>
      </c>
      <c r="H1266" s="1">
        <v>5</v>
      </c>
      <c r="I1266" s="1">
        <v>15.9025</v>
      </c>
      <c r="J1266" s="1">
        <v>333.95249999999999</v>
      </c>
      <c r="K1266" s="1" t="s">
        <v>116</v>
      </c>
      <c r="L1266" s="3">
        <v>0.52986111111111112</v>
      </c>
      <c r="M1266" s="1" t="s">
        <v>40</v>
      </c>
      <c r="N1266" s="1">
        <v>318.05</v>
      </c>
      <c r="O1266" s="1">
        <v>4.7619047620000003</v>
      </c>
      <c r="P1266" s="1">
        <v>15.9025</v>
      </c>
      <c r="Q1266" s="1">
        <v>4.8</v>
      </c>
    </row>
    <row r="1267" spans="1:17" ht="40.799999999999997" thickBot="1" x14ac:dyDescent="0.35">
      <c r="A1267" s="1" t="s">
        <v>1354</v>
      </c>
      <c r="B1267" s="1" t="s">
        <v>18</v>
      </c>
      <c r="C1267" s="1" t="s">
        <v>19</v>
      </c>
      <c r="D1267" s="1" t="s">
        <v>28</v>
      </c>
      <c r="E1267" s="1" t="s">
        <v>29</v>
      </c>
      <c r="F1267" s="1" t="s">
        <v>39</v>
      </c>
      <c r="G1267" s="1">
        <v>63.61</v>
      </c>
      <c r="H1267" s="1">
        <v>5</v>
      </c>
      <c r="I1267" s="1">
        <v>15.9025</v>
      </c>
      <c r="J1267" s="1">
        <v>333.95249999999999</v>
      </c>
      <c r="K1267" s="1" t="s">
        <v>116</v>
      </c>
      <c r="L1267" s="3">
        <v>0.52986111111111112</v>
      </c>
      <c r="M1267" s="1" t="s">
        <v>40</v>
      </c>
      <c r="N1267" s="1">
        <v>318.05</v>
      </c>
      <c r="O1267" s="1">
        <v>4.7619047620000003</v>
      </c>
      <c r="P1267" s="1">
        <v>15.9025</v>
      </c>
      <c r="Q1267" s="1">
        <v>4.8</v>
      </c>
    </row>
    <row r="1268" spans="1:17" ht="40.799999999999997" thickBot="1" x14ac:dyDescent="0.35">
      <c r="A1268" s="1" t="s">
        <v>1355</v>
      </c>
      <c r="B1268" s="1" t="s">
        <v>33</v>
      </c>
      <c r="C1268" s="1" t="s">
        <v>19</v>
      </c>
      <c r="D1268" s="1" t="s">
        <v>28</v>
      </c>
      <c r="E1268" s="1" t="s">
        <v>29</v>
      </c>
      <c r="F1268" s="1" t="s">
        <v>39</v>
      </c>
      <c r="G1268" s="1">
        <v>63.61</v>
      </c>
      <c r="H1268" s="1">
        <v>5</v>
      </c>
      <c r="I1268" s="1">
        <v>15.9025</v>
      </c>
      <c r="J1268" s="1">
        <v>333.95249999999999</v>
      </c>
      <c r="K1268" s="1" t="s">
        <v>116</v>
      </c>
      <c r="L1268" s="3">
        <v>0.52986111111111112</v>
      </c>
      <c r="M1268" s="1" t="s">
        <v>40</v>
      </c>
      <c r="N1268" s="1">
        <v>318.05</v>
      </c>
      <c r="O1268" s="1">
        <v>4.7619047620000003</v>
      </c>
      <c r="P1268" s="1">
        <v>15.9025</v>
      </c>
      <c r="Q1268" s="1">
        <v>11</v>
      </c>
    </row>
    <row r="1269" spans="1:17" ht="40.799999999999997" thickBot="1" x14ac:dyDescent="0.35">
      <c r="A1269" s="1" t="s">
        <v>1356</v>
      </c>
      <c r="B1269" s="1" t="s">
        <v>18</v>
      </c>
      <c r="C1269" s="1" t="s">
        <v>19</v>
      </c>
      <c r="D1269" s="1" t="s">
        <v>28</v>
      </c>
      <c r="E1269" s="1" t="s">
        <v>29</v>
      </c>
      <c r="F1269" s="1" t="s">
        <v>30</v>
      </c>
      <c r="G1269" s="1">
        <v>45.44</v>
      </c>
      <c r="H1269" s="1">
        <v>7</v>
      </c>
      <c r="I1269" s="1">
        <v>15.904</v>
      </c>
      <c r="J1269" s="1">
        <v>333.98399999999998</v>
      </c>
      <c r="K1269" s="1" t="s">
        <v>109</v>
      </c>
      <c r="L1269" s="3">
        <v>0.46875</v>
      </c>
      <c r="M1269" s="1" t="s">
        <v>23</v>
      </c>
      <c r="N1269" s="1">
        <v>318.08</v>
      </c>
      <c r="O1269" s="1">
        <v>4.7619047620000003</v>
      </c>
      <c r="P1269" s="1">
        <v>15.904</v>
      </c>
      <c r="Q1269" s="1">
        <v>9.1999999999999993</v>
      </c>
    </row>
    <row r="1270" spans="1:17" ht="40.799999999999997" thickBot="1" x14ac:dyDescent="0.35">
      <c r="A1270" s="1" t="s">
        <v>1357</v>
      </c>
      <c r="B1270" s="1" t="s">
        <v>54</v>
      </c>
      <c r="C1270" s="1" t="s">
        <v>19</v>
      </c>
      <c r="D1270" s="1" t="s">
        <v>20</v>
      </c>
      <c r="E1270" s="1" t="s">
        <v>29</v>
      </c>
      <c r="F1270" s="1" t="s">
        <v>44</v>
      </c>
      <c r="G1270" s="1">
        <v>35.380000000000003</v>
      </c>
      <c r="H1270" s="1">
        <v>9</v>
      </c>
      <c r="I1270" s="1">
        <v>15.920999999999999</v>
      </c>
      <c r="J1270" s="1">
        <v>334.34100000000001</v>
      </c>
      <c r="K1270" s="2">
        <v>43586</v>
      </c>
      <c r="L1270" s="3">
        <v>0.82638888888888884</v>
      </c>
      <c r="M1270" s="1" t="s">
        <v>48</v>
      </c>
      <c r="N1270" s="1">
        <v>318.42</v>
      </c>
      <c r="O1270" s="1">
        <v>4.7619047620000003</v>
      </c>
      <c r="P1270" s="1">
        <v>15.920999999999999</v>
      </c>
      <c r="Q1270" s="1">
        <v>9.6</v>
      </c>
    </row>
    <row r="1271" spans="1:17" ht="40.799999999999997" thickBot="1" x14ac:dyDescent="0.35">
      <c r="A1271" s="1" t="s">
        <v>1358</v>
      </c>
      <c r="B1271" s="1" t="s">
        <v>54</v>
      </c>
      <c r="C1271" s="1" t="s">
        <v>19</v>
      </c>
      <c r="D1271" s="1" t="s">
        <v>28</v>
      </c>
      <c r="E1271" s="1" t="s">
        <v>29</v>
      </c>
      <c r="F1271" s="1" t="s">
        <v>30</v>
      </c>
      <c r="G1271" s="1">
        <v>63.71</v>
      </c>
      <c r="H1271" s="1">
        <v>5</v>
      </c>
      <c r="I1271" s="1">
        <v>15.9275</v>
      </c>
      <c r="J1271" s="1">
        <v>334.47750000000002</v>
      </c>
      <c r="K1271" s="2">
        <v>43648</v>
      </c>
      <c r="L1271" s="3">
        <v>0.8125</v>
      </c>
      <c r="M1271" s="1" t="s">
        <v>23</v>
      </c>
      <c r="N1271" s="1">
        <v>318.55</v>
      </c>
      <c r="O1271" s="1">
        <v>4.7619047620000003</v>
      </c>
      <c r="P1271" s="1">
        <v>15.9275</v>
      </c>
      <c r="Q1271" s="1">
        <v>8.5</v>
      </c>
    </row>
    <row r="1272" spans="1:17" ht="40.799999999999997" thickBot="1" x14ac:dyDescent="0.35">
      <c r="A1272" s="1" t="s">
        <v>1359</v>
      </c>
      <c r="B1272" s="1" t="s">
        <v>18</v>
      </c>
      <c r="C1272" s="1" t="s">
        <v>19</v>
      </c>
      <c r="D1272" s="1" t="s">
        <v>28</v>
      </c>
      <c r="E1272" s="1" t="s">
        <v>29</v>
      </c>
      <c r="F1272" s="1" t="s">
        <v>39</v>
      </c>
      <c r="G1272" s="1">
        <v>63.71</v>
      </c>
      <c r="H1272" s="1">
        <v>5</v>
      </c>
      <c r="I1272" s="1">
        <v>15.9275</v>
      </c>
      <c r="J1272" s="1">
        <v>334.47750000000002</v>
      </c>
      <c r="K1272" s="2">
        <v>43648</v>
      </c>
      <c r="L1272" s="3">
        <v>0.8125</v>
      </c>
      <c r="M1272" s="1" t="s">
        <v>23</v>
      </c>
      <c r="N1272" s="1">
        <v>318.55</v>
      </c>
      <c r="O1272" s="1">
        <v>4.7619047620000003</v>
      </c>
      <c r="P1272" s="1">
        <v>15.9275</v>
      </c>
      <c r="Q1272" s="1">
        <v>8.5</v>
      </c>
    </row>
    <row r="1273" spans="1:17" ht="27.6" thickBot="1" x14ac:dyDescent="0.35">
      <c r="A1273" s="1" t="s">
        <v>1360</v>
      </c>
      <c r="B1273" s="1" t="s">
        <v>33</v>
      </c>
      <c r="C1273" s="1" t="s">
        <v>19</v>
      </c>
      <c r="D1273" s="1" t="s">
        <v>28</v>
      </c>
      <c r="E1273" s="1" t="s">
        <v>21</v>
      </c>
      <c r="F1273" s="1" t="s">
        <v>22</v>
      </c>
      <c r="G1273" s="1">
        <v>45.58</v>
      </c>
      <c r="H1273" s="1">
        <v>7</v>
      </c>
      <c r="I1273" s="1">
        <v>15.952999999999999</v>
      </c>
      <c r="J1273" s="1">
        <v>335.01299999999998</v>
      </c>
      <c r="K1273" s="1" t="s">
        <v>373</v>
      </c>
      <c r="L1273" s="3">
        <v>0.41875000000000001</v>
      </c>
      <c r="M1273" s="1" t="s">
        <v>23</v>
      </c>
      <c r="N1273" s="1">
        <v>319.06</v>
      </c>
      <c r="O1273" s="1">
        <v>4.7619047620000003</v>
      </c>
      <c r="P1273" s="1">
        <v>15.952999999999999</v>
      </c>
      <c r="Q1273" s="1">
        <v>5</v>
      </c>
    </row>
    <row r="1274" spans="1:17" ht="27.6" thickBot="1" x14ac:dyDescent="0.35">
      <c r="A1274" s="1" t="s">
        <v>1361</v>
      </c>
      <c r="B1274" s="1" t="s">
        <v>33</v>
      </c>
      <c r="C1274" s="1" t="s">
        <v>19</v>
      </c>
      <c r="D1274" s="1" t="s">
        <v>28</v>
      </c>
      <c r="E1274" s="1" t="s">
        <v>21</v>
      </c>
      <c r="F1274" s="1" t="s">
        <v>22</v>
      </c>
      <c r="G1274" s="1">
        <v>45.58</v>
      </c>
      <c r="H1274" s="1">
        <v>7</v>
      </c>
      <c r="I1274" s="1">
        <v>15.952999999999999</v>
      </c>
      <c r="J1274" s="1">
        <v>335.01299999999998</v>
      </c>
      <c r="K1274" s="1" t="s">
        <v>373</v>
      </c>
      <c r="L1274" s="3">
        <v>0.41875000000000001</v>
      </c>
      <c r="M1274" s="1" t="s">
        <v>23</v>
      </c>
      <c r="N1274" s="1">
        <v>319.06</v>
      </c>
      <c r="O1274" s="1">
        <v>4.7619047620000003</v>
      </c>
      <c r="P1274" s="1">
        <v>15.952999999999999</v>
      </c>
      <c r="Q1274" s="1">
        <v>5</v>
      </c>
    </row>
    <row r="1275" spans="1:17" ht="27.6" thickBot="1" x14ac:dyDescent="0.35">
      <c r="A1275" s="1" t="s">
        <v>1362</v>
      </c>
      <c r="B1275" s="1" t="s">
        <v>54</v>
      </c>
      <c r="C1275" s="1" t="s">
        <v>19</v>
      </c>
      <c r="D1275" s="1" t="s">
        <v>20</v>
      </c>
      <c r="E1275" s="1" t="s">
        <v>21</v>
      </c>
      <c r="F1275" s="1" t="s">
        <v>22</v>
      </c>
      <c r="G1275" s="1">
        <v>31.99</v>
      </c>
      <c r="H1275" s="1">
        <v>10</v>
      </c>
      <c r="I1275" s="1">
        <v>15.994999999999999</v>
      </c>
      <c r="J1275" s="1">
        <v>335.89499999999998</v>
      </c>
      <c r="K1275" s="1" t="s">
        <v>380</v>
      </c>
      <c r="L1275" s="3">
        <v>0.63749999999999996</v>
      </c>
      <c r="M1275" s="1" t="s">
        <v>48</v>
      </c>
      <c r="N1275" s="1">
        <v>319.89999999999998</v>
      </c>
      <c r="O1275" s="1">
        <v>4.7619047620000003</v>
      </c>
      <c r="P1275" s="1">
        <v>15.994999999999999</v>
      </c>
      <c r="Q1275" s="1">
        <v>9.9</v>
      </c>
    </row>
    <row r="1276" spans="1:17" ht="27.6" thickBot="1" x14ac:dyDescent="0.35">
      <c r="A1276" s="1" t="s">
        <v>1363</v>
      </c>
      <c r="B1276" s="1" t="s">
        <v>54</v>
      </c>
      <c r="C1276" s="1" t="s">
        <v>19</v>
      </c>
      <c r="D1276" s="1" t="s">
        <v>20</v>
      </c>
      <c r="E1276" s="1" t="s">
        <v>21</v>
      </c>
      <c r="F1276" s="1" t="s">
        <v>22</v>
      </c>
      <c r="G1276" s="1">
        <v>31.99</v>
      </c>
      <c r="H1276" s="1">
        <v>10</v>
      </c>
      <c r="I1276" s="1">
        <v>15.994999999999999</v>
      </c>
      <c r="J1276" s="1">
        <v>335.89499999999998</v>
      </c>
      <c r="K1276" s="1" t="s">
        <v>380</v>
      </c>
      <c r="L1276" s="3">
        <v>0.63749999999999996</v>
      </c>
      <c r="M1276" s="1" t="s">
        <v>23</v>
      </c>
      <c r="N1276" s="1">
        <v>319.89999999999998</v>
      </c>
      <c r="O1276" s="1">
        <v>4.7619047620000003</v>
      </c>
      <c r="P1276" s="1">
        <v>15.994999999999999</v>
      </c>
      <c r="Q1276" s="1">
        <v>9.9</v>
      </c>
    </row>
    <row r="1277" spans="1:17" ht="27.6" thickBot="1" x14ac:dyDescent="0.35">
      <c r="A1277" s="1" t="s">
        <v>1364</v>
      </c>
      <c r="B1277" s="1" t="s">
        <v>54</v>
      </c>
      <c r="C1277" s="1" t="s">
        <v>19</v>
      </c>
      <c r="D1277" s="1" t="s">
        <v>20</v>
      </c>
      <c r="E1277" s="1" t="s">
        <v>21</v>
      </c>
      <c r="F1277" s="1" t="s">
        <v>22</v>
      </c>
      <c r="G1277" s="1">
        <v>31.99</v>
      </c>
      <c r="H1277" s="1">
        <v>10</v>
      </c>
      <c r="I1277" s="1">
        <v>15.994999999999999</v>
      </c>
      <c r="J1277" s="1">
        <v>335.89499999999998</v>
      </c>
      <c r="K1277" s="1" t="s">
        <v>380</v>
      </c>
      <c r="L1277" s="3">
        <v>0.63749999999999996</v>
      </c>
      <c r="M1277" s="1" t="s">
        <v>23</v>
      </c>
      <c r="N1277" s="1">
        <v>319.89999999999998</v>
      </c>
      <c r="O1277" s="1">
        <v>4.7619047620000003</v>
      </c>
      <c r="P1277" s="1">
        <v>15.994999999999999</v>
      </c>
      <c r="Q1277" s="1">
        <v>9.9</v>
      </c>
    </row>
    <row r="1278" spans="1:17" ht="40.799999999999997" thickBot="1" x14ac:dyDescent="0.35">
      <c r="A1278" s="1" t="s">
        <v>1365</v>
      </c>
      <c r="B1278" s="1" t="s">
        <v>33</v>
      </c>
      <c r="C1278" s="1" t="s">
        <v>19</v>
      </c>
      <c r="D1278" s="1" t="s">
        <v>28</v>
      </c>
      <c r="E1278" s="1" t="s">
        <v>21</v>
      </c>
      <c r="F1278" s="1" t="s">
        <v>39</v>
      </c>
      <c r="G1278" s="1">
        <v>45.79</v>
      </c>
      <c r="H1278" s="1">
        <v>7</v>
      </c>
      <c r="I1278" s="1">
        <v>16.026499999999999</v>
      </c>
      <c r="J1278" s="1">
        <v>336.55650000000003</v>
      </c>
      <c r="K1278" s="1" t="s">
        <v>248</v>
      </c>
      <c r="L1278" s="3">
        <v>0.82222222222222219</v>
      </c>
      <c r="M1278" s="1" t="s">
        <v>48</v>
      </c>
      <c r="N1278" s="1">
        <v>320.52999999999997</v>
      </c>
      <c r="O1278" s="1">
        <v>4.7619047620000003</v>
      </c>
      <c r="P1278" s="1">
        <v>16.026499999999999</v>
      </c>
      <c r="Q1278" s="1">
        <v>7</v>
      </c>
    </row>
    <row r="1279" spans="1:17" ht="40.799999999999997" thickBot="1" x14ac:dyDescent="0.35">
      <c r="A1279" s="1" t="s">
        <v>1366</v>
      </c>
      <c r="B1279" s="1" t="s">
        <v>18</v>
      </c>
      <c r="C1279" s="1" t="s">
        <v>19</v>
      </c>
      <c r="D1279" s="1" t="s">
        <v>20</v>
      </c>
      <c r="E1279" s="1" t="s">
        <v>29</v>
      </c>
      <c r="F1279" s="1" t="s">
        <v>39</v>
      </c>
      <c r="G1279" s="1">
        <v>80.36</v>
      </c>
      <c r="H1279" s="1">
        <v>4</v>
      </c>
      <c r="I1279" s="1">
        <v>16.071999999999999</v>
      </c>
      <c r="J1279" s="1">
        <v>337.512</v>
      </c>
      <c r="K1279" s="1" t="s">
        <v>146</v>
      </c>
      <c r="L1279" s="3">
        <v>0.78125</v>
      </c>
      <c r="M1279" s="1" t="s">
        <v>23</v>
      </c>
      <c r="N1279" s="1">
        <v>321.44</v>
      </c>
      <c r="O1279" s="1">
        <v>4.7619047620000003</v>
      </c>
      <c r="P1279" s="1">
        <v>16.071999999999999</v>
      </c>
      <c r="Q1279" s="1">
        <v>8.3000000000000007</v>
      </c>
    </row>
    <row r="1280" spans="1:17" ht="40.799999999999997" thickBot="1" x14ac:dyDescent="0.35">
      <c r="A1280" s="1" t="s">
        <v>1367</v>
      </c>
      <c r="B1280" s="1" t="s">
        <v>18</v>
      </c>
      <c r="C1280" s="1" t="s">
        <v>19</v>
      </c>
      <c r="D1280" s="1" t="s">
        <v>20</v>
      </c>
      <c r="E1280" s="1" t="s">
        <v>21</v>
      </c>
      <c r="F1280" s="1" t="s">
        <v>39</v>
      </c>
      <c r="G1280" s="1">
        <v>80.36</v>
      </c>
      <c r="H1280" s="1">
        <v>4</v>
      </c>
      <c r="I1280" s="1">
        <v>16.071999999999999</v>
      </c>
      <c r="J1280" s="1">
        <v>337.512</v>
      </c>
      <c r="K1280" s="1" t="s">
        <v>146</v>
      </c>
      <c r="L1280" s="3">
        <v>0.78125</v>
      </c>
      <c r="M1280" s="1" t="s">
        <v>48</v>
      </c>
      <c r="N1280" s="1">
        <v>321.44</v>
      </c>
      <c r="O1280" s="1">
        <v>4.7619047620000003</v>
      </c>
      <c r="P1280" s="1">
        <v>16.071999999999999</v>
      </c>
      <c r="Q1280" s="1">
        <v>8.3000000000000007</v>
      </c>
    </row>
    <row r="1281" spans="1:17" ht="40.799999999999997" thickBot="1" x14ac:dyDescent="0.35">
      <c r="A1281" s="1" t="s">
        <v>1368</v>
      </c>
      <c r="B1281" s="1" t="s">
        <v>18</v>
      </c>
      <c r="C1281" s="1" t="s">
        <v>19</v>
      </c>
      <c r="D1281" s="1" t="s">
        <v>28</v>
      </c>
      <c r="E1281" s="1" t="s">
        <v>29</v>
      </c>
      <c r="F1281" s="1" t="s">
        <v>39</v>
      </c>
      <c r="G1281" s="1">
        <v>80.36</v>
      </c>
      <c r="H1281" s="1">
        <v>4</v>
      </c>
      <c r="I1281" s="1">
        <v>16.071999999999999</v>
      </c>
      <c r="J1281" s="1">
        <v>337.512</v>
      </c>
      <c r="K1281" s="1" t="s">
        <v>146</v>
      </c>
      <c r="L1281" s="3">
        <v>0.78125</v>
      </c>
      <c r="M1281" s="1" t="s">
        <v>23</v>
      </c>
      <c r="N1281" s="1">
        <v>321.44</v>
      </c>
      <c r="O1281" s="1">
        <v>4.7619047620000003</v>
      </c>
      <c r="P1281" s="1">
        <v>16.071999999999999</v>
      </c>
      <c r="Q1281" s="1">
        <v>8.3000000000000007</v>
      </c>
    </row>
    <row r="1282" spans="1:17" ht="40.799999999999997" thickBot="1" x14ac:dyDescent="0.35">
      <c r="A1282" s="1" t="s">
        <v>1369</v>
      </c>
      <c r="B1282" s="1" t="s">
        <v>18</v>
      </c>
      <c r="C1282" s="1" t="s">
        <v>19</v>
      </c>
      <c r="D1282" s="1" t="s">
        <v>20</v>
      </c>
      <c r="E1282" s="1" t="s">
        <v>29</v>
      </c>
      <c r="F1282" s="1" t="s">
        <v>44</v>
      </c>
      <c r="G1282" s="1">
        <v>35.79</v>
      </c>
      <c r="H1282" s="1">
        <v>9</v>
      </c>
      <c r="I1282" s="1">
        <v>16.105499999999999</v>
      </c>
      <c r="J1282" s="1">
        <v>338.21550000000002</v>
      </c>
      <c r="K1282" s="2">
        <v>43741</v>
      </c>
      <c r="L1282" s="3">
        <v>0.62916666666666665</v>
      </c>
      <c r="M1282" s="1" t="s">
        <v>23</v>
      </c>
      <c r="N1282" s="1">
        <v>322.11</v>
      </c>
      <c r="O1282" s="1">
        <v>4.7619047620000003</v>
      </c>
      <c r="P1282" s="1">
        <v>16.105499999999999</v>
      </c>
      <c r="Q1282" s="1">
        <v>5.0999999999999996</v>
      </c>
    </row>
    <row r="1283" spans="1:17" ht="54" thickBot="1" x14ac:dyDescent="0.35">
      <c r="A1283" s="1" t="s">
        <v>1370</v>
      </c>
      <c r="B1283" s="1" t="s">
        <v>18</v>
      </c>
      <c r="C1283" s="1" t="s">
        <v>19</v>
      </c>
      <c r="D1283" s="1" t="s">
        <v>20</v>
      </c>
      <c r="E1283" s="1" t="s">
        <v>29</v>
      </c>
      <c r="F1283" s="1" t="s">
        <v>84</v>
      </c>
      <c r="G1283" s="1">
        <v>64.44</v>
      </c>
      <c r="H1283" s="1">
        <v>5</v>
      </c>
      <c r="I1283" s="1">
        <v>16.11</v>
      </c>
      <c r="J1283" s="1">
        <v>338.31</v>
      </c>
      <c r="K1283" s="1" t="s">
        <v>427</v>
      </c>
      <c r="L1283" s="3">
        <v>0.71111111111111114</v>
      </c>
      <c r="M1283" s="1" t="s">
        <v>23</v>
      </c>
      <c r="N1283" s="1">
        <v>322.2</v>
      </c>
      <c r="O1283" s="1">
        <v>4.7619047620000003</v>
      </c>
      <c r="P1283" s="1">
        <v>16.11</v>
      </c>
      <c r="Q1283" s="1">
        <v>6.6</v>
      </c>
    </row>
    <row r="1284" spans="1:17" ht="54" thickBot="1" x14ac:dyDescent="0.35">
      <c r="A1284" s="1" t="s">
        <v>1371</v>
      </c>
      <c r="B1284" s="1" t="s">
        <v>33</v>
      </c>
      <c r="C1284" s="1" t="s">
        <v>19</v>
      </c>
      <c r="D1284" s="1" t="s">
        <v>20</v>
      </c>
      <c r="E1284" s="1" t="s">
        <v>21</v>
      </c>
      <c r="F1284" s="1" t="s">
        <v>84</v>
      </c>
      <c r="G1284" s="1">
        <v>64.44</v>
      </c>
      <c r="H1284" s="1">
        <v>5</v>
      </c>
      <c r="I1284" s="1">
        <v>16.11</v>
      </c>
      <c r="J1284" s="1">
        <v>338.31</v>
      </c>
      <c r="K1284" s="1" t="s">
        <v>427</v>
      </c>
      <c r="L1284" s="3">
        <v>0.71111111111111114</v>
      </c>
      <c r="M1284" s="1" t="s">
        <v>23</v>
      </c>
      <c r="N1284" s="1">
        <v>322.2</v>
      </c>
      <c r="O1284" s="1">
        <v>4.7619047620000003</v>
      </c>
      <c r="P1284" s="1">
        <v>16.11</v>
      </c>
      <c r="Q1284" s="1">
        <v>6.6</v>
      </c>
    </row>
    <row r="1285" spans="1:17" ht="54" thickBot="1" x14ac:dyDescent="0.35">
      <c r="A1285" s="1" t="s">
        <v>1372</v>
      </c>
      <c r="B1285" s="1" t="s">
        <v>18</v>
      </c>
      <c r="C1285" s="1" t="s">
        <v>19</v>
      </c>
      <c r="D1285" s="1" t="s">
        <v>20</v>
      </c>
      <c r="E1285" s="1" t="s">
        <v>29</v>
      </c>
      <c r="F1285" s="1" t="s">
        <v>84</v>
      </c>
      <c r="G1285" s="1">
        <v>64.44</v>
      </c>
      <c r="H1285" s="1">
        <v>5</v>
      </c>
      <c r="I1285" s="1">
        <v>16.11</v>
      </c>
      <c r="J1285" s="1">
        <v>338.31</v>
      </c>
      <c r="K1285" s="1" t="s">
        <v>427</v>
      </c>
      <c r="L1285" s="3">
        <v>0.71111111111111114</v>
      </c>
      <c r="M1285" s="1" t="s">
        <v>23</v>
      </c>
      <c r="N1285" s="1">
        <v>322.2</v>
      </c>
      <c r="O1285" s="1">
        <v>4.7619047620000003</v>
      </c>
      <c r="P1285" s="1">
        <v>16.11</v>
      </c>
      <c r="Q1285" s="1">
        <v>11.1</v>
      </c>
    </row>
    <row r="1286" spans="1:17" ht="40.799999999999997" thickBot="1" x14ac:dyDescent="0.35">
      <c r="A1286" s="1" t="s">
        <v>1373</v>
      </c>
      <c r="B1286" s="1" t="s">
        <v>18</v>
      </c>
      <c r="C1286" s="1" t="s">
        <v>19</v>
      </c>
      <c r="D1286" s="1" t="s">
        <v>28</v>
      </c>
      <c r="E1286" s="1" t="s">
        <v>29</v>
      </c>
      <c r="F1286" s="1" t="s">
        <v>55</v>
      </c>
      <c r="G1286" s="1">
        <v>32.32</v>
      </c>
      <c r="H1286" s="1">
        <v>10</v>
      </c>
      <c r="I1286" s="1">
        <v>16.16</v>
      </c>
      <c r="J1286" s="1">
        <v>339.36</v>
      </c>
      <c r="K1286" s="1" t="s">
        <v>380</v>
      </c>
      <c r="L1286" s="3">
        <v>0.7006944444444444</v>
      </c>
      <c r="M1286" s="1" t="s">
        <v>48</v>
      </c>
      <c r="N1286" s="1">
        <v>323.2</v>
      </c>
      <c r="O1286" s="1">
        <v>4.7619047620000003</v>
      </c>
      <c r="P1286" s="1">
        <v>16.16</v>
      </c>
      <c r="Q1286" s="1">
        <v>10</v>
      </c>
    </row>
    <row r="1287" spans="1:17" ht="40.799999999999997" thickBot="1" x14ac:dyDescent="0.35">
      <c r="A1287" s="1" t="s">
        <v>1374</v>
      </c>
      <c r="B1287" s="1" t="s">
        <v>33</v>
      </c>
      <c r="C1287" s="1" t="s">
        <v>19</v>
      </c>
      <c r="D1287" s="1" t="s">
        <v>28</v>
      </c>
      <c r="E1287" s="1" t="s">
        <v>21</v>
      </c>
      <c r="F1287" s="1" t="s">
        <v>44</v>
      </c>
      <c r="G1287" s="1">
        <v>46.33</v>
      </c>
      <c r="H1287" s="1">
        <v>7</v>
      </c>
      <c r="I1287" s="1">
        <v>16.215499999999999</v>
      </c>
      <c r="J1287" s="1">
        <v>340.52550000000002</v>
      </c>
      <c r="K1287" s="2">
        <v>43527</v>
      </c>
      <c r="L1287" s="3">
        <v>0.55763888888888891</v>
      </c>
      <c r="M1287" s="1" t="s">
        <v>48</v>
      </c>
      <c r="N1287" s="1">
        <v>324.31</v>
      </c>
      <c r="O1287" s="1">
        <v>4.7619047620000003</v>
      </c>
      <c r="P1287" s="1">
        <v>16.215499999999999</v>
      </c>
      <c r="Q1287" s="1">
        <v>7.4</v>
      </c>
    </row>
    <row r="1288" spans="1:17" ht="40.799999999999997" thickBot="1" x14ac:dyDescent="0.35">
      <c r="A1288" s="1" t="s">
        <v>1375</v>
      </c>
      <c r="B1288" s="1" t="s">
        <v>33</v>
      </c>
      <c r="C1288" s="1" t="s">
        <v>19</v>
      </c>
      <c r="D1288" s="1" t="s">
        <v>28</v>
      </c>
      <c r="E1288" s="1" t="s">
        <v>21</v>
      </c>
      <c r="F1288" s="1" t="s">
        <v>44</v>
      </c>
      <c r="G1288" s="1">
        <v>46.33</v>
      </c>
      <c r="H1288" s="1">
        <v>7</v>
      </c>
      <c r="I1288" s="1">
        <v>16.215499999999999</v>
      </c>
      <c r="J1288" s="1">
        <v>340.52550000000002</v>
      </c>
      <c r="K1288" s="2">
        <v>43527</v>
      </c>
      <c r="L1288" s="3">
        <v>0.55763888888888891</v>
      </c>
      <c r="M1288" s="1" t="s">
        <v>48</v>
      </c>
      <c r="N1288" s="1">
        <v>324.31</v>
      </c>
      <c r="O1288" s="1">
        <v>4.7619047620000003</v>
      </c>
      <c r="P1288" s="1">
        <v>16.215499999999999</v>
      </c>
      <c r="Q1288" s="1">
        <v>11.2</v>
      </c>
    </row>
    <row r="1289" spans="1:17" ht="27.6" thickBot="1" x14ac:dyDescent="0.35">
      <c r="A1289" s="1" t="s">
        <v>1376</v>
      </c>
      <c r="B1289" s="1" t="s">
        <v>18</v>
      </c>
      <c r="C1289" s="1" t="s">
        <v>19</v>
      </c>
      <c r="D1289" s="1" t="s">
        <v>20</v>
      </c>
      <c r="E1289" s="1" t="s">
        <v>21</v>
      </c>
      <c r="F1289" s="1" t="s">
        <v>22</v>
      </c>
      <c r="G1289" s="1">
        <v>64.97</v>
      </c>
      <c r="H1289" s="1">
        <v>5</v>
      </c>
      <c r="I1289" s="1">
        <v>16.2425</v>
      </c>
      <c r="J1289" s="1">
        <v>341.09249999999997</v>
      </c>
      <c r="K1289" s="2">
        <v>43679</v>
      </c>
      <c r="L1289" s="3">
        <v>0.53611111111111109</v>
      </c>
      <c r="M1289" s="1" t="s">
        <v>48</v>
      </c>
      <c r="N1289" s="1">
        <v>324.85000000000002</v>
      </c>
      <c r="O1289" s="1">
        <v>4.7619047620000003</v>
      </c>
      <c r="P1289" s="1">
        <v>16.2425</v>
      </c>
      <c r="Q1289" s="1">
        <v>6.5</v>
      </c>
    </row>
    <row r="1290" spans="1:17" ht="27.6" thickBot="1" x14ac:dyDescent="0.35">
      <c r="A1290" s="1" t="s">
        <v>1377</v>
      </c>
      <c r="B1290" s="1" t="s">
        <v>18</v>
      </c>
      <c r="C1290" s="1" t="s">
        <v>19</v>
      </c>
      <c r="D1290" s="1" t="s">
        <v>20</v>
      </c>
      <c r="E1290" s="1" t="s">
        <v>29</v>
      </c>
      <c r="F1290" s="1" t="s">
        <v>22</v>
      </c>
      <c r="G1290" s="1">
        <v>64.97</v>
      </c>
      <c r="H1290" s="1">
        <v>5</v>
      </c>
      <c r="I1290" s="1">
        <v>16.2425</v>
      </c>
      <c r="J1290" s="1">
        <v>341.09249999999997</v>
      </c>
      <c r="K1290" s="2">
        <v>43679</v>
      </c>
      <c r="L1290" s="3">
        <v>0.53611111111111109</v>
      </c>
      <c r="M1290" s="1" t="s">
        <v>23</v>
      </c>
      <c r="N1290" s="1">
        <v>324.85000000000002</v>
      </c>
      <c r="O1290" s="1">
        <v>4.7619047620000003</v>
      </c>
      <c r="P1290" s="1">
        <v>16.2425</v>
      </c>
      <c r="Q1290" s="1">
        <v>6.5</v>
      </c>
    </row>
    <row r="1291" spans="1:17" ht="40.799999999999997" thickBot="1" x14ac:dyDescent="0.35">
      <c r="A1291" s="1" t="s">
        <v>1378</v>
      </c>
      <c r="B1291" s="1" t="s">
        <v>18</v>
      </c>
      <c r="C1291" s="1" t="s">
        <v>19</v>
      </c>
      <c r="D1291" s="1" t="s">
        <v>28</v>
      </c>
      <c r="E1291" s="1" t="s">
        <v>21</v>
      </c>
      <c r="F1291" s="1" t="s">
        <v>30</v>
      </c>
      <c r="G1291" s="1">
        <v>81.680000000000007</v>
      </c>
      <c r="H1291" s="1">
        <v>4</v>
      </c>
      <c r="I1291" s="1">
        <v>16.335999999999999</v>
      </c>
      <c r="J1291" s="1">
        <v>343.05599999999998</v>
      </c>
      <c r="K1291" s="2">
        <v>43617</v>
      </c>
      <c r="L1291" s="3">
        <v>0.5083333333333333</v>
      </c>
      <c r="M1291" s="1" t="s">
        <v>23</v>
      </c>
      <c r="N1291" s="1">
        <v>326.72000000000003</v>
      </c>
      <c r="O1291" s="1">
        <v>4.7619047620000003</v>
      </c>
      <c r="P1291" s="1">
        <v>16.335999999999999</v>
      </c>
      <c r="Q1291" s="1">
        <v>9.1</v>
      </c>
    </row>
    <row r="1292" spans="1:17" ht="40.799999999999997" thickBot="1" x14ac:dyDescent="0.35">
      <c r="A1292" s="1" t="s">
        <v>1379</v>
      </c>
      <c r="B1292" s="1" t="s">
        <v>18</v>
      </c>
      <c r="C1292" s="1" t="s">
        <v>19</v>
      </c>
      <c r="D1292" s="1" t="s">
        <v>28</v>
      </c>
      <c r="E1292" s="1" t="s">
        <v>29</v>
      </c>
      <c r="F1292" s="1" t="s">
        <v>30</v>
      </c>
      <c r="G1292" s="1">
        <v>81.680000000000007</v>
      </c>
      <c r="H1292" s="1">
        <v>4</v>
      </c>
      <c r="I1292" s="1">
        <v>16.335999999999999</v>
      </c>
      <c r="J1292" s="1">
        <v>343.05599999999998</v>
      </c>
      <c r="K1292" s="2">
        <v>43617</v>
      </c>
      <c r="L1292" s="3">
        <v>0.5083333333333333</v>
      </c>
      <c r="M1292" s="1" t="s">
        <v>23</v>
      </c>
      <c r="N1292" s="1">
        <v>326.72000000000003</v>
      </c>
      <c r="O1292" s="1">
        <v>4.7619047620000003</v>
      </c>
      <c r="P1292" s="1">
        <v>16.335999999999999</v>
      </c>
      <c r="Q1292" s="1">
        <v>9.1</v>
      </c>
    </row>
    <row r="1293" spans="1:17" ht="40.799999999999997" thickBot="1" x14ac:dyDescent="0.35">
      <c r="A1293" s="1" t="s">
        <v>1380</v>
      </c>
      <c r="B1293" s="1" t="s">
        <v>18</v>
      </c>
      <c r="C1293" s="1" t="s">
        <v>19</v>
      </c>
      <c r="D1293" s="1" t="s">
        <v>28</v>
      </c>
      <c r="E1293" s="1" t="s">
        <v>21</v>
      </c>
      <c r="F1293" s="1" t="s">
        <v>30</v>
      </c>
      <c r="G1293" s="1">
        <v>81.680000000000007</v>
      </c>
      <c r="H1293" s="1">
        <v>4</v>
      </c>
      <c r="I1293" s="1">
        <v>16.335999999999999</v>
      </c>
      <c r="J1293" s="1">
        <v>343.05599999999998</v>
      </c>
      <c r="K1293" s="2">
        <v>43617</v>
      </c>
      <c r="L1293" s="3">
        <v>0.5083333333333333</v>
      </c>
      <c r="M1293" s="1" t="s">
        <v>23</v>
      </c>
      <c r="N1293" s="1">
        <v>326.72000000000003</v>
      </c>
      <c r="O1293" s="1">
        <v>4.7619047620000003</v>
      </c>
      <c r="P1293" s="1">
        <v>16.335999999999999</v>
      </c>
      <c r="Q1293" s="1">
        <v>9.1</v>
      </c>
    </row>
    <row r="1294" spans="1:17" ht="54" thickBot="1" x14ac:dyDescent="0.35">
      <c r="A1294" s="1" t="s">
        <v>1381</v>
      </c>
      <c r="B1294" s="1" t="s">
        <v>18</v>
      </c>
      <c r="C1294" s="1" t="s">
        <v>19</v>
      </c>
      <c r="D1294" s="1" t="s">
        <v>28</v>
      </c>
      <c r="E1294" s="1" t="s">
        <v>21</v>
      </c>
      <c r="F1294" s="1" t="s">
        <v>84</v>
      </c>
      <c r="G1294" s="1">
        <v>40.86</v>
      </c>
      <c r="H1294" s="1">
        <v>8</v>
      </c>
      <c r="I1294" s="1">
        <v>16.344000000000001</v>
      </c>
      <c r="J1294" s="1">
        <v>343.22399999999999</v>
      </c>
      <c r="K1294" s="2">
        <v>43648</v>
      </c>
      <c r="L1294" s="3">
        <v>0.60972222222222228</v>
      </c>
      <c r="M1294" s="1" t="s">
        <v>23</v>
      </c>
      <c r="N1294" s="1">
        <v>326.88</v>
      </c>
      <c r="O1294" s="1">
        <v>4.7619047620000003</v>
      </c>
      <c r="P1294" s="1">
        <v>16.344000000000001</v>
      </c>
      <c r="Q1294" s="1">
        <v>6.5</v>
      </c>
    </row>
    <row r="1295" spans="1:17" ht="54" thickBot="1" x14ac:dyDescent="0.35">
      <c r="A1295" s="1" t="s">
        <v>1382</v>
      </c>
      <c r="B1295" s="1" t="s">
        <v>18</v>
      </c>
      <c r="C1295" s="1" t="s">
        <v>19</v>
      </c>
      <c r="D1295" s="1" t="s">
        <v>28</v>
      </c>
      <c r="E1295" s="1" t="s">
        <v>29</v>
      </c>
      <c r="F1295" s="1" t="s">
        <v>84</v>
      </c>
      <c r="G1295" s="1">
        <v>40.86</v>
      </c>
      <c r="H1295" s="1">
        <v>8</v>
      </c>
      <c r="I1295" s="1">
        <v>16.344000000000001</v>
      </c>
      <c r="J1295" s="1">
        <v>343.22399999999999</v>
      </c>
      <c r="K1295" s="2">
        <v>43648</v>
      </c>
      <c r="L1295" s="3">
        <v>0.60972222222222228</v>
      </c>
      <c r="M1295" s="1" t="s">
        <v>48</v>
      </c>
      <c r="N1295" s="1">
        <v>326.88</v>
      </c>
      <c r="O1295" s="1">
        <v>4.7619047620000003</v>
      </c>
      <c r="P1295" s="1">
        <v>16.344000000000001</v>
      </c>
      <c r="Q1295" s="1">
        <v>6.5</v>
      </c>
    </row>
    <row r="1296" spans="1:17" ht="54" thickBot="1" x14ac:dyDescent="0.35">
      <c r="A1296" s="1" t="s">
        <v>1383</v>
      </c>
      <c r="B1296" s="1" t="s">
        <v>18</v>
      </c>
      <c r="C1296" s="1" t="s">
        <v>19</v>
      </c>
      <c r="D1296" s="1" t="s">
        <v>28</v>
      </c>
      <c r="E1296" s="1" t="s">
        <v>21</v>
      </c>
      <c r="F1296" s="1" t="s">
        <v>84</v>
      </c>
      <c r="G1296" s="1">
        <v>40.86</v>
      </c>
      <c r="H1296" s="1">
        <v>8</v>
      </c>
      <c r="I1296" s="1">
        <v>16.344000000000001</v>
      </c>
      <c r="J1296" s="1">
        <v>343.22399999999999</v>
      </c>
      <c r="K1296" s="2">
        <v>43648</v>
      </c>
      <c r="L1296" s="3">
        <v>0.60972222222222228</v>
      </c>
      <c r="M1296" s="1" t="s">
        <v>23</v>
      </c>
      <c r="N1296" s="1">
        <v>326.88</v>
      </c>
      <c r="O1296" s="1">
        <v>4.7619047620000003</v>
      </c>
      <c r="P1296" s="1">
        <v>16.344000000000001</v>
      </c>
      <c r="Q1296" s="1">
        <v>6.5</v>
      </c>
    </row>
    <row r="1297" spans="1:17" ht="27.6" thickBot="1" x14ac:dyDescent="0.35">
      <c r="A1297" s="1" t="s">
        <v>1384</v>
      </c>
      <c r="B1297" s="1" t="s">
        <v>54</v>
      </c>
      <c r="C1297" s="1" t="s">
        <v>19</v>
      </c>
      <c r="D1297" s="1" t="s">
        <v>28</v>
      </c>
      <c r="E1297" s="1" t="s">
        <v>21</v>
      </c>
      <c r="F1297" s="1" t="s">
        <v>22</v>
      </c>
      <c r="G1297" s="1">
        <v>54.51</v>
      </c>
      <c r="H1297" s="1">
        <v>6</v>
      </c>
      <c r="I1297" s="1">
        <v>16.353000000000002</v>
      </c>
      <c r="J1297" s="1">
        <v>343.41300000000001</v>
      </c>
      <c r="K1297" s="1" t="s">
        <v>73</v>
      </c>
      <c r="L1297" s="3">
        <v>0.57916666666666672</v>
      </c>
      <c r="M1297" s="1" t="s">
        <v>40</v>
      </c>
      <c r="N1297" s="1">
        <v>327.06</v>
      </c>
      <c r="O1297" s="1">
        <v>4.7619047620000003</v>
      </c>
      <c r="P1297" s="1">
        <v>16.353000000000002</v>
      </c>
      <c r="Q1297" s="1">
        <v>7.8</v>
      </c>
    </row>
    <row r="1298" spans="1:17" ht="27.6" thickBot="1" x14ac:dyDescent="0.35">
      <c r="A1298" s="1" t="s">
        <v>1385</v>
      </c>
      <c r="B1298" s="1" t="s">
        <v>18</v>
      </c>
      <c r="C1298" s="1" t="s">
        <v>19</v>
      </c>
      <c r="D1298" s="1" t="s">
        <v>28</v>
      </c>
      <c r="E1298" s="1" t="s">
        <v>29</v>
      </c>
      <c r="F1298" s="1" t="s">
        <v>22</v>
      </c>
      <c r="G1298" s="1">
        <v>54.51</v>
      </c>
      <c r="H1298" s="1">
        <v>6</v>
      </c>
      <c r="I1298" s="1">
        <v>16.353000000000002</v>
      </c>
      <c r="J1298" s="1">
        <v>343.41300000000001</v>
      </c>
      <c r="K1298" s="1" t="s">
        <v>73</v>
      </c>
      <c r="L1298" s="3">
        <v>0.57916666666666672</v>
      </c>
      <c r="M1298" s="1" t="s">
        <v>23</v>
      </c>
      <c r="N1298" s="1">
        <v>327.06</v>
      </c>
      <c r="O1298" s="1">
        <v>4.7619047620000003</v>
      </c>
      <c r="P1298" s="1">
        <v>16.353000000000002</v>
      </c>
      <c r="Q1298" s="1">
        <v>7.8</v>
      </c>
    </row>
    <row r="1299" spans="1:17" ht="27.6" thickBot="1" x14ac:dyDescent="0.35">
      <c r="A1299" s="1" t="s">
        <v>1386</v>
      </c>
      <c r="B1299" s="1" t="s">
        <v>18</v>
      </c>
      <c r="C1299" s="1" t="s">
        <v>19</v>
      </c>
      <c r="D1299" s="1" t="s">
        <v>28</v>
      </c>
      <c r="E1299" s="1" t="s">
        <v>29</v>
      </c>
      <c r="F1299" s="1" t="s">
        <v>22</v>
      </c>
      <c r="G1299" s="1">
        <v>54.51</v>
      </c>
      <c r="H1299" s="1">
        <v>6</v>
      </c>
      <c r="I1299" s="1">
        <v>16.353000000000002</v>
      </c>
      <c r="J1299" s="1">
        <v>343.41300000000001</v>
      </c>
      <c r="K1299" s="1" t="s">
        <v>73</v>
      </c>
      <c r="L1299" s="3">
        <v>0.57916666666666672</v>
      </c>
      <c r="M1299" s="1" t="s">
        <v>23</v>
      </c>
      <c r="N1299" s="1">
        <v>327.06</v>
      </c>
      <c r="O1299" s="1">
        <v>4.7619047620000003</v>
      </c>
      <c r="P1299" s="1">
        <v>16.353000000000002</v>
      </c>
      <c r="Q1299" s="1">
        <v>11.3</v>
      </c>
    </row>
    <row r="1300" spans="1:17" ht="54" thickBot="1" x14ac:dyDescent="0.35">
      <c r="A1300" s="1" t="s">
        <v>1387</v>
      </c>
      <c r="B1300" s="1" t="s">
        <v>18</v>
      </c>
      <c r="C1300" s="1" t="s">
        <v>19</v>
      </c>
      <c r="D1300" s="1" t="s">
        <v>28</v>
      </c>
      <c r="E1300" s="1" t="s">
        <v>21</v>
      </c>
      <c r="F1300" s="1" t="s">
        <v>84</v>
      </c>
      <c r="G1300" s="1">
        <v>32.799999999999997</v>
      </c>
      <c r="H1300" s="1">
        <v>10</v>
      </c>
      <c r="I1300" s="1">
        <v>16.399999999999999</v>
      </c>
      <c r="J1300" s="1">
        <v>344.4</v>
      </c>
      <c r="K1300" s="1" t="s">
        <v>370</v>
      </c>
      <c r="L1300" s="3">
        <v>0.5083333333333333</v>
      </c>
      <c r="M1300" s="1" t="s">
        <v>23</v>
      </c>
      <c r="N1300" s="1">
        <v>328</v>
      </c>
      <c r="O1300" s="1">
        <v>4.7619047620000003</v>
      </c>
      <c r="P1300" s="1">
        <v>16.399999999999999</v>
      </c>
      <c r="Q1300" s="1">
        <v>6.2</v>
      </c>
    </row>
    <row r="1301" spans="1:17" ht="54" thickBot="1" x14ac:dyDescent="0.35">
      <c r="A1301" s="1" t="s">
        <v>1388</v>
      </c>
      <c r="B1301" s="1" t="s">
        <v>18</v>
      </c>
      <c r="C1301" s="1" t="s">
        <v>19</v>
      </c>
      <c r="D1301" s="1" t="s">
        <v>28</v>
      </c>
      <c r="E1301" s="1" t="s">
        <v>29</v>
      </c>
      <c r="F1301" s="1" t="s">
        <v>84</v>
      </c>
      <c r="G1301" s="1">
        <v>32.799999999999997</v>
      </c>
      <c r="H1301" s="1">
        <v>10</v>
      </c>
      <c r="I1301" s="1">
        <v>16.399999999999999</v>
      </c>
      <c r="J1301" s="1">
        <v>344.4</v>
      </c>
      <c r="K1301" s="1" t="s">
        <v>370</v>
      </c>
      <c r="L1301" s="3">
        <v>0.5083333333333333</v>
      </c>
      <c r="M1301" s="1" t="s">
        <v>23</v>
      </c>
      <c r="N1301" s="1">
        <v>328</v>
      </c>
      <c r="O1301" s="1">
        <v>4.7619047620000003</v>
      </c>
      <c r="P1301" s="1">
        <v>16.399999999999999</v>
      </c>
      <c r="Q1301" s="1">
        <v>6.2</v>
      </c>
    </row>
    <row r="1302" spans="1:17" ht="40.799999999999997" thickBot="1" x14ac:dyDescent="0.35">
      <c r="A1302" s="1" t="s">
        <v>1389</v>
      </c>
      <c r="B1302" s="1" t="s">
        <v>54</v>
      </c>
      <c r="C1302" s="1" t="s">
        <v>19</v>
      </c>
      <c r="D1302" s="1" t="s">
        <v>28</v>
      </c>
      <c r="E1302" s="1" t="s">
        <v>29</v>
      </c>
      <c r="F1302" s="1" t="s">
        <v>39</v>
      </c>
      <c r="G1302" s="1">
        <v>36.51</v>
      </c>
      <c r="H1302" s="1">
        <v>9</v>
      </c>
      <c r="I1302" s="1">
        <v>16.429500000000001</v>
      </c>
      <c r="J1302" s="1">
        <v>345.01949999999999</v>
      </c>
      <c r="K1302" s="1" t="s">
        <v>256</v>
      </c>
      <c r="L1302" s="3">
        <v>0.45277777777777778</v>
      </c>
      <c r="M1302" s="1" t="s">
        <v>23</v>
      </c>
      <c r="N1302" s="1">
        <v>328.59</v>
      </c>
      <c r="O1302" s="1">
        <v>4.7619047620000003</v>
      </c>
      <c r="P1302" s="1">
        <v>16.429500000000001</v>
      </c>
      <c r="Q1302" s="1">
        <v>4.2</v>
      </c>
    </row>
    <row r="1303" spans="1:17" ht="27.6" thickBot="1" x14ac:dyDescent="0.35">
      <c r="A1303" s="1" t="s">
        <v>1390</v>
      </c>
      <c r="B1303" s="1" t="s">
        <v>18</v>
      </c>
      <c r="C1303" s="1" t="s">
        <v>19</v>
      </c>
      <c r="D1303" s="1" t="s">
        <v>20</v>
      </c>
      <c r="E1303" s="1" t="s">
        <v>21</v>
      </c>
      <c r="F1303" s="1" t="s">
        <v>22</v>
      </c>
      <c r="G1303" s="1">
        <v>82.33</v>
      </c>
      <c r="H1303" s="1">
        <v>4</v>
      </c>
      <c r="I1303" s="1">
        <v>16.466000000000001</v>
      </c>
      <c r="J1303" s="1">
        <v>345.786</v>
      </c>
      <c r="K1303" s="2">
        <v>43770</v>
      </c>
      <c r="L1303" s="3">
        <v>0.44236111111111109</v>
      </c>
      <c r="M1303" s="1" t="s">
        <v>23</v>
      </c>
      <c r="N1303" s="1">
        <v>329.32</v>
      </c>
      <c r="O1303" s="1">
        <v>4.7619047620000003</v>
      </c>
      <c r="P1303" s="1">
        <v>16.466000000000001</v>
      </c>
      <c r="Q1303" s="1">
        <v>7.5</v>
      </c>
    </row>
    <row r="1304" spans="1:17" ht="27.6" thickBot="1" x14ac:dyDescent="0.35">
      <c r="A1304" s="1" t="s">
        <v>1391</v>
      </c>
      <c r="B1304" s="1" t="s">
        <v>33</v>
      </c>
      <c r="C1304" s="1" t="s">
        <v>19</v>
      </c>
      <c r="D1304" s="1" t="s">
        <v>20</v>
      </c>
      <c r="E1304" s="1" t="s">
        <v>21</v>
      </c>
      <c r="F1304" s="1" t="s">
        <v>22</v>
      </c>
      <c r="G1304" s="1">
        <v>82.33</v>
      </c>
      <c r="H1304" s="1">
        <v>4</v>
      </c>
      <c r="I1304" s="1">
        <v>16.466000000000001</v>
      </c>
      <c r="J1304" s="1">
        <v>345.786</v>
      </c>
      <c r="K1304" s="2">
        <v>43770</v>
      </c>
      <c r="L1304" s="3">
        <v>0.44236111111111109</v>
      </c>
      <c r="M1304" s="1" t="s">
        <v>48</v>
      </c>
      <c r="N1304" s="1">
        <v>329.32</v>
      </c>
      <c r="O1304" s="1">
        <v>4.7619047620000003</v>
      </c>
      <c r="P1304" s="1">
        <v>16.466000000000001</v>
      </c>
      <c r="Q1304" s="1">
        <v>7.5</v>
      </c>
    </row>
    <row r="1305" spans="1:17" ht="40.799999999999997" thickBot="1" x14ac:dyDescent="0.35">
      <c r="A1305" s="1" t="s">
        <v>1392</v>
      </c>
      <c r="B1305" s="1" t="s">
        <v>33</v>
      </c>
      <c r="C1305" s="1" t="s">
        <v>19</v>
      </c>
      <c r="D1305" s="1" t="s">
        <v>20</v>
      </c>
      <c r="E1305" s="1" t="s">
        <v>21</v>
      </c>
      <c r="F1305" s="1" t="s">
        <v>39</v>
      </c>
      <c r="G1305" s="1">
        <v>82.33</v>
      </c>
      <c r="H1305" s="1">
        <v>4</v>
      </c>
      <c r="I1305" s="1">
        <v>16.466000000000001</v>
      </c>
      <c r="J1305" s="1">
        <v>345.786</v>
      </c>
      <c r="K1305" s="2">
        <v>43770</v>
      </c>
      <c r="L1305" s="3">
        <v>0.44236111111111109</v>
      </c>
      <c r="M1305" s="1" t="s">
        <v>40</v>
      </c>
      <c r="N1305" s="1">
        <v>329.32</v>
      </c>
      <c r="O1305" s="1">
        <v>4.7619047620000003</v>
      </c>
      <c r="P1305" s="1">
        <v>16.466000000000001</v>
      </c>
      <c r="Q1305" s="1">
        <v>7.5</v>
      </c>
    </row>
    <row r="1306" spans="1:17" ht="27.6" thickBot="1" x14ac:dyDescent="0.35">
      <c r="A1306" s="1" t="s">
        <v>1393</v>
      </c>
      <c r="B1306" s="1" t="s">
        <v>18</v>
      </c>
      <c r="C1306" s="1" t="s">
        <v>19</v>
      </c>
      <c r="D1306" s="1" t="s">
        <v>20</v>
      </c>
      <c r="E1306" s="1" t="s">
        <v>21</v>
      </c>
      <c r="F1306" s="1" t="s">
        <v>22</v>
      </c>
      <c r="G1306" s="1">
        <v>82.93</v>
      </c>
      <c r="H1306" s="1">
        <v>4</v>
      </c>
      <c r="I1306" s="1">
        <v>16.585999999999999</v>
      </c>
      <c r="J1306" s="1">
        <v>348.30599999999998</v>
      </c>
      <c r="K1306" s="1" t="s">
        <v>581</v>
      </c>
      <c r="L1306" s="3">
        <v>0.70208333333333328</v>
      </c>
      <c r="M1306" s="1" t="s">
        <v>40</v>
      </c>
      <c r="N1306" s="1">
        <v>331.72</v>
      </c>
      <c r="O1306" s="1">
        <v>4.7619047620000003</v>
      </c>
      <c r="P1306" s="1">
        <v>16.585999999999999</v>
      </c>
      <c r="Q1306" s="1">
        <v>9.6</v>
      </c>
    </row>
    <row r="1307" spans="1:17" ht="27.6" thickBot="1" x14ac:dyDescent="0.35">
      <c r="A1307" s="1" t="s">
        <v>1394</v>
      </c>
      <c r="B1307" s="1" t="s">
        <v>18</v>
      </c>
      <c r="C1307" s="1" t="s">
        <v>19</v>
      </c>
      <c r="D1307" s="1" t="s">
        <v>20</v>
      </c>
      <c r="E1307" s="1" t="s">
        <v>21</v>
      </c>
      <c r="F1307" s="1" t="s">
        <v>22</v>
      </c>
      <c r="G1307" s="1">
        <v>82.93</v>
      </c>
      <c r="H1307" s="1">
        <v>4</v>
      </c>
      <c r="I1307" s="1">
        <v>16.585999999999999</v>
      </c>
      <c r="J1307" s="1">
        <v>348.30599999999998</v>
      </c>
      <c r="K1307" s="1" t="s">
        <v>581</v>
      </c>
      <c r="L1307" s="3">
        <v>0.70208333333333328</v>
      </c>
      <c r="M1307" s="1" t="s">
        <v>40</v>
      </c>
      <c r="N1307" s="1">
        <v>331.72</v>
      </c>
      <c r="O1307" s="1">
        <v>4.7619047620000003</v>
      </c>
      <c r="P1307" s="1">
        <v>16.585999999999999</v>
      </c>
      <c r="Q1307" s="1">
        <v>9.6</v>
      </c>
    </row>
    <row r="1308" spans="1:17" ht="40.799999999999997" thickBot="1" x14ac:dyDescent="0.35">
      <c r="A1308" s="1" t="s">
        <v>1395</v>
      </c>
      <c r="B1308" s="1" t="s">
        <v>54</v>
      </c>
      <c r="C1308" s="1" t="s">
        <v>25</v>
      </c>
      <c r="D1308" s="1" t="s">
        <v>20</v>
      </c>
      <c r="E1308" s="1" t="s">
        <v>21</v>
      </c>
      <c r="F1308" s="1" t="s">
        <v>39</v>
      </c>
      <c r="G1308" s="1">
        <v>33.21</v>
      </c>
      <c r="H1308" s="1">
        <v>10</v>
      </c>
      <c r="I1308" s="1">
        <v>16.605</v>
      </c>
      <c r="J1308" s="1">
        <v>348.70499999999998</v>
      </c>
      <c r="K1308" s="2">
        <v>43678</v>
      </c>
      <c r="L1308" s="3">
        <v>0.60069444444444442</v>
      </c>
      <c r="M1308" s="1" t="s">
        <v>23</v>
      </c>
      <c r="N1308" s="1">
        <v>332.1</v>
      </c>
      <c r="O1308" s="1">
        <v>4.7619047620000003</v>
      </c>
      <c r="P1308" s="1">
        <v>16.605</v>
      </c>
      <c r="Q1308" s="1">
        <v>6</v>
      </c>
    </row>
    <row r="1309" spans="1:17" ht="40.799999999999997" thickBot="1" x14ac:dyDescent="0.35">
      <c r="A1309" s="1" t="s">
        <v>1396</v>
      </c>
      <c r="B1309" s="1" t="s">
        <v>54</v>
      </c>
      <c r="C1309" s="1" t="s">
        <v>25</v>
      </c>
      <c r="D1309" s="1" t="s">
        <v>20</v>
      </c>
      <c r="E1309" s="1" t="s">
        <v>29</v>
      </c>
      <c r="F1309" s="1" t="s">
        <v>39</v>
      </c>
      <c r="G1309" s="1">
        <v>33.21</v>
      </c>
      <c r="H1309" s="1">
        <v>10</v>
      </c>
      <c r="I1309" s="1">
        <v>16.605</v>
      </c>
      <c r="J1309" s="1">
        <v>348.70499999999998</v>
      </c>
      <c r="K1309" s="2">
        <v>43678</v>
      </c>
      <c r="L1309" s="3">
        <v>0.60069444444444442</v>
      </c>
      <c r="M1309" s="1" t="s">
        <v>40</v>
      </c>
      <c r="N1309" s="1">
        <v>332.1</v>
      </c>
      <c r="O1309" s="1">
        <v>4.7619047620000003</v>
      </c>
      <c r="P1309" s="1">
        <v>16.605</v>
      </c>
      <c r="Q1309" s="1">
        <v>6</v>
      </c>
    </row>
    <row r="1310" spans="1:17" ht="40.799999999999997" thickBot="1" x14ac:dyDescent="0.35">
      <c r="A1310" s="1" t="s">
        <v>1397</v>
      </c>
      <c r="B1310" s="1" t="s">
        <v>18</v>
      </c>
      <c r="C1310" s="1" t="s">
        <v>25</v>
      </c>
      <c r="D1310" s="1" t="s">
        <v>28</v>
      </c>
      <c r="E1310" s="1" t="s">
        <v>21</v>
      </c>
      <c r="F1310" s="1" t="s">
        <v>39</v>
      </c>
      <c r="G1310" s="1">
        <v>33.21</v>
      </c>
      <c r="H1310" s="1">
        <v>10</v>
      </c>
      <c r="I1310" s="1">
        <v>16.605</v>
      </c>
      <c r="J1310" s="1">
        <v>348.70499999999998</v>
      </c>
      <c r="K1310" s="2">
        <v>43678</v>
      </c>
      <c r="L1310" s="3">
        <v>0.60069444444444442</v>
      </c>
      <c r="M1310" s="1" t="s">
        <v>23</v>
      </c>
      <c r="N1310" s="1">
        <v>332.1</v>
      </c>
      <c r="O1310" s="1">
        <v>4.7619047620000003</v>
      </c>
      <c r="P1310" s="1">
        <v>16.605</v>
      </c>
      <c r="Q1310" s="1">
        <v>6</v>
      </c>
    </row>
    <row r="1311" spans="1:17" ht="40.799999999999997" thickBot="1" x14ac:dyDescent="0.35">
      <c r="A1311" s="1" t="s">
        <v>1398</v>
      </c>
      <c r="B1311" s="1" t="s">
        <v>18</v>
      </c>
      <c r="C1311" s="1" t="s">
        <v>25</v>
      </c>
      <c r="D1311" s="1" t="s">
        <v>28</v>
      </c>
      <c r="E1311" s="1" t="s">
        <v>21</v>
      </c>
      <c r="F1311" s="1" t="s">
        <v>39</v>
      </c>
      <c r="G1311" s="1">
        <v>33.21</v>
      </c>
      <c r="H1311" s="1">
        <v>10</v>
      </c>
      <c r="I1311" s="1">
        <v>16.605</v>
      </c>
      <c r="J1311" s="1">
        <v>348.70499999999998</v>
      </c>
      <c r="K1311" s="2">
        <v>43678</v>
      </c>
      <c r="L1311" s="3">
        <v>0.60069444444444442</v>
      </c>
      <c r="M1311" s="1" t="s">
        <v>23</v>
      </c>
      <c r="N1311" s="1">
        <v>332.1</v>
      </c>
      <c r="O1311" s="1">
        <v>4.7619047620000003</v>
      </c>
      <c r="P1311" s="1">
        <v>16.605</v>
      </c>
      <c r="Q1311" s="1">
        <v>6</v>
      </c>
    </row>
    <row r="1312" spans="1:17" ht="40.799999999999997" thickBot="1" x14ac:dyDescent="0.35">
      <c r="A1312" s="1" t="s">
        <v>1399</v>
      </c>
      <c r="B1312" s="1" t="s">
        <v>54</v>
      </c>
      <c r="C1312" s="1" t="s">
        <v>25</v>
      </c>
      <c r="D1312" s="1" t="s">
        <v>28</v>
      </c>
      <c r="E1312" s="1" t="s">
        <v>21</v>
      </c>
      <c r="F1312" s="1" t="s">
        <v>55</v>
      </c>
      <c r="G1312" s="1">
        <v>66.680000000000007</v>
      </c>
      <c r="H1312" s="1">
        <v>5</v>
      </c>
      <c r="I1312" s="1">
        <v>16.670000000000002</v>
      </c>
      <c r="J1312" s="1">
        <v>350.07</v>
      </c>
      <c r="K1312" s="1" t="s">
        <v>380</v>
      </c>
      <c r="L1312" s="3">
        <v>0.75069444444444444</v>
      </c>
      <c r="M1312" s="1" t="s">
        <v>23</v>
      </c>
      <c r="N1312" s="1">
        <v>333.4</v>
      </c>
      <c r="O1312" s="1">
        <v>4.7619047620000003</v>
      </c>
      <c r="P1312" s="1">
        <v>16.670000000000002</v>
      </c>
      <c r="Q1312" s="1">
        <v>7.6</v>
      </c>
    </row>
    <row r="1313" spans="1:17" ht="40.799999999999997" thickBot="1" x14ac:dyDescent="0.35">
      <c r="A1313" s="1" t="s">
        <v>1400</v>
      </c>
      <c r="B1313" s="1" t="s">
        <v>18</v>
      </c>
      <c r="C1313" s="1" t="s">
        <v>19</v>
      </c>
      <c r="D1313" s="1" t="s">
        <v>28</v>
      </c>
      <c r="E1313" s="1" t="s">
        <v>21</v>
      </c>
      <c r="F1313" s="1" t="s">
        <v>44</v>
      </c>
      <c r="G1313" s="1">
        <v>55.73</v>
      </c>
      <c r="H1313" s="1">
        <v>6</v>
      </c>
      <c r="I1313" s="1">
        <v>16.719000000000001</v>
      </c>
      <c r="J1313" s="1">
        <v>351.09899999999999</v>
      </c>
      <c r="K1313" s="1" t="s">
        <v>213</v>
      </c>
      <c r="L1313" s="3">
        <v>0.4548611111111111</v>
      </c>
      <c r="M1313" s="1" t="s">
        <v>40</v>
      </c>
      <c r="N1313" s="1">
        <v>334.38</v>
      </c>
      <c r="O1313" s="1">
        <v>4.7619047620000003</v>
      </c>
      <c r="P1313" s="1">
        <v>16.719000000000001</v>
      </c>
      <c r="Q1313" s="1">
        <v>7</v>
      </c>
    </row>
    <row r="1314" spans="1:17" ht="40.799999999999997" thickBot="1" x14ac:dyDescent="0.35">
      <c r="A1314" s="1" t="s">
        <v>1401</v>
      </c>
      <c r="B1314" s="1" t="s">
        <v>18</v>
      </c>
      <c r="C1314" s="1" t="s">
        <v>25</v>
      </c>
      <c r="D1314" s="1" t="s">
        <v>28</v>
      </c>
      <c r="E1314" s="1" t="s">
        <v>29</v>
      </c>
      <c r="F1314" s="1" t="s">
        <v>55</v>
      </c>
      <c r="G1314" s="1">
        <v>55.81</v>
      </c>
      <c r="H1314" s="1">
        <v>6</v>
      </c>
      <c r="I1314" s="1">
        <v>16.742999999999999</v>
      </c>
      <c r="J1314" s="1">
        <v>351.60300000000001</v>
      </c>
      <c r="K1314" s="1" t="s">
        <v>429</v>
      </c>
      <c r="L1314" s="3">
        <v>0.49444444444444446</v>
      </c>
      <c r="M1314" s="1" t="s">
        <v>23</v>
      </c>
      <c r="N1314" s="1">
        <v>334.86</v>
      </c>
      <c r="O1314" s="1">
        <v>4.7619047620000003</v>
      </c>
      <c r="P1314" s="1">
        <v>16.742999999999999</v>
      </c>
      <c r="Q1314" s="1">
        <v>9.9</v>
      </c>
    </row>
    <row r="1315" spans="1:17" ht="40.799999999999997" thickBot="1" x14ac:dyDescent="0.35">
      <c r="A1315" s="1" t="s">
        <v>1402</v>
      </c>
      <c r="B1315" s="1" t="s">
        <v>33</v>
      </c>
      <c r="C1315" s="1" t="s">
        <v>25</v>
      </c>
      <c r="D1315" s="1" t="s">
        <v>28</v>
      </c>
      <c r="E1315" s="1" t="s">
        <v>29</v>
      </c>
      <c r="F1315" s="1" t="s">
        <v>44</v>
      </c>
      <c r="G1315" s="1">
        <v>67.09</v>
      </c>
      <c r="H1315" s="1">
        <v>5</v>
      </c>
      <c r="I1315" s="1">
        <v>16.772500000000001</v>
      </c>
      <c r="J1315" s="1">
        <v>352.22250000000003</v>
      </c>
      <c r="K1315" s="2">
        <v>43525</v>
      </c>
      <c r="L1315" s="3">
        <v>0.69930555555555551</v>
      </c>
      <c r="M1315" s="1" t="s">
        <v>23</v>
      </c>
      <c r="N1315" s="1">
        <v>335.45</v>
      </c>
      <c r="O1315" s="1">
        <v>4.7619047620000003</v>
      </c>
      <c r="P1315" s="1">
        <v>16.772500000000001</v>
      </c>
      <c r="Q1315" s="1">
        <v>9.1</v>
      </c>
    </row>
    <row r="1316" spans="1:17" ht="40.799999999999997" thickBot="1" x14ac:dyDescent="0.35">
      <c r="A1316" s="1" t="s">
        <v>1403</v>
      </c>
      <c r="B1316" s="1" t="s">
        <v>18</v>
      </c>
      <c r="C1316" s="1" t="s">
        <v>25</v>
      </c>
      <c r="D1316" s="1" t="s">
        <v>28</v>
      </c>
      <c r="E1316" s="1" t="s">
        <v>21</v>
      </c>
      <c r="F1316" s="1" t="s">
        <v>44</v>
      </c>
      <c r="G1316" s="1">
        <v>67.09</v>
      </c>
      <c r="H1316" s="1">
        <v>5</v>
      </c>
      <c r="I1316" s="1">
        <v>16.772500000000001</v>
      </c>
      <c r="J1316" s="1">
        <v>352.22250000000003</v>
      </c>
      <c r="K1316" s="2">
        <v>43525</v>
      </c>
      <c r="L1316" s="3">
        <v>0.69930555555555551</v>
      </c>
      <c r="M1316" s="1" t="s">
        <v>23</v>
      </c>
      <c r="N1316" s="1">
        <v>335.45</v>
      </c>
      <c r="O1316" s="1">
        <v>4.7619047620000003</v>
      </c>
      <c r="P1316" s="1">
        <v>16.772500000000001</v>
      </c>
      <c r="Q1316" s="1">
        <v>9.1</v>
      </c>
    </row>
    <row r="1317" spans="1:17" ht="40.799999999999997" thickBot="1" x14ac:dyDescent="0.35">
      <c r="A1317" s="1" t="s">
        <v>1404</v>
      </c>
      <c r="B1317" s="1" t="s">
        <v>54</v>
      </c>
      <c r="C1317" s="1" t="s">
        <v>25</v>
      </c>
      <c r="D1317" s="1" t="s">
        <v>28</v>
      </c>
      <c r="E1317" s="1" t="s">
        <v>21</v>
      </c>
      <c r="F1317" s="1" t="s">
        <v>30</v>
      </c>
      <c r="G1317" s="1">
        <v>47.97</v>
      </c>
      <c r="H1317" s="1">
        <v>7</v>
      </c>
      <c r="I1317" s="1">
        <v>16.7895</v>
      </c>
      <c r="J1317" s="1">
        <v>352.5795</v>
      </c>
      <c r="K1317" s="2">
        <v>43647</v>
      </c>
      <c r="L1317" s="3">
        <v>0.86944444444444446</v>
      </c>
      <c r="M1317" s="1" t="s">
        <v>23</v>
      </c>
      <c r="N1317" s="1">
        <v>335.79</v>
      </c>
      <c r="O1317" s="1">
        <v>4.7619047620000003</v>
      </c>
      <c r="P1317" s="1">
        <v>16.7895</v>
      </c>
      <c r="Q1317" s="1">
        <v>6.2</v>
      </c>
    </row>
    <row r="1318" spans="1:17" ht="27.6" thickBot="1" x14ac:dyDescent="0.35">
      <c r="A1318" s="1" t="s">
        <v>1405</v>
      </c>
      <c r="B1318" s="1" t="s">
        <v>18</v>
      </c>
      <c r="C1318" s="1" t="s">
        <v>25</v>
      </c>
      <c r="D1318" s="1" t="s">
        <v>20</v>
      </c>
      <c r="E1318" s="1" t="s">
        <v>21</v>
      </c>
      <c r="F1318" s="1" t="s">
        <v>22</v>
      </c>
      <c r="G1318" s="1">
        <v>37.32</v>
      </c>
      <c r="H1318" s="1">
        <v>9</v>
      </c>
      <c r="I1318" s="1">
        <v>16.794</v>
      </c>
      <c r="J1318" s="1">
        <v>352.67399999999998</v>
      </c>
      <c r="K1318" s="2">
        <v>43619</v>
      </c>
      <c r="L1318" s="3">
        <v>0.64652777777777781</v>
      </c>
      <c r="M1318" s="1" t="s">
        <v>40</v>
      </c>
      <c r="N1318" s="1">
        <v>335.88</v>
      </c>
      <c r="O1318" s="1">
        <v>4.7619047620000003</v>
      </c>
      <c r="P1318" s="1">
        <v>16.794</v>
      </c>
      <c r="Q1318" s="1">
        <v>5.0999999999999996</v>
      </c>
    </row>
    <row r="1319" spans="1:17" ht="27.6" thickBot="1" x14ac:dyDescent="0.35">
      <c r="A1319" s="1" t="s">
        <v>1406</v>
      </c>
      <c r="B1319" s="1" t="s">
        <v>54</v>
      </c>
      <c r="C1319" s="1" t="s">
        <v>25</v>
      </c>
      <c r="D1319" s="1" t="s">
        <v>20</v>
      </c>
      <c r="E1319" s="1" t="s">
        <v>21</v>
      </c>
      <c r="F1319" s="1" t="s">
        <v>22</v>
      </c>
      <c r="G1319" s="1">
        <v>37.32</v>
      </c>
      <c r="H1319" s="1">
        <v>9</v>
      </c>
      <c r="I1319" s="1">
        <v>16.794</v>
      </c>
      <c r="J1319" s="1">
        <v>352.67399999999998</v>
      </c>
      <c r="K1319" s="2">
        <v>43619</v>
      </c>
      <c r="L1319" s="3">
        <v>0.64652777777777781</v>
      </c>
      <c r="M1319" s="1" t="s">
        <v>40</v>
      </c>
      <c r="N1319" s="1">
        <v>335.88</v>
      </c>
      <c r="O1319" s="1">
        <v>4.7619047620000003</v>
      </c>
      <c r="P1319" s="1">
        <v>16.794</v>
      </c>
      <c r="Q1319" s="1">
        <v>5.0999999999999996</v>
      </c>
    </row>
    <row r="1320" spans="1:17" ht="54" thickBot="1" x14ac:dyDescent="0.35">
      <c r="A1320" s="1" t="s">
        <v>1407</v>
      </c>
      <c r="B1320" s="1" t="s">
        <v>18</v>
      </c>
      <c r="C1320" s="1" t="s">
        <v>19</v>
      </c>
      <c r="D1320" s="1" t="s">
        <v>28</v>
      </c>
      <c r="E1320" s="1" t="s">
        <v>21</v>
      </c>
      <c r="F1320" s="1" t="s">
        <v>84</v>
      </c>
      <c r="G1320" s="1">
        <v>84.07</v>
      </c>
      <c r="H1320" s="1">
        <v>4</v>
      </c>
      <c r="I1320" s="1">
        <v>16.814</v>
      </c>
      <c r="J1320" s="1">
        <v>353.09399999999999</v>
      </c>
      <c r="K1320" s="2">
        <v>43649</v>
      </c>
      <c r="L1320" s="3">
        <v>0.70416666666666672</v>
      </c>
      <c r="M1320" s="1" t="s">
        <v>40</v>
      </c>
      <c r="N1320" s="1">
        <v>336.28</v>
      </c>
      <c r="O1320" s="1">
        <v>4.7619047620000003</v>
      </c>
      <c r="P1320" s="1">
        <v>16.814</v>
      </c>
      <c r="Q1320" s="1">
        <v>4.4000000000000004</v>
      </c>
    </row>
    <row r="1321" spans="1:17" ht="40.799999999999997" thickBot="1" x14ac:dyDescent="0.35">
      <c r="A1321" s="1" t="s">
        <v>1408</v>
      </c>
      <c r="B1321" s="1" t="s">
        <v>18</v>
      </c>
      <c r="C1321" s="1" t="s">
        <v>25</v>
      </c>
      <c r="D1321" s="1" t="s">
        <v>28</v>
      </c>
      <c r="E1321" s="1" t="s">
        <v>21</v>
      </c>
      <c r="F1321" s="1" t="s">
        <v>39</v>
      </c>
      <c r="G1321" s="1">
        <v>84.07</v>
      </c>
      <c r="H1321" s="1">
        <v>4</v>
      </c>
      <c r="I1321" s="1">
        <v>16.814</v>
      </c>
      <c r="J1321" s="1">
        <v>353.09399999999999</v>
      </c>
      <c r="K1321" s="2">
        <v>43649</v>
      </c>
      <c r="L1321" s="3">
        <v>0.70416666666666672</v>
      </c>
      <c r="M1321" s="1" t="s">
        <v>40</v>
      </c>
      <c r="N1321" s="1">
        <v>336.28</v>
      </c>
      <c r="O1321" s="1">
        <v>4.7619047620000003</v>
      </c>
      <c r="P1321" s="1">
        <v>16.814</v>
      </c>
      <c r="Q1321" s="1">
        <v>4.4000000000000004</v>
      </c>
    </row>
    <row r="1322" spans="1:17" ht="54" thickBot="1" x14ac:dyDescent="0.35">
      <c r="A1322" s="1" t="s">
        <v>1409</v>
      </c>
      <c r="B1322" s="1" t="s">
        <v>18</v>
      </c>
      <c r="C1322" s="1" t="s">
        <v>19</v>
      </c>
      <c r="D1322" s="1" t="s">
        <v>28</v>
      </c>
      <c r="E1322" s="1" t="s">
        <v>21</v>
      </c>
      <c r="F1322" s="1" t="s">
        <v>84</v>
      </c>
      <c r="G1322" s="1">
        <v>84.07</v>
      </c>
      <c r="H1322" s="1">
        <v>4</v>
      </c>
      <c r="I1322" s="1">
        <v>16.814</v>
      </c>
      <c r="J1322" s="1">
        <v>353.09399999999999</v>
      </c>
      <c r="K1322" s="2">
        <v>43649</v>
      </c>
      <c r="L1322" s="3">
        <v>0.70416666666666672</v>
      </c>
      <c r="M1322" s="1" t="s">
        <v>40</v>
      </c>
      <c r="N1322" s="1">
        <v>336.28</v>
      </c>
      <c r="O1322" s="1">
        <v>4.7619047620000003</v>
      </c>
      <c r="P1322" s="1">
        <v>16.814</v>
      </c>
      <c r="Q1322" s="1">
        <v>11.4</v>
      </c>
    </row>
    <row r="1323" spans="1:17" ht="27.6" thickBot="1" x14ac:dyDescent="0.35">
      <c r="A1323" s="1" t="s">
        <v>1410</v>
      </c>
      <c r="B1323" s="1" t="s">
        <v>54</v>
      </c>
      <c r="C1323" s="1" t="s">
        <v>25</v>
      </c>
      <c r="D1323" s="1" t="s">
        <v>28</v>
      </c>
      <c r="E1323" s="1" t="s">
        <v>21</v>
      </c>
      <c r="F1323" s="1" t="s">
        <v>22</v>
      </c>
      <c r="G1323" s="1">
        <v>67.27</v>
      </c>
      <c r="H1323" s="1">
        <v>5</v>
      </c>
      <c r="I1323" s="1">
        <v>16.817499999999999</v>
      </c>
      <c r="J1323" s="1">
        <v>353.16750000000002</v>
      </c>
      <c r="K1323" s="1" t="s">
        <v>182</v>
      </c>
      <c r="L1323" s="3">
        <v>0.7270833333333333</v>
      </c>
      <c r="M1323" s="1" t="s">
        <v>23</v>
      </c>
      <c r="N1323" s="1">
        <v>336.35</v>
      </c>
      <c r="O1323" s="1">
        <v>4.7619047620000003</v>
      </c>
      <c r="P1323" s="1">
        <v>16.817499999999999</v>
      </c>
      <c r="Q1323" s="1">
        <v>6.9</v>
      </c>
    </row>
    <row r="1324" spans="1:17" ht="27.6" thickBot="1" x14ac:dyDescent="0.35">
      <c r="A1324" s="1" t="s">
        <v>1411</v>
      </c>
      <c r="B1324" s="1" t="s">
        <v>18</v>
      </c>
      <c r="C1324" s="1" t="s">
        <v>25</v>
      </c>
      <c r="D1324" s="1" t="s">
        <v>28</v>
      </c>
      <c r="E1324" s="1" t="s">
        <v>21</v>
      </c>
      <c r="F1324" s="1" t="s">
        <v>22</v>
      </c>
      <c r="G1324" s="1">
        <v>67.27</v>
      </c>
      <c r="H1324" s="1">
        <v>5</v>
      </c>
      <c r="I1324" s="1">
        <v>16.817499999999999</v>
      </c>
      <c r="J1324" s="1">
        <v>353.16750000000002</v>
      </c>
      <c r="K1324" s="1" t="s">
        <v>182</v>
      </c>
      <c r="L1324" s="3">
        <v>0.7270833333333333</v>
      </c>
      <c r="M1324" s="1" t="s">
        <v>23</v>
      </c>
      <c r="N1324" s="1">
        <v>336.35</v>
      </c>
      <c r="O1324" s="1">
        <v>4.7619047620000003</v>
      </c>
      <c r="P1324" s="1">
        <v>16.817499999999999</v>
      </c>
      <c r="Q1324" s="1">
        <v>6.9</v>
      </c>
    </row>
    <row r="1325" spans="1:17" ht="27.6" thickBot="1" x14ac:dyDescent="0.35">
      <c r="A1325" s="1" t="s">
        <v>1412</v>
      </c>
      <c r="B1325" s="1" t="s">
        <v>54</v>
      </c>
      <c r="C1325" s="1" t="s">
        <v>25</v>
      </c>
      <c r="D1325" s="1" t="s">
        <v>28</v>
      </c>
      <c r="E1325" s="1" t="s">
        <v>21</v>
      </c>
      <c r="F1325" s="1" t="s">
        <v>22</v>
      </c>
      <c r="G1325" s="1">
        <v>67.430000000000007</v>
      </c>
      <c r="H1325" s="1">
        <v>5</v>
      </c>
      <c r="I1325" s="1">
        <v>16.857500000000002</v>
      </c>
      <c r="J1325" s="1">
        <v>354.00749999999999</v>
      </c>
      <c r="K1325" s="2">
        <v>43619</v>
      </c>
      <c r="L1325" s="3">
        <v>0.75902777777777775</v>
      </c>
      <c r="M1325" s="1" t="s">
        <v>40</v>
      </c>
      <c r="N1325" s="1">
        <v>337.15</v>
      </c>
      <c r="O1325" s="1">
        <v>4.7619047620000003</v>
      </c>
      <c r="P1325" s="1">
        <v>16.857500000000002</v>
      </c>
      <c r="Q1325" s="1">
        <v>6.3</v>
      </c>
    </row>
    <row r="1326" spans="1:17" ht="54" thickBot="1" x14ac:dyDescent="0.35">
      <c r="A1326" s="1" t="s">
        <v>1413</v>
      </c>
      <c r="B1326" s="1" t="s">
        <v>18</v>
      </c>
      <c r="C1326" s="1" t="s">
        <v>25</v>
      </c>
      <c r="D1326" s="1" t="s">
        <v>28</v>
      </c>
      <c r="E1326" s="1" t="s">
        <v>29</v>
      </c>
      <c r="F1326" s="1" t="s">
        <v>84</v>
      </c>
      <c r="G1326" s="1">
        <v>42.42</v>
      </c>
      <c r="H1326" s="1">
        <v>8</v>
      </c>
      <c r="I1326" s="1">
        <v>16.968</v>
      </c>
      <c r="J1326" s="1">
        <v>356.32799999999997</v>
      </c>
      <c r="K1326" s="1" t="s">
        <v>70</v>
      </c>
      <c r="L1326" s="3">
        <v>0.58194444444444449</v>
      </c>
      <c r="M1326" s="1" t="s">
        <v>40</v>
      </c>
      <c r="N1326" s="1">
        <v>339.36</v>
      </c>
      <c r="O1326" s="1">
        <v>4.7619047620000003</v>
      </c>
      <c r="P1326" s="1">
        <v>16.968</v>
      </c>
      <c r="Q1326" s="1">
        <v>5.7</v>
      </c>
    </row>
    <row r="1327" spans="1:17" ht="54" thickBot="1" x14ac:dyDescent="0.35">
      <c r="A1327" s="1" t="s">
        <v>1414</v>
      </c>
      <c r="B1327" s="1" t="s">
        <v>54</v>
      </c>
      <c r="C1327" s="1" t="s">
        <v>25</v>
      </c>
      <c r="D1327" s="1" t="s">
        <v>28</v>
      </c>
      <c r="E1327" s="1" t="s">
        <v>21</v>
      </c>
      <c r="F1327" s="1" t="s">
        <v>84</v>
      </c>
      <c r="G1327" s="1">
        <v>42.42</v>
      </c>
      <c r="H1327" s="1">
        <v>8</v>
      </c>
      <c r="I1327" s="1">
        <v>16.968</v>
      </c>
      <c r="J1327" s="1">
        <v>356.32799999999997</v>
      </c>
      <c r="K1327" s="1" t="s">
        <v>70</v>
      </c>
      <c r="L1327" s="3">
        <v>0.58194444444444449</v>
      </c>
      <c r="M1327" s="1" t="s">
        <v>40</v>
      </c>
      <c r="N1327" s="1">
        <v>339.36</v>
      </c>
      <c r="O1327" s="1">
        <v>4.7619047620000003</v>
      </c>
      <c r="P1327" s="1">
        <v>16.968</v>
      </c>
      <c r="Q1327" s="1">
        <v>5.7</v>
      </c>
    </row>
    <row r="1328" spans="1:17" ht="40.799999999999997" thickBot="1" x14ac:dyDescent="0.35">
      <c r="A1328" s="1" t="s">
        <v>1415</v>
      </c>
      <c r="B1328" s="1" t="s">
        <v>54</v>
      </c>
      <c r="C1328" s="1" t="s">
        <v>25</v>
      </c>
      <c r="D1328" s="1" t="s">
        <v>28</v>
      </c>
      <c r="E1328" s="1" t="s">
        <v>29</v>
      </c>
      <c r="F1328" s="1" t="s">
        <v>39</v>
      </c>
      <c r="G1328" s="1">
        <v>48.51</v>
      </c>
      <c r="H1328" s="1">
        <v>7</v>
      </c>
      <c r="I1328" s="1">
        <v>16.9785</v>
      </c>
      <c r="J1328" s="1">
        <v>356.54849999999999</v>
      </c>
      <c r="K1328" s="1" t="s">
        <v>47</v>
      </c>
      <c r="L1328" s="3">
        <v>0.5625</v>
      </c>
      <c r="M1328" s="1" t="s">
        <v>23</v>
      </c>
      <c r="N1328" s="1">
        <v>339.57</v>
      </c>
      <c r="O1328" s="1">
        <v>4.7619047620000003</v>
      </c>
      <c r="P1328" s="1">
        <v>16.9785</v>
      </c>
      <c r="Q1328" s="1">
        <v>5.2</v>
      </c>
    </row>
    <row r="1329" spans="1:17" ht="40.799999999999997" thickBot="1" x14ac:dyDescent="0.35">
      <c r="A1329" s="1" t="s">
        <v>1416</v>
      </c>
      <c r="B1329" s="1" t="s">
        <v>54</v>
      </c>
      <c r="C1329" s="1" t="s">
        <v>25</v>
      </c>
      <c r="D1329" s="1" t="s">
        <v>28</v>
      </c>
      <c r="E1329" s="1" t="s">
        <v>29</v>
      </c>
      <c r="F1329" s="1" t="s">
        <v>39</v>
      </c>
      <c r="G1329" s="1">
        <v>48.51</v>
      </c>
      <c r="H1329" s="1">
        <v>7</v>
      </c>
      <c r="I1329" s="1">
        <v>16.9785</v>
      </c>
      <c r="J1329" s="1">
        <v>356.54849999999999</v>
      </c>
      <c r="K1329" s="1" t="s">
        <v>47</v>
      </c>
      <c r="L1329" s="3">
        <v>0.5625</v>
      </c>
      <c r="M1329" s="1" t="s">
        <v>23</v>
      </c>
      <c r="N1329" s="1">
        <v>339.57</v>
      </c>
      <c r="O1329" s="1">
        <v>4.7619047620000003</v>
      </c>
      <c r="P1329" s="1">
        <v>16.9785</v>
      </c>
      <c r="Q1329" s="1">
        <v>5.2</v>
      </c>
    </row>
    <row r="1330" spans="1:17" ht="40.799999999999997" thickBot="1" x14ac:dyDescent="0.35">
      <c r="A1330" s="1" t="s">
        <v>1417</v>
      </c>
      <c r="B1330" s="1" t="s">
        <v>33</v>
      </c>
      <c r="C1330" s="1" t="s">
        <v>25</v>
      </c>
      <c r="D1330" s="1" t="s">
        <v>28</v>
      </c>
      <c r="E1330" s="1" t="s">
        <v>29</v>
      </c>
      <c r="F1330" s="1" t="s">
        <v>39</v>
      </c>
      <c r="G1330" s="1">
        <v>48.51</v>
      </c>
      <c r="H1330" s="1">
        <v>7</v>
      </c>
      <c r="I1330" s="1">
        <v>16.9785</v>
      </c>
      <c r="J1330" s="1">
        <v>356.54849999999999</v>
      </c>
      <c r="K1330" s="1" t="s">
        <v>47</v>
      </c>
      <c r="L1330" s="3">
        <v>0.5625</v>
      </c>
      <c r="M1330" s="1" t="s">
        <v>40</v>
      </c>
      <c r="N1330" s="1">
        <v>339.57</v>
      </c>
      <c r="O1330" s="1">
        <v>4.7619047620000003</v>
      </c>
      <c r="P1330" s="1">
        <v>16.9785</v>
      </c>
      <c r="Q1330" s="1">
        <v>5.2</v>
      </c>
    </row>
    <row r="1331" spans="1:17" ht="40.799999999999997" thickBot="1" x14ac:dyDescent="0.35">
      <c r="A1331" s="1" t="s">
        <v>1418</v>
      </c>
      <c r="B1331" s="1" t="s">
        <v>54</v>
      </c>
      <c r="C1331" s="1" t="s">
        <v>25</v>
      </c>
      <c r="D1331" s="1" t="s">
        <v>28</v>
      </c>
      <c r="E1331" s="1" t="s">
        <v>29</v>
      </c>
      <c r="F1331" s="1" t="s">
        <v>39</v>
      </c>
      <c r="G1331" s="1">
        <v>48.51</v>
      </c>
      <c r="H1331" s="1">
        <v>7</v>
      </c>
      <c r="I1331" s="1">
        <v>16.9785</v>
      </c>
      <c r="J1331" s="1">
        <v>356.54849999999999</v>
      </c>
      <c r="K1331" s="1" t="s">
        <v>47</v>
      </c>
      <c r="L1331" s="3">
        <v>0.5625</v>
      </c>
      <c r="M1331" s="1" t="s">
        <v>23</v>
      </c>
      <c r="N1331" s="1">
        <v>339.57</v>
      </c>
      <c r="O1331" s="1">
        <v>4.7619047620000003</v>
      </c>
      <c r="P1331" s="1">
        <v>16.9785</v>
      </c>
      <c r="Q1331" s="1">
        <v>5.2</v>
      </c>
    </row>
    <row r="1332" spans="1:17" ht="40.799999999999997" thickBot="1" x14ac:dyDescent="0.35">
      <c r="A1332" s="1" t="s">
        <v>1419</v>
      </c>
      <c r="B1332" s="1" t="s">
        <v>54</v>
      </c>
      <c r="C1332" s="1" t="s">
        <v>25</v>
      </c>
      <c r="D1332" s="1" t="s">
        <v>20</v>
      </c>
      <c r="E1332" s="1" t="s">
        <v>21</v>
      </c>
      <c r="F1332" s="1" t="s">
        <v>55</v>
      </c>
      <c r="G1332" s="1">
        <v>42.57</v>
      </c>
      <c r="H1332" s="1">
        <v>8</v>
      </c>
      <c r="I1332" s="1">
        <v>17.027999999999999</v>
      </c>
      <c r="J1332" s="1">
        <v>357.58800000000002</v>
      </c>
      <c r="K1332" s="1" t="s">
        <v>168</v>
      </c>
      <c r="L1332" s="3">
        <v>0.59166666666666667</v>
      </c>
      <c r="M1332" s="1" t="s">
        <v>40</v>
      </c>
      <c r="N1332" s="1">
        <v>340.56</v>
      </c>
      <c r="O1332" s="1">
        <v>4.7619047620000003</v>
      </c>
      <c r="P1332" s="1">
        <v>17.027999999999999</v>
      </c>
      <c r="Q1332" s="1">
        <v>5.6</v>
      </c>
    </row>
    <row r="1333" spans="1:17" ht="40.799999999999997" thickBot="1" x14ac:dyDescent="0.35">
      <c r="A1333" s="1" t="s">
        <v>1420</v>
      </c>
      <c r="B1333" s="1" t="s">
        <v>18</v>
      </c>
      <c r="C1333" s="1" t="s">
        <v>25</v>
      </c>
      <c r="D1333" s="1" t="s">
        <v>28</v>
      </c>
      <c r="E1333" s="1" t="s">
        <v>29</v>
      </c>
      <c r="F1333" s="1" t="s">
        <v>55</v>
      </c>
      <c r="G1333" s="1">
        <v>34.21</v>
      </c>
      <c r="H1333" s="1">
        <v>10</v>
      </c>
      <c r="I1333" s="1">
        <v>17.105</v>
      </c>
      <c r="J1333" s="1">
        <v>359.20499999999998</v>
      </c>
      <c r="K1333" s="2">
        <v>43497</v>
      </c>
      <c r="L1333" s="3">
        <v>0.54166666666666663</v>
      </c>
      <c r="M1333" s="1" t="s">
        <v>23</v>
      </c>
      <c r="N1333" s="1">
        <v>342.1</v>
      </c>
      <c r="O1333" s="1">
        <v>4.7619047620000003</v>
      </c>
      <c r="P1333" s="1">
        <v>17.105</v>
      </c>
      <c r="Q1333" s="1">
        <v>5.0999999999999996</v>
      </c>
    </row>
    <row r="1334" spans="1:17" ht="27.6" thickBot="1" x14ac:dyDescent="0.35">
      <c r="A1334" s="1" t="s">
        <v>1421</v>
      </c>
      <c r="B1334" s="1" t="s">
        <v>18</v>
      </c>
      <c r="C1334" s="1" t="s">
        <v>25</v>
      </c>
      <c r="D1334" s="1" t="s">
        <v>28</v>
      </c>
      <c r="E1334" s="1" t="s">
        <v>21</v>
      </c>
      <c r="F1334" s="1" t="s">
        <v>22</v>
      </c>
      <c r="G1334" s="1">
        <v>34.369999999999997</v>
      </c>
      <c r="H1334" s="1">
        <v>10</v>
      </c>
      <c r="I1334" s="1">
        <v>17.184999999999999</v>
      </c>
      <c r="J1334" s="1">
        <v>360.88499999999999</v>
      </c>
      <c r="K1334" s="1" t="s">
        <v>116</v>
      </c>
      <c r="L1334" s="3">
        <v>0.42430555555555555</v>
      </c>
      <c r="M1334" s="1" t="s">
        <v>40</v>
      </c>
      <c r="N1334" s="1">
        <v>343.7</v>
      </c>
      <c r="O1334" s="1">
        <v>4.7619047620000003</v>
      </c>
      <c r="P1334" s="1">
        <v>17.184999999999999</v>
      </c>
      <c r="Q1334" s="1">
        <v>6.7</v>
      </c>
    </row>
    <row r="1335" spans="1:17" ht="27.6" thickBot="1" x14ac:dyDescent="0.35">
      <c r="A1335" s="1" t="s">
        <v>1422</v>
      </c>
      <c r="B1335" s="1" t="s">
        <v>54</v>
      </c>
      <c r="C1335" s="1" t="s">
        <v>25</v>
      </c>
      <c r="D1335" s="1" t="s">
        <v>28</v>
      </c>
      <c r="E1335" s="1" t="s">
        <v>21</v>
      </c>
      <c r="F1335" s="1" t="s">
        <v>22</v>
      </c>
      <c r="G1335" s="1">
        <v>34.369999999999997</v>
      </c>
      <c r="H1335" s="1">
        <v>10</v>
      </c>
      <c r="I1335" s="1">
        <v>17.184999999999999</v>
      </c>
      <c r="J1335" s="1">
        <v>360.88499999999999</v>
      </c>
      <c r="K1335" s="1" t="s">
        <v>116</v>
      </c>
      <c r="L1335" s="3">
        <v>0.42430555555555555</v>
      </c>
      <c r="M1335" s="1" t="s">
        <v>40</v>
      </c>
      <c r="N1335" s="1">
        <v>343.7</v>
      </c>
      <c r="O1335" s="1">
        <v>4.7619047620000003</v>
      </c>
      <c r="P1335" s="1">
        <v>17.184999999999999</v>
      </c>
      <c r="Q1335" s="1">
        <v>6.7</v>
      </c>
    </row>
    <row r="1336" spans="1:17" ht="40.799999999999997" thickBot="1" x14ac:dyDescent="0.35">
      <c r="A1336" s="1" t="s">
        <v>1423</v>
      </c>
      <c r="B1336" s="1" t="s">
        <v>18</v>
      </c>
      <c r="C1336" s="1" t="s">
        <v>19</v>
      </c>
      <c r="D1336" s="1" t="s">
        <v>28</v>
      </c>
      <c r="E1336" s="1" t="s">
        <v>21</v>
      </c>
      <c r="F1336" s="1" t="s">
        <v>39</v>
      </c>
      <c r="G1336" s="1">
        <v>57.29</v>
      </c>
      <c r="H1336" s="1">
        <v>6</v>
      </c>
      <c r="I1336" s="1">
        <v>17.187000000000001</v>
      </c>
      <c r="J1336" s="1">
        <v>360.92700000000002</v>
      </c>
      <c r="K1336" s="1" t="s">
        <v>408</v>
      </c>
      <c r="L1336" s="3">
        <v>0.71111111111111114</v>
      </c>
      <c r="M1336" s="1" t="s">
        <v>40</v>
      </c>
      <c r="N1336" s="1">
        <v>343.74</v>
      </c>
      <c r="O1336" s="1">
        <v>4.7619047620000003</v>
      </c>
      <c r="P1336" s="1">
        <v>17.187000000000001</v>
      </c>
      <c r="Q1336" s="1">
        <v>5.9</v>
      </c>
    </row>
    <row r="1337" spans="1:17" ht="40.799999999999997" thickBot="1" x14ac:dyDescent="0.35">
      <c r="A1337" s="1" t="s">
        <v>1424</v>
      </c>
      <c r="B1337" s="1" t="s">
        <v>18</v>
      </c>
      <c r="C1337" s="1" t="s">
        <v>19</v>
      </c>
      <c r="D1337" s="1" t="s">
        <v>28</v>
      </c>
      <c r="E1337" s="1" t="s">
        <v>29</v>
      </c>
      <c r="F1337" s="1" t="s">
        <v>39</v>
      </c>
      <c r="G1337" s="1">
        <v>57.29</v>
      </c>
      <c r="H1337" s="1">
        <v>6</v>
      </c>
      <c r="I1337" s="1">
        <v>17.187000000000001</v>
      </c>
      <c r="J1337" s="1">
        <v>360.92700000000002</v>
      </c>
      <c r="K1337" s="1" t="s">
        <v>408</v>
      </c>
      <c r="L1337" s="3">
        <v>0.71111111111111114</v>
      </c>
      <c r="M1337" s="1" t="s">
        <v>23</v>
      </c>
      <c r="N1337" s="1">
        <v>343.74</v>
      </c>
      <c r="O1337" s="1">
        <v>4.7619047620000003</v>
      </c>
      <c r="P1337" s="1">
        <v>17.187000000000001</v>
      </c>
      <c r="Q1337" s="1">
        <v>5.9</v>
      </c>
    </row>
    <row r="1338" spans="1:17" ht="40.799999999999997" thickBot="1" x14ac:dyDescent="0.35">
      <c r="A1338" s="1" t="s">
        <v>1425</v>
      </c>
      <c r="B1338" s="1" t="s">
        <v>18</v>
      </c>
      <c r="C1338" s="1" t="s">
        <v>19</v>
      </c>
      <c r="D1338" s="1" t="s">
        <v>28</v>
      </c>
      <c r="E1338" s="1" t="s">
        <v>29</v>
      </c>
      <c r="F1338" s="1" t="s">
        <v>39</v>
      </c>
      <c r="G1338" s="1">
        <v>43.18</v>
      </c>
      <c r="H1338" s="1">
        <v>8</v>
      </c>
      <c r="I1338" s="1">
        <v>17.271999999999998</v>
      </c>
      <c r="J1338" s="1">
        <v>362.71199999999999</v>
      </c>
      <c r="K1338" s="1" t="s">
        <v>142</v>
      </c>
      <c r="L1338" s="3">
        <v>0.81874999999999998</v>
      </c>
      <c r="M1338" s="1" t="s">
        <v>48</v>
      </c>
      <c r="N1338" s="1">
        <v>345.44</v>
      </c>
      <c r="O1338" s="1">
        <v>4.7619047620000003</v>
      </c>
      <c r="P1338" s="1">
        <v>17.271999999999998</v>
      </c>
      <c r="Q1338" s="1">
        <v>8.3000000000000007</v>
      </c>
    </row>
    <row r="1339" spans="1:17" ht="40.799999999999997" thickBot="1" x14ac:dyDescent="0.35">
      <c r="A1339" s="1" t="s">
        <v>1426</v>
      </c>
      <c r="B1339" s="1" t="s">
        <v>18</v>
      </c>
      <c r="C1339" s="1" t="s">
        <v>25</v>
      </c>
      <c r="D1339" s="1" t="s">
        <v>28</v>
      </c>
      <c r="E1339" s="1" t="s">
        <v>21</v>
      </c>
      <c r="F1339" s="1" t="s">
        <v>39</v>
      </c>
      <c r="G1339" s="1">
        <v>43.18</v>
      </c>
      <c r="H1339" s="1">
        <v>8</v>
      </c>
      <c r="I1339" s="1">
        <v>17.271999999999998</v>
      </c>
      <c r="J1339" s="1">
        <v>362.71199999999999</v>
      </c>
      <c r="K1339" s="1" t="s">
        <v>142</v>
      </c>
      <c r="L1339" s="3">
        <v>0.81874999999999998</v>
      </c>
      <c r="M1339" s="1" t="s">
        <v>48</v>
      </c>
      <c r="N1339" s="1">
        <v>345.44</v>
      </c>
      <c r="O1339" s="1">
        <v>4.7619047620000003</v>
      </c>
      <c r="P1339" s="1">
        <v>17.271999999999998</v>
      </c>
      <c r="Q1339" s="1">
        <v>8.3000000000000007</v>
      </c>
    </row>
    <row r="1340" spans="1:17" ht="40.799999999999997" thickBot="1" x14ac:dyDescent="0.35">
      <c r="A1340" s="1" t="s">
        <v>1427</v>
      </c>
      <c r="B1340" s="1" t="s">
        <v>54</v>
      </c>
      <c r="C1340" s="1" t="s">
        <v>25</v>
      </c>
      <c r="D1340" s="1" t="s">
        <v>28</v>
      </c>
      <c r="E1340" s="1" t="s">
        <v>21</v>
      </c>
      <c r="F1340" s="1" t="s">
        <v>55</v>
      </c>
      <c r="G1340" s="1">
        <v>57.59</v>
      </c>
      <c r="H1340" s="1">
        <v>6</v>
      </c>
      <c r="I1340" s="1">
        <v>17.277000000000001</v>
      </c>
      <c r="J1340" s="1">
        <v>362.81700000000001</v>
      </c>
      <c r="K1340" s="1" t="s">
        <v>370</v>
      </c>
      <c r="L1340" s="3">
        <v>0.57708333333333328</v>
      </c>
      <c r="M1340" s="1" t="s">
        <v>23</v>
      </c>
      <c r="N1340" s="1">
        <v>345.54</v>
      </c>
      <c r="O1340" s="1">
        <v>4.7619047620000003</v>
      </c>
      <c r="P1340" s="1">
        <v>17.277000000000001</v>
      </c>
      <c r="Q1340" s="1">
        <v>5.0999999999999996</v>
      </c>
    </row>
    <row r="1341" spans="1:17" ht="40.799999999999997" thickBot="1" x14ac:dyDescent="0.35">
      <c r="A1341" s="1" t="s">
        <v>1428</v>
      </c>
      <c r="B1341" s="1" t="s">
        <v>33</v>
      </c>
      <c r="C1341" s="1" t="s">
        <v>27</v>
      </c>
      <c r="D1341" s="1" t="s">
        <v>20</v>
      </c>
      <c r="E1341" s="1" t="s">
        <v>21</v>
      </c>
      <c r="F1341" s="1" t="s">
        <v>39</v>
      </c>
      <c r="G1341" s="1">
        <v>49.38</v>
      </c>
      <c r="H1341" s="1">
        <v>7</v>
      </c>
      <c r="I1341" s="1">
        <v>17.283000000000001</v>
      </c>
      <c r="J1341" s="1">
        <v>362.94299999999998</v>
      </c>
      <c r="K1341" s="1" t="s">
        <v>471</v>
      </c>
      <c r="L1341" s="3">
        <v>0.85763888888888884</v>
      </c>
      <c r="M1341" s="1" t="s">
        <v>48</v>
      </c>
      <c r="N1341" s="1">
        <v>345.66</v>
      </c>
      <c r="O1341" s="1">
        <v>4.7619047620000003</v>
      </c>
      <c r="P1341" s="1">
        <v>17.283000000000001</v>
      </c>
      <c r="Q1341" s="1">
        <v>7.3</v>
      </c>
    </row>
    <row r="1342" spans="1:17" ht="40.799999999999997" thickBot="1" x14ac:dyDescent="0.35">
      <c r="A1342" s="1" t="s">
        <v>1429</v>
      </c>
      <c r="B1342" s="1" t="s">
        <v>33</v>
      </c>
      <c r="C1342" s="1" t="s">
        <v>27</v>
      </c>
      <c r="D1342" s="1" t="s">
        <v>20</v>
      </c>
      <c r="E1342" s="1" t="s">
        <v>21</v>
      </c>
      <c r="F1342" s="1" t="s">
        <v>39</v>
      </c>
      <c r="G1342" s="1">
        <v>49.38</v>
      </c>
      <c r="H1342" s="1">
        <v>7</v>
      </c>
      <c r="I1342" s="1">
        <v>17.283000000000001</v>
      </c>
      <c r="J1342" s="1">
        <v>362.94299999999998</v>
      </c>
      <c r="K1342" s="1" t="s">
        <v>471</v>
      </c>
      <c r="L1342" s="3">
        <v>0.85763888888888884</v>
      </c>
      <c r="M1342" s="1" t="s">
        <v>48</v>
      </c>
      <c r="N1342" s="1">
        <v>345.66</v>
      </c>
      <c r="O1342" s="1">
        <v>4.7619047620000003</v>
      </c>
      <c r="P1342" s="1">
        <v>17.283000000000001</v>
      </c>
      <c r="Q1342" s="1">
        <v>7.3</v>
      </c>
    </row>
    <row r="1343" spans="1:17" ht="40.799999999999997" thickBot="1" x14ac:dyDescent="0.35">
      <c r="A1343" s="1" t="s">
        <v>1430</v>
      </c>
      <c r="B1343" s="1" t="s">
        <v>33</v>
      </c>
      <c r="C1343" s="1" t="s">
        <v>19</v>
      </c>
      <c r="D1343" s="1" t="s">
        <v>20</v>
      </c>
      <c r="E1343" s="1" t="s">
        <v>21</v>
      </c>
      <c r="F1343" s="1" t="s">
        <v>39</v>
      </c>
      <c r="G1343" s="1">
        <v>49.38</v>
      </c>
      <c r="H1343" s="1">
        <v>7</v>
      </c>
      <c r="I1343" s="1">
        <v>17.283000000000001</v>
      </c>
      <c r="J1343" s="1">
        <v>362.94299999999998</v>
      </c>
      <c r="K1343" s="1" t="s">
        <v>471</v>
      </c>
      <c r="L1343" s="3">
        <v>0.85763888888888884</v>
      </c>
      <c r="M1343" s="1" t="s">
        <v>48</v>
      </c>
      <c r="N1343" s="1">
        <v>345.66</v>
      </c>
      <c r="O1343" s="1">
        <v>4.7619047620000003</v>
      </c>
      <c r="P1343" s="1">
        <v>17.283000000000001</v>
      </c>
      <c r="Q1343" s="1">
        <v>11.5</v>
      </c>
    </row>
    <row r="1344" spans="1:17" ht="40.799999999999997" thickBot="1" x14ac:dyDescent="0.35">
      <c r="A1344" s="1" t="s">
        <v>1431</v>
      </c>
      <c r="B1344" s="1" t="s">
        <v>33</v>
      </c>
      <c r="C1344" s="1" t="s">
        <v>19</v>
      </c>
      <c r="D1344" s="1" t="s">
        <v>20</v>
      </c>
      <c r="E1344" s="1" t="s">
        <v>21</v>
      </c>
      <c r="F1344" s="1" t="s">
        <v>39</v>
      </c>
      <c r="G1344" s="1">
        <v>49.38</v>
      </c>
      <c r="H1344" s="1">
        <v>7</v>
      </c>
      <c r="I1344" s="1">
        <v>17.283000000000001</v>
      </c>
      <c r="J1344" s="1">
        <v>362.94299999999998</v>
      </c>
      <c r="K1344" s="1" t="s">
        <v>471</v>
      </c>
      <c r="L1344" s="3">
        <v>0.85763888888888884</v>
      </c>
      <c r="M1344" s="1" t="s">
        <v>48</v>
      </c>
      <c r="N1344" s="1">
        <v>345.66</v>
      </c>
      <c r="O1344" s="1">
        <v>4.7619047620000003</v>
      </c>
      <c r="P1344" s="1">
        <v>17.283000000000001</v>
      </c>
      <c r="Q1344" s="1">
        <v>11.6</v>
      </c>
    </row>
    <row r="1345" spans="1:17" ht="27.6" thickBot="1" x14ac:dyDescent="0.35">
      <c r="A1345" s="1" t="s">
        <v>1432</v>
      </c>
      <c r="B1345" s="1" t="s">
        <v>54</v>
      </c>
      <c r="C1345" s="1" t="s">
        <v>25</v>
      </c>
      <c r="D1345" s="1" t="s">
        <v>28</v>
      </c>
      <c r="E1345" s="1" t="s">
        <v>29</v>
      </c>
      <c r="F1345" s="1" t="s">
        <v>22</v>
      </c>
      <c r="G1345" s="1">
        <v>57.95</v>
      </c>
      <c r="H1345" s="1">
        <v>6</v>
      </c>
      <c r="I1345" s="1">
        <v>17.385000000000002</v>
      </c>
      <c r="J1345" s="1">
        <v>365.08499999999998</v>
      </c>
      <c r="K1345" s="1" t="s">
        <v>213</v>
      </c>
      <c r="L1345" s="3">
        <v>0.54305555555555551</v>
      </c>
      <c r="M1345" s="1" t="s">
        <v>23</v>
      </c>
      <c r="N1345" s="1">
        <v>347.7</v>
      </c>
      <c r="O1345" s="1">
        <v>4.7619047620000003</v>
      </c>
      <c r="P1345" s="1">
        <v>17.385000000000002</v>
      </c>
      <c r="Q1345" s="1">
        <v>5.2</v>
      </c>
    </row>
    <row r="1346" spans="1:17" ht="27.6" thickBot="1" x14ac:dyDescent="0.35">
      <c r="A1346" s="1" t="s">
        <v>1433</v>
      </c>
      <c r="B1346" s="1" t="s">
        <v>33</v>
      </c>
      <c r="C1346" s="1" t="s">
        <v>27</v>
      </c>
      <c r="D1346" s="1" t="s">
        <v>20</v>
      </c>
      <c r="E1346" s="1" t="s">
        <v>21</v>
      </c>
      <c r="F1346" s="1" t="s">
        <v>22</v>
      </c>
      <c r="G1346" s="1">
        <v>38.72</v>
      </c>
      <c r="H1346" s="1">
        <v>9</v>
      </c>
      <c r="I1346" s="1">
        <v>17.423999999999999</v>
      </c>
      <c r="J1346" s="1">
        <v>365.904</v>
      </c>
      <c r="K1346" s="1" t="s">
        <v>135</v>
      </c>
      <c r="L1346" s="3">
        <v>0.51666666666666672</v>
      </c>
      <c r="M1346" s="1" t="s">
        <v>23</v>
      </c>
      <c r="N1346" s="1">
        <v>348.48</v>
      </c>
      <c r="O1346" s="1">
        <v>4.7619047620000003</v>
      </c>
      <c r="P1346" s="1">
        <v>17.423999999999999</v>
      </c>
      <c r="Q1346" s="1">
        <v>4.2</v>
      </c>
    </row>
    <row r="1347" spans="1:17" ht="27.6" thickBot="1" x14ac:dyDescent="0.35">
      <c r="A1347" s="1" t="s">
        <v>1434</v>
      </c>
      <c r="B1347" s="1" t="s">
        <v>18</v>
      </c>
      <c r="C1347" s="1" t="s">
        <v>27</v>
      </c>
      <c r="D1347" s="1" t="s">
        <v>20</v>
      </c>
      <c r="E1347" s="1" t="s">
        <v>29</v>
      </c>
      <c r="F1347" s="1" t="s">
        <v>22</v>
      </c>
      <c r="G1347" s="1">
        <v>38.72</v>
      </c>
      <c r="H1347" s="1">
        <v>9</v>
      </c>
      <c r="I1347" s="1">
        <v>17.423999999999999</v>
      </c>
      <c r="J1347" s="1">
        <v>365.904</v>
      </c>
      <c r="K1347" s="1" t="s">
        <v>135</v>
      </c>
      <c r="L1347" s="3">
        <v>0.51666666666666672</v>
      </c>
      <c r="M1347" s="1" t="s">
        <v>23</v>
      </c>
      <c r="N1347" s="1">
        <v>348.48</v>
      </c>
      <c r="O1347" s="1">
        <v>4.7619047620000003</v>
      </c>
      <c r="P1347" s="1">
        <v>17.423999999999999</v>
      </c>
      <c r="Q1347" s="1">
        <v>4.2</v>
      </c>
    </row>
    <row r="1348" spans="1:17" ht="40.799999999999997" thickBot="1" x14ac:dyDescent="0.35">
      <c r="A1348" s="1" t="s">
        <v>1435</v>
      </c>
      <c r="B1348" s="1" t="s">
        <v>33</v>
      </c>
      <c r="C1348" s="1" t="s">
        <v>27</v>
      </c>
      <c r="D1348" s="1" t="s">
        <v>20</v>
      </c>
      <c r="E1348" s="1" t="s">
        <v>21</v>
      </c>
      <c r="F1348" s="1" t="s">
        <v>39</v>
      </c>
      <c r="G1348" s="1">
        <v>38.72</v>
      </c>
      <c r="H1348" s="1">
        <v>9</v>
      </c>
      <c r="I1348" s="1">
        <v>17.423999999999999</v>
      </c>
      <c r="J1348" s="1">
        <v>365.904</v>
      </c>
      <c r="K1348" s="1" t="s">
        <v>135</v>
      </c>
      <c r="L1348" s="3">
        <v>0.51666666666666672</v>
      </c>
      <c r="M1348" s="1" t="s">
        <v>40</v>
      </c>
      <c r="N1348" s="1">
        <v>348.48</v>
      </c>
      <c r="O1348" s="1">
        <v>4.7619047620000003</v>
      </c>
      <c r="P1348" s="1">
        <v>17.423999999999999</v>
      </c>
      <c r="Q1348" s="1">
        <v>4.2</v>
      </c>
    </row>
    <row r="1349" spans="1:17" ht="40.799999999999997" thickBot="1" x14ac:dyDescent="0.35">
      <c r="A1349" s="1" t="s">
        <v>1436</v>
      </c>
      <c r="B1349" s="1" t="s">
        <v>33</v>
      </c>
      <c r="C1349" s="1" t="s">
        <v>27</v>
      </c>
      <c r="D1349" s="1" t="s">
        <v>28</v>
      </c>
      <c r="E1349" s="1" t="s">
        <v>21</v>
      </c>
      <c r="F1349" s="1" t="s">
        <v>39</v>
      </c>
      <c r="G1349" s="1">
        <v>58.26</v>
      </c>
      <c r="H1349" s="1">
        <v>6</v>
      </c>
      <c r="I1349" s="1">
        <v>17.478000000000002</v>
      </c>
      <c r="J1349" s="1">
        <v>367.03800000000001</v>
      </c>
      <c r="K1349" s="1" t="s">
        <v>321</v>
      </c>
      <c r="L1349" s="3">
        <v>0.69722222222222219</v>
      </c>
      <c r="M1349" s="1" t="s">
        <v>23</v>
      </c>
      <c r="N1349" s="1">
        <v>349.56</v>
      </c>
      <c r="O1349" s="1">
        <v>4.7619047620000003</v>
      </c>
      <c r="P1349" s="1">
        <v>17.478000000000002</v>
      </c>
      <c r="Q1349" s="1">
        <v>9.9</v>
      </c>
    </row>
    <row r="1350" spans="1:17" ht="40.799999999999997" thickBot="1" x14ac:dyDescent="0.35">
      <c r="A1350" s="1" t="s">
        <v>1437</v>
      </c>
      <c r="B1350" s="1" t="s">
        <v>33</v>
      </c>
      <c r="C1350" s="1" t="s">
        <v>27</v>
      </c>
      <c r="D1350" s="1" t="s">
        <v>28</v>
      </c>
      <c r="E1350" s="1" t="s">
        <v>21</v>
      </c>
      <c r="F1350" s="1" t="s">
        <v>39</v>
      </c>
      <c r="G1350" s="1">
        <v>58.26</v>
      </c>
      <c r="H1350" s="1">
        <v>6</v>
      </c>
      <c r="I1350" s="1">
        <v>17.478000000000002</v>
      </c>
      <c r="J1350" s="1">
        <v>367.03800000000001</v>
      </c>
      <c r="K1350" s="1" t="s">
        <v>321</v>
      </c>
      <c r="L1350" s="3">
        <v>0.69722222222222219</v>
      </c>
      <c r="M1350" s="1" t="s">
        <v>23</v>
      </c>
      <c r="N1350" s="1">
        <v>349.56</v>
      </c>
      <c r="O1350" s="1">
        <v>4.7619047620000003</v>
      </c>
      <c r="P1350" s="1">
        <v>17.478000000000002</v>
      </c>
      <c r="Q1350" s="1">
        <v>9.9</v>
      </c>
    </row>
    <row r="1351" spans="1:17" ht="40.799999999999997" thickBot="1" x14ac:dyDescent="0.35">
      <c r="A1351" s="1" t="s">
        <v>1438</v>
      </c>
      <c r="B1351" s="1" t="s">
        <v>33</v>
      </c>
      <c r="C1351" s="1" t="s">
        <v>27</v>
      </c>
      <c r="D1351" s="1" t="s">
        <v>28</v>
      </c>
      <c r="E1351" s="1" t="s">
        <v>21</v>
      </c>
      <c r="F1351" s="1" t="s">
        <v>55</v>
      </c>
      <c r="G1351" s="1">
        <v>70.010000000000005</v>
      </c>
      <c r="H1351" s="1">
        <v>5</v>
      </c>
      <c r="I1351" s="1">
        <v>17.502500000000001</v>
      </c>
      <c r="J1351" s="1">
        <v>367.55250000000001</v>
      </c>
      <c r="K1351" s="2">
        <v>43525</v>
      </c>
      <c r="L1351" s="3">
        <v>0.48333333333333334</v>
      </c>
      <c r="M1351" s="1" t="s">
        <v>40</v>
      </c>
      <c r="N1351" s="1">
        <v>350.05</v>
      </c>
      <c r="O1351" s="1">
        <v>4.7619047620000003</v>
      </c>
      <c r="P1351" s="1">
        <v>17.502500000000001</v>
      </c>
      <c r="Q1351" s="1">
        <v>5.5</v>
      </c>
    </row>
    <row r="1352" spans="1:17" ht="40.799999999999997" thickBot="1" x14ac:dyDescent="0.35">
      <c r="A1352" s="1" t="s">
        <v>1439</v>
      </c>
      <c r="B1352" s="1" t="s">
        <v>18</v>
      </c>
      <c r="C1352" s="1" t="s">
        <v>25</v>
      </c>
      <c r="D1352" s="1" t="s">
        <v>20</v>
      </c>
      <c r="E1352" s="1" t="s">
        <v>21</v>
      </c>
      <c r="F1352" s="1" t="s">
        <v>30</v>
      </c>
      <c r="G1352" s="1">
        <v>35.19</v>
      </c>
      <c r="H1352" s="1">
        <v>10</v>
      </c>
      <c r="I1352" s="1">
        <v>17.594999999999999</v>
      </c>
      <c r="J1352" s="1">
        <v>369.495</v>
      </c>
      <c r="K1352" s="1" t="s">
        <v>73</v>
      </c>
      <c r="L1352" s="3">
        <v>0.79583333333333328</v>
      </c>
      <c r="M1352" s="1" t="s">
        <v>48</v>
      </c>
      <c r="N1352" s="1">
        <v>351.9</v>
      </c>
      <c r="O1352" s="1">
        <v>4.7619047620000003</v>
      </c>
      <c r="P1352" s="1">
        <v>17.594999999999999</v>
      </c>
      <c r="Q1352" s="1">
        <v>8.4</v>
      </c>
    </row>
    <row r="1353" spans="1:17" ht="40.799999999999997" thickBot="1" x14ac:dyDescent="0.35">
      <c r="A1353" s="1" t="s">
        <v>1440</v>
      </c>
      <c r="B1353" s="1" t="s">
        <v>18</v>
      </c>
      <c r="C1353" s="1" t="s">
        <v>19</v>
      </c>
      <c r="D1353" s="1" t="s">
        <v>20</v>
      </c>
      <c r="E1353" s="1" t="s">
        <v>21</v>
      </c>
      <c r="F1353" s="1" t="s">
        <v>30</v>
      </c>
      <c r="G1353" s="1">
        <v>35.19</v>
      </c>
      <c r="H1353" s="1">
        <v>10</v>
      </c>
      <c r="I1353" s="1">
        <v>17.594999999999999</v>
      </c>
      <c r="J1353" s="1">
        <v>369.495</v>
      </c>
      <c r="K1353" s="1" t="s">
        <v>73</v>
      </c>
      <c r="L1353" s="3">
        <v>0.79583333333333328</v>
      </c>
      <c r="M1353" s="1" t="s">
        <v>48</v>
      </c>
      <c r="N1353" s="1">
        <v>351.9</v>
      </c>
      <c r="O1353" s="1">
        <v>4.7619047620000003</v>
      </c>
      <c r="P1353" s="1">
        <v>17.594999999999999</v>
      </c>
      <c r="Q1353" s="1">
        <v>11.7</v>
      </c>
    </row>
    <row r="1354" spans="1:17" ht="40.799999999999997" thickBot="1" x14ac:dyDescent="0.35">
      <c r="A1354" s="1" t="s">
        <v>1441</v>
      </c>
      <c r="B1354" s="1" t="s">
        <v>18</v>
      </c>
      <c r="C1354" s="1" t="s">
        <v>25</v>
      </c>
      <c r="D1354" s="1" t="s">
        <v>28</v>
      </c>
      <c r="E1354" s="1" t="s">
        <v>29</v>
      </c>
      <c r="F1354" s="1" t="s">
        <v>44</v>
      </c>
      <c r="G1354" s="1">
        <v>44.01</v>
      </c>
      <c r="H1354" s="1">
        <v>8</v>
      </c>
      <c r="I1354" s="1">
        <v>17.603999999999999</v>
      </c>
      <c r="J1354" s="1">
        <v>369.68400000000003</v>
      </c>
      <c r="K1354" s="2">
        <v>43527</v>
      </c>
      <c r="L1354" s="3">
        <v>0.73333333333333328</v>
      </c>
      <c r="M1354" s="1" t="s">
        <v>23</v>
      </c>
      <c r="N1354" s="1">
        <v>352.08</v>
      </c>
      <c r="O1354" s="1">
        <v>4.7619047620000003</v>
      </c>
      <c r="P1354" s="1">
        <v>17.603999999999999</v>
      </c>
      <c r="Q1354" s="1">
        <v>8.8000000000000007</v>
      </c>
    </row>
    <row r="1355" spans="1:17" ht="40.799999999999997" thickBot="1" x14ac:dyDescent="0.35">
      <c r="A1355" s="1" t="s">
        <v>1442</v>
      </c>
      <c r="B1355" s="1" t="s">
        <v>54</v>
      </c>
      <c r="C1355" s="1" t="s">
        <v>25</v>
      </c>
      <c r="D1355" s="1" t="s">
        <v>20</v>
      </c>
      <c r="E1355" s="1" t="s">
        <v>21</v>
      </c>
      <c r="F1355" s="1" t="s">
        <v>30</v>
      </c>
      <c r="G1355" s="1">
        <v>58.75</v>
      </c>
      <c r="H1355" s="1">
        <v>6</v>
      </c>
      <c r="I1355" s="1">
        <v>17.625</v>
      </c>
      <c r="J1355" s="1">
        <v>370.125</v>
      </c>
      <c r="K1355" s="1" t="s">
        <v>358</v>
      </c>
      <c r="L1355" s="3">
        <v>0.75972222222222219</v>
      </c>
      <c r="M1355" s="1" t="s">
        <v>23</v>
      </c>
      <c r="N1355" s="1">
        <v>352.5</v>
      </c>
      <c r="O1355" s="1">
        <v>4.7619047620000003</v>
      </c>
      <c r="P1355" s="1">
        <v>17.625</v>
      </c>
      <c r="Q1355" s="1">
        <v>5.9</v>
      </c>
    </row>
    <row r="1356" spans="1:17" ht="40.799999999999997" thickBot="1" x14ac:dyDescent="0.35">
      <c r="A1356" s="1" t="s">
        <v>1443</v>
      </c>
      <c r="B1356" s="1" t="s">
        <v>54</v>
      </c>
      <c r="C1356" s="1" t="s">
        <v>25</v>
      </c>
      <c r="D1356" s="1" t="s">
        <v>20</v>
      </c>
      <c r="E1356" s="1" t="s">
        <v>29</v>
      </c>
      <c r="F1356" s="1" t="s">
        <v>30</v>
      </c>
      <c r="G1356" s="1">
        <v>58.75</v>
      </c>
      <c r="H1356" s="1">
        <v>6</v>
      </c>
      <c r="I1356" s="1">
        <v>17.625</v>
      </c>
      <c r="J1356" s="1">
        <v>370.125</v>
      </c>
      <c r="K1356" s="1" t="s">
        <v>358</v>
      </c>
      <c r="L1356" s="3">
        <v>0.75972222222222219</v>
      </c>
      <c r="M1356" s="1" t="s">
        <v>48</v>
      </c>
      <c r="N1356" s="1">
        <v>352.5</v>
      </c>
      <c r="O1356" s="1">
        <v>4.7619047620000003</v>
      </c>
      <c r="P1356" s="1">
        <v>17.625</v>
      </c>
      <c r="Q1356" s="1">
        <v>5.9</v>
      </c>
    </row>
    <row r="1357" spans="1:17" ht="40.799999999999997" thickBot="1" x14ac:dyDescent="0.35">
      <c r="A1357" s="1" t="s">
        <v>1444</v>
      </c>
      <c r="B1357" s="1" t="s">
        <v>18</v>
      </c>
      <c r="C1357" s="1" t="s">
        <v>25</v>
      </c>
      <c r="D1357" s="1" t="s">
        <v>20</v>
      </c>
      <c r="E1357" s="1" t="s">
        <v>21</v>
      </c>
      <c r="F1357" s="1" t="s">
        <v>39</v>
      </c>
      <c r="G1357" s="1">
        <v>58.75</v>
      </c>
      <c r="H1357" s="1">
        <v>6</v>
      </c>
      <c r="I1357" s="1">
        <v>17.625</v>
      </c>
      <c r="J1357" s="1">
        <v>370.125</v>
      </c>
      <c r="K1357" s="1" t="s">
        <v>358</v>
      </c>
      <c r="L1357" s="3">
        <v>0.75972222222222219</v>
      </c>
      <c r="M1357" s="1" t="s">
        <v>23</v>
      </c>
      <c r="N1357" s="1">
        <v>352.5</v>
      </c>
      <c r="O1357" s="1">
        <v>4.7619047620000003</v>
      </c>
      <c r="P1357" s="1">
        <v>17.625</v>
      </c>
      <c r="Q1357" s="1">
        <v>5.9</v>
      </c>
    </row>
    <row r="1358" spans="1:17" ht="40.799999999999997" thickBot="1" x14ac:dyDescent="0.35">
      <c r="A1358" s="1" t="s">
        <v>1445</v>
      </c>
      <c r="B1358" s="1" t="s">
        <v>33</v>
      </c>
      <c r="C1358" s="1" t="s">
        <v>25</v>
      </c>
      <c r="D1358" s="1" t="s">
        <v>20</v>
      </c>
      <c r="E1358" s="1" t="s">
        <v>21</v>
      </c>
      <c r="F1358" s="1" t="s">
        <v>44</v>
      </c>
      <c r="G1358" s="1">
        <v>35.54</v>
      </c>
      <c r="H1358" s="1">
        <v>10</v>
      </c>
      <c r="I1358" s="1">
        <v>17.77</v>
      </c>
      <c r="J1358" s="1">
        <v>373.17</v>
      </c>
      <c r="K1358" s="2">
        <v>43556</v>
      </c>
      <c r="L1358" s="3">
        <v>0.56527777777777777</v>
      </c>
      <c r="M1358" s="1" t="s">
        <v>40</v>
      </c>
      <c r="N1358" s="1">
        <v>355.4</v>
      </c>
      <c r="O1358" s="1">
        <v>4.7619047620000003</v>
      </c>
      <c r="P1358" s="1">
        <v>17.77</v>
      </c>
      <c r="Q1358" s="1">
        <v>7</v>
      </c>
    </row>
    <row r="1359" spans="1:17" ht="40.799999999999997" thickBot="1" x14ac:dyDescent="0.35">
      <c r="A1359" s="1" t="s">
        <v>1446</v>
      </c>
      <c r="B1359" s="1" t="s">
        <v>54</v>
      </c>
      <c r="C1359" s="1" t="s">
        <v>25</v>
      </c>
      <c r="D1359" s="1" t="s">
        <v>20</v>
      </c>
      <c r="E1359" s="1" t="s">
        <v>29</v>
      </c>
      <c r="F1359" s="1" t="s">
        <v>39</v>
      </c>
      <c r="G1359" s="1">
        <v>89.14</v>
      </c>
      <c r="H1359" s="1">
        <v>4</v>
      </c>
      <c r="I1359" s="1">
        <v>17.827999999999999</v>
      </c>
      <c r="J1359" s="1">
        <v>374.38799999999998</v>
      </c>
      <c r="K1359" s="2">
        <v>43647</v>
      </c>
      <c r="L1359" s="3">
        <v>0.51388888888888884</v>
      </c>
      <c r="M1359" s="1" t="s">
        <v>48</v>
      </c>
      <c r="N1359" s="1">
        <v>356.56</v>
      </c>
      <c r="O1359" s="1">
        <v>4.7619047620000003</v>
      </c>
      <c r="P1359" s="1">
        <v>17.827999999999999</v>
      </c>
      <c r="Q1359" s="1">
        <v>7.8</v>
      </c>
    </row>
    <row r="1360" spans="1:17" ht="40.799999999999997" thickBot="1" x14ac:dyDescent="0.35">
      <c r="A1360" s="1" t="s">
        <v>1447</v>
      </c>
      <c r="B1360" s="1" t="s">
        <v>54</v>
      </c>
      <c r="C1360" s="1" t="s">
        <v>25</v>
      </c>
      <c r="D1360" s="1" t="s">
        <v>28</v>
      </c>
      <c r="E1360" s="1" t="s">
        <v>29</v>
      </c>
      <c r="F1360" s="1" t="s">
        <v>39</v>
      </c>
      <c r="G1360" s="1">
        <v>89.14</v>
      </c>
      <c r="H1360" s="1">
        <v>4</v>
      </c>
      <c r="I1360" s="1">
        <v>17.827999999999999</v>
      </c>
      <c r="J1360" s="1">
        <v>374.38799999999998</v>
      </c>
      <c r="K1360" s="2">
        <v>43647</v>
      </c>
      <c r="L1360" s="3">
        <v>0.51388888888888884</v>
      </c>
      <c r="M1360" s="1" t="s">
        <v>48</v>
      </c>
      <c r="N1360" s="1">
        <v>356.56</v>
      </c>
      <c r="O1360" s="1">
        <v>4.7619047620000003</v>
      </c>
      <c r="P1360" s="1">
        <v>17.827999999999999</v>
      </c>
      <c r="Q1360" s="1">
        <v>7.8</v>
      </c>
    </row>
    <row r="1361" spans="1:17" ht="40.799999999999997" thickBot="1" x14ac:dyDescent="0.35">
      <c r="A1361" s="1" t="s">
        <v>1448</v>
      </c>
      <c r="B1361" s="1" t="s">
        <v>33</v>
      </c>
      <c r="C1361" s="1" t="s">
        <v>25</v>
      </c>
      <c r="D1361" s="1" t="s">
        <v>20</v>
      </c>
      <c r="E1361" s="1" t="s">
        <v>29</v>
      </c>
      <c r="F1361" s="1" t="s">
        <v>55</v>
      </c>
      <c r="G1361" s="1">
        <v>39.619999999999997</v>
      </c>
      <c r="H1361" s="1">
        <v>9</v>
      </c>
      <c r="I1361" s="1">
        <v>17.829000000000001</v>
      </c>
      <c r="J1361" s="1">
        <v>374.40899999999999</v>
      </c>
      <c r="K1361" s="1" t="s">
        <v>373</v>
      </c>
      <c r="L1361" s="3">
        <v>0.74583333333333335</v>
      </c>
      <c r="M1361" s="1" t="s">
        <v>23</v>
      </c>
      <c r="N1361" s="1">
        <v>356.58</v>
      </c>
      <c r="O1361" s="1">
        <v>4.7619047620000003</v>
      </c>
      <c r="P1361" s="1">
        <v>17.829000000000001</v>
      </c>
      <c r="Q1361" s="1">
        <v>6.8</v>
      </c>
    </row>
    <row r="1362" spans="1:17" ht="40.799999999999997" thickBot="1" x14ac:dyDescent="0.35">
      <c r="A1362" s="1" t="s">
        <v>1449</v>
      </c>
      <c r="B1362" s="1" t="s">
        <v>18</v>
      </c>
      <c r="C1362" s="1" t="s">
        <v>25</v>
      </c>
      <c r="D1362" s="1" t="s">
        <v>20</v>
      </c>
      <c r="E1362" s="1" t="s">
        <v>21</v>
      </c>
      <c r="F1362" s="1" t="s">
        <v>55</v>
      </c>
      <c r="G1362" s="1">
        <v>39.619999999999997</v>
      </c>
      <c r="H1362" s="1">
        <v>9</v>
      </c>
      <c r="I1362" s="1">
        <v>17.829000000000001</v>
      </c>
      <c r="J1362" s="1">
        <v>374.40899999999999</v>
      </c>
      <c r="K1362" s="1" t="s">
        <v>373</v>
      </c>
      <c r="L1362" s="3">
        <v>0.74583333333333335</v>
      </c>
      <c r="M1362" s="1" t="s">
        <v>23</v>
      </c>
      <c r="N1362" s="1">
        <v>356.58</v>
      </c>
      <c r="O1362" s="1">
        <v>4.7619047620000003</v>
      </c>
      <c r="P1362" s="1">
        <v>17.829000000000001</v>
      </c>
      <c r="Q1362" s="1">
        <v>6.8</v>
      </c>
    </row>
    <row r="1363" spans="1:17" ht="40.799999999999997" thickBot="1" x14ac:dyDescent="0.35">
      <c r="A1363" s="1" t="s">
        <v>1450</v>
      </c>
      <c r="B1363" s="1" t="s">
        <v>18</v>
      </c>
      <c r="C1363" s="1" t="s">
        <v>19</v>
      </c>
      <c r="D1363" s="1" t="s">
        <v>20</v>
      </c>
      <c r="E1363" s="1" t="s">
        <v>21</v>
      </c>
      <c r="F1363" s="1" t="s">
        <v>39</v>
      </c>
      <c r="G1363" s="1">
        <v>71.39</v>
      </c>
      <c r="H1363" s="1">
        <v>5</v>
      </c>
      <c r="I1363" s="1">
        <v>17.8475</v>
      </c>
      <c r="J1363" s="1">
        <v>374.79750000000001</v>
      </c>
      <c r="K1363" s="1" t="s">
        <v>252</v>
      </c>
      <c r="L1363" s="3">
        <v>0.83125000000000004</v>
      </c>
      <c r="M1363" s="1" t="s">
        <v>23</v>
      </c>
      <c r="N1363" s="1">
        <v>356.95</v>
      </c>
      <c r="O1363" s="1">
        <v>4.7619047620000003</v>
      </c>
      <c r="P1363" s="1">
        <v>17.8475</v>
      </c>
      <c r="Q1363" s="1">
        <v>5.5</v>
      </c>
    </row>
    <row r="1364" spans="1:17" ht="40.799999999999997" thickBot="1" x14ac:dyDescent="0.35">
      <c r="A1364" s="1" t="s">
        <v>1451</v>
      </c>
      <c r="B1364" s="1" t="s">
        <v>18</v>
      </c>
      <c r="C1364" s="1" t="s">
        <v>19</v>
      </c>
      <c r="D1364" s="1" t="s">
        <v>20</v>
      </c>
      <c r="E1364" s="1" t="s">
        <v>29</v>
      </c>
      <c r="F1364" s="1" t="s">
        <v>39</v>
      </c>
      <c r="G1364" s="1">
        <v>71.39</v>
      </c>
      <c r="H1364" s="1">
        <v>5</v>
      </c>
      <c r="I1364" s="1">
        <v>17.8475</v>
      </c>
      <c r="J1364" s="1">
        <v>374.79750000000001</v>
      </c>
      <c r="K1364" s="1" t="s">
        <v>252</v>
      </c>
      <c r="L1364" s="3">
        <v>0.83125000000000004</v>
      </c>
      <c r="M1364" s="1" t="s">
        <v>48</v>
      </c>
      <c r="N1364" s="1">
        <v>356.95</v>
      </c>
      <c r="O1364" s="1">
        <v>4.7619047620000003</v>
      </c>
      <c r="P1364" s="1">
        <v>17.8475</v>
      </c>
      <c r="Q1364" s="1">
        <v>5.5</v>
      </c>
    </row>
    <row r="1365" spans="1:17" ht="40.799999999999997" thickBot="1" x14ac:dyDescent="0.35">
      <c r="A1365" s="1" t="s">
        <v>1452</v>
      </c>
      <c r="B1365" s="1" t="s">
        <v>18</v>
      </c>
      <c r="C1365" s="1" t="s">
        <v>19</v>
      </c>
      <c r="D1365" s="1" t="s">
        <v>20</v>
      </c>
      <c r="E1365" s="1" t="s">
        <v>21</v>
      </c>
      <c r="F1365" s="1" t="s">
        <v>39</v>
      </c>
      <c r="G1365" s="1">
        <v>71.39</v>
      </c>
      <c r="H1365" s="1">
        <v>5</v>
      </c>
      <c r="I1365" s="1">
        <v>17.8475</v>
      </c>
      <c r="J1365" s="1">
        <v>374.79750000000001</v>
      </c>
      <c r="K1365" s="1" t="s">
        <v>252</v>
      </c>
      <c r="L1365" s="3">
        <v>0.83125000000000004</v>
      </c>
      <c r="M1365" s="1" t="s">
        <v>23</v>
      </c>
      <c r="N1365" s="1">
        <v>356.95</v>
      </c>
      <c r="O1365" s="1">
        <v>4.7619047620000003</v>
      </c>
      <c r="P1365" s="1">
        <v>17.8475</v>
      </c>
      <c r="Q1365" s="1">
        <v>5.5</v>
      </c>
    </row>
    <row r="1366" spans="1:17" ht="40.799999999999997" thickBot="1" x14ac:dyDescent="0.35">
      <c r="A1366" s="1" t="s">
        <v>1453</v>
      </c>
      <c r="B1366" s="1" t="s">
        <v>54</v>
      </c>
      <c r="C1366" s="1" t="s">
        <v>25</v>
      </c>
      <c r="D1366" s="1" t="s">
        <v>28</v>
      </c>
      <c r="E1366" s="1" t="s">
        <v>29</v>
      </c>
      <c r="F1366" s="1" t="s">
        <v>44</v>
      </c>
      <c r="G1366" s="1">
        <v>51.07</v>
      </c>
      <c r="H1366" s="1">
        <v>7</v>
      </c>
      <c r="I1366" s="1">
        <v>17.874500000000001</v>
      </c>
      <c r="J1366" s="1">
        <v>375.36450000000002</v>
      </c>
      <c r="K1366" s="2">
        <v>43800</v>
      </c>
      <c r="L1366" s="3">
        <v>0.48749999999999999</v>
      </c>
      <c r="M1366" s="1" t="s">
        <v>23</v>
      </c>
      <c r="N1366" s="1">
        <v>357.49</v>
      </c>
      <c r="O1366" s="1">
        <v>4.7619047620000003</v>
      </c>
      <c r="P1366" s="1">
        <v>17.874500000000001</v>
      </c>
      <c r="Q1366" s="1">
        <v>7</v>
      </c>
    </row>
    <row r="1367" spans="1:17" ht="27.6" thickBot="1" x14ac:dyDescent="0.35">
      <c r="A1367" s="1" t="s">
        <v>1454</v>
      </c>
      <c r="B1367" s="1" t="s">
        <v>18</v>
      </c>
      <c r="C1367" s="1" t="s">
        <v>19</v>
      </c>
      <c r="D1367" s="1" t="s">
        <v>20</v>
      </c>
      <c r="E1367" s="1" t="s">
        <v>21</v>
      </c>
      <c r="F1367" s="1" t="s">
        <v>22</v>
      </c>
      <c r="G1367" s="1">
        <v>71.92</v>
      </c>
      <c r="H1367" s="1">
        <v>5</v>
      </c>
      <c r="I1367" s="1">
        <v>17.98</v>
      </c>
      <c r="J1367" s="1">
        <v>377.58</v>
      </c>
      <c r="K1367" s="1" t="s">
        <v>394</v>
      </c>
      <c r="L1367" s="3">
        <v>0.62847222222222221</v>
      </c>
      <c r="M1367" s="1" t="s">
        <v>48</v>
      </c>
      <c r="N1367" s="1">
        <v>359.6</v>
      </c>
      <c r="O1367" s="1">
        <v>4.7619047620000003</v>
      </c>
      <c r="P1367" s="1">
        <v>17.98</v>
      </c>
      <c r="Q1367" s="1">
        <v>4.3</v>
      </c>
    </row>
    <row r="1368" spans="1:17" ht="27.6" thickBot="1" x14ac:dyDescent="0.35">
      <c r="A1368" s="1" t="s">
        <v>1455</v>
      </c>
      <c r="B1368" s="1" t="s">
        <v>18</v>
      </c>
      <c r="C1368" s="1" t="s">
        <v>19</v>
      </c>
      <c r="D1368" s="1" t="s">
        <v>20</v>
      </c>
      <c r="E1368" s="1" t="s">
        <v>21</v>
      </c>
      <c r="F1368" s="1" t="s">
        <v>22</v>
      </c>
      <c r="G1368" s="1">
        <v>71.92</v>
      </c>
      <c r="H1368" s="1">
        <v>5</v>
      </c>
      <c r="I1368" s="1">
        <v>17.98</v>
      </c>
      <c r="J1368" s="1">
        <v>377.58</v>
      </c>
      <c r="K1368" s="1" t="s">
        <v>394</v>
      </c>
      <c r="L1368" s="3">
        <v>0.62847222222222221</v>
      </c>
      <c r="M1368" s="1" t="s">
        <v>23</v>
      </c>
      <c r="N1368" s="1">
        <v>359.6</v>
      </c>
      <c r="O1368" s="1">
        <v>4.7619047620000003</v>
      </c>
      <c r="P1368" s="1">
        <v>17.98</v>
      </c>
      <c r="Q1368" s="1">
        <v>4.3</v>
      </c>
    </row>
    <row r="1369" spans="1:17" ht="27.6" thickBot="1" x14ac:dyDescent="0.35">
      <c r="A1369" s="1" t="s">
        <v>1456</v>
      </c>
      <c r="B1369" s="1" t="s">
        <v>18</v>
      </c>
      <c r="C1369" s="1" t="s">
        <v>19</v>
      </c>
      <c r="D1369" s="1" t="s">
        <v>20</v>
      </c>
      <c r="E1369" s="1" t="s">
        <v>21</v>
      </c>
      <c r="F1369" s="1" t="s">
        <v>22</v>
      </c>
      <c r="G1369" s="1">
        <v>71.92</v>
      </c>
      <c r="H1369" s="1">
        <v>5</v>
      </c>
      <c r="I1369" s="1">
        <v>17.98</v>
      </c>
      <c r="J1369" s="1">
        <v>377.58</v>
      </c>
      <c r="K1369" s="1" t="s">
        <v>394</v>
      </c>
      <c r="L1369" s="3">
        <v>0.62847222222222221</v>
      </c>
      <c r="M1369" s="1" t="s">
        <v>23</v>
      </c>
      <c r="N1369" s="1">
        <v>359.6</v>
      </c>
      <c r="O1369" s="1">
        <v>4.7619047620000003</v>
      </c>
      <c r="P1369" s="1">
        <v>17.98</v>
      </c>
      <c r="Q1369" s="1">
        <v>11.8</v>
      </c>
    </row>
    <row r="1370" spans="1:17" ht="54" thickBot="1" x14ac:dyDescent="0.35">
      <c r="A1370" s="1" t="s">
        <v>1457</v>
      </c>
      <c r="B1370" s="1" t="s">
        <v>33</v>
      </c>
      <c r="C1370" s="1" t="s">
        <v>25</v>
      </c>
      <c r="D1370" s="1" t="s">
        <v>28</v>
      </c>
      <c r="E1370" s="1" t="s">
        <v>21</v>
      </c>
      <c r="F1370" s="1" t="s">
        <v>84</v>
      </c>
      <c r="G1370" s="1">
        <v>51.69</v>
      </c>
      <c r="H1370" s="1">
        <v>7</v>
      </c>
      <c r="I1370" s="1">
        <v>18.0915</v>
      </c>
      <c r="J1370" s="1">
        <v>379.92149999999998</v>
      </c>
      <c r="K1370" s="1" t="s">
        <v>31</v>
      </c>
      <c r="L1370" s="3">
        <v>0.76527777777777772</v>
      </c>
      <c r="M1370" s="1" t="s">
        <v>23</v>
      </c>
      <c r="N1370" s="1">
        <v>361.83</v>
      </c>
      <c r="O1370" s="1">
        <v>4.7619047620000003</v>
      </c>
      <c r="P1370" s="1">
        <v>18.0915</v>
      </c>
      <c r="Q1370" s="1">
        <v>5.5</v>
      </c>
    </row>
    <row r="1371" spans="1:17" ht="40.799999999999997" thickBot="1" x14ac:dyDescent="0.35">
      <c r="A1371" s="1" t="s">
        <v>1458</v>
      </c>
      <c r="B1371" s="1" t="s">
        <v>33</v>
      </c>
      <c r="C1371" s="1" t="s">
        <v>25</v>
      </c>
      <c r="D1371" s="1" t="s">
        <v>28</v>
      </c>
      <c r="E1371" s="1" t="s">
        <v>21</v>
      </c>
      <c r="F1371" s="1" t="s">
        <v>39</v>
      </c>
      <c r="G1371" s="1">
        <v>51.69</v>
      </c>
      <c r="H1371" s="1">
        <v>7</v>
      </c>
      <c r="I1371" s="1">
        <v>18.0915</v>
      </c>
      <c r="J1371" s="1">
        <v>379.92149999999998</v>
      </c>
      <c r="K1371" s="1" t="s">
        <v>31</v>
      </c>
      <c r="L1371" s="3">
        <v>0.76527777777777772</v>
      </c>
      <c r="M1371" s="1" t="s">
        <v>23</v>
      </c>
      <c r="N1371" s="1">
        <v>361.83</v>
      </c>
      <c r="O1371" s="1">
        <v>4.7619047620000003</v>
      </c>
      <c r="P1371" s="1">
        <v>18.0915</v>
      </c>
      <c r="Q1371" s="1">
        <v>5.5</v>
      </c>
    </row>
    <row r="1372" spans="1:17" ht="40.799999999999997" thickBot="1" x14ac:dyDescent="0.35">
      <c r="A1372" s="1" t="s">
        <v>1459</v>
      </c>
      <c r="B1372" s="1" t="s">
        <v>18</v>
      </c>
      <c r="C1372" s="1" t="s">
        <v>19</v>
      </c>
      <c r="D1372" s="1" t="s">
        <v>20</v>
      </c>
      <c r="E1372" s="1" t="s">
        <v>29</v>
      </c>
      <c r="F1372" s="1" t="s">
        <v>30</v>
      </c>
      <c r="G1372" s="1">
        <v>51.89</v>
      </c>
      <c r="H1372" s="1">
        <v>7</v>
      </c>
      <c r="I1372" s="1">
        <v>18.1615</v>
      </c>
      <c r="J1372" s="1">
        <v>381.39150000000001</v>
      </c>
      <c r="K1372" s="2">
        <v>43678</v>
      </c>
      <c r="L1372" s="3">
        <v>0.83888888888888891</v>
      </c>
      <c r="M1372" s="1" t="s">
        <v>23</v>
      </c>
      <c r="N1372" s="1">
        <v>363.23</v>
      </c>
      <c r="O1372" s="1">
        <v>4.7619047620000003</v>
      </c>
      <c r="P1372" s="1">
        <v>18.1615</v>
      </c>
      <c r="Q1372" s="1">
        <v>4.5</v>
      </c>
    </row>
    <row r="1373" spans="1:17" ht="40.799999999999997" thickBot="1" x14ac:dyDescent="0.35">
      <c r="A1373" s="1" t="s">
        <v>1460</v>
      </c>
      <c r="B1373" s="1" t="s">
        <v>18</v>
      </c>
      <c r="C1373" s="1" t="s">
        <v>25</v>
      </c>
      <c r="D1373" s="1" t="s">
        <v>20</v>
      </c>
      <c r="E1373" s="1" t="s">
        <v>21</v>
      </c>
      <c r="F1373" s="1" t="s">
        <v>39</v>
      </c>
      <c r="G1373" s="1">
        <v>51.89</v>
      </c>
      <c r="H1373" s="1">
        <v>7</v>
      </c>
      <c r="I1373" s="1">
        <v>18.1615</v>
      </c>
      <c r="J1373" s="1">
        <v>381.39150000000001</v>
      </c>
      <c r="K1373" s="2">
        <v>43678</v>
      </c>
      <c r="L1373" s="3">
        <v>0.83888888888888891</v>
      </c>
      <c r="M1373" s="1" t="s">
        <v>23</v>
      </c>
      <c r="N1373" s="1">
        <v>363.23</v>
      </c>
      <c r="O1373" s="1">
        <v>4.7619047620000003</v>
      </c>
      <c r="P1373" s="1">
        <v>18.1615</v>
      </c>
      <c r="Q1373" s="1">
        <v>4.5</v>
      </c>
    </row>
    <row r="1374" spans="1:17" ht="40.799999999999997" thickBot="1" x14ac:dyDescent="0.35">
      <c r="A1374" s="1" t="s">
        <v>1461</v>
      </c>
      <c r="B1374" s="1" t="s">
        <v>54</v>
      </c>
      <c r="C1374" s="1" t="s">
        <v>25</v>
      </c>
      <c r="D1374" s="1" t="s">
        <v>20</v>
      </c>
      <c r="E1374" s="1" t="s">
        <v>29</v>
      </c>
      <c r="F1374" s="1" t="s">
        <v>44</v>
      </c>
      <c r="G1374" s="1">
        <v>52.18</v>
      </c>
      <c r="H1374" s="1">
        <v>7</v>
      </c>
      <c r="I1374" s="1">
        <v>18.263000000000002</v>
      </c>
      <c r="J1374" s="1">
        <v>383.52300000000002</v>
      </c>
      <c r="K1374" s="2">
        <v>43711</v>
      </c>
      <c r="L1374" s="3">
        <v>0.45416666666666666</v>
      </c>
      <c r="M1374" s="1" t="s">
        <v>23</v>
      </c>
      <c r="N1374" s="1">
        <v>365.26</v>
      </c>
      <c r="O1374" s="1">
        <v>4.7619047620000003</v>
      </c>
      <c r="P1374" s="1">
        <v>18.263000000000002</v>
      </c>
      <c r="Q1374" s="1">
        <v>9.3000000000000007</v>
      </c>
    </row>
    <row r="1375" spans="1:17" ht="40.799999999999997" thickBot="1" x14ac:dyDescent="0.35">
      <c r="A1375" s="1" t="s">
        <v>1462</v>
      </c>
      <c r="B1375" s="1" t="s">
        <v>33</v>
      </c>
      <c r="C1375" s="1" t="s">
        <v>25</v>
      </c>
      <c r="D1375" s="1" t="s">
        <v>20</v>
      </c>
      <c r="E1375" s="1" t="s">
        <v>29</v>
      </c>
      <c r="F1375" s="1" t="s">
        <v>44</v>
      </c>
      <c r="G1375" s="1">
        <v>52.18</v>
      </c>
      <c r="H1375" s="1">
        <v>7</v>
      </c>
      <c r="I1375" s="1">
        <v>18.263000000000002</v>
      </c>
      <c r="J1375" s="1">
        <v>383.52300000000002</v>
      </c>
      <c r="K1375" s="2">
        <v>43711</v>
      </c>
      <c r="L1375" s="3">
        <v>0.45416666666666666</v>
      </c>
      <c r="M1375" s="1" t="s">
        <v>23</v>
      </c>
      <c r="N1375" s="1">
        <v>365.26</v>
      </c>
      <c r="O1375" s="1">
        <v>4.7619047620000003</v>
      </c>
      <c r="P1375" s="1">
        <v>18.263000000000002</v>
      </c>
      <c r="Q1375" s="1">
        <v>9.3000000000000007</v>
      </c>
    </row>
    <row r="1376" spans="1:17" ht="40.799999999999997" thickBot="1" x14ac:dyDescent="0.35">
      <c r="A1376" s="1" t="s">
        <v>1463</v>
      </c>
      <c r="B1376" s="1" t="s">
        <v>18</v>
      </c>
      <c r="C1376" s="1" t="s">
        <v>25</v>
      </c>
      <c r="D1376" s="1" t="s">
        <v>20</v>
      </c>
      <c r="E1376" s="1" t="s">
        <v>21</v>
      </c>
      <c r="F1376" s="1" t="s">
        <v>30</v>
      </c>
      <c r="G1376" s="1">
        <v>40.61</v>
      </c>
      <c r="H1376" s="1">
        <v>9</v>
      </c>
      <c r="I1376" s="1">
        <v>18.2745</v>
      </c>
      <c r="J1376" s="1">
        <v>383.7645</v>
      </c>
      <c r="K1376" s="2">
        <v>43497</v>
      </c>
      <c r="L1376" s="3">
        <v>0.56944444444444442</v>
      </c>
      <c r="M1376" s="1" t="s">
        <v>23</v>
      </c>
      <c r="N1376" s="1">
        <v>365.49</v>
      </c>
      <c r="O1376" s="1">
        <v>4.7619047620000003</v>
      </c>
      <c r="P1376" s="1">
        <v>18.2745</v>
      </c>
      <c r="Q1376" s="1">
        <v>7</v>
      </c>
    </row>
    <row r="1377" spans="1:17" ht="40.799999999999997" thickBot="1" x14ac:dyDescent="0.35">
      <c r="A1377" s="1" t="s">
        <v>1464</v>
      </c>
      <c r="B1377" s="1" t="s">
        <v>54</v>
      </c>
      <c r="C1377" s="1" t="s">
        <v>25</v>
      </c>
      <c r="D1377" s="1" t="s">
        <v>20</v>
      </c>
      <c r="E1377" s="1" t="s">
        <v>21</v>
      </c>
      <c r="F1377" s="1" t="s">
        <v>30</v>
      </c>
      <c r="G1377" s="1">
        <v>40.61</v>
      </c>
      <c r="H1377" s="1">
        <v>9</v>
      </c>
      <c r="I1377" s="1">
        <v>18.2745</v>
      </c>
      <c r="J1377" s="1">
        <v>383.7645</v>
      </c>
      <c r="K1377" s="2">
        <v>43497</v>
      </c>
      <c r="L1377" s="3">
        <v>0.56944444444444442</v>
      </c>
      <c r="M1377" s="1" t="s">
        <v>23</v>
      </c>
      <c r="N1377" s="1">
        <v>365.49</v>
      </c>
      <c r="O1377" s="1">
        <v>4.7619047620000003</v>
      </c>
      <c r="P1377" s="1">
        <v>18.2745</v>
      </c>
      <c r="Q1377" s="1">
        <v>7</v>
      </c>
    </row>
    <row r="1378" spans="1:17" ht="40.799999999999997" thickBot="1" x14ac:dyDescent="0.35">
      <c r="A1378" s="1" t="s">
        <v>1465</v>
      </c>
      <c r="B1378" s="1" t="s">
        <v>54</v>
      </c>
      <c r="C1378" s="1" t="s">
        <v>25</v>
      </c>
      <c r="D1378" s="1" t="s">
        <v>20</v>
      </c>
      <c r="E1378" s="1" t="s">
        <v>21</v>
      </c>
      <c r="F1378" s="1" t="s">
        <v>30</v>
      </c>
      <c r="G1378" s="1">
        <v>91.54</v>
      </c>
      <c r="H1378" s="1">
        <v>4</v>
      </c>
      <c r="I1378" s="1">
        <v>18.308</v>
      </c>
      <c r="J1378" s="1">
        <v>384.46800000000002</v>
      </c>
      <c r="K1378" s="1" t="s">
        <v>82</v>
      </c>
      <c r="L1378" s="3">
        <v>0.80555555555555558</v>
      </c>
      <c r="M1378" s="1" t="s">
        <v>48</v>
      </c>
      <c r="N1378" s="1">
        <v>366.16</v>
      </c>
      <c r="O1378" s="1">
        <v>4.7619047620000003</v>
      </c>
      <c r="P1378" s="1">
        <v>18.308</v>
      </c>
      <c r="Q1378" s="1">
        <v>4.8</v>
      </c>
    </row>
    <row r="1379" spans="1:17" ht="40.799999999999997" thickBot="1" x14ac:dyDescent="0.35">
      <c r="A1379" s="1" t="s">
        <v>1466</v>
      </c>
      <c r="B1379" s="1" t="s">
        <v>54</v>
      </c>
      <c r="C1379" s="1" t="s">
        <v>25</v>
      </c>
      <c r="D1379" s="1" t="s">
        <v>20</v>
      </c>
      <c r="E1379" s="1" t="s">
        <v>21</v>
      </c>
      <c r="F1379" s="1" t="s">
        <v>30</v>
      </c>
      <c r="G1379" s="1">
        <v>91.54</v>
      </c>
      <c r="H1379" s="1">
        <v>4</v>
      </c>
      <c r="I1379" s="1">
        <v>18.308</v>
      </c>
      <c r="J1379" s="1">
        <v>384.46800000000002</v>
      </c>
      <c r="K1379" s="1" t="s">
        <v>82</v>
      </c>
      <c r="L1379" s="3">
        <v>0.80555555555555558</v>
      </c>
      <c r="M1379" s="1" t="s">
        <v>48</v>
      </c>
      <c r="N1379" s="1">
        <v>366.16</v>
      </c>
      <c r="O1379" s="1">
        <v>4.7619047620000003</v>
      </c>
      <c r="P1379" s="1">
        <v>18.308</v>
      </c>
      <c r="Q1379" s="1">
        <v>11.9</v>
      </c>
    </row>
    <row r="1380" spans="1:17" ht="40.799999999999997" thickBot="1" x14ac:dyDescent="0.35">
      <c r="A1380" s="1" t="s">
        <v>1467</v>
      </c>
      <c r="B1380" s="1" t="s">
        <v>54</v>
      </c>
      <c r="C1380" s="1" t="s">
        <v>25</v>
      </c>
      <c r="D1380" s="1" t="s">
        <v>28</v>
      </c>
      <c r="E1380" s="1" t="s">
        <v>21</v>
      </c>
      <c r="F1380" s="1" t="s">
        <v>44</v>
      </c>
      <c r="G1380" s="1">
        <v>73.28</v>
      </c>
      <c r="H1380" s="1">
        <v>5</v>
      </c>
      <c r="I1380" s="1">
        <v>18.32</v>
      </c>
      <c r="J1380" s="1">
        <v>384.72</v>
      </c>
      <c r="K1380" s="1" t="s">
        <v>264</v>
      </c>
      <c r="L1380" s="3">
        <v>0.62847222222222221</v>
      </c>
      <c r="M1380" s="1" t="s">
        <v>40</v>
      </c>
      <c r="N1380" s="1">
        <v>366.4</v>
      </c>
      <c r="O1380" s="1">
        <v>4.7619047620000003</v>
      </c>
      <c r="P1380" s="1">
        <v>18.32</v>
      </c>
      <c r="Q1380" s="1">
        <v>8.4</v>
      </c>
    </row>
    <row r="1381" spans="1:17" ht="27.6" thickBot="1" x14ac:dyDescent="0.35">
      <c r="A1381" s="1" t="s">
        <v>1468</v>
      </c>
      <c r="B1381" s="1" t="s">
        <v>18</v>
      </c>
      <c r="C1381" s="1" t="s">
        <v>19</v>
      </c>
      <c r="D1381" s="1" t="s">
        <v>20</v>
      </c>
      <c r="E1381" s="1" t="s">
        <v>29</v>
      </c>
      <c r="F1381" s="1" t="s">
        <v>22</v>
      </c>
      <c r="G1381" s="1">
        <v>36.979999999999997</v>
      </c>
      <c r="H1381" s="1">
        <v>10</v>
      </c>
      <c r="I1381" s="1">
        <v>18.489999999999998</v>
      </c>
      <c r="J1381" s="1">
        <v>388.29</v>
      </c>
      <c r="K1381" s="2">
        <v>43466</v>
      </c>
      <c r="L1381" s="3">
        <v>0.82499999999999996</v>
      </c>
      <c r="M1381" s="1" t="s">
        <v>48</v>
      </c>
      <c r="N1381" s="1">
        <v>369.8</v>
      </c>
      <c r="O1381" s="1">
        <v>4.7619047620000003</v>
      </c>
      <c r="P1381" s="1">
        <v>18.489999999999998</v>
      </c>
      <c r="Q1381" s="1">
        <v>7</v>
      </c>
    </row>
    <row r="1382" spans="1:17" ht="40.799999999999997" thickBot="1" x14ac:dyDescent="0.35">
      <c r="A1382" s="1" t="s">
        <v>1469</v>
      </c>
      <c r="B1382" s="1" t="s">
        <v>18</v>
      </c>
      <c r="C1382" s="1" t="s">
        <v>25</v>
      </c>
      <c r="D1382" s="1" t="s">
        <v>20</v>
      </c>
      <c r="E1382" s="1" t="s">
        <v>21</v>
      </c>
      <c r="F1382" s="1" t="s">
        <v>39</v>
      </c>
      <c r="G1382" s="1">
        <v>36.979999999999997</v>
      </c>
      <c r="H1382" s="1">
        <v>10</v>
      </c>
      <c r="I1382" s="1">
        <v>18.489999999999998</v>
      </c>
      <c r="J1382" s="1">
        <v>388.29</v>
      </c>
      <c r="K1382" s="2">
        <v>43466</v>
      </c>
      <c r="L1382" s="3">
        <v>0.82499999999999996</v>
      </c>
      <c r="M1382" s="1" t="s">
        <v>48</v>
      </c>
      <c r="N1382" s="1">
        <v>369.8</v>
      </c>
      <c r="O1382" s="1">
        <v>4.7619047620000003</v>
      </c>
      <c r="P1382" s="1">
        <v>18.489999999999998</v>
      </c>
      <c r="Q1382" s="1">
        <v>7</v>
      </c>
    </row>
    <row r="1383" spans="1:17" ht="40.799999999999997" thickBot="1" x14ac:dyDescent="0.35">
      <c r="A1383" s="1" t="s">
        <v>1470</v>
      </c>
      <c r="B1383" s="1" t="s">
        <v>18</v>
      </c>
      <c r="C1383" s="1" t="s">
        <v>27</v>
      </c>
      <c r="D1383" s="1" t="s">
        <v>20</v>
      </c>
      <c r="E1383" s="1" t="s">
        <v>21</v>
      </c>
      <c r="F1383" s="1" t="s">
        <v>55</v>
      </c>
      <c r="G1383" s="1">
        <v>53.17</v>
      </c>
      <c r="H1383" s="1">
        <v>7</v>
      </c>
      <c r="I1383" s="1">
        <v>18.609500000000001</v>
      </c>
      <c r="J1383" s="1">
        <v>390.79950000000002</v>
      </c>
      <c r="K1383" s="1" t="s">
        <v>314</v>
      </c>
      <c r="L1383" s="3">
        <v>0.75069444444444444</v>
      </c>
      <c r="M1383" s="1" t="s">
        <v>23</v>
      </c>
      <c r="N1383" s="1">
        <v>372.19</v>
      </c>
      <c r="O1383" s="1">
        <v>4.7619047620000003</v>
      </c>
      <c r="P1383" s="1">
        <v>18.609500000000001</v>
      </c>
      <c r="Q1383" s="1">
        <v>8.9</v>
      </c>
    </row>
    <row r="1384" spans="1:17" ht="40.799999999999997" thickBot="1" x14ac:dyDescent="0.35">
      <c r="A1384" s="1" t="s">
        <v>1471</v>
      </c>
      <c r="B1384" s="1" t="s">
        <v>18</v>
      </c>
      <c r="C1384" s="1" t="s">
        <v>25</v>
      </c>
      <c r="D1384" s="1" t="s">
        <v>28</v>
      </c>
      <c r="E1384" s="1" t="s">
        <v>21</v>
      </c>
      <c r="F1384" s="1" t="s">
        <v>55</v>
      </c>
      <c r="G1384" s="1">
        <v>53.19</v>
      </c>
      <c r="H1384" s="1">
        <v>7</v>
      </c>
      <c r="I1384" s="1">
        <v>18.616499999999998</v>
      </c>
      <c r="J1384" s="1">
        <v>390.94650000000001</v>
      </c>
      <c r="K1384" s="1" t="s">
        <v>56</v>
      </c>
      <c r="L1384" s="3">
        <v>0.65416666666666667</v>
      </c>
      <c r="M1384" s="1" t="s">
        <v>23</v>
      </c>
      <c r="N1384" s="1">
        <v>372.33</v>
      </c>
      <c r="O1384" s="1">
        <v>4.7619047620000003</v>
      </c>
      <c r="P1384" s="1">
        <v>18.616499999999998</v>
      </c>
      <c r="Q1384" s="1">
        <v>5</v>
      </c>
    </row>
    <row r="1385" spans="1:17" ht="40.799999999999997" thickBot="1" x14ac:dyDescent="0.35">
      <c r="A1385" s="1" t="s">
        <v>1472</v>
      </c>
      <c r="B1385" s="1" t="s">
        <v>18</v>
      </c>
      <c r="C1385" s="1" t="s">
        <v>19</v>
      </c>
      <c r="D1385" s="1" t="s">
        <v>28</v>
      </c>
      <c r="E1385" s="1" t="s">
        <v>21</v>
      </c>
      <c r="F1385" s="1" t="s">
        <v>55</v>
      </c>
      <c r="G1385" s="1">
        <v>53.19</v>
      </c>
      <c r="H1385" s="1">
        <v>7</v>
      </c>
      <c r="I1385" s="1">
        <v>18.616499999999998</v>
      </c>
      <c r="J1385" s="1">
        <v>390.94650000000001</v>
      </c>
      <c r="K1385" s="1" t="s">
        <v>56</v>
      </c>
      <c r="L1385" s="3">
        <v>0.65416666666666667</v>
      </c>
      <c r="M1385" s="1" t="s">
        <v>23</v>
      </c>
      <c r="N1385" s="1">
        <v>372.33</v>
      </c>
      <c r="O1385" s="1">
        <v>4.7619047620000003</v>
      </c>
      <c r="P1385" s="1">
        <v>18.616499999999998</v>
      </c>
      <c r="Q1385" s="1">
        <v>12</v>
      </c>
    </row>
    <row r="1386" spans="1:17" ht="27.6" thickBot="1" x14ac:dyDescent="0.35">
      <c r="A1386" s="1" t="s">
        <v>1473</v>
      </c>
      <c r="B1386" s="1" t="s">
        <v>33</v>
      </c>
      <c r="C1386" s="1" t="s">
        <v>27</v>
      </c>
      <c r="D1386" s="1" t="s">
        <v>28</v>
      </c>
      <c r="E1386" s="1" t="s">
        <v>21</v>
      </c>
      <c r="F1386" s="1" t="s">
        <v>22</v>
      </c>
      <c r="G1386" s="1">
        <v>62.13</v>
      </c>
      <c r="H1386" s="1">
        <v>6</v>
      </c>
      <c r="I1386" s="1">
        <v>18.638999999999999</v>
      </c>
      <c r="J1386" s="1">
        <v>391.41899999999998</v>
      </c>
      <c r="K1386" s="1" t="s">
        <v>58</v>
      </c>
      <c r="L1386" s="3">
        <v>0.84652777777777777</v>
      </c>
      <c r="M1386" s="1" t="s">
        <v>23</v>
      </c>
      <c r="N1386" s="1">
        <v>372.78</v>
      </c>
      <c r="O1386" s="1">
        <v>4.7619047620000003</v>
      </c>
      <c r="P1386" s="1">
        <v>18.638999999999999</v>
      </c>
      <c r="Q1386" s="1">
        <v>7.4</v>
      </c>
    </row>
    <row r="1387" spans="1:17" ht="27.6" thickBot="1" x14ac:dyDescent="0.35">
      <c r="A1387" s="1" t="s">
        <v>1474</v>
      </c>
      <c r="B1387" s="1" t="s">
        <v>33</v>
      </c>
      <c r="C1387" s="1" t="s">
        <v>19</v>
      </c>
      <c r="D1387" s="1" t="s">
        <v>28</v>
      </c>
      <c r="E1387" s="1" t="s">
        <v>21</v>
      </c>
      <c r="F1387" s="1" t="s">
        <v>22</v>
      </c>
      <c r="G1387" s="1">
        <v>62.13</v>
      </c>
      <c r="H1387" s="1">
        <v>6</v>
      </c>
      <c r="I1387" s="1">
        <v>18.638999999999999</v>
      </c>
      <c r="J1387" s="1">
        <v>391.41899999999998</v>
      </c>
      <c r="K1387" s="1" t="s">
        <v>58</v>
      </c>
      <c r="L1387" s="3">
        <v>0.84652777777777777</v>
      </c>
      <c r="M1387" s="1" t="s">
        <v>23</v>
      </c>
      <c r="N1387" s="1">
        <v>372.78</v>
      </c>
      <c r="O1387" s="1">
        <v>4.7619047620000003</v>
      </c>
      <c r="P1387" s="1">
        <v>18.638999999999999</v>
      </c>
      <c r="Q1387" s="1">
        <v>12.1</v>
      </c>
    </row>
    <row r="1388" spans="1:17" ht="54" thickBot="1" x14ac:dyDescent="0.35">
      <c r="A1388" s="1" t="s">
        <v>1475</v>
      </c>
      <c r="B1388" s="1" t="s">
        <v>18</v>
      </c>
      <c r="C1388" s="1" t="s">
        <v>25</v>
      </c>
      <c r="D1388" s="1" t="s">
        <v>28</v>
      </c>
      <c r="E1388" s="1" t="s">
        <v>21</v>
      </c>
      <c r="F1388" s="1" t="s">
        <v>84</v>
      </c>
      <c r="G1388" s="1">
        <v>74.790000000000006</v>
      </c>
      <c r="H1388" s="1">
        <v>5</v>
      </c>
      <c r="I1388" s="1">
        <v>18.697500000000002</v>
      </c>
      <c r="J1388" s="1">
        <v>392.64749999999998</v>
      </c>
      <c r="K1388" s="2">
        <v>43739</v>
      </c>
      <c r="L1388" s="3">
        <v>0.48194444444444445</v>
      </c>
      <c r="M1388" s="1" t="s">
        <v>23</v>
      </c>
      <c r="N1388" s="1">
        <v>373.95</v>
      </c>
      <c r="O1388" s="1">
        <v>4.7619047620000003</v>
      </c>
      <c r="P1388" s="1">
        <v>18.697500000000002</v>
      </c>
      <c r="Q1388" s="1">
        <v>4.9000000000000004</v>
      </c>
    </row>
    <row r="1389" spans="1:17" ht="40.799999999999997" thickBot="1" x14ac:dyDescent="0.35">
      <c r="A1389" s="1" t="s">
        <v>1476</v>
      </c>
      <c r="B1389" s="1" t="s">
        <v>18</v>
      </c>
      <c r="C1389" s="1" t="s">
        <v>25</v>
      </c>
      <c r="D1389" s="1" t="s">
        <v>20</v>
      </c>
      <c r="E1389" s="1" t="s">
        <v>21</v>
      </c>
      <c r="F1389" s="1" t="s">
        <v>39</v>
      </c>
      <c r="G1389" s="1">
        <v>74.790000000000006</v>
      </c>
      <c r="H1389" s="1">
        <v>5</v>
      </c>
      <c r="I1389" s="1">
        <v>18.697500000000002</v>
      </c>
      <c r="J1389" s="1">
        <v>392.64749999999998</v>
      </c>
      <c r="K1389" s="2">
        <v>43739</v>
      </c>
      <c r="L1389" s="3">
        <v>0.48194444444444445</v>
      </c>
      <c r="M1389" s="1" t="s">
        <v>23</v>
      </c>
      <c r="N1389" s="1">
        <v>373.95</v>
      </c>
      <c r="O1389" s="1">
        <v>4.7619047620000003</v>
      </c>
      <c r="P1389" s="1">
        <v>18.697500000000002</v>
      </c>
      <c r="Q1389" s="1">
        <v>4.9000000000000004</v>
      </c>
    </row>
    <row r="1390" spans="1:17" ht="54" thickBot="1" x14ac:dyDescent="0.35">
      <c r="A1390" s="1" t="s">
        <v>1477</v>
      </c>
      <c r="B1390" s="1" t="s">
        <v>18</v>
      </c>
      <c r="C1390" s="1" t="s">
        <v>25</v>
      </c>
      <c r="D1390" s="1" t="s">
        <v>28</v>
      </c>
      <c r="E1390" s="1" t="s">
        <v>21</v>
      </c>
      <c r="F1390" s="1" t="s">
        <v>84</v>
      </c>
      <c r="G1390" s="1">
        <v>74.790000000000006</v>
      </c>
      <c r="H1390" s="1">
        <v>5</v>
      </c>
      <c r="I1390" s="1">
        <v>18.697500000000002</v>
      </c>
      <c r="J1390" s="1">
        <v>392.64749999999998</v>
      </c>
      <c r="K1390" s="2">
        <v>43739</v>
      </c>
      <c r="L1390" s="3">
        <v>0.48194444444444445</v>
      </c>
      <c r="M1390" s="1" t="s">
        <v>23</v>
      </c>
      <c r="N1390" s="1">
        <v>373.95</v>
      </c>
      <c r="O1390" s="1">
        <v>4.7619047620000003</v>
      </c>
      <c r="P1390" s="1">
        <v>18.697500000000002</v>
      </c>
      <c r="Q1390" s="1">
        <v>12.2</v>
      </c>
    </row>
    <row r="1391" spans="1:17" ht="40.799999999999997" thickBot="1" x14ac:dyDescent="0.35">
      <c r="A1391" s="1" t="s">
        <v>1478</v>
      </c>
      <c r="B1391" s="1" t="s">
        <v>18</v>
      </c>
      <c r="C1391" s="1" t="s">
        <v>19</v>
      </c>
      <c r="D1391" s="1" t="s">
        <v>28</v>
      </c>
      <c r="E1391" s="1" t="s">
        <v>21</v>
      </c>
      <c r="F1391" s="1" t="s">
        <v>30</v>
      </c>
      <c r="G1391" s="1">
        <v>37.549999999999997</v>
      </c>
      <c r="H1391" s="1">
        <v>10</v>
      </c>
      <c r="I1391" s="1">
        <v>18.774999999999999</v>
      </c>
      <c r="J1391" s="1">
        <v>394.27499999999998</v>
      </c>
      <c r="K1391" s="2">
        <v>43680</v>
      </c>
      <c r="L1391" s="3">
        <v>0.83402777777777781</v>
      </c>
      <c r="M1391" s="1" t="s">
        <v>48</v>
      </c>
      <c r="N1391" s="1">
        <v>375.5</v>
      </c>
      <c r="O1391" s="1">
        <v>4.7619047620000003</v>
      </c>
      <c r="P1391" s="1">
        <v>18.774999999999999</v>
      </c>
      <c r="Q1391" s="1">
        <v>9.3000000000000007</v>
      </c>
    </row>
    <row r="1392" spans="1:17" ht="40.799999999999997" thickBot="1" x14ac:dyDescent="0.35">
      <c r="A1392" s="1" t="s">
        <v>1479</v>
      </c>
      <c r="B1392" s="1" t="s">
        <v>18</v>
      </c>
      <c r="C1392" s="1" t="s">
        <v>25</v>
      </c>
      <c r="D1392" s="1" t="s">
        <v>28</v>
      </c>
      <c r="E1392" s="1" t="s">
        <v>29</v>
      </c>
      <c r="F1392" s="1" t="s">
        <v>30</v>
      </c>
      <c r="G1392" s="1">
        <v>37.549999999999997</v>
      </c>
      <c r="H1392" s="1">
        <v>10</v>
      </c>
      <c r="I1392" s="1">
        <v>18.774999999999999</v>
      </c>
      <c r="J1392" s="1">
        <v>394.27499999999998</v>
      </c>
      <c r="K1392" s="2">
        <v>43680</v>
      </c>
      <c r="L1392" s="3">
        <v>0.83402777777777781</v>
      </c>
      <c r="M1392" s="1" t="s">
        <v>48</v>
      </c>
      <c r="N1392" s="1">
        <v>375.5</v>
      </c>
      <c r="O1392" s="1">
        <v>4.7619047620000003</v>
      </c>
      <c r="P1392" s="1">
        <v>18.774999999999999</v>
      </c>
      <c r="Q1392" s="1">
        <v>9.3000000000000007</v>
      </c>
    </row>
    <row r="1393" spans="1:17" ht="40.799999999999997" thickBot="1" x14ac:dyDescent="0.35">
      <c r="A1393" s="1" t="s">
        <v>1480</v>
      </c>
      <c r="B1393" s="1" t="s">
        <v>18</v>
      </c>
      <c r="C1393" s="1" t="s">
        <v>19</v>
      </c>
      <c r="D1393" s="1" t="s">
        <v>28</v>
      </c>
      <c r="E1393" s="1" t="s">
        <v>29</v>
      </c>
      <c r="F1393" s="1" t="s">
        <v>30</v>
      </c>
      <c r="G1393" s="1">
        <v>37.549999999999997</v>
      </c>
      <c r="H1393" s="1">
        <v>10</v>
      </c>
      <c r="I1393" s="1">
        <v>18.774999999999999</v>
      </c>
      <c r="J1393" s="1">
        <v>394.27499999999998</v>
      </c>
      <c r="K1393" s="2">
        <v>43680</v>
      </c>
      <c r="L1393" s="3">
        <v>0.83402777777777781</v>
      </c>
      <c r="M1393" s="1" t="s">
        <v>48</v>
      </c>
      <c r="N1393" s="1">
        <v>375.5</v>
      </c>
      <c r="O1393" s="1">
        <v>4.7619047620000003</v>
      </c>
      <c r="P1393" s="1">
        <v>18.774999999999999</v>
      </c>
      <c r="Q1393" s="1">
        <v>12.3</v>
      </c>
    </row>
    <row r="1394" spans="1:17" ht="40.799999999999997" thickBot="1" x14ac:dyDescent="0.35">
      <c r="A1394" s="1" t="s">
        <v>1481</v>
      </c>
      <c r="B1394" s="1" t="s">
        <v>33</v>
      </c>
      <c r="C1394" s="1" t="s">
        <v>25</v>
      </c>
      <c r="D1394" s="1" t="s">
        <v>20</v>
      </c>
      <c r="E1394" s="1" t="s">
        <v>21</v>
      </c>
      <c r="F1394" s="1" t="s">
        <v>30</v>
      </c>
      <c r="G1394" s="1">
        <v>53.65</v>
      </c>
      <c r="H1394" s="1">
        <v>7</v>
      </c>
      <c r="I1394" s="1">
        <v>18.7775</v>
      </c>
      <c r="J1394" s="1">
        <v>394.32749999999999</v>
      </c>
      <c r="K1394" s="2">
        <v>43740</v>
      </c>
      <c r="L1394" s="3">
        <v>0.53888888888888886</v>
      </c>
      <c r="M1394" s="1" t="s">
        <v>40</v>
      </c>
      <c r="N1394" s="1">
        <v>375.55</v>
      </c>
      <c r="O1394" s="1">
        <v>4.7619047620000003</v>
      </c>
      <c r="P1394" s="1">
        <v>18.7775</v>
      </c>
      <c r="Q1394" s="1">
        <v>5.2</v>
      </c>
    </row>
    <row r="1395" spans="1:17" ht="40.799999999999997" thickBot="1" x14ac:dyDescent="0.35">
      <c r="A1395" s="1" t="s">
        <v>1482</v>
      </c>
      <c r="B1395" s="1" t="s">
        <v>18</v>
      </c>
      <c r="C1395" s="1" t="s">
        <v>27</v>
      </c>
      <c r="D1395" s="1" t="s">
        <v>20</v>
      </c>
      <c r="E1395" s="1" t="s">
        <v>29</v>
      </c>
      <c r="F1395" s="1" t="s">
        <v>30</v>
      </c>
      <c r="G1395" s="1">
        <v>53.65</v>
      </c>
      <c r="H1395" s="1">
        <v>7</v>
      </c>
      <c r="I1395" s="1">
        <v>18.7775</v>
      </c>
      <c r="J1395" s="1">
        <v>394.32749999999999</v>
      </c>
      <c r="K1395" s="2">
        <v>43740</v>
      </c>
      <c r="L1395" s="3">
        <v>0.53888888888888886</v>
      </c>
      <c r="M1395" s="1" t="s">
        <v>23</v>
      </c>
      <c r="N1395" s="1">
        <v>375.55</v>
      </c>
      <c r="O1395" s="1">
        <v>4.7619047620000003</v>
      </c>
      <c r="P1395" s="1">
        <v>18.7775</v>
      </c>
      <c r="Q1395" s="1">
        <v>5.2</v>
      </c>
    </row>
    <row r="1396" spans="1:17" ht="54" thickBot="1" x14ac:dyDescent="0.35">
      <c r="A1396" s="1" t="s">
        <v>1483</v>
      </c>
      <c r="B1396" s="1" t="s">
        <v>54</v>
      </c>
      <c r="C1396" s="1" t="s">
        <v>25</v>
      </c>
      <c r="D1396" s="1" t="s">
        <v>20</v>
      </c>
      <c r="E1396" s="1" t="s">
        <v>21</v>
      </c>
      <c r="F1396" s="1" t="s">
        <v>84</v>
      </c>
      <c r="G1396" s="1">
        <v>93.96</v>
      </c>
      <c r="H1396" s="1">
        <v>4</v>
      </c>
      <c r="I1396" s="1">
        <v>18.792000000000002</v>
      </c>
      <c r="J1396" s="1">
        <v>394.63200000000001</v>
      </c>
      <c r="K1396" s="2">
        <v>43711</v>
      </c>
      <c r="L1396" s="3">
        <v>0.75</v>
      </c>
      <c r="M1396" s="1" t="s">
        <v>23</v>
      </c>
      <c r="N1396" s="1">
        <v>375.84</v>
      </c>
      <c r="O1396" s="1">
        <v>4.7619047620000003</v>
      </c>
      <c r="P1396" s="1">
        <v>18.792000000000002</v>
      </c>
      <c r="Q1396" s="1">
        <v>9.5</v>
      </c>
    </row>
    <row r="1397" spans="1:17" ht="54" thickBot="1" x14ac:dyDescent="0.35">
      <c r="A1397" s="1" t="s">
        <v>1484</v>
      </c>
      <c r="B1397" s="1" t="s">
        <v>54</v>
      </c>
      <c r="C1397" s="1" t="s">
        <v>25</v>
      </c>
      <c r="D1397" s="1" t="s">
        <v>20</v>
      </c>
      <c r="E1397" s="1" t="s">
        <v>21</v>
      </c>
      <c r="F1397" s="1" t="s">
        <v>84</v>
      </c>
      <c r="G1397" s="1">
        <v>93.96</v>
      </c>
      <c r="H1397" s="1">
        <v>4</v>
      </c>
      <c r="I1397" s="1">
        <v>18.792000000000002</v>
      </c>
      <c r="J1397" s="1">
        <v>394.63200000000001</v>
      </c>
      <c r="K1397" s="2">
        <v>43711</v>
      </c>
      <c r="L1397" s="3">
        <v>0.75</v>
      </c>
      <c r="M1397" s="1" t="s">
        <v>23</v>
      </c>
      <c r="N1397" s="1">
        <v>375.84</v>
      </c>
      <c r="O1397" s="1">
        <v>4.7619047620000003</v>
      </c>
      <c r="P1397" s="1">
        <v>18.792000000000002</v>
      </c>
      <c r="Q1397" s="1">
        <v>9.5</v>
      </c>
    </row>
    <row r="1398" spans="1:17" ht="40.799999999999997" thickBot="1" x14ac:dyDescent="0.35">
      <c r="A1398" s="1" t="s">
        <v>1485</v>
      </c>
      <c r="B1398" s="1" t="s">
        <v>18</v>
      </c>
      <c r="C1398" s="1" t="s">
        <v>19</v>
      </c>
      <c r="D1398" s="1" t="s">
        <v>20</v>
      </c>
      <c r="E1398" s="1" t="s">
        <v>21</v>
      </c>
      <c r="F1398" s="1" t="s">
        <v>39</v>
      </c>
      <c r="G1398" s="1">
        <v>94.26</v>
      </c>
      <c r="H1398" s="1">
        <v>4</v>
      </c>
      <c r="I1398" s="1">
        <v>18.852</v>
      </c>
      <c r="J1398" s="1">
        <v>395.892</v>
      </c>
      <c r="K1398" s="2">
        <v>43802</v>
      </c>
      <c r="L1398" s="3">
        <v>0.6875</v>
      </c>
      <c r="M1398" s="1" t="s">
        <v>23</v>
      </c>
      <c r="N1398" s="1">
        <v>377.04</v>
      </c>
      <c r="O1398" s="1">
        <v>4.7619047620000003</v>
      </c>
      <c r="P1398" s="1">
        <v>18.852</v>
      </c>
      <c r="Q1398" s="1">
        <v>8.6</v>
      </c>
    </row>
    <row r="1399" spans="1:17" ht="40.799999999999997" thickBot="1" x14ac:dyDescent="0.35">
      <c r="A1399" s="1" t="s">
        <v>1486</v>
      </c>
      <c r="B1399" s="1" t="s">
        <v>18</v>
      </c>
      <c r="C1399" s="1" t="s">
        <v>25</v>
      </c>
      <c r="D1399" s="1" t="s">
        <v>28</v>
      </c>
      <c r="E1399" s="1" t="s">
        <v>21</v>
      </c>
      <c r="F1399" s="1" t="s">
        <v>39</v>
      </c>
      <c r="G1399" s="1">
        <v>94.26</v>
      </c>
      <c r="H1399" s="1">
        <v>4</v>
      </c>
      <c r="I1399" s="1">
        <v>18.852</v>
      </c>
      <c r="J1399" s="1">
        <v>395.892</v>
      </c>
      <c r="K1399" s="2">
        <v>43802</v>
      </c>
      <c r="L1399" s="3">
        <v>0.6875</v>
      </c>
      <c r="M1399" s="1" t="s">
        <v>23</v>
      </c>
      <c r="N1399" s="1">
        <v>377.04</v>
      </c>
      <c r="O1399" s="1">
        <v>4.7619047620000003</v>
      </c>
      <c r="P1399" s="1">
        <v>18.852</v>
      </c>
      <c r="Q1399" s="1">
        <v>8.6</v>
      </c>
    </row>
    <row r="1400" spans="1:17" ht="54" thickBot="1" x14ac:dyDescent="0.35">
      <c r="A1400" s="1" t="s">
        <v>1487</v>
      </c>
      <c r="B1400" s="1" t="s">
        <v>54</v>
      </c>
      <c r="C1400" s="1" t="s">
        <v>25</v>
      </c>
      <c r="D1400" s="1" t="s">
        <v>28</v>
      </c>
      <c r="E1400" s="1" t="s">
        <v>21</v>
      </c>
      <c r="F1400" s="1" t="s">
        <v>84</v>
      </c>
      <c r="G1400" s="1">
        <v>75.66</v>
      </c>
      <c r="H1400" s="1">
        <v>5</v>
      </c>
      <c r="I1400" s="1">
        <v>18.914999999999999</v>
      </c>
      <c r="J1400" s="1">
        <v>397.21499999999997</v>
      </c>
      <c r="K1400" s="1" t="s">
        <v>309</v>
      </c>
      <c r="L1400" s="3">
        <v>0.76527777777777772</v>
      </c>
      <c r="M1400" s="1" t="s">
        <v>40</v>
      </c>
      <c r="N1400" s="1">
        <v>378.3</v>
      </c>
      <c r="O1400" s="1">
        <v>4.7619047620000003</v>
      </c>
      <c r="P1400" s="1">
        <v>18.914999999999999</v>
      </c>
      <c r="Q1400" s="1">
        <v>7.8</v>
      </c>
    </row>
    <row r="1401" spans="1:17" ht="54" thickBot="1" x14ac:dyDescent="0.35">
      <c r="A1401" s="1" t="s">
        <v>1488</v>
      </c>
      <c r="B1401" s="1" t="s">
        <v>18</v>
      </c>
      <c r="C1401" s="1" t="s">
        <v>25</v>
      </c>
      <c r="D1401" s="1" t="s">
        <v>28</v>
      </c>
      <c r="E1401" s="1" t="s">
        <v>21</v>
      </c>
      <c r="F1401" s="1" t="s">
        <v>84</v>
      </c>
      <c r="G1401" s="1">
        <v>75.66</v>
      </c>
      <c r="H1401" s="1">
        <v>5</v>
      </c>
      <c r="I1401" s="1">
        <v>18.914999999999999</v>
      </c>
      <c r="J1401" s="1">
        <v>397.21499999999997</v>
      </c>
      <c r="K1401" s="1" t="s">
        <v>309</v>
      </c>
      <c r="L1401" s="3">
        <v>0.76527777777777772</v>
      </c>
      <c r="M1401" s="1" t="s">
        <v>23</v>
      </c>
      <c r="N1401" s="1">
        <v>378.3</v>
      </c>
      <c r="O1401" s="1">
        <v>4.7619047620000003</v>
      </c>
      <c r="P1401" s="1">
        <v>18.914999999999999</v>
      </c>
      <c r="Q1401" s="1">
        <v>7.8</v>
      </c>
    </row>
    <row r="1402" spans="1:17" ht="40.799999999999997" thickBot="1" x14ac:dyDescent="0.35">
      <c r="A1402" s="1" t="s">
        <v>1489</v>
      </c>
      <c r="B1402" s="1" t="s">
        <v>18</v>
      </c>
      <c r="C1402" s="1" t="s">
        <v>25</v>
      </c>
      <c r="D1402" s="1" t="s">
        <v>28</v>
      </c>
      <c r="E1402" s="1" t="s">
        <v>21</v>
      </c>
      <c r="F1402" s="1" t="s">
        <v>39</v>
      </c>
      <c r="G1402" s="1">
        <v>75.66</v>
      </c>
      <c r="H1402" s="1">
        <v>5</v>
      </c>
      <c r="I1402" s="1">
        <v>18.914999999999999</v>
      </c>
      <c r="J1402" s="1">
        <v>397.21499999999997</v>
      </c>
      <c r="K1402" s="1" t="s">
        <v>309</v>
      </c>
      <c r="L1402" s="3">
        <v>0.76527777777777772</v>
      </c>
      <c r="M1402" s="1" t="s">
        <v>23</v>
      </c>
      <c r="N1402" s="1">
        <v>378.3</v>
      </c>
      <c r="O1402" s="1">
        <v>4.7619047620000003</v>
      </c>
      <c r="P1402" s="1">
        <v>18.914999999999999</v>
      </c>
      <c r="Q1402" s="1">
        <v>7.8</v>
      </c>
    </row>
    <row r="1403" spans="1:17" ht="40.799999999999997" thickBot="1" x14ac:dyDescent="0.35">
      <c r="A1403" s="1" t="s">
        <v>1490</v>
      </c>
      <c r="B1403" s="1" t="s">
        <v>33</v>
      </c>
      <c r="C1403" s="1" t="s">
        <v>25</v>
      </c>
      <c r="D1403" s="1" t="s">
        <v>28</v>
      </c>
      <c r="E1403" s="1" t="s">
        <v>29</v>
      </c>
      <c r="F1403" s="1" t="s">
        <v>30</v>
      </c>
      <c r="G1403" s="1">
        <v>94.67</v>
      </c>
      <c r="H1403" s="1">
        <v>4</v>
      </c>
      <c r="I1403" s="1">
        <v>18.934000000000001</v>
      </c>
      <c r="J1403" s="1">
        <v>397.61399999999998</v>
      </c>
      <c r="K1403" s="2">
        <v>43772</v>
      </c>
      <c r="L1403" s="3">
        <v>0.50277777777777777</v>
      </c>
      <c r="M1403" s="1" t="s">
        <v>23</v>
      </c>
      <c r="N1403" s="1">
        <v>378.68</v>
      </c>
      <c r="O1403" s="1">
        <v>4.7619047620000003</v>
      </c>
      <c r="P1403" s="1">
        <v>18.934000000000001</v>
      </c>
      <c r="Q1403" s="1">
        <v>6.8</v>
      </c>
    </row>
    <row r="1404" spans="1:17" ht="40.799999999999997" thickBot="1" x14ac:dyDescent="0.35">
      <c r="A1404" s="1" t="s">
        <v>1491</v>
      </c>
      <c r="B1404" s="1" t="s">
        <v>54</v>
      </c>
      <c r="C1404" s="1" t="s">
        <v>25</v>
      </c>
      <c r="D1404" s="1" t="s">
        <v>28</v>
      </c>
      <c r="E1404" s="1" t="s">
        <v>29</v>
      </c>
      <c r="F1404" s="1" t="s">
        <v>44</v>
      </c>
      <c r="G1404" s="1">
        <v>63.15</v>
      </c>
      <c r="H1404" s="1">
        <v>6</v>
      </c>
      <c r="I1404" s="1">
        <v>18.945</v>
      </c>
      <c r="J1404" s="1">
        <v>397.84500000000003</v>
      </c>
      <c r="K1404" s="2">
        <v>43525</v>
      </c>
      <c r="L1404" s="3">
        <v>0.85</v>
      </c>
      <c r="M1404" s="1" t="s">
        <v>23</v>
      </c>
      <c r="N1404" s="1">
        <v>378.9</v>
      </c>
      <c r="O1404" s="1">
        <v>4.7619047620000003</v>
      </c>
      <c r="P1404" s="1">
        <v>18.945</v>
      </c>
      <c r="Q1404" s="1">
        <v>9.8000000000000007</v>
      </c>
    </row>
    <row r="1405" spans="1:17" ht="27.6" thickBot="1" x14ac:dyDescent="0.35">
      <c r="A1405" s="1" t="s">
        <v>1492</v>
      </c>
      <c r="B1405" s="1" t="s">
        <v>33</v>
      </c>
      <c r="C1405" s="1" t="s">
        <v>25</v>
      </c>
      <c r="D1405" s="1" t="s">
        <v>28</v>
      </c>
      <c r="E1405" s="1" t="s">
        <v>29</v>
      </c>
      <c r="F1405" s="1" t="s">
        <v>22</v>
      </c>
      <c r="G1405" s="1">
        <v>94.76</v>
      </c>
      <c r="H1405" s="1">
        <v>4</v>
      </c>
      <c r="I1405" s="1">
        <v>18.952000000000002</v>
      </c>
      <c r="J1405" s="1">
        <v>397.99200000000002</v>
      </c>
      <c r="K1405" s="2">
        <v>43771</v>
      </c>
      <c r="L1405" s="3">
        <v>0.67083333333333328</v>
      </c>
      <c r="M1405" s="1" t="s">
        <v>40</v>
      </c>
      <c r="N1405" s="1">
        <v>379.04</v>
      </c>
      <c r="O1405" s="1">
        <v>4.7619047620000003</v>
      </c>
      <c r="P1405" s="1">
        <v>18.952000000000002</v>
      </c>
      <c r="Q1405" s="1">
        <v>7.8</v>
      </c>
    </row>
    <row r="1406" spans="1:17" ht="40.799999999999997" thickBot="1" x14ac:dyDescent="0.35">
      <c r="A1406" s="1" t="s">
        <v>1493</v>
      </c>
      <c r="B1406" s="1" t="s">
        <v>33</v>
      </c>
      <c r="C1406" s="1" t="s">
        <v>25</v>
      </c>
      <c r="D1406" s="1" t="s">
        <v>28</v>
      </c>
      <c r="E1406" s="1" t="s">
        <v>21</v>
      </c>
      <c r="F1406" s="1" t="s">
        <v>39</v>
      </c>
      <c r="G1406" s="1">
        <v>94.76</v>
      </c>
      <c r="H1406" s="1">
        <v>4</v>
      </c>
      <c r="I1406" s="1">
        <v>18.952000000000002</v>
      </c>
      <c r="J1406" s="1">
        <v>397.99200000000002</v>
      </c>
      <c r="K1406" s="2">
        <v>43771</v>
      </c>
      <c r="L1406" s="3">
        <v>0.67083333333333328</v>
      </c>
      <c r="M1406" s="1" t="s">
        <v>40</v>
      </c>
      <c r="N1406" s="1">
        <v>379.04</v>
      </c>
      <c r="O1406" s="1">
        <v>4.7619047620000003</v>
      </c>
      <c r="P1406" s="1">
        <v>18.952000000000002</v>
      </c>
      <c r="Q1406" s="1">
        <v>7.8</v>
      </c>
    </row>
    <row r="1407" spans="1:17" ht="40.799999999999997" thickBot="1" x14ac:dyDescent="0.35">
      <c r="A1407" s="1" t="s">
        <v>1494</v>
      </c>
      <c r="B1407" s="1" t="s">
        <v>18</v>
      </c>
      <c r="C1407" s="1" t="s">
        <v>25</v>
      </c>
      <c r="D1407" s="1" t="s">
        <v>28</v>
      </c>
      <c r="E1407" s="1" t="s">
        <v>29</v>
      </c>
      <c r="F1407" s="1" t="s">
        <v>30</v>
      </c>
      <c r="G1407" s="1">
        <v>37.950000000000003</v>
      </c>
      <c r="H1407" s="1">
        <v>10</v>
      </c>
      <c r="I1407" s="1">
        <v>18.975000000000001</v>
      </c>
      <c r="J1407" s="1">
        <v>398.47500000000002</v>
      </c>
      <c r="K1407" s="1" t="s">
        <v>31</v>
      </c>
      <c r="L1407" s="3">
        <v>0.61875000000000002</v>
      </c>
      <c r="M1407" s="1" t="s">
        <v>23</v>
      </c>
      <c r="N1407" s="1">
        <v>379.5</v>
      </c>
      <c r="O1407" s="1">
        <v>4.7619047620000003</v>
      </c>
      <c r="P1407" s="1">
        <v>18.975000000000001</v>
      </c>
      <c r="Q1407" s="1">
        <v>9.6999999999999993</v>
      </c>
    </row>
    <row r="1408" spans="1:17" ht="40.799999999999997" thickBot="1" x14ac:dyDescent="0.35">
      <c r="A1408" s="1" t="s">
        <v>1495</v>
      </c>
      <c r="B1408" s="1" t="s">
        <v>54</v>
      </c>
      <c r="C1408" s="1" t="s">
        <v>25</v>
      </c>
      <c r="D1408" s="1" t="s">
        <v>28</v>
      </c>
      <c r="E1408" s="1" t="s">
        <v>21</v>
      </c>
      <c r="F1408" s="1" t="s">
        <v>30</v>
      </c>
      <c r="G1408" s="1">
        <v>37.950000000000003</v>
      </c>
      <c r="H1408" s="1">
        <v>10</v>
      </c>
      <c r="I1408" s="1">
        <v>18.975000000000001</v>
      </c>
      <c r="J1408" s="1">
        <v>398.47500000000002</v>
      </c>
      <c r="K1408" s="1" t="s">
        <v>31</v>
      </c>
      <c r="L1408" s="3">
        <v>0.61875000000000002</v>
      </c>
      <c r="M1408" s="1" t="s">
        <v>23</v>
      </c>
      <c r="N1408" s="1">
        <v>379.5</v>
      </c>
      <c r="O1408" s="1">
        <v>4.7619047620000003</v>
      </c>
      <c r="P1408" s="1">
        <v>18.975000000000001</v>
      </c>
      <c r="Q1408" s="1">
        <v>9.6999999999999993</v>
      </c>
    </row>
    <row r="1409" spans="1:17" ht="40.799999999999997" thickBot="1" x14ac:dyDescent="0.35">
      <c r="A1409" s="1" t="s">
        <v>1496</v>
      </c>
      <c r="B1409" s="1" t="s">
        <v>18</v>
      </c>
      <c r="C1409" s="1" t="s">
        <v>27</v>
      </c>
      <c r="D1409" s="1" t="s">
        <v>28</v>
      </c>
      <c r="E1409" s="1" t="s">
        <v>29</v>
      </c>
      <c r="F1409" s="1" t="s">
        <v>30</v>
      </c>
      <c r="G1409" s="1">
        <v>54.28</v>
      </c>
      <c r="H1409" s="1">
        <v>7</v>
      </c>
      <c r="I1409" s="1">
        <v>18.998000000000001</v>
      </c>
      <c r="J1409" s="1">
        <v>398.95800000000003</v>
      </c>
      <c r="K1409" s="1" t="s">
        <v>78</v>
      </c>
      <c r="L1409" s="3">
        <v>0.75347222222222221</v>
      </c>
      <c r="M1409" s="1" t="s">
        <v>23</v>
      </c>
      <c r="N1409" s="1">
        <v>379.96</v>
      </c>
      <c r="O1409" s="1">
        <v>4.7619047620000003</v>
      </c>
      <c r="P1409" s="1">
        <v>18.998000000000001</v>
      </c>
      <c r="Q1409" s="1">
        <v>9.3000000000000007</v>
      </c>
    </row>
    <row r="1410" spans="1:17" ht="40.799999999999997" thickBot="1" x14ac:dyDescent="0.35">
      <c r="A1410" s="1" t="s">
        <v>1497</v>
      </c>
      <c r="B1410" s="1" t="s">
        <v>33</v>
      </c>
      <c r="C1410" s="1" t="s">
        <v>27</v>
      </c>
      <c r="D1410" s="1" t="s">
        <v>28</v>
      </c>
      <c r="E1410" s="1" t="s">
        <v>21</v>
      </c>
      <c r="F1410" s="1" t="s">
        <v>30</v>
      </c>
      <c r="G1410" s="1">
        <v>54.28</v>
      </c>
      <c r="H1410" s="1">
        <v>7</v>
      </c>
      <c r="I1410" s="1">
        <v>18.998000000000001</v>
      </c>
      <c r="J1410" s="1">
        <v>398.95800000000003</v>
      </c>
      <c r="K1410" s="1" t="s">
        <v>78</v>
      </c>
      <c r="L1410" s="3">
        <v>0.75347222222222221</v>
      </c>
      <c r="M1410" s="1" t="s">
        <v>23</v>
      </c>
      <c r="N1410" s="1">
        <v>379.96</v>
      </c>
      <c r="O1410" s="1">
        <v>4.7619047620000003</v>
      </c>
      <c r="P1410" s="1">
        <v>18.998000000000001</v>
      </c>
      <c r="Q1410" s="1">
        <v>9.3000000000000007</v>
      </c>
    </row>
    <row r="1411" spans="1:17" ht="40.799999999999997" thickBot="1" x14ac:dyDescent="0.35">
      <c r="A1411" s="1" t="s">
        <v>1498</v>
      </c>
      <c r="B1411" s="1" t="s">
        <v>18</v>
      </c>
      <c r="C1411" s="1" t="s">
        <v>27</v>
      </c>
      <c r="D1411" s="1" t="s">
        <v>28</v>
      </c>
      <c r="E1411" s="1" t="s">
        <v>29</v>
      </c>
      <c r="F1411" s="1" t="s">
        <v>30</v>
      </c>
      <c r="G1411" s="1">
        <v>54.28</v>
      </c>
      <c r="H1411" s="1">
        <v>7</v>
      </c>
      <c r="I1411" s="1">
        <v>18.998000000000001</v>
      </c>
      <c r="J1411" s="1">
        <v>398.95800000000003</v>
      </c>
      <c r="K1411" s="1" t="s">
        <v>78</v>
      </c>
      <c r="L1411" s="3">
        <v>0.75347222222222221</v>
      </c>
      <c r="M1411" s="1" t="s">
        <v>23</v>
      </c>
      <c r="N1411" s="1">
        <v>379.96</v>
      </c>
      <c r="O1411" s="1">
        <v>4.7619047620000003</v>
      </c>
      <c r="P1411" s="1">
        <v>18.998000000000001</v>
      </c>
      <c r="Q1411" s="1">
        <v>12.4</v>
      </c>
    </row>
    <row r="1412" spans="1:17" ht="40.799999999999997" thickBot="1" x14ac:dyDescent="0.35">
      <c r="A1412" s="1" t="s">
        <v>1499</v>
      </c>
      <c r="B1412" s="1" t="s">
        <v>33</v>
      </c>
      <c r="C1412" s="1" t="s">
        <v>27</v>
      </c>
      <c r="D1412" s="1" t="s">
        <v>20</v>
      </c>
      <c r="E1412" s="1" t="s">
        <v>21</v>
      </c>
      <c r="F1412" s="1" t="s">
        <v>44</v>
      </c>
      <c r="G1412" s="1">
        <v>47.59</v>
      </c>
      <c r="H1412" s="1">
        <v>8</v>
      </c>
      <c r="I1412" s="1">
        <v>19.036000000000001</v>
      </c>
      <c r="J1412" s="1">
        <v>399.75599999999997</v>
      </c>
      <c r="K1412" s="2">
        <v>43466</v>
      </c>
      <c r="L1412" s="3">
        <v>0.61597222222222225</v>
      </c>
      <c r="M1412" s="1" t="s">
        <v>23</v>
      </c>
      <c r="N1412" s="1">
        <v>380.72</v>
      </c>
      <c r="O1412" s="1">
        <v>4.7619047620000003</v>
      </c>
      <c r="P1412" s="1">
        <v>19.036000000000001</v>
      </c>
      <c r="Q1412" s="1">
        <v>5.7</v>
      </c>
    </row>
    <row r="1413" spans="1:17" ht="40.799999999999997" thickBot="1" x14ac:dyDescent="0.35">
      <c r="A1413" s="1" t="s">
        <v>1500</v>
      </c>
      <c r="B1413" s="1" t="s">
        <v>18</v>
      </c>
      <c r="C1413" s="1" t="s">
        <v>25</v>
      </c>
      <c r="D1413" s="1" t="s">
        <v>28</v>
      </c>
      <c r="E1413" s="1" t="s">
        <v>21</v>
      </c>
      <c r="F1413" s="1" t="s">
        <v>30</v>
      </c>
      <c r="G1413" s="1">
        <v>95.42</v>
      </c>
      <c r="H1413" s="1">
        <v>4</v>
      </c>
      <c r="I1413" s="1">
        <v>19.084</v>
      </c>
      <c r="J1413" s="1">
        <v>400.76400000000001</v>
      </c>
      <c r="K1413" s="2">
        <v>43498</v>
      </c>
      <c r="L1413" s="3">
        <v>0.55763888888888891</v>
      </c>
      <c r="M1413" s="1" t="s">
        <v>23</v>
      </c>
      <c r="N1413" s="1">
        <v>381.68</v>
      </c>
      <c r="O1413" s="1">
        <v>4.7619047620000003</v>
      </c>
      <c r="P1413" s="1">
        <v>19.084</v>
      </c>
      <c r="Q1413" s="1">
        <v>6.4</v>
      </c>
    </row>
    <row r="1414" spans="1:17" ht="40.799999999999997" thickBot="1" x14ac:dyDescent="0.35">
      <c r="A1414" s="1" t="s">
        <v>1501</v>
      </c>
      <c r="B1414" s="1" t="s">
        <v>18</v>
      </c>
      <c r="C1414" s="1" t="s">
        <v>25</v>
      </c>
      <c r="D1414" s="1" t="s">
        <v>28</v>
      </c>
      <c r="E1414" s="1" t="s">
        <v>21</v>
      </c>
      <c r="F1414" s="1" t="s">
        <v>39</v>
      </c>
      <c r="G1414" s="1">
        <v>95.42</v>
      </c>
      <c r="H1414" s="1">
        <v>4</v>
      </c>
      <c r="I1414" s="1">
        <v>19.084</v>
      </c>
      <c r="J1414" s="1">
        <v>400.76400000000001</v>
      </c>
      <c r="K1414" s="2">
        <v>43498</v>
      </c>
      <c r="L1414" s="3">
        <v>0.55763888888888891</v>
      </c>
      <c r="M1414" s="1" t="s">
        <v>23</v>
      </c>
      <c r="N1414" s="1">
        <v>381.68</v>
      </c>
      <c r="O1414" s="1">
        <v>4.7619047620000003</v>
      </c>
      <c r="P1414" s="1">
        <v>19.084</v>
      </c>
      <c r="Q1414" s="1">
        <v>6.4</v>
      </c>
    </row>
    <row r="1415" spans="1:17" ht="27.6" thickBot="1" x14ac:dyDescent="0.35">
      <c r="A1415" s="1" t="s">
        <v>1502</v>
      </c>
      <c r="B1415" s="1" t="s">
        <v>54</v>
      </c>
      <c r="C1415" s="1" t="s">
        <v>25</v>
      </c>
      <c r="D1415" s="1" t="s">
        <v>20</v>
      </c>
      <c r="E1415" s="1" t="s">
        <v>21</v>
      </c>
      <c r="F1415" s="1" t="s">
        <v>22</v>
      </c>
      <c r="G1415" s="1">
        <v>95.54</v>
      </c>
      <c r="H1415" s="1">
        <v>4</v>
      </c>
      <c r="I1415" s="1">
        <v>19.108000000000001</v>
      </c>
      <c r="J1415" s="1">
        <v>401.26799999999997</v>
      </c>
      <c r="K1415" s="1" t="s">
        <v>241</v>
      </c>
      <c r="L1415" s="3">
        <v>0.49861111111111112</v>
      </c>
      <c r="M1415" s="1" t="s">
        <v>23</v>
      </c>
      <c r="N1415" s="1">
        <v>382.16</v>
      </c>
      <c r="O1415" s="1">
        <v>4.7619047620000003</v>
      </c>
      <c r="P1415" s="1">
        <v>19.108000000000001</v>
      </c>
      <c r="Q1415" s="1">
        <v>4.5</v>
      </c>
    </row>
    <row r="1416" spans="1:17" ht="27.6" thickBot="1" x14ac:dyDescent="0.35">
      <c r="A1416" s="1" t="s">
        <v>1503</v>
      </c>
      <c r="B1416" s="1" t="s">
        <v>54</v>
      </c>
      <c r="C1416" s="1" t="s">
        <v>25</v>
      </c>
      <c r="D1416" s="1" t="s">
        <v>20</v>
      </c>
      <c r="E1416" s="1" t="s">
        <v>29</v>
      </c>
      <c r="F1416" s="1" t="s">
        <v>22</v>
      </c>
      <c r="G1416" s="1">
        <v>95.54</v>
      </c>
      <c r="H1416" s="1">
        <v>4</v>
      </c>
      <c r="I1416" s="1">
        <v>19.108000000000001</v>
      </c>
      <c r="J1416" s="1">
        <v>401.26799999999997</v>
      </c>
      <c r="K1416" s="1" t="s">
        <v>241</v>
      </c>
      <c r="L1416" s="3">
        <v>0.49861111111111112</v>
      </c>
      <c r="M1416" s="1" t="s">
        <v>40</v>
      </c>
      <c r="N1416" s="1">
        <v>382.16</v>
      </c>
      <c r="O1416" s="1">
        <v>4.7619047620000003</v>
      </c>
      <c r="P1416" s="1">
        <v>19.108000000000001</v>
      </c>
      <c r="Q1416" s="1">
        <v>4.5</v>
      </c>
    </row>
    <row r="1417" spans="1:17" ht="27.6" thickBot="1" x14ac:dyDescent="0.35">
      <c r="A1417" s="1" t="s">
        <v>1504</v>
      </c>
      <c r="B1417" s="1" t="s">
        <v>54</v>
      </c>
      <c r="C1417" s="1" t="s">
        <v>25</v>
      </c>
      <c r="D1417" s="1" t="s">
        <v>20</v>
      </c>
      <c r="E1417" s="1" t="s">
        <v>21</v>
      </c>
      <c r="F1417" s="1" t="s">
        <v>22</v>
      </c>
      <c r="G1417" s="1">
        <v>95.54</v>
      </c>
      <c r="H1417" s="1">
        <v>4</v>
      </c>
      <c r="I1417" s="1">
        <v>19.108000000000001</v>
      </c>
      <c r="J1417" s="1">
        <v>401.26799999999997</v>
      </c>
      <c r="K1417" s="1" t="s">
        <v>241</v>
      </c>
      <c r="L1417" s="3">
        <v>0.49861111111111112</v>
      </c>
      <c r="M1417" s="1" t="s">
        <v>23</v>
      </c>
      <c r="N1417" s="1">
        <v>382.16</v>
      </c>
      <c r="O1417" s="1">
        <v>4.7619047620000003</v>
      </c>
      <c r="P1417" s="1">
        <v>19.108000000000001</v>
      </c>
      <c r="Q1417" s="1">
        <v>4.5</v>
      </c>
    </row>
    <row r="1418" spans="1:17" ht="54" thickBot="1" x14ac:dyDescent="0.35">
      <c r="A1418" s="1" t="s">
        <v>1505</v>
      </c>
      <c r="B1418" s="1" t="s">
        <v>54</v>
      </c>
      <c r="C1418" s="1" t="s">
        <v>25</v>
      </c>
      <c r="D1418" s="1" t="s">
        <v>28</v>
      </c>
      <c r="E1418" s="1" t="s">
        <v>21</v>
      </c>
      <c r="F1418" s="1" t="s">
        <v>84</v>
      </c>
      <c r="G1418" s="1">
        <v>95.64</v>
      </c>
      <c r="H1418" s="1">
        <v>4</v>
      </c>
      <c r="I1418" s="1">
        <v>19.128</v>
      </c>
      <c r="J1418" s="1">
        <v>401.68799999999999</v>
      </c>
      <c r="K1418" s="1" t="s">
        <v>116</v>
      </c>
      <c r="L1418" s="3">
        <v>0.78541666666666665</v>
      </c>
      <c r="M1418" s="1" t="s">
        <v>23</v>
      </c>
      <c r="N1418" s="1">
        <v>382.56</v>
      </c>
      <c r="O1418" s="1">
        <v>4.7619047620000003</v>
      </c>
      <c r="P1418" s="1">
        <v>19.128</v>
      </c>
      <c r="Q1418" s="1">
        <v>7.9</v>
      </c>
    </row>
    <row r="1419" spans="1:17" ht="54" thickBot="1" x14ac:dyDescent="0.35">
      <c r="A1419" s="1" t="s">
        <v>1506</v>
      </c>
      <c r="B1419" s="1" t="s">
        <v>54</v>
      </c>
      <c r="C1419" s="1" t="s">
        <v>25</v>
      </c>
      <c r="D1419" s="1" t="s">
        <v>28</v>
      </c>
      <c r="E1419" s="1" t="s">
        <v>29</v>
      </c>
      <c r="F1419" s="1" t="s">
        <v>84</v>
      </c>
      <c r="G1419" s="1">
        <v>95.64</v>
      </c>
      <c r="H1419" s="1">
        <v>4</v>
      </c>
      <c r="I1419" s="1">
        <v>19.128</v>
      </c>
      <c r="J1419" s="1">
        <v>401.68799999999999</v>
      </c>
      <c r="K1419" s="1" t="s">
        <v>116</v>
      </c>
      <c r="L1419" s="3">
        <v>0.78541666666666665</v>
      </c>
      <c r="M1419" s="1" t="s">
        <v>23</v>
      </c>
      <c r="N1419" s="1">
        <v>382.56</v>
      </c>
      <c r="O1419" s="1">
        <v>4.7619047620000003</v>
      </c>
      <c r="P1419" s="1">
        <v>19.128</v>
      </c>
      <c r="Q1419" s="1">
        <v>7.9</v>
      </c>
    </row>
    <row r="1420" spans="1:17" ht="54" thickBot="1" x14ac:dyDescent="0.35">
      <c r="A1420" s="1" t="s">
        <v>1507</v>
      </c>
      <c r="B1420" s="1" t="s">
        <v>18</v>
      </c>
      <c r="C1420" s="1" t="s">
        <v>25</v>
      </c>
      <c r="D1420" s="1" t="s">
        <v>28</v>
      </c>
      <c r="E1420" s="1" t="s">
        <v>21</v>
      </c>
      <c r="F1420" s="1" t="s">
        <v>84</v>
      </c>
      <c r="G1420" s="1">
        <v>95.64</v>
      </c>
      <c r="H1420" s="1">
        <v>4</v>
      </c>
      <c r="I1420" s="1">
        <v>19.128</v>
      </c>
      <c r="J1420" s="1">
        <v>401.68799999999999</v>
      </c>
      <c r="K1420" s="1" t="s">
        <v>116</v>
      </c>
      <c r="L1420" s="3">
        <v>0.78541666666666665</v>
      </c>
      <c r="M1420" s="1" t="s">
        <v>23</v>
      </c>
      <c r="N1420" s="1">
        <v>382.56</v>
      </c>
      <c r="O1420" s="1">
        <v>4.7619047620000003</v>
      </c>
      <c r="P1420" s="1">
        <v>19.128</v>
      </c>
      <c r="Q1420" s="1">
        <v>7.9</v>
      </c>
    </row>
    <row r="1421" spans="1:17" ht="40.799999999999997" thickBot="1" x14ac:dyDescent="0.35">
      <c r="A1421" s="1" t="s">
        <v>1508</v>
      </c>
      <c r="B1421" s="1" t="s">
        <v>18</v>
      </c>
      <c r="C1421" s="1" t="s">
        <v>19</v>
      </c>
      <c r="D1421" s="1" t="s">
        <v>28</v>
      </c>
      <c r="E1421" s="1" t="s">
        <v>21</v>
      </c>
      <c r="F1421" s="1" t="s">
        <v>30</v>
      </c>
      <c r="G1421" s="1">
        <v>76.52</v>
      </c>
      <c r="H1421" s="1">
        <v>5</v>
      </c>
      <c r="I1421" s="1">
        <v>19.13</v>
      </c>
      <c r="J1421" s="1">
        <v>401.73</v>
      </c>
      <c r="K1421" s="1" t="s">
        <v>201</v>
      </c>
      <c r="L1421" s="3">
        <v>0.43263888888888891</v>
      </c>
      <c r="M1421" s="1" t="s">
        <v>23</v>
      </c>
      <c r="N1421" s="1">
        <v>382.6</v>
      </c>
      <c r="O1421" s="1">
        <v>4.7619047620000003</v>
      </c>
      <c r="P1421" s="1">
        <v>19.13</v>
      </c>
      <c r="Q1421" s="1">
        <v>9.9</v>
      </c>
    </row>
    <row r="1422" spans="1:17" ht="40.799999999999997" thickBot="1" x14ac:dyDescent="0.35">
      <c r="A1422" s="1" t="s">
        <v>1509</v>
      </c>
      <c r="B1422" s="1" t="s">
        <v>18</v>
      </c>
      <c r="C1422" s="1" t="s">
        <v>19</v>
      </c>
      <c r="D1422" s="1" t="s">
        <v>28</v>
      </c>
      <c r="E1422" s="1" t="s">
        <v>21</v>
      </c>
      <c r="F1422" s="1" t="s">
        <v>39</v>
      </c>
      <c r="G1422" s="1">
        <v>76.52</v>
      </c>
      <c r="H1422" s="1">
        <v>5</v>
      </c>
      <c r="I1422" s="1">
        <v>19.13</v>
      </c>
      <c r="J1422" s="1">
        <v>401.73</v>
      </c>
      <c r="K1422" s="1" t="s">
        <v>201</v>
      </c>
      <c r="L1422" s="3">
        <v>0.43263888888888891</v>
      </c>
      <c r="M1422" s="1" t="s">
        <v>23</v>
      </c>
      <c r="N1422" s="1">
        <v>382.6</v>
      </c>
      <c r="O1422" s="1">
        <v>4.7619047620000003</v>
      </c>
      <c r="P1422" s="1">
        <v>19.13</v>
      </c>
      <c r="Q1422" s="1">
        <v>9.9</v>
      </c>
    </row>
    <row r="1423" spans="1:17" ht="40.799999999999997" thickBot="1" x14ac:dyDescent="0.35">
      <c r="A1423" s="1" t="s">
        <v>1510</v>
      </c>
      <c r="B1423" s="1" t="s">
        <v>54</v>
      </c>
      <c r="C1423" s="1" t="s">
        <v>25</v>
      </c>
      <c r="D1423" s="1" t="s">
        <v>28</v>
      </c>
      <c r="E1423" s="1" t="s">
        <v>29</v>
      </c>
      <c r="F1423" s="1" t="s">
        <v>30</v>
      </c>
      <c r="G1423" s="1">
        <v>54.73</v>
      </c>
      <c r="H1423" s="1">
        <v>7</v>
      </c>
      <c r="I1423" s="1">
        <v>19.1555</v>
      </c>
      <c r="J1423" s="1">
        <v>402.26549999999997</v>
      </c>
      <c r="K1423" s="1" t="s">
        <v>179</v>
      </c>
      <c r="L1423" s="3">
        <v>0.79305555555555551</v>
      </c>
      <c r="M1423" s="1" t="s">
        <v>48</v>
      </c>
      <c r="N1423" s="1">
        <v>383.11</v>
      </c>
      <c r="O1423" s="1">
        <v>4.7619047620000003</v>
      </c>
      <c r="P1423" s="1">
        <v>19.1555</v>
      </c>
      <c r="Q1423" s="1">
        <v>8.5</v>
      </c>
    </row>
    <row r="1424" spans="1:17" ht="40.799999999999997" thickBot="1" x14ac:dyDescent="0.35">
      <c r="A1424" s="1" t="s">
        <v>1511</v>
      </c>
      <c r="B1424" s="1" t="s">
        <v>54</v>
      </c>
      <c r="C1424" s="1" t="s">
        <v>25</v>
      </c>
      <c r="D1424" s="1" t="s">
        <v>20</v>
      </c>
      <c r="E1424" s="1" t="s">
        <v>21</v>
      </c>
      <c r="F1424" s="1" t="s">
        <v>30</v>
      </c>
      <c r="G1424" s="1">
        <v>54.73</v>
      </c>
      <c r="H1424" s="1">
        <v>7</v>
      </c>
      <c r="I1424" s="1">
        <v>19.1555</v>
      </c>
      <c r="J1424" s="1">
        <v>402.26549999999997</v>
      </c>
      <c r="K1424" s="1" t="s">
        <v>179</v>
      </c>
      <c r="L1424" s="3">
        <v>0.79305555555555551</v>
      </c>
      <c r="M1424" s="1" t="s">
        <v>48</v>
      </c>
      <c r="N1424" s="1">
        <v>383.11</v>
      </c>
      <c r="O1424" s="1">
        <v>4.7619047620000003</v>
      </c>
      <c r="P1424" s="1">
        <v>19.1555</v>
      </c>
      <c r="Q1424" s="1">
        <v>8.5</v>
      </c>
    </row>
    <row r="1425" spans="1:17" ht="40.799999999999997" thickBot="1" x14ac:dyDescent="0.35">
      <c r="A1425" s="1" t="s">
        <v>1512</v>
      </c>
      <c r="B1425" s="1" t="s">
        <v>54</v>
      </c>
      <c r="C1425" s="1" t="s">
        <v>25</v>
      </c>
      <c r="D1425" s="1" t="s">
        <v>20</v>
      </c>
      <c r="E1425" s="1" t="s">
        <v>21</v>
      </c>
      <c r="F1425" s="1" t="s">
        <v>39</v>
      </c>
      <c r="G1425" s="1">
        <v>96.16</v>
      </c>
      <c r="H1425" s="1">
        <v>4</v>
      </c>
      <c r="I1425" s="1">
        <v>19.231999999999999</v>
      </c>
      <c r="J1425" s="1">
        <v>403.87200000000001</v>
      </c>
      <c r="K1425" s="1" t="s">
        <v>78</v>
      </c>
      <c r="L1425" s="3">
        <v>0.8354166666666667</v>
      </c>
      <c r="M1425" s="1" t="s">
        <v>23</v>
      </c>
      <c r="N1425" s="1">
        <v>384.64</v>
      </c>
      <c r="O1425" s="1">
        <v>4.7619047620000003</v>
      </c>
      <c r="P1425" s="1">
        <v>19.231999999999999</v>
      </c>
      <c r="Q1425" s="1">
        <v>8.4</v>
      </c>
    </row>
    <row r="1426" spans="1:17" ht="40.799999999999997" thickBot="1" x14ac:dyDescent="0.35">
      <c r="A1426" s="1" t="s">
        <v>1513</v>
      </c>
      <c r="B1426" s="1" t="s">
        <v>33</v>
      </c>
      <c r="C1426" s="1" t="s">
        <v>25</v>
      </c>
      <c r="D1426" s="1" t="s">
        <v>28</v>
      </c>
      <c r="E1426" s="1" t="s">
        <v>21</v>
      </c>
      <c r="F1426" s="1" t="s">
        <v>30</v>
      </c>
      <c r="G1426" s="1">
        <v>77.02</v>
      </c>
      <c r="H1426" s="1">
        <v>5</v>
      </c>
      <c r="I1426" s="1">
        <v>19.254999999999999</v>
      </c>
      <c r="J1426" s="1">
        <v>404.35500000000002</v>
      </c>
      <c r="K1426" s="2">
        <v>43526</v>
      </c>
      <c r="L1426" s="3">
        <v>0.66597222222222219</v>
      </c>
      <c r="M1426" s="1" t="s">
        <v>23</v>
      </c>
      <c r="N1426" s="1">
        <v>385.1</v>
      </c>
      <c r="O1426" s="1">
        <v>4.7619047620000003</v>
      </c>
      <c r="P1426" s="1">
        <v>19.254999999999999</v>
      </c>
      <c r="Q1426" s="1">
        <v>5.5</v>
      </c>
    </row>
    <row r="1427" spans="1:17" ht="40.799999999999997" thickBot="1" x14ac:dyDescent="0.35">
      <c r="A1427" s="1" t="s">
        <v>1514</v>
      </c>
      <c r="B1427" s="1" t="s">
        <v>18</v>
      </c>
      <c r="C1427" s="1" t="s">
        <v>19</v>
      </c>
      <c r="D1427" s="1" t="s">
        <v>20</v>
      </c>
      <c r="E1427" s="1" t="s">
        <v>21</v>
      </c>
      <c r="F1427" s="1" t="s">
        <v>39</v>
      </c>
      <c r="G1427" s="1">
        <v>55.04</v>
      </c>
      <c r="H1427" s="1">
        <v>7</v>
      </c>
      <c r="I1427" s="1">
        <v>19.263999999999999</v>
      </c>
      <c r="J1427" s="1">
        <v>404.54399999999998</v>
      </c>
      <c r="K1427" s="2">
        <v>43802</v>
      </c>
      <c r="L1427" s="3">
        <v>0.81874999999999998</v>
      </c>
      <c r="M1427" s="1" t="s">
        <v>40</v>
      </c>
      <c r="N1427" s="1">
        <v>385.28</v>
      </c>
      <c r="O1427" s="1">
        <v>4.7619047620000003</v>
      </c>
      <c r="P1427" s="1">
        <v>19.263999999999999</v>
      </c>
      <c r="Q1427" s="1">
        <v>5.2</v>
      </c>
    </row>
    <row r="1428" spans="1:17" ht="40.799999999999997" thickBot="1" x14ac:dyDescent="0.35">
      <c r="A1428" s="1" t="s">
        <v>1515</v>
      </c>
      <c r="B1428" s="1" t="s">
        <v>18</v>
      </c>
      <c r="C1428" s="1" t="s">
        <v>25</v>
      </c>
      <c r="D1428" s="1" t="s">
        <v>20</v>
      </c>
      <c r="E1428" s="1" t="s">
        <v>21</v>
      </c>
      <c r="F1428" s="1" t="s">
        <v>39</v>
      </c>
      <c r="G1428" s="1">
        <v>55.04</v>
      </c>
      <c r="H1428" s="1">
        <v>7</v>
      </c>
      <c r="I1428" s="1">
        <v>19.263999999999999</v>
      </c>
      <c r="J1428" s="1">
        <v>404.54399999999998</v>
      </c>
      <c r="K1428" s="2">
        <v>43802</v>
      </c>
      <c r="L1428" s="3">
        <v>0.81874999999999998</v>
      </c>
      <c r="M1428" s="1" t="s">
        <v>40</v>
      </c>
      <c r="N1428" s="1">
        <v>385.28</v>
      </c>
      <c r="O1428" s="1">
        <v>4.7619047620000003</v>
      </c>
      <c r="P1428" s="1">
        <v>19.263999999999999</v>
      </c>
      <c r="Q1428" s="1">
        <v>5.2</v>
      </c>
    </row>
    <row r="1429" spans="1:17" ht="40.799999999999997" thickBot="1" x14ac:dyDescent="0.35">
      <c r="A1429" s="1" t="s">
        <v>1516</v>
      </c>
      <c r="B1429" s="1" t="s">
        <v>54</v>
      </c>
      <c r="C1429" s="1" t="s">
        <v>25</v>
      </c>
      <c r="D1429" s="1" t="s">
        <v>28</v>
      </c>
      <c r="E1429" s="1" t="s">
        <v>29</v>
      </c>
      <c r="F1429" s="1" t="s">
        <v>39</v>
      </c>
      <c r="G1429" s="1">
        <v>42.82</v>
      </c>
      <c r="H1429" s="1">
        <v>9</v>
      </c>
      <c r="I1429" s="1">
        <v>19.268999999999998</v>
      </c>
      <c r="J1429" s="1">
        <v>404.649</v>
      </c>
      <c r="K1429" s="2">
        <v>43587</v>
      </c>
      <c r="L1429" s="3">
        <v>0.6430555555555556</v>
      </c>
      <c r="M1429" s="1" t="s">
        <v>23</v>
      </c>
      <c r="N1429" s="1">
        <v>385.38</v>
      </c>
      <c r="O1429" s="1">
        <v>4.7619047620000003</v>
      </c>
      <c r="P1429" s="1">
        <v>19.268999999999998</v>
      </c>
      <c r="Q1429" s="1">
        <v>8.9</v>
      </c>
    </row>
    <row r="1430" spans="1:17" ht="40.799999999999997" thickBot="1" x14ac:dyDescent="0.35">
      <c r="A1430" s="1" t="s">
        <v>1517</v>
      </c>
      <c r="B1430" s="1" t="s">
        <v>54</v>
      </c>
      <c r="C1430" s="1" t="s">
        <v>25</v>
      </c>
      <c r="D1430" s="1" t="s">
        <v>20</v>
      </c>
      <c r="E1430" s="1" t="s">
        <v>29</v>
      </c>
      <c r="F1430" s="1" t="s">
        <v>39</v>
      </c>
      <c r="G1430" s="1">
        <v>42.82</v>
      </c>
      <c r="H1430" s="1">
        <v>9</v>
      </c>
      <c r="I1430" s="1">
        <v>19.268999999999998</v>
      </c>
      <c r="J1430" s="1">
        <v>404.649</v>
      </c>
      <c r="K1430" s="2">
        <v>43587</v>
      </c>
      <c r="L1430" s="3">
        <v>0.6430555555555556</v>
      </c>
      <c r="M1430" s="1" t="s">
        <v>23</v>
      </c>
      <c r="N1430" s="1">
        <v>385.38</v>
      </c>
      <c r="O1430" s="1">
        <v>4.7619047620000003</v>
      </c>
      <c r="P1430" s="1">
        <v>19.268999999999998</v>
      </c>
      <c r="Q1430" s="1">
        <v>8.9</v>
      </c>
    </row>
    <row r="1431" spans="1:17" ht="40.799999999999997" thickBot="1" x14ac:dyDescent="0.35">
      <c r="A1431" s="1" t="s">
        <v>1518</v>
      </c>
      <c r="B1431" s="1" t="s">
        <v>18</v>
      </c>
      <c r="C1431" s="1" t="s">
        <v>25</v>
      </c>
      <c r="D1431" s="1" t="s">
        <v>28</v>
      </c>
      <c r="E1431" s="1" t="s">
        <v>29</v>
      </c>
      <c r="F1431" s="1" t="s">
        <v>39</v>
      </c>
      <c r="G1431" s="1">
        <v>42.82</v>
      </c>
      <c r="H1431" s="1">
        <v>9</v>
      </c>
      <c r="I1431" s="1">
        <v>19.268999999999998</v>
      </c>
      <c r="J1431" s="1">
        <v>404.649</v>
      </c>
      <c r="K1431" s="2">
        <v>43587</v>
      </c>
      <c r="L1431" s="3">
        <v>0.6430555555555556</v>
      </c>
      <c r="M1431" s="1" t="s">
        <v>23</v>
      </c>
      <c r="N1431" s="1">
        <v>385.38</v>
      </c>
      <c r="O1431" s="1">
        <v>4.7619047620000003</v>
      </c>
      <c r="P1431" s="1">
        <v>19.268999999999998</v>
      </c>
      <c r="Q1431" s="1">
        <v>8.9</v>
      </c>
    </row>
    <row r="1432" spans="1:17" ht="40.799999999999997" thickBot="1" x14ac:dyDescent="0.35">
      <c r="A1432" s="1" t="s">
        <v>1519</v>
      </c>
      <c r="B1432" s="1" t="s">
        <v>18</v>
      </c>
      <c r="C1432" s="1" t="s">
        <v>25</v>
      </c>
      <c r="D1432" s="1" t="s">
        <v>20</v>
      </c>
      <c r="E1432" s="1" t="s">
        <v>21</v>
      </c>
      <c r="F1432" s="1" t="s">
        <v>39</v>
      </c>
      <c r="G1432" s="1">
        <v>42.82</v>
      </c>
      <c r="H1432" s="1">
        <v>9</v>
      </c>
      <c r="I1432" s="1">
        <v>19.268999999999998</v>
      </c>
      <c r="J1432" s="1">
        <v>404.649</v>
      </c>
      <c r="K1432" s="2">
        <v>43587</v>
      </c>
      <c r="L1432" s="3">
        <v>0.6430555555555556</v>
      </c>
      <c r="M1432" s="1" t="s">
        <v>23</v>
      </c>
      <c r="N1432" s="1">
        <v>385.38</v>
      </c>
      <c r="O1432" s="1">
        <v>4.7619047620000003</v>
      </c>
      <c r="P1432" s="1">
        <v>19.268999999999998</v>
      </c>
      <c r="Q1432" s="1">
        <v>8.9</v>
      </c>
    </row>
    <row r="1433" spans="1:17" ht="40.799999999999997" thickBot="1" x14ac:dyDescent="0.35">
      <c r="A1433" s="1" t="s">
        <v>1520</v>
      </c>
      <c r="B1433" s="1" t="s">
        <v>18</v>
      </c>
      <c r="C1433" s="1" t="s">
        <v>27</v>
      </c>
      <c r="D1433" s="1" t="s">
        <v>28</v>
      </c>
      <c r="E1433" s="1" t="s">
        <v>29</v>
      </c>
      <c r="F1433" s="1" t="s">
        <v>55</v>
      </c>
      <c r="G1433" s="1">
        <v>77.5</v>
      </c>
      <c r="H1433" s="1">
        <v>5</v>
      </c>
      <c r="I1433" s="1">
        <v>19.375</v>
      </c>
      <c r="J1433" s="1">
        <v>406.875</v>
      </c>
      <c r="K1433" s="1" t="s">
        <v>264</v>
      </c>
      <c r="L1433" s="3">
        <v>0.85833333333333328</v>
      </c>
      <c r="M1433" s="1" t="s">
        <v>40</v>
      </c>
      <c r="N1433" s="1">
        <v>387.5</v>
      </c>
      <c r="O1433" s="1">
        <v>4.7619047620000003</v>
      </c>
      <c r="P1433" s="1">
        <v>19.375</v>
      </c>
      <c r="Q1433" s="1">
        <v>4.3</v>
      </c>
    </row>
    <row r="1434" spans="1:17" ht="40.799999999999997" thickBot="1" x14ac:dyDescent="0.35">
      <c r="A1434" s="1" t="s">
        <v>1521</v>
      </c>
      <c r="B1434" s="1" t="s">
        <v>18</v>
      </c>
      <c r="C1434" s="1" t="s">
        <v>25</v>
      </c>
      <c r="D1434" s="1" t="s">
        <v>20</v>
      </c>
      <c r="E1434" s="1" t="s">
        <v>21</v>
      </c>
      <c r="F1434" s="1" t="s">
        <v>30</v>
      </c>
      <c r="G1434" s="1">
        <v>96.98</v>
      </c>
      <c r="H1434" s="1">
        <v>4</v>
      </c>
      <c r="I1434" s="1">
        <v>19.396000000000001</v>
      </c>
      <c r="J1434" s="1">
        <v>407.31599999999997</v>
      </c>
      <c r="K1434" s="2">
        <v>43618</v>
      </c>
      <c r="L1434" s="3">
        <v>0.72222222222222221</v>
      </c>
      <c r="M1434" s="1" t="s">
        <v>40</v>
      </c>
      <c r="N1434" s="1">
        <v>387.92</v>
      </c>
      <c r="O1434" s="1">
        <v>4.7619047620000003</v>
      </c>
      <c r="P1434" s="1">
        <v>19.396000000000001</v>
      </c>
      <c r="Q1434" s="1">
        <v>9.4</v>
      </c>
    </row>
    <row r="1435" spans="1:17" ht="40.799999999999997" thickBot="1" x14ac:dyDescent="0.35">
      <c r="A1435" s="1" t="s">
        <v>1522</v>
      </c>
      <c r="B1435" s="1" t="s">
        <v>18</v>
      </c>
      <c r="C1435" s="1" t="s">
        <v>19</v>
      </c>
      <c r="D1435" s="1" t="s">
        <v>20</v>
      </c>
      <c r="E1435" s="1" t="s">
        <v>21</v>
      </c>
      <c r="F1435" s="1" t="s">
        <v>30</v>
      </c>
      <c r="G1435" s="1">
        <v>96.98</v>
      </c>
      <c r="H1435" s="1">
        <v>4</v>
      </c>
      <c r="I1435" s="1">
        <v>19.396000000000001</v>
      </c>
      <c r="J1435" s="1">
        <v>407.31599999999997</v>
      </c>
      <c r="K1435" s="2">
        <v>43618</v>
      </c>
      <c r="L1435" s="3">
        <v>0.72222222222222221</v>
      </c>
      <c r="M1435" s="1" t="s">
        <v>40</v>
      </c>
      <c r="N1435" s="1">
        <v>387.92</v>
      </c>
      <c r="O1435" s="1">
        <v>4.7619047620000003</v>
      </c>
      <c r="P1435" s="1">
        <v>19.396000000000001</v>
      </c>
      <c r="Q1435" s="1">
        <v>9.4</v>
      </c>
    </row>
    <row r="1436" spans="1:17" ht="40.799999999999997" thickBot="1" x14ac:dyDescent="0.35">
      <c r="A1436" s="1" t="s">
        <v>1523</v>
      </c>
      <c r="B1436" s="1" t="s">
        <v>18</v>
      </c>
      <c r="C1436" s="1" t="s">
        <v>25</v>
      </c>
      <c r="D1436" s="1" t="s">
        <v>20</v>
      </c>
      <c r="E1436" s="1" t="s">
        <v>21</v>
      </c>
      <c r="F1436" s="1" t="s">
        <v>30</v>
      </c>
      <c r="G1436" s="1">
        <v>96.98</v>
      </c>
      <c r="H1436" s="1">
        <v>4</v>
      </c>
      <c r="I1436" s="1">
        <v>19.396000000000001</v>
      </c>
      <c r="J1436" s="1">
        <v>407.31599999999997</v>
      </c>
      <c r="K1436" s="2">
        <v>43618</v>
      </c>
      <c r="L1436" s="3">
        <v>0.72222222222222221</v>
      </c>
      <c r="M1436" s="1" t="s">
        <v>40</v>
      </c>
      <c r="N1436" s="1">
        <v>387.92</v>
      </c>
      <c r="O1436" s="1">
        <v>4.7619047620000003</v>
      </c>
      <c r="P1436" s="1">
        <v>19.396000000000001</v>
      </c>
      <c r="Q1436" s="1">
        <v>12.5</v>
      </c>
    </row>
    <row r="1437" spans="1:17" ht="40.799999999999997" thickBot="1" x14ac:dyDescent="0.35">
      <c r="A1437" s="1" t="s">
        <v>1524</v>
      </c>
      <c r="B1437" s="1" t="s">
        <v>18</v>
      </c>
      <c r="C1437" s="1" t="s">
        <v>19</v>
      </c>
      <c r="D1437" s="1" t="s">
        <v>20</v>
      </c>
      <c r="E1437" s="1" t="s">
        <v>21</v>
      </c>
      <c r="F1437" s="1" t="s">
        <v>30</v>
      </c>
      <c r="G1437" s="1">
        <v>96.98</v>
      </c>
      <c r="H1437" s="1">
        <v>4</v>
      </c>
      <c r="I1437" s="1">
        <v>19.396000000000001</v>
      </c>
      <c r="J1437" s="1">
        <v>407.31599999999997</v>
      </c>
      <c r="K1437" s="2">
        <v>43618</v>
      </c>
      <c r="L1437" s="3">
        <v>0.72222222222222221</v>
      </c>
      <c r="M1437" s="1" t="s">
        <v>40</v>
      </c>
      <c r="N1437" s="1">
        <v>387.92</v>
      </c>
      <c r="O1437" s="1">
        <v>4.7619047620000003</v>
      </c>
      <c r="P1437" s="1">
        <v>19.396000000000001</v>
      </c>
      <c r="Q1437" s="1">
        <v>12.6</v>
      </c>
    </row>
    <row r="1438" spans="1:17" ht="54" thickBot="1" x14ac:dyDescent="0.35">
      <c r="A1438" s="1" t="s">
        <v>1525</v>
      </c>
      <c r="B1438" s="1" t="s">
        <v>33</v>
      </c>
      <c r="C1438" s="1" t="s">
        <v>27</v>
      </c>
      <c r="D1438" s="1" t="s">
        <v>20</v>
      </c>
      <c r="E1438" s="1" t="s">
        <v>21</v>
      </c>
      <c r="F1438" s="1" t="s">
        <v>84</v>
      </c>
      <c r="G1438" s="1">
        <v>48.62</v>
      </c>
      <c r="H1438" s="1">
        <v>8</v>
      </c>
      <c r="I1438" s="1">
        <v>19.448</v>
      </c>
      <c r="J1438" s="1">
        <v>408.40800000000002</v>
      </c>
      <c r="K1438" s="1" t="s">
        <v>264</v>
      </c>
      <c r="L1438" s="3">
        <v>0.45624999999999999</v>
      </c>
      <c r="M1438" s="1" t="s">
        <v>23</v>
      </c>
      <c r="N1438" s="1">
        <v>388.96</v>
      </c>
      <c r="O1438" s="1">
        <v>4.7619047620000003</v>
      </c>
      <c r="P1438" s="1">
        <v>19.448</v>
      </c>
      <c r="Q1438" s="1">
        <v>5</v>
      </c>
    </row>
    <row r="1439" spans="1:17" ht="54" thickBot="1" x14ac:dyDescent="0.35">
      <c r="A1439" s="1" t="s">
        <v>1526</v>
      </c>
      <c r="B1439" s="1" t="s">
        <v>33</v>
      </c>
      <c r="C1439" s="1" t="s">
        <v>25</v>
      </c>
      <c r="D1439" s="1" t="s">
        <v>20</v>
      </c>
      <c r="E1439" s="1" t="s">
        <v>29</v>
      </c>
      <c r="F1439" s="1" t="s">
        <v>84</v>
      </c>
      <c r="G1439" s="1">
        <v>48.62</v>
      </c>
      <c r="H1439" s="1">
        <v>8</v>
      </c>
      <c r="I1439" s="1">
        <v>19.448</v>
      </c>
      <c r="J1439" s="1">
        <v>408.40800000000002</v>
      </c>
      <c r="K1439" s="1" t="s">
        <v>264</v>
      </c>
      <c r="L1439" s="3">
        <v>0.45624999999999999</v>
      </c>
      <c r="M1439" s="1" t="s">
        <v>23</v>
      </c>
      <c r="N1439" s="1">
        <v>388.96</v>
      </c>
      <c r="O1439" s="1">
        <v>4.7619047620000003</v>
      </c>
      <c r="P1439" s="1">
        <v>19.448</v>
      </c>
      <c r="Q1439" s="1">
        <v>5</v>
      </c>
    </row>
    <row r="1440" spans="1:17" ht="40.799999999999997" thickBot="1" x14ac:dyDescent="0.35">
      <c r="A1440" s="1" t="s">
        <v>1527</v>
      </c>
      <c r="B1440" s="1" t="s">
        <v>18</v>
      </c>
      <c r="C1440" s="1" t="s">
        <v>25</v>
      </c>
      <c r="D1440" s="1" t="s">
        <v>28</v>
      </c>
      <c r="E1440" s="1" t="s">
        <v>21</v>
      </c>
      <c r="F1440" s="1" t="s">
        <v>30</v>
      </c>
      <c r="G1440" s="1">
        <v>97.26</v>
      </c>
      <c r="H1440" s="1">
        <v>4</v>
      </c>
      <c r="I1440" s="1">
        <v>19.452000000000002</v>
      </c>
      <c r="J1440" s="1">
        <v>408.49200000000002</v>
      </c>
      <c r="K1440" s="1" t="s">
        <v>116</v>
      </c>
      <c r="L1440" s="3">
        <v>0.6479166666666667</v>
      </c>
      <c r="M1440" s="1" t="s">
        <v>40</v>
      </c>
      <c r="N1440" s="1">
        <v>389.04</v>
      </c>
      <c r="O1440" s="1">
        <v>4.7619047620000003</v>
      </c>
      <c r="P1440" s="1">
        <v>19.452000000000002</v>
      </c>
      <c r="Q1440" s="1">
        <v>6.8</v>
      </c>
    </row>
    <row r="1441" spans="1:17" ht="40.799999999999997" thickBot="1" x14ac:dyDescent="0.35">
      <c r="A1441" s="1" t="s">
        <v>1528</v>
      </c>
      <c r="B1441" s="1" t="s">
        <v>18</v>
      </c>
      <c r="C1441" s="1" t="s">
        <v>19</v>
      </c>
      <c r="D1441" s="1" t="s">
        <v>28</v>
      </c>
      <c r="E1441" s="1" t="s">
        <v>21</v>
      </c>
      <c r="F1441" s="1" t="s">
        <v>30</v>
      </c>
      <c r="G1441" s="1">
        <v>97.26</v>
      </c>
      <c r="H1441" s="1">
        <v>4</v>
      </c>
      <c r="I1441" s="1">
        <v>19.452000000000002</v>
      </c>
      <c r="J1441" s="1">
        <v>408.49200000000002</v>
      </c>
      <c r="K1441" s="1" t="s">
        <v>116</v>
      </c>
      <c r="L1441" s="3">
        <v>0.6479166666666667</v>
      </c>
      <c r="M1441" s="1" t="s">
        <v>40</v>
      </c>
      <c r="N1441" s="1">
        <v>389.04</v>
      </c>
      <c r="O1441" s="1">
        <v>4.7619047620000003</v>
      </c>
      <c r="P1441" s="1">
        <v>19.452000000000002</v>
      </c>
      <c r="Q1441" s="1">
        <v>6.8</v>
      </c>
    </row>
    <row r="1442" spans="1:17" ht="40.799999999999997" thickBot="1" x14ac:dyDescent="0.35">
      <c r="A1442" s="1" t="s">
        <v>1529</v>
      </c>
      <c r="B1442" s="1" t="s">
        <v>18</v>
      </c>
      <c r="C1442" s="1" t="s">
        <v>25</v>
      </c>
      <c r="D1442" s="1" t="s">
        <v>28</v>
      </c>
      <c r="E1442" s="1" t="s">
        <v>21</v>
      </c>
      <c r="F1442" s="1" t="s">
        <v>44</v>
      </c>
      <c r="G1442" s="1">
        <v>55.61</v>
      </c>
      <c r="H1442" s="1">
        <v>7</v>
      </c>
      <c r="I1442" s="1">
        <v>19.4635</v>
      </c>
      <c r="J1442" s="1">
        <v>408.73349999999999</v>
      </c>
      <c r="K1442" s="1" t="s">
        <v>82</v>
      </c>
      <c r="L1442" s="3">
        <v>0.52847222222222223</v>
      </c>
      <c r="M1442" s="1" t="s">
        <v>23</v>
      </c>
      <c r="N1442" s="1">
        <v>389.27</v>
      </c>
      <c r="O1442" s="1">
        <v>4.7619047620000003</v>
      </c>
      <c r="P1442" s="1">
        <v>19.4635</v>
      </c>
      <c r="Q1442" s="1">
        <v>8.5</v>
      </c>
    </row>
    <row r="1443" spans="1:17" ht="27.6" thickBot="1" x14ac:dyDescent="0.35">
      <c r="A1443" s="1" t="s">
        <v>1530</v>
      </c>
      <c r="B1443" s="1" t="s">
        <v>54</v>
      </c>
      <c r="C1443" s="1" t="s">
        <v>25</v>
      </c>
      <c r="D1443" s="1" t="s">
        <v>28</v>
      </c>
      <c r="E1443" s="1" t="s">
        <v>21</v>
      </c>
      <c r="F1443" s="1" t="s">
        <v>22</v>
      </c>
      <c r="G1443" s="1">
        <v>97.74</v>
      </c>
      <c r="H1443" s="1">
        <v>4</v>
      </c>
      <c r="I1443" s="1">
        <v>19.547999999999998</v>
      </c>
      <c r="J1443" s="1">
        <v>410.50799999999998</v>
      </c>
      <c r="K1443" s="2">
        <v>43802</v>
      </c>
      <c r="L1443" s="3">
        <v>0.82847222222222228</v>
      </c>
      <c r="M1443" s="1" t="s">
        <v>23</v>
      </c>
      <c r="N1443" s="1">
        <v>390.96</v>
      </c>
      <c r="O1443" s="1">
        <v>4.7619047620000003</v>
      </c>
      <c r="P1443" s="1">
        <v>19.547999999999998</v>
      </c>
      <c r="Q1443" s="1">
        <v>6.4</v>
      </c>
    </row>
    <row r="1444" spans="1:17" ht="40.799999999999997" thickBot="1" x14ac:dyDescent="0.35">
      <c r="A1444" s="1" t="s">
        <v>1531</v>
      </c>
      <c r="B1444" s="1" t="s">
        <v>33</v>
      </c>
      <c r="C1444" s="1" t="s">
        <v>25</v>
      </c>
      <c r="D1444" s="1" t="s">
        <v>28</v>
      </c>
      <c r="E1444" s="1" t="s">
        <v>21</v>
      </c>
      <c r="F1444" s="1" t="s">
        <v>39</v>
      </c>
      <c r="G1444" s="1">
        <v>97.74</v>
      </c>
      <c r="H1444" s="1">
        <v>4</v>
      </c>
      <c r="I1444" s="1">
        <v>19.547999999999998</v>
      </c>
      <c r="J1444" s="1">
        <v>410.50799999999998</v>
      </c>
      <c r="K1444" s="2">
        <v>43802</v>
      </c>
      <c r="L1444" s="3">
        <v>0.82847222222222228</v>
      </c>
      <c r="M1444" s="1" t="s">
        <v>40</v>
      </c>
      <c r="N1444" s="1">
        <v>390.96</v>
      </c>
      <c r="O1444" s="1">
        <v>4.7619047620000003</v>
      </c>
      <c r="P1444" s="1">
        <v>19.547999999999998</v>
      </c>
      <c r="Q1444" s="1">
        <v>6.4</v>
      </c>
    </row>
    <row r="1445" spans="1:17" ht="40.799999999999997" thickBot="1" x14ac:dyDescent="0.35">
      <c r="A1445" s="1" t="s">
        <v>1532</v>
      </c>
      <c r="B1445" s="1" t="s">
        <v>54</v>
      </c>
      <c r="C1445" s="1" t="s">
        <v>25</v>
      </c>
      <c r="D1445" s="1" t="s">
        <v>28</v>
      </c>
      <c r="E1445" s="1" t="s">
        <v>29</v>
      </c>
      <c r="F1445" s="1" t="s">
        <v>55</v>
      </c>
      <c r="G1445" s="1">
        <v>55.97</v>
      </c>
      <c r="H1445" s="1">
        <v>7</v>
      </c>
      <c r="I1445" s="1">
        <v>19.589500000000001</v>
      </c>
      <c r="J1445" s="1">
        <v>411.37950000000001</v>
      </c>
      <c r="K1445" s="2">
        <v>43588</v>
      </c>
      <c r="L1445" s="3">
        <v>0.79583333333333328</v>
      </c>
      <c r="M1445" s="1" t="s">
        <v>23</v>
      </c>
      <c r="N1445" s="1">
        <v>391.79</v>
      </c>
      <c r="O1445" s="1">
        <v>4.7619047620000003</v>
      </c>
      <c r="P1445" s="1">
        <v>19.589500000000001</v>
      </c>
      <c r="Q1445" s="1">
        <v>8.9</v>
      </c>
    </row>
    <row r="1446" spans="1:17" ht="40.799999999999997" thickBot="1" x14ac:dyDescent="0.35">
      <c r="A1446" s="1" t="s">
        <v>1533</v>
      </c>
      <c r="B1446" s="1" t="s">
        <v>18</v>
      </c>
      <c r="C1446" s="1" t="s">
        <v>25</v>
      </c>
      <c r="D1446" s="1" t="s">
        <v>28</v>
      </c>
      <c r="E1446" s="1" t="s">
        <v>21</v>
      </c>
      <c r="F1446" s="1" t="s">
        <v>55</v>
      </c>
      <c r="G1446" s="1">
        <v>55.97</v>
      </c>
      <c r="H1446" s="1">
        <v>7</v>
      </c>
      <c r="I1446" s="1">
        <v>19.589500000000001</v>
      </c>
      <c r="J1446" s="1">
        <v>411.37950000000001</v>
      </c>
      <c r="K1446" s="2">
        <v>43588</v>
      </c>
      <c r="L1446" s="3">
        <v>0.79583333333333328</v>
      </c>
      <c r="M1446" s="1" t="s">
        <v>23</v>
      </c>
      <c r="N1446" s="1">
        <v>391.79</v>
      </c>
      <c r="O1446" s="1">
        <v>4.7619047620000003</v>
      </c>
      <c r="P1446" s="1">
        <v>19.589500000000001</v>
      </c>
      <c r="Q1446" s="1">
        <v>8.9</v>
      </c>
    </row>
    <row r="1447" spans="1:17" ht="40.799999999999997" thickBot="1" x14ac:dyDescent="0.35">
      <c r="A1447" s="1" t="s">
        <v>1534</v>
      </c>
      <c r="B1447" s="1" t="s">
        <v>54</v>
      </c>
      <c r="C1447" s="1" t="s">
        <v>25</v>
      </c>
      <c r="D1447" s="1" t="s">
        <v>20</v>
      </c>
      <c r="E1447" s="1" t="s">
        <v>21</v>
      </c>
      <c r="F1447" s="1" t="s">
        <v>44</v>
      </c>
      <c r="G1447" s="1">
        <v>65.91</v>
      </c>
      <c r="H1447" s="1">
        <v>6</v>
      </c>
      <c r="I1447" s="1">
        <v>19.773</v>
      </c>
      <c r="J1447" s="1">
        <v>415.233</v>
      </c>
      <c r="K1447" s="2">
        <v>43710</v>
      </c>
      <c r="L1447" s="3">
        <v>0.48958333333333331</v>
      </c>
      <c r="M1447" s="1" t="s">
        <v>23</v>
      </c>
      <c r="N1447" s="1">
        <v>395.46</v>
      </c>
      <c r="O1447" s="1">
        <v>4.7619047620000003</v>
      </c>
      <c r="P1447" s="1">
        <v>19.773</v>
      </c>
      <c r="Q1447" s="1">
        <v>5.7</v>
      </c>
    </row>
    <row r="1448" spans="1:17" ht="54" thickBot="1" x14ac:dyDescent="0.35">
      <c r="A1448" s="1" t="s">
        <v>1535</v>
      </c>
      <c r="B1448" s="1" t="s">
        <v>18</v>
      </c>
      <c r="C1448" s="1" t="s">
        <v>27</v>
      </c>
      <c r="D1448" s="1" t="s">
        <v>28</v>
      </c>
      <c r="E1448" s="1" t="s">
        <v>29</v>
      </c>
      <c r="F1448" s="1" t="s">
        <v>84</v>
      </c>
      <c r="G1448" s="1">
        <v>66.06</v>
      </c>
      <c r="H1448" s="1">
        <v>6</v>
      </c>
      <c r="I1448" s="1">
        <v>19.818000000000001</v>
      </c>
      <c r="J1448" s="1">
        <v>416.178</v>
      </c>
      <c r="K1448" s="1" t="s">
        <v>109</v>
      </c>
      <c r="L1448" s="3">
        <v>0.43611111111111112</v>
      </c>
      <c r="M1448" s="1" t="s">
        <v>23</v>
      </c>
      <c r="N1448" s="1">
        <v>396.36</v>
      </c>
      <c r="O1448" s="1">
        <v>4.7619047620000003</v>
      </c>
      <c r="P1448" s="1">
        <v>19.818000000000001</v>
      </c>
      <c r="Q1448" s="1">
        <v>7.3</v>
      </c>
    </row>
    <row r="1449" spans="1:17" ht="54" thickBot="1" x14ac:dyDescent="0.35">
      <c r="A1449" s="1" t="s">
        <v>1536</v>
      </c>
      <c r="B1449" s="1" t="s">
        <v>33</v>
      </c>
      <c r="C1449" s="1" t="s">
        <v>27</v>
      </c>
      <c r="D1449" s="1" t="s">
        <v>28</v>
      </c>
      <c r="E1449" s="1" t="s">
        <v>21</v>
      </c>
      <c r="F1449" s="1" t="s">
        <v>84</v>
      </c>
      <c r="G1449" s="1">
        <v>66.06</v>
      </c>
      <c r="H1449" s="1">
        <v>6</v>
      </c>
      <c r="I1449" s="1">
        <v>19.818000000000001</v>
      </c>
      <c r="J1449" s="1">
        <v>416.178</v>
      </c>
      <c r="K1449" s="1" t="s">
        <v>109</v>
      </c>
      <c r="L1449" s="3">
        <v>0.43611111111111112</v>
      </c>
      <c r="M1449" s="1" t="s">
        <v>23</v>
      </c>
      <c r="N1449" s="1">
        <v>396.36</v>
      </c>
      <c r="O1449" s="1">
        <v>4.7619047620000003</v>
      </c>
      <c r="P1449" s="1">
        <v>19.818000000000001</v>
      </c>
      <c r="Q1449" s="1">
        <v>7.3</v>
      </c>
    </row>
    <row r="1450" spans="1:17" ht="40.799999999999997" thickBot="1" x14ac:dyDescent="0.35">
      <c r="A1450" s="1" t="s">
        <v>1537</v>
      </c>
      <c r="B1450" s="1" t="s">
        <v>18</v>
      </c>
      <c r="C1450" s="1" t="s">
        <v>19</v>
      </c>
      <c r="D1450" s="1" t="s">
        <v>20</v>
      </c>
      <c r="E1450" s="1" t="s">
        <v>21</v>
      </c>
      <c r="F1450" s="1" t="s">
        <v>39</v>
      </c>
      <c r="G1450" s="1">
        <v>99.42</v>
      </c>
      <c r="H1450" s="1">
        <v>4</v>
      </c>
      <c r="I1450" s="1">
        <v>19.884</v>
      </c>
      <c r="J1450" s="1">
        <v>417.56400000000002</v>
      </c>
      <c r="K1450" s="2">
        <v>43618</v>
      </c>
      <c r="L1450" s="3">
        <v>0.44583333333333336</v>
      </c>
      <c r="M1450" s="1" t="s">
        <v>40</v>
      </c>
      <c r="N1450" s="1">
        <v>397.68</v>
      </c>
      <c r="O1450" s="1">
        <v>4.7619047620000003</v>
      </c>
      <c r="P1450" s="1">
        <v>19.884</v>
      </c>
      <c r="Q1450" s="1">
        <v>7.5</v>
      </c>
    </row>
    <row r="1451" spans="1:17" ht="40.799999999999997" thickBot="1" x14ac:dyDescent="0.35">
      <c r="A1451" s="1" t="s">
        <v>1538</v>
      </c>
      <c r="B1451" s="1" t="s">
        <v>33</v>
      </c>
      <c r="C1451" s="1" t="s">
        <v>25</v>
      </c>
      <c r="D1451" s="1" t="s">
        <v>20</v>
      </c>
      <c r="E1451" s="1" t="s">
        <v>29</v>
      </c>
      <c r="F1451" s="1" t="s">
        <v>39</v>
      </c>
      <c r="G1451" s="1">
        <v>99.42</v>
      </c>
      <c r="H1451" s="1">
        <v>4</v>
      </c>
      <c r="I1451" s="1">
        <v>19.884</v>
      </c>
      <c r="J1451" s="1">
        <v>417.56400000000002</v>
      </c>
      <c r="K1451" s="2">
        <v>43618</v>
      </c>
      <c r="L1451" s="3">
        <v>0.44583333333333336</v>
      </c>
      <c r="M1451" s="1" t="s">
        <v>40</v>
      </c>
      <c r="N1451" s="1">
        <v>397.68</v>
      </c>
      <c r="O1451" s="1">
        <v>4.7619047620000003</v>
      </c>
      <c r="P1451" s="1">
        <v>19.884</v>
      </c>
      <c r="Q1451" s="1">
        <v>7.5</v>
      </c>
    </row>
    <row r="1452" spans="1:17" ht="40.799999999999997" thickBot="1" x14ac:dyDescent="0.35">
      <c r="A1452" s="1" t="s">
        <v>1539</v>
      </c>
      <c r="B1452" s="1" t="s">
        <v>54</v>
      </c>
      <c r="C1452" s="1" t="s">
        <v>25</v>
      </c>
      <c r="D1452" s="1" t="s">
        <v>28</v>
      </c>
      <c r="E1452" s="1" t="s">
        <v>21</v>
      </c>
      <c r="F1452" s="1" t="s">
        <v>39</v>
      </c>
      <c r="G1452" s="1">
        <v>39.9</v>
      </c>
      <c r="H1452" s="1">
        <v>10</v>
      </c>
      <c r="I1452" s="1">
        <v>19.95</v>
      </c>
      <c r="J1452" s="1">
        <v>418.95</v>
      </c>
      <c r="K1452" s="1" t="s">
        <v>380</v>
      </c>
      <c r="L1452" s="3">
        <v>0.64166666666666672</v>
      </c>
      <c r="M1452" s="1" t="s">
        <v>48</v>
      </c>
      <c r="N1452" s="1">
        <v>399</v>
      </c>
      <c r="O1452" s="1">
        <v>4.7619047620000003</v>
      </c>
      <c r="P1452" s="1">
        <v>19.95</v>
      </c>
      <c r="Q1452" s="1">
        <v>5.9</v>
      </c>
    </row>
    <row r="1453" spans="1:17" ht="40.799999999999997" thickBot="1" x14ac:dyDescent="0.35">
      <c r="A1453" s="1" t="s">
        <v>1540</v>
      </c>
      <c r="B1453" s="1" t="s">
        <v>54</v>
      </c>
      <c r="C1453" s="1" t="s">
        <v>25</v>
      </c>
      <c r="D1453" s="1" t="s">
        <v>28</v>
      </c>
      <c r="E1453" s="1" t="s">
        <v>21</v>
      </c>
      <c r="F1453" s="1" t="s">
        <v>39</v>
      </c>
      <c r="G1453" s="1">
        <v>39.9</v>
      </c>
      <c r="H1453" s="1">
        <v>10</v>
      </c>
      <c r="I1453" s="1">
        <v>19.95</v>
      </c>
      <c r="J1453" s="1">
        <v>418.95</v>
      </c>
      <c r="K1453" s="1" t="s">
        <v>380</v>
      </c>
      <c r="L1453" s="3">
        <v>0.64166666666666672</v>
      </c>
      <c r="M1453" s="1" t="s">
        <v>48</v>
      </c>
      <c r="N1453" s="1">
        <v>399</v>
      </c>
      <c r="O1453" s="1">
        <v>4.7619047620000003</v>
      </c>
      <c r="P1453" s="1">
        <v>19.95</v>
      </c>
      <c r="Q1453" s="1">
        <v>5.9</v>
      </c>
    </row>
    <row r="1454" spans="1:17" ht="40.799999999999997" thickBot="1" x14ac:dyDescent="0.35">
      <c r="A1454" s="1" t="s">
        <v>1541</v>
      </c>
      <c r="B1454" s="1" t="s">
        <v>54</v>
      </c>
      <c r="C1454" s="1" t="s">
        <v>19</v>
      </c>
      <c r="D1454" s="1" t="s">
        <v>28</v>
      </c>
      <c r="E1454" s="1" t="s">
        <v>21</v>
      </c>
      <c r="F1454" s="1" t="s">
        <v>39</v>
      </c>
      <c r="G1454" s="1">
        <v>39.9</v>
      </c>
      <c r="H1454" s="1">
        <v>10</v>
      </c>
      <c r="I1454" s="1">
        <v>19.95</v>
      </c>
      <c r="J1454" s="1">
        <v>418.95</v>
      </c>
      <c r="K1454" s="1" t="s">
        <v>380</v>
      </c>
      <c r="L1454" s="3">
        <v>0.64166666666666672</v>
      </c>
      <c r="M1454" s="1" t="s">
        <v>48</v>
      </c>
      <c r="N1454" s="1">
        <v>399</v>
      </c>
      <c r="O1454" s="1">
        <v>4.7619047620000003</v>
      </c>
      <c r="P1454" s="1">
        <v>19.95</v>
      </c>
      <c r="Q1454" s="1">
        <v>12.7</v>
      </c>
    </row>
    <row r="1455" spans="1:17" ht="27.6" thickBot="1" x14ac:dyDescent="0.35">
      <c r="A1455" s="1" t="s">
        <v>1542</v>
      </c>
      <c r="B1455" s="1" t="s">
        <v>18</v>
      </c>
      <c r="C1455" s="1" t="s">
        <v>19</v>
      </c>
      <c r="D1455" s="1" t="s">
        <v>20</v>
      </c>
      <c r="E1455" s="1" t="s">
        <v>21</v>
      </c>
      <c r="F1455" s="1" t="s">
        <v>22</v>
      </c>
      <c r="G1455" s="1">
        <v>57.12</v>
      </c>
      <c r="H1455" s="1">
        <v>7</v>
      </c>
      <c r="I1455" s="1">
        <v>19.992000000000001</v>
      </c>
      <c r="J1455" s="1">
        <v>419.83199999999999</v>
      </c>
      <c r="K1455" s="2">
        <v>43800</v>
      </c>
      <c r="L1455" s="3">
        <v>0.50138888888888888</v>
      </c>
      <c r="M1455" s="1" t="s">
        <v>48</v>
      </c>
      <c r="N1455" s="1">
        <v>399.84</v>
      </c>
      <c r="O1455" s="1">
        <v>4.7619047620000003</v>
      </c>
      <c r="P1455" s="1">
        <v>19.992000000000001</v>
      </c>
      <c r="Q1455" s="1">
        <v>6.5</v>
      </c>
    </row>
    <row r="1456" spans="1:17" ht="27.6" thickBot="1" x14ac:dyDescent="0.35">
      <c r="A1456" s="1" t="s">
        <v>1543</v>
      </c>
      <c r="B1456" s="1" t="s">
        <v>18</v>
      </c>
      <c r="C1456" s="1" t="s">
        <v>19</v>
      </c>
      <c r="D1456" s="1" t="s">
        <v>20</v>
      </c>
      <c r="E1456" s="1" t="s">
        <v>21</v>
      </c>
      <c r="F1456" s="1" t="s">
        <v>22</v>
      </c>
      <c r="G1456" s="1">
        <v>57.12</v>
      </c>
      <c r="H1456" s="1">
        <v>7</v>
      </c>
      <c r="I1456" s="1">
        <v>19.992000000000001</v>
      </c>
      <c r="J1456" s="1">
        <v>419.83199999999999</v>
      </c>
      <c r="K1456" s="2">
        <v>43800</v>
      </c>
      <c r="L1456" s="3">
        <v>0.50138888888888888</v>
      </c>
      <c r="M1456" s="1" t="s">
        <v>48</v>
      </c>
      <c r="N1456" s="1">
        <v>399.84</v>
      </c>
      <c r="O1456" s="1">
        <v>4.7619047620000003</v>
      </c>
      <c r="P1456" s="1">
        <v>19.992000000000001</v>
      </c>
      <c r="Q1456" s="1">
        <v>12.8</v>
      </c>
    </row>
    <row r="1457" spans="1:17" ht="40.799999999999997" thickBot="1" x14ac:dyDescent="0.35">
      <c r="A1457" s="1" t="s">
        <v>1544</v>
      </c>
      <c r="B1457" s="1" t="s">
        <v>54</v>
      </c>
      <c r="C1457" s="1" t="s">
        <v>25</v>
      </c>
      <c r="D1457" s="1" t="s">
        <v>20</v>
      </c>
      <c r="E1457" s="1" t="s">
        <v>21</v>
      </c>
      <c r="F1457" s="1" t="s">
        <v>39</v>
      </c>
      <c r="G1457" s="1">
        <v>80.05</v>
      </c>
      <c r="H1457" s="1">
        <v>5</v>
      </c>
      <c r="I1457" s="1">
        <v>20.012499999999999</v>
      </c>
      <c r="J1457" s="1">
        <v>420.26249999999999</v>
      </c>
      <c r="K1457" s="1" t="s">
        <v>31</v>
      </c>
      <c r="L1457" s="3">
        <v>0.53125</v>
      </c>
      <c r="M1457" s="1" t="s">
        <v>23</v>
      </c>
      <c r="N1457" s="1">
        <v>400.25</v>
      </c>
      <c r="O1457" s="1">
        <v>4.7619047620000003</v>
      </c>
      <c r="P1457" s="1">
        <v>20.012499999999999</v>
      </c>
      <c r="Q1457" s="1">
        <v>9.4</v>
      </c>
    </row>
    <row r="1458" spans="1:17" ht="40.799999999999997" thickBot="1" x14ac:dyDescent="0.35">
      <c r="A1458" s="1" t="s">
        <v>1545</v>
      </c>
      <c r="B1458" s="1" t="s">
        <v>54</v>
      </c>
      <c r="C1458" s="1" t="s">
        <v>25</v>
      </c>
      <c r="D1458" s="1" t="s">
        <v>20</v>
      </c>
      <c r="E1458" s="1" t="s">
        <v>21</v>
      </c>
      <c r="F1458" s="1" t="s">
        <v>39</v>
      </c>
      <c r="G1458" s="1">
        <v>80.05</v>
      </c>
      <c r="H1458" s="1">
        <v>5</v>
      </c>
      <c r="I1458" s="1">
        <v>20.012499999999999</v>
      </c>
      <c r="J1458" s="1">
        <v>420.26249999999999</v>
      </c>
      <c r="K1458" s="1" t="s">
        <v>31</v>
      </c>
      <c r="L1458" s="3">
        <v>0.53125</v>
      </c>
      <c r="M1458" s="1" t="s">
        <v>48</v>
      </c>
      <c r="N1458" s="1">
        <v>400.25</v>
      </c>
      <c r="O1458" s="1">
        <v>4.7619047620000003</v>
      </c>
      <c r="P1458" s="1">
        <v>20.012499999999999</v>
      </c>
      <c r="Q1458" s="1">
        <v>9.4</v>
      </c>
    </row>
    <row r="1459" spans="1:17" ht="40.799999999999997" thickBot="1" x14ac:dyDescent="0.35">
      <c r="A1459" s="1" t="s">
        <v>1546</v>
      </c>
      <c r="B1459" s="1" t="s">
        <v>54</v>
      </c>
      <c r="C1459" s="1" t="s">
        <v>25</v>
      </c>
      <c r="D1459" s="1" t="s">
        <v>20</v>
      </c>
      <c r="E1459" s="1" t="s">
        <v>21</v>
      </c>
      <c r="F1459" s="1" t="s">
        <v>39</v>
      </c>
      <c r="G1459" s="1">
        <v>80.05</v>
      </c>
      <c r="H1459" s="1">
        <v>5</v>
      </c>
      <c r="I1459" s="1">
        <v>20.012499999999999</v>
      </c>
      <c r="J1459" s="1">
        <v>420.26249999999999</v>
      </c>
      <c r="K1459" s="1" t="s">
        <v>31</v>
      </c>
      <c r="L1459" s="3">
        <v>0.53125</v>
      </c>
      <c r="M1459" s="1" t="s">
        <v>23</v>
      </c>
      <c r="N1459" s="1">
        <v>400.25</v>
      </c>
      <c r="O1459" s="1">
        <v>4.7619047620000003</v>
      </c>
      <c r="P1459" s="1">
        <v>20.012499999999999</v>
      </c>
      <c r="Q1459" s="1">
        <v>9.4</v>
      </c>
    </row>
    <row r="1460" spans="1:17" ht="40.799999999999997" thickBot="1" x14ac:dyDescent="0.35">
      <c r="A1460" s="1" t="s">
        <v>1547</v>
      </c>
      <c r="B1460" s="1" t="s">
        <v>54</v>
      </c>
      <c r="C1460" s="1" t="s">
        <v>25</v>
      </c>
      <c r="D1460" s="1" t="s">
        <v>20</v>
      </c>
      <c r="E1460" s="1" t="s">
        <v>21</v>
      </c>
      <c r="F1460" s="1" t="s">
        <v>39</v>
      </c>
      <c r="G1460" s="1">
        <v>80.05</v>
      </c>
      <c r="H1460" s="1">
        <v>5</v>
      </c>
      <c r="I1460" s="1">
        <v>20.012499999999999</v>
      </c>
      <c r="J1460" s="1">
        <v>420.26249999999999</v>
      </c>
      <c r="K1460" s="1" t="s">
        <v>31</v>
      </c>
      <c r="L1460" s="3">
        <v>0.53125</v>
      </c>
      <c r="M1460" s="1" t="s">
        <v>48</v>
      </c>
      <c r="N1460" s="1">
        <v>400.25</v>
      </c>
      <c r="O1460" s="1">
        <v>4.7619047620000003</v>
      </c>
      <c r="P1460" s="1">
        <v>20.012499999999999</v>
      </c>
      <c r="Q1460" s="1">
        <v>12.9</v>
      </c>
    </row>
    <row r="1461" spans="1:17" ht="54" thickBot="1" x14ac:dyDescent="0.35">
      <c r="A1461" s="1" t="s">
        <v>1548</v>
      </c>
      <c r="B1461" s="1" t="s">
        <v>33</v>
      </c>
      <c r="C1461" s="1" t="s">
        <v>25</v>
      </c>
      <c r="D1461" s="1" t="s">
        <v>28</v>
      </c>
      <c r="E1461" s="1" t="s">
        <v>29</v>
      </c>
      <c r="F1461" s="1" t="s">
        <v>84</v>
      </c>
      <c r="G1461" s="1">
        <v>40.26</v>
      </c>
      <c r="H1461" s="1">
        <v>10</v>
      </c>
      <c r="I1461" s="1">
        <v>20.13</v>
      </c>
      <c r="J1461" s="1">
        <v>422.73</v>
      </c>
      <c r="K1461" s="1" t="s">
        <v>213</v>
      </c>
      <c r="L1461" s="3">
        <v>0.75416666666666665</v>
      </c>
      <c r="M1461" s="1" t="s">
        <v>23</v>
      </c>
      <c r="N1461" s="1">
        <v>402.6</v>
      </c>
      <c r="O1461" s="1">
        <v>4.7619047620000003</v>
      </c>
      <c r="P1461" s="1">
        <v>20.13</v>
      </c>
      <c r="Q1461" s="1">
        <v>5</v>
      </c>
    </row>
    <row r="1462" spans="1:17" ht="40.799999999999997" thickBot="1" x14ac:dyDescent="0.35">
      <c r="A1462" s="1" t="s">
        <v>1549</v>
      </c>
      <c r="B1462" s="1" t="s">
        <v>33</v>
      </c>
      <c r="C1462" s="1" t="s">
        <v>25</v>
      </c>
      <c r="D1462" s="1" t="s">
        <v>28</v>
      </c>
      <c r="E1462" s="1" t="s">
        <v>21</v>
      </c>
      <c r="F1462" s="1" t="s">
        <v>39</v>
      </c>
      <c r="G1462" s="1">
        <v>40.26</v>
      </c>
      <c r="H1462" s="1">
        <v>10</v>
      </c>
      <c r="I1462" s="1">
        <v>20.13</v>
      </c>
      <c r="J1462" s="1">
        <v>422.73</v>
      </c>
      <c r="K1462" s="1" t="s">
        <v>213</v>
      </c>
      <c r="L1462" s="3">
        <v>0.75416666666666665</v>
      </c>
      <c r="M1462" s="1" t="s">
        <v>48</v>
      </c>
      <c r="N1462" s="1">
        <v>402.6</v>
      </c>
      <c r="O1462" s="1">
        <v>4.7619047620000003</v>
      </c>
      <c r="P1462" s="1">
        <v>20.13</v>
      </c>
      <c r="Q1462" s="1">
        <v>5</v>
      </c>
    </row>
    <row r="1463" spans="1:17" ht="54" thickBot="1" x14ac:dyDescent="0.35">
      <c r="A1463" s="1" t="s">
        <v>1550</v>
      </c>
      <c r="B1463" s="1" t="s">
        <v>18</v>
      </c>
      <c r="C1463" s="1" t="s">
        <v>25</v>
      </c>
      <c r="D1463" s="1" t="s">
        <v>28</v>
      </c>
      <c r="E1463" s="1" t="s">
        <v>29</v>
      </c>
      <c r="F1463" s="1" t="s">
        <v>84</v>
      </c>
      <c r="G1463" s="1">
        <v>40.26</v>
      </c>
      <c r="H1463" s="1">
        <v>10</v>
      </c>
      <c r="I1463" s="1">
        <v>20.13</v>
      </c>
      <c r="J1463" s="1">
        <v>422.73</v>
      </c>
      <c r="K1463" s="1" t="s">
        <v>213</v>
      </c>
      <c r="L1463" s="3">
        <v>0.75416666666666665</v>
      </c>
      <c r="M1463" s="1" t="s">
        <v>23</v>
      </c>
      <c r="N1463" s="1">
        <v>402.6</v>
      </c>
      <c r="O1463" s="1">
        <v>4.7619047620000003</v>
      </c>
      <c r="P1463" s="1">
        <v>20.13</v>
      </c>
      <c r="Q1463" s="1">
        <v>5</v>
      </c>
    </row>
    <row r="1464" spans="1:17" ht="54" thickBot="1" x14ac:dyDescent="0.35">
      <c r="A1464" s="1" t="s">
        <v>1551</v>
      </c>
      <c r="B1464" s="1" t="s">
        <v>54</v>
      </c>
      <c r="C1464" s="1" t="s">
        <v>25</v>
      </c>
      <c r="D1464" s="1" t="s">
        <v>28</v>
      </c>
      <c r="E1464" s="1" t="s">
        <v>21</v>
      </c>
      <c r="F1464" s="1" t="s">
        <v>84</v>
      </c>
      <c r="G1464" s="1">
        <v>40.299999999999997</v>
      </c>
      <c r="H1464" s="1">
        <v>10</v>
      </c>
      <c r="I1464" s="1">
        <v>20.149999999999999</v>
      </c>
      <c r="J1464" s="1">
        <v>423.15</v>
      </c>
      <c r="K1464" s="1" t="s">
        <v>264</v>
      </c>
      <c r="L1464" s="3">
        <v>0.73402777777777772</v>
      </c>
      <c r="M1464" s="1" t="s">
        <v>48</v>
      </c>
      <c r="N1464" s="1">
        <v>403</v>
      </c>
      <c r="O1464" s="1">
        <v>4.7619047620000003</v>
      </c>
      <c r="P1464" s="1">
        <v>20.149999999999999</v>
      </c>
      <c r="Q1464" s="1">
        <v>7</v>
      </c>
    </row>
    <row r="1465" spans="1:17" ht="54" thickBot="1" x14ac:dyDescent="0.35">
      <c r="A1465" s="1" t="s">
        <v>1552</v>
      </c>
      <c r="B1465" s="1" t="s">
        <v>54</v>
      </c>
      <c r="C1465" s="1" t="s">
        <v>25</v>
      </c>
      <c r="D1465" s="1" t="s">
        <v>20</v>
      </c>
      <c r="E1465" s="1" t="s">
        <v>21</v>
      </c>
      <c r="F1465" s="1" t="s">
        <v>84</v>
      </c>
      <c r="G1465" s="1">
        <v>40.299999999999997</v>
      </c>
      <c r="H1465" s="1">
        <v>10</v>
      </c>
      <c r="I1465" s="1">
        <v>20.149999999999999</v>
      </c>
      <c r="J1465" s="1">
        <v>423.15</v>
      </c>
      <c r="K1465" s="1" t="s">
        <v>264</v>
      </c>
      <c r="L1465" s="3">
        <v>0.73402777777777772</v>
      </c>
      <c r="M1465" s="1" t="s">
        <v>48</v>
      </c>
      <c r="N1465" s="1">
        <v>403</v>
      </c>
      <c r="O1465" s="1">
        <v>4.7619047620000003</v>
      </c>
      <c r="P1465" s="1">
        <v>20.149999999999999</v>
      </c>
      <c r="Q1465" s="1">
        <v>7</v>
      </c>
    </row>
    <row r="1466" spans="1:17" ht="54" thickBot="1" x14ac:dyDescent="0.35">
      <c r="A1466" s="1" t="s">
        <v>1553</v>
      </c>
      <c r="B1466" s="1" t="s">
        <v>18</v>
      </c>
      <c r="C1466" s="1" t="s">
        <v>25</v>
      </c>
      <c r="D1466" s="1" t="s">
        <v>20</v>
      </c>
      <c r="E1466" s="1" t="s">
        <v>29</v>
      </c>
      <c r="F1466" s="1" t="s">
        <v>84</v>
      </c>
      <c r="G1466" s="1">
        <v>44.84</v>
      </c>
      <c r="H1466" s="1">
        <v>9</v>
      </c>
      <c r="I1466" s="1">
        <v>20.178000000000001</v>
      </c>
      <c r="J1466" s="1">
        <v>423.738</v>
      </c>
      <c r="K1466" s="1" t="s">
        <v>56</v>
      </c>
      <c r="L1466" s="3">
        <v>0.58333333333333337</v>
      </c>
      <c r="M1466" s="1" t="s">
        <v>23</v>
      </c>
      <c r="N1466" s="1">
        <v>403.56</v>
      </c>
      <c r="O1466" s="1">
        <v>4.7619047620000003</v>
      </c>
      <c r="P1466" s="1">
        <v>20.178000000000001</v>
      </c>
      <c r="Q1466" s="1">
        <v>7.5</v>
      </c>
    </row>
    <row r="1467" spans="1:17" ht="54" thickBot="1" x14ac:dyDescent="0.35">
      <c r="A1467" s="1" t="s">
        <v>1554</v>
      </c>
      <c r="B1467" s="1" t="s">
        <v>18</v>
      </c>
      <c r="C1467" s="1" t="s">
        <v>19</v>
      </c>
      <c r="D1467" s="1" t="s">
        <v>20</v>
      </c>
      <c r="E1467" s="1" t="s">
        <v>21</v>
      </c>
      <c r="F1467" s="1" t="s">
        <v>84</v>
      </c>
      <c r="G1467" s="1">
        <v>44.84</v>
      </c>
      <c r="H1467" s="1">
        <v>9</v>
      </c>
      <c r="I1467" s="1">
        <v>20.178000000000001</v>
      </c>
      <c r="J1467" s="1">
        <v>423.738</v>
      </c>
      <c r="K1467" s="1" t="s">
        <v>56</v>
      </c>
      <c r="L1467" s="3">
        <v>0.58333333333333337</v>
      </c>
      <c r="M1467" s="1" t="s">
        <v>48</v>
      </c>
      <c r="N1467" s="1">
        <v>403.56</v>
      </c>
      <c r="O1467" s="1">
        <v>4.7619047620000003</v>
      </c>
      <c r="P1467" s="1">
        <v>20.178000000000001</v>
      </c>
      <c r="Q1467" s="1">
        <v>7.5</v>
      </c>
    </row>
    <row r="1468" spans="1:17" ht="40.799999999999997" thickBot="1" x14ac:dyDescent="0.35">
      <c r="A1468" s="1" t="s">
        <v>1555</v>
      </c>
      <c r="B1468" s="1" t="s">
        <v>18</v>
      </c>
      <c r="C1468" s="1" t="s">
        <v>25</v>
      </c>
      <c r="D1468" s="1" t="s">
        <v>20</v>
      </c>
      <c r="E1468" s="1" t="s">
        <v>29</v>
      </c>
      <c r="F1468" s="1" t="s">
        <v>39</v>
      </c>
      <c r="G1468" s="1">
        <v>44.84</v>
      </c>
      <c r="H1468" s="1">
        <v>9</v>
      </c>
      <c r="I1468" s="1">
        <v>20.178000000000001</v>
      </c>
      <c r="J1468" s="1">
        <v>423.738</v>
      </c>
      <c r="K1468" s="1" t="s">
        <v>56</v>
      </c>
      <c r="L1468" s="3">
        <v>0.58333333333333337</v>
      </c>
      <c r="M1468" s="1" t="s">
        <v>23</v>
      </c>
      <c r="N1468" s="1">
        <v>403.56</v>
      </c>
      <c r="O1468" s="1">
        <v>4.7619047620000003</v>
      </c>
      <c r="P1468" s="1">
        <v>20.178000000000001</v>
      </c>
      <c r="Q1468" s="1">
        <v>7.5</v>
      </c>
    </row>
    <row r="1469" spans="1:17" ht="40.799999999999997" thickBot="1" x14ac:dyDescent="0.35">
      <c r="A1469" s="1" t="s">
        <v>1556</v>
      </c>
      <c r="B1469" s="1" t="s">
        <v>18</v>
      </c>
      <c r="C1469" s="1" t="s">
        <v>27</v>
      </c>
      <c r="D1469" s="1" t="s">
        <v>28</v>
      </c>
      <c r="E1469" s="1" t="s">
        <v>21</v>
      </c>
      <c r="F1469" s="1" t="s">
        <v>44</v>
      </c>
      <c r="G1469" s="1">
        <v>50.93</v>
      </c>
      <c r="H1469" s="1">
        <v>8</v>
      </c>
      <c r="I1469" s="1">
        <v>20.372</v>
      </c>
      <c r="J1469" s="1">
        <v>427.81200000000001</v>
      </c>
      <c r="K1469" s="1" t="s">
        <v>58</v>
      </c>
      <c r="L1469" s="3">
        <v>0.81666666666666665</v>
      </c>
      <c r="M1469" s="1" t="s">
        <v>40</v>
      </c>
      <c r="N1469" s="1">
        <v>407.44</v>
      </c>
      <c r="O1469" s="1">
        <v>4.7619047620000003</v>
      </c>
      <c r="P1469" s="1">
        <v>20.372</v>
      </c>
      <c r="Q1469" s="1">
        <v>9.1999999999999993</v>
      </c>
    </row>
    <row r="1470" spans="1:17" ht="27.6" thickBot="1" x14ac:dyDescent="0.35">
      <c r="A1470" s="1" t="s">
        <v>1557</v>
      </c>
      <c r="B1470" s="1" t="s">
        <v>18</v>
      </c>
      <c r="C1470" s="1" t="s">
        <v>19</v>
      </c>
      <c r="D1470" s="1" t="s">
        <v>20</v>
      </c>
      <c r="E1470" s="1" t="s">
        <v>21</v>
      </c>
      <c r="F1470" s="1" t="s">
        <v>22</v>
      </c>
      <c r="G1470" s="1">
        <v>58.39</v>
      </c>
      <c r="H1470" s="1">
        <v>7</v>
      </c>
      <c r="I1470" s="1">
        <v>20.436499999999999</v>
      </c>
      <c r="J1470" s="1">
        <v>429.16649999999998</v>
      </c>
      <c r="K1470" s="1" t="s">
        <v>146</v>
      </c>
      <c r="L1470" s="3">
        <v>0.8256944444444444</v>
      </c>
      <c r="M1470" s="1" t="s">
        <v>23</v>
      </c>
      <c r="N1470" s="1">
        <v>408.73</v>
      </c>
      <c r="O1470" s="1">
        <v>4.7619047620000003</v>
      </c>
      <c r="P1470" s="1">
        <v>20.436499999999999</v>
      </c>
      <c r="Q1470" s="1">
        <v>8.1999999999999993</v>
      </c>
    </row>
    <row r="1471" spans="1:17" ht="40.799999999999997" thickBot="1" x14ac:dyDescent="0.35">
      <c r="A1471" s="1" t="s">
        <v>1558</v>
      </c>
      <c r="B1471" s="1" t="s">
        <v>18</v>
      </c>
      <c r="C1471" s="1" t="s">
        <v>25</v>
      </c>
      <c r="D1471" s="1" t="s">
        <v>20</v>
      </c>
      <c r="E1471" s="1" t="s">
        <v>21</v>
      </c>
      <c r="F1471" s="1" t="s">
        <v>39</v>
      </c>
      <c r="G1471" s="1">
        <v>58.39</v>
      </c>
      <c r="H1471" s="1">
        <v>7</v>
      </c>
      <c r="I1471" s="1">
        <v>20.436499999999999</v>
      </c>
      <c r="J1471" s="1">
        <v>429.16649999999998</v>
      </c>
      <c r="K1471" s="1" t="s">
        <v>146</v>
      </c>
      <c r="L1471" s="3">
        <v>0.8256944444444444</v>
      </c>
      <c r="M1471" s="1" t="s">
        <v>48</v>
      </c>
      <c r="N1471" s="1">
        <v>408.73</v>
      </c>
      <c r="O1471" s="1">
        <v>4.7619047620000003</v>
      </c>
      <c r="P1471" s="1">
        <v>20.436499999999999</v>
      </c>
      <c r="Q1471" s="1">
        <v>8.1999999999999993</v>
      </c>
    </row>
    <row r="1472" spans="1:17" ht="40.799999999999997" thickBot="1" x14ac:dyDescent="0.35">
      <c r="A1472" s="1" t="s">
        <v>1559</v>
      </c>
      <c r="B1472" s="1" t="s">
        <v>18</v>
      </c>
      <c r="C1472" s="1" t="s">
        <v>25</v>
      </c>
      <c r="D1472" s="1" t="s">
        <v>20</v>
      </c>
      <c r="E1472" s="1" t="s">
        <v>29</v>
      </c>
      <c r="F1472" s="1" t="s">
        <v>44</v>
      </c>
      <c r="G1472" s="1">
        <v>82.04</v>
      </c>
      <c r="H1472" s="1">
        <v>5</v>
      </c>
      <c r="I1472" s="1">
        <v>20.51</v>
      </c>
      <c r="J1472" s="1">
        <v>430.71</v>
      </c>
      <c r="K1472" s="1" t="s">
        <v>168</v>
      </c>
      <c r="L1472" s="3">
        <v>0.71944444444444444</v>
      </c>
      <c r="M1472" s="1" t="s">
        <v>48</v>
      </c>
      <c r="N1472" s="1">
        <v>410.2</v>
      </c>
      <c r="O1472" s="1">
        <v>4.7619047620000003</v>
      </c>
      <c r="P1472" s="1">
        <v>20.51</v>
      </c>
      <c r="Q1472" s="1">
        <v>7.6</v>
      </c>
    </row>
    <row r="1473" spans="1:17" ht="40.799999999999997" thickBot="1" x14ac:dyDescent="0.35">
      <c r="A1473" s="1" t="s">
        <v>1560</v>
      </c>
      <c r="B1473" s="1" t="s">
        <v>33</v>
      </c>
      <c r="C1473" s="1" t="s">
        <v>25</v>
      </c>
      <c r="D1473" s="1" t="s">
        <v>20</v>
      </c>
      <c r="E1473" s="1" t="s">
        <v>21</v>
      </c>
      <c r="F1473" s="1" t="s">
        <v>30</v>
      </c>
      <c r="G1473" s="1">
        <v>51.34</v>
      </c>
      <c r="H1473" s="1">
        <v>8</v>
      </c>
      <c r="I1473" s="1">
        <v>20.536000000000001</v>
      </c>
      <c r="J1473" s="1">
        <v>431.25599999999997</v>
      </c>
      <c r="K1473" s="1" t="s">
        <v>294</v>
      </c>
      <c r="L1473" s="3">
        <v>0.41666666666666669</v>
      </c>
      <c r="M1473" s="1" t="s">
        <v>23</v>
      </c>
      <c r="N1473" s="1">
        <v>410.72</v>
      </c>
      <c r="O1473" s="1">
        <v>4.7619047620000003</v>
      </c>
      <c r="P1473" s="1">
        <v>20.536000000000001</v>
      </c>
      <c r="Q1473" s="1">
        <v>7.6</v>
      </c>
    </row>
    <row r="1474" spans="1:17" ht="40.799999999999997" thickBot="1" x14ac:dyDescent="0.35">
      <c r="A1474" s="1" t="s">
        <v>1561</v>
      </c>
      <c r="B1474" s="1" t="s">
        <v>54</v>
      </c>
      <c r="C1474" s="1" t="s">
        <v>25</v>
      </c>
      <c r="D1474" s="1" t="s">
        <v>28</v>
      </c>
      <c r="E1474" s="1" t="s">
        <v>21</v>
      </c>
      <c r="F1474" s="1" t="s">
        <v>30</v>
      </c>
      <c r="G1474" s="1">
        <v>41.09</v>
      </c>
      <c r="H1474" s="1">
        <v>10</v>
      </c>
      <c r="I1474" s="1">
        <v>20.545000000000002</v>
      </c>
      <c r="J1474" s="1">
        <v>431.44499999999999</v>
      </c>
      <c r="K1474" s="1" t="s">
        <v>260</v>
      </c>
      <c r="L1474" s="3">
        <v>0.61250000000000004</v>
      </c>
      <c r="M1474" s="1" t="s">
        <v>23</v>
      </c>
      <c r="N1474" s="1">
        <v>410.9</v>
      </c>
      <c r="O1474" s="1">
        <v>4.7619047620000003</v>
      </c>
      <c r="P1474" s="1">
        <v>20.545000000000002</v>
      </c>
      <c r="Q1474" s="1">
        <v>7.3</v>
      </c>
    </row>
    <row r="1475" spans="1:17" ht="40.799999999999997" thickBot="1" x14ac:dyDescent="0.35">
      <c r="A1475" s="1" t="s">
        <v>1562</v>
      </c>
      <c r="B1475" s="1" t="s">
        <v>18</v>
      </c>
      <c r="C1475" s="1" t="s">
        <v>25</v>
      </c>
      <c r="D1475" s="1" t="s">
        <v>28</v>
      </c>
      <c r="E1475" s="1" t="s">
        <v>29</v>
      </c>
      <c r="F1475" s="1" t="s">
        <v>30</v>
      </c>
      <c r="G1475" s="1">
        <v>41.09</v>
      </c>
      <c r="H1475" s="1">
        <v>10</v>
      </c>
      <c r="I1475" s="1">
        <v>20.545000000000002</v>
      </c>
      <c r="J1475" s="1">
        <v>431.44499999999999</v>
      </c>
      <c r="K1475" s="1" t="s">
        <v>260</v>
      </c>
      <c r="L1475" s="3">
        <v>0.61250000000000004</v>
      </c>
      <c r="M1475" s="1" t="s">
        <v>23</v>
      </c>
      <c r="N1475" s="1">
        <v>410.9</v>
      </c>
      <c r="O1475" s="1">
        <v>4.7619047620000003</v>
      </c>
      <c r="P1475" s="1">
        <v>20.545000000000002</v>
      </c>
      <c r="Q1475" s="1">
        <v>7.3</v>
      </c>
    </row>
    <row r="1476" spans="1:17" ht="27.6" thickBot="1" x14ac:dyDescent="0.35">
      <c r="A1476" s="1" t="s">
        <v>1563</v>
      </c>
      <c r="B1476" s="1" t="s">
        <v>18</v>
      </c>
      <c r="C1476" s="1" t="s">
        <v>27</v>
      </c>
      <c r="D1476" s="1" t="s">
        <v>20</v>
      </c>
      <c r="E1476" s="1" t="s">
        <v>29</v>
      </c>
      <c r="F1476" s="1" t="s">
        <v>22</v>
      </c>
      <c r="G1476" s="1">
        <v>51.52</v>
      </c>
      <c r="H1476" s="1">
        <v>8</v>
      </c>
      <c r="I1476" s="1">
        <v>20.608000000000001</v>
      </c>
      <c r="J1476" s="1">
        <v>432.76799999999997</v>
      </c>
      <c r="K1476" s="2">
        <v>43498</v>
      </c>
      <c r="L1476" s="3">
        <v>0.65763888888888888</v>
      </c>
      <c r="M1476" s="1" t="s">
        <v>23</v>
      </c>
      <c r="N1476" s="1">
        <v>412.16</v>
      </c>
      <c r="O1476" s="1">
        <v>4.7619047620000003</v>
      </c>
      <c r="P1476" s="1">
        <v>20.608000000000001</v>
      </c>
      <c r="Q1476" s="1">
        <v>9.6</v>
      </c>
    </row>
    <row r="1477" spans="1:17" ht="27.6" thickBot="1" x14ac:dyDescent="0.35">
      <c r="A1477" s="1" t="s">
        <v>1564</v>
      </c>
      <c r="B1477" s="1" t="s">
        <v>33</v>
      </c>
      <c r="C1477" s="1" t="s">
        <v>27</v>
      </c>
      <c r="D1477" s="1" t="s">
        <v>20</v>
      </c>
      <c r="E1477" s="1" t="s">
        <v>21</v>
      </c>
      <c r="F1477" s="1" t="s">
        <v>22</v>
      </c>
      <c r="G1477" s="1">
        <v>51.52</v>
      </c>
      <c r="H1477" s="1">
        <v>8</v>
      </c>
      <c r="I1477" s="1">
        <v>20.608000000000001</v>
      </c>
      <c r="J1477" s="1">
        <v>432.76799999999997</v>
      </c>
      <c r="K1477" s="2">
        <v>43498</v>
      </c>
      <c r="L1477" s="3">
        <v>0.65763888888888888</v>
      </c>
      <c r="M1477" s="1" t="s">
        <v>23</v>
      </c>
      <c r="N1477" s="1">
        <v>412.16</v>
      </c>
      <c r="O1477" s="1">
        <v>4.7619047620000003</v>
      </c>
      <c r="P1477" s="1">
        <v>20.608000000000001</v>
      </c>
      <c r="Q1477" s="1">
        <v>9.6</v>
      </c>
    </row>
    <row r="1478" spans="1:17" ht="27.6" thickBot="1" x14ac:dyDescent="0.35">
      <c r="A1478" s="1" t="s">
        <v>1565</v>
      </c>
      <c r="B1478" s="1" t="s">
        <v>18</v>
      </c>
      <c r="C1478" s="1" t="s">
        <v>27</v>
      </c>
      <c r="D1478" s="1" t="s">
        <v>20</v>
      </c>
      <c r="E1478" s="1" t="s">
        <v>21</v>
      </c>
      <c r="F1478" s="1" t="s">
        <v>22</v>
      </c>
      <c r="G1478" s="1">
        <v>51.52</v>
      </c>
      <c r="H1478" s="1">
        <v>8</v>
      </c>
      <c r="I1478" s="1">
        <v>20.608000000000001</v>
      </c>
      <c r="J1478" s="1">
        <v>432.76799999999997</v>
      </c>
      <c r="K1478" s="2">
        <v>43498</v>
      </c>
      <c r="L1478" s="3">
        <v>0.65763888888888888</v>
      </c>
      <c r="M1478" s="1" t="s">
        <v>23</v>
      </c>
      <c r="N1478" s="1">
        <v>412.16</v>
      </c>
      <c r="O1478" s="1">
        <v>4.7619047620000003</v>
      </c>
      <c r="P1478" s="1">
        <v>20.608000000000001</v>
      </c>
      <c r="Q1478" s="1">
        <v>9.6</v>
      </c>
    </row>
    <row r="1479" spans="1:17" ht="27.6" thickBot="1" x14ac:dyDescent="0.35">
      <c r="A1479" s="1" t="s">
        <v>1566</v>
      </c>
      <c r="B1479" s="1" t="s">
        <v>33</v>
      </c>
      <c r="C1479" s="1" t="s">
        <v>19</v>
      </c>
      <c r="D1479" s="1" t="s">
        <v>20</v>
      </c>
      <c r="E1479" s="1" t="s">
        <v>21</v>
      </c>
      <c r="F1479" s="1" t="s">
        <v>22</v>
      </c>
      <c r="G1479" s="1">
        <v>51.52</v>
      </c>
      <c r="H1479" s="1">
        <v>8</v>
      </c>
      <c r="I1479" s="1">
        <v>20.608000000000001</v>
      </c>
      <c r="J1479" s="1">
        <v>432.76799999999997</v>
      </c>
      <c r="K1479" s="2">
        <v>43498</v>
      </c>
      <c r="L1479" s="3">
        <v>0.65763888888888888</v>
      </c>
      <c r="M1479" s="1" t="s">
        <v>23</v>
      </c>
      <c r="N1479" s="1">
        <v>412.16</v>
      </c>
      <c r="O1479" s="1">
        <v>4.7619047620000003</v>
      </c>
      <c r="P1479" s="1">
        <v>20.608000000000001</v>
      </c>
      <c r="Q1479" s="1">
        <v>13</v>
      </c>
    </row>
    <row r="1480" spans="1:17" ht="27.6" thickBot="1" x14ac:dyDescent="0.35">
      <c r="A1480" s="1" t="s">
        <v>1567</v>
      </c>
      <c r="B1480" s="1" t="s">
        <v>33</v>
      </c>
      <c r="C1480" s="1" t="s">
        <v>27</v>
      </c>
      <c r="D1480" s="1" t="s">
        <v>28</v>
      </c>
      <c r="E1480" s="1" t="s">
        <v>21</v>
      </c>
      <c r="F1480" s="1" t="s">
        <v>22</v>
      </c>
      <c r="G1480" s="1">
        <v>58.91</v>
      </c>
      <c r="H1480" s="1">
        <v>7</v>
      </c>
      <c r="I1480" s="1">
        <v>20.618500000000001</v>
      </c>
      <c r="J1480" s="1">
        <v>432.98849999999999</v>
      </c>
      <c r="K1480" s="1" t="s">
        <v>394</v>
      </c>
      <c r="L1480" s="3">
        <v>0.63541666666666663</v>
      </c>
      <c r="M1480" s="1" t="s">
        <v>40</v>
      </c>
      <c r="N1480" s="1">
        <v>412.37</v>
      </c>
      <c r="O1480" s="1">
        <v>4.7619047620000003</v>
      </c>
      <c r="P1480" s="1">
        <v>20.618500000000001</v>
      </c>
      <c r="Q1480" s="1">
        <v>9.6999999999999993</v>
      </c>
    </row>
    <row r="1481" spans="1:17" ht="27.6" thickBot="1" x14ac:dyDescent="0.35">
      <c r="A1481" s="1" t="s">
        <v>1568</v>
      </c>
      <c r="B1481" s="1" t="s">
        <v>33</v>
      </c>
      <c r="C1481" s="1" t="s">
        <v>25</v>
      </c>
      <c r="D1481" s="1" t="s">
        <v>28</v>
      </c>
      <c r="E1481" s="1" t="s">
        <v>21</v>
      </c>
      <c r="F1481" s="1" t="s">
        <v>22</v>
      </c>
      <c r="G1481" s="1">
        <v>58.91</v>
      </c>
      <c r="H1481" s="1">
        <v>7</v>
      </c>
      <c r="I1481" s="1">
        <v>20.618500000000001</v>
      </c>
      <c r="J1481" s="1">
        <v>432.98849999999999</v>
      </c>
      <c r="K1481" s="1" t="s">
        <v>394</v>
      </c>
      <c r="L1481" s="3">
        <v>0.63541666666666663</v>
      </c>
      <c r="M1481" s="1" t="s">
        <v>40</v>
      </c>
      <c r="N1481" s="1">
        <v>412.37</v>
      </c>
      <c r="O1481" s="1">
        <v>4.7619047620000003</v>
      </c>
      <c r="P1481" s="1">
        <v>20.618500000000001</v>
      </c>
      <c r="Q1481" s="1">
        <v>9.6999999999999993</v>
      </c>
    </row>
    <row r="1482" spans="1:17" ht="54" thickBot="1" x14ac:dyDescent="0.35">
      <c r="A1482" s="1" t="s">
        <v>1569</v>
      </c>
      <c r="B1482" s="1" t="s">
        <v>33</v>
      </c>
      <c r="C1482" s="1" t="s">
        <v>27</v>
      </c>
      <c r="D1482" s="1" t="s">
        <v>20</v>
      </c>
      <c r="E1482" s="1" t="s">
        <v>21</v>
      </c>
      <c r="F1482" s="1" t="s">
        <v>84</v>
      </c>
      <c r="G1482" s="1">
        <v>68.84</v>
      </c>
      <c r="H1482" s="1">
        <v>6</v>
      </c>
      <c r="I1482" s="1">
        <v>20.652000000000001</v>
      </c>
      <c r="J1482" s="1">
        <v>433.69200000000001</v>
      </c>
      <c r="K1482" s="1" t="s">
        <v>168</v>
      </c>
      <c r="L1482" s="3">
        <v>0.60833333333333328</v>
      </c>
      <c r="M1482" s="1" t="s">
        <v>23</v>
      </c>
      <c r="N1482" s="1">
        <v>413.04</v>
      </c>
      <c r="O1482" s="1">
        <v>4.7619047620000003</v>
      </c>
      <c r="P1482" s="1">
        <v>20.652000000000001</v>
      </c>
      <c r="Q1482" s="1">
        <v>5.8</v>
      </c>
    </row>
    <row r="1483" spans="1:17" ht="54" thickBot="1" x14ac:dyDescent="0.35">
      <c r="A1483" s="1" t="s">
        <v>1570</v>
      </c>
      <c r="B1483" s="1" t="s">
        <v>33</v>
      </c>
      <c r="C1483" s="1" t="s">
        <v>27</v>
      </c>
      <c r="D1483" s="1" t="s">
        <v>28</v>
      </c>
      <c r="E1483" s="1" t="s">
        <v>21</v>
      </c>
      <c r="F1483" s="1" t="s">
        <v>84</v>
      </c>
      <c r="G1483" s="1">
        <v>68.84</v>
      </c>
      <c r="H1483" s="1">
        <v>6</v>
      </c>
      <c r="I1483" s="1">
        <v>20.652000000000001</v>
      </c>
      <c r="J1483" s="1">
        <v>433.69200000000001</v>
      </c>
      <c r="K1483" s="1" t="s">
        <v>168</v>
      </c>
      <c r="L1483" s="3">
        <v>0.60833333333333328</v>
      </c>
      <c r="M1483" s="1" t="s">
        <v>23</v>
      </c>
      <c r="N1483" s="1">
        <v>413.04</v>
      </c>
      <c r="O1483" s="1">
        <v>4.7619047620000003</v>
      </c>
      <c r="P1483" s="1">
        <v>20.652000000000001</v>
      </c>
      <c r="Q1483" s="1">
        <v>5.8</v>
      </c>
    </row>
    <row r="1484" spans="1:17" ht="40.799999999999997" thickBot="1" x14ac:dyDescent="0.35">
      <c r="A1484" s="1" t="s">
        <v>1571</v>
      </c>
      <c r="B1484" s="1" t="s">
        <v>33</v>
      </c>
      <c r="C1484" s="1" t="s">
        <v>27</v>
      </c>
      <c r="D1484" s="1" t="s">
        <v>20</v>
      </c>
      <c r="E1484" s="1" t="s">
        <v>21</v>
      </c>
      <c r="F1484" s="1" t="s">
        <v>39</v>
      </c>
      <c r="G1484" s="1">
        <v>68.84</v>
      </c>
      <c r="H1484" s="1">
        <v>6</v>
      </c>
      <c r="I1484" s="1">
        <v>20.652000000000001</v>
      </c>
      <c r="J1484" s="1">
        <v>433.69200000000001</v>
      </c>
      <c r="K1484" s="1" t="s">
        <v>168</v>
      </c>
      <c r="L1484" s="3">
        <v>0.60833333333333328</v>
      </c>
      <c r="M1484" s="1" t="s">
        <v>40</v>
      </c>
      <c r="N1484" s="1">
        <v>413.04</v>
      </c>
      <c r="O1484" s="1">
        <v>4.7619047620000003</v>
      </c>
      <c r="P1484" s="1">
        <v>20.652000000000001</v>
      </c>
      <c r="Q1484" s="1">
        <v>5.8</v>
      </c>
    </row>
    <row r="1485" spans="1:17" ht="40.799999999999997" thickBot="1" x14ac:dyDescent="0.35">
      <c r="A1485" s="1" t="s">
        <v>1572</v>
      </c>
      <c r="B1485" s="1" t="s">
        <v>33</v>
      </c>
      <c r="C1485" s="1" t="s">
        <v>27</v>
      </c>
      <c r="D1485" s="1" t="s">
        <v>28</v>
      </c>
      <c r="E1485" s="1" t="s">
        <v>21</v>
      </c>
      <c r="F1485" s="1" t="s">
        <v>39</v>
      </c>
      <c r="G1485" s="1">
        <v>68.84</v>
      </c>
      <c r="H1485" s="1">
        <v>6</v>
      </c>
      <c r="I1485" s="1">
        <v>20.652000000000001</v>
      </c>
      <c r="J1485" s="1">
        <v>433.69200000000001</v>
      </c>
      <c r="K1485" s="1" t="s">
        <v>168</v>
      </c>
      <c r="L1485" s="3">
        <v>0.60833333333333328</v>
      </c>
      <c r="M1485" s="1" t="s">
        <v>23</v>
      </c>
      <c r="N1485" s="1">
        <v>413.04</v>
      </c>
      <c r="O1485" s="1">
        <v>4.7619047620000003</v>
      </c>
      <c r="P1485" s="1">
        <v>20.652000000000001</v>
      </c>
      <c r="Q1485" s="1">
        <v>5.8</v>
      </c>
    </row>
    <row r="1486" spans="1:17" ht="40.799999999999997" thickBot="1" x14ac:dyDescent="0.35">
      <c r="A1486" s="1" t="s">
        <v>1573</v>
      </c>
      <c r="B1486" s="1" t="s">
        <v>54</v>
      </c>
      <c r="C1486" s="1" t="s">
        <v>25</v>
      </c>
      <c r="D1486" s="1" t="s">
        <v>28</v>
      </c>
      <c r="E1486" s="1" t="s">
        <v>29</v>
      </c>
      <c r="F1486" s="1" t="s">
        <v>39</v>
      </c>
      <c r="G1486" s="1">
        <v>82.88</v>
      </c>
      <c r="H1486" s="1">
        <v>5</v>
      </c>
      <c r="I1486" s="1">
        <v>20.72</v>
      </c>
      <c r="J1486" s="1">
        <v>435.12</v>
      </c>
      <c r="K1486" s="1" t="s">
        <v>358</v>
      </c>
      <c r="L1486" s="3">
        <v>0.58888888888888891</v>
      </c>
      <c r="M1486" s="1" t="s">
        <v>23</v>
      </c>
      <c r="N1486" s="1">
        <v>414.4</v>
      </c>
      <c r="O1486" s="1">
        <v>4.7619047620000003</v>
      </c>
      <c r="P1486" s="1">
        <v>20.72</v>
      </c>
      <c r="Q1486" s="1">
        <v>6.6</v>
      </c>
    </row>
    <row r="1487" spans="1:17" ht="27.6" thickBot="1" x14ac:dyDescent="0.35">
      <c r="A1487" s="1" t="s">
        <v>1574</v>
      </c>
      <c r="B1487" s="1" t="s">
        <v>54</v>
      </c>
      <c r="C1487" s="1" t="s">
        <v>25</v>
      </c>
      <c r="D1487" s="1" t="s">
        <v>20</v>
      </c>
      <c r="E1487" s="1" t="s">
        <v>21</v>
      </c>
      <c r="F1487" s="1" t="s">
        <v>22</v>
      </c>
      <c r="G1487" s="1">
        <v>69.12</v>
      </c>
      <c r="H1487" s="1">
        <v>6</v>
      </c>
      <c r="I1487" s="1">
        <v>20.736000000000001</v>
      </c>
      <c r="J1487" s="1">
        <v>435.45600000000002</v>
      </c>
      <c r="K1487" s="2">
        <v>43679</v>
      </c>
      <c r="L1487" s="3">
        <v>0.54374999999999996</v>
      </c>
      <c r="M1487" s="1" t="s">
        <v>23</v>
      </c>
      <c r="N1487" s="1">
        <v>414.72</v>
      </c>
      <c r="O1487" s="1">
        <v>4.7619047620000003</v>
      </c>
      <c r="P1487" s="1">
        <v>20.736000000000001</v>
      </c>
      <c r="Q1487" s="1">
        <v>5.6</v>
      </c>
    </row>
    <row r="1488" spans="1:17" ht="40.799999999999997" thickBot="1" x14ac:dyDescent="0.35">
      <c r="A1488" s="1" t="s">
        <v>1575</v>
      </c>
      <c r="B1488" s="1" t="s">
        <v>54</v>
      </c>
      <c r="C1488" s="1" t="s">
        <v>25</v>
      </c>
      <c r="D1488" s="1" t="s">
        <v>20</v>
      </c>
      <c r="E1488" s="1" t="s">
        <v>21</v>
      </c>
      <c r="F1488" s="1" t="s">
        <v>39</v>
      </c>
      <c r="G1488" s="1">
        <v>69.12</v>
      </c>
      <c r="H1488" s="1">
        <v>6</v>
      </c>
      <c r="I1488" s="1">
        <v>20.736000000000001</v>
      </c>
      <c r="J1488" s="1">
        <v>435.45600000000002</v>
      </c>
      <c r="K1488" s="2">
        <v>43679</v>
      </c>
      <c r="L1488" s="3">
        <v>0.54374999999999996</v>
      </c>
      <c r="M1488" s="1" t="s">
        <v>23</v>
      </c>
      <c r="N1488" s="1">
        <v>414.72</v>
      </c>
      <c r="O1488" s="1">
        <v>4.7619047620000003</v>
      </c>
      <c r="P1488" s="1">
        <v>20.736000000000001</v>
      </c>
      <c r="Q1488" s="1">
        <v>5.6</v>
      </c>
    </row>
    <row r="1489" spans="1:17" ht="54" thickBot="1" x14ac:dyDescent="0.35">
      <c r="A1489" s="1" t="s">
        <v>1576</v>
      </c>
      <c r="B1489" s="1" t="s">
        <v>18</v>
      </c>
      <c r="C1489" s="1" t="s">
        <v>19</v>
      </c>
      <c r="D1489" s="1" t="s">
        <v>28</v>
      </c>
      <c r="E1489" s="1" t="s">
        <v>21</v>
      </c>
      <c r="F1489" s="1" t="s">
        <v>84</v>
      </c>
      <c r="G1489" s="1">
        <v>41.65</v>
      </c>
      <c r="H1489" s="1">
        <v>10</v>
      </c>
      <c r="I1489" s="1">
        <v>20.824999999999999</v>
      </c>
      <c r="J1489" s="1">
        <v>437.32499999999999</v>
      </c>
      <c r="K1489" s="1" t="s">
        <v>373</v>
      </c>
      <c r="L1489" s="3">
        <v>0.71111111111111114</v>
      </c>
      <c r="M1489" s="1" t="s">
        <v>48</v>
      </c>
      <c r="N1489" s="1">
        <v>416.5</v>
      </c>
      <c r="O1489" s="1">
        <v>4.7619047620000003</v>
      </c>
      <c r="P1489" s="1">
        <v>20.824999999999999</v>
      </c>
      <c r="Q1489" s="1">
        <v>5.4</v>
      </c>
    </row>
    <row r="1490" spans="1:17" ht="54" thickBot="1" x14ac:dyDescent="0.35">
      <c r="A1490" s="1" t="s">
        <v>1577</v>
      </c>
      <c r="B1490" s="1" t="s">
        <v>18</v>
      </c>
      <c r="C1490" s="1" t="s">
        <v>19</v>
      </c>
      <c r="D1490" s="1" t="s">
        <v>28</v>
      </c>
      <c r="E1490" s="1" t="s">
        <v>21</v>
      </c>
      <c r="F1490" s="1" t="s">
        <v>84</v>
      </c>
      <c r="G1490" s="1">
        <v>41.65</v>
      </c>
      <c r="H1490" s="1">
        <v>10</v>
      </c>
      <c r="I1490" s="1">
        <v>20.824999999999999</v>
      </c>
      <c r="J1490" s="1">
        <v>437.32499999999999</v>
      </c>
      <c r="K1490" s="1" t="s">
        <v>373</v>
      </c>
      <c r="L1490" s="3">
        <v>0.71111111111111114</v>
      </c>
      <c r="M1490" s="1" t="s">
        <v>48</v>
      </c>
      <c r="N1490" s="1">
        <v>416.5</v>
      </c>
      <c r="O1490" s="1">
        <v>4.7619047620000003</v>
      </c>
      <c r="P1490" s="1">
        <v>20.824999999999999</v>
      </c>
      <c r="Q1490" s="1">
        <v>5.4</v>
      </c>
    </row>
    <row r="1491" spans="1:17" ht="40.799999999999997" thickBot="1" x14ac:dyDescent="0.35">
      <c r="A1491" s="1" t="s">
        <v>1578</v>
      </c>
      <c r="B1491" s="1" t="s">
        <v>18</v>
      </c>
      <c r="C1491" s="1" t="s">
        <v>25</v>
      </c>
      <c r="D1491" s="1" t="s">
        <v>28</v>
      </c>
      <c r="E1491" s="1" t="s">
        <v>29</v>
      </c>
      <c r="F1491" s="1" t="s">
        <v>55</v>
      </c>
      <c r="G1491" s="1">
        <v>83.66</v>
      </c>
      <c r="H1491" s="1">
        <v>5</v>
      </c>
      <c r="I1491" s="1">
        <v>20.914999999999999</v>
      </c>
      <c r="J1491" s="1">
        <v>439.21499999999997</v>
      </c>
      <c r="K1491" s="1" t="s">
        <v>37</v>
      </c>
      <c r="L1491" s="3">
        <v>0.43472222222222223</v>
      </c>
      <c r="M1491" s="1" t="s">
        <v>23</v>
      </c>
      <c r="N1491" s="1">
        <v>418.3</v>
      </c>
      <c r="O1491" s="1">
        <v>4.7619047620000003</v>
      </c>
      <c r="P1491" s="1">
        <v>20.914999999999999</v>
      </c>
      <c r="Q1491" s="1">
        <v>7.2</v>
      </c>
    </row>
    <row r="1492" spans="1:17" ht="40.799999999999997" thickBot="1" x14ac:dyDescent="0.35">
      <c r="A1492" s="1" t="s">
        <v>1579</v>
      </c>
      <c r="B1492" s="1" t="s">
        <v>18</v>
      </c>
      <c r="C1492" s="1" t="s">
        <v>25</v>
      </c>
      <c r="D1492" s="1" t="s">
        <v>28</v>
      </c>
      <c r="E1492" s="1" t="s">
        <v>21</v>
      </c>
      <c r="F1492" s="1" t="s">
        <v>55</v>
      </c>
      <c r="G1492" s="1">
        <v>83.66</v>
      </c>
      <c r="H1492" s="1">
        <v>5</v>
      </c>
      <c r="I1492" s="1">
        <v>20.914999999999999</v>
      </c>
      <c r="J1492" s="1">
        <v>439.21499999999997</v>
      </c>
      <c r="K1492" s="1" t="s">
        <v>37</v>
      </c>
      <c r="L1492" s="3">
        <v>0.43472222222222223</v>
      </c>
      <c r="M1492" s="1" t="s">
        <v>23</v>
      </c>
      <c r="N1492" s="1">
        <v>418.3</v>
      </c>
      <c r="O1492" s="1">
        <v>4.7619047620000003</v>
      </c>
      <c r="P1492" s="1">
        <v>20.914999999999999</v>
      </c>
      <c r="Q1492" s="1">
        <v>7.2</v>
      </c>
    </row>
    <row r="1493" spans="1:17" ht="40.799999999999997" thickBot="1" x14ac:dyDescent="0.35">
      <c r="A1493" s="1" t="s">
        <v>1580</v>
      </c>
      <c r="B1493" s="1" t="s">
        <v>54</v>
      </c>
      <c r="C1493" s="1" t="s">
        <v>25</v>
      </c>
      <c r="D1493" s="1" t="s">
        <v>20</v>
      </c>
      <c r="E1493" s="1" t="s">
        <v>21</v>
      </c>
      <c r="F1493" s="1" t="s">
        <v>39</v>
      </c>
      <c r="G1493" s="1">
        <v>46.55</v>
      </c>
      <c r="H1493" s="1">
        <v>9</v>
      </c>
      <c r="I1493" s="1">
        <v>20.947500000000002</v>
      </c>
      <c r="J1493" s="1">
        <v>439.89749999999998</v>
      </c>
      <c r="K1493" s="2">
        <v>43498</v>
      </c>
      <c r="L1493" s="3">
        <v>0.64861111111111114</v>
      </c>
      <c r="M1493" s="1" t="s">
        <v>40</v>
      </c>
      <c r="N1493" s="1">
        <v>418.95</v>
      </c>
      <c r="O1493" s="1">
        <v>4.7619047620000003</v>
      </c>
      <c r="P1493" s="1">
        <v>20.947500000000002</v>
      </c>
      <c r="Q1493" s="1">
        <v>6.4</v>
      </c>
    </row>
    <row r="1494" spans="1:17" ht="40.799999999999997" thickBot="1" x14ac:dyDescent="0.35">
      <c r="A1494" s="1" t="s">
        <v>1581</v>
      </c>
      <c r="B1494" s="1" t="s">
        <v>54</v>
      </c>
      <c r="C1494" s="1" t="s">
        <v>25</v>
      </c>
      <c r="D1494" s="1" t="s">
        <v>20</v>
      </c>
      <c r="E1494" s="1" t="s">
        <v>21</v>
      </c>
      <c r="F1494" s="1" t="s">
        <v>39</v>
      </c>
      <c r="G1494" s="1">
        <v>46.55</v>
      </c>
      <c r="H1494" s="1">
        <v>9</v>
      </c>
      <c r="I1494" s="1">
        <v>20.947500000000002</v>
      </c>
      <c r="J1494" s="1">
        <v>439.89749999999998</v>
      </c>
      <c r="K1494" s="2">
        <v>43498</v>
      </c>
      <c r="L1494" s="3">
        <v>0.64861111111111114</v>
      </c>
      <c r="M1494" s="1" t="s">
        <v>40</v>
      </c>
      <c r="N1494" s="1">
        <v>418.95</v>
      </c>
      <c r="O1494" s="1">
        <v>4.7619047620000003</v>
      </c>
      <c r="P1494" s="1">
        <v>20.947500000000002</v>
      </c>
      <c r="Q1494" s="1">
        <v>6.4</v>
      </c>
    </row>
    <row r="1495" spans="1:17" ht="27.6" thickBot="1" x14ac:dyDescent="0.35">
      <c r="A1495" s="1" t="s">
        <v>1582</v>
      </c>
      <c r="B1495" s="1" t="s">
        <v>18</v>
      </c>
      <c r="C1495" s="1" t="s">
        <v>19</v>
      </c>
      <c r="D1495" s="1" t="s">
        <v>28</v>
      </c>
      <c r="E1495" s="1" t="s">
        <v>29</v>
      </c>
      <c r="F1495" s="1" t="s">
        <v>22</v>
      </c>
      <c r="G1495" s="1">
        <v>46.66</v>
      </c>
      <c r="H1495" s="1">
        <v>9</v>
      </c>
      <c r="I1495" s="1">
        <v>20.997</v>
      </c>
      <c r="J1495" s="1">
        <v>440.93700000000001</v>
      </c>
      <c r="K1495" s="1" t="s">
        <v>252</v>
      </c>
      <c r="L1495" s="3">
        <v>0.7993055555555556</v>
      </c>
      <c r="M1495" s="1" t="s">
        <v>23</v>
      </c>
      <c r="N1495" s="1">
        <v>419.94</v>
      </c>
      <c r="O1495" s="1">
        <v>4.7619047620000003</v>
      </c>
      <c r="P1495" s="1">
        <v>20.997</v>
      </c>
      <c r="Q1495" s="1">
        <v>5.3</v>
      </c>
    </row>
    <row r="1496" spans="1:17" ht="27.6" thickBot="1" x14ac:dyDescent="0.35">
      <c r="A1496" s="1" t="s">
        <v>1583</v>
      </c>
      <c r="B1496" s="1" t="s">
        <v>18</v>
      </c>
      <c r="C1496" s="1" t="s">
        <v>19</v>
      </c>
      <c r="D1496" s="1" t="s">
        <v>28</v>
      </c>
      <c r="E1496" s="1" t="s">
        <v>21</v>
      </c>
      <c r="F1496" s="1" t="s">
        <v>22</v>
      </c>
      <c r="G1496" s="1">
        <v>46.66</v>
      </c>
      <c r="H1496" s="1">
        <v>9</v>
      </c>
      <c r="I1496" s="1">
        <v>20.997</v>
      </c>
      <c r="J1496" s="1">
        <v>440.93700000000001</v>
      </c>
      <c r="K1496" s="1" t="s">
        <v>252</v>
      </c>
      <c r="L1496" s="3">
        <v>0.7993055555555556</v>
      </c>
      <c r="M1496" s="1" t="s">
        <v>40</v>
      </c>
      <c r="N1496" s="1">
        <v>419.94</v>
      </c>
      <c r="O1496" s="1">
        <v>4.7619047620000003</v>
      </c>
      <c r="P1496" s="1">
        <v>20.997</v>
      </c>
      <c r="Q1496" s="1">
        <v>5.3</v>
      </c>
    </row>
    <row r="1497" spans="1:17" ht="27.6" thickBot="1" x14ac:dyDescent="0.35">
      <c r="A1497" s="1" t="s">
        <v>1584</v>
      </c>
      <c r="B1497" s="1" t="s">
        <v>54</v>
      </c>
      <c r="C1497" s="1" t="s">
        <v>25</v>
      </c>
      <c r="D1497" s="1" t="s">
        <v>20</v>
      </c>
      <c r="E1497" s="1" t="s">
        <v>29</v>
      </c>
      <c r="F1497" s="1" t="s">
        <v>22</v>
      </c>
      <c r="G1497" s="1">
        <v>60.08</v>
      </c>
      <c r="H1497" s="1">
        <v>7</v>
      </c>
      <c r="I1497" s="1">
        <v>21.027999999999999</v>
      </c>
      <c r="J1497" s="1">
        <v>441.58800000000002</v>
      </c>
      <c r="K1497" s="1" t="s">
        <v>504</v>
      </c>
      <c r="L1497" s="3">
        <v>0.48333333333333334</v>
      </c>
      <c r="M1497" s="1" t="s">
        <v>23</v>
      </c>
      <c r="N1497" s="1">
        <v>420.56</v>
      </c>
      <c r="O1497" s="1">
        <v>4.7619047620000003</v>
      </c>
      <c r="P1497" s="1">
        <v>21.027999999999999</v>
      </c>
      <c r="Q1497" s="1">
        <v>4.5</v>
      </c>
    </row>
    <row r="1498" spans="1:17" ht="27.6" thickBot="1" x14ac:dyDescent="0.35">
      <c r="A1498" s="1" t="s">
        <v>1585</v>
      </c>
      <c r="B1498" s="1" t="s">
        <v>54</v>
      </c>
      <c r="C1498" s="1" t="s">
        <v>25</v>
      </c>
      <c r="D1498" s="1" t="s">
        <v>20</v>
      </c>
      <c r="E1498" s="1" t="s">
        <v>21</v>
      </c>
      <c r="F1498" s="1" t="s">
        <v>22</v>
      </c>
      <c r="G1498" s="1">
        <v>60.08</v>
      </c>
      <c r="H1498" s="1">
        <v>7</v>
      </c>
      <c r="I1498" s="1">
        <v>21.027999999999999</v>
      </c>
      <c r="J1498" s="1">
        <v>441.58800000000002</v>
      </c>
      <c r="K1498" s="1" t="s">
        <v>504</v>
      </c>
      <c r="L1498" s="3">
        <v>0.48333333333333334</v>
      </c>
      <c r="M1498" s="1" t="s">
        <v>23</v>
      </c>
      <c r="N1498" s="1">
        <v>420.56</v>
      </c>
      <c r="O1498" s="1">
        <v>4.7619047620000003</v>
      </c>
      <c r="P1498" s="1">
        <v>21.027999999999999</v>
      </c>
      <c r="Q1498" s="1">
        <v>4.5</v>
      </c>
    </row>
    <row r="1499" spans="1:17" ht="27.6" thickBot="1" x14ac:dyDescent="0.35">
      <c r="A1499" s="1" t="s">
        <v>1586</v>
      </c>
      <c r="B1499" s="1" t="s">
        <v>54</v>
      </c>
      <c r="C1499" s="1" t="s">
        <v>25</v>
      </c>
      <c r="D1499" s="1" t="s">
        <v>20</v>
      </c>
      <c r="E1499" s="1" t="s">
        <v>21</v>
      </c>
      <c r="F1499" s="1" t="s">
        <v>22</v>
      </c>
      <c r="G1499" s="1">
        <v>60.08</v>
      </c>
      <c r="H1499" s="1">
        <v>7</v>
      </c>
      <c r="I1499" s="1">
        <v>21.027999999999999</v>
      </c>
      <c r="J1499" s="1">
        <v>441.58800000000002</v>
      </c>
      <c r="K1499" s="1" t="s">
        <v>504</v>
      </c>
      <c r="L1499" s="3">
        <v>0.48333333333333334</v>
      </c>
      <c r="M1499" s="1" t="s">
        <v>23</v>
      </c>
      <c r="N1499" s="1">
        <v>420.56</v>
      </c>
      <c r="O1499" s="1">
        <v>4.7619047620000003</v>
      </c>
      <c r="P1499" s="1">
        <v>21.027999999999999</v>
      </c>
      <c r="Q1499" s="1">
        <v>4.5</v>
      </c>
    </row>
    <row r="1500" spans="1:17" ht="40.799999999999997" thickBot="1" x14ac:dyDescent="0.35">
      <c r="A1500" s="1" t="s">
        <v>1587</v>
      </c>
      <c r="B1500" s="1" t="s">
        <v>18</v>
      </c>
      <c r="C1500" s="1" t="s">
        <v>25</v>
      </c>
      <c r="D1500" s="1" t="s">
        <v>28</v>
      </c>
      <c r="E1500" s="1" t="s">
        <v>29</v>
      </c>
      <c r="F1500" s="1" t="s">
        <v>44</v>
      </c>
      <c r="G1500" s="1">
        <v>70.11</v>
      </c>
      <c r="H1500" s="1">
        <v>6</v>
      </c>
      <c r="I1500" s="1">
        <v>21.033000000000001</v>
      </c>
      <c r="J1500" s="1">
        <v>441.69299999999998</v>
      </c>
      <c r="K1500" s="1" t="s">
        <v>179</v>
      </c>
      <c r="L1500" s="3">
        <v>0.74583333333333335</v>
      </c>
      <c r="M1500" s="1" t="s">
        <v>40</v>
      </c>
      <c r="N1500" s="1">
        <v>420.66</v>
      </c>
      <c r="O1500" s="1">
        <v>4.7619047620000003</v>
      </c>
      <c r="P1500" s="1">
        <v>21.033000000000001</v>
      </c>
      <c r="Q1500" s="1">
        <v>5.2</v>
      </c>
    </row>
    <row r="1501" spans="1:17" ht="40.799999999999997" thickBot="1" x14ac:dyDescent="0.35">
      <c r="A1501" s="1" t="s">
        <v>1588</v>
      </c>
      <c r="B1501" s="1" t="s">
        <v>33</v>
      </c>
      <c r="C1501" s="1" t="s">
        <v>27</v>
      </c>
      <c r="D1501" s="1" t="s">
        <v>20</v>
      </c>
      <c r="E1501" s="1" t="s">
        <v>29</v>
      </c>
      <c r="F1501" s="1" t="s">
        <v>44</v>
      </c>
      <c r="G1501" s="1">
        <v>52.59</v>
      </c>
      <c r="H1501" s="1">
        <v>8</v>
      </c>
      <c r="I1501" s="1">
        <v>21.036000000000001</v>
      </c>
      <c r="J1501" s="1">
        <v>441.75599999999997</v>
      </c>
      <c r="K1501" s="1" t="s">
        <v>58</v>
      </c>
      <c r="L1501" s="3">
        <v>0.80555555555555558</v>
      </c>
      <c r="M1501" s="1" t="s">
        <v>48</v>
      </c>
      <c r="N1501" s="1">
        <v>420.72</v>
      </c>
      <c r="O1501" s="1">
        <v>4.7619047620000003</v>
      </c>
      <c r="P1501" s="1">
        <v>21.036000000000001</v>
      </c>
      <c r="Q1501" s="1">
        <v>8.5</v>
      </c>
    </row>
    <row r="1502" spans="1:17" ht="40.799999999999997" thickBot="1" x14ac:dyDescent="0.35">
      <c r="A1502" s="1" t="s">
        <v>1589</v>
      </c>
      <c r="B1502" s="1" t="s">
        <v>18</v>
      </c>
      <c r="C1502" s="1" t="s">
        <v>19</v>
      </c>
      <c r="D1502" s="1" t="s">
        <v>28</v>
      </c>
      <c r="E1502" s="1" t="s">
        <v>21</v>
      </c>
      <c r="F1502" s="1" t="s">
        <v>55</v>
      </c>
      <c r="G1502" s="1">
        <v>70.209999999999994</v>
      </c>
      <c r="H1502" s="1">
        <v>6</v>
      </c>
      <c r="I1502" s="1">
        <v>21.062999999999999</v>
      </c>
      <c r="J1502" s="1">
        <v>442.32299999999998</v>
      </c>
      <c r="K1502" s="1" t="s">
        <v>427</v>
      </c>
      <c r="L1502" s="3">
        <v>0.62361111111111112</v>
      </c>
      <c r="M1502" s="1" t="s">
        <v>23</v>
      </c>
      <c r="N1502" s="1">
        <v>421.26</v>
      </c>
      <c r="O1502" s="1">
        <v>4.7619047620000003</v>
      </c>
      <c r="P1502" s="1">
        <v>21.062999999999999</v>
      </c>
      <c r="Q1502" s="1">
        <v>7.4</v>
      </c>
    </row>
    <row r="1503" spans="1:17" ht="40.799999999999997" thickBot="1" x14ac:dyDescent="0.35">
      <c r="A1503" s="1" t="s">
        <v>1590</v>
      </c>
      <c r="B1503" s="1" t="s">
        <v>18</v>
      </c>
      <c r="C1503" s="1" t="s">
        <v>25</v>
      </c>
      <c r="D1503" s="1" t="s">
        <v>28</v>
      </c>
      <c r="E1503" s="1" t="s">
        <v>21</v>
      </c>
      <c r="F1503" s="1" t="s">
        <v>30</v>
      </c>
      <c r="G1503" s="1">
        <v>60.74</v>
      </c>
      <c r="H1503" s="1">
        <v>7</v>
      </c>
      <c r="I1503" s="1">
        <v>21.259</v>
      </c>
      <c r="J1503" s="1">
        <v>446.43900000000002</v>
      </c>
      <c r="K1503" s="1" t="s">
        <v>163</v>
      </c>
      <c r="L1503" s="3">
        <v>0.68263888888888891</v>
      </c>
      <c r="M1503" s="1" t="s">
        <v>23</v>
      </c>
      <c r="N1503" s="1">
        <v>425.18</v>
      </c>
      <c r="O1503" s="1">
        <v>4.7619047620000003</v>
      </c>
      <c r="P1503" s="1">
        <v>21.259</v>
      </c>
      <c r="Q1503" s="1">
        <v>5</v>
      </c>
    </row>
    <row r="1504" spans="1:17" ht="40.799999999999997" thickBot="1" x14ac:dyDescent="0.35">
      <c r="A1504" s="1" t="s">
        <v>1591</v>
      </c>
      <c r="B1504" s="1" t="s">
        <v>54</v>
      </c>
      <c r="C1504" s="1" t="s">
        <v>25</v>
      </c>
      <c r="D1504" s="1" t="s">
        <v>28</v>
      </c>
      <c r="E1504" s="1" t="s">
        <v>29</v>
      </c>
      <c r="F1504" s="1" t="s">
        <v>39</v>
      </c>
      <c r="G1504" s="1">
        <v>53.21</v>
      </c>
      <c r="H1504" s="1">
        <v>8</v>
      </c>
      <c r="I1504" s="1">
        <v>21.283999999999999</v>
      </c>
      <c r="J1504" s="1">
        <v>446.964</v>
      </c>
      <c r="K1504" s="1" t="s">
        <v>179</v>
      </c>
      <c r="L1504" s="3">
        <v>0.69791666666666663</v>
      </c>
      <c r="M1504" s="1" t="s">
        <v>23</v>
      </c>
      <c r="N1504" s="1">
        <v>425.68</v>
      </c>
      <c r="O1504" s="1">
        <v>4.7619047620000003</v>
      </c>
      <c r="P1504" s="1">
        <v>21.283999999999999</v>
      </c>
      <c r="Q1504" s="1">
        <v>5</v>
      </c>
    </row>
    <row r="1505" spans="1:17" ht="40.799999999999997" thickBot="1" x14ac:dyDescent="0.35">
      <c r="A1505" s="1" t="s">
        <v>1592</v>
      </c>
      <c r="B1505" s="1" t="s">
        <v>54</v>
      </c>
      <c r="C1505" s="1" t="s">
        <v>25</v>
      </c>
      <c r="D1505" s="1" t="s">
        <v>28</v>
      </c>
      <c r="E1505" s="1" t="s">
        <v>21</v>
      </c>
      <c r="F1505" s="1" t="s">
        <v>39</v>
      </c>
      <c r="G1505" s="1">
        <v>53.21</v>
      </c>
      <c r="H1505" s="1">
        <v>8</v>
      </c>
      <c r="I1505" s="1">
        <v>21.283999999999999</v>
      </c>
      <c r="J1505" s="1">
        <v>446.964</v>
      </c>
      <c r="K1505" s="1" t="s">
        <v>179</v>
      </c>
      <c r="L1505" s="3">
        <v>0.69791666666666663</v>
      </c>
      <c r="M1505" s="1" t="s">
        <v>40</v>
      </c>
      <c r="N1505" s="1">
        <v>425.68</v>
      </c>
      <c r="O1505" s="1">
        <v>4.7619047620000003</v>
      </c>
      <c r="P1505" s="1">
        <v>21.283999999999999</v>
      </c>
      <c r="Q1505" s="1">
        <v>5</v>
      </c>
    </row>
    <row r="1506" spans="1:17" ht="40.799999999999997" thickBot="1" x14ac:dyDescent="0.35">
      <c r="A1506" s="1" t="s">
        <v>1593</v>
      </c>
      <c r="B1506" s="1" t="s">
        <v>54</v>
      </c>
      <c r="C1506" s="1" t="s">
        <v>19</v>
      </c>
      <c r="D1506" s="1" t="s">
        <v>28</v>
      </c>
      <c r="E1506" s="1" t="s">
        <v>21</v>
      </c>
      <c r="F1506" s="1" t="s">
        <v>39</v>
      </c>
      <c r="G1506" s="1">
        <v>53.21</v>
      </c>
      <c r="H1506" s="1">
        <v>8</v>
      </c>
      <c r="I1506" s="1">
        <v>21.283999999999999</v>
      </c>
      <c r="J1506" s="1">
        <v>446.964</v>
      </c>
      <c r="K1506" s="1" t="s">
        <v>179</v>
      </c>
      <c r="L1506" s="3">
        <v>0.69791666666666663</v>
      </c>
      <c r="M1506" s="1" t="s">
        <v>40</v>
      </c>
      <c r="N1506" s="1">
        <v>425.68</v>
      </c>
      <c r="O1506" s="1">
        <v>4.7619047620000003</v>
      </c>
      <c r="P1506" s="1">
        <v>21.283999999999999</v>
      </c>
      <c r="Q1506" s="1">
        <v>13.1</v>
      </c>
    </row>
    <row r="1507" spans="1:17" ht="40.799999999999997" thickBot="1" x14ac:dyDescent="0.35">
      <c r="A1507" s="1" t="s">
        <v>1594</v>
      </c>
      <c r="B1507" s="1" t="s">
        <v>33</v>
      </c>
      <c r="C1507" s="1" t="s">
        <v>25</v>
      </c>
      <c r="D1507" s="1" t="s">
        <v>20</v>
      </c>
      <c r="E1507" s="1" t="s">
        <v>29</v>
      </c>
      <c r="F1507" s="1" t="s">
        <v>39</v>
      </c>
      <c r="G1507" s="1">
        <v>47.63</v>
      </c>
      <c r="H1507" s="1">
        <v>9</v>
      </c>
      <c r="I1507" s="1">
        <v>21.433499999999999</v>
      </c>
      <c r="J1507" s="1">
        <v>450.1035</v>
      </c>
      <c r="K1507" s="1" t="s">
        <v>109</v>
      </c>
      <c r="L1507" s="3">
        <v>0.52430555555555558</v>
      </c>
      <c r="M1507" s="1" t="s">
        <v>23</v>
      </c>
      <c r="N1507" s="1">
        <v>428.67</v>
      </c>
      <c r="O1507" s="1">
        <v>4.7619047620000003</v>
      </c>
      <c r="P1507" s="1">
        <v>21.433499999999999</v>
      </c>
      <c r="Q1507" s="1">
        <v>5</v>
      </c>
    </row>
    <row r="1508" spans="1:17" ht="40.799999999999997" thickBot="1" x14ac:dyDescent="0.35">
      <c r="A1508" s="1" t="s">
        <v>1595</v>
      </c>
      <c r="B1508" s="1" t="s">
        <v>33</v>
      </c>
      <c r="C1508" s="1" t="s">
        <v>27</v>
      </c>
      <c r="D1508" s="1" t="s">
        <v>20</v>
      </c>
      <c r="E1508" s="1" t="s">
        <v>21</v>
      </c>
      <c r="F1508" s="1" t="s">
        <v>39</v>
      </c>
      <c r="G1508" s="1">
        <v>47.63</v>
      </c>
      <c r="H1508" s="1">
        <v>9</v>
      </c>
      <c r="I1508" s="1">
        <v>21.433499999999999</v>
      </c>
      <c r="J1508" s="1">
        <v>450.1035</v>
      </c>
      <c r="K1508" s="1" t="s">
        <v>109</v>
      </c>
      <c r="L1508" s="3">
        <v>0.52430555555555558</v>
      </c>
      <c r="M1508" s="1" t="s">
        <v>23</v>
      </c>
      <c r="N1508" s="1">
        <v>428.67</v>
      </c>
      <c r="O1508" s="1">
        <v>4.7619047620000003</v>
      </c>
      <c r="P1508" s="1">
        <v>21.433499999999999</v>
      </c>
      <c r="Q1508" s="1">
        <v>5</v>
      </c>
    </row>
    <row r="1509" spans="1:17" ht="40.799999999999997" thickBot="1" x14ac:dyDescent="0.35">
      <c r="A1509" s="1" t="s">
        <v>1596</v>
      </c>
      <c r="B1509" s="1" t="s">
        <v>33</v>
      </c>
      <c r="C1509" s="1" t="s">
        <v>25</v>
      </c>
      <c r="D1509" s="1" t="s">
        <v>20</v>
      </c>
      <c r="E1509" s="1" t="s">
        <v>29</v>
      </c>
      <c r="F1509" s="1" t="s">
        <v>39</v>
      </c>
      <c r="G1509" s="1">
        <v>47.63</v>
      </c>
      <c r="H1509" s="1">
        <v>9</v>
      </c>
      <c r="I1509" s="1">
        <v>21.433499999999999</v>
      </c>
      <c r="J1509" s="1">
        <v>450.1035</v>
      </c>
      <c r="K1509" s="1" t="s">
        <v>109</v>
      </c>
      <c r="L1509" s="3">
        <v>0.52430555555555558</v>
      </c>
      <c r="M1509" s="1" t="s">
        <v>23</v>
      </c>
      <c r="N1509" s="1">
        <v>428.67</v>
      </c>
      <c r="O1509" s="1">
        <v>4.7619047620000003</v>
      </c>
      <c r="P1509" s="1">
        <v>21.433499999999999</v>
      </c>
      <c r="Q1509" s="1">
        <v>5</v>
      </c>
    </row>
    <row r="1510" spans="1:17" ht="27.6" thickBot="1" x14ac:dyDescent="0.35">
      <c r="A1510" s="1" t="s">
        <v>1597</v>
      </c>
      <c r="B1510" s="1" t="s">
        <v>33</v>
      </c>
      <c r="C1510" s="1" t="s">
        <v>27</v>
      </c>
      <c r="D1510" s="1" t="s">
        <v>28</v>
      </c>
      <c r="E1510" s="1" t="s">
        <v>21</v>
      </c>
      <c r="F1510" s="1" t="s">
        <v>22</v>
      </c>
      <c r="G1510" s="1">
        <v>85.91</v>
      </c>
      <c r="H1510" s="1">
        <v>5</v>
      </c>
      <c r="I1510" s="1">
        <v>21.477499999999999</v>
      </c>
      <c r="J1510" s="1">
        <v>451.02749999999997</v>
      </c>
      <c r="K1510" s="1" t="s">
        <v>58</v>
      </c>
      <c r="L1510" s="3">
        <v>0.60624999999999996</v>
      </c>
      <c r="M1510" s="1" t="s">
        <v>48</v>
      </c>
      <c r="N1510" s="1">
        <v>429.55</v>
      </c>
      <c r="O1510" s="1">
        <v>4.7619047620000003</v>
      </c>
      <c r="P1510" s="1">
        <v>21.477499999999999</v>
      </c>
      <c r="Q1510" s="1">
        <v>8.6</v>
      </c>
    </row>
    <row r="1511" spans="1:17" ht="27.6" thickBot="1" x14ac:dyDescent="0.35">
      <c r="A1511" s="1" t="s">
        <v>1598</v>
      </c>
      <c r="B1511" s="1" t="s">
        <v>18</v>
      </c>
      <c r="C1511" s="1" t="s">
        <v>27</v>
      </c>
      <c r="D1511" s="1" t="s">
        <v>28</v>
      </c>
      <c r="E1511" s="1" t="s">
        <v>21</v>
      </c>
      <c r="F1511" s="1" t="s">
        <v>22</v>
      </c>
      <c r="G1511" s="1">
        <v>85.91</v>
      </c>
      <c r="H1511" s="1">
        <v>5</v>
      </c>
      <c r="I1511" s="1">
        <v>21.477499999999999</v>
      </c>
      <c r="J1511" s="1">
        <v>451.02749999999997</v>
      </c>
      <c r="K1511" s="1" t="s">
        <v>58</v>
      </c>
      <c r="L1511" s="3">
        <v>0.60624999999999996</v>
      </c>
      <c r="M1511" s="1" t="s">
        <v>48</v>
      </c>
      <c r="N1511" s="1">
        <v>429.55</v>
      </c>
      <c r="O1511" s="1">
        <v>4.7619047620000003</v>
      </c>
      <c r="P1511" s="1">
        <v>21.477499999999999</v>
      </c>
      <c r="Q1511" s="1">
        <v>8.6</v>
      </c>
    </row>
    <row r="1512" spans="1:17" ht="54" thickBot="1" x14ac:dyDescent="0.35">
      <c r="A1512" s="1" t="s">
        <v>1599</v>
      </c>
      <c r="B1512" s="1" t="s">
        <v>18</v>
      </c>
      <c r="C1512" s="1" t="s">
        <v>19</v>
      </c>
      <c r="D1512" s="1" t="s">
        <v>28</v>
      </c>
      <c r="E1512" s="1" t="s">
        <v>21</v>
      </c>
      <c r="F1512" s="1" t="s">
        <v>84</v>
      </c>
      <c r="G1512" s="1">
        <v>61.41</v>
      </c>
      <c r="H1512" s="1">
        <v>7</v>
      </c>
      <c r="I1512" s="1">
        <v>21.493500000000001</v>
      </c>
      <c r="J1512" s="1">
        <v>451.36349999999999</v>
      </c>
      <c r="K1512" s="1" t="s">
        <v>56</v>
      </c>
      <c r="L1512" s="3">
        <v>0.41805555555555557</v>
      </c>
      <c r="M1512" s="1" t="s">
        <v>23</v>
      </c>
      <c r="N1512" s="1">
        <v>429.87</v>
      </c>
      <c r="O1512" s="1">
        <v>4.7619047620000003</v>
      </c>
      <c r="P1512" s="1">
        <v>21.493500000000001</v>
      </c>
      <c r="Q1512" s="1">
        <v>9.8000000000000007</v>
      </c>
    </row>
    <row r="1513" spans="1:17" ht="54" thickBot="1" x14ac:dyDescent="0.35">
      <c r="A1513" s="1" t="s">
        <v>1600</v>
      </c>
      <c r="B1513" s="1" t="s">
        <v>18</v>
      </c>
      <c r="C1513" s="1" t="s">
        <v>19</v>
      </c>
      <c r="D1513" s="1" t="s">
        <v>28</v>
      </c>
      <c r="E1513" s="1" t="s">
        <v>21</v>
      </c>
      <c r="F1513" s="1" t="s">
        <v>84</v>
      </c>
      <c r="G1513" s="1">
        <v>61.41</v>
      </c>
      <c r="H1513" s="1">
        <v>7</v>
      </c>
      <c r="I1513" s="1">
        <v>21.493500000000001</v>
      </c>
      <c r="J1513" s="1">
        <v>451.36349999999999</v>
      </c>
      <c r="K1513" s="1" t="s">
        <v>56</v>
      </c>
      <c r="L1513" s="3">
        <v>0.41805555555555557</v>
      </c>
      <c r="M1513" s="1" t="s">
        <v>23</v>
      </c>
      <c r="N1513" s="1">
        <v>429.87</v>
      </c>
      <c r="O1513" s="1">
        <v>4.7619047620000003</v>
      </c>
      <c r="P1513" s="1">
        <v>21.493500000000001</v>
      </c>
      <c r="Q1513" s="1">
        <v>9.8000000000000007</v>
      </c>
    </row>
    <row r="1514" spans="1:17" ht="40.799999999999997" thickBot="1" x14ac:dyDescent="0.35">
      <c r="A1514" s="1" t="s">
        <v>1601</v>
      </c>
      <c r="B1514" s="1" t="s">
        <v>18</v>
      </c>
      <c r="C1514" s="1" t="s">
        <v>19</v>
      </c>
      <c r="D1514" s="1" t="s">
        <v>28</v>
      </c>
      <c r="E1514" s="1" t="s">
        <v>21</v>
      </c>
      <c r="F1514" s="1" t="s">
        <v>39</v>
      </c>
      <c r="G1514" s="1">
        <v>61.41</v>
      </c>
      <c r="H1514" s="1">
        <v>7</v>
      </c>
      <c r="I1514" s="1">
        <v>21.493500000000001</v>
      </c>
      <c r="J1514" s="1">
        <v>451.36349999999999</v>
      </c>
      <c r="K1514" s="1" t="s">
        <v>56</v>
      </c>
      <c r="L1514" s="3">
        <v>0.41805555555555557</v>
      </c>
      <c r="M1514" s="1" t="s">
        <v>23</v>
      </c>
      <c r="N1514" s="1">
        <v>429.87</v>
      </c>
      <c r="O1514" s="1">
        <v>4.7619047620000003</v>
      </c>
      <c r="P1514" s="1">
        <v>21.493500000000001</v>
      </c>
      <c r="Q1514" s="1">
        <v>9.8000000000000007</v>
      </c>
    </row>
    <row r="1515" spans="1:17" ht="54" thickBot="1" x14ac:dyDescent="0.35">
      <c r="A1515" s="1" t="s">
        <v>1602</v>
      </c>
      <c r="B1515" s="1" t="s">
        <v>18</v>
      </c>
      <c r="C1515" s="1" t="s">
        <v>19</v>
      </c>
      <c r="D1515" s="1" t="s">
        <v>28</v>
      </c>
      <c r="E1515" s="1" t="s">
        <v>21</v>
      </c>
      <c r="F1515" s="1" t="s">
        <v>84</v>
      </c>
      <c r="G1515" s="1">
        <v>61.41</v>
      </c>
      <c r="H1515" s="1">
        <v>7</v>
      </c>
      <c r="I1515" s="1">
        <v>21.493500000000001</v>
      </c>
      <c r="J1515" s="1">
        <v>451.36349999999999</v>
      </c>
      <c r="K1515" s="1" t="s">
        <v>56</v>
      </c>
      <c r="L1515" s="3">
        <v>0.41805555555555557</v>
      </c>
      <c r="M1515" s="1" t="s">
        <v>23</v>
      </c>
      <c r="N1515" s="1">
        <v>429.87</v>
      </c>
      <c r="O1515" s="1">
        <v>4.7619047620000003</v>
      </c>
      <c r="P1515" s="1">
        <v>21.493500000000001</v>
      </c>
      <c r="Q1515" s="1">
        <v>9.8000000000000007</v>
      </c>
    </row>
    <row r="1516" spans="1:17" ht="54" thickBot="1" x14ac:dyDescent="0.35">
      <c r="A1516" s="1" t="s">
        <v>1603</v>
      </c>
      <c r="B1516" s="1" t="s">
        <v>18</v>
      </c>
      <c r="C1516" s="1" t="s">
        <v>19</v>
      </c>
      <c r="D1516" s="1" t="s">
        <v>20</v>
      </c>
      <c r="E1516" s="1" t="s">
        <v>21</v>
      </c>
      <c r="F1516" s="1" t="s">
        <v>84</v>
      </c>
      <c r="G1516" s="1">
        <v>86.04</v>
      </c>
      <c r="H1516" s="1">
        <v>5</v>
      </c>
      <c r="I1516" s="1">
        <v>21.51</v>
      </c>
      <c r="J1516" s="1">
        <v>451.71</v>
      </c>
      <c r="K1516" s="1" t="s">
        <v>168</v>
      </c>
      <c r="L1516" s="3">
        <v>0.47499999999999998</v>
      </c>
      <c r="M1516" s="1" t="s">
        <v>23</v>
      </c>
      <c r="N1516" s="1">
        <v>430.2</v>
      </c>
      <c r="O1516" s="1">
        <v>4.7619047620000003</v>
      </c>
      <c r="P1516" s="1">
        <v>21.51</v>
      </c>
      <c r="Q1516" s="1">
        <v>4.8</v>
      </c>
    </row>
    <row r="1517" spans="1:17" ht="54" thickBot="1" x14ac:dyDescent="0.35">
      <c r="A1517" s="1" t="s">
        <v>1604</v>
      </c>
      <c r="B1517" s="1" t="s">
        <v>18</v>
      </c>
      <c r="C1517" s="1" t="s">
        <v>19</v>
      </c>
      <c r="D1517" s="1" t="s">
        <v>20</v>
      </c>
      <c r="E1517" s="1" t="s">
        <v>21</v>
      </c>
      <c r="F1517" s="1" t="s">
        <v>84</v>
      </c>
      <c r="G1517" s="1">
        <v>86.04</v>
      </c>
      <c r="H1517" s="1">
        <v>5</v>
      </c>
      <c r="I1517" s="1">
        <v>21.51</v>
      </c>
      <c r="J1517" s="1">
        <v>451.71</v>
      </c>
      <c r="K1517" s="1" t="s">
        <v>168</v>
      </c>
      <c r="L1517" s="3">
        <v>0.47499999999999998</v>
      </c>
      <c r="M1517" s="1" t="s">
        <v>40</v>
      </c>
      <c r="N1517" s="1">
        <v>430.2</v>
      </c>
      <c r="O1517" s="1">
        <v>4.7619047620000003</v>
      </c>
      <c r="P1517" s="1">
        <v>21.51</v>
      </c>
      <c r="Q1517" s="1">
        <v>4.8</v>
      </c>
    </row>
    <row r="1518" spans="1:17" ht="54" thickBot="1" x14ac:dyDescent="0.35">
      <c r="A1518" s="1" t="s">
        <v>1605</v>
      </c>
      <c r="B1518" s="1" t="s">
        <v>33</v>
      </c>
      <c r="C1518" s="1" t="s">
        <v>19</v>
      </c>
      <c r="D1518" s="1" t="s">
        <v>20</v>
      </c>
      <c r="E1518" s="1" t="s">
        <v>21</v>
      </c>
      <c r="F1518" s="1" t="s">
        <v>84</v>
      </c>
      <c r="G1518" s="1">
        <v>86.04</v>
      </c>
      <c r="H1518" s="1">
        <v>5</v>
      </c>
      <c r="I1518" s="1">
        <v>21.51</v>
      </c>
      <c r="J1518" s="1">
        <v>451.71</v>
      </c>
      <c r="K1518" s="1" t="s">
        <v>168</v>
      </c>
      <c r="L1518" s="3">
        <v>0.47499999999999998</v>
      </c>
      <c r="M1518" s="1" t="s">
        <v>23</v>
      </c>
      <c r="N1518" s="1">
        <v>430.2</v>
      </c>
      <c r="O1518" s="1">
        <v>4.7619047620000003</v>
      </c>
      <c r="P1518" s="1">
        <v>21.51</v>
      </c>
      <c r="Q1518" s="1">
        <v>4.8</v>
      </c>
    </row>
    <row r="1519" spans="1:17" ht="40.799999999999997" thickBot="1" x14ac:dyDescent="0.35">
      <c r="A1519" s="1" t="s">
        <v>1606</v>
      </c>
      <c r="B1519" s="1" t="s">
        <v>18</v>
      </c>
      <c r="C1519" s="1" t="s">
        <v>27</v>
      </c>
      <c r="D1519" s="1" t="s">
        <v>20</v>
      </c>
      <c r="E1519" s="1" t="s">
        <v>21</v>
      </c>
      <c r="F1519" s="1" t="s">
        <v>30</v>
      </c>
      <c r="G1519" s="1">
        <v>43.13</v>
      </c>
      <c r="H1519" s="1">
        <v>10</v>
      </c>
      <c r="I1519" s="1">
        <v>21.565000000000001</v>
      </c>
      <c r="J1519" s="1">
        <v>452.86500000000001</v>
      </c>
      <c r="K1519" s="2">
        <v>43498</v>
      </c>
      <c r="L1519" s="3">
        <v>0.77152777777777781</v>
      </c>
      <c r="M1519" s="1" t="s">
        <v>23</v>
      </c>
      <c r="N1519" s="1">
        <v>431.3</v>
      </c>
      <c r="O1519" s="1">
        <v>4.7619047620000003</v>
      </c>
      <c r="P1519" s="1">
        <v>21.565000000000001</v>
      </c>
      <c r="Q1519" s="1">
        <v>5.5</v>
      </c>
    </row>
    <row r="1520" spans="1:17" ht="40.799999999999997" thickBot="1" x14ac:dyDescent="0.35">
      <c r="A1520" s="1" t="s">
        <v>1607</v>
      </c>
      <c r="B1520" s="1" t="s">
        <v>33</v>
      </c>
      <c r="C1520" s="1" t="s">
        <v>25</v>
      </c>
      <c r="D1520" s="1" t="s">
        <v>20</v>
      </c>
      <c r="E1520" s="1" t="s">
        <v>21</v>
      </c>
      <c r="F1520" s="1" t="s">
        <v>39</v>
      </c>
      <c r="G1520" s="1">
        <v>43.13</v>
      </c>
      <c r="H1520" s="1">
        <v>10</v>
      </c>
      <c r="I1520" s="1">
        <v>21.565000000000001</v>
      </c>
      <c r="J1520" s="1">
        <v>452.86500000000001</v>
      </c>
      <c r="K1520" s="2">
        <v>43498</v>
      </c>
      <c r="L1520" s="3">
        <v>0.77152777777777781</v>
      </c>
      <c r="M1520" s="1" t="s">
        <v>23</v>
      </c>
      <c r="N1520" s="1">
        <v>431.3</v>
      </c>
      <c r="O1520" s="1">
        <v>4.7619047620000003</v>
      </c>
      <c r="P1520" s="1">
        <v>21.565000000000001</v>
      </c>
      <c r="Q1520" s="1">
        <v>5.5</v>
      </c>
    </row>
    <row r="1521" spans="1:17" ht="40.799999999999997" thickBot="1" x14ac:dyDescent="0.35">
      <c r="A1521" s="1" t="s">
        <v>1608</v>
      </c>
      <c r="B1521" s="1" t="s">
        <v>18</v>
      </c>
      <c r="C1521" s="1" t="s">
        <v>27</v>
      </c>
      <c r="D1521" s="1" t="s">
        <v>20</v>
      </c>
      <c r="E1521" s="1" t="s">
        <v>21</v>
      </c>
      <c r="F1521" s="1" t="s">
        <v>30</v>
      </c>
      <c r="G1521" s="1">
        <v>43.13</v>
      </c>
      <c r="H1521" s="1">
        <v>10</v>
      </c>
      <c r="I1521" s="1">
        <v>21.565000000000001</v>
      </c>
      <c r="J1521" s="1">
        <v>452.86500000000001</v>
      </c>
      <c r="K1521" s="2">
        <v>43498</v>
      </c>
      <c r="L1521" s="3">
        <v>0.77152777777777781</v>
      </c>
      <c r="M1521" s="1" t="s">
        <v>23</v>
      </c>
      <c r="N1521" s="1">
        <v>431.3</v>
      </c>
      <c r="O1521" s="1">
        <v>4.7619047620000003</v>
      </c>
      <c r="P1521" s="1">
        <v>21.565000000000001</v>
      </c>
      <c r="Q1521" s="1">
        <v>5.5</v>
      </c>
    </row>
    <row r="1522" spans="1:17" ht="40.799999999999997" thickBot="1" x14ac:dyDescent="0.35">
      <c r="A1522" s="1" t="s">
        <v>1609</v>
      </c>
      <c r="B1522" s="1" t="s">
        <v>33</v>
      </c>
      <c r="C1522" s="1" t="s">
        <v>27</v>
      </c>
      <c r="D1522" s="1" t="s">
        <v>28</v>
      </c>
      <c r="E1522" s="1" t="s">
        <v>21</v>
      </c>
      <c r="F1522" s="1" t="s">
        <v>39</v>
      </c>
      <c r="G1522" s="1">
        <v>43.19</v>
      </c>
      <c r="H1522" s="1">
        <v>10</v>
      </c>
      <c r="I1522" s="1">
        <v>21.594999999999999</v>
      </c>
      <c r="J1522" s="1">
        <v>453.495</v>
      </c>
      <c r="K1522" s="2">
        <v>43648</v>
      </c>
      <c r="L1522" s="3">
        <v>0.7</v>
      </c>
      <c r="M1522" s="1" t="s">
        <v>40</v>
      </c>
      <c r="N1522" s="1">
        <v>431.9</v>
      </c>
      <c r="O1522" s="1">
        <v>4.7619047620000003</v>
      </c>
      <c r="P1522" s="1">
        <v>21.594999999999999</v>
      </c>
      <c r="Q1522" s="1">
        <v>8.1999999999999993</v>
      </c>
    </row>
    <row r="1523" spans="1:17" ht="40.799999999999997" thickBot="1" x14ac:dyDescent="0.35">
      <c r="A1523" s="1" t="s">
        <v>1610</v>
      </c>
      <c r="B1523" s="1" t="s">
        <v>33</v>
      </c>
      <c r="C1523" s="1" t="s">
        <v>27</v>
      </c>
      <c r="D1523" s="1" t="s">
        <v>28</v>
      </c>
      <c r="E1523" s="1" t="s">
        <v>21</v>
      </c>
      <c r="F1523" s="1" t="s">
        <v>39</v>
      </c>
      <c r="G1523" s="1">
        <v>43.19</v>
      </c>
      <c r="H1523" s="1">
        <v>10</v>
      </c>
      <c r="I1523" s="1">
        <v>21.594999999999999</v>
      </c>
      <c r="J1523" s="1">
        <v>453.495</v>
      </c>
      <c r="K1523" s="2">
        <v>43648</v>
      </c>
      <c r="L1523" s="3">
        <v>0.7</v>
      </c>
      <c r="M1523" s="1" t="s">
        <v>40</v>
      </c>
      <c r="N1523" s="1">
        <v>431.9</v>
      </c>
      <c r="O1523" s="1">
        <v>4.7619047620000003</v>
      </c>
      <c r="P1523" s="1">
        <v>21.594999999999999</v>
      </c>
      <c r="Q1523" s="1">
        <v>8.1999999999999993</v>
      </c>
    </row>
    <row r="1524" spans="1:17" ht="40.799999999999997" thickBot="1" x14ac:dyDescent="0.35">
      <c r="A1524" s="1" t="s">
        <v>1611</v>
      </c>
      <c r="B1524" s="1" t="s">
        <v>18</v>
      </c>
      <c r="C1524" s="1" t="s">
        <v>25</v>
      </c>
      <c r="D1524" s="1" t="s">
        <v>20</v>
      </c>
      <c r="E1524" s="1" t="s">
        <v>21</v>
      </c>
      <c r="F1524" s="1" t="s">
        <v>44</v>
      </c>
      <c r="G1524" s="1">
        <v>86.69</v>
      </c>
      <c r="H1524" s="1">
        <v>5</v>
      </c>
      <c r="I1524" s="1">
        <v>21.672499999999999</v>
      </c>
      <c r="J1524" s="1">
        <v>455.1225</v>
      </c>
      <c r="K1524" s="2">
        <v>43771</v>
      </c>
      <c r="L1524" s="3">
        <v>0.77638888888888891</v>
      </c>
      <c r="M1524" s="1" t="s">
        <v>23</v>
      </c>
      <c r="N1524" s="1">
        <v>433.45</v>
      </c>
      <c r="O1524" s="1">
        <v>4.7619047620000003</v>
      </c>
      <c r="P1524" s="1">
        <v>21.672499999999999</v>
      </c>
      <c r="Q1524" s="1">
        <v>9.4</v>
      </c>
    </row>
    <row r="1525" spans="1:17" ht="40.799999999999997" thickBot="1" x14ac:dyDescent="0.35">
      <c r="A1525" s="1" t="s">
        <v>1612</v>
      </c>
      <c r="B1525" s="1" t="s">
        <v>18</v>
      </c>
      <c r="C1525" s="1" t="s">
        <v>25</v>
      </c>
      <c r="D1525" s="1" t="s">
        <v>20</v>
      </c>
      <c r="E1525" s="1" t="s">
        <v>21</v>
      </c>
      <c r="F1525" s="1" t="s">
        <v>44</v>
      </c>
      <c r="G1525" s="1">
        <v>86.69</v>
      </c>
      <c r="H1525" s="1">
        <v>5</v>
      </c>
      <c r="I1525" s="1">
        <v>21.672499999999999</v>
      </c>
      <c r="J1525" s="1">
        <v>455.1225</v>
      </c>
      <c r="K1525" s="2">
        <v>43771</v>
      </c>
      <c r="L1525" s="3">
        <v>0.77638888888888891</v>
      </c>
      <c r="M1525" s="1" t="s">
        <v>23</v>
      </c>
      <c r="N1525" s="1">
        <v>433.45</v>
      </c>
      <c r="O1525" s="1">
        <v>4.7619047620000003</v>
      </c>
      <c r="P1525" s="1">
        <v>21.672499999999999</v>
      </c>
      <c r="Q1525" s="1">
        <v>9.4</v>
      </c>
    </row>
    <row r="1526" spans="1:17" ht="40.799999999999997" thickBot="1" x14ac:dyDescent="0.35">
      <c r="A1526" s="1" t="s">
        <v>1613</v>
      </c>
      <c r="B1526" s="1" t="s">
        <v>54</v>
      </c>
      <c r="C1526" s="1" t="s">
        <v>25</v>
      </c>
      <c r="D1526" s="1" t="s">
        <v>28</v>
      </c>
      <c r="E1526" s="1" t="s">
        <v>21</v>
      </c>
      <c r="F1526" s="1" t="s">
        <v>39</v>
      </c>
      <c r="G1526" s="1">
        <v>62.08</v>
      </c>
      <c r="H1526" s="1">
        <v>7</v>
      </c>
      <c r="I1526" s="1">
        <v>21.728000000000002</v>
      </c>
      <c r="J1526" s="1">
        <v>456.28800000000001</v>
      </c>
      <c r="K1526" s="2">
        <v>43619</v>
      </c>
      <c r="L1526" s="3">
        <v>0.57361111111111107</v>
      </c>
      <c r="M1526" s="1" t="s">
        <v>23</v>
      </c>
      <c r="N1526" s="1">
        <v>434.56</v>
      </c>
      <c r="O1526" s="1">
        <v>4.7619047620000003</v>
      </c>
      <c r="P1526" s="1">
        <v>21.728000000000002</v>
      </c>
      <c r="Q1526" s="1">
        <v>5.4</v>
      </c>
    </row>
    <row r="1527" spans="1:17" ht="40.799999999999997" thickBot="1" x14ac:dyDescent="0.35">
      <c r="A1527" s="1" t="s">
        <v>1614</v>
      </c>
      <c r="B1527" s="1" t="s">
        <v>54</v>
      </c>
      <c r="C1527" s="1" t="s">
        <v>25</v>
      </c>
      <c r="D1527" s="1" t="s">
        <v>28</v>
      </c>
      <c r="E1527" s="1" t="s">
        <v>21</v>
      </c>
      <c r="F1527" s="1" t="s">
        <v>39</v>
      </c>
      <c r="G1527" s="1">
        <v>62.08</v>
      </c>
      <c r="H1527" s="1">
        <v>7</v>
      </c>
      <c r="I1527" s="1">
        <v>21.728000000000002</v>
      </c>
      <c r="J1527" s="1">
        <v>456.28800000000001</v>
      </c>
      <c r="K1527" s="2">
        <v>43619</v>
      </c>
      <c r="L1527" s="3">
        <v>0.57361111111111107</v>
      </c>
      <c r="M1527" s="1" t="s">
        <v>40</v>
      </c>
      <c r="N1527" s="1">
        <v>434.56</v>
      </c>
      <c r="O1527" s="1">
        <v>4.7619047620000003</v>
      </c>
      <c r="P1527" s="1">
        <v>21.728000000000002</v>
      </c>
      <c r="Q1527" s="1">
        <v>5.4</v>
      </c>
    </row>
    <row r="1528" spans="1:17" ht="40.799999999999997" thickBot="1" x14ac:dyDescent="0.35">
      <c r="A1528" s="1" t="s">
        <v>1615</v>
      </c>
      <c r="B1528" s="1" t="s">
        <v>18</v>
      </c>
      <c r="C1528" s="1" t="s">
        <v>25</v>
      </c>
      <c r="D1528" s="1" t="s">
        <v>28</v>
      </c>
      <c r="E1528" s="1" t="s">
        <v>21</v>
      </c>
      <c r="F1528" s="1" t="s">
        <v>39</v>
      </c>
      <c r="G1528" s="1">
        <v>62.08</v>
      </c>
      <c r="H1528" s="1">
        <v>7</v>
      </c>
      <c r="I1528" s="1">
        <v>21.728000000000002</v>
      </c>
      <c r="J1528" s="1">
        <v>456.28800000000001</v>
      </c>
      <c r="K1528" s="2">
        <v>43619</v>
      </c>
      <c r="L1528" s="3">
        <v>0.57361111111111107</v>
      </c>
      <c r="M1528" s="1" t="s">
        <v>23</v>
      </c>
      <c r="N1528" s="1">
        <v>434.56</v>
      </c>
      <c r="O1528" s="1">
        <v>4.7619047620000003</v>
      </c>
      <c r="P1528" s="1">
        <v>21.728000000000002</v>
      </c>
      <c r="Q1528" s="1">
        <v>5.4</v>
      </c>
    </row>
    <row r="1529" spans="1:17" ht="27.6" thickBot="1" x14ac:dyDescent="0.35">
      <c r="A1529" s="1" t="s">
        <v>1616</v>
      </c>
      <c r="B1529" s="1" t="s">
        <v>18</v>
      </c>
      <c r="C1529" s="1" t="s">
        <v>25</v>
      </c>
      <c r="D1529" s="1" t="s">
        <v>20</v>
      </c>
      <c r="E1529" s="1" t="s">
        <v>21</v>
      </c>
      <c r="F1529" s="1" t="s">
        <v>22</v>
      </c>
      <c r="G1529" s="1">
        <v>72.599999999999994</v>
      </c>
      <c r="H1529" s="1">
        <v>6</v>
      </c>
      <c r="I1529" s="1">
        <v>21.78</v>
      </c>
      <c r="J1529" s="1">
        <v>457.38</v>
      </c>
      <c r="K1529" s="1" t="s">
        <v>373</v>
      </c>
      <c r="L1529" s="3">
        <v>0.82708333333333328</v>
      </c>
      <c r="M1529" s="1" t="s">
        <v>23</v>
      </c>
      <c r="N1529" s="1">
        <v>435.6</v>
      </c>
      <c r="O1529" s="1">
        <v>4.7619047620000003</v>
      </c>
      <c r="P1529" s="1">
        <v>21.78</v>
      </c>
      <c r="Q1529" s="1">
        <v>6.9</v>
      </c>
    </row>
    <row r="1530" spans="1:17" ht="27.6" thickBot="1" x14ac:dyDescent="0.35">
      <c r="A1530" s="1" t="s">
        <v>1617</v>
      </c>
      <c r="B1530" s="1" t="s">
        <v>54</v>
      </c>
      <c r="C1530" s="1" t="s">
        <v>25</v>
      </c>
      <c r="D1530" s="1" t="s">
        <v>20</v>
      </c>
      <c r="E1530" s="1" t="s">
        <v>21</v>
      </c>
      <c r="F1530" s="1" t="s">
        <v>22</v>
      </c>
      <c r="G1530" s="1">
        <v>72.599999999999994</v>
      </c>
      <c r="H1530" s="1">
        <v>6</v>
      </c>
      <c r="I1530" s="1">
        <v>21.78</v>
      </c>
      <c r="J1530" s="1">
        <v>457.38</v>
      </c>
      <c r="K1530" s="1" t="s">
        <v>373</v>
      </c>
      <c r="L1530" s="3">
        <v>0.82708333333333328</v>
      </c>
      <c r="M1530" s="1" t="s">
        <v>23</v>
      </c>
      <c r="N1530" s="1">
        <v>435.6</v>
      </c>
      <c r="O1530" s="1">
        <v>4.7619047620000003</v>
      </c>
      <c r="P1530" s="1">
        <v>21.78</v>
      </c>
      <c r="Q1530" s="1">
        <v>6.9</v>
      </c>
    </row>
    <row r="1531" spans="1:17" ht="27.6" thickBot="1" x14ac:dyDescent="0.35">
      <c r="A1531" s="1" t="s">
        <v>1618</v>
      </c>
      <c r="B1531" s="1" t="s">
        <v>18</v>
      </c>
      <c r="C1531" s="1" t="s">
        <v>25</v>
      </c>
      <c r="D1531" s="1" t="s">
        <v>20</v>
      </c>
      <c r="E1531" s="1" t="s">
        <v>21</v>
      </c>
      <c r="F1531" s="1" t="s">
        <v>22</v>
      </c>
      <c r="G1531" s="1">
        <v>72.599999999999994</v>
      </c>
      <c r="H1531" s="1">
        <v>6</v>
      </c>
      <c r="I1531" s="1">
        <v>21.78</v>
      </c>
      <c r="J1531" s="1">
        <v>457.38</v>
      </c>
      <c r="K1531" s="1" t="s">
        <v>373</v>
      </c>
      <c r="L1531" s="3">
        <v>0.82708333333333328</v>
      </c>
      <c r="M1531" s="1" t="s">
        <v>23</v>
      </c>
      <c r="N1531" s="1">
        <v>435.6</v>
      </c>
      <c r="O1531" s="1">
        <v>4.7619047620000003</v>
      </c>
      <c r="P1531" s="1">
        <v>21.78</v>
      </c>
      <c r="Q1531" s="1">
        <v>6.9</v>
      </c>
    </row>
    <row r="1532" spans="1:17" ht="27.6" thickBot="1" x14ac:dyDescent="0.35">
      <c r="A1532" s="1" t="s">
        <v>1619</v>
      </c>
      <c r="B1532" s="1" t="s">
        <v>33</v>
      </c>
      <c r="C1532" s="1" t="s">
        <v>27</v>
      </c>
      <c r="D1532" s="1" t="s">
        <v>28</v>
      </c>
      <c r="E1532" s="1" t="s">
        <v>21</v>
      </c>
      <c r="F1532" s="1" t="s">
        <v>22</v>
      </c>
      <c r="G1532" s="1">
        <v>72.61</v>
      </c>
      <c r="H1532" s="1">
        <v>6</v>
      </c>
      <c r="I1532" s="1">
        <v>21.783000000000001</v>
      </c>
      <c r="J1532" s="1">
        <v>457.44299999999998</v>
      </c>
      <c r="K1532" s="2">
        <v>43466</v>
      </c>
      <c r="L1532" s="3">
        <v>0.44374999999999998</v>
      </c>
      <c r="M1532" s="1" t="s">
        <v>48</v>
      </c>
      <c r="N1532" s="1">
        <v>435.66</v>
      </c>
      <c r="O1532" s="1">
        <v>4.7619047620000003</v>
      </c>
      <c r="P1532" s="1">
        <v>21.783000000000001</v>
      </c>
      <c r="Q1532" s="1">
        <v>6.9</v>
      </c>
    </row>
    <row r="1533" spans="1:17" ht="40.799999999999997" thickBot="1" x14ac:dyDescent="0.35">
      <c r="A1533" s="1" t="s">
        <v>1620</v>
      </c>
      <c r="B1533" s="1" t="s">
        <v>18</v>
      </c>
      <c r="C1533" s="1" t="s">
        <v>27</v>
      </c>
      <c r="D1533" s="1" t="s">
        <v>20</v>
      </c>
      <c r="E1533" s="1" t="s">
        <v>29</v>
      </c>
      <c r="F1533" s="1" t="s">
        <v>44</v>
      </c>
      <c r="G1533" s="1">
        <v>87.37</v>
      </c>
      <c r="H1533" s="1">
        <v>5</v>
      </c>
      <c r="I1533" s="1">
        <v>21.842500000000001</v>
      </c>
      <c r="J1533" s="1">
        <v>458.6925</v>
      </c>
      <c r="K1533" s="1" t="s">
        <v>154</v>
      </c>
      <c r="L1533" s="3">
        <v>0.82291666666666663</v>
      </c>
      <c r="M1533" s="1" t="s">
        <v>23</v>
      </c>
      <c r="N1533" s="1">
        <v>436.85</v>
      </c>
      <c r="O1533" s="1">
        <v>4.7619047620000003</v>
      </c>
      <c r="P1533" s="1">
        <v>21.842500000000001</v>
      </c>
      <c r="Q1533" s="1">
        <v>6.6</v>
      </c>
    </row>
    <row r="1534" spans="1:17" ht="40.799999999999997" thickBot="1" x14ac:dyDescent="0.35">
      <c r="A1534" s="1" t="s">
        <v>1621</v>
      </c>
      <c r="B1534" s="1" t="s">
        <v>33</v>
      </c>
      <c r="C1534" s="1" t="s">
        <v>25</v>
      </c>
      <c r="D1534" s="1" t="s">
        <v>28</v>
      </c>
      <c r="E1534" s="1" t="s">
        <v>21</v>
      </c>
      <c r="F1534" s="1" t="s">
        <v>44</v>
      </c>
      <c r="G1534" s="1">
        <v>73.22</v>
      </c>
      <c r="H1534" s="1">
        <v>6</v>
      </c>
      <c r="I1534" s="1">
        <v>21.966000000000001</v>
      </c>
      <c r="J1534" s="1">
        <v>461.286</v>
      </c>
      <c r="K1534" s="1" t="s">
        <v>314</v>
      </c>
      <c r="L1534" s="3">
        <v>0.73888888888888893</v>
      </c>
      <c r="M1534" s="1" t="s">
        <v>23</v>
      </c>
      <c r="N1534" s="1">
        <v>439.32</v>
      </c>
      <c r="O1534" s="1">
        <v>4.7619047620000003</v>
      </c>
      <c r="P1534" s="1">
        <v>21.966000000000001</v>
      </c>
      <c r="Q1534" s="1">
        <v>7.2</v>
      </c>
    </row>
    <row r="1535" spans="1:17" ht="40.799999999999997" thickBot="1" x14ac:dyDescent="0.35">
      <c r="A1535" s="1" t="s">
        <v>1622</v>
      </c>
      <c r="B1535" s="1" t="s">
        <v>18</v>
      </c>
      <c r="C1535" s="1" t="s">
        <v>19</v>
      </c>
      <c r="D1535" s="1" t="s">
        <v>28</v>
      </c>
      <c r="E1535" s="1" t="s">
        <v>21</v>
      </c>
      <c r="F1535" s="1" t="s">
        <v>55</v>
      </c>
      <c r="G1535" s="1">
        <v>54.92</v>
      </c>
      <c r="H1535" s="1">
        <v>8</v>
      </c>
      <c r="I1535" s="1">
        <v>21.968</v>
      </c>
      <c r="J1535" s="1">
        <v>461.32799999999997</v>
      </c>
      <c r="K1535" s="1" t="s">
        <v>82</v>
      </c>
      <c r="L1535" s="3">
        <v>0.55833333333333335</v>
      </c>
      <c r="M1535" s="1" t="s">
        <v>23</v>
      </c>
      <c r="N1535" s="1">
        <v>439.36</v>
      </c>
      <c r="O1535" s="1">
        <v>4.7619047620000003</v>
      </c>
      <c r="P1535" s="1">
        <v>21.968</v>
      </c>
      <c r="Q1535" s="1">
        <v>7.6</v>
      </c>
    </row>
    <row r="1536" spans="1:17" ht="40.799999999999997" thickBot="1" x14ac:dyDescent="0.35">
      <c r="A1536" s="1" t="s">
        <v>1623</v>
      </c>
      <c r="B1536" s="1" t="s">
        <v>18</v>
      </c>
      <c r="C1536" s="1" t="s">
        <v>19</v>
      </c>
      <c r="D1536" s="1" t="s">
        <v>28</v>
      </c>
      <c r="E1536" s="1" t="s">
        <v>21</v>
      </c>
      <c r="F1536" s="1" t="s">
        <v>55</v>
      </c>
      <c r="G1536" s="1">
        <v>54.92</v>
      </c>
      <c r="H1536" s="1">
        <v>8</v>
      </c>
      <c r="I1536" s="1">
        <v>21.968</v>
      </c>
      <c r="J1536" s="1">
        <v>461.32799999999997</v>
      </c>
      <c r="K1536" s="1" t="s">
        <v>82</v>
      </c>
      <c r="L1536" s="3">
        <v>0.55833333333333335</v>
      </c>
      <c r="M1536" s="1" t="s">
        <v>23</v>
      </c>
      <c r="N1536" s="1">
        <v>439.36</v>
      </c>
      <c r="O1536" s="1">
        <v>4.7619047620000003</v>
      </c>
      <c r="P1536" s="1">
        <v>21.968</v>
      </c>
      <c r="Q1536" s="1">
        <v>7.6</v>
      </c>
    </row>
    <row r="1537" spans="1:17" ht="54" thickBot="1" x14ac:dyDescent="0.35">
      <c r="A1537" s="1" t="s">
        <v>1624</v>
      </c>
      <c r="B1537" s="1" t="s">
        <v>18</v>
      </c>
      <c r="C1537" s="1" t="s">
        <v>19</v>
      </c>
      <c r="D1537" s="1" t="s">
        <v>20</v>
      </c>
      <c r="E1537" s="1" t="s">
        <v>21</v>
      </c>
      <c r="F1537" s="1" t="s">
        <v>84</v>
      </c>
      <c r="G1537" s="1">
        <v>87.91</v>
      </c>
      <c r="H1537" s="1">
        <v>5</v>
      </c>
      <c r="I1537" s="1">
        <v>21.977499999999999</v>
      </c>
      <c r="J1537" s="1">
        <v>461.52749999999997</v>
      </c>
      <c r="K1537" s="1" t="s">
        <v>179</v>
      </c>
      <c r="L1537" s="3">
        <v>0.75694444444444442</v>
      </c>
      <c r="M1537" s="1" t="s">
        <v>40</v>
      </c>
      <c r="N1537" s="1">
        <v>439.55</v>
      </c>
      <c r="O1537" s="1">
        <v>4.7619047620000003</v>
      </c>
      <c r="P1537" s="1">
        <v>21.977499999999999</v>
      </c>
      <c r="Q1537" s="1">
        <v>4.4000000000000004</v>
      </c>
    </row>
    <row r="1538" spans="1:17" ht="54" thickBot="1" x14ac:dyDescent="0.35">
      <c r="A1538" s="1" t="s">
        <v>1625</v>
      </c>
      <c r="B1538" s="1" t="s">
        <v>18</v>
      </c>
      <c r="C1538" s="1" t="s">
        <v>19</v>
      </c>
      <c r="D1538" s="1" t="s">
        <v>20</v>
      </c>
      <c r="E1538" s="1" t="s">
        <v>21</v>
      </c>
      <c r="F1538" s="1" t="s">
        <v>84</v>
      </c>
      <c r="G1538" s="1">
        <v>87.91</v>
      </c>
      <c r="H1538" s="1">
        <v>5</v>
      </c>
      <c r="I1538" s="1">
        <v>21.977499999999999</v>
      </c>
      <c r="J1538" s="1">
        <v>461.52749999999997</v>
      </c>
      <c r="K1538" s="1" t="s">
        <v>179</v>
      </c>
      <c r="L1538" s="3">
        <v>0.75694444444444442</v>
      </c>
      <c r="M1538" s="1" t="s">
        <v>23</v>
      </c>
      <c r="N1538" s="1">
        <v>439.55</v>
      </c>
      <c r="O1538" s="1">
        <v>4.7619047620000003</v>
      </c>
      <c r="P1538" s="1">
        <v>21.977499999999999</v>
      </c>
      <c r="Q1538" s="1">
        <v>4.4000000000000004</v>
      </c>
    </row>
    <row r="1539" spans="1:17" ht="54" thickBot="1" x14ac:dyDescent="0.35">
      <c r="A1539" s="1" t="s">
        <v>1626</v>
      </c>
      <c r="B1539" s="1" t="s">
        <v>18</v>
      </c>
      <c r="C1539" s="1" t="s">
        <v>19</v>
      </c>
      <c r="D1539" s="1" t="s">
        <v>20</v>
      </c>
      <c r="E1539" s="1" t="s">
        <v>21</v>
      </c>
      <c r="F1539" s="1" t="s">
        <v>84</v>
      </c>
      <c r="G1539" s="1">
        <v>87.91</v>
      </c>
      <c r="H1539" s="1">
        <v>5</v>
      </c>
      <c r="I1539" s="1">
        <v>21.977499999999999</v>
      </c>
      <c r="J1539" s="1">
        <v>461.52749999999997</v>
      </c>
      <c r="K1539" s="1" t="s">
        <v>179</v>
      </c>
      <c r="L1539" s="3">
        <v>0.75694444444444442</v>
      </c>
      <c r="M1539" s="1" t="s">
        <v>40</v>
      </c>
      <c r="N1539" s="1">
        <v>439.55</v>
      </c>
      <c r="O1539" s="1">
        <v>4.7619047620000003</v>
      </c>
      <c r="P1539" s="1">
        <v>21.977499999999999</v>
      </c>
      <c r="Q1539" s="1">
        <v>2</v>
      </c>
    </row>
    <row r="1540" spans="1:17" ht="27.6" thickBot="1" x14ac:dyDescent="0.35">
      <c r="A1540" s="1" t="s">
        <v>1627</v>
      </c>
      <c r="B1540" s="1" t="s">
        <v>33</v>
      </c>
      <c r="C1540" s="1" t="s">
        <v>25</v>
      </c>
      <c r="D1540" s="1" t="s">
        <v>20</v>
      </c>
      <c r="E1540" s="1" t="s">
        <v>21</v>
      </c>
      <c r="F1540" s="1" t="s">
        <v>22</v>
      </c>
      <c r="G1540" s="1">
        <v>44.02</v>
      </c>
      <c r="H1540" s="1">
        <v>10</v>
      </c>
      <c r="I1540" s="1">
        <v>22.01</v>
      </c>
      <c r="J1540" s="1">
        <v>462.21</v>
      </c>
      <c r="K1540" s="1" t="s">
        <v>135</v>
      </c>
      <c r="L1540" s="3">
        <v>0.83125000000000004</v>
      </c>
      <c r="M1540" s="1" t="s">
        <v>48</v>
      </c>
      <c r="N1540" s="1">
        <v>440.2</v>
      </c>
      <c r="O1540" s="1">
        <v>4.7619047620000003</v>
      </c>
      <c r="P1540" s="1">
        <v>22.01</v>
      </c>
      <c r="Q1540" s="1">
        <v>9.6</v>
      </c>
    </row>
    <row r="1541" spans="1:17" ht="40.799999999999997" thickBot="1" x14ac:dyDescent="0.35">
      <c r="A1541" s="1" t="s">
        <v>1628</v>
      </c>
      <c r="B1541" s="1" t="s">
        <v>33</v>
      </c>
      <c r="C1541" s="1" t="s">
        <v>25</v>
      </c>
      <c r="D1541" s="1" t="s">
        <v>20</v>
      </c>
      <c r="E1541" s="1" t="s">
        <v>29</v>
      </c>
      <c r="F1541" s="1" t="s">
        <v>30</v>
      </c>
      <c r="G1541" s="1">
        <v>48.96</v>
      </c>
      <c r="H1541" s="1">
        <v>9</v>
      </c>
      <c r="I1541" s="1">
        <v>22.032</v>
      </c>
      <c r="J1541" s="1">
        <v>462.67200000000003</v>
      </c>
      <c r="K1541" s="2">
        <v>43558</v>
      </c>
      <c r="L1541" s="3">
        <v>0.47708333333333336</v>
      </c>
      <c r="M1541" s="1" t="s">
        <v>23</v>
      </c>
      <c r="N1541" s="1">
        <v>440.64</v>
      </c>
      <c r="O1541" s="1">
        <v>4.7619047620000003</v>
      </c>
      <c r="P1541" s="1">
        <v>22.032</v>
      </c>
      <c r="Q1541" s="1">
        <v>8</v>
      </c>
    </row>
    <row r="1542" spans="1:17" ht="40.799999999999997" thickBot="1" x14ac:dyDescent="0.35">
      <c r="A1542" s="1" t="s">
        <v>1629</v>
      </c>
      <c r="B1542" s="1" t="s">
        <v>18</v>
      </c>
      <c r="C1542" s="1" t="s">
        <v>19</v>
      </c>
      <c r="D1542" s="1" t="s">
        <v>20</v>
      </c>
      <c r="E1542" s="1" t="s">
        <v>21</v>
      </c>
      <c r="F1542" s="1" t="s">
        <v>30</v>
      </c>
      <c r="G1542" s="1">
        <v>49.04</v>
      </c>
      <c r="H1542" s="1">
        <v>9</v>
      </c>
      <c r="I1542" s="1">
        <v>22.068000000000001</v>
      </c>
      <c r="J1542" s="1">
        <v>463.428</v>
      </c>
      <c r="K1542" s="2">
        <v>43709</v>
      </c>
      <c r="L1542" s="3">
        <v>0.59722222222222221</v>
      </c>
      <c r="M1542" s="1" t="s">
        <v>48</v>
      </c>
      <c r="N1542" s="1">
        <v>441.36</v>
      </c>
      <c r="O1542" s="1">
        <v>4.7619047620000003</v>
      </c>
      <c r="P1542" s="1">
        <v>22.068000000000001</v>
      </c>
      <c r="Q1542" s="1">
        <v>8.6</v>
      </c>
    </row>
    <row r="1543" spans="1:17" ht="40.799999999999997" thickBot="1" x14ac:dyDescent="0.35">
      <c r="A1543" s="1" t="s">
        <v>1630</v>
      </c>
      <c r="B1543" s="1" t="s">
        <v>54</v>
      </c>
      <c r="C1543" s="1" t="s">
        <v>25</v>
      </c>
      <c r="D1543" s="1" t="s">
        <v>28</v>
      </c>
      <c r="E1543" s="1" t="s">
        <v>29</v>
      </c>
      <c r="F1543" s="1" t="s">
        <v>39</v>
      </c>
      <c r="G1543" s="1">
        <v>88.36</v>
      </c>
      <c r="H1543" s="1">
        <v>5</v>
      </c>
      <c r="I1543" s="1">
        <v>22.09</v>
      </c>
      <c r="J1543" s="1">
        <v>463.89</v>
      </c>
      <c r="K1543" s="1" t="s">
        <v>47</v>
      </c>
      <c r="L1543" s="3">
        <v>0.82499999999999996</v>
      </c>
      <c r="M1543" s="1" t="s">
        <v>23</v>
      </c>
      <c r="N1543" s="1">
        <v>441.8</v>
      </c>
      <c r="O1543" s="1">
        <v>4.7619047620000003</v>
      </c>
      <c r="P1543" s="1">
        <v>22.09</v>
      </c>
      <c r="Q1543" s="1">
        <v>9.6</v>
      </c>
    </row>
    <row r="1544" spans="1:17" ht="40.799999999999997" thickBot="1" x14ac:dyDescent="0.35">
      <c r="A1544" s="1" t="s">
        <v>1631</v>
      </c>
      <c r="B1544" s="1" t="s">
        <v>54</v>
      </c>
      <c r="C1544" s="1" t="s">
        <v>25</v>
      </c>
      <c r="D1544" s="1" t="s">
        <v>28</v>
      </c>
      <c r="E1544" s="1" t="s">
        <v>29</v>
      </c>
      <c r="F1544" s="1" t="s">
        <v>39</v>
      </c>
      <c r="G1544" s="1">
        <v>88.36</v>
      </c>
      <c r="H1544" s="1">
        <v>5</v>
      </c>
      <c r="I1544" s="1">
        <v>22.09</v>
      </c>
      <c r="J1544" s="1">
        <v>463.89</v>
      </c>
      <c r="K1544" s="1" t="s">
        <v>47</v>
      </c>
      <c r="L1544" s="3">
        <v>0.82499999999999996</v>
      </c>
      <c r="M1544" s="1" t="s">
        <v>23</v>
      </c>
      <c r="N1544" s="1">
        <v>441.8</v>
      </c>
      <c r="O1544" s="1">
        <v>4.7619047620000003</v>
      </c>
      <c r="P1544" s="1">
        <v>22.09</v>
      </c>
      <c r="Q1544" s="1">
        <v>9.6</v>
      </c>
    </row>
    <row r="1545" spans="1:17" ht="40.799999999999997" thickBot="1" x14ac:dyDescent="0.35">
      <c r="A1545" s="1" t="s">
        <v>1632</v>
      </c>
      <c r="B1545" s="1" t="s">
        <v>33</v>
      </c>
      <c r="C1545" s="1" t="s">
        <v>27</v>
      </c>
      <c r="D1545" s="1" t="s">
        <v>28</v>
      </c>
      <c r="E1545" s="1" t="s">
        <v>21</v>
      </c>
      <c r="F1545" s="1" t="s">
        <v>39</v>
      </c>
      <c r="G1545" s="1">
        <v>73.88</v>
      </c>
      <c r="H1545" s="1">
        <v>6</v>
      </c>
      <c r="I1545" s="1">
        <v>22.164000000000001</v>
      </c>
      <c r="J1545" s="1">
        <v>465.44400000000002</v>
      </c>
      <c r="K1545" s="1" t="s">
        <v>82</v>
      </c>
      <c r="L1545" s="3">
        <v>0.80277777777777781</v>
      </c>
      <c r="M1545" s="1" t="s">
        <v>23</v>
      </c>
      <c r="N1545" s="1">
        <v>443.28</v>
      </c>
      <c r="O1545" s="1">
        <v>4.7619047620000003</v>
      </c>
      <c r="P1545" s="1">
        <v>22.164000000000001</v>
      </c>
      <c r="Q1545" s="1">
        <v>4.4000000000000004</v>
      </c>
    </row>
    <row r="1546" spans="1:17" ht="40.799999999999997" thickBot="1" x14ac:dyDescent="0.35">
      <c r="A1546" s="1" t="s">
        <v>1633</v>
      </c>
      <c r="B1546" s="1" t="s">
        <v>33</v>
      </c>
      <c r="C1546" s="1" t="s">
        <v>27</v>
      </c>
      <c r="D1546" s="1" t="s">
        <v>28</v>
      </c>
      <c r="E1546" s="1" t="s">
        <v>21</v>
      </c>
      <c r="F1546" s="1" t="s">
        <v>39</v>
      </c>
      <c r="G1546" s="1">
        <v>73.88</v>
      </c>
      <c r="H1546" s="1">
        <v>6</v>
      </c>
      <c r="I1546" s="1">
        <v>22.164000000000001</v>
      </c>
      <c r="J1546" s="1">
        <v>465.44400000000002</v>
      </c>
      <c r="K1546" s="1" t="s">
        <v>82</v>
      </c>
      <c r="L1546" s="3">
        <v>0.80277777777777781</v>
      </c>
      <c r="M1546" s="1" t="s">
        <v>40</v>
      </c>
      <c r="N1546" s="1">
        <v>443.28</v>
      </c>
      <c r="O1546" s="1">
        <v>4.7619047620000003</v>
      </c>
      <c r="P1546" s="1">
        <v>22.164000000000001</v>
      </c>
      <c r="Q1546" s="1">
        <v>4.4000000000000004</v>
      </c>
    </row>
    <row r="1547" spans="1:17" ht="40.799999999999997" thickBot="1" x14ac:dyDescent="0.35">
      <c r="A1547" s="1" t="s">
        <v>1634</v>
      </c>
      <c r="B1547" s="1" t="s">
        <v>18</v>
      </c>
      <c r="C1547" s="1" t="s">
        <v>27</v>
      </c>
      <c r="D1547" s="1" t="s">
        <v>28</v>
      </c>
      <c r="E1547" s="1" t="s">
        <v>21</v>
      </c>
      <c r="F1547" s="1" t="s">
        <v>39</v>
      </c>
      <c r="G1547" s="1">
        <v>73.88</v>
      </c>
      <c r="H1547" s="1">
        <v>6</v>
      </c>
      <c r="I1547" s="1">
        <v>22.164000000000001</v>
      </c>
      <c r="J1547" s="1">
        <v>465.44400000000002</v>
      </c>
      <c r="K1547" s="1" t="s">
        <v>82</v>
      </c>
      <c r="L1547" s="3">
        <v>0.80277777777777781</v>
      </c>
      <c r="M1547" s="1" t="s">
        <v>23</v>
      </c>
      <c r="N1547" s="1">
        <v>443.28</v>
      </c>
      <c r="O1547" s="1">
        <v>4.7619047620000003</v>
      </c>
      <c r="P1547" s="1">
        <v>22.164000000000001</v>
      </c>
      <c r="Q1547" s="1">
        <v>4.4000000000000004</v>
      </c>
    </row>
    <row r="1548" spans="1:17" ht="54" thickBot="1" x14ac:dyDescent="0.35">
      <c r="A1548" s="1" t="s">
        <v>1635</v>
      </c>
      <c r="B1548" s="1" t="s">
        <v>18</v>
      </c>
      <c r="C1548" s="1" t="s">
        <v>27</v>
      </c>
      <c r="D1548" s="1" t="s">
        <v>20</v>
      </c>
      <c r="E1548" s="1" t="s">
        <v>21</v>
      </c>
      <c r="F1548" s="1" t="s">
        <v>84</v>
      </c>
      <c r="G1548" s="1">
        <v>74.510000000000005</v>
      </c>
      <c r="H1548" s="1">
        <v>6</v>
      </c>
      <c r="I1548" s="1">
        <v>22.353000000000002</v>
      </c>
      <c r="J1548" s="1">
        <v>469.41300000000001</v>
      </c>
      <c r="K1548" s="1" t="s">
        <v>135</v>
      </c>
      <c r="L1548" s="3">
        <v>0.63055555555555554</v>
      </c>
      <c r="M1548" s="1" t="s">
        <v>40</v>
      </c>
      <c r="N1548" s="1">
        <v>447.06</v>
      </c>
      <c r="O1548" s="1">
        <v>4.7619047620000003</v>
      </c>
      <c r="P1548" s="1">
        <v>22.353000000000002</v>
      </c>
      <c r="Q1548" s="1">
        <v>5</v>
      </c>
    </row>
    <row r="1549" spans="1:17" ht="40.799999999999997" thickBot="1" x14ac:dyDescent="0.35">
      <c r="A1549" s="1" t="s">
        <v>1636</v>
      </c>
      <c r="B1549" s="1" t="s">
        <v>33</v>
      </c>
      <c r="C1549" s="1" t="s">
        <v>25</v>
      </c>
      <c r="D1549" s="1" t="s">
        <v>20</v>
      </c>
      <c r="E1549" s="1" t="s">
        <v>21</v>
      </c>
      <c r="F1549" s="1" t="s">
        <v>39</v>
      </c>
      <c r="G1549" s="1">
        <v>74.510000000000005</v>
      </c>
      <c r="H1549" s="1">
        <v>6</v>
      </c>
      <c r="I1549" s="1">
        <v>22.353000000000002</v>
      </c>
      <c r="J1549" s="1">
        <v>469.41300000000001</v>
      </c>
      <c r="K1549" s="1" t="s">
        <v>135</v>
      </c>
      <c r="L1549" s="3">
        <v>0.63055555555555554</v>
      </c>
      <c r="M1549" s="1" t="s">
        <v>40</v>
      </c>
      <c r="N1549" s="1">
        <v>447.06</v>
      </c>
      <c r="O1549" s="1">
        <v>4.7619047620000003</v>
      </c>
      <c r="P1549" s="1">
        <v>22.353000000000002</v>
      </c>
      <c r="Q1549" s="1">
        <v>5</v>
      </c>
    </row>
    <row r="1550" spans="1:17" ht="27.6" thickBot="1" x14ac:dyDescent="0.35">
      <c r="A1550" s="1" t="s">
        <v>1637</v>
      </c>
      <c r="B1550" s="1" t="s">
        <v>33</v>
      </c>
      <c r="C1550" s="1" t="s">
        <v>27</v>
      </c>
      <c r="D1550" s="1" t="s">
        <v>28</v>
      </c>
      <c r="E1550" s="1" t="s">
        <v>29</v>
      </c>
      <c r="F1550" s="1" t="s">
        <v>22</v>
      </c>
      <c r="G1550" s="1">
        <v>89.48</v>
      </c>
      <c r="H1550" s="1">
        <v>5</v>
      </c>
      <c r="I1550" s="1">
        <v>22.37</v>
      </c>
      <c r="J1550" s="1">
        <v>469.77</v>
      </c>
      <c r="K1550" s="1" t="s">
        <v>427</v>
      </c>
      <c r="L1550" s="3">
        <v>0.42916666666666664</v>
      </c>
      <c r="M1550" s="1" t="s">
        <v>23</v>
      </c>
      <c r="N1550" s="1">
        <v>447.4</v>
      </c>
      <c r="O1550" s="1">
        <v>4.7619047620000003</v>
      </c>
      <c r="P1550" s="1">
        <v>22.37</v>
      </c>
      <c r="Q1550" s="1">
        <v>7.4</v>
      </c>
    </row>
    <row r="1551" spans="1:17" ht="27.6" thickBot="1" x14ac:dyDescent="0.35">
      <c r="A1551" s="1" t="s">
        <v>1638</v>
      </c>
      <c r="B1551" s="1" t="s">
        <v>33</v>
      </c>
      <c r="C1551" s="1" t="s">
        <v>27</v>
      </c>
      <c r="D1551" s="1" t="s">
        <v>28</v>
      </c>
      <c r="E1551" s="1" t="s">
        <v>21</v>
      </c>
      <c r="F1551" s="1" t="s">
        <v>22</v>
      </c>
      <c r="G1551" s="1">
        <v>89.48</v>
      </c>
      <c r="H1551" s="1">
        <v>5</v>
      </c>
      <c r="I1551" s="1">
        <v>22.37</v>
      </c>
      <c r="J1551" s="1">
        <v>469.77</v>
      </c>
      <c r="K1551" s="1" t="s">
        <v>427</v>
      </c>
      <c r="L1551" s="3">
        <v>0.42916666666666664</v>
      </c>
      <c r="M1551" s="1" t="s">
        <v>23</v>
      </c>
      <c r="N1551" s="1">
        <v>447.4</v>
      </c>
      <c r="O1551" s="1">
        <v>4.7619047620000003</v>
      </c>
      <c r="P1551" s="1">
        <v>22.37</v>
      </c>
      <c r="Q1551" s="1">
        <v>7.4</v>
      </c>
    </row>
    <row r="1552" spans="1:17" ht="40.799999999999997" thickBot="1" x14ac:dyDescent="0.35">
      <c r="A1552" s="1" t="s">
        <v>1639</v>
      </c>
      <c r="B1552" s="1" t="s">
        <v>18</v>
      </c>
      <c r="C1552" s="1" t="s">
        <v>27</v>
      </c>
      <c r="D1552" s="1" t="s">
        <v>28</v>
      </c>
      <c r="E1552" s="1" t="s">
        <v>29</v>
      </c>
      <c r="F1552" s="1" t="s">
        <v>39</v>
      </c>
      <c r="G1552" s="1">
        <v>89.48</v>
      </c>
      <c r="H1552" s="1">
        <v>5</v>
      </c>
      <c r="I1552" s="1">
        <v>22.37</v>
      </c>
      <c r="J1552" s="1">
        <v>469.77</v>
      </c>
      <c r="K1552" s="1" t="s">
        <v>427</v>
      </c>
      <c r="L1552" s="3">
        <v>0.42916666666666664</v>
      </c>
      <c r="M1552" s="1" t="s">
        <v>23</v>
      </c>
      <c r="N1552" s="1">
        <v>447.4</v>
      </c>
      <c r="O1552" s="1">
        <v>4.7619047620000003</v>
      </c>
      <c r="P1552" s="1">
        <v>22.37</v>
      </c>
      <c r="Q1552" s="1">
        <v>7.4</v>
      </c>
    </row>
    <row r="1553" spans="1:17" ht="27.6" thickBot="1" x14ac:dyDescent="0.35">
      <c r="A1553" s="1" t="s">
        <v>1640</v>
      </c>
      <c r="B1553" s="1" t="s">
        <v>33</v>
      </c>
      <c r="C1553" s="1" t="s">
        <v>27</v>
      </c>
      <c r="D1553" s="1" t="s">
        <v>28</v>
      </c>
      <c r="E1553" s="1" t="s">
        <v>21</v>
      </c>
      <c r="F1553" s="1" t="s">
        <v>22</v>
      </c>
      <c r="G1553" s="1">
        <v>89.48</v>
      </c>
      <c r="H1553" s="1">
        <v>5</v>
      </c>
      <c r="I1553" s="1">
        <v>22.37</v>
      </c>
      <c r="J1553" s="1">
        <v>469.77</v>
      </c>
      <c r="K1553" s="1" t="s">
        <v>427</v>
      </c>
      <c r="L1553" s="3">
        <v>0.42916666666666664</v>
      </c>
      <c r="M1553" s="1" t="s">
        <v>23</v>
      </c>
      <c r="N1553" s="1">
        <v>447.4</v>
      </c>
      <c r="O1553" s="1">
        <v>4.7619047620000003</v>
      </c>
      <c r="P1553" s="1">
        <v>22.37</v>
      </c>
      <c r="Q1553" s="1">
        <v>13.2</v>
      </c>
    </row>
    <row r="1554" spans="1:17" ht="54" thickBot="1" x14ac:dyDescent="0.35">
      <c r="A1554" s="1" t="s">
        <v>1641</v>
      </c>
      <c r="B1554" s="1" t="s">
        <v>54</v>
      </c>
      <c r="C1554" s="1" t="s">
        <v>25</v>
      </c>
      <c r="D1554" s="1" t="s">
        <v>28</v>
      </c>
      <c r="E1554" s="1" t="s">
        <v>21</v>
      </c>
      <c r="F1554" s="1" t="s">
        <v>84</v>
      </c>
      <c r="G1554" s="1">
        <v>74.709999999999994</v>
      </c>
      <c r="H1554" s="1">
        <v>6</v>
      </c>
      <c r="I1554" s="1">
        <v>22.413</v>
      </c>
      <c r="J1554" s="1">
        <v>470.673</v>
      </c>
      <c r="K1554" s="2">
        <v>43466</v>
      </c>
      <c r="L1554" s="3">
        <v>0.79652777777777772</v>
      </c>
      <c r="M1554" s="1" t="s">
        <v>23</v>
      </c>
      <c r="N1554" s="1">
        <v>448.26</v>
      </c>
      <c r="O1554" s="1">
        <v>4.7619047620000003</v>
      </c>
      <c r="P1554" s="1">
        <v>22.413</v>
      </c>
      <c r="Q1554" s="1">
        <v>6.7</v>
      </c>
    </row>
    <row r="1555" spans="1:17" ht="40.799999999999997" thickBot="1" x14ac:dyDescent="0.35">
      <c r="A1555" s="1" t="s">
        <v>1642</v>
      </c>
      <c r="B1555" s="1" t="s">
        <v>18</v>
      </c>
      <c r="C1555" s="1" t="s">
        <v>25</v>
      </c>
      <c r="D1555" s="1" t="s">
        <v>28</v>
      </c>
      <c r="E1555" s="1" t="s">
        <v>29</v>
      </c>
      <c r="F1555" s="1" t="s">
        <v>39</v>
      </c>
      <c r="G1555" s="1">
        <v>74.709999999999994</v>
      </c>
      <c r="H1555" s="1">
        <v>6</v>
      </c>
      <c r="I1555" s="1">
        <v>22.413</v>
      </c>
      <c r="J1555" s="1">
        <v>470.673</v>
      </c>
      <c r="K1555" s="2">
        <v>43466</v>
      </c>
      <c r="L1555" s="3">
        <v>0.79652777777777772</v>
      </c>
      <c r="M1555" s="1" t="s">
        <v>23</v>
      </c>
      <c r="N1555" s="1">
        <v>448.26</v>
      </c>
      <c r="O1555" s="1">
        <v>4.7619047620000003</v>
      </c>
      <c r="P1555" s="1">
        <v>22.413</v>
      </c>
      <c r="Q1555" s="1">
        <v>6.7</v>
      </c>
    </row>
    <row r="1556" spans="1:17" ht="40.799999999999997" thickBot="1" x14ac:dyDescent="0.35">
      <c r="A1556" s="1" t="s">
        <v>1643</v>
      </c>
      <c r="B1556" s="1" t="s">
        <v>18</v>
      </c>
      <c r="C1556" s="1" t="s">
        <v>19</v>
      </c>
      <c r="D1556" s="1" t="s">
        <v>28</v>
      </c>
      <c r="E1556" s="1" t="s">
        <v>21</v>
      </c>
      <c r="F1556" s="1" t="s">
        <v>55</v>
      </c>
      <c r="G1556" s="1">
        <v>64.08</v>
      </c>
      <c r="H1556" s="1">
        <v>7</v>
      </c>
      <c r="I1556" s="1">
        <v>22.428000000000001</v>
      </c>
      <c r="J1556" s="1">
        <v>470.988</v>
      </c>
      <c r="K1556" s="1" t="s">
        <v>581</v>
      </c>
      <c r="L1556" s="3">
        <v>0.51875000000000004</v>
      </c>
      <c r="M1556" s="1" t="s">
        <v>23</v>
      </c>
      <c r="N1556" s="1">
        <v>448.56</v>
      </c>
      <c r="O1556" s="1">
        <v>4.7619047620000003</v>
      </c>
      <c r="P1556" s="1">
        <v>22.428000000000001</v>
      </c>
      <c r="Q1556" s="1">
        <v>7.6</v>
      </c>
    </row>
    <row r="1557" spans="1:17" ht="27.6" thickBot="1" x14ac:dyDescent="0.35">
      <c r="A1557" s="1" t="s">
        <v>1644</v>
      </c>
      <c r="B1557" s="1" t="s">
        <v>18</v>
      </c>
      <c r="C1557" s="1" t="s">
        <v>25</v>
      </c>
      <c r="D1557" s="1" t="s">
        <v>20</v>
      </c>
      <c r="E1557" s="1" t="s">
        <v>29</v>
      </c>
      <c r="F1557" s="1" t="s">
        <v>22</v>
      </c>
      <c r="G1557" s="1">
        <v>64.08</v>
      </c>
      <c r="H1557" s="1">
        <v>7</v>
      </c>
      <c r="I1557" s="1">
        <v>22.428000000000001</v>
      </c>
      <c r="J1557" s="1">
        <v>470.988</v>
      </c>
      <c r="K1557" s="1" t="s">
        <v>839</v>
      </c>
      <c r="L1557" s="3">
        <v>0.81180555555555556</v>
      </c>
      <c r="M1557" s="1" t="s">
        <v>48</v>
      </c>
      <c r="N1557" s="1">
        <v>448.56</v>
      </c>
      <c r="O1557" s="1">
        <v>4.7619047620000003</v>
      </c>
      <c r="P1557" s="1">
        <v>22.428000000000001</v>
      </c>
      <c r="Q1557" s="1">
        <v>7.3</v>
      </c>
    </row>
    <row r="1558" spans="1:17" ht="40.799999999999997" thickBot="1" x14ac:dyDescent="0.35">
      <c r="A1558" s="1" t="s">
        <v>1645</v>
      </c>
      <c r="B1558" s="1" t="s">
        <v>54</v>
      </c>
      <c r="C1558" s="1" t="s">
        <v>25</v>
      </c>
      <c r="D1558" s="1" t="s">
        <v>20</v>
      </c>
      <c r="E1558" s="1" t="s">
        <v>21</v>
      </c>
      <c r="F1558" s="1" t="s">
        <v>39</v>
      </c>
      <c r="G1558" s="1">
        <v>64.08</v>
      </c>
      <c r="H1558" s="1">
        <v>7</v>
      </c>
      <c r="I1558" s="1">
        <v>22.428000000000001</v>
      </c>
      <c r="J1558" s="1">
        <v>470.988</v>
      </c>
      <c r="K1558" s="1" t="s">
        <v>839</v>
      </c>
      <c r="L1558" s="3">
        <v>0.81180555555555556</v>
      </c>
      <c r="M1558" s="1" t="s">
        <v>48</v>
      </c>
      <c r="N1558" s="1">
        <v>448.56</v>
      </c>
      <c r="O1558" s="1">
        <v>4.7619047620000003</v>
      </c>
      <c r="P1558" s="1">
        <v>22.428000000000001</v>
      </c>
      <c r="Q1558" s="1">
        <v>7.3</v>
      </c>
    </row>
    <row r="1559" spans="1:17" ht="27.6" thickBot="1" x14ac:dyDescent="0.35">
      <c r="A1559" s="1" t="s">
        <v>1646</v>
      </c>
      <c r="B1559" s="1" t="s">
        <v>18</v>
      </c>
      <c r="C1559" s="1" t="s">
        <v>19</v>
      </c>
      <c r="D1559" s="1" t="s">
        <v>28</v>
      </c>
      <c r="E1559" s="1" t="s">
        <v>21</v>
      </c>
      <c r="F1559" s="1" t="s">
        <v>22</v>
      </c>
      <c r="G1559" s="1">
        <v>44.86</v>
      </c>
      <c r="H1559" s="1">
        <v>10</v>
      </c>
      <c r="I1559" s="1">
        <v>22.43</v>
      </c>
      <c r="J1559" s="1">
        <v>471.03</v>
      </c>
      <c r="K1559" s="1" t="s">
        <v>31</v>
      </c>
      <c r="L1559" s="3">
        <v>0.82916666666666672</v>
      </c>
      <c r="M1559" s="1" t="s">
        <v>40</v>
      </c>
      <c r="N1559" s="1">
        <v>448.6</v>
      </c>
      <c r="O1559" s="1">
        <v>4.7619047620000003</v>
      </c>
      <c r="P1559" s="1">
        <v>22.43</v>
      </c>
      <c r="Q1559" s="1">
        <v>8.1999999999999993</v>
      </c>
    </row>
    <row r="1560" spans="1:17" ht="40.799999999999997" thickBot="1" x14ac:dyDescent="0.35">
      <c r="A1560" s="1" t="s">
        <v>1647</v>
      </c>
      <c r="B1560" s="1" t="s">
        <v>18</v>
      </c>
      <c r="C1560" s="1" t="s">
        <v>19</v>
      </c>
      <c r="D1560" s="1" t="s">
        <v>28</v>
      </c>
      <c r="E1560" s="1" t="s">
        <v>21</v>
      </c>
      <c r="F1560" s="1" t="s">
        <v>30</v>
      </c>
      <c r="G1560" s="1">
        <v>64.260000000000005</v>
      </c>
      <c r="H1560" s="1">
        <v>7</v>
      </c>
      <c r="I1560" s="1">
        <v>22.491</v>
      </c>
      <c r="J1560" s="1">
        <v>472.31099999999998</v>
      </c>
      <c r="K1560" s="2">
        <v>43710</v>
      </c>
      <c r="L1560" s="3">
        <v>0.41666666666666669</v>
      </c>
      <c r="M1560" s="1" t="s">
        <v>23</v>
      </c>
      <c r="N1560" s="1">
        <v>449.82</v>
      </c>
      <c r="O1560" s="1">
        <v>4.7619047620000003</v>
      </c>
      <c r="P1560" s="1">
        <v>22.491</v>
      </c>
      <c r="Q1560" s="1">
        <v>5.7</v>
      </c>
    </row>
    <row r="1561" spans="1:17" ht="40.799999999999997" thickBot="1" x14ac:dyDescent="0.35">
      <c r="A1561" s="1" t="s">
        <v>1648</v>
      </c>
      <c r="B1561" s="1" t="s">
        <v>54</v>
      </c>
      <c r="C1561" s="1" t="s">
        <v>25</v>
      </c>
      <c r="D1561" s="1" t="s">
        <v>20</v>
      </c>
      <c r="E1561" s="1" t="s">
        <v>21</v>
      </c>
      <c r="F1561" s="1" t="s">
        <v>30</v>
      </c>
      <c r="G1561" s="1">
        <v>56.47</v>
      </c>
      <c r="H1561" s="1">
        <v>8</v>
      </c>
      <c r="I1561" s="1">
        <v>22.588000000000001</v>
      </c>
      <c r="J1561" s="1">
        <v>474.34800000000001</v>
      </c>
      <c r="K1561" s="2">
        <v>43711</v>
      </c>
      <c r="L1561" s="3">
        <v>0.62291666666666667</v>
      </c>
      <c r="M1561" s="1" t="s">
        <v>40</v>
      </c>
      <c r="N1561" s="1">
        <v>451.76</v>
      </c>
      <c r="O1561" s="1">
        <v>4.7619047620000003</v>
      </c>
      <c r="P1561" s="1">
        <v>22.588000000000001</v>
      </c>
      <c r="Q1561" s="1">
        <v>7.3</v>
      </c>
    </row>
    <row r="1562" spans="1:17" ht="40.799999999999997" thickBot="1" x14ac:dyDescent="0.35">
      <c r="A1562" s="1" t="s">
        <v>1649</v>
      </c>
      <c r="B1562" s="1" t="s">
        <v>18</v>
      </c>
      <c r="C1562" s="1" t="s">
        <v>19</v>
      </c>
      <c r="D1562" s="1" t="s">
        <v>20</v>
      </c>
      <c r="E1562" s="1" t="s">
        <v>21</v>
      </c>
      <c r="F1562" s="1" t="s">
        <v>39</v>
      </c>
      <c r="G1562" s="1">
        <v>50.49</v>
      </c>
      <c r="H1562" s="1">
        <v>9</v>
      </c>
      <c r="I1562" s="1">
        <v>22.720500000000001</v>
      </c>
      <c r="J1562" s="1">
        <v>477.13049999999998</v>
      </c>
      <c r="K1562" s="2">
        <v>43739</v>
      </c>
      <c r="L1562" s="3">
        <v>0.71944444444444444</v>
      </c>
      <c r="M1562" s="1" t="s">
        <v>23</v>
      </c>
      <c r="N1562" s="1">
        <v>454.41</v>
      </c>
      <c r="O1562" s="1">
        <v>4.7619047620000003</v>
      </c>
      <c r="P1562" s="1">
        <v>22.720500000000001</v>
      </c>
      <c r="Q1562" s="1">
        <v>5.4</v>
      </c>
    </row>
    <row r="1563" spans="1:17" ht="40.799999999999997" thickBot="1" x14ac:dyDescent="0.35">
      <c r="A1563" s="1" t="s">
        <v>1650</v>
      </c>
      <c r="B1563" s="1" t="s">
        <v>18</v>
      </c>
      <c r="C1563" s="1" t="s">
        <v>19</v>
      </c>
      <c r="D1563" s="1" t="s">
        <v>20</v>
      </c>
      <c r="E1563" s="1" t="s">
        <v>21</v>
      </c>
      <c r="F1563" s="1" t="s">
        <v>39</v>
      </c>
      <c r="G1563" s="1">
        <v>50.49</v>
      </c>
      <c r="H1563" s="1">
        <v>9</v>
      </c>
      <c r="I1563" s="1">
        <v>22.720500000000001</v>
      </c>
      <c r="J1563" s="1">
        <v>477.13049999999998</v>
      </c>
      <c r="K1563" s="2">
        <v>43739</v>
      </c>
      <c r="L1563" s="3">
        <v>0.71944444444444444</v>
      </c>
      <c r="M1563" s="1" t="s">
        <v>23</v>
      </c>
      <c r="N1563" s="1">
        <v>454.41</v>
      </c>
      <c r="O1563" s="1">
        <v>4.7619047620000003</v>
      </c>
      <c r="P1563" s="1">
        <v>22.720500000000001</v>
      </c>
      <c r="Q1563" s="1">
        <v>5.4</v>
      </c>
    </row>
    <row r="1564" spans="1:17" ht="54" thickBot="1" x14ac:dyDescent="0.35">
      <c r="A1564" s="1" t="s">
        <v>1651</v>
      </c>
      <c r="B1564" s="1" t="s">
        <v>33</v>
      </c>
      <c r="C1564" s="1" t="s">
        <v>27</v>
      </c>
      <c r="D1564" s="1" t="s">
        <v>28</v>
      </c>
      <c r="E1564" s="1" t="s">
        <v>21</v>
      </c>
      <c r="F1564" s="1" t="s">
        <v>84</v>
      </c>
      <c r="G1564" s="1">
        <v>45.48</v>
      </c>
      <c r="H1564" s="1">
        <v>10</v>
      </c>
      <c r="I1564" s="1">
        <v>22.74</v>
      </c>
      <c r="J1564" s="1">
        <v>477.54</v>
      </c>
      <c r="K1564" s="2">
        <v>43468</v>
      </c>
      <c r="L1564" s="3">
        <v>0.43194444444444446</v>
      </c>
      <c r="M1564" s="1" t="s">
        <v>48</v>
      </c>
      <c r="N1564" s="1">
        <v>454.8</v>
      </c>
      <c r="O1564" s="1">
        <v>4.7619047620000003</v>
      </c>
      <c r="P1564" s="1">
        <v>22.74</v>
      </c>
      <c r="Q1564" s="1">
        <v>4.8</v>
      </c>
    </row>
    <row r="1565" spans="1:17" ht="54" thickBot="1" x14ac:dyDescent="0.35">
      <c r="A1565" s="1" t="s">
        <v>1652</v>
      </c>
      <c r="B1565" s="1" t="s">
        <v>18</v>
      </c>
      <c r="C1565" s="1" t="s">
        <v>27</v>
      </c>
      <c r="D1565" s="1" t="s">
        <v>28</v>
      </c>
      <c r="E1565" s="1" t="s">
        <v>29</v>
      </c>
      <c r="F1565" s="1" t="s">
        <v>84</v>
      </c>
      <c r="G1565" s="1">
        <v>45.48</v>
      </c>
      <c r="H1565" s="1">
        <v>10</v>
      </c>
      <c r="I1565" s="1">
        <v>22.74</v>
      </c>
      <c r="J1565" s="1">
        <v>477.54</v>
      </c>
      <c r="K1565" s="2">
        <v>43468</v>
      </c>
      <c r="L1565" s="3">
        <v>0.43194444444444446</v>
      </c>
      <c r="M1565" s="1" t="s">
        <v>48</v>
      </c>
      <c r="N1565" s="1">
        <v>454.8</v>
      </c>
      <c r="O1565" s="1">
        <v>4.7619047620000003</v>
      </c>
      <c r="P1565" s="1">
        <v>22.74</v>
      </c>
      <c r="Q1565" s="1">
        <v>4.8</v>
      </c>
    </row>
    <row r="1566" spans="1:17" ht="54" thickBot="1" x14ac:dyDescent="0.35">
      <c r="A1566" s="1" t="s">
        <v>1653</v>
      </c>
      <c r="B1566" s="1" t="s">
        <v>33</v>
      </c>
      <c r="C1566" s="1" t="s">
        <v>27</v>
      </c>
      <c r="D1566" s="1" t="s">
        <v>28</v>
      </c>
      <c r="E1566" s="1" t="s">
        <v>21</v>
      </c>
      <c r="F1566" s="1" t="s">
        <v>84</v>
      </c>
      <c r="G1566" s="1">
        <v>45.48</v>
      </c>
      <c r="H1566" s="1">
        <v>10</v>
      </c>
      <c r="I1566" s="1">
        <v>22.74</v>
      </c>
      <c r="J1566" s="1">
        <v>477.54</v>
      </c>
      <c r="K1566" s="2">
        <v>43468</v>
      </c>
      <c r="L1566" s="3">
        <v>0.43194444444444446</v>
      </c>
      <c r="M1566" s="1" t="s">
        <v>48</v>
      </c>
      <c r="N1566" s="1">
        <v>454.8</v>
      </c>
      <c r="O1566" s="1">
        <v>4.7619047620000003</v>
      </c>
      <c r="P1566" s="1">
        <v>22.74</v>
      </c>
      <c r="Q1566" s="1">
        <v>13.3</v>
      </c>
    </row>
    <row r="1567" spans="1:17" ht="54" thickBot="1" x14ac:dyDescent="0.35">
      <c r="A1567" s="1" t="s">
        <v>1654</v>
      </c>
      <c r="B1567" s="1" t="s">
        <v>18</v>
      </c>
      <c r="C1567" s="1" t="s">
        <v>19</v>
      </c>
      <c r="D1567" s="1" t="s">
        <v>28</v>
      </c>
      <c r="E1567" s="1" t="s">
        <v>21</v>
      </c>
      <c r="F1567" s="1" t="s">
        <v>84</v>
      </c>
      <c r="G1567" s="1">
        <v>75.91</v>
      </c>
      <c r="H1567" s="1">
        <v>6</v>
      </c>
      <c r="I1567" s="1">
        <v>22.773</v>
      </c>
      <c r="J1567" s="1">
        <v>478.233</v>
      </c>
      <c r="K1567" s="2">
        <v>43711</v>
      </c>
      <c r="L1567" s="3">
        <v>0.76458333333333328</v>
      </c>
      <c r="M1567" s="1" t="s">
        <v>23</v>
      </c>
      <c r="N1567" s="1">
        <v>455.46</v>
      </c>
      <c r="O1567" s="1">
        <v>4.7619047620000003</v>
      </c>
      <c r="P1567" s="1">
        <v>22.773</v>
      </c>
      <c r="Q1567" s="1">
        <v>8.6999999999999993</v>
      </c>
    </row>
    <row r="1568" spans="1:17" ht="54" thickBot="1" x14ac:dyDescent="0.35">
      <c r="A1568" s="1" t="s">
        <v>1655</v>
      </c>
      <c r="B1568" s="1" t="s">
        <v>18</v>
      </c>
      <c r="C1568" s="1" t="s">
        <v>19</v>
      </c>
      <c r="D1568" s="1" t="s">
        <v>28</v>
      </c>
      <c r="E1568" s="1" t="s">
        <v>21</v>
      </c>
      <c r="F1568" s="1" t="s">
        <v>84</v>
      </c>
      <c r="G1568" s="1">
        <v>75.91</v>
      </c>
      <c r="H1568" s="1">
        <v>6</v>
      </c>
      <c r="I1568" s="1">
        <v>22.773</v>
      </c>
      <c r="J1568" s="1">
        <v>478.233</v>
      </c>
      <c r="K1568" s="2">
        <v>43711</v>
      </c>
      <c r="L1568" s="3">
        <v>0.76458333333333328</v>
      </c>
      <c r="M1568" s="1" t="s">
        <v>23</v>
      </c>
      <c r="N1568" s="1">
        <v>455.46</v>
      </c>
      <c r="O1568" s="1">
        <v>4.7619047620000003</v>
      </c>
      <c r="P1568" s="1">
        <v>22.773</v>
      </c>
      <c r="Q1568" s="1">
        <v>8.6999999999999993</v>
      </c>
    </row>
    <row r="1569" spans="1:17" ht="40.799999999999997" thickBot="1" x14ac:dyDescent="0.35">
      <c r="A1569" s="1" t="s">
        <v>1656</v>
      </c>
      <c r="B1569" s="1" t="s">
        <v>33</v>
      </c>
      <c r="C1569" s="1" t="s">
        <v>27</v>
      </c>
      <c r="D1569" s="1" t="s">
        <v>28</v>
      </c>
      <c r="E1569" s="1" t="s">
        <v>29</v>
      </c>
      <c r="F1569" s="1" t="s">
        <v>44</v>
      </c>
      <c r="G1569" s="1">
        <v>45.68</v>
      </c>
      <c r="H1569" s="1">
        <v>10</v>
      </c>
      <c r="I1569" s="1">
        <v>22.84</v>
      </c>
      <c r="J1569" s="1">
        <v>479.64</v>
      </c>
      <c r="K1569" s="1" t="s">
        <v>142</v>
      </c>
      <c r="L1569" s="3">
        <v>0.8125</v>
      </c>
      <c r="M1569" s="1" t="s">
        <v>23</v>
      </c>
      <c r="N1569" s="1">
        <v>456.8</v>
      </c>
      <c r="O1569" s="1">
        <v>4.7619047620000003</v>
      </c>
      <c r="P1569" s="1">
        <v>22.84</v>
      </c>
      <c r="Q1569" s="1">
        <v>5.7</v>
      </c>
    </row>
    <row r="1570" spans="1:17" ht="27.6" thickBot="1" x14ac:dyDescent="0.35">
      <c r="A1570" s="1" t="s">
        <v>1657</v>
      </c>
      <c r="B1570" s="1" t="s">
        <v>33</v>
      </c>
      <c r="C1570" s="1" t="s">
        <v>27</v>
      </c>
      <c r="D1570" s="1" t="s">
        <v>20</v>
      </c>
      <c r="E1570" s="1" t="s">
        <v>21</v>
      </c>
      <c r="F1570" s="1" t="s">
        <v>22</v>
      </c>
      <c r="G1570" s="1">
        <v>91.41</v>
      </c>
      <c r="H1570" s="1">
        <v>5</v>
      </c>
      <c r="I1570" s="1">
        <v>22.852499999999999</v>
      </c>
      <c r="J1570" s="1">
        <v>479.90249999999997</v>
      </c>
      <c r="K1570" s="1" t="s">
        <v>168</v>
      </c>
      <c r="L1570" s="3">
        <v>0.66874999999999996</v>
      </c>
      <c r="M1570" s="1" t="s">
        <v>40</v>
      </c>
      <c r="N1570" s="1">
        <v>457.05</v>
      </c>
      <c r="O1570" s="1">
        <v>4.7619047620000003</v>
      </c>
      <c r="P1570" s="1">
        <v>22.852499999999999</v>
      </c>
      <c r="Q1570" s="1">
        <v>7.1</v>
      </c>
    </row>
    <row r="1571" spans="1:17" ht="27.6" thickBot="1" x14ac:dyDescent="0.35">
      <c r="A1571" s="1" t="s">
        <v>1658</v>
      </c>
      <c r="B1571" s="1" t="s">
        <v>18</v>
      </c>
      <c r="C1571" s="1" t="s">
        <v>27</v>
      </c>
      <c r="D1571" s="1" t="s">
        <v>20</v>
      </c>
      <c r="E1571" s="1" t="s">
        <v>29</v>
      </c>
      <c r="F1571" s="1" t="s">
        <v>22</v>
      </c>
      <c r="G1571" s="1">
        <v>91.41</v>
      </c>
      <c r="H1571" s="1">
        <v>5</v>
      </c>
      <c r="I1571" s="1">
        <v>22.852499999999999</v>
      </c>
      <c r="J1571" s="1">
        <v>479.90249999999997</v>
      </c>
      <c r="K1571" s="1" t="s">
        <v>168</v>
      </c>
      <c r="L1571" s="3">
        <v>0.66874999999999996</v>
      </c>
      <c r="M1571" s="1" t="s">
        <v>40</v>
      </c>
      <c r="N1571" s="1">
        <v>457.05</v>
      </c>
      <c r="O1571" s="1">
        <v>4.7619047620000003</v>
      </c>
      <c r="P1571" s="1">
        <v>22.852499999999999</v>
      </c>
      <c r="Q1571" s="1">
        <v>7.1</v>
      </c>
    </row>
    <row r="1572" spans="1:17" ht="40.799999999999997" thickBot="1" x14ac:dyDescent="0.35">
      <c r="A1572" s="1" t="s">
        <v>1659</v>
      </c>
      <c r="B1572" s="1" t="s">
        <v>18</v>
      </c>
      <c r="C1572" s="1" t="s">
        <v>25</v>
      </c>
      <c r="D1572" s="1" t="s">
        <v>20</v>
      </c>
      <c r="E1572" s="1" t="s">
        <v>21</v>
      </c>
      <c r="F1572" s="1" t="s">
        <v>55</v>
      </c>
      <c r="G1572" s="1">
        <v>65.31</v>
      </c>
      <c r="H1572" s="1">
        <v>7</v>
      </c>
      <c r="I1572" s="1">
        <v>22.858499999999999</v>
      </c>
      <c r="J1572" s="1">
        <v>480.02850000000001</v>
      </c>
      <c r="K1572" s="2">
        <v>43588</v>
      </c>
      <c r="L1572" s="3">
        <v>0.75138888888888888</v>
      </c>
      <c r="M1572" s="1" t="s">
        <v>48</v>
      </c>
      <c r="N1572" s="1">
        <v>457.17</v>
      </c>
      <c r="O1572" s="1">
        <v>4.7619047620000003</v>
      </c>
      <c r="P1572" s="1">
        <v>22.858499999999999</v>
      </c>
      <c r="Q1572" s="1">
        <v>4.2</v>
      </c>
    </row>
    <row r="1573" spans="1:17" ht="40.799999999999997" thickBot="1" x14ac:dyDescent="0.35">
      <c r="A1573" s="1" t="s">
        <v>1660</v>
      </c>
      <c r="B1573" s="1" t="s">
        <v>33</v>
      </c>
      <c r="C1573" s="1" t="s">
        <v>27</v>
      </c>
      <c r="D1573" s="1" t="s">
        <v>20</v>
      </c>
      <c r="E1573" s="1" t="s">
        <v>21</v>
      </c>
      <c r="F1573" s="1" t="s">
        <v>39</v>
      </c>
      <c r="G1573" s="1">
        <v>92.29</v>
      </c>
      <c r="H1573" s="1">
        <v>5</v>
      </c>
      <c r="I1573" s="1">
        <v>23.072500000000002</v>
      </c>
      <c r="J1573" s="1">
        <v>484.52249999999998</v>
      </c>
      <c r="K1573" s="1" t="s">
        <v>380</v>
      </c>
      <c r="L1573" s="3">
        <v>0.66319444444444442</v>
      </c>
      <c r="M1573" s="1" t="s">
        <v>48</v>
      </c>
      <c r="N1573" s="1">
        <v>461.45</v>
      </c>
      <c r="O1573" s="1">
        <v>4.7619047620000003</v>
      </c>
      <c r="P1573" s="1">
        <v>23.072500000000002</v>
      </c>
      <c r="Q1573" s="1">
        <v>9</v>
      </c>
    </row>
    <row r="1574" spans="1:17" ht="40.799999999999997" thickBot="1" x14ac:dyDescent="0.35">
      <c r="A1574" s="1" t="s">
        <v>1661</v>
      </c>
      <c r="B1574" s="1" t="s">
        <v>33</v>
      </c>
      <c r="C1574" s="1" t="s">
        <v>27</v>
      </c>
      <c r="D1574" s="1" t="s">
        <v>20</v>
      </c>
      <c r="E1574" s="1" t="s">
        <v>21</v>
      </c>
      <c r="F1574" s="1" t="s">
        <v>39</v>
      </c>
      <c r="G1574" s="1">
        <v>92.29</v>
      </c>
      <c r="H1574" s="1">
        <v>5</v>
      </c>
      <c r="I1574" s="1">
        <v>23.072500000000002</v>
      </c>
      <c r="J1574" s="1">
        <v>484.52249999999998</v>
      </c>
      <c r="K1574" s="1" t="s">
        <v>380</v>
      </c>
      <c r="L1574" s="3">
        <v>0.66319444444444442</v>
      </c>
      <c r="M1574" s="1" t="s">
        <v>48</v>
      </c>
      <c r="N1574" s="1">
        <v>461.45</v>
      </c>
      <c r="O1574" s="1">
        <v>4.7619047620000003</v>
      </c>
      <c r="P1574" s="1">
        <v>23.072500000000002</v>
      </c>
      <c r="Q1574" s="1">
        <v>9</v>
      </c>
    </row>
    <row r="1575" spans="1:17" ht="40.799999999999997" thickBot="1" x14ac:dyDescent="0.35">
      <c r="A1575" s="1" t="s">
        <v>1662</v>
      </c>
      <c r="B1575" s="1" t="s">
        <v>54</v>
      </c>
      <c r="C1575" s="1" t="s">
        <v>25</v>
      </c>
      <c r="D1575" s="1" t="s">
        <v>28</v>
      </c>
      <c r="E1575" s="1" t="s">
        <v>21</v>
      </c>
      <c r="F1575" s="1" t="s">
        <v>44</v>
      </c>
      <c r="G1575" s="1">
        <v>92.36</v>
      </c>
      <c r="H1575" s="1">
        <v>5</v>
      </c>
      <c r="I1575" s="1">
        <v>23.09</v>
      </c>
      <c r="J1575" s="1">
        <v>484.89</v>
      </c>
      <c r="K1575" s="1" t="s">
        <v>135</v>
      </c>
      <c r="L1575" s="3">
        <v>0.80347222222222225</v>
      </c>
      <c r="M1575" s="1" t="s">
        <v>40</v>
      </c>
      <c r="N1575" s="1">
        <v>461.8</v>
      </c>
      <c r="O1575" s="1">
        <v>4.7619047620000003</v>
      </c>
      <c r="P1575" s="1">
        <v>23.09</v>
      </c>
      <c r="Q1575" s="1">
        <v>4.9000000000000004</v>
      </c>
    </row>
    <row r="1576" spans="1:17" ht="54" thickBot="1" x14ac:dyDescent="0.35">
      <c r="A1576" s="1" t="s">
        <v>1663</v>
      </c>
      <c r="B1576" s="1" t="s">
        <v>18</v>
      </c>
      <c r="C1576" s="1" t="s">
        <v>25</v>
      </c>
      <c r="D1576" s="1" t="s">
        <v>28</v>
      </c>
      <c r="E1576" s="1" t="s">
        <v>29</v>
      </c>
      <c r="F1576" s="1" t="s">
        <v>84</v>
      </c>
      <c r="G1576" s="1">
        <v>51.32</v>
      </c>
      <c r="H1576" s="1">
        <v>9</v>
      </c>
      <c r="I1576" s="1">
        <v>23.094000000000001</v>
      </c>
      <c r="J1576" s="1">
        <v>484.97399999999999</v>
      </c>
      <c r="K1576" s="1" t="s">
        <v>179</v>
      </c>
      <c r="L1576" s="3">
        <v>0.81458333333333333</v>
      </c>
      <c r="M1576" s="1" t="s">
        <v>23</v>
      </c>
      <c r="N1576" s="1">
        <v>461.88</v>
      </c>
      <c r="O1576" s="1">
        <v>4.7619047620000003</v>
      </c>
      <c r="P1576" s="1">
        <v>23.094000000000001</v>
      </c>
      <c r="Q1576" s="1">
        <v>5.6</v>
      </c>
    </row>
    <row r="1577" spans="1:17" ht="40.799999999999997" thickBot="1" x14ac:dyDescent="0.35">
      <c r="A1577" s="1" t="s">
        <v>1664</v>
      </c>
      <c r="B1577" s="1" t="s">
        <v>18</v>
      </c>
      <c r="C1577" s="1" t="s">
        <v>25</v>
      </c>
      <c r="D1577" s="1" t="s">
        <v>28</v>
      </c>
      <c r="E1577" s="1" t="s">
        <v>21</v>
      </c>
      <c r="F1577" s="1" t="s">
        <v>39</v>
      </c>
      <c r="G1577" s="1">
        <v>51.32</v>
      </c>
      <c r="H1577" s="1">
        <v>9</v>
      </c>
      <c r="I1577" s="1">
        <v>23.094000000000001</v>
      </c>
      <c r="J1577" s="1">
        <v>484.97399999999999</v>
      </c>
      <c r="K1577" s="1" t="s">
        <v>179</v>
      </c>
      <c r="L1577" s="3">
        <v>0.81458333333333333</v>
      </c>
      <c r="M1577" s="1" t="s">
        <v>23</v>
      </c>
      <c r="N1577" s="1">
        <v>461.88</v>
      </c>
      <c r="O1577" s="1">
        <v>4.7619047620000003</v>
      </c>
      <c r="P1577" s="1">
        <v>23.094000000000001</v>
      </c>
      <c r="Q1577" s="1">
        <v>5.6</v>
      </c>
    </row>
    <row r="1578" spans="1:17" ht="40.799999999999997" thickBot="1" x14ac:dyDescent="0.35">
      <c r="A1578" s="1" t="s">
        <v>1665</v>
      </c>
      <c r="B1578" s="1" t="s">
        <v>54</v>
      </c>
      <c r="C1578" s="1" t="s">
        <v>25</v>
      </c>
      <c r="D1578" s="1" t="s">
        <v>28</v>
      </c>
      <c r="E1578" s="1" t="s">
        <v>21</v>
      </c>
      <c r="F1578" s="1" t="s">
        <v>55</v>
      </c>
      <c r="G1578" s="1">
        <v>76.989999999999995</v>
      </c>
      <c r="H1578" s="1">
        <v>6</v>
      </c>
      <c r="I1578" s="1">
        <v>23.097000000000001</v>
      </c>
      <c r="J1578" s="1">
        <v>485.03699999999998</v>
      </c>
      <c r="K1578" s="1" t="s">
        <v>182</v>
      </c>
      <c r="L1578" s="3">
        <v>0.74652777777777779</v>
      </c>
      <c r="M1578" s="1" t="s">
        <v>23</v>
      </c>
      <c r="N1578" s="1">
        <v>461.94</v>
      </c>
      <c r="O1578" s="1">
        <v>4.7619047620000003</v>
      </c>
      <c r="P1578" s="1">
        <v>23.097000000000001</v>
      </c>
      <c r="Q1578" s="1">
        <v>6.1</v>
      </c>
    </row>
    <row r="1579" spans="1:17" ht="40.799999999999997" thickBot="1" x14ac:dyDescent="0.35">
      <c r="A1579" s="1" t="s">
        <v>1666</v>
      </c>
      <c r="B1579" s="1" t="s">
        <v>54</v>
      </c>
      <c r="C1579" s="1" t="s">
        <v>25</v>
      </c>
      <c r="D1579" s="1" t="s">
        <v>28</v>
      </c>
      <c r="E1579" s="1" t="s">
        <v>21</v>
      </c>
      <c r="F1579" s="1" t="s">
        <v>55</v>
      </c>
      <c r="G1579" s="1">
        <v>76.989999999999995</v>
      </c>
      <c r="H1579" s="1">
        <v>6</v>
      </c>
      <c r="I1579" s="1">
        <v>23.097000000000001</v>
      </c>
      <c r="J1579" s="1">
        <v>485.03699999999998</v>
      </c>
      <c r="K1579" s="1" t="s">
        <v>182</v>
      </c>
      <c r="L1579" s="3">
        <v>0.74652777777777779</v>
      </c>
      <c r="M1579" s="1" t="s">
        <v>23</v>
      </c>
      <c r="N1579" s="1">
        <v>461.94</v>
      </c>
      <c r="O1579" s="1">
        <v>4.7619047620000003</v>
      </c>
      <c r="P1579" s="1">
        <v>23.097000000000001</v>
      </c>
      <c r="Q1579" s="1">
        <v>6.1</v>
      </c>
    </row>
    <row r="1580" spans="1:17" ht="40.799999999999997" thickBot="1" x14ac:dyDescent="0.35">
      <c r="A1580" s="1" t="s">
        <v>1667</v>
      </c>
      <c r="B1580" s="1" t="s">
        <v>18</v>
      </c>
      <c r="C1580" s="1" t="s">
        <v>25</v>
      </c>
      <c r="D1580" s="1" t="s">
        <v>20</v>
      </c>
      <c r="E1580" s="1" t="s">
        <v>29</v>
      </c>
      <c r="F1580" s="1" t="s">
        <v>30</v>
      </c>
      <c r="G1580" s="1">
        <v>92.49</v>
      </c>
      <c r="H1580" s="1">
        <v>5</v>
      </c>
      <c r="I1580" s="1">
        <v>23.122499999999999</v>
      </c>
      <c r="J1580" s="1">
        <v>485.57249999999999</v>
      </c>
      <c r="K1580" s="2">
        <v>43499</v>
      </c>
      <c r="L1580" s="3">
        <v>0.69097222222222221</v>
      </c>
      <c r="M1580" s="1" t="s">
        <v>48</v>
      </c>
      <c r="N1580" s="1">
        <v>462.45</v>
      </c>
      <c r="O1580" s="1">
        <v>4.7619047620000003</v>
      </c>
      <c r="P1580" s="1">
        <v>23.122499999999999</v>
      </c>
      <c r="Q1580" s="1">
        <v>8.6</v>
      </c>
    </row>
    <row r="1581" spans="1:17" ht="40.799999999999997" thickBot="1" x14ac:dyDescent="0.35">
      <c r="A1581" s="1" t="s">
        <v>1668</v>
      </c>
      <c r="B1581" s="1" t="s">
        <v>18</v>
      </c>
      <c r="C1581" s="1" t="s">
        <v>25</v>
      </c>
      <c r="D1581" s="1" t="s">
        <v>20</v>
      </c>
      <c r="E1581" s="1" t="s">
        <v>29</v>
      </c>
      <c r="F1581" s="1" t="s">
        <v>30</v>
      </c>
      <c r="G1581" s="1">
        <v>92.49</v>
      </c>
      <c r="H1581" s="1">
        <v>5</v>
      </c>
      <c r="I1581" s="1">
        <v>23.122499999999999</v>
      </c>
      <c r="J1581" s="1">
        <v>485.57249999999999</v>
      </c>
      <c r="K1581" s="2">
        <v>43499</v>
      </c>
      <c r="L1581" s="3">
        <v>0.69097222222222221</v>
      </c>
      <c r="M1581" s="1" t="s">
        <v>48</v>
      </c>
      <c r="N1581" s="1">
        <v>462.45</v>
      </c>
      <c r="O1581" s="1">
        <v>4.7619047620000003</v>
      </c>
      <c r="P1581" s="1">
        <v>23.122499999999999</v>
      </c>
      <c r="Q1581" s="1">
        <v>2</v>
      </c>
    </row>
    <row r="1582" spans="1:17" ht="54" thickBot="1" x14ac:dyDescent="0.35">
      <c r="A1582" s="1" t="s">
        <v>1669</v>
      </c>
      <c r="B1582" s="1" t="s">
        <v>54</v>
      </c>
      <c r="C1582" s="1" t="s">
        <v>25</v>
      </c>
      <c r="D1582" s="1" t="s">
        <v>28</v>
      </c>
      <c r="E1582" s="1" t="s">
        <v>29</v>
      </c>
      <c r="F1582" s="1" t="s">
        <v>84</v>
      </c>
      <c r="G1582" s="1">
        <v>57.91</v>
      </c>
      <c r="H1582" s="1">
        <v>8</v>
      </c>
      <c r="I1582" s="1">
        <v>23.164000000000001</v>
      </c>
      <c r="J1582" s="1">
        <v>486.44400000000002</v>
      </c>
      <c r="K1582" s="2">
        <v>43648</v>
      </c>
      <c r="L1582" s="3">
        <v>0.62916666666666665</v>
      </c>
      <c r="M1582" s="1" t="s">
        <v>23</v>
      </c>
      <c r="N1582" s="1">
        <v>463.28</v>
      </c>
      <c r="O1582" s="1">
        <v>4.7619047620000003</v>
      </c>
      <c r="P1582" s="1">
        <v>23.164000000000001</v>
      </c>
      <c r="Q1582" s="1">
        <v>8.1</v>
      </c>
    </row>
    <row r="1583" spans="1:17" ht="54" thickBot="1" x14ac:dyDescent="0.35">
      <c r="A1583" s="1" t="s">
        <v>1670</v>
      </c>
      <c r="B1583" s="1" t="s">
        <v>54</v>
      </c>
      <c r="C1583" s="1" t="s">
        <v>25</v>
      </c>
      <c r="D1583" s="1" t="s">
        <v>28</v>
      </c>
      <c r="E1583" s="1" t="s">
        <v>21</v>
      </c>
      <c r="F1583" s="1" t="s">
        <v>84</v>
      </c>
      <c r="G1583" s="1">
        <v>57.91</v>
      </c>
      <c r="H1583" s="1">
        <v>8</v>
      </c>
      <c r="I1583" s="1">
        <v>23.164000000000001</v>
      </c>
      <c r="J1583" s="1">
        <v>486.44400000000002</v>
      </c>
      <c r="K1583" s="2">
        <v>43648</v>
      </c>
      <c r="L1583" s="3">
        <v>0.62916666666666665</v>
      </c>
      <c r="M1583" s="1" t="s">
        <v>23</v>
      </c>
      <c r="N1583" s="1">
        <v>463.28</v>
      </c>
      <c r="O1583" s="1">
        <v>4.7619047620000003</v>
      </c>
      <c r="P1583" s="1">
        <v>23.164000000000001</v>
      </c>
      <c r="Q1583" s="1">
        <v>8.1</v>
      </c>
    </row>
    <row r="1584" spans="1:17" ht="54" thickBot="1" x14ac:dyDescent="0.35">
      <c r="A1584" s="1" t="s">
        <v>1671</v>
      </c>
      <c r="B1584" s="1" t="s">
        <v>54</v>
      </c>
      <c r="C1584" s="1" t="s">
        <v>25</v>
      </c>
      <c r="D1584" s="1" t="s">
        <v>28</v>
      </c>
      <c r="E1584" s="1" t="s">
        <v>21</v>
      </c>
      <c r="F1584" s="1" t="s">
        <v>84</v>
      </c>
      <c r="G1584" s="1">
        <v>57.91</v>
      </c>
      <c r="H1584" s="1">
        <v>8</v>
      </c>
      <c r="I1584" s="1">
        <v>23.164000000000001</v>
      </c>
      <c r="J1584" s="1">
        <v>486.44400000000002</v>
      </c>
      <c r="K1584" s="2">
        <v>43648</v>
      </c>
      <c r="L1584" s="3">
        <v>0.62916666666666665</v>
      </c>
      <c r="M1584" s="1" t="s">
        <v>23</v>
      </c>
      <c r="N1584" s="1">
        <v>463.28</v>
      </c>
      <c r="O1584" s="1">
        <v>4.7619047620000003</v>
      </c>
      <c r="P1584" s="1">
        <v>23.164000000000001</v>
      </c>
      <c r="Q1584" s="1">
        <v>13.4</v>
      </c>
    </row>
    <row r="1585" spans="1:17" ht="54" thickBot="1" x14ac:dyDescent="0.35">
      <c r="A1585" s="1" t="s">
        <v>1672</v>
      </c>
      <c r="B1585" s="1" t="s">
        <v>18</v>
      </c>
      <c r="C1585" s="1" t="s">
        <v>19</v>
      </c>
      <c r="D1585" s="1" t="s">
        <v>20</v>
      </c>
      <c r="E1585" s="1" t="s">
        <v>21</v>
      </c>
      <c r="F1585" s="1" t="s">
        <v>84</v>
      </c>
      <c r="G1585" s="1">
        <v>46.57</v>
      </c>
      <c r="H1585" s="1">
        <v>10</v>
      </c>
      <c r="I1585" s="1">
        <v>23.285</v>
      </c>
      <c r="J1585" s="1">
        <v>488.98500000000001</v>
      </c>
      <c r="K1585" s="1" t="s">
        <v>78</v>
      </c>
      <c r="L1585" s="3">
        <v>0.58194444444444449</v>
      </c>
      <c r="M1585" s="1" t="s">
        <v>23</v>
      </c>
      <c r="N1585" s="1">
        <v>465.7</v>
      </c>
      <c r="O1585" s="1">
        <v>4.7619047620000003</v>
      </c>
      <c r="P1585" s="1">
        <v>23.285</v>
      </c>
      <c r="Q1585" s="1">
        <v>7.6</v>
      </c>
    </row>
    <row r="1586" spans="1:17" ht="54" thickBot="1" x14ac:dyDescent="0.35">
      <c r="A1586" s="1" t="s">
        <v>1673</v>
      </c>
      <c r="B1586" s="1" t="s">
        <v>18</v>
      </c>
      <c r="C1586" s="1" t="s">
        <v>19</v>
      </c>
      <c r="D1586" s="1" t="s">
        <v>20</v>
      </c>
      <c r="E1586" s="1" t="s">
        <v>29</v>
      </c>
      <c r="F1586" s="1" t="s">
        <v>84</v>
      </c>
      <c r="G1586" s="1">
        <v>46.57</v>
      </c>
      <c r="H1586" s="1">
        <v>10</v>
      </c>
      <c r="I1586" s="1">
        <v>23.285</v>
      </c>
      <c r="J1586" s="1">
        <v>488.98500000000001</v>
      </c>
      <c r="K1586" s="1" t="s">
        <v>78</v>
      </c>
      <c r="L1586" s="3">
        <v>0.58194444444444449</v>
      </c>
      <c r="M1586" s="1" t="s">
        <v>23</v>
      </c>
      <c r="N1586" s="1">
        <v>465.7</v>
      </c>
      <c r="O1586" s="1">
        <v>4.7619047620000003</v>
      </c>
      <c r="P1586" s="1">
        <v>23.285</v>
      </c>
      <c r="Q1586" s="1">
        <v>7.6</v>
      </c>
    </row>
    <row r="1587" spans="1:17" ht="54" thickBot="1" x14ac:dyDescent="0.35">
      <c r="A1587" s="1" t="s">
        <v>1674</v>
      </c>
      <c r="B1587" s="1" t="s">
        <v>18</v>
      </c>
      <c r="C1587" s="1" t="s">
        <v>19</v>
      </c>
      <c r="D1587" s="1" t="s">
        <v>20</v>
      </c>
      <c r="E1587" s="1" t="s">
        <v>29</v>
      </c>
      <c r="F1587" s="1" t="s">
        <v>84</v>
      </c>
      <c r="G1587" s="1">
        <v>46.57</v>
      </c>
      <c r="H1587" s="1">
        <v>10</v>
      </c>
      <c r="I1587" s="1">
        <v>23.285</v>
      </c>
      <c r="J1587" s="1">
        <v>488.98500000000001</v>
      </c>
      <c r="K1587" s="1" t="s">
        <v>78</v>
      </c>
      <c r="L1587" s="3">
        <v>0.58194444444444449</v>
      </c>
      <c r="M1587" s="1" t="s">
        <v>23</v>
      </c>
      <c r="N1587" s="1">
        <v>465.7</v>
      </c>
      <c r="O1587" s="1">
        <v>4.7619047620000003</v>
      </c>
      <c r="P1587" s="1">
        <v>23.285</v>
      </c>
      <c r="Q1587" s="1">
        <v>7.6</v>
      </c>
    </row>
    <row r="1588" spans="1:17" ht="40.799999999999997" thickBot="1" x14ac:dyDescent="0.35">
      <c r="A1588" s="1" t="s">
        <v>1675</v>
      </c>
      <c r="B1588" s="1" t="s">
        <v>33</v>
      </c>
      <c r="C1588" s="1" t="s">
        <v>27</v>
      </c>
      <c r="D1588" s="1" t="s">
        <v>28</v>
      </c>
      <c r="E1588" s="1" t="s">
        <v>21</v>
      </c>
      <c r="F1588" s="1" t="s">
        <v>55</v>
      </c>
      <c r="G1588" s="1">
        <v>58.22</v>
      </c>
      <c r="H1588" s="1">
        <v>8</v>
      </c>
      <c r="I1588" s="1">
        <v>23.288</v>
      </c>
      <c r="J1588" s="1">
        <v>489.048</v>
      </c>
      <c r="K1588" s="1" t="s">
        <v>78</v>
      </c>
      <c r="L1588" s="3">
        <v>0.85624999999999996</v>
      </c>
      <c r="M1588" s="1" t="s">
        <v>40</v>
      </c>
      <c r="N1588" s="1">
        <v>465.76</v>
      </c>
      <c r="O1588" s="1">
        <v>4.7619047620000003</v>
      </c>
      <c r="P1588" s="1">
        <v>23.288</v>
      </c>
      <c r="Q1588" s="1">
        <v>8.4</v>
      </c>
    </row>
    <row r="1589" spans="1:17" ht="40.799999999999997" thickBot="1" x14ac:dyDescent="0.35">
      <c r="A1589" s="1" t="s">
        <v>1676</v>
      </c>
      <c r="B1589" s="1" t="s">
        <v>33</v>
      </c>
      <c r="C1589" s="1" t="s">
        <v>27</v>
      </c>
      <c r="D1589" s="1" t="s">
        <v>28</v>
      </c>
      <c r="E1589" s="1" t="s">
        <v>21</v>
      </c>
      <c r="F1589" s="1" t="s">
        <v>44</v>
      </c>
      <c r="G1589" s="1">
        <v>77.95</v>
      </c>
      <c r="H1589" s="1">
        <v>6</v>
      </c>
      <c r="I1589" s="1">
        <v>23.385000000000002</v>
      </c>
      <c r="J1589" s="1">
        <v>491.08499999999998</v>
      </c>
      <c r="K1589" s="1" t="s">
        <v>314</v>
      </c>
      <c r="L1589" s="3">
        <v>0.69236111111111109</v>
      </c>
      <c r="M1589" s="1" t="s">
        <v>40</v>
      </c>
      <c r="N1589" s="1">
        <v>467.7</v>
      </c>
      <c r="O1589" s="1">
        <v>4.7619047620000003</v>
      </c>
      <c r="P1589" s="1">
        <v>23.385000000000002</v>
      </c>
      <c r="Q1589" s="1">
        <v>8</v>
      </c>
    </row>
    <row r="1590" spans="1:17" ht="40.799999999999997" thickBot="1" x14ac:dyDescent="0.35">
      <c r="A1590" s="1" t="s">
        <v>1677</v>
      </c>
      <c r="B1590" s="1" t="s">
        <v>33</v>
      </c>
      <c r="C1590" s="1" t="s">
        <v>25</v>
      </c>
      <c r="D1590" s="1" t="s">
        <v>28</v>
      </c>
      <c r="E1590" s="1" t="s">
        <v>21</v>
      </c>
      <c r="F1590" s="1" t="s">
        <v>44</v>
      </c>
      <c r="G1590" s="1">
        <v>78.38</v>
      </c>
      <c r="H1590" s="1">
        <v>6</v>
      </c>
      <c r="I1590" s="1">
        <v>23.513999999999999</v>
      </c>
      <c r="J1590" s="1">
        <v>493.79399999999998</v>
      </c>
      <c r="K1590" s="2">
        <v>43739</v>
      </c>
      <c r="L1590" s="3">
        <v>0.59444444444444444</v>
      </c>
      <c r="M1590" s="1" t="s">
        <v>40</v>
      </c>
      <c r="N1590" s="1">
        <v>470.28</v>
      </c>
      <c r="O1590" s="1">
        <v>4.7619047620000003</v>
      </c>
      <c r="P1590" s="1">
        <v>23.513999999999999</v>
      </c>
      <c r="Q1590" s="1">
        <v>5.8</v>
      </c>
    </row>
    <row r="1591" spans="1:17" ht="40.799999999999997" thickBot="1" x14ac:dyDescent="0.35">
      <c r="A1591" s="1" t="s">
        <v>1678</v>
      </c>
      <c r="B1591" s="1" t="s">
        <v>54</v>
      </c>
      <c r="C1591" s="1" t="s">
        <v>25</v>
      </c>
      <c r="D1591" s="1" t="s">
        <v>28</v>
      </c>
      <c r="E1591" s="1" t="s">
        <v>21</v>
      </c>
      <c r="F1591" s="1" t="s">
        <v>39</v>
      </c>
      <c r="G1591" s="1">
        <v>94.13</v>
      </c>
      <c r="H1591" s="1">
        <v>5</v>
      </c>
      <c r="I1591" s="1">
        <v>23.532499999999999</v>
      </c>
      <c r="J1591" s="1">
        <v>494.1825</v>
      </c>
      <c r="K1591" s="1" t="s">
        <v>168</v>
      </c>
      <c r="L1591" s="3">
        <v>0.81874999999999998</v>
      </c>
      <c r="M1591" s="1" t="s">
        <v>48</v>
      </c>
      <c r="N1591" s="1">
        <v>470.65</v>
      </c>
      <c r="O1591" s="1">
        <v>4.7619047620000003</v>
      </c>
      <c r="P1591" s="1">
        <v>23.532499999999999</v>
      </c>
      <c r="Q1591" s="1">
        <v>4.8</v>
      </c>
    </row>
    <row r="1592" spans="1:17" ht="40.799999999999997" thickBot="1" x14ac:dyDescent="0.35">
      <c r="A1592" s="1" t="s">
        <v>1679</v>
      </c>
      <c r="B1592" s="1" t="s">
        <v>33</v>
      </c>
      <c r="C1592" s="1" t="s">
        <v>25</v>
      </c>
      <c r="D1592" s="1" t="s">
        <v>20</v>
      </c>
      <c r="E1592" s="1" t="s">
        <v>21</v>
      </c>
      <c r="F1592" s="1" t="s">
        <v>44</v>
      </c>
      <c r="G1592" s="1">
        <v>58.9</v>
      </c>
      <c r="H1592" s="1">
        <v>8</v>
      </c>
      <c r="I1592" s="1">
        <v>23.56</v>
      </c>
      <c r="J1592" s="1">
        <v>494.76</v>
      </c>
      <c r="K1592" s="2">
        <v>43617</v>
      </c>
      <c r="L1592" s="3">
        <v>0.47430555555555554</v>
      </c>
      <c r="M1592" s="1" t="s">
        <v>23</v>
      </c>
      <c r="N1592" s="1">
        <v>471.2</v>
      </c>
      <c r="O1592" s="1">
        <v>4.7619047620000003</v>
      </c>
      <c r="P1592" s="1">
        <v>23.56</v>
      </c>
      <c r="Q1592" s="1">
        <v>8.9</v>
      </c>
    </row>
    <row r="1593" spans="1:17" ht="40.799999999999997" thickBot="1" x14ac:dyDescent="0.35">
      <c r="A1593" s="1" t="s">
        <v>1680</v>
      </c>
      <c r="B1593" s="1" t="s">
        <v>18</v>
      </c>
      <c r="C1593" s="1" t="s">
        <v>25</v>
      </c>
      <c r="D1593" s="1" t="s">
        <v>20</v>
      </c>
      <c r="E1593" s="1" t="s">
        <v>21</v>
      </c>
      <c r="F1593" s="1" t="s">
        <v>30</v>
      </c>
      <c r="G1593" s="1">
        <v>67.39</v>
      </c>
      <c r="H1593" s="1">
        <v>7</v>
      </c>
      <c r="I1593" s="1">
        <v>23.586500000000001</v>
      </c>
      <c r="J1593" s="1">
        <v>495.31650000000002</v>
      </c>
      <c r="K1593" s="1" t="s">
        <v>82</v>
      </c>
      <c r="L1593" s="3">
        <v>0.55763888888888891</v>
      </c>
      <c r="M1593" s="1" t="s">
        <v>23</v>
      </c>
      <c r="N1593" s="1">
        <v>471.73</v>
      </c>
      <c r="O1593" s="1">
        <v>4.7619047620000003</v>
      </c>
      <c r="P1593" s="1">
        <v>23.586500000000001</v>
      </c>
      <c r="Q1593" s="1">
        <v>6.9</v>
      </c>
    </row>
    <row r="1594" spans="1:17" ht="40.799999999999997" thickBot="1" x14ac:dyDescent="0.35">
      <c r="A1594" s="1" t="s">
        <v>1681</v>
      </c>
      <c r="B1594" s="1" t="s">
        <v>18</v>
      </c>
      <c r="C1594" s="1" t="s">
        <v>19</v>
      </c>
      <c r="D1594" s="1" t="s">
        <v>28</v>
      </c>
      <c r="E1594" s="1" t="s">
        <v>29</v>
      </c>
      <c r="F1594" s="1" t="s">
        <v>39</v>
      </c>
      <c r="G1594" s="1">
        <v>52.6</v>
      </c>
      <c r="H1594" s="1">
        <v>9</v>
      </c>
      <c r="I1594" s="1">
        <v>23.67</v>
      </c>
      <c r="J1594" s="1">
        <v>497.07</v>
      </c>
      <c r="K1594" s="1" t="s">
        <v>119</v>
      </c>
      <c r="L1594" s="3">
        <v>0.61250000000000004</v>
      </c>
      <c r="M1594" s="1" t="s">
        <v>23</v>
      </c>
      <c r="N1594" s="1">
        <v>473.4</v>
      </c>
      <c r="O1594" s="1">
        <v>4.7619047620000003</v>
      </c>
      <c r="P1594" s="1">
        <v>23.67</v>
      </c>
      <c r="Q1594" s="1">
        <v>7.6</v>
      </c>
    </row>
    <row r="1595" spans="1:17" ht="40.799999999999997" thickBot="1" x14ac:dyDescent="0.35">
      <c r="A1595" s="1" t="s">
        <v>1682</v>
      </c>
      <c r="B1595" s="1" t="s">
        <v>18</v>
      </c>
      <c r="C1595" s="1" t="s">
        <v>19</v>
      </c>
      <c r="D1595" s="1" t="s">
        <v>28</v>
      </c>
      <c r="E1595" s="1" t="s">
        <v>29</v>
      </c>
      <c r="F1595" s="1" t="s">
        <v>39</v>
      </c>
      <c r="G1595" s="1">
        <v>52.6</v>
      </c>
      <c r="H1595" s="1">
        <v>9</v>
      </c>
      <c r="I1595" s="1">
        <v>23.67</v>
      </c>
      <c r="J1595" s="1">
        <v>497.07</v>
      </c>
      <c r="K1595" s="1" t="s">
        <v>119</v>
      </c>
      <c r="L1595" s="3">
        <v>0.61250000000000004</v>
      </c>
      <c r="M1595" s="1" t="s">
        <v>23</v>
      </c>
      <c r="N1595" s="1">
        <v>473.4</v>
      </c>
      <c r="O1595" s="1">
        <v>4.7619047620000003</v>
      </c>
      <c r="P1595" s="1">
        <v>23.67</v>
      </c>
      <c r="Q1595" s="1">
        <v>7.6</v>
      </c>
    </row>
    <row r="1596" spans="1:17" ht="40.799999999999997" thickBot="1" x14ac:dyDescent="0.35">
      <c r="A1596" s="1" t="s">
        <v>1683</v>
      </c>
      <c r="B1596" s="1" t="s">
        <v>18</v>
      </c>
      <c r="C1596" s="1" t="s">
        <v>19</v>
      </c>
      <c r="D1596" s="1" t="s">
        <v>28</v>
      </c>
      <c r="E1596" s="1" t="s">
        <v>29</v>
      </c>
      <c r="F1596" s="1" t="s">
        <v>39</v>
      </c>
      <c r="G1596" s="1">
        <v>52.6</v>
      </c>
      <c r="H1596" s="1">
        <v>9</v>
      </c>
      <c r="I1596" s="1">
        <v>23.67</v>
      </c>
      <c r="J1596" s="1">
        <v>497.07</v>
      </c>
      <c r="K1596" s="1" t="s">
        <v>119</v>
      </c>
      <c r="L1596" s="3">
        <v>0.61250000000000004</v>
      </c>
      <c r="M1596" s="1" t="s">
        <v>23</v>
      </c>
      <c r="N1596" s="1">
        <v>473.4</v>
      </c>
      <c r="O1596" s="1">
        <v>4.7619047620000003</v>
      </c>
      <c r="P1596" s="1">
        <v>23.67</v>
      </c>
      <c r="Q1596" s="1">
        <v>7.6</v>
      </c>
    </row>
    <row r="1597" spans="1:17" ht="27.6" thickBot="1" x14ac:dyDescent="0.35">
      <c r="A1597" s="1" t="s">
        <v>1684</v>
      </c>
      <c r="B1597" s="1" t="s">
        <v>18</v>
      </c>
      <c r="C1597" s="1" t="s">
        <v>25</v>
      </c>
      <c r="D1597" s="1" t="s">
        <v>20</v>
      </c>
      <c r="E1597" s="1" t="s">
        <v>29</v>
      </c>
      <c r="F1597" s="1" t="s">
        <v>22</v>
      </c>
      <c r="G1597" s="1">
        <v>67.989999999999995</v>
      </c>
      <c r="H1597" s="1">
        <v>7</v>
      </c>
      <c r="I1597" s="1">
        <v>23.796500000000002</v>
      </c>
      <c r="J1597" s="1">
        <v>499.72649999999999</v>
      </c>
      <c r="K1597" s="1" t="s">
        <v>252</v>
      </c>
      <c r="L1597" s="3">
        <v>0.70138888888888884</v>
      </c>
      <c r="M1597" s="1" t="s">
        <v>40</v>
      </c>
      <c r="N1597" s="1">
        <v>475.93</v>
      </c>
      <c r="O1597" s="1">
        <v>4.7619047620000003</v>
      </c>
      <c r="P1597" s="1">
        <v>23.796500000000002</v>
      </c>
      <c r="Q1597" s="1">
        <v>5.7</v>
      </c>
    </row>
    <row r="1598" spans="1:17" ht="40.799999999999997" thickBot="1" x14ac:dyDescent="0.35">
      <c r="A1598" s="1" t="s">
        <v>1685</v>
      </c>
      <c r="B1598" s="1" t="s">
        <v>33</v>
      </c>
      <c r="C1598" s="1" t="s">
        <v>25</v>
      </c>
      <c r="D1598" s="1" t="s">
        <v>20</v>
      </c>
      <c r="E1598" s="1" t="s">
        <v>21</v>
      </c>
      <c r="F1598" s="1" t="s">
        <v>39</v>
      </c>
      <c r="G1598" s="1">
        <v>67.989999999999995</v>
      </c>
      <c r="H1598" s="1">
        <v>7</v>
      </c>
      <c r="I1598" s="1">
        <v>23.796500000000002</v>
      </c>
      <c r="J1598" s="1">
        <v>499.72649999999999</v>
      </c>
      <c r="K1598" s="1" t="s">
        <v>252</v>
      </c>
      <c r="L1598" s="3">
        <v>0.70138888888888884</v>
      </c>
      <c r="M1598" s="1" t="s">
        <v>40</v>
      </c>
      <c r="N1598" s="1">
        <v>475.93</v>
      </c>
      <c r="O1598" s="1">
        <v>4.7619047620000003</v>
      </c>
      <c r="P1598" s="1">
        <v>23.796500000000002</v>
      </c>
      <c r="Q1598" s="1">
        <v>5.7</v>
      </c>
    </row>
    <row r="1599" spans="1:17" ht="27.6" thickBot="1" x14ac:dyDescent="0.35">
      <c r="A1599" s="1" t="s">
        <v>1686</v>
      </c>
      <c r="B1599" s="1" t="s">
        <v>54</v>
      </c>
      <c r="C1599" s="1" t="s">
        <v>25</v>
      </c>
      <c r="D1599" s="1" t="s">
        <v>28</v>
      </c>
      <c r="E1599" s="1" t="s">
        <v>21</v>
      </c>
      <c r="F1599" s="1" t="s">
        <v>22</v>
      </c>
      <c r="G1599" s="1">
        <v>79.930000000000007</v>
      </c>
      <c r="H1599" s="1">
        <v>6</v>
      </c>
      <c r="I1599" s="1">
        <v>23.978999999999999</v>
      </c>
      <c r="J1599" s="1">
        <v>503.55900000000003</v>
      </c>
      <c r="K1599" s="1" t="s">
        <v>294</v>
      </c>
      <c r="L1599" s="3">
        <v>0.58611111111111114</v>
      </c>
      <c r="M1599" s="1" t="s">
        <v>23</v>
      </c>
      <c r="N1599" s="1">
        <v>479.58</v>
      </c>
      <c r="O1599" s="1">
        <v>4.7619047620000003</v>
      </c>
      <c r="P1599" s="1">
        <v>23.978999999999999</v>
      </c>
      <c r="Q1599" s="1">
        <v>5.5</v>
      </c>
    </row>
    <row r="1600" spans="1:17" ht="40.799999999999997" thickBot="1" x14ac:dyDescent="0.35">
      <c r="A1600" s="1" t="s">
        <v>1687</v>
      </c>
      <c r="B1600" s="1" t="s">
        <v>33</v>
      </c>
      <c r="C1600" s="1" t="s">
        <v>25</v>
      </c>
      <c r="D1600" s="1" t="s">
        <v>20</v>
      </c>
      <c r="E1600" s="1" t="s">
        <v>29</v>
      </c>
      <c r="F1600" s="1" t="s">
        <v>55</v>
      </c>
      <c r="G1600" s="1">
        <v>95.95</v>
      </c>
      <c r="H1600" s="1">
        <v>5</v>
      </c>
      <c r="I1600" s="1">
        <v>23.987500000000001</v>
      </c>
      <c r="J1600" s="1">
        <v>503.73750000000001</v>
      </c>
      <c r="K1600" s="1" t="s">
        <v>109</v>
      </c>
      <c r="L1600" s="3">
        <v>0.59791666666666665</v>
      </c>
      <c r="M1600" s="1" t="s">
        <v>23</v>
      </c>
      <c r="N1600" s="1">
        <v>479.75</v>
      </c>
      <c r="O1600" s="1">
        <v>4.7619047620000003</v>
      </c>
      <c r="P1600" s="1">
        <v>23.987500000000001</v>
      </c>
      <c r="Q1600" s="1">
        <v>8.8000000000000007</v>
      </c>
    </row>
    <row r="1601" spans="1:17" ht="40.799999999999997" thickBot="1" x14ac:dyDescent="0.35">
      <c r="A1601" s="1" t="s">
        <v>1688</v>
      </c>
      <c r="B1601" s="1" t="s">
        <v>33</v>
      </c>
      <c r="C1601" s="1" t="s">
        <v>27</v>
      </c>
      <c r="D1601" s="1" t="s">
        <v>20</v>
      </c>
      <c r="E1601" s="1" t="s">
        <v>29</v>
      </c>
      <c r="F1601" s="1" t="s">
        <v>55</v>
      </c>
      <c r="G1601" s="1">
        <v>68.930000000000007</v>
      </c>
      <c r="H1601" s="1">
        <v>7</v>
      </c>
      <c r="I1601" s="1">
        <v>24.125499999999999</v>
      </c>
      <c r="J1601" s="1">
        <v>506.63549999999998</v>
      </c>
      <c r="K1601" s="2">
        <v>43772</v>
      </c>
      <c r="L1601" s="3">
        <v>0.46041666666666664</v>
      </c>
      <c r="M1601" s="1" t="s">
        <v>48</v>
      </c>
      <c r="N1601" s="1">
        <v>482.51</v>
      </c>
      <c r="O1601" s="1">
        <v>4.7619047620000003</v>
      </c>
      <c r="P1601" s="1">
        <v>24.125499999999999</v>
      </c>
      <c r="Q1601" s="1">
        <v>4.5999999999999996</v>
      </c>
    </row>
    <row r="1602" spans="1:17" ht="40.799999999999997" thickBot="1" x14ac:dyDescent="0.35">
      <c r="A1602" s="1" t="s">
        <v>1689</v>
      </c>
      <c r="B1602" s="1" t="s">
        <v>33</v>
      </c>
      <c r="C1602" s="1" t="s">
        <v>19</v>
      </c>
      <c r="D1602" s="1" t="s">
        <v>20</v>
      </c>
      <c r="E1602" s="1" t="s">
        <v>29</v>
      </c>
      <c r="F1602" s="1" t="s">
        <v>55</v>
      </c>
      <c r="G1602" s="1">
        <v>68.930000000000007</v>
      </c>
      <c r="H1602" s="1">
        <v>7</v>
      </c>
      <c r="I1602" s="1">
        <v>24.125499999999999</v>
      </c>
      <c r="J1602" s="1">
        <v>506.63549999999998</v>
      </c>
      <c r="K1602" s="2">
        <v>43772</v>
      </c>
      <c r="L1602" s="3">
        <v>0.46041666666666664</v>
      </c>
      <c r="M1602" s="1" t="s">
        <v>48</v>
      </c>
      <c r="N1602" s="1">
        <v>482.51</v>
      </c>
      <c r="O1602" s="1">
        <v>4.7619047620000003</v>
      </c>
      <c r="P1602" s="1">
        <v>24.125499999999999</v>
      </c>
      <c r="Q1602" s="1">
        <v>2</v>
      </c>
    </row>
    <row r="1603" spans="1:17" ht="40.799999999999997" thickBot="1" x14ac:dyDescent="0.35">
      <c r="A1603" s="1" t="s">
        <v>1690</v>
      </c>
      <c r="B1603" s="1" t="s">
        <v>18</v>
      </c>
      <c r="C1603" s="1" t="s">
        <v>19</v>
      </c>
      <c r="D1603" s="1" t="s">
        <v>28</v>
      </c>
      <c r="E1603" s="1" t="s">
        <v>29</v>
      </c>
      <c r="F1603" s="1" t="s">
        <v>30</v>
      </c>
      <c r="G1603" s="1">
        <v>60.41</v>
      </c>
      <c r="H1603" s="1">
        <v>8</v>
      </c>
      <c r="I1603" s="1">
        <v>24.164000000000001</v>
      </c>
      <c r="J1603" s="1">
        <v>507.44400000000002</v>
      </c>
      <c r="K1603" s="2">
        <v>43648</v>
      </c>
      <c r="L1603" s="3">
        <v>0.51597222222222228</v>
      </c>
      <c r="M1603" s="1" t="s">
        <v>40</v>
      </c>
      <c r="N1603" s="1">
        <v>483.28</v>
      </c>
      <c r="O1603" s="1">
        <v>4.7619047620000003</v>
      </c>
      <c r="P1603" s="1">
        <v>24.164000000000001</v>
      </c>
      <c r="Q1603" s="1">
        <v>9.6</v>
      </c>
    </row>
    <row r="1604" spans="1:17" ht="40.799999999999997" thickBot="1" x14ac:dyDescent="0.35">
      <c r="A1604" s="1" t="s">
        <v>1691</v>
      </c>
      <c r="B1604" s="1" t="s">
        <v>18</v>
      </c>
      <c r="C1604" s="1" t="s">
        <v>19</v>
      </c>
      <c r="D1604" s="1" t="s">
        <v>28</v>
      </c>
      <c r="E1604" s="1" t="s">
        <v>29</v>
      </c>
      <c r="F1604" s="1" t="s">
        <v>30</v>
      </c>
      <c r="G1604" s="1">
        <v>60.41</v>
      </c>
      <c r="H1604" s="1">
        <v>8</v>
      </c>
      <c r="I1604" s="1">
        <v>24.164000000000001</v>
      </c>
      <c r="J1604" s="1">
        <v>507.44400000000002</v>
      </c>
      <c r="K1604" s="2">
        <v>43648</v>
      </c>
      <c r="L1604" s="3">
        <v>0.51597222222222228</v>
      </c>
      <c r="M1604" s="1" t="s">
        <v>40</v>
      </c>
      <c r="N1604" s="1">
        <v>483.28</v>
      </c>
      <c r="O1604" s="1">
        <v>4.7619047620000003</v>
      </c>
      <c r="P1604" s="1">
        <v>24.164000000000001</v>
      </c>
      <c r="Q1604" s="1">
        <v>9.6</v>
      </c>
    </row>
    <row r="1605" spans="1:17" ht="40.799999999999997" thickBot="1" x14ac:dyDescent="0.35">
      <c r="A1605" s="1" t="s">
        <v>1692</v>
      </c>
      <c r="B1605" s="1" t="s">
        <v>18</v>
      </c>
      <c r="C1605" s="1" t="s">
        <v>19</v>
      </c>
      <c r="D1605" s="1" t="s">
        <v>28</v>
      </c>
      <c r="E1605" s="1" t="s">
        <v>29</v>
      </c>
      <c r="F1605" s="1" t="s">
        <v>30</v>
      </c>
      <c r="G1605" s="1">
        <v>60.41</v>
      </c>
      <c r="H1605" s="1">
        <v>8</v>
      </c>
      <c r="I1605" s="1">
        <v>24.164000000000001</v>
      </c>
      <c r="J1605" s="1">
        <v>507.44400000000002</v>
      </c>
      <c r="K1605" s="2">
        <v>43648</v>
      </c>
      <c r="L1605" s="3">
        <v>0.51597222222222228</v>
      </c>
      <c r="M1605" s="1" t="s">
        <v>40</v>
      </c>
      <c r="N1605" s="1">
        <v>483.28</v>
      </c>
      <c r="O1605" s="1">
        <v>4.7619047620000003</v>
      </c>
      <c r="P1605" s="1">
        <v>24.164000000000001</v>
      </c>
      <c r="Q1605" s="1">
        <v>2</v>
      </c>
    </row>
    <row r="1606" spans="1:17" ht="40.799999999999997" thickBot="1" x14ac:dyDescent="0.35">
      <c r="A1606" s="1" t="s">
        <v>1693</v>
      </c>
      <c r="B1606" s="1" t="s">
        <v>33</v>
      </c>
      <c r="C1606" s="1" t="s">
        <v>25</v>
      </c>
      <c r="D1606" s="1" t="s">
        <v>20</v>
      </c>
      <c r="E1606" s="1" t="s">
        <v>29</v>
      </c>
      <c r="F1606" s="1" t="s">
        <v>30</v>
      </c>
      <c r="G1606" s="1">
        <v>96.7</v>
      </c>
      <c r="H1606" s="1">
        <v>5</v>
      </c>
      <c r="I1606" s="1">
        <v>24.175000000000001</v>
      </c>
      <c r="J1606" s="1">
        <v>507.67500000000001</v>
      </c>
      <c r="K1606" s="1" t="s">
        <v>56</v>
      </c>
      <c r="L1606" s="3">
        <v>0.53611111111111109</v>
      </c>
      <c r="M1606" s="1" t="s">
        <v>40</v>
      </c>
      <c r="N1606" s="1">
        <v>483.5</v>
      </c>
      <c r="O1606" s="1">
        <v>4.7619047620000003</v>
      </c>
      <c r="P1606" s="1">
        <v>24.175000000000001</v>
      </c>
      <c r="Q1606" s="1">
        <v>7</v>
      </c>
    </row>
    <row r="1607" spans="1:17" ht="40.799999999999997" thickBot="1" x14ac:dyDescent="0.35">
      <c r="A1607" s="1" t="s">
        <v>1694</v>
      </c>
      <c r="B1607" s="1" t="s">
        <v>33</v>
      </c>
      <c r="C1607" s="1" t="s">
        <v>27</v>
      </c>
      <c r="D1607" s="1" t="s">
        <v>20</v>
      </c>
      <c r="E1607" s="1" t="s">
        <v>21</v>
      </c>
      <c r="F1607" s="1" t="s">
        <v>30</v>
      </c>
      <c r="G1607" s="1">
        <v>96.7</v>
      </c>
      <c r="H1607" s="1">
        <v>5</v>
      </c>
      <c r="I1607" s="1">
        <v>24.175000000000001</v>
      </c>
      <c r="J1607" s="1">
        <v>507.67500000000001</v>
      </c>
      <c r="K1607" s="1" t="s">
        <v>56</v>
      </c>
      <c r="L1607" s="3">
        <v>0.53611111111111109</v>
      </c>
      <c r="M1607" s="1" t="s">
        <v>40</v>
      </c>
      <c r="N1607" s="1">
        <v>483.5</v>
      </c>
      <c r="O1607" s="1">
        <v>4.7619047620000003</v>
      </c>
      <c r="P1607" s="1">
        <v>24.175000000000001</v>
      </c>
      <c r="Q1607" s="1">
        <v>7</v>
      </c>
    </row>
    <row r="1608" spans="1:17" ht="40.799999999999997" thickBot="1" x14ac:dyDescent="0.35">
      <c r="A1608" s="1" t="s">
        <v>1695</v>
      </c>
      <c r="B1608" s="1" t="s">
        <v>33</v>
      </c>
      <c r="C1608" s="1" t="s">
        <v>19</v>
      </c>
      <c r="D1608" s="1" t="s">
        <v>20</v>
      </c>
      <c r="E1608" s="1" t="s">
        <v>29</v>
      </c>
      <c r="F1608" s="1" t="s">
        <v>30</v>
      </c>
      <c r="G1608" s="1">
        <v>96.7</v>
      </c>
      <c r="H1608" s="1">
        <v>5</v>
      </c>
      <c r="I1608" s="1">
        <v>24.175000000000001</v>
      </c>
      <c r="J1608" s="1">
        <v>507.67500000000001</v>
      </c>
      <c r="K1608" s="1" t="s">
        <v>56</v>
      </c>
      <c r="L1608" s="3">
        <v>0.53611111111111109</v>
      </c>
      <c r="M1608" s="1" t="s">
        <v>40</v>
      </c>
      <c r="N1608" s="1">
        <v>483.5</v>
      </c>
      <c r="O1608" s="1">
        <v>4.7619047620000003</v>
      </c>
      <c r="P1608" s="1">
        <v>24.175000000000001</v>
      </c>
      <c r="Q1608" s="1">
        <v>13.5</v>
      </c>
    </row>
    <row r="1609" spans="1:17" ht="40.799999999999997" thickBot="1" x14ac:dyDescent="0.35">
      <c r="A1609" s="1" t="s">
        <v>1696</v>
      </c>
      <c r="B1609" s="1" t="s">
        <v>33</v>
      </c>
      <c r="C1609" s="1" t="s">
        <v>27</v>
      </c>
      <c r="D1609" s="1" t="s">
        <v>20</v>
      </c>
      <c r="E1609" s="1" t="s">
        <v>21</v>
      </c>
      <c r="F1609" s="1" t="s">
        <v>39</v>
      </c>
      <c r="G1609" s="1">
        <v>80.62</v>
      </c>
      <c r="H1609" s="1">
        <v>6</v>
      </c>
      <c r="I1609" s="1">
        <v>24.186</v>
      </c>
      <c r="J1609" s="1">
        <v>507.90600000000001</v>
      </c>
      <c r="K1609" s="1" t="s">
        <v>260</v>
      </c>
      <c r="L1609" s="3">
        <v>0.84583333333333333</v>
      </c>
      <c r="M1609" s="1" t="s">
        <v>23</v>
      </c>
      <c r="N1609" s="1">
        <v>483.72</v>
      </c>
      <c r="O1609" s="1">
        <v>4.7619047620000003</v>
      </c>
      <c r="P1609" s="1">
        <v>24.186</v>
      </c>
      <c r="Q1609" s="1">
        <v>9.1</v>
      </c>
    </row>
    <row r="1610" spans="1:17" ht="40.799999999999997" thickBot="1" x14ac:dyDescent="0.35">
      <c r="A1610" s="1" t="s">
        <v>1697</v>
      </c>
      <c r="B1610" s="1" t="s">
        <v>18</v>
      </c>
      <c r="C1610" s="1" t="s">
        <v>27</v>
      </c>
      <c r="D1610" s="1" t="s">
        <v>20</v>
      </c>
      <c r="E1610" s="1" t="s">
        <v>21</v>
      </c>
      <c r="F1610" s="1" t="s">
        <v>39</v>
      </c>
      <c r="G1610" s="1">
        <v>80.62</v>
      </c>
      <c r="H1610" s="1">
        <v>6</v>
      </c>
      <c r="I1610" s="1">
        <v>24.186</v>
      </c>
      <c r="J1610" s="1">
        <v>507.90600000000001</v>
      </c>
      <c r="K1610" s="1" t="s">
        <v>260</v>
      </c>
      <c r="L1610" s="3">
        <v>0.84583333333333333</v>
      </c>
      <c r="M1610" s="1" t="s">
        <v>23</v>
      </c>
      <c r="N1610" s="1">
        <v>483.72</v>
      </c>
      <c r="O1610" s="1">
        <v>4.7619047620000003</v>
      </c>
      <c r="P1610" s="1">
        <v>24.186</v>
      </c>
      <c r="Q1610" s="1">
        <v>9.1</v>
      </c>
    </row>
    <row r="1611" spans="1:17" ht="40.799999999999997" thickBot="1" x14ac:dyDescent="0.35">
      <c r="A1611" s="1" t="s">
        <v>1698</v>
      </c>
      <c r="B1611" s="1" t="s">
        <v>33</v>
      </c>
      <c r="C1611" s="1" t="s">
        <v>19</v>
      </c>
      <c r="D1611" s="1" t="s">
        <v>20</v>
      </c>
      <c r="E1611" s="1" t="s">
        <v>21</v>
      </c>
      <c r="F1611" s="1" t="s">
        <v>39</v>
      </c>
      <c r="G1611" s="1">
        <v>80.62</v>
      </c>
      <c r="H1611" s="1">
        <v>6</v>
      </c>
      <c r="I1611" s="1">
        <v>24.186</v>
      </c>
      <c r="J1611" s="1">
        <v>507.90600000000001</v>
      </c>
      <c r="K1611" s="1" t="s">
        <v>260</v>
      </c>
      <c r="L1611" s="3">
        <v>0.84583333333333333</v>
      </c>
      <c r="M1611" s="1" t="s">
        <v>23</v>
      </c>
      <c r="N1611" s="1">
        <v>483.72</v>
      </c>
      <c r="O1611" s="1">
        <v>4.7619047620000003</v>
      </c>
      <c r="P1611" s="1">
        <v>24.186</v>
      </c>
      <c r="Q1611" s="1">
        <v>13.6</v>
      </c>
    </row>
    <row r="1612" spans="1:17" ht="40.799999999999997" thickBot="1" x14ac:dyDescent="0.35">
      <c r="A1612" s="1" t="s">
        <v>1699</v>
      </c>
      <c r="B1612" s="1" t="s">
        <v>18</v>
      </c>
      <c r="C1612" s="1" t="s">
        <v>25</v>
      </c>
      <c r="D1612" s="1" t="s">
        <v>28</v>
      </c>
      <c r="E1612" s="1" t="s">
        <v>29</v>
      </c>
      <c r="F1612" s="1" t="s">
        <v>39</v>
      </c>
      <c r="G1612" s="1">
        <v>97.03</v>
      </c>
      <c r="H1612" s="1">
        <v>5</v>
      </c>
      <c r="I1612" s="1">
        <v>24.2575</v>
      </c>
      <c r="J1612" s="1">
        <v>509.40750000000003</v>
      </c>
      <c r="K1612" s="1" t="s">
        <v>70</v>
      </c>
      <c r="L1612" s="3">
        <v>0.68333333333333335</v>
      </c>
      <c r="M1612" s="1" t="s">
        <v>23</v>
      </c>
      <c r="N1612" s="1">
        <v>485.15</v>
      </c>
      <c r="O1612" s="1">
        <v>4.7619047620000003</v>
      </c>
      <c r="P1612" s="1">
        <v>24.2575</v>
      </c>
      <c r="Q1612" s="1">
        <v>9.3000000000000007</v>
      </c>
    </row>
    <row r="1613" spans="1:17" ht="40.799999999999997" thickBot="1" x14ac:dyDescent="0.35">
      <c r="A1613" s="1" t="s">
        <v>1700</v>
      </c>
      <c r="B1613" s="1" t="s">
        <v>18</v>
      </c>
      <c r="C1613" s="1" t="s">
        <v>19</v>
      </c>
      <c r="D1613" s="1" t="s">
        <v>28</v>
      </c>
      <c r="E1613" s="1" t="s">
        <v>29</v>
      </c>
      <c r="F1613" s="1" t="s">
        <v>39</v>
      </c>
      <c r="G1613" s="1">
        <v>97.03</v>
      </c>
      <c r="H1613" s="1">
        <v>5</v>
      </c>
      <c r="I1613" s="1">
        <v>24.2575</v>
      </c>
      <c r="J1613" s="1">
        <v>509.40750000000003</v>
      </c>
      <c r="K1613" s="1" t="s">
        <v>70</v>
      </c>
      <c r="L1613" s="3">
        <v>0.68333333333333335</v>
      </c>
      <c r="M1613" s="1" t="s">
        <v>40</v>
      </c>
      <c r="N1613" s="1">
        <v>485.15</v>
      </c>
      <c r="O1613" s="1">
        <v>4.7619047620000003</v>
      </c>
      <c r="P1613" s="1">
        <v>24.2575</v>
      </c>
      <c r="Q1613" s="1">
        <v>9.3000000000000007</v>
      </c>
    </row>
    <row r="1614" spans="1:17" ht="40.799999999999997" thickBot="1" x14ac:dyDescent="0.35">
      <c r="A1614" s="1" t="s">
        <v>1701</v>
      </c>
      <c r="B1614" s="1" t="s">
        <v>18</v>
      </c>
      <c r="C1614" s="1" t="s">
        <v>25</v>
      </c>
      <c r="D1614" s="1" t="s">
        <v>28</v>
      </c>
      <c r="E1614" s="1" t="s">
        <v>21</v>
      </c>
      <c r="F1614" s="1" t="s">
        <v>39</v>
      </c>
      <c r="G1614" s="1">
        <v>97.03</v>
      </c>
      <c r="H1614" s="1">
        <v>5</v>
      </c>
      <c r="I1614" s="1">
        <v>24.2575</v>
      </c>
      <c r="J1614" s="1">
        <v>509.40750000000003</v>
      </c>
      <c r="K1614" s="1" t="s">
        <v>70</v>
      </c>
      <c r="L1614" s="3">
        <v>0.68333333333333335</v>
      </c>
      <c r="M1614" s="1" t="s">
        <v>23</v>
      </c>
      <c r="N1614" s="1">
        <v>485.15</v>
      </c>
      <c r="O1614" s="1">
        <v>4.7619047620000003</v>
      </c>
      <c r="P1614" s="1">
        <v>24.2575</v>
      </c>
      <c r="Q1614" s="1">
        <v>9.3000000000000007</v>
      </c>
    </row>
    <row r="1615" spans="1:17" ht="40.799999999999997" thickBot="1" x14ac:dyDescent="0.35">
      <c r="A1615" s="1" t="s">
        <v>1702</v>
      </c>
      <c r="B1615" s="1" t="s">
        <v>18</v>
      </c>
      <c r="C1615" s="1" t="s">
        <v>27</v>
      </c>
      <c r="D1615" s="1" t="s">
        <v>20</v>
      </c>
      <c r="E1615" s="1" t="s">
        <v>21</v>
      </c>
      <c r="F1615" s="1" t="s">
        <v>55</v>
      </c>
      <c r="G1615" s="1">
        <v>48.63</v>
      </c>
      <c r="H1615" s="1">
        <v>10</v>
      </c>
      <c r="I1615" s="1">
        <v>24.315000000000001</v>
      </c>
      <c r="J1615" s="1">
        <v>510.61500000000001</v>
      </c>
      <c r="K1615" s="2">
        <v>43558</v>
      </c>
      <c r="L1615" s="3">
        <v>0.53055555555555556</v>
      </c>
      <c r="M1615" s="1" t="s">
        <v>23</v>
      </c>
      <c r="N1615" s="1">
        <v>486.3</v>
      </c>
      <c r="O1615" s="1">
        <v>4.7619047620000003</v>
      </c>
      <c r="P1615" s="1">
        <v>24.315000000000001</v>
      </c>
      <c r="Q1615" s="1">
        <v>8.8000000000000007</v>
      </c>
    </row>
    <row r="1616" spans="1:17" ht="40.799999999999997" thickBot="1" x14ac:dyDescent="0.35">
      <c r="A1616" s="1" t="s">
        <v>1703</v>
      </c>
      <c r="B1616" s="1" t="s">
        <v>18</v>
      </c>
      <c r="C1616" s="1" t="s">
        <v>19</v>
      </c>
      <c r="D1616" s="1" t="s">
        <v>20</v>
      </c>
      <c r="E1616" s="1" t="s">
        <v>21</v>
      </c>
      <c r="F1616" s="1" t="s">
        <v>30</v>
      </c>
      <c r="G1616" s="1">
        <v>54.07</v>
      </c>
      <c r="H1616" s="1">
        <v>9</v>
      </c>
      <c r="I1616" s="1">
        <v>24.331499999999998</v>
      </c>
      <c r="J1616" s="1">
        <v>510.9615</v>
      </c>
      <c r="K1616" s="1" t="s">
        <v>78</v>
      </c>
      <c r="L1616" s="3">
        <v>0.62152777777777779</v>
      </c>
      <c r="M1616" s="1" t="s">
        <v>40</v>
      </c>
      <c r="N1616" s="1">
        <v>486.63</v>
      </c>
      <c r="O1616" s="1">
        <v>4.7619047620000003</v>
      </c>
      <c r="P1616" s="1">
        <v>24.331499999999998</v>
      </c>
      <c r="Q1616" s="1">
        <v>9.5</v>
      </c>
    </row>
    <row r="1617" spans="1:17" ht="40.799999999999997" thickBot="1" x14ac:dyDescent="0.35">
      <c r="A1617" s="1" t="s">
        <v>1704</v>
      </c>
      <c r="B1617" s="1" t="s">
        <v>18</v>
      </c>
      <c r="C1617" s="1" t="s">
        <v>25</v>
      </c>
      <c r="D1617" s="1" t="s">
        <v>20</v>
      </c>
      <c r="E1617" s="1" t="s">
        <v>29</v>
      </c>
      <c r="F1617" s="1" t="s">
        <v>30</v>
      </c>
      <c r="G1617" s="1">
        <v>54.07</v>
      </c>
      <c r="H1617" s="1">
        <v>9</v>
      </c>
      <c r="I1617" s="1">
        <v>24.331499999999998</v>
      </c>
      <c r="J1617" s="1">
        <v>510.9615</v>
      </c>
      <c r="K1617" s="1" t="s">
        <v>78</v>
      </c>
      <c r="L1617" s="3">
        <v>0.62152777777777779</v>
      </c>
      <c r="M1617" s="1" t="s">
        <v>23</v>
      </c>
      <c r="N1617" s="1">
        <v>486.63</v>
      </c>
      <c r="O1617" s="1">
        <v>4.7619047620000003</v>
      </c>
      <c r="P1617" s="1">
        <v>24.331499999999998</v>
      </c>
      <c r="Q1617" s="1">
        <v>9.5</v>
      </c>
    </row>
    <row r="1618" spans="1:17" ht="40.799999999999997" thickBot="1" x14ac:dyDescent="0.35">
      <c r="A1618" s="1" t="s">
        <v>1705</v>
      </c>
      <c r="B1618" s="1" t="s">
        <v>18</v>
      </c>
      <c r="C1618" s="1" t="s">
        <v>25</v>
      </c>
      <c r="D1618" s="1" t="s">
        <v>20</v>
      </c>
      <c r="E1618" s="1" t="s">
        <v>21</v>
      </c>
      <c r="F1618" s="1" t="s">
        <v>30</v>
      </c>
      <c r="G1618" s="1">
        <v>54.07</v>
      </c>
      <c r="H1618" s="1">
        <v>9</v>
      </c>
      <c r="I1618" s="1">
        <v>24.331499999999998</v>
      </c>
      <c r="J1618" s="1">
        <v>510.9615</v>
      </c>
      <c r="K1618" s="1" t="s">
        <v>78</v>
      </c>
      <c r="L1618" s="3">
        <v>0.62152777777777779</v>
      </c>
      <c r="M1618" s="1" t="s">
        <v>23</v>
      </c>
      <c r="N1618" s="1">
        <v>486.63</v>
      </c>
      <c r="O1618" s="1">
        <v>4.7619047620000003</v>
      </c>
      <c r="P1618" s="1">
        <v>24.331499999999998</v>
      </c>
      <c r="Q1618" s="1">
        <v>9.5</v>
      </c>
    </row>
    <row r="1619" spans="1:17" ht="27.6" thickBot="1" x14ac:dyDescent="0.35">
      <c r="A1619" s="1" t="s">
        <v>1706</v>
      </c>
      <c r="B1619" s="1" t="s">
        <v>33</v>
      </c>
      <c r="C1619" s="1" t="s">
        <v>27</v>
      </c>
      <c r="D1619" s="1" t="s">
        <v>20</v>
      </c>
      <c r="E1619" s="1" t="s">
        <v>21</v>
      </c>
      <c r="F1619" s="1" t="s">
        <v>22</v>
      </c>
      <c r="G1619" s="1">
        <v>69.52</v>
      </c>
      <c r="H1619" s="1">
        <v>7</v>
      </c>
      <c r="I1619" s="1">
        <v>24.332000000000001</v>
      </c>
      <c r="J1619" s="1">
        <v>510.97199999999998</v>
      </c>
      <c r="K1619" s="2">
        <v>43467</v>
      </c>
      <c r="L1619" s="3">
        <v>0.63194444444444442</v>
      </c>
      <c r="M1619" s="1" t="s">
        <v>48</v>
      </c>
      <c r="N1619" s="1">
        <v>486.64</v>
      </c>
      <c r="O1619" s="1">
        <v>4.7619047620000003</v>
      </c>
      <c r="P1619" s="1">
        <v>24.332000000000001</v>
      </c>
      <c r="Q1619" s="1">
        <v>8.5</v>
      </c>
    </row>
    <row r="1620" spans="1:17" ht="40.799999999999997" thickBot="1" x14ac:dyDescent="0.35">
      <c r="A1620" s="1" t="s">
        <v>1707</v>
      </c>
      <c r="B1620" s="1" t="s">
        <v>18</v>
      </c>
      <c r="C1620" s="1" t="s">
        <v>19</v>
      </c>
      <c r="D1620" s="1" t="s">
        <v>28</v>
      </c>
      <c r="E1620" s="1" t="s">
        <v>21</v>
      </c>
      <c r="F1620" s="1" t="s">
        <v>55</v>
      </c>
      <c r="G1620" s="1">
        <v>81.3</v>
      </c>
      <c r="H1620" s="1">
        <v>6</v>
      </c>
      <c r="I1620" s="1">
        <v>24.39</v>
      </c>
      <c r="J1620" s="1">
        <v>512.19000000000005</v>
      </c>
      <c r="K1620" s="2">
        <v>43680</v>
      </c>
      <c r="L1620" s="3">
        <v>0.69652777777777775</v>
      </c>
      <c r="M1620" s="1" t="s">
        <v>40</v>
      </c>
      <c r="N1620" s="1">
        <v>487.8</v>
      </c>
      <c r="O1620" s="1">
        <v>4.7619047620000003</v>
      </c>
      <c r="P1620" s="1">
        <v>24.39</v>
      </c>
      <c r="Q1620" s="1">
        <v>5.3</v>
      </c>
    </row>
    <row r="1621" spans="1:17" ht="40.799999999999997" thickBot="1" x14ac:dyDescent="0.35">
      <c r="A1621" s="1" t="s">
        <v>1708</v>
      </c>
      <c r="B1621" s="1" t="s">
        <v>18</v>
      </c>
      <c r="C1621" s="1" t="s">
        <v>25</v>
      </c>
      <c r="D1621" s="1" t="s">
        <v>28</v>
      </c>
      <c r="E1621" s="1" t="s">
        <v>29</v>
      </c>
      <c r="F1621" s="1" t="s">
        <v>30</v>
      </c>
      <c r="G1621" s="1">
        <v>54.31</v>
      </c>
      <c r="H1621" s="1">
        <v>9</v>
      </c>
      <c r="I1621" s="1">
        <v>24.439499999999999</v>
      </c>
      <c r="J1621" s="1">
        <v>513.22950000000003</v>
      </c>
      <c r="K1621" s="1" t="s">
        <v>87</v>
      </c>
      <c r="L1621" s="3">
        <v>0.45069444444444445</v>
      </c>
      <c r="M1621" s="1" t="s">
        <v>23</v>
      </c>
      <c r="N1621" s="1">
        <v>488.79</v>
      </c>
      <c r="O1621" s="1">
        <v>4.7619047620000003</v>
      </c>
      <c r="P1621" s="1">
        <v>24.439499999999999</v>
      </c>
      <c r="Q1621" s="1">
        <v>8.9</v>
      </c>
    </row>
    <row r="1622" spans="1:17" ht="40.799999999999997" thickBot="1" x14ac:dyDescent="0.35">
      <c r="A1622" s="1" t="s">
        <v>1709</v>
      </c>
      <c r="B1622" s="1" t="s">
        <v>54</v>
      </c>
      <c r="C1622" s="1" t="s">
        <v>25</v>
      </c>
      <c r="D1622" s="1" t="s">
        <v>28</v>
      </c>
      <c r="E1622" s="1" t="s">
        <v>21</v>
      </c>
      <c r="F1622" s="1" t="s">
        <v>30</v>
      </c>
      <c r="G1622" s="1">
        <v>54.31</v>
      </c>
      <c r="H1622" s="1">
        <v>9</v>
      </c>
      <c r="I1622" s="1">
        <v>24.439499999999999</v>
      </c>
      <c r="J1622" s="1">
        <v>513.22950000000003</v>
      </c>
      <c r="K1622" s="1" t="s">
        <v>87</v>
      </c>
      <c r="L1622" s="3">
        <v>0.45069444444444445</v>
      </c>
      <c r="M1622" s="1" t="s">
        <v>23</v>
      </c>
      <c r="N1622" s="1">
        <v>488.79</v>
      </c>
      <c r="O1622" s="1">
        <v>4.7619047620000003</v>
      </c>
      <c r="P1622" s="1">
        <v>24.439499999999999</v>
      </c>
      <c r="Q1622" s="1">
        <v>8.9</v>
      </c>
    </row>
    <row r="1623" spans="1:17" ht="40.799999999999997" thickBot="1" x14ac:dyDescent="0.35">
      <c r="A1623" s="1" t="s">
        <v>1710</v>
      </c>
      <c r="B1623" s="1" t="s">
        <v>54</v>
      </c>
      <c r="C1623" s="1" t="s">
        <v>25</v>
      </c>
      <c r="D1623" s="1" t="s">
        <v>28</v>
      </c>
      <c r="E1623" s="1" t="s">
        <v>21</v>
      </c>
      <c r="F1623" s="1" t="s">
        <v>30</v>
      </c>
      <c r="G1623" s="1">
        <v>54.31</v>
      </c>
      <c r="H1623" s="1">
        <v>9</v>
      </c>
      <c r="I1623" s="1">
        <v>24.439499999999999</v>
      </c>
      <c r="J1623" s="1">
        <v>513.22950000000003</v>
      </c>
      <c r="K1623" s="1" t="s">
        <v>87</v>
      </c>
      <c r="L1623" s="3">
        <v>0.45069444444444445</v>
      </c>
      <c r="M1623" s="1" t="s">
        <v>23</v>
      </c>
      <c r="N1623" s="1">
        <v>488.79</v>
      </c>
      <c r="O1623" s="1">
        <v>4.7619047620000003</v>
      </c>
      <c r="P1623" s="1">
        <v>24.439499999999999</v>
      </c>
      <c r="Q1623" s="1">
        <v>13.7</v>
      </c>
    </row>
    <row r="1624" spans="1:17" ht="40.799999999999997" thickBot="1" x14ac:dyDescent="0.35">
      <c r="A1624" s="1" t="s">
        <v>1711</v>
      </c>
      <c r="B1624" s="1" t="s">
        <v>54</v>
      </c>
      <c r="C1624" s="1" t="s">
        <v>25</v>
      </c>
      <c r="D1624" s="1" t="s">
        <v>28</v>
      </c>
      <c r="E1624" s="1" t="s">
        <v>29</v>
      </c>
      <c r="F1624" s="1" t="s">
        <v>44</v>
      </c>
      <c r="G1624" s="1">
        <v>49.01</v>
      </c>
      <c r="H1624" s="1">
        <v>10</v>
      </c>
      <c r="I1624" s="1">
        <v>24.504999999999999</v>
      </c>
      <c r="J1624" s="1">
        <v>514.60500000000002</v>
      </c>
      <c r="K1624" s="1" t="s">
        <v>78</v>
      </c>
      <c r="L1624" s="3">
        <v>0.44722222222222224</v>
      </c>
      <c r="M1624" s="1" t="s">
        <v>23</v>
      </c>
      <c r="N1624" s="1">
        <v>490.1</v>
      </c>
      <c r="O1624" s="1">
        <v>4.7619047620000003</v>
      </c>
      <c r="P1624" s="1">
        <v>24.504999999999999</v>
      </c>
      <c r="Q1624" s="1">
        <v>4.2</v>
      </c>
    </row>
    <row r="1625" spans="1:17" ht="40.799999999999997" thickBot="1" x14ac:dyDescent="0.35">
      <c r="A1625" s="1" t="s">
        <v>1712</v>
      </c>
      <c r="B1625" s="1" t="s">
        <v>54</v>
      </c>
      <c r="C1625" s="1" t="s">
        <v>19</v>
      </c>
      <c r="D1625" s="1" t="s">
        <v>28</v>
      </c>
      <c r="E1625" s="1" t="s">
        <v>29</v>
      </c>
      <c r="F1625" s="1" t="s">
        <v>44</v>
      </c>
      <c r="G1625" s="1">
        <v>49.01</v>
      </c>
      <c r="H1625" s="1">
        <v>10</v>
      </c>
      <c r="I1625" s="1">
        <v>24.504999999999999</v>
      </c>
      <c r="J1625" s="1">
        <v>514.60500000000002</v>
      </c>
      <c r="K1625" s="1" t="s">
        <v>78</v>
      </c>
      <c r="L1625" s="3">
        <v>0.44722222222222224</v>
      </c>
      <c r="M1625" s="1" t="s">
        <v>23</v>
      </c>
      <c r="N1625" s="1">
        <v>490.1</v>
      </c>
      <c r="O1625" s="1">
        <v>4.7619047620000003</v>
      </c>
      <c r="P1625" s="1">
        <v>24.504999999999999</v>
      </c>
      <c r="Q1625" s="1">
        <v>13.8</v>
      </c>
    </row>
    <row r="1626" spans="1:17" ht="40.799999999999997" thickBot="1" x14ac:dyDescent="0.35">
      <c r="A1626" s="1" t="s">
        <v>1713</v>
      </c>
      <c r="B1626" s="1" t="s">
        <v>33</v>
      </c>
      <c r="C1626" s="1" t="s">
        <v>27</v>
      </c>
      <c r="D1626" s="1" t="s">
        <v>28</v>
      </c>
      <c r="E1626" s="1" t="s">
        <v>21</v>
      </c>
      <c r="F1626" s="1" t="s">
        <v>39</v>
      </c>
      <c r="G1626" s="1">
        <v>81.709999999999994</v>
      </c>
      <c r="H1626" s="1">
        <v>6</v>
      </c>
      <c r="I1626" s="1">
        <v>24.513000000000002</v>
      </c>
      <c r="J1626" s="1">
        <v>514.77300000000002</v>
      </c>
      <c r="K1626" s="1" t="s">
        <v>78</v>
      </c>
      <c r="L1626" s="3">
        <v>0.60833333333333328</v>
      </c>
      <c r="M1626" s="1" t="s">
        <v>23</v>
      </c>
      <c r="N1626" s="1">
        <v>490.26</v>
      </c>
      <c r="O1626" s="1">
        <v>4.7619047620000003</v>
      </c>
      <c r="P1626" s="1">
        <v>24.513000000000002</v>
      </c>
      <c r="Q1626" s="1">
        <v>8</v>
      </c>
    </row>
    <row r="1627" spans="1:17" ht="40.799999999999997" thickBot="1" x14ac:dyDescent="0.35">
      <c r="A1627" s="1" t="s">
        <v>1714</v>
      </c>
      <c r="B1627" s="1" t="s">
        <v>18</v>
      </c>
      <c r="C1627" s="1" t="s">
        <v>27</v>
      </c>
      <c r="D1627" s="1" t="s">
        <v>28</v>
      </c>
      <c r="E1627" s="1" t="s">
        <v>21</v>
      </c>
      <c r="F1627" s="1" t="s">
        <v>39</v>
      </c>
      <c r="G1627" s="1">
        <v>81.709999999999994</v>
      </c>
      <c r="H1627" s="1">
        <v>6</v>
      </c>
      <c r="I1627" s="1">
        <v>24.513000000000002</v>
      </c>
      <c r="J1627" s="1">
        <v>514.77300000000002</v>
      </c>
      <c r="K1627" s="1" t="s">
        <v>78</v>
      </c>
      <c r="L1627" s="3">
        <v>0.60833333333333328</v>
      </c>
      <c r="M1627" s="1" t="s">
        <v>23</v>
      </c>
      <c r="N1627" s="1">
        <v>490.26</v>
      </c>
      <c r="O1627" s="1">
        <v>4.7619047620000003</v>
      </c>
      <c r="P1627" s="1">
        <v>24.513000000000002</v>
      </c>
      <c r="Q1627" s="1">
        <v>8</v>
      </c>
    </row>
    <row r="1628" spans="1:17" ht="40.799999999999997" thickBot="1" x14ac:dyDescent="0.35">
      <c r="A1628" s="1" t="s">
        <v>1715</v>
      </c>
      <c r="B1628" s="1" t="s">
        <v>18</v>
      </c>
      <c r="C1628" s="1" t="s">
        <v>27</v>
      </c>
      <c r="D1628" s="1" t="s">
        <v>28</v>
      </c>
      <c r="E1628" s="1" t="s">
        <v>21</v>
      </c>
      <c r="F1628" s="1" t="s">
        <v>39</v>
      </c>
      <c r="G1628" s="1">
        <v>81.709999999999994</v>
      </c>
      <c r="H1628" s="1">
        <v>6</v>
      </c>
      <c r="I1628" s="1">
        <v>24.513000000000002</v>
      </c>
      <c r="J1628" s="1">
        <v>514.77300000000002</v>
      </c>
      <c r="K1628" s="1" t="s">
        <v>78</v>
      </c>
      <c r="L1628" s="3">
        <v>0.60833333333333328</v>
      </c>
      <c r="M1628" s="1" t="s">
        <v>23</v>
      </c>
      <c r="N1628" s="1">
        <v>490.26</v>
      </c>
      <c r="O1628" s="1">
        <v>4.7619047620000003</v>
      </c>
      <c r="P1628" s="1">
        <v>24.513000000000002</v>
      </c>
      <c r="Q1628" s="1">
        <v>8</v>
      </c>
    </row>
    <row r="1629" spans="1:17" ht="27.6" thickBot="1" x14ac:dyDescent="0.35">
      <c r="A1629" s="1" t="s">
        <v>1716</v>
      </c>
      <c r="B1629" s="1" t="s">
        <v>18</v>
      </c>
      <c r="C1629" s="1" t="s">
        <v>19</v>
      </c>
      <c r="D1629" s="1" t="s">
        <v>28</v>
      </c>
      <c r="E1629" s="1" t="s">
        <v>21</v>
      </c>
      <c r="F1629" s="1" t="s">
        <v>22</v>
      </c>
      <c r="G1629" s="1">
        <v>49.33</v>
      </c>
      <c r="H1629" s="1">
        <v>10</v>
      </c>
      <c r="I1629" s="1">
        <v>24.664999999999999</v>
      </c>
      <c r="J1629" s="1">
        <v>517.96500000000003</v>
      </c>
      <c r="K1629" s="2">
        <v>43526</v>
      </c>
      <c r="L1629" s="3">
        <v>0.69444444444444442</v>
      </c>
      <c r="M1629" s="1" t="s">
        <v>48</v>
      </c>
      <c r="N1629" s="1">
        <v>493.3</v>
      </c>
      <c r="O1629" s="1">
        <v>4.7619047620000003</v>
      </c>
      <c r="P1629" s="1">
        <v>24.664999999999999</v>
      </c>
      <c r="Q1629" s="1">
        <v>9.4</v>
      </c>
    </row>
    <row r="1630" spans="1:17" ht="27.6" thickBot="1" x14ac:dyDescent="0.35">
      <c r="A1630" s="1" t="s">
        <v>1717</v>
      </c>
      <c r="B1630" s="1" t="s">
        <v>18</v>
      </c>
      <c r="C1630" s="1" t="s">
        <v>19</v>
      </c>
      <c r="D1630" s="1" t="s">
        <v>28</v>
      </c>
      <c r="E1630" s="1" t="s">
        <v>29</v>
      </c>
      <c r="F1630" s="1" t="s">
        <v>22</v>
      </c>
      <c r="G1630" s="1">
        <v>49.33</v>
      </c>
      <c r="H1630" s="1">
        <v>10</v>
      </c>
      <c r="I1630" s="1">
        <v>24.664999999999999</v>
      </c>
      <c r="J1630" s="1">
        <v>517.96500000000003</v>
      </c>
      <c r="K1630" s="2">
        <v>43526</v>
      </c>
      <c r="L1630" s="3">
        <v>0.69444444444444442</v>
      </c>
      <c r="M1630" s="1" t="s">
        <v>48</v>
      </c>
      <c r="N1630" s="1">
        <v>493.3</v>
      </c>
      <c r="O1630" s="1">
        <v>4.7619047620000003</v>
      </c>
      <c r="P1630" s="1">
        <v>24.664999999999999</v>
      </c>
      <c r="Q1630" s="1">
        <v>9.4</v>
      </c>
    </row>
    <row r="1631" spans="1:17" ht="27.6" thickBot="1" x14ac:dyDescent="0.35">
      <c r="A1631" s="1" t="s">
        <v>1718</v>
      </c>
      <c r="B1631" s="1" t="s">
        <v>54</v>
      </c>
      <c r="C1631" s="1" t="s">
        <v>25</v>
      </c>
      <c r="D1631" s="1" t="s">
        <v>20</v>
      </c>
      <c r="E1631" s="1" t="s">
        <v>21</v>
      </c>
      <c r="F1631" s="1" t="s">
        <v>22</v>
      </c>
      <c r="G1631" s="1">
        <v>55.07</v>
      </c>
      <c r="H1631" s="1">
        <v>9</v>
      </c>
      <c r="I1631" s="1">
        <v>24.781500000000001</v>
      </c>
      <c r="J1631" s="1">
        <v>520.41150000000005</v>
      </c>
      <c r="K1631" s="2">
        <v>43526</v>
      </c>
      <c r="L1631" s="3">
        <v>0.56944444444444442</v>
      </c>
      <c r="M1631" s="1" t="s">
        <v>23</v>
      </c>
      <c r="N1631" s="1">
        <v>495.63</v>
      </c>
      <c r="O1631" s="1">
        <v>4.7619047620000003</v>
      </c>
      <c r="P1631" s="1">
        <v>24.781500000000001</v>
      </c>
      <c r="Q1631" s="1">
        <v>10</v>
      </c>
    </row>
    <row r="1632" spans="1:17" ht="40.799999999999997" thickBot="1" x14ac:dyDescent="0.35">
      <c r="A1632" s="1" t="s">
        <v>1719</v>
      </c>
      <c r="B1632" s="1" t="s">
        <v>54</v>
      </c>
      <c r="C1632" s="1" t="s">
        <v>25</v>
      </c>
      <c r="D1632" s="1" t="s">
        <v>20</v>
      </c>
      <c r="E1632" s="1" t="s">
        <v>21</v>
      </c>
      <c r="F1632" s="1" t="s">
        <v>39</v>
      </c>
      <c r="G1632" s="1">
        <v>55.07</v>
      </c>
      <c r="H1632" s="1">
        <v>9</v>
      </c>
      <c r="I1632" s="1">
        <v>24.781500000000001</v>
      </c>
      <c r="J1632" s="1">
        <v>520.41150000000005</v>
      </c>
      <c r="K1632" s="2">
        <v>43526</v>
      </c>
      <c r="L1632" s="3">
        <v>0.56944444444444442</v>
      </c>
      <c r="M1632" s="1" t="s">
        <v>23</v>
      </c>
      <c r="N1632" s="1">
        <v>495.63</v>
      </c>
      <c r="O1632" s="1">
        <v>4.7619047620000003</v>
      </c>
      <c r="P1632" s="1">
        <v>24.781500000000001</v>
      </c>
      <c r="Q1632" s="1">
        <v>10</v>
      </c>
    </row>
    <row r="1633" spans="1:17" ht="40.799999999999997" thickBot="1" x14ac:dyDescent="0.35">
      <c r="A1633" s="1" t="s">
        <v>1720</v>
      </c>
      <c r="B1633" s="1" t="s">
        <v>54</v>
      </c>
      <c r="C1633" s="1" t="s">
        <v>25</v>
      </c>
      <c r="D1633" s="1" t="s">
        <v>20</v>
      </c>
      <c r="E1633" s="1" t="s">
        <v>21</v>
      </c>
      <c r="F1633" s="1" t="s">
        <v>55</v>
      </c>
      <c r="G1633" s="1">
        <v>62</v>
      </c>
      <c r="H1633" s="1">
        <v>8</v>
      </c>
      <c r="I1633" s="1">
        <v>24.8</v>
      </c>
      <c r="J1633" s="1">
        <v>520.79999999999995</v>
      </c>
      <c r="K1633" s="2">
        <v>43525</v>
      </c>
      <c r="L1633" s="3">
        <v>0.79722222222222228</v>
      </c>
      <c r="M1633" s="1" t="s">
        <v>23</v>
      </c>
      <c r="N1633" s="1">
        <v>496</v>
      </c>
      <c r="O1633" s="1">
        <v>4.7619047620000003</v>
      </c>
      <c r="P1633" s="1">
        <v>24.8</v>
      </c>
      <c r="Q1633" s="1">
        <v>6.2</v>
      </c>
    </row>
    <row r="1634" spans="1:17" ht="40.799999999999997" thickBot="1" x14ac:dyDescent="0.35">
      <c r="A1634" s="1" t="s">
        <v>1721</v>
      </c>
      <c r="B1634" s="1" t="s">
        <v>54</v>
      </c>
      <c r="C1634" s="1" t="s">
        <v>25</v>
      </c>
      <c r="D1634" s="1" t="s">
        <v>28</v>
      </c>
      <c r="E1634" s="1" t="s">
        <v>21</v>
      </c>
      <c r="F1634" s="1" t="s">
        <v>44</v>
      </c>
      <c r="G1634" s="1">
        <v>82.7</v>
      </c>
      <c r="H1634" s="1">
        <v>6</v>
      </c>
      <c r="I1634" s="1">
        <v>24.81</v>
      </c>
      <c r="J1634" s="1">
        <v>521.01</v>
      </c>
      <c r="K1634" s="2">
        <v>43588</v>
      </c>
      <c r="L1634" s="3">
        <v>0.75972222222222219</v>
      </c>
      <c r="M1634" s="1" t="s">
        <v>23</v>
      </c>
      <c r="N1634" s="1">
        <v>496.2</v>
      </c>
      <c r="O1634" s="1">
        <v>4.7619047620000003</v>
      </c>
      <c r="P1634" s="1">
        <v>24.81</v>
      </c>
      <c r="Q1634" s="1">
        <v>7.4</v>
      </c>
    </row>
    <row r="1635" spans="1:17" ht="40.799999999999997" thickBot="1" x14ac:dyDescent="0.35">
      <c r="A1635" s="1" t="s">
        <v>1722</v>
      </c>
      <c r="B1635" s="1" t="s">
        <v>54</v>
      </c>
      <c r="C1635" s="1" t="s">
        <v>25</v>
      </c>
      <c r="D1635" s="1" t="s">
        <v>28</v>
      </c>
      <c r="E1635" s="1" t="s">
        <v>29</v>
      </c>
      <c r="F1635" s="1" t="s">
        <v>39</v>
      </c>
      <c r="G1635" s="1">
        <v>99.69</v>
      </c>
      <c r="H1635" s="1">
        <v>5</v>
      </c>
      <c r="I1635" s="1">
        <v>24.922499999999999</v>
      </c>
      <c r="J1635" s="1">
        <v>523.37249999999995</v>
      </c>
      <c r="K1635" s="1" t="s">
        <v>56</v>
      </c>
      <c r="L1635" s="3">
        <v>0.50624999999999998</v>
      </c>
      <c r="M1635" s="1" t="s">
        <v>23</v>
      </c>
      <c r="N1635" s="1">
        <v>498.45</v>
      </c>
      <c r="O1635" s="1">
        <v>4.7619047620000003</v>
      </c>
      <c r="P1635" s="1">
        <v>24.922499999999999</v>
      </c>
      <c r="Q1635" s="1">
        <v>9.9</v>
      </c>
    </row>
    <row r="1636" spans="1:17" ht="40.799999999999997" thickBot="1" x14ac:dyDescent="0.35">
      <c r="A1636" s="1" t="s">
        <v>1723</v>
      </c>
      <c r="B1636" s="1" t="s">
        <v>18</v>
      </c>
      <c r="C1636" s="1" t="s">
        <v>25</v>
      </c>
      <c r="D1636" s="1" t="s">
        <v>28</v>
      </c>
      <c r="E1636" s="1" t="s">
        <v>29</v>
      </c>
      <c r="F1636" s="1" t="s">
        <v>39</v>
      </c>
      <c r="G1636" s="1">
        <v>99.69</v>
      </c>
      <c r="H1636" s="1">
        <v>5</v>
      </c>
      <c r="I1636" s="1">
        <v>24.922499999999999</v>
      </c>
      <c r="J1636" s="1">
        <v>523.37249999999995</v>
      </c>
      <c r="K1636" s="1" t="s">
        <v>56</v>
      </c>
      <c r="L1636" s="3">
        <v>0.50624999999999998</v>
      </c>
      <c r="M1636" s="1" t="s">
        <v>23</v>
      </c>
      <c r="N1636" s="1">
        <v>498.45</v>
      </c>
      <c r="O1636" s="1">
        <v>4.7619047620000003</v>
      </c>
      <c r="P1636" s="1">
        <v>24.922499999999999</v>
      </c>
      <c r="Q1636" s="1">
        <v>9.9</v>
      </c>
    </row>
    <row r="1637" spans="1:17" ht="40.799999999999997" thickBot="1" x14ac:dyDescent="0.35">
      <c r="A1637" s="1" t="s">
        <v>1724</v>
      </c>
      <c r="B1637" s="1" t="s">
        <v>54</v>
      </c>
      <c r="C1637" s="1" t="s">
        <v>19</v>
      </c>
      <c r="D1637" s="1" t="s">
        <v>28</v>
      </c>
      <c r="E1637" s="1" t="s">
        <v>29</v>
      </c>
      <c r="F1637" s="1" t="s">
        <v>39</v>
      </c>
      <c r="G1637" s="1">
        <v>99.69</v>
      </c>
      <c r="H1637" s="1">
        <v>5</v>
      </c>
      <c r="I1637" s="1">
        <v>24.922499999999999</v>
      </c>
      <c r="J1637" s="1">
        <v>523.37249999999995</v>
      </c>
      <c r="K1637" s="1" t="s">
        <v>56</v>
      </c>
      <c r="L1637" s="3">
        <v>0.50624999999999998</v>
      </c>
      <c r="M1637" s="1" t="s">
        <v>23</v>
      </c>
      <c r="N1637" s="1">
        <v>498.45</v>
      </c>
      <c r="O1637" s="1">
        <v>4.7619047620000003</v>
      </c>
      <c r="P1637" s="1">
        <v>24.922499999999999</v>
      </c>
      <c r="Q1637" s="1">
        <v>13.9</v>
      </c>
    </row>
    <row r="1638" spans="1:17" ht="40.799999999999997" thickBot="1" x14ac:dyDescent="0.35">
      <c r="A1638" s="1" t="s">
        <v>1725</v>
      </c>
      <c r="B1638" s="1" t="s">
        <v>33</v>
      </c>
      <c r="C1638" s="1" t="s">
        <v>27</v>
      </c>
      <c r="D1638" s="1" t="s">
        <v>20</v>
      </c>
      <c r="E1638" s="1" t="s">
        <v>21</v>
      </c>
      <c r="F1638" s="1" t="s">
        <v>39</v>
      </c>
      <c r="G1638" s="1">
        <v>99.78</v>
      </c>
      <c r="H1638" s="1">
        <v>5</v>
      </c>
      <c r="I1638" s="1">
        <v>24.945</v>
      </c>
      <c r="J1638" s="1">
        <v>523.84500000000003</v>
      </c>
      <c r="K1638" s="2">
        <v>43711</v>
      </c>
      <c r="L1638" s="3">
        <v>0.79791666666666672</v>
      </c>
      <c r="M1638" s="1" t="s">
        <v>23</v>
      </c>
      <c r="N1638" s="1">
        <v>498.9</v>
      </c>
      <c r="O1638" s="1">
        <v>4.7619047620000003</v>
      </c>
      <c r="P1638" s="1">
        <v>24.945</v>
      </c>
      <c r="Q1638" s="1">
        <v>5.4</v>
      </c>
    </row>
    <row r="1639" spans="1:17" ht="40.799999999999997" thickBot="1" x14ac:dyDescent="0.35">
      <c r="A1639" s="1" t="s">
        <v>1726</v>
      </c>
      <c r="B1639" s="1" t="s">
        <v>33</v>
      </c>
      <c r="C1639" s="1" t="s">
        <v>25</v>
      </c>
      <c r="D1639" s="1" t="s">
        <v>28</v>
      </c>
      <c r="E1639" s="1" t="s">
        <v>21</v>
      </c>
      <c r="F1639" s="1" t="s">
        <v>39</v>
      </c>
      <c r="G1639" s="1">
        <v>99.78</v>
      </c>
      <c r="H1639" s="1">
        <v>5</v>
      </c>
      <c r="I1639" s="1">
        <v>24.945</v>
      </c>
      <c r="J1639" s="1">
        <v>523.84500000000003</v>
      </c>
      <c r="K1639" s="2">
        <v>43711</v>
      </c>
      <c r="L1639" s="3">
        <v>0.79791666666666672</v>
      </c>
      <c r="M1639" s="1" t="s">
        <v>23</v>
      </c>
      <c r="N1639" s="1">
        <v>498.9</v>
      </c>
      <c r="O1639" s="1">
        <v>4.7619047620000003</v>
      </c>
      <c r="P1639" s="1">
        <v>24.945</v>
      </c>
      <c r="Q1639" s="1">
        <v>5.4</v>
      </c>
    </row>
    <row r="1640" spans="1:17" ht="40.799999999999997" thickBot="1" x14ac:dyDescent="0.35">
      <c r="A1640" s="1" t="s">
        <v>1727</v>
      </c>
      <c r="B1640" s="1" t="s">
        <v>18</v>
      </c>
      <c r="C1640" s="1" t="s">
        <v>27</v>
      </c>
      <c r="D1640" s="1" t="s">
        <v>28</v>
      </c>
      <c r="E1640" s="1" t="s">
        <v>21</v>
      </c>
      <c r="F1640" s="1" t="s">
        <v>39</v>
      </c>
      <c r="G1640" s="1">
        <v>99.78</v>
      </c>
      <c r="H1640" s="1">
        <v>5</v>
      </c>
      <c r="I1640" s="1">
        <v>24.945</v>
      </c>
      <c r="J1640" s="1">
        <v>523.84500000000003</v>
      </c>
      <c r="K1640" s="2">
        <v>43711</v>
      </c>
      <c r="L1640" s="3">
        <v>0.79791666666666672</v>
      </c>
      <c r="M1640" s="1" t="s">
        <v>23</v>
      </c>
      <c r="N1640" s="1">
        <v>498.9</v>
      </c>
      <c r="O1640" s="1">
        <v>4.7619047620000003</v>
      </c>
      <c r="P1640" s="1">
        <v>24.945</v>
      </c>
      <c r="Q1640" s="1">
        <v>5.4</v>
      </c>
    </row>
    <row r="1641" spans="1:17" ht="40.799999999999997" thickBot="1" x14ac:dyDescent="0.35">
      <c r="A1641" s="1" t="s">
        <v>1728</v>
      </c>
      <c r="B1641" s="1" t="s">
        <v>18</v>
      </c>
      <c r="C1641" s="1" t="s">
        <v>25</v>
      </c>
      <c r="D1641" s="1" t="s">
        <v>28</v>
      </c>
      <c r="E1641" s="1" t="s">
        <v>21</v>
      </c>
      <c r="F1641" s="1" t="s">
        <v>39</v>
      </c>
      <c r="G1641" s="1">
        <v>99.78</v>
      </c>
      <c r="H1641" s="1">
        <v>5</v>
      </c>
      <c r="I1641" s="1">
        <v>24.945</v>
      </c>
      <c r="J1641" s="1">
        <v>523.84500000000003</v>
      </c>
      <c r="K1641" s="2">
        <v>43711</v>
      </c>
      <c r="L1641" s="3">
        <v>0.79791666666666672</v>
      </c>
      <c r="M1641" s="1" t="s">
        <v>23</v>
      </c>
      <c r="N1641" s="1">
        <v>498.9</v>
      </c>
      <c r="O1641" s="1">
        <v>4.7619047620000003</v>
      </c>
      <c r="P1641" s="1">
        <v>24.945</v>
      </c>
      <c r="Q1641" s="1">
        <v>5.4</v>
      </c>
    </row>
    <row r="1642" spans="1:17" ht="40.799999999999997" thickBot="1" x14ac:dyDescent="0.35">
      <c r="A1642" s="1" t="s">
        <v>1729</v>
      </c>
      <c r="B1642" s="1" t="s">
        <v>18</v>
      </c>
      <c r="C1642" s="1" t="s">
        <v>19</v>
      </c>
      <c r="D1642" s="1" t="s">
        <v>20</v>
      </c>
      <c r="E1642" s="1" t="s">
        <v>29</v>
      </c>
      <c r="F1642" s="1" t="s">
        <v>44</v>
      </c>
      <c r="G1642" s="1">
        <v>83.17</v>
      </c>
      <c r="H1642" s="1">
        <v>6</v>
      </c>
      <c r="I1642" s="1">
        <v>24.951000000000001</v>
      </c>
      <c r="J1642" s="1">
        <v>523.971</v>
      </c>
      <c r="K1642" s="1" t="s">
        <v>135</v>
      </c>
      <c r="L1642" s="3">
        <v>0.47430555555555554</v>
      </c>
      <c r="M1642" s="1" t="s">
        <v>23</v>
      </c>
      <c r="N1642" s="1">
        <v>499.02</v>
      </c>
      <c r="O1642" s="1">
        <v>4.7619047620000003</v>
      </c>
      <c r="P1642" s="1">
        <v>24.951000000000001</v>
      </c>
      <c r="Q1642" s="1">
        <v>7.3</v>
      </c>
    </row>
    <row r="1643" spans="1:17" ht="40.799999999999997" thickBot="1" x14ac:dyDescent="0.35">
      <c r="A1643" s="1" t="s">
        <v>1730</v>
      </c>
      <c r="B1643" s="1" t="s">
        <v>18</v>
      </c>
      <c r="C1643" s="1" t="s">
        <v>25</v>
      </c>
      <c r="D1643" s="1" t="s">
        <v>28</v>
      </c>
      <c r="E1643" s="1" t="s">
        <v>29</v>
      </c>
      <c r="F1643" s="1" t="s">
        <v>39</v>
      </c>
      <c r="G1643" s="1">
        <v>83.17</v>
      </c>
      <c r="H1643" s="1">
        <v>6</v>
      </c>
      <c r="I1643" s="1">
        <v>24.951000000000001</v>
      </c>
      <c r="J1643" s="1">
        <v>523.971</v>
      </c>
      <c r="K1643" s="1" t="s">
        <v>135</v>
      </c>
      <c r="L1643" s="3">
        <v>0.47430555555555554</v>
      </c>
      <c r="M1643" s="1" t="s">
        <v>23</v>
      </c>
      <c r="N1643" s="1">
        <v>499.02</v>
      </c>
      <c r="O1643" s="1">
        <v>4.7619047620000003</v>
      </c>
      <c r="P1643" s="1">
        <v>24.951000000000001</v>
      </c>
      <c r="Q1643" s="1">
        <v>7.3</v>
      </c>
    </row>
    <row r="1644" spans="1:17" ht="40.799999999999997" thickBot="1" x14ac:dyDescent="0.35">
      <c r="A1644" s="1" t="s">
        <v>1731</v>
      </c>
      <c r="B1644" s="1" t="s">
        <v>18</v>
      </c>
      <c r="C1644" s="1" t="s">
        <v>25</v>
      </c>
      <c r="D1644" s="1" t="s">
        <v>28</v>
      </c>
      <c r="E1644" s="1" t="s">
        <v>21</v>
      </c>
      <c r="F1644" s="1" t="s">
        <v>39</v>
      </c>
      <c r="G1644" s="1">
        <v>83.17</v>
      </c>
      <c r="H1644" s="1">
        <v>6</v>
      </c>
      <c r="I1644" s="1">
        <v>24.951000000000001</v>
      </c>
      <c r="J1644" s="1">
        <v>523.971</v>
      </c>
      <c r="K1644" s="1" t="s">
        <v>135</v>
      </c>
      <c r="L1644" s="3">
        <v>0.47430555555555554</v>
      </c>
      <c r="M1644" s="1" t="s">
        <v>23</v>
      </c>
      <c r="N1644" s="1">
        <v>499.02</v>
      </c>
      <c r="O1644" s="1">
        <v>4.7619047620000003</v>
      </c>
      <c r="P1644" s="1">
        <v>24.951000000000001</v>
      </c>
      <c r="Q1644" s="1">
        <v>7.3</v>
      </c>
    </row>
    <row r="1645" spans="1:17" ht="40.799999999999997" thickBot="1" x14ac:dyDescent="0.35">
      <c r="A1645" s="1" t="s">
        <v>1732</v>
      </c>
      <c r="B1645" s="1" t="s">
        <v>33</v>
      </c>
      <c r="C1645" s="1" t="s">
        <v>27</v>
      </c>
      <c r="D1645" s="1" t="s">
        <v>28</v>
      </c>
      <c r="E1645" s="1" t="s">
        <v>21</v>
      </c>
      <c r="F1645" s="1" t="s">
        <v>30</v>
      </c>
      <c r="G1645" s="1">
        <v>71.459999999999994</v>
      </c>
      <c r="H1645" s="1">
        <v>7</v>
      </c>
      <c r="I1645" s="1">
        <v>25.010999999999999</v>
      </c>
      <c r="J1645" s="1">
        <v>525.23099999999999</v>
      </c>
      <c r="K1645" s="1" t="s">
        <v>321</v>
      </c>
      <c r="L1645" s="3">
        <v>0.67083333333333328</v>
      </c>
      <c r="M1645" s="1" t="s">
        <v>23</v>
      </c>
      <c r="N1645" s="1">
        <v>500.22</v>
      </c>
      <c r="O1645" s="1">
        <v>4.7619047620000003</v>
      </c>
      <c r="P1645" s="1">
        <v>25.010999999999999</v>
      </c>
      <c r="Q1645" s="1">
        <v>4.5</v>
      </c>
    </row>
    <row r="1646" spans="1:17" ht="40.799999999999997" thickBot="1" x14ac:dyDescent="0.35">
      <c r="A1646" s="1" t="s">
        <v>1733</v>
      </c>
      <c r="B1646" s="1" t="s">
        <v>18</v>
      </c>
      <c r="C1646" s="1" t="s">
        <v>27</v>
      </c>
      <c r="D1646" s="1" t="s">
        <v>20</v>
      </c>
      <c r="E1646" s="1" t="s">
        <v>29</v>
      </c>
      <c r="F1646" s="1" t="s">
        <v>39</v>
      </c>
      <c r="G1646" s="1">
        <v>71.459999999999994</v>
      </c>
      <c r="H1646" s="1">
        <v>7</v>
      </c>
      <c r="I1646" s="1">
        <v>25.010999999999999</v>
      </c>
      <c r="J1646" s="1">
        <v>525.23099999999999</v>
      </c>
      <c r="K1646" s="1" t="s">
        <v>321</v>
      </c>
      <c r="L1646" s="3">
        <v>0.67083333333333328</v>
      </c>
      <c r="M1646" s="1" t="s">
        <v>40</v>
      </c>
      <c r="N1646" s="1">
        <v>500.22</v>
      </c>
      <c r="O1646" s="1">
        <v>4.7619047620000003</v>
      </c>
      <c r="P1646" s="1">
        <v>25.010999999999999</v>
      </c>
      <c r="Q1646" s="1">
        <v>4.5</v>
      </c>
    </row>
    <row r="1647" spans="1:17" ht="40.799999999999997" thickBot="1" x14ac:dyDescent="0.35">
      <c r="A1647" s="1" t="s">
        <v>1734</v>
      </c>
      <c r="B1647" s="1" t="s">
        <v>18</v>
      </c>
      <c r="C1647" s="1" t="s">
        <v>27</v>
      </c>
      <c r="D1647" s="1" t="s">
        <v>28</v>
      </c>
      <c r="E1647" s="1" t="s">
        <v>21</v>
      </c>
      <c r="F1647" s="1" t="s">
        <v>30</v>
      </c>
      <c r="G1647" s="1">
        <v>71.459999999999994</v>
      </c>
      <c r="H1647" s="1">
        <v>7</v>
      </c>
      <c r="I1647" s="1">
        <v>25.010999999999999</v>
      </c>
      <c r="J1647" s="1">
        <v>525.23099999999999</v>
      </c>
      <c r="K1647" s="1" t="s">
        <v>321</v>
      </c>
      <c r="L1647" s="3">
        <v>0.67083333333333328</v>
      </c>
      <c r="M1647" s="1" t="s">
        <v>23</v>
      </c>
      <c r="N1647" s="1">
        <v>500.22</v>
      </c>
      <c r="O1647" s="1">
        <v>4.7619047620000003</v>
      </c>
      <c r="P1647" s="1">
        <v>25.010999999999999</v>
      </c>
      <c r="Q1647" s="1">
        <v>4.5</v>
      </c>
    </row>
    <row r="1648" spans="1:17" ht="40.799999999999997" thickBot="1" x14ac:dyDescent="0.35">
      <c r="A1648" s="1" t="s">
        <v>1735</v>
      </c>
      <c r="B1648" s="1" t="s">
        <v>18</v>
      </c>
      <c r="C1648" s="1" t="s">
        <v>25</v>
      </c>
      <c r="D1648" s="1" t="s">
        <v>28</v>
      </c>
      <c r="E1648" s="1" t="s">
        <v>21</v>
      </c>
      <c r="F1648" s="1" t="s">
        <v>55</v>
      </c>
      <c r="G1648" s="1">
        <v>71.77</v>
      </c>
      <c r="H1648" s="1">
        <v>7</v>
      </c>
      <c r="I1648" s="1">
        <v>25.119499999999999</v>
      </c>
      <c r="J1648" s="1">
        <v>527.5095</v>
      </c>
      <c r="K1648" s="1" t="s">
        <v>610</v>
      </c>
      <c r="L1648" s="3">
        <v>0.58750000000000002</v>
      </c>
      <c r="M1648" s="1" t="s">
        <v>23</v>
      </c>
      <c r="N1648" s="1">
        <v>502.39</v>
      </c>
      <c r="O1648" s="1">
        <v>4.7619047620000003</v>
      </c>
      <c r="P1648" s="1">
        <v>25.119499999999999</v>
      </c>
      <c r="Q1648" s="1">
        <v>8.9</v>
      </c>
    </row>
    <row r="1649" spans="1:17" ht="40.799999999999997" thickBot="1" x14ac:dyDescent="0.35">
      <c r="A1649" s="1" t="s">
        <v>1736</v>
      </c>
      <c r="B1649" s="1" t="s">
        <v>18</v>
      </c>
      <c r="C1649" s="1" t="s">
        <v>19</v>
      </c>
      <c r="D1649" s="1" t="s">
        <v>20</v>
      </c>
      <c r="E1649" s="1" t="s">
        <v>29</v>
      </c>
      <c r="F1649" s="1" t="s">
        <v>44</v>
      </c>
      <c r="G1649" s="1">
        <v>83.77</v>
      </c>
      <c r="H1649" s="1">
        <v>6</v>
      </c>
      <c r="I1649" s="1">
        <v>25.131</v>
      </c>
      <c r="J1649" s="1">
        <v>527.75099999999998</v>
      </c>
      <c r="K1649" s="1" t="s">
        <v>109</v>
      </c>
      <c r="L1649" s="3">
        <v>0.50694444444444442</v>
      </c>
      <c r="M1649" s="1" t="s">
        <v>40</v>
      </c>
      <c r="N1649" s="1">
        <v>502.62</v>
      </c>
      <c r="O1649" s="1">
        <v>4.7619047620000003</v>
      </c>
      <c r="P1649" s="1">
        <v>25.131</v>
      </c>
      <c r="Q1649" s="1">
        <v>5.4</v>
      </c>
    </row>
    <row r="1650" spans="1:17" ht="40.799999999999997" thickBot="1" x14ac:dyDescent="0.35">
      <c r="A1650" s="1" t="s">
        <v>1737</v>
      </c>
      <c r="B1650" s="1" t="s">
        <v>54</v>
      </c>
      <c r="C1650" s="1" t="s">
        <v>25</v>
      </c>
      <c r="D1650" s="1" t="s">
        <v>28</v>
      </c>
      <c r="E1650" s="1" t="s">
        <v>29</v>
      </c>
      <c r="F1650" s="1" t="s">
        <v>39</v>
      </c>
      <c r="G1650" s="1">
        <v>84.05</v>
      </c>
      <c r="H1650" s="1">
        <v>6</v>
      </c>
      <c r="I1650" s="1">
        <v>25.215</v>
      </c>
      <c r="J1650" s="1">
        <v>529.51499999999999</v>
      </c>
      <c r="K1650" s="1" t="s">
        <v>154</v>
      </c>
      <c r="L1650" s="3">
        <v>0.45</v>
      </c>
      <c r="M1650" s="1" t="s">
        <v>48</v>
      </c>
      <c r="N1650" s="1">
        <v>504.3</v>
      </c>
      <c r="O1650" s="1">
        <v>4.7619047620000003</v>
      </c>
      <c r="P1650" s="1">
        <v>25.215</v>
      </c>
      <c r="Q1650" s="1">
        <v>7.7</v>
      </c>
    </row>
    <row r="1651" spans="1:17" ht="40.799999999999997" thickBot="1" x14ac:dyDescent="0.35">
      <c r="A1651" s="1" t="s">
        <v>1738</v>
      </c>
      <c r="B1651" s="1" t="s">
        <v>18</v>
      </c>
      <c r="C1651" s="1" t="s">
        <v>25</v>
      </c>
      <c r="D1651" s="1" t="s">
        <v>28</v>
      </c>
      <c r="E1651" s="1" t="s">
        <v>29</v>
      </c>
      <c r="F1651" s="1" t="s">
        <v>39</v>
      </c>
      <c r="G1651" s="1">
        <v>84.05</v>
      </c>
      <c r="H1651" s="1">
        <v>6</v>
      </c>
      <c r="I1651" s="1">
        <v>25.215</v>
      </c>
      <c r="J1651" s="1">
        <v>529.51499999999999</v>
      </c>
      <c r="K1651" s="1" t="s">
        <v>154</v>
      </c>
      <c r="L1651" s="3">
        <v>0.45</v>
      </c>
      <c r="M1651" s="1" t="s">
        <v>23</v>
      </c>
      <c r="N1651" s="1">
        <v>504.3</v>
      </c>
      <c r="O1651" s="1">
        <v>4.7619047620000003</v>
      </c>
      <c r="P1651" s="1">
        <v>25.215</v>
      </c>
      <c r="Q1651" s="1">
        <v>7.7</v>
      </c>
    </row>
    <row r="1652" spans="1:17" ht="40.799999999999997" thickBot="1" x14ac:dyDescent="0.35">
      <c r="A1652" s="1" t="s">
        <v>1739</v>
      </c>
      <c r="B1652" s="1" t="s">
        <v>54</v>
      </c>
      <c r="C1652" s="1" t="s">
        <v>25</v>
      </c>
      <c r="D1652" s="1" t="s">
        <v>28</v>
      </c>
      <c r="E1652" s="1" t="s">
        <v>29</v>
      </c>
      <c r="F1652" s="1" t="s">
        <v>39</v>
      </c>
      <c r="G1652" s="1">
        <v>84.05</v>
      </c>
      <c r="H1652" s="1">
        <v>6</v>
      </c>
      <c r="I1652" s="1">
        <v>25.215</v>
      </c>
      <c r="J1652" s="1">
        <v>529.51499999999999</v>
      </c>
      <c r="K1652" s="1" t="s">
        <v>154</v>
      </c>
      <c r="L1652" s="3">
        <v>0.45</v>
      </c>
      <c r="M1652" s="1" t="s">
        <v>48</v>
      </c>
      <c r="N1652" s="1">
        <v>504.3</v>
      </c>
      <c r="O1652" s="1">
        <v>4.7619047620000003</v>
      </c>
      <c r="P1652" s="1">
        <v>25.215</v>
      </c>
      <c r="Q1652" s="1">
        <v>14</v>
      </c>
    </row>
    <row r="1653" spans="1:17" ht="54" thickBot="1" x14ac:dyDescent="0.35">
      <c r="A1653" s="1" t="s">
        <v>1740</v>
      </c>
      <c r="B1653" s="1" t="s">
        <v>33</v>
      </c>
      <c r="C1653" s="1" t="s">
        <v>25</v>
      </c>
      <c r="D1653" s="1" t="s">
        <v>28</v>
      </c>
      <c r="E1653" s="1" t="s">
        <v>21</v>
      </c>
      <c r="F1653" s="1" t="s">
        <v>84</v>
      </c>
      <c r="G1653" s="1">
        <v>72.2</v>
      </c>
      <c r="H1653" s="1">
        <v>7</v>
      </c>
      <c r="I1653" s="1">
        <v>25.27</v>
      </c>
      <c r="J1653" s="1">
        <v>530.66999999999996</v>
      </c>
      <c r="K1653" s="1" t="s">
        <v>158</v>
      </c>
      <c r="L1653" s="3">
        <v>0.84305555555555556</v>
      </c>
      <c r="M1653" s="1" t="s">
        <v>23</v>
      </c>
      <c r="N1653" s="1">
        <v>505.4</v>
      </c>
      <c r="O1653" s="1">
        <v>4.7619047620000003</v>
      </c>
      <c r="P1653" s="1">
        <v>25.27</v>
      </c>
      <c r="Q1653" s="1">
        <v>4.3</v>
      </c>
    </row>
    <row r="1654" spans="1:17" ht="54" thickBot="1" x14ac:dyDescent="0.35">
      <c r="A1654" s="1" t="s">
        <v>1741</v>
      </c>
      <c r="B1654" s="1" t="s">
        <v>33</v>
      </c>
      <c r="C1654" s="1" t="s">
        <v>27</v>
      </c>
      <c r="D1654" s="1" t="s">
        <v>20</v>
      </c>
      <c r="E1654" s="1" t="s">
        <v>21</v>
      </c>
      <c r="F1654" s="1" t="s">
        <v>84</v>
      </c>
      <c r="G1654" s="1">
        <v>72.2</v>
      </c>
      <c r="H1654" s="1">
        <v>7</v>
      </c>
      <c r="I1654" s="1">
        <v>25.27</v>
      </c>
      <c r="J1654" s="1">
        <v>530.66999999999996</v>
      </c>
      <c r="K1654" s="1" t="s">
        <v>158</v>
      </c>
      <c r="L1654" s="3">
        <v>0.84305555555555556</v>
      </c>
      <c r="M1654" s="1" t="s">
        <v>40</v>
      </c>
      <c r="N1654" s="1">
        <v>505.4</v>
      </c>
      <c r="O1654" s="1">
        <v>4.7619047620000003</v>
      </c>
      <c r="P1654" s="1">
        <v>25.27</v>
      </c>
      <c r="Q1654" s="1">
        <v>4.3</v>
      </c>
    </row>
    <row r="1655" spans="1:17" ht="54" thickBot="1" x14ac:dyDescent="0.35">
      <c r="A1655" s="1" t="s">
        <v>1742</v>
      </c>
      <c r="B1655" s="1" t="s">
        <v>18</v>
      </c>
      <c r="C1655" s="1" t="s">
        <v>25</v>
      </c>
      <c r="D1655" s="1" t="s">
        <v>28</v>
      </c>
      <c r="E1655" s="1" t="s">
        <v>21</v>
      </c>
      <c r="F1655" s="1" t="s">
        <v>84</v>
      </c>
      <c r="G1655" s="1">
        <v>72.2</v>
      </c>
      <c r="H1655" s="1">
        <v>7</v>
      </c>
      <c r="I1655" s="1">
        <v>25.27</v>
      </c>
      <c r="J1655" s="1">
        <v>530.66999999999996</v>
      </c>
      <c r="K1655" s="1" t="s">
        <v>158</v>
      </c>
      <c r="L1655" s="3">
        <v>0.84305555555555556</v>
      </c>
      <c r="M1655" s="1" t="s">
        <v>23</v>
      </c>
      <c r="N1655" s="1">
        <v>505.4</v>
      </c>
      <c r="O1655" s="1">
        <v>4.7619047620000003</v>
      </c>
      <c r="P1655" s="1">
        <v>25.27</v>
      </c>
      <c r="Q1655" s="1">
        <v>4.3</v>
      </c>
    </row>
    <row r="1656" spans="1:17" ht="40.799999999999997" thickBot="1" x14ac:dyDescent="0.35">
      <c r="A1656" s="1" t="s">
        <v>1743</v>
      </c>
      <c r="B1656" s="1" t="s">
        <v>33</v>
      </c>
      <c r="C1656" s="1" t="s">
        <v>27</v>
      </c>
      <c r="D1656" s="1" t="s">
        <v>28</v>
      </c>
      <c r="E1656" s="1" t="s">
        <v>21</v>
      </c>
      <c r="F1656" s="1" t="s">
        <v>44</v>
      </c>
      <c r="G1656" s="1">
        <v>63.42</v>
      </c>
      <c r="H1656" s="1">
        <v>8</v>
      </c>
      <c r="I1656" s="1">
        <v>25.367999999999999</v>
      </c>
      <c r="J1656" s="1">
        <v>532.72799999999995</v>
      </c>
      <c r="K1656" s="2">
        <v>43772</v>
      </c>
      <c r="L1656" s="3">
        <v>0.53819444444444442</v>
      </c>
      <c r="M1656" s="1" t="s">
        <v>40</v>
      </c>
      <c r="N1656" s="1">
        <v>507.36</v>
      </c>
      <c r="O1656" s="1">
        <v>4.7619047620000003</v>
      </c>
      <c r="P1656" s="1">
        <v>25.367999999999999</v>
      </c>
      <c r="Q1656" s="1">
        <v>7.4</v>
      </c>
    </row>
    <row r="1657" spans="1:17" ht="40.799999999999997" thickBot="1" x14ac:dyDescent="0.35">
      <c r="A1657" s="1" t="s">
        <v>1744</v>
      </c>
      <c r="B1657" s="1" t="s">
        <v>54</v>
      </c>
      <c r="C1657" s="1" t="s">
        <v>25</v>
      </c>
      <c r="D1657" s="1" t="s">
        <v>28</v>
      </c>
      <c r="E1657" s="1" t="s">
        <v>21</v>
      </c>
      <c r="F1657" s="1" t="s">
        <v>30</v>
      </c>
      <c r="G1657" s="1">
        <v>72.84</v>
      </c>
      <c r="H1657" s="1">
        <v>7</v>
      </c>
      <c r="I1657" s="1">
        <v>25.494</v>
      </c>
      <c r="J1657" s="1">
        <v>535.37400000000002</v>
      </c>
      <c r="K1657" s="1" t="s">
        <v>370</v>
      </c>
      <c r="L1657" s="3">
        <v>0.53055555555555556</v>
      </c>
      <c r="M1657" s="1" t="s">
        <v>23</v>
      </c>
      <c r="N1657" s="1">
        <v>509.88</v>
      </c>
      <c r="O1657" s="1">
        <v>4.7619047620000003</v>
      </c>
      <c r="P1657" s="1">
        <v>25.494</v>
      </c>
      <c r="Q1657" s="1">
        <v>8.4</v>
      </c>
    </row>
    <row r="1658" spans="1:17" ht="40.799999999999997" thickBot="1" x14ac:dyDescent="0.35">
      <c r="A1658" s="1" t="s">
        <v>1745</v>
      </c>
      <c r="B1658" s="1" t="s">
        <v>54</v>
      </c>
      <c r="C1658" s="1" t="s">
        <v>25</v>
      </c>
      <c r="D1658" s="1" t="s">
        <v>20</v>
      </c>
      <c r="E1658" s="1" t="s">
        <v>21</v>
      </c>
      <c r="F1658" s="1" t="s">
        <v>55</v>
      </c>
      <c r="G1658" s="1">
        <v>56.69</v>
      </c>
      <c r="H1658" s="1">
        <v>9</v>
      </c>
      <c r="I1658" s="1">
        <v>25.5105</v>
      </c>
      <c r="J1658" s="1">
        <v>535.72050000000002</v>
      </c>
      <c r="K1658" s="1" t="s">
        <v>182</v>
      </c>
      <c r="L1658" s="3">
        <v>0.72499999999999998</v>
      </c>
      <c r="M1658" s="1" t="s">
        <v>23</v>
      </c>
      <c r="N1658" s="1">
        <v>510.21</v>
      </c>
      <c r="O1658" s="1">
        <v>4.7619047620000003</v>
      </c>
      <c r="P1658" s="1">
        <v>25.5105</v>
      </c>
      <c r="Q1658" s="1">
        <v>8.4</v>
      </c>
    </row>
    <row r="1659" spans="1:17" ht="40.799999999999997" thickBot="1" x14ac:dyDescent="0.35">
      <c r="A1659" s="1" t="s">
        <v>1746</v>
      </c>
      <c r="B1659" s="1" t="s">
        <v>18</v>
      </c>
      <c r="C1659" s="1" t="s">
        <v>25</v>
      </c>
      <c r="D1659" s="1" t="s">
        <v>20</v>
      </c>
      <c r="E1659" s="1" t="s">
        <v>21</v>
      </c>
      <c r="F1659" s="1" t="s">
        <v>39</v>
      </c>
      <c r="G1659" s="1">
        <v>56.69</v>
      </c>
      <c r="H1659" s="1">
        <v>9</v>
      </c>
      <c r="I1659" s="1">
        <v>25.5105</v>
      </c>
      <c r="J1659" s="1">
        <v>535.72050000000002</v>
      </c>
      <c r="K1659" s="1" t="s">
        <v>182</v>
      </c>
      <c r="L1659" s="3">
        <v>0.72499999999999998</v>
      </c>
      <c r="M1659" s="1" t="s">
        <v>23</v>
      </c>
      <c r="N1659" s="1">
        <v>510.21</v>
      </c>
      <c r="O1659" s="1">
        <v>4.7619047620000003</v>
      </c>
      <c r="P1659" s="1">
        <v>25.5105</v>
      </c>
      <c r="Q1659" s="1">
        <v>8.4</v>
      </c>
    </row>
    <row r="1660" spans="1:17" ht="40.799999999999997" thickBot="1" x14ac:dyDescent="0.35">
      <c r="A1660" s="1" t="s">
        <v>1747</v>
      </c>
      <c r="B1660" s="1" t="s">
        <v>33</v>
      </c>
      <c r="C1660" s="1" t="s">
        <v>25</v>
      </c>
      <c r="D1660" s="1" t="s">
        <v>20</v>
      </c>
      <c r="E1660" s="1" t="s">
        <v>29</v>
      </c>
      <c r="F1660" s="1" t="s">
        <v>30</v>
      </c>
      <c r="G1660" s="1">
        <v>63.88</v>
      </c>
      <c r="H1660" s="1">
        <v>8</v>
      </c>
      <c r="I1660" s="1">
        <v>25.552</v>
      </c>
      <c r="J1660" s="1">
        <v>536.59199999999998</v>
      </c>
      <c r="K1660" s="1" t="s">
        <v>581</v>
      </c>
      <c r="L1660" s="3">
        <v>0.7416666666666667</v>
      </c>
      <c r="M1660" s="1" t="s">
        <v>23</v>
      </c>
      <c r="N1660" s="1">
        <v>511.04</v>
      </c>
      <c r="O1660" s="1">
        <v>4.7619047620000003</v>
      </c>
      <c r="P1660" s="1">
        <v>25.552</v>
      </c>
      <c r="Q1660" s="1">
        <v>9.9</v>
      </c>
    </row>
    <row r="1661" spans="1:17" ht="40.799999999999997" thickBot="1" x14ac:dyDescent="0.35">
      <c r="A1661" s="1" t="s">
        <v>1748</v>
      </c>
      <c r="B1661" s="1" t="s">
        <v>18</v>
      </c>
      <c r="C1661" s="1" t="s">
        <v>25</v>
      </c>
      <c r="D1661" s="1" t="s">
        <v>20</v>
      </c>
      <c r="E1661" s="1" t="s">
        <v>21</v>
      </c>
      <c r="F1661" s="1" t="s">
        <v>30</v>
      </c>
      <c r="G1661" s="1">
        <v>63.88</v>
      </c>
      <c r="H1661" s="1">
        <v>8</v>
      </c>
      <c r="I1661" s="1">
        <v>25.552</v>
      </c>
      <c r="J1661" s="1">
        <v>536.59199999999998</v>
      </c>
      <c r="K1661" s="1" t="s">
        <v>581</v>
      </c>
      <c r="L1661" s="3">
        <v>0.7416666666666667</v>
      </c>
      <c r="M1661" s="1" t="s">
        <v>23</v>
      </c>
      <c r="N1661" s="1">
        <v>511.04</v>
      </c>
      <c r="O1661" s="1">
        <v>4.7619047620000003</v>
      </c>
      <c r="P1661" s="1">
        <v>25.552</v>
      </c>
      <c r="Q1661" s="1">
        <v>9.9</v>
      </c>
    </row>
    <row r="1662" spans="1:17" ht="40.799999999999997" thickBot="1" x14ac:dyDescent="0.35">
      <c r="A1662" s="1" t="s">
        <v>1749</v>
      </c>
      <c r="B1662" s="1" t="s">
        <v>18</v>
      </c>
      <c r="C1662" s="1" t="s">
        <v>19</v>
      </c>
      <c r="D1662" s="1" t="s">
        <v>20</v>
      </c>
      <c r="E1662" s="1" t="s">
        <v>21</v>
      </c>
      <c r="F1662" s="1" t="s">
        <v>44</v>
      </c>
      <c r="G1662" s="1">
        <v>63.91</v>
      </c>
      <c r="H1662" s="1">
        <v>8</v>
      </c>
      <c r="I1662" s="1">
        <v>25.564</v>
      </c>
      <c r="J1662" s="1">
        <v>536.84400000000005</v>
      </c>
      <c r="K1662" s="1" t="s">
        <v>248</v>
      </c>
      <c r="L1662" s="3">
        <v>0.82777777777777772</v>
      </c>
      <c r="M1662" s="1" t="s">
        <v>23</v>
      </c>
      <c r="N1662" s="1">
        <v>511.28</v>
      </c>
      <c r="O1662" s="1">
        <v>4.7619047620000003</v>
      </c>
      <c r="P1662" s="1">
        <v>25.564</v>
      </c>
      <c r="Q1662" s="1">
        <v>4.5999999999999996</v>
      </c>
    </row>
    <row r="1663" spans="1:17" ht="40.799999999999997" thickBot="1" x14ac:dyDescent="0.35">
      <c r="A1663" s="1" t="s">
        <v>1750</v>
      </c>
      <c r="B1663" s="1" t="s">
        <v>18</v>
      </c>
      <c r="C1663" s="1" t="s">
        <v>19</v>
      </c>
      <c r="D1663" s="1" t="s">
        <v>20</v>
      </c>
      <c r="E1663" s="1" t="s">
        <v>21</v>
      </c>
      <c r="F1663" s="1" t="s">
        <v>39</v>
      </c>
      <c r="G1663" s="1">
        <v>63.91</v>
      </c>
      <c r="H1663" s="1">
        <v>8</v>
      </c>
      <c r="I1663" s="1">
        <v>25.564</v>
      </c>
      <c r="J1663" s="1">
        <v>536.84400000000005</v>
      </c>
      <c r="K1663" s="1" t="s">
        <v>248</v>
      </c>
      <c r="L1663" s="3">
        <v>0.82777777777777772</v>
      </c>
      <c r="M1663" s="1" t="s">
        <v>23</v>
      </c>
      <c r="N1663" s="1">
        <v>511.28</v>
      </c>
      <c r="O1663" s="1">
        <v>4.7619047620000003</v>
      </c>
      <c r="P1663" s="1">
        <v>25.564</v>
      </c>
      <c r="Q1663" s="1">
        <v>4.5999999999999996</v>
      </c>
    </row>
    <row r="1664" spans="1:17" ht="40.799999999999997" thickBot="1" x14ac:dyDescent="0.35">
      <c r="A1664" s="1" t="s">
        <v>1751</v>
      </c>
      <c r="B1664" s="1" t="s">
        <v>54</v>
      </c>
      <c r="C1664" s="1" t="s">
        <v>25</v>
      </c>
      <c r="D1664" s="1" t="s">
        <v>28</v>
      </c>
      <c r="E1664" s="1" t="s">
        <v>21</v>
      </c>
      <c r="F1664" s="1" t="s">
        <v>39</v>
      </c>
      <c r="G1664" s="1">
        <v>73.06</v>
      </c>
      <c r="H1664" s="1">
        <v>7</v>
      </c>
      <c r="I1664" s="1">
        <v>25.571000000000002</v>
      </c>
      <c r="J1664" s="1">
        <v>536.99099999999999</v>
      </c>
      <c r="K1664" s="1" t="s">
        <v>56</v>
      </c>
      <c r="L1664" s="3">
        <v>0.79583333333333328</v>
      </c>
      <c r="M1664" s="1" t="s">
        <v>48</v>
      </c>
      <c r="N1664" s="1">
        <v>511.42</v>
      </c>
      <c r="O1664" s="1">
        <v>4.7619047620000003</v>
      </c>
      <c r="P1664" s="1">
        <v>25.571000000000002</v>
      </c>
      <c r="Q1664" s="1">
        <v>4.2</v>
      </c>
    </row>
    <row r="1665" spans="1:17" ht="40.799999999999997" thickBot="1" x14ac:dyDescent="0.35">
      <c r="A1665" s="1" t="s">
        <v>1752</v>
      </c>
      <c r="B1665" s="1" t="s">
        <v>54</v>
      </c>
      <c r="C1665" s="1" t="s">
        <v>25</v>
      </c>
      <c r="D1665" s="1" t="s">
        <v>28</v>
      </c>
      <c r="E1665" s="1" t="s">
        <v>21</v>
      </c>
      <c r="F1665" s="1" t="s">
        <v>39</v>
      </c>
      <c r="G1665" s="1">
        <v>73.06</v>
      </c>
      <c r="H1665" s="1">
        <v>7</v>
      </c>
      <c r="I1665" s="1">
        <v>25.571000000000002</v>
      </c>
      <c r="J1665" s="1">
        <v>536.99099999999999</v>
      </c>
      <c r="K1665" s="1" t="s">
        <v>56</v>
      </c>
      <c r="L1665" s="3">
        <v>0.79583333333333328</v>
      </c>
      <c r="M1665" s="1" t="s">
        <v>48</v>
      </c>
      <c r="N1665" s="1">
        <v>511.42</v>
      </c>
      <c r="O1665" s="1">
        <v>4.7619047620000003</v>
      </c>
      <c r="P1665" s="1">
        <v>25.571000000000002</v>
      </c>
      <c r="Q1665" s="1">
        <v>4.2</v>
      </c>
    </row>
    <row r="1666" spans="1:17" ht="40.799999999999997" thickBot="1" x14ac:dyDescent="0.35">
      <c r="A1666" s="1" t="s">
        <v>1753</v>
      </c>
      <c r="B1666" s="1" t="s">
        <v>18</v>
      </c>
      <c r="C1666" s="1" t="s">
        <v>19</v>
      </c>
      <c r="D1666" s="1" t="s">
        <v>20</v>
      </c>
      <c r="E1666" s="1" t="s">
        <v>29</v>
      </c>
      <c r="F1666" s="1" t="s">
        <v>30</v>
      </c>
      <c r="G1666" s="1">
        <v>73.38</v>
      </c>
      <c r="H1666" s="1">
        <v>7</v>
      </c>
      <c r="I1666" s="1">
        <v>25.683</v>
      </c>
      <c r="J1666" s="1">
        <v>539.34299999999996</v>
      </c>
      <c r="K1666" s="2">
        <v>43740</v>
      </c>
      <c r="L1666" s="3">
        <v>0.5805555555555556</v>
      </c>
      <c r="M1666" s="1" t="s">
        <v>23</v>
      </c>
      <c r="N1666" s="1">
        <v>513.66</v>
      </c>
      <c r="O1666" s="1">
        <v>4.7619047620000003</v>
      </c>
      <c r="P1666" s="1">
        <v>25.683</v>
      </c>
      <c r="Q1666" s="1">
        <v>9.5</v>
      </c>
    </row>
    <row r="1667" spans="1:17" ht="40.799999999999997" thickBot="1" x14ac:dyDescent="0.35">
      <c r="A1667" s="1" t="s">
        <v>1754</v>
      </c>
      <c r="B1667" s="1" t="s">
        <v>18</v>
      </c>
      <c r="C1667" s="1" t="s">
        <v>19</v>
      </c>
      <c r="D1667" s="1" t="s">
        <v>20</v>
      </c>
      <c r="E1667" s="1" t="s">
        <v>29</v>
      </c>
      <c r="F1667" s="1" t="s">
        <v>30</v>
      </c>
      <c r="G1667" s="1">
        <v>73.38</v>
      </c>
      <c r="H1667" s="1">
        <v>7</v>
      </c>
      <c r="I1667" s="1">
        <v>25.683</v>
      </c>
      <c r="J1667" s="1">
        <v>539.34299999999996</v>
      </c>
      <c r="K1667" s="2">
        <v>43740</v>
      </c>
      <c r="L1667" s="3">
        <v>0.5805555555555556</v>
      </c>
      <c r="M1667" s="1" t="s">
        <v>23</v>
      </c>
      <c r="N1667" s="1">
        <v>513.66</v>
      </c>
      <c r="O1667" s="1">
        <v>4.7619047620000003</v>
      </c>
      <c r="P1667" s="1">
        <v>25.683</v>
      </c>
      <c r="Q1667" s="1">
        <v>9.5</v>
      </c>
    </row>
    <row r="1668" spans="1:17" ht="27.6" thickBot="1" x14ac:dyDescent="0.35">
      <c r="A1668" s="1" t="s">
        <v>1755</v>
      </c>
      <c r="B1668" s="1" t="s">
        <v>18</v>
      </c>
      <c r="C1668" s="1" t="s">
        <v>19</v>
      </c>
      <c r="D1668" s="1" t="s">
        <v>28</v>
      </c>
      <c r="E1668" s="1" t="s">
        <v>21</v>
      </c>
      <c r="F1668" s="1" t="s">
        <v>22</v>
      </c>
      <c r="G1668" s="1">
        <v>73.98</v>
      </c>
      <c r="H1668" s="1">
        <v>7</v>
      </c>
      <c r="I1668" s="1">
        <v>25.893000000000001</v>
      </c>
      <c r="J1668" s="1">
        <v>543.75300000000004</v>
      </c>
      <c r="K1668" s="2">
        <v>43499</v>
      </c>
      <c r="L1668" s="3">
        <v>0.6958333333333333</v>
      </c>
      <c r="M1668" s="1" t="s">
        <v>23</v>
      </c>
      <c r="N1668" s="1">
        <v>517.86</v>
      </c>
      <c r="O1668" s="1">
        <v>4.7619047620000003</v>
      </c>
      <c r="P1668" s="1">
        <v>25.893000000000001</v>
      </c>
      <c r="Q1668" s="1">
        <v>4.0999999999999996</v>
      </c>
    </row>
    <row r="1669" spans="1:17" ht="27.6" thickBot="1" x14ac:dyDescent="0.35">
      <c r="A1669" s="1" t="s">
        <v>1756</v>
      </c>
      <c r="B1669" s="1" t="s">
        <v>18</v>
      </c>
      <c r="C1669" s="1" t="s">
        <v>19</v>
      </c>
      <c r="D1669" s="1" t="s">
        <v>28</v>
      </c>
      <c r="E1669" s="1" t="s">
        <v>29</v>
      </c>
      <c r="F1669" s="1" t="s">
        <v>22</v>
      </c>
      <c r="G1669" s="1">
        <v>73.98</v>
      </c>
      <c r="H1669" s="1">
        <v>7</v>
      </c>
      <c r="I1669" s="1">
        <v>25.893000000000001</v>
      </c>
      <c r="J1669" s="1">
        <v>543.75300000000004</v>
      </c>
      <c r="K1669" s="2">
        <v>43499</v>
      </c>
      <c r="L1669" s="3">
        <v>0.6958333333333333</v>
      </c>
      <c r="M1669" s="1" t="s">
        <v>23</v>
      </c>
      <c r="N1669" s="1">
        <v>517.86</v>
      </c>
      <c r="O1669" s="1">
        <v>4.7619047620000003</v>
      </c>
      <c r="P1669" s="1">
        <v>25.893000000000001</v>
      </c>
      <c r="Q1669" s="1">
        <v>4.0999999999999996</v>
      </c>
    </row>
    <row r="1670" spans="1:17" ht="27.6" thickBot="1" x14ac:dyDescent="0.35">
      <c r="A1670" s="1" t="s">
        <v>1757</v>
      </c>
      <c r="B1670" s="1" t="s">
        <v>18</v>
      </c>
      <c r="C1670" s="1" t="s">
        <v>19</v>
      </c>
      <c r="D1670" s="1" t="s">
        <v>28</v>
      </c>
      <c r="E1670" s="1" t="s">
        <v>21</v>
      </c>
      <c r="F1670" s="1" t="s">
        <v>22</v>
      </c>
      <c r="G1670" s="1">
        <v>73.98</v>
      </c>
      <c r="H1670" s="1">
        <v>7</v>
      </c>
      <c r="I1670" s="1">
        <v>25.893000000000001</v>
      </c>
      <c r="J1670" s="1">
        <v>543.75300000000004</v>
      </c>
      <c r="K1670" s="2">
        <v>43499</v>
      </c>
      <c r="L1670" s="3">
        <v>0.6958333333333333</v>
      </c>
      <c r="M1670" s="1" t="s">
        <v>23</v>
      </c>
      <c r="N1670" s="1">
        <v>517.86</v>
      </c>
      <c r="O1670" s="1">
        <v>4.7619047620000003</v>
      </c>
      <c r="P1670" s="1">
        <v>25.893000000000001</v>
      </c>
      <c r="Q1670" s="1">
        <v>4.0999999999999996</v>
      </c>
    </row>
    <row r="1671" spans="1:17" ht="27.6" thickBot="1" x14ac:dyDescent="0.35">
      <c r="A1671" s="1" t="s">
        <v>1758</v>
      </c>
      <c r="B1671" s="1" t="s">
        <v>18</v>
      </c>
      <c r="C1671" s="1" t="s">
        <v>19</v>
      </c>
      <c r="D1671" s="1" t="s">
        <v>28</v>
      </c>
      <c r="E1671" s="1" t="s">
        <v>21</v>
      </c>
      <c r="F1671" s="1" t="s">
        <v>22</v>
      </c>
      <c r="G1671" s="1">
        <v>73.98</v>
      </c>
      <c r="H1671" s="1">
        <v>7</v>
      </c>
      <c r="I1671" s="1">
        <v>25.893000000000001</v>
      </c>
      <c r="J1671" s="1">
        <v>543.75300000000004</v>
      </c>
      <c r="K1671" s="2">
        <v>43499</v>
      </c>
      <c r="L1671" s="3">
        <v>0.6958333333333333</v>
      </c>
      <c r="M1671" s="1" t="s">
        <v>23</v>
      </c>
      <c r="N1671" s="1">
        <v>517.86</v>
      </c>
      <c r="O1671" s="1">
        <v>4.7619047620000003</v>
      </c>
      <c r="P1671" s="1">
        <v>25.893000000000001</v>
      </c>
      <c r="Q1671" s="1">
        <v>4.0999999999999996</v>
      </c>
    </row>
    <row r="1672" spans="1:17" ht="27.6" thickBot="1" x14ac:dyDescent="0.35">
      <c r="A1672" s="1" t="s">
        <v>1759</v>
      </c>
      <c r="B1672" s="1" t="s">
        <v>54</v>
      </c>
      <c r="C1672" s="1" t="s">
        <v>25</v>
      </c>
      <c r="D1672" s="1" t="s">
        <v>28</v>
      </c>
      <c r="E1672" s="1" t="s">
        <v>21</v>
      </c>
      <c r="F1672" s="1" t="s">
        <v>22</v>
      </c>
      <c r="G1672" s="1">
        <v>51.91</v>
      </c>
      <c r="H1672" s="1">
        <v>10</v>
      </c>
      <c r="I1672" s="1">
        <v>25.954999999999998</v>
      </c>
      <c r="J1672" s="1">
        <v>545.05499999999995</v>
      </c>
      <c r="K1672" s="1" t="s">
        <v>256</v>
      </c>
      <c r="L1672" s="3">
        <v>0.51458333333333328</v>
      </c>
      <c r="M1672" s="1" t="s">
        <v>23</v>
      </c>
      <c r="N1672" s="1">
        <v>519.1</v>
      </c>
      <c r="O1672" s="1">
        <v>4.7619047620000003</v>
      </c>
      <c r="P1672" s="1">
        <v>25.954999999999998</v>
      </c>
      <c r="Q1672" s="1">
        <v>8.1999999999999993</v>
      </c>
    </row>
    <row r="1673" spans="1:17" ht="40.799999999999997" thickBot="1" x14ac:dyDescent="0.35">
      <c r="A1673" s="1" t="s">
        <v>1760</v>
      </c>
      <c r="B1673" s="1" t="s">
        <v>33</v>
      </c>
      <c r="C1673" s="1" t="s">
        <v>27</v>
      </c>
      <c r="D1673" s="1" t="s">
        <v>20</v>
      </c>
      <c r="E1673" s="1" t="s">
        <v>21</v>
      </c>
      <c r="F1673" s="1" t="s">
        <v>55</v>
      </c>
      <c r="G1673" s="1">
        <v>51.94</v>
      </c>
      <c r="H1673" s="1">
        <v>10</v>
      </c>
      <c r="I1673" s="1">
        <v>25.97</v>
      </c>
      <c r="J1673" s="1">
        <v>545.37</v>
      </c>
      <c r="K1673" s="2">
        <v>43711</v>
      </c>
      <c r="L1673" s="3">
        <v>0.76666666666666672</v>
      </c>
      <c r="M1673" s="1" t="s">
        <v>40</v>
      </c>
      <c r="N1673" s="1">
        <v>519.4</v>
      </c>
      <c r="O1673" s="1">
        <v>4.7619047620000003</v>
      </c>
      <c r="P1673" s="1">
        <v>25.97</v>
      </c>
      <c r="Q1673" s="1">
        <v>6.5</v>
      </c>
    </row>
    <row r="1674" spans="1:17" ht="54" thickBot="1" x14ac:dyDescent="0.35">
      <c r="A1674" s="1" t="s">
        <v>1761</v>
      </c>
      <c r="B1674" s="1" t="s">
        <v>33</v>
      </c>
      <c r="C1674" s="1" t="s">
        <v>25</v>
      </c>
      <c r="D1674" s="1" t="s">
        <v>28</v>
      </c>
      <c r="E1674" s="1" t="s">
        <v>21</v>
      </c>
      <c r="F1674" s="1" t="s">
        <v>84</v>
      </c>
      <c r="G1674" s="1">
        <v>74.58</v>
      </c>
      <c r="H1674" s="1">
        <v>7</v>
      </c>
      <c r="I1674" s="1">
        <v>26.103000000000002</v>
      </c>
      <c r="J1674" s="1">
        <v>548.16300000000001</v>
      </c>
      <c r="K1674" s="2">
        <v>43557</v>
      </c>
      <c r="L1674" s="3">
        <v>0.67291666666666672</v>
      </c>
      <c r="M1674" s="1" t="s">
        <v>23</v>
      </c>
      <c r="N1674" s="1">
        <v>522.05999999999995</v>
      </c>
      <c r="O1674" s="1">
        <v>4.7619047620000003</v>
      </c>
      <c r="P1674" s="1">
        <v>26.103000000000002</v>
      </c>
      <c r="Q1674" s="1">
        <v>9</v>
      </c>
    </row>
    <row r="1675" spans="1:17" ht="54" thickBot="1" x14ac:dyDescent="0.35">
      <c r="A1675" s="1" t="s">
        <v>1762</v>
      </c>
      <c r="B1675" s="1" t="s">
        <v>33</v>
      </c>
      <c r="C1675" s="1" t="s">
        <v>27</v>
      </c>
      <c r="D1675" s="1" t="s">
        <v>28</v>
      </c>
      <c r="E1675" s="1" t="s">
        <v>21</v>
      </c>
      <c r="F1675" s="1" t="s">
        <v>84</v>
      </c>
      <c r="G1675" s="1">
        <v>74.58</v>
      </c>
      <c r="H1675" s="1">
        <v>7</v>
      </c>
      <c r="I1675" s="1">
        <v>26.103000000000002</v>
      </c>
      <c r="J1675" s="1">
        <v>548.16300000000001</v>
      </c>
      <c r="K1675" s="2">
        <v>43557</v>
      </c>
      <c r="L1675" s="3">
        <v>0.67291666666666672</v>
      </c>
      <c r="M1675" s="1" t="s">
        <v>48</v>
      </c>
      <c r="N1675" s="1">
        <v>522.05999999999995</v>
      </c>
      <c r="O1675" s="1">
        <v>4.7619047620000003</v>
      </c>
      <c r="P1675" s="1">
        <v>26.103000000000002</v>
      </c>
      <c r="Q1675" s="1">
        <v>9</v>
      </c>
    </row>
    <row r="1676" spans="1:17" ht="54" thickBot="1" x14ac:dyDescent="0.35">
      <c r="A1676" s="1" t="s">
        <v>1763</v>
      </c>
      <c r="B1676" s="1" t="s">
        <v>18</v>
      </c>
      <c r="C1676" s="1" t="s">
        <v>25</v>
      </c>
      <c r="D1676" s="1" t="s">
        <v>28</v>
      </c>
      <c r="E1676" s="1" t="s">
        <v>21</v>
      </c>
      <c r="F1676" s="1" t="s">
        <v>84</v>
      </c>
      <c r="G1676" s="1">
        <v>74.58</v>
      </c>
      <c r="H1676" s="1">
        <v>7</v>
      </c>
      <c r="I1676" s="1">
        <v>26.103000000000002</v>
      </c>
      <c r="J1676" s="1">
        <v>548.16300000000001</v>
      </c>
      <c r="K1676" s="2">
        <v>43557</v>
      </c>
      <c r="L1676" s="3">
        <v>0.67291666666666672</v>
      </c>
      <c r="M1676" s="1" t="s">
        <v>23</v>
      </c>
      <c r="N1676" s="1">
        <v>522.05999999999995</v>
      </c>
      <c r="O1676" s="1">
        <v>4.7619047620000003</v>
      </c>
      <c r="P1676" s="1">
        <v>26.103000000000002</v>
      </c>
      <c r="Q1676" s="1">
        <v>9</v>
      </c>
    </row>
    <row r="1677" spans="1:17" ht="40.799999999999997" thickBot="1" x14ac:dyDescent="0.35">
      <c r="A1677" s="1" t="s">
        <v>1764</v>
      </c>
      <c r="B1677" s="1" t="s">
        <v>18</v>
      </c>
      <c r="C1677" s="1" t="s">
        <v>25</v>
      </c>
      <c r="D1677" s="1" t="s">
        <v>28</v>
      </c>
      <c r="E1677" s="1" t="s">
        <v>21</v>
      </c>
      <c r="F1677" s="1" t="s">
        <v>44</v>
      </c>
      <c r="G1677" s="1">
        <v>65.260000000000005</v>
      </c>
      <c r="H1677" s="1">
        <v>8</v>
      </c>
      <c r="I1677" s="1">
        <v>26.103999999999999</v>
      </c>
      <c r="J1677" s="1">
        <v>548.18399999999997</v>
      </c>
      <c r="K1677" s="1" t="s">
        <v>238</v>
      </c>
      <c r="L1677" s="3">
        <v>0.58611111111111114</v>
      </c>
      <c r="M1677" s="1" t="s">
        <v>23</v>
      </c>
      <c r="N1677" s="1">
        <v>522.08000000000004</v>
      </c>
      <c r="O1677" s="1">
        <v>4.7619047620000003</v>
      </c>
      <c r="P1677" s="1">
        <v>26.103999999999999</v>
      </c>
      <c r="Q1677" s="1">
        <v>6.3</v>
      </c>
    </row>
    <row r="1678" spans="1:17" ht="27.6" thickBot="1" x14ac:dyDescent="0.35">
      <c r="A1678" s="1" t="s">
        <v>1765</v>
      </c>
      <c r="B1678" s="1" t="s">
        <v>33</v>
      </c>
      <c r="C1678" s="1" t="s">
        <v>27</v>
      </c>
      <c r="D1678" s="1" t="s">
        <v>20</v>
      </c>
      <c r="E1678" s="1" t="s">
        <v>21</v>
      </c>
      <c r="F1678" s="1" t="s">
        <v>22</v>
      </c>
      <c r="G1678" s="1">
        <v>52.26</v>
      </c>
      <c r="H1678" s="1">
        <v>10</v>
      </c>
      <c r="I1678" s="1">
        <v>26.13</v>
      </c>
      <c r="J1678" s="1">
        <v>548.73</v>
      </c>
      <c r="K1678" s="2">
        <v>43711</v>
      </c>
      <c r="L1678" s="3">
        <v>0.53125</v>
      </c>
      <c r="M1678" s="1" t="s">
        <v>48</v>
      </c>
      <c r="N1678" s="1">
        <v>522.6</v>
      </c>
      <c r="O1678" s="1">
        <v>4.7619047620000003</v>
      </c>
      <c r="P1678" s="1">
        <v>26.13</v>
      </c>
      <c r="Q1678" s="1">
        <v>6.2</v>
      </c>
    </row>
    <row r="1679" spans="1:17" ht="27.6" thickBot="1" x14ac:dyDescent="0.35">
      <c r="A1679" s="1" t="s">
        <v>1766</v>
      </c>
      <c r="B1679" s="1" t="s">
        <v>18</v>
      </c>
      <c r="C1679" s="1" t="s">
        <v>27</v>
      </c>
      <c r="D1679" s="1" t="s">
        <v>20</v>
      </c>
      <c r="E1679" s="1" t="s">
        <v>29</v>
      </c>
      <c r="F1679" s="1" t="s">
        <v>22</v>
      </c>
      <c r="G1679" s="1">
        <v>52.26</v>
      </c>
      <c r="H1679" s="1">
        <v>10</v>
      </c>
      <c r="I1679" s="1">
        <v>26.13</v>
      </c>
      <c r="J1679" s="1">
        <v>548.73</v>
      </c>
      <c r="K1679" s="2">
        <v>43711</v>
      </c>
      <c r="L1679" s="3">
        <v>0.53125</v>
      </c>
      <c r="M1679" s="1" t="s">
        <v>23</v>
      </c>
      <c r="N1679" s="1">
        <v>522.6</v>
      </c>
      <c r="O1679" s="1">
        <v>4.7619047620000003</v>
      </c>
      <c r="P1679" s="1">
        <v>26.13</v>
      </c>
      <c r="Q1679" s="1">
        <v>6.2</v>
      </c>
    </row>
    <row r="1680" spans="1:17" ht="27.6" thickBot="1" x14ac:dyDescent="0.35">
      <c r="A1680" s="1" t="s">
        <v>1767</v>
      </c>
      <c r="B1680" s="1" t="s">
        <v>18</v>
      </c>
      <c r="C1680" s="1" t="s">
        <v>27</v>
      </c>
      <c r="D1680" s="1" t="s">
        <v>20</v>
      </c>
      <c r="E1680" s="1" t="s">
        <v>29</v>
      </c>
      <c r="F1680" s="1" t="s">
        <v>22</v>
      </c>
      <c r="G1680" s="1">
        <v>52.26</v>
      </c>
      <c r="H1680" s="1">
        <v>10</v>
      </c>
      <c r="I1680" s="1">
        <v>26.13</v>
      </c>
      <c r="J1680" s="1">
        <v>548.73</v>
      </c>
      <c r="K1680" s="2">
        <v>43711</v>
      </c>
      <c r="L1680" s="3">
        <v>0.53125</v>
      </c>
      <c r="M1680" s="1" t="s">
        <v>23</v>
      </c>
      <c r="N1680" s="1">
        <v>522.6</v>
      </c>
      <c r="O1680" s="1">
        <v>4.7619047620000003</v>
      </c>
      <c r="P1680" s="1">
        <v>26.13</v>
      </c>
      <c r="Q1680" s="1">
        <v>6.2</v>
      </c>
    </row>
    <row r="1681" spans="1:17" ht="40.799999999999997" thickBot="1" x14ac:dyDescent="0.35">
      <c r="A1681" s="1" t="s">
        <v>1768</v>
      </c>
      <c r="B1681" s="1" t="s">
        <v>33</v>
      </c>
      <c r="C1681" s="1" t="s">
        <v>27</v>
      </c>
      <c r="D1681" s="1" t="s">
        <v>20</v>
      </c>
      <c r="E1681" s="1" t="s">
        <v>21</v>
      </c>
      <c r="F1681" s="1" t="s">
        <v>44</v>
      </c>
      <c r="G1681" s="1">
        <v>58.07</v>
      </c>
      <c r="H1681" s="1">
        <v>9</v>
      </c>
      <c r="I1681" s="1">
        <v>26.131499999999999</v>
      </c>
      <c r="J1681" s="1">
        <v>548.76149999999996</v>
      </c>
      <c r="K1681" s="1" t="s">
        <v>142</v>
      </c>
      <c r="L1681" s="3">
        <v>0.83819444444444446</v>
      </c>
      <c r="M1681" s="1" t="s">
        <v>40</v>
      </c>
      <c r="N1681" s="1">
        <v>522.63</v>
      </c>
      <c r="O1681" s="1">
        <v>4.7619047620000003</v>
      </c>
      <c r="P1681" s="1">
        <v>26.131499999999999</v>
      </c>
      <c r="Q1681" s="1">
        <v>4.3</v>
      </c>
    </row>
    <row r="1682" spans="1:17" ht="40.799999999999997" thickBot="1" x14ac:dyDescent="0.35">
      <c r="A1682" s="1" t="s">
        <v>1769</v>
      </c>
      <c r="B1682" s="1" t="s">
        <v>33</v>
      </c>
      <c r="C1682" s="1" t="s">
        <v>19</v>
      </c>
      <c r="D1682" s="1" t="s">
        <v>20</v>
      </c>
      <c r="E1682" s="1" t="s">
        <v>21</v>
      </c>
      <c r="F1682" s="1" t="s">
        <v>44</v>
      </c>
      <c r="G1682" s="1">
        <v>58.07</v>
      </c>
      <c r="H1682" s="1">
        <v>9</v>
      </c>
      <c r="I1682" s="1">
        <v>26.131499999999999</v>
      </c>
      <c r="J1682" s="1">
        <v>548.76149999999996</v>
      </c>
      <c r="K1682" s="1" t="s">
        <v>142</v>
      </c>
      <c r="L1682" s="3">
        <v>0.83819444444444446</v>
      </c>
      <c r="M1682" s="1" t="s">
        <v>40</v>
      </c>
      <c r="N1682" s="1">
        <v>522.63</v>
      </c>
      <c r="O1682" s="1">
        <v>4.7619047620000003</v>
      </c>
      <c r="P1682" s="1">
        <v>26.131499999999999</v>
      </c>
      <c r="Q1682" s="1">
        <v>14.1</v>
      </c>
    </row>
    <row r="1683" spans="1:17" ht="40.799999999999997" thickBot="1" x14ac:dyDescent="0.35">
      <c r="A1683" s="1" t="s">
        <v>1770</v>
      </c>
      <c r="B1683" s="1" t="s">
        <v>33</v>
      </c>
      <c r="C1683" s="1" t="s">
        <v>27</v>
      </c>
      <c r="D1683" s="1" t="s">
        <v>28</v>
      </c>
      <c r="E1683" s="1" t="s">
        <v>21</v>
      </c>
      <c r="F1683" s="1" t="s">
        <v>55</v>
      </c>
      <c r="G1683" s="1">
        <v>74.69</v>
      </c>
      <c r="H1683" s="1">
        <v>7</v>
      </c>
      <c r="I1683" s="1">
        <v>26.141500000000001</v>
      </c>
      <c r="J1683" s="1">
        <v>548.97149999999999</v>
      </c>
      <c r="K1683" s="2">
        <v>43586</v>
      </c>
      <c r="L1683" s="3">
        <v>0.54722222222222228</v>
      </c>
      <c r="M1683" s="1" t="s">
        <v>40</v>
      </c>
      <c r="N1683" s="1">
        <v>522.83000000000004</v>
      </c>
      <c r="O1683" s="1">
        <v>4.7619047620000003</v>
      </c>
      <c r="P1683" s="1">
        <v>26.141500000000001</v>
      </c>
      <c r="Q1683" s="1">
        <v>9.1</v>
      </c>
    </row>
    <row r="1684" spans="1:17" ht="40.799999999999997" thickBot="1" x14ac:dyDescent="0.35">
      <c r="A1684" s="1" t="s">
        <v>1771</v>
      </c>
      <c r="B1684" s="1" t="s">
        <v>18</v>
      </c>
      <c r="C1684" s="1" t="s">
        <v>25</v>
      </c>
      <c r="D1684" s="1" t="s">
        <v>28</v>
      </c>
      <c r="E1684" s="1" t="s">
        <v>29</v>
      </c>
      <c r="F1684" s="1" t="s">
        <v>55</v>
      </c>
      <c r="G1684" s="1">
        <v>58.24</v>
      </c>
      <c r="H1684" s="1">
        <v>9</v>
      </c>
      <c r="I1684" s="1">
        <v>26.207999999999998</v>
      </c>
      <c r="J1684" s="1">
        <v>550.36800000000005</v>
      </c>
      <c r="K1684" s="2">
        <v>43587</v>
      </c>
      <c r="L1684" s="3">
        <v>0.52361111111111114</v>
      </c>
      <c r="M1684" s="1" t="s">
        <v>23</v>
      </c>
      <c r="N1684" s="1">
        <v>524.16</v>
      </c>
      <c r="O1684" s="1">
        <v>4.7619047620000003</v>
      </c>
      <c r="P1684" s="1">
        <v>26.207999999999998</v>
      </c>
      <c r="Q1684" s="1">
        <v>9.6999999999999993</v>
      </c>
    </row>
    <row r="1685" spans="1:17" ht="54" thickBot="1" x14ac:dyDescent="0.35">
      <c r="A1685" s="1" t="s">
        <v>1772</v>
      </c>
      <c r="B1685" s="1" t="s">
        <v>54</v>
      </c>
      <c r="C1685" s="1" t="s">
        <v>25</v>
      </c>
      <c r="D1685" s="1" t="s">
        <v>20</v>
      </c>
      <c r="E1685" s="1" t="s">
        <v>21</v>
      </c>
      <c r="F1685" s="1" t="s">
        <v>84</v>
      </c>
      <c r="G1685" s="1">
        <v>87.45</v>
      </c>
      <c r="H1685" s="1">
        <v>6</v>
      </c>
      <c r="I1685" s="1">
        <v>26.234999999999999</v>
      </c>
      <c r="J1685" s="1">
        <v>550.93499999999995</v>
      </c>
      <c r="K1685" s="1" t="s">
        <v>252</v>
      </c>
      <c r="L1685" s="3">
        <v>0.61111111111111116</v>
      </c>
      <c r="M1685" s="1" t="s">
        <v>48</v>
      </c>
      <c r="N1685" s="1">
        <v>524.70000000000005</v>
      </c>
      <c r="O1685" s="1">
        <v>4.7619047620000003</v>
      </c>
      <c r="P1685" s="1">
        <v>26.234999999999999</v>
      </c>
      <c r="Q1685" s="1">
        <v>8.8000000000000007</v>
      </c>
    </row>
    <row r="1686" spans="1:17" ht="54" thickBot="1" x14ac:dyDescent="0.35">
      <c r="A1686" s="1" t="s">
        <v>1773</v>
      </c>
      <c r="B1686" s="1" t="s">
        <v>54</v>
      </c>
      <c r="C1686" s="1" t="s">
        <v>25</v>
      </c>
      <c r="D1686" s="1" t="s">
        <v>20</v>
      </c>
      <c r="E1686" s="1" t="s">
        <v>21</v>
      </c>
      <c r="F1686" s="1" t="s">
        <v>84</v>
      </c>
      <c r="G1686" s="1">
        <v>87.45</v>
      </c>
      <c r="H1686" s="1">
        <v>6</v>
      </c>
      <c r="I1686" s="1">
        <v>26.234999999999999</v>
      </c>
      <c r="J1686" s="1">
        <v>550.93499999999995</v>
      </c>
      <c r="K1686" s="1" t="s">
        <v>252</v>
      </c>
      <c r="L1686" s="3">
        <v>0.61111111111111116</v>
      </c>
      <c r="M1686" s="1" t="s">
        <v>48</v>
      </c>
      <c r="N1686" s="1">
        <v>524.70000000000005</v>
      </c>
      <c r="O1686" s="1">
        <v>4.7619047620000003</v>
      </c>
      <c r="P1686" s="1">
        <v>26.234999999999999</v>
      </c>
      <c r="Q1686" s="1">
        <v>8.8000000000000007</v>
      </c>
    </row>
    <row r="1687" spans="1:17" ht="40.799999999999997" thickBot="1" x14ac:dyDescent="0.35">
      <c r="A1687" s="1" t="s">
        <v>1774</v>
      </c>
      <c r="B1687" s="1" t="s">
        <v>18</v>
      </c>
      <c r="C1687" s="1" t="s">
        <v>19</v>
      </c>
      <c r="D1687" s="1" t="s">
        <v>20</v>
      </c>
      <c r="E1687" s="1" t="s">
        <v>29</v>
      </c>
      <c r="F1687" s="1" t="s">
        <v>39</v>
      </c>
      <c r="G1687" s="1">
        <v>87.48</v>
      </c>
      <c r="H1687" s="1">
        <v>6</v>
      </c>
      <c r="I1687" s="1">
        <v>26.244</v>
      </c>
      <c r="J1687" s="1">
        <v>551.12400000000002</v>
      </c>
      <c r="K1687" s="2">
        <v>43467</v>
      </c>
      <c r="L1687" s="3">
        <v>0.77986111111111112</v>
      </c>
      <c r="M1687" s="1" t="s">
        <v>23</v>
      </c>
      <c r="N1687" s="1">
        <v>524.88</v>
      </c>
      <c r="O1687" s="1">
        <v>4.7619047620000003</v>
      </c>
      <c r="P1687" s="1">
        <v>26.244</v>
      </c>
      <c r="Q1687" s="1">
        <v>5.0999999999999996</v>
      </c>
    </row>
    <row r="1688" spans="1:17" ht="40.799999999999997" thickBot="1" x14ac:dyDescent="0.35">
      <c r="A1688" s="1" t="s">
        <v>1775</v>
      </c>
      <c r="B1688" s="1" t="s">
        <v>18</v>
      </c>
      <c r="C1688" s="1" t="s">
        <v>25</v>
      </c>
      <c r="D1688" s="1" t="s">
        <v>20</v>
      </c>
      <c r="E1688" s="1" t="s">
        <v>29</v>
      </c>
      <c r="F1688" s="1" t="s">
        <v>39</v>
      </c>
      <c r="G1688" s="1">
        <v>87.48</v>
      </c>
      <c r="H1688" s="1">
        <v>6</v>
      </c>
      <c r="I1688" s="1">
        <v>26.244</v>
      </c>
      <c r="J1688" s="1">
        <v>551.12400000000002</v>
      </c>
      <c r="K1688" s="2">
        <v>43467</v>
      </c>
      <c r="L1688" s="3">
        <v>0.77986111111111112</v>
      </c>
      <c r="M1688" s="1" t="s">
        <v>40</v>
      </c>
      <c r="N1688" s="1">
        <v>524.88</v>
      </c>
      <c r="O1688" s="1">
        <v>4.7619047620000003</v>
      </c>
      <c r="P1688" s="1">
        <v>26.244</v>
      </c>
      <c r="Q1688" s="1">
        <v>5.0999999999999996</v>
      </c>
    </row>
    <row r="1689" spans="1:17" ht="40.799999999999997" thickBot="1" x14ac:dyDescent="0.35">
      <c r="A1689" s="1" t="s">
        <v>1776</v>
      </c>
      <c r="B1689" s="1" t="s">
        <v>18</v>
      </c>
      <c r="C1689" s="1" t="s">
        <v>19</v>
      </c>
      <c r="D1689" s="1" t="s">
        <v>20</v>
      </c>
      <c r="E1689" s="1" t="s">
        <v>29</v>
      </c>
      <c r="F1689" s="1" t="s">
        <v>39</v>
      </c>
      <c r="G1689" s="1">
        <v>87.48</v>
      </c>
      <c r="H1689" s="1">
        <v>6</v>
      </c>
      <c r="I1689" s="1">
        <v>26.244</v>
      </c>
      <c r="J1689" s="1">
        <v>551.12400000000002</v>
      </c>
      <c r="K1689" s="2">
        <v>43467</v>
      </c>
      <c r="L1689" s="3">
        <v>0.77986111111111112</v>
      </c>
      <c r="M1689" s="1" t="s">
        <v>23</v>
      </c>
      <c r="N1689" s="1">
        <v>524.88</v>
      </c>
      <c r="O1689" s="1">
        <v>4.7619047620000003</v>
      </c>
      <c r="P1689" s="1">
        <v>26.244</v>
      </c>
      <c r="Q1689" s="1">
        <v>5.0999999999999996</v>
      </c>
    </row>
    <row r="1690" spans="1:17" ht="40.799999999999997" thickBot="1" x14ac:dyDescent="0.35">
      <c r="A1690" s="1" t="s">
        <v>1777</v>
      </c>
      <c r="B1690" s="1" t="s">
        <v>18</v>
      </c>
      <c r="C1690" s="1" t="s">
        <v>19</v>
      </c>
      <c r="D1690" s="1" t="s">
        <v>28</v>
      </c>
      <c r="E1690" s="1" t="s">
        <v>21</v>
      </c>
      <c r="F1690" s="1" t="s">
        <v>39</v>
      </c>
      <c r="G1690" s="1">
        <v>65.97</v>
      </c>
      <c r="H1690" s="1">
        <v>8</v>
      </c>
      <c r="I1690" s="1">
        <v>26.388000000000002</v>
      </c>
      <c r="J1690" s="1">
        <v>554.14800000000002</v>
      </c>
      <c r="K1690" s="2">
        <v>43498</v>
      </c>
      <c r="L1690" s="3">
        <v>0.85347222222222219</v>
      </c>
      <c r="M1690" s="1" t="s">
        <v>23</v>
      </c>
      <c r="N1690" s="1">
        <v>527.76</v>
      </c>
      <c r="O1690" s="1">
        <v>4.7619047620000003</v>
      </c>
      <c r="P1690" s="1">
        <v>26.388000000000002</v>
      </c>
      <c r="Q1690" s="1">
        <v>8.4</v>
      </c>
    </row>
    <row r="1691" spans="1:17" ht="40.799999999999997" thickBot="1" x14ac:dyDescent="0.35">
      <c r="A1691" s="1" t="s">
        <v>1778</v>
      </c>
      <c r="B1691" s="1" t="s">
        <v>18</v>
      </c>
      <c r="C1691" s="1" t="s">
        <v>19</v>
      </c>
      <c r="D1691" s="1" t="s">
        <v>28</v>
      </c>
      <c r="E1691" s="1" t="s">
        <v>21</v>
      </c>
      <c r="F1691" s="1" t="s">
        <v>39</v>
      </c>
      <c r="G1691" s="1">
        <v>65.97</v>
      </c>
      <c r="H1691" s="1">
        <v>8</v>
      </c>
      <c r="I1691" s="1">
        <v>26.388000000000002</v>
      </c>
      <c r="J1691" s="1">
        <v>554.14800000000002</v>
      </c>
      <c r="K1691" s="2">
        <v>43498</v>
      </c>
      <c r="L1691" s="3">
        <v>0.85347222222222219</v>
      </c>
      <c r="M1691" s="1" t="s">
        <v>23</v>
      </c>
      <c r="N1691" s="1">
        <v>527.76</v>
      </c>
      <c r="O1691" s="1">
        <v>4.7619047620000003</v>
      </c>
      <c r="P1691" s="1">
        <v>26.388000000000002</v>
      </c>
      <c r="Q1691" s="1">
        <v>8.4</v>
      </c>
    </row>
    <row r="1692" spans="1:17" ht="54" thickBot="1" x14ac:dyDescent="0.35">
      <c r="A1692" s="1" t="s">
        <v>1779</v>
      </c>
      <c r="B1692" s="1" t="s">
        <v>54</v>
      </c>
      <c r="C1692" s="1" t="s">
        <v>25</v>
      </c>
      <c r="D1692" s="1" t="s">
        <v>28</v>
      </c>
      <c r="E1692" s="1" t="s">
        <v>21</v>
      </c>
      <c r="F1692" s="1" t="s">
        <v>84</v>
      </c>
      <c r="G1692" s="1">
        <v>52.79</v>
      </c>
      <c r="H1692" s="1">
        <v>10</v>
      </c>
      <c r="I1692" s="1">
        <v>26.395</v>
      </c>
      <c r="J1692" s="1">
        <v>554.29499999999996</v>
      </c>
      <c r="K1692" s="1" t="s">
        <v>168</v>
      </c>
      <c r="L1692" s="3">
        <v>0.49861111111111112</v>
      </c>
      <c r="M1692" s="1" t="s">
        <v>40</v>
      </c>
      <c r="N1692" s="1">
        <v>527.9</v>
      </c>
      <c r="O1692" s="1">
        <v>4.7619047620000003</v>
      </c>
      <c r="P1692" s="1">
        <v>26.395</v>
      </c>
      <c r="Q1692" s="1">
        <v>10</v>
      </c>
    </row>
    <row r="1693" spans="1:17" ht="40.799999999999997" thickBot="1" x14ac:dyDescent="0.35">
      <c r="A1693" s="1" t="s">
        <v>1780</v>
      </c>
      <c r="B1693" s="1" t="s">
        <v>54</v>
      </c>
      <c r="C1693" s="1" t="s">
        <v>25</v>
      </c>
      <c r="D1693" s="1" t="s">
        <v>28</v>
      </c>
      <c r="E1693" s="1" t="s">
        <v>29</v>
      </c>
      <c r="F1693" s="1" t="s">
        <v>39</v>
      </c>
      <c r="G1693" s="1">
        <v>52.79</v>
      </c>
      <c r="H1693" s="1">
        <v>10</v>
      </c>
      <c r="I1693" s="1">
        <v>26.395</v>
      </c>
      <c r="J1693" s="1">
        <v>554.29499999999996</v>
      </c>
      <c r="K1693" s="1" t="s">
        <v>168</v>
      </c>
      <c r="L1693" s="3">
        <v>0.49861111111111112</v>
      </c>
      <c r="M1693" s="1" t="s">
        <v>23</v>
      </c>
      <c r="N1693" s="1">
        <v>527.9</v>
      </c>
      <c r="O1693" s="1">
        <v>4.7619047620000003</v>
      </c>
      <c r="P1693" s="1">
        <v>26.395</v>
      </c>
      <c r="Q1693" s="1">
        <v>10</v>
      </c>
    </row>
    <row r="1694" spans="1:17" ht="54" thickBot="1" x14ac:dyDescent="0.35">
      <c r="A1694" s="1" t="s">
        <v>1781</v>
      </c>
      <c r="B1694" s="1" t="s">
        <v>54</v>
      </c>
      <c r="C1694" s="1" t="s">
        <v>25</v>
      </c>
      <c r="D1694" s="1" t="s">
        <v>28</v>
      </c>
      <c r="E1694" s="1" t="s">
        <v>21</v>
      </c>
      <c r="F1694" s="1" t="s">
        <v>84</v>
      </c>
      <c r="G1694" s="1">
        <v>75.88</v>
      </c>
      <c r="H1694" s="1">
        <v>7</v>
      </c>
      <c r="I1694" s="1">
        <v>26.558</v>
      </c>
      <c r="J1694" s="1">
        <v>557.71799999999996</v>
      </c>
      <c r="K1694" s="1" t="s">
        <v>264</v>
      </c>
      <c r="L1694" s="3">
        <v>0.44305555555555554</v>
      </c>
      <c r="M1694" s="1" t="s">
        <v>23</v>
      </c>
      <c r="N1694" s="1">
        <v>531.16</v>
      </c>
      <c r="O1694" s="1">
        <v>4.7619047620000003</v>
      </c>
      <c r="P1694" s="1">
        <v>26.558</v>
      </c>
      <c r="Q1694" s="1">
        <v>8.9</v>
      </c>
    </row>
    <row r="1695" spans="1:17" ht="40.799999999999997" thickBot="1" x14ac:dyDescent="0.35">
      <c r="A1695" s="1" t="s">
        <v>1782</v>
      </c>
      <c r="B1695" s="1" t="s">
        <v>54</v>
      </c>
      <c r="C1695" s="1" t="s">
        <v>25</v>
      </c>
      <c r="D1695" s="1" t="s">
        <v>28</v>
      </c>
      <c r="E1695" s="1" t="s">
        <v>21</v>
      </c>
      <c r="F1695" s="1" t="s">
        <v>39</v>
      </c>
      <c r="G1695" s="1">
        <v>75.88</v>
      </c>
      <c r="H1695" s="1">
        <v>7</v>
      </c>
      <c r="I1695" s="1">
        <v>26.558</v>
      </c>
      <c r="J1695" s="1">
        <v>557.71799999999996</v>
      </c>
      <c r="K1695" s="1" t="s">
        <v>264</v>
      </c>
      <c r="L1695" s="3">
        <v>0.44305555555555554</v>
      </c>
      <c r="M1695" s="1" t="s">
        <v>40</v>
      </c>
      <c r="N1695" s="1">
        <v>531.16</v>
      </c>
      <c r="O1695" s="1">
        <v>4.7619047620000003</v>
      </c>
      <c r="P1695" s="1">
        <v>26.558</v>
      </c>
      <c r="Q1695" s="1">
        <v>8.9</v>
      </c>
    </row>
    <row r="1696" spans="1:17" ht="54" thickBot="1" x14ac:dyDescent="0.35">
      <c r="A1696" s="1" t="s">
        <v>1783</v>
      </c>
      <c r="B1696" s="1" t="s">
        <v>18</v>
      </c>
      <c r="C1696" s="1" t="s">
        <v>25</v>
      </c>
      <c r="D1696" s="1" t="s">
        <v>28</v>
      </c>
      <c r="E1696" s="1" t="s">
        <v>21</v>
      </c>
      <c r="F1696" s="1" t="s">
        <v>84</v>
      </c>
      <c r="G1696" s="1">
        <v>75.88</v>
      </c>
      <c r="H1696" s="1">
        <v>7</v>
      </c>
      <c r="I1696" s="1">
        <v>26.558</v>
      </c>
      <c r="J1696" s="1">
        <v>557.71799999999996</v>
      </c>
      <c r="K1696" s="1" t="s">
        <v>264</v>
      </c>
      <c r="L1696" s="3">
        <v>0.44305555555555554</v>
      </c>
      <c r="M1696" s="1" t="s">
        <v>23</v>
      </c>
      <c r="N1696" s="1">
        <v>531.16</v>
      </c>
      <c r="O1696" s="1">
        <v>4.7619047620000003</v>
      </c>
      <c r="P1696" s="1">
        <v>26.558</v>
      </c>
      <c r="Q1696" s="1">
        <v>8.9</v>
      </c>
    </row>
    <row r="1697" spans="1:17" ht="27.6" thickBot="1" x14ac:dyDescent="0.35">
      <c r="A1697" s="1" t="s">
        <v>1784</v>
      </c>
      <c r="B1697" s="1" t="s">
        <v>33</v>
      </c>
      <c r="C1697" s="1" t="s">
        <v>25</v>
      </c>
      <c r="D1697" s="1" t="s">
        <v>20</v>
      </c>
      <c r="E1697" s="1" t="s">
        <v>21</v>
      </c>
      <c r="F1697" s="1" t="s">
        <v>22</v>
      </c>
      <c r="G1697" s="1">
        <v>89.06</v>
      </c>
      <c r="H1697" s="1">
        <v>6</v>
      </c>
      <c r="I1697" s="1">
        <v>26.718</v>
      </c>
      <c r="J1697" s="1">
        <v>561.07799999999997</v>
      </c>
      <c r="K1697" s="1" t="s">
        <v>163</v>
      </c>
      <c r="L1697" s="3">
        <v>0.72638888888888886</v>
      </c>
      <c r="M1697" s="1" t="s">
        <v>23</v>
      </c>
      <c r="N1697" s="1">
        <v>534.36</v>
      </c>
      <c r="O1697" s="1">
        <v>4.7619047620000003</v>
      </c>
      <c r="P1697" s="1">
        <v>26.718</v>
      </c>
      <c r="Q1697" s="1">
        <v>9.9</v>
      </c>
    </row>
    <row r="1698" spans="1:17" ht="27.6" thickBot="1" x14ac:dyDescent="0.35">
      <c r="A1698" s="1" t="s">
        <v>1785</v>
      </c>
      <c r="B1698" s="1" t="s">
        <v>33</v>
      </c>
      <c r="C1698" s="1" t="s">
        <v>27</v>
      </c>
      <c r="D1698" s="1" t="s">
        <v>20</v>
      </c>
      <c r="E1698" s="1" t="s">
        <v>21</v>
      </c>
      <c r="F1698" s="1" t="s">
        <v>22</v>
      </c>
      <c r="G1698" s="1">
        <v>89.06</v>
      </c>
      <c r="H1698" s="1">
        <v>6</v>
      </c>
      <c r="I1698" s="1">
        <v>26.718</v>
      </c>
      <c r="J1698" s="1">
        <v>561.07799999999997</v>
      </c>
      <c r="K1698" s="1" t="s">
        <v>163</v>
      </c>
      <c r="L1698" s="3">
        <v>0.72638888888888886</v>
      </c>
      <c r="M1698" s="1" t="s">
        <v>23</v>
      </c>
      <c r="N1698" s="1">
        <v>534.36</v>
      </c>
      <c r="O1698" s="1">
        <v>4.7619047620000003</v>
      </c>
      <c r="P1698" s="1">
        <v>26.718</v>
      </c>
      <c r="Q1698" s="1">
        <v>9.9</v>
      </c>
    </row>
    <row r="1699" spans="1:17" ht="40.799999999999997" thickBot="1" x14ac:dyDescent="0.35">
      <c r="A1699" s="1" t="s">
        <v>1786</v>
      </c>
      <c r="B1699" s="1" t="s">
        <v>54</v>
      </c>
      <c r="C1699" s="1" t="s">
        <v>25</v>
      </c>
      <c r="D1699" s="1" t="s">
        <v>28</v>
      </c>
      <c r="E1699" s="1" t="s">
        <v>29</v>
      </c>
      <c r="F1699" s="1" t="s">
        <v>39</v>
      </c>
      <c r="G1699" s="1">
        <v>76.900000000000006</v>
      </c>
      <c r="H1699" s="1">
        <v>7</v>
      </c>
      <c r="I1699" s="1">
        <v>26.914999999999999</v>
      </c>
      <c r="J1699" s="1">
        <v>565.21500000000003</v>
      </c>
      <c r="K1699" s="1" t="s">
        <v>370</v>
      </c>
      <c r="L1699" s="3">
        <v>0.84791666666666665</v>
      </c>
      <c r="M1699" s="1" t="s">
        <v>23</v>
      </c>
      <c r="N1699" s="1">
        <v>538.29999999999995</v>
      </c>
      <c r="O1699" s="1">
        <v>4.7619047620000003</v>
      </c>
      <c r="P1699" s="1">
        <v>26.914999999999999</v>
      </c>
      <c r="Q1699" s="1">
        <v>7.7</v>
      </c>
    </row>
    <row r="1700" spans="1:17" ht="40.799999999999997" thickBot="1" x14ac:dyDescent="0.35">
      <c r="A1700" s="1" t="s">
        <v>1787</v>
      </c>
      <c r="B1700" s="1" t="s">
        <v>18</v>
      </c>
      <c r="C1700" s="1" t="s">
        <v>19</v>
      </c>
      <c r="D1700" s="1" t="s">
        <v>28</v>
      </c>
      <c r="E1700" s="1" t="s">
        <v>29</v>
      </c>
      <c r="F1700" s="1" t="s">
        <v>39</v>
      </c>
      <c r="G1700" s="1">
        <v>90.24</v>
      </c>
      <c r="H1700" s="1">
        <v>6</v>
      </c>
      <c r="I1700" s="1">
        <v>27.071999999999999</v>
      </c>
      <c r="J1700" s="1">
        <v>568.51199999999994</v>
      </c>
      <c r="K1700" s="1" t="s">
        <v>78</v>
      </c>
      <c r="L1700" s="3">
        <v>0.47013888888888888</v>
      </c>
      <c r="M1700" s="1" t="s">
        <v>23</v>
      </c>
      <c r="N1700" s="1">
        <v>541.44000000000005</v>
      </c>
      <c r="O1700" s="1">
        <v>4.7619047620000003</v>
      </c>
      <c r="P1700" s="1">
        <v>27.071999999999999</v>
      </c>
      <c r="Q1700" s="1">
        <v>6.2</v>
      </c>
    </row>
    <row r="1701" spans="1:17" ht="40.799999999999997" thickBot="1" x14ac:dyDescent="0.35">
      <c r="A1701" s="1" t="s">
        <v>1788</v>
      </c>
      <c r="B1701" s="1" t="s">
        <v>18</v>
      </c>
      <c r="C1701" s="1" t="s">
        <v>25</v>
      </c>
      <c r="D1701" s="1" t="s">
        <v>28</v>
      </c>
      <c r="E1701" s="1" t="s">
        <v>29</v>
      </c>
      <c r="F1701" s="1" t="s">
        <v>39</v>
      </c>
      <c r="G1701" s="1">
        <v>90.24</v>
      </c>
      <c r="H1701" s="1">
        <v>6</v>
      </c>
      <c r="I1701" s="1">
        <v>27.071999999999999</v>
      </c>
      <c r="J1701" s="1">
        <v>568.51199999999994</v>
      </c>
      <c r="K1701" s="1" t="s">
        <v>78</v>
      </c>
      <c r="L1701" s="3">
        <v>0.47013888888888888</v>
      </c>
      <c r="M1701" s="1" t="s">
        <v>23</v>
      </c>
      <c r="N1701" s="1">
        <v>541.44000000000005</v>
      </c>
      <c r="O1701" s="1">
        <v>4.7619047620000003</v>
      </c>
      <c r="P1701" s="1">
        <v>27.071999999999999</v>
      </c>
      <c r="Q1701" s="1">
        <v>6.2</v>
      </c>
    </row>
    <row r="1702" spans="1:17" ht="40.799999999999997" thickBot="1" x14ac:dyDescent="0.35">
      <c r="A1702" s="1" t="s">
        <v>1789</v>
      </c>
      <c r="B1702" s="1" t="s">
        <v>54</v>
      </c>
      <c r="C1702" s="1" t="s">
        <v>25</v>
      </c>
      <c r="D1702" s="1" t="s">
        <v>20</v>
      </c>
      <c r="E1702" s="1" t="s">
        <v>29</v>
      </c>
      <c r="F1702" s="1" t="s">
        <v>39</v>
      </c>
      <c r="G1702" s="1">
        <v>54.36</v>
      </c>
      <c r="H1702" s="1">
        <v>10</v>
      </c>
      <c r="I1702" s="1">
        <v>27.18</v>
      </c>
      <c r="J1702" s="1">
        <v>570.78</v>
      </c>
      <c r="K1702" s="2">
        <v>43648</v>
      </c>
      <c r="L1702" s="3">
        <v>0.4777777777777778</v>
      </c>
      <c r="M1702" s="1" t="s">
        <v>48</v>
      </c>
      <c r="N1702" s="1">
        <v>543.6</v>
      </c>
      <c r="O1702" s="1">
        <v>4.7619047620000003</v>
      </c>
      <c r="P1702" s="1">
        <v>27.18</v>
      </c>
      <c r="Q1702" s="1">
        <v>6.1</v>
      </c>
    </row>
    <row r="1703" spans="1:17" ht="40.799999999999997" thickBot="1" x14ac:dyDescent="0.35">
      <c r="A1703" s="1" t="s">
        <v>1790</v>
      </c>
      <c r="B1703" s="1" t="s">
        <v>18</v>
      </c>
      <c r="C1703" s="1" t="s">
        <v>25</v>
      </c>
      <c r="D1703" s="1" t="s">
        <v>20</v>
      </c>
      <c r="E1703" s="1" t="s">
        <v>29</v>
      </c>
      <c r="F1703" s="1" t="s">
        <v>39</v>
      </c>
      <c r="G1703" s="1">
        <v>54.36</v>
      </c>
      <c r="H1703" s="1">
        <v>10</v>
      </c>
      <c r="I1703" s="1">
        <v>27.18</v>
      </c>
      <c r="J1703" s="1">
        <v>570.78</v>
      </c>
      <c r="K1703" s="2">
        <v>43648</v>
      </c>
      <c r="L1703" s="3">
        <v>0.4777777777777778</v>
      </c>
      <c r="M1703" s="1" t="s">
        <v>48</v>
      </c>
      <c r="N1703" s="1">
        <v>543.6</v>
      </c>
      <c r="O1703" s="1">
        <v>4.7619047620000003</v>
      </c>
      <c r="P1703" s="1">
        <v>27.18</v>
      </c>
      <c r="Q1703" s="1">
        <v>6.1</v>
      </c>
    </row>
    <row r="1704" spans="1:17" ht="54" thickBot="1" x14ac:dyDescent="0.35">
      <c r="A1704" s="1" t="s">
        <v>1791</v>
      </c>
      <c r="B1704" s="1" t="s">
        <v>54</v>
      </c>
      <c r="C1704" s="1" t="s">
        <v>25</v>
      </c>
      <c r="D1704" s="1" t="s">
        <v>20</v>
      </c>
      <c r="E1704" s="1" t="s">
        <v>21</v>
      </c>
      <c r="F1704" s="1" t="s">
        <v>84</v>
      </c>
      <c r="G1704" s="1">
        <v>90.7</v>
      </c>
      <c r="H1704" s="1">
        <v>6</v>
      </c>
      <c r="I1704" s="1">
        <v>27.21</v>
      </c>
      <c r="J1704" s="1">
        <v>571.41</v>
      </c>
      <c r="K1704" s="1" t="s">
        <v>241</v>
      </c>
      <c r="L1704" s="3">
        <v>0.45277777777777778</v>
      </c>
      <c r="M1704" s="1" t="s">
        <v>23</v>
      </c>
      <c r="N1704" s="1">
        <v>544.20000000000005</v>
      </c>
      <c r="O1704" s="1">
        <v>4.7619047620000003</v>
      </c>
      <c r="P1704" s="1">
        <v>27.21</v>
      </c>
      <c r="Q1704" s="1">
        <v>5.3</v>
      </c>
    </row>
    <row r="1705" spans="1:17" ht="54" thickBot="1" x14ac:dyDescent="0.35">
      <c r="A1705" s="1" t="s">
        <v>1792</v>
      </c>
      <c r="B1705" s="1" t="s">
        <v>54</v>
      </c>
      <c r="C1705" s="1" t="s">
        <v>25</v>
      </c>
      <c r="D1705" s="1" t="s">
        <v>20</v>
      </c>
      <c r="E1705" s="1" t="s">
        <v>21</v>
      </c>
      <c r="F1705" s="1" t="s">
        <v>84</v>
      </c>
      <c r="G1705" s="1">
        <v>90.7</v>
      </c>
      <c r="H1705" s="1">
        <v>6</v>
      </c>
      <c r="I1705" s="1">
        <v>27.21</v>
      </c>
      <c r="J1705" s="1">
        <v>571.41</v>
      </c>
      <c r="K1705" s="1" t="s">
        <v>241</v>
      </c>
      <c r="L1705" s="3">
        <v>0.45277777777777778</v>
      </c>
      <c r="M1705" s="1" t="s">
        <v>23</v>
      </c>
      <c r="N1705" s="1">
        <v>544.20000000000005</v>
      </c>
      <c r="O1705" s="1">
        <v>4.7619047620000003</v>
      </c>
      <c r="P1705" s="1">
        <v>27.21</v>
      </c>
      <c r="Q1705" s="1">
        <v>5.3</v>
      </c>
    </row>
    <row r="1706" spans="1:17" ht="54" thickBot="1" x14ac:dyDescent="0.35">
      <c r="A1706" s="1" t="s">
        <v>1793</v>
      </c>
      <c r="B1706" s="1" t="s">
        <v>18</v>
      </c>
      <c r="C1706" s="1" t="s">
        <v>25</v>
      </c>
      <c r="D1706" s="1" t="s">
        <v>20</v>
      </c>
      <c r="E1706" s="1" t="s">
        <v>21</v>
      </c>
      <c r="F1706" s="1" t="s">
        <v>84</v>
      </c>
      <c r="G1706" s="1">
        <v>90.7</v>
      </c>
      <c r="H1706" s="1">
        <v>6</v>
      </c>
      <c r="I1706" s="1">
        <v>27.21</v>
      </c>
      <c r="J1706" s="1">
        <v>571.41</v>
      </c>
      <c r="K1706" s="1" t="s">
        <v>241</v>
      </c>
      <c r="L1706" s="3">
        <v>0.45277777777777778</v>
      </c>
      <c r="M1706" s="1" t="s">
        <v>23</v>
      </c>
      <c r="N1706" s="1">
        <v>544.20000000000005</v>
      </c>
      <c r="O1706" s="1">
        <v>4.7619047620000003</v>
      </c>
      <c r="P1706" s="1">
        <v>27.21</v>
      </c>
      <c r="Q1706" s="1">
        <v>5.3</v>
      </c>
    </row>
    <row r="1707" spans="1:17" ht="27.6" thickBot="1" x14ac:dyDescent="0.35">
      <c r="A1707" s="1" t="s">
        <v>1794</v>
      </c>
      <c r="B1707" s="1" t="s">
        <v>18</v>
      </c>
      <c r="C1707" s="1" t="s">
        <v>19</v>
      </c>
      <c r="D1707" s="1" t="s">
        <v>20</v>
      </c>
      <c r="E1707" s="1" t="s">
        <v>21</v>
      </c>
      <c r="F1707" s="1" t="s">
        <v>22</v>
      </c>
      <c r="G1707" s="1">
        <v>54.55</v>
      </c>
      <c r="H1707" s="1">
        <v>10</v>
      </c>
      <c r="I1707" s="1">
        <v>27.274999999999999</v>
      </c>
      <c r="J1707" s="1">
        <v>572.77499999999998</v>
      </c>
      <c r="K1707" s="2">
        <v>43499</v>
      </c>
      <c r="L1707" s="3">
        <v>0.47361111111111109</v>
      </c>
      <c r="M1707" s="1" t="s">
        <v>48</v>
      </c>
      <c r="N1707" s="1">
        <v>545.5</v>
      </c>
      <c r="O1707" s="1">
        <v>4.7619047620000003</v>
      </c>
      <c r="P1707" s="1">
        <v>27.274999999999999</v>
      </c>
      <c r="Q1707" s="1">
        <v>7.1</v>
      </c>
    </row>
    <row r="1708" spans="1:17" ht="40.799999999999997" thickBot="1" x14ac:dyDescent="0.35">
      <c r="A1708" s="1" t="s">
        <v>1795</v>
      </c>
      <c r="B1708" s="1" t="s">
        <v>18</v>
      </c>
      <c r="C1708" s="1" t="s">
        <v>25</v>
      </c>
      <c r="D1708" s="1" t="s">
        <v>20</v>
      </c>
      <c r="E1708" s="1" t="s">
        <v>29</v>
      </c>
      <c r="F1708" s="1" t="s">
        <v>39</v>
      </c>
      <c r="G1708" s="1">
        <v>54.55</v>
      </c>
      <c r="H1708" s="1">
        <v>10</v>
      </c>
      <c r="I1708" s="1">
        <v>27.274999999999999</v>
      </c>
      <c r="J1708" s="1">
        <v>572.77499999999998</v>
      </c>
      <c r="K1708" s="2">
        <v>43499</v>
      </c>
      <c r="L1708" s="3">
        <v>0.47361111111111109</v>
      </c>
      <c r="M1708" s="1" t="s">
        <v>48</v>
      </c>
      <c r="N1708" s="1">
        <v>545.5</v>
      </c>
      <c r="O1708" s="1">
        <v>4.7619047620000003</v>
      </c>
      <c r="P1708" s="1">
        <v>27.274999999999999</v>
      </c>
      <c r="Q1708" s="1">
        <v>7.1</v>
      </c>
    </row>
    <row r="1709" spans="1:17" ht="54" thickBot="1" x14ac:dyDescent="0.35">
      <c r="A1709" s="1" t="s">
        <v>1796</v>
      </c>
      <c r="B1709" s="1" t="s">
        <v>33</v>
      </c>
      <c r="C1709" s="1" t="s">
        <v>27</v>
      </c>
      <c r="D1709" s="1" t="s">
        <v>28</v>
      </c>
      <c r="E1709" s="1" t="s">
        <v>21</v>
      </c>
      <c r="F1709" s="1" t="s">
        <v>84</v>
      </c>
      <c r="G1709" s="1">
        <v>60.88</v>
      </c>
      <c r="H1709" s="1">
        <v>9</v>
      </c>
      <c r="I1709" s="1">
        <v>27.396000000000001</v>
      </c>
      <c r="J1709" s="1">
        <v>575.31600000000003</v>
      </c>
      <c r="K1709" s="1" t="s">
        <v>309</v>
      </c>
      <c r="L1709" s="3">
        <v>0.72013888888888888</v>
      </c>
      <c r="M1709" s="1" t="s">
        <v>40</v>
      </c>
      <c r="N1709" s="1">
        <v>547.91999999999996</v>
      </c>
      <c r="O1709" s="1">
        <v>4.7619047620000003</v>
      </c>
      <c r="P1709" s="1">
        <v>27.396000000000001</v>
      </c>
      <c r="Q1709" s="1">
        <v>4.7</v>
      </c>
    </row>
    <row r="1710" spans="1:17" ht="54" thickBot="1" x14ac:dyDescent="0.35">
      <c r="A1710" s="1" t="s">
        <v>1797</v>
      </c>
      <c r="B1710" s="1" t="s">
        <v>33</v>
      </c>
      <c r="C1710" s="1" t="s">
        <v>27</v>
      </c>
      <c r="D1710" s="1" t="s">
        <v>28</v>
      </c>
      <c r="E1710" s="1" t="s">
        <v>21</v>
      </c>
      <c r="F1710" s="1" t="s">
        <v>84</v>
      </c>
      <c r="G1710" s="1">
        <v>60.88</v>
      </c>
      <c r="H1710" s="1">
        <v>9</v>
      </c>
      <c r="I1710" s="1">
        <v>27.396000000000001</v>
      </c>
      <c r="J1710" s="1">
        <v>575.31600000000003</v>
      </c>
      <c r="K1710" s="1" t="s">
        <v>309</v>
      </c>
      <c r="L1710" s="3">
        <v>0.72013888888888888</v>
      </c>
      <c r="M1710" s="1" t="s">
        <v>40</v>
      </c>
      <c r="N1710" s="1">
        <v>547.91999999999996</v>
      </c>
      <c r="O1710" s="1">
        <v>4.7619047620000003</v>
      </c>
      <c r="P1710" s="1">
        <v>27.396000000000001</v>
      </c>
      <c r="Q1710" s="1">
        <v>4.7</v>
      </c>
    </row>
    <row r="1711" spans="1:17" ht="40.799999999999997" thickBot="1" x14ac:dyDescent="0.35">
      <c r="A1711" s="1" t="s">
        <v>1798</v>
      </c>
      <c r="B1711" s="1" t="s">
        <v>18</v>
      </c>
      <c r="C1711" s="1" t="s">
        <v>19</v>
      </c>
      <c r="D1711" s="1" t="s">
        <v>20</v>
      </c>
      <c r="E1711" s="1" t="s">
        <v>29</v>
      </c>
      <c r="F1711" s="1" t="s">
        <v>39</v>
      </c>
      <c r="G1711" s="1">
        <v>68.540000000000006</v>
      </c>
      <c r="H1711" s="1">
        <v>8</v>
      </c>
      <c r="I1711" s="1">
        <v>27.416</v>
      </c>
      <c r="J1711" s="1">
        <v>575.73599999999999</v>
      </c>
      <c r="K1711" s="2">
        <v>43678</v>
      </c>
      <c r="L1711" s="3">
        <v>0.6645833333333333</v>
      </c>
      <c r="M1711" s="1" t="s">
        <v>23</v>
      </c>
      <c r="N1711" s="1">
        <v>548.32000000000005</v>
      </c>
      <c r="O1711" s="1">
        <v>4.7619047620000003</v>
      </c>
      <c r="P1711" s="1">
        <v>27.416</v>
      </c>
      <c r="Q1711" s="1">
        <v>8.5</v>
      </c>
    </row>
    <row r="1712" spans="1:17" ht="40.799999999999997" thickBot="1" x14ac:dyDescent="0.35">
      <c r="A1712" s="1" t="s">
        <v>1799</v>
      </c>
      <c r="B1712" s="1" t="s">
        <v>18</v>
      </c>
      <c r="C1712" s="1" t="s">
        <v>19</v>
      </c>
      <c r="D1712" s="1" t="s">
        <v>20</v>
      </c>
      <c r="E1712" s="1" t="s">
        <v>21</v>
      </c>
      <c r="F1712" s="1" t="s">
        <v>39</v>
      </c>
      <c r="G1712" s="1">
        <v>68.540000000000006</v>
      </c>
      <c r="H1712" s="1">
        <v>8</v>
      </c>
      <c r="I1712" s="1">
        <v>27.416</v>
      </c>
      <c r="J1712" s="1">
        <v>575.73599999999999</v>
      </c>
      <c r="K1712" s="2">
        <v>43678</v>
      </c>
      <c r="L1712" s="3">
        <v>0.6645833333333333</v>
      </c>
      <c r="M1712" s="1" t="s">
        <v>40</v>
      </c>
      <c r="N1712" s="1">
        <v>548.32000000000005</v>
      </c>
      <c r="O1712" s="1">
        <v>4.7619047620000003</v>
      </c>
      <c r="P1712" s="1">
        <v>27.416</v>
      </c>
      <c r="Q1712" s="1">
        <v>8.5</v>
      </c>
    </row>
    <row r="1713" spans="1:17" ht="40.799999999999997" thickBot="1" x14ac:dyDescent="0.35">
      <c r="A1713" s="1" t="s">
        <v>1800</v>
      </c>
      <c r="B1713" s="1" t="s">
        <v>33</v>
      </c>
      <c r="C1713" s="1" t="s">
        <v>19</v>
      </c>
      <c r="D1713" s="1" t="s">
        <v>20</v>
      </c>
      <c r="E1713" s="1" t="s">
        <v>29</v>
      </c>
      <c r="F1713" s="1" t="s">
        <v>39</v>
      </c>
      <c r="G1713" s="1">
        <v>68.540000000000006</v>
      </c>
      <c r="H1713" s="1">
        <v>8</v>
      </c>
      <c r="I1713" s="1">
        <v>27.416</v>
      </c>
      <c r="J1713" s="1">
        <v>575.73599999999999</v>
      </c>
      <c r="K1713" s="2">
        <v>43678</v>
      </c>
      <c r="L1713" s="3">
        <v>0.6645833333333333</v>
      </c>
      <c r="M1713" s="1" t="s">
        <v>40</v>
      </c>
      <c r="N1713" s="1">
        <v>548.32000000000005</v>
      </c>
      <c r="O1713" s="1">
        <v>4.7619047620000003</v>
      </c>
      <c r="P1713" s="1">
        <v>27.416</v>
      </c>
      <c r="Q1713" s="1">
        <v>8.5</v>
      </c>
    </row>
    <row r="1714" spans="1:17" ht="40.799999999999997" thickBot="1" x14ac:dyDescent="0.35">
      <c r="A1714" s="1" t="s">
        <v>1801</v>
      </c>
      <c r="B1714" s="1" t="s">
        <v>18</v>
      </c>
      <c r="C1714" s="1" t="s">
        <v>19</v>
      </c>
      <c r="D1714" s="1" t="s">
        <v>20</v>
      </c>
      <c r="E1714" s="1" t="s">
        <v>21</v>
      </c>
      <c r="F1714" s="1" t="s">
        <v>39</v>
      </c>
      <c r="G1714" s="1">
        <v>68.540000000000006</v>
      </c>
      <c r="H1714" s="1">
        <v>8</v>
      </c>
      <c r="I1714" s="1">
        <v>27.416</v>
      </c>
      <c r="J1714" s="1">
        <v>575.73599999999999</v>
      </c>
      <c r="K1714" s="2">
        <v>43678</v>
      </c>
      <c r="L1714" s="3">
        <v>0.6645833333333333</v>
      </c>
      <c r="M1714" s="1" t="s">
        <v>40</v>
      </c>
      <c r="N1714" s="1">
        <v>548.32000000000005</v>
      </c>
      <c r="O1714" s="1">
        <v>4.7619047620000003</v>
      </c>
      <c r="P1714" s="1">
        <v>27.416</v>
      </c>
      <c r="Q1714" s="1">
        <v>14.2</v>
      </c>
    </row>
    <row r="1715" spans="1:17" ht="27.6" thickBot="1" x14ac:dyDescent="0.35">
      <c r="A1715" s="1" t="s">
        <v>1802</v>
      </c>
      <c r="B1715" s="1" t="s">
        <v>33</v>
      </c>
      <c r="C1715" s="1" t="s">
        <v>27</v>
      </c>
      <c r="D1715" s="1" t="s">
        <v>28</v>
      </c>
      <c r="E1715" s="1" t="s">
        <v>21</v>
      </c>
      <c r="F1715" s="1" t="s">
        <v>22</v>
      </c>
      <c r="G1715" s="1">
        <v>60.95</v>
      </c>
      <c r="H1715" s="1">
        <v>9</v>
      </c>
      <c r="I1715" s="1">
        <v>27.427499999999998</v>
      </c>
      <c r="J1715" s="1">
        <v>575.97749999999996</v>
      </c>
      <c r="K1715" s="2">
        <v>43647</v>
      </c>
      <c r="L1715" s="3">
        <v>0.50555555555555554</v>
      </c>
      <c r="M1715" s="1" t="s">
        <v>23</v>
      </c>
      <c r="N1715" s="1">
        <v>548.54999999999995</v>
      </c>
      <c r="O1715" s="1">
        <v>4.7619047620000003</v>
      </c>
      <c r="P1715" s="1">
        <v>27.427499999999998</v>
      </c>
      <c r="Q1715" s="1">
        <v>6</v>
      </c>
    </row>
    <row r="1716" spans="1:17" ht="27.6" thickBot="1" x14ac:dyDescent="0.35">
      <c r="A1716" s="1" t="s">
        <v>1803</v>
      </c>
      <c r="B1716" s="1" t="s">
        <v>18</v>
      </c>
      <c r="C1716" s="1" t="s">
        <v>27</v>
      </c>
      <c r="D1716" s="1" t="s">
        <v>28</v>
      </c>
      <c r="E1716" s="1" t="s">
        <v>21</v>
      </c>
      <c r="F1716" s="1" t="s">
        <v>22</v>
      </c>
      <c r="G1716" s="1">
        <v>60.95</v>
      </c>
      <c r="H1716" s="1">
        <v>9</v>
      </c>
      <c r="I1716" s="1">
        <v>27.427499999999998</v>
      </c>
      <c r="J1716" s="1">
        <v>575.97749999999996</v>
      </c>
      <c r="K1716" s="2">
        <v>43647</v>
      </c>
      <c r="L1716" s="3">
        <v>0.50555555555555554</v>
      </c>
      <c r="M1716" s="1" t="s">
        <v>48</v>
      </c>
      <c r="N1716" s="1">
        <v>548.54999999999995</v>
      </c>
      <c r="O1716" s="1">
        <v>4.7619047620000003</v>
      </c>
      <c r="P1716" s="1">
        <v>27.427499999999998</v>
      </c>
      <c r="Q1716" s="1">
        <v>6</v>
      </c>
    </row>
    <row r="1717" spans="1:17" ht="27.6" thickBot="1" x14ac:dyDescent="0.35">
      <c r="A1717" s="1" t="s">
        <v>1804</v>
      </c>
      <c r="B1717" s="1" t="s">
        <v>18</v>
      </c>
      <c r="C1717" s="1" t="s">
        <v>27</v>
      </c>
      <c r="D1717" s="1" t="s">
        <v>28</v>
      </c>
      <c r="E1717" s="1" t="s">
        <v>21</v>
      </c>
      <c r="F1717" s="1" t="s">
        <v>22</v>
      </c>
      <c r="G1717" s="1">
        <v>60.95</v>
      </c>
      <c r="H1717" s="1">
        <v>9</v>
      </c>
      <c r="I1717" s="1">
        <v>27.427499999999998</v>
      </c>
      <c r="J1717" s="1">
        <v>575.97749999999996</v>
      </c>
      <c r="K1717" s="2">
        <v>43647</v>
      </c>
      <c r="L1717" s="3">
        <v>0.50555555555555554</v>
      </c>
      <c r="M1717" s="1" t="s">
        <v>23</v>
      </c>
      <c r="N1717" s="1">
        <v>548.54999999999995</v>
      </c>
      <c r="O1717" s="1">
        <v>4.7619047620000003</v>
      </c>
      <c r="P1717" s="1">
        <v>27.427499999999998</v>
      </c>
      <c r="Q1717" s="1">
        <v>6</v>
      </c>
    </row>
    <row r="1718" spans="1:17" ht="40.799999999999997" thickBot="1" x14ac:dyDescent="0.35">
      <c r="A1718" s="1" t="s">
        <v>1805</v>
      </c>
      <c r="B1718" s="1" t="s">
        <v>18</v>
      </c>
      <c r="C1718" s="1" t="s">
        <v>19</v>
      </c>
      <c r="D1718" s="1" t="s">
        <v>28</v>
      </c>
      <c r="E1718" s="1" t="s">
        <v>29</v>
      </c>
      <c r="F1718" s="1" t="s">
        <v>55</v>
      </c>
      <c r="G1718" s="1">
        <v>78.89</v>
      </c>
      <c r="H1718" s="1">
        <v>7</v>
      </c>
      <c r="I1718" s="1">
        <v>27.611499999999999</v>
      </c>
      <c r="J1718" s="1">
        <v>579.8415</v>
      </c>
      <c r="K1718" s="2">
        <v>43586</v>
      </c>
      <c r="L1718" s="3">
        <v>0.82499999999999996</v>
      </c>
      <c r="M1718" s="1" t="s">
        <v>23</v>
      </c>
      <c r="N1718" s="1">
        <v>552.23</v>
      </c>
      <c r="O1718" s="1">
        <v>4.7619047620000003</v>
      </c>
      <c r="P1718" s="1">
        <v>27.611499999999999</v>
      </c>
      <c r="Q1718" s="1">
        <v>7.5</v>
      </c>
    </row>
    <row r="1719" spans="1:17" ht="40.799999999999997" thickBot="1" x14ac:dyDescent="0.35">
      <c r="A1719" s="1" t="s">
        <v>1806</v>
      </c>
      <c r="B1719" s="1" t="s">
        <v>18</v>
      </c>
      <c r="C1719" s="1" t="s">
        <v>19</v>
      </c>
      <c r="D1719" s="1" t="s">
        <v>28</v>
      </c>
      <c r="E1719" s="1" t="s">
        <v>21</v>
      </c>
      <c r="F1719" s="1" t="s">
        <v>55</v>
      </c>
      <c r="G1719" s="1">
        <v>78.89</v>
      </c>
      <c r="H1719" s="1">
        <v>7</v>
      </c>
      <c r="I1719" s="1">
        <v>27.611499999999999</v>
      </c>
      <c r="J1719" s="1">
        <v>579.8415</v>
      </c>
      <c r="K1719" s="2">
        <v>43586</v>
      </c>
      <c r="L1719" s="3">
        <v>0.82499999999999996</v>
      </c>
      <c r="M1719" s="1" t="s">
        <v>23</v>
      </c>
      <c r="N1719" s="1">
        <v>552.23</v>
      </c>
      <c r="O1719" s="1">
        <v>4.7619047620000003</v>
      </c>
      <c r="P1719" s="1">
        <v>27.611499999999999</v>
      </c>
      <c r="Q1719" s="1">
        <v>7.5</v>
      </c>
    </row>
    <row r="1720" spans="1:17" ht="27.6" thickBot="1" x14ac:dyDescent="0.35">
      <c r="A1720" s="1" t="s">
        <v>1807</v>
      </c>
      <c r="B1720" s="1" t="s">
        <v>33</v>
      </c>
      <c r="C1720" s="1" t="s">
        <v>27</v>
      </c>
      <c r="D1720" s="1" t="s">
        <v>20</v>
      </c>
      <c r="E1720" s="1" t="s">
        <v>21</v>
      </c>
      <c r="F1720" s="1" t="s">
        <v>22</v>
      </c>
      <c r="G1720" s="1">
        <v>92.13</v>
      </c>
      <c r="H1720" s="1">
        <v>6</v>
      </c>
      <c r="I1720" s="1">
        <v>27.638999999999999</v>
      </c>
      <c r="J1720" s="1">
        <v>580.41899999999998</v>
      </c>
      <c r="K1720" s="2">
        <v>43619</v>
      </c>
      <c r="L1720" s="3">
        <v>0.8569444444444444</v>
      </c>
      <c r="M1720" s="1" t="s">
        <v>23</v>
      </c>
      <c r="N1720" s="1">
        <v>552.78</v>
      </c>
      <c r="O1720" s="1">
        <v>4.7619047620000003</v>
      </c>
      <c r="P1720" s="1">
        <v>27.638999999999999</v>
      </c>
      <c r="Q1720" s="1">
        <v>8.3000000000000007</v>
      </c>
    </row>
    <row r="1721" spans="1:17" ht="54" thickBot="1" x14ac:dyDescent="0.35">
      <c r="A1721" s="1" t="s">
        <v>1808</v>
      </c>
      <c r="B1721" s="1" t="s">
        <v>18</v>
      </c>
      <c r="C1721" s="1" t="s">
        <v>25</v>
      </c>
      <c r="D1721" s="1" t="s">
        <v>28</v>
      </c>
      <c r="E1721" s="1" t="s">
        <v>21</v>
      </c>
      <c r="F1721" s="1" t="s">
        <v>84</v>
      </c>
      <c r="G1721" s="1">
        <v>55.87</v>
      </c>
      <c r="H1721" s="1">
        <v>10</v>
      </c>
      <c r="I1721" s="1">
        <v>27.934999999999999</v>
      </c>
      <c r="J1721" s="1">
        <v>586.63499999999999</v>
      </c>
      <c r="K1721" s="1" t="s">
        <v>309</v>
      </c>
      <c r="L1721" s="3">
        <v>0.62569444444444444</v>
      </c>
      <c r="M1721" s="1" t="s">
        <v>23</v>
      </c>
      <c r="N1721" s="1">
        <v>558.70000000000005</v>
      </c>
      <c r="O1721" s="1">
        <v>4.7619047620000003</v>
      </c>
      <c r="P1721" s="1">
        <v>27.934999999999999</v>
      </c>
      <c r="Q1721" s="1">
        <v>5.8</v>
      </c>
    </row>
    <row r="1722" spans="1:17" ht="40.799999999999997" thickBot="1" x14ac:dyDescent="0.35">
      <c r="A1722" s="1" t="s">
        <v>1809</v>
      </c>
      <c r="B1722" s="1" t="s">
        <v>18</v>
      </c>
      <c r="C1722" s="1" t="s">
        <v>25</v>
      </c>
      <c r="D1722" s="1" t="s">
        <v>28</v>
      </c>
      <c r="E1722" s="1" t="s">
        <v>21</v>
      </c>
      <c r="F1722" s="1" t="s">
        <v>39</v>
      </c>
      <c r="G1722" s="1">
        <v>55.87</v>
      </c>
      <c r="H1722" s="1">
        <v>10</v>
      </c>
      <c r="I1722" s="1">
        <v>27.934999999999999</v>
      </c>
      <c r="J1722" s="1">
        <v>586.63499999999999</v>
      </c>
      <c r="K1722" s="1" t="s">
        <v>309</v>
      </c>
      <c r="L1722" s="3">
        <v>0.62569444444444444</v>
      </c>
      <c r="M1722" s="1" t="s">
        <v>23</v>
      </c>
      <c r="N1722" s="1">
        <v>558.70000000000005</v>
      </c>
      <c r="O1722" s="1">
        <v>4.7619047620000003</v>
      </c>
      <c r="P1722" s="1">
        <v>27.934999999999999</v>
      </c>
      <c r="Q1722" s="1">
        <v>5.8</v>
      </c>
    </row>
    <row r="1723" spans="1:17" ht="54" thickBot="1" x14ac:dyDescent="0.35">
      <c r="A1723" s="1" t="s">
        <v>1810</v>
      </c>
      <c r="B1723" s="1" t="s">
        <v>18</v>
      </c>
      <c r="C1723" s="1" t="s">
        <v>19</v>
      </c>
      <c r="D1723" s="1" t="s">
        <v>28</v>
      </c>
      <c r="E1723" s="1" t="s">
        <v>21</v>
      </c>
      <c r="F1723" s="1" t="s">
        <v>84</v>
      </c>
      <c r="G1723" s="1">
        <v>55.87</v>
      </c>
      <c r="H1723" s="1">
        <v>10</v>
      </c>
      <c r="I1723" s="1">
        <v>27.934999999999999</v>
      </c>
      <c r="J1723" s="1">
        <v>586.63499999999999</v>
      </c>
      <c r="K1723" s="1" t="s">
        <v>309</v>
      </c>
      <c r="L1723" s="3">
        <v>0.62569444444444444</v>
      </c>
      <c r="M1723" s="1" t="s">
        <v>23</v>
      </c>
      <c r="N1723" s="1">
        <v>558.70000000000005</v>
      </c>
      <c r="O1723" s="1">
        <v>4.7619047620000003</v>
      </c>
      <c r="P1723" s="1">
        <v>27.934999999999999</v>
      </c>
      <c r="Q1723" s="1">
        <v>14.3</v>
      </c>
    </row>
    <row r="1724" spans="1:17" ht="40.799999999999997" thickBot="1" x14ac:dyDescent="0.35">
      <c r="A1724" s="1" t="s">
        <v>1811</v>
      </c>
      <c r="B1724" s="1" t="s">
        <v>54</v>
      </c>
      <c r="C1724" s="1" t="s">
        <v>25</v>
      </c>
      <c r="D1724" s="1" t="s">
        <v>28</v>
      </c>
      <c r="E1724" s="1" t="s">
        <v>21</v>
      </c>
      <c r="F1724" s="1" t="s">
        <v>30</v>
      </c>
      <c r="G1724" s="1">
        <v>79.86</v>
      </c>
      <c r="H1724" s="1">
        <v>7</v>
      </c>
      <c r="I1724" s="1">
        <v>27.951000000000001</v>
      </c>
      <c r="J1724" s="1">
        <v>586.971</v>
      </c>
      <c r="K1724" s="2">
        <v>43739</v>
      </c>
      <c r="L1724" s="3">
        <v>0.43958333333333333</v>
      </c>
      <c r="M1724" s="1" t="s">
        <v>23</v>
      </c>
      <c r="N1724" s="1">
        <v>559.02</v>
      </c>
      <c r="O1724" s="1">
        <v>4.7619047620000003</v>
      </c>
      <c r="P1724" s="1">
        <v>27.951000000000001</v>
      </c>
      <c r="Q1724" s="1">
        <v>5.5</v>
      </c>
    </row>
    <row r="1725" spans="1:17" ht="40.799999999999997" thickBot="1" x14ac:dyDescent="0.35">
      <c r="A1725" s="1" t="s">
        <v>1812</v>
      </c>
      <c r="B1725" s="1" t="s">
        <v>18</v>
      </c>
      <c r="C1725" s="1" t="s">
        <v>25</v>
      </c>
      <c r="D1725" s="1" t="s">
        <v>28</v>
      </c>
      <c r="E1725" s="1" t="s">
        <v>29</v>
      </c>
      <c r="F1725" s="1" t="s">
        <v>30</v>
      </c>
      <c r="G1725" s="1">
        <v>79.86</v>
      </c>
      <c r="H1725" s="1">
        <v>7</v>
      </c>
      <c r="I1725" s="1">
        <v>27.951000000000001</v>
      </c>
      <c r="J1725" s="1">
        <v>586.971</v>
      </c>
      <c r="K1725" s="2">
        <v>43739</v>
      </c>
      <c r="L1725" s="3">
        <v>0.43958333333333333</v>
      </c>
      <c r="M1725" s="1" t="s">
        <v>48</v>
      </c>
      <c r="N1725" s="1">
        <v>559.02</v>
      </c>
      <c r="O1725" s="1">
        <v>4.7619047620000003</v>
      </c>
      <c r="P1725" s="1">
        <v>27.951000000000001</v>
      </c>
      <c r="Q1725" s="1">
        <v>5.5</v>
      </c>
    </row>
    <row r="1726" spans="1:17" ht="40.799999999999997" thickBot="1" x14ac:dyDescent="0.35">
      <c r="A1726" s="1" t="s">
        <v>1813</v>
      </c>
      <c r="B1726" s="1" t="s">
        <v>33</v>
      </c>
      <c r="C1726" s="1" t="s">
        <v>25</v>
      </c>
      <c r="D1726" s="1" t="s">
        <v>28</v>
      </c>
      <c r="E1726" s="1" t="s">
        <v>29</v>
      </c>
      <c r="F1726" s="1" t="s">
        <v>44</v>
      </c>
      <c r="G1726" s="1">
        <v>69.959999999999994</v>
      </c>
      <c r="H1726" s="1">
        <v>8</v>
      </c>
      <c r="I1726" s="1">
        <v>27.984000000000002</v>
      </c>
      <c r="J1726" s="1">
        <v>587.66399999999999</v>
      </c>
      <c r="K1726" s="1" t="s">
        <v>370</v>
      </c>
      <c r="L1726" s="3">
        <v>0.70902777777777781</v>
      </c>
      <c r="M1726" s="1" t="s">
        <v>48</v>
      </c>
      <c r="N1726" s="1">
        <v>559.67999999999995</v>
      </c>
      <c r="O1726" s="1">
        <v>4.7619047620000003</v>
      </c>
      <c r="P1726" s="1">
        <v>27.984000000000002</v>
      </c>
      <c r="Q1726" s="1">
        <v>6.4</v>
      </c>
    </row>
    <row r="1727" spans="1:17" ht="27.6" thickBot="1" x14ac:dyDescent="0.35">
      <c r="A1727" s="1" t="s">
        <v>1814</v>
      </c>
      <c r="B1727" s="1" t="s">
        <v>54</v>
      </c>
      <c r="C1727" s="1" t="s">
        <v>25</v>
      </c>
      <c r="D1727" s="1" t="s">
        <v>28</v>
      </c>
      <c r="E1727" s="1" t="s">
        <v>21</v>
      </c>
      <c r="F1727" s="1" t="s">
        <v>22</v>
      </c>
      <c r="G1727" s="1">
        <v>93.39</v>
      </c>
      <c r="H1727" s="1">
        <v>6</v>
      </c>
      <c r="I1727" s="1">
        <v>28.016999999999999</v>
      </c>
      <c r="J1727" s="1">
        <v>588.35699999999997</v>
      </c>
      <c r="K1727" s="1" t="s">
        <v>471</v>
      </c>
      <c r="L1727" s="3">
        <v>0.8041666666666667</v>
      </c>
      <c r="M1727" s="1" t="s">
        <v>23</v>
      </c>
      <c r="N1727" s="1">
        <v>560.34</v>
      </c>
      <c r="O1727" s="1">
        <v>4.7619047620000003</v>
      </c>
      <c r="P1727" s="1">
        <v>28.016999999999999</v>
      </c>
      <c r="Q1727" s="1">
        <v>10</v>
      </c>
    </row>
    <row r="1728" spans="1:17" ht="27.6" thickBot="1" x14ac:dyDescent="0.35">
      <c r="A1728" s="1" t="s">
        <v>1815</v>
      </c>
      <c r="B1728" s="1" t="s">
        <v>18</v>
      </c>
      <c r="C1728" s="1" t="s">
        <v>25</v>
      </c>
      <c r="D1728" s="1" t="s">
        <v>28</v>
      </c>
      <c r="E1728" s="1" t="s">
        <v>21</v>
      </c>
      <c r="F1728" s="1" t="s">
        <v>22</v>
      </c>
      <c r="G1728" s="1">
        <v>93.39</v>
      </c>
      <c r="H1728" s="1">
        <v>6</v>
      </c>
      <c r="I1728" s="1">
        <v>28.016999999999999</v>
      </c>
      <c r="J1728" s="1">
        <v>588.35699999999997</v>
      </c>
      <c r="K1728" s="1" t="s">
        <v>471</v>
      </c>
      <c r="L1728" s="3">
        <v>0.8041666666666667</v>
      </c>
      <c r="M1728" s="1" t="s">
        <v>23</v>
      </c>
      <c r="N1728" s="1">
        <v>560.34</v>
      </c>
      <c r="O1728" s="1">
        <v>4.7619047620000003</v>
      </c>
      <c r="P1728" s="1">
        <v>28.016999999999999</v>
      </c>
      <c r="Q1728" s="1">
        <v>10</v>
      </c>
    </row>
    <row r="1729" spans="1:17" ht="40.799999999999997" thickBot="1" x14ac:dyDescent="0.35">
      <c r="A1729" s="1" t="s">
        <v>1816</v>
      </c>
      <c r="B1729" s="1" t="s">
        <v>33</v>
      </c>
      <c r="C1729" s="1" t="s">
        <v>27</v>
      </c>
      <c r="D1729" s="1" t="s">
        <v>20</v>
      </c>
      <c r="E1729" s="1" t="s">
        <v>21</v>
      </c>
      <c r="F1729" s="1" t="s">
        <v>30</v>
      </c>
      <c r="G1729" s="1">
        <v>56.04</v>
      </c>
      <c r="H1729" s="1">
        <v>10</v>
      </c>
      <c r="I1729" s="1">
        <v>28.02</v>
      </c>
      <c r="J1729" s="1">
        <v>588.41999999999996</v>
      </c>
      <c r="K1729" s="1" t="s">
        <v>56</v>
      </c>
      <c r="L1729" s="3">
        <v>0.8125</v>
      </c>
      <c r="M1729" s="1" t="s">
        <v>40</v>
      </c>
      <c r="N1729" s="1">
        <v>560.4</v>
      </c>
      <c r="O1729" s="1">
        <v>4.7619047620000003</v>
      </c>
      <c r="P1729" s="1">
        <v>28.02</v>
      </c>
      <c r="Q1729" s="1">
        <v>4.4000000000000004</v>
      </c>
    </row>
    <row r="1730" spans="1:17" ht="40.799999999999997" thickBot="1" x14ac:dyDescent="0.35">
      <c r="A1730" s="1" t="s">
        <v>1817</v>
      </c>
      <c r="B1730" s="1" t="s">
        <v>33</v>
      </c>
      <c r="C1730" s="1" t="s">
        <v>27</v>
      </c>
      <c r="D1730" s="1" t="s">
        <v>20</v>
      </c>
      <c r="E1730" s="1" t="s">
        <v>21</v>
      </c>
      <c r="F1730" s="1" t="s">
        <v>30</v>
      </c>
      <c r="G1730" s="1">
        <v>56.04</v>
      </c>
      <c r="H1730" s="1">
        <v>10</v>
      </c>
      <c r="I1730" s="1">
        <v>28.02</v>
      </c>
      <c r="J1730" s="1">
        <v>588.41999999999996</v>
      </c>
      <c r="K1730" s="1" t="s">
        <v>56</v>
      </c>
      <c r="L1730" s="3">
        <v>0.8125</v>
      </c>
      <c r="M1730" s="1" t="s">
        <v>40</v>
      </c>
      <c r="N1730" s="1">
        <v>560.4</v>
      </c>
      <c r="O1730" s="1">
        <v>4.7619047620000003</v>
      </c>
      <c r="P1730" s="1">
        <v>28.02</v>
      </c>
      <c r="Q1730" s="1">
        <v>4.4000000000000004</v>
      </c>
    </row>
    <row r="1731" spans="1:17" ht="27.6" thickBot="1" x14ac:dyDescent="0.35">
      <c r="A1731" s="1" t="s">
        <v>1818</v>
      </c>
      <c r="B1731" s="1" t="s">
        <v>54</v>
      </c>
      <c r="C1731" s="1" t="s">
        <v>25</v>
      </c>
      <c r="D1731" s="1" t="s">
        <v>20</v>
      </c>
      <c r="E1731" s="1" t="s">
        <v>29</v>
      </c>
      <c r="F1731" s="1" t="s">
        <v>22</v>
      </c>
      <c r="G1731" s="1">
        <v>93.72</v>
      </c>
      <c r="H1731" s="1">
        <v>6</v>
      </c>
      <c r="I1731" s="1">
        <v>28.116</v>
      </c>
      <c r="J1731" s="1">
        <v>590.43600000000004</v>
      </c>
      <c r="K1731" s="1" t="s">
        <v>309</v>
      </c>
      <c r="L1731" s="3">
        <v>0.67986111111111114</v>
      </c>
      <c r="M1731" s="1" t="s">
        <v>23</v>
      </c>
      <c r="N1731" s="1">
        <v>562.32000000000005</v>
      </c>
      <c r="O1731" s="1">
        <v>4.7619047620000003</v>
      </c>
      <c r="P1731" s="1">
        <v>28.116</v>
      </c>
      <c r="Q1731" s="1">
        <v>4.5</v>
      </c>
    </row>
    <row r="1732" spans="1:17" ht="27.6" thickBot="1" x14ac:dyDescent="0.35">
      <c r="A1732" s="1" t="s">
        <v>1819</v>
      </c>
      <c r="B1732" s="1" t="s">
        <v>33</v>
      </c>
      <c r="C1732" s="1" t="s">
        <v>25</v>
      </c>
      <c r="D1732" s="1" t="s">
        <v>20</v>
      </c>
      <c r="E1732" s="1" t="s">
        <v>29</v>
      </c>
      <c r="F1732" s="1" t="s">
        <v>22</v>
      </c>
      <c r="G1732" s="1">
        <v>93.72</v>
      </c>
      <c r="H1732" s="1">
        <v>6</v>
      </c>
      <c r="I1732" s="1">
        <v>28.116</v>
      </c>
      <c r="J1732" s="1">
        <v>590.43600000000004</v>
      </c>
      <c r="K1732" s="1" t="s">
        <v>309</v>
      </c>
      <c r="L1732" s="3">
        <v>0.67986111111111114</v>
      </c>
      <c r="M1732" s="1" t="s">
        <v>23</v>
      </c>
      <c r="N1732" s="1">
        <v>562.32000000000005</v>
      </c>
      <c r="O1732" s="1">
        <v>4.7619047620000003</v>
      </c>
      <c r="P1732" s="1">
        <v>28.116</v>
      </c>
      <c r="Q1732" s="1">
        <v>4.5</v>
      </c>
    </row>
    <row r="1733" spans="1:17" ht="40.799999999999997" thickBot="1" x14ac:dyDescent="0.35">
      <c r="A1733" s="1" t="s">
        <v>1820</v>
      </c>
      <c r="B1733" s="1" t="s">
        <v>18</v>
      </c>
      <c r="C1733" s="1" t="s">
        <v>25</v>
      </c>
      <c r="D1733" s="1" t="s">
        <v>20</v>
      </c>
      <c r="E1733" s="1" t="s">
        <v>29</v>
      </c>
      <c r="F1733" s="1" t="s">
        <v>44</v>
      </c>
      <c r="G1733" s="1">
        <v>81.2</v>
      </c>
      <c r="H1733" s="1">
        <v>7</v>
      </c>
      <c r="I1733" s="1">
        <v>28.42</v>
      </c>
      <c r="J1733" s="1">
        <v>596.82000000000005</v>
      </c>
      <c r="K1733" s="1" t="s">
        <v>82</v>
      </c>
      <c r="L1733" s="3">
        <v>0.66597222222222219</v>
      </c>
      <c r="M1733" s="1" t="s">
        <v>23</v>
      </c>
      <c r="N1733" s="1">
        <v>568.4</v>
      </c>
      <c r="O1733" s="1">
        <v>4.7619047620000003</v>
      </c>
      <c r="P1733" s="1">
        <v>28.42</v>
      </c>
      <c r="Q1733" s="1">
        <v>8.1</v>
      </c>
    </row>
    <row r="1734" spans="1:17" ht="40.799999999999997" thickBot="1" x14ac:dyDescent="0.35">
      <c r="A1734" s="1" t="s">
        <v>1821</v>
      </c>
      <c r="B1734" s="1" t="s">
        <v>18</v>
      </c>
      <c r="C1734" s="1" t="s">
        <v>25</v>
      </c>
      <c r="D1734" s="1" t="s">
        <v>20</v>
      </c>
      <c r="E1734" s="1" t="s">
        <v>21</v>
      </c>
      <c r="F1734" s="1" t="s">
        <v>44</v>
      </c>
      <c r="G1734" s="1">
        <v>81.2</v>
      </c>
      <c r="H1734" s="1">
        <v>7</v>
      </c>
      <c r="I1734" s="1">
        <v>28.42</v>
      </c>
      <c r="J1734" s="1">
        <v>596.82000000000005</v>
      </c>
      <c r="K1734" s="1" t="s">
        <v>82</v>
      </c>
      <c r="L1734" s="3">
        <v>0.66597222222222219</v>
      </c>
      <c r="M1734" s="1" t="s">
        <v>23</v>
      </c>
      <c r="N1734" s="1">
        <v>568.4</v>
      </c>
      <c r="O1734" s="1">
        <v>4.7619047620000003</v>
      </c>
      <c r="P1734" s="1">
        <v>28.42</v>
      </c>
      <c r="Q1734" s="1">
        <v>8.1</v>
      </c>
    </row>
    <row r="1735" spans="1:17" ht="40.799999999999997" thickBot="1" x14ac:dyDescent="0.35">
      <c r="A1735" s="1" t="s">
        <v>1822</v>
      </c>
      <c r="B1735" s="1" t="s">
        <v>18</v>
      </c>
      <c r="C1735" s="1" t="s">
        <v>25</v>
      </c>
      <c r="D1735" s="1" t="s">
        <v>20</v>
      </c>
      <c r="E1735" s="1" t="s">
        <v>21</v>
      </c>
      <c r="F1735" s="1" t="s">
        <v>55</v>
      </c>
      <c r="G1735" s="1">
        <v>81.23</v>
      </c>
      <c r="H1735" s="1">
        <v>7</v>
      </c>
      <c r="I1735" s="1">
        <v>28.430499999999999</v>
      </c>
      <c r="J1735" s="1">
        <v>597.04049999999995</v>
      </c>
      <c r="K1735" s="1" t="s">
        <v>309</v>
      </c>
      <c r="L1735" s="3">
        <v>0.86388888888888893</v>
      </c>
      <c r="M1735" s="1" t="s">
        <v>23</v>
      </c>
      <c r="N1735" s="1">
        <v>568.61</v>
      </c>
      <c r="O1735" s="1">
        <v>4.7619047620000003</v>
      </c>
      <c r="P1735" s="1">
        <v>28.430499999999999</v>
      </c>
      <c r="Q1735" s="1">
        <v>9</v>
      </c>
    </row>
    <row r="1736" spans="1:17" ht="40.799999999999997" thickBot="1" x14ac:dyDescent="0.35">
      <c r="A1736" s="1" t="s">
        <v>1823</v>
      </c>
      <c r="B1736" s="1" t="s">
        <v>18</v>
      </c>
      <c r="C1736" s="1" t="s">
        <v>25</v>
      </c>
      <c r="D1736" s="1" t="s">
        <v>20</v>
      </c>
      <c r="E1736" s="1" t="s">
        <v>21</v>
      </c>
      <c r="F1736" s="1" t="s">
        <v>55</v>
      </c>
      <c r="G1736" s="1">
        <v>81.23</v>
      </c>
      <c r="H1736" s="1">
        <v>7</v>
      </c>
      <c r="I1736" s="1">
        <v>28.430499999999999</v>
      </c>
      <c r="J1736" s="1">
        <v>597.04049999999995</v>
      </c>
      <c r="K1736" s="1" t="s">
        <v>309</v>
      </c>
      <c r="L1736" s="3">
        <v>0.86388888888888893</v>
      </c>
      <c r="M1736" s="1" t="s">
        <v>23</v>
      </c>
      <c r="N1736" s="1">
        <v>568.61</v>
      </c>
      <c r="O1736" s="1">
        <v>4.7619047620000003</v>
      </c>
      <c r="P1736" s="1">
        <v>28.430499999999999</v>
      </c>
      <c r="Q1736" s="1">
        <v>9</v>
      </c>
    </row>
    <row r="1737" spans="1:17" ht="40.799999999999997" thickBot="1" x14ac:dyDescent="0.35">
      <c r="A1737" s="1" t="s">
        <v>1824</v>
      </c>
      <c r="B1737" s="1" t="s">
        <v>18</v>
      </c>
      <c r="C1737" s="1" t="s">
        <v>25</v>
      </c>
      <c r="D1737" s="1" t="s">
        <v>20</v>
      </c>
      <c r="E1737" s="1" t="s">
        <v>21</v>
      </c>
      <c r="F1737" s="1" t="s">
        <v>30</v>
      </c>
      <c r="G1737" s="1">
        <v>81.31</v>
      </c>
      <c r="H1737" s="1">
        <v>7</v>
      </c>
      <c r="I1737" s="1">
        <v>28.458500000000001</v>
      </c>
      <c r="J1737" s="1">
        <v>597.62850000000003</v>
      </c>
      <c r="K1737" s="2">
        <v>43468</v>
      </c>
      <c r="L1737" s="3">
        <v>0.8256944444444444</v>
      </c>
      <c r="M1737" s="1" t="s">
        <v>23</v>
      </c>
      <c r="N1737" s="1">
        <v>569.16999999999996</v>
      </c>
      <c r="O1737" s="1">
        <v>4.7619047620000003</v>
      </c>
      <c r="P1737" s="1">
        <v>28.458500000000001</v>
      </c>
      <c r="Q1737" s="1">
        <v>6.3</v>
      </c>
    </row>
    <row r="1738" spans="1:17" ht="40.799999999999997" thickBot="1" x14ac:dyDescent="0.35">
      <c r="A1738" s="1" t="s">
        <v>1825</v>
      </c>
      <c r="B1738" s="1" t="s">
        <v>54</v>
      </c>
      <c r="C1738" s="1" t="s">
        <v>25</v>
      </c>
      <c r="D1738" s="1" t="s">
        <v>20</v>
      </c>
      <c r="E1738" s="1" t="s">
        <v>21</v>
      </c>
      <c r="F1738" s="1" t="s">
        <v>30</v>
      </c>
      <c r="G1738" s="1">
        <v>81.31</v>
      </c>
      <c r="H1738" s="1">
        <v>7</v>
      </c>
      <c r="I1738" s="1">
        <v>28.458500000000001</v>
      </c>
      <c r="J1738" s="1">
        <v>597.62850000000003</v>
      </c>
      <c r="K1738" s="2">
        <v>43468</v>
      </c>
      <c r="L1738" s="3">
        <v>0.8256944444444444</v>
      </c>
      <c r="M1738" s="1" t="s">
        <v>23</v>
      </c>
      <c r="N1738" s="1">
        <v>569.16999999999996</v>
      </c>
      <c r="O1738" s="1">
        <v>4.7619047620000003</v>
      </c>
      <c r="P1738" s="1">
        <v>28.458500000000001</v>
      </c>
      <c r="Q1738" s="1">
        <v>6.3</v>
      </c>
    </row>
    <row r="1739" spans="1:17" ht="40.799999999999997" thickBot="1" x14ac:dyDescent="0.35">
      <c r="A1739" s="1" t="s">
        <v>1826</v>
      </c>
      <c r="B1739" s="1" t="s">
        <v>18</v>
      </c>
      <c r="C1739" s="1" t="s">
        <v>25</v>
      </c>
      <c r="D1739" s="1" t="s">
        <v>20</v>
      </c>
      <c r="E1739" s="1" t="s">
        <v>21</v>
      </c>
      <c r="F1739" s="1" t="s">
        <v>39</v>
      </c>
      <c r="G1739" s="1">
        <v>81.31</v>
      </c>
      <c r="H1739" s="1">
        <v>7</v>
      </c>
      <c r="I1739" s="1">
        <v>28.458500000000001</v>
      </c>
      <c r="J1739" s="1">
        <v>597.62850000000003</v>
      </c>
      <c r="K1739" s="2">
        <v>43468</v>
      </c>
      <c r="L1739" s="3">
        <v>0.8256944444444444</v>
      </c>
      <c r="M1739" s="1" t="s">
        <v>23</v>
      </c>
      <c r="N1739" s="1">
        <v>569.16999999999996</v>
      </c>
      <c r="O1739" s="1">
        <v>4.7619047620000003</v>
      </c>
      <c r="P1739" s="1">
        <v>28.458500000000001</v>
      </c>
      <c r="Q1739" s="1">
        <v>6.3</v>
      </c>
    </row>
    <row r="1740" spans="1:17" ht="40.799999999999997" thickBot="1" x14ac:dyDescent="0.35">
      <c r="A1740" s="1" t="s">
        <v>1827</v>
      </c>
      <c r="B1740" s="1" t="s">
        <v>54</v>
      </c>
      <c r="C1740" s="1" t="s">
        <v>25</v>
      </c>
      <c r="D1740" s="1" t="s">
        <v>20</v>
      </c>
      <c r="E1740" s="1" t="s">
        <v>21</v>
      </c>
      <c r="F1740" s="1" t="s">
        <v>44</v>
      </c>
      <c r="G1740" s="1">
        <v>71.86</v>
      </c>
      <c r="H1740" s="1">
        <v>8</v>
      </c>
      <c r="I1740" s="1">
        <v>28.744</v>
      </c>
      <c r="J1740" s="1">
        <v>603.62400000000002</v>
      </c>
      <c r="K1740" s="2">
        <v>43619</v>
      </c>
      <c r="L1740" s="3">
        <v>0.62986111111111109</v>
      </c>
      <c r="M1740" s="1" t="s">
        <v>48</v>
      </c>
      <c r="N1740" s="1">
        <v>574.88</v>
      </c>
      <c r="O1740" s="1">
        <v>4.7619047620000003</v>
      </c>
      <c r="P1740" s="1">
        <v>28.744</v>
      </c>
      <c r="Q1740" s="1">
        <v>6.2</v>
      </c>
    </row>
    <row r="1741" spans="1:17" ht="54" thickBot="1" x14ac:dyDescent="0.35">
      <c r="A1741" s="1" t="s">
        <v>1828</v>
      </c>
      <c r="B1741" s="1" t="s">
        <v>18</v>
      </c>
      <c r="C1741" s="1" t="s">
        <v>19</v>
      </c>
      <c r="D1741" s="1" t="s">
        <v>28</v>
      </c>
      <c r="E1741" s="1" t="s">
        <v>21</v>
      </c>
      <c r="F1741" s="1" t="s">
        <v>84</v>
      </c>
      <c r="G1741" s="1">
        <v>71.89</v>
      </c>
      <c r="H1741" s="1">
        <v>8</v>
      </c>
      <c r="I1741" s="1">
        <v>28.756</v>
      </c>
      <c r="J1741" s="1">
        <v>603.87599999999998</v>
      </c>
      <c r="K1741" s="1" t="s">
        <v>839</v>
      </c>
      <c r="L1741" s="3">
        <v>0.48125000000000001</v>
      </c>
      <c r="M1741" s="1" t="s">
        <v>23</v>
      </c>
      <c r="N1741" s="1">
        <v>575.12</v>
      </c>
      <c r="O1741" s="1">
        <v>4.7619047620000003</v>
      </c>
      <c r="P1741" s="1">
        <v>28.756</v>
      </c>
      <c r="Q1741" s="1">
        <v>5.5</v>
      </c>
    </row>
    <row r="1742" spans="1:17" ht="40.799999999999997" thickBot="1" x14ac:dyDescent="0.35">
      <c r="A1742" s="1" t="s">
        <v>1829</v>
      </c>
      <c r="B1742" s="1" t="s">
        <v>18</v>
      </c>
      <c r="C1742" s="1" t="s">
        <v>25</v>
      </c>
      <c r="D1742" s="1" t="s">
        <v>28</v>
      </c>
      <c r="E1742" s="1" t="s">
        <v>21</v>
      </c>
      <c r="F1742" s="1" t="s">
        <v>39</v>
      </c>
      <c r="G1742" s="1">
        <v>71.89</v>
      </c>
      <c r="H1742" s="1">
        <v>8</v>
      </c>
      <c r="I1742" s="1">
        <v>28.756</v>
      </c>
      <c r="J1742" s="1">
        <v>603.87599999999998</v>
      </c>
      <c r="K1742" s="1" t="s">
        <v>839</v>
      </c>
      <c r="L1742" s="3">
        <v>0.48125000000000001</v>
      </c>
      <c r="M1742" s="1" t="s">
        <v>40</v>
      </c>
      <c r="N1742" s="1">
        <v>575.12</v>
      </c>
      <c r="O1742" s="1">
        <v>4.7619047620000003</v>
      </c>
      <c r="P1742" s="1">
        <v>28.756</v>
      </c>
      <c r="Q1742" s="1">
        <v>5.5</v>
      </c>
    </row>
    <row r="1743" spans="1:17" ht="40.799999999999997" thickBot="1" x14ac:dyDescent="0.35">
      <c r="A1743" s="1" t="s">
        <v>1830</v>
      </c>
      <c r="B1743" s="1" t="s">
        <v>33</v>
      </c>
      <c r="C1743" s="1" t="s">
        <v>19</v>
      </c>
      <c r="D1743" s="1" t="s">
        <v>28</v>
      </c>
      <c r="E1743" s="1" t="s">
        <v>21</v>
      </c>
      <c r="F1743" s="1" t="s">
        <v>39</v>
      </c>
      <c r="G1743" s="1">
        <v>71.89</v>
      </c>
      <c r="H1743" s="1">
        <v>8</v>
      </c>
      <c r="I1743" s="1">
        <v>28.756</v>
      </c>
      <c r="J1743" s="1">
        <v>603.87599999999998</v>
      </c>
      <c r="K1743" s="1" t="s">
        <v>839</v>
      </c>
      <c r="L1743" s="3">
        <v>0.48125000000000001</v>
      </c>
      <c r="M1743" s="1" t="s">
        <v>40</v>
      </c>
      <c r="N1743" s="1">
        <v>575.12</v>
      </c>
      <c r="O1743" s="1">
        <v>4.7619047620000003</v>
      </c>
      <c r="P1743" s="1">
        <v>28.756</v>
      </c>
      <c r="Q1743" s="1">
        <v>5.5</v>
      </c>
    </row>
    <row r="1744" spans="1:17" ht="40.799999999999997" thickBot="1" x14ac:dyDescent="0.35">
      <c r="A1744" s="1" t="s">
        <v>1831</v>
      </c>
      <c r="B1744" s="1" t="s">
        <v>33</v>
      </c>
      <c r="C1744" s="1" t="s">
        <v>25</v>
      </c>
      <c r="D1744" s="1" t="s">
        <v>28</v>
      </c>
      <c r="E1744" s="1" t="s">
        <v>29</v>
      </c>
      <c r="F1744" s="1" t="s">
        <v>44</v>
      </c>
      <c r="G1744" s="1">
        <v>96.52</v>
      </c>
      <c r="H1744" s="1">
        <v>6</v>
      </c>
      <c r="I1744" s="1">
        <v>28.956</v>
      </c>
      <c r="J1744" s="1">
        <v>608.07600000000002</v>
      </c>
      <c r="K1744" s="2">
        <v>43770</v>
      </c>
      <c r="L1744" s="3">
        <v>0.49444444444444446</v>
      </c>
      <c r="M1744" s="1" t="s">
        <v>23</v>
      </c>
      <c r="N1744" s="1">
        <v>579.12</v>
      </c>
      <c r="O1744" s="1">
        <v>4.7619047620000003</v>
      </c>
      <c r="P1744" s="1">
        <v>28.956</v>
      </c>
      <c r="Q1744" s="1">
        <v>4.5</v>
      </c>
    </row>
    <row r="1745" spans="1:17" ht="40.799999999999997" thickBot="1" x14ac:dyDescent="0.35">
      <c r="A1745" s="1" t="s">
        <v>1832</v>
      </c>
      <c r="B1745" s="1" t="s">
        <v>18</v>
      </c>
      <c r="C1745" s="1" t="s">
        <v>25</v>
      </c>
      <c r="D1745" s="1" t="s">
        <v>28</v>
      </c>
      <c r="E1745" s="1" t="s">
        <v>21</v>
      </c>
      <c r="F1745" s="1" t="s">
        <v>44</v>
      </c>
      <c r="G1745" s="1">
        <v>96.52</v>
      </c>
      <c r="H1745" s="1">
        <v>6</v>
      </c>
      <c r="I1745" s="1">
        <v>28.956</v>
      </c>
      <c r="J1745" s="1">
        <v>608.07600000000002</v>
      </c>
      <c r="K1745" s="2">
        <v>43770</v>
      </c>
      <c r="L1745" s="3">
        <v>0.49444444444444446</v>
      </c>
      <c r="M1745" s="1" t="s">
        <v>23</v>
      </c>
      <c r="N1745" s="1">
        <v>579.12</v>
      </c>
      <c r="O1745" s="1">
        <v>4.7619047620000003</v>
      </c>
      <c r="P1745" s="1">
        <v>28.956</v>
      </c>
      <c r="Q1745" s="1">
        <v>4.5</v>
      </c>
    </row>
    <row r="1746" spans="1:17" ht="40.799999999999997" thickBot="1" x14ac:dyDescent="0.35">
      <c r="A1746" s="1" t="s">
        <v>1833</v>
      </c>
      <c r="B1746" s="1" t="s">
        <v>54</v>
      </c>
      <c r="C1746" s="1" t="s">
        <v>25</v>
      </c>
      <c r="D1746" s="1" t="s">
        <v>20</v>
      </c>
      <c r="E1746" s="1" t="s">
        <v>21</v>
      </c>
      <c r="F1746" s="1" t="s">
        <v>55</v>
      </c>
      <c r="G1746" s="1">
        <v>64.36</v>
      </c>
      <c r="H1746" s="1">
        <v>9</v>
      </c>
      <c r="I1746" s="1">
        <v>28.962</v>
      </c>
      <c r="J1746" s="1">
        <v>608.202</v>
      </c>
      <c r="K1746" s="2">
        <v>43802</v>
      </c>
      <c r="L1746" s="3">
        <v>0.50624999999999998</v>
      </c>
      <c r="M1746" s="1" t="s">
        <v>48</v>
      </c>
      <c r="N1746" s="1">
        <v>579.24</v>
      </c>
      <c r="O1746" s="1">
        <v>4.7619047620000003</v>
      </c>
      <c r="P1746" s="1">
        <v>28.962</v>
      </c>
      <c r="Q1746" s="1">
        <v>8.6</v>
      </c>
    </row>
    <row r="1747" spans="1:17" ht="27.6" thickBot="1" x14ac:dyDescent="0.35">
      <c r="A1747" s="1" t="s">
        <v>1834</v>
      </c>
      <c r="B1747" s="1" t="s">
        <v>33</v>
      </c>
      <c r="C1747" s="1" t="s">
        <v>27</v>
      </c>
      <c r="D1747" s="1" t="s">
        <v>28</v>
      </c>
      <c r="E1747" s="1" t="s">
        <v>21</v>
      </c>
      <c r="F1747" s="1" t="s">
        <v>22</v>
      </c>
      <c r="G1747" s="1">
        <v>72.5</v>
      </c>
      <c r="H1747" s="1">
        <v>8</v>
      </c>
      <c r="I1747" s="1">
        <v>29</v>
      </c>
      <c r="J1747" s="1">
        <v>609</v>
      </c>
      <c r="K1747" s="1" t="s">
        <v>116</v>
      </c>
      <c r="L1747" s="3">
        <v>0.80902777777777779</v>
      </c>
      <c r="M1747" s="1" t="s">
        <v>40</v>
      </c>
      <c r="N1747" s="1">
        <v>580</v>
      </c>
      <c r="O1747" s="1">
        <v>4.7619047620000003</v>
      </c>
      <c r="P1747" s="1">
        <v>29</v>
      </c>
      <c r="Q1747" s="1">
        <v>9.1999999999999993</v>
      </c>
    </row>
    <row r="1748" spans="1:17" ht="40.799999999999997" thickBot="1" x14ac:dyDescent="0.35">
      <c r="A1748" s="1" t="s">
        <v>1835</v>
      </c>
      <c r="B1748" s="1" t="s">
        <v>18</v>
      </c>
      <c r="C1748" s="1" t="s">
        <v>19</v>
      </c>
      <c r="D1748" s="1" t="s">
        <v>20</v>
      </c>
      <c r="E1748" s="1" t="s">
        <v>29</v>
      </c>
      <c r="F1748" s="1" t="s">
        <v>39</v>
      </c>
      <c r="G1748" s="1">
        <v>72.52</v>
      </c>
      <c r="H1748" s="1">
        <v>8</v>
      </c>
      <c r="I1748" s="1">
        <v>29.007999999999999</v>
      </c>
      <c r="J1748" s="1">
        <v>609.16800000000001</v>
      </c>
      <c r="K1748" s="1" t="s">
        <v>427</v>
      </c>
      <c r="L1748" s="3">
        <v>0.80972222222222223</v>
      </c>
      <c r="M1748" s="1" t="s">
        <v>23</v>
      </c>
      <c r="N1748" s="1">
        <v>580.16</v>
      </c>
      <c r="O1748" s="1">
        <v>4.7619047620000003</v>
      </c>
      <c r="P1748" s="1">
        <v>29.007999999999999</v>
      </c>
      <c r="Q1748" s="1">
        <v>4</v>
      </c>
    </row>
    <row r="1749" spans="1:17" ht="40.799999999999997" thickBot="1" x14ac:dyDescent="0.35">
      <c r="A1749" s="1" t="s">
        <v>1836</v>
      </c>
      <c r="B1749" s="1" t="s">
        <v>18</v>
      </c>
      <c r="C1749" s="1" t="s">
        <v>25</v>
      </c>
      <c r="D1749" s="1" t="s">
        <v>20</v>
      </c>
      <c r="E1749" s="1" t="s">
        <v>29</v>
      </c>
      <c r="F1749" s="1" t="s">
        <v>39</v>
      </c>
      <c r="G1749" s="1">
        <v>72.52</v>
      </c>
      <c r="H1749" s="1">
        <v>8</v>
      </c>
      <c r="I1749" s="1">
        <v>29.007999999999999</v>
      </c>
      <c r="J1749" s="1">
        <v>609.16800000000001</v>
      </c>
      <c r="K1749" s="1" t="s">
        <v>427</v>
      </c>
      <c r="L1749" s="3">
        <v>0.80972222222222223</v>
      </c>
      <c r="M1749" s="1" t="s">
        <v>48</v>
      </c>
      <c r="N1749" s="1">
        <v>580.16</v>
      </c>
      <c r="O1749" s="1">
        <v>4.7619047620000003</v>
      </c>
      <c r="P1749" s="1">
        <v>29.007999999999999</v>
      </c>
      <c r="Q1749" s="1">
        <v>4</v>
      </c>
    </row>
    <row r="1750" spans="1:17" ht="40.799999999999997" thickBot="1" x14ac:dyDescent="0.35">
      <c r="A1750" s="1" t="s">
        <v>1837</v>
      </c>
      <c r="B1750" s="1" t="s">
        <v>18</v>
      </c>
      <c r="C1750" s="1" t="s">
        <v>25</v>
      </c>
      <c r="D1750" s="1" t="s">
        <v>20</v>
      </c>
      <c r="E1750" s="1" t="s">
        <v>21</v>
      </c>
      <c r="F1750" s="1" t="s">
        <v>55</v>
      </c>
      <c r="G1750" s="1">
        <v>72.569999999999993</v>
      </c>
      <c r="H1750" s="1">
        <v>8</v>
      </c>
      <c r="I1750" s="1">
        <v>29.027999999999999</v>
      </c>
      <c r="J1750" s="1">
        <v>609.58799999999997</v>
      </c>
      <c r="K1750" s="1" t="s">
        <v>427</v>
      </c>
      <c r="L1750" s="3">
        <v>0.74861111111111112</v>
      </c>
      <c r="M1750" s="1" t="s">
        <v>23</v>
      </c>
      <c r="N1750" s="1">
        <v>580.55999999999995</v>
      </c>
      <c r="O1750" s="1">
        <v>4.7619047620000003</v>
      </c>
      <c r="P1750" s="1">
        <v>29.027999999999999</v>
      </c>
      <c r="Q1750" s="1">
        <v>4.5999999999999996</v>
      </c>
    </row>
    <row r="1751" spans="1:17" ht="27.6" thickBot="1" x14ac:dyDescent="0.35">
      <c r="A1751" s="1" t="s">
        <v>1838</v>
      </c>
      <c r="B1751" s="1" t="s">
        <v>18</v>
      </c>
      <c r="C1751" s="1" t="s">
        <v>19</v>
      </c>
      <c r="D1751" s="1" t="s">
        <v>28</v>
      </c>
      <c r="E1751" s="1" t="s">
        <v>21</v>
      </c>
      <c r="F1751" s="1" t="s">
        <v>22</v>
      </c>
      <c r="G1751" s="1">
        <v>83.06</v>
      </c>
      <c r="H1751" s="1">
        <v>7</v>
      </c>
      <c r="I1751" s="1">
        <v>29.071000000000002</v>
      </c>
      <c r="J1751" s="1">
        <v>610.49099999999999</v>
      </c>
      <c r="K1751" s="2">
        <v>43588</v>
      </c>
      <c r="L1751" s="3">
        <v>0.60486111111111107</v>
      </c>
      <c r="M1751" s="1" t="s">
        <v>40</v>
      </c>
      <c r="N1751" s="1">
        <v>581.41999999999996</v>
      </c>
      <c r="O1751" s="1">
        <v>4.7619047620000003</v>
      </c>
      <c r="P1751" s="1">
        <v>29.071000000000002</v>
      </c>
      <c r="Q1751" s="1">
        <v>4</v>
      </c>
    </row>
    <row r="1752" spans="1:17" ht="40.799999999999997" thickBot="1" x14ac:dyDescent="0.35">
      <c r="A1752" s="1" t="s">
        <v>1839</v>
      </c>
      <c r="B1752" s="1" t="s">
        <v>18</v>
      </c>
      <c r="C1752" s="1" t="s">
        <v>25</v>
      </c>
      <c r="D1752" s="1" t="s">
        <v>28</v>
      </c>
      <c r="E1752" s="1" t="s">
        <v>29</v>
      </c>
      <c r="F1752" s="1" t="s">
        <v>39</v>
      </c>
      <c r="G1752" s="1">
        <v>83.14</v>
      </c>
      <c r="H1752" s="1">
        <v>7</v>
      </c>
      <c r="I1752" s="1">
        <v>29.099</v>
      </c>
      <c r="J1752" s="1">
        <v>611.07899999999995</v>
      </c>
      <c r="K1752" s="2">
        <v>43739</v>
      </c>
      <c r="L1752" s="3">
        <v>0.43819444444444444</v>
      </c>
      <c r="M1752" s="1" t="s">
        <v>23</v>
      </c>
      <c r="N1752" s="1">
        <v>581.98</v>
      </c>
      <c r="O1752" s="1">
        <v>4.7619047620000003</v>
      </c>
      <c r="P1752" s="1">
        <v>29.099</v>
      </c>
      <c r="Q1752" s="1">
        <v>6.6</v>
      </c>
    </row>
    <row r="1753" spans="1:17" ht="40.799999999999997" thickBot="1" x14ac:dyDescent="0.35">
      <c r="A1753" s="1" t="s">
        <v>1840</v>
      </c>
      <c r="B1753" s="1" t="s">
        <v>18</v>
      </c>
      <c r="C1753" s="1" t="s">
        <v>25</v>
      </c>
      <c r="D1753" s="1" t="s">
        <v>28</v>
      </c>
      <c r="E1753" s="1" t="s">
        <v>21</v>
      </c>
      <c r="F1753" s="1" t="s">
        <v>39</v>
      </c>
      <c r="G1753" s="1">
        <v>83.14</v>
      </c>
      <c r="H1753" s="1">
        <v>7</v>
      </c>
      <c r="I1753" s="1">
        <v>29.099</v>
      </c>
      <c r="J1753" s="1">
        <v>611.07899999999995</v>
      </c>
      <c r="K1753" s="2">
        <v>43739</v>
      </c>
      <c r="L1753" s="3">
        <v>0.43819444444444444</v>
      </c>
      <c r="M1753" s="1" t="s">
        <v>48</v>
      </c>
      <c r="N1753" s="1">
        <v>581.98</v>
      </c>
      <c r="O1753" s="1">
        <v>4.7619047620000003</v>
      </c>
      <c r="P1753" s="1">
        <v>29.099</v>
      </c>
      <c r="Q1753" s="1">
        <v>6.6</v>
      </c>
    </row>
    <row r="1754" spans="1:17" ht="40.799999999999997" thickBot="1" x14ac:dyDescent="0.35">
      <c r="A1754" s="1" t="s">
        <v>1841</v>
      </c>
      <c r="B1754" s="1" t="s">
        <v>54</v>
      </c>
      <c r="C1754" s="1" t="s">
        <v>25</v>
      </c>
      <c r="D1754" s="1" t="s">
        <v>20</v>
      </c>
      <c r="E1754" s="1" t="s">
        <v>21</v>
      </c>
      <c r="F1754" s="1" t="s">
        <v>30</v>
      </c>
      <c r="G1754" s="1">
        <v>97.61</v>
      </c>
      <c r="H1754" s="1">
        <v>6</v>
      </c>
      <c r="I1754" s="1">
        <v>29.283000000000001</v>
      </c>
      <c r="J1754" s="1">
        <v>614.94299999999998</v>
      </c>
      <c r="K1754" s="2">
        <v>43647</v>
      </c>
      <c r="L1754" s="3">
        <v>0.62569444444444444</v>
      </c>
      <c r="M1754" s="1" t="s">
        <v>40</v>
      </c>
      <c r="N1754" s="1">
        <v>585.66</v>
      </c>
      <c r="O1754" s="1">
        <v>4.7619047620000003</v>
      </c>
      <c r="P1754" s="1">
        <v>29.283000000000001</v>
      </c>
      <c r="Q1754" s="1">
        <v>9.9</v>
      </c>
    </row>
    <row r="1755" spans="1:17" ht="54" thickBot="1" x14ac:dyDescent="0.35">
      <c r="A1755" s="1" t="s">
        <v>1842</v>
      </c>
      <c r="B1755" s="1" t="s">
        <v>18</v>
      </c>
      <c r="C1755" s="1" t="s">
        <v>25</v>
      </c>
      <c r="D1755" s="1" t="s">
        <v>28</v>
      </c>
      <c r="E1755" s="1" t="s">
        <v>21</v>
      </c>
      <c r="F1755" s="1" t="s">
        <v>84</v>
      </c>
      <c r="G1755" s="1">
        <v>58.76</v>
      </c>
      <c r="H1755" s="1">
        <v>10</v>
      </c>
      <c r="I1755" s="1">
        <v>29.38</v>
      </c>
      <c r="J1755" s="1">
        <v>616.98</v>
      </c>
      <c r="K1755" s="1" t="s">
        <v>154</v>
      </c>
      <c r="L1755" s="3">
        <v>0.60138888888888886</v>
      </c>
      <c r="M1755" s="1" t="s">
        <v>40</v>
      </c>
      <c r="N1755" s="1">
        <v>587.6</v>
      </c>
      <c r="O1755" s="1">
        <v>4.7619047620000003</v>
      </c>
      <c r="P1755" s="1">
        <v>29.38</v>
      </c>
      <c r="Q1755" s="1">
        <v>9</v>
      </c>
    </row>
    <row r="1756" spans="1:17" ht="54" thickBot="1" x14ac:dyDescent="0.35">
      <c r="A1756" s="1" t="s">
        <v>1843</v>
      </c>
      <c r="B1756" s="1" t="s">
        <v>18</v>
      </c>
      <c r="C1756" s="1" t="s">
        <v>19</v>
      </c>
      <c r="D1756" s="1" t="s">
        <v>28</v>
      </c>
      <c r="E1756" s="1" t="s">
        <v>21</v>
      </c>
      <c r="F1756" s="1" t="s">
        <v>84</v>
      </c>
      <c r="G1756" s="1">
        <v>58.76</v>
      </c>
      <c r="H1756" s="1">
        <v>10</v>
      </c>
      <c r="I1756" s="1">
        <v>29.38</v>
      </c>
      <c r="J1756" s="1">
        <v>616.98</v>
      </c>
      <c r="K1756" s="1" t="s">
        <v>154</v>
      </c>
      <c r="L1756" s="3">
        <v>0.60138888888888886</v>
      </c>
      <c r="M1756" s="1" t="s">
        <v>40</v>
      </c>
      <c r="N1756" s="1">
        <v>587.6</v>
      </c>
      <c r="O1756" s="1">
        <v>4.7619047620000003</v>
      </c>
      <c r="P1756" s="1">
        <v>29.38</v>
      </c>
      <c r="Q1756" s="1">
        <v>9</v>
      </c>
    </row>
    <row r="1757" spans="1:17" ht="40.799999999999997" thickBot="1" x14ac:dyDescent="0.35">
      <c r="A1757" s="1" t="s">
        <v>1844</v>
      </c>
      <c r="B1757" s="1" t="s">
        <v>18</v>
      </c>
      <c r="C1757" s="1" t="s">
        <v>19</v>
      </c>
      <c r="D1757" s="1" t="s">
        <v>28</v>
      </c>
      <c r="E1757" s="1" t="s">
        <v>21</v>
      </c>
      <c r="F1757" s="1" t="s">
        <v>55</v>
      </c>
      <c r="G1757" s="1">
        <v>58.95</v>
      </c>
      <c r="H1757" s="1">
        <v>10</v>
      </c>
      <c r="I1757" s="1">
        <v>29.475000000000001</v>
      </c>
      <c r="J1757" s="1">
        <v>618.97500000000002</v>
      </c>
      <c r="K1757" s="2">
        <v>43648</v>
      </c>
      <c r="L1757" s="3">
        <v>0.6020833333333333</v>
      </c>
      <c r="M1757" s="1" t="s">
        <v>40</v>
      </c>
      <c r="N1757" s="1">
        <v>589.5</v>
      </c>
      <c r="O1757" s="1">
        <v>4.7619047620000003</v>
      </c>
      <c r="P1757" s="1">
        <v>29.475000000000001</v>
      </c>
      <c r="Q1757" s="1">
        <v>8.1</v>
      </c>
    </row>
    <row r="1758" spans="1:17" ht="40.799999999999997" thickBot="1" x14ac:dyDescent="0.35">
      <c r="A1758" s="1" t="s">
        <v>1845</v>
      </c>
      <c r="B1758" s="1" t="s">
        <v>18</v>
      </c>
      <c r="C1758" s="1" t="s">
        <v>19</v>
      </c>
      <c r="D1758" s="1" t="s">
        <v>28</v>
      </c>
      <c r="E1758" s="1" t="s">
        <v>21</v>
      </c>
      <c r="F1758" s="1" t="s">
        <v>55</v>
      </c>
      <c r="G1758" s="1">
        <v>58.95</v>
      </c>
      <c r="H1758" s="1">
        <v>10</v>
      </c>
      <c r="I1758" s="1">
        <v>29.475000000000001</v>
      </c>
      <c r="J1758" s="1">
        <v>618.97500000000002</v>
      </c>
      <c r="K1758" s="2">
        <v>43648</v>
      </c>
      <c r="L1758" s="3">
        <v>0.6020833333333333</v>
      </c>
      <c r="M1758" s="1" t="s">
        <v>40</v>
      </c>
      <c r="N1758" s="1">
        <v>589.5</v>
      </c>
      <c r="O1758" s="1">
        <v>4.7619047620000003</v>
      </c>
      <c r="P1758" s="1">
        <v>29.475000000000001</v>
      </c>
      <c r="Q1758" s="1">
        <v>14.4</v>
      </c>
    </row>
    <row r="1759" spans="1:17" ht="40.799999999999997" thickBot="1" x14ac:dyDescent="0.35">
      <c r="A1759" s="1" t="s">
        <v>1846</v>
      </c>
      <c r="B1759" s="1" t="s">
        <v>33</v>
      </c>
      <c r="C1759" s="1" t="s">
        <v>27</v>
      </c>
      <c r="D1759" s="1" t="s">
        <v>20</v>
      </c>
      <c r="E1759" s="1" t="s">
        <v>21</v>
      </c>
      <c r="F1759" s="1" t="s">
        <v>39</v>
      </c>
      <c r="G1759" s="1">
        <v>98.53</v>
      </c>
      <c r="H1759" s="1">
        <v>6</v>
      </c>
      <c r="I1759" s="1">
        <v>29.559000000000001</v>
      </c>
      <c r="J1759" s="1">
        <v>620.73900000000003</v>
      </c>
      <c r="K1759" s="1" t="s">
        <v>109</v>
      </c>
      <c r="L1759" s="3">
        <v>0.47361111111111109</v>
      </c>
      <c r="M1759" s="1" t="s">
        <v>48</v>
      </c>
      <c r="N1759" s="1">
        <v>591.17999999999995</v>
      </c>
      <c r="O1759" s="1">
        <v>4.7619047620000003</v>
      </c>
      <c r="P1759" s="1">
        <v>29.559000000000001</v>
      </c>
      <c r="Q1759" s="1">
        <v>4</v>
      </c>
    </row>
    <row r="1760" spans="1:17" ht="40.799999999999997" thickBot="1" x14ac:dyDescent="0.35">
      <c r="A1760" s="1" t="s">
        <v>1847</v>
      </c>
      <c r="B1760" s="1" t="s">
        <v>18</v>
      </c>
      <c r="C1760" s="1" t="s">
        <v>27</v>
      </c>
      <c r="D1760" s="1" t="s">
        <v>20</v>
      </c>
      <c r="E1760" s="1" t="s">
        <v>21</v>
      </c>
      <c r="F1760" s="1" t="s">
        <v>39</v>
      </c>
      <c r="G1760" s="1">
        <v>98.53</v>
      </c>
      <c r="H1760" s="1">
        <v>6</v>
      </c>
      <c r="I1760" s="1">
        <v>29.559000000000001</v>
      </c>
      <c r="J1760" s="1">
        <v>620.73900000000003</v>
      </c>
      <c r="K1760" s="1" t="s">
        <v>109</v>
      </c>
      <c r="L1760" s="3">
        <v>0.47361111111111109</v>
      </c>
      <c r="M1760" s="1" t="s">
        <v>23</v>
      </c>
      <c r="N1760" s="1">
        <v>591.17999999999995</v>
      </c>
      <c r="O1760" s="1">
        <v>4.7619047620000003</v>
      </c>
      <c r="P1760" s="1">
        <v>29.559000000000001</v>
      </c>
      <c r="Q1760" s="1">
        <v>4</v>
      </c>
    </row>
    <row r="1761" spans="1:17" ht="40.799999999999997" thickBot="1" x14ac:dyDescent="0.35">
      <c r="A1761" s="1" t="s">
        <v>1848</v>
      </c>
      <c r="B1761" s="1" t="s">
        <v>33</v>
      </c>
      <c r="C1761" s="1" t="s">
        <v>27</v>
      </c>
      <c r="D1761" s="1" t="s">
        <v>28</v>
      </c>
      <c r="E1761" s="1" t="s">
        <v>21</v>
      </c>
      <c r="F1761" s="1" t="s">
        <v>30</v>
      </c>
      <c r="G1761" s="1">
        <v>65.739999999999995</v>
      </c>
      <c r="H1761" s="1">
        <v>9</v>
      </c>
      <c r="I1761" s="1">
        <v>29.582999999999998</v>
      </c>
      <c r="J1761" s="1">
        <v>621.24300000000005</v>
      </c>
      <c r="K1761" s="2">
        <v>43466</v>
      </c>
      <c r="L1761" s="3">
        <v>0.57986111111111116</v>
      </c>
      <c r="M1761" s="1" t="s">
        <v>23</v>
      </c>
      <c r="N1761" s="1">
        <v>591.66</v>
      </c>
      <c r="O1761" s="1">
        <v>4.7619047620000003</v>
      </c>
      <c r="P1761" s="1">
        <v>29.582999999999998</v>
      </c>
      <c r="Q1761" s="1">
        <v>7.7</v>
      </c>
    </row>
    <row r="1762" spans="1:17" ht="40.799999999999997" thickBot="1" x14ac:dyDescent="0.35">
      <c r="A1762" s="1" t="s">
        <v>1849</v>
      </c>
      <c r="B1762" s="1" t="s">
        <v>18</v>
      </c>
      <c r="C1762" s="1" t="s">
        <v>27</v>
      </c>
      <c r="D1762" s="1" t="s">
        <v>28</v>
      </c>
      <c r="E1762" s="1" t="s">
        <v>29</v>
      </c>
      <c r="F1762" s="1" t="s">
        <v>30</v>
      </c>
      <c r="G1762" s="1">
        <v>65.739999999999995</v>
      </c>
      <c r="H1762" s="1">
        <v>9</v>
      </c>
      <c r="I1762" s="1">
        <v>29.582999999999998</v>
      </c>
      <c r="J1762" s="1">
        <v>621.24300000000005</v>
      </c>
      <c r="K1762" s="2">
        <v>43466</v>
      </c>
      <c r="L1762" s="3">
        <v>0.57986111111111116</v>
      </c>
      <c r="M1762" s="1" t="s">
        <v>23</v>
      </c>
      <c r="N1762" s="1">
        <v>591.66</v>
      </c>
      <c r="O1762" s="1">
        <v>4.7619047620000003</v>
      </c>
      <c r="P1762" s="1">
        <v>29.582999999999998</v>
      </c>
      <c r="Q1762" s="1">
        <v>7.7</v>
      </c>
    </row>
    <row r="1763" spans="1:17" ht="40.799999999999997" thickBot="1" x14ac:dyDescent="0.35">
      <c r="A1763" s="1" t="s">
        <v>1850</v>
      </c>
      <c r="B1763" s="1" t="s">
        <v>18</v>
      </c>
      <c r="C1763" s="1" t="s">
        <v>19</v>
      </c>
      <c r="D1763" s="1" t="s">
        <v>28</v>
      </c>
      <c r="E1763" s="1" t="s">
        <v>29</v>
      </c>
      <c r="F1763" s="1" t="s">
        <v>30</v>
      </c>
      <c r="G1763" s="1">
        <v>65.739999999999995</v>
      </c>
      <c r="H1763" s="1">
        <v>9</v>
      </c>
      <c r="I1763" s="1">
        <v>29.582999999999998</v>
      </c>
      <c r="J1763" s="1">
        <v>621.24300000000005</v>
      </c>
      <c r="K1763" s="2">
        <v>43466</v>
      </c>
      <c r="L1763" s="3">
        <v>0.57986111111111116</v>
      </c>
      <c r="M1763" s="1" t="s">
        <v>23</v>
      </c>
      <c r="N1763" s="1">
        <v>591.66</v>
      </c>
      <c r="O1763" s="1">
        <v>4.7619047620000003</v>
      </c>
      <c r="P1763" s="1">
        <v>29.582999999999998</v>
      </c>
      <c r="Q1763" s="1">
        <v>14.5</v>
      </c>
    </row>
    <row r="1764" spans="1:17" ht="40.799999999999997" thickBot="1" x14ac:dyDescent="0.35">
      <c r="A1764" s="1" t="s">
        <v>1851</v>
      </c>
      <c r="B1764" s="1" t="s">
        <v>33</v>
      </c>
      <c r="C1764" s="1" t="s">
        <v>25</v>
      </c>
      <c r="D1764" s="1" t="s">
        <v>28</v>
      </c>
      <c r="E1764" s="1" t="s">
        <v>29</v>
      </c>
      <c r="F1764" s="1" t="s">
        <v>30</v>
      </c>
      <c r="G1764" s="1">
        <v>99.1</v>
      </c>
      <c r="H1764" s="1">
        <v>6</v>
      </c>
      <c r="I1764" s="1">
        <v>29.73</v>
      </c>
      <c r="J1764" s="1">
        <v>624.33000000000004</v>
      </c>
      <c r="K1764" s="1" t="s">
        <v>142</v>
      </c>
      <c r="L1764" s="3">
        <v>0.5493055555555556</v>
      </c>
      <c r="M1764" s="1" t="s">
        <v>23</v>
      </c>
      <c r="N1764" s="1">
        <v>594.6</v>
      </c>
      <c r="O1764" s="1">
        <v>4.7619047620000003</v>
      </c>
      <c r="P1764" s="1">
        <v>29.73</v>
      </c>
      <c r="Q1764" s="1">
        <v>4.2</v>
      </c>
    </row>
    <row r="1765" spans="1:17" ht="40.799999999999997" thickBot="1" x14ac:dyDescent="0.35">
      <c r="A1765" s="1" t="s">
        <v>1852</v>
      </c>
      <c r="B1765" s="1" t="s">
        <v>18</v>
      </c>
      <c r="C1765" s="1" t="s">
        <v>25</v>
      </c>
      <c r="D1765" s="1" t="s">
        <v>28</v>
      </c>
      <c r="E1765" s="1" t="s">
        <v>21</v>
      </c>
      <c r="F1765" s="1" t="s">
        <v>39</v>
      </c>
      <c r="G1765" s="1">
        <v>99.19</v>
      </c>
      <c r="H1765" s="1">
        <v>6</v>
      </c>
      <c r="I1765" s="1">
        <v>29.757000000000001</v>
      </c>
      <c r="J1765" s="1">
        <v>624.89700000000005</v>
      </c>
      <c r="K1765" s="1" t="s">
        <v>314</v>
      </c>
      <c r="L1765" s="3">
        <v>0.61250000000000004</v>
      </c>
      <c r="M1765" s="1" t="s">
        <v>48</v>
      </c>
      <c r="N1765" s="1">
        <v>595.14</v>
      </c>
      <c r="O1765" s="1">
        <v>4.7619047620000003</v>
      </c>
      <c r="P1765" s="1">
        <v>29.757000000000001</v>
      </c>
      <c r="Q1765" s="1">
        <v>5.5</v>
      </c>
    </row>
    <row r="1766" spans="1:17" ht="40.799999999999997" thickBot="1" x14ac:dyDescent="0.35">
      <c r="A1766" s="1" t="s">
        <v>1853</v>
      </c>
      <c r="B1766" s="1" t="s">
        <v>18</v>
      </c>
      <c r="C1766" s="1" t="s">
        <v>19</v>
      </c>
      <c r="D1766" s="1" t="s">
        <v>28</v>
      </c>
      <c r="E1766" s="1" t="s">
        <v>21</v>
      </c>
      <c r="F1766" s="1" t="s">
        <v>30</v>
      </c>
      <c r="G1766" s="1">
        <v>59.61</v>
      </c>
      <c r="H1766" s="1">
        <v>10</v>
      </c>
      <c r="I1766" s="1">
        <v>29.805</v>
      </c>
      <c r="J1766" s="1">
        <v>625.90499999999997</v>
      </c>
      <c r="K1766" s="1" t="s">
        <v>179</v>
      </c>
      <c r="L1766" s="3">
        <v>0.46319444444444446</v>
      </c>
      <c r="M1766" s="1" t="s">
        <v>23</v>
      </c>
      <c r="N1766" s="1">
        <v>596.1</v>
      </c>
      <c r="O1766" s="1">
        <v>4.7619047620000003</v>
      </c>
      <c r="P1766" s="1">
        <v>29.805</v>
      </c>
      <c r="Q1766" s="1">
        <v>5.3</v>
      </c>
    </row>
    <row r="1767" spans="1:17" ht="40.799999999999997" thickBot="1" x14ac:dyDescent="0.35">
      <c r="A1767" s="1" t="s">
        <v>1854</v>
      </c>
      <c r="B1767" s="1" t="s">
        <v>18</v>
      </c>
      <c r="C1767" s="1" t="s">
        <v>19</v>
      </c>
      <c r="D1767" s="1" t="s">
        <v>28</v>
      </c>
      <c r="E1767" s="1" t="s">
        <v>21</v>
      </c>
      <c r="F1767" s="1" t="s">
        <v>30</v>
      </c>
      <c r="G1767" s="1">
        <v>59.61</v>
      </c>
      <c r="H1767" s="1">
        <v>10</v>
      </c>
      <c r="I1767" s="1">
        <v>29.805</v>
      </c>
      <c r="J1767" s="1">
        <v>625.90499999999997</v>
      </c>
      <c r="K1767" s="1" t="s">
        <v>179</v>
      </c>
      <c r="L1767" s="3">
        <v>0.46319444444444446</v>
      </c>
      <c r="M1767" s="1" t="s">
        <v>23</v>
      </c>
      <c r="N1767" s="1">
        <v>596.1</v>
      </c>
      <c r="O1767" s="1">
        <v>4.7619047620000003</v>
      </c>
      <c r="P1767" s="1">
        <v>29.805</v>
      </c>
      <c r="Q1767" s="1">
        <v>5.3</v>
      </c>
    </row>
    <row r="1768" spans="1:17" ht="40.799999999999997" thickBot="1" x14ac:dyDescent="0.35">
      <c r="A1768" s="1" t="s">
        <v>1855</v>
      </c>
      <c r="B1768" s="1" t="s">
        <v>18</v>
      </c>
      <c r="C1768" s="1" t="s">
        <v>19</v>
      </c>
      <c r="D1768" s="1" t="s">
        <v>28</v>
      </c>
      <c r="E1768" s="1" t="s">
        <v>21</v>
      </c>
      <c r="F1768" s="1" t="s">
        <v>39</v>
      </c>
      <c r="G1768" s="1">
        <v>59.61</v>
      </c>
      <c r="H1768" s="1">
        <v>10</v>
      </c>
      <c r="I1768" s="1">
        <v>29.805</v>
      </c>
      <c r="J1768" s="1">
        <v>625.90499999999997</v>
      </c>
      <c r="K1768" s="1" t="s">
        <v>179</v>
      </c>
      <c r="L1768" s="3">
        <v>0.46319444444444446</v>
      </c>
      <c r="M1768" s="1" t="s">
        <v>23</v>
      </c>
      <c r="N1768" s="1">
        <v>596.1</v>
      </c>
      <c r="O1768" s="1">
        <v>4.7619047620000003</v>
      </c>
      <c r="P1768" s="1">
        <v>29.805</v>
      </c>
      <c r="Q1768" s="1">
        <v>5.3</v>
      </c>
    </row>
    <row r="1769" spans="1:17" ht="54" thickBot="1" x14ac:dyDescent="0.35">
      <c r="A1769" s="1" t="s">
        <v>1856</v>
      </c>
      <c r="B1769" s="1" t="s">
        <v>18</v>
      </c>
      <c r="C1769" s="1" t="s">
        <v>19</v>
      </c>
      <c r="D1769" s="1" t="s">
        <v>28</v>
      </c>
      <c r="E1769" s="1" t="s">
        <v>21</v>
      </c>
      <c r="F1769" s="1" t="s">
        <v>84</v>
      </c>
      <c r="G1769" s="1">
        <v>85.39</v>
      </c>
      <c r="H1769" s="1">
        <v>7</v>
      </c>
      <c r="I1769" s="1">
        <v>29.886500000000002</v>
      </c>
      <c r="J1769" s="1">
        <v>627.61649999999997</v>
      </c>
      <c r="K1769" s="1" t="s">
        <v>201</v>
      </c>
      <c r="L1769" s="3">
        <v>0.77083333333333337</v>
      </c>
      <c r="M1769" s="1" t="s">
        <v>40</v>
      </c>
      <c r="N1769" s="1">
        <v>597.73</v>
      </c>
      <c r="O1769" s="1">
        <v>4.7619047620000003</v>
      </c>
      <c r="P1769" s="1">
        <v>29.886500000000002</v>
      </c>
      <c r="Q1769" s="1">
        <v>4.0999999999999996</v>
      </c>
    </row>
    <row r="1770" spans="1:17" ht="40.799999999999997" thickBot="1" x14ac:dyDescent="0.35">
      <c r="A1770" s="1" t="s">
        <v>1857</v>
      </c>
      <c r="B1770" s="1" t="s">
        <v>18</v>
      </c>
      <c r="C1770" s="1" t="s">
        <v>25</v>
      </c>
      <c r="D1770" s="1" t="s">
        <v>28</v>
      </c>
      <c r="E1770" s="1" t="s">
        <v>21</v>
      </c>
      <c r="F1770" s="1" t="s">
        <v>39</v>
      </c>
      <c r="G1770" s="1">
        <v>85.39</v>
      </c>
      <c r="H1770" s="1">
        <v>7</v>
      </c>
      <c r="I1770" s="1">
        <v>29.886500000000002</v>
      </c>
      <c r="J1770" s="1">
        <v>627.61649999999997</v>
      </c>
      <c r="K1770" s="1" t="s">
        <v>201</v>
      </c>
      <c r="L1770" s="3">
        <v>0.77083333333333337</v>
      </c>
      <c r="M1770" s="1" t="s">
        <v>40</v>
      </c>
      <c r="N1770" s="1">
        <v>597.73</v>
      </c>
      <c r="O1770" s="1">
        <v>4.7619047620000003</v>
      </c>
      <c r="P1770" s="1">
        <v>29.886500000000002</v>
      </c>
      <c r="Q1770" s="1">
        <v>4.0999999999999996</v>
      </c>
    </row>
    <row r="1771" spans="1:17" ht="40.799999999999997" thickBot="1" x14ac:dyDescent="0.35">
      <c r="A1771" s="1" t="s">
        <v>1858</v>
      </c>
      <c r="B1771" s="1" t="s">
        <v>54</v>
      </c>
      <c r="C1771" s="1" t="s">
        <v>25</v>
      </c>
      <c r="D1771" s="1" t="s">
        <v>28</v>
      </c>
      <c r="E1771" s="1" t="s">
        <v>21</v>
      </c>
      <c r="F1771" s="1" t="s">
        <v>55</v>
      </c>
      <c r="G1771" s="1">
        <v>99.71</v>
      </c>
      <c r="H1771" s="1">
        <v>6</v>
      </c>
      <c r="I1771" s="1">
        <v>29.913</v>
      </c>
      <c r="J1771" s="1">
        <v>628.173</v>
      </c>
      <c r="K1771" s="1" t="s">
        <v>241</v>
      </c>
      <c r="L1771" s="3">
        <v>0.70277777777777772</v>
      </c>
      <c r="M1771" s="1" t="s">
        <v>40</v>
      </c>
      <c r="N1771" s="1">
        <v>598.26</v>
      </c>
      <c r="O1771" s="1">
        <v>4.7619047620000003</v>
      </c>
      <c r="P1771" s="1">
        <v>29.913</v>
      </c>
      <c r="Q1771" s="1">
        <v>7.9</v>
      </c>
    </row>
    <row r="1772" spans="1:17" ht="40.799999999999997" thickBot="1" x14ac:dyDescent="0.35">
      <c r="A1772" s="1" t="s">
        <v>1859</v>
      </c>
      <c r="B1772" s="1" t="s">
        <v>33</v>
      </c>
      <c r="C1772" s="1" t="s">
        <v>25</v>
      </c>
      <c r="D1772" s="1" t="s">
        <v>28</v>
      </c>
      <c r="E1772" s="1" t="s">
        <v>21</v>
      </c>
      <c r="F1772" s="1" t="s">
        <v>55</v>
      </c>
      <c r="G1772" s="1">
        <v>99.83</v>
      </c>
      <c r="H1772" s="1">
        <v>6</v>
      </c>
      <c r="I1772" s="1">
        <v>29.949000000000002</v>
      </c>
      <c r="J1772" s="1">
        <v>628.92899999999997</v>
      </c>
      <c r="K1772" s="2">
        <v>43558</v>
      </c>
      <c r="L1772" s="3">
        <v>0.62638888888888888</v>
      </c>
      <c r="M1772" s="1" t="s">
        <v>40</v>
      </c>
      <c r="N1772" s="1">
        <v>598.98</v>
      </c>
      <c r="O1772" s="1">
        <v>4.7619047620000003</v>
      </c>
      <c r="P1772" s="1">
        <v>29.949000000000002</v>
      </c>
      <c r="Q1772" s="1">
        <v>8.5</v>
      </c>
    </row>
    <row r="1773" spans="1:17" ht="40.799999999999997" thickBot="1" x14ac:dyDescent="0.35">
      <c r="A1773" s="1" t="s">
        <v>1860</v>
      </c>
      <c r="B1773" s="1" t="s">
        <v>33</v>
      </c>
      <c r="C1773" s="1" t="s">
        <v>19</v>
      </c>
      <c r="D1773" s="1" t="s">
        <v>28</v>
      </c>
      <c r="E1773" s="1" t="s">
        <v>21</v>
      </c>
      <c r="F1773" s="1" t="s">
        <v>55</v>
      </c>
      <c r="G1773" s="1">
        <v>99.83</v>
      </c>
      <c r="H1773" s="1">
        <v>6</v>
      </c>
      <c r="I1773" s="1">
        <v>29.949000000000002</v>
      </c>
      <c r="J1773" s="1">
        <v>628.92899999999997</v>
      </c>
      <c r="K1773" s="2">
        <v>43558</v>
      </c>
      <c r="L1773" s="3">
        <v>0.62638888888888888</v>
      </c>
      <c r="M1773" s="1" t="s">
        <v>40</v>
      </c>
      <c r="N1773" s="1">
        <v>598.98</v>
      </c>
      <c r="O1773" s="1">
        <v>4.7619047620000003</v>
      </c>
      <c r="P1773" s="1">
        <v>29.949000000000002</v>
      </c>
      <c r="Q1773" s="1">
        <v>14.6</v>
      </c>
    </row>
    <row r="1774" spans="1:17" ht="40.799999999999997" thickBot="1" x14ac:dyDescent="0.35">
      <c r="A1774" s="1" t="s">
        <v>1861</v>
      </c>
      <c r="B1774" s="1" t="s">
        <v>18</v>
      </c>
      <c r="C1774" s="1" t="s">
        <v>25</v>
      </c>
      <c r="D1774" s="1" t="s">
        <v>20</v>
      </c>
      <c r="E1774" s="1" t="s">
        <v>21</v>
      </c>
      <c r="F1774" s="1" t="s">
        <v>55</v>
      </c>
      <c r="G1774" s="1">
        <v>85.6</v>
      </c>
      <c r="H1774" s="1">
        <v>7</v>
      </c>
      <c r="I1774" s="1">
        <v>29.96</v>
      </c>
      <c r="J1774" s="1">
        <v>629.16</v>
      </c>
      <c r="K1774" s="2">
        <v>43499</v>
      </c>
      <c r="L1774" s="3">
        <v>0.57638888888888884</v>
      </c>
      <c r="M1774" s="1" t="s">
        <v>23</v>
      </c>
      <c r="N1774" s="1">
        <v>599.20000000000005</v>
      </c>
      <c r="O1774" s="1">
        <v>4.7619047620000003</v>
      </c>
      <c r="P1774" s="1">
        <v>29.96</v>
      </c>
      <c r="Q1774" s="1">
        <v>5.3</v>
      </c>
    </row>
    <row r="1775" spans="1:17" ht="40.799999999999997" thickBot="1" x14ac:dyDescent="0.35">
      <c r="A1775" s="1" t="s">
        <v>1862</v>
      </c>
      <c r="B1775" s="1" t="s">
        <v>54</v>
      </c>
      <c r="C1775" s="1" t="s">
        <v>25</v>
      </c>
      <c r="D1775" s="1" t="s">
        <v>28</v>
      </c>
      <c r="E1775" s="1" t="s">
        <v>21</v>
      </c>
      <c r="F1775" s="1" t="s">
        <v>44</v>
      </c>
      <c r="G1775" s="1">
        <v>99.92</v>
      </c>
      <c r="H1775" s="1">
        <v>6</v>
      </c>
      <c r="I1775" s="1">
        <v>29.975999999999999</v>
      </c>
      <c r="J1775" s="1">
        <v>629.49599999999998</v>
      </c>
      <c r="K1775" s="1" t="s">
        <v>358</v>
      </c>
      <c r="L1775" s="3">
        <v>0.56458333333333333</v>
      </c>
      <c r="M1775" s="1" t="s">
        <v>23</v>
      </c>
      <c r="N1775" s="1">
        <v>599.52</v>
      </c>
      <c r="O1775" s="1">
        <v>4.7619047620000003</v>
      </c>
      <c r="P1775" s="1">
        <v>29.975999999999999</v>
      </c>
      <c r="Q1775" s="1">
        <v>7.1</v>
      </c>
    </row>
    <row r="1776" spans="1:17" ht="40.799999999999997" thickBot="1" x14ac:dyDescent="0.35">
      <c r="A1776" s="1" t="s">
        <v>1863</v>
      </c>
      <c r="B1776" s="1" t="s">
        <v>54</v>
      </c>
      <c r="C1776" s="1" t="s">
        <v>19</v>
      </c>
      <c r="D1776" s="1" t="s">
        <v>28</v>
      </c>
      <c r="E1776" s="1" t="s">
        <v>21</v>
      </c>
      <c r="F1776" s="1" t="s">
        <v>44</v>
      </c>
      <c r="G1776" s="1">
        <v>99.92</v>
      </c>
      <c r="H1776" s="1">
        <v>6</v>
      </c>
      <c r="I1776" s="1">
        <v>29.975999999999999</v>
      </c>
      <c r="J1776" s="1">
        <v>629.49599999999998</v>
      </c>
      <c r="K1776" s="1" t="s">
        <v>358</v>
      </c>
      <c r="L1776" s="3">
        <v>0.56458333333333333</v>
      </c>
      <c r="M1776" s="1" t="s">
        <v>23</v>
      </c>
      <c r="N1776" s="1">
        <v>599.52</v>
      </c>
      <c r="O1776" s="1">
        <v>4.7619047620000003</v>
      </c>
      <c r="P1776" s="1">
        <v>29.975999999999999</v>
      </c>
      <c r="Q1776" s="1">
        <v>14.7</v>
      </c>
    </row>
    <row r="1777" spans="1:17" ht="54" thickBot="1" x14ac:dyDescent="0.35">
      <c r="A1777" s="1" t="s">
        <v>1864</v>
      </c>
      <c r="B1777" s="1" t="s">
        <v>18</v>
      </c>
      <c r="C1777" s="1" t="s">
        <v>19</v>
      </c>
      <c r="D1777" s="1" t="s">
        <v>20</v>
      </c>
      <c r="E1777" s="1" t="s">
        <v>21</v>
      </c>
      <c r="F1777" s="1" t="s">
        <v>84</v>
      </c>
      <c r="G1777" s="1">
        <v>66.650000000000006</v>
      </c>
      <c r="H1777" s="1">
        <v>9</v>
      </c>
      <c r="I1777" s="1">
        <v>29.9925</v>
      </c>
      <c r="J1777" s="1">
        <v>629.84249999999997</v>
      </c>
      <c r="K1777" s="2">
        <v>43556</v>
      </c>
      <c r="L1777" s="3">
        <v>0.7631944444444444</v>
      </c>
      <c r="M1777" s="1" t="s">
        <v>48</v>
      </c>
      <c r="N1777" s="1">
        <v>599.85</v>
      </c>
      <c r="O1777" s="1">
        <v>4.7619047620000003</v>
      </c>
      <c r="P1777" s="1">
        <v>29.9925</v>
      </c>
      <c r="Q1777" s="1">
        <v>9.6999999999999993</v>
      </c>
    </row>
    <row r="1778" spans="1:17" ht="54" thickBot="1" x14ac:dyDescent="0.35">
      <c r="A1778" s="1" t="s">
        <v>1865</v>
      </c>
      <c r="B1778" s="1" t="s">
        <v>18</v>
      </c>
      <c r="C1778" s="1" t="s">
        <v>19</v>
      </c>
      <c r="D1778" s="1" t="s">
        <v>20</v>
      </c>
      <c r="E1778" s="1" t="s">
        <v>21</v>
      </c>
      <c r="F1778" s="1" t="s">
        <v>84</v>
      </c>
      <c r="G1778" s="1">
        <v>66.650000000000006</v>
      </c>
      <c r="H1778" s="1">
        <v>9</v>
      </c>
      <c r="I1778" s="1">
        <v>29.9925</v>
      </c>
      <c r="J1778" s="1">
        <v>629.84249999999997</v>
      </c>
      <c r="K1778" s="2">
        <v>43556</v>
      </c>
      <c r="L1778" s="3">
        <v>0.7631944444444444</v>
      </c>
      <c r="M1778" s="1" t="s">
        <v>48</v>
      </c>
      <c r="N1778" s="1">
        <v>599.85</v>
      </c>
      <c r="O1778" s="1">
        <v>4.7619047620000003</v>
      </c>
      <c r="P1778" s="1">
        <v>29.9925</v>
      </c>
      <c r="Q1778" s="1">
        <v>9.6999999999999993</v>
      </c>
    </row>
    <row r="1779" spans="1:17" ht="54" thickBot="1" x14ac:dyDescent="0.35">
      <c r="A1779" s="1" t="s">
        <v>1866</v>
      </c>
      <c r="B1779" s="1" t="s">
        <v>18</v>
      </c>
      <c r="C1779" s="1" t="s">
        <v>19</v>
      </c>
      <c r="D1779" s="1" t="s">
        <v>20</v>
      </c>
      <c r="E1779" s="1" t="s">
        <v>21</v>
      </c>
      <c r="F1779" s="1" t="s">
        <v>84</v>
      </c>
      <c r="G1779" s="1">
        <v>66.650000000000006</v>
      </c>
      <c r="H1779" s="1">
        <v>9</v>
      </c>
      <c r="I1779" s="1">
        <v>29.9925</v>
      </c>
      <c r="J1779" s="1">
        <v>629.84249999999997</v>
      </c>
      <c r="K1779" s="2">
        <v>43556</v>
      </c>
      <c r="L1779" s="3">
        <v>0.7631944444444444</v>
      </c>
      <c r="M1779" s="1" t="s">
        <v>48</v>
      </c>
      <c r="N1779" s="1">
        <v>599.85</v>
      </c>
      <c r="O1779" s="1">
        <v>4.7619047620000003</v>
      </c>
      <c r="P1779" s="1">
        <v>29.9925</v>
      </c>
      <c r="Q1779" s="1">
        <v>14.8</v>
      </c>
    </row>
    <row r="1780" spans="1:17" ht="54" thickBot="1" x14ac:dyDescent="0.35">
      <c r="A1780" s="1" t="s">
        <v>1867</v>
      </c>
      <c r="B1780" s="1" t="s">
        <v>18</v>
      </c>
      <c r="C1780" s="1" t="s">
        <v>19</v>
      </c>
      <c r="D1780" s="1" t="s">
        <v>20</v>
      </c>
      <c r="E1780" s="1" t="s">
        <v>21</v>
      </c>
      <c r="F1780" s="1" t="s">
        <v>84</v>
      </c>
      <c r="G1780" s="1">
        <v>66.650000000000006</v>
      </c>
      <c r="H1780" s="1">
        <v>9</v>
      </c>
      <c r="I1780" s="1">
        <v>29.9925</v>
      </c>
      <c r="J1780" s="1">
        <v>629.84249999999997</v>
      </c>
      <c r="K1780" s="2">
        <v>43556</v>
      </c>
      <c r="L1780" s="3">
        <v>0.7631944444444444</v>
      </c>
      <c r="M1780" s="1" t="s">
        <v>48</v>
      </c>
      <c r="N1780" s="1">
        <v>599.85</v>
      </c>
      <c r="O1780" s="1">
        <v>4.7619047620000003</v>
      </c>
      <c r="P1780" s="1">
        <v>29.9925</v>
      </c>
      <c r="Q1780" s="1">
        <v>14.9</v>
      </c>
    </row>
    <row r="1781" spans="1:17" ht="40.799999999999997" thickBot="1" x14ac:dyDescent="0.35">
      <c r="A1781" s="1" t="s">
        <v>1868</v>
      </c>
      <c r="B1781" s="1" t="s">
        <v>18</v>
      </c>
      <c r="C1781" s="1" t="s">
        <v>25</v>
      </c>
      <c r="D1781" s="1" t="s">
        <v>20</v>
      </c>
      <c r="E1781" s="1" t="s">
        <v>29</v>
      </c>
      <c r="F1781" s="1" t="s">
        <v>55</v>
      </c>
      <c r="G1781" s="1">
        <v>85.87</v>
      </c>
      <c r="H1781" s="1">
        <v>7</v>
      </c>
      <c r="I1781" s="1">
        <v>30.054500000000001</v>
      </c>
      <c r="J1781" s="1">
        <v>631.14449999999999</v>
      </c>
      <c r="K1781" s="1" t="s">
        <v>182</v>
      </c>
      <c r="L1781" s="3">
        <v>0.79236111111111107</v>
      </c>
      <c r="M1781" s="1" t="s">
        <v>48</v>
      </c>
      <c r="N1781" s="1">
        <v>601.09</v>
      </c>
      <c r="O1781" s="1">
        <v>4.7619047620000003</v>
      </c>
      <c r="P1781" s="1">
        <v>30.054500000000001</v>
      </c>
      <c r="Q1781" s="1">
        <v>8</v>
      </c>
    </row>
    <row r="1782" spans="1:17" ht="40.799999999999997" thickBot="1" x14ac:dyDescent="0.35">
      <c r="A1782" s="1" t="s">
        <v>1869</v>
      </c>
      <c r="B1782" s="1" t="s">
        <v>54</v>
      </c>
      <c r="C1782" s="1" t="s">
        <v>25</v>
      </c>
      <c r="D1782" s="1" t="s">
        <v>20</v>
      </c>
      <c r="E1782" s="1" t="s">
        <v>21</v>
      </c>
      <c r="F1782" s="1" t="s">
        <v>55</v>
      </c>
      <c r="G1782" s="1">
        <v>75.37</v>
      </c>
      <c r="H1782" s="1">
        <v>8</v>
      </c>
      <c r="I1782" s="1">
        <v>30.148</v>
      </c>
      <c r="J1782" s="1">
        <v>633.10799999999995</v>
      </c>
      <c r="K1782" s="1" t="s">
        <v>62</v>
      </c>
      <c r="L1782" s="3">
        <v>0.65694444444444444</v>
      </c>
      <c r="M1782" s="1" t="s">
        <v>23</v>
      </c>
      <c r="N1782" s="1">
        <v>602.96</v>
      </c>
      <c r="O1782" s="1">
        <v>4.7619047620000003</v>
      </c>
      <c r="P1782" s="1">
        <v>30.148</v>
      </c>
      <c r="Q1782" s="1">
        <v>8.4</v>
      </c>
    </row>
    <row r="1783" spans="1:17" ht="40.799999999999997" thickBot="1" x14ac:dyDescent="0.35">
      <c r="A1783" s="1" t="s">
        <v>1870</v>
      </c>
      <c r="B1783" s="1" t="s">
        <v>18</v>
      </c>
      <c r="C1783" s="1" t="s">
        <v>25</v>
      </c>
      <c r="D1783" s="1" t="s">
        <v>20</v>
      </c>
      <c r="E1783" s="1" t="s">
        <v>21</v>
      </c>
      <c r="F1783" s="1" t="s">
        <v>55</v>
      </c>
      <c r="G1783" s="1">
        <v>75.37</v>
      </c>
      <c r="H1783" s="1">
        <v>8</v>
      </c>
      <c r="I1783" s="1">
        <v>30.148</v>
      </c>
      <c r="J1783" s="1">
        <v>633.10799999999995</v>
      </c>
      <c r="K1783" s="1" t="s">
        <v>62</v>
      </c>
      <c r="L1783" s="3">
        <v>0.65694444444444444</v>
      </c>
      <c r="M1783" s="1" t="s">
        <v>23</v>
      </c>
      <c r="N1783" s="1">
        <v>602.96</v>
      </c>
      <c r="O1783" s="1">
        <v>4.7619047620000003</v>
      </c>
      <c r="P1783" s="1">
        <v>30.148</v>
      </c>
      <c r="Q1783" s="1">
        <v>8.4</v>
      </c>
    </row>
    <row r="1784" spans="1:17" ht="40.799999999999997" thickBot="1" x14ac:dyDescent="0.35">
      <c r="A1784" s="1" t="s">
        <v>1871</v>
      </c>
      <c r="B1784" s="1" t="s">
        <v>18</v>
      </c>
      <c r="C1784" s="1" t="s">
        <v>25</v>
      </c>
      <c r="D1784" s="1" t="s">
        <v>20</v>
      </c>
      <c r="E1784" s="1" t="s">
        <v>21</v>
      </c>
      <c r="F1784" s="1" t="s">
        <v>44</v>
      </c>
      <c r="G1784" s="1">
        <v>60.38</v>
      </c>
      <c r="H1784" s="1">
        <v>10</v>
      </c>
      <c r="I1784" s="1">
        <v>30.19</v>
      </c>
      <c r="J1784" s="1">
        <v>633.99</v>
      </c>
      <c r="K1784" s="2">
        <v>43801</v>
      </c>
      <c r="L1784" s="3">
        <v>0.67986111111111114</v>
      </c>
      <c r="M1784" s="1" t="s">
        <v>23</v>
      </c>
      <c r="N1784" s="1">
        <v>603.79999999999995</v>
      </c>
      <c r="O1784" s="1">
        <v>4.7619047620000003</v>
      </c>
      <c r="P1784" s="1">
        <v>30.19</v>
      </c>
      <c r="Q1784" s="1">
        <v>6</v>
      </c>
    </row>
    <row r="1785" spans="1:17" ht="40.799999999999997" thickBot="1" x14ac:dyDescent="0.35">
      <c r="A1785" s="1" t="s">
        <v>1872</v>
      </c>
      <c r="B1785" s="1" t="s">
        <v>33</v>
      </c>
      <c r="C1785" s="1" t="s">
        <v>25</v>
      </c>
      <c r="D1785" s="1" t="s">
        <v>20</v>
      </c>
      <c r="E1785" s="1" t="s">
        <v>21</v>
      </c>
      <c r="F1785" s="1" t="s">
        <v>44</v>
      </c>
      <c r="G1785" s="1">
        <v>60.38</v>
      </c>
      <c r="H1785" s="1">
        <v>10</v>
      </c>
      <c r="I1785" s="1">
        <v>30.19</v>
      </c>
      <c r="J1785" s="1">
        <v>633.99</v>
      </c>
      <c r="K1785" s="2">
        <v>43801</v>
      </c>
      <c r="L1785" s="3">
        <v>0.67986111111111114</v>
      </c>
      <c r="M1785" s="1" t="s">
        <v>23</v>
      </c>
      <c r="N1785" s="1">
        <v>603.79999999999995</v>
      </c>
      <c r="O1785" s="1">
        <v>4.7619047620000003</v>
      </c>
      <c r="P1785" s="1">
        <v>30.19</v>
      </c>
      <c r="Q1785" s="1">
        <v>6</v>
      </c>
    </row>
    <row r="1786" spans="1:17" ht="27.6" thickBot="1" x14ac:dyDescent="0.35">
      <c r="A1786" s="1" t="s">
        <v>1873</v>
      </c>
      <c r="B1786" s="1" t="s">
        <v>33</v>
      </c>
      <c r="C1786" s="1" t="s">
        <v>27</v>
      </c>
      <c r="D1786" s="1" t="s">
        <v>28</v>
      </c>
      <c r="E1786" s="1" t="s">
        <v>21</v>
      </c>
      <c r="F1786" s="1" t="s">
        <v>22</v>
      </c>
      <c r="G1786" s="1">
        <v>86.31</v>
      </c>
      <c r="H1786" s="1">
        <v>7</v>
      </c>
      <c r="I1786" s="1">
        <v>30.208500000000001</v>
      </c>
      <c r="J1786" s="1">
        <v>634.37850000000003</v>
      </c>
      <c r="K1786" s="2">
        <v>43679</v>
      </c>
      <c r="L1786" s="3">
        <v>0.44236111111111109</v>
      </c>
      <c r="M1786" s="1" t="s">
        <v>23</v>
      </c>
      <c r="N1786" s="1">
        <v>604.16999999999996</v>
      </c>
      <c r="O1786" s="1">
        <v>4.7619047620000003</v>
      </c>
      <c r="P1786" s="1">
        <v>30.208500000000001</v>
      </c>
      <c r="Q1786" s="1">
        <v>5.3</v>
      </c>
    </row>
    <row r="1787" spans="1:17" ht="40.799999999999997" thickBot="1" x14ac:dyDescent="0.35">
      <c r="A1787" s="1" t="s">
        <v>1874</v>
      </c>
      <c r="B1787" s="1" t="s">
        <v>18</v>
      </c>
      <c r="C1787" s="1" t="s">
        <v>27</v>
      </c>
      <c r="D1787" s="1" t="s">
        <v>28</v>
      </c>
      <c r="E1787" s="1" t="s">
        <v>21</v>
      </c>
      <c r="F1787" s="1" t="s">
        <v>39</v>
      </c>
      <c r="G1787" s="1">
        <v>86.31</v>
      </c>
      <c r="H1787" s="1">
        <v>7</v>
      </c>
      <c r="I1787" s="1">
        <v>30.208500000000001</v>
      </c>
      <c r="J1787" s="1">
        <v>634.37850000000003</v>
      </c>
      <c r="K1787" s="2">
        <v>43679</v>
      </c>
      <c r="L1787" s="3">
        <v>0.44236111111111109</v>
      </c>
      <c r="M1787" s="1" t="s">
        <v>23</v>
      </c>
      <c r="N1787" s="1">
        <v>604.16999999999996</v>
      </c>
      <c r="O1787" s="1">
        <v>4.7619047620000003</v>
      </c>
      <c r="P1787" s="1">
        <v>30.208500000000001</v>
      </c>
      <c r="Q1787" s="1">
        <v>5.3</v>
      </c>
    </row>
    <row r="1788" spans="1:17" ht="27.6" thickBot="1" x14ac:dyDescent="0.35">
      <c r="A1788" s="1" t="s">
        <v>1875</v>
      </c>
      <c r="B1788" s="1" t="s">
        <v>18</v>
      </c>
      <c r="C1788" s="1" t="s">
        <v>25</v>
      </c>
      <c r="D1788" s="1" t="s">
        <v>28</v>
      </c>
      <c r="E1788" s="1" t="s">
        <v>21</v>
      </c>
      <c r="F1788" s="1" t="s">
        <v>22</v>
      </c>
      <c r="G1788" s="1">
        <v>75.92</v>
      </c>
      <c r="H1788" s="1">
        <v>8</v>
      </c>
      <c r="I1788" s="1">
        <v>30.367999999999999</v>
      </c>
      <c r="J1788" s="1">
        <v>637.72799999999995</v>
      </c>
      <c r="K1788" s="1" t="s">
        <v>135</v>
      </c>
      <c r="L1788" s="3">
        <v>0.59305555555555556</v>
      </c>
      <c r="M1788" s="1" t="s">
        <v>23</v>
      </c>
      <c r="N1788" s="1">
        <v>607.36</v>
      </c>
      <c r="O1788" s="1">
        <v>4.7619047620000003</v>
      </c>
      <c r="P1788" s="1">
        <v>30.367999999999999</v>
      </c>
      <c r="Q1788" s="1">
        <v>5.5</v>
      </c>
    </row>
    <row r="1789" spans="1:17" ht="27.6" thickBot="1" x14ac:dyDescent="0.35">
      <c r="A1789" s="1" t="s">
        <v>1876</v>
      </c>
      <c r="B1789" s="1" t="s">
        <v>54</v>
      </c>
      <c r="C1789" s="1" t="s">
        <v>25</v>
      </c>
      <c r="D1789" s="1" t="s">
        <v>28</v>
      </c>
      <c r="E1789" s="1" t="s">
        <v>21</v>
      </c>
      <c r="F1789" s="1" t="s">
        <v>22</v>
      </c>
      <c r="G1789" s="1">
        <v>75.92</v>
      </c>
      <c r="H1789" s="1">
        <v>8</v>
      </c>
      <c r="I1789" s="1">
        <v>30.367999999999999</v>
      </c>
      <c r="J1789" s="1">
        <v>637.72799999999995</v>
      </c>
      <c r="K1789" s="1" t="s">
        <v>135</v>
      </c>
      <c r="L1789" s="3">
        <v>0.59305555555555556</v>
      </c>
      <c r="M1789" s="1" t="s">
        <v>23</v>
      </c>
      <c r="N1789" s="1">
        <v>607.36</v>
      </c>
      <c r="O1789" s="1">
        <v>4.7619047620000003</v>
      </c>
      <c r="P1789" s="1">
        <v>30.367999999999999</v>
      </c>
      <c r="Q1789" s="1">
        <v>5.5</v>
      </c>
    </row>
    <row r="1790" spans="1:17" ht="27.6" thickBot="1" x14ac:dyDescent="0.35">
      <c r="A1790" s="1" t="s">
        <v>1877</v>
      </c>
      <c r="B1790" s="1" t="s">
        <v>18</v>
      </c>
      <c r="C1790" s="1" t="s">
        <v>19</v>
      </c>
      <c r="D1790" s="1" t="s">
        <v>28</v>
      </c>
      <c r="E1790" s="1" t="s">
        <v>21</v>
      </c>
      <c r="F1790" s="1" t="s">
        <v>22</v>
      </c>
      <c r="G1790" s="1">
        <v>75.92</v>
      </c>
      <c r="H1790" s="1">
        <v>8</v>
      </c>
      <c r="I1790" s="1">
        <v>30.367999999999999</v>
      </c>
      <c r="J1790" s="1">
        <v>637.72799999999995</v>
      </c>
      <c r="K1790" s="1" t="s">
        <v>135</v>
      </c>
      <c r="L1790" s="3">
        <v>0.59305555555555556</v>
      </c>
      <c r="M1790" s="1" t="s">
        <v>23</v>
      </c>
      <c r="N1790" s="1">
        <v>607.36</v>
      </c>
      <c r="O1790" s="1">
        <v>4.7619047620000003</v>
      </c>
      <c r="P1790" s="1">
        <v>30.367999999999999</v>
      </c>
      <c r="Q1790" s="1">
        <v>15</v>
      </c>
    </row>
    <row r="1791" spans="1:17" ht="27.6" thickBot="1" x14ac:dyDescent="0.35">
      <c r="A1791" s="1" t="s">
        <v>1878</v>
      </c>
      <c r="B1791" s="1" t="s">
        <v>54</v>
      </c>
      <c r="C1791" s="1" t="s">
        <v>19</v>
      </c>
      <c r="D1791" s="1" t="s">
        <v>28</v>
      </c>
      <c r="E1791" s="1" t="s">
        <v>21</v>
      </c>
      <c r="F1791" s="1" t="s">
        <v>22</v>
      </c>
      <c r="G1791" s="1">
        <v>75.92</v>
      </c>
      <c r="H1791" s="1">
        <v>8</v>
      </c>
      <c r="I1791" s="1">
        <v>30.367999999999999</v>
      </c>
      <c r="J1791" s="1">
        <v>637.72799999999995</v>
      </c>
      <c r="K1791" s="1" t="s">
        <v>135</v>
      </c>
      <c r="L1791" s="3">
        <v>0.59305555555555556</v>
      </c>
      <c r="M1791" s="1" t="s">
        <v>23</v>
      </c>
      <c r="N1791" s="1">
        <v>607.36</v>
      </c>
      <c r="O1791" s="1">
        <v>4.7619047620000003</v>
      </c>
      <c r="P1791" s="1">
        <v>30.367999999999999</v>
      </c>
      <c r="Q1791" s="1">
        <v>15.1</v>
      </c>
    </row>
    <row r="1792" spans="1:17" ht="54" thickBot="1" x14ac:dyDescent="0.35">
      <c r="A1792" s="1" t="s">
        <v>1879</v>
      </c>
      <c r="B1792" s="1" t="s">
        <v>54</v>
      </c>
      <c r="C1792" s="1" t="s">
        <v>25</v>
      </c>
      <c r="D1792" s="1" t="s">
        <v>28</v>
      </c>
      <c r="E1792" s="1" t="s">
        <v>21</v>
      </c>
      <c r="F1792" s="1" t="s">
        <v>84</v>
      </c>
      <c r="G1792" s="1">
        <v>87.08</v>
      </c>
      <c r="H1792" s="1">
        <v>7</v>
      </c>
      <c r="I1792" s="1">
        <v>30.478000000000002</v>
      </c>
      <c r="J1792" s="1">
        <v>640.03800000000001</v>
      </c>
      <c r="K1792" s="1" t="s">
        <v>31</v>
      </c>
      <c r="L1792" s="3">
        <v>0.63680555555555551</v>
      </c>
      <c r="M1792" s="1" t="s">
        <v>23</v>
      </c>
      <c r="N1792" s="1">
        <v>609.55999999999995</v>
      </c>
      <c r="O1792" s="1">
        <v>4.7619047620000003</v>
      </c>
      <c r="P1792" s="1">
        <v>30.478000000000002</v>
      </c>
      <c r="Q1792" s="1">
        <v>5.5</v>
      </c>
    </row>
    <row r="1793" spans="1:17" ht="54" thickBot="1" x14ac:dyDescent="0.35">
      <c r="A1793" s="1" t="s">
        <v>1880</v>
      </c>
      <c r="B1793" s="1" t="s">
        <v>54</v>
      </c>
      <c r="C1793" s="1" t="s">
        <v>25</v>
      </c>
      <c r="D1793" s="1" t="s">
        <v>28</v>
      </c>
      <c r="E1793" s="1" t="s">
        <v>21</v>
      </c>
      <c r="F1793" s="1" t="s">
        <v>84</v>
      </c>
      <c r="G1793" s="1">
        <v>87.08</v>
      </c>
      <c r="H1793" s="1">
        <v>7</v>
      </c>
      <c r="I1793" s="1">
        <v>30.478000000000002</v>
      </c>
      <c r="J1793" s="1">
        <v>640.03800000000001</v>
      </c>
      <c r="K1793" s="1" t="s">
        <v>31</v>
      </c>
      <c r="L1793" s="3">
        <v>0.63680555555555551</v>
      </c>
      <c r="M1793" s="1" t="s">
        <v>23</v>
      </c>
      <c r="N1793" s="1">
        <v>609.55999999999995</v>
      </c>
      <c r="O1793" s="1">
        <v>4.7619047620000003</v>
      </c>
      <c r="P1793" s="1">
        <v>30.478000000000002</v>
      </c>
      <c r="Q1793" s="1">
        <v>5.5</v>
      </c>
    </row>
    <row r="1794" spans="1:17" ht="40.799999999999997" thickBot="1" x14ac:dyDescent="0.35">
      <c r="A1794" s="1" t="s">
        <v>1881</v>
      </c>
      <c r="B1794" s="1" t="s">
        <v>18</v>
      </c>
      <c r="C1794" s="1" t="s">
        <v>25</v>
      </c>
      <c r="D1794" s="1" t="s">
        <v>28</v>
      </c>
      <c r="E1794" s="1" t="s">
        <v>21</v>
      </c>
      <c r="F1794" s="1" t="s">
        <v>39</v>
      </c>
      <c r="G1794" s="1">
        <v>87.08</v>
      </c>
      <c r="H1794" s="1">
        <v>7</v>
      </c>
      <c r="I1794" s="1">
        <v>30.478000000000002</v>
      </c>
      <c r="J1794" s="1">
        <v>640.03800000000001</v>
      </c>
      <c r="K1794" s="1" t="s">
        <v>31</v>
      </c>
      <c r="L1794" s="3">
        <v>0.63680555555555551</v>
      </c>
      <c r="M1794" s="1" t="s">
        <v>23</v>
      </c>
      <c r="N1794" s="1">
        <v>609.55999999999995</v>
      </c>
      <c r="O1794" s="1">
        <v>4.7619047620000003</v>
      </c>
      <c r="P1794" s="1">
        <v>30.478000000000002</v>
      </c>
      <c r="Q1794" s="1">
        <v>5.5</v>
      </c>
    </row>
    <row r="1795" spans="1:17" ht="40.799999999999997" thickBot="1" x14ac:dyDescent="0.35">
      <c r="A1795" s="1" t="s">
        <v>1882</v>
      </c>
      <c r="B1795" s="1" t="s">
        <v>18</v>
      </c>
      <c r="C1795" s="1" t="s">
        <v>25</v>
      </c>
      <c r="D1795" s="1" t="s">
        <v>28</v>
      </c>
      <c r="E1795" s="1" t="s">
        <v>21</v>
      </c>
      <c r="F1795" s="1" t="s">
        <v>39</v>
      </c>
      <c r="G1795" s="1">
        <v>87.08</v>
      </c>
      <c r="H1795" s="1">
        <v>7</v>
      </c>
      <c r="I1795" s="1">
        <v>30.478000000000002</v>
      </c>
      <c r="J1795" s="1">
        <v>640.03800000000001</v>
      </c>
      <c r="K1795" s="1" t="s">
        <v>31</v>
      </c>
      <c r="L1795" s="3">
        <v>0.63680555555555551</v>
      </c>
      <c r="M1795" s="1" t="s">
        <v>23</v>
      </c>
      <c r="N1795" s="1">
        <v>609.55999999999995</v>
      </c>
      <c r="O1795" s="1">
        <v>4.7619047620000003</v>
      </c>
      <c r="P1795" s="1">
        <v>30.478000000000002</v>
      </c>
      <c r="Q1795" s="1">
        <v>5.5</v>
      </c>
    </row>
    <row r="1796" spans="1:17" ht="40.799999999999997" thickBot="1" x14ac:dyDescent="0.35">
      <c r="A1796" s="1" t="s">
        <v>1883</v>
      </c>
      <c r="B1796" s="1" t="s">
        <v>33</v>
      </c>
      <c r="C1796" s="1" t="s">
        <v>27</v>
      </c>
      <c r="D1796" s="1" t="s">
        <v>20</v>
      </c>
      <c r="E1796" s="1" t="s">
        <v>29</v>
      </c>
      <c r="F1796" s="1" t="s">
        <v>39</v>
      </c>
      <c r="G1796" s="1">
        <v>88.34</v>
      </c>
      <c r="H1796" s="1">
        <v>7</v>
      </c>
      <c r="I1796" s="1">
        <v>30.919</v>
      </c>
      <c r="J1796" s="1">
        <v>649.29899999999998</v>
      </c>
      <c r="K1796" s="1" t="s">
        <v>98</v>
      </c>
      <c r="L1796" s="3">
        <v>0.56111111111111112</v>
      </c>
      <c r="M1796" s="1" t="s">
        <v>23</v>
      </c>
      <c r="N1796" s="1">
        <v>618.38</v>
      </c>
      <c r="O1796" s="1">
        <v>4.7619047620000003</v>
      </c>
      <c r="P1796" s="1">
        <v>30.919</v>
      </c>
      <c r="Q1796" s="1">
        <v>6.6</v>
      </c>
    </row>
    <row r="1797" spans="1:17" ht="40.799999999999997" thickBot="1" x14ac:dyDescent="0.35">
      <c r="A1797" s="1" t="s">
        <v>1884</v>
      </c>
      <c r="B1797" s="1" t="s">
        <v>18</v>
      </c>
      <c r="C1797" s="1" t="s">
        <v>19</v>
      </c>
      <c r="D1797" s="1" t="s">
        <v>28</v>
      </c>
      <c r="E1797" s="1" t="s">
        <v>21</v>
      </c>
      <c r="F1797" s="1" t="s">
        <v>30</v>
      </c>
      <c r="G1797" s="1">
        <v>62.12</v>
      </c>
      <c r="H1797" s="1">
        <v>10</v>
      </c>
      <c r="I1797" s="1">
        <v>31.06</v>
      </c>
      <c r="J1797" s="1">
        <v>652.26</v>
      </c>
      <c r="K1797" s="2">
        <v>43771</v>
      </c>
      <c r="L1797" s="3">
        <v>0.67986111111111114</v>
      </c>
      <c r="M1797" s="1" t="s">
        <v>23</v>
      </c>
      <c r="N1797" s="1">
        <v>621.20000000000005</v>
      </c>
      <c r="O1797" s="1">
        <v>4.7619047620000003</v>
      </c>
      <c r="P1797" s="1">
        <v>31.06</v>
      </c>
      <c r="Q1797" s="1">
        <v>5.9</v>
      </c>
    </row>
    <row r="1798" spans="1:17" ht="40.799999999999997" thickBot="1" x14ac:dyDescent="0.35">
      <c r="A1798" s="1" t="s">
        <v>1885</v>
      </c>
      <c r="B1798" s="1" t="s">
        <v>18</v>
      </c>
      <c r="C1798" s="1" t="s">
        <v>25</v>
      </c>
      <c r="D1798" s="1" t="s">
        <v>28</v>
      </c>
      <c r="E1798" s="1" t="s">
        <v>29</v>
      </c>
      <c r="F1798" s="1" t="s">
        <v>30</v>
      </c>
      <c r="G1798" s="1">
        <v>62.18</v>
      </c>
      <c r="H1798" s="1">
        <v>10</v>
      </c>
      <c r="I1798" s="1">
        <v>31.09</v>
      </c>
      <c r="J1798" s="1">
        <v>652.89</v>
      </c>
      <c r="K1798" s="1" t="s">
        <v>294</v>
      </c>
      <c r="L1798" s="3">
        <v>0.43958333333333333</v>
      </c>
      <c r="M1798" s="1" t="s">
        <v>23</v>
      </c>
      <c r="N1798" s="1">
        <v>621.79999999999995</v>
      </c>
      <c r="O1798" s="1">
        <v>4.7619047620000003</v>
      </c>
      <c r="P1798" s="1">
        <v>31.09</v>
      </c>
      <c r="Q1798" s="1">
        <v>6</v>
      </c>
    </row>
    <row r="1799" spans="1:17" ht="40.799999999999997" thickBot="1" x14ac:dyDescent="0.35">
      <c r="A1799" s="1" t="s">
        <v>1886</v>
      </c>
      <c r="B1799" s="1" t="s">
        <v>54</v>
      </c>
      <c r="C1799" s="1" t="s">
        <v>25</v>
      </c>
      <c r="D1799" s="1" t="s">
        <v>20</v>
      </c>
      <c r="E1799" s="1" t="s">
        <v>21</v>
      </c>
      <c r="F1799" s="1" t="s">
        <v>55</v>
      </c>
      <c r="G1799" s="1">
        <v>69.37</v>
      </c>
      <c r="H1799" s="1">
        <v>9</v>
      </c>
      <c r="I1799" s="1">
        <v>31.2165</v>
      </c>
      <c r="J1799" s="1">
        <v>655.54650000000004</v>
      </c>
      <c r="K1799" s="1" t="s">
        <v>31</v>
      </c>
      <c r="L1799" s="3">
        <v>0.80138888888888893</v>
      </c>
      <c r="M1799" s="1" t="s">
        <v>40</v>
      </c>
      <c r="N1799" s="1">
        <v>624.33000000000004</v>
      </c>
      <c r="O1799" s="1">
        <v>4.7619047620000003</v>
      </c>
      <c r="P1799" s="1">
        <v>31.2165</v>
      </c>
      <c r="Q1799" s="1">
        <v>4</v>
      </c>
    </row>
    <row r="1800" spans="1:17" ht="54" thickBot="1" x14ac:dyDescent="0.35">
      <c r="A1800" s="1" t="s">
        <v>1887</v>
      </c>
      <c r="B1800" s="1" t="s">
        <v>33</v>
      </c>
      <c r="C1800" s="1" t="s">
        <v>27</v>
      </c>
      <c r="D1800" s="1" t="s">
        <v>20</v>
      </c>
      <c r="E1800" s="1" t="s">
        <v>21</v>
      </c>
      <c r="F1800" s="1" t="s">
        <v>84</v>
      </c>
      <c r="G1800" s="1">
        <v>69.58</v>
      </c>
      <c r="H1800" s="1">
        <v>9</v>
      </c>
      <c r="I1800" s="1">
        <v>31.311</v>
      </c>
      <c r="J1800" s="1">
        <v>657.53099999999995</v>
      </c>
      <c r="K1800" s="1" t="s">
        <v>839</v>
      </c>
      <c r="L1800" s="3">
        <v>0.81805555555555554</v>
      </c>
      <c r="M1800" s="1" t="s">
        <v>48</v>
      </c>
      <c r="N1800" s="1">
        <v>626.22</v>
      </c>
      <c r="O1800" s="1">
        <v>4.7619047620000003</v>
      </c>
      <c r="P1800" s="1">
        <v>31.311</v>
      </c>
      <c r="Q1800" s="1">
        <v>7.8</v>
      </c>
    </row>
    <row r="1801" spans="1:17" ht="40.799999999999997" thickBot="1" x14ac:dyDescent="0.35">
      <c r="A1801" s="1" t="s">
        <v>1888</v>
      </c>
      <c r="B1801" s="1" t="s">
        <v>18</v>
      </c>
      <c r="C1801" s="1" t="s">
        <v>25</v>
      </c>
      <c r="D1801" s="1" t="s">
        <v>20</v>
      </c>
      <c r="E1801" s="1" t="s">
        <v>21</v>
      </c>
      <c r="F1801" s="1" t="s">
        <v>39</v>
      </c>
      <c r="G1801" s="1">
        <v>69.58</v>
      </c>
      <c r="H1801" s="1">
        <v>9</v>
      </c>
      <c r="I1801" s="1">
        <v>31.311</v>
      </c>
      <c r="J1801" s="1">
        <v>657.53099999999995</v>
      </c>
      <c r="K1801" s="1" t="s">
        <v>839</v>
      </c>
      <c r="L1801" s="3">
        <v>0.81805555555555554</v>
      </c>
      <c r="M1801" s="1" t="s">
        <v>48</v>
      </c>
      <c r="N1801" s="1">
        <v>626.22</v>
      </c>
      <c r="O1801" s="1">
        <v>4.7619047620000003</v>
      </c>
      <c r="P1801" s="1">
        <v>31.311</v>
      </c>
      <c r="Q1801" s="1">
        <v>7.8</v>
      </c>
    </row>
    <row r="1802" spans="1:17" ht="54" thickBot="1" x14ac:dyDescent="0.35">
      <c r="A1802" s="1" t="s">
        <v>1889</v>
      </c>
      <c r="B1802" s="1" t="s">
        <v>33</v>
      </c>
      <c r="C1802" s="1" t="s">
        <v>27</v>
      </c>
      <c r="D1802" s="1" t="s">
        <v>20</v>
      </c>
      <c r="E1802" s="1" t="s">
        <v>21</v>
      </c>
      <c r="F1802" s="1" t="s">
        <v>84</v>
      </c>
      <c r="G1802" s="1">
        <v>69.58</v>
      </c>
      <c r="H1802" s="1">
        <v>9</v>
      </c>
      <c r="I1802" s="1">
        <v>31.311</v>
      </c>
      <c r="J1802" s="1">
        <v>657.53099999999995</v>
      </c>
      <c r="K1802" s="1" t="s">
        <v>839</v>
      </c>
      <c r="L1802" s="3">
        <v>0.81805555555555554</v>
      </c>
      <c r="M1802" s="1" t="s">
        <v>48</v>
      </c>
      <c r="N1802" s="1">
        <v>626.22</v>
      </c>
      <c r="O1802" s="1">
        <v>4.7619047620000003</v>
      </c>
      <c r="P1802" s="1">
        <v>31.311</v>
      </c>
      <c r="Q1802" s="1">
        <v>15.2</v>
      </c>
    </row>
    <row r="1803" spans="1:17" ht="27.6" thickBot="1" x14ac:dyDescent="0.35">
      <c r="A1803" s="1" t="s">
        <v>1890</v>
      </c>
      <c r="B1803" s="1" t="s">
        <v>18</v>
      </c>
      <c r="C1803" s="1" t="s">
        <v>19</v>
      </c>
      <c r="D1803" s="1" t="s">
        <v>20</v>
      </c>
      <c r="E1803" s="1" t="s">
        <v>29</v>
      </c>
      <c r="F1803" s="1" t="s">
        <v>22</v>
      </c>
      <c r="G1803" s="1">
        <v>70.19</v>
      </c>
      <c r="H1803" s="1">
        <v>9</v>
      </c>
      <c r="I1803" s="1">
        <v>31.5855</v>
      </c>
      <c r="J1803" s="1">
        <v>663.29549999999995</v>
      </c>
      <c r="K1803" s="1" t="s">
        <v>47</v>
      </c>
      <c r="L1803" s="3">
        <v>0.56805555555555554</v>
      </c>
      <c r="M1803" s="1" t="s">
        <v>23</v>
      </c>
      <c r="N1803" s="1">
        <v>631.71</v>
      </c>
      <c r="O1803" s="1">
        <v>4.7619047620000003</v>
      </c>
      <c r="P1803" s="1">
        <v>31.5855</v>
      </c>
      <c r="Q1803" s="1">
        <v>6.7</v>
      </c>
    </row>
    <row r="1804" spans="1:17" ht="40.799999999999997" thickBot="1" x14ac:dyDescent="0.35">
      <c r="A1804" s="1" t="s">
        <v>1891</v>
      </c>
      <c r="B1804" s="1" t="s">
        <v>18</v>
      </c>
      <c r="C1804" s="1" t="s">
        <v>25</v>
      </c>
      <c r="D1804" s="1" t="s">
        <v>20</v>
      </c>
      <c r="E1804" s="1" t="s">
        <v>21</v>
      </c>
      <c r="F1804" s="1" t="s">
        <v>39</v>
      </c>
      <c r="G1804" s="1">
        <v>70.19</v>
      </c>
      <c r="H1804" s="1">
        <v>9</v>
      </c>
      <c r="I1804" s="1">
        <v>31.5855</v>
      </c>
      <c r="J1804" s="1">
        <v>663.29549999999995</v>
      </c>
      <c r="K1804" s="1" t="s">
        <v>47</v>
      </c>
      <c r="L1804" s="3">
        <v>0.56805555555555554</v>
      </c>
      <c r="M1804" s="1" t="s">
        <v>23</v>
      </c>
      <c r="N1804" s="1">
        <v>631.71</v>
      </c>
      <c r="O1804" s="1">
        <v>4.7619047620000003</v>
      </c>
      <c r="P1804" s="1">
        <v>31.5855</v>
      </c>
      <c r="Q1804" s="1">
        <v>6.7</v>
      </c>
    </row>
    <row r="1805" spans="1:17" ht="27.6" thickBot="1" x14ac:dyDescent="0.35">
      <c r="A1805" s="1" t="s">
        <v>1892</v>
      </c>
      <c r="B1805" s="1" t="s">
        <v>18</v>
      </c>
      <c r="C1805" s="1" t="s">
        <v>19</v>
      </c>
      <c r="D1805" s="1" t="s">
        <v>20</v>
      </c>
      <c r="E1805" s="1" t="s">
        <v>21</v>
      </c>
      <c r="F1805" s="1" t="s">
        <v>22</v>
      </c>
      <c r="G1805" s="1">
        <v>70.19</v>
      </c>
      <c r="H1805" s="1">
        <v>9</v>
      </c>
      <c r="I1805" s="1">
        <v>31.5855</v>
      </c>
      <c r="J1805" s="1">
        <v>663.29549999999995</v>
      </c>
      <c r="K1805" s="1" t="s">
        <v>47</v>
      </c>
      <c r="L1805" s="3">
        <v>0.56805555555555554</v>
      </c>
      <c r="M1805" s="1" t="s">
        <v>23</v>
      </c>
      <c r="N1805" s="1">
        <v>631.71</v>
      </c>
      <c r="O1805" s="1">
        <v>4.7619047620000003</v>
      </c>
      <c r="P1805" s="1">
        <v>31.5855</v>
      </c>
      <c r="Q1805" s="1">
        <v>6.7</v>
      </c>
    </row>
    <row r="1806" spans="1:17" ht="27.6" thickBot="1" x14ac:dyDescent="0.35">
      <c r="A1806" s="1" t="s">
        <v>1893</v>
      </c>
      <c r="B1806" s="1" t="s">
        <v>18</v>
      </c>
      <c r="C1806" s="1" t="s">
        <v>25</v>
      </c>
      <c r="D1806" s="1" t="s">
        <v>20</v>
      </c>
      <c r="E1806" s="1" t="s">
        <v>29</v>
      </c>
      <c r="F1806" s="1" t="s">
        <v>22</v>
      </c>
      <c r="G1806" s="1">
        <v>90.74</v>
      </c>
      <c r="H1806" s="1">
        <v>7</v>
      </c>
      <c r="I1806" s="1">
        <v>31.759</v>
      </c>
      <c r="J1806" s="1">
        <v>666.93899999999996</v>
      </c>
      <c r="K1806" s="1" t="s">
        <v>119</v>
      </c>
      <c r="L1806" s="3">
        <v>0.75208333333333333</v>
      </c>
      <c r="M1806" s="1" t="s">
        <v>23</v>
      </c>
      <c r="N1806" s="1">
        <v>635.17999999999995</v>
      </c>
      <c r="O1806" s="1">
        <v>4.7619047620000003</v>
      </c>
      <c r="P1806" s="1">
        <v>31.759</v>
      </c>
      <c r="Q1806" s="1">
        <v>6.2</v>
      </c>
    </row>
    <row r="1807" spans="1:17" ht="27.6" thickBot="1" x14ac:dyDescent="0.35">
      <c r="A1807" s="1" t="s">
        <v>1894</v>
      </c>
      <c r="B1807" s="1" t="s">
        <v>54</v>
      </c>
      <c r="C1807" s="1" t="s">
        <v>25</v>
      </c>
      <c r="D1807" s="1" t="s">
        <v>20</v>
      </c>
      <c r="E1807" s="1" t="s">
        <v>21</v>
      </c>
      <c r="F1807" s="1" t="s">
        <v>22</v>
      </c>
      <c r="G1807" s="1">
        <v>90.74</v>
      </c>
      <c r="H1807" s="1">
        <v>7</v>
      </c>
      <c r="I1807" s="1">
        <v>31.759</v>
      </c>
      <c r="J1807" s="1">
        <v>666.93899999999996</v>
      </c>
      <c r="K1807" s="1" t="s">
        <v>119</v>
      </c>
      <c r="L1807" s="3">
        <v>0.75208333333333333</v>
      </c>
      <c r="M1807" s="1" t="s">
        <v>48</v>
      </c>
      <c r="N1807" s="1">
        <v>635.17999999999995</v>
      </c>
      <c r="O1807" s="1">
        <v>4.7619047620000003</v>
      </c>
      <c r="P1807" s="1">
        <v>31.759</v>
      </c>
      <c r="Q1807" s="1">
        <v>6.2</v>
      </c>
    </row>
    <row r="1808" spans="1:17" ht="40.799999999999997" thickBot="1" x14ac:dyDescent="0.35">
      <c r="A1808" s="1" t="s">
        <v>1895</v>
      </c>
      <c r="B1808" s="1" t="s">
        <v>18</v>
      </c>
      <c r="C1808" s="1" t="s">
        <v>25</v>
      </c>
      <c r="D1808" s="1" t="s">
        <v>20</v>
      </c>
      <c r="E1808" s="1" t="s">
        <v>29</v>
      </c>
      <c r="F1808" s="1" t="s">
        <v>39</v>
      </c>
      <c r="G1808" s="1">
        <v>90.74</v>
      </c>
      <c r="H1808" s="1">
        <v>7</v>
      </c>
      <c r="I1808" s="1">
        <v>31.759</v>
      </c>
      <c r="J1808" s="1">
        <v>666.93899999999996</v>
      </c>
      <c r="K1808" s="1" t="s">
        <v>119</v>
      </c>
      <c r="L1808" s="3">
        <v>0.75208333333333333</v>
      </c>
      <c r="M1808" s="1" t="s">
        <v>23</v>
      </c>
      <c r="N1808" s="1">
        <v>635.17999999999995</v>
      </c>
      <c r="O1808" s="1">
        <v>4.7619047620000003</v>
      </c>
      <c r="P1808" s="1">
        <v>31.759</v>
      </c>
      <c r="Q1808" s="1">
        <v>6.2</v>
      </c>
    </row>
    <row r="1809" spans="1:17" ht="27.6" thickBot="1" x14ac:dyDescent="0.35">
      <c r="A1809" s="1" t="s">
        <v>1896</v>
      </c>
      <c r="B1809" s="1" t="s">
        <v>54</v>
      </c>
      <c r="C1809" s="1" t="s">
        <v>19</v>
      </c>
      <c r="D1809" s="1" t="s">
        <v>20</v>
      </c>
      <c r="E1809" s="1" t="s">
        <v>21</v>
      </c>
      <c r="F1809" s="1" t="s">
        <v>22</v>
      </c>
      <c r="G1809" s="1">
        <v>90.74</v>
      </c>
      <c r="H1809" s="1">
        <v>7</v>
      </c>
      <c r="I1809" s="1">
        <v>31.759</v>
      </c>
      <c r="J1809" s="1">
        <v>666.93899999999996</v>
      </c>
      <c r="K1809" s="1" t="s">
        <v>119</v>
      </c>
      <c r="L1809" s="3">
        <v>0.75208333333333333</v>
      </c>
      <c r="M1809" s="1" t="s">
        <v>48</v>
      </c>
      <c r="N1809" s="1">
        <v>635.17999999999995</v>
      </c>
      <c r="O1809" s="1">
        <v>4.7619047620000003</v>
      </c>
      <c r="P1809" s="1">
        <v>31.759</v>
      </c>
      <c r="Q1809" s="1">
        <v>15.3</v>
      </c>
    </row>
    <row r="1810" spans="1:17" ht="40.799999999999997" thickBot="1" x14ac:dyDescent="0.35">
      <c r="A1810" s="1" t="s">
        <v>1897</v>
      </c>
      <c r="B1810" s="1" t="s">
        <v>18</v>
      </c>
      <c r="C1810" s="1" t="s">
        <v>27</v>
      </c>
      <c r="D1810" s="1" t="s">
        <v>20</v>
      </c>
      <c r="E1810" s="1" t="s">
        <v>21</v>
      </c>
      <c r="F1810" s="1" t="s">
        <v>44</v>
      </c>
      <c r="G1810" s="1">
        <v>63.56</v>
      </c>
      <c r="H1810" s="1">
        <v>10</v>
      </c>
      <c r="I1810" s="1">
        <v>31.78</v>
      </c>
      <c r="J1810" s="1">
        <v>667.38</v>
      </c>
      <c r="K1810" s="1" t="s">
        <v>119</v>
      </c>
      <c r="L1810" s="3">
        <v>0.74930555555555556</v>
      </c>
      <c r="M1810" s="1" t="s">
        <v>23</v>
      </c>
      <c r="N1810" s="1">
        <v>635.6</v>
      </c>
      <c r="O1810" s="1">
        <v>4.7619047620000003</v>
      </c>
      <c r="P1810" s="1">
        <v>31.78</v>
      </c>
      <c r="Q1810" s="1">
        <v>4.3</v>
      </c>
    </row>
    <row r="1811" spans="1:17" ht="40.799999999999997" thickBot="1" x14ac:dyDescent="0.35">
      <c r="A1811" s="1" t="s">
        <v>1898</v>
      </c>
      <c r="B1811" s="1" t="s">
        <v>18</v>
      </c>
      <c r="C1811" s="1" t="s">
        <v>19</v>
      </c>
      <c r="D1811" s="1" t="s">
        <v>20</v>
      </c>
      <c r="E1811" s="1" t="s">
        <v>21</v>
      </c>
      <c r="F1811" s="1" t="s">
        <v>44</v>
      </c>
      <c r="G1811" s="1">
        <v>63.56</v>
      </c>
      <c r="H1811" s="1">
        <v>10</v>
      </c>
      <c r="I1811" s="1">
        <v>31.78</v>
      </c>
      <c r="J1811" s="1">
        <v>667.38</v>
      </c>
      <c r="K1811" s="1" t="s">
        <v>119</v>
      </c>
      <c r="L1811" s="3">
        <v>0.74930555555555556</v>
      </c>
      <c r="M1811" s="1" t="s">
        <v>23</v>
      </c>
      <c r="N1811" s="1">
        <v>635.6</v>
      </c>
      <c r="O1811" s="1">
        <v>4.7619047620000003</v>
      </c>
      <c r="P1811" s="1">
        <v>31.78</v>
      </c>
      <c r="Q1811" s="1">
        <v>15.4</v>
      </c>
    </row>
    <row r="1812" spans="1:17" ht="40.799999999999997" thickBot="1" x14ac:dyDescent="0.35">
      <c r="A1812" s="1" t="s">
        <v>1899</v>
      </c>
      <c r="B1812" s="1" t="s">
        <v>18</v>
      </c>
      <c r="C1812" s="1" t="s">
        <v>19</v>
      </c>
      <c r="D1812" s="1" t="s">
        <v>20</v>
      </c>
      <c r="E1812" s="1" t="s">
        <v>21</v>
      </c>
      <c r="F1812" s="1" t="s">
        <v>39</v>
      </c>
      <c r="G1812" s="1">
        <v>91.4</v>
      </c>
      <c r="H1812" s="1">
        <v>7</v>
      </c>
      <c r="I1812" s="1">
        <v>31.99</v>
      </c>
      <c r="J1812" s="1">
        <v>671.79</v>
      </c>
      <c r="K1812" s="2">
        <v>43526</v>
      </c>
      <c r="L1812" s="3">
        <v>0.42986111111111114</v>
      </c>
      <c r="M1812" s="1" t="s">
        <v>23</v>
      </c>
      <c r="N1812" s="1">
        <v>639.79999999999995</v>
      </c>
      <c r="O1812" s="1">
        <v>4.7619047620000003</v>
      </c>
      <c r="P1812" s="1">
        <v>31.99</v>
      </c>
      <c r="Q1812" s="1">
        <v>9.5</v>
      </c>
    </row>
    <row r="1813" spans="1:17" ht="40.799999999999997" thickBot="1" x14ac:dyDescent="0.35">
      <c r="A1813" s="1" t="s">
        <v>1900</v>
      </c>
      <c r="B1813" s="1" t="s">
        <v>18</v>
      </c>
      <c r="C1813" s="1" t="s">
        <v>19</v>
      </c>
      <c r="D1813" s="1" t="s">
        <v>20</v>
      </c>
      <c r="E1813" s="1" t="s">
        <v>21</v>
      </c>
      <c r="F1813" s="1" t="s">
        <v>39</v>
      </c>
      <c r="G1813" s="1">
        <v>91.4</v>
      </c>
      <c r="H1813" s="1">
        <v>7</v>
      </c>
      <c r="I1813" s="1">
        <v>31.99</v>
      </c>
      <c r="J1813" s="1">
        <v>671.79</v>
      </c>
      <c r="K1813" s="2">
        <v>43526</v>
      </c>
      <c r="L1813" s="3">
        <v>0.42986111111111114</v>
      </c>
      <c r="M1813" s="1" t="s">
        <v>23</v>
      </c>
      <c r="N1813" s="1">
        <v>639.79999999999995</v>
      </c>
      <c r="O1813" s="1">
        <v>4.7619047620000003</v>
      </c>
      <c r="P1813" s="1">
        <v>31.99</v>
      </c>
      <c r="Q1813" s="1">
        <v>9.5</v>
      </c>
    </row>
    <row r="1814" spans="1:17" ht="40.799999999999997" thickBot="1" x14ac:dyDescent="0.35">
      <c r="A1814" s="1" t="s">
        <v>1901</v>
      </c>
      <c r="B1814" s="1" t="s">
        <v>18</v>
      </c>
      <c r="C1814" s="1" t="s">
        <v>19</v>
      </c>
      <c r="D1814" s="1" t="s">
        <v>20</v>
      </c>
      <c r="E1814" s="1" t="s">
        <v>21</v>
      </c>
      <c r="F1814" s="1" t="s">
        <v>39</v>
      </c>
      <c r="G1814" s="1">
        <v>91.4</v>
      </c>
      <c r="H1814" s="1">
        <v>7</v>
      </c>
      <c r="I1814" s="1">
        <v>31.99</v>
      </c>
      <c r="J1814" s="1">
        <v>671.79</v>
      </c>
      <c r="K1814" s="2">
        <v>43526</v>
      </c>
      <c r="L1814" s="3">
        <v>0.42986111111111114</v>
      </c>
      <c r="M1814" s="1" t="s">
        <v>23</v>
      </c>
      <c r="N1814" s="1">
        <v>639.79999999999995</v>
      </c>
      <c r="O1814" s="1">
        <v>4.7619047620000003</v>
      </c>
      <c r="P1814" s="1">
        <v>31.99</v>
      </c>
      <c r="Q1814" s="1">
        <v>9.5</v>
      </c>
    </row>
    <row r="1815" spans="1:17" ht="40.799999999999997" thickBot="1" x14ac:dyDescent="0.35">
      <c r="A1815" s="1" t="s">
        <v>1902</v>
      </c>
      <c r="B1815" s="1" t="s">
        <v>18</v>
      </c>
      <c r="C1815" s="1" t="s">
        <v>19</v>
      </c>
      <c r="D1815" s="1" t="s">
        <v>20</v>
      </c>
      <c r="E1815" s="1" t="s">
        <v>21</v>
      </c>
      <c r="F1815" s="1" t="s">
        <v>39</v>
      </c>
      <c r="G1815" s="1">
        <v>91.4</v>
      </c>
      <c r="H1815" s="1">
        <v>7</v>
      </c>
      <c r="I1815" s="1">
        <v>31.99</v>
      </c>
      <c r="J1815" s="1">
        <v>671.79</v>
      </c>
      <c r="K1815" s="2">
        <v>43526</v>
      </c>
      <c r="L1815" s="3">
        <v>0.42986111111111114</v>
      </c>
      <c r="M1815" s="1" t="s">
        <v>23</v>
      </c>
      <c r="N1815" s="1">
        <v>639.79999999999995</v>
      </c>
      <c r="O1815" s="1">
        <v>4.7619047620000003</v>
      </c>
      <c r="P1815" s="1">
        <v>31.99</v>
      </c>
      <c r="Q1815" s="1">
        <v>9.5</v>
      </c>
    </row>
    <row r="1816" spans="1:17" ht="27.6" thickBot="1" x14ac:dyDescent="0.35">
      <c r="A1816" s="1" t="s">
        <v>1903</v>
      </c>
      <c r="B1816" s="1" t="s">
        <v>18</v>
      </c>
      <c r="C1816" s="1" t="s">
        <v>27</v>
      </c>
      <c r="D1816" s="1" t="s">
        <v>28</v>
      </c>
      <c r="E1816" s="1" t="s">
        <v>21</v>
      </c>
      <c r="F1816" s="1" t="s">
        <v>22</v>
      </c>
      <c r="G1816" s="1">
        <v>64.19</v>
      </c>
      <c r="H1816" s="1">
        <v>10</v>
      </c>
      <c r="I1816" s="1">
        <v>32.094999999999999</v>
      </c>
      <c r="J1816" s="1">
        <v>673.995</v>
      </c>
      <c r="K1816" s="1" t="s">
        <v>142</v>
      </c>
      <c r="L1816" s="3">
        <v>0.58888888888888891</v>
      </c>
      <c r="M1816" s="1" t="s">
        <v>23</v>
      </c>
      <c r="N1816" s="1">
        <v>641.9</v>
      </c>
      <c r="O1816" s="1">
        <v>4.7619047620000003</v>
      </c>
      <c r="P1816" s="1">
        <v>32.094999999999999</v>
      </c>
      <c r="Q1816" s="1">
        <v>6.7</v>
      </c>
    </row>
    <row r="1817" spans="1:17" ht="27.6" thickBot="1" x14ac:dyDescent="0.35">
      <c r="A1817" s="1" t="s">
        <v>1904</v>
      </c>
      <c r="B1817" s="1" t="s">
        <v>33</v>
      </c>
      <c r="C1817" s="1" t="s">
        <v>27</v>
      </c>
      <c r="D1817" s="1" t="s">
        <v>28</v>
      </c>
      <c r="E1817" s="1" t="s">
        <v>21</v>
      </c>
      <c r="F1817" s="1" t="s">
        <v>22</v>
      </c>
      <c r="G1817" s="1">
        <v>64.19</v>
      </c>
      <c r="H1817" s="1">
        <v>10</v>
      </c>
      <c r="I1817" s="1">
        <v>32.094999999999999</v>
      </c>
      <c r="J1817" s="1">
        <v>673.995</v>
      </c>
      <c r="K1817" s="1" t="s">
        <v>142</v>
      </c>
      <c r="L1817" s="3">
        <v>0.58888888888888891</v>
      </c>
      <c r="M1817" s="1" t="s">
        <v>48</v>
      </c>
      <c r="N1817" s="1">
        <v>641.9</v>
      </c>
      <c r="O1817" s="1">
        <v>4.7619047620000003</v>
      </c>
      <c r="P1817" s="1">
        <v>32.094999999999999</v>
      </c>
      <c r="Q1817" s="1">
        <v>6.7</v>
      </c>
    </row>
    <row r="1818" spans="1:17" ht="40.799999999999997" thickBot="1" x14ac:dyDescent="0.35">
      <c r="A1818" s="1" t="s">
        <v>1905</v>
      </c>
      <c r="B1818" s="1" t="s">
        <v>33</v>
      </c>
      <c r="C1818" s="1" t="s">
        <v>25</v>
      </c>
      <c r="D1818" s="1" t="s">
        <v>20</v>
      </c>
      <c r="E1818" s="1" t="s">
        <v>21</v>
      </c>
      <c r="F1818" s="1" t="s">
        <v>39</v>
      </c>
      <c r="G1818" s="1">
        <v>80.959999999999994</v>
      </c>
      <c r="H1818" s="1">
        <v>8</v>
      </c>
      <c r="I1818" s="1">
        <v>32.384</v>
      </c>
      <c r="J1818" s="1">
        <v>680.06399999999996</v>
      </c>
      <c r="K1818" s="1" t="s">
        <v>252</v>
      </c>
      <c r="L1818" s="3">
        <v>0.46666666666666667</v>
      </c>
      <c r="M1818" s="1" t="s">
        <v>48</v>
      </c>
      <c r="N1818" s="1">
        <v>647.67999999999995</v>
      </c>
      <c r="O1818" s="1">
        <v>4.7619047620000003</v>
      </c>
      <c r="P1818" s="1">
        <v>32.384</v>
      </c>
      <c r="Q1818" s="1">
        <v>7.4</v>
      </c>
    </row>
    <row r="1819" spans="1:17" ht="40.799999999999997" thickBot="1" x14ac:dyDescent="0.35">
      <c r="A1819" s="1" t="s">
        <v>1906</v>
      </c>
      <c r="B1819" s="1" t="s">
        <v>33</v>
      </c>
      <c r="C1819" s="1" t="s">
        <v>27</v>
      </c>
      <c r="D1819" s="1" t="s">
        <v>20</v>
      </c>
      <c r="E1819" s="1" t="s">
        <v>21</v>
      </c>
      <c r="F1819" s="1" t="s">
        <v>39</v>
      </c>
      <c r="G1819" s="1">
        <v>80.959999999999994</v>
      </c>
      <c r="H1819" s="1">
        <v>8</v>
      </c>
      <c r="I1819" s="1">
        <v>32.384</v>
      </c>
      <c r="J1819" s="1">
        <v>680.06399999999996</v>
      </c>
      <c r="K1819" s="1" t="s">
        <v>252</v>
      </c>
      <c r="L1819" s="3">
        <v>0.46666666666666667</v>
      </c>
      <c r="M1819" s="1" t="s">
        <v>48</v>
      </c>
      <c r="N1819" s="1">
        <v>647.67999999999995</v>
      </c>
      <c r="O1819" s="1">
        <v>4.7619047620000003</v>
      </c>
      <c r="P1819" s="1">
        <v>32.384</v>
      </c>
      <c r="Q1819" s="1">
        <v>7.4</v>
      </c>
    </row>
    <row r="1820" spans="1:17" ht="40.799999999999997" thickBot="1" x14ac:dyDescent="0.35">
      <c r="A1820" s="1" t="s">
        <v>1907</v>
      </c>
      <c r="B1820" s="1" t="s">
        <v>33</v>
      </c>
      <c r="C1820" s="1" t="s">
        <v>25</v>
      </c>
      <c r="D1820" s="1" t="s">
        <v>20</v>
      </c>
      <c r="E1820" s="1" t="s">
        <v>21</v>
      </c>
      <c r="F1820" s="1" t="s">
        <v>39</v>
      </c>
      <c r="G1820" s="1">
        <v>80.959999999999994</v>
      </c>
      <c r="H1820" s="1">
        <v>8</v>
      </c>
      <c r="I1820" s="1">
        <v>32.384</v>
      </c>
      <c r="J1820" s="1">
        <v>680.06399999999996</v>
      </c>
      <c r="K1820" s="1" t="s">
        <v>252</v>
      </c>
      <c r="L1820" s="3">
        <v>0.46666666666666667</v>
      </c>
      <c r="M1820" s="1" t="s">
        <v>48</v>
      </c>
      <c r="N1820" s="1">
        <v>647.67999999999995</v>
      </c>
      <c r="O1820" s="1">
        <v>4.7619047620000003</v>
      </c>
      <c r="P1820" s="1">
        <v>32.384</v>
      </c>
      <c r="Q1820" s="1">
        <v>15.5</v>
      </c>
    </row>
    <row r="1821" spans="1:17" ht="27.6" thickBot="1" x14ac:dyDescent="0.35">
      <c r="A1821" s="1" t="s">
        <v>1908</v>
      </c>
      <c r="B1821" s="1" t="s">
        <v>18</v>
      </c>
      <c r="C1821" s="1" t="s">
        <v>19</v>
      </c>
      <c r="D1821" s="1" t="s">
        <v>28</v>
      </c>
      <c r="E1821" s="1" t="s">
        <v>21</v>
      </c>
      <c r="F1821" s="1" t="s">
        <v>22</v>
      </c>
      <c r="G1821" s="1">
        <v>80.97</v>
      </c>
      <c r="H1821" s="1">
        <v>8</v>
      </c>
      <c r="I1821" s="1">
        <v>32.387999999999998</v>
      </c>
      <c r="J1821" s="1">
        <v>680.14800000000002</v>
      </c>
      <c r="K1821" s="1" t="s">
        <v>62</v>
      </c>
      <c r="L1821" s="3">
        <v>0.54513888888888884</v>
      </c>
      <c r="M1821" s="1" t="s">
        <v>23</v>
      </c>
      <c r="N1821" s="1">
        <v>647.76</v>
      </c>
      <c r="O1821" s="1">
        <v>4.7619047620000003</v>
      </c>
      <c r="P1821" s="1">
        <v>32.387999999999998</v>
      </c>
      <c r="Q1821" s="1">
        <v>9.3000000000000007</v>
      </c>
    </row>
    <row r="1822" spans="1:17" ht="27.6" thickBot="1" x14ac:dyDescent="0.35">
      <c r="A1822" s="1" t="s">
        <v>1909</v>
      </c>
      <c r="B1822" s="1" t="s">
        <v>18</v>
      </c>
      <c r="C1822" s="1" t="s">
        <v>19</v>
      </c>
      <c r="D1822" s="1" t="s">
        <v>28</v>
      </c>
      <c r="E1822" s="1" t="s">
        <v>21</v>
      </c>
      <c r="F1822" s="1" t="s">
        <v>22</v>
      </c>
      <c r="G1822" s="1">
        <v>80.97</v>
      </c>
      <c r="H1822" s="1">
        <v>8</v>
      </c>
      <c r="I1822" s="1">
        <v>32.387999999999998</v>
      </c>
      <c r="J1822" s="1">
        <v>680.14800000000002</v>
      </c>
      <c r="K1822" s="1" t="s">
        <v>62</v>
      </c>
      <c r="L1822" s="3">
        <v>0.54513888888888884</v>
      </c>
      <c r="M1822" s="1" t="s">
        <v>23</v>
      </c>
      <c r="N1822" s="1">
        <v>647.76</v>
      </c>
      <c r="O1822" s="1">
        <v>4.7619047620000003</v>
      </c>
      <c r="P1822" s="1">
        <v>32.387999999999998</v>
      </c>
      <c r="Q1822" s="1">
        <v>9.3000000000000007</v>
      </c>
    </row>
    <row r="1823" spans="1:17" ht="54" thickBot="1" x14ac:dyDescent="0.35">
      <c r="A1823" s="1" t="s">
        <v>1910</v>
      </c>
      <c r="B1823" s="1" t="s">
        <v>33</v>
      </c>
      <c r="C1823" s="1" t="s">
        <v>25</v>
      </c>
      <c r="D1823" s="1" t="s">
        <v>20</v>
      </c>
      <c r="E1823" s="1" t="s">
        <v>21</v>
      </c>
      <c r="F1823" s="1" t="s">
        <v>84</v>
      </c>
      <c r="G1823" s="1">
        <v>92.6</v>
      </c>
      <c r="H1823" s="1">
        <v>7</v>
      </c>
      <c r="I1823" s="1">
        <v>32.409999999999997</v>
      </c>
      <c r="J1823" s="1">
        <v>680.61</v>
      </c>
      <c r="K1823" s="1" t="s">
        <v>182</v>
      </c>
      <c r="L1823" s="3">
        <v>0.53611111111111109</v>
      </c>
      <c r="M1823" s="1" t="s">
        <v>48</v>
      </c>
      <c r="N1823" s="1">
        <v>648.20000000000005</v>
      </c>
      <c r="O1823" s="1">
        <v>4.7619047620000003</v>
      </c>
      <c r="P1823" s="1">
        <v>32.409999999999997</v>
      </c>
      <c r="Q1823" s="1">
        <v>9.3000000000000007</v>
      </c>
    </row>
    <row r="1824" spans="1:17" ht="54" thickBot="1" x14ac:dyDescent="0.35">
      <c r="A1824" s="1" t="s">
        <v>1911</v>
      </c>
      <c r="B1824" s="1" t="s">
        <v>33</v>
      </c>
      <c r="C1824" s="1" t="s">
        <v>27</v>
      </c>
      <c r="D1824" s="1" t="s">
        <v>20</v>
      </c>
      <c r="E1824" s="1" t="s">
        <v>21</v>
      </c>
      <c r="F1824" s="1" t="s">
        <v>84</v>
      </c>
      <c r="G1824" s="1">
        <v>92.6</v>
      </c>
      <c r="H1824" s="1">
        <v>7</v>
      </c>
      <c r="I1824" s="1">
        <v>32.409999999999997</v>
      </c>
      <c r="J1824" s="1">
        <v>680.61</v>
      </c>
      <c r="K1824" s="1" t="s">
        <v>182</v>
      </c>
      <c r="L1824" s="3">
        <v>0.53611111111111109</v>
      </c>
      <c r="M1824" s="1" t="s">
        <v>48</v>
      </c>
      <c r="N1824" s="1">
        <v>648.20000000000005</v>
      </c>
      <c r="O1824" s="1">
        <v>4.7619047620000003</v>
      </c>
      <c r="P1824" s="1">
        <v>32.409999999999997</v>
      </c>
      <c r="Q1824" s="1">
        <v>9.3000000000000007</v>
      </c>
    </row>
    <row r="1825" spans="1:17" ht="40.799999999999997" thickBot="1" x14ac:dyDescent="0.35">
      <c r="A1825" s="1" t="s">
        <v>1912</v>
      </c>
      <c r="B1825" s="1" t="s">
        <v>54</v>
      </c>
      <c r="C1825" s="1" t="s">
        <v>25</v>
      </c>
      <c r="D1825" s="1" t="s">
        <v>20</v>
      </c>
      <c r="E1825" s="1" t="s">
        <v>29</v>
      </c>
      <c r="F1825" s="1" t="s">
        <v>55</v>
      </c>
      <c r="G1825" s="1">
        <v>72.11</v>
      </c>
      <c r="H1825" s="1">
        <v>9</v>
      </c>
      <c r="I1825" s="1">
        <v>32.4495</v>
      </c>
      <c r="J1825" s="1">
        <v>681.43949999999995</v>
      </c>
      <c r="K1825" s="1" t="s">
        <v>62</v>
      </c>
      <c r="L1825" s="3">
        <v>0.57847222222222228</v>
      </c>
      <c r="M1825" s="1" t="s">
        <v>23</v>
      </c>
      <c r="N1825" s="1">
        <v>648.99</v>
      </c>
      <c r="O1825" s="1">
        <v>4.7619047620000003</v>
      </c>
      <c r="P1825" s="1">
        <v>32.4495</v>
      </c>
      <c r="Q1825" s="1">
        <v>7.7</v>
      </c>
    </row>
    <row r="1826" spans="1:17" ht="54" thickBot="1" x14ac:dyDescent="0.35">
      <c r="A1826" s="1" t="s">
        <v>1913</v>
      </c>
      <c r="B1826" s="1" t="s">
        <v>18</v>
      </c>
      <c r="C1826" s="1" t="s">
        <v>19</v>
      </c>
      <c r="D1826" s="1" t="s">
        <v>28</v>
      </c>
      <c r="E1826" s="1" t="s">
        <v>21</v>
      </c>
      <c r="F1826" s="1" t="s">
        <v>84</v>
      </c>
      <c r="G1826" s="1">
        <v>64.95</v>
      </c>
      <c r="H1826" s="1">
        <v>10</v>
      </c>
      <c r="I1826" s="1">
        <v>32.475000000000001</v>
      </c>
      <c r="J1826" s="1">
        <v>681.97500000000002</v>
      </c>
      <c r="K1826" s="1" t="s">
        <v>358</v>
      </c>
      <c r="L1826" s="3">
        <v>0.76875000000000004</v>
      </c>
      <c r="M1826" s="1" t="s">
        <v>23</v>
      </c>
      <c r="N1826" s="1">
        <v>649.5</v>
      </c>
      <c r="O1826" s="1">
        <v>4.7619047620000003</v>
      </c>
      <c r="P1826" s="1">
        <v>32.475000000000001</v>
      </c>
      <c r="Q1826" s="1">
        <v>5.2</v>
      </c>
    </row>
    <row r="1827" spans="1:17" ht="54" thickBot="1" x14ac:dyDescent="0.35">
      <c r="A1827" s="1" t="s">
        <v>1914</v>
      </c>
      <c r="B1827" s="1" t="s">
        <v>18</v>
      </c>
      <c r="C1827" s="1" t="s">
        <v>25</v>
      </c>
      <c r="D1827" s="1" t="s">
        <v>28</v>
      </c>
      <c r="E1827" s="1" t="s">
        <v>21</v>
      </c>
      <c r="F1827" s="1" t="s">
        <v>84</v>
      </c>
      <c r="G1827" s="1">
        <v>64.95</v>
      </c>
      <c r="H1827" s="1">
        <v>10</v>
      </c>
      <c r="I1827" s="1">
        <v>32.475000000000001</v>
      </c>
      <c r="J1827" s="1">
        <v>681.97500000000002</v>
      </c>
      <c r="K1827" s="1" t="s">
        <v>358</v>
      </c>
      <c r="L1827" s="3">
        <v>0.76875000000000004</v>
      </c>
      <c r="M1827" s="1" t="s">
        <v>23</v>
      </c>
      <c r="N1827" s="1">
        <v>649.5</v>
      </c>
      <c r="O1827" s="1">
        <v>4.7619047620000003</v>
      </c>
      <c r="P1827" s="1">
        <v>32.475000000000001</v>
      </c>
      <c r="Q1827" s="1">
        <v>5.2</v>
      </c>
    </row>
    <row r="1828" spans="1:17" ht="40.799999999999997" thickBot="1" x14ac:dyDescent="0.35">
      <c r="A1828" s="1" t="s">
        <v>1915</v>
      </c>
      <c r="B1828" s="1" t="s">
        <v>54</v>
      </c>
      <c r="C1828" s="1" t="s">
        <v>25</v>
      </c>
      <c r="D1828" s="1" t="s">
        <v>28</v>
      </c>
      <c r="E1828" s="1" t="s">
        <v>21</v>
      </c>
      <c r="F1828" s="1" t="s">
        <v>30</v>
      </c>
      <c r="G1828" s="1">
        <v>65.23</v>
      </c>
      <c r="H1828" s="1">
        <v>10</v>
      </c>
      <c r="I1828" s="1">
        <v>32.615000000000002</v>
      </c>
      <c r="J1828" s="1">
        <v>684.91499999999996</v>
      </c>
      <c r="K1828" s="2">
        <v>43678</v>
      </c>
      <c r="L1828" s="3">
        <v>0.79652777777777772</v>
      </c>
      <c r="M1828" s="1" t="s">
        <v>23</v>
      </c>
      <c r="N1828" s="1">
        <v>652.29999999999995</v>
      </c>
      <c r="O1828" s="1">
        <v>4.7619047620000003</v>
      </c>
      <c r="P1828" s="1">
        <v>32.615000000000002</v>
      </c>
      <c r="Q1828" s="1">
        <v>5.2</v>
      </c>
    </row>
    <row r="1829" spans="1:17" ht="40.799999999999997" thickBot="1" x14ac:dyDescent="0.35">
      <c r="A1829" s="1" t="s">
        <v>1916</v>
      </c>
      <c r="B1829" s="1" t="s">
        <v>54</v>
      </c>
      <c r="C1829" s="1" t="s">
        <v>25</v>
      </c>
      <c r="D1829" s="1" t="s">
        <v>20</v>
      </c>
      <c r="E1829" s="1" t="s">
        <v>21</v>
      </c>
      <c r="F1829" s="1" t="s">
        <v>30</v>
      </c>
      <c r="G1829" s="1">
        <v>65.23</v>
      </c>
      <c r="H1829" s="1">
        <v>10</v>
      </c>
      <c r="I1829" s="1">
        <v>32.615000000000002</v>
      </c>
      <c r="J1829" s="1">
        <v>684.91499999999996</v>
      </c>
      <c r="K1829" s="2">
        <v>43678</v>
      </c>
      <c r="L1829" s="3">
        <v>0.79652777777777772</v>
      </c>
      <c r="M1829" s="1" t="s">
        <v>48</v>
      </c>
      <c r="N1829" s="1">
        <v>652.29999999999995</v>
      </c>
      <c r="O1829" s="1">
        <v>4.7619047620000003</v>
      </c>
      <c r="P1829" s="1">
        <v>32.615000000000002</v>
      </c>
      <c r="Q1829" s="1">
        <v>5.2</v>
      </c>
    </row>
    <row r="1830" spans="1:17" ht="40.799999999999997" thickBot="1" x14ac:dyDescent="0.35">
      <c r="A1830" s="1" t="s">
        <v>1917</v>
      </c>
      <c r="B1830" s="1" t="s">
        <v>18</v>
      </c>
      <c r="C1830" s="1" t="s">
        <v>25</v>
      </c>
      <c r="D1830" s="1" t="s">
        <v>28</v>
      </c>
      <c r="E1830" s="1" t="s">
        <v>21</v>
      </c>
      <c r="F1830" s="1" t="s">
        <v>30</v>
      </c>
      <c r="G1830" s="1">
        <v>65.23</v>
      </c>
      <c r="H1830" s="1">
        <v>10</v>
      </c>
      <c r="I1830" s="1">
        <v>32.615000000000002</v>
      </c>
      <c r="J1830" s="1">
        <v>684.91499999999996</v>
      </c>
      <c r="K1830" s="2">
        <v>43678</v>
      </c>
      <c r="L1830" s="3">
        <v>0.79652777777777772</v>
      </c>
      <c r="M1830" s="1" t="s">
        <v>23</v>
      </c>
      <c r="N1830" s="1">
        <v>652.29999999999995</v>
      </c>
      <c r="O1830" s="1">
        <v>4.7619047620000003</v>
      </c>
      <c r="P1830" s="1">
        <v>32.615000000000002</v>
      </c>
      <c r="Q1830" s="1">
        <v>5.2</v>
      </c>
    </row>
    <row r="1831" spans="1:17" ht="40.799999999999997" thickBot="1" x14ac:dyDescent="0.35">
      <c r="A1831" s="1" t="s">
        <v>1918</v>
      </c>
      <c r="B1831" s="1" t="s">
        <v>33</v>
      </c>
      <c r="C1831" s="1" t="s">
        <v>27</v>
      </c>
      <c r="D1831" s="1" t="s">
        <v>28</v>
      </c>
      <c r="E1831" s="1" t="s">
        <v>21</v>
      </c>
      <c r="F1831" s="1" t="s">
        <v>44</v>
      </c>
      <c r="G1831" s="1">
        <v>93.69</v>
      </c>
      <c r="H1831" s="1">
        <v>7</v>
      </c>
      <c r="I1831" s="1">
        <v>32.791499999999999</v>
      </c>
      <c r="J1831" s="1">
        <v>688.62149999999997</v>
      </c>
      <c r="K1831" s="2">
        <v>43741</v>
      </c>
      <c r="L1831" s="3">
        <v>0.78055555555555556</v>
      </c>
      <c r="M1831" s="1" t="s">
        <v>48</v>
      </c>
      <c r="N1831" s="1">
        <v>655.83</v>
      </c>
      <c r="O1831" s="1">
        <v>4.7619047620000003</v>
      </c>
      <c r="P1831" s="1">
        <v>32.791499999999999</v>
      </c>
      <c r="Q1831" s="1">
        <v>4.5</v>
      </c>
    </row>
    <row r="1832" spans="1:17" ht="40.799999999999997" thickBot="1" x14ac:dyDescent="0.35">
      <c r="A1832" s="1" t="s">
        <v>1919</v>
      </c>
      <c r="B1832" s="1" t="s">
        <v>33</v>
      </c>
      <c r="C1832" s="1" t="s">
        <v>19</v>
      </c>
      <c r="D1832" s="1" t="s">
        <v>28</v>
      </c>
      <c r="E1832" s="1" t="s">
        <v>21</v>
      </c>
      <c r="F1832" s="1" t="s">
        <v>44</v>
      </c>
      <c r="G1832" s="1">
        <v>93.69</v>
      </c>
      <c r="H1832" s="1">
        <v>7</v>
      </c>
      <c r="I1832" s="1">
        <v>32.791499999999999</v>
      </c>
      <c r="J1832" s="1">
        <v>688.62149999999997</v>
      </c>
      <c r="K1832" s="2">
        <v>43741</v>
      </c>
      <c r="L1832" s="3">
        <v>0.78055555555555556</v>
      </c>
      <c r="M1832" s="1" t="s">
        <v>48</v>
      </c>
      <c r="N1832" s="1">
        <v>655.83</v>
      </c>
      <c r="O1832" s="1">
        <v>4.7619047620000003</v>
      </c>
      <c r="P1832" s="1">
        <v>32.791499999999999</v>
      </c>
      <c r="Q1832" s="1">
        <v>15.6</v>
      </c>
    </row>
    <row r="1833" spans="1:17" ht="40.799999999999997" thickBot="1" x14ac:dyDescent="0.35">
      <c r="A1833" s="1" t="s">
        <v>1920</v>
      </c>
      <c r="B1833" s="1" t="s">
        <v>18</v>
      </c>
      <c r="C1833" s="1" t="s">
        <v>19</v>
      </c>
      <c r="D1833" s="1" t="s">
        <v>20</v>
      </c>
      <c r="E1833" s="1" t="s">
        <v>21</v>
      </c>
      <c r="F1833" s="1" t="s">
        <v>39</v>
      </c>
      <c r="G1833" s="1">
        <v>72.88</v>
      </c>
      <c r="H1833" s="1">
        <v>9</v>
      </c>
      <c r="I1833" s="1">
        <v>32.795999999999999</v>
      </c>
      <c r="J1833" s="1">
        <v>688.71600000000001</v>
      </c>
      <c r="K1833" s="2">
        <v>43678</v>
      </c>
      <c r="L1833" s="3">
        <v>0.81805555555555554</v>
      </c>
      <c r="M1833" s="1" t="s">
        <v>23</v>
      </c>
      <c r="N1833" s="1">
        <v>655.92</v>
      </c>
      <c r="O1833" s="1">
        <v>4.7619047620000003</v>
      </c>
      <c r="P1833" s="1">
        <v>32.795999999999999</v>
      </c>
      <c r="Q1833" s="1">
        <v>4</v>
      </c>
    </row>
    <row r="1834" spans="1:17" ht="40.799999999999997" thickBot="1" x14ac:dyDescent="0.35">
      <c r="A1834" s="1" t="s">
        <v>1921</v>
      </c>
      <c r="B1834" s="1" t="s">
        <v>18</v>
      </c>
      <c r="C1834" s="1" t="s">
        <v>25</v>
      </c>
      <c r="D1834" s="1" t="s">
        <v>20</v>
      </c>
      <c r="E1834" s="1" t="s">
        <v>29</v>
      </c>
      <c r="F1834" s="1" t="s">
        <v>39</v>
      </c>
      <c r="G1834" s="1">
        <v>72.88</v>
      </c>
      <c r="H1834" s="1">
        <v>9</v>
      </c>
      <c r="I1834" s="1">
        <v>32.795999999999999</v>
      </c>
      <c r="J1834" s="1">
        <v>688.71600000000001</v>
      </c>
      <c r="K1834" s="2">
        <v>43678</v>
      </c>
      <c r="L1834" s="3">
        <v>0.81805555555555554</v>
      </c>
      <c r="M1834" s="1" t="s">
        <v>23</v>
      </c>
      <c r="N1834" s="1">
        <v>655.92</v>
      </c>
      <c r="O1834" s="1">
        <v>4.7619047620000003</v>
      </c>
      <c r="P1834" s="1">
        <v>32.795999999999999</v>
      </c>
      <c r="Q1834" s="1">
        <v>4</v>
      </c>
    </row>
    <row r="1835" spans="1:17" ht="54" thickBot="1" x14ac:dyDescent="0.35">
      <c r="A1835" s="1" t="s">
        <v>1922</v>
      </c>
      <c r="B1835" s="1" t="s">
        <v>33</v>
      </c>
      <c r="C1835" s="1" t="s">
        <v>27</v>
      </c>
      <c r="D1835" s="1" t="s">
        <v>28</v>
      </c>
      <c r="E1835" s="1" t="s">
        <v>29</v>
      </c>
      <c r="F1835" s="1" t="s">
        <v>84</v>
      </c>
      <c r="G1835" s="1">
        <v>93.88</v>
      </c>
      <c r="H1835" s="1">
        <v>7</v>
      </c>
      <c r="I1835" s="1">
        <v>32.857999999999997</v>
      </c>
      <c r="J1835" s="1">
        <v>690.01800000000003</v>
      </c>
      <c r="K1835" s="2">
        <v>43586</v>
      </c>
      <c r="L1835" s="3">
        <v>0.49375000000000002</v>
      </c>
      <c r="M1835" s="1" t="s">
        <v>23</v>
      </c>
      <c r="N1835" s="1">
        <v>657.16</v>
      </c>
      <c r="O1835" s="1">
        <v>4.7619047620000003</v>
      </c>
      <c r="P1835" s="1">
        <v>32.857999999999997</v>
      </c>
      <c r="Q1835" s="1">
        <v>7.3</v>
      </c>
    </row>
    <row r="1836" spans="1:17" ht="54" thickBot="1" x14ac:dyDescent="0.35">
      <c r="A1836" s="1" t="s">
        <v>1923</v>
      </c>
      <c r="B1836" s="1" t="s">
        <v>33</v>
      </c>
      <c r="C1836" s="1" t="s">
        <v>27</v>
      </c>
      <c r="D1836" s="1" t="s">
        <v>28</v>
      </c>
      <c r="E1836" s="1" t="s">
        <v>21</v>
      </c>
      <c r="F1836" s="1" t="s">
        <v>84</v>
      </c>
      <c r="G1836" s="1">
        <v>93.88</v>
      </c>
      <c r="H1836" s="1">
        <v>7</v>
      </c>
      <c r="I1836" s="1">
        <v>32.857999999999997</v>
      </c>
      <c r="J1836" s="1">
        <v>690.01800000000003</v>
      </c>
      <c r="K1836" s="2">
        <v>43586</v>
      </c>
      <c r="L1836" s="3">
        <v>0.49375000000000002</v>
      </c>
      <c r="M1836" s="1" t="s">
        <v>48</v>
      </c>
      <c r="N1836" s="1">
        <v>657.16</v>
      </c>
      <c r="O1836" s="1">
        <v>4.7619047620000003</v>
      </c>
      <c r="P1836" s="1">
        <v>32.857999999999997</v>
      </c>
      <c r="Q1836" s="1">
        <v>7.3</v>
      </c>
    </row>
    <row r="1837" spans="1:17" ht="40.799999999999997" thickBot="1" x14ac:dyDescent="0.35">
      <c r="A1837" s="1" t="s">
        <v>1924</v>
      </c>
      <c r="B1837" s="1" t="s">
        <v>18</v>
      </c>
      <c r="C1837" s="1" t="s">
        <v>25</v>
      </c>
      <c r="D1837" s="1" t="s">
        <v>20</v>
      </c>
      <c r="E1837" s="1" t="s">
        <v>29</v>
      </c>
      <c r="F1837" s="1" t="s">
        <v>44</v>
      </c>
      <c r="G1837" s="1">
        <v>94.59</v>
      </c>
      <c r="H1837" s="1">
        <v>7</v>
      </c>
      <c r="I1837" s="1">
        <v>33.106499999999997</v>
      </c>
      <c r="J1837" s="1">
        <v>695.23649999999998</v>
      </c>
      <c r="K1837" s="1" t="s">
        <v>394</v>
      </c>
      <c r="L1837" s="3">
        <v>0.64375000000000004</v>
      </c>
      <c r="M1837" s="1" t="s">
        <v>23</v>
      </c>
      <c r="N1837" s="1">
        <v>662.13</v>
      </c>
      <c r="O1837" s="1">
        <v>4.7619047620000003</v>
      </c>
      <c r="P1837" s="1">
        <v>33.106499999999997</v>
      </c>
      <c r="Q1837" s="1">
        <v>4.9000000000000004</v>
      </c>
    </row>
    <row r="1838" spans="1:17" ht="40.799999999999997" thickBot="1" x14ac:dyDescent="0.35">
      <c r="A1838" s="1" t="s">
        <v>1925</v>
      </c>
      <c r="B1838" s="1" t="s">
        <v>18</v>
      </c>
      <c r="C1838" s="1" t="s">
        <v>19</v>
      </c>
      <c r="D1838" s="1" t="s">
        <v>20</v>
      </c>
      <c r="E1838" s="1" t="s">
        <v>29</v>
      </c>
      <c r="F1838" s="1" t="s">
        <v>44</v>
      </c>
      <c r="G1838" s="1">
        <v>94.59</v>
      </c>
      <c r="H1838" s="1">
        <v>7</v>
      </c>
      <c r="I1838" s="1">
        <v>33.106499999999997</v>
      </c>
      <c r="J1838" s="1">
        <v>695.23649999999998</v>
      </c>
      <c r="K1838" s="1" t="s">
        <v>394</v>
      </c>
      <c r="L1838" s="3">
        <v>0.64375000000000004</v>
      </c>
      <c r="M1838" s="1" t="s">
        <v>23</v>
      </c>
      <c r="N1838" s="1">
        <v>662.13</v>
      </c>
      <c r="O1838" s="1">
        <v>4.7619047620000003</v>
      </c>
      <c r="P1838" s="1">
        <v>33.106499999999997</v>
      </c>
      <c r="Q1838" s="1">
        <v>15.7</v>
      </c>
    </row>
    <row r="1839" spans="1:17" ht="40.799999999999997" thickBot="1" x14ac:dyDescent="0.35">
      <c r="A1839" s="1" t="s">
        <v>1926</v>
      </c>
      <c r="B1839" s="1" t="s">
        <v>33</v>
      </c>
      <c r="C1839" s="1" t="s">
        <v>25</v>
      </c>
      <c r="D1839" s="1" t="s">
        <v>28</v>
      </c>
      <c r="E1839" s="1" t="s">
        <v>29</v>
      </c>
      <c r="F1839" s="1" t="s">
        <v>44</v>
      </c>
      <c r="G1839" s="1">
        <v>94.88</v>
      </c>
      <c r="H1839" s="1">
        <v>7</v>
      </c>
      <c r="I1839" s="1">
        <v>33.207999999999998</v>
      </c>
      <c r="J1839" s="1">
        <v>697.36800000000005</v>
      </c>
      <c r="K1839" s="2">
        <v>43526</v>
      </c>
      <c r="L1839" s="3">
        <v>0.60972222222222228</v>
      </c>
      <c r="M1839" s="1" t="s">
        <v>23</v>
      </c>
      <c r="N1839" s="1">
        <v>664.16</v>
      </c>
      <c r="O1839" s="1">
        <v>4.7619047620000003</v>
      </c>
      <c r="P1839" s="1">
        <v>33.207999999999998</v>
      </c>
      <c r="Q1839" s="1">
        <v>4.2</v>
      </c>
    </row>
    <row r="1840" spans="1:17" ht="40.799999999999997" thickBot="1" x14ac:dyDescent="0.35">
      <c r="A1840" s="1" t="s">
        <v>1927</v>
      </c>
      <c r="B1840" s="1" t="s">
        <v>18</v>
      </c>
      <c r="C1840" s="1" t="s">
        <v>25</v>
      </c>
      <c r="D1840" s="1" t="s">
        <v>28</v>
      </c>
      <c r="E1840" s="1" t="s">
        <v>21</v>
      </c>
      <c r="F1840" s="1" t="s">
        <v>44</v>
      </c>
      <c r="G1840" s="1">
        <v>94.88</v>
      </c>
      <c r="H1840" s="1">
        <v>7</v>
      </c>
      <c r="I1840" s="1">
        <v>33.207999999999998</v>
      </c>
      <c r="J1840" s="1">
        <v>697.36800000000005</v>
      </c>
      <c r="K1840" s="2">
        <v>43526</v>
      </c>
      <c r="L1840" s="3">
        <v>0.60972222222222228</v>
      </c>
      <c r="M1840" s="1" t="s">
        <v>23</v>
      </c>
      <c r="N1840" s="1">
        <v>664.16</v>
      </c>
      <c r="O1840" s="1">
        <v>4.7619047620000003</v>
      </c>
      <c r="P1840" s="1">
        <v>33.207999999999998</v>
      </c>
      <c r="Q1840" s="1">
        <v>4.2</v>
      </c>
    </row>
    <row r="1841" spans="1:17" ht="40.799999999999997" thickBot="1" x14ac:dyDescent="0.35">
      <c r="A1841" s="1" t="s">
        <v>1928</v>
      </c>
      <c r="B1841" s="1" t="s">
        <v>18</v>
      </c>
      <c r="C1841" s="1" t="s">
        <v>25</v>
      </c>
      <c r="D1841" s="1" t="s">
        <v>20</v>
      </c>
      <c r="E1841" s="1" t="s">
        <v>21</v>
      </c>
      <c r="F1841" s="1" t="s">
        <v>55</v>
      </c>
      <c r="G1841" s="1">
        <v>66.47</v>
      </c>
      <c r="H1841" s="1">
        <v>10</v>
      </c>
      <c r="I1841" s="1">
        <v>33.234999999999999</v>
      </c>
      <c r="J1841" s="1">
        <v>697.93499999999995</v>
      </c>
      <c r="K1841" s="1" t="s">
        <v>309</v>
      </c>
      <c r="L1841" s="3">
        <v>0.62569444444444444</v>
      </c>
      <c r="M1841" s="1" t="s">
        <v>23</v>
      </c>
      <c r="N1841" s="1">
        <v>664.7</v>
      </c>
      <c r="O1841" s="1">
        <v>4.7619047620000003</v>
      </c>
      <c r="P1841" s="1">
        <v>33.234999999999999</v>
      </c>
      <c r="Q1841" s="1">
        <v>5</v>
      </c>
    </row>
    <row r="1842" spans="1:17" ht="27.6" thickBot="1" x14ac:dyDescent="0.35">
      <c r="A1842" s="1" t="s">
        <v>1929</v>
      </c>
      <c r="B1842" s="1" t="s">
        <v>18</v>
      </c>
      <c r="C1842" s="1" t="s">
        <v>19</v>
      </c>
      <c r="D1842" s="1" t="s">
        <v>28</v>
      </c>
      <c r="E1842" s="1" t="s">
        <v>21</v>
      </c>
      <c r="F1842" s="1" t="s">
        <v>22</v>
      </c>
      <c r="G1842" s="1">
        <v>95.49</v>
      </c>
      <c r="H1842" s="1">
        <v>7</v>
      </c>
      <c r="I1842" s="1">
        <v>33.421500000000002</v>
      </c>
      <c r="J1842" s="1">
        <v>701.85149999999999</v>
      </c>
      <c r="K1842" s="1" t="s">
        <v>87</v>
      </c>
      <c r="L1842" s="3">
        <v>0.76180555555555551</v>
      </c>
      <c r="M1842" s="1" t="s">
        <v>23</v>
      </c>
      <c r="N1842" s="1">
        <v>668.43</v>
      </c>
      <c r="O1842" s="1">
        <v>4.7619047620000003</v>
      </c>
      <c r="P1842" s="1">
        <v>33.421500000000002</v>
      </c>
      <c r="Q1842" s="1">
        <v>8.6999999999999993</v>
      </c>
    </row>
    <row r="1843" spans="1:17" ht="27.6" thickBot="1" x14ac:dyDescent="0.35">
      <c r="A1843" s="1" t="s">
        <v>1930</v>
      </c>
      <c r="B1843" s="1" t="s">
        <v>18</v>
      </c>
      <c r="C1843" s="1" t="s">
        <v>25</v>
      </c>
      <c r="D1843" s="1" t="s">
        <v>28</v>
      </c>
      <c r="E1843" s="1" t="s">
        <v>21</v>
      </c>
      <c r="F1843" s="1" t="s">
        <v>22</v>
      </c>
      <c r="G1843" s="1">
        <v>95.49</v>
      </c>
      <c r="H1843" s="1">
        <v>7</v>
      </c>
      <c r="I1843" s="1">
        <v>33.421500000000002</v>
      </c>
      <c r="J1843" s="1">
        <v>701.85149999999999</v>
      </c>
      <c r="K1843" s="1" t="s">
        <v>87</v>
      </c>
      <c r="L1843" s="3">
        <v>0.76180555555555551</v>
      </c>
      <c r="M1843" s="1" t="s">
        <v>40</v>
      </c>
      <c r="N1843" s="1">
        <v>668.43</v>
      </c>
      <c r="O1843" s="1">
        <v>4.7619047620000003</v>
      </c>
      <c r="P1843" s="1">
        <v>33.421500000000002</v>
      </c>
      <c r="Q1843" s="1">
        <v>8.6999999999999993</v>
      </c>
    </row>
    <row r="1844" spans="1:17" ht="27.6" thickBot="1" x14ac:dyDescent="0.35">
      <c r="A1844" s="1" t="s">
        <v>1931</v>
      </c>
      <c r="B1844" s="1" t="s">
        <v>18</v>
      </c>
      <c r="C1844" s="1" t="s">
        <v>19</v>
      </c>
      <c r="D1844" s="1" t="s">
        <v>28</v>
      </c>
      <c r="E1844" s="1" t="s">
        <v>21</v>
      </c>
      <c r="F1844" s="1" t="s">
        <v>22</v>
      </c>
      <c r="G1844" s="1">
        <v>95.49</v>
      </c>
      <c r="H1844" s="1">
        <v>7</v>
      </c>
      <c r="I1844" s="1">
        <v>33.421500000000002</v>
      </c>
      <c r="J1844" s="1">
        <v>701.85149999999999</v>
      </c>
      <c r="K1844" s="1" t="s">
        <v>87</v>
      </c>
      <c r="L1844" s="3">
        <v>0.76180555555555551</v>
      </c>
      <c r="M1844" s="1" t="s">
        <v>23</v>
      </c>
      <c r="N1844" s="1">
        <v>668.43</v>
      </c>
      <c r="O1844" s="1">
        <v>4.7619047620000003</v>
      </c>
      <c r="P1844" s="1">
        <v>33.421500000000002</v>
      </c>
      <c r="Q1844" s="1">
        <v>8.6999999999999993</v>
      </c>
    </row>
    <row r="1845" spans="1:17" ht="40.799999999999997" thickBot="1" x14ac:dyDescent="0.35">
      <c r="A1845" s="1" t="s">
        <v>1932</v>
      </c>
      <c r="B1845" s="1" t="s">
        <v>54</v>
      </c>
      <c r="C1845" s="1" t="s">
        <v>25</v>
      </c>
      <c r="D1845" s="1" t="s">
        <v>28</v>
      </c>
      <c r="E1845" s="1" t="s">
        <v>21</v>
      </c>
      <c r="F1845" s="1" t="s">
        <v>30</v>
      </c>
      <c r="G1845" s="1">
        <v>95.54</v>
      </c>
      <c r="H1845" s="1">
        <v>7</v>
      </c>
      <c r="I1845" s="1">
        <v>33.439</v>
      </c>
      <c r="J1845" s="1">
        <v>702.21900000000005</v>
      </c>
      <c r="K1845" s="2">
        <v>43711</v>
      </c>
      <c r="L1845" s="3">
        <v>0.60833333333333328</v>
      </c>
      <c r="M1845" s="1" t="s">
        <v>48</v>
      </c>
      <c r="N1845" s="1">
        <v>668.78</v>
      </c>
      <c r="O1845" s="1">
        <v>4.7619047620000003</v>
      </c>
      <c r="P1845" s="1">
        <v>33.439</v>
      </c>
      <c r="Q1845" s="1">
        <v>9.6</v>
      </c>
    </row>
    <row r="1846" spans="1:17" ht="40.799999999999997" thickBot="1" x14ac:dyDescent="0.35">
      <c r="A1846" s="1" t="s">
        <v>1933</v>
      </c>
      <c r="B1846" s="1" t="s">
        <v>18</v>
      </c>
      <c r="C1846" s="1" t="s">
        <v>25</v>
      </c>
      <c r="D1846" s="1" t="s">
        <v>28</v>
      </c>
      <c r="E1846" s="1" t="s">
        <v>21</v>
      </c>
      <c r="F1846" s="1" t="s">
        <v>30</v>
      </c>
      <c r="G1846" s="1">
        <v>95.54</v>
      </c>
      <c r="H1846" s="1">
        <v>7</v>
      </c>
      <c r="I1846" s="1">
        <v>33.439</v>
      </c>
      <c r="J1846" s="1">
        <v>702.21900000000005</v>
      </c>
      <c r="K1846" s="2">
        <v>43711</v>
      </c>
      <c r="L1846" s="3">
        <v>0.60833333333333328</v>
      </c>
      <c r="M1846" s="1" t="s">
        <v>48</v>
      </c>
      <c r="N1846" s="1">
        <v>668.78</v>
      </c>
      <c r="O1846" s="1">
        <v>4.7619047620000003</v>
      </c>
      <c r="P1846" s="1">
        <v>33.439</v>
      </c>
      <c r="Q1846" s="1">
        <v>9.6</v>
      </c>
    </row>
    <row r="1847" spans="1:17" ht="40.799999999999997" thickBot="1" x14ac:dyDescent="0.35">
      <c r="A1847" s="1" t="s">
        <v>1934</v>
      </c>
      <c r="B1847" s="1" t="s">
        <v>18</v>
      </c>
      <c r="C1847" s="1" t="s">
        <v>25</v>
      </c>
      <c r="D1847" s="1" t="s">
        <v>28</v>
      </c>
      <c r="E1847" s="1" t="s">
        <v>21</v>
      </c>
      <c r="F1847" s="1" t="s">
        <v>30</v>
      </c>
      <c r="G1847" s="1">
        <v>95.54</v>
      </c>
      <c r="H1847" s="1">
        <v>7</v>
      </c>
      <c r="I1847" s="1">
        <v>33.439</v>
      </c>
      <c r="J1847" s="1">
        <v>702.21900000000005</v>
      </c>
      <c r="K1847" s="2">
        <v>43711</v>
      </c>
      <c r="L1847" s="3">
        <v>0.60833333333333328</v>
      </c>
      <c r="M1847" s="1" t="s">
        <v>48</v>
      </c>
      <c r="N1847" s="1">
        <v>668.78</v>
      </c>
      <c r="O1847" s="1">
        <v>4.7619047620000003</v>
      </c>
      <c r="P1847" s="1">
        <v>33.439</v>
      </c>
      <c r="Q1847" s="1">
        <v>15.8</v>
      </c>
    </row>
    <row r="1848" spans="1:17" ht="27.6" thickBot="1" x14ac:dyDescent="0.35">
      <c r="A1848" s="1" t="s">
        <v>1935</v>
      </c>
      <c r="B1848" s="1" t="s">
        <v>54</v>
      </c>
      <c r="C1848" s="1" t="s">
        <v>25</v>
      </c>
      <c r="D1848" s="1" t="s">
        <v>28</v>
      </c>
      <c r="E1848" s="1" t="s">
        <v>21</v>
      </c>
      <c r="F1848" s="1" t="s">
        <v>22</v>
      </c>
      <c r="G1848" s="1">
        <v>83.78</v>
      </c>
      <c r="H1848" s="1">
        <v>8</v>
      </c>
      <c r="I1848" s="1">
        <v>33.512</v>
      </c>
      <c r="J1848" s="1">
        <v>703.75199999999995</v>
      </c>
      <c r="K1848" s="2">
        <v>43739</v>
      </c>
      <c r="L1848" s="3">
        <v>0.61736111111111114</v>
      </c>
      <c r="M1848" s="1" t="s">
        <v>23</v>
      </c>
      <c r="N1848" s="1">
        <v>670.24</v>
      </c>
      <c r="O1848" s="1">
        <v>4.7619047620000003</v>
      </c>
      <c r="P1848" s="1">
        <v>33.512</v>
      </c>
      <c r="Q1848" s="1">
        <v>5.0999999999999996</v>
      </c>
    </row>
    <row r="1849" spans="1:17" ht="27.6" thickBot="1" x14ac:dyDescent="0.35">
      <c r="A1849" s="1" t="s">
        <v>1936</v>
      </c>
      <c r="B1849" s="1" t="s">
        <v>54</v>
      </c>
      <c r="C1849" s="1" t="s">
        <v>19</v>
      </c>
      <c r="D1849" s="1" t="s">
        <v>28</v>
      </c>
      <c r="E1849" s="1" t="s">
        <v>21</v>
      </c>
      <c r="F1849" s="1" t="s">
        <v>22</v>
      </c>
      <c r="G1849" s="1">
        <v>83.78</v>
      </c>
      <c r="H1849" s="1">
        <v>8</v>
      </c>
      <c r="I1849" s="1">
        <v>33.512</v>
      </c>
      <c r="J1849" s="1">
        <v>703.75199999999995</v>
      </c>
      <c r="K1849" s="2">
        <v>43739</v>
      </c>
      <c r="L1849" s="3">
        <v>0.61736111111111114</v>
      </c>
      <c r="M1849" s="1" t="s">
        <v>23</v>
      </c>
      <c r="N1849" s="1">
        <v>670.24</v>
      </c>
      <c r="O1849" s="1">
        <v>4.7619047620000003</v>
      </c>
      <c r="P1849" s="1">
        <v>33.512</v>
      </c>
      <c r="Q1849" s="1">
        <v>15.9</v>
      </c>
    </row>
    <row r="1850" spans="1:17" ht="40.799999999999997" thickBot="1" x14ac:dyDescent="0.35">
      <c r="A1850" s="1" t="s">
        <v>1937</v>
      </c>
      <c r="B1850" s="1" t="s">
        <v>33</v>
      </c>
      <c r="C1850" s="1" t="s">
        <v>27</v>
      </c>
      <c r="D1850" s="1" t="s">
        <v>28</v>
      </c>
      <c r="E1850" s="1" t="s">
        <v>21</v>
      </c>
      <c r="F1850" s="1" t="s">
        <v>44</v>
      </c>
      <c r="G1850" s="1">
        <v>74.67</v>
      </c>
      <c r="H1850" s="1">
        <v>9</v>
      </c>
      <c r="I1850" s="1">
        <v>33.601500000000001</v>
      </c>
      <c r="J1850" s="1">
        <v>705.63149999999996</v>
      </c>
      <c r="K1850" s="1" t="s">
        <v>429</v>
      </c>
      <c r="L1850" s="3">
        <v>0.4548611111111111</v>
      </c>
      <c r="M1850" s="1" t="s">
        <v>23</v>
      </c>
      <c r="N1850" s="1">
        <v>672.03</v>
      </c>
      <c r="O1850" s="1">
        <v>4.7619047620000003</v>
      </c>
      <c r="P1850" s="1">
        <v>33.601500000000001</v>
      </c>
      <c r="Q1850" s="1">
        <v>9.4</v>
      </c>
    </row>
    <row r="1851" spans="1:17" ht="40.799999999999997" thickBot="1" x14ac:dyDescent="0.35">
      <c r="A1851" s="1" t="s">
        <v>1938</v>
      </c>
      <c r="B1851" s="1" t="s">
        <v>33</v>
      </c>
      <c r="C1851" s="1" t="s">
        <v>27</v>
      </c>
      <c r="D1851" s="1" t="s">
        <v>28</v>
      </c>
      <c r="E1851" s="1" t="s">
        <v>21</v>
      </c>
      <c r="F1851" s="1" t="s">
        <v>39</v>
      </c>
      <c r="G1851" s="1">
        <v>74.67</v>
      </c>
      <c r="H1851" s="1">
        <v>9</v>
      </c>
      <c r="I1851" s="1">
        <v>33.601500000000001</v>
      </c>
      <c r="J1851" s="1">
        <v>705.63149999999996</v>
      </c>
      <c r="K1851" s="1" t="s">
        <v>429</v>
      </c>
      <c r="L1851" s="3">
        <v>0.4548611111111111</v>
      </c>
      <c r="M1851" s="1" t="s">
        <v>40</v>
      </c>
      <c r="N1851" s="1">
        <v>672.03</v>
      </c>
      <c r="O1851" s="1">
        <v>4.7619047620000003</v>
      </c>
      <c r="P1851" s="1">
        <v>33.601500000000001</v>
      </c>
      <c r="Q1851" s="1">
        <v>9.4</v>
      </c>
    </row>
    <row r="1852" spans="1:17" ht="40.799999999999997" thickBot="1" x14ac:dyDescent="0.35">
      <c r="A1852" s="1" t="s">
        <v>1939</v>
      </c>
      <c r="B1852" s="1" t="s">
        <v>18</v>
      </c>
      <c r="C1852" s="1" t="s">
        <v>27</v>
      </c>
      <c r="D1852" s="1" t="s">
        <v>20</v>
      </c>
      <c r="E1852" s="1" t="s">
        <v>21</v>
      </c>
      <c r="F1852" s="1" t="s">
        <v>39</v>
      </c>
      <c r="G1852" s="1">
        <v>67.45</v>
      </c>
      <c r="H1852" s="1">
        <v>10</v>
      </c>
      <c r="I1852" s="1">
        <v>33.725000000000001</v>
      </c>
      <c r="J1852" s="1">
        <v>708.22500000000002</v>
      </c>
      <c r="K1852" s="2">
        <v>43526</v>
      </c>
      <c r="L1852" s="3">
        <v>0.47569444444444442</v>
      </c>
      <c r="M1852" s="1" t="s">
        <v>23</v>
      </c>
      <c r="N1852" s="1">
        <v>674.5</v>
      </c>
      <c r="O1852" s="1">
        <v>4.7619047620000003</v>
      </c>
      <c r="P1852" s="1">
        <v>33.725000000000001</v>
      </c>
      <c r="Q1852" s="1">
        <v>4.2</v>
      </c>
    </row>
    <row r="1853" spans="1:17" ht="40.799999999999997" thickBot="1" x14ac:dyDescent="0.35">
      <c r="A1853" s="1" t="s">
        <v>1940</v>
      </c>
      <c r="B1853" s="1" t="s">
        <v>33</v>
      </c>
      <c r="C1853" s="1" t="s">
        <v>27</v>
      </c>
      <c r="D1853" s="1" t="s">
        <v>20</v>
      </c>
      <c r="E1853" s="1" t="s">
        <v>21</v>
      </c>
      <c r="F1853" s="1" t="s">
        <v>39</v>
      </c>
      <c r="G1853" s="1">
        <v>67.45</v>
      </c>
      <c r="H1853" s="1">
        <v>10</v>
      </c>
      <c r="I1853" s="1">
        <v>33.725000000000001</v>
      </c>
      <c r="J1853" s="1">
        <v>708.22500000000002</v>
      </c>
      <c r="K1853" s="2">
        <v>43526</v>
      </c>
      <c r="L1853" s="3">
        <v>0.47569444444444442</v>
      </c>
      <c r="M1853" s="1" t="s">
        <v>40</v>
      </c>
      <c r="N1853" s="1">
        <v>674.5</v>
      </c>
      <c r="O1853" s="1">
        <v>4.7619047620000003</v>
      </c>
      <c r="P1853" s="1">
        <v>33.725000000000001</v>
      </c>
      <c r="Q1853" s="1">
        <v>4.2</v>
      </c>
    </row>
    <row r="1854" spans="1:17" ht="40.799999999999997" thickBot="1" x14ac:dyDescent="0.35">
      <c r="A1854" s="1" t="s">
        <v>1941</v>
      </c>
      <c r="B1854" s="1" t="s">
        <v>18</v>
      </c>
      <c r="C1854" s="1" t="s">
        <v>27</v>
      </c>
      <c r="D1854" s="1" t="s">
        <v>28</v>
      </c>
      <c r="E1854" s="1" t="s">
        <v>21</v>
      </c>
      <c r="F1854" s="1" t="s">
        <v>39</v>
      </c>
      <c r="G1854" s="1">
        <v>67.45</v>
      </c>
      <c r="H1854" s="1">
        <v>10</v>
      </c>
      <c r="I1854" s="1">
        <v>33.725000000000001</v>
      </c>
      <c r="J1854" s="1">
        <v>708.22500000000002</v>
      </c>
      <c r="K1854" s="2">
        <v>43526</v>
      </c>
      <c r="L1854" s="3">
        <v>0.47569444444444442</v>
      </c>
      <c r="M1854" s="1" t="s">
        <v>23</v>
      </c>
      <c r="N1854" s="1">
        <v>674.5</v>
      </c>
      <c r="O1854" s="1">
        <v>4.7619047620000003</v>
      </c>
      <c r="P1854" s="1">
        <v>33.725000000000001</v>
      </c>
      <c r="Q1854" s="1">
        <v>4.2</v>
      </c>
    </row>
    <row r="1855" spans="1:17" ht="54" thickBot="1" x14ac:dyDescent="0.35">
      <c r="A1855" s="1" t="s">
        <v>1942</v>
      </c>
      <c r="B1855" s="1" t="s">
        <v>18</v>
      </c>
      <c r="C1855" s="1" t="s">
        <v>25</v>
      </c>
      <c r="D1855" s="1" t="s">
        <v>28</v>
      </c>
      <c r="E1855" s="1" t="s">
        <v>21</v>
      </c>
      <c r="F1855" s="1" t="s">
        <v>84</v>
      </c>
      <c r="G1855" s="1">
        <v>96.37</v>
      </c>
      <c r="H1855" s="1">
        <v>7</v>
      </c>
      <c r="I1855" s="1">
        <v>33.729500000000002</v>
      </c>
      <c r="J1855" s="1">
        <v>708.31949999999995</v>
      </c>
      <c r="K1855" s="2">
        <v>43709</v>
      </c>
      <c r="L1855" s="3">
        <v>0.4861111111111111</v>
      </c>
      <c r="M1855" s="1" t="s">
        <v>23</v>
      </c>
      <c r="N1855" s="1">
        <v>674.59</v>
      </c>
      <c r="O1855" s="1">
        <v>4.7619047620000003</v>
      </c>
      <c r="P1855" s="1">
        <v>33.729500000000002</v>
      </c>
      <c r="Q1855" s="1">
        <v>6</v>
      </c>
    </row>
    <row r="1856" spans="1:17" ht="54" thickBot="1" x14ac:dyDescent="0.35">
      <c r="A1856" s="1" t="s">
        <v>1943</v>
      </c>
      <c r="B1856" s="1" t="s">
        <v>18</v>
      </c>
      <c r="C1856" s="1" t="s">
        <v>19</v>
      </c>
      <c r="D1856" s="1" t="s">
        <v>28</v>
      </c>
      <c r="E1856" s="1" t="s">
        <v>21</v>
      </c>
      <c r="F1856" s="1" t="s">
        <v>84</v>
      </c>
      <c r="G1856" s="1">
        <v>96.37</v>
      </c>
      <c r="H1856" s="1">
        <v>7</v>
      </c>
      <c r="I1856" s="1">
        <v>33.729500000000002</v>
      </c>
      <c r="J1856" s="1">
        <v>708.31949999999995</v>
      </c>
      <c r="K1856" s="2">
        <v>43709</v>
      </c>
      <c r="L1856" s="3">
        <v>0.4861111111111111</v>
      </c>
      <c r="M1856" s="1" t="s">
        <v>23</v>
      </c>
      <c r="N1856" s="1">
        <v>674.59</v>
      </c>
      <c r="O1856" s="1">
        <v>4.7619047620000003</v>
      </c>
      <c r="P1856" s="1">
        <v>33.729500000000002</v>
      </c>
      <c r="Q1856" s="1">
        <v>6</v>
      </c>
    </row>
    <row r="1857" spans="1:17" ht="54" thickBot="1" x14ac:dyDescent="0.35">
      <c r="A1857" s="1" t="s">
        <v>1944</v>
      </c>
      <c r="B1857" s="1" t="s">
        <v>18</v>
      </c>
      <c r="C1857" s="1" t="s">
        <v>19</v>
      </c>
      <c r="D1857" s="1" t="s">
        <v>28</v>
      </c>
      <c r="E1857" s="1" t="s">
        <v>21</v>
      </c>
      <c r="F1857" s="1" t="s">
        <v>84</v>
      </c>
      <c r="G1857" s="1">
        <v>96.37</v>
      </c>
      <c r="H1857" s="1">
        <v>7</v>
      </c>
      <c r="I1857" s="1">
        <v>33.729500000000002</v>
      </c>
      <c r="J1857" s="1">
        <v>708.31949999999995</v>
      </c>
      <c r="K1857" s="2">
        <v>43709</v>
      </c>
      <c r="L1857" s="3">
        <v>0.4861111111111111</v>
      </c>
      <c r="M1857" s="1" t="s">
        <v>23</v>
      </c>
      <c r="N1857" s="1">
        <v>674.59</v>
      </c>
      <c r="O1857" s="1">
        <v>4.7619047620000003</v>
      </c>
      <c r="P1857" s="1">
        <v>33.729500000000002</v>
      </c>
      <c r="Q1857" s="1">
        <v>16</v>
      </c>
    </row>
    <row r="1858" spans="1:17" ht="40.799999999999997" thickBot="1" x14ac:dyDescent="0.35">
      <c r="A1858" s="1" t="s">
        <v>1945</v>
      </c>
      <c r="B1858" s="1" t="s">
        <v>33</v>
      </c>
      <c r="C1858" s="1" t="s">
        <v>25</v>
      </c>
      <c r="D1858" s="1" t="s">
        <v>28</v>
      </c>
      <c r="E1858" s="1" t="s">
        <v>21</v>
      </c>
      <c r="F1858" s="1" t="s">
        <v>39</v>
      </c>
      <c r="G1858" s="1">
        <v>75.06</v>
      </c>
      <c r="H1858" s="1">
        <v>9</v>
      </c>
      <c r="I1858" s="1">
        <v>33.777000000000001</v>
      </c>
      <c r="J1858" s="1">
        <v>709.31700000000001</v>
      </c>
      <c r="K1858" s="1" t="s">
        <v>50</v>
      </c>
      <c r="L1858" s="3">
        <v>0.55902777777777779</v>
      </c>
      <c r="M1858" s="1" t="s">
        <v>40</v>
      </c>
      <c r="N1858" s="1">
        <v>675.54</v>
      </c>
      <c r="O1858" s="1">
        <v>4.7619047620000003</v>
      </c>
      <c r="P1858" s="1">
        <v>33.777000000000001</v>
      </c>
      <c r="Q1858" s="1">
        <v>6.2</v>
      </c>
    </row>
    <row r="1859" spans="1:17" ht="40.799999999999997" thickBot="1" x14ac:dyDescent="0.35">
      <c r="A1859" s="1" t="s">
        <v>1946</v>
      </c>
      <c r="B1859" s="1" t="s">
        <v>33</v>
      </c>
      <c r="C1859" s="1" t="s">
        <v>25</v>
      </c>
      <c r="D1859" s="1" t="s">
        <v>28</v>
      </c>
      <c r="E1859" s="1" t="s">
        <v>21</v>
      </c>
      <c r="F1859" s="1" t="s">
        <v>39</v>
      </c>
      <c r="G1859" s="1">
        <v>75.06</v>
      </c>
      <c r="H1859" s="1">
        <v>9</v>
      </c>
      <c r="I1859" s="1">
        <v>33.777000000000001</v>
      </c>
      <c r="J1859" s="1">
        <v>709.31700000000001</v>
      </c>
      <c r="K1859" s="1" t="s">
        <v>50</v>
      </c>
      <c r="L1859" s="3">
        <v>0.55902777777777779</v>
      </c>
      <c r="M1859" s="1" t="s">
        <v>40</v>
      </c>
      <c r="N1859" s="1">
        <v>675.54</v>
      </c>
      <c r="O1859" s="1">
        <v>4.7619047620000003</v>
      </c>
      <c r="P1859" s="1">
        <v>33.777000000000001</v>
      </c>
      <c r="Q1859" s="1">
        <v>6.2</v>
      </c>
    </row>
    <row r="1860" spans="1:17" ht="54" thickBot="1" x14ac:dyDescent="0.35">
      <c r="A1860" s="1" t="s">
        <v>1947</v>
      </c>
      <c r="B1860" s="1" t="s">
        <v>54</v>
      </c>
      <c r="C1860" s="1" t="s">
        <v>25</v>
      </c>
      <c r="D1860" s="1" t="s">
        <v>20</v>
      </c>
      <c r="E1860" s="1" t="s">
        <v>21</v>
      </c>
      <c r="F1860" s="1" t="s">
        <v>84</v>
      </c>
      <c r="G1860" s="1">
        <v>75.59</v>
      </c>
      <c r="H1860" s="1">
        <v>9</v>
      </c>
      <c r="I1860" s="1">
        <v>34.015500000000003</v>
      </c>
      <c r="J1860" s="1">
        <v>714.32550000000003</v>
      </c>
      <c r="K1860" s="1" t="s">
        <v>146</v>
      </c>
      <c r="L1860" s="3">
        <v>0.46666666666666667</v>
      </c>
      <c r="M1860" s="1" t="s">
        <v>23</v>
      </c>
      <c r="N1860" s="1">
        <v>680.31</v>
      </c>
      <c r="O1860" s="1">
        <v>4.7619047620000003</v>
      </c>
      <c r="P1860" s="1">
        <v>34.015500000000003</v>
      </c>
      <c r="Q1860" s="1">
        <v>8</v>
      </c>
    </row>
    <row r="1861" spans="1:17" ht="54" thickBot="1" x14ac:dyDescent="0.35">
      <c r="A1861" s="1" t="s">
        <v>1948</v>
      </c>
      <c r="B1861" s="1" t="s">
        <v>54</v>
      </c>
      <c r="C1861" s="1" t="s">
        <v>25</v>
      </c>
      <c r="D1861" s="1" t="s">
        <v>20</v>
      </c>
      <c r="E1861" s="1" t="s">
        <v>29</v>
      </c>
      <c r="F1861" s="1" t="s">
        <v>84</v>
      </c>
      <c r="G1861" s="1">
        <v>75.59</v>
      </c>
      <c r="H1861" s="1">
        <v>9</v>
      </c>
      <c r="I1861" s="1">
        <v>34.015500000000003</v>
      </c>
      <c r="J1861" s="1">
        <v>714.32550000000003</v>
      </c>
      <c r="K1861" s="1" t="s">
        <v>146</v>
      </c>
      <c r="L1861" s="3">
        <v>0.46666666666666667</v>
      </c>
      <c r="M1861" s="1" t="s">
        <v>23</v>
      </c>
      <c r="N1861" s="1">
        <v>680.31</v>
      </c>
      <c r="O1861" s="1">
        <v>4.7619047620000003</v>
      </c>
      <c r="P1861" s="1">
        <v>34.015500000000003</v>
      </c>
      <c r="Q1861" s="1">
        <v>8</v>
      </c>
    </row>
    <row r="1862" spans="1:17" ht="40.799999999999997" thickBot="1" x14ac:dyDescent="0.35">
      <c r="A1862" s="1" t="s">
        <v>1949</v>
      </c>
      <c r="B1862" s="1" t="s">
        <v>18</v>
      </c>
      <c r="C1862" s="1" t="s">
        <v>19</v>
      </c>
      <c r="D1862" s="1" t="s">
        <v>20</v>
      </c>
      <c r="E1862" s="1" t="s">
        <v>21</v>
      </c>
      <c r="F1862" s="1" t="s">
        <v>30</v>
      </c>
      <c r="G1862" s="1">
        <v>97.79</v>
      </c>
      <c r="H1862" s="1">
        <v>7</v>
      </c>
      <c r="I1862" s="1">
        <v>34.226500000000001</v>
      </c>
      <c r="J1862" s="1">
        <v>718.75649999999996</v>
      </c>
      <c r="K1862" s="1" t="s">
        <v>256</v>
      </c>
      <c r="L1862" s="3">
        <v>0.72916666666666663</v>
      </c>
      <c r="M1862" s="1" t="s">
        <v>23</v>
      </c>
      <c r="N1862" s="1">
        <v>684.53</v>
      </c>
      <c r="O1862" s="1">
        <v>4.7619047620000003</v>
      </c>
      <c r="P1862" s="1">
        <v>34.226500000000001</v>
      </c>
      <c r="Q1862" s="1">
        <v>4.9000000000000004</v>
      </c>
    </row>
    <row r="1863" spans="1:17" ht="40.799999999999997" thickBot="1" x14ac:dyDescent="0.35">
      <c r="A1863" s="1" t="s">
        <v>1950</v>
      </c>
      <c r="B1863" s="1" t="s">
        <v>18</v>
      </c>
      <c r="C1863" s="1" t="s">
        <v>19</v>
      </c>
      <c r="D1863" s="1" t="s">
        <v>20</v>
      </c>
      <c r="E1863" s="1" t="s">
        <v>29</v>
      </c>
      <c r="F1863" s="1" t="s">
        <v>30</v>
      </c>
      <c r="G1863" s="1">
        <v>97.79</v>
      </c>
      <c r="H1863" s="1">
        <v>7</v>
      </c>
      <c r="I1863" s="1">
        <v>34.226500000000001</v>
      </c>
      <c r="J1863" s="1">
        <v>718.75649999999996</v>
      </c>
      <c r="K1863" s="1" t="s">
        <v>256</v>
      </c>
      <c r="L1863" s="3">
        <v>0.72916666666666663</v>
      </c>
      <c r="M1863" s="1" t="s">
        <v>40</v>
      </c>
      <c r="N1863" s="1">
        <v>684.53</v>
      </c>
      <c r="O1863" s="1">
        <v>4.7619047620000003</v>
      </c>
      <c r="P1863" s="1">
        <v>34.226500000000001</v>
      </c>
      <c r="Q1863" s="1">
        <v>4.9000000000000004</v>
      </c>
    </row>
    <row r="1864" spans="1:17" ht="40.799999999999997" thickBot="1" x14ac:dyDescent="0.35">
      <c r="A1864" s="1" t="s">
        <v>1951</v>
      </c>
      <c r="B1864" s="1" t="s">
        <v>18</v>
      </c>
      <c r="C1864" s="1" t="s">
        <v>19</v>
      </c>
      <c r="D1864" s="1" t="s">
        <v>20</v>
      </c>
      <c r="E1864" s="1" t="s">
        <v>21</v>
      </c>
      <c r="F1864" s="1" t="s">
        <v>39</v>
      </c>
      <c r="G1864" s="1">
        <v>97.79</v>
      </c>
      <c r="H1864" s="1">
        <v>7</v>
      </c>
      <c r="I1864" s="1">
        <v>34.226500000000001</v>
      </c>
      <c r="J1864" s="1">
        <v>718.75649999999996</v>
      </c>
      <c r="K1864" s="1" t="s">
        <v>256</v>
      </c>
      <c r="L1864" s="3">
        <v>0.72916666666666663</v>
      </c>
      <c r="M1864" s="1" t="s">
        <v>23</v>
      </c>
      <c r="N1864" s="1">
        <v>684.53</v>
      </c>
      <c r="O1864" s="1">
        <v>4.7619047620000003</v>
      </c>
      <c r="P1864" s="1">
        <v>34.226500000000001</v>
      </c>
      <c r="Q1864" s="1">
        <v>4.9000000000000004</v>
      </c>
    </row>
    <row r="1865" spans="1:17" ht="40.799999999999997" thickBot="1" x14ac:dyDescent="0.35">
      <c r="A1865" s="1" t="s">
        <v>1952</v>
      </c>
      <c r="B1865" s="1" t="s">
        <v>18</v>
      </c>
      <c r="C1865" s="1" t="s">
        <v>19</v>
      </c>
      <c r="D1865" s="1" t="s">
        <v>20</v>
      </c>
      <c r="E1865" s="1" t="s">
        <v>21</v>
      </c>
      <c r="F1865" s="1" t="s">
        <v>55</v>
      </c>
      <c r="G1865" s="1">
        <v>68.599999999999994</v>
      </c>
      <c r="H1865" s="1">
        <v>10</v>
      </c>
      <c r="I1865" s="1">
        <v>34.299999999999997</v>
      </c>
      <c r="J1865" s="1">
        <v>720.3</v>
      </c>
      <c r="K1865" s="2">
        <v>43587</v>
      </c>
      <c r="L1865" s="3">
        <v>0.83125000000000004</v>
      </c>
      <c r="M1865" s="1" t="s">
        <v>23</v>
      </c>
      <c r="N1865" s="1">
        <v>686</v>
      </c>
      <c r="O1865" s="1">
        <v>4.7619047620000003</v>
      </c>
      <c r="P1865" s="1">
        <v>34.299999999999997</v>
      </c>
      <c r="Q1865" s="1">
        <v>9.1</v>
      </c>
    </row>
    <row r="1866" spans="1:17" ht="40.799999999999997" thickBot="1" x14ac:dyDescent="0.35">
      <c r="A1866" s="1" t="s">
        <v>1953</v>
      </c>
      <c r="B1866" s="1" t="s">
        <v>18</v>
      </c>
      <c r="C1866" s="1" t="s">
        <v>19</v>
      </c>
      <c r="D1866" s="1" t="s">
        <v>20</v>
      </c>
      <c r="E1866" s="1" t="s">
        <v>21</v>
      </c>
      <c r="F1866" s="1" t="s">
        <v>39</v>
      </c>
      <c r="G1866" s="1">
        <v>68.599999999999994</v>
      </c>
      <c r="H1866" s="1">
        <v>10</v>
      </c>
      <c r="I1866" s="1">
        <v>34.299999999999997</v>
      </c>
      <c r="J1866" s="1">
        <v>720.3</v>
      </c>
      <c r="K1866" s="2">
        <v>43587</v>
      </c>
      <c r="L1866" s="3">
        <v>0.83125000000000004</v>
      </c>
      <c r="M1866" s="1" t="s">
        <v>23</v>
      </c>
      <c r="N1866" s="1">
        <v>686</v>
      </c>
      <c r="O1866" s="1">
        <v>4.7619047620000003</v>
      </c>
      <c r="P1866" s="1">
        <v>34.299999999999997</v>
      </c>
      <c r="Q1866" s="1">
        <v>9.1</v>
      </c>
    </row>
    <row r="1867" spans="1:17" ht="40.799999999999997" thickBot="1" x14ac:dyDescent="0.35">
      <c r="A1867" s="1" t="s">
        <v>1954</v>
      </c>
      <c r="B1867" s="1" t="s">
        <v>33</v>
      </c>
      <c r="C1867" s="1" t="s">
        <v>25</v>
      </c>
      <c r="D1867" s="1" t="s">
        <v>28</v>
      </c>
      <c r="E1867" s="1" t="s">
        <v>21</v>
      </c>
      <c r="F1867" s="1" t="s">
        <v>39</v>
      </c>
      <c r="G1867" s="1">
        <v>76.400000000000006</v>
      </c>
      <c r="H1867" s="1">
        <v>9</v>
      </c>
      <c r="I1867" s="1">
        <v>34.380000000000003</v>
      </c>
      <c r="J1867" s="1">
        <v>721.98</v>
      </c>
      <c r="K1867" s="1" t="s">
        <v>50</v>
      </c>
      <c r="L1867" s="3">
        <v>0.65902777777777777</v>
      </c>
      <c r="M1867" s="1" t="s">
        <v>40</v>
      </c>
      <c r="N1867" s="1">
        <v>687.6</v>
      </c>
      <c r="O1867" s="1">
        <v>4.7619047620000003</v>
      </c>
      <c r="P1867" s="1">
        <v>34.380000000000003</v>
      </c>
      <c r="Q1867" s="1">
        <v>7.5</v>
      </c>
    </row>
    <row r="1868" spans="1:17" ht="54" thickBot="1" x14ac:dyDescent="0.35">
      <c r="A1868" s="1" t="s">
        <v>1955</v>
      </c>
      <c r="B1868" s="1" t="s">
        <v>18</v>
      </c>
      <c r="C1868" s="1" t="s">
        <v>19</v>
      </c>
      <c r="D1868" s="1" t="s">
        <v>28</v>
      </c>
      <c r="E1868" s="1" t="s">
        <v>21</v>
      </c>
      <c r="F1868" s="1" t="s">
        <v>84</v>
      </c>
      <c r="G1868" s="1">
        <v>85.98</v>
      </c>
      <c r="H1868" s="1">
        <v>8</v>
      </c>
      <c r="I1868" s="1">
        <v>34.392000000000003</v>
      </c>
      <c r="J1868" s="1">
        <v>722.23199999999997</v>
      </c>
      <c r="K1868" s="1" t="s">
        <v>260</v>
      </c>
      <c r="L1868" s="3">
        <v>0.79236111111111107</v>
      </c>
      <c r="M1868" s="1" t="s">
        <v>23</v>
      </c>
      <c r="N1868" s="1">
        <v>687.84</v>
      </c>
      <c r="O1868" s="1">
        <v>4.7619047620000003</v>
      </c>
      <c r="P1868" s="1">
        <v>34.392000000000003</v>
      </c>
      <c r="Q1868" s="1">
        <v>8.1999999999999993</v>
      </c>
    </row>
    <row r="1869" spans="1:17" ht="54" thickBot="1" x14ac:dyDescent="0.35">
      <c r="A1869" s="1" t="s">
        <v>1956</v>
      </c>
      <c r="B1869" s="1" t="s">
        <v>18</v>
      </c>
      <c r="C1869" s="1" t="s">
        <v>19</v>
      </c>
      <c r="D1869" s="1" t="s">
        <v>28</v>
      </c>
      <c r="E1869" s="1" t="s">
        <v>21</v>
      </c>
      <c r="F1869" s="1" t="s">
        <v>84</v>
      </c>
      <c r="G1869" s="1">
        <v>85.98</v>
      </c>
      <c r="H1869" s="1">
        <v>8</v>
      </c>
      <c r="I1869" s="1">
        <v>34.392000000000003</v>
      </c>
      <c r="J1869" s="1">
        <v>722.23199999999997</v>
      </c>
      <c r="K1869" s="1" t="s">
        <v>260</v>
      </c>
      <c r="L1869" s="3">
        <v>0.79236111111111107</v>
      </c>
      <c r="M1869" s="1" t="s">
        <v>23</v>
      </c>
      <c r="N1869" s="1">
        <v>687.84</v>
      </c>
      <c r="O1869" s="1">
        <v>4.7619047620000003</v>
      </c>
      <c r="P1869" s="1">
        <v>34.392000000000003</v>
      </c>
      <c r="Q1869" s="1">
        <v>8.1999999999999993</v>
      </c>
    </row>
    <row r="1870" spans="1:17" ht="54" thickBot="1" x14ac:dyDescent="0.35">
      <c r="A1870" s="1" t="s">
        <v>1957</v>
      </c>
      <c r="B1870" s="1" t="s">
        <v>18</v>
      </c>
      <c r="C1870" s="1" t="s">
        <v>19</v>
      </c>
      <c r="D1870" s="1" t="s">
        <v>28</v>
      </c>
      <c r="E1870" s="1" t="s">
        <v>21</v>
      </c>
      <c r="F1870" s="1" t="s">
        <v>84</v>
      </c>
      <c r="G1870" s="1">
        <v>85.98</v>
      </c>
      <c r="H1870" s="1">
        <v>8</v>
      </c>
      <c r="I1870" s="1">
        <v>34.392000000000003</v>
      </c>
      <c r="J1870" s="1">
        <v>722.23199999999997</v>
      </c>
      <c r="K1870" s="1" t="s">
        <v>260</v>
      </c>
      <c r="L1870" s="3">
        <v>0.79236111111111107</v>
      </c>
      <c r="M1870" s="1" t="s">
        <v>23</v>
      </c>
      <c r="N1870" s="1">
        <v>687.84</v>
      </c>
      <c r="O1870" s="1">
        <v>4.7619047620000003</v>
      </c>
      <c r="P1870" s="1">
        <v>34.392000000000003</v>
      </c>
      <c r="Q1870" s="1">
        <v>8.1999999999999993</v>
      </c>
    </row>
    <row r="1871" spans="1:17" ht="54" thickBot="1" x14ac:dyDescent="0.35">
      <c r="A1871" s="1" t="s">
        <v>1958</v>
      </c>
      <c r="B1871" s="1" t="s">
        <v>18</v>
      </c>
      <c r="C1871" s="1" t="s">
        <v>19</v>
      </c>
      <c r="D1871" s="1" t="s">
        <v>28</v>
      </c>
      <c r="E1871" s="1" t="s">
        <v>21</v>
      </c>
      <c r="F1871" s="1" t="s">
        <v>84</v>
      </c>
      <c r="G1871" s="1">
        <v>85.98</v>
      </c>
      <c r="H1871" s="1">
        <v>8</v>
      </c>
      <c r="I1871" s="1">
        <v>34.392000000000003</v>
      </c>
      <c r="J1871" s="1">
        <v>722.23199999999997</v>
      </c>
      <c r="K1871" s="1" t="s">
        <v>260</v>
      </c>
      <c r="L1871" s="3">
        <v>0.79236111111111107</v>
      </c>
      <c r="M1871" s="1" t="s">
        <v>23</v>
      </c>
      <c r="N1871" s="1">
        <v>687.84</v>
      </c>
      <c r="O1871" s="1">
        <v>4.7619047620000003</v>
      </c>
      <c r="P1871" s="1">
        <v>34.392000000000003</v>
      </c>
      <c r="Q1871" s="1">
        <v>16.100000000000001</v>
      </c>
    </row>
    <row r="1872" spans="1:17" ht="27.6" thickBot="1" x14ac:dyDescent="0.35">
      <c r="A1872" s="1" t="s">
        <v>1959</v>
      </c>
      <c r="B1872" s="1" t="s">
        <v>33</v>
      </c>
      <c r="C1872" s="1" t="s">
        <v>25</v>
      </c>
      <c r="D1872" s="1" t="s">
        <v>20</v>
      </c>
      <c r="E1872" s="1" t="s">
        <v>21</v>
      </c>
      <c r="F1872" s="1" t="s">
        <v>22</v>
      </c>
      <c r="G1872" s="1">
        <v>98.4</v>
      </c>
      <c r="H1872" s="1">
        <v>7</v>
      </c>
      <c r="I1872" s="1">
        <v>34.44</v>
      </c>
      <c r="J1872" s="1">
        <v>723.24</v>
      </c>
      <c r="K1872" s="2">
        <v>43802</v>
      </c>
      <c r="L1872" s="3">
        <v>0.52986111111111112</v>
      </c>
      <c r="M1872" s="1" t="s">
        <v>48</v>
      </c>
      <c r="N1872" s="1">
        <v>688.8</v>
      </c>
      <c r="O1872" s="1">
        <v>4.7619047620000003</v>
      </c>
      <c r="P1872" s="1">
        <v>34.44</v>
      </c>
      <c r="Q1872" s="1">
        <v>8.6999999999999993</v>
      </c>
    </row>
    <row r="1873" spans="1:17" ht="40.799999999999997" thickBot="1" x14ac:dyDescent="0.35">
      <c r="A1873" s="1" t="s">
        <v>1960</v>
      </c>
      <c r="B1873" s="1" t="s">
        <v>33</v>
      </c>
      <c r="C1873" s="1" t="s">
        <v>27</v>
      </c>
      <c r="D1873" s="1" t="s">
        <v>20</v>
      </c>
      <c r="E1873" s="1" t="s">
        <v>21</v>
      </c>
      <c r="F1873" s="1" t="s">
        <v>30</v>
      </c>
      <c r="G1873" s="1">
        <v>86.68</v>
      </c>
      <c r="H1873" s="1">
        <v>8</v>
      </c>
      <c r="I1873" s="1">
        <v>34.671999999999997</v>
      </c>
      <c r="J1873" s="1">
        <v>728.11199999999997</v>
      </c>
      <c r="K1873" s="1" t="s">
        <v>264</v>
      </c>
      <c r="L1873" s="3">
        <v>0.75277777777777777</v>
      </c>
      <c r="M1873" s="1" t="s">
        <v>23</v>
      </c>
      <c r="N1873" s="1">
        <v>693.44</v>
      </c>
      <c r="O1873" s="1">
        <v>4.7619047620000003</v>
      </c>
      <c r="P1873" s="1">
        <v>34.671999999999997</v>
      </c>
      <c r="Q1873" s="1">
        <v>7.2</v>
      </c>
    </row>
    <row r="1874" spans="1:17" ht="40.799999999999997" thickBot="1" x14ac:dyDescent="0.35">
      <c r="A1874" s="1" t="s">
        <v>1961</v>
      </c>
      <c r="B1874" s="1" t="s">
        <v>18</v>
      </c>
      <c r="C1874" s="1" t="s">
        <v>27</v>
      </c>
      <c r="D1874" s="1" t="s">
        <v>20</v>
      </c>
      <c r="E1874" s="1" t="s">
        <v>21</v>
      </c>
      <c r="F1874" s="1" t="s">
        <v>30</v>
      </c>
      <c r="G1874" s="1">
        <v>86.68</v>
      </c>
      <c r="H1874" s="1">
        <v>8</v>
      </c>
      <c r="I1874" s="1">
        <v>34.671999999999997</v>
      </c>
      <c r="J1874" s="1">
        <v>728.11199999999997</v>
      </c>
      <c r="K1874" s="1" t="s">
        <v>264</v>
      </c>
      <c r="L1874" s="3">
        <v>0.75277777777777777</v>
      </c>
      <c r="M1874" s="1" t="s">
        <v>23</v>
      </c>
      <c r="N1874" s="1">
        <v>693.44</v>
      </c>
      <c r="O1874" s="1">
        <v>4.7619047620000003</v>
      </c>
      <c r="P1874" s="1">
        <v>34.671999999999997</v>
      </c>
      <c r="Q1874" s="1">
        <v>7.2</v>
      </c>
    </row>
    <row r="1875" spans="1:17" ht="40.799999999999997" thickBot="1" x14ac:dyDescent="0.35">
      <c r="A1875" s="1" t="s">
        <v>1962</v>
      </c>
      <c r="B1875" s="1" t="s">
        <v>18</v>
      </c>
      <c r="C1875" s="1" t="s">
        <v>27</v>
      </c>
      <c r="D1875" s="1" t="s">
        <v>20</v>
      </c>
      <c r="E1875" s="1" t="s">
        <v>21</v>
      </c>
      <c r="F1875" s="1" t="s">
        <v>30</v>
      </c>
      <c r="G1875" s="1">
        <v>86.68</v>
      </c>
      <c r="H1875" s="1">
        <v>8</v>
      </c>
      <c r="I1875" s="1">
        <v>34.671999999999997</v>
      </c>
      <c r="J1875" s="1">
        <v>728.11199999999997</v>
      </c>
      <c r="K1875" s="1" t="s">
        <v>264</v>
      </c>
      <c r="L1875" s="3">
        <v>0.75277777777777777</v>
      </c>
      <c r="M1875" s="1" t="s">
        <v>23</v>
      </c>
      <c r="N1875" s="1">
        <v>693.44</v>
      </c>
      <c r="O1875" s="1">
        <v>4.7619047620000003</v>
      </c>
      <c r="P1875" s="1">
        <v>34.671999999999997</v>
      </c>
      <c r="Q1875" s="1">
        <v>7.2</v>
      </c>
    </row>
    <row r="1876" spans="1:17" ht="40.799999999999997" thickBot="1" x14ac:dyDescent="0.35">
      <c r="A1876" s="1" t="s">
        <v>1963</v>
      </c>
      <c r="B1876" s="1" t="s">
        <v>54</v>
      </c>
      <c r="C1876" s="1" t="s">
        <v>25</v>
      </c>
      <c r="D1876" s="1" t="s">
        <v>20</v>
      </c>
      <c r="E1876" s="1" t="s">
        <v>29</v>
      </c>
      <c r="F1876" s="1" t="s">
        <v>39</v>
      </c>
      <c r="G1876" s="1">
        <v>77.400000000000006</v>
      </c>
      <c r="H1876" s="1">
        <v>9</v>
      </c>
      <c r="I1876" s="1">
        <v>34.83</v>
      </c>
      <c r="J1876" s="1">
        <v>731.43</v>
      </c>
      <c r="K1876" s="1" t="s">
        <v>370</v>
      </c>
      <c r="L1876" s="3">
        <v>0.59375</v>
      </c>
      <c r="M1876" s="1" t="s">
        <v>48</v>
      </c>
      <c r="N1876" s="1">
        <v>696.6</v>
      </c>
      <c r="O1876" s="1">
        <v>4.7619047620000003</v>
      </c>
      <c r="P1876" s="1">
        <v>34.83</v>
      </c>
      <c r="Q1876" s="1">
        <v>4.5</v>
      </c>
    </row>
    <row r="1877" spans="1:17" ht="40.799999999999997" thickBot="1" x14ac:dyDescent="0.35">
      <c r="A1877" s="1" t="s">
        <v>1964</v>
      </c>
      <c r="B1877" s="1" t="s">
        <v>18</v>
      </c>
      <c r="C1877" s="1" t="s">
        <v>25</v>
      </c>
      <c r="D1877" s="1" t="s">
        <v>20</v>
      </c>
      <c r="E1877" s="1" t="s">
        <v>29</v>
      </c>
      <c r="F1877" s="1" t="s">
        <v>39</v>
      </c>
      <c r="G1877" s="1">
        <v>77.400000000000006</v>
      </c>
      <c r="H1877" s="1">
        <v>9</v>
      </c>
      <c r="I1877" s="1">
        <v>34.83</v>
      </c>
      <c r="J1877" s="1">
        <v>731.43</v>
      </c>
      <c r="K1877" s="1" t="s">
        <v>370</v>
      </c>
      <c r="L1877" s="3">
        <v>0.59375</v>
      </c>
      <c r="M1877" s="1" t="s">
        <v>48</v>
      </c>
      <c r="N1877" s="1">
        <v>696.6</v>
      </c>
      <c r="O1877" s="1">
        <v>4.7619047620000003</v>
      </c>
      <c r="P1877" s="1">
        <v>34.83</v>
      </c>
      <c r="Q1877" s="1">
        <v>4.5</v>
      </c>
    </row>
    <row r="1878" spans="1:17" ht="54" thickBot="1" x14ac:dyDescent="0.35">
      <c r="A1878" s="1" t="s">
        <v>1965</v>
      </c>
      <c r="B1878" s="1" t="s">
        <v>33</v>
      </c>
      <c r="C1878" s="1" t="s">
        <v>27</v>
      </c>
      <c r="D1878" s="1" t="s">
        <v>28</v>
      </c>
      <c r="E1878" s="1" t="s">
        <v>21</v>
      </c>
      <c r="F1878" s="1" t="s">
        <v>84</v>
      </c>
      <c r="G1878" s="1">
        <v>99.55</v>
      </c>
      <c r="H1878" s="1">
        <v>7</v>
      </c>
      <c r="I1878" s="1">
        <v>34.842500000000001</v>
      </c>
      <c r="J1878" s="1">
        <v>731.6925</v>
      </c>
      <c r="K1878" s="1" t="s">
        <v>179</v>
      </c>
      <c r="L1878" s="3">
        <v>0.50486111111111109</v>
      </c>
      <c r="M1878" s="1" t="s">
        <v>23</v>
      </c>
      <c r="N1878" s="1">
        <v>696.85</v>
      </c>
      <c r="O1878" s="1">
        <v>4.7619047620000003</v>
      </c>
      <c r="P1878" s="1">
        <v>34.842500000000001</v>
      </c>
      <c r="Q1878" s="1">
        <v>7.6</v>
      </c>
    </row>
    <row r="1879" spans="1:17" ht="54" thickBot="1" x14ac:dyDescent="0.35">
      <c r="A1879" s="1" t="s">
        <v>1966</v>
      </c>
      <c r="B1879" s="1" t="s">
        <v>18</v>
      </c>
      <c r="C1879" s="1" t="s">
        <v>27</v>
      </c>
      <c r="D1879" s="1" t="s">
        <v>28</v>
      </c>
      <c r="E1879" s="1" t="s">
        <v>21</v>
      </c>
      <c r="F1879" s="1" t="s">
        <v>84</v>
      </c>
      <c r="G1879" s="1">
        <v>99.55</v>
      </c>
      <c r="H1879" s="1">
        <v>7</v>
      </c>
      <c r="I1879" s="1">
        <v>34.842500000000001</v>
      </c>
      <c r="J1879" s="1">
        <v>731.6925</v>
      </c>
      <c r="K1879" s="1" t="s">
        <v>179</v>
      </c>
      <c r="L1879" s="3">
        <v>0.50486111111111109</v>
      </c>
      <c r="M1879" s="1" t="s">
        <v>23</v>
      </c>
      <c r="N1879" s="1">
        <v>696.85</v>
      </c>
      <c r="O1879" s="1">
        <v>4.7619047620000003</v>
      </c>
      <c r="P1879" s="1">
        <v>34.842500000000001</v>
      </c>
      <c r="Q1879" s="1">
        <v>7.6</v>
      </c>
    </row>
    <row r="1880" spans="1:17" ht="27.6" thickBot="1" x14ac:dyDescent="0.35">
      <c r="A1880" s="1" t="s">
        <v>1967</v>
      </c>
      <c r="B1880" s="1" t="s">
        <v>54</v>
      </c>
      <c r="C1880" s="1" t="s">
        <v>25</v>
      </c>
      <c r="D1880" s="1" t="s">
        <v>28</v>
      </c>
      <c r="E1880" s="1" t="s">
        <v>21</v>
      </c>
      <c r="F1880" s="1" t="s">
        <v>22</v>
      </c>
      <c r="G1880" s="1">
        <v>69.739999999999995</v>
      </c>
      <c r="H1880" s="1">
        <v>10</v>
      </c>
      <c r="I1880" s="1">
        <v>34.869999999999997</v>
      </c>
      <c r="J1880" s="1">
        <v>732.27</v>
      </c>
      <c r="K1880" s="2">
        <v>43588</v>
      </c>
      <c r="L1880" s="3">
        <v>0.74236111111111114</v>
      </c>
      <c r="M1880" s="1" t="s">
        <v>48</v>
      </c>
      <c r="N1880" s="1">
        <v>697.4</v>
      </c>
      <c r="O1880" s="1">
        <v>4.7619047620000003</v>
      </c>
      <c r="P1880" s="1">
        <v>34.869999999999997</v>
      </c>
      <c r="Q1880" s="1">
        <v>8.9</v>
      </c>
    </row>
    <row r="1881" spans="1:17" ht="27.6" thickBot="1" x14ac:dyDescent="0.35">
      <c r="A1881" s="1" t="s">
        <v>1968</v>
      </c>
      <c r="B1881" s="1" t="s">
        <v>54</v>
      </c>
      <c r="C1881" s="1" t="s">
        <v>25</v>
      </c>
      <c r="D1881" s="1" t="s">
        <v>28</v>
      </c>
      <c r="E1881" s="1" t="s">
        <v>21</v>
      </c>
      <c r="F1881" s="1" t="s">
        <v>22</v>
      </c>
      <c r="G1881" s="1">
        <v>69.739999999999995</v>
      </c>
      <c r="H1881" s="1">
        <v>10</v>
      </c>
      <c r="I1881" s="1">
        <v>34.869999999999997</v>
      </c>
      <c r="J1881" s="1">
        <v>732.27</v>
      </c>
      <c r="K1881" s="2">
        <v>43588</v>
      </c>
      <c r="L1881" s="3">
        <v>0.74236111111111114</v>
      </c>
      <c r="M1881" s="1" t="s">
        <v>23</v>
      </c>
      <c r="N1881" s="1">
        <v>697.4</v>
      </c>
      <c r="O1881" s="1">
        <v>4.7619047620000003</v>
      </c>
      <c r="P1881" s="1">
        <v>34.869999999999997</v>
      </c>
      <c r="Q1881" s="1">
        <v>8.9</v>
      </c>
    </row>
    <row r="1882" spans="1:17" ht="40.799999999999997" thickBot="1" x14ac:dyDescent="0.35">
      <c r="A1882" s="1" t="s">
        <v>1969</v>
      </c>
      <c r="B1882" s="1" t="s">
        <v>33</v>
      </c>
      <c r="C1882" s="1" t="s">
        <v>25</v>
      </c>
      <c r="D1882" s="1" t="s">
        <v>28</v>
      </c>
      <c r="E1882" s="1" t="s">
        <v>21</v>
      </c>
      <c r="F1882" s="1" t="s">
        <v>39</v>
      </c>
      <c r="G1882" s="1">
        <v>69.739999999999995</v>
      </c>
      <c r="H1882" s="1">
        <v>10</v>
      </c>
      <c r="I1882" s="1">
        <v>34.869999999999997</v>
      </c>
      <c r="J1882" s="1">
        <v>732.27</v>
      </c>
      <c r="K1882" s="2">
        <v>43588</v>
      </c>
      <c r="L1882" s="3">
        <v>0.74236111111111114</v>
      </c>
      <c r="M1882" s="1" t="s">
        <v>40</v>
      </c>
      <c r="N1882" s="1">
        <v>697.4</v>
      </c>
      <c r="O1882" s="1">
        <v>4.7619047620000003</v>
      </c>
      <c r="P1882" s="1">
        <v>34.869999999999997</v>
      </c>
      <c r="Q1882" s="1">
        <v>8.9</v>
      </c>
    </row>
    <row r="1883" spans="1:17" ht="54" thickBot="1" x14ac:dyDescent="0.35">
      <c r="A1883" s="1" t="s">
        <v>1970</v>
      </c>
      <c r="B1883" s="1" t="s">
        <v>18</v>
      </c>
      <c r="C1883" s="1" t="s">
        <v>19</v>
      </c>
      <c r="D1883" s="1" t="s">
        <v>28</v>
      </c>
      <c r="E1883" s="1" t="s">
        <v>29</v>
      </c>
      <c r="F1883" s="1" t="s">
        <v>84</v>
      </c>
      <c r="G1883" s="1">
        <v>77.63</v>
      </c>
      <c r="H1883" s="1">
        <v>9</v>
      </c>
      <c r="I1883" s="1">
        <v>34.933500000000002</v>
      </c>
      <c r="J1883" s="1">
        <v>733.60350000000005</v>
      </c>
      <c r="K1883" s="1" t="s">
        <v>839</v>
      </c>
      <c r="L1883" s="3">
        <v>0.63472222222222219</v>
      </c>
      <c r="M1883" s="1" t="s">
        <v>40</v>
      </c>
      <c r="N1883" s="1">
        <v>698.67</v>
      </c>
      <c r="O1883" s="1">
        <v>4.7619047620000003</v>
      </c>
      <c r="P1883" s="1">
        <v>34.933500000000002</v>
      </c>
      <c r="Q1883" s="1">
        <v>7.2</v>
      </c>
    </row>
    <row r="1884" spans="1:17" ht="54" thickBot="1" x14ac:dyDescent="0.35">
      <c r="A1884" s="1" t="s">
        <v>1971</v>
      </c>
      <c r="B1884" s="1" t="s">
        <v>18</v>
      </c>
      <c r="C1884" s="1" t="s">
        <v>19</v>
      </c>
      <c r="D1884" s="1" t="s">
        <v>28</v>
      </c>
      <c r="E1884" s="1" t="s">
        <v>21</v>
      </c>
      <c r="F1884" s="1" t="s">
        <v>84</v>
      </c>
      <c r="G1884" s="1">
        <v>77.63</v>
      </c>
      <c r="H1884" s="1">
        <v>9</v>
      </c>
      <c r="I1884" s="1">
        <v>34.933500000000002</v>
      </c>
      <c r="J1884" s="1">
        <v>733.60350000000005</v>
      </c>
      <c r="K1884" s="1" t="s">
        <v>839</v>
      </c>
      <c r="L1884" s="3">
        <v>0.63472222222222219</v>
      </c>
      <c r="M1884" s="1" t="s">
        <v>40</v>
      </c>
      <c r="N1884" s="1">
        <v>698.67</v>
      </c>
      <c r="O1884" s="1">
        <v>4.7619047620000003</v>
      </c>
      <c r="P1884" s="1">
        <v>34.933500000000002</v>
      </c>
      <c r="Q1884" s="1">
        <v>7.2</v>
      </c>
    </row>
    <row r="1885" spans="1:17" ht="40.799999999999997" thickBot="1" x14ac:dyDescent="0.35">
      <c r="A1885" s="1" t="s">
        <v>1972</v>
      </c>
      <c r="B1885" s="1" t="s">
        <v>18</v>
      </c>
      <c r="C1885" s="1" t="s">
        <v>25</v>
      </c>
      <c r="D1885" s="1" t="s">
        <v>20</v>
      </c>
      <c r="E1885" s="1" t="s">
        <v>29</v>
      </c>
      <c r="F1885" s="1" t="s">
        <v>44</v>
      </c>
      <c r="G1885" s="1">
        <v>77.680000000000007</v>
      </c>
      <c r="H1885" s="1">
        <v>9</v>
      </c>
      <c r="I1885" s="1">
        <v>34.956000000000003</v>
      </c>
      <c r="J1885" s="1">
        <v>734.07600000000002</v>
      </c>
      <c r="K1885" s="2">
        <v>43557</v>
      </c>
      <c r="L1885" s="3">
        <v>0.55625000000000002</v>
      </c>
      <c r="M1885" s="1" t="s">
        <v>23</v>
      </c>
      <c r="N1885" s="1">
        <v>699.12</v>
      </c>
      <c r="O1885" s="1">
        <v>4.7619047620000003</v>
      </c>
      <c r="P1885" s="1">
        <v>34.956000000000003</v>
      </c>
      <c r="Q1885" s="1">
        <v>9.8000000000000007</v>
      </c>
    </row>
    <row r="1886" spans="1:17" ht="40.799999999999997" thickBot="1" x14ac:dyDescent="0.35">
      <c r="A1886" s="1" t="s">
        <v>1973</v>
      </c>
      <c r="B1886" s="1" t="s">
        <v>18</v>
      </c>
      <c r="C1886" s="1" t="s">
        <v>19</v>
      </c>
      <c r="D1886" s="1" t="s">
        <v>20</v>
      </c>
      <c r="E1886" s="1" t="s">
        <v>29</v>
      </c>
      <c r="F1886" s="1" t="s">
        <v>44</v>
      </c>
      <c r="G1886" s="1">
        <v>77.680000000000007</v>
      </c>
      <c r="H1886" s="1">
        <v>9</v>
      </c>
      <c r="I1886" s="1">
        <v>34.956000000000003</v>
      </c>
      <c r="J1886" s="1">
        <v>734.07600000000002</v>
      </c>
      <c r="K1886" s="2">
        <v>43557</v>
      </c>
      <c r="L1886" s="3">
        <v>0.55625000000000002</v>
      </c>
      <c r="M1886" s="1" t="s">
        <v>23</v>
      </c>
      <c r="N1886" s="1">
        <v>699.12</v>
      </c>
      <c r="O1886" s="1">
        <v>4.7619047620000003</v>
      </c>
      <c r="P1886" s="1">
        <v>34.956000000000003</v>
      </c>
      <c r="Q1886" s="1">
        <v>16.2</v>
      </c>
    </row>
    <row r="1887" spans="1:17" ht="40.799999999999997" thickBot="1" x14ac:dyDescent="0.35">
      <c r="A1887" s="1" t="s">
        <v>1974</v>
      </c>
      <c r="B1887" s="1" t="s">
        <v>18</v>
      </c>
      <c r="C1887" s="1" t="s">
        <v>25</v>
      </c>
      <c r="D1887" s="1" t="s">
        <v>28</v>
      </c>
      <c r="E1887" s="1" t="s">
        <v>21</v>
      </c>
      <c r="F1887" s="1" t="s">
        <v>55</v>
      </c>
      <c r="G1887" s="1">
        <v>99.96</v>
      </c>
      <c r="H1887" s="1">
        <v>7</v>
      </c>
      <c r="I1887" s="1">
        <v>34.985999999999997</v>
      </c>
      <c r="J1887" s="1">
        <v>734.70600000000002</v>
      </c>
      <c r="K1887" s="1" t="s">
        <v>109</v>
      </c>
      <c r="L1887" s="3">
        <v>0.43958333333333333</v>
      </c>
      <c r="M1887" s="1" t="s">
        <v>23</v>
      </c>
      <c r="N1887" s="1">
        <v>699.72</v>
      </c>
      <c r="O1887" s="1">
        <v>4.7619047620000003</v>
      </c>
      <c r="P1887" s="1">
        <v>34.985999999999997</v>
      </c>
      <c r="Q1887" s="1">
        <v>6.1</v>
      </c>
    </row>
    <row r="1888" spans="1:17" ht="40.799999999999997" thickBot="1" x14ac:dyDescent="0.35">
      <c r="A1888" s="1" t="s">
        <v>1975</v>
      </c>
      <c r="B1888" s="1" t="s">
        <v>33</v>
      </c>
      <c r="C1888" s="1" t="s">
        <v>25</v>
      </c>
      <c r="D1888" s="1" t="s">
        <v>28</v>
      </c>
      <c r="E1888" s="1" t="s">
        <v>29</v>
      </c>
      <c r="F1888" s="1" t="s">
        <v>30</v>
      </c>
      <c r="G1888" s="1">
        <v>77.930000000000007</v>
      </c>
      <c r="H1888" s="1">
        <v>9</v>
      </c>
      <c r="I1888" s="1">
        <v>35.0685</v>
      </c>
      <c r="J1888" s="1">
        <v>736.43849999999998</v>
      </c>
      <c r="K1888" s="1" t="s">
        <v>182</v>
      </c>
      <c r="L1888" s="3">
        <v>0.67361111111111116</v>
      </c>
      <c r="M1888" s="1" t="s">
        <v>40</v>
      </c>
      <c r="N1888" s="1">
        <v>701.37</v>
      </c>
      <c r="O1888" s="1">
        <v>4.7619047620000003</v>
      </c>
      <c r="P1888" s="1">
        <v>35.0685</v>
      </c>
      <c r="Q1888" s="1">
        <v>7.6</v>
      </c>
    </row>
    <row r="1889" spans="1:17" ht="27.6" thickBot="1" x14ac:dyDescent="0.35">
      <c r="A1889" s="1" t="s">
        <v>1976</v>
      </c>
      <c r="B1889" s="1" t="s">
        <v>54</v>
      </c>
      <c r="C1889" s="1" t="s">
        <v>25</v>
      </c>
      <c r="D1889" s="1" t="s">
        <v>20</v>
      </c>
      <c r="E1889" s="1" t="s">
        <v>21</v>
      </c>
      <c r="F1889" s="1" t="s">
        <v>22</v>
      </c>
      <c r="G1889" s="1">
        <v>78.069999999999993</v>
      </c>
      <c r="H1889" s="1">
        <v>9</v>
      </c>
      <c r="I1889" s="1">
        <v>35.131500000000003</v>
      </c>
      <c r="J1889" s="1">
        <v>737.76149999999996</v>
      </c>
      <c r="K1889" s="1" t="s">
        <v>62</v>
      </c>
      <c r="L1889" s="3">
        <v>0.52986111111111112</v>
      </c>
      <c r="M1889" s="1" t="s">
        <v>23</v>
      </c>
      <c r="N1889" s="1">
        <v>702.63</v>
      </c>
      <c r="O1889" s="1">
        <v>4.7619047620000003</v>
      </c>
      <c r="P1889" s="1">
        <v>35.131500000000003</v>
      </c>
      <c r="Q1889" s="1">
        <v>4.5</v>
      </c>
    </row>
    <row r="1890" spans="1:17" ht="40.799999999999997" thickBot="1" x14ac:dyDescent="0.35">
      <c r="A1890" s="1" t="s">
        <v>1977</v>
      </c>
      <c r="B1890" s="1" t="s">
        <v>18</v>
      </c>
      <c r="C1890" s="1" t="s">
        <v>19</v>
      </c>
      <c r="D1890" s="1" t="s">
        <v>28</v>
      </c>
      <c r="E1890" s="1" t="s">
        <v>21</v>
      </c>
      <c r="F1890" s="1" t="s">
        <v>30</v>
      </c>
      <c r="G1890" s="1">
        <v>78.55</v>
      </c>
      <c r="H1890" s="1">
        <v>9</v>
      </c>
      <c r="I1890" s="1">
        <v>35.347499999999997</v>
      </c>
      <c r="J1890" s="1">
        <v>742.29750000000001</v>
      </c>
      <c r="K1890" s="2">
        <v>43468</v>
      </c>
      <c r="L1890" s="3">
        <v>0.55694444444444446</v>
      </c>
      <c r="M1890" s="1" t="s">
        <v>23</v>
      </c>
      <c r="N1890" s="1">
        <v>706.95</v>
      </c>
      <c r="O1890" s="1">
        <v>4.7619047620000003</v>
      </c>
      <c r="P1890" s="1">
        <v>35.347499999999997</v>
      </c>
      <c r="Q1890" s="1">
        <v>7.2</v>
      </c>
    </row>
    <row r="1891" spans="1:17" ht="27.6" thickBot="1" x14ac:dyDescent="0.35">
      <c r="A1891" s="1" t="s">
        <v>1978</v>
      </c>
      <c r="B1891" s="1" t="s">
        <v>18</v>
      </c>
      <c r="C1891" s="1" t="s">
        <v>25</v>
      </c>
      <c r="D1891" s="1" t="s">
        <v>20</v>
      </c>
      <c r="E1891" s="1" t="s">
        <v>29</v>
      </c>
      <c r="F1891" s="1" t="s">
        <v>22</v>
      </c>
      <c r="G1891" s="1">
        <v>88.43</v>
      </c>
      <c r="H1891" s="1">
        <v>8</v>
      </c>
      <c r="I1891" s="1">
        <v>35.372</v>
      </c>
      <c r="J1891" s="1">
        <v>742.81200000000001</v>
      </c>
      <c r="K1891" s="1" t="s">
        <v>58</v>
      </c>
      <c r="L1891" s="3">
        <v>0.81597222222222221</v>
      </c>
      <c r="M1891" s="1" t="s">
        <v>23</v>
      </c>
      <c r="N1891" s="1">
        <v>707.44</v>
      </c>
      <c r="O1891" s="1">
        <v>4.7619047620000003</v>
      </c>
      <c r="P1891" s="1">
        <v>35.372</v>
      </c>
      <c r="Q1891" s="1">
        <v>4.3</v>
      </c>
    </row>
    <row r="1892" spans="1:17" ht="40.799999999999997" thickBot="1" x14ac:dyDescent="0.35">
      <c r="A1892" s="1" t="s">
        <v>1979</v>
      </c>
      <c r="B1892" s="1" t="s">
        <v>54</v>
      </c>
      <c r="C1892" s="1" t="s">
        <v>25</v>
      </c>
      <c r="D1892" s="1" t="s">
        <v>20</v>
      </c>
      <c r="E1892" s="1" t="s">
        <v>21</v>
      </c>
      <c r="F1892" s="1" t="s">
        <v>39</v>
      </c>
      <c r="G1892" s="1">
        <v>88.43</v>
      </c>
      <c r="H1892" s="1">
        <v>8</v>
      </c>
      <c r="I1892" s="1">
        <v>35.372</v>
      </c>
      <c r="J1892" s="1">
        <v>742.81200000000001</v>
      </c>
      <c r="K1892" s="1" t="s">
        <v>58</v>
      </c>
      <c r="L1892" s="3">
        <v>0.81597222222222221</v>
      </c>
      <c r="M1892" s="1" t="s">
        <v>48</v>
      </c>
      <c r="N1892" s="1">
        <v>707.44</v>
      </c>
      <c r="O1892" s="1">
        <v>4.7619047620000003</v>
      </c>
      <c r="P1892" s="1">
        <v>35.372</v>
      </c>
      <c r="Q1892" s="1">
        <v>4.3</v>
      </c>
    </row>
    <row r="1893" spans="1:17" ht="27.6" thickBot="1" x14ac:dyDescent="0.35">
      <c r="A1893" s="1" t="s">
        <v>1980</v>
      </c>
      <c r="B1893" s="1" t="s">
        <v>18</v>
      </c>
      <c r="C1893" s="1" t="s">
        <v>25</v>
      </c>
      <c r="D1893" s="1" t="s">
        <v>20</v>
      </c>
      <c r="E1893" s="1" t="s">
        <v>21</v>
      </c>
      <c r="F1893" s="1" t="s">
        <v>22</v>
      </c>
      <c r="G1893" s="1">
        <v>88.43</v>
      </c>
      <c r="H1893" s="1">
        <v>8</v>
      </c>
      <c r="I1893" s="1">
        <v>35.372</v>
      </c>
      <c r="J1893" s="1">
        <v>742.81200000000001</v>
      </c>
      <c r="K1893" s="1" t="s">
        <v>58</v>
      </c>
      <c r="L1893" s="3">
        <v>0.81597222222222221</v>
      </c>
      <c r="M1893" s="1" t="s">
        <v>23</v>
      </c>
      <c r="N1893" s="1">
        <v>707.44</v>
      </c>
      <c r="O1893" s="1">
        <v>4.7619047620000003</v>
      </c>
      <c r="P1893" s="1">
        <v>35.372</v>
      </c>
      <c r="Q1893" s="1">
        <v>4.3</v>
      </c>
    </row>
    <row r="1894" spans="1:17" ht="54" thickBot="1" x14ac:dyDescent="0.35">
      <c r="A1894" s="1" t="s">
        <v>1981</v>
      </c>
      <c r="B1894" s="1" t="s">
        <v>18</v>
      </c>
      <c r="C1894" s="1" t="s">
        <v>19</v>
      </c>
      <c r="D1894" s="1" t="s">
        <v>20</v>
      </c>
      <c r="E1894" s="1" t="s">
        <v>21</v>
      </c>
      <c r="F1894" s="1" t="s">
        <v>84</v>
      </c>
      <c r="G1894" s="1">
        <v>88.55</v>
      </c>
      <c r="H1894" s="1">
        <v>8</v>
      </c>
      <c r="I1894" s="1">
        <v>35.42</v>
      </c>
      <c r="J1894" s="1">
        <v>743.82</v>
      </c>
      <c r="K1894" s="1" t="s">
        <v>50</v>
      </c>
      <c r="L1894" s="3">
        <v>0.64513888888888893</v>
      </c>
      <c r="M1894" s="1" t="s">
        <v>40</v>
      </c>
      <c r="N1894" s="1">
        <v>708.4</v>
      </c>
      <c r="O1894" s="1">
        <v>4.7619047620000003</v>
      </c>
      <c r="P1894" s="1">
        <v>35.42</v>
      </c>
      <c r="Q1894" s="1">
        <v>4.7</v>
      </c>
    </row>
    <row r="1895" spans="1:17" ht="54" thickBot="1" x14ac:dyDescent="0.35">
      <c r="A1895" s="1" t="s">
        <v>1982</v>
      </c>
      <c r="B1895" s="1" t="s">
        <v>18</v>
      </c>
      <c r="C1895" s="1" t="s">
        <v>19</v>
      </c>
      <c r="D1895" s="1" t="s">
        <v>20</v>
      </c>
      <c r="E1895" s="1" t="s">
        <v>29</v>
      </c>
      <c r="F1895" s="1" t="s">
        <v>84</v>
      </c>
      <c r="G1895" s="1">
        <v>88.55</v>
      </c>
      <c r="H1895" s="1">
        <v>8</v>
      </c>
      <c r="I1895" s="1">
        <v>35.42</v>
      </c>
      <c r="J1895" s="1">
        <v>743.82</v>
      </c>
      <c r="K1895" s="1" t="s">
        <v>50</v>
      </c>
      <c r="L1895" s="3">
        <v>0.64513888888888893</v>
      </c>
      <c r="M1895" s="1" t="s">
        <v>23</v>
      </c>
      <c r="N1895" s="1">
        <v>708.4</v>
      </c>
      <c r="O1895" s="1">
        <v>4.7619047620000003</v>
      </c>
      <c r="P1895" s="1">
        <v>35.42</v>
      </c>
      <c r="Q1895" s="1">
        <v>4.7</v>
      </c>
    </row>
    <row r="1896" spans="1:17" ht="40.799999999999997" thickBot="1" x14ac:dyDescent="0.35">
      <c r="A1896" s="1" t="s">
        <v>1983</v>
      </c>
      <c r="B1896" s="1" t="s">
        <v>18</v>
      </c>
      <c r="C1896" s="1" t="s">
        <v>25</v>
      </c>
      <c r="D1896" s="1" t="s">
        <v>20</v>
      </c>
      <c r="E1896" s="1" t="s">
        <v>21</v>
      </c>
      <c r="F1896" s="1" t="s">
        <v>30</v>
      </c>
      <c r="G1896" s="1">
        <v>70.989999999999995</v>
      </c>
      <c r="H1896" s="1">
        <v>10</v>
      </c>
      <c r="I1896" s="1">
        <v>35.494999999999997</v>
      </c>
      <c r="J1896" s="1">
        <v>745.39499999999998</v>
      </c>
      <c r="K1896" s="1" t="s">
        <v>135</v>
      </c>
      <c r="L1896" s="3">
        <v>0.68611111111111112</v>
      </c>
      <c r="M1896" s="1" t="s">
        <v>23</v>
      </c>
      <c r="N1896" s="1">
        <v>709.9</v>
      </c>
      <c r="O1896" s="1">
        <v>4.7619047620000003</v>
      </c>
      <c r="P1896" s="1">
        <v>35.494999999999997</v>
      </c>
      <c r="Q1896" s="1">
        <v>5.7</v>
      </c>
    </row>
    <row r="1897" spans="1:17" ht="40.799999999999997" thickBot="1" x14ac:dyDescent="0.35">
      <c r="A1897" s="1" t="s">
        <v>1984</v>
      </c>
      <c r="B1897" s="1" t="s">
        <v>33</v>
      </c>
      <c r="C1897" s="1" t="s">
        <v>25</v>
      </c>
      <c r="D1897" s="1" t="s">
        <v>28</v>
      </c>
      <c r="E1897" s="1" t="s">
        <v>29</v>
      </c>
      <c r="F1897" s="1" t="s">
        <v>44</v>
      </c>
      <c r="G1897" s="1">
        <v>88.79</v>
      </c>
      <c r="H1897" s="1">
        <v>8</v>
      </c>
      <c r="I1897" s="1">
        <v>35.515999999999998</v>
      </c>
      <c r="J1897" s="1">
        <v>745.83600000000001</v>
      </c>
      <c r="K1897" s="1" t="s">
        <v>252</v>
      </c>
      <c r="L1897" s="3">
        <v>0.71458333333333335</v>
      </c>
      <c r="M1897" s="1" t="s">
        <v>23</v>
      </c>
      <c r="N1897" s="1">
        <v>710.32</v>
      </c>
      <c r="O1897" s="1">
        <v>4.7619047620000003</v>
      </c>
      <c r="P1897" s="1">
        <v>35.515999999999998</v>
      </c>
      <c r="Q1897" s="1">
        <v>4.0999999999999996</v>
      </c>
    </row>
    <row r="1898" spans="1:17" ht="40.799999999999997" thickBot="1" x14ac:dyDescent="0.35">
      <c r="A1898" s="1" t="s">
        <v>1985</v>
      </c>
      <c r="B1898" s="1" t="s">
        <v>33</v>
      </c>
      <c r="C1898" s="1" t="s">
        <v>27</v>
      </c>
      <c r="D1898" s="1" t="s">
        <v>28</v>
      </c>
      <c r="E1898" s="1" t="s">
        <v>29</v>
      </c>
      <c r="F1898" s="1" t="s">
        <v>55</v>
      </c>
      <c r="G1898" s="1">
        <v>71.38</v>
      </c>
      <c r="H1898" s="1">
        <v>10</v>
      </c>
      <c r="I1898" s="1">
        <v>35.69</v>
      </c>
      <c r="J1898" s="1">
        <v>749.49</v>
      </c>
      <c r="K1898" s="1" t="s">
        <v>610</v>
      </c>
      <c r="L1898" s="3">
        <v>0.80625000000000002</v>
      </c>
      <c r="M1898" s="1" t="s">
        <v>23</v>
      </c>
      <c r="N1898" s="1">
        <v>713.8</v>
      </c>
      <c r="O1898" s="1">
        <v>4.7619047620000003</v>
      </c>
      <c r="P1898" s="1">
        <v>35.69</v>
      </c>
      <c r="Q1898" s="1">
        <v>5.7</v>
      </c>
    </row>
    <row r="1899" spans="1:17" ht="40.799999999999997" thickBot="1" x14ac:dyDescent="0.35">
      <c r="A1899" s="1" t="s">
        <v>1986</v>
      </c>
      <c r="B1899" s="1" t="s">
        <v>18</v>
      </c>
      <c r="C1899" s="1" t="s">
        <v>25</v>
      </c>
      <c r="D1899" s="1" t="s">
        <v>28</v>
      </c>
      <c r="E1899" s="1" t="s">
        <v>29</v>
      </c>
      <c r="F1899" s="1" t="s">
        <v>44</v>
      </c>
      <c r="G1899" s="1">
        <v>89.25</v>
      </c>
      <c r="H1899" s="1">
        <v>8</v>
      </c>
      <c r="I1899" s="1">
        <v>35.700000000000003</v>
      </c>
      <c r="J1899" s="1">
        <v>749.7</v>
      </c>
      <c r="K1899" s="1" t="s">
        <v>581</v>
      </c>
      <c r="L1899" s="3">
        <v>0.42569444444444443</v>
      </c>
      <c r="M1899" s="1" t="s">
        <v>23</v>
      </c>
      <c r="N1899" s="1">
        <v>714</v>
      </c>
      <c r="O1899" s="1">
        <v>4.7619047620000003</v>
      </c>
      <c r="P1899" s="1">
        <v>35.700000000000003</v>
      </c>
      <c r="Q1899" s="1">
        <v>4.7</v>
      </c>
    </row>
    <row r="1900" spans="1:17" ht="40.799999999999997" thickBot="1" x14ac:dyDescent="0.35">
      <c r="A1900" s="1" t="s">
        <v>1987</v>
      </c>
      <c r="B1900" s="1" t="s">
        <v>33</v>
      </c>
      <c r="C1900" s="1" t="s">
        <v>27</v>
      </c>
      <c r="D1900" s="1" t="s">
        <v>28</v>
      </c>
      <c r="E1900" s="1" t="s">
        <v>21</v>
      </c>
      <c r="F1900" s="1" t="s">
        <v>55</v>
      </c>
      <c r="G1900" s="1">
        <v>89.6</v>
      </c>
      <c r="H1900" s="1">
        <v>8</v>
      </c>
      <c r="I1900" s="1">
        <v>35.840000000000003</v>
      </c>
      <c r="J1900" s="1">
        <v>752.64</v>
      </c>
      <c r="K1900" s="2">
        <v>43648</v>
      </c>
      <c r="L1900" s="3">
        <v>0.4777777777777778</v>
      </c>
      <c r="M1900" s="1" t="s">
        <v>40</v>
      </c>
      <c r="N1900" s="1">
        <v>716.8</v>
      </c>
      <c r="O1900" s="1">
        <v>4.7619047620000003</v>
      </c>
      <c r="P1900" s="1">
        <v>35.840000000000003</v>
      </c>
      <c r="Q1900" s="1">
        <v>6.6</v>
      </c>
    </row>
    <row r="1901" spans="1:17" ht="40.799999999999997" thickBot="1" x14ac:dyDescent="0.35">
      <c r="A1901" s="1" t="s">
        <v>1988</v>
      </c>
      <c r="B1901" s="1" t="s">
        <v>33</v>
      </c>
      <c r="C1901" s="1" t="s">
        <v>19</v>
      </c>
      <c r="D1901" s="1" t="s">
        <v>28</v>
      </c>
      <c r="E1901" s="1" t="s">
        <v>21</v>
      </c>
      <c r="F1901" s="1" t="s">
        <v>55</v>
      </c>
      <c r="G1901" s="1">
        <v>89.6</v>
      </c>
      <c r="H1901" s="1">
        <v>8</v>
      </c>
      <c r="I1901" s="1">
        <v>35.840000000000003</v>
      </c>
      <c r="J1901" s="1">
        <v>752.64</v>
      </c>
      <c r="K1901" s="2">
        <v>43648</v>
      </c>
      <c r="L1901" s="3">
        <v>0.4777777777777778</v>
      </c>
      <c r="M1901" s="1" t="s">
        <v>40</v>
      </c>
      <c r="N1901" s="1">
        <v>716.8</v>
      </c>
      <c r="O1901" s="1">
        <v>4.7619047620000003</v>
      </c>
      <c r="P1901" s="1">
        <v>35.840000000000003</v>
      </c>
      <c r="Q1901" s="1">
        <v>16.3</v>
      </c>
    </row>
    <row r="1902" spans="1:17" ht="54" thickBot="1" x14ac:dyDescent="0.35">
      <c r="A1902" s="1" t="s">
        <v>1989</v>
      </c>
      <c r="B1902" s="1" t="s">
        <v>33</v>
      </c>
      <c r="C1902" s="1" t="s">
        <v>25</v>
      </c>
      <c r="D1902" s="1" t="s">
        <v>28</v>
      </c>
      <c r="E1902" s="1" t="s">
        <v>29</v>
      </c>
      <c r="F1902" s="1" t="s">
        <v>84</v>
      </c>
      <c r="G1902" s="1">
        <v>90.02</v>
      </c>
      <c r="H1902" s="1">
        <v>8</v>
      </c>
      <c r="I1902" s="1">
        <v>36.008000000000003</v>
      </c>
      <c r="J1902" s="1">
        <v>756.16800000000001</v>
      </c>
      <c r="K1902" s="1" t="s">
        <v>408</v>
      </c>
      <c r="L1902" s="3">
        <v>0.67222222222222228</v>
      </c>
      <c r="M1902" s="1" t="s">
        <v>23</v>
      </c>
      <c r="N1902" s="1">
        <v>720.16</v>
      </c>
      <c r="O1902" s="1">
        <v>4.7619047620000003</v>
      </c>
      <c r="P1902" s="1">
        <v>36.008000000000003</v>
      </c>
      <c r="Q1902" s="1">
        <v>4.5</v>
      </c>
    </row>
    <row r="1903" spans="1:17" ht="54" thickBot="1" x14ac:dyDescent="0.35">
      <c r="A1903" s="1" t="s">
        <v>1990</v>
      </c>
      <c r="B1903" s="1" t="s">
        <v>33</v>
      </c>
      <c r="C1903" s="1" t="s">
        <v>27</v>
      </c>
      <c r="D1903" s="1" t="s">
        <v>28</v>
      </c>
      <c r="E1903" s="1" t="s">
        <v>21</v>
      </c>
      <c r="F1903" s="1" t="s">
        <v>84</v>
      </c>
      <c r="G1903" s="1">
        <v>90.02</v>
      </c>
      <c r="H1903" s="1">
        <v>8</v>
      </c>
      <c r="I1903" s="1">
        <v>36.008000000000003</v>
      </c>
      <c r="J1903" s="1">
        <v>756.16800000000001</v>
      </c>
      <c r="K1903" s="1" t="s">
        <v>408</v>
      </c>
      <c r="L1903" s="3">
        <v>0.67222222222222228</v>
      </c>
      <c r="M1903" s="1" t="s">
        <v>48</v>
      </c>
      <c r="N1903" s="1">
        <v>720.16</v>
      </c>
      <c r="O1903" s="1">
        <v>4.7619047620000003</v>
      </c>
      <c r="P1903" s="1">
        <v>36.008000000000003</v>
      </c>
      <c r="Q1903" s="1">
        <v>4.5</v>
      </c>
    </row>
    <row r="1904" spans="1:17" ht="54" thickBot="1" x14ac:dyDescent="0.35">
      <c r="A1904" s="1" t="s">
        <v>1991</v>
      </c>
      <c r="B1904" s="1" t="s">
        <v>18</v>
      </c>
      <c r="C1904" s="1" t="s">
        <v>25</v>
      </c>
      <c r="D1904" s="1" t="s">
        <v>28</v>
      </c>
      <c r="E1904" s="1" t="s">
        <v>29</v>
      </c>
      <c r="F1904" s="1" t="s">
        <v>84</v>
      </c>
      <c r="G1904" s="1">
        <v>90.02</v>
      </c>
      <c r="H1904" s="1">
        <v>8</v>
      </c>
      <c r="I1904" s="1">
        <v>36.008000000000003</v>
      </c>
      <c r="J1904" s="1">
        <v>756.16800000000001</v>
      </c>
      <c r="K1904" s="1" t="s">
        <v>408</v>
      </c>
      <c r="L1904" s="3">
        <v>0.67222222222222228</v>
      </c>
      <c r="M1904" s="1" t="s">
        <v>23</v>
      </c>
      <c r="N1904" s="1">
        <v>720.16</v>
      </c>
      <c r="O1904" s="1">
        <v>4.7619047620000003</v>
      </c>
      <c r="P1904" s="1">
        <v>36.008000000000003</v>
      </c>
      <c r="Q1904" s="1">
        <v>4.5</v>
      </c>
    </row>
    <row r="1905" spans="1:17" ht="40.799999999999997" thickBot="1" x14ac:dyDescent="0.35">
      <c r="A1905" s="1" t="s">
        <v>1992</v>
      </c>
      <c r="B1905" s="1" t="s">
        <v>18</v>
      </c>
      <c r="C1905" s="1" t="s">
        <v>25</v>
      </c>
      <c r="D1905" s="1" t="s">
        <v>28</v>
      </c>
      <c r="E1905" s="1" t="s">
        <v>21</v>
      </c>
      <c r="F1905" s="1" t="s">
        <v>39</v>
      </c>
      <c r="G1905" s="1">
        <v>90.02</v>
      </c>
      <c r="H1905" s="1">
        <v>8</v>
      </c>
      <c r="I1905" s="1">
        <v>36.008000000000003</v>
      </c>
      <c r="J1905" s="1">
        <v>756.16800000000001</v>
      </c>
      <c r="K1905" s="1" t="s">
        <v>408</v>
      </c>
      <c r="L1905" s="3">
        <v>0.67222222222222228</v>
      </c>
      <c r="M1905" s="1" t="s">
        <v>23</v>
      </c>
      <c r="N1905" s="1">
        <v>720.16</v>
      </c>
      <c r="O1905" s="1">
        <v>4.7619047620000003</v>
      </c>
      <c r="P1905" s="1">
        <v>36.008000000000003</v>
      </c>
      <c r="Q1905" s="1">
        <v>4.5</v>
      </c>
    </row>
    <row r="1906" spans="1:17" ht="54" thickBot="1" x14ac:dyDescent="0.35">
      <c r="A1906" s="1" t="s">
        <v>1993</v>
      </c>
      <c r="B1906" s="1" t="s">
        <v>54</v>
      </c>
      <c r="C1906" s="1" t="s">
        <v>25</v>
      </c>
      <c r="D1906" s="1" t="s">
        <v>28</v>
      </c>
      <c r="E1906" s="1" t="s">
        <v>21</v>
      </c>
      <c r="F1906" s="1" t="s">
        <v>84</v>
      </c>
      <c r="G1906" s="1">
        <v>72.13</v>
      </c>
      <c r="H1906" s="1">
        <v>10</v>
      </c>
      <c r="I1906" s="1">
        <v>36.064999999999998</v>
      </c>
      <c r="J1906" s="1">
        <v>757.36500000000001</v>
      </c>
      <c r="K1906" s="1" t="s">
        <v>294</v>
      </c>
      <c r="L1906" s="3">
        <v>0.6333333333333333</v>
      </c>
      <c r="M1906" s="1" t="s">
        <v>48</v>
      </c>
      <c r="N1906" s="1">
        <v>721.3</v>
      </c>
      <c r="O1906" s="1">
        <v>4.7619047620000003</v>
      </c>
      <c r="P1906" s="1">
        <v>36.064999999999998</v>
      </c>
      <c r="Q1906" s="1">
        <v>4.2</v>
      </c>
    </row>
    <row r="1907" spans="1:17" ht="54" thickBot="1" x14ac:dyDescent="0.35">
      <c r="A1907" s="1" t="s">
        <v>1994</v>
      </c>
      <c r="B1907" s="1" t="s">
        <v>54</v>
      </c>
      <c r="C1907" s="1" t="s">
        <v>25</v>
      </c>
      <c r="D1907" s="1" t="s">
        <v>28</v>
      </c>
      <c r="E1907" s="1" t="s">
        <v>21</v>
      </c>
      <c r="F1907" s="1" t="s">
        <v>84</v>
      </c>
      <c r="G1907" s="1">
        <v>72.13</v>
      </c>
      <c r="H1907" s="1">
        <v>10</v>
      </c>
      <c r="I1907" s="1">
        <v>36.064999999999998</v>
      </c>
      <c r="J1907" s="1">
        <v>757.36500000000001</v>
      </c>
      <c r="K1907" s="1" t="s">
        <v>294</v>
      </c>
      <c r="L1907" s="3">
        <v>0.6333333333333333</v>
      </c>
      <c r="M1907" s="1" t="s">
        <v>48</v>
      </c>
      <c r="N1907" s="1">
        <v>721.3</v>
      </c>
      <c r="O1907" s="1">
        <v>4.7619047620000003</v>
      </c>
      <c r="P1907" s="1">
        <v>36.064999999999998</v>
      </c>
      <c r="Q1907" s="1">
        <v>4.2</v>
      </c>
    </row>
    <row r="1908" spans="1:17" ht="40.799999999999997" thickBot="1" x14ac:dyDescent="0.35">
      <c r="A1908" s="1" t="s">
        <v>1995</v>
      </c>
      <c r="B1908" s="1" t="s">
        <v>33</v>
      </c>
      <c r="C1908" s="1" t="s">
        <v>27</v>
      </c>
      <c r="D1908" s="1" t="s">
        <v>20</v>
      </c>
      <c r="E1908" s="1" t="s">
        <v>21</v>
      </c>
      <c r="F1908" s="1" t="s">
        <v>44</v>
      </c>
      <c r="G1908" s="1">
        <v>72.349999999999994</v>
      </c>
      <c r="H1908" s="1">
        <v>10</v>
      </c>
      <c r="I1908" s="1">
        <v>36.174999999999997</v>
      </c>
      <c r="J1908" s="1">
        <v>759.67499999999995</v>
      </c>
      <c r="K1908" s="1" t="s">
        <v>581</v>
      </c>
      <c r="L1908" s="3">
        <v>0.66319444444444442</v>
      </c>
      <c r="M1908" s="1" t="s">
        <v>23</v>
      </c>
      <c r="N1908" s="1">
        <v>723.5</v>
      </c>
      <c r="O1908" s="1">
        <v>4.7619047620000003</v>
      </c>
      <c r="P1908" s="1">
        <v>36.174999999999997</v>
      </c>
      <c r="Q1908" s="1">
        <v>5.4</v>
      </c>
    </row>
    <row r="1909" spans="1:17" ht="40.799999999999997" thickBot="1" x14ac:dyDescent="0.35">
      <c r="A1909" s="1" t="s">
        <v>1996</v>
      </c>
      <c r="B1909" s="1" t="s">
        <v>18</v>
      </c>
      <c r="C1909" s="1" t="s">
        <v>25</v>
      </c>
      <c r="D1909" s="1" t="s">
        <v>20</v>
      </c>
      <c r="E1909" s="1" t="s">
        <v>21</v>
      </c>
      <c r="F1909" s="1" t="s">
        <v>55</v>
      </c>
      <c r="G1909" s="1">
        <v>80.47</v>
      </c>
      <c r="H1909" s="1">
        <v>9</v>
      </c>
      <c r="I1909" s="1">
        <v>36.211500000000001</v>
      </c>
      <c r="J1909" s="1">
        <v>760.44150000000002</v>
      </c>
      <c r="K1909" s="2">
        <v>43617</v>
      </c>
      <c r="L1909" s="3">
        <v>0.47083333333333333</v>
      </c>
      <c r="M1909" s="1" t="s">
        <v>23</v>
      </c>
      <c r="N1909" s="1">
        <v>724.23</v>
      </c>
      <c r="O1909" s="1">
        <v>4.7619047620000003</v>
      </c>
      <c r="P1909" s="1">
        <v>36.211500000000001</v>
      </c>
      <c r="Q1909" s="1">
        <v>9.1999999999999993</v>
      </c>
    </row>
    <row r="1910" spans="1:17" ht="27.6" thickBot="1" x14ac:dyDescent="0.35">
      <c r="A1910" s="1" t="s">
        <v>1997</v>
      </c>
      <c r="B1910" s="1" t="s">
        <v>54</v>
      </c>
      <c r="C1910" s="1" t="s">
        <v>25</v>
      </c>
      <c r="D1910" s="1" t="s">
        <v>20</v>
      </c>
      <c r="E1910" s="1" t="s">
        <v>21</v>
      </c>
      <c r="F1910" s="1" t="s">
        <v>22</v>
      </c>
      <c r="G1910" s="1">
        <v>90.53</v>
      </c>
      <c r="H1910" s="1">
        <v>8</v>
      </c>
      <c r="I1910" s="1">
        <v>36.212000000000003</v>
      </c>
      <c r="J1910" s="1">
        <v>760.452</v>
      </c>
      <c r="K1910" s="1" t="s">
        <v>238</v>
      </c>
      <c r="L1910" s="3">
        <v>0.6166666666666667</v>
      </c>
      <c r="M1910" s="1" t="s">
        <v>23</v>
      </c>
      <c r="N1910" s="1">
        <v>724.24</v>
      </c>
      <c r="O1910" s="1">
        <v>4.7619047620000003</v>
      </c>
      <c r="P1910" s="1">
        <v>36.212000000000003</v>
      </c>
      <c r="Q1910" s="1">
        <v>6.5</v>
      </c>
    </row>
    <row r="1911" spans="1:17" ht="40.799999999999997" thickBot="1" x14ac:dyDescent="0.35">
      <c r="A1911" s="1" t="s">
        <v>1998</v>
      </c>
      <c r="B1911" s="1" t="s">
        <v>54</v>
      </c>
      <c r="C1911" s="1" t="s">
        <v>25</v>
      </c>
      <c r="D1911" s="1" t="s">
        <v>20</v>
      </c>
      <c r="E1911" s="1" t="s">
        <v>21</v>
      </c>
      <c r="F1911" s="1" t="s">
        <v>39</v>
      </c>
      <c r="G1911" s="1">
        <v>90.53</v>
      </c>
      <c r="H1911" s="1">
        <v>8</v>
      </c>
      <c r="I1911" s="1">
        <v>36.212000000000003</v>
      </c>
      <c r="J1911" s="1">
        <v>760.452</v>
      </c>
      <c r="K1911" s="1" t="s">
        <v>238</v>
      </c>
      <c r="L1911" s="3">
        <v>0.6166666666666667</v>
      </c>
      <c r="M1911" s="1" t="s">
        <v>48</v>
      </c>
      <c r="N1911" s="1">
        <v>724.24</v>
      </c>
      <c r="O1911" s="1">
        <v>4.7619047620000003</v>
      </c>
      <c r="P1911" s="1">
        <v>36.212000000000003</v>
      </c>
      <c r="Q1911" s="1">
        <v>6.5</v>
      </c>
    </row>
    <row r="1912" spans="1:17" ht="40.799999999999997" thickBot="1" x14ac:dyDescent="0.35">
      <c r="A1912" s="1" t="s">
        <v>1999</v>
      </c>
      <c r="B1912" s="1" t="s">
        <v>18</v>
      </c>
      <c r="C1912" s="1" t="s">
        <v>25</v>
      </c>
      <c r="D1912" s="1" t="s">
        <v>20</v>
      </c>
      <c r="E1912" s="1" t="s">
        <v>21</v>
      </c>
      <c r="F1912" s="1" t="s">
        <v>39</v>
      </c>
      <c r="G1912" s="1">
        <v>90.53</v>
      </c>
      <c r="H1912" s="1">
        <v>8</v>
      </c>
      <c r="I1912" s="1">
        <v>36.212000000000003</v>
      </c>
      <c r="J1912" s="1">
        <v>760.452</v>
      </c>
      <c r="K1912" s="1" t="s">
        <v>238</v>
      </c>
      <c r="L1912" s="3">
        <v>0.6166666666666667</v>
      </c>
      <c r="M1912" s="1" t="s">
        <v>23</v>
      </c>
      <c r="N1912" s="1">
        <v>724.24</v>
      </c>
      <c r="O1912" s="1">
        <v>4.7619047620000003</v>
      </c>
      <c r="P1912" s="1">
        <v>36.212000000000003</v>
      </c>
      <c r="Q1912" s="1">
        <v>6.5</v>
      </c>
    </row>
    <row r="1913" spans="1:17" ht="40.799999999999997" thickBot="1" x14ac:dyDescent="0.35">
      <c r="A1913" s="1" t="s">
        <v>2000</v>
      </c>
      <c r="B1913" s="1" t="s">
        <v>18</v>
      </c>
      <c r="C1913" s="1" t="s">
        <v>19</v>
      </c>
      <c r="D1913" s="1" t="s">
        <v>20</v>
      </c>
      <c r="E1913" s="1" t="s">
        <v>21</v>
      </c>
      <c r="F1913" s="1" t="s">
        <v>44</v>
      </c>
      <c r="G1913" s="1">
        <v>80.790000000000006</v>
      </c>
      <c r="H1913" s="1">
        <v>9</v>
      </c>
      <c r="I1913" s="1">
        <v>36.355499999999999</v>
      </c>
      <c r="J1913" s="1">
        <v>763.46550000000002</v>
      </c>
      <c r="K1913" s="2">
        <v>43467</v>
      </c>
      <c r="L1913" s="3">
        <v>0.85486111111111107</v>
      </c>
      <c r="M1913" s="1" t="s">
        <v>48</v>
      </c>
      <c r="N1913" s="1">
        <v>727.11</v>
      </c>
      <c r="O1913" s="1">
        <v>4.7619047620000003</v>
      </c>
      <c r="P1913" s="1">
        <v>36.355499999999999</v>
      </c>
      <c r="Q1913" s="1">
        <v>9.5</v>
      </c>
    </row>
    <row r="1914" spans="1:17" ht="40.799999999999997" thickBot="1" x14ac:dyDescent="0.35">
      <c r="A1914" s="1" t="s">
        <v>2001</v>
      </c>
      <c r="B1914" s="1" t="s">
        <v>18</v>
      </c>
      <c r="C1914" s="1" t="s">
        <v>27</v>
      </c>
      <c r="D1914" s="1" t="s">
        <v>20</v>
      </c>
      <c r="E1914" s="1" t="s">
        <v>21</v>
      </c>
      <c r="F1914" s="1" t="s">
        <v>44</v>
      </c>
      <c r="G1914" s="1">
        <v>72.78</v>
      </c>
      <c r="H1914" s="1">
        <v>10</v>
      </c>
      <c r="I1914" s="1">
        <v>36.39</v>
      </c>
      <c r="J1914" s="1">
        <v>764.19</v>
      </c>
      <c r="K1914" s="2">
        <v>43526</v>
      </c>
      <c r="L1914" s="3">
        <v>0.72499999999999998</v>
      </c>
      <c r="M1914" s="1" t="s">
        <v>23</v>
      </c>
      <c r="N1914" s="1">
        <v>727.8</v>
      </c>
      <c r="O1914" s="1">
        <v>4.7619047620000003</v>
      </c>
      <c r="P1914" s="1">
        <v>36.39</v>
      </c>
      <c r="Q1914" s="1">
        <v>7.3</v>
      </c>
    </row>
    <row r="1915" spans="1:17" ht="40.799999999999997" thickBot="1" x14ac:dyDescent="0.35">
      <c r="A1915" s="1" t="s">
        <v>2002</v>
      </c>
      <c r="B1915" s="1" t="s">
        <v>18</v>
      </c>
      <c r="C1915" s="1" t="s">
        <v>25</v>
      </c>
      <c r="D1915" s="1" t="s">
        <v>20</v>
      </c>
      <c r="E1915" s="1" t="s">
        <v>29</v>
      </c>
      <c r="F1915" s="1" t="s">
        <v>39</v>
      </c>
      <c r="G1915" s="1">
        <v>73.05</v>
      </c>
      <c r="H1915" s="1">
        <v>10</v>
      </c>
      <c r="I1915" s="1">
        <v>36.524999999999999</v>
      </c>
      <c r="J1915" s="1">
        <v>767.02499999999998</v>
      </c>
      <c r="K1915" s="2">
        <v>43527</v>
      </c>
      <c r="L1915" s="3">
        <v>0.51736111111111116</v>
      </c>
      <c r="M1915" s="1" t="s">
        <v>48</v>
      </c>
      <c r="N1915" s="1">
        <v>730.5</v>
      </c>
      <c r="O1915" s="1">
        <v>4.7619047620000003</v>
      </c>
      <c r="P1915" s="1">
        <v>36.524999999999999</v>
      </c>
      <c r="Q1915" s="1">
        <v>8.6999999999999993</v>
      </c>
    </row>
    <row r="1916" spans="1:17" ht="40.799999999999997" thickBot="1" x14ac:dyDescent="0.35">
      <c r="A1916" s="1" t="s">
        <v>2003</v>
      </c>
      <c r="B1916" s="1" t="s">
        <v>54</v>
      </c>
      <c r="C1916" s="1" t="s">
        <v>25</v>
      </c>
      <c r="D1916" s="1" t="s">
        <v>20</v>
      </c>
      <c r="E1916" s="1" t="s">
        <v>29</v>
      </c>
      <c r="F1916" s="1" t="s">
        <v>39</v>
      </c>
      <c r="G1916" s="1">
        <v>73.05</v>
      </c>
      <c r="H1916" s="1">
        <v>10</v>
      </c>
      <c r="I1916" s="1">
        <v>36.524999999999999</v>
      </c>
      <c r="J1916" s="1">
        <v>767.02499999999998</v>
      </c>
      <c r="K1916" s="2">
        <v>43527</v>
      </c>
      <c r="L1916" s="3">
        <v>0.51736111111111116</v>
      </c>
      <c r="M1916" s="1" t="s">
        <v>23</v>
      </c>
      <c r="N1916" s="1">
        <v>730.5</v>
      </c>
      <c r="O1916" s="1">
        <v>4.7619047620000003</v>
      </c>
      <c r="P1916" s="1">
        <v>36.524999999999999</v>
      </c>
      <c r="Q1916" s="1">
        <v>8.6999999999999993</v>
      </c>
    </row>
    <row r="1917" spans="1:17" ht="40.799999999999997" thickBot="1" x14ac:dyDescent="0.35">
      <c r="A1917" s="1" t="s">
        <v>2004</v>
      </c>
      <c r="B1917" s="1" t="s">
        <v>33</v>
      </c>
      <c r="C1917" s="1" t="s">
        <v>25</v>
      </c>
      <c r="D1917" s="1" t="s">
        <v>20</v>
      </c>
      <c r="E1917" s="1" t="s">
        <v>29</v>
      </c>
      <c r="F1917" s="1" t="s">
        <v>39</v>
      </c>
      <c r="G1917" s="1">
        <v>73.05</v>
      </c>
      <c r="H1917" s="1">
        <v>10</v>
      </c>
      <c r="I1917" s="1">
        <v>36.524999999999999</v>
      </c>
      <c r="J1917" s="1">
        <v>767.02499999999998</v>
      </c>
      <c r="K1917" s="2">
        <v>43527</v>
      </c>
      <c r="L1917" s="3">
        <v>0.51736111111111116</v>
      </c>
      <c r="M1917" s="1" t="s">
        <v>23</v>
      </c>
      <c r="N1917" s="1">
        <v>730.5</v>
      </c>
      <c r="O1917" s="1">
        <v>4.7619047620000003</v>
      </c>
      <c r="P1917" s="1">
        <v>36.524999999999999</v>
      </c>
      <c r="Q1917" s="1">
        <v>8.6999999999999993</v>
      </c>
    </row>
    <row r="1918" spans="1:17" ht="54" thickBot="1" x14ac:dyDescent="0.35">
      <c r="A1918" s="1" t="s">
        <v>2005</v>
      </c>
      <c r="B1918" s="1" t="s">
        <v>54</v>
      </c>
      <c r="C1918" s="1" t="s">
        <v>25</v>
      </c>
      <c r="D1918" s="1" t="s">
        <v>20</v>
      </c>
      <c r="E1918" s="1" t="s">
        <v>21</v>
      </c>
      <c r="F1918" s="1" t="s">
        <v>84</v>
      </c>
      <c r="G1918" s="1">
        <v>91.56</v>
      </c>
      <c r="H1918" s="1">
        <v>8</v>
      </c>
      <c r="I1918" s="1">
        <v>36.624000000000002</v>
      </c>
      <c r="J1918" s="1">
        <v>769.10400000000004</v>
      </c>
      <c r="K1918" s="2">
        <v>43800</v>
      </c>
      <c r="L1918" s="3">
        <v>0.76527777777777772</v>
      </c>
      <c r="M1918" s="1" t="s">
        <v>40</v>
      </c>
      <c r="N1918" s="1">
        <v>732.48</v>
      </c>
      <c r="O1918" s="1">
        <v>4.7619047620000003</v>
      </c>
      <c r="P1918" s="1">
        <v>36.624000000000002</v>
      </c>
      <c r="Q1918" s="1">
        <v>6</v>
      </c>
    </row>
    <row r="1919" spans="1:17" ht="54" thickBot="1" x14ac:dyDescent="0.35">
      <c r="A1919" s="1" t="s">
        <v>2006</v>
      </c>
      <c r="B1919" s="1" t="s">
        <v>54</v>
      </c>
      <c r="C1919" s="1" t="s">
        <v>25</v>
      </c>
      <c r="D1919" s="1" t="s">
        <v>20</v>
      </c>
      <c r="E1919" s="1" t="s">
        <v>21</v>
      </c>
      <c r="F1919" s="1" t="s">
        <v>84</v>
      </c>
      <c r="G1919" s="1">
        <v>91.56</v>
      </c>
      <c r="H1919" s="1">
        <v>8</v>
      </c>
      <c r="I1919" s="1">
        <v>36.624000000000002</v>
      </c>
      <c r="J1919" s="1">
        <v>769.10400000000004</v>
      </c>
      <c r="K1919" s="2">
        <v>43800</v>
      </c>
      <c r="L1919" s="3">
        <v>0.76527777777777772</v>
      </c>
      <c r="M1919" s="1" t="s">
        <v>40</v>
      </c>
      <c r="N1919" s="1">
        <v>732.48</v>
      </c>
      <c r="O1919" s="1">
        <v>4.7619047620000003</v>
      </c>
      <c r="P1919" s="1">
        <v>36.624000000000002</v>
      </c>
      <c r="Q1919" s="1">
        <v>6</v>
      </c>
    </row>
    <row r="1920" spans="1:17" ht="54" thickBot="1" x14ac:dyDescent="0.35">
      <c r="A1920" s="1" t="s">
        <v>2007</v>
      </c>
      <c r="B1920" s="1" t="s">
        <v>33</v>
      </c>
      <c r="C1920" s="1" t="s">
        <v>27</v>
      </c>
      <c r="D1920" s="1" t="s">
        <v>20</v>
      </c>
      <c r="E1920" s="1" t="s">
        <v>21</v>
      </c>
      <c r="F1920" s="1" t="s">
        <v>84</v>
      </c>
      <c r="G1920" s="1">
        <v>73.47</v>
      </c>
      <c r="H1920" s="1">
        <v>10</v>
      </c>
      <c r="I1920" s="1">
        <v>36.734999999999999</v>
      </c>
      <c r="J1920" s="1">
        <v>771.43499999999995</v>
      </c>
      <c r="K1920" s="1" t="s">
        <v>82</v>
      </c>
      <c r="L1920" s="3">
        <v>0.55138888888888893</v>
      </c>
      <c r="M1920" s="1" t="s">
        <v>40</v>
      </c>
      <c r="N1920" s="1">
        <v>734.7</v>
      </c>
      <c r="O1920" s="1">
        <v>4.7619047620000003</v>
      </c>
      <c r="P1920" s="1">
        <v>36.734999999999999</v>
      </c>
      <c r="Q1920" s="1">
        <v>9.5</v>
      </c>
    </row>
    <row r="1921" spans="1:17" ht="40.799999999999997" thickBot="1" x14ac:dyDescent="0.35">
      <c r="A1921" s="1" t="s">
        <v>2008</v>
      </c>
      <c r="B1921" s="1" t="s">
        <v>33</v>
      </c>
      <c r="C1921" s="1" t="s">
        <v>25</v>
      </c>
      <c r="D1921" s="1" t="s">
        <v>20</v>
      </c>
      <c r="E1921" s="1" t="s">
        <v>29</v>
      </c>
      <c r="F1921" s="1" t="s">
        <v>39</v>
      </c>
      <c r="G1921" s="1">
        <v>73.47</v>
      </c>
      <c r="H1921" s="1">
        <v>10</v>
      </c>
      <c r="I1921" s="1">
        <v>36.734999999999999</v>
      </c>
      <c r="J1921" s="1">
        <v>771.43499999999995</v>
      </c>
      <c r="K1921" s="1" t="s">
        <v>82</v>
      </c>
      <c r="L1921" s="3">
        <v>0.55138888888888893</v>
      </c>
      <c r="M1921" s="1" t="s">
        <v>40</v>
      </c>
      <c r="N1921" s="1">
        <v>734.7</v>
      </c>
      <c r="O1921" s="1">
        <v>4.7619047620000003</v>
      </c>
      <c r="P1921" s="1">
        <v>36.734999999999999</v>
      </c>
      <c r="Q1921" s="1">
        <v>9.5</v>
      </c>
    </row>
    <row r="1922" spans="1:17" ht="40.799999999999997" thickBot="1" x14ac:dyDescent="0.35">
      <c r="A1922" s="1" t="s">
        <v>2009</v>
      </c>
      <c r="B1922" s="1" t="s">
        <v>18</v>
      </c>
      <c r="C1922" s="1" t="s">
        <v>19</v>
      </c>
      <c r="D1922" s="1" t="s">
        <v>28</v>
      </c>
      <c r="E1922" s="1" t="s">
        <v>21</v>
      </c>
      <c r="F1922" s="1" t="s">
        <v>44</v>
      </c>
      <c r="G1922" s="1">
        <v>73.56</v>
      </c>
      <c r="H1922" s="1">
        <v>10</v>
      </c>
      <c r="I1922" s="1">
        <v>36.78</v>
      </c>
      <c r="J1922" s="1">
        <v>772.38</v>
      </c>
      <c r="K1922" s="1" t="s">
        <v>213</v>
      </c>
      <c r="L1922" s="3">
        <v>0.48472222222222222</v>
      </c>
      <c r="M1922" s="1" t="s">
        <v>23</v>
      </c>
      <c r="N1922" s="1">
        <v>735.6</v>
      </c>
      <c r="O1922" s="1">
        <v>4.7619047620000003</v>
      </c>
      <c r="P1922" s="1">
        <v>36.78</v>
      </c>
      <c r="Q1922" s="1">
        <v>8</v>
      </c>
    </row>
    <row r="1923" spans="1:17" ht="40.799999999999997" thickBot="1" x14ac:dyDescent="0.35">
      <c r="A1923" s="1" t="s">
        <v>2010</v>
      </c>
      <c r="B1923" s="1" t="s">
        <v>18</v>
      </c>
      <c r="C1923" s="1" t="s">
        <v>19</v>
      </c>
      <c r="D1923" s="1" t="s">
        <v>28</v>
      </c>
      <c r="E1923" s="1" t="s">
        <v>21</v>
      </c>
      <c r="F1923" s="1" t="s">
        <v>44</v>
      </c>
      <c r="G1923" s="1">
        <v>73.56</v>
      </c>
      <c r="H1923" s="1">
        <v>10</v>
      </c>
      <c r="I1923" s="1">
        <v>36.78</v>
      </c>
      <c r="J1923" s="1">
        <v>772.38</v>
      </c>
      <c r="K1923" s="1" t="s">
        <v>213</v>
      </c>
      <c r="L1923" s="3">
        <v>0.48472222222222222</v>
      </c>
      <c r="M1923" s="1" t="s">
        <v>23</v>
      </c>
      <c r="N1923" s="1">
        <v>735.6</v>
      </c>
      <c r="O1923" s="1">
        <v>4.7619047620000003</v>
      </c>
      <c r="P1923" s="1">
        <v>36.78</v>
      </c>
      <c r="Q1923" s="1">
        <v>8</v>
      </c>
    </row>
    <row r="1924" spans="1:17" ht="54" thickBot="1" x14ac:dyDescent="0.35">
      <c r="A1924" s="1" t="s">
        <v>2011</v>
      </c>
      <c r="B1924" s="1" t="s">
        <v>33</v>
      </c>
      <c r="C1924" s="1" t="s">
        <v>27</v>
      </c>
      <c r="D1924" s="1" t="s">
        <v>20</v>
      </c>
      <c r="E1924" s="1" t="s">
        <v>21</v>
      </c>
      <c r="F1924" s="1" t="s">
        <v>84</v>
      </c>
      <c r="G1924" s="1">
        <v>74.22</v>
      </c>
      <c r="H1924" s="1">
        <v>10</v>
      </c>
      <c r="I1924" s="1">
        <v>37.11</v>
      </c>
      <c r="J1924" s="1">
        <v>779.31</v>
      </c>
      <c r="K1924" s="2">
        <v>43466</v>
      </c>
      <c r="L1924" s="3">
        <v>0.61250000000000004</v>
      </c>
      <c r="M1924" s="1" t="s">
        <v>23</v>
      </c>
      <c r="N1924" s="1">
        <v>742.2</v>
      </c>
      <c r="O1924" s="1">
        <v>4.7619047620000003</v>
      </c>
      <c r="P1924" s="1">
        <v>37.11</v>
      </c>
      <c r="Q1924" s="1">
        <v>4.3</v>
      </c>
    </row>
    <row r="1925" spans="1:17" ht="54" thickBot="1" x14ac:dyDescent="0.35">
      <c r="A1925" s="1" t="s">
        <v>2012</v>
      </c>
      <c r="B1925" s="1" t="s">
        <v>33</v>
      </c>
      <c r="C1925" s="1" t="s">
        <v>25</v>
      </c>
      <c r="D1925" s="1" t="s">
        <v>20</v>
      </c>
      <c r="E1925" s="1" t="s">
        <v>29</v>
      </c>
      <c r="F1925" s="1" t="s">
        <v>84</v>
      </c>
      <c r="G1925" s="1">
        <v>74.22</v>
      </c>
      <c r="H1925" s="1">
        <v>10</v>
      </c>
      <c r="I1925" s="1">
        <v>37.11</v>
      </c>
      <c r="J1925" s="1">
        <v>779.31</v>
      </c>
      <c r="K1925" s="2">
        <v>43466</v>
      </c>
      <c r="L1925" s="3">
        <v>0.61250000000000004</v>
      </c>
      <c r="M1925" s="1" t="s">
        <v>23</v>
      </c>
      <c r="N1925" s="1">
        <v>742.2</v>
      </c>
      <c r="O1925" s="1">
        <v>4.7619047620000003</v>
      </c>
      <c r="P1925" s="1">
        <v>37.11</v>
      </c>
      <c r="Q1925" s="1">
        <v>4.3</v>
      </c>
    </row>
    <row r="1926" spans="1:17" ht="40.799999999999997" thickBot="1" x14ac:dyDescent="0.35">
      <c r="A1926" s="1" t="s">
        <v>2013</v>
      </c>
      <c r="B1926" s="1" t="s">
        <v>18</v>
      </c>
      <c r="C1926" s="1" t="s">
        <v>27</v>
      </c>
      <c r="D1926" s="1" t="s">
        <v>20</v>
      </c>
      <c r="E1926" s="1" t="s">
        <v>21</v>
      </c>
      <c r="F1926" s="1" t="s">
        <v>39</v>
      </c>
      <c r="G1926" s="1">
        <v>74.22</v>
      </c>
      <c r="H1926" s="1">
        <v>10</v>
      </c>
      <c r="I1926" s="1">
        <v>37.11</v>
      </c>
      <c r="J1926" s="1">
        <v>779.31</v>
      </c>
      <c r="K1926" s="2">
        <v>43466</v>
      </c>
      <c r="L1926" s="3">
        <v>0.61250000000000004</v>
      </c>
      <c r="M1926" s="1" t="s">
        <v>23</v>
      </c>
      <c r="N1926" s="1">
        <v>742.2</v>
      </c>
      <c r="O1926" s="1">
        <v>4.7619047620000003</v>
      </c>
      <c r="P1926" s="1">
        <v>37.11</v>
      </c>
      <c r="Q1926" s="1">
        <v>4.3</v>
      </c>
    </row>
    <row r="1927" spans="1:17" ht="54" thickBot="1" x14ac:dyDescent="0.35">
      <c r="A1927" s="1" t="s">
        <v>2014</v>
      </c>
      <c r="B1927" s="1" t="s">
        <v>18</v>
      </c>
      <c r="C1927" s="1" t="s">
        <v>25</v>
      </c>
      <c r="D1927" s="1" t="s">
        <v>20</v>
      </c>
      <c r="E1927" s="1" t="s">
        <v>21</v>
      </c>
      <c r="F1927" s="1" t="s">
        <v>84</v>
      </c>
      <c r="G1927" s="1">
        <v>74.22</v>
      </c>
      <c r="H1927" s="1">
        <v>10</v>
      </c>
      <c r="I1927" s="1">
        <v>37.11</v>
      </c>
      <c r="J1927" s="1">
        <v>779.31</v>
      </c>
      <c r="K1927" s="2">
        <v>43466</v>
      </c>
      <c r="L1927" s="3">
        <v>0.61250000000000004</v>
      </c>
      <c r="M1927" s="1" t="s">
        <v>23</v>
      </c>
      <c r="N1927" s="1">
        <v>742.2</v>
      </c>
      <c r="O1927" s="1">
        <v>4.7619047620000003</v>
      </c>
      <c r="P1927" s="1">
        <v>37.11</v>
      </c>
      <c r="Q1927" s="1">
        <v>4.3</v>
      </c>
    </row>
    <row r="1928" spans="1:17" ht="40.799999999999997" thickBot="1" x14ac:dyDescent="0.35">
      <c r="A1928" s="1" t="s">
        <v>2015</v>
      </c>
      <c r="B1928" s="1" t="s">
        <v>33</v>
      </c>
      <c r="C1928" s="1" t="s">
        <v>27</v>
      </c>
      <c r="D1928" s="1" t="s">
        <v>28</v>
      </c>
      <c r="E1928" s="1" t="s">
        <v>29</v>
      </c>
      <c r="F1928" s="1" t="s">
        <v>39</v>
      </c>
      <c r="G1928" s="1">
        <v>74.44</v>
      </c>
      <c r="H1928" s="1">
        <v>10</v>
      </c>
      <c r="I1928" s="1">
        <v>37.22</v>
      </c>
      <c r="J1928" s="1">
        <v>781.62</v>
      </c>
      <c r="K1928" s="1" t="s">
        <v>182</v>
      </c>
      <c r="L1928" s="3">
        <v>0.4861111111111111</v>
      </c>
      <c r="M1928" s="1" t="s">
        <v>23</v>
      </c>
      <c r="N1928" s="1">
        <v>744.4</v>
      </c>
      <c r="O1928" s="1">
        <v>4.7619047620000003</v>
      </c>
      <c r="P1928" s="1">
        <v>37.22</v>
      </c>
      <c r="Q1928" s="1">
        <v>5.0999999999999996</v>
      </c>
    </row>
    <row r="1929" spans="1:17" ht="40.799999999999997" thickBot="1" x14ac:dyDescent="0.35">
      <c r="A1929" s="1" t="s">
        <v>2016</v>
      </c>
      <c r="B1929" s="1" t="s">
        <v>33</v>
      </c>
      <c r="C1929" s="1" t="s">
        <v>27</v>
      </c>
      <c r="D1929" s="1" t="s">
        <v>28</v>
      </c>
      <c r="E1929" s="1" t="s">
        <v>21</v>
      </c>
      <c r="F1929" s="1" t="s">
        <v>39</v>
      </c>
      <c r="G1929" s="1">
        <v>74.44</v>
      </c>
      <c r="H1929" s="1">
        <v>10</v>
      </c>
      <c r="I1929" s="1">
        <v>37.22</v>
      </c>
      <c r="J1929" s="1">
        <v>781.62</v>
      </c>
      <c r="K1929" s="1" t="s">
        <v>182</v>
      </c>
      <c r="L1929" s="3">
        <v>0.4861111111111111</v>
      </c>
      <c r="M1929" s="1" t="s">
        <v>40</v>
      </c>
      <c r="N1929" s="1">
        <v>744.4</v>
      </c>
      <c r="O1929" s="1">
        <v>4.7619047620000003</v>
      </c>
      <c r="P1929" s="1">
        <v>37.22</v>
      </c>
      <c r="Q1929" s="1">
        <v>5.0999999999999996</v>
      </c>
    </row>
    <row r="1930" spans="1:17" ht="40.799999999999997" thickBot="1" x14ac:dyDescent="0.35">
      <c r="A1930" s="1" t="s">
        <v>2017</v>
      </c>
      <c r="B1930" s="1" t="s">
        <v>33</v>
      </c>
      <c r="C1930" s="1" t="s">
        <v>25</v>
      </c>
      <c r="D1930" s="1" t="s">
        <v>28</v>
      </c>
      <c r="E1930" s="1" t="s">
        <v>29</v>
      </c>
      <c r="F1930" s="1" t="s">
        <v>44</v>
      </c>
      <c r="G1930" s="1">
        <v>93.12</v>
      </c>
      <c r="H1930" s="1">
        <v>8</v>
      </c>
      <c r="I1930" s="1">
        <v>37.247999999999998</v>
      </c>
      <c r="J1930" s="1">
        <v>782.20799999999997</v>
      </c>
      <c r="K1930" s="2">
        <v>43648</v>
      </c>
      <c r="L1930" s="3">
        <v>0.42291666666666666</v>
      </c>
      <c r="M1930" s="1" t="s">
        <v>23</v>
      </c>
      <c r="N1930" s="1">
        <v>744.96</v>
      </c>
      <c r="O1930" s="1">
        <v>4.7619047620000003</v>
      </c>
      <c r="P1930" s="1">
        <v>37.247999999999998</v>
      </c>
      <c r="Q1930" s="1">
        <v>6.8</v>
      </c>
    </row>
    <row r="1931" spans="1:17" ht="40.799999999999997" thickBot="1" x14ac:dyDescent="0.35">
      <c r="A1931" s="1" t="s">
        <v>2018</v>
      </c>
      <c r="B1931" s="1" t="s">
        <v>54</v>
      </c>
      <c r="C1931" s="1" t="s">
        <v>25</v>
      </c>
      <c r="D1931" s="1" t="s">
        <v>20</v>
      </c>
      <c r="E1931" s="1" t="s">
        <v>21</v>
      </c>
      <c r="F1931" s="1" t="s">
        <v>39</v>
      </c>
      <c r="G1931" s="1">
        <v>74.599999999999994</v>
      </c>
      <c r="H1931" s="1">
        <v>10</v>
      </c>
      <c r="I1931" s="1">
        <v>37.299999999999997</v>
      </c>
      <c r="J1931" s="1">
        <v>783.3</v>
      </c>
      <c r="K1931" s="2">
        <v>43678</v>
      </c>
      <c r="L1931" s="3">
        <v>0.87152777777777779</v>
      </c>
      <c r="M1931" s="1" t="s">
        <v>23</v>
      </c>
      <c r="N1931" s="1">
        <v>746</v>
      </c>
      <c r="O1931" s="1">
        <v>4.7619047620000003</v>
      </c>
      <c r="P1931" s="1">
        <v>37.299999999999997</v>
      </c>
      <c r="Q1931" s="1">
        <v>9.5</v>
      </c>
    </row>
    <row r="1932" spans="1:17" ht="40.799999999999997" thickBot="1" x14ac:dyDescent="0.35">
      <c r="A1932" s="1" t="s">
        <v>2019</v>
      </c>
      <c r="B1932" s="1" t="s">
        <v>33</v>
      </c>
      <c r="C1932" s="1" t="s">
        <v>25</v>
      </c>
      <c r="D1932" s="1" t="s">
        <v>20</v>
      </c>
      <c r="E1932" s="1" t="s">
        <v>29</v>
      </c>
      <c r="F1932" s="1" t="s">
        <v>39</v>
      </c>
      <c r="G1932" s="1">
        <v>74.599999999999994</v>
      </c>
      <c r="H1932" s="1">
        <v>10</v>
      </c>
      <c r="I1932" s="1">
        <v>37.299999999999997</v>
      </c>
      <c r="J1932" s="1">
        <v>783.3</v>
      </c>
      <c r="K1932" s="2">
        <v>43678</v>
      </c>
      <c r="L1932" s="3">
        <v>0.87152777777777779</v>
      </c>
      <c r="M1932" s="1" t="s">
        <v>23</v>
      </c>
      <c r="N1932" s="1">
        <v>746</v>
      </c>
      <c r="O1932" s="1">
        <v>4.7619047620000003</v>
      </c>
      <c r="P1932" s="1">
        <v>37.299999999999997</v>
      </c>
      <c r="Q1932" s="1">
        <v>9.5</v>
      </c>
    </row>
    <row r="1933" spans="1:17" ht="40.799999999999997" thickBot="1" x14ac:dyDescent="0.35">
      <c r="A1933" s="1" t="s">
        <v>2020</v>
      </c>
      <c r="B1933" s="1" t="s">
        <v>33</v>
      </c>
      <c r="C1933" s="1" t="s">
        <v>27</v>
      </c>
      <c r="D1933" s="1" t="s">
        <v>28</v>
      </c>
      <c r="E1933" s="1" t="s">
        <v>21</v>
      </c>
      <c r="F1933" s="1" t="s">
        <v>30</v>
      </c>
      <c r="G1933" s="1">
        <v>83.24</v>
      </c>
      <c r="H1933" s="1">
        <v>9</v>
      </c>
      <c r="I1933" s="1">
        <v>37.457999999999998</v>
      </c>
      <c r="J1933" s="1">
        <v>786.61800000000005</v>
      </c>
      <c r="K1933" s="1" t="s">
        <v>154</v>
      </c>
      <c r="L1933" s="3">
        <v>0.49722222222222223</v>
      </c>
      <c r="M1933" s="1" t="s">
        <v>48</v>
      </c>
      <c r="N1933" s="1">
        <v>749.16</v>
      </c>
      <c r="O1933" s="1">
        <v>4.7619047620000003</v>
      </c>
      <c r="P1933" s="1">
        <v>37.457999999999998</v>
      </c>
      <c r="Q1933" s="1">
        <v>7.4</v>
      </c>
    </row>
    <row r="1934" spans="1:17" ht="40.799999999999997" thickBot="1" x14ac:dyDescent="0.35">
      <c r="A1934" s="1" t="s">
        <v>2021</v>
      </c>
      <c r="B1934" s="1" t="s">
        <v>54</v>
      </c>
      <c r="C1934" s="1" t="s">
        <v>25</v>
      </c>
      <c r="D1934" s="1" t="s">
        <v>28</v>
      </c>
      <c r="E1934" s="1" t="s">
        <v>21</v>
      </c>
      <c r="F1934" s="1" t="s">
        <v>44</v>
      </c>
      <c r="G1934" s="1">
        <v>93.87</v>
      </c>
      <c r="H1934" s="1">
        <v>8</v>
      </c>
      <c r="I1934" s="1">
        <v>37.548000000000002</v>
      </c>
      <c r="J1934" s="1">
        <v>788.50800000000004</v>
      </c>
      <c r="K1934" s="2">
        <v>43498</v>
      </c>
      <c r="L1934" s="3">
        <v>0.77916666666666667</v>
      </c>
      <c r="M1934" s="1" t="s">
        <v>23</v>
      </c>
      <c r="N1934" s="1">
        <v>750.96</v>
      </c>
      <c r="O1934" s="1">
        <v>4.7619047620000003</v>
      </c>
      <c r="P1934" s="1">
        <v>37.548000000000002</v>
      </c>
      <c r="Q1934" s="1">
        <v>8.3000000000000007</v>
      </c>
    </row>
    <row r="1935" spans="1:17" ht="40.799999999999997" thickBot="1" x14ac:dyDescent="0.35">
      <c r="A1935" s="1" t="s">
        <v>2022</v>
      </c>
      <c r="B1935" s="1" t="s">
        <v>18</v>
      </c>
      <c r="C1935" s="1" t="s">
        <v>25</v>
      </c>
      <c r="D1935" s="1" t="s">
        <v>28</v>
      </c>
      <c r="E1935" s="1" t="s">
        <v>21</v>
      </c>
      <c r="F1935" s="1" t="s">
        <v>39</v>
      </c>
      <c r="G1935" s="1">
        <v>93.87</v>
      </c>
      <c r="H1935" s="1">
        <v>8</v>
      </c>
      <c r="I1935" s="1">
        <v>37.548000000000002</v>
      </c>
      <c r="J1935" s="1">
        <v>788.50800000000004</v>
      </c>
      <c r="K1935" s="2">
        <v>43498</v>
      </c>
      <c r="L1935" s="3">
        <v>0.77916666666666667</v>
      </c>
      <c r="M1935" s="1" t="s">
        <v>23</v>
      </c>
      <c r="N1935" s="1">
        <v>750.96</v>
      </c>
      <c r="O1935" s="1">
        <v>4.7619047620000003</v>
      </c>
      <c r="P1935" s="1">
        <v>37.548000000000002</v>
      </c>
      <c r="Q1935" s="1">
        <v>8.3000000000000007</v>
      </c>
    </row>
    <row r="1936" spans="1:17" ht="40.799999999999997" thickBot="1" x14ac:dyDescent="0.35">
      <c r="A1936" s="1" t="s">
        <v>2023</v>
      </c>
      <c r="B1936" s="1" t="s">
        <v>18</v>
      </c>
      <c r="C1936" s="1" t="s">
        <v>19</v>
      </c>
      <c r="D1936" s="1" t="s">
        <v>28</v>
      </c>
      <c r="E1936" s="1" t="s">
        <v>29</v>
      </c>
      <c r="F1936" s="1" t="s">
        <v>39</v>
      </c>
      <c r="G1936" s="1">
        <v>94.47</v>
      </c>
      <c r="H1936" s="1">
        <v>8</v>
      </c>
      <c r="I1936" s="1">
        <v>37.787999999999997</v>
      </c>
      <c r="J1936" s="1">
        <v>793.548</v>
      </c>
      <c r="K1936" s="1" t="s">
        <v>182</v>
      </c>
      <c r="L1936" s="3">
        <v>0.6333333333333333</v>
      </c>
      <c r="M1936" s="1" t="s">
        <v>23</v>
      </c>
      <c r="N1936" s="1">
        <v>755.76</v>
      </c>
      <c r="O1936" s="1">
        <v>4.7619047620000003</v>
      </c>
      <c r="P1936" s="1">
        <v>37.787999999999997</v>
      </c>
      <c r="Q1936" s="1">
        <v>9.1</v>
      </c>
    </row>
    <row r="1937" spans="1:17" ht="40.799999999999997" thickBot="1" x14ac:dyDescent="0.35">
      <c r="A1937" s="1" t="s">
        <v>2024</v>
      </c>
      <c r="B1937" s="1" t="s">
        <v>18</v>
      </c>
      <c r="C1937" s="1" t="s">
        <v>25</v>
      </c>
      <c r="D1937" s="1" t="s">
        <v>28</v>
      </c>
      <c r="E1937" s="1" t="s">
        <v>29</v>
      </c>
      <c r="F1937" s="1" t="s">
        <v>39</v>
      </c>
      <c r="G1937" s="1">
        <v>94.47</v>
      </c>
      <c r="H1937" s="1">
        <v>8</v>
      </c>
      <c r="I1937" s="1">
        <v>37.787999999999997</v>
      </c>
      <c r="J1937" s="1">
        <v>793.548</v>
      </c>
      <c r="K1937" s="1" t="s">
        <v>182</v>
      </c>
      <c r="L1937" s="3">
        <v>0.6333333333333333</v>
      </c>
      <c r="M1937" s="1" t="s">
        <v>23</v>
      </c>
      <c r="N1937" s="1">
        <v>755.76</v>
      </c>
      <c r="O1937" s="1">
        <v>4.7619047620000003</v>
      </c>
      <c r="P1937" s="1">
        <v>37.787999999999997</v>
      </c>
      <c r="Q1937" s="1">
        <v>9.1</v>
      </c>
    </row>
    <row r="1938" spans="1:17" ht="40.799999999999997" thickBot="1" x14ac:dyDescent="0.35">
      <c r="A1938" s="1" t="s">
        <v>2025</v>
      </c>
      <c r="B1938" s="1" t="s">
        <v>18</v>
      </c>
      <c r="C1938" s="1" t="s">
        <v>25</v>
      </c>
      <c r="D1938" s="1" t="s">
        <v>28</v>
      </c>
      <c r="E1938" s="1" t="s">
        <v>29</v>
      </c>
      <c r="F1938" s="1" t="s">
        <v>39</v>
      </c>
      <c r="G1938" s="1">
        <v>94.47</v>
      </c>
      <c r="H1938" s="1">
        <v>8</v>
      </c>
      <c r="I1938" s="1">
        <v>37.787999999999997</v>
      </c>
      <c r="J1938" s="1">
        <v>793.548</v>
      </c>
      <c r="K1938" s="1" t="s">
        <v>182</v>
      </c>
      <c r="L1938" s="3">
        <v>0.6333333333333333</v>
      </c>
      <c r="M1938" s="1" t="s">
        <v>23</v>
      </c>
      <c r="N1938" s="1">
        <v>755.76</v>
      </c>
      <c r="O1938" s="1">
        <v>4.7619047620000003</v>
      </c>
      <c r="P1938" s="1">
        <v>37.787999999999997</v>
      </c>
      <c r="Q1938" s="1">
        <v>16.399999999999999</v>
      </c>
    </row>
    <row r="1939" spans="1:17" ht="40.799999999999997" thickBot="1" x14ac:dyDescent="0.35">
      <c r="A1939" s="1" t="s">
        <v>2026</v>
      </c>
      <c r="B1939" s="1" t="s">
        <v>54</v>
      </c>
      <c r="C1939" s="1" t="s">
        <v>25</v>
      </c>
      <c r="D1939" s="1" t="s">
        <v>20</v>
      </c>
      <c r="E1939" s="1" t="s">
        <v>21</v>
      </c>
      <c r="F1939" s="1" t="s">
        <v>44</v>
      </c>
      <c r="G1939" s="1">
        <v>94.49</v>
      </c>
      <c r="H1939" s="1">
        <v>8</v>
      </c>
      <c r="I1939" s="1">
        <v>37.795999999999999</v>
      </c>
      <c r="J1939" s="1">
        <v>793.71600000000001</v>
      </c>
      <c r="K1939" s="2">
        <v>43527</v>
      </c>
      <c r="L1939" s="3">
        <v>0.79166666666666663</v>
      </c>
      <c r="M1939" s="1" t="s">
        <v>23</v>
      </c>
      <c r="N1939" s="1">
        <v>755.92</v>
      </c>
      <c r="O1939" s="1">
        <v>4.7619047620000003</v>
      </c>
      <c r="P1939" s="1">
        <v>37.795999999999999</v>
      </c>
      <c r="Q1939" s="1">
        <v>7.5</v>
      </c>
    </row>
    <row r="1940" spans="1:17" ht="40.799999999999997" thickBot="1" x14ac:dyDescent="0.35">
      <c r="A1940" s="1" t="s">
        <v>2027</v>
      </c>
      <c r="B1940" s="1" t="s">
        <v>33</v>
      </c>
      <c r="C1940" s="1" t="s">
        <v>25</v>
      </c>
      <c r="D1940" s="1" t="s">
        <v>20</v>
      </c>
      <c r="E1940" s="1" t="s">
        <v>21</v>
      </c>
      <c r="F1940" s="1" t="s">
        <v>44</v>
      </c>
      <c r="G1940" s="1">
        <v>94.49</v>
      </c>
      <c r="H1940" s="1">
        <v>8</v>
      </c>
      <c r="I1940" s="1">
        <v>37.795999999999999</v>
      </c>
      <c r="J1940" s="1">
        <v>793.71600000000001</v>
      </c>
      <c r="K1940" s="2">
        <v>43527</v>
      </c>
      <c r="L1940" s="3">
        <v>0.79166666666666663</v>
      </c>
      <c r="M1940" s="1" t="s">
        <v>23</v>
      </c>
      <c r="N1940" s="1">
        <v>755.92</v>
      </c>
      <c r="O1940" s="1">
        <v>4.7619047620000003</v>
      </c>
      <c r="P1940" s="1">
        <v>37.795999999999999</v>
      </c>
      <c r="Q1940" s="1">
        <v>7.5</v>
      </c>
    </row>
    <row r="1941" spans="1:17" ht="40.799999999999997" thickBot="1" x14ac:dyDescent="0.35">
      <c r="A1941" s="1" t="s">
        <v>2028</v>
      </c>
      <c r="B1941" s="1" t="s">
        <v>54</v>
      </c>
      <c r="C1941" s="1" t="s">
        <v>25</v>
      </c>
      <c r="D1941" s="1" t="s">
        <v>28</v>
      </c>
      <c r="E1941" s="1" t="s">
        <v>21</v>
      </c>
      <c r="F1941" s="1" t="s">
        <v>55</v>
      </c>
      <c r="G1941" s="1">
        <v>84.09</v>
      </c>
      <c r="H1941" s="1">
        <v>9</v>
      </c>
      <c r="I1941" s="1">
        <v>37.840499999999999</v>
      </c>
      <c r="J1941" s="1">
        <v>794.65049999999997</v>
      </c>
      <c r="K1941" s="2">
        <v>43771</v>
      </c>
      <c r="L1941" s="3">
        <v>0.45416666666666666</v>
      </c>
      <c r="M1941" s="1" t="s">
        <v>23</v>
      </c>
      <c r="N1941" s="1">
        <v>756.81</v>
      </c>
      <c r="O1941" s="1">
        <v>4.7619047620000003</v>
      </c>
      <c r="P1941" s="1">
        <v>37.840499999999999</v>
      </c>
      <c r="Q1941" s="1">
        <v>8</v>
      </c>
    </row>
    <row r="1942" spans="1:17" ht="40.799999999999997" thickBot="1" x14ac:dyDescent="0.35">
      <c r="A1942" s="1" t="s">
        <v>2029</v>
      </c>
      <c r="B1942" s="1" t="s">
        <v>18</v>
      </c>
      <c r="C1942" s="1" t="s">
        <v>25</v>
      </c>
      <c r="D1942" s="1" t="s">
        <v>28</v>
      </c>
      <c r="E1942" s="1" t="s">
        <v>21</v>
      </c>
      <c r="F1942" s="1" t="s">
        <v>55</v>
      </c>
      <c r="G1942" s="1">
        <v>84.09</v>
      </c>
      <c r="H1942" s="1">
        <v>9</v>
      </c>
      <c r="I1942" s="1">
        <v>37.840499999999999</v>
      </c>
      <c r="J1942" s="1">
        <v>794.65049999999997</v>
      </c>
      <c r="K1942" s="2">
        <v>43771</v>
      </c>
      <c r="L1942" s="3">
        <v>0.45416666666666666</v>
      </c>
      <c r="M1942" s="1" t="s">
        <v>23</v>
      </c>
      <c r="N1942" s="1">
        <v>756.81</v>
      </c>
      <c r="O1942" s="1">
        <v>4.7619047620000003</v>
      </c>
      <c r="P1942" s="1">
        <v>37.840499999999999</v>
      </c>
      <c r="Q1942" s="1">
        <v>8</v>
      </c>
    </row>
    <row r="1943" spans="1:17" ht="40.799999999999997" thickBot="1" x14ac:dyDescent="0.35">
      <c r="A1943" s="1" t="s">
        <v>2030</v>
      </c>
      <c r="B1943" s="1" t="s">
        <v>54</v>
      </c>
      <c r="C1943" s="1" t="s">
        <v>25</v>
      </c>
      <c r="D1943" s="1" t="s">
        <v>28</v>
      </c>
      <c r="E1943" s="1" t="s">
        <v>21</v>
      </c>
      <c r="F1943" s="1" t="s">
        <v>30</v>
      </c>
      <c r="G1943" s="1">
        <v>94.87</v>
      </c>
      <c r="H1943" s="1">
        <v>8</v>
      </c>
      <c r="I1943" s="1">
        <v>37.948</v>
      </c>
      <c r="J1943" s="1">
        <v>796.90800000000002</v>
      </c>
      <c r="K1943" s="2">
        <v>43801</v>
      </c>
      <c r="L1943" s="3">
        <v>0.54027777777777775</v>
      </c>
      <c r="M1943" s="1" t="s">
        <v>40</v>
      </c>
      <c r="N1943" s="1">
        <v>758.96</v>
      </c>
      <c r="O1943" s="1">
        <v>4.7619047620000003</v>
      </c>
      <c r="P1943" s="1">
        <v>37.948</v>
      </c>
      <c r="Q1943" s="1">
        <v>8.6999999999999993</v>
      </c>
    </row>
    <row r="1944" spans="1:17" ht="40.799999999999997" thickBot="1" x14ac:dyDescent="0.35">
      <c r="A1944" s="1" t="s">
        <v>2031</v>
      </c>
      <c r="B1944" s="1" t="s">
        <v>54</v>
      </c>
      <c r="C1944" s="1" t="s">
        <v>25</v>
      </c>
      <c r="D1944" s="1" t="s">
        <v>28</v>
      </c>
      <c r="E1944" s="1" t="s">
        <v>29</v>
      </c>
      <c r="F1944" s="1" t="s">
        <v>44</v>
      </c>
      <c r="G1944" s="1">
        <v>95.46</v>
      </c>
      <c r="H1944" s="1">
        <v>8</v>
      </c>
      <c r="I1944" s="1">
        <v>38.183999999999997</v>
      </c>
      <c r="J1944" s="1">
        <v>801.86400000000003</v>
      </c>
      <c r="K1944" s="2">
        <v>43588</v>
      </c>
      <c r="L1944" s="3">
        <v>0.81944444444444442</v>
      </c>
      <c r="M1944" s="1" t="s">
        <v>40</v>
      </c>
      <c r="N1944" s="1">
        <v>763.68</v>
      </c>
      <c r="O1944" s="1">
        <v>4.7619047620000003</v>
      </c>
      <c r="P1944" s="1">
        <v>38.183999999999997</v>
      </c>
      <c r="Q1944" s="1">
        <v>4.7</v>
      </c>
    </row>
    <row r="1945" spans="1:17" ht="27.6" thickBot="1" x14ac:dyDescent="0.35">
      <c r="A1945" s="1" t="s">
        <v>2032</v>
      </c>
      <c r="B1945" s="1" t="s">
        <v>54</v>
      </c>
      <c r="C1945" s="1" t="s">
        <v>25</v>
      </c>
      <c r="D1945" s="1" t="s">
        <v>28</v>
      </c>
      <c r="E1945" s="1" t="s">
        <v>21</v>
      </c>
      <c r="F1945" s="1" t="s">
        <v>22</v>
      </c>
      <c r="G1945" s="1">
        <v>76.599999999999994</v>
      </c>
      <c r="H1945" s="1">
        <v>10</v>
      </c>
      <c r="I1945" s="1">
        <v>38.299999999999997</v>
      </c>
      <c r="J1945" s="1">
        <v>804.3</v>
      </c>
      <c r="K1945" s="1" t="s">
        <v>264</v>
      </c>
      <c r="L1945" s="3">
        <v>0.75694444444444442</v>
      </c>
      <c r="M1945" s="1" t="s">
        <v>23</v>
      </c>
      <c r="N1945" s="1">
        <v>766</v>
      </c>
      <c r="O1945" s="1">
        <v>4.7619047620000003</v>
      </c>
      <c r="P1945" s="1">
        <v>38.299999999999997</v>
      </c>
      <c r="Q1945" s="1">
        <v>6</v>
      </c>
    </row>
    <row r="1946" spans="1:17" ht="27.6" thickBot="1" x14ac:dyDescent="0.35">
      <c r="A1946" s="1" t="s">
        <v>2033</v>
      </c>
      <c r="B1946" s="1" t="s">
        <v>54</v>
      </c>
      <c r="C1946" s="1" t="s">
        <v>25</v>
      </c>
      <c r="D1946" s="1" t="s">
        <v>28</v>
      </c>
      <c r="E1946" s="1" t="s">
        <v>29</v>
      </c>
      <c r="F1946" s="1" t="s">
        <v>22</v>
      </c>
      <c r="G1946" s="1">
        <v>76.599999999999994</v>
      </c>
      <c r="H1946" s="1">
        <v>10</v>
      </c>
      <c r="I1946" s="1">
        <v>38.299999999999997</v>
      </c>
      <c r="J1946" s="1">
        <v>804.3</v>
      </c>
      <c r="K1946" s="1" t="s">
        <v>264</v>
      </c>
      <c r="L1946" s="3">
        <v>0.75694444444444442</v>
      </c>
      <c r="M1946" s="1" t="s">
        <v>40</v>
      </c>
      <c r="N1946" s="1">
        <v>766</v>
      </c>
      <c r="O1946" s="1">
        <v>4.7619047620000003</v>
      </c>
      <c r="P1946" s="1">
        <v>38.299999999999997</v>
      </c>
      <c r="Q1946" s="1">
        <v>6</v>
      </c>
    </row>
    <row r="1947" spans="1:17" ht="27.6" thickBot="1" x14ac:dyDescent="0.35">
      <c r="A1947" s="1" t="s">
        <v>2034</v>
      </c>
      <c r="B1947" s="1" t="s">
        <v>18</v>
      </c>
      <c r="C1947" s="1" t="s">
        <v>25</v>
      </c>
      <c r="D1947" s="1" t="s">
        <v>28</v>
      </c>
      <c r="E1947" s="1" t="s">
        <v>21</v>
      </c>
      <c r="F1947" s="1" t="s">
        <v>22</v>
      </c>
      <c r="G1947" s="1">
        <v>76.599999999999994</v>
      </c>
      <c r="H1947" s="1">
        <v>10</v>
      </c>
      <c r="I1947" s="1">
        <v>38.299999999999997</v>
      </c>
      <c r="J1947" s="1">
        <v>804.3</v>
      </c>
      <c r="K1947" s="1" t="s">
        <v>264</v>
      </c>
      <c r="L1947" s="3">
        <v>0.75694444444444442</v>
      </c>
      <c r="M1947" s="1" t="s">
        <v>23</v>
      </c>
      <c r="N1947" s="1">
        <v>766</v>
      </c>
      <c r="O1947" s="1">
        <v>4.7619047620000003</v>
      </c>
      <c r="P1947" s="1">
        <v>38.299999999999997</v>
      </c>
      <c r="Q1947" s="1">
        <v>6</v>
      </c>
    </row>
    <row r="1948" spans="1:17" ht="27.6" thickBot="1" x14ac:dyDescent="0.35">
      <c r="A1948" s="1" t="s">
        <v>2035</v>
      </c>
      <c r="B1948" s="1" t="s">
        <v>54</v>
      </c>
      <c r="C1948" s="1" t="s">
        <v>25</v>
      </c>
      <c r="D1948" s="1" t="s">
        <v>28</v>
      </c>
      <c r="E1948" s="1" t="s">
        <v>29</v>
      </c>
      <c r="F1948" s="1" t="s">
        <v>22</v>
      </c>
      <c r="G1948" s="1">
        <v>76.599999999999994</v>
      </c>
      <c r="H1948" s="1">
        <v>10</v>
      </c>
      <c r="I1948" s="1">
        <v>38.299999999999997</v>
      </c>
      <c r="J1948" s="1">
        <v>804.3</v>
      </c>
      <c r="K1948" s="1" t="s">
        <v>264</v>
      </c>
      <c r="L1948" s="3">
        <v>0.75694444444444442</v>
      </c>
      <c r="M1948" s="1" t="s">
        <v>40</v>
      </c>
      <c r="N1948" s="1">
        <v>766</v>
      </c>
      <c r="O1948" s="1">
        <v>4.7619047620000003</v>
      </c>
      <c r="P1948" s="1">
        <v>38.299999999999997</v>
      </c>
      <c r="Q1948" s="1">
        <v>16.5</v>
      </c>
    </row>
    <row r="1949" spans="1:17" ht="27.6" thickBot="1" x14ac:dyDescent="0.35">
      <c r="A1949" s="1" t="s">
        <v>2036</v>
      </c>
      <c r="B1949" s="1" t="s">
        <v>54</v>
      </c>
      <c r="C1949" s="1" t="s">
        <v>25</v>
      </c>
      <c r="D1949" s="1" t="s">
        <v>28</v>
      </c>
      <c r="E1949" s="1" t="s">
        <v>29</v>
      </c>
      <c r="F1949" s="1" t="s">
        <v>22</v>
      </c>
      <c r="G1949" s="1">
        <v>76.599999999999994</v>
      </c>
      <c r="H1949" s="1">
        <v>10</v>
      </c>
      <c r="I1949" s="1">
        <v>38.299999999999997</v>
      </c>
      <c r="J1949" s="1">
        <v>804.3</v>
      </c>
      <c r="K1949" s="1" t="s">
        <v>264</v>
      </c>
      <c r="L1949" s="3">
        <v>0.75694444444444442</v>
      </c>
      <c r="M1949" s="1" t="s">
        <v>40</v>
      </c>
      <c r="N1949" s="1">
        <v>766</v>
      </c>
      <c r="O1949" s="1">
        <v>4.7619047620000003</v>
      </c>
      <c r="P1949" s="1">
        <v>38.299999999999997</v>
      </c>
      <c r="Q1949" s="1">
        <v>16.600000000000001</v>
      </c>
    </row>
    <row r="1950" spans="1:17" ht="27.6" thickBot="1" x14ac:dyDescent="0.35">
      <c r="A1950" s="1" t="s">
        <v>2037</v>
      </c>
      <c r="B1950" s="1" t="s">
        <v>33</v>
      </c>
      <c r="C1950" s="1" t="s">
        <v>27</v>
      </c>
      <c r="D1950" s="1" t="s">
        <v>20</v>
      </c>
      <c r="E1950" s="1" t="s">
        <v>21</v>
      </c>
      <c r="F1950" s="1" t="s">
        <v>22</v>
      </c>
      <c r="G1950" s="1">
        <v>76.92</v>
      </c>
      <c r="H1950" s="1">
        <v>10</v>
      </c>
      <c r="I1950" s="1">
        <v>38.46</v>
      </c>
      <c r="J1950" s="1">
        <v>807.66</v>
      </c>
      <c r="K1950" s="1" t="s">
        <v>73</v>
      </c>
      <c r="L1950" s="3">
        <v>0.82847222222222228</v>
      </c>
      <c r="M1950" s="1" t="s">
        <v>40</v>
      </c>
      <c r="N1950" s="1">
        <v>769.2</v>
      </c>
      <c r="O1950" s="1">
        <v>4.7619047620000003</v>
      </c>
      <c r="P1950" s="1">
        <v>38.46</v>
      </c>
      <c r="Q1950" s="1">
        <v>5.6</v>
      </c>
    </row>
    <row r="1951" spans="1:17" ht="40.799999999999997" thickBot="1" x14ac:dyDescent="0.35">
      <c r="A1951" s="1" t="s">
        <v>2038</v>
      </c>
      <c r="B1951" s="1" t="s">
        <v>33</v>
      </c>
      <c r="C1951" s="1" t="s">
        <v>25</v>
      </c>
      <c r="D1951" s="1" t="s">
        <v>20</v>
      </c>
      <c r="E1951" s="1" t="s">
        <v>21</v>
      </c>
      <c r="F1951" s="1" t="s">
        <v>39</v>
      </c>
      <c r="G1951" s="1">
        <v>76.92</v>
      </c>
      <c r="H1951" s="1">
        <v>10</v>
      </c>
      <c r="I1951" s="1">
        <v>38.46</v>
      </c>
      <c r="J1951" s="1">
        <v>807.66</v>
      </c>
      <c r="K1951" s="1" t="s">
        <v>73</v>
      </c>
      <c r="L1951" s="3">
        <v>0.82847222222222228</v>
      </c>
      <c r="M1951" s="1" t="s">
        <v>40</v>
      </c>
      <c r="N1951" s="1">
        <v>769.2</v>
      </c>
      <c r="O1951" s="1">
        <v>4.7619047620000003</v>
      </c>
      <c r="P1951" s="1">
        <v>38.46</v>
      </c>
      <c r="Q1951" s="1">
        <v>5.6</v>
      </c>
    </row>
    <row r="1952" spans="1:17" ht="40.799999999999997" thickBot="1" x14ac:dyDescent="0.35">
      <c r="A1952" s="1" t="s">
        <v>2039</v>
      </c>
      <c r="B1952" s="1" t="s">
        <v>54</v>
      </c>
      <c r="C1952" s="1" t="s">
        <v>25</v>
      </c>
      <c r="D1952" s="1" t="s">
        <v>20</v>
      </c>
      <c r="E1952" s="1" t="s">
        <v>21</v>
      </c>
      <c r="F1952" s="1" t="s">
        <v>39</v>
      </c>
      <c r="G1952" s="1">
        <v>77.2</v>
      </c>
      <c r="H1952" s="1">
        <v>10</v>
      </c>
      <c r="I1952" s="1">
        <v>38.6</v>
      </c>
      <c r="J1952" s="1">
        <v>810.6</v>
      </c>
      <c r="K1952" s="2">
        <v>43771</v>
      </c>
      <c r="L1952" s="3">
        <v>0.44305555555555554</v>
      </c>
      <c r="M1952" s="1" t="s">
        <v>48</v>
      </c>
      <c r="N1952" s="1">
        <v>772</v>
      </c>
      <c r="O1952" s="1">
        <v>4.7619047620000003</v>
      </c>
      <c r="P1952" s="1">
        <v>38.6</v>
      </c>
      <c r="Q1952" s="1">
        <v>5.6</v>
      </c>
    </row>
    <row r="1953" spans="1:17" ht="40.799999999999997" thickBot="1" x14ac:dyDescent="0.35">
      <c r="A1953" s="1" t="s">
        <v>2040</v>
      </c>
      <c r="B1953" s="1" t="s">
        <v>54</v>
      </c>
      <c r="C1953" s="1" t="s">
        <v>25</v>
      </c>
      <c r="D1953" s="1" t="s">
        <v>20</v>
      </c>
      <c r="E1953" s="1" t="s">
        <v>29</v>
      </c>
      <c r="F1953" s="1" t="s">
        <v>39</v>
      </c>
      <c r="G1953" s="1">
        <v>77.2</v>
      </c>
      <c r="H1953" s="1">
        <v>10</v>
      </c>
      <c r="I1953" s="1">
        <v>38.6</v>
      </c>
      <c r="J1953" s="1">
        <v>810.6</v>
      </c>
      <c r="K1953" s="2">
        <v>43771</v>
      </c>
      <c r="L1953" s="3">
        <v>0.44305555555555554</v>
      </c>
      <c r="M1953" s="1" t="s">
        <v>48</v>
      </c>
      <c r="N1953" s="1">
        <v>772</v>
      </c>
      <c r="O1953" s="1">
        <v>4.7619047620000003</v>
      </c>
      <c r="P1953" s="1">
        <v>38.6</v>
      </c>
      <c r="Q1953" s="1">
        <v>5.6</v>
      </c>
    </row>
    <row r="1954" spans="1:17" ht="40.799999999999997" thickBot="1" x14ac:dyDescent="0.35">
      <c r="A1954" s="1" t="s">
        <v>2041</v>
      </c>
      <c r="B1954" s="1" t="s">
        <v>54</v>
      </c>
      <c r="C1954" s="1" t="s">
        <v>19</v>
      </c>
      <c r="D1954" s="1" t="s">
        <v>20</v>
      </c>
      <c r="E1954" s="1" t="s">
        <v>21</v>
      </c>
      <c r="F1954" s="1" t="s">
        <v>39</v>
      </c>
      <c r="G1954" s="1">
        <v>77.2</v>
      </c>
      <c r="H1954" s="1">
        <v>10</v>
      </c>
      <c r="I1954" s="1">
        <v>38.6</v>
      </c>
      <c r="J1954" s="1">
        <v>810.6</v>
      </c>
      <c r="K1954" s="2">
        <v>43771</v>
      </c>
      <c r="L1954" s="3">
        <v>0.44305555555555554</v>
      </c>
      <c r="M1954" s="1" t="s">
        <v>48</v>
      </c>
      <c r="N1954" s="1">
        <v>772</v>
      </c>
      <c r="O1954" s="1">
        <v>4.7619047620000003</v>
      </c>
      <c r="P1954" s="1">
        <v>38.6</v>
      </c>
      <c r="Q1954" s="1">
        <v>16.7</v>
      </c>
    </row>
    <row r="1955" spans="1:17" ht="40.799999999999997" thickBot="1" x14ac:dyDescent="0.35">
      <c r="A1955" s="1" t="s">
        <v>2042</v>
      </c>
      <c r="B1955" s="1" t="s">
        <v>18</v>
      </c>
      <c r="C1955" s="1" t="s">
        <v>19</v>
      </c>
      <c r="D1955" s="1" t="s">
        <v>28</v>
      </c>
      <c r="E1955" s="1" t="s">
        <v>21</v>
      </c>
      <c r="F1955" s="1" t="s">
        <v>39</v>
      </c>
      <c r="G1955" s="1">
        <v>77.56</v>
      </c>
      <c r="H1955" s="1">
        <v>10</v>
      </c>
      <c r="I1955" s="1">
        <v>38.78</v>
      </c>
      <c r="J1955" s="1">
        <v>814.38</v>
      </c>
      <c r="K1955" s="1" t="s">
        <v>179</v>
      </c>
      <c r="L1955" s="3">
        <v>0.85763888888888884</v>
      </c>
      <c r="M1955" s="1" t="s">
        <v>23</v>
      </c>
      <c r="N1955" s="1">
        <v>775.6</v>
      </c>
      <c r="O1955" s="1">
        <v>4.7619047620000003</v>
      </c>
      <c r="P1955" s="1">
        <v>38.78</v>
      </c>
      <c r="Q1955" s="1">
        <v>6.9</v>
      </c>
    </row>
    <row r="1956" spans="1:17" ht="40.799999999999997" thickBot="1" x14ac:dyDescent="0.35">
      <c r="A1956" s="1" t="s">
        <v>2043</v>
      </c>
      <c r="B1956" s="1" t="s">
        <v>18</v>
      </c>
      <c r="C1956" s="1" t="s">
        <v>19</v>
      </c>
      <c r="D1956" s="1" t="s">
        <v>28</v>
      </c>
      <c r="E1956" s="1" t="s">
        <v>21</v>
      </c>
      <c r="F1956" s="1" t="s">
        <v>39</v>
      </c>
      <c r="G1956" s="1">
        <v>77.56</v>
      </c>
      <c r="H1956" s="1">
        <v>10</v>
      </c>
      <c r="I1956" s="1">
        <v>38.78</v>
      </c>
      <c r="J1956" s="1">
        <v>814.38</v>
      </c>
      <c r="K1956" s="1" t="s">
        <v>179</v>
      </c>
      <c r="L1956" s="3">
        <v>0.85763888888888884</v>
      </c>
      <c r="M1956" s="1" t="s">
        <v>40</v>
      </c>
      <c r="N1956" s="1">
        <v>775.6</v>
      </c>
      <c r="O1956" s="1">
        <v>4.7619047620000003</v>
      </c>
      <c r="P1956" s="1">
        <v>38.78</v>
      </c>
      <c r="Q1956" s="1">
        <v>6.9</v>
      </c>
    </row>
    <row r="1957" spans="1:17" ht="40.799999999999997" thickBot="1" x14ac:dyDescent="0.35">
      <c r="A1957" s="1" t="s">
        <v>2044</v>
      </c>
      <c r="B1957" s="1" t="s">
        <v>18</v>
      </c>
      <c r="C1957" s="1" t="s">
        <v>19</v>
      </c>
      <c r="D1957" s="1" t="s">
        <v>28</v>
      </c>
      <c r="E1957" s="1" t="s">
        <v>21</v>
      </c>
      <c r="F1957" s="1" t="s">
        <v>39</v>
      </c>
      <c r="G1957" s="1">
        <v>77.56</v>
      </c>
      <c r="H1957" s="1">
        <v>10</v>
      </c>
      <c r="I1957" s="1">
        <v>38.78</v>
      </c>
      <c r="J1957" s="1">
        <v>814.38</v>
      </c>
      <c r="K1957" s="1" t="s">
        <v>179</v>
      </c>
      <c r="L1957" s="3">
        <v>0.85763888888888884</v>
      </c>
      <c r="M1957" s="1" t="s">
        <v>23</v>
      </c>
      <c r="N1957" s="1">
        <v>775.6</v>
      </c>
      <c r="O1957" s="1">
        <v>4.7619047620000003</v>
      </c>
      <c r="P1957" s="1">
        <v>38.78</v>
      </c>
      <c r="Q1957" s="1">
        <v>6.9</v>
      </c>
    </row>
    <row r="1958" spans="1:17" ht="40.799999999999997" thickBot="1" x14ac:dyDescent="0.35">
      <c r="A1958" s="1" t="s">
        <v>2045</v>
      </c>
      <c r="B1958" s="1" t="s">
        <v>18</v>
      </c>
      <c r="C1958" s="1" t="s">
        <v>19</v>
      </c>
      <c r="D1958" s="1" t="s">
        <v>28</v>
      </c>
      <c r="E1958" s="1" t="s">
        <v>21</v>
      </c>
      <c r="F1958" s="1" t="s">
        <v>39</v>
      </c>
      <c r="G1958" s="1">
        <v>77.56</v>
      </c>
      <c r="H1958" s="1">
        <v>10</v>
      </c>
      <c r="I1958" s="1">
        <v>38.78</v>
      </c>
      <c r="J1958" s="1">
        <v>814.38</v>
      </c>
      <c r="K1958" s="1" t="s">
        <v>179</v>
      </c>
      <c r="L1958" s="3">
        <v>0.85763888888888884</v>
      </c>
      <c r="M1958" s="1" t="s">
        <v>40</v>
      </c>
      <c r="N1958" s="1">
        <v>775.6</v>
      </c>
      <c r="O1958" s="1">
        <v>4.7619047620000003</v>
      </c>
      <c r="P1958" s="1">
        <v>38.78</v>
      </c>
      <c r="Q1958" s="1">
        <v>16.8</v>
      </c>
    </row>
    <row r="1959" spans="1:17" ht="40.799999999999997" thickBot="1" x14ac:dyDescent="0.35">
      <c r="A1959" s="1" t="s">
        <v>2046</v>
      </c>
      <c r="B1959" s="1" t="s">
        <v>33</v>
      </c>
      <c r="C1959" s="1" t="s">
        <v>25</v>
      </c>
      <c r="D1959" s="1" t="s">
        <v>28</v>
      </c>
      <c r="E1959" s="1" t="s">
        <v>29</v>
      </c>
      <c r="F1959" s="1" t="s">
        <v>30</v>
      </c>
      <c r="G1959" s="1">
        <v>97.29</v>
      </c>
      <c r="H1959" s="1">
        <v>8</v>
      </c>
      <c r="I1959" s="1">
        <v>38.915999999999997</v>
      </c>
      <c r="J1959" s="1">
        <v>817.23599999999999</v>
      </c>
      <c r="K1959" s="2">
        <v>43711</v>
      </c>
      <c r="L1959" s="3">
        <v>0.5541666666666667</v>
      </c>
      <c r="M1959" s="1" t="s">
        <v>48</v>
      </c>
      <c r="N1959" s="1">
        <v>778.32</v>
      </c>
      <c r="O1959" s="1">
        <v>4.7619047620000003</v>
      </c>
      <c r="P1959" s="1">
        <v>38.915999999999997</v>
      </c>
      <c r="Q1959" s="1">
        <v>6.2</v>
      </c>
    </row>
    <row r="1960" spans="1:17" ht="40.799999999999997" thickBot="1" x14ac:dyDescent="0.35">
      <c r="A1960" s="1" t="s">
        <v>2047</v>
      </c>
      <c r="B1960" s="1" t="s">
        <v>33</v>
      </c>
      <c r="C1960" s="1" t="s">
        <v>19</v>
      </c>
      <c r="D1960" s="1" t="s">
        <v>28</v>
      </c>
      <c r="E1960" s="1" t="s">
        <v>29</v>
      </c>
      <c r="F1960" s="1" t="s">
        <v>30</v>
      </c>
      <c r="G1960" s="1">
        <v>97.29</v>
      </c>
      <c r="H1960" s="1">
        <v>8</v>
      </c>
      <c r="I1960" s="1">
        <v>38.915999999999997</v>
      </c>
      <c r="J1960" s="1">
        <v>817.23599999999999</v>
      </c>
      <c r="K1960" s="2">
        <v>43711</v>
      </c>
      <c r="L1960" s="3">
        <v>0.5541666666666667</v>
      </c>
      <c r="M1960" s="1" t="s">
        <v>48</v>
      </c>
      <c r="N1960" s="1">
        <v>778.32</v>
      </c>
      <c r="O1960" s="1">
        <v>4.7619047620000003</v>
      </c>
      <c r="P1960" s="1">
        <v>38.915999999999997</v>
      </c>
      <c r="Q1960" s="1">
        <v>16.899999999999999</v>
      </c>
    </row>
    <row r="1961" spans="1:17" ht="54" thickBot="1" x14ac:dyDescent="0.35">
      <c r="A1961" s="1" t="s">
        <v>2048</v>
      </c>
      <c r="B1961" s="1" t="s">
        <v>18</v>
      </c>
      <c r="C1961" s="1" t="s">
        <v>25</v>
      </c>
      <c r="D1961" s="1" t="s">
        <v>28</v>
      </c>
      <c r="E1961" s="1" t="s">
        <v>29</v>
      </c>
      <c r="F1961" s="1" t="s">
        <v>84</v>
      </c>
      <c r="G1961" s="1">
        <v>78.13</v>
      </c>
      <c r="H1961" s="1">
        <v>10</v>
      </c>
      <c r="I1961" s="1">
        <v>39.064999999999998</v>
      </c>
      <c r="J1961" s="1">
        <v>820.36500000000001</v>
      </c>
      <c r="K1961" s="2">
        <v>43740</v>
      </c>
      <c r="L1961" s="3">
        <v>0.86875000000000002</v>
      </c>
      <c r="M1961" s="1" t="s">
        <v>23</v>
      </c>
      <c r="N1961" s="1">
        <v>781.3</v>
      </c>
      <c r="O1961" s="1">
        <v>4.7619047620000003</v>
      </c>
      <c r="P1961" s="1">
        <v>39.064999999999998</v>
      </c>
      <c r="Q1961" s="1">
        <v>4.4000000000000004</v>
      </c>
    </row>
    <row r="1962" spans="1:17" ht="54" thickBot="1" x14ac:dyDescent="0.35">
      <c r="A1962" s="1" t="s">
        <v>2049</v>
      </c>
      <c r="B1962" s="1" t="s">
        <v>18</v>
      </c>
      <c r="C1962" s="1" t="s">
        <v>19</v>
      </c>
      <c r="D1962" s="1" t="s">
        <v>20</v>
      </c>
      <c r="E1962" s="1" t="s">
        <v>21</v>
      </c>
      <c r="F1962" s="1" t="s">
        <v>84</v>
      </c>
      <c r="G1962" s="1">
        <v>78.13</v>
      </c>
      <c r="H1962" s="1">
        <v>10</v>
      </c>
      <c r="I1962" s="1">
        <v>39.064999999999998</v>
      </c>
      <c r="J1962" s="1">
        <v>820.36500000000001</v>
      </c>
      <c r="K1962" s="2">
        <v>43740</v>
      </c>
      <c r="L1962" s="3">
        <v>0.86875000000000002</v>
      </c>
      <c r="M1962" s="1" t="s">
        <v>23</v>
      </c>
      <c r="N1962" s="1">
        <v>781.3</v>
      </c>
      <c r="O1962" s="1">
        <v>4.7619047620000003</v>
      </c>
      <c r="P1962" s="1">
        <v>39.064999999999998</v>
      </c>
      <c r="Q1962" s="1">
        <v>4.4000000000000004</v>
      </c>
    </row>
    <row r="1963" spans="1:17" ht="54" thickBot="1" x14ac:dyDescent="0.35">
      <c r="A1963" s="1" t="s">
        <v>2050</v>
      </c>
      <c r="B1963" s="1" t="s">
        <v>18</v>
      </c>
      <c r="C1963" s="1" t="s">
        <v>19</v>
      </c>
      <c r="D1963" s="1" t="s">
        <v>20</v>
      </c>
      <c r="E1963" s="1" t="s">
        <v>21</v>
      </c>
      <c r="F1963" s="1" t="s">
        <v>84</v>
      </c>
      <c r="G1963" s="1">
        <v>78.13</v>
      </c>
      <c r="H1963" s="1">
        <v>10</v>
      </c>
      <c r="I1963" s="1">
        <v>39.064999999999998</v>
      </c>
      <c r="J1963" s="1">
        <v>820.36500000000001</v>
      </c>
      <c r="K1963" s="2">
        <v>43740</v>
      </c>
      <c r="L1963" s="3">
        <v>0.86875000000000002</v>
      </c>
      <c r="M1963" s="1" t="s">
        <v>23</v>
      </c>
      <c r="N1963" s="1">
        <v>781.3</v>
      </c>
      <c r="O1963" s="1">
        <v>4.7619047620000003</v>
      </c>
      <c r="P1963" s="1">
        <v>39.064999999999998</v>
      </c>
      <c r="Q1963" s="1">
        <v>17</v>
      </c>
    </row>
    <row r="1964" spans="1:17" ht="40.799999999999997" thickBot="1" x14ac:dyDescent="0.35">
      <c r="A1964" s="1" t="s">
        <v>2051</v>
      </c>
      <c r="B1964" s="1" t="s">
        <v>18</v>
      </c>
      <c r="C1964" s="1" t="s">
        <v>19</v>
      </c>
      <c r="D1964" s="1" t="s">
        <v>20</v>
      </c>
      <c r="E1964" s="1" t="s">
        <v>29</v>
      </c>
      <c r="F1964" s="1" t="s">
        <v>39</v>
      </c>
      <c r="G1964" s="1">
        <v>78.31</v>
      </c>
      <c r="H1964" s="1">
        <v>10</v>
      </c>
      <c r="I1964" s="1">
        <v>39.155000000000001</v>
      </c>
      <c r="J1964" s="1">
        <v>822.255</v>
      </c>
      <c r="K1964" s="2">
        <v>43588</v>
      </c>
      <c r="L1964" s="3">
        <v>0.68333333333333335</v>
      </c>
      <c r="M1964" s="1" t="s">
        <v>40</v>
      </c>
      <c r="N1964" s="1">
        <v>783.1</v>
      </c>
      <c r="O1964" s="1">
        <v>4.7619047620000003</v>
      </c>
      <c r="P1964" s="1">
        <v>39.155000000000001</v>
      </c>
      <c r="Q1964" s="1">
        <v>6.6</v>
      </c>
    </row>
    <row r="1965" spans="1:17" ht="40.799999999999997" thickBot="1" x14ac:dyDescent="0.35">
      <c r="A1965" s="1" t="s">
        <v>2052</v>
      </c>
      <c r="B1965" s="1" t="s">
        <v>18</v>
      </c>
      <c r="C1965" s="1" t="s">
        <v>19</v>
      </c>
      <c r="D1965" s="1" t="s">
        <v>20</v>
      </c>
      <c r="E1965" s="1" t="s">
        <v>21</v>
      </c>
      <c r="F1965" s="1" t="s">
        <v>39</v>
      </c>
      <c r="G1965" s="1">
        <v>78.31</v>
      </c>
      <c r="H1965" s="1">
        <v>10</v>
      </c>
      <c r="I1965" s="1">
        <v>39.155000000000001</v>
      </c>
      <c r="J1965" s="1">
        <v>822.255</v>
      </c>
      <c r="K1965" s="2">
        <v>43588</v>
      </c>
      <c r="L1965" s="3">
        <v>0.68333333333333335</v>
      </c>
      <c r="M1965" s="1" t="s">
        <v>40</v>
      </c>
      <c r="N1965" s="1">
        <v>783.1</v>
      </c>
      <c r="O1965" s="1">
        <v>4.7619047620000003</v>
      </c>
      <c r="P1965" s="1">
        <v>39.155000000000001</v>
      </c>
      <c r="Q1965" s="1">
        <v>6.6</v>
      </c>
    </row>
    <row r="1966" spans="1:17" ht="27.6" thickBot="1" x14ac:dyDescent="0.35">
      <c r="A1966" s="1" t="s">
        <v>2053</v>
      </c>
      <c r="B1966" s="1" t="s">
        <v>33</v>
      </c>
      <c r="C1966" s="1" t="s">
        <v>27</v>
      </c>
      <c r="D1966" s="1" t="s">
        <v>28</v>
      </c>
      <c r="E1966" s="1" t="s">
        <v>21</v>
      </c>
      <c r="F1966" s="1" t="s">
        <v>22</v>
      </c>
      <c r="G1966" s="1">
        <v>78.77</v>
      </c>
      <c r="H1966" s="1">
        <v>10</v>
      </c>
      <c r="I1966" s="1">
        <v>39.384999999999998</v>
      </c>
      <c r="J1966" s="1">
        <v>827.08500000000004</v>
      </c>
      <c r="K1966" s="1" t="s">
        <v>264</v>
      </c>
      <c r="L1966" s="3">
        <v>0.41944444444444445</v>
      </c>
      <c r="M1966" s="1" t="s">
        <v>23</v>
      </c>
      <c r="N1966" s="1">
        <v>787.7</v>
      </c>
      <c r="O1966" s="1">
        <v>4.7619047620000003</v>
      </c>
      <c r="P1966" s="1">
        <v>39.384999999999998</v>
      </c>
      <c r="Q1966" s="1">
        <v>6.4</v>
      </c>
    </row>
    <row r="1967" spans="1:17" ht="40.799999999999997" thickBot="1" x14ac:dyDescent="0.35">
      <c r="A1967" s="1" t="s">
        <v>2054</v>
      </c>
      <c r="B1967" s="1" t="s">
        <v>18</v>
      </c>
      <c r="C1967" s="1" t="s">
        <v>19</v>
      </c>
      <c r="D1967" s="1" t="s">
        <v>20</v>
      </c>
      <c r="E1967" s="1" t="s">
        <v>29</v>
      </c>
      <c r="F1967" s="1" t="s">
        <v>39</v>
      </c>
      <c r="G1967" s="1">
        <v>98.7</v>
      </c>
      <c r="H1967" s="1">
        <v>8</v>
      </c>
      <c r="I1967" s="1">
        <v>39.479999999999997</v>
      </c>
      <c r="J1967" s="1">
        <v>829.08</v>
      </c>
      <c r="K1967" s="2">
        <v>43558</v>
      </c>
      <c r="L1967" s="3">
        <v>0.86041666666666672</v>
      </c>
      <c r="M1967" s="1" t="s">
        <v>23</v>
      </c>
      <c r="N1967" s="1">
        <v>789.6</v>
      </c>
      <c r="O1967" s="1">
        <v>4.7619047620000003</v>
      </c>
      <c r="P1967" s="1">
        <v>39.479999999999997</v>
      </c>
      <c r="Q1967" s="1">
        <v>7.6</v>
      </c>
    </row>
    <row r="1968" spans="1:17" ht="40.799999999999997" thickBot="1" x14ac:dyDescent="0.35">
      <c r="A1968" s="1" t="s">
        <v>2055</v>
      </c>
      <c r="B1968" s="1" t="s">
        <v>18</v>
      </c>
      <c r="C1968" s="1" t="s">
        <v>19</v>
      </c>
      <c r="D1968" s="1" t="s">
        <v>20</v>
      </c>
      <c r="E1968" s="1" t="s">
        <v>21</v>
      </c>
      <c r="F1968" s="1" t="s">
        <v>39</v>
      </c>
      <c r="G1968" s="1">
        <v>98.7</v>
      </c>
      <c r="H1968" s="1">
        <v>8</v>
      </c>
      <c r="I1968" s="1">
        <v>39.479999999999997</v>
      </c>
      <c r="J1968" s="1">
        <v>829.08</v>
      </c>
      <c r="K1968" s="2">
        <v>43558</v>
      </c>
      <c r="L1968" s="3">
        <v>0.86041666666666672</v>
      </c>
      <c r="M1968" s="1" t="s">
        <v>23</v>
      </c>
      <c r="N1968" s="1">
        <v>789.6</v>
      </c>
      <c r="O1968" s="1">
        <v>4.7619047620000003</v>
      </c>
      <c r="P1968" s="1">
        <v>39.479999999999997</v>
      </c>
      <c r="Q1968" s="1">
        <v>7.6</v>
      </c>
    </row>
    <row r="1969" spans="1:17" ht="40.799999999999997" thickBot="1" x14ac:dyDescent="0.35">
      <c r="A1969" s="1" t="s">
        <v>2056</v>
      </c>
      <c r="B1969" s="1" t="s">
        <v>18</v>
      </c>
      <c r="C1969" s="1" t="s">
        <v>19</v>
      </c>
      <c r="D1969" s="1" t="s">
        <v>28</v>
      </c>
      <c r="E1969" s="1" t="s">
        <v>21</v>
      </c>
      <c r="F1969" s="1" t="s">
        <v>30</v>
      </c>
      <c r="G1969" s="1">
        <v>98.7</v>
      </c>
      <c r="H1969" s="1">
        <v>8</v>
      </c>
      <c r="I1969" s="1">
        <v>39.479999999999997</v>
      </c>
      <c r="J1969" s="1">
        <v>829.08</v>
      </c>
      <c r="K1969" s="1" t="s">
        <v>294</v>
      </c>
      <c r="L1969" s="3">
        <v>0.44166666666666665</v>
      </c>
      <c r="M1969" s="1" t="s">
        <v>40</v>
      </c>
      <c r="N1969" s="1">
        <v>789.6</v>
      </c>
      <c r="O1969" s="1">
        <v>4.7619047620000003</v>
      </c>
      <c r="P1969" s="1">
        <v>39.479999999999997</v>
      </c>
      <c r="Q1969" s="1">
        <v>8.5</v>
      </c>
    </row>
    <row r="1970" spans="1:17" ht="40.799999999999997" thickBot="1" x14ac:dyDescent="0.35">
      <c r="A1970" s="1" t="s">
        <v>2057</v>
      </c>
      <c r="B1970" s="1" t="s">
        <v>18</v>
      </c>
      <c r="C1970" s="1" t="s">
        <v>19</v>
      </c>
      <c r="D1970" s="1" t="s">
        <v>20</v>
      </c>
      <c r="E1970" s="1" t="s">
        <v>21</v>
      </c>
      <c r="F1970" s="1" t="s">
        <v>30</v>
      </c>
      <c r="G1970" s="1">
        <v>98.7</v>
      </c>
      <c r="H1970" s="1">
        <v>8</v>
      </c>
      <c r="I1970" s="1">
        <v>39.479999999999997</v>
      </c>
      <c r="J1970" s="1">
        <v>829.08</v>
      </c>
      <c r="K1970" s="1" t="s">
        <v>294</v>
      </c>
      <c r="L1970" s="3">
        <v>0.44166666666666665</v>
      </c>
      <c r="M1970" s="1" t="s">
        <v>40</v>
      </c>
      <c r="N1970" s="1">
        <v>789.6</v>
      </c>
      <c r="O1970" s="1">
        <v>4.7619047620000003</v>
      </c>
      <c r="P1970" s="1">
        <v>39.479999999999997</v>
      </c>
      <c r="Q1970" s="1">
        <v>8.5</v>
      </c>
    </row>
    <row r="1971" spans="1:17" ht="40.799999999999997" thickBot="1" x14ac:dyDescent="0.35">
      <c r="A1971" s="1" t="s">
        <v>2058</v>
      </c>
      <c r="B1971" s="1" t="s">
        <v>18</v>
      </c>
      <c r="C1971" s="1" t="s">
        <v>19</v>
      </c>
      <c r="D1971" s="1" t="s">
        <v>28</v>
      </c>
      <c r="E1971" s="1" t="s">
        <v>29</v>
      </c>
      <c r="F1971" s="1" t="s">
        <v>39</v>
      </c>
      <c r="G1971" s="1">
        <v>87.8</v>
      </c>
      <c r="H1971" s="1">
        <v>9</v>
      </c>
      <c r="I1971" s="1">
        <v>39.51</v>
      </c>
      <c r="J1971" s="1">
        <v>829.71</v>
      </c>
      <c r="K1971" s="1" t="s">
        <v>116</v>
      </c>
      <c r="L1971" s="3">
        <v>0.79722222222222228</v>
      </c>
      <c r="M1971" s="1" t="s">
        <v>23</v>
      </c>
      <c r="N1971" s="1">
        <v>790.2</v>
      </c>
      <c r="O1971" s="1">
        <v>4.7619047620000003</v>
      </c>
      <c r="P1971" s="1">
        <v>39.51</v>
      </c>
      <c r="Q1971" s="1">
        <v>9.1999999999999993</v>
      </c>
    </row>
    <row r="1972" spans="1:17" ht="40.799999999999997" thickBot="1" x14ac:dyDescent="0.35">
      <c r="A1972" s="1" t="s">
        <v>2059</v>
      </c>
      <c r="B1972" s="1" t="s">
        <v>18</v>
      </c>
      <c r="C1972" s="1" t="s">
        <v>19</v>
      </c>
      <c r="D1972" s="1" t="s">
        <v>28</v>
      </c>
      <c r="E1972" s="1" t="s">
        <v>21</v>
      </c>
      <c r="F1972" s="1" t="s">
        <v>39</v>
      </c>
      <c r="G1972" s="1">
        <v>87.8</v>
      </c>
      <c r="H1972" s="1">
        <v>9</v>
      </c>
      <c r="I1972" s="1">
        <v>39.51</v>
      </c>
      <c r="J1972" s="1">
        <v>829.71</v>
      </c>
      <c r="K1972" s="1" t="s">
        <v>116</v>
      </c>
      <c r="L1972" s="3">
        <v>0.79722222222222228</v>
      </c>
      <c r="M1972" s="1" t="s">
        <v>23</v>
      </c>
      <c r="N1972" s="1">
        <v>790.2</v>
      </c>
      <c r="O1972" s="1">
        <v>4.7619047620000003</v>
      </c>
      <c r="P1972" s="1">
        <v>39.51</v>
      </c>
      <c r="Q1972" s="1">
        <v>9.1999999999999993</v>
      </c>
    </row>
    <row r="1973" spans="1:17" ht="40.799999999999997" thickBot="1" x14ac:dyDescent="0.35">
      <c r="A1973" s="1" t="s">
        <v>2060</v>
      </c>
      <c r="B1973" s="1" t="s">
        <v>33</v>
      </c>
      <c r="C1973" s="1" t="s">
        <v>19</v>
      </c>
      <c r="D1973" s="1" t="s">
        <v>28</v>
      </c>
      <c r="E1973" s="1" t="s">
        <v>21</v>
      </c>
      <c r="F1973" s="1" t="s">
        <v>39</v>
      </c>
      <c r="G1973" s="1">
        <v>87.8</v>
      </c>
      <c r="H1973" s="1">
        <v>9</v>
      </c>
      <c r="I1973" s="1">
        <v>39.51</v>
      </c>
      <c r="J1973" s="1">
        <v>829.71</v>
      </c>
      <c r="K1973" s="1" t="s">
        <v>116</v>
      </c>
      <c r="L1973" s="3">
        <v>0.79722222222222228</v>
      </c>
      <c r="M1973" s="1" t="s">
        <v>40</v>
      </c>
      <c r="N1973" s="1">
        <v>790.2</v>
      </c>
      <c r="O1973" s="1">
        <v>4.7619047620000003</v>
      </c>
      <c r="P1973" s="1">
        <v>39.51</v>
      </c>
      <c r="Q1973" s="1">
        <v>9.1999999999999993</v>
      </c>
    </row>
    <row r="1974" spans="1:17" ht="54" thickBot="1" x14ac:dyDescent="0.35">
      <c r="A1974" s="1" t="s">
        <v>2061</v>
      </c>
      <c r="B1974" s="1" t="s">
        <v>54</v>
      </c>
      <c r="C1974" s="1" t="s">
        <v>25</v>
      </c>
      <c r="D1974" s="1" t="s">
        <v>20</v>
      </c>
      <c r="E1974" s="1" t="s">
        <v>21</v>
      </c>
      <c r="F1974" s="1" t="s">
        <v>84</v>
      </c>
      <c r="G1974" s="1">
        <v>87.87</v>
      </c>
      <c r="H1974" s="1">
        <v>9</v>
      </c>
      <c r="I1974" s="1">
        <v>39.541499999999999</v>
      </c>
      <c r="J1974" s="1">
        <v>830.37149999999997</v>
      </c>
      <c r="K1974" s="1" t="s">
        <v>294</v>
      </c>
      <c r="L1974" s="3">
        <v>0.85555555555555551</v>
      </c>
      <c r="M1974" s="1" t="s">
        <v>40</v>
      </c>
      <c r="N1974" s="1">
        <v>790.83</v>
      </c>
      <c r="O1974" s="1">
        <v>4.7619047620000003</v>
      </c>
      <c r="P1974" s="1">
        <v>39.541499999999999</v>
      </c>
      <c r="Q1974" s="1">
        <v>5.6</v>
      </c>
    </row>
    <row r="1975" spans="1:17" ht="54" thickBot="1" x14ac:dyDescent="0.35">
      <c r="A1975" s="1" t="s">
        <v>2062</v>
      </c>
      <c r="B1975" s="1" t="s">
        <v>54</v>
      </c>
      <c r="C1975" s="1" t="s">
        <v>25</v>
      </c>
      <c r="D1975" s="1" t="s">
        <v>20</v>
      </c>
      <c r="E1975" s="1" t="s">
        <v>21</v>
      </c>
      <c r="F1975" s="1" t="s">
        <v>84</v>
      </c>
      <c r="G1975" s="1">
        <v>87.87</v>
      </c>
      <c r="H1975" s="1">
        <v>9</v>
      </c>
      <c r="I1975" s="1">
        <v>39.541499999999999</v>
      </c>
      <c r="J1975" s="1">
        <v>830.37149999999997</v>
      </c>
      <c r="K1975" s="1" t="s">
        <v>294</v>
      </c>
      <c r="L1975" s="3">
        <v>0.85555555555555551</v>
      </c>
      <c r="M1975" s="1" t="s">
        <v>40</v>
      </c>
      <c r="N1975" s="1">
        <v>790.83</v>
      </c>
      <c r="O1975" s="1">
        <v>4.7619047620000003</v>
      </c>
      <c r="P1975" s="1">
        <v>39.541499999999999</v>
      </c>
      <c r="Q1975" s="1">
        <v>5.6</v>
      </c>
    </row>
    <row r="1976" spans="1:17" ht="40.799999999999997" thickBot="1" x14ac:dyDescent="0.35">
      <c r="A1976" s="1" t="s">
        <v>2063</v>
      </c>
      <c r="B1976" s="1" t="s">
        <v>54</v>
      </c>
      <c r="C1976" s="1" t="s">
        <v>25</v>
      </c>
      <c r="D1976" s="1" t="s">
        <v>28</v>
      </c>
      <c r="E1976" s="1" t="s">
        <v>21</v>
      </c>
      <c r="F1976" s="1" t="s">
        <v>55</v>
      </c>
      <c r="G1976" s="1">
        <v>99.16</v>
      </c>
      <c r="H1976" s="1">
        <v>8</v>
      </c>
      <c r="I1976" s="1">
        <v>39.664000000000001</v>
      </c>
      <c r="J1976" s="1">
        <v>832.94399999999996</v>
      </c>
      <c r="K1976" s="1" t="s">
        <v>62</v>
      </c>
      <c r="L1976" s="3">
        <v>0.74097222222222225</v>
      </c>
      <c r="M1976" s="1" t="s">
        <v>23</v>
      </c>
      <c r="N1976" s="1">
        <v>793.28</v>
      </c>
      <c r="O1976" s="1">
        <v>4.7619047620000003</v>
      </c>
      <c r="P1976" s="1">
        <v>39.664000000000001</v>
      </c>
      <c r="Q1976" s="1">
        <v>4.2</v>
      </c>
    </row>
    <row r="1977" spans="1:17" ht="54" thickBot="1" x14ac:dyDescent="0.35">
      <c r="A1977" s="1" t="s">
        <v>2064</v>
      </c>
      <c r="B1977" s="1" t="s">
        <v>18</v>
      </c>
      <c r="C1977" s="1" t="s">
        <v>25</v>
      </c>
      <c r="D1977" s="1" t="s">
        <v>28</v>
      </c>
      <c r="E1977" s="1" t="s">
        <v>21</v>
      </c>
      <c r="F1977" s="1" t="s">
        <v>84</v>
      </c>
      <c r="G1977" s="1">
        <v>79.39</v>
      </c>
      <c r="H1977" s="1">
        <v>10</v>
      </c>
      <c r="I1977" s="1">
        <v>39.695</v>
      </c>
      <c r="J1977" s="1">
        <v>833.59500000000003</v>
      </c>
      <c r="K1977" s="2">
        <v>43648</v>
      </c>
      <c r="L1977" s="3">
        <v>0.85</v>
      </c>
      <c r="M1977" s="1" t="s">
        <v>23</v>
      </c>
      <c r="N1977" s="1">
        <v>793.9</v>
      </c>
      <c r="O1977" s="1">
        <v>4.7619047620000003</v>
      </c>
      <c r="P1977" s="1">
        <v>39.695</v>
      </c>
      <c r="Q1977" s="1">
        <v>6.2</v>
      </c>
    </row>
    <row r="1978" spans="1:17" ht="54" thickBot="1" x14ac:dyDescent="0.35">
      <c r="A1978" s="1" t="s">
        <v>2065</v>
      </c>
      <c r="B1978" s="1" t="s">
        <v>54</v>
      </c>
      <c r="C1978" s="1" t="s">
        <v>25</v>
      </c>
      <c r="D1978" s="1" t="s">
        <v>28</v>
      </c>
      <c r="E1978" s="1" t="s">
        <v>21</v>
      </c>
      <c r="F1978" s="1" t="s">
        <v>84</v>
      </c>
      <c r="G1978" s="1">
        <v>79.39</v>
      </c>
      <c r="H1978" s="1">
        <v>10</v>
      </c>
      <c r="I1978" s="1">
        <v>39.695</v>
      </c>
      <c r="J1978" s="1">
        <v>833.59500000000003</v>
      </c>
      <c r="K1978" s="2">
        <v>43648</v>
      </c>
      <c r="L1978" s="3">
        <v>0.85</v>
      </c>
      <c r="M1978" s="1" t="s">
        <v>23</v>
      </c>
      <c r="N1978" s="1">
        <v>793.9</v>
      </c>
      <c r="O1978" s="1">
        <v>4.7619047620000003</v>
      </c>
      <c r="P1978" s="1">
        <v>39.695</v>
      </c>
      <c r="Q1978" s="1">
        <v>6.2</v>
      </c>
    </row>
    <row r="1979" spans="1:17" ht="54" thickBot="1" x14ac:dyDescent="0.35">
      <c r="A1979" s="1" t="s">
        <v>2066</v>
      </c>
      <c r="B1979" s="1" t="s">
        <v>54</v>
      </c>
      <c r="C1979" s="1" t="s">
        <v>25</v>
      </c>
      <c r="D1979" s="1" t="s">
        <v>28</v>
      </c>
      <c r="E1979" s="1" t="s">
        <v>29</v>
      </c>
      <c r="F1979" s="1" t="s">
        <v>84</v>
      </c>
      <c r="G1979" s="1">
        <v>88.25</v>
      </c>
      <c r="H1979" s="1">
        <v>9</v>
      </c>
      <c r="I1979" s="1">
        <v>39.712499999999999</v>
      </c>
      <c r="J1979" s="1">
        <v>833.96249999999998</v>
      </c>
      <c r="K1979" s="1" t="s">
        <v>370</v>
      </c>
      <c r="L1979" s="3">
        <v>0.86875000000000002</v>
      </c>
      <c r="M1979" s="1" t="s">
        <v>23</v>
      </c>
      <c r="N1979" s="1">
        <v>794.25</v>
      </c>
      <c r="O1979" s="1">
        <v>4.7619047620000003</v>
      </c>
      <c r="P1979" s="1">
        <v>39.712499999999999</v>
      </c>
      <c r="Q1979" s="1">
        <v>7.6</v>
      </c>
    </row>
    <row r="1980" spans="1:17" ht="40.799999999999997" thickBot="1" x14ac:dyDescent="0.35">
      <c r="A1980" s="1" t="s">
        <v>2067</v>
      </c>
      <c r="B1980" s="1" t="s">
        <v>54</v>
      </c>
      <c r="C1980" s="1" t="s">
        <v>25</v>
      </c>
      <c r="D1980" s="1" t="s">
        <v>28</v>
      </c>
      <c r="E1980" s="1" t="s">
        <v>21</v>
      </c>
      <c r="F1980" s="1" t="s">
        <v>39</v>
      </c>
      <c r="G1980" s="1">
        <v>88.25</v>
      </c>
      <c r="H1980" s="1">
        <v>9</v>
      </c>
      <c r="I1980" s="1">
        <v>39.712499999999999</v>
      </c>
      <c r="J1980" s="1">
        <v>833.96249999999998</v>
      </c>
      <c r="K1980" s="1" t="s">
        <v>370</v>
      </c>
      <c r="L1980" s="3">
        <v>0.86875000000000002</v>
      </c>
      <c r="M1980" s="1" t="s">
        <v>48</v>
      </c>
      <c r="N1980" s="1">
        <v>794.25</v>
      </c>
      <c r="O1980" s="1">
        <v>4.7619047620000003</v>
      </c>
      <c r="P1980" s="1">
        <v>39.712499999999999</v>
      </c>
      <c r="Q1980" s="1">
        <v>7.6</v>
      </c>
    </row>
    <row r="1981" spans="1:17" ht="54" thickBot="1" x14ac:dyDescent="0.35">
      <c r="A1981" s="1" t="s">
        <v>2068</v>
      </c>
      <c r="B1981" s="1" t="s">
        <v>18</v>
      </c>
      <c r="C1981" s="1" t="s">
        <v>25</v>
      </c>
      <c r="D1981" s="1" t="s">
        <v>28</v>
      </c>
      <c r="E1981" s="1" t="s">
        <v>21</v>
      </c>
      <c r="F1981" s="1" t="s">
        <v>84</v>
      </c>
      <c r="G1981" s="1">
        <v>88.25</v>
      </c>
      <c r="H1981" s="1">
        <v>9</v>
      </c>
      <c r="I1981" s="1">
        <v>39.712499999999999</v>
      </c>
      <c r="J1981" s="1">
        <v>833.96249999999998</v>
      </c>
      <c r="K1981" s="1" t="s">
        <v>370</v>
      </c>
      <c r="L1981" s="3">
        <v>0.86875000000000002</v>
      </c>
      <c r="M1981" s="1" t="s">
        <v>23</v>
      </c>
      <c r="N1981" s="1">
        <v>794.25</v>
      </c>
      <c r="O1981" s="1">
        <v>4.7619047620000003</v>
      </c>
      <c r="P1981" s="1">
        <v>39.712499999999999</v>
      </c>
      <c r="Q1981" s="1">
        <v>7.6</v>
      </c>
    </row>
    <row r="1982" spans="1:17" ht="40.799999999999997" thickBot="1" x14ac:dyDescent="0.35">
      <c r="A1982" s="1" t="s">
        <v>2069</v>
      </c>
      <c r="B1982" s="1" t="s">
        <v>18</v>
      </c>
      <c r="C1982" s="1" t="s">
        <v>25</v>
      </c>
      <c r="D1982" s="1" t="s">
        <v>20</v>
      </c>
      <c r="E1982" s="1" t="s">
        <v>29</v>
      </c>
      <c r="F1982" s="1" t="s">
        <v>44</v>
      </c>
      <c r="G1982" s="1">
        <v>88.39</v>
      </c>
      <c r="H1982" s="1">
        <v>9</v>
      </c>
      <c r="I1982" s="1">
        <v>39.775500000000001</v>
      </c>
      <c r="J1982" s="1">
        <v>835.28549999999996</v>
      </c>
      <c r="K1982" s="2">
        <v>43499</v>
      </c>
      <c r="L1982" s="3">
        <v>0.52777777777777779</v>
      </c>
      <c r="M1982" s="1" t="s">
        <v>23</v>
      </c>
      <c r="N1982" s="1">
        <v>795.51</v>
      </c>
      <c r="O1982" s="1">
        <v>4.7619047620000003</v>
      </c>
      <c r="P1982" s="1">
        <v>39.775500000000001</v>
      </c>
      <c r="Q1982" s="1">
        <v>6.3</v>
      </c>
    </row>
    <row r="1983" spans="1:17" ht="40.799999999999997" thickBot="1" x14ac:dyDescent="0.35">
      <c r="A1983" s="1" t="s">
        <v>2070</v>
      </c>
      <c r="B1983" s="1" t="s">
        <v>18</v>
      </c>
      <c r="C1983" s="1" t="s">
        <v>19</v>
      </c>
      <c r="D1983" s="1" t="s">
        <v>20</v>
      </c>
      <c r="E1983" s="1" t="s">
        <v>29</v>
      </c>
      <c r="F1983" s="1" t="s">
        <v>44</v>
      </c>
      <c r="G1983" s="1">
        <v>88.39</v>
      </c>
      <c r="H1983" s="1">
        <v>9</v>
      </c>
      <c r="I1983" s="1">
        <v>39.775500000000001</v>
      </c>
      <c r="J1983" s="1">
        <v>835.28549999999996</v>
      </c>
      <c r="K1983" s="2">
        <v>43499</v>
      </c>
      <c r="L1983" s="3">
        <v>0.52777777777777779</v>
      </c>
      <c r="M1983" s="1" t="s">
        <v>23</v>
      </c>
      <c r="N1983" s="1">
        <v>795.51</v>
      </c>
      <c r="O1983" s="1">
        <v>4.7619047620000003</v>
      </c>
      <c r="P1983" s="1">
        <v>39.775500000000001</v>
      </c>
      <c r="Q1983" s="1">
        <v>17.100000000000001</v>
      </c>
    </row>
    <row r="1984" spans="1:17" ht="54" thickBot="1" x14ac:dyDescent="0.35">
      <c r="A1984" s="1" t="s">
        <v>2071</v>
      </c>
      <c r="B1984" s="1" t="s">
        <v>33</v>
      </c>
      <c r="C1984" s="1" t="s">
        <v>27</v>
      </c>
      <c r="D1984" s="1" t="s">
        <v>28</v>
      </c>
      <c r="E1984" s="1" t="s">
        <v>21</v>
      </c>
      <c r="F1984" s="1" t="s">
        <v>84</v>
      </c>
      <c r="G1984" s="1">
        <v>99.56</v>
      </c>
      <c r="H1984" s="1">
        <v>8</v>
      </c>
      <c r="I1984" s="1">
        <v>39.823999999999998</v>
      </c>
      <c r="J1984" s="1">
        <v>836.30399999999997</v>
      </c>
      <c r="K1984" s="1" t="s">
        <v>504</v>
      </c>
      <c r="L1984" s="3">
        <v>0.7104166666666667</v>
      </c>
      <c r="M1984" s="1" t="s">
        <v>48</v>
      </c>
      <c r="N1984" s="1">
        <v>796.48</v>
      </c>
      <c r="O1984" s="1">
        <v>4.7619047620000003</v>
      </c>
      <c r="P1984" s="1">
        <v>39.823999999999998</v>
      </c>
      <c r="Q1984" s="1">
        <v>5.2</v>
      </c>
    </row>
    <row r="1985" spans="1:17" ht="54" thickBot="1" x14ac:dyDescent="0.35">
      <c r="A1985" s="1" t="s">
        <v>2072</v>
      </c>
      <c r="B1985" s="1" t="s">
        <v>33</v>
      </c>
      <c r="C1985" s="1" t="s">
        <v>27</v>
      </c>
      <c r="D1985" s="1" t="s">
        <v>28</v>
      </c>
      <c r="E1985" s="1" t="s">
        <v>21</v>
      </c>
      <c r="F1985" s="1" t="s">
        <v>84</v>
      </c>
      <c r="G1985" s="1">
        <v>99.56</v>
      </c>
      <c r="H1985" s="1">
        <v>8</v>
      </c>
      <c r="I1985" s="1">
        <v>39.823999999999998</v>
      </c>
      <c r="J1985" s="1">
        <v>836.30399999999997</v>
      </c>
      <c r="K1985" s="1" t="s">
        <v>504</v>
      </c>
      <c r="L1985" s="3">
        <v>0.7104166666666667</v>
      </c>
      <c r="M1985" s="1" t="s">
        <v>48</v>
      </c>
      <c r="N1985" s="1">
        <v>796.48</v>
      </c>
      <c r="O1985" s="1">
        <v>4.7619047620000003</v>
      </c>
      <c r="P1985" s="1">
        <v>39.823999999999998</v>
      </c>
      <c r="Q1985" s="1">
        <v>5.2</v>
      </c>
    </row>
    <row r="1986" spans="1:17" ht="54" thickBot="1" x14ac:dyDescent="0.35">
      <c r="A1986" s="1" t="s">
        <v>2073</v>
      </c>
      <c r="B1986" s="1" t="s">
        <v>33</v>
      </c>
      <c r="C1986" s="1" t="s">
        <v>19</v>
      </c>
      <c r="D1986" s="1" t="s">
        <v>28</v>
      </c>
      <c r="E1986" s="1" t="s">
        <v>21</v>
      </c>
      <c r="F1986" s="1" t="s">
        <v>84</v>
      </c>
      <c r="G1986" s="1">
        <v>99.56</v>
      </c>
      <c r="H1986" s="1">
        <v>8</v>
      </c>
      <c r="I1986" s="1">
        <v>39.823999999999998</v>
      </c>
      <c r="J1986" s="1">
        <v>836.30399999999997</v>
      </c>
      <c r="K1986" s="1" t="s">
        <v>504</v>
      </c>
      <c r="L1986" s="3">
        <v>0.7104166666666667</v>
      </c>
      <c r="M1986" s="1" t="s">
        <v>48</v>
      </c>
      <c r="N1986" s="1">
        <v>796.48</v>
      </c>
      <c r="O1986" s="1">
        <v>4.7619047620000003</v>
      </c>
      <c r="P1986" s="1">
        <v>39.823999999999998</v>
      </c>
      <c r="Q1986" s="1">
        <v>17.2</v>
      </c>
    </row>
    <row r="1987" spans="1:17" ht="40.799999999999997" thickBot="1" x14ac:dyDescent="0.35">
      <c r="A1987" s="1" t="s">
        <v>2074</v>
      </c>
      <c r="B1987" s="1" t="s">
        <v>18</v>
      </c>
      <c r="C1987" s="1" t="s">
        <v>27</v>
      </c>
      <c r="D1987" s="1" t="s">
        <v>20</v>
      </c>
      <c r="E1987" s="1" t="s">
        <v>29</v>
      </c>
      <c r="F1987" s="1" t="s">
        <v>44</v>
      </c>
      <c r="G1987" s="1">
        <v>89.21</v>
      </c>
      <c r="H1987" s="1">
        <v>9</v>
      </c>
      <c r="I1987" s="1">
        <v>40.144500000000001</v>
      </c>
      <c r="J1987" s="1">
        <v>843.03449999999998</v>
      </c>
      <c r="K1987" s="1" t="s">
        <v>309</v>
      </c>
      <c r="L1987" s="3">
        <v>0.65416666666666667</v>
      </c>
      <c r="M1987" s="1" t="s">
        <v>48</v>
      </c>
      <c r="N1987" s="1">
        <v>802.89</v>
      </c>
      <c r="O1987" s="1">
        <v>4.7619047620000003</v>
      </c>
      <c r="P1987" s="1">
        <v>40.144500000000001</v>
      </c>
      <c r="Q1987" s="1">
        <v>6.5</v>
      </c>
    </row>
    <row r="1988" spans="1:17" ht="40.799999999999997" thickBot="1" x14ac:dyDescent="0.35">
      <c r="A1988" s="1" t="s">
        <v>2075</v>
      </c>
      <c r="B1988" s="1" t="s">
        <v>18</v>
      </c>
      <c r="C1988" s="1" t="s">
        <v>27</v>
      </c>
      <c r="D1988" s="1" t="s">
        <v>28</v>
      </c>
      <c r="E1988" s="1" t="s">
        <v>29</v>
      </c>
      <c r="F1988" s="1" t="s">
        <v>39</v>
      </c>
      <c r="G1988" s="1">
        <v>81.209999999999994</v>
      </c>
      <c r="H1988" s="1">
        <v>10</v>
      </c>
      <c r="I1988" s="1">
        <v>40.604999999999997</v>
      </c>
      <c r="J1988" s="1">
        <v>852.70500000000004</v>
      </c>
      <c r="K1988" s="1" t="s">
        <v>394</v>
      </c>
      <c r="L1988" s="3">
        <v>0.54236111111111107</v>
      </c>
      <c r="M1988" s="1" t="s">
        <v>48</v>
      </c>
      <c r="N1988" s="1">
        <v>812.1</v>
      </c>
      <c r="O1988" s="1">
        <v>4.7619047620000003</v>
      </c>
      <c r="P1988" s="1">
        <v>40.604999999999997</v>
      </c>
      <c r="Q1988" s="1">
        <v>6.3</v>
      </c>
    </row>
    <row r="1989" spans="1:17" ht="40.799999999999997" thickBot="1" x14ac:dyDescent="0.35">
      <c r="A1989" s="1" t="s">
        <v>2076</v>
      </c>
      <c r="B1989" s="1" t="s">
        <v>33</v>
      </c>
      <c r="C1989" s="1" t="s">
        <v>27</v>
      </c>
      <c r="D1989" s="1" t="s">
        <v>28</v>
      </c>
      <c r="E1989" s="1" t="s">
        <v>29</v>
      </c>
      <c r="F1989" s="1" t="s">
        <v>39</v>
      </c>
      <c r="G1989" s="1">
        <v>81.209999999999994</v>
      </c>
      <c r="H1989" s="1">
        <v>10</v>
      </c>
      <c r="I1989" s="1">
        <v>40.604999999999997</v>
      </c>
      <c r="J1989" s="1">
        <v>852.70500000000004</v>
      </c>
      <c r="K1989" s="1" t="s">
        <v>394</v>
      </c>
      <c r="L1989" s="3">
        <v>0.54236111111111107</v>
      </c>
      <c r="M1989" s="1" t="s">
        <v>48</v>
      </c>
      <c r="N1989" s="1">
        <v>812.1</v>
      </c>
      <c r="O1989" s="1">
        <v>4.7619047620000003</v>
      </c>
      <c r="P1989" s="1">
        <v>40.604999999999997</v>
      </c>
      <c r="Q1989" s="1">
        <v>6.3</v>
      </c>
    </row>
    <row r="1990" spans="1:17" ht="27.6" thickBot="1" x14ac:dyDescent="0.35">
      <c r="A1990" s="1" t="s">
        <v>2077</v>
      </c>
      <c r="B1990" s="1" t="s">
        <v>54</v>
      </c>
      <c r="C1990" s="1" t="s">
        <v>25</v>
      </c>
      <c r="D1990" s="1" t="s">
        <v>28</v>
      </c>
      <c r="E1990" s="1" t="s">
        <v>21</v>
      </c>
      <c r="F1990" s="1" t="s">
        <v>22</v>
      </c>
      <c r="G1990" s="1">
        <v>90.28</v>
      </c>
      <c r="H1990" s="1">
        <v>9</v>
      </c>
      <c r="I1990" s="1">
        <v>40.625999999999998</v>
      </c>
      <c r="J1990" s="1">
        <v>853.14599999999996</v>
      </c>
      <c r="K1990" s="2">
        <v>43679</v>
      </c>
      <c r="L1990" s="3">
        <v>0.46875</v>
      </c>
      <c r="M1990" s="1" t="s">
        <v>40</v>
      </c>
      <c r="N1990" s="1">
        <v>812.52</v>
      </c>
      <c r="O1990" s="1">
        <v>4.7619047620000003</v>
      </c>
      <c r="P1990" s="1">
        <v>40.625999999999998</v>
      </c>
      <c r="Q1990" s="1">
        <v>7.2</v>
      </c>
    </row>
    <row r="1991" spans="1:17" ht="27.6" thickBot="1" x14ac:dyDescent="0.35">
      <c r="A1991" s="1" t="s">
        <v>2078</v>
      </c>
      <c r="B1991" s="1" t="s">
        <v>18</v>
      </c>
      <c r="C1991" s="1" t="s">
        <v>19</v>
      </c>
      <c r="D1991" s="1" t="s">
        <v>20</v>
      </c>
      <c r="E1991" s="1" t="s">
        <v>29</v>
      </c>
      <c r="F1991" s="1" t="s">
        <v>22</v>
      </c>
      <c r="G1991" s="1">
        <v>90.63</v>
      </c>
      <c r="H1991" s="1">
        <v>9</v>
      </c>
      <c r="I1991" s="1">
        <v>40.783499999999997</v>
      </c>
      <c r="J1991" s="1">
        <v>856.45349999999996</v>
      </c>
      <c r="K1991" s="1" t="s">
        <v>163</v>
      </c>
      <c r="L1991" s="3">
        <v>0.64444444444444449</v>
      </c>
      <c r="M1991" s="1" t="s">
        <v>23</v>
      </c>
      <c r="N1991" s="1">
        <v>815.67</v>
      </c>
      <c r="O1991" s="1">
        <v>4.7619047620000003</v>
      </c>
      <c r="P1991" s="1">
        <v>40.783499999999997</v>
      </c>
      <c r="Q1991" s="1">
        <v>5.0999999999999996</v>
      </c>
    </row>
    <row r="1992" spans="1:17" ht="27.6" thickBot="1" x14ac:dyDescent="0.35">
      <c r="A1992" s="1" t="s">
        <v>2079</v>
      </c>
      <c r="B1992" s="1" t="s">
        <v>18</v>
      </c>
      <c r="C1992" s="1" t="s">
        <v>19</v>
      </c>
      <c r="D1992" s="1" t="s">
        <v>20</v>
      </c>
      <c r="E1992" s="1" t="s">
        <v>21</v>
      </c>
      <c r="F1992" s="1" t="s">
        <v>22</v>
      </c>
      <c r="G1992" s="1">
        <v>90.63</v>
      </c>
      <c r="H1992" s="1">
        <v>9</v>
      </c>
      <c r="I1992" s="1">
        <v>40.783499999999997</v>
      </c>
      <c r="J1992" s="1">
        <v>856.45349999999996</v>
      </c>
      <c r="K1992" s="1" t="s">
        <v>163</v>
      </c>
      <c r="L1992" s="3">
        <v>0.64444444444444449</v>
      </c>
      <c r="M1992" s="1" t="s">
        <v>23</v>
      </c>
      <c r="N1992" s="1">
        <v>815.67</v>
      </c>
      <c r="O1992" s="1">
        <v>4.7619047620000003</v>
      </c>
      <c r="P1992" s="1">
        <v>40.783499999999997</v>
      </c>
      <c r="Q1992" s="1">
        <v>5.0999999999999996</v>
      </c>
    </row>
    <row r="1993" spans="1:17" ht="27.6" thickBot="1" x14ac:dyDescent="0.35">
      <c r="A1993" s="1" t="s">
        <v>2080</v>
      </c>
      <c r="B1993" s="1" t="s">
        <v>18</v>
      </c>
      <c r="C1993" s="1" t="s">
        <v>19</v>
      </c>
      <c r="D1993" s="1" t="s">
        <v>20</v>
      </c>
      <c r="E1993" s="1" t="s">
        <v>29</v>
      </c>
      <c r="F1993" s="1" t="s">
        <v>22</v>
      </c>
      <c r="G1993" s="1">
        <v>90.63</v>
      </c>
      <c r="H1993" s="1">
        <v>9</v>
      </c>
      <c r="I1993" s="1">
        <v>40.783499999999997</v>
      </c>
      <c r="J1993" s="1">
        <v>856.45349999999996</v>
      </c>
      <c r="K1993" s="1" t="s">
        <v>163</v>
      </c>
      <c r="L1993" s="3">
        <v>0.64444444444444449</v>
      </c>
      <c r="M1993" s="1" t="s">
        <v>23</v>
      </c>
      <c r="N1993" s="1">
        <v>815.67</v>
      </c>
      <c r="O1993" s="1">
        <v>4.7619047620000003</v>
      </c>
      <c r="P1993" s="1">
        <v>40.783499999999997</v>
      </c>
      <c r="Q1993" s="1">
        <v>17.3</v>
      </c>
    </row>
    <row r="1994" spans="1:17" ht="27.6" thickBot="1" x14ac:dyDescent="0.35">
      <c r="A1994" s="1" t="s">
        <v>2081</v>
      </c>
      <c r="B1994" s="1" t="s">
        <v>18</v>
      </c>
      <c r="C1994" s="1" t="s">
        <v>19</v>
      </c>
      <c r="D1994" s="1" t="s">
        <v>20</v>
      </c>
      <c r="E1994" s="1" t="s">
        <v>21</v>
      </c>
      <c r="F1994" s="1" t="s">
        <v>22</v>
      </c>
      <c r="G1994" s="1">
        <v>90.63</v>
      </c>
      <c r="H1994" s="1">
        <v>9</v>
      </c>
      <c r="I1994" s="1">
        <v>40.783499999999997</v>
      </c>
      <c r="J1994" s="1">
        <v>856.45349999999996</v>
      </c>
      <c r="K1994" s="1" t="s">
        <v>163</v>
      </c>
      <c r="L1994" s="3">
        <v>0.64444444444444449</v>
      </c>
      <c r="M1994" s="1" t="s">
        <v>23</v>
      </c>
      <c r="N1994" s="1">
        <v>815.67</v>
      </c>
      <c r="O1994" s="1">
        <v>4.7619047620000003</v>
      </c>
      <c r="P1994" s="1">
        <v>40.783499999999997</v>
      </c>
      <c r="Q1994" s="1">
        <v>17.399999999999999</v>
      </c>
    </row>
    <row r="1995" spans="1:17" ht="40.799999999999997" thickBot="1" x14ac:dyDescent="0.35">
      <c r="A1995" s="1" t="s">
        <v>2082</v>
      </c>
      <c r="B1995" s="1" t="s">
        <v>18</v>
      </c>
      <c r="C1995" s="1" t="s">
        <v>25</v>
      </c>
      <c r="D1995" s="1" t="s">
        <v>20</v>
      </c>
      <c r="E1995" s="1" t="s">
        <v>21</v>
      </c>
      <c r="F1995" s="1" t="s">
        <v>55</v>
      </c>
      <c r="G1995" s="1">
        <v>81.95</v>
      </c>
      <c r="H1995" s="1">
        <v>10</v>
      </c>
      <c r="I1995" s="1">
        <v>40.975000000000001</v>
      </c>
      <c r="J1995" s="1">
        <v>860.47500000000002</v>
      </c>
      <c r="K1995" s="2">
        <v>43741</v>
      </c>
      <c r="L1995" s="3">
        <v>0.52708333333333335</v>
      </c>
      <c r="M1995" s="1" t="s">
        <v>48</v>
      </c>
      <c r="N1995" s="1">
        <v>819.5</v>
      </c>
      <c r="O1995" s="1">
        <v>4.7619047620000003</v>
      </c>
      <c r="P1995" s="1">
        <v>40.975000000000001</v>
      </c>
      <c r="Q1995" s="1">
        <v>6</v>
      </c>
    </row>
    <row r="1996" spans="1:17" ht="40.799999999999997" thickBot="1" x14ac:dyDescent="0.35">
      <c r="A1996" s="1" t="s">
        <v>2083</v>
      </c>
      <c r="B1996" s="1" t="s">
        <v>18</v>
      </c>
      <c r="C1996" s="1" t="s">
        <v>25</v>
      </c>
      <c r="D1996" s="1" t="s">
        <v>20</v>
      </c>
      <c r="E1996" s="1" t="s">
        <v>21</v>
      </c>
      <c r="F1996" s="1" t="s">
        <v>55</v>
      </c>
      <c r="G1996" s="1">
        <v>81.95</v>
      </c>
      <c r="H1996" s="1">
        <v>10</v>
      </c>
      <c r="I1996" s="1">
        <v>40.975000000000001</v>
      </c>
      <c r="J1996" s="1">
        <v>860.47500000000002</v>
      </c>
      <c r="K1996" s="2">
        <v>43741</v>
      </c>
      <c r="L1996" s="3">
        <v>0.52708333333333335</v>
      </c>
      <c r="M1996" s="1" t="s">
        <v>48</v>
      </c>
      <c r="N1996" s="1">
        <v>819.5</v>
      </c>
      <c r="O1996" s="1">
        <v>4.7619047620000003</v>
      </c>
      <c r="P1996" s="1">
        <v>40.975000000000001</v>
      </c>
      <c r="Q1996" s="1">
        <v>17.5</v>
      </c>
    </row>
    <row r="1997" spans="1:17" ht="54" thickBot="1" x14ac:dyDescent="0.35">
      <c r="A1997" s="1" t="s">
        <v>2084</v>
      </c>
      <c r="B1997" s="1" t="s">
        <v>18</v>
      </c>
      <c r="C1997" s="1" t="s">
        <v>19</v>
      </c>
      <c r="D1997" s="1" t="s">
        <v>20</v>
      </c>
      <c r="E1997" s="1" t="s">
        <v>21</v>
      </c>
      <c r="F1997" s="1" t="s">
        <v>84</v>
      </c>
      <c r="G1997" s="1">
        <v>81.97</v>
      </c>
      <c r="H1997" s="1">
        <v>10</v>
      </c>
      <c r="I1997" s="1">
        <v>40.984999999999999</v>
      </c>
      <c r="J1997" s="1">
        <v>860.68499999999995</v>
      </c>
      <c r="K1997" s="2">
        <v>43527</v>
      </c>
      <c r="L1997" s="3">
        <v>0.60416666666666663</v>
      </c>
      <c r="M1997" s="1" t="s">
        <v>23</v>
      </c>
      <c r="N1997" s="1">
        <v>819.7</v>
      </c>
      <c r="O1997" s="1">
        <v>4.7619047620000003</v>
      </c>
      <c r="P1997" s="1">
        <v>40.984999999999999</v>
      </c>
      <c r="Q1997" s="1">
        <v>9.1999999999999993</v>
      </c>
    </row>
    <row r="1998" spans="1:17" ht="40.799999999999997" thickBot="1" x14ac:dyDescent="0.35">
      <c r="A1998" s="1" t="s">
        <v>2085</v>
      </c>
      <c r="B1998" s="1" t="s">
        <v>18</v>
      </c>
      <c r="C1998" s="1" t="s">
        <v>25</v>
      </c>
      <c r="D1998" s="1" t="s">
        <v>20</v>
      </c>
      <c r="E1998" s="1" t="s">
        <v>21</v>
      </c>
      <c r="F1998" s="1" t="s">
        <v>39</v>
      </c>
      <c r="G1998" s="1">
        <v>81.97</v>
      </c>
      <c r="H1998" s="1">
        <v>10</v>
      </c>
      <c r="I1998" s="1">
        <v>40.984999999999999</v>
      </c>
      <c r="J1998" s="1">
        <v>860.68499999999995</v>
      </c>
      <c r="K1998" s="2">
        <v>43527</v>
      </c>
      <c r="L1998" s="3">
        <v>0.60416666666666663</v>
      </c>
      <c r="M1998" s="1" t="s">
        <v>23</v>
      </c>
      <c r="N1998" s="1">
        <v>819.7</v>
      </c>
      <c r="O1998" s="1">
        <v>4.7619047620000003</v>
      </c>
      <c r="P1998" s="1">
        <v>40.984999999999999</v>
      </c>
      <c r="Q1998" s="1">
        <v>9.1999999999999993</v>
      </c>
    </row>
    <row r="1999" spans="1:17" ht="40.799999999999997" thickBot="1" x14ac:dyDescent="0.35">
      <c r="A1999" s="1" t="s">
        <v>2086</v>
      </c>
      <c r="B1999" s="1" t="s">
        <v>18</v>
      </c>
      <c r="C1999" s="1" t="s">
        <v>19</v>
      </c>
      <c r="D1999" s="1" t="s">
        <v>20</v>
      </c>
      <c r="E1999" s="1" t="s">
        <v>21</v>
      </c>
      <c r="F1999" s="1" t="s">
        <v>39</v>
      </c>
      <c r="G1999" s="1">
        <v>81.97</v>
      </c>
      <c r="H1999" s="1">
        <v>10</v>
      </c>
      <c r="I1999" s="1">
        <v>40.984999999999999</v>
      </c>
      <c r="J1999" s="1">
        <v>860.68499999999995</v>
      </c>
      <c r="K1999" s="2">
        <v>43527</v>
      </c>
      <c r="L1999" s="3">
        <v>0.60416666666666663</v>
      </c>
      <c r="M1999" s="1" t="s">
        <v>23</v>
      </c>
      <c r="N1999" s="1">
        <v>819.7</v>
      </c>
      <c r="O1999" s="1">
        <v>4.7619047620000003</v>
      </c>
      <c r="P1999" s="1">
        <v>40.984999999999999</v>
      </c>
      <c r="Q1999" s="1">
        <v>9.1999999999999993</v>
      </c>
    </row>
    <row r="2000" spans="1:17" ht="54" thickBot="1" x14ac:dyDescent="0.35">
      <c r="A2000" s="1" t="s">
        <v>2087</v>
      </c>
      <c r="B2000" s="1" t="s">
        <v>18</v>
      </c>
      <c r="C2000" s="1" t="s">
        <v>25</v>
      </c>
      <c r="D2000" s="1" t="s">
        <v>20</v>
      </c>
      <c r="E2000" s="1" t="s">
        <v>21</v>
      </c>
      <c r="F2000" s="1" t="s">
        <v>84</v>
      </c>
      <c r="G2000" s="1">
        <v>82.34</v>
      </c>
      <c r="H2000" s="1">
        <v>10</v>
      </c>
      <c r="I2000" s="1">
        <v>41.17</v>
      </c>
      <c r="J2000" s="1">
        <v>864.57</v>
      </c>
      <c r="K2000" s="1" t="s">
        <v>610</v>
      </c>
      <c r="L2000" s="3">
        <v>0.8</v>
      </c>
      <c r="M2000" s="1" t="s">
        <v>23</v>
      </c>
      <c r="N2000" s="1">
        <v>823.4</v>
      </c>
      <c r="O2000" s="1">
        <v>4.7619047620000003</v>
      </c>
      <c r="P2000" s="1">
        <v>41.17</v>
      </c>
      <c r="Q2000" s="1">
        <v>4.3</v>
      </c>
    </row>
    <row r="2001" spans="1:17" ht="54" thickBot="1" x14ac:dyDescent="0.35">
      <c r="A2001" s="1" t="s">
        <v>2088</v>
      </c>
      <c r="B2001" s="1" t="s">
        <v>18</v>
      </c>
      <c r="C2001" s="1" t="s">
        <v>19</v>
      </c>
      <c r="D2001" s="1" t="s">
        <v>20</v>
      </c>
      <c r="E2001" s="1" t="s">
        <v>21</v>
      </c>
      <c r="F2001" s="1" t="s">
        <v>84</v>
      </c>
      <c r="G2001" s="1">
        <v>82.34</v>
      </c>
      <c r="H2001" s="1">
        <v>10</v>
      </c>
      <c r="I2001" s="1">
        <v>41.17</v>
      </c>
      <c r="J2001" s="1">
        <v>864.57</v>
      </c>
      <c r="K2001" s="1" t="s">
        <v>610</v>
      </c>
      <c r="L2001" s="3">
        <v>0.8</v>
      </c>
      <c r="M2001" s="1" t="s">
        <v>40</v>
      </c>
      <c r="N2001" s="1">
        <v>823.4</v>
      </c>
      <c r="O2001" s="1">
        <v>4.7619047620000003</v>
      </c>
      <c r="P2001" s="1">
        <v>41.17</v>
      </c>
      <c r="Q2001" s="1">
        <v>4.3</v>
      </c>
    </row>
    <row r="2002" spans="1:17" ht="54" thickBot="1" x14ac:dyDescent="0.35">
      <c r="A2002" s="1" t="s">
        <v>2089</v>
      </c>
      <c r="B2002" s="1" t="s">
        <v>18</v>
      </c>
      <c r="C2002" s="1" t="s">
        <v>19</v>
      </c>
      <c r="D2002" s="1" t="s">
        <v>20</v>
      </c>
      <c r="E2002" s="1" t="s">
        <v>21</v>
      </c>
      <c r="F2002" s="1" t="s">
        <v>84</v>
      </c>
      <c r="G2002" s="1">
        <v>82.34</v>
      </c>
      <c r="H2002" s="1">
        <v>10</v>
      </c>
      <c r="I2002" s="1">
        <v>41.17</v>
      </c>
      <c r="J2002" s="1">
        <v>864.57</v>
      </c>
      <c r="K2002" s="1" t="s">
        <v>610</v>
      </c>
      <c r="L2002" s="3">
        <v>0.8</v>
      </c>
      <c r="M2002" s="1" t="s">
        <v>40</v>
      </c>
      <c r="N2002" s="1">
        <v>823.4</v>
      </c>
      <c r="O2002" s="1">
        <v>4.7619047620000003</v>
      </c>
      <c r="P2002" s="1">
        <v>41.17</v>
      </c>
      <c r="Q2002" s="1">
        <v>17.600000000000001</v>
      </c>
    </row>
    <row r="2003" spans="1:17" ht="40.799999999999997" thickBot="1" x14ac:dyDescent="0.35">
      <c r="A2003" s="1" t="s">
        <v>2090</v>
      </c>
      <c r="B2003" s="1" t="s">
        <v>18</v>
      </c>
      <c r="C2003" s="1" t="s">
        <v>25</v>
      </c>
      <c r="D2003" s="1" t="s">
        <v>20</v>
      </c>
      <c r="E2003" s="1" t="s">
        <v>21</v>
      </c>
      <c r="F2003" s="1" t="s">
        <v>55</v>
      </c>
      <c r="G2003" s="1">
        <v>82.58</v>
      </c>
      <c r="H2003" s="1">
        <v>10</v>
      </c>
      <c r="I2003" s="1">
        <v>41.29</v>
      </c>
      <c r="J2003" s="1">
        <v>867.09</v>
      </c>
      <c r="K2003" s="1" t="s">
        <v>179</v>
      </c>
      <c r="L2003" s="3">
        <v>0.6118055555555556</v>
      </c>
      <c r="M2003" s="1" t="s">
        <v>23</v>
      </c>
      <c r="N2003" s="1">
        <v>825.8</v>
      </c>
      <c r="O2003" s="1">
        <v>4.7619047620000003</v>
      </c>
      <c r="P2003" s="1">
        <v>41.29</v>
      </c>
      <c r="Q2003" s="1">
        <v>5</v>
      </c>
    </row>
    <row r="2004" spans="1:17" ht="40.799999999999997" thickBot="1" x14ac:dyDescent="0.35">
      <c r="A2004" s="1" t="s">
        <v>2091</v>
      </c>
      <c r="B2004" s="1" t="s">
        <v>18</v>
      </c>
      <c r="C2004" s="1" t="s">
        <v>19</v>
      </c>
      <c r="D2004" s="1" t="s">
        <v>20</v>
      </c>
      <c r="E2004" s="1" t="s">
        <v>21</v>
      </c>
      <c r="F2004" s="1" t="s">
        <v>55</v>
      </c>
      <c r="G2004" s="1">
        <v>82.58</v>
      </c>
      <c r="H2004" s="1">
        <v>10</v>
      </c>
      <c r="I2004" s="1">
        <v>41.29</v>
      </c>
      <c r="J2004" s="1">
        <v>867.09</v>
      </c>
      <c r="K2004" s="1" t="s">
        <v>179</v>
      </c>
      <c r="L2004" s="3">
        <v>0.6118055555555556</v>
      </c>
      <c r="M2004" s="1" t="s">
        <v>23</v>
      </c>
      <c r="N2004" s="1">
        <v>825.8</v>
      </c>
      <c r="O2004" s="1">
        <v>4.7619047620000003</v>
      </c>
      <c r="P2004" s="1">
        <v>41.29</v>
      </c>
      <c r="Q2004" s="1">
        <v>17.7</v>
      </c>
    </row>
    <row r="2005" spans="1:17" ht="40.799999999999997" thickBot="1" x14ac:dyDescent="0.35">
      <c r="A2005" s="1" t="s">
        <v>2092</v>
      </c>
      <c r="B2005" s="1" t="s">
        <v>18</v>
      </c>
      <c r="C2005" s="1" t="s">
        <v>19</v>
      </c>
      <c r="D2005" s="1" t="s">
        <v>20</v>
      </c>
      <c r="E2005" s="1" t="s">
        <v>21</v>
      </c>
      <c r="F2005" s="1" t="s">
        <v>30</v>
      </c>
      <c r="G2005" s="1">
        <v>82.63</v>
      </c>
      <c r="H2005" s="1">
        <v>10</v>
      </c>
      <c r="I2005" s="1">
        <v>41.314999999999998</v>
      </c>
      <c r="J2005" s="1">
        <v>867.61500000000001</v>
      </c>
      <c r="K2005" s="1" t="s">
        <v>50</v>
      </c>
      <c r="L2005" s="3">
        <v>0.71388888888888891</v>
      </c>
      <c r="M2005" s="1" t="s">
        <v>40</v>
      </c>
      <c r="N2005" s="1">
        <v>826.3</v>
      </c>
      <c r="O2005" s="1">
        <v>4.7619047620000003</v>
      </c>
      <c r="P2005" s="1">
        <v>41.314999999999998</v>
      </c>
      <c r="Q2005" s="1">
        <v>7.9</v>
      </c>
    </row>
    <row r="2006" spans="1:17" ht="40.799999999999997" thickBot="1" x14ac:dyDescent="0.35">
      <c r="A2006" s="1" t="s">
        <v>2093</v>
      </c>
      <c r="B2006" s="1" t="s">
        <v>54</v>
      </c>
      <c r="C2006" s="1" t="s">
        <v>25</v>
      </c>
      <c r="D2006" s="1" t="s">
        <v>28</v>
      </c>
      <c r="E2006" s="1" t="s">
        <v>21</v>
      </c>
      <c r="F2006" s="1" t="s">
        <v>30</v>
      </c>
      <c r="G2006" s="1">
        <v>83.25</v>
      </c>
      <c r="H2006" s="1">
        <v>10</v>
      </c>
      <c r="I2006" s="1">
        <v>41.625</v>
      </c>
      <c r="J2006" s="1">
        <v>874.125</v>
      </c>
      <c r="K2006" s="2">
        <v>43800</v>
      </c>
      <c r="L2006" s="3">
        <v>0.47569444444444442</v>
      </c>
      <c r="M2006" s="1" t="s">
        <v>48</v>
      </c>
      <c r="N2006" s="1">
        <v>832.5</v>
      </c>
      <c r="O2006" s="1">
        <v>4.7619047620000003</v>
      </c>
      <c r="P2006" s="1">
        <v>41.625</v>
      </c>
      <c r="Q2006" s="1">
        <v>4.4000000000000004</v>
      </c>
    </row>
    <row r="2007" spans="1:17" ht="40.799999999999997" thickBot="1" x14ac:dyDescent="0.35">
      <c r="A2007" s="1" t="s">
        <v>2094</v>
      </c>
      <c r="B2007" s="1" t="s">
        <v>18</v>
      </c>
      <c r="C2007" s="1" t="s">
        <v>25</v>
      </c>
      <c r="D2007" s="1" t="s">
        <v>28</v>
      </c>
      <c r="E2007" s="1" t="s">
        <v>29</v>
      </c>
      <c r="F2007" s="1" t="s">
        <v>39</v>
      </c>
      <c r="G2007" s="1">
        <v>83.25</v>
      </c>
      <c r="H2007" s="1">
        <v>10</v>
      </c>
      <c r="I2007" s="1">
        <v>41.625</v>
      </c>
      <c r="J2007" s="1">
        <v>874.125</v>
      </c>
      <c r="K2007" s="2">
        <v>43800</v>
      </c>
      <c r="L2007" s="3">
        <v>0.47569444444444442</v>
      </c>
      <c r="M2007" s="1" t="s">
        <v>23</v>
      </c>
      <c r="N2007" s="1">
        <v>832.5</v>
      </c>
      <c r="O2007" s="1">
        <v>4.7619047620000003</v>
      </c>
      <c r="P2007" s="1">
        <v>41.625</v>
      </c>
      <c r="Q2007" s="1">
        <v>4.4000000000000004</v>
      </c>
    </row>
    <row r="2008" spans="1:17" ht="40.799999999999997" thickBot="1" x14ac:dyDescent="0.35">
      <c r="A2008" s="1" t="s">
        <v>2095</v>
      </c>
      <c r="B2008" s="1" t="s">
        <v>18</v>
      </c>
      <c r="C2008" s="1" t="s">
        <v>19</v>
      </c>
      <c r="D2008" s="1" t="s">
        <v>28</v>
      </c>
      <c r="E2008" s="1" t="s">
        <v>21</v>
      </c>
      <c r="F2008" s="1" t="s">
        <v>39</v>
      </c>
      <c r="G2008" s="1">
        <v>93.26</v>
      </c>
      <c r="H2008" s="1">
        <v>9</v>
      </c>
      <c r="I2008" s="1">
        <v>41.966999999999999</v>
      </c>
      <c r="J2008" s="1">
        <v>881.30700000000002</v>
      </c>
      <c r="K2008" s="1" t="s">
        <v>119</v>
      </c>
      <c r="L2008" s="3">
        <v>0.75555555555555554</v>
      </c>
      <c r="M2008" s="1" t="s">
        <v>23</v>
      </c>
      <c r="N2008" s="1">
        <v>839.34</v>
      </c>
      <c r="O2008" s="1">
        <v>4.7619047620000003</v>
      </c>
      <c r="P2008" s="1">
        <v>41.966999999999999</v>
      </c>
      <c r="Q2008" s="1">
        <v>8.8000000000000007</v>
      </c>
    </row>
    <row r="2009" spans="1:17" ht="40.799999999999997" thickBot="1" x14ac:dyDescent="0.35">
      <c r="A2009" s="1" t="s">
        <v>2096</v>
      </c>
      <c r="B2009" s="1" t="s">
        <v>18</v>
      </c>
      <c r="C2009" s="1" t="s">
        <v>25</v>
      </c>
      <c r="D2009" s="1" t="s">
        <v>28</v>
      </c>
      <c r="E2009" s="1" t="s">
        <v>29</v>
      </c>
      <c r="F2009" s="1" t="s">
        <v>39</v>
      </c>
      <c r="G2009" s="1">
        <v>93.26</v>
      </c>
      <c r="H2009" s="1">
        <v>9</v>
      </c>
      <c r="I2009" s="1">
        <v>41.966999999999999</v>
      </c>
      <c r="J2009" s="1">
        <v>881.30700000000002</v>
      </c>
      <c r="K2009" s="1" t="s">
        <v>119</v>
      </c>
      <c r="L2009" s="3">
        <v>0.75555555555555554</v>
      </c>
      <c r="M2009" s="1" t="s">
        <v>23</v>
      </c>
      <c r="N2009" s="1">
        <v>839.34</v>
      </c>
      <c r="O2009" s="1">
        <v>4.7619047620000003</v>
      </c>
      <c r="P2009" s="1">
        <v>41.966999999999999</v>
      </c>
      <c r="Q2009" s="1">
        <v>8.8000000000000007</v>
      </c>
    </row>
    <row r="2010" spans="1:17" ht="40.799999999999997" thickBot="1" x14ac:dyDescent="0.35">
      <c r="A2010" s="1" t="s">
        <v>2097</v>
      </c>
      <c r="B2010" s="1" t="s">
        <v>18</v>
      </c>
      <c r="C2010" s="1" t="s">
        <v>19</v>
      </c>
      <c r="D2010" s="1" t="s">
        <v>28</v>
      </c>
      <c r="E2010" s="1" t="s">
        <v>21</v>
      </c>
      <c r="F2010" s="1" t="s">
        <v>39</v>
      </c>
      <c r="G2010" s="1">
        <v>93.26</v>
      </c>
      <c r="H2010" s="1">
        <v>9</v>
      </c>
      <c r="I2010" s="1">
        <v>41.966999999999999</v>
      </c>
      <c r="J2010" s="1">
        <v>881.30700000000002</v>
      </c>
      <c r="K2010" s="1" t="s">
        <v>119</v>
      </c>
      <c r="L2010" s="3">
        <v>0.75555555555555554</v>
      </c>
      <c r="M2010" s="1" t="s">
        <v>23</v>
      </c>
      <c r="N2010" s="1">
        <v>839.34</v>
      </c>
      <c r="O2010" s="1">
        <v>4.7619047620000003</v>
      </c>
      <c r="P2010" s="1">
        <v>41.966999999999999</v>
      </c>
      <c r="Q2010" s="1">
        <v>17.8</v>
      </c>
    </row>
    <row r="2011" spans="1:17" ht="40.799999999999997" thickBot="1" x14ac:dyDescent="0.35">
      <c r="A2011" s="1" t="s">
        <v>2098</v>
      </c>
      <c r="B2011" s="1" t="s">
        <v>33</v>
      </c>
      <c r="C2011" s="1" t="s">
        <v>25</v>
      </c>
      <c r="D2011" s="1" t="s">
        <v>28</v>
      </c>
      <c r="E2011" s="1" t="s">
        <v>21</v>
      </c>
      <c r="F2011" s="1" t="s">
        <v>44</v>
      </c>
      <c r="G2011" s="1">
        <v>93.96</v>
      </c>
      <c r="H2011" s="1">
        <v>9</v>
      </c>
      <c r="I2011" s="1">
        <v>42.281999999999996</v>
      </c>
      <c r="J2011" s="1">
        <v>887.92200000000003</v>
      </c>
      <c r="K2011" s="1" t="s">
        <v>135</v>
      </c>
      <c r="L2011" s="3">
        <v>0.48055555555555557</v>
      </c>
      <c r="M2011" s="1" t="s">
        <v>23</v>
      </c>
      <c r="N2011" s="1">
        <v>845.64</v>
      </c>
      <c r="O2011" s="1">
        <v>4.7619047620000003</v>
      </c>
      <c r="P2011" s="1">
        <v>42.281999999999996</v>
      </c>
      <c r="Q2011" s="1">
        <v>9.8000000000000007</v>
      </c>
    </row>
    <row r="2012" spans="1:17" ht="40.799999999999997" thickBot="1" x14ac:dyDescent="0.35">
      <c r="A2012" s="1" t="s">
        <v>2099</v>
      </c>
      <c r="B2012" s="1" t="s">
        <v>18</v>
      </c>
      <c r="C2012" s="1" t="s">
        <v>25</v>
      </c>
      <c r="D2012" s="1" t="s">
        <v>28</v>
      </c>
      <c r="E2012" s="1" t="s">
        <v>21</v>
      </c>
      <c r="F2012" s="1" t="s">
        <v>55</v>
      </c>
      <c r="G2012" s="1">
        <v>84.61</v>
      </c>
      <c r="H2012" s="1">
        <v>10</v>
      </c>
      <c r="I2012" s="1">
        <v>42.305</v>
      </c>
      <c r="J2012" s="1">
        <v>888.40499999999997</v>
      </c>
      <c r="K2012" s="2">
        <v>43710</v>
      </c>
      <c r="L2012" s="3">
        <v>0.79027777777777775</v>
      </c>
      <c r="M2012" s="1" t="s">
        <v>23</v>
      </c>
      <c r="N2012" s="1">
        <v>846.1</v>
      </c>
      <c r="O2012" s="1">
        <v>4.7619047620000003</v>
      </c>
      <c r="P2012" s="1">
        <v>42.305</v>
      </c>
      <c r="Q2012" s="1">
        <v>8.8000000000000007</v>
      </c>
    </row>
    <row r="2013" spans="1:17" ht="40.799999999999997" thickBot="1" x14ac:dyDescent="0.35">
      <c r="A2013" s="1" t="s">
        <v>2100</v>
      </c>
      <c r="B2013" s="1" t="s">
        <v>18</v>
      </c>
      <c r="C2013" s="1" t="s">
        <v>25</v>
      </c>
      <c r="D2013" s="1" t="s">
        <v>28</v>
      </c>
      <c r="E2013" s="1" t="s">
        <v>21</v>
      </c>
      <c r="F2013" s="1" t="s">
        <v>39</v>
      </c>
      <c r="G2013" s="1">
        <v>84.61</v>
      </c>
      <c r="H2013" s="1">
        <v>10</v>
      </c>
      <c r="I2013" s="1">
        <v>42.305</v>
      </c>
      <c r="J2013" s="1">
        <v>888.40499999999997</v>
      </c>
      <c r="K2013" s="2">
        <v>43710</v>
      </c>
      <c r="L2013" s="3">
        <v>0.79027777777777775</v>
      </c>
      <c r="M2013" s="1" t="s">
        <v>23</v>
      </c>
      <c r="N2013" s="1">
        <v>846.1</v>
      </c>
      <c r="O2013" s="1">
        <v>4.7619047620000003</v>
      </c>
      <c r="P2013" s="1">
        <v>42.305</v>
      </c>
      <c r="Q2013" s="1">
        <v>8.8000000000000007</v>
      </c>
    </row>
    <row r="2014" spans="1:17" ht="40.799999999999997" thickBot="1" x14ac:dyDescent="0.35">
      <c r="A2014" s="1" t="s">
        <v>2101</v>
      </c>
      <c r="B2014" s="1" t="s">
        <v>18</v>
      </c>
      <c r="C2014" s="1" t="s">
        <v>25</v>
      </c>
      <c r="D2014" s="1" t="s">
        <v>28</v>
      </c>
      <c r="E2014" s="1" t="s">
        <v>21</v>
      </c>
      <c r="F2014" s="1" t="s">
        <v>39</v>
      </c>
      <c r="G2014" s="1">
        <v>84.61</v>
      </c>
      <c r="H2014" s="1">
        <v>10</v>
      </c>
      <c r="I2014" s="1">
        <v>42.305</v>
      </c>
      <c r="J2014" s="1">
        <v>888.40499999999997</v>
      </c>
      <c r="K2014" s="2">
        <v>43710</v>
      </c>
      <c r="L2014" s="3">
        <v>0.79027777777777775</v>
      </c>
      <c r="M2014" s="1" t="s">
        <v>23</v>
      </c>
      <c r="N2014" s="1">
        <v>846.1</v>
      </c>
      <c r="O2014" s="1">
        <v>4.7619047620000003</v>
      </c>
      <c r="P2014" s="1">
        <v>42.305</v>
      </c>
      <c r="Q2014" s="1">
        <v>8.8000000000000007</v>
      </c>
    </row>
    <row r="2015" spans="1:17" ht="40.799999999999997" thickBot="1" x14ac:dyDescent="0.35">
      <c r="A2015" s="1" t="s">
        <v>2102</v>
      </c>
      <c r="B2015" s="1" t="s">
        <v>54</v>
      </c>
      <c r="C2015" s="1" t="s">
        <v>25</v>
      </c>
      <c r="D2015" s="1" t="s">
        <v>20</v>
      </c>
      <c r="E2015" s="1" t="s">
        <v>29</v>
      </c>
      <c r="F2015" s="1" t="s">
        <v>39</v>
      </c>
      <c r="G2015" s="1">
        <v>84.63</v>
      </c>
      <c r="H2015" s="1">
        <v>10</v>
      </c>
      <c r="I2015" s="1">
        <v>42.314999999999998</v>
      </c>
      <c r="J2015" s="1">
        <v>888.61500000000001</v>
      </c>
      <c r="K2015" s="2">
        <v>43466</v>
      </c>
      <c r="L2015" s="3">
        <v>0.48333333333333334</v>
      </c>
      <c r="M2015" s="1" t="s">
        <v>23</v>
      </c>
      <c r="N2015" s="1">
        <v>846.3</v>
      </c>
      <c r="O2015" s="1">
        <v>4.7619047620000003</v>
      </c>
      <c r="P2015" s="1">
        <v>42.314999999999998</v>
      </c>
      <c r="Q2015" s="1">
        <v>9</v>
      </c>
    </row>
    <row r="2016" spans="1:17" ht="40.799999999999997" thickBot="1" x14ac:dyDescent="0.35">
      <c r="A2016" s="1" t="s">
        <v>2103</v>
      </c>
      <c r="B2016" s="1" t="s">
        <v>54</v>
      </c>
      <c r="C2016" s="1" t="s">
        <v>25</v>
      </c>
      <c r="D2016" s="1" t="s">
        <v>20</v>
      </c>
      <c r="E2016" s="1" t="s">
        <v>21</v>
      </c>
      <c r="F2016" s="1" t="s">
        <v>39</v>
      </c>
      <c r="G2016" s="1">
        <v>84.63</v>
      </c>
      <c r="H2016" s="1">
        <v>10</v>
      </c>
      <c r="I2016" s="1">
        <v>42.314999999999998</v>
      </c>
      <c r="J2016" s="1">
        <v>888.61500000000001</v>
      </c>
      <c r="K2016" s="2">
        <v>43466</v>
      </c>
      <c r="L2016" s="3">
        <v>0.48333333333333334</v>
      </c>
      <c r="M2016" s="1" t="s">
        <v>48</v>
      </c>
      <c r="N2016" s="1">
        <v>846.3</v>
      </c>
      <c r="O2016" s="1">
        <v>4.7619047620000003</v>
      </c>
      <c r="P2016" s="1">
        <v>42.314999999999998</v>
      </c>
      <c r="Q2016" s="1">
        <v>9</v>
      </c>
    </row>
    <row r="2017" spans="1:17" ht="40.799999999999997" thickBot="1" x14ac:dyDescent="0.35">
      <c r="A2017" s="1" t="s">
        <v>2104</v>
      </c>
      <c r="B2017" s="1" t="s">
        <v>18</v>
      </c>
      <c r="C2017" s="1" t="s">
        <v>19</v>
      </c>
      <c r="D2017" s="1" t="s">
        <v>20</v>
      </c>
      <c r="E2017" s="1" t="s">
        <v>29</v>
      </c>
      <c r="F2017" s="1" t="s">
        <v>39</v>
      </c>
      <c r="G2017" s="1">
        <v>87.1</v>
      </c>
      <c r="H2017" s="1">
        <v>10</v>
      </c>
      <c r="I2017" s="1">
        <v>43.55</v>
      </c>
      <c r="J2017" s="1">
        <v>914.55</v>
      </c>
      <c r="K2017" s="2">
        <v>43801</v>
      </c>
      <c r="L2017" s="3">
        <v>0.61458333333333337</v>
      </c>
      <c r="M2017" s="1" t="s">
        <v>48</v>
      </c>
      <c r="N2017" s="1">
        <v>871</v>
      </c>
      <c r="O2017" s="1">
        <v>4.7619047620000003</v>
      </c>
      <c r="P2017" s="1">
        <v>43.55</v>
      </c>
      <c r="Q2017" s="1">
        <v>9.9</v>
      </c>
    </row>
    <row r="2018" spans="1:17" ht="40.799999999999997" thickBot="1" x14ac:dyDescent="0.35">
      <c r="A2018" s="1" t="s">
        <v>2105</v>
      </c>
      <c r="B2018" s="1" t="s">
        <v>18</v>
      </c>
      <c r="C2018" s="1" t="s">
        <v>19</v>
      </c>
      <c r="D2018" s="1" t="s">
        <v>20</v>
      </c>
      <c r="E2018" s="1" t="s">
        <v>29</v>
      </c>
      <c r="F2018" s="1" t="s">
        <v>39</v>
      </c>
      <c r="G2018" s="1">
        <v>87.1</v>
      </c>
      <c r="H2018" s="1">
        <v>10</v>
      </c>
      <c r="I2018" s="1">
        <v>43.55</v>
      </c>
      <c r="J2018" s="1">
        <v>914.55</v>
      </c>
      <c r="K2018" s="2">
        <v>43801</v>
      </c>
      <c r="L2018" s="3">
        <v>0.61458333333333337</v>
      </c>
      <c r="M2018" s="1" t="s">
        <v>48</v>
      </c>
      <c r="N2018" s="1">
        <v>871</v>
      </c>
      <c r="O2018" s="1">
        <v>4.7619047620000003</v>
      </c>
      <c r="P2018" s="1">
        <v>43.55</v>
      </c>
      <c r="Q2018" s="1">
        <v>9.9</v>
      </c>
    </row>
    <row r="2019" spans="1:17" ht="40.799999999999997" thickBot="1" x14ac:dyDescent="0.35">
      <c r="A2019" s="1" t="s">
        <v>2106</v>
      </c>
      <c r="B2019" s="1" t="s">
        <v>18</v>
      </c>
      <c r="C2019" s="1" t="s">
        <v>19</v>
      </c>
      <c r="D2019" s="1" t="s">
        <v>20</v>
      </c>
      <c r="E2019" s="1" t="s">
        <v>29</v>
      </c>
      <c r="F2019" s="1" t="s">
        <v>39</v>
      </c>
      <c r="G2019" s="1">
        <v>87.1</v>
      </c>
      <c r="H2019" s="1">
        <v>10</v>
      </c>
      <c r="I2019" s="1">
        <v>43.55</v>
      </c>
      <c r="J2019" s="1">
        <v>914.55</v>
      </c>
      <c r="K2019" s="2">
        <v>43801</v>
      </c>
      <c r="L2019" s="3">
        <v>0.61458333333333337</v>
      </c>
      <c r="M2019" s="1" t="s">
        <v>48</v>
      </c>
      <c r="N2019" s="1">
        <v>871</v>
      </c>
      <c r="O2019" s="1">
        <v>4.7619047620000003</v>
      </c>
      <c r="P2019" s="1">
        <v>43.55</v>
      </c>
      <c r="Q2019" s="1">
        <v>17.899999999999999</v>
      </c>
    </row>
    <row r="2020" spans="1:17" ht="40.799999999999997" thickBot="1" x14ac:dyDescent="0.35">
      <c r="A2020" s="1" t="s">
        <v>2107</v>
      </c>
      <c r="B2020" s="1" t="s">
        <v>54</v>
      </c>
      <c r="C2020" s="1" t="s">
        <v>25</v>
      </c>
      <c r="D2020" s="1" t="s">
        <v>20</v>
      </c>
      <c r="E2020" s="1" t="s">
        <v>21</v>
      </c>
      <c r="F2020" s="1" t="s">
        <v>55</v>
      </c>
      <c r="G2020" s="1">
        <v>97.22</v>
      </c>
      <c r="H2020" s="1">
        <v>9</v>
      </c>
      <c r="I2020" s="1">
        <v>43.749000000000002</v>
      </c>
      <c r="J2020" s="1">
        <v>918.72900000000004</v>
      </c>
      <c r="K2020" s="1" t="s">
        <v>427</v>
      </c>
      <c r="L2020" s="3">
        <v>0.61319444444444449</v>
      </c>
      <c r="M2020" s="1" t="s">
        <v>40</v>
      </c>
      <c r="N2020" s="1">
        <v>874.98</v>
      </c>
      <c r="O2020" s="1">
        <v>4.7619047620000003</v>
      </c>
      <c r="P2020" s="1">
        <v>43.749000000000002</v>
      </c>
      <c r="Q2020" s="1">
        <v>6</v>
      </c>
    </row>
    <row r="2021" spans="1:17" ht="27.6" thickBot="1" x14ac:dyDescent="0.35">
      <c r="A2021" s="1" t="s">
        <v>2108</v>
      </c>
      <c r="B2021" s="1" t="s">
        <v>33</v>
      </c>
      <c r="C2021" s="1" t="s">
        <v>25</v>
      </c>
      <c r="D2021" s="1" t="s">
        <v>20</v>
      </c>
      <c r="E2021" s="1" t="s">
        <v>29</v>
      </c>
      <c r="F2021" s="1" t="s">
        <v>22</v>
      </c>
      <c r="G2021" s="1">
        <v>97.48</v>
      </c>
      <c r="H2021" s="1">
        <v>9</v>
      </c>
      <c r="I2021" s="1">
        <v>43.866</v>
      </c>
      <c r="J2021" s="1">
        <v>921.18600000000004</v>
      </c>
      <c r="K2021" s="1" t="s">
        <v>179</v>
      </c>
      <c r="L2021" s="3">
        <v>0.59652777777777777</v>
      </c>
      <c r="M2021" s="1" t="s">
        <v>23</v>
      </c>
      <c r="N2021" s="1">
        <v>877.32</v>
      </c>
      <c r="O2021" s="1">
        <v>4.7619047620000003</v>
      </c>
      <c r="P2021" s="1">
        <v>43.866</v>
      </c>
      <c r="Q2021" s="1">
        <v>7.4</v>
      </c>
    </row>
    <row r="2022" spans="1:17" ht="27.6" thickBot="1" x14ac:dyDescent="0.35">
      <c r="A2022" s="1" t="s">
        <v>2109</v>
      </c>
      <c r="B2022" s="1" t="s">
        <v>33</v>
      </c>
      <c r="C2022" s="1" t="s">
        <v>27</v>
      </c>
      <c r="D2022" s="1" t="s">
        <v>20</v>
      </c>
      <c r="E2022" s="1" t="s">
        <v>21</v>
      </c>
      <c r="F2022" s="1" t="s">
        <v>22</v>
      </c>
      <c r="G2022" s="1">
        <v>97.48</v>
      </c>
      <c r="H2022" s="1">
        <v>9</v>
      </c>
      <c r="I2022" s="1">
        <v>43.866</v>
      </c>
      <c r="J2022" s="1">
        <v>921.18600000000004</v>
      </c>
      <c r="K2022" s="1" t="s">
        <v>179</v>
      </c>
      <c r="L2022" s="3">
        <v>0.59652777777777777</v>
      </c>
      <c r="M2022" s="1" t="s">
        <v>40</v>
      </c>
      <c r="N2022" s="1">
        <v>877.32</v>
      </c>
      <c r="O2022" s="1">
        <v>4.7619047620000003</v>
      </c>
      <c r="P2022" s="1">
        <v>43.866</v>
      </c>
      <c r="Q2022" s="1">
        <v>7.4</v>
      </c>
    </row>
    <row r="2023" spans="1:17" ht="40.799999999999997" thickBot="1" x14ac:dyDescent="0.35">
      <c r="A2023" s="1" t="s">
        <v>2110</v>
      </c>
      <c r="B2023" s="1" t="s">
        <v>54</v>
      </c>
      <c r="C2023" s="1" t="s">
        <v>25</v>
      </c>
      <c r="D2023" s="1" t="s">
        <v>28</v>
      </c>
      <c r="E2023" s="1" t="s">
        <v>21</v>
      </c>
      <c r="F2023" s="1" t="s">
        <v>55</v>
      </c>
      <c r="G2023" s="1">
        <v>87.87</v>
      </c>
      <c r="H2023" s="1">
        <v>10</v>
      </c>
      <c r="I2023" s="1">
        <v>43.935000000000002</v>
      </c>
      <c r="J2023" s="1">
        <v>922.63499999999999</v>
      </c>
      <c r="K2023" s="1" t="s">
        <v>610</v>
      </c>
      <c r="L2023" s="3">
        <v>0.43402777777777779</v>
      </c>
      <c r="M2023" s="1" t="s">
        <v>40</v>
      </c>
      <c r="N2023" s="1">
        <v>878.7</v>
      </c>
      <c r="O2023" s="1">
        <v>4.7619047620000003</v>
      </c>
      <c r="P2023" s="1">
        <v>43.935000000000002</v>
      </c>
      <c r="Q2023" s="1">
        <v>5.0999999999999996</v>
      </c>
    </row>
    <row r="2024" spans="1:17" ht="27.6" thickBot="1" x14ac:dyDescent="0.35">
      <c r="A2024" s="1" t="s">
        <v>2111</v>
      </c>
      <c r="B2024" s="1" t="s">
        <v>33</v>
      </c>
      <c r="C2024" s="1" t="s">
        <v>27</v>
      </c>
      <c r="D2024" s="1" t="s">
        <v>28</v>
      </c>
      <c r="E2024" s="1" t="s">
        <v>21</v>
      </c>
      <c r="F2024" s="1" t="s">
        <v>22</v>
      </c>
      <c r="G2024" s="1">
        <v>98.09</v>
      </c>
      <c r="H2024" s="1">
        <v>9</v>
      </c>
      <c r="I2024" s="1">
        <v>44.140500000000003</v>
      </c>
      <c r="J2024" s="1">
        <v>926.95050000000003</v>
      </c>
      <c r="K2024" s="1" t="s">
        <v>252</v>
      </c>
      <c r="L2024" s="3">
        <v>0.82013888888888886</v>
      </c>
      <c r="M2024" s="1" t="s">
        <v>23</v>
      </c>
      <c r="N2024" s="1">
        <v>882.81</v>
      </c>
      <c r="O2024" s="1">
        <v>4.7619047620000003</v>
      </c>
      <c r="P2024" s="1">
        <v>44.140500000000003</v>
      </c>
      <c r="Q2024" s="1">
        <v>9.3000000000000007</v>
      </c>
    </row>
    <row r="2025" spans="1:17" ht="27.6" thickBot="1" x14ac:dyDescent="0.35">
      <c r="A2025" s="1" t="s">
        <v>2112</v>
      </c>
      <c r="B2025" s="1" t="s">
        <v>18</v>
      </c>
      <c r="C2025" s="1" t="s">
        <v>27</v>
      </c>
      <c r="D2025" s="1" t="s">
        <v>28</v>
      </c>
      <c r="E2025" s="1" t="s">
        <v>21</v>
      </c>
      <c r="F2025" s="1" t="s">
        <v>22</v>
      </c>
      <c r="G2025" s="1">
        <v>98.09</v>
      </c>
      <c r="H2025" s="1">
        <v>9</v>
      </c>
      <c r="I2025" s="1">
        <v>44.140500000000003</v>
      </c>
      <c r="J2025" s="1">
        <v>926.95050000000003</v>
      </c>
      <c r="K2025" s="1" t="s">
        <v>252</v>
      </c>
      <c r="L2025" s="3">
        <v>0.82013888888888886</v>
      </c>
      <c r="M2025" s="1" t="s">
        <v>23</v>
      </c>
      <c r="N2025" s="1">
        <v>882.81</v>
      </c>
      <c r="O2025" s="1">
        <v>4.7619047620000003</v>
      </c>
      <c r="P2025" s="1">
        <v>44.140500000000003</v>
      </c>
      <c r="Q2025" s="1">
        <v>9.3000000000000007</v>
      </c>
    </row>
    <row r="2026" spans="1:17" ht="54" thickBot="1" x14ac:dyDescent="0.35">
      <c r="A2026" s="1" t="s">
        <v>2113</v>
      </c>
      <c r="B2026" s="1" t="s">
        <v>33</v>
      </c>
      <c r="C2026" s="1" t="s">
        <v>27</v>
      </c>
      <c r="D2026" s="1" t="s">
        <v>20</v>
      </c>
      <c r="E2026" s="1" t="s">
        <v>21</v>
      </c>
      <c r="F2026" s="1" t="s">
        <v>84</v>
      </c>
      <c r="G2026" s="1">
        <v>88.67</v>
      </c>
      <c r="H2026" s="1">
        <v>10</v>
      </c>
      <c r="I2026" s="1">
        <v>44.335000000000001</v>
      </c>
      <c r="J2026" s="1">
        <v>931.03499999999997</v>
      </c>
      <c r="K2026" s="2">
        <v>43800</v>
      </c>
      <c r="L2026" s="3">
        <v>0.61805555555555558</v>
      </c>
      <c r="M2026" s="1" t="s">
        <v>40</v>
      </c>
      <c r="N2026" s="1">
        <v>886.7</v>
      </c>
      <c r="O2026" s="1">
        <v>4.7619047620000003</v>
      </c>
      <c r="P2026" s="1">
        <v>44.335000000000001</v>
      </c>
      <c r="Q2026" s="1">
        <v>7.3</v>
      </c>
    </row>
    <row r="2027" spans="1:17" ht="54" thickBot="1" x14ac:dyDescent="0.35">
      <c r="A2027" s="1" t="s">
        <v>2114</v>
      </c>
      <c r="B2027" s="1" t="s">
        <v>33</v>
      </c>
      <c r="C2027" s="1" t="s">
        <v>27</v>
      </c>
      <c r="D2027" s="1" t="s">
        <v>20</v>
      </c>
      <c r="E2027" s="1" t="s">
        <v>21</v>
      </c>
      <c r="F2027" s="1" t="s">
        <v>84</v>
      </c>
      <c r="G2027" s="1">
        <v>88.67</v>
      </c>
      <c r="H2027" s="1">
        <v>10</v>
      </c>
      <c r="I2027" s="1">
        <v>44.335000000000001</v>
      </c>
      <c r="J2027" s="1">
        <v>931.03499999999997</v>
      </c>
      <c r="K2027" s="2">
        <v>43800</v>
      </c>
      <c r="L2027" s="3">
        <v>0.61805555555555558</v>
      </c>
      <c r="M2027" s="1" t="s">
        <v>40</v>
      </c>
      <c r="N2027" s="1">
        <v>886.7</v>
      </c>
      <c r="O2027" s="1">
        <v>4.7619047620000003</v>
      </c>
      <c r="P2027" s="1">
        <v>44.335000000000001</v>
      </c>
      <c r="Q2027" s="1">
        <v>7.3</v>
      </c>
    </row>
    <row r="2028" spans="1:17" ht="40.799999999999997" thickBot="1" x14ac:dyDescent="0.35">
      <c r="A2028" s="1" t="s">
        <v>2115</v>
      </c>
      <c r="B2028" s="1" t="s">
        <v>33</v>
      </c>
      <c r="C2028" s="1" t="s">
        <v>27</v>
      </c>
      <c r="D2028" s="1" t="s">
        <v>20</v>
      </c>
      <c r="E2028" s="1" t="s">
        <v>29</v>
      </c>
      <c r="F2028" s="1" t="s">
        <v>39</v>
      </c>
      <c r="G2028" s="1">
        <v>98.66</v>
      </c>
      <c r="H2028" s="1">
        <v>9</v>
      </c>
      <c r="I2028" s="1">
        <v>44.396999999999998</v>
      </c>
      <c r="J2028" s="1">
        <v>932.33699999999999</v>
      </c>
      <c r="K2028" s="1" t="s">
        <v>839</v>
      </c>
      <c r="L2028" s="3">
        <v>0.62986111111111109</v>
      </c>
      <c r="M2028" s="1" t="s">
        <v>23</v>
      </c>
      <c r="N2028" s="1">
        <v>887.94</v>
      </c>
      <c r="O2028" s="1">
        <v>4.7619047620000003</v>
      </c>
      <c r="P2028" s="1">
        <v>44.396999999999998</v>
      </c>
      <c r="Q2028" s="1">
        <v>8.4</v>
      </c>
    </row>
    <row r="2029" spans="1:17" ht="40.799999999999997" thickBot="1" x14ac:dyDescent="0.35">
      <c r="A2029" s="1" t="s">
        <v>2116</v>
      </c>
      <c r="B2029" s="1" t="s">
        <v>33</v>
      </c>
      <c r="C2029" s="1" t="s">
        <v>25</v>
      </c>
      <c r="D2029" s="1" t="s">
        <v>20</v>
      </c>
      <c r="E2029" s="1" t="s">
        <v>21</v>
      </c>
      <c r="F2029" s="1" t="s">
        <v>39</v>
      </c>
      <c r="G2029" s="1">
        <v>98.66</v>
      </c>
      <c r="H2029" s="1">
        <v>9</v>
      </c>
      <c r="I2029" s="1">
        <v>44.396999999999998</v>
      </c>
      <c r="J2029" s="1">
        <v>932.33699999999999</v>
      </c>
      <c r="K2029" s="1" t="s">
        <v>839</v>
      </c>
      <c r="L2029" s="3">
        <v>0.62986111111111109</v>
      </c>
      <c r="M2029" s="1" t="s">
        <v>23</v>
      </c>
      <c r="N2029" s="1">
        <v>887.94</v>
      </c>
      <c r="O2029" s="1">
        <v>4.7619047620000003</v>
      </c>
      <c r="P2029" s="1">
        <v>44.396999999999998</v>
      </c>
      <c r="Q2029" s="1">
        <v>8.4</v>
      </c>
    </row>
    <row r="2030" spans="1:17" ht="40.799999999999997" thickBot="1" x14ac:dyDescent="0.35">
      <c r="A2030" s="1" t="s">
        <v>2117</v>
      </c>
      <c r="B2030" s="1" t="s">
        <v>18</v>
      </c>
      <c r="C2030" s="1" t="s">
        <v>27</v>
      </c>
      <c r="D2030" s="1" t="s">
        <v>20</v>
      </c>
      <c r="E2030" s="1" t="s">
        <v>21</v>
      </c>
      <c r="F2030" s="1" t="s">
        <v>39</v>
      </c>
      <c r="G2030" s="1">
        <v>98.66</v>
      </c>
      <c r="H2030" s="1">
        <v>9</v>
      </c>
      <c r="I2030" s="1">
        <v>44.396999999999998</v>
      </c>
      <c r="J2030" s="1">
        <v>932.33699999999999</v>
      </c>
      <c r="K2030" s="1" t="s">
        <v>839</v>
      </c>
      <c r="L2030" s="3">
        <v>0.62986111111111109</v>
      </c>
      <c r="M2030" s="1" t="s">
        <v>23</v>
      </c>
      <c r="N2030" s="1">
        <v>887.94</v>
      </c>
      <c r="O2030" s="1">
        <v>4.7619047620000003</v>
      </c>
      <c r="P2030" s="1">
        <v>44.396999999999998</v>
      </c>
      <c r="Q2030" s="1">
        <v>8.4</v>
      </c>
    </row>
    <row r="2031" spans="1:17" ht="40.799999999999997" thickBot="1" x14ac:dyDescent="0.35">
      <c r="A2031" s="1" t="s">
        <v>2118</v>
      </c>
      <c r="B2031" s="1" t="s">
        <v>18</v>
      </c>
      <c r="C2031" s="1" t="s">
        <v>19</v>
      </c>
      <c r="D2031" s="1" t="s">
        <v>20</v>
      </c>
      <c r="E2031" s="1" t="s">
        <v>29</v>
      </c>
      <c r="F2031" s="1" t="s">
        <v>39</v>
      </c>
      <c r="G2031" s="1">
        <v>98.97</v>
      </c>
      <c r="H2031" s="1">
        <v>9</v>
      </c>
      <c r="I2031" s="1">
        <v>44.536499999999997</v>
      </c>
      <c r="J2031" s="1">
        <v>935.26649999999995</v>
      </c>
      <c r="K2031" s="2">
        <v>43711</v>
      </c>
      <c r="L2031" s="3">
        <v>0.47430555555555554</v>
      </c>
      <c r="M2031" s="1" t="s">
        <v>23</v>
      </c>
      <c r="N2031" s="1">
        <v>890.73</v>
      </c>
      <c r="O2031" s="1">
        <v>4.7619047620000003</v>
      </c>
      <c r="P2031" s="1">
        <v>44.536499999999997</v>
      </c>
      <c r="Q2031" s="1">
        <v>6.7</v>
      </c>
    </row>
    <row r="2032" spans="1:17" ht="40.799999999999997" thickBot="1" x14ac:dyDescent="0.35">
      <c r="A2032" s="1" t="s">
        <v>2119</v>
      </c>
      <c r="B2032" s="1" t="s">
        <v>18</v>
      </c>
      <c r="C2032" s="1" t="s">
        <v>19</v>
      </c>
      <c r="D2032" s="1" t="s">
        <v>20</v>
      </c>
      <c r="E2032" s="1" t="s">
        <v>29</v>
      </c>
      <c r="F2032" s="1" t="s">
        <v>39</v>
      </c>
      <c r="G2032" s="1">
        <v>98.97</v>
      </c>
      <c r="H2032" s="1">
        <v>9</v>
      </c>
      <c r="I2032" s="1">
        <v>44.536499999999997</v>
      </c>
      <c r="J2032" s="1">
        <v>935.26649999999995</v>
      </c>
      <c r="K2032" s="2">
        <v>43711</v>
      </c>
      <c r="L2032" s="3">
        <v>0.47430555555555554</v>
      </c>
      <c r="M2032" s="1" t="s">
        <v>23</v>
      </c>
      <c r="N2032" s="1">
        <v>890.73</v>
      </c>
      <c r="O2032" s="1">
        <v>4.7619047620000003</v>
      </c>
      <c r="P2032" s="1">
        <v>44.536499999999997</v>
      </c>
      <c r="Q2032" s="1">
        <v>6.7</v>
      </c>
    </row>
    <row r="2033" spans="1:17" ht="40.799999999999997" thickBot="1" x14ac:dyDescent="0.35">
      <c r="A2033" s="1" t="s">
        <v>2120</v>
      </c>
      <c r="B2033" s="1" t="s">
        <v>33</v>
      </c>
      <c r="C2033" s="1" t="s">
        <v>19</v>
      </c>
      <c r="D2033" s="1" t="s">
        <v>20</v>
      </c>
      <c r="E2033" s="1" t="s">
        <v>29</v>
      </c>
      <c r="F2033" s="1" t="s">
        <v>39</v>
      </c>
      <c r="G2033" s="1">
        <v>98.97</v>
      </c>
      <c r="H2033" s="1">
        <v>9</v>
      </c>
      <c r="I2033" s="1">
        <v>44.536499999999997</v>
      </c>
      <c r="J2033" s="1">
        <v>935.26649999999995</v>
      </c>
      <c r="K2033" s="2">
        <v>43711</v>
      </c>
      <c r="L2033" s="3">
        <v>0.47430555555555554</v>
      </c>
      <c r="M2033" s="1" t="s">
        <v>40</v>
      </c>
      <c r="N2033" s="1">
        <v>890.73</v>
      </c>
      <c r="O2033" s="1">
        <v>4.7619047620000003</v>
      </c>
      <c r="P2033" s="1">
        <v>44.536499999999997</v>
      </c>
      <c r="Q2033" s="1">
        <v>6.7</v>
      </c>
    </row>
    <row r="2034" spans="1:17" ht="40.799999999999997" thickBot="1" x14ac:dyDescent="0.35">
      <c r="A2034" s="1" t="s">
        <v>2121</v>
      </c>
      <c r="B2034" s="1" t="s">
        <v>18</v>
      </c>
      <c r="C2034" s="1" t="s">
        <v>19</v>
      </c>
      <c r="D2034" s="1" t="s">
        <v>28</v>
      </c>
      <c r="E2034" s="1" t="s">
        <v>21</v>
      </c>
      <c r="F2034" s="1" t="s">
        <v>39</v>
      </c>
      <c r="G2034" s="1">
        <v>89.2</v>
      </c>
      <c r="H2034" s="1">
        <v>10</v>
      </c>
      <c r="I2034" s="1">
        <v>44.6</v>
      </c>
      <c r="J2034" s="1">
        <v>936.6</v>
      </c>
      <c r="K2034" s="2">
        <v>43771</v>
      </c>
      <c r="L2034" s="3">
        <v>0.65416666666666667</v>
      </c>
      <c r="M2034" s="1" t="s">
        <v>23</v>
      </c>
      <c r="N2034" s="1">
        <v>892</v>
      </c>
      <c r="O2034" s="1">
        <v>4.7619047620000003</v>
      </c>
      <c r="P2034" s="1">
        <v>44.6</v>
      </c>
      <c r="Q2034" s="1">
        <v>4.4000000000000004</v>
      </c>
    </row>
    <row r="2035" spans="1:17" ht="40.799999999999997" thickBot="1" x14ac:dyDescent="0.35">
      <c r="A2035" s="1" t="s">
        <v>2122</v>
      </c>
      <c r="B2035" s="1" t="s">
        <v>18</v>
      </c>
      <c r="C2035" s="1" t="s">
        <v>25</v>
      </c>
      <c r="D2035" s="1" t="s">
        <v>28</v>
      </c>
      <c r="E2035" s="1" t="s">
        <v>21</v>
      </c>
      <c r="F2035" s="1" t="s">
        <v>39</v>
      </c>
      <c r="G2035" s="1">
        <v>89.2</v>
      </c>
      <c r="H2035" s="1">
        <v>10</v>
      </c>
      <c r="I2035" s="1">
        <v>44.6</v>
      </c>
      <c r="J2035" s="1">
        <v>936.6</v>
      </c>
      <c r="K2035" s="2">
        <v>43771</v>
      </c>
      <c r="L2035" s="3">
        <v>0.65416666666666667</v>
      </c>
      <c r="M2035" s="1" t="s">
        <v>48</v>
      </c>
      <c r="N2035" s="1">
        <v>892</v>
      </c>
      <c r="O2035" s="1">
        <v>4.7619047620000003</v>
      </c>
      <c r="P2035" s="1">
        <v>44.6</v>
      </c>
      <c r="Q2035" s="1">
        <v>4.4000000000000004</v>
      </c>
    </row>
    <row r="2036" spans="1:17" ht="40.799999999999997" thickBot="1" x14ac:dyDescent="0.35">
      <c r="A2036" s="1" t="s">
        <v>2123</v>
      </c>
      <c r="B2036" s="1" t="s">
        <v>18</v>
      </c>
      <c r="C2036" s="1" t="s">
        <v>19</v>
      </c>
      <c r="D2036" s="1" t="s">
        <v>28</v>
      </c>
      <c r="E2036" s="1" t="s">
        <v>21</v>
      </c>
      <c r="F2036" s="1" t="s">
        <v>39</v>
      </c>
      <c r="G2036" s="1">
        <v>89.2</v>
      </c>
      <c r="H2036" s="1">
        <v>10</v>
      </c>
      <c r="I2036" s="1">
        <v>44.6</v>
      </c>
      <c r="J2036" s="1">
        <v>936.6</v>
      </c>
      <c r="K2036" s="2">
        <v>43771</v>
      </c>
      <c r="L2036" s="3">
        <v>0.65416666666666667</v>
      </c>
      <c r="M2036" s="1" t="s">
        <v>23</v>
      </c>
      <c r="N2036" s="1">
        <v>892</v>
      </c>
      <c r="O2036" s="1">
        <v>4.7619047620000003</v>
      </c>
      <c r="P2036" s="1">
        <v>44.6</v>
      </c>
      <c r="Q2036" s="1">
        <v>4.4000000000000004</v>
      </c>
    </row>
    <row r="2037" spans="1:17" ht="27.6" thickBot="1" x14ac:dyDescent="0.35">
      <c r="A2037" s="1" t="s">
        <v>2124</v>
      </c>
      <c r="B2037" s="1" t="s">
        <v>18</v>
      </c>
      <c r="C2037" s="1" t="s">
        <v>19</v>
      </c>
      <c r="D2037" s="1" t="s">
        <v>28</v>
      </c>
      <c r="E2037" s="1" t="s">
        <v>21</v>
      </c>
      <c r="F2037" s="1" t="s">
        <v>22</v>
      </c>
      <c r="G2037" s="1">
        <v>99.24</v>
      </c>
      <c r="H2037" s="1">
        <v>9</v>
      </c>
      <c r="I2037" s="1">
        <v>44.658000000000001</v>
      </c>
      <c r="J2037" s="1">
        <v>937.81799999999998</v>
      </c>
      <c r="K2037" s="1" t="s">
        <v>50</v>
      </c>
      <c r="L2037" s="3">
        <v>0.79791666666666672</v>
      </c>
      <c r="M2037" s="1" t="s">
        <v>40</v>
      </c>
      <c r="N2037" s="1">
        <v>893.16</v>
      </c>
      <c r="O2037" s="1">
        <v>4.7619047620000003</v>
      </c>
      <c r="P2037" s="1">
        <v>44.658000000000001</v>
      </c>
      <c r="Q2037" s="1">
        <v>9</v>
      </c>
    </row>
    <row r="2038" spans="1:17" ht="27.6" thickBot="1" x14ac:dyDescent="0.35">
      <c r="A2038" s="1" t="s">
        <v>2125</v>
      </c>
      <c r="B2038" s="1" t="s">
        <v>18</v>
      </c>
      <c r="C2038" s="1" t="s">
        <v>19</v>
      </c>
      <c r="D2038" s="1" t="s">
        <v>28</v>
      </c>
      <c r="E2038" s="1" t="s">
        <v>21</v>
      </c>
      <c r="F2038" s="1" t="s">
        <v>22</v>
      </c>
      <c r="G2038" s="1">
        <v>99.24</v>
      </c>
      <c r="H2038" s="1">
        <v>9</v>
      </c>
      <c r="I2038" s="1">
        <v>44.658000000000001</v>
      </c>
      <c r="J2038" s="1">
        <v>937.81799999999998</v>
      </c>
      <c r="K2038" s="1" t="s">
        <v>50</v>
      </c>
      <c r="L2038" s="3">
        <v>0.79791666666666672</v>
      </c>
      <c r="M2038" s="1" t="s">
        <v>40</v>
      </c>
      <c r="N2038" s="1">
        <v>893.16</v>
      </c>
      <c r="O2038" s="1">
        <v>4.7619047620000003</v>
      </c>
      <c r="P2038" s="1">
        <v>44.658000000000001</v>
      </c>
      <c r="Q2038" s="1">
        <v>9</v>
      </c>
    </row>
    <row r="2039" spans="1:17" ht="40.799999999999997" thickBot="1" x14ac:dyDescent="0.35">
      <c r="A2039" s="1" t="s">
        <v>2126</v>
      </c>
      <c r="B2039" s="1" t="s">
        <v>18</v>
      </c>
      <c r="C2039" s="1" t="s">
        <v>19</v>
      </c>
      <c r="D2039" s="1" t="s">
        <v>28</v>
      </c>
      <c r="E2039" s="1" t="s">
        <v>21</v>
      </c>
      <c r="F2039" s="1" t="s">
        <v>39</v>
      </c>
      <c r="G2039" s="1">
        <v>89.48</v>
      </c>
      <c r="H2039" s="1">
        <v>10</v>
      </c>
      <c r="I2039" s="1">
        <v>44.74</v>
      </c>
      <c r="J2039" s="1">
        <v>939.54</v>
      </c>
      <c r="K2039" s="2">
        <v>43617</v>
      </c>
      <c r="L2039" s="3">
        <v>0.53194444444444444</v>
      </c>
      <c r="M2039" s="1" t="s">
        <v>23</v>
      </c>
      <c r="N2039" s="1">
        <v>894.8</v>
      </c>
      <c r="O2039" s="1">
        <v>4.7619047620000003</v>
      </c>
      <c r="P2039" s="1">
        <v>44.74</v>
      </c>
      <c r="Q2039" s="1">
        <v>9.6</v>
      </c>
    </row>
    <row r="2040" spans="1:17" ht="40.799999999999997" thickBot="1" x14ac:dyDescent="0.35">
      <c r="A2040" s="1" t="s">
        <v>2127</v>
      </c>
      <c r="B2040" s="1" t="s">
        <v>18</v>
      </c>
      <c r="C2040" s="1" t="s">
        <v>19</v>
      </c>
      <c r="D2040" s="1" t="s">
        <v>28</v>
      </c>
      <c r="E2040" s="1" t="s">
        <v>21</v>
      </c>
      <c r="F2040" s="1" t="s">
        <v>39</v>
      </c>
      <c r="G2040" s="1">
        <v>89.48</v>
      </c>
      <c r="H2040" s="1">
        <v>10</v>
      </c>
      <c r="I2040" s="1">
        <v>44.74</v>
      </c>
      <c r="J2040" s="1">
        <v>939.54</v>
      </c>
      <c r="K2040" s="2">
        <v>43617</v>
      </c>
      <c r="L2040" s="3">
        <v>0.53194444444444444</v>
      </c>
      <c r="M2040" s="1" t="s">
        <v>48</v>
      </c>
      <c r="N2040" s="1">
        <v>894.8</v>
      </c>
      <c r="O2040" s="1">
        <v>4.7619047620000003</v>
      </c>
      <c r="P2040" s="1">
        <v>44.74</v>
      </c>
      <c r="Q2040" s="1">
        <v>9.6</v>
      </c>
    </row>
    <row r="2041" spans="1:17" ht="40.799999999999997" thickBot="1" x14ac:dyDescent="0.35">
      <c r="A2041" s="1" t="s">
        <v>2128</v>
      </c>
      <c r="B2041" s="1" t="s">
        <v>18</v>
      </c>
      <c r="C2041" s="1" t="s">
        <v>19</v>
      </c>
      <c r="D2041" s="1" t="s">
        <v>28</v>
      </c>
      <c r="E2041" s="1" t="s">
        <v>21</v>
      </c>
      <c r="F2041" s="1" t="s">
        <v>39</v>
      </c>
      <c r="G2041" s="1">
        <v>89.48</v>
      </c>
      <c r="H2041" s="1">
        <v>10</v>
      </c>
      <c r="I2041" s="1">
        <v>44.74</v>
      </c>
      <c r="J2041" s="1">
        <v>939.54</v>
      </c>
      <c r="K2041" s="2">
        <v>43617</v>
      </c>
      <c r="L2041" s="3">
        <v>0.53194444444444444</v>
      </c>
      <c r="M2041" s="1" t="s">
        <v>23</v>
      </c>
      <c r="N2041" s="1">
        <v>894.8</v>
      </c>
      <c r="O2041" s="1">
        <v>4.7619047620000003</v>
      </c>
      <c r="P2041" s="1">
        <v>44.74</v>
      </c>
      <c r="Q2041" s="1">
        <v>9.6</v>
      </c>
    </row>
    <row r="2042" spans="1:17" ht="54" thickBot="1" x14ac:dyDescent="0.35">
      <c r="A2042" s="1" t="s">
        <v>2129</v>
      </c>
      <c r="B2042" s="1" t="s">
        <v>54</v>
      </c>
      <c r="C2042" s="1" t="s">
        <v>25</v>
      </c>
      <c r="D2042" s="1" t="s">
        <v>28</v>
      </c>
      <c r="E2042" s="1" t="s">
        <v>21</v>
      </c>
      <c r="F2042" s="1" t="s">
        <v>84</v>
      </c>
      <c r="G2042" s="1">
        <v>99.73</v>
      </c>
      <c r="H2042" s="1">
        <v>9</v>
      </c>
      <c r="I2042" s="1">
        <v>44.878500000000003</v>
      </c>
      <c r="J2042" s="1">
        <v>942.44849999999997</v>
      </c>
      <c r="K2042" s="2">
        <v>43499</v>
      </c>
      <c r="L2042" s="3">
        <v>0.8208333333333333</v>
      </c>
      <c r="M2042" s="1" t="s">
        <v>48</v>
      </c>
      <c r="N2042" s="1">
        <v>897.57</v>
      </c>
      <c r="O2042" s="1">
        <v>4.7619047620000003</v>
      </c>
      <c r="P2042" s="1">
        <v>44.878500000000003</v>
      </c>
      <c r="Q2042" s="1">
        <v>6.5</v>
      </c>
    </row>
    <row r="2043" spans="1:17" ht="54" thickBot="1" x14ac:dyDescent="0.35">
      <c r="A2043" s="1" t="s">
        <v>2130</v>
      </c>
      <c r="B2043" s="1" t="s">
        <v>54</v>
      </c>
      <c r="C2043" s="1" t="s">
        <v>25</v>
      </c>
      <c r="D2043" s="1" t="s">
        <v>28</v>
      </c>
      <c r="E2043" s="1" t="s">
        <v>21</v>
      </c>
      <c r="F2043" s="1" t="s">
        <v>84</v>
      </c>
      <c r="G2043" s="1">
        <v>99.73</v>
      </c>
      <c r="H2043" s="1">
        <v>9</v>
      </c>
      <c r="I2043" s="1">
        <v>44.878500000000003</v>
      </c>
      <c r="J2043" s="1">
        <v>942.44849999999997</v>
      </c>
      <c r="K2043" s="2">
        <v>43499</v>
      </c>
      <c r="L2043" s="3">
        <v>0.8208333333333333</v>
      </c>
      <c r="M2043" s="1" t="s">
        <v>48</v>
      </c>
      <c r="N2043" s="1">
        <v>897.57</v>
      </c>
      <c r="O2043" s="1">
        <v>4.7619047620000003</v>
      </c>
      <c r="P2043" s="1">
        <v>44.878500000000003</v>
      </c>
      <c r="Q2043" s="1">
        <v>6.5</v>
      </c>
    </row>
    <row r="2044" spans="1:17" ht="27.6" thickBot="1" x14ac:dyDescent="0.35">
      <c r="A2044" s="1" t="s">
        <v>2131</v>
      </c>
      <c r="B2044" s="1" t="s">
        <v>18</v>
      </c>
      <c r="C2044" s="1" t="s">
        <v>19</v>
      </c>
      <c r="D2044" s="1" t="s">
        <v>20</v>
      </c>
      <c r="E2044" s="1" t="s">
        <v>21</v>
      </c>
      <c r="F2044" s="1" t="s">
        <v>22</v>
      </c>
      <c r="G2044" s="1">
        <v>89.8</v>
      </c>
      <c r="H2044" s="1">
        <v>10</v>
      </c>
      <c r="I2044" s="1">
        <v>44.9</v>
      </c>
      <c r="J2044" s="1">
        <v>942.9</v>
      </c>
      <c r="K2044" s="1" t="s">
        <v>109</v>
      </c>
      <c r="L2044" s="3">
        <v>0.54166666666666663</v>
      </c>
      <c r="M2044" s="1" t="s">
        <v>48</v>
      </c>
      <c r="N2044" s="1">
        <v>898</v>
      </c>
      <c r="O2044" s="1">
        <v>4.7619047620000003</v>
      </c>
      <c r="P2044" s="1">
        <v>44.9</v>
      </c>
      <c r="Q2044" s="1">
        <v>5.4</v>
      </c>
    </row>
    <row r="2045" spans="1:17" ht="40.799999999999997" thickBot="1" x14ac:dyDescent="0.35">
      <c r="A2045" s="1" t="s">
        <v>2132</v>
      </c>
      <c r="B2045" s="1" t="s">
        <v>18</v>
      </c>
      <c r="C2045" s="1" t="s">
        <v>19</v>
      </c>
      <c r="D2045" s="1" t="s">
        <v>20</v>
      </c>
      <c r="E2045" s="1" t="s">
        <v>21</v>
      </c>
      <c r="F2045" s="1" t="s">
        <v>30</v>
      </c>
      <c r="G2045" s="1">
        <v>99.82</v>
      </c>
      <c r="H2045" s="1">
        <v>9</v>
      </c>
      <c r="I2045" s="1">
        <v>44.918999999999997</v>
      </c>
      <c r="J2045" s="1">
        <v>943.29899999999998</v>
      </c>
      <c r="K2045" s="1" t="s">
        <v>471</v>
      </c>
      <c r="L2045" s="3">
        <v>0.4465277777777778</v>
      </c>
      <c r="M2045" s="1" t="s">
        <v>23</v>
      </c>
      <c r="N2045" s="1">
        <v>898.38</v>
      </c>
      <c r="O2045" s="1">
        <v>4.7619047620000003</v>
      </c>
      <c r="P2045" s="1">
        <v>44.918999999999997</v>
      </c>
      <c r="Q2045" s="1">
        <v>6.6</v>
      </c>
    </row>
    <row r="2046" spans="1:17" ht="27.6" thickBot="1" x14ac:dyDescent="0.35">
      <c r="A2046" s="1" t="s">
        <v>2133</v>
      </c>
      <c r="B2046" s="1" t="s">
        <v>54</v>
      </c>
      <c r="C2046" s="1" t="s">
        <v>25</v>
      </c>
      <c r="D2046" s="1" t="s">
        <v>20</v>
      </c>
      <c r="E2046" s="1" t="s">
        <v>21</v>
      </c>
      <c r="F2046" s="1" t="s">
        <v>22</v>
      </c>
      <c r="G2046" s="1">
        <v>99.96</v>
      </c>
      <c r="H2046" s="1">
        <v>9</v>
      </c>
      <c r="I2046" s="1">
        <v>44.981999999999999</v>
      </c>
      <c r="J2046" s="1">
        <v>944.62199999999996</v>
      </c>
      <c r="K2046" s="2">
        <v>43711</v>
      </c>
      <c r="L2046" s="3">
        <v>0.72638888888888886</v>
      </c>
      <c r="M2046" s="1" t="s">
        <v>48</v>
      </c>
      <c r="N2046" s="1">
        <v>899.64</v>
      </c>
      <c r="O2046" s="1">
        <v>4.7619047620000003</v>
      </c>
      <c r="P2046" s="1">
        <v>44.981999999999999</v>
      </c>
      <c r="Q2046" s="1">
        <v>4.2</v>
      </c>
    </row>
    <row r="2047" spans="1:17" ht="40.799999999999997" thickBot="1" x14ac:dyDescent="0.35">
      <c r="A2047" s="1" t="s">
        <v>2134</v>
      </c>
      <c r="B2047" s="1" t="s">
        <v>18</v>
      </c>
      <c r="C2047" s="1" t="s">
        <v>19</v>
      </c>
      <c r="D2047" s="1" t="s">
        <v>20</v>
      </c>
      <c r="E2047" s="1" t="s">
        <v>21</v>
      </c>
      <c r="F2047" s="1" t="s">
        <v>55</v>
      </c>
      <c r="G2047" s="1">
        <v>90.5</v>
      </c>
      <c r="H2047" s="1">
        <v>10</v>
      </c>
      <c r="I2047" s="1">
        <v>45.25</v>
      </c>
      <c r="J2047" s="1">
        <v>950.25</v>
      </c>
      <c r="K2047" s="1" t="s">
        <v>47</v>
      </c>
      <c r="L2047" s="3">
        <v>0.57499999999999996</v>
      </c>
      <c r="M2047" s="1" t="s">
        <v>23</v>
      </c>
      <c r="N2047" s="1">
        <v>905</v>
      </c>
      <c r="O2047" s="1">
        <v>4.7619047620000003</v>
      </c>
      <c r="P2047" s="1">
        <v>45.25</v>
      </c>
      <c r="Q2047" s="1">
        <v>8.1</v>
      </c>
    </row>
    <row r="2048" spans="1:17" ht="40.799999999999997" thickBot="1" x14ac:dyDescent="0.35">
      <c r="A2048" s="1" t="s">
        <v>2135</v>
      </c>
      <c r="B2048" s="1" t="s">
        <v>33</v>
      </c>
      <c r="C2048" s="1" t="s">
        <v>19</v>
      </c>
      <c r="D2048" s="1" t="s">
        <v>20</v>
      </c>
      <c r="E2048" s="1" t="s">
        <v>21</v>
      </c>
      <c r="F2048" s="1" t="s">
        <v>39</v>
      </c>
      <c r="G2048" s="1">
        <v>90.5</v>
      </c>
      <c r="H2048" s="1">
        <v>10</v>
      </c>
      <c r="I2048" s="1">
        <v>45.25</v>
      </c>
      <c r="J2048" s="1">
        <v>950.25</v>
      </c>
      <c r="K2048" s="1" t="s">
        <v>47</v>
      </c>
      <c r="L2048" s="3">
        <v>0.57499999999999996</v>
      </c>
      <c r="M2048" s="1" t="s">
        <v>40</v>
      </c>
      <c r="N2048" s="1">
        <v>905</v>
      </c>
      <c r="O2048" s="1">
        <v>4.7619047620000003</v>
      </c>
      <c r="P2048" s="1">
        <v>45.25</v>
      </c>
      <c r="Q2048" s="1">
        <v>8.1</v>
      </c>
    </row>
    <row r="2049" spans="1:17" ht="40.799999999999997" thickBot="1" x14ac:dyDescent="0.35">
      <c r="A2049" s="1" t="s">
        <v>2136</v>
      </c>
      <c r="B2049" s="1" t="s">
        <v>18</v>
      </c>
      <c r="C2049" s="1" t="s">
        <v>27</v>
      </c>
      <c r="D2049" s="1" t="s">
        <v>20</v>
      </c>
      <c r="E2049" s="1" t="s">
        <v>29</v>
      </c>
      <c r="F2049" s="1" t="s">
        <v>44</v>
      </c>
      <c r="G2049" s="1">
        <v>90.65</v>
      </c>
      <c r="H2049" s="1">
        <v>10</v>
      </c>
      <c r="I2049" s="1">
        <v>45.325000000000003</v>
      </c>
      <c r="J2049" s="1">
        <v>951.82500000000005</v>
      </c>
      <c r="K2049" s="2">
        <v>43680</v>
      </c>
      <c r="L2049" s="3">
        <v>0.45347222222222222</v>
      </c>
      <c r="M2049" s="1" t="s">
        <v>23</v>
      </c>
      <c r="N2049" s="1">
        <v>906.5</v>
      </c>
      <c r="O2049" s="1">
        <v>4.7619047620000003</v>
      </c>
      <c r="P2049" s="1">
        <v>45.325000000000003</v>
      </c>
      <c r="Q2049" s="1">
        <v>7.3</v>
      </c>
    </row>
    <row r="2050" spans="1:17" ht="40.799999999999997" thickBot="1" x14ac:dyDescent="0.35">
      <c r="A2050" s="1" t="s">
        <v>2137</v>
      </c>
      <c r="B2050" s="1" t="s">
        <v>18</v>
      </c>
      <c r="C2050" s="1" t="s">
        <v>27</v>
      </c>
      <c r="D2050" s="1" t="s">
        <v>20</v>
      </c>
      <c r="E2050" s="1" t="s">
        <v>29</v>
      </c>
      <c r="F2050" s="1" t="s">
        <v>44</v>
      </c>
      <c r="G2050" s="1">
        <v>90.65</v>
      </c>
      <c r="H2050" s="1">
        <v>10</v>
      </c>
      <c r="I2050" s="1">
        <v>45.325000000000003</v>
      </c>
      <c r="J2050" s="1">
        <v>951.82500000000005</v>
      </c>
      <c r="K2050" s="2">
        <v>43680</v>
      </c>
      <c r="L2050" s="3">
        <v>0.45347222222222222</v>
      </c>
      <c r="M2050" s="1" t="s">
        <v>23</v>
      </c>
      <c r="N2050" s="1">
        <v>906.5</v>
      </c>
      <c r="O2050" s="1">
        <v>4.7619047620000003</v>
      </c>
      <c r="P2050" s="1">
        <v>45.325000000000003</v>
      </c>
      <c r="Q2050" s="1">
        <v>7.3</v>
      </c>
    </row>
    <row r="2051" spans="1:17" ht="27.6" thickBot="1" x14ac:dyDescent="0.35">
      <c r="A2051" s="1" t="s">
        <v>2138</v>
      </c>
      <c r="B2051" s="1" t="s">
        <v>18</v>
      </c>
      <c r="C2051" s="1" t="s">
        <v>25</v>
      </c>
      <c r="D2051" s="1" t="s">
        <v>28</v>
      </c>
      <c r="E2051" s="1" t="s">
        <v>29</v>
      </c>
      <c r="F2051" s="1" t="s">
        <v>22</v>
      </c>
      <c r="G2051" s="1">
        <v>95.44</v>
      </c>
      <c r="H2051" s="1">
        <v>10</v>
      </c>
      <c r="I2051" s="1">
        <v>47.72</v>
      </c>
      <c r="J2051" s="1">
        <v>1002.12</v>
      </c>
      <c r="K2051" s="2">
        <v>43709</v>
      </c>
      <c r="L2051" s="3">
        <v>0.57291666666666663</v>
      </c>
      <c r="M2051" s="1" t="s">
        <v>23</v>
      </c>
      <c r="N2051" s="1">
        <v>954.4</v>
      </c>
      <c r="O2051" s="1">
        <v>4.7619047620000003</v>
      </c>
      <c r="P2051" s="1">
        <v>47.72</v>
      </c>
      <c r="Q2051" s="1">
        <v>5.2</v>
      </c>
    </row>
    <row r="2052" spans="1:17" ht="40.799999999999997" thickBot="1" x14ac:dyDescent="0.35">
      <c r="A2052" s="1" t="s">
        <v>2139</v>
      </c>
      <c r="B2052" s="1" t="s">
        <v>18</v>
      </c>
      <c r="C2052" s="1" t="s">
        <v>19</v>
      </c>
      <c r="D2052" s="1" t="s">
        <v>28</v>
      </c>
      <c r="E2052" s="1" t="s">
        <v>21</v>
      </c>
      <c r="F2052" s="1" t="s">
        <v>44</v>
      </c>
      <c r="G2052" s="1">
        <v>95.58</v>
      </c>
      <c r="H2052" s="1">
        <v>10</v>
      </c>
      <c r="I2052" s="1">
        <v>47.79</v>
      </c>
      <c r="J2052" s="1">
        <v>1003.59</v>
      </c>
      <c r="K2052" s="1" t="s">
        <v>119</v>
      </c>
      <c r="L2052" s="3">
        <v>0.56388888888888888</v>
      </c>
      <c r="M2052" s="1" t="s">
        <v>23</v>
      </c>
      <c r="N2052" s="1">
        <v>955.8</v>
      </c>
      <c r="O2052" s="1">
        <v>4.7619047620000003</v>
      </c>
      <c r="P2052" s="1">
        <v>47.79</v>
      </c>
      <c r="Q2052" s="1">
        <v>4.8</v>
      </c>
    </row>
    <row r="2053" spans="1:17" ht="40.799999999999997" thickBot="1" x14ac:dyDescent="0.35">
      <c r="A2053" s="1" t="s">
        <v>2140</v>
      </c>
      <c r="B2053" s="1" t="s">
        <v>18</v>
      </c>
      <c r="C2053" s="1" t="s">
        <v>19</v>
      </c>
      <c r="D2053" s="1" t="s">
        <v>20</v>
      </c>
      <c r="E2053" s="1" t="s">
        <v>29</v>
      </c>
      <c r="F2053" s="1" t="s">
        <v>30</v>
      </c>
      <c r="G2053" s="1">
        <v>97.21</v>
      </c>
      <c r="H2053" s="1">
        <v>10</v>
      </c>
      <c r="I2053" s="1">
        <v>48.604999999999997</v>
      </c>
      <c r="J2053" s="1">
        <v>1020.705</v>
      </c>
      <c r="K2053" s="2">
        <v>43679</v>
      </c>
      <c r="L2053" s="3">
        <v>0.54166666666666663</v>
      </c>
      <c r="M2053" s="1" t="s">
        <v>48</v>
      </c>
      <c r="N2053" s="1">
        <v>972.1</v>
      </c>
      <c r="O2053" s="1">
        <v>4.7619047620000003</v>
      </c>
      <c r="P2053" s="1">
        <v>48.604999999999997</v>
      </c>
      <c r="Q2053" s="1">
        <v>8.6999999999999993</v>
      </c>
    </row>
    <row r="2054" spans="1:17" ht="40.799999999999997" thickBot="1" x14ac:dyDescent="0.35">
      <c r="A2054" s="1" t="s">
        <v>2141</v>
      </c>
      <c r="B2054" s="1" t="s">
        <v>18</v>
      </c>
      <c r="C2054" s="1" t="s">
        <v>19</v>
      </c>
      <c r="D2054" s="1" t="s">
        <v>20</v>
      </c>
      <c r="E2054" s="1" t="s">
        <v>21</v>
      </c>
      <c r="F2054" s="1" t="s">
        <v>30</v>
      </c>
      <c r="G2054" s="1">
        <v>97.21</v>
      </c>
      <c r="H2054" s="1">
        <v>10</v>
      </c>
      <c r="I2054" s="1">
        <v>48.604999999999997</v>
      </c>
      <c r="J2054" s="1">
        <v>1020.705</v>
      </c>
      <c r="K2054" s="2">
        <v>43679</v>
      </c>
      <c r="L2054" s="3">
        <v>0.54166666666666663</v>
      </c>
      <c r="M2054" s="1" t="s">
        <v>48</v>
      </c>
      <c r="N2054" s="1">
        <v>972.1</v>
      </c>
      <c r="O2054" s="1">
        <v>4.7619047620000003</v>
      </c>
      <c r="P2054" s="1">
        <v>48.604999999999997</v>
      </c>
      <c r="Q2054" s="1">
        <v>8.6999999999999993</v>
      </c>
    </row>
    <row r="2055" spans="1:17" ht="40.799999999999997" thickBot="1" x14ac:dyDescent="0.35">
      <c r="A2055" s="1" t="s">
        <v>2142</v>
      </c>
      <c r="B2055" s="1" t="s">
        <v>54</v>
      </c>
      <c r="C2055" s="1" t="s">
        <v>25</v>
      </c>
      <c r="D2055" s="1" t="s">
        <v>28</v>
      </c>
      <c r="E2055" s="1" t="s">
        <v>29</v>
      </c>
      <c r="F2055" s="1" t="s">
        <v>44</v>
      </c>
      <c r="G2055" s="1">
        <v>97.37</v>
      </c>
      <c r="H2055" s="1">
        <v>10</v>
      </c>
      <c r="I2055" s="1">
        <v>48.685000000000002</v>
      </c>
      <c r="J2055" s="1">
        <v>1022.385</v>
      </c>
      <c r="K2055" s="1" t="s">
        <v>309</v>
      </c>
      <c r="L2055" s="3">
        <v>0.57499999999999996</v>
      </c>
      <c r="M2055" s="1" t="s">
        <v>48</v>
      </c>
      <c r="N2055" s="1">
        <v>973.7</v>
      </c>
      <c r="O2055" s="1">
        <v>4.7619047620000003</v>
      </c>
      <c r="P2055" s="1">
        <v>48.685000000000002</v>
      </c>
      <c r="Q2055" s="1">
        <v>4.9000000000000004</v>
      </c>
    </row>
    <row r="2056" spans="1:17" ht="40.799999999999997" thickBot="1" x14ac:dyDescent="0.35">
      <c r="A2056" s="1" t="s">
        <v>2143</v>
      </c>
      <c r="B2056" s="1" t="s">
        <v>54</v>
      </c>
      <c r="C2056" s="1" t="s">
        <v>25</v>
      </c>
      <c r="D2056" s="1" t="s">
        <v>28</v>
      </c>
      <c r="E2056" s="1" t="s">
        <v>29</v>
      </c>
      <c r="F2056" s="1" t="s">
        <v>44</v>
      </c>
      <c r="G2056" s="1">
        <v>97.38</v>
      </c>
      <c r="H2056" s="1">
        <v>10</v>
      </c>
      <c r="I2056" s="1">
        <v>48.69</v>
      </c>
      <c r="J2056" s="1">
        <v>1022.49</v>
      </c>
      <c r="K2056" s="2">
        <v>43499</v>
      </c>
      <c r="L2056" s="3">
        <v>0.71944444444444444</v>
      </c>
      <c r="M2056" s="1" t="s">
        <v>23</v>
      </c>
      <c r="N2056" s="1">
        <v>973.8</v>
      </c>
      <c r="O2056" s="1">
        <v>4.7619047620000003</v>
      </c>
      <c r="P2056" s="1">
        <v>48.69</v>
      </c>
      <c r="Q2056" s="1">
        <v>4.4000000000000004</v>
      </c>
    </row>
    <row r="2057" spans="1:17" ht="40.799999999999997" thickBot="1" x14ac:dyDescent="0.35">
      <c r="A2057" s="1" t="s">
        <v>2144</v>
      </c>
      <c r="B2057" s="1" t="s">
        <v>33</v>
      </c>
      <c r="C2057" s="1" t="s">
        <v>25</v>
      </c>
      <c r="D2057" s="1" t="s">
        <v>28</v>
      </c>
      <c r="E2057" s="1" t="s">
        <v>29</v>
      </c>
      <c r="F2057" s="1" t="s">
        <v>44</v>
      </c>
      <c r="G2057" s="1">
        <v>97.38</v>
      </c>
      <c r="H2057" s="1">
        <v>10</v>
      </c>
      <c r="I2057" s="1">
        <v>48.69</v>
      </c>
      <c r="J2057" s="1">
        <v>1022.49</v>
      </c>
      <c r="K2057" s="2">
        <v>43499</v>
      </c>
      <c r="L2057" s="3">
        <v>0.71944444444444444</v>
      </c>
      <c r="M2057" s="1" t="s">
        <v>23</v>
      </c>
      <c r="N2057" s="1">
        <v>973.8</v>
      </c>
      <c r="O2057" s="1">
        <v>4.7619047620000003</v>
      </c>
      <c r="P2057" s="1">
        <v>48.69</v>
      </c>
      <c r="Q2057" s="1">
        <v>4.4000000000000004</v>
      </c>
    </row>
    <row r="2058" spans="1:17" ht="40.799999999999997" thickBot="1" x14ac:dyDescent="0.35">
      <c r="A2058" s="1" t="s">
        <v>2145</v>
      </c>
      <c r="B2058" s="1" t="s">
        <v>18</v>
      </c>
      <c r="C2058" s="1" t="s">
        <v>19</v>
      </c>
      <c r="D2058" s="1" t="s">
        <v>28</v>
      </c>
      <c r="E2058" s="1" t="s">
        <v>21</v>
      </c>
      <c r="F2058" s="1" t="s">
        <v>44</v>
      </c>
      <c r="G2058" s="1">
        <v>97.5</v>
      </c>
      <c r="H2058" s="1">
        <v>10</v>
      </c>
      <c r="I2058" s="1">
        <v>48.75</v>
      </c>
      <c r="J2058" s="1">
        <v>1023.75</v>
      </c>
      <c r="K2058" s="2">
        <v>43800</v>
      </c>
      <c r="L2058" s="3">
        <v>0.6791666666666667</v>
      </c>
      <c r="M2058" s="1" t="s">
        <v>40</v>
      </c>
      <c r="N2058" s="1">
        <v>975</v>
      </c>
      <c r="O2058" s="1">
        <v>4.7619047620000003</v>
      </c>
      <c r="P2058" s="1">
        <v>48.75</v>
      </c>
      <c r="Q2058" s="1">
        <v>8</v>
      </c>
    </row>
    <row r="2059" spans="1:17" ht="40.799999999999997" thickBot="1" x14ac:dyDescent="0.35">
      <c r="A2059" s="1" t="s">
        <v>2146</v>
      </c>
      <c r="B2059" s="1" t="s">
        <v>18</v>
      </c>
      <c r="C2059" s="1" t="s">
        <v>19</v>
      </c>
      <c r="D2059" s="1" t="s">
        <v>20</v>
      </c>
      <c r="E2059" s="1" t="s">
        <v>29</v>
      </c>
      <c r="F2059" s="1" t="s">
        <v>39</v>
      </c>
      <c r="G2059" s="1">
        <v>98.52</v>
      </c>
      <c r="H2059" s="1">
        <v>10</v>
      </c>
      <c r="I2059" s="1">
        <v>49.26</v>
      </c>
      <c r="J2059" s="1">
        <v>1034.46</v>
      </c>
      <c r="K2059" s="1" t="s">
        <v>70</v>
      </c>
      <c r="L2059" s="3">
        <v>0.84930555555555554</v>
      </c>
      <c r="M2059" s="1" t="s">
        <v>23</v>
      </c>
      <c r="N2059" s="1">
        <v>985.2</v>
      </c>
      <c r="O2059" s="1">
        <v>4.7619047620000003</v>
      </c>
      <c r="P2059" s="1">
        <v>49.26</v>
      </c>
      <c r="Q2059" s="1">
        <v>4.5</v>
      </c>
    </row>
    <row r="2060" spans="1:17" ht="40.799999999999997" thickBot="1" x14ac:dyDescent="0.35">
      <c r="A2060" s="1" t="s">
        <v>2147</v>
      </c>
      <c r="B2060" s="1" t="s">
        <v>18</v>
      </c>
      <c r="C2060" s="1" t="s">
        <v>19</v>
      </c>
      <c r="D2060" s="1" t="s">
        <v>20</v>
      </c>
      <c r="E2060" s="1" t="s">
        <v>29</v>
      </c>
      <c r="F2060" s="1" t="s">
        <v>39</v>
      </c>
      <c r="G2060" s="1">
        <v>98.52</v>
      </c>
      <c r="H2060" s="1">
        <v>10</v>
      </c>
      <c r="I2060" s="1">
        <v>49.26</v>
      </c>
      <c r="J2060" s="1">
        <v>1034.46</v>
      </c>
      <c r="K2060" s="1" t="s">
        <v>70</v>
      </c>
      <c r="L2060" s="3">
        <v>0.84930555555555554</v>
      </c>
      <c r="M2060" s="1" t="s">
        <v>40</v>
      </c>
      <c r="N2060" s="1">
        <v>985.2</v>
      </c>
      <c r="O2060" s="1">
        <v>4.7619047620000003</v>
      </c>
      <c r="P2060" s="1">
        <v>49.26</v>
      </c>
      <c r="Q2060" s="1">
        <v>4.5</v>
      </c>
    </row>
    <row r="2061" spans="1:17" ht="40.799999999999997" thickBot="1" x14ac:dyDescent="0.35">
      <c r="A2061" s="1" t="s">
        <v>2148</v>
      </c>
      <c r="B2061" s="1" t="s">
        <v>33</v>
      </c>
      <c r="C2061" s="1" t="s">
        <v>19</v>
      </c>
      <c r="D2061" s="1" t="s">
        <v>20</v>
      </c>
      <c r="E2061" s="1" t="s">
        <v>29</v>
      </c>
      <c r="F2061" s="1" t="s">
        <v>39</v>
      </c>
      <c r="G2061" s="1">
        <v>98.52</v>
      </c>
      <c r="H2061" s="1">
        <v>10</v>
      </c>
      <c r="I2061" s="1">
        <v>49.26</v>
      </c>
      <c r="J2061" s="1">
        <v>1034.46</v>
      </c>
      <c r="K2061" s="1" t="s">
        <v>70</v>
      </c>
      <c r="L2061" s="3">
        <v>0.84930555555555554</v>
      </c>
      <c r="M2061" s="1" t="s">
        <v>40</v>
      </c>
      <c r="N2061" s="1">
        <v>985.2</v>
      </c>
      <c r="O2061" s="1">
        <v>4.7619047620000003</v>
      </c>
      <c r="P2061" s="1">
        <v>49.26</v>
      </c>
      <c r="Q2061" s="1">
        <v>4.5</v>
      </c>
    </row>
    <row r="2062" spans="1:17" ht="40.799999999999997" thickBot="1" x14ac:dyDescent="0.35">
      <c r="A2062" s="1" t="s">
        <v>2149</v>
      </c>
      <c r="B2062" s="1" t="s">
        <v>33</v>
      </c>
      <c r="C2062" s="1" t="s">
        <v>27</v>
      </c>
      <c r="D2062" s="1" t="s">
        <v>28</v>
      </c>
      <c r="E2062" s="1" t="s">
        <v>21</v>
      </c>
      <c r="F2062" s="1" t="s">
        <v>30</v>
      </c>
      <c r="G2062" s="1">
        <v>98.98</v>
      </c>
      <c r="H2062" s="1">
        <v>10</v>
      </c>
      <c r="I2062" s="1">
        <v>49.49</v>
      </c>
      <c r="J2062" s="1">
        <v>1039.29</v>
      </c>
      <c r="K2062" s="2">
        <v>43679</v>
      </c>
      <c r="L2062" s="3">
        <v>0.68055555555555558</v>
      </c>
      <c r="M2062" s="1" t="s">
        <v>48</v>
      </c>
      <c r="N2062" s="1">
        <v>989.8</v>
      </c>
      <c r="O2062" s="1">
        <v>4.7619047620000003</v>
      </c>
      <c r="P2062" s="1">
        <v>49.49</v>
      </c>
      <c r="Q2062" s="1">
        <v>8.6999999999999993</v>
      </c>
    </row>
    <row r="2063" spans="1:17" ht="40.799999999999997" thickBot="1" x14ac:dyDescent="0.35">
      <c r="A2063" s="1" t="s">
        <v>2150</v>
      </c>
      <c r="B2063" s="1" t="s">
        <v>33</v>
      </c>
      <c r="C2063" s="1" t="s">
        <v>27</v>
      </c>
      <c r="D2063" s="1" t="s">
        <v>28</v>
      </c>
      <c r="E2063" s="1" t="s">
        <v>21</v>
      </c>
      <c r="F2063" s="1" t="s">
        <v>30</v>
      </c>
      <c r="G2063" s="1">
        <v>98.98</v>
      </c>
      <c r="H2063" s="1">
        <v>10</v>
      </c>
      <c r="I2063" s="1">
        <v>49.49</v>
      </c>
      <c r="J2063" s="1">
        <v>1039.29</v>
      </c>
      <c r="K2063" s="2">
        <v>43679</v>
      </c>
      <c r="L2063" s="3">
        <v>0.68055555555555558</v>
      </c>
      <c r="M2063" s="1" t="s">
        <v>48</v>
      </c>
      <c r="N2063" s="1">
        <v>989.8</v>
      </c>
      <c r="O2063" s="1">
        <v>4.7619047620000003</v>
      </c>
      <c r="P2063" s="1">
        <v>49.49</v>
      </c>
      <c r="Q2063" s="1">
        <v>18</v>
      </c>
    </row>
    <row r="2064" spans="1:17" ht="40.799999999999997" thickBot="1" x14ac:dyDescent="0.35">
      <c r="A2064" s="1" t="s">
        <v>2151</v>
      </c>
      <c r="B2064" s="1" t="s">
        <v>18</v>
      </c>
      <c r="C2064" s="1" t="s">
        <v>19</v>
      </c>
      <c r="D2064" s="1" t="s">
        <v>20</v>
      </c>
      <c r="E2064" s="1" t="s">
        <v>21</v>
      </c>
      <c r="F2064" s="1" t="s">
        <v>30</v>
      </c>
      <c r="G2064" s="1">
        <v>99.3</v>
      </c>
      <c r="H2064" s="1">
        <v>10</v>
      </c>
      <c r="I2064" s="1">
        <v>49.65</v>
      </c>
      <c r="J2064" s="1">
        <v>1042.6500000000001</v>
      </c>
      <c r="K2064" s="1" t="s">
        <v>370</v>
      </c>
      <c r="L2064" s="3">
        <v>0.62013888888888891</v>
      </c>
      <c r="M2064" s="1" t="s">
        <v>48</v>
      </c>
      <c r="N2064" s="1">
        <v>993</v>
      </c>
      <c r="O2064" s="1">
        <v>4.7619047620000003</v>
      </c>
      <c r="P2064" s="1">
        <v>49.65</v>
      </c>
      <c r="Q2064" s="1">
        <v>6.6</v>
      </c>
    </row>
    <row r="2065" spans="1:17" ht="40.799999999999997" thickBot="1" x14ac:dyDescent="0.35">
      <c r="A2065" s="1" t="s">
        <v>2152</v>
      </c>
      <c r="B2065" s="1" t="s">
        <v>18</v>
      </c>
      <c r="C2065" s="1" t="s">
        <v>25</v>
      </c>
      <c r="D2065" s="1" t="s">
        <v>28</v>
      </c>
      <c r="E2065" s="1" t="s">
        <v>29</v>
      </c>
      <c r="F2065" s="1" t="s">
        <v>39</v>
      </c>
      <c r="G2065" s="1">
        <v>99.3</v>
      </c>
      <c r="H2065" s="1">
        <v>10</v>
      </c>
      <c r="I2065" s="1">
        <v>49.65</v>
      </c>
      <c r="J2065" s="1">
        <v>1042.6500000000001</v>
      </c>
      <c r="K2065" s="1" t="s">
        <v>370</v>
      </c>
      <c r="L2065" s="3">
        <v>0.62013888888888891</v>
      </c>
      <c r="M2065" s="1" t="s">
        <v>48</v>
      </c>
      <c r="N2065" s="1">
        <v>993</v>
      </c>
      <c r="O2065" s="1">
        <v>4.7619047620000003</v>
      </c>
      <c r="P2065" s="1">
        <v>49.65</v>
      </c>
      <c r="Q2065" s="1">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E6BC1-0716-49C2-86EA-8DF5F0F47987}">
  <dimension ref="A1:Q232"/>
  <sheetViews>
    <sheetView workbookViewId="0">
      <selection activeCell="F19" sqref="F19"/>
    </sheetView>
  </sheetViews>
  <sheetFormatPr defaultRowHeight="14.4" x14ac:dyDescent="0.3"/>
  <cols>
    <col min="1" max="1" width="11.33203125" bestFit="1" customWidth="1"/>
    <col min="2" max="2" width="9" bestFit="1" customWidth="1"/>
    <col min="3" max="3" width="9.6640625" bestFit="1" customWidth="1"/>
    <col min="4" max="4" width="15.44140625" bestFit="1" customWidth="1"/>
    <col min="5" max="5" width="9.33203125" bestFit="1" customWidth="1"/>
    <col min="6" max="6" width="17" bestFit="1" customWidth="1"/>
    <col min="7" max="7" width="11.33203125" bestFit="1" customWidth="1"/>
    <col min="8" max="8" width="10.33203125" bestFit="1" customWidth="1"/>
    <col min="9" max="10" width="9" bestFit="1" customWidth="1"/>
    <col min="11" max="11" width="10.33203125" bestFit="1" customWidth="1"/>
    <col min="12" max="12" width="9" bestFit="1" customWidth="1"/>
    <col min="13" max="13" width="10.5546875" bestFit="1" customWidth="1"/>
    <col min="14" max="14" width="9" bestFit="1" customWidth="1"/>
    <col min="15" max="15" width="23.6640625" bestFit="1" customWidth="1"/>
    <col min="16" max="16" width="14.109375" bestFit="1" customWidth="1"/>
    <col min="17" max="17" width="9" bestFit="1" customWidth="1"/>
  </cols>
  <sheetData>
    <row r="1" spans="1:17" x14ac:dyDescent="0.3">
      <c r="A1" s="16" t="s">
        <v>2172</v>
      </c>
    </row>
    <row r="3" spans="1:17"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row>
    <row r="4" spans="1:17" x14ac:dyDescent="0.3">
      <c r="A4" t="s">
        <v>2152</v>
      </c>
      <c r="B4" t="s">
        <v>18</v>
      </c>
      <c r="C4" t="s">
        <v>25</v>
      </c>
      <c r="D4" t="s">
        <v>28</v>
      </c>
      <c r="E4" t="s">
        <v>29</v>
      </c>
      <c r="F4" t="s">
        <v>39</v>
      </c>
      <c r="G4">
        <v>99.3</v>
      </c>
      <c r="H4">
        <v>10</v>
      </c>
      <c r="I4">
        <v>49.65</v>
      </c>
      <c r="J4">
        <v>1042.6500000000001</v>
      </c>
      <c r="K4" t="s">
        <v>370</v>
      </c>
      <c r="L4" s="14">
        <v>0.62013888888888891</v>
      </c>
      <c r="M4" t="s">
        <v>48</v>
      </c>
      <c r="N4">
        <v>993</v>
      </c>
      <c r="O4">
        <v>4.7619047620000003</v>
      </c>
      <c r="P4">
        <v>49.65</v>
      </c>
      <c r="Q4">
        <v>6.6</v>
      </c>
    </row>
    <row r="5" spans="1:17" x14ac:dyDescent="0.3">
      <c r="A5" t="s">
        <v>2148</v>
      </c>
      <c r="B5" t="s">
        <v>33</v>
      </c>
      <c r="C5" t="s">
        <v>19</v>
      </c>
      <c r="D5" t="s">
        <v>20</v>
      </c>
      <c r="E5" t="s">
        <v>29</v>
      </c>
      <c r="F5" t="s">
        <v>39</v>
      </c>
      <c r="G5">
        <v>98.52</v>
      </c>
      <c r="H5">
        <v>10</v>
      </c>
      <c r="I5">
        <v>49.26</v>
      </c>
      <c r="J5">
        <v>1034.46</v>
      </c>
      <c r="K5" t="s">
        <v>70</v>
      </c>
      <c r="L5" s="14">
        <v>0.84930555555555554</v>
      </c>
      <c r="M5" t="s">
        <v>40</v>
      </c>
      <c r="N5">
        <v>985.2</v>
      </c>
      <c r="O5">
        <v>4.7619047620000003</v>
      </c>
      <c r="P5">
        <v>49.26</v>
      </c>
      <c r="Q5">
        <v>4.5</v>
      </c>
    </row>
    <row r="6" spans="1:17" x14ac:dyDescent="0.3">
      <c r="A6" t="s">
        <v>2147</v>
      </c>
      <c r="B6" t="s">
        <v>18</v>
      </c>
      <c r="C6" t="s">
        <v>19</v>
      </c>
      <c r="D6" t="s">
        <v>20</v>
      </c>
      <c r="E6" t="s">
        <v>29</v>
      </c>
      <c r="F6" t="s">
        <v>39</v>
      </c>
      <c r="G6">
        <v>98.52</v>
      </c>
      <c r="H6">
        <v>10</v>
      </c>
      <c r="I6">
        <v>49.26</v>
      </c>
      <c r="J6">
        <v>1034.46</v>
      </c>
      <c r="K6" t="s">
        <v>70</v>
      </c>
      <c r="L6" s="14">
        <v>0.84930555555555554</v>
      </c>
      <c r="M6" t="s">
        <v>40</v>
      </c>
      <c r="N6">
        <v>985.2</v>
      </c>
      <c r="O6">
        <v>4.7619047620000003</v>
      </c>
      <c r="P6">
        <v>49.26</v>
      </c>
      <c r="Q6">
        <v>4.5</v>
      </c>
    </row>
    <row r="7" spans="1:17" x14ac:dyDescent="0.3">
      <c r="A7" t="s">
        <v>2146</v>
      </c>
      <c r="B7" t="s">
        <v>18</v>
      </c>
      <c r="C7" t="s">
        <v>19</v>
      </c>
      <c r="D7" t="s">
        <v>20</v>
      </c>
      <c r="E7" t="s">
        <v>29</v>
      </c>
      <c r="F7" t="s">
        <v>39</v>
      </c>
      <c r="G7">
        <v>98.52</v>
      </c>
      <c r="H7">
        <v>10</v>
      </c>
      <c r="I7">
        <v>49.26</v>
      </c>
      <c r="J7">
        <v>1034.46</v>
      </c>
      <c r="K7" t="s">
        <v>70</v>
      </c>
      <c r="L7" s="14">
        <v>0.84930555555555554</v>
      </c>
      <c r="M7" t="s">
        <v>23</v>
      </c>
      <c r="N7">
        <v>985.2</v>
      </c>
      <c r="O7">
        <v>4.7619047620000003</v>
      </c>
      <c r="P7">
        <v>49.26</v>
      </c>
      <c r="Q7">
        <v>4.5</v>
      </c>
    </row>
    <row r="8" spans="1:17" x14ac:dyDescent="0.3">
      <c r="A8" t="s">
        <v>2120</v>
      </c>
      <c r="B8" t="s">
        <v>33</v>
      </c>
      <c r="C8" t="s">
        <v>19</v>
      </c>
      <c r="D8" t="s">
        <v>20</v>
      </c>
      <c r="E8" t="s">
        <v>29</v>
      </c>
      <c r="F8" t="s">
        <v>39</v>
      </c>
      <c r="G8">
        <v>98.97</v>
      </c>
      <c r="H8">
        <v>9</v>
      </c>
      <c r="I8">
        <v>44.536499999999997</v>
      </c>
      <c r="J8">
        <v>935.26649999999995</v>
      </c>
      <c r="K8" s="15">
        <v>43711</v>
      </c>
      <c r="L8" s="14">
        <v>0.47430555555555554</v>
      </c>
      <c r="M8" t="s">
        <v>40</v>
      </c>
      <c r="N8">
        <v>890.73</v>
      </c>
      <c r="O8">
        <v>4.7619047620000003</v>
      </c>
      <c r="P8">
        <v>44.536499999999997</v>
      </c>
      <c r="Q8">
        <v>6.7</v>
      </c>
    </row>
    <row r="9" spans="1:17" x14ac:dyDescent="0.3">
      <c r="A9" t="s">
        <v>2119</v>
      </c>
      <c r="B9" t="s">
        <v>18</v>
      </c>
      <c r="C9" t="s">
        <v>19</v>
      </c>
      <c r="D9" t="s">
        <v>20</v>
      </c>
      <c r="E9" t="s">
        <v>29</v>
      </c>
      <c r="F9" t="s">
        <v>39</v>
      </c>
      <c r="G9">
        <v>98.97</v>
      </c>
      <c r="H9">
        <v>9</v>
      </c>
      <c r="I9">
        <v>44.536499999999997</v>
      </c>
      <c r="J9">
        <v>935.26649999999995</v>
      </c>
      <c r="K9" s="15">
        <v>43711</v>
      </c>
      <c r="L9" s="14">
        <v>0.47430555555555554</v>
      </c>
      <c r="M9" t="s">
        <v>23</v>
      </c>
      <c r="N9">
        <v>890.73</v>
      </c>
      <c r="O9">
        <v>4.7619047620000003</v>
      </c>
      <c r="P9">
        <v>44.536499999999997</v>
      </c>
      <c r="Q9">
        <v>6.7</v>
      </c>
    </row>
    <row r="10" spans="1:17" x14ac:dyDescent="0.3">
      <c r="A10" t="s">
        <v>2118</v>
      </c>
      <c r="B10" t="s">
        <v>18</v>
      </c>
      <c r="C10" t="s">
        <v>19</v>
      </c>
      <c r="D10" t="s">
        <v>20</v>
      </c>
      <c r="E10" t="s">
        <v>29</v>
      </c>
      <c r="F10" t="s">
        <v>39</v>
      </c>
      <c r="G10">
        <v>98.97</v>
      </c>
      <c r="H10">
        <v>9</v>
      </c>
      <c r="I10">
        <v>44.536499999999997</v>
      </c>
      <c r="J10">
        <v>935.26649999999995</v>
      </c>
      <c r="K10" s="15">
        <v>43711</v>
      </c>
      <c r="L10" s="14">
        <v>0.47430555555555554</v>
      </c>
      <c r="M10" t="s">
        <v>23</v>
      </c>
      <c r="N10">
        <v>890.73</v>
      </c>
      <c r="O10">
        <v>4.7619047620000003</v>
      </c>
      <c r="P10">
        <v>44.536499999999997</v>
      </c>
      <c r="Q10">
        <v>6.7</v>
      </c>
    </row>
    <row r="11" spans="1:17" x14ac:dyDescent="0.3">
      <c r="A11" t="s">
        <v>2115</v>
      </c>
      <c r="B11" t="s">
        <v>33</v>
      </c>
      <c r="C11" t="s">
        <v>27</v>
      </c>
      <c r="D11" t="s">
        <v>20</v>
      </c>
      <c r="E11" t="s">
        <v>29</v>
      </c>
      <c r="F11" t="s">
        <v>39</v>
      </c>
      <c r="G11">
        <v>98.66</v>
      </c>
      <c r="H11">
        <v>9</v>
      </c>
      <c r="I11">
        <v>44.396999999999998</v>
      </c>
      <c r="J11">
        <v>932.33699999999999</v>
      </c>
      <c r="K11" t="s">
        <v>839</v>
      </c>
      <c r="L11" s="14">
        <v>0.62986111111111109</v>
      </c>
      <c r="M11" t="s">
        <v>23</v>
      </c>
      <c r="N11">
        <v>887.94</v>
      </c>
      <c r="O11">
        <v>4.7619047620000003</v>
      </c>
      <c r="P11">
        <v>44.396999999999998</v>
      </c>
      <c r="Q11">
        <v>8.4</v>
      </c>
    </row>
    <row r="12" spans="1:17" x14ac:dyDescent="0.3">
      <c r="A12" t="s">
        <v>2106</v>
      </c>
      <c r="B12" t="s">
        <v>18</v>
      </c>
      <c r="C12" t="s">
        <v>19</v>
      </c>
      <c r="D12" t="s">
        <v>20</v>
      </c>
      <c r="E12" t="s">
        <v>29</v>
      </c>
      <c r="F12" t="s">
        <v>39</v>
      </c>
      <c r="G12">
        <v>87.1</v>
      </c>
      <c r="H12">
        <v>10</v>
      </c>
      <c r="I12">
        <v>43.55</v>
      </c>
      <c r="J12">
        <v>914.55</v>
      </c>
      <c r="K12" s="15">
        <v>43801</v>
      </c>
      <c r="L12" s="14">
        <v>0.61458333333333337</v>
      </c>
      <c r="M12" t="s">
        <v>48</v>
      </c>
      <c r="N12">
        <v>871</v>
      </c>
      <c r="O12">
        <v>4.7619047620000003</v>
      </c>
      <c r="P12">
        <v>43.55</v>
      </c>
      <c r="Q12">
        <v>17.899999999999999</v>
      </c>
    </row>
    <row r="13" spans="1:17" x14ac:dyDescent="0.3">
      <c r="A13" t="s">
        <v>2105</v>
      </c>
      <c r="B13" t="s">
        <v>18</v>
      </c>
      <c r="C13" t="s">
        <v>19</v>
      </c>
      <c r="D13" t="s">
        <v>20</v>
      </c>
      <c r="E13" t="s">
        <v>29</v>
      </c>
      <c r="F13" t="s">
        <v>39</v>
      </c>
      <c r="G13">
        <v>87.1</v>
      </c>
      <c r="H13">
        <v>10</v>
      </c>
      <c r="I13">
        <v>43.55</v>
      </c>
      <c r="J13">
        <v>914.55</v>
      </c>
      <c r="K13" s="15">
        <v>43801</v>
      </c>
      <c r="L13" s="14">
        <v>0.61458333333333337</v>
      </c>
      <c r="M13" t="s">
        <v>48</v>
      </c>
      <c r="N13">
        <v>871</v>
      </c>
      <c r="O13">
        <v>4.7619047620000003</v>
      </c>
      <c r="P13">
        <v>43.55</v>
      </c>
      <c r="Q13">
        <v>9.9</v>
      </c>
    </row>
    <row r="14" spans="1:17" x14ac:dyDescent="0.3">
      <c r="A14" t="s">
        <v>2104</v>
      </c>
      <c r="B14" t="s">
        <v>18</v>
      </c>
      <c r="C14" t="s">
        <v>19</v>
      </c>
      <c r="D14" t="s">
        <v>20</v>
      </c>
      <c r="E14" t="s">
        <v>29</v>
      </c>
      <c r="F14" t="s">
        <v>39</v>
      </c>
      <c r="G14">
        <v>87.1</v>
      </c>
      <c r="H14">
        <v>10</v>
      </c>
      <c r="I14">
        <v>43.55</v>
      </c>
      <c r="J14">
        <v>914.55</v>
      </c>
      <c r="K14" s="15">
        <v>43801</v>
      </c>
      <c r="L14" s="14">
        <v>0.61458333333333337</v>
      </c>
      <c r="M14" t="s">
        <v>48</v>
      </c>
      <c r="N14">
        <v>871</v>
      </c>
      <c r="O14">
        <v>4.7619047620000003</v>
      </c>
      <c r="P14">
        <v>43.55</v>
      </c>
      <c r="Q14">
        <v>9.9</v>
      </c>
    </row>
    <row r="15" spans="1:17" x14ac:dyDescent="0.3">
      <c r="A15" t="s">
        <v>2102</v>
      </c>
      <c r="B15" t="s">
        <v>54</v>
      </c>
      <c r="C15" t="s">
        <v>25</v>
      </c>
      <c r="D15" t="s">
        <v>20</v>
      </c>
      <c r="E15" t="s">
        <v>29</v>
      </c>
      <c r="F15" t="s">
        <v>39</v>
      </c>
      <c r="G15">
        <v>84.63</v>
      </c>
      <c r="H15">
        <v>10</v>
      </c>
      <c r="I15">
        <v>42.314999999999998</v>
      </c>
      <c r="J15">
        <v>888.61500000000001</v>
      </c>
      <c r="K15" s="15">
        <v>43466</v>
      </c>
      <c r="L15" s="14">
        <v>0.48333333333333334</v>
      </c>
      <c r="M15" t="s">
        <v>23</v>
      </c>
      <c r="N15">
        <v>846.3</v>
      </c>
      <c r="O15">
        <v>4.7619047620000003</v>
      </c>
      <c r="P15">
        <v>42.314999999999998</v>
      </c>
      <c r="Q15">
        <v>9</v>
      </c>
    </row>
    <row r="16" spans="1:17" x14ac:dyDescent="0.3">
      <c r="A16" t="s">
        <v>2096</v>
      </c>
      <c r="B16" t="s">
        <v>18</v>
      </c>
      <c r="C16" t="s">
        <v>25</v>
      </c>
      <c r="D16" t="s">
        <v>28</v>
      </c>
      <c r="E16" t="s">
        <v>29</v>
      </c>
      <c r="F16" t="s">
        <v>39</v>
      </c>
      <c r="G16">
        <v>93.26</v>
      </c>
      <c r="H16">
        <v>9</v>
      </c>
      <c r="I16">
        <v>41.966999999999999</v>
      </c>
      <c r="J16">
        <v>881.30700000000002</v>
      </c>
      <c r="K16" t="s">
        <v>119</v>
      </c>
      <c r="L16" s="14">
        <v>0.75555555555555554</v>
      </c>
      <c r="M16" t="s">
        <v>23</v>
      </c>
      <c r="N16">
        <v>839.34</v>
      </c>
      <c r="O16">
        <v>4.7619047620000003</v>
      </c>
      <c r="P16">
        <v>41.966999999999999</v>
      </c>
      <c r="Q16">
        <v>8.8000000000000007</v>
      </c>
    </row>
    <row r="17" spans="1:17" x14ac:dyDescent="0.3">
      <c r="A17" t="s">
        <v>2094</v>
      </c>
      <c r="B17" t="s">
        <v>18</v>
      </c>
      <c r="C17" t="s">
        <v>25</v>
      </c>
      <c r="D17" t="s">
        <v>28</v>
      </c>
      <c r="E17" t="s">
        <v>29</v>
      </c>
      <c r="F17" t="s">
        <v>39</v>
      </c>
      <c r="G17">
        <v>83.25</v>
      </c>
      <c r="H17">
        <v>10</v>
      </c>
      <c r="I17">
        <v>41.625</v>
      </c>
      <c r="J17">
        <v>874.125</v>
      </c>
      <c r="K17" s="15">
        <v>43800</v>
      </c>
      <c r="L17" s="14">
        <v>0.47569444444444442</v>
      </c>
      <c r="M17" t="s">
        <v>23</v>
      </c>
      <c r="N17">
        <v>832.5</v>
      </c>
      <c r="O17">
        <v>4.7619047620000003</v>
      </c>
      <c r="P17">
        <v>41.625</v>
      </c>
      <c r="Q17">
        <v>4.4000000000000004</v>
      </c>
    </row>
    <row r="18" spans="1:17" x14ac:dyDescent="0.3">
      <c r="A18" t="s">
        <v>2076</v>
      </c>
      <c r="B18" t="s">
        <v>33</v>
      </c>
      <c r="C18" t="s">
        <v>27</v>
      </c>
      <c r="D18" t="s">
        <v>28</v>
      </c>
      <c r="E18" t="s">
        <v>29</v>
      </c>
      <c r="F18" t="s">
        <v>39</v>
      </c>
      <c r="G18">
        <v>81.209999999999994</v>
      </c>
      <c r="H18">
        <v>10</v>
      </c>
      <c r="I18">
        <v>40.604999999999997</v>
      </c>
      <c r="J18">
        <v>852.70500000000004</v>
      </c>
      <c r="K18" t="s">
        <v>394</v>
      </c>
      <c r="L18" s="14">
        <v>0.54236111111111107</v>
      </c>
      <c r="M18" t="s">
        <v>48</v>
      </c>
      <c r="N18">
        <v>812.1</v>
      </c>
      <c r="O18">
        <v>4.7619047620000003</v>
      </c>
      <c r="P18">
        <v>40.604999999999997</v>
      </c>
      <c r="Q18">
        <v>6.3</v>
      </c>
    </row>
    <row r="19" spans="1:17" x14ac:dyDescent="0.3">
      <c r="A19" t="s">
        <v>2075</v>
      </c>
      <c r="B19" t="s">
        <v>18</v>
      </c>
      <c r="C19" t="s">
        <v>27</v>
      </c>
      <c r="D19" t="s">
        <v>28</v>
      </c>
      <c r="E19" t="s">
        <v>29</v>
      </c>
      <c r="F19" t="s">
        <v>39</v>
      </c>
      <c r="G19">
        <v>81.209999999999994</v>
      </c>
      <c r="H19">
        <v>10</v>
      </c>
      <c r="I19">
        <v>40.604999999999997</v>
      </c>
      <c r="J19">
        <v>852.70500000000004</v>
      </c>
      <c r="K19" t="s">
        <v>394</v>
      </c>
      <c r="L19" s="14">
        <v>0.54236111111111107</v>
      </c>
      <c r="M19" t="s">
        <v>48</v>
      </c>
      <c r="N19">
        <v>812.1</v>
      </c>
      <c r="O19">
        <v>4.7619047620000003</v>
      </c>
      <c r="P19">
        <v>40.604999999999997</v>
      </c>
      <c r="Q19">
        <v>6.3</v>
      </c>
    </row>
    <row r="20" spans="1:17" x14ac:dyDescent="0.3">
      <c r="A20" t="s">
        <v>2058</v>
      </c>
      <c r="B20" t="s">
        <v>18</v>
      </c>
      <c r="C20" t="s">
        <v>19</v>
      </c>
      <c r="D20" t="s">
        <v>28</v>
      </c>
      <c r="E20" t="s">
        <v>29</v>
      </c>
      <c r="F20" t="s">
        <v>39</v>
      </c>
      <c r="G20">
        <v>87.8</v>
      </c>
      <c r="H20">
        <v>9</v>
      </c>
      <c r="I20">
        <v>39.51</v>
      </c>
      <c r="J20">
        <v>829.71</v>
      </c>
      <c r="K20" t="s">
        <v>116</v>
      </c>
      <c r="L20" s="14">
        <v>0.79722222222222228</v>
      </c>
      <c r="M20" t="s">
        <v>23</v>
      </c>
      <c r="N20">
        <v>790.2</v>
      </c>
      <c r="O20">
        <v>4.7619047620000003</v>
      </c>
      <c r="P20">
        <v>39.51</v>
      </c>
      <c r="Q20">
        <v>9.1999999999999993</v>
      </c>
    </row>
    <row r="21" spans="1:17" x14ac:dyDescent="0.3">
      <c r="A21" t="s">
        <v>2054</v>
      </c>
      <c r="B21" t="s">
        <v>18</v>
      </c>
      <c r="C21" t="s">
        <v>19</v>
      </c>
      <c r="D21" t="s">
        <v>20</v>
      </c>
      <c r="E21" t="s">
        <v>29</v>
      </c>
      <c r="F21" t="s">
        <v>39</v>
      </c>
      <c r="G21">
        <v>98.7</v>
      </c>
      <c r="H21">
        <v>8</v>
      </c>
      <c r="I21">
        <v>39.479999999999997</v>
      </c>
      <c r="J21">
        <v>829.08</v>
      </c>
      <c r="K21" s="15">
        <v>43558</v>
      </c>
      <c r="L21" s="14">
        <v>0.86041666666666672</v>
      </c>
      <c r="M21" t="s">
        <v>23</v>
      </c>
      <c r="N21">
        <v>789.6</v>
      </c>
      <c r="O21">
        <v>4.7619047620000003</v>
      </c>
      <c r="P21">
        <v>39.479999999999997</v>
      </c>
      <c r="Q21">
        <v>7.6</v>
      </c>
    </row>
    <row r="22" spans="1:17" x14ac:dyDescent="0.3">
      <c r="A22" t="s">
        <v>2051</v>
      </c>
      <c r="B22" t="s">
        <v>18</v>
      </c>
      <c r="C22" t="s">
        <v>19</v>
      </c>
      <c r="D22" t="s">
        <v>20</v>
      </c>
      <c r="E22" t="s">
        <v>29</v>
      </c>
      <c r="F22" t="s">
        <v>39</v>
      </c>
      <c r="G22">
        <v>78.31</v>
      </c>
      <c r="H22">
        <v>10</v>
      </c>
      <c r="I22">
        <v>39.155000000000001</v>
      </c>
      <c r="J22">
        <v>822.255</v>
      </c>
      <c r="K22" s="15">
        <v>43588</v>
      </c>
      <c r="L22" s="14">
        <v>0.68333333333333335</v>
      </c>
      <c r="M22" t="s">
        <v>40</v>
      </c>
      <c r="N22">
        <v>783.1</v>
      </c>
      <c r="O22">
        <v>4.7619047620000003</v>
      </c>
      <c r="P22">
        <v>39.155000000000001</v>
      </c>
      <c r="Q22">
        <v>6.6</v>
      </c>
    </row>
    <row r="23" spans="1:17" x14ac:dyDescent="0.3">
      <c r="A23" t="s">
        <v>2040</v>
      </c>
      <c r="B23" t="s">
        <v>54</v>
      </c>
      <c r="C23" t="s">
        <v>25</v>
      </c>
      <c r="D23" t="s">
        <v>20</v>
      </c>
      <c r="E23" t="s">
        <v>29</v>
      </c>
      <c r="F23" t="s">
        <v>39</v>
      </c>
      <c r="G23">
        <v>77.2</v>
      </c>
      <c r="H23">
        <v>10</v>
      </c>
      <c r="I23">
        <v>38.6</v>
      </c>
      <c r="J23">
        <v>810.6</v>
      </c>
      <c r="K23" s="15">
        <v>43771</v>
      </c>
      <c r="L23" s="14">
        <v>0.44305555555555554</v>
      </c>
      <c r="M23" t="s">
        <v>48</v>
      </c>
      <c r="N23">
        <v>772</v>
      </c>
      <c r="O23">
        <v>4.7619047620000003</v>
      </c>
      <c r="P23">
        <v>38.6</v>
      </c>
      <c r="Q23">
        <v>5.6</v>
      </c>
    </row>
    <row r="24" spans="1:17" x14ac:dyDescent="0.3">
      <c r="A24" t="s">
        <v>61</v>
      </c>
      <c r="B24" t="s">
        <v>18</v>
      </c>
      <c r="C24" t="s">
        <v>25</v>
      </c>
      <c r="D24" t="s">
        <v>20</v>
      </c>
      <c r="E24" t="s">
        <v>29</v>
      </c>
      <c r="F24" t="s">
        <v>39</v>
      </c>
      <c r="G24">
        <v>19.149999999999999</v>
      </c>
      <c r="H24">
        <v>1</v>
      </c>
      <c r="I24">
        <v>0.95750000000000002</v>
      </c>
      <c r="J24">
        <v>20.107500000000002</v>
      </c>
      <c r="K24" t="s">
        <v>62</v>
      </c>
      <c r="L24" s="14">
        <v>0.74861111111111112</v>
      </c>
      <c r="M24" t="s">
        <v>23</v>
      </c>
      <c r="N24">
        <v>19.149999999999999</v>
      </c>
      <c r="O24">
        <v>4.7619047620000003</v>
      </c>
      <c r="P24">
        <v>0.95750000000000002</v>
      </c>
      <c r="Q24">
        <v>9.5</v>
      </c>
    </row>
    <row r="25" spans="1:17" x14ac:dyDescent="0.3">
      <c r="A25" t="s">
        <v>2025</v>
      </c>
      <c r="B25" t="s">
        <v>18</v>
      </c>
      <c r="C25" t="s">
        <v>25</v>
      </c>
      <c r="D25" t="s">
        <v>28</v>
      </c>
      <c r="E25" t="s">
        <v>29</v>
      </c>
      <c r="F25" t="s">
        <v>39</v>
      </c>
      <c r="G25">
        <v>94.47</v>
      </c>
      <c r="H25">
        <v>8</v>
      </c>
      <c r="I25">
        <v>37.787999999999997</v>
      </c>
      <c r="J25">
        <v>793.548</v>
      </c>
      <c r="K25" t="s">
        <v>182</v>
      </c>
      <c r="L25" s="14">
        <v>0.6333333333333333</v>
      </c>
      <c r="M25" t="s">
        <v>23</v>
      </c>
      <c r="N25">
        <v>755.76</v>
      </c>
      <c r="O25">
        <v>4.7619047620000003</v>
      </c>
      <c r="P25">
        <v>37.787999999999997</v>
      </c>
      <c r="Q25">
        <v>16.399999999999999</v>
      </c>
    </row>
    <row r="26" spans="1:17" x14ac:dyDescent="0.3">
      <c r="A26" t="s">
        <v>2024</v>
      </c>
      <c r="B26" t="s">
        <v>18</v>
      </c>
      <c r="C26" t="s">
        <v>25</v>
      </c>
      <c r="D26" t="s">
        <v>28</v>
      </c>
      <c r="E26" t="s">
        <v>29</v>
      </c>
      <c r="F26" t="s">
        <v>39</v>
      </c>
      <c r="G26">
        <v>94.47</v>
      </c>
      <c r="H26">
        <v>8</v>
      </c>
      <c r="I26">
        <v>37.787999999999997</v>
      </c>
      <c r="J26">
        <v>793.548</v>
      </c>
      <c r="K26" t="s">
        <v>182</v>
      </c>
      <c r="L26" s="14">
        <v>0.6333333333333333</v>
      </c>
      <c r="M26" t="s">
        <v>23</v>
      </c>
      <c r="N26">
        <v>755.76</v>
      </c>
      <c r="O26">
        <v>4.7619047620000003</v>
      </c>
      <c r="P26">
        <v>37.787999999999997</v>
      </c>
      <c r="Q26">
        <v>9.1</v>
      </c>
    </row>
    <row r="27" spans="1:17" x14ac:dyDescent="0.3">
      <c r="A27" t="s">
        <v>2023</v>
      </c>
      <c r="B27" t="s">
        <v>18</v>
      </c>
      <c r="C27" t="s">
        <v>19</v>
      </c>
      <c r="D27" t="s">
        <v>28</v>
      </c>
      <c r="E27" t="s">
        <v>29</v>
      </c>
      <c r="F27" t="s">
        <v>39</v>
      </c>
      <c r="G27">
        <v>94.47</v>
      </c>
      <c r="H27">
        <v>8</v>
      </c>
      <c r="I27">
        <v>37.787999999999997</v>
      </c>
      <c r="J27">
        <v>793.548</v>
      </c>
      <c r="K27" t="s">
        <v>182</v>
      </c>
      <c r="L27" s="14">
        <v>0.6333333333333333</v>
      </c>
      <c r="M27" t="s">
        <v>23</v>
      </c>
      <c r="N27">
        <v>755.76</v>
      </c>
      <c r="O27">
        <v>4.7619047620000003</v>
      </c>
      <c r="P27">
        <v>37.787999999999997</v>
      </c>
      <c r="Q27">
        <v>9.1</v>
      </c>
    </row>
    <row r="28" spans="1:17" x14ac:dyDescent="0.3">
      <c r="A28" t="s">
        <v>2019</v>
      </c>
      <c r="B28" t="s">
        <v>33</v>
      </c>
      <c r="C28" t="s">
        <v>25</v>
      </c>
      <c r="D28" t="s">
        <v>20</v>
      </c>
      <c r="E28" t="s">
        <v>29</v>
      </c>
      <c r="F28" t="s">
        <v>39</v>
      </c>
      <c r="G28">
        <v>74.599999999999994</v>
      </c>
      <c r="H28">
        <v>10</v>
      </c>
      <c r="I28">
        <v>37.299999999999997</v>
      </c>
      <c r="J28">
        <v>783.3</v>
      </c>
      <c r="K28" s="15">
        <v>43678</v>
      </c>
      <c r="L28" s="14">
        <v>0.87152777777777779</v>
      </c>
      <c r="M28" t="s">
        <v>23</v>
      </c>
      <c r="N28">
        <v>746</v>
      </c>
      <c r="O28">
        <v>4.7619047620000003</v>
      </c>
      <c r="P28">
        <v>37.299999999999997</v>
      </c>
      <c r="Q28">
        <v>9.5</v>
      </c>
    </row>
    <row r="29" spans="1:17" x14ac:dyDescent="0.3">
      <c r="A29" t="s">
        <v>2015</v>
      </c>
      <c r="B29" t="s">
        <v>33</v>
      </c>
      <c r="C29" t="s">
        <v>27</v>
      </c>
      <c r="D29" t="s">
        <v>28</v>
      </c>
      <c r="E29" t="s">
        <v>29</v>
      </c>
      <c r="F29" t="s">
        <v>39</v>
      </c>
      <c r="G29">
        <v>74.44</v>
      </c>
      <c r="H29">
        <v>10</v>
      </c>
      <c r="I29">
        <v>37.22</v>
      </c>
      <c r="J29">
        <v>781.62</v>
      </c>
      <c r="K29" t="s">
        <v>182</v>
      </c>
      <c r="L29" s="14">
        <v>0.4861111111111111</v>
      </c>
      <c r="M29" t="s">
        <v>23</v>
      </c>
      <c r="N29">
        <v>744.4</v>
      </c>
      <c r="O29">
        <v>4.7619047620000003</v>
      </c>
      <c r="P29">
        <v>37.22</v>
      </c>
      <c r="Q29">
        <v>5.0999999999999996</v>
      </c>
    </row>
    <row r="30" spans="1:17" x14ac:dyDescent="0.3">
      <c r="A30" t="s">
        <v>2008</v>
      </c>
      <c r="B30" t="s">
        <v>33</v>
      </c>
      <c r="C30" t="s">
        <v>25</v>
      </c>
      <c r="D30" t="s">
        <v>20</v>
      </c>
      <c r="E30" t="s">
        <v>29</v>
      </c>
      <c r="F30" t="s">
        <v>39</v>
      </c>
      <c r="G30">
        <v>73.47</v>
      </c>
      <c r="H30">
        <v>10</v>
      </c>
      <c r="I30">
        <v>36.734999999999999</v>
      </c>
      <c r="J30">
        <v>771.43499999999995</v>
      </c>
      <c r="K30" t="s">
        <v>82</v>
      </c>
      <c r="L30" s="14">
        <v>0.55138888888888893</v>
      </c>
      <c r="M30" t="s">
        <v>40</v>
      </c>
      <c r="N30">
        <v>734.7</v>
      </c>
      <c r="O30">
        <v>4.7619047620000003</v>
      </c>
      <c r="P30">
        <v>36.734999999999999</v>
      </c>
      <c r="Q30">
        <v>9.5</v>
      </c>
    </row>
    <row r="31" spans="1:17" x14ac:dyDescent="0.3">
      <c r="A31" t="s">
        <v>2004</v>
      </c>
      <c r="B31" t="s">
        <v>33</v>
      </c>
      <c r="C31" t="s">
        <v>25</v>
      </c>
      <c r="D31" t="s">
        <v>20</v>
      </c>
      <c r="E31" t="s">
        <v>29</v>
      </c>
      <c r="F31" t="s">
        <v>39</v>
      </c>
      <c r="G31">
        <v>73.05</v>
      </c>
      <c r="H31">
        <v>10</v>
      </c>
      <c r="I31">
        <v>36.524999999999999</v>
      </c>
      <c r="J31">
        <v>767.02499999999998</v>
      </c>
      <c r="K31" s="15">
        <v>43527</v>
      </c>
      <c r="L31" s="14">
        <v>0.51736111111111116</v>
      </c>
      <c r="M31" t="s">
        <v>23</v>
      </c>
      <c r="N31">
        <v>730.5</v>
      </c>
      <c r="O31">
        <v>4.7619047620000003</v>
      </c>
      <c r="P31">
        <v>36.524999999999999</v>
      </c>
      <c r="Q31">
        <v>8.6999999999999993</v>
      </c>
    </row>
    <row r="32" spans="1:17" x14ac:dyDescent="0.3">
      <c r="A32" t="s">
        <v>71</v>
      </c>
      <c r="B32" t="s">
        <v>18</v>
      </c>
      <c r="C32" t="s">
        <v>25</v>
      </c>
      <c r="D32" t="s">
        <v>28</v>
      </c>
      <c r="E32" t="s">
        <v>29</v>
      </c>
      <c r="F32" t="s">
        <v>39</v>
      </c>
      <c r="G32">
        <v>22.38</v>
      </c>
      <c r="H32">
        <v>1</v>
      </c>
      <c r="I32">
        <v>1.119</v>
      </c>
      <c r="J32">
        <v>23.498999999999999</v>
      </c>
      <c r="K32" t="s">
        <v>70</v>
      </c>
      <c r="L32" s="14">
        <v>0.71388888888888891</v>
      </c>
      <c r="M32" t="s">
        <v>23</v>
      </c>
      <c r="N32">
        <v>22.38</v>
      </c>
      <c r="O32">
        <v>4.7619047620000003</v>
      </c>
      <c r="P32">
        <v>1.119</v>
      </c>
      <c r="Q32">
        <v>8.6</v>
      </c>
    </row>
    <row r="33" spans="1:17" x14ac:dyDescent="0.3">
      <c r="A33" t="s">
        <v>72</v>
      </c>
      <c r="B33" t="s">
        <v>18</v>
      </c>
      <c r="C33" t="s">
        <v>19</v>
      </c>
      <c r="D33" t="s">
        <v>20</v>
      </c>
      <c r="E33" t="s">
        <v>29</v>
      </c>
      <c r="F33" t="s">
        <v>39</v>
      </c>
      <c r="G33">
        <v>22.62</v>
      </c>
      <c r="H33">
        <v>1</v>
      </c>
      <c r="I33">
        <v>1.131</v>
      </c>
      <c r="J33">
        <v>23.751000000000001</v>
      </c>
      <c r="K33" t="s">
        <v>73</v>
      </c>
      <c r="L33" s="14">
        <v>0.79027777777777775</v>
      </c>
      <c r="M33" t="s">
        <v>23</v>
      </c>
      <c r="N33">
        <v>22.62</v>
      </c>
      <c r="O33">
        <v>4.7619047620000003</v>
      </c>
      <c r="P33">
        <v>1.131</v>
      </c>
      <c r="Q33">
        <v>6.4</v>
      </c>
    </row>
    <row r="34" spans="1:17" x14ac:dyDescent="0.3">
      <c r="A34" t="s">
        <v>74</v>
      </c>
      <c r="B34" t="s">
        <v>18</v>
      </c>
      <c r="C34" t="s">
        <v>19</v>
      </c>
      <c r="D34" t="s">
        <v>20</v>
      </c>
      <c r="E34" t="s">
        <v>29</v>
      </c>
      <c r="F34" t="s">
        <v>39</v>
      </c>
      <c r="G34">
        <v>22.62</v>
      </c>
      <c r="H34">
        <v>1</v>
      </c>
      <c r="I34">
        <v>1.131</v>
      </c>
      <c r="J34">
        <v>23.751000000000001</v>
      </c>
      <c r="K34" t="s">
        <v>73</v>
      </c>
      <c r="L34" s="14">
        <v>0.79027777777777775</v>
      </c>
      <c r="M34" t="s">
        <v>23</v>
      </c>
      <c r="N34">
        <v>22.62</v>
      </c>
      <c r="O34">
        <v>4.7619047620000003</v>
      </c>
      <c r="P34">
        <v>1.131</v>
      </c>
      <c r="Q34">
        <v>6.4</v>
      </c>
    </row>
    <row r="35" spans="1:17" x14ac:dyDescent="0.3">
      <c r="A35" t="s">
        <v>75</v>
      </c>
      <c r="B35" t="s">
        <v>18</v>
      </c>
      <c r="C35" t="s">
        <v>19</v>
      </c>
      <c r="D35" t="s">
        <v>20</v>
      </c>
      <c r="E35" t="s">
        <v>29</v>
      </c>
      <c r="F35" t="s">
        <v>39</v>
      </c>
      <c r="G35">
        <v>22.62</v>
      </c>
      <c r="H35">
        <v>1</v>
      </c>
      <c r="I35">
        <v>1.131</v>
      </c>
      <c r="J35">
        <v>23.751000000000001</v>
      </c>
      <c r="K35" t="s">
        <v>73</v>
      </c>
      <c r="L35" s="14">
        <v>0.79027777777777775</v>
      </c>
      <c r="M35" t="s">
        <v>23</v>
      </c>
      <c r="N35">
        <v>22.62</v>
      </c>
      <c r="O35">
        <v>4.7619047620000003</v>
      </c>
      <c r="P35">
        <v>1.131</v>
      </c>
      <c r="Q35">
        <v>6.4</v>
      </c>
    </row>
    <row r="36" spans="1:17" x14ac:dyDescent="0.3">
      <c r="A36" t="s">
        <v>2003</v>
      </c>
      <c r="B36" t="s">
        <v>54</v>
      </c>
      <c r="C36" t="s">
        <v>25</v>
      </c>
      <c r="D36" t="s">
        <v>20</v>
      </c>
      <c r="E36" t="s">
        <v>29</v>
      </c>
      <c r="F36" t="s">
        <v>39</v>
      </c>
      <c r="G36">
        <v>73.05</v>
      </c>
      <c r="H36">
        <v>10</v>
      </c>
      <c r="I36">
        <v>36.524999999999999</v>
      </c>
      <c r="J36">
        <v>767.02499999999998</v>
      </c>
      <c r="K36" s="15">
        <v>43527</v>
      </c>
      <c r="L36" s="14">
        <v>0.51736111111111116</v>
      </c>
      <c r="M36" t="s">
        <v>23</v>
      </c>
      <c r="N36">
        <v>730.5</v>
      </c>
      <c r="O36">
        <v>4.7619047620000003</v>
      </c>
      <c r="P36">
        <v>36.524999999999999</v>
      </c>
      <c r="Q36">
        <v>8.6999999999999993</v>
      </c>
    </row>
    <row r="37" spans="1:17" x14ac:dyDescent="0.3">
      <c r="A37" t="s">
        <v>2002</v>
      </c>
      <c r="B37" t="s">
        <v>18</v>
      </c>
      <c r="C37" t="s">
        <v>25</v>
      </c>
      <c r="D37" t="s">
        <v>20</v>
      </c>
      <c r="E37" t="s">
        <v>29</v>
      </c>
      <c r="F37" t="s">
        <v>39</v>
      </c>
      <c r="G37">
        <v>73.05</v>
      </c>
      <c r="H37">
        <v>10</v>
      </c>
      <c r="I37">
        <v>36.524999999999999</v>
      </c>
      <c r="J37">
        <v>767.02499999999998</v>
      </c>
      <c r="K37" s="15">
        <v>43527</v>
      </c>
      <c r="L37" s="14">
        <v>0.51736111111111116</v>
      </c>
      <c r="M37" t="s">
        <v>48</v>
      </c>
      <c r="N37">
        <v>730.5</v>
      </c>
      <c r="O37">
        <v>4.7619047620000003</v>
      </c>
      <c r="P37">
        <v>36.524999999999999</v>
      </c>
      <c r="Q37">
        <v>8.6999999999999993</v>
      </c>
    </row>
    <row r="38" spans="1:17" x14ac:dyDescent="0.3">
      <c r="A38" t="s">
        <v>1964</v>
      </c>
      <c r="B38" t="s">
        <v>18</v>
      </c>
      <c r="C38" t="s">
        <v>25</v>
      </c>
      <c r="D38" t="s">
        <v>20</v>
      </c>
      <c r="E38" t="s">
        <v>29</v>
      </c>
      <c r="F38" t="s">
        <v>39</v>
      </c>
      <c r="G38">
        <v>77.400000000000006</v>
      </c>
      <c r="H38">
        <v>9</v>
      </c>
      <c r="I38">
        <v>34.83</v>
      </c>
      <c r="J38">
        <v>731.43</v>
      </c>
      <c r="K38" t="s">
        <v>370</v>
      </c>
      <c r="L38" s="14">
        <v>0.59375</v>
      </c>
      <c r="M38" t="s">
        <v>48</v>
      </c>
      <c r="N38">
        <v>696.6</v>
      </c>
      <c r="O38">
        <v>4.7619047620000003</v>
      </c>
      <c r="P38">
        <v>34.83</v>
      </c>
      <c r="Q38">
        <v>4.5</v>
      </c>
    </row>
    <row r="39" spans="1:17" x14ac:dyDescent="0.3">
      <c r="A39" t="s">
        <v>1963</v>
      </c>
      <c r="B39" t="s">
        <v>54</v>
      </c>
      <c r="C39" t="s">
        <v>25</v>
      </c>
      <c r="D39" t="s">
        <v>20</v>
      </c>
      <c r="E39" t="s">
        <v>29</v>
      </c>
      <c r="F39" t="s">
        <v>39</v>
      </c>
      <c r="G39">
        <v>77.400000000000006</v>
      </c>
      <c r="H39">
        <v>9</v>
      </c>
      <c r="I39">
        <v>34.83</v>
      </c>
      <c r="J39">
        <v>731.43</v>
      </c>
      <c r="K39" t="s">
        <v>370</v>
      </c>
      <c r="L39" s="14">
        <v>0.59375</v>
      </c>
      <c r="M39" t="s">
        <v>48</v>
      </c>
      <c r="N39">
        <v>696.6</v>
      </c>
      <c r="O39">
        <v>4.7619047620000003</v>
      </c>
      <c r="P39">
        <v>34.83</v>
      </c>
      <c r="Q39">
        <v>4.5</v>
      </c>
    </row>
    <row r="40" spans="1:17" x14ac:dyDescent="0.3">
      <c r="A40" t="s">
        <v>1921</v>
      </c>
      <c r="B40" t="s">
        <v>18</v>
      </c>
      <c r="C40" t="s">
        <v>25</v>
      </c>
      <c r="D40" t="s">
        <v>20</v>
      </c>
      <c r="E40" t="s">
        <v>29</v>
      </c>
      <c r="F40" t="s">
        <v>39</v>
      </c>
      <c r="G40">
        <v>72.88</v>
      </c>
      <c r="H40">
        <v>9</v>
      </c>
      <c r="I40">
        <v>32.795999999999999</v>
      </c>
      <c r="J40">
        <v>688.71600000000001</v>
      </c>
      <c r="K40" s="15">
        <v>43678</v>
      </c>
      <c r="L40" s="14">
        <v>0.81805555555555554</v>
      </c>
      <c r="M40" t="s">
        <v>23</v>
      </c>
      <c r="N40">
        <v>655.92</v>
      </c>
      <c r="O40">
        <v>4.7619047620000003</v>
      </c>
      <c r="P40">
        <v>32.795999999999999</v>
      </c>
      <c r="Q40">
        <v>4</v>
      </c>
    </row>
    <row r="41" spans="1:17" x14ac:dyDescent="0.3">
      <c r="A41" t="s">
        <v>1895</v>
      </c>
      <c r="B41" t="s">
        <v>18</v>
      </c>
      <c r="C41" t="s">
        <v>25</v>
      </c>
      <c r="D41" t="s">
        <v>20</v>
      </c>
      <c r="E41" t="s">
        <v>29</v>
      </c>
      <c r="F41" t="s">
        <v>39</v>
      </c>
      <c r="G41">
        <v>90.74</v>
      </c>
      <c r="H41">
        <v>7</v>
      </c>
      <c r="I41">
        <v>31.759</v>
      </c>
      <c r="J41">
        <v>666.93899999999996</v>
      </c>
      <c r="K41" t="s">
        <v>119</v>
      </c>
      <c r="L41" s="14">
        <v>0.75208333333333333</v>
      </c>
      <c r="M41" t="s">
        <v>23</v>
      </c>
      <c r="N41">
        <v>635.17999999999995</v>
      </c>
      <c r="O41">
        <v>4.7619047620000003</v>
      </c>
      <c r="P41">
        <v>31.759</v>
      </c>
      <c r="Q41">
        <v>6.2</v>
      </c>
    </row>
    <row r="42" spans="1:17" x14ac:dyDescent="0.3">
      <c r="A42" t="s">
        <v>1883</v>
      </c>
      <c r="B42" t="s">
        <v>33</v>
      </c>
      <c r="C42" t="s">
        <v>27</v>
      </c>
      <c r="D42" t="s">
        <v>20</v>
      </c>
      <c r="E42" t="s">
        <v>29</v>
      </c>
      <c r="F42" t="s">
        <v>39</v>
      </c>
      <c r="G42">
        <v>88.34</v>
      </c>
      <c r="H42">
        <v>7</v>
      </c>
      <c r="I42">
        <v>30.919</v>
      </c>
      <c r="J42">
        <v>649.29899999999998</v>
      </c>
      <c r="K42" t="s">
        <v>98</v>
      </c>
      <c r="L42" s="14">
        <v>0.56111111111111112</v>
      </c>
      <c r="M42" t="s">
        <v>23</v>
      </c>
      <c r="N42">
        <v>618.38</v>
      </c>
      <c r="O42">
        <v>4.7619047620000003</v>
      </c>
      <c r="P42">
        <v>30.919</v>
      </c>
      <c r="Q42">
        <v>6.6</v>
      </c>
    </row>
    <row r="43" spans="1:17" x14ac:dyDescent="0.3">
      <c r="A43" t="s">
        <v>1839</v>
      </c>
      <c r="B43" t="s">
        <v>18</v>
      </c>
      <c r="C43" t="s">
        <v>25</v>
      </c>
      <c r="D43" t="s">
        <v>28</v>
      </c>
      <c r="E43" t="s">
        <v>29</v>
      </c>
      <c r="F43" t="s">
        <v>39</v>
      </c>
      <c r="G43">
        <v>83.14</v>
      </c>
      <c r="H43">
        <v>7</v>
      </c>
      <c r="I43">
        <v>29.099</v>
      </c>
      <c r="J43">
        <v>611.07899999999995</v>
      </c>
      <c r="K43" s="15">
        <v>43739</v>
      </c>
      <c r="L43" s="14">
        <v>0.43819444444444444</v>
      </c>
      <c r="M43" t="s">
        <v>23</v>
      </c>
      <c r="N43">
        <v>581.98</v>
      </c>
      <c r="O43">
        <v>4.7619047620000003</v>
      </c>
      <c r="P43">
        <v>29.099</v>
      </c>
      <c r="Q43">
        <v>6.6</v>
      </c>
    </row>
    <row r="44" spans="1:17" x14ac:dyDescent="0.3">
      <c r="A44" t="s">
        <v>1836</v>
      </c>
      <c r="B44" t="s">
        <v>18</v>
      </c>
      <c r="C44" t="s">
        <v>25</v>
      </c>
      <c r="D44" t="s">
        <v>20</v>
      </c>
      <c r="E44" t="s">
        <v>29</v>
      </c>
      <c r="F44" t="s">
        <v>39</v>
      </c>
      <c r="G44">
        <v>72.52</v>
      </c>
      <c r="H44">
        <v>8</v>
      </c>
      <c r="I44">
        <v>29.007999999999999</v>
      </c>
      <c r="J44">
        <v>609.16800000000001</v>
      </c>
      <c r="K44" t="s">
        <v>427</v>
      </c>
      <c r="L44" s="14">
        <v>0.80972222222222223</v>
      </c>
      <c r="M44" t="s">
        <v>48</v>
      </c>
      <c r="N44">
        <v>580.16</v>
      </c>
      <c r="O44">
        <v>4.7619047620000003</v>
      </c>
      <c r="P44">
        <v>29.007999999999999</v>
      </c>
      <c r="Q44">
        <v>4</v>
      </c>
    </row>
    <row r="45" spans="1:17" x14ac:dyDescent="0.3">
      <c r="A45" t="s">
        <v>1835</v>
      </c>
      <c r="B45" t="s">
        <v>18</v>
      </c>
      <c r="C45" t="s">
        <v>19</v>
      </c>
      <c r="D45" t="s">
        <v>20</v>
      </c>
      <c r="E45" t="s">
        <v>29</v>
      </c>
      <c r="F45" t="s">
        <v>39</v>
      </c>
      <c r="G45">
        <v>72.52</v>
      </c>
      <c r="H45">
        <v>8</v>
      </c>
      <c r="I45">
        <v>29.007999999999999</v>
      </c>
      <c r="J45">
        <v>609.16800000000001</v>
      </c>
      <c r="K45" t="s">
        <v>427</v>
      </c>
      <c r="L45" s="14">
        <v>0.80972222222222223</v>
      </c>
      <c r="M45" t="s">
        <v>23</v>
      </c>
      <c r="N45">
        <v>580.16</v>
      </c>
      <c r="O45">
        <v>4.7619047620000003</v>
      </c>
      <c r="P45">
        <v>29.007999999999999</v>
      </c>
      <c r="Q45">
        <v>4</v>
      </c>
    </row>
    <row r="46" spans="1:17" x14ac:dyDescent="0.3">
      <c r="A46" t="s">
        <v>1800</v>
      </c>
      <c r="B46" t="s">
        <v>33</v>
      </c>
      <c r="C46" t="s">
        <v>19</v>
      </c>
      <c r="D46" t="s">
        <v>20</v>
      </c>
      <c r="E46" t="s">
        <v>29</v>
      </c>
      <c r="F46" t="s">
        <v>39</v>
      </c>
      <c r="G46">
        <v>68.540000000000006</v>
      </c>
      <c r="H46">
        <v>8</v>
      </c>
      <c r="I46">
        <v>27.416</v>
      </c>
      <c r="J46">
        <v>575.73599999999999</v>
      </c>
      <c r="K46" s="15">
        <v>43678</v>
      </c>
      <c r="L46" s="14">
        <v>0.6645833333333333</v>
      </c>
      <c r="M46" t="s">
        <v>40</v>
      </c>
      <c r="N46">
        <v>548.32000000000005</v>
      </c>
      <c r="O46">
        <v>4.7619047620000003</v>
      </c>
      <c r="P46">
        <v>27.416</v>
      </c>
      <c r="Q46">
        <v>8.5</v>
      </c>
    </row>
    <row r="47" spans="1:17" x14ac:dyDescent="0.3">
      <c r="A47" t="s">
        <v>1798</v>
      </c>
      <c r="B47" t="s">
        <v>18</v>
      </c>
      <c r="C47" t="s">
        <v>19</v>
      </c>
      <c r="D47" t="s">
        <v>20</v>
      </c>
      <c r="E47" t="s">
        <v>29</v>
      </c>
      <c r="F47" t="s">
        <v>39</v>
      </c>
      <c r="G47">
        <v>68.540000000000006</v>
      </c>
      <c r="H47">
        <v>8</v>
      </c>
      <c r="I47">
        <v>27.416</v>
      </c>
      <c r="J47">
        <v>575.73599999999999</v>
      </c>
      <c r="K47" s="15">
        <v>43678</v>
      </c>
      <c r="L47" s="14">
        <v>0.6645833333333333</v>
      </c>
      <c r="M47" t="s">
        <v>23</v>
      </c>
      <c r="N47">
        <v>548.32000000000005</v>
      </c>
      <c r="O47">
        <v>4.7619047620000003</v>
      </c>
      <c r="P47">
        <v>27.416</v>
      </c>
      <c r="Q47">
        <v>8.5</v>
      </c>
    </row>
    <row r="48" spans="1:17" x14ac:dyDescent="0.3">
      <c r="A48" t="s">
        <v>1795</v>
      </c>
      <c r="B48" t="s">
        <v>18</v>
      </c>
      <c r="C48" t="s">
        <v>25</v>
      </c>
      <c r="D48" t="s">
        <v>20</v>
      </c>
      <c r="E48" t="s">
        <v>29</v>
      </c>
      <c r="F48" t="s">
        <v>39</v>
      </c>
      <c r="G48">
        <v>54.55</v>
      </c>
      <c r="H48">
        <v>10</v>
      </c>
      <c r="I48">
        <v>27.274999999999999</v>
      </c>
      <c r="J48">
        <v>572.77499999999998</v>
      </c>
      <c r="K48" s="15">
        <v>43499</v>
      </c>
      <c r="L48" s="14">
        <v>0.47361111111111109</v>
      </c>
      <c r="M48" t="s">
        <v>48</v>
      </c>
      <c r="N48">
        <v>545.5</v>
      </c>
      <c r="O48">
        <v>4.7619047620000003</v>
      </c>
      <c r="P48">
        <v>27.274999999999999</v>
      </c>
      <c r="Q48">
        <v>7.1</v>
      </c>
    </row>
    <row r="49" spans="1:17" x14ac:dyDescent="0.3">
      <c r="A49" t="s">
        <v>1790</v>
      </c>
      <c r="B49" t="s">
        <v>18</v>
      </c>
      <c r="C49" t="s">
        <v>25</v>
      </c>
      <c r="D49" t="s">
        <v>20</v>
      </c>
      <c r="E49" t="s">
        <v>29</v>
      </c>
      <c r="F49" t="s">
        <v>39</v>
      </c>
      <c r="G49">
        <v>54.36</v>
      </c>
      <c r="H49">
        <v>10</v>
      </c>
      <c r="I49">
        <v>27.18</v>
      </c>
      <c r="J49">
        <v>570.78</v>
      </c>
      <c r="K49" s="15">
        <v>43648</v>
      </c>
      <c r="L49" s="14">
        <v>0.4777777777777778</v>
      </c>
      <c r="M49" t="s">
        <v>48</v>
      </c>
      <c r="N49">
        <v>543.6</v>
      </c>
      <c r="O49">
        <v>4.7619047620000003</v>
      </c>
      <c r="P49">
        <v>27.18</v>
      </c>
      <c r="Q49">
        <v>6.1</v>
      </c>
    </row>
    <row r="50" spans="1:17" x14ac:dyDescent="0.3">
      <c r="A50" t="s">
        <v>1789</v>
      </c>
      <c r="B50" t="s">
        <v>54</v>
      </c>
      <c r="C50" t="s">
        <v>25</v>
      </c>
      <c r="D50" t="s">
        <v>20</v>
      </c>
      <c r="E50" t="s">
        <v>29</v>
      </c>
      <c r="F50" t="s">
        <v>39</v>
      </c>
      <c r="G50">
        <v>54.36</v>
      </c>
      <c r="H50">
        <v>10</v>
      </c>
      <c r="I50">
        <v>27.18</v>
      </c>
      <c r="J50">
        <v>570.78</v>
      </c>
      <c r="K50" s="15">
        <v>43648</v>
      </c>
      <c r="L50" s="14">
        <v>0.4777777777777778</v>
      </c>
      <c r="M50" t="s">
        <v>48</v>
      </c>
      <c r="N50">
        <v>543.6</v>
      </c>
      <c r="O50">
        <v>4.7619047620000003</v>
      </c>
      <c r="P50">
        <v>27.18</v>
      </c>
      <c r="Q50">
        <v>6.1</v>
      </c>
    </row>
    <row r="51" spans="1:17" x14ac:dyDescent="0.3">
      <c r="A51" t="s">
        <v>1788</v>
      </c>
      <c r="B51" t="s">
        <v>18</v>
      </c>
      <c r="C51" t="s">
        <v>25</v>
      </c>
      <c r="D51" t="s">
        <v>28</v>
      </c>
      <c r="E51" t="s">
        <v>29</v>
      </c>
      <c r="F51" t="s">
        <v>39</v>
      </c>
      <c r="G51">
        <v>90.24</v>
      </c>
      <c r="H51">
        <v>6</v>
      </c>
      <c r="I51">
        <v>27.071999999999999</v>
      </c>
      <c r="J51">
        <v>568.51199999999994</v>
      </c>
      <c r="K51" t="s">
        <v>78</v>
      </c>
      <c r="L51" s="14">
        <v>0.47013888888888888</v>
      </c>
      <c r="M51" t="s">
        <v>23</v>
      </c>
      <c r="N51">
        <v>541.44000000000005</v>
      </c>
      <c r="O51">
        <v>4.7619047620000003</v>
      </c>
      <c r="P51">
        <v>27.071999999999999</v>
      </c>
      <c r="Q51">
        <v>6.2</v>
      </c>
    </row>
    <row r="52" spans="1:17" x14ac:dyDescent="0.3">
      <c r="A52" t="s">
        <v>1787</v>
      </c>
      <c r="B52" t="s">
        <v>18</v>
      </c>
      <c r="C52" t="s">
        <v>19</v>
      </c>
      <c r="D52" t="s">
        <v>28</v>
      </c>
      <c r="E52" t="s">
        <v>29</v>
      </c>
      <c r="F52" t="s">
        <v>39</v>
      </c>
      <c r="G52">
        <v>90.24</v>
      </c>
      <c r="H52">
        <v>6</v>
      </c>
      <c r="I52">
        <v>27.071999999999999</v>
      </c>
      <c r="J52">
        <v>568.51199999999994</v>
      </c>
      <c r="K52" t="s">
        <v>78</v>
      </c>
      <c r="L52" s="14">
        <v>0.47013888888888888</v>
      </c>
      <c r="M52" t="s">
        <v>23</v>
      </c>
      <c r="N52">
        <v>541.44000000000005</v>
      </c>
      <c r="O52">
        <v>4.7619047620000003</v>
      </c>
      <c r="P52">
        <v>27.071999999999999</v>
      </c>
      <c r="Q52">
        <v>6.2</v>
      </c>
    </row>
    <row r="53" spans="1:17" x14ac:dyDescent="0.3">
      <c r="A53" t="s">
        <v>1786</v>
      </c>
      <c r="B53" t="s">
        <v>54</v>
      </c>
      <c r="C53" t="s">
        <v>25</v>
      </c>
      <c r="D53" t="s">
        <v>28</v>
      </c>
      <c r="E53" t="s">
        <v>29</v>
      </c>
      <c r="F53" t="s">
        <v>39</v>
      </c>
      <c r="G53">
        <v>76.900000000000006</v>
      </c>
      <c r="H53">
        <v>7</v>
      </c>
      <c r="I53">
        <v>26.914999999999999</v>
      </c>
      <c r="J53">
        <v>565.21500000000003</v>
      </c>
      <c r="K53" t="s">
        <v>370</v>
      </c>
      <c r="L53" s="14">
        <v>0.84791666666666665</v>
      </c>
      <c r="M53" t="s">
        <v>23</v>
      </c>
      <c r="N53">
        <v>538.29999999999995</v>
      </c>
      <c r="O53">
        <v>4.7619047620000003</v>
      </c>
      <c r="P53">
        <v>26.914999999999999</v>
      </c>
      <c r="Q53">
        <v>7.7</v>
      </c>
    </row>
    <row r="54" spans="1:17" x14ac:dyDescent="0.3">
      <c r="A54" t="s">
        <v>99</v>
      </c>
      <c r="B54" t="s">
        <v>18</v>
      </c>
      <c r="C54" t="s">
        <v>25</v>
      </c>
      <c r="D54" t="s">
        <v>20</v>
      </c>
      <c r="E54" t="s">
        <v>29</v>
      </c>
      <c r="F54" t="s">
        <v>39</v>
      </c>
      <c r="G54">
        <v>14.87</v>
      </c>
      <c r="H54">
        <v>2</v>
      </c>
      <c r="I54">
        <v>1.4870000000000001</v>
      </c>
      <c r="J54">
        <v>31.227</v>
      </c>
      <c r="K54" t="s">
        <v>100</v>
      </c>
      <c r="L54" s="14">
        <v>0.76041666666666663</v>
      </c>
      <c r="M54" t="s">
        <v>23</v>
      </c>
      <c r="N54">
        <v>29.74</v>
      </c>
      <c r="O54">
        <v>4.7619047620000003</v>
      </c>
      <c r="P54">
        <v>1.4870000000000001</v>
      </c>
      <c r="Q54">
        <v>8.9</v>
      </c>
    </row>
    <row r="55" spans="1:17" x14ac:dyDescent="0.3">
      <c r="A55" t="s">
        <v>1780</v>
      </c>
      <c r="B55" t="s">
        <v>54</v>
      </c>
      <c r="C55" t="s">
        <v>25</v>
      </c>
      <c r="D55" t="s">
        <v>28</v>
      </c>
      <c r="E55" t="s">
        <v>29</v>
      </c>
      <c r="F55" t="s">
        <v>39</v>
      </c>
      <c r="G55">
        <v>52.79</v>
      </c>
      <c r="H55">
        <v>10</v>
      </c>
      <c r="I55">
        <v>26.395</v>
      </c>
      <c r="J55">
        <v>554.29499999999996</v>
      </c>
      <c r="K55" t="s">
        <v>168</v>
      </c>
      <c r="L55" s="14">
        <v>0.49861111111111112</v>
      </c>
      <c r="M55" t="s">
        <v>23</v>
      </c>
      <c r="N55">
        <v>527.9</v>
      </c>
      <c r="O55">
        <v>4.7619047620000003</v>
      </c>
      <c r="P55">
        <v>26.395</v>
      </c>
      <c r="Q55">
        <v>10</v>
      </c>
    </row>
    <row r="56" spans="1:17" x14ac:dyDescent="0.3">
      <c r="A56" t="s">
        <v>1776</v>
      </c>
      <c r="B56" t="s">
        <v>18</v>
      </c>
      <c r="C56" t="s">
        <v>19</v>
      </c>
      <c r="D56" t="s">
        <v>20</v>
      </c>
      <c r="E56" t="s">
        <v>29</v>
      </c>
      <c r="F56" t="s">
        <v>39</v>
      </c>
      <c r="G56">
        <v>87.48</v>
      </c>
      <c r="H56">
        <v>6</v>
      </c>
      <c r="I56">
        <v>26.244</v>
      </c>
      <c r="J56">
        <v>551.12400000000002</v>
      </c>
      <c r="K56" s="15">
        <v>43467</v>
      </c>
      <c r="L56" s="14">
        <v>0.77986111111111112</v>
      </c>
      <c r="M56" t="s">
        <v>23</v>
      </c>
      <c r="N56">
        <v>524.88</v>
      </c>
      <c r="O56">
        <v>4.7619047620000003</v>
      </c>
      <c r="P56">
        <v>26.244</v>
      </c>
      <c r="Q56">
        <v>5.0999999999999996</v>
      </c>
    </row>
    <row r="57" spans="1:17" x14ac:dyDescent="0.3">
      <c r="A57" t="s">
        <v>1775</v>
      </c>
      <c r="B57" t="s">
        <v>18</v>
      </c>
      <c r="C57" t="s">
        <v>25</v>
      </c>
      <c r="D57" t="s">
        <v>20</v>
      </c>
      <c r="E57" t="s">
        <v>29</v>
      </c>
      <c r="F57" t="s">
        <v>39</v>
      </c>
      <c r="G57">
        <v>87.48</v>
      </c>
      <c r="H57">
        <v>6</v>
      </c>
      <c r="I57">
        <v>26.244</v>
      </c>
      <c r="J57">
        <v>551.12400000000002</v>
      </c>
      <c r="K57" s="15">
        <v>43467</v>
      </c>
      <c r="L57" s="14">
        <v>0.77986111111111112</v>
      </c>
      <c r="M57" t="s">
        <v>40</v>
      </c>
      <c r="N57">
        <v>524.88</v>
      </c>
      <c r="O57">
        <v>4.7619047620000003</v>
      </c>
      <c r="P57">
        <v>26.244</v>
      </c>
      <c r="Q57">
        <v>5.0999999999999996</v>
      </c>
    </row>
    <row r="58" spans="1:17" x14ac:dyDescent="0.3">
      <c r="A58" t="s">
        <v>1774</v>
      </c>
      <c r="B58" t="s">
        <v>18</v>
      </c>
      <c r="C58" t="s">
        <v>19</v>
      </c>
      <c r="D58" t="s">
        <v>20</v>
      </c>
      <c r="E58" t="s">
        <v>29</v>
      </c>
      <c r="F58" t="s">
        <v>39</v>
      </c>
      <c r="G58">
        <v>87.48</v>
      </c>
      <c r="H58">
        <v>6</v>
      </c>
      <c r="I58">
        <v>26.244</v>
      </c>
      <c r="J58">
        <v>551.12400000000002</v>
      </c>
      <c r="K58" s="15">
        <v>43467</v>
      </c>
      <c r="L58" s="14">
        <v>0.77986111111111112</v>
      </c>
      <c r="M58" t="s">
        <v>23</v>
      </c>
      <c r="N58">
        <v>524.88</v>
      </c>
      <c r="O58">
        <v>4.7619047620000003</v>
      </c>
      <c r="P58">
        <v>26.244</v>
      </c>
      <c r="Q58">
        <v>5.0999999999999996</v>
      </c>
    </row>
    <row r="59" spans="1:17" x14ac:dyDescent="0.3">
      <c r="A59" t="s">
        <v>1739</v>
      </c>
      <c r="B59" t="s">
        <v>54</v>
      </c>
      <c r="C59" t="s">
        <v>25</v>
      </c>
      <c r="D59" t="s">
        <v>28</v>
      </c>
      <c r="E59" t="s">
        <v>29</v>
      </c>
      <c r="F59" t="s">
        <v>39</v>
      </c>
      <c r="G59">
        <v>84.05</v>
      </c>
      <c r="H59">
        <v>6</v>
      </c>
      <c r="I59">
        <v>25.215</v>
      </c>
      <c r="J59">
        <v>529.51499999999999</v>
      </c>
      <c r="K59" t="s">
        <v>154</v>
      </c>
      <c r="L59" s="14">
        <v>0.45</v>
      </c>
      <c r="M59" t="s">
        <v>48</v>
      </c>
      <c r="N59">
        <v>504.3</v>
      </c>
      <c r="O59">
        <v>4.7619047620000003</v>
      </c>
      <c r="P59">
        <v>25.215</v>
      </c>
      <c r="Q59">
        <v>14</v>
      </c>
    </row>
    <row r="60" spans="1:17" x14ac:dyDescent="0.3">
      <c r="A60" t="s">
        <v>106</v>
      </c>
      <c r="B60" t="s">
        <v>18</v>
      </c>
      <c r="C60" t="s">
        <v>19</v>
      </c>
      <c r="D60" t="s">
        <v>20</v>
      </c>
      <c r="E60" t="s">
        <v>29</v>
      </c>
      <c r="F60" t="s">
        <v>39</v>
      </c>
      <c r="G60">
        <v>30.41</v>
      </c>
      <c r="H60">
        <v>1</v>
      </c>
      <c r="I60">
        <v>1.5205</v>
      </c>
      <c r="J60">
        <v>31.930499999999999</v>
      </c>
      <c r="K60" t="s">
        <v>87</v>
      </c>
      <c r="L60" s="14">
        <v>0.44166666666666665</v>
      </c>
      <c r="M60" t="s">
        <v>48</v>
      </c>
      <c r="N60">
        <v>30.41</v>
      </c>
      <c r="O60">
        <v>4.7619047620000003</v>
      </c>
      <c r="P60">
        <v>1.5205</v>
      </c>
      <c r="Q60">
        <v>8.4</v>
      </c>
    </row>
    <row r="61" spans="1:17" x14ac:dyDescent="0.3">
      <c r="A61" t="s">
        <v>1738</v>
      </c>
      <c r="B61" t="s">
        <v>18</v>
      </c>
      <c r="C61" t="s">
        <v>25</v>
      </c>
      <c r="D61" t="s">
        <v>28</v>
      </c>
      <c r="E61" t="s">
        <v>29</v>
      </c>
      <c r="F61" t="s">
        <v>39</v>
      </c>
      <c r="G61">
        <v>84.05</v>
      </c>
      <c r="H61">
        <v>6</v>
      </c>
      <c r="I61">
        <v>25.215</v>
      </c>
      <c r="J61">
        <v>529.51499999999999</v>
      </c>
      <c r="K61" t="s">
        <v>154</v>
      </c>
      <c r="L61" s="14">
        <v>0.45</v>
      </c>
      <c r="M61" t="s">
        <v>23</v>
      </c>
      <c r="N61">
        <v>504.3</v>
      </c>
      <c r="O61">
        <v>4.7619047620000003</v>
      </c>
      <c r="P61">
        <v>25.215</v>
      </c>
      <c r="Q61">
        <v>7.7</v>
      </c>
    </row>
    <row r="62" spans="1:17" x14ac:dyDescent="0.3">
      <c r="A62" t="s">
        <v>1737</v>
      </c>
      <c r="B62" t="s">
        <v>54</v>
      </c>
      <c r="C62" t="s">
        <v>25</v>
      </c>
      <c r="D62" t="s">
        <v>28</v>
      </c>
      <c r="E62" t="s">
        <v>29</v>
      </c>
      <c r="F62" t="s">
        <v>39</v>
      </c>
      <c r="G62">
        <v>84.05</v>
      </c>
      <c r="H62">
        <v>6</v>
      </c>
      <c r="I62">
        <v>25.215</v>
      </c>
      <c r="J62">
        <v>529.51499999999999</v>
      </c>
      <c r="K62" t="s">
        <v>154</v>
      </c>
      <c r="L62" s="14">
        <v>0.45</v>
      </c>
      <c r="M62" t="s">
        <v>48</v>
      </c>
      <c r="N62">
        <v>504.3</v>
      </c>
      <c r="O62">
        <v>4.7619047620000003</v>
      </c>
      <c r="P62">
        <v>25.215</v>
      </c>
      <c r="Q62">
        <v>7.7</v>
      </c>
    </row>
    <row r="63" spans="1:17" x14ac:dyDescent="0.3">
      <c r="A63" t="s">
        <v>1733</v>
      </c>
      <c r="B63" t="s">
        <v>18</v>
      </c>
      <c r="C63" t="s">
        <v>27</v>
      </c>
      <c r="D63" t="s">
        <v>20</v>
      </c>
      <c r="E63" t="s">
        <v>29</v>
      </c>
      <c r="F63" t="s">
        <v>39</v>
      </c>
      <c r="G63">
        <v>71.459999999999994</v>
      </c>
      <c r="H63">
        <v>7</v>
      </c>
      <c r="I63">
        <v>25.010999999999999</v>
      </c>
      <c r="J63">
        <v>525.23099999999999</v>
      </c>
      <c r="K63" t="s">
        <v>321</v>
      </c>
      <c r="L63" s="14">
        <v>0.67083333333333328</v>
      </c>
      <c r="M63" t="s">
        <v>40</v>
      </c>
      <c r="N63">
        <v>500.22</v>
      </c>
      <c r="O63">
        <v>4.7619047620000003</v>
      </c>
      <c r="P63">
        <v>25.010999999999999</v>
      </c>
      <c r="Q63">
        <v>4.5</v>
      </c>
    </row>
    <row r="64" spans="1:17" x14ac:dyDescent="0.3">
      <c r="A64" t="s">
        <v>1730</v>
      </c>
      <c r="B64" t="s">
        <v>18</v>
      </c>
      <c r="C64" t="s">
        <v>25</v>
      </c>
      <c r="D64" t="s">
        <v>28</v>
      </c>
      <c r="E64" t="s">
        <v>29</v>
      </c>
      <c r="F64" t="s">
        <v>39</v>
      </c>
      <c r="G64">
        <v>83.17</v>
      </c>
      <c r="H64">
        <v>6</v>
      </c>
      <c r="I64">
        <v>24.951000000000001</v>
      </c>
      <c r="J64">
        <v>523.971</v>
      </c>
      <c r="K64" t="s">
        <v>135</v>
      </c>
      <c r="L64" s="14">
        <v>0.47430555555555554</v>
      </c>
      <c r="M64" t="s">
        <v>23</v>
      </c>
      <c r="N64">
        <v>499.02</v>
      </c>
      <c r="O64">
        <v>4.7619047620000003</v>
      </c>
      <c r="P64">
        <v>24.951000000000001</v>
      </c>
      <c r="Q64">
        <v>7.3</v>
      </c>
    </row>
    <row r="65" spans="1:17" x14ac:dyDescent="0.3">
      <c r="A65" t="s">
        <v>1724</v>
      </c>
      <c r="B65" t="s">
        <v>54</v>
      </c>
      <c r="C65" t="s">
        <v>19</v>
      </c>
      <c r="D65" t="s">
        <v>28</v>
      </c>
      <c r="E65" t="s">
        <v>29</v>
      </c>
      <c r="F65" t="s">
        <v>39</v>
      </c>
      <c r="G65">
        <v>99.69</v>
      </c>
      <c r="H65">
        <v>5</v>
      </c>
      <c r="I65">
        <v>24.922499999999999</v>
      </c>
      <c r="J65">
        <v>523.37249999999995</v>
      </c>
      <c r="K65" t="s">
        <v>56</v>
      </c>
      <c r="L65" s="14">
        <v>0.50624999999999998</v>
      </c>
      <c r="M65" t="s">
        <v>23</v>
      </c>
      <c r="N65">
        <v>498.45</v>
      </c>
      <c r="O65">
        <v>4.7619047620000003</v>
      </c>
      <c r="P65">
        <v>24.922499999999999</v>
      </c>
      <c r="Q65">
        <v>13.9</v>
      </c>
    </row>
    <row r="66" spans="1:17" x14ac:dyDescent="0.3">
      <c r="A66" t="s">
        <v>1723</v>
      </c>
      <c r="B66" t="s">
        <v>18</v>
      </c>
      <c r="C66" t="s">
        <v>25</v>
      </c>
      <c r="D66" t="s">
        <v>28</v>
      </c>
      <c r="E66" t="s">
        <v>29</v>
      </c>
      <c r="F66" t="s">
        <v>39</v>
      </c>
      <c r="G66">
        <v>99.69</v>
      </c>
      <c r="H66">
        <v>5</v>
      </c>
      <c r="I66">
        <v>24.922499999999999</v>
      </c>
      <c r="J66">
        <v>523.37249999999995</v>
      </c>
      <c r="K66" t="s">
        <v>56</v>
      </c>
      <c r="L66" s="14">
        <v>0.50624999999999998</v>
      </c>
      <c r="M66" t="s">
        <v>23</v>
      </c>
      <c r="N66">
        <v>498.45</v>
      </c>
      <c r="O66">
        <v>4.7619047620000003</v>
      </c>
      <c r="P66">
        <v>24.922499999999999</v>
      </c>
      <c r="Q66">
        <v>9.9</v>
      </c>
    </row>
    <row r="67" spans="1:17" x14ac:dyDescent="0.3">
      <c r="A67" t="s">
        <v>1722</v>
      </c>
      <c r="B67" t="s">
        <v>54</v>
      </c>
      <c r="C67" t="s">
        <v>25</v>
      </c>
      <c r="D67" t="s">
        <v>28</v>
      </c>
      <c r="E67" t="s">
        <v>29</v>
      </c>
      <c r="F67" t="s">
        <v>39</v>
      </c>
      <c r="G67">
        <v>99.69</v>
      </c>
      <c r="H67">
        <v>5</v>
      </c>
      <c r="I67">
        <v>24.922499999999999</v>
      </c>
      <c r="J67">
        <v>523.37249999999995</v>
      </c>
      <c r="K67" t="s">
        <v>56</v>
      </c>
      <c r="L67" s="14">
        <v>0.50624999999999998</v>
      </c>
      <c r="M67" t="s">
        <v>23</v>
      </c>
      <c r="N67">
        <v>498.45</v>
      </c>
      <c r="O67">
        <v>4.7619047620000003</v>
      </c>
      <c r="P67">
        <v>24.922499999999999</v>
      </c>
      <c r="Q67">
        <v>9.9</v>
      </c>
    </row>
    <row r="68" spans="1:17" x14ac:dyDescent="0.3">
      <c r="A68" t="s">
        <v>1700</v>
      </c>
      <c r="B68" t="s">
        <v>18</v>
      </c>
      <c r="C68" t="s">
        <v>19</v>
      </c>
      <c r="D68" t="s">
        <v>28</v>
      </c>
      <c r="E68" t="s">
        <v>29</v>
      </c>
      <c r="F68" t="s">
        <v>39</v>
      </c>
      <c r="G68">
        <v>97.03</v>
      </c>
      <c r="H68">
        <v>5</v>
      </c>
      <c r="I68">
        <v>24.2575</v>
      </c>
      <c r="J68">
        <v>509.40750000000003</v>
      </c>
      <c r="K68" t="s">
        <v>70</v>
      </c>
      <c r="L68" s="14">
        <v>0.68333333333333335</v>
      </c>
      <c r="M68" t="s">
        <v>40</v>
      </c>
      <c r="N68">
        <v>485.15</v>
      </c>
      <c r="O68">
        <v>4.7619047620000003</v>
      </c>
      <c r="P68">
        <v>24.2575</v>
      </c>
      <c r="Q68">
        <v>9.3000000000000007</v>
      </c>
    </row>
    <row r="69" spans="1:17" x14ac:dyDescent="0.3">
      <c r="A69" t="s">
        <v>1699</v>
      </c>
      <c r="B69" t="s">
        <v>18</v>
      </c>
      <c r="C69" t="s">
        <v>25</v>
      </c>
      <c r="D69" t="s">
        <v>28</v>
      </c>
      <c r="E69" t="s">
        <v>29</v>
      </c>
      <c r="F69" t="s">
        <v>39</v>
      </c>
      <c r="G69">
        <v>97.03</v>
      </c>
      <c r="H69">
        <v>5</v>
      </c>
      <c r="I69">
        <v>24.2575</v>
      </c>
      <c r="J69">
        <v>509.40750000000003</v>
      </c>
      <c r="K69" t="s">
        <v>70</v>
      </c>
      <c r="L69" s="14">
        <v>0.68333333333333335</v>
      </c>
      <c r="M69" t="s">
        <v>23</v>
      </c>
      <c r="N69">
        <v>485.15</v>
      </c>
      <c r="O69">
        <v>4.7619047620000003</v>
      </c>
      <c r="P69">
        <v>24.2575</v>
      </c>
      <c r="Q69">
        <v>9.3000000000000007</v>
      </c>
    </row>
    <row r="70" spans="1:17" x14ac:dyDescent="0.3">
      <c r="A70" t="s">
        <v>1683</v>
      </c>
      <c r="B70" t="s">
        <v>18</v>
      </c>
      <c r="C70" t="s">
        <v>19</v>
      </c>
      <c r="D70" t="s">
        <v>28</v>
      </c>
      <c r="E70" t="s">
        <v>29</v>
      </c>
      <c r="F70" t="s">
        <v>39</v>
      </c>
      <c r="G70">
        <v>52.6</v>
      </c>
      <c r="H70">
        <v>9</v>
      </c>
      <c r="I70">
        <v>23.67</v>
      </c>
      <c r="J70">
        <v>497.07</v>
      </c>
      <c r="K70" t="s">
        <v>119</v>
      </c>
      <c r="L70" s="14">
        <v>0.61250000000000004</v>
      </c>
      <c r="M70" t="s">
        <v>23</v>
      </c>
      <c r="N70">
        <v>473.4</v>
      </c>
      <c r="O70">
        <v>4.7619047620000003</v>
      </c>
      <c r="P70">
        <v>23.67</v>
      </c>
      <c r="Q70">
        <v>7.6</v>
      </c>
    </row>
    <row r="71" spans="1:17" x14ac:dyDescent="0.3">
      <c r="A71" t="s">
        <v>120</v>
      </c>
      <c r="B71" t="s">
        <v>18</v>
      </c>
      <c r="C71" t="s">
        <v>25</v>
      </c>
      <c r="D71" t="s">
        <v>20</v>
      </c>
      <c r="E71" t="s">
        <v>29</v>
      </c>
      <c r="F71" t="s">
        <v>39</v>
      </c>
      <c r="G71">
        <v>15.49</v>
      </c>
      <c r="H71">
        <v>2</v>
      </c>
      <c r="I71">
        <v>1.5489999999999999</v>
      </c>
      <c r="J71">
        <v>32.529000000000003</v>
      </c>
      <c r="K71" t="s">
        <v>119</v>
      </c>
      <c r="L71" s="14">
        <v>0.63194444444444442</v>
      </c>
      <c r="M71" t="s">
        <v>23</v>
      </c>
      <c r="N71">
        <v>30.98</v>
      </c>
      <c r="O71">
        <v>4.7619047620000003</v>
      </c>
      <c r="P71">
        <v>1.5489999999999999</v>
      </c>
      <c r="Q71">
        <v>6.3</v>
      </c>
    </row>
    <row r="72" spans="1:17" x14ac:dyDescent="0.3">
      <c r="A72" t="s">
        <v>1682</v>
      </c>
      <c r="B72" t="s">
        <v>18</v>
      </c>
      <c r="C72" t="s">
        <v>19</v>
      </c>
      <c r="D72" t="s">
        <v>28</v>
      </c>
      <c r="E72" t="s">
        <v>29</v>
      </c>
      <c r="F72" t="s">
        <v>39</v>
      </c>
      <c r="G72">
        <v>52.6</v>
      </c>
      <c r="H72">
        <v>9</v>
      </c>
      <c r="I72">
        <v>23.67</v>
      </c>
      <c r="J72">
        <v>497.07</v>
      </c>
      <c r="K72" t="s">
        <v>119</v>
      </c>
      <c r="L72" s="14">
        <v>0.61250000000000004</v>
      </c>
      <c r="M72" t="s">
        <v>23</v>
      </c>
      <c r="N72">
        <v>473.4</v>
      </c>
      <c r="O72">
        <v>4.7619047620000003</v>
      </c>
      <c r="P72">
        <v>23.67</v>
      </c>
      <c r="Q72">
        <v>7.6</v>
      </c>
    </row>
    <row r="73" spans="1:17" x14ac:dyDescent="0.3">
      <c r="A73" t="s">
        <v>1681</v>
      </c>
      <c r="B73" t="s">
        <v>18</v>
      </c>
      <c r="C73" t="s">
        <v>19</v>
      </c>
      <c r="D73" t="s">
        <v>28</v>
      </c>
      <c r="E73" t="s">
        <v>29</v>
      </c>
      <c r="F73" t="s">
        <v>39</v>
      </c>
      <c r="G73">
        <v>52.6</v>
      </c>
      <c r="H73">
        <v>9</v>
      </c>
      <c r="I73">
        <v>23.67</v>
      </c>
      <c r="J73">
        <v>497.07</v>
      </c>
      <c r="K73" t="s">
        <v>119</v>
      </c>
      <c r="L73" s="14">
        <v>0.61250000000000004</v>
      </c>
      <c r="M73" t="s">
        <v>23</v>
      </c>
      <c r="N73">
        <v>473.4</v>
      </c>
      <c r="O73">
        <v>4.7619047620000003</v>
      </c>
      <c r="P73">
        <v>23.67</v>
      </c>
      <c r="Q73">
        <v>7.6</v>
      </c>
    </row>
    <row r="74" spans="1:17" x14ac:dyDescent="0.3">
      <c r="A74" t="s">
        <v>1642</v>
      </c>
      <c r="B74" t="s">
        <v>18</v>
      </c>
      <c r="C74" t="s">
        <v>25</v>
      </c>
      <c r="D74" t="s">
        <v>28</v>
      </c>
      <c r="E74" t="s">
        <v>29</v>
      </c>
      <c r="F74" t="s">
        <v>39</v>
      </c>
      <c r="G74">
        <v>74.709999999999994</v>
      </c>
      <c r="H74">
        <v>6</v>
      </c>
      <c r="I74">
        <v>22.413</v>
      </c>
      <c r="J74">
        <v>470.673</v>
      </c>
      <c r="K74" s="15">
        <v>43466</v>
      </c>
      <c r="L74" s="14">
        <v>0.79652777777777772</v>
      </c>
      <c r="M74" t="s">
        <v>23</v>
      </c>
      <c r="N74">
        <v>448.26</v>
      </c>
      <c r="O74">
        <v>4.7619047620000003</v>
      </c>
      <c r="P74">
        <v>22.413</v>
      </c>
      <c r="Q74">
        <v>6.7</v>
      </c>
    </row>
    <row r="75" spans="1:17" x14ac:dyDescent="0.3">
      <c r="A75" t="s">
        <v>1639</v>
      </c>
      <c r="B75" t="s">
        <v>18</v>
      </c>
      <c r="C75" t="s">
        <v>27</v>
      </c>
      <c r="D75" t="s">
        <v>28</v>
      </c>
      <c r="E75" t="s">
        <v>29</v>
      </c>
      <c r="F75" t="s">
        <v>39</v>
      </c>
      <c r="G75">
        <v>89.48</v>
      </c>
      <c r="H75">
        <v>5</v>
      </c>
      <c r="I75">
        <v>22.37</v>
      </c>
      <c r="J75">
        <v>469.77</v>
      </c>
      <c r="K75" t="s">
        <v>427</v>
      </c>
      <c r="L75" s="14">
        <v>0.42916666666666664</v>
      </c>
      <c r="M75" t="s">
        <v>23</v>
      </c>
      <c r="N75">
        <v>447.4</v>
      </c>
      <c r="O75">
        <v>4.7619047620000003</v>
      </c>
      <c r="P75">
        <v>22.37</v>
      </c>
      <c r="Q75">
        <v>7.4</v>
      </c>
    </row>
    <row r="76" spans="1:17" x14ac:dyDescent="0.3">
      <c r="A76" t="s">
        <v>1631</v>
      </c>
      <c r="B76" t="s">
        <v>54</v>
      </c>
      <c r="C76" t="s">
        <v>25</v>
      </c>
      <c r="D76" t="s">
        <v>28</v>
      </c>
      <c r="E76" t="s">
        <v>29</v>
      </c>
      <c r="F76" t="s">
        <v>39</v>
      </c>
      <c r="G76">
        <v>88.36</v>
      </c>
      <c r="H76">
        <v>5</v>
      </c>
      <c r="I76">
        <v>22.09</v>
      </c>
      <c r="J76">
        <v>463.89</v>
      </c>
      <c r="K76" t="s">
        <v>47</v>
      </c>
      <c r="L76" s="14">
        <v>0.82499999999999996</v>
      </c>
      <c r="M76" t="s">
        <v>23</v>
      </c>
      <c r="N76">
        <v>441.8</v>
      </c>
      <c r="O76">
        <v>4.7619047620000003</v>
      </c>
      <c r="P76">
        <v>22.09</v>
      </c>
      <c r="Q76">
        <v>9.6</v>
      </c>
    </row>
    <row r="77" spans="1:17" x14ac:dyDescent="0.3">
      <c r="A77" t="s">
        <v>1630</v>
      </c>
      <c r="B77" t="s">
        <v>54</v>
      </c>
      <c r="C77" t="s">
        <v>25</v>
      </c>
      <c r="D77" t="s">
        <v>28</v>
      </c>
      <c r="E77" t="s">
        <v>29</v>
      </c>
      <c r="F77" t="s">
        <v>39</v>
      </c>
      <c r="G77">
        <v>88.36</v>
      </c>
      <c r="H77">
        <v>5</v>
      </c>
      <c r="I77">
        <v>22.09</v>
      </c>
      <c r="J77">
        <v>463.89</v>
      </c>
      <c r="K77" t="s">
        <v>47</v>
      </c>
      <c r="L77" s="14">
        <v>0.82499999999999996</v>
      </c>
      <c r="M77" t="s">
        <v>23</v>
      </c>
      <c r="N77">
        <v>441.8</v>
      </c>
      <c r="O77">
        <v>4.7619047620000003</v>
      </c>
      <c r="P77">
        <v>22.09</v>
      </c>
      <c r="Q77">
        <v>9.6</v>
      </c>
    </row>
    <row r="78" spans="1:17" x14ac:dyDescent="0.3">
      <c r="A78" t="s">
        <v>1596</v>
      </c>
      <c r="B78" t="s">
        <v>33</v>
      </c>
      <c r="C78" t="s">
        <v>25</v>
      </c>
      <c r="D78" t="s">
        <v>20</v>
      </c>
      <c r="E78" t="s">
        <v>29</v>
      </c>
      <c r="F78" t="s">
        <v>39</v>
      </c>
      <c r="G78">
        <v>47.63</v>
      </c>
      <c r="H78">
        <v>9</v>
      </c>
      <c r="I78">
        <v>21.433499999999999</v>
      </c>
      <c r="J78">
        <v>450.1035</v>
      </c>
      <c r="K78" t="s">
        <v>109</v>
      </c>
      <c r="L78" s="14">
        <v>0.52430555555555558</v>
      </c>
      <c r="M78" t="s">
        <v>23</v>
      </c>
      <c r="N78">
        <v>428.67</v>
      </c>
      <c r="O78">
        <v>4.7619047620000003</v>
      </c>
      <c r="P78">
        <v>21.433499999999999</v>
      </c>
      <c r="Q78">
        <v>5</v>
      </c>
    </row>
    <row r="79" spans="1:17" x14ac:dyDescent="0.3">
      <c r="A79" t="s">
        <v>1594</v>
      </c>
      <c r="B79" t="s">
        <v>33</v>
      </c>
      <c r="C79" t="s">
        <v>25</v>
      </c>
      <c r="D79" t="s">
        <v>20</v>
      </c>
      <c r="E79" t="s">
        <v>29</v>
      </c>
      <c r="F79" t="s">
        <v>39</v>
      </c>
      <c r="G79">
        <v>47.63</v>
      </c>
      <c r="H79">
        <v>9</v>
      </c>
      <c r="I79">
        <v>21.433499999999999</v>
      </c>
      <c r="J79">
        <v>450.1035</v>
      </c>
      <c r="K79" t="s">
        <v>109</v>
      </c>
      <c r="L79" s="14">
        <v>0.52430555555555558</v>
      </c>
      <c r="M79" t="s">
        <v>23</v>
      </c>
      <c r="N79">
        <v>428.67</v>
      </c>
      <c r="O79">
        <v>4.7619047620000003</v>
      </c>
      <c r="P79">
        <v>21.433499999999999</v>
      </c>
      <c r="Q79">
        <v>5</v>
      </c>
    </row>
    <row r="80" spans="1:17" x14ac:dyDescent="0.3">
      <c r="A80" t="s">
        <v>1591</v>
      </c>
      <c r="B80" t="s">
        <v>54</v>
      </c>
      <c r="C80" t="s">
        <v>25</v>
      </c>
      <c r="D80" t="s">
        <v>28</v>
      </c>
      <c r="E80" t="s">
        <v>29</v>
      </c>
      <c r="F80" t="s">
        <v>39</v>
      </c>
      <c r="G80">
        <v>53.21</v>
      </c>
      <c r="H80">
        <v>8</v>
      </c>
      <c r="I80">
        <v>21.283999999999999</v>
      </c>
      <c r="J80">
        <v>446.964</v>
      </c>
      <c r="K80" t="s">
        <v>179</v>
      </c>
      <c r="L80" s="14">
        <v>0.69791666666666663</v>
      </c>
      <c r="M80" t="s">
        <v>23</v>
      </c>
      <c r="N80">
        <v>425.68</v>
      </c>
      <c r="O80">
        <v>4.7619047620000003</v>
      </c>
      <c r="P80">
        <v>21.283999999999999</v>
      </c>
      <c r="Q80">
        <v>5</v>
      </c>
    </row>
    <row r="81" spans="1:17" x14ac:dyDescent="0.3">
      <c r="A81" t="s">
        <v>1573</v>
      </c>
      <c r="B81" t="s">
        <v>54</v>
      </c>
      <c r="C81" t="s">
        <v>25</v>
      </c>
      <c r="D81" t="s">
        <v>28</v>
      </c>
      <c r="E81" t="s">
        <v>29</v>
      </c>
      <c r="F81" t="s">
        <v>39</v>
      </c>
      <c r="G81">
        <v>82.88</v>
      </c>
      <c r="H81">
        <v>5</v>
      </c>
      <c r="I81">
        <v>20.72</v>
      </c>
      <c r="J81">
        <v>435.12</v>
      </c>
      <c r="K81" t="s">
        <v>358</v>
      </c>
      <c r="L81" s="14">
        <v>0.58888888888888891</v>
      </c>
      <c r="M81" t="s">
        <v>23</v>
      </c>
      <c r="N81">
        <v>414.4</v>
      </c>
      <c r="O81">
        <v>4.7619047620000003</v>
      </c>
      <c r="P81">
        <v>20.72</v>
      </c>
      <c r="Q81">
        <v>6.6</v>
      </c>
    </row>
    <row r="82" spans="1:17" x14ac:dyDescent="0.3">
      <c r="A82" t="s">
        <v>1555</v>
      </c>
      <c r="B82" t="s">
        <v>18</v>
      </c>
      <c r="C82" t="s">
        <v>25</v>
      </c>
      <c r="D82" t="s">
        <v>20</v>
      </c>
      <c r="E82" t="s">
        <v>29</v>
      </c>
      <c r="F82" t="s">
        <v>39</v>
      </c>
      <c r="G82">
        <v>44.84</v>
      </c>
      <c r="H82">
        <v>9</v>
      </c>
      <c r="I82">
        <v>20.178000000000001</v>
      </c>
      <c r="J82">
        <v>423.738</v>
      </c>
      <c r="K82" t="s">
        <v>56</v>
      </c>
      <c r="L82" s="14">
        <v>0.58333333333333337</v>
      </c>
      <c r="M82" t="s">
        <v>23</v>
      </c>
      <c r="N82">
        <v>403.56</v>
      </c>
      <c r="O82">
        <v>4.7619047620000003</v>
      </c>
      <c r="P82">
        <v>20.178000000000001</v>
      </c>
      <c r="Q82">
        <v>7.5</v>
      </c>
    </row>
    <row r="83" spans="1:17" x14ac:dyDescent="0.3">
      <c r="A83" t="s">
        <v>1538</v>
      </c>
      <c r="B83" t="s">
        <v>33</v>
      </c>
      <c r="C83" t="s">
        <v>25</v>
      </c>
      <c r="D83" t="s">
        <v>20</v>
      </c>
      <c r="E83" t="s">
        <v>29</v>
      </c>
      <c r="F83" t="s">
        <v>39</v>
      </c>
      <c r="G83">
        <v>99.42</v>
      </c>
      <c r="H83">
        <v>4</v>
      </c>
      <c r="I83">
        <v>19.884</v>
      </c>
      <c r="J83">
        <v>417.56400000000002</v>
      </c>
      <c r="K83" s="15">
        <v>43618</v>
      </c>
      <c r="L83" s="14">
        <v>0.44583333333333336</v>
      </c>
      <c r="M83" t="s">
        <v>40</v>
      </c>
      <c r="N83">
        <v>397.68</v>
      </c>
      <c r="O83">
        <v>4.7619047620000003</v>
      </c>
      <c r="P83">
        <v>19.884</v>
      </c>
      <c r="Q83">
        <v>7.5</v>
      </c>
    </row>
    <row r="84" spans="1:17" x14ac:dyDescent="0.3">
      <c r="A84" t="s">
        <v>1518</v>
      </c>
      <c r="B84" t="s">
        <v>18</v>
      </c>
      <c r="C84" t="s">
        <v>25</v>
      </c>
      <c r="D84" t="s">
        <v>28</v>
      </c>
      <c r="E84" t="s">
        <v>29</v>
      </c>
      <c r="F84" t="s">
        <v>39</v>
      </c>
      <c r="G84">
        <v>42.82</v>
      </c>
      <c r="H84">
        <v>9</v>
      </c>
      <c r="I84">
        <v>19.268999999999998</v>
      </c>
      <c r="J84">
        <v>404.649</v>
      </c>
      <c r="K84" s="15">
        <v>43587</v>
      </c>
      <c r="L84" s="14">
        <v>0.6430555555555556</v>
      </c>
      <c r="M84" t="s">
        <v>23</v>
      </c>
      <c r="N84">
        <v>385.38</v>
      </c>
      <c r="O84">
        <v>4.7619047620000003</v>
      </c>
      <c r="P84">
        <v>19.268999999999998</v>
      </c>
      <c r="Q84">
        <v>8.9</v>
      </c>
    </row>
    <row r="85" spans="1:17" x14ac:dyDescent="0.3">
      <c r="A85" t="s">
        <v>1517</v>
      </c>
      <c r="B85" t="s">
        <v>54</v>
      </c>
      <c r="C85" t="s">
        <v>25</v>
      </c>
      <c r="D85" t="s">
        <v>20</v>
      </c>
      <c r="E85" t="s">
        <v>29</v>
      </c>
      <c r="F85" t="s">
        <v>39</v>
      </c>
      <c r="G85">
        <v>42.82</v>
      </c>
      <c r="H85">
        <v>9</v>
      </c>
      <c r="I85">
        <v>19.268999999999998</v>
      </c>
      <c r="J85">
        <v>404.649</v>
      </c>
      <c r="K85" s="15">
        <v>43587</v>
      </c>
      <c r="L85" s="14">
        <v>0.6430555555555556</v>
      </c>
      <c r="M85" t="s">
        <v>23</v>
      </c>
      <c r="N85">
        <v>385.38</v>
      </c>
      <c r="O85">
        <v>4.7619047620000003</v>
      </c>
      <c r="P85">
        <v>19.268999999999998</v>
      </c>
      <c r="Q85">
        <v>8.9</v>
      </c>
    </row>
    <row r="86" spans="1:17" x14ac:dyDescent="0.3">
      <c r="A86" t="s">
        <v>1516</v>
      </c>
      <c r="B86" t="s">
        <v>54</v>
      </c>
      <c r="C86" t="s">
        <v>25</v>
      </c>
      <c r="D86" t="s">
        <v>28</v>
      </c>
      <c r="E86" t="s">
        <v>29</v>
      </c>
      <c r="F86" t="s">
        <v>39</v>
      </c>
      <c r="G86">
        <v>42.82</v>
      </c>
      <c r="H86">
        <v>9</v>
      </c>
      <c r="I86">
        <v>19.268999999999998</v>
      </c>
      <c r="J86">
        <v>404.649</v>
      </c>
      <c r="K86" s="15">
        <v>43587</v>
      </c>
      <c r="L86" s="14">
        <v>0.6430555555555556</v>
      </c>
      <c r="M86" t="s">
        <v>23</v>
      </c>
      <c r="N86">
        <v>385.38</v>
      </c>
      <c r="O86">
        <v>4.7619047620000003</v>
      </c>
      <c r="P86">
        <v>19.268999999999998</v>
      </c>
      <c r="Q86">
        <v>8.9</v>
      </c>
    </row>
    <row r="87" spans="1:17" x14ac:dyDescent="0.3">
      <c r="A87" t="s">
        <v>1451</v>
      </c>
      <c r="B87" t="s">
        <v>18</v>
      </c>
      <c r="C87" t="s">
        <v>19</v>
      </c>
      <c r="D87" t="s">
        <v>20</v>
      </c>
      <c r="E87" t="s">
        <v>29</v>
      </c>
      <c r="F87" t="s">
        <v>39</v>
      </c>
      <c r="G87">
        <v>71.39</v>
      </c>
      <c r="H87">
        <v>5</v>
      </c>
      <c r="I87">
        <v>17.8475</v>
      </c>
      <c r="J87">
        <v>374.79750000000001</v>
      </c>
      <c r="K87" t="s">
        <v>252</v>
      </c>
      <c r="L87" s="14">
        <v>0.83125000000000004</v>
      </c>
      <c r="M87" t="s">
        <v>48</v>
      </c>
      <c r="N87">
        <v>356.95</v>
      </c>
      <c r="O87">
        <v>4.7619047620000003</v>
      </c>
      <c r="P87">
        <v>17.8475</v>
      </c>
      <c r="Q87">
        <v>5.5</v>
      </c>
    </row>
    <row r="88" spans="1:17" x14ac:dyDescent="0.3">
      <c r="A88" t="s">
        <v>1447</v>
      </c>
      <c r="B88" t="s">
        <v>54</v>
      </c>
      <c r="C88" t="s">
        <v>25</v>
      </c>
      <c r="D88" t="s">
        <v>28</v>
      </c>
      <c r="E88" t="s">
        <v>29</v>
      </c>
      <c r="F88" t="s">
        <v>39</v>
      </c>
      <c r="G88">
        <v>89.14</v>
      </c>
      <c r="H88">
        <v>4</v>
      </c>
      <c r="I88">
        <v>17.827999999999999</v>
      </c>
      <c r="J88">
        <v>374.38799999999998</v>
      </c>
      <c r="K88" s="15">
        <v>43647</v>
      </c>
      <c r="L88" s="14">
        <v>0.51388888888888884</v>
      </c>
      <c r="M88" t="s">
        <v>48</v>
      </c>
      <c r="N88">
        <v>356.56</v>
      </c>
      <c r="O88">
        <v>4.7619047620000003</v>
      </c>
      <c r="P88">
        <v>17.827999999999999</v>
      </c>
      <c r="Q88">
        <v>7.8</v>
      </c>
    </row>
    <row r="89" spans="1:17" x14ac:dyDescent="0.3">
      <c r="A89" t="s">
        <v>1446</v>
      </c>
      <c r="B89" t="s">
        <v>54</v>
      </c>
      <c r="C89" t="s">
        <v>25</v>
      </c>
      <c r="D89" t="s">
        <v>20</v>
      </c>
      <c r="E89" t="s">
        <v>29</v>
      </c>
      <c r="F89" t="s">
        <v>39</v>
      </c>
      <c r="G89">
        <v>89.14</v>
      </c>
      <c r="H89">
        <v>4</v>
      </c>
      <c r="I89">
        <v>17.827999999999999</v>
      </c>
      <c r="J89">
        <v>374.38799999999998</v>
      </c>
      <c r="K89" s="15">
        <v>43647</v>
      </c>
      <c r="L89" s="14">
        <v>0.51388888888888884</v>
      </c>
      <c r="M89" t="s">
        <v>48</v>
      </c>
      <c r="N89">
        <v>356.56</v>
      </c>
      <c r="O89">
        <v>4.7619047620000003</v>
      </c>
      <c r="P89">
        <v>17.827999999999999</v>
      </c>
      <c r="Q89">
        <v>7.8</v>
      </c>
    </row>
    <row r="90" spans="1:17" x14ac:dyDescent="0.3">
      <c r="A90" t="s">
        <v>1425</v>
      </c>
      <c r="B90" t="s">
        <v>18</v>
      </c>
      <c r="C90" t="s">
        <v>19</v>
      </c>
      <c r="D90" t="s">
        <v>28</v>
      </c>
      <c r="E90" t="s">
        <v>29</v>
      </c>
      <c r="F90" t="s">
        <v>39</v>
      </c>
      <c r="G90">
        <v>43.18</v>
      </c>
      <c r="H90">
        <v>8</v>
      </c>
      <c r="I90">
        <v>17.271999999999998</v>
      </c>
      <c r="J90">
        <v>362.71199999999999</v>
      </c>
      <c r="K90" t="s">
        <v>142</v>
      </c>
      <c r="L90" s="14">
        <v>0.81874999999999998</v>
      </c>
      <c r="M90" t="s">
        <v>48</v>
      </c>
      <c r="N90">
        <v>345.44</v>
      </c>
      <c r="O90">
        <v>4.7619047620000003</v>
      </c>
      <c r="P90">
        <v>17.271999999999998</v>
      </c>
      <c r="Q90">
        <v>8.3000000000000007</v>
      </c>
    </row>
    <row r="91" spans="1:17" x14ac:dyDescent="0.3">
      <c r="A91" t="s">
        <v>1424</v>
      </c>
      <c r="B91" t="s">
        <v>18</v>
      </c>
      <c r="C91" t="s">
        <v>19</v>
      </c>
      <c r="D91" t="s">
        <v>28</v>
      </c>
      <c r="E91" t="s">
        <v>29</v>
      </c>
      <c r="F91" t="s">
        <v>39</v>
      </c>
      <c r="G91">
        <v>57.29</v>
      </c>
      <c r="H91">
        <v>6</v>
      </c>
      <c r="I91">
        <v>17.187000000000001</v>
      </c>
      <c r="J91">
        <v>360.92700000000002</v>
      </c>
      <c r="K91" t="s">
        <v>408</v>
      </c>
      <c r="L91" s="14">
        <v>0.71111111111111114</v>
      </c>
      <c r="M91" t="s">
        <v>23</v>
      </c>
      <c r="N91">
        <v>343.74</v>
      </c>
      <c r="O91">
        <v>4.7619047620000003</v>
      </c>
      <c r="P91">
        <v>17.187000000000001</v>
      </c>
      <c r="Q91">
        <v>5.9</v>
      </c>
    </row>
    <row r="92" spans="1:17" x14ac:dyDescent="0.3">
      <c r="A92" t="s">
        <v>1418</v>
      </c>
      <c r="B92" t="s">
        <v>54</v>
      </c>
      <c r="C92" t="s">
        <v>25</v>
      </c>
      <c r="D92" t="s">
        <v>28</v>
      </c>
      <c r="E92" t="s">
        <v>29</v>
      </c>
      <c r="F92" t="s">
        <v>39</v>
      </c>
      <c r="G92">
        <v>48.51</v>
      </c>
      <c r="H92">
        <v>7</v>
      </c>
      <c r="I92">
        <v>16.9785</v>
      </c>
      <c r="J92">
        <v>356.54849999999999</v>
      </c>
      <c r="K92" t="s">
        <v>47</v>
      </c>
      <c r="L92" s="14">
        <v>0.5625</v>
      </c>
      <c r="M92" t="s">
        <v>23</v>
      </c>
      <c r="N92">
        <v>339.57</v>
      </c>
      <c r="O92">
        <v>4.7619047620000003</v>
      </c>
      <c r="P92">
        <v>16.9785</v>
      </c>
      <c r="Q92">
        <v>5.2</v>
      </c>
    </row>
    <row r="93" spans="1:17" x14ac:dyDescent="0.3">
      <c r="A93" t="s">
        <v>1417</v>
      </c>
      <c r="B93" t="s">
        <v>33</v>
      </c>
      <c r="C93" t="s">
        <v>25</v>
      </c>
      <c r="D93" t="s">
        <v>28</v>
      </c>
      <c r="E93" t="s">
        <v>29</v>
      </c>
      <c r="F93" t="s">
        <v>39</v>
      </c>
      <c r="G93">
        <v>48.51</v>
      </c>
      <c r="H93">
        <v>7</v>
      </c>
      <c r="I93">
        <v>16.9785</v>
      </c>
      <c r="J93">
        <v>356.54849999999999</v>
      </c>
      <c r="K93" t="s">
        <v>47</v>
      </c>
      <c r="L93" s="14">
        <v>0.5625</v>
      </c>
      <c r="M93" t="s">
        <v>40</v>
      </c>
      <c r="N93">
        <v>339.57</v>
      </c>
      <c r="O93">
        <v>4.7619047620000003</v>
      </c>
      <c r="P93">
        <v>16.9785</v>
      </c>
      <c r="Q93">
        <v>5.2</v>
      </c>
    </row>
    <row r="94" spans="1:17" x14ac:dyDescent="0.3">
      <c r="A94" t="s">
        <v>1416</v>
      </c>
      <c r="B94" t="s">
        <v>54</v>
      </c>
      <c r="C94" t="s">
        <v>25</v>
      </c>
      <c r="D94" t="s">
        <v>28</v>
      </c>
      <c r="E94" t="s">
        <v>29</v>
      </c>
      <c r="F94" t="s">
        <v>39</v>
      </c>
      <c r="G94">
        <v>48.51</v>
      </c>
      <c r="H94">
        <v>7</v>
      </c>
      <c r="I94">
        <v>16.9785</v>
      </c>
      <c r="J94">
        <v>356.54849999999999</v>
      </c>
      <c r="K94" t="s">
        <v>47</v>
      </c>
      <c r="L94" s="14">
        <v>0.5625</v>
      </c>
      <c r="M94" t="s">
        <v>23</v>
      </c>
      <c r="N94">
        <v>339.57</v>
      </c>
      <c r="O94">
        <v>4.7619047620000003</v>
      </c>
      <c r="P94">
        <v>16.9785</v>
      </c>
      <c r="Q94">
        <v>5.2</v>
      </c>
    </row>
    <row r="95" spans="1:17" x14ac:dyDescent="0.3">
      <c r="A95" t="s">
        <v>1415</v>
      </c>
      <c r="B95" t="s">
        <v>54</v>
      </c>
      <c r="C95" t="s">
        <v>25</v>
      </c>
      <c r="D95" t="s">
        <v>28</v>
      </c>
      <c r="E95" t="s">
        <v>29</v>
      </c>
      <c r="F95" t="s">
        <v>39</v>
      </c>
      <c r="G95">
        <v>48.51</v>
      </c>
      <c r="H95">
        <v>7</v>
      </c>
      <c r="I95">
        <v>16.9785</v>
      </c>
      <c r="J95">
        <v>356.54849999999999</v>
      </c>
      <c r="K95" t="s">
        <v>47</v>
      </c>
      <c r="L95" s="14">
        <v>0.5625</v>
      </c>
      <c r="M95" t="s">
        <v>23</v>
      </c>
      <c r="N95">
        <v>339.57</v>
      </c>
      <c r="O95">
        <v>4.7619047620000003</v>
      </c>
      <c r="P95">
        <v>16.9785</v>
      </c>
      <c r="Q95">
        <v>5.2</v>
      </c>
    </row>
    <row r="96" spans="1:17" x14ac:dyDescent="0.3">
      <c r="A96" t="s">
        <v>1396</v>
      </c>
      <c r="B96" t="s">
        <v>54</v>
      </c>
      <c r="C96" t="s">
        <v>25</v>
      </c>
      <c r="D96" t="s">
        <v>20</v>
      </c>
      <c r="E96" t="s">
        <v>29</v>
      </c>
      <c r="F96" t="s">
        <v>39</v>
      </c>
      <c r="G96">
        <v>33.21</v>
      </c>
      <c r="H96">
        <v>10</v>
      </c>
      <c r="I96">
        <v>16.605</v>
      </c>
      <c r="J96">
        <v>348.70499999999998</v>
      </c>
      <c r="K96" s="15">
        <v>43678</v>
      </c>
      <c r="L96" s="14">
        <v>0.60069444444444442</v>
      </c>
      <c r="M96" t="s">
        <v>40</v>
      </c>
      <c r="N96">
        <v>332.1</v>
      </c>
      <c r="O96">
        <v>4.7619047620000003</v>
      </c>
      <c r="P96">
        <v>16.605</v>
      </c>
      <c r="Q96">
        <v>6</v>
      </c>
    </row>
    <row r="97" spans="1:17" x14ac:dyDescent="0.3">
      <c r="A97" t="s">
        <v>149</v>
      </c>
      <c r="B97" t="s">
        <v>18</v>
      </c>
      <c r="C97" t="s">
        <v>25</v>
      </c>
      <c r="D97" t="s">
        <v>20</v>
      </c>
      <c r="E97" t="s">
        <v>29</v>
      </c>
      <c r="F97" t="s">
        <v>39</v>
      </c>
      <c r="G97">
        <v>38.42</v>
      </c>
      <c r="H97">
        <v>1</v>
      </c>
      <c r="I97">
        <v>1.921</v>
      </c>
      <c r="J97">
        <v>40.341000000000001</v>
      </c>
      <c r="K97" s="15">
        <v>43498</v>
      </c>
      <c r="L97" s="14">
        <v>0.68958333333333333</v>
      </c>
      <c r="M97" t="s">
        <v>23</v>
      </c>
      <c r="N97">
        <v>38.42</v>
      </c>
      <c r="O97">
        <v>4.7619047620000003</v>
      </c>
      <c r="P97">
        <v>1.921</v>
      </c>
      <c r="Q97">
        <v>8.6</v>
      </c>
    </row>
    <row r="98" spans="1:17" x14ac:dyDescent="0.3">
      <c r="A98" t="s">
        <v>1389</v>
      </c>
      <c r="B98" t="s">
        <v>54</v>
      </c>
      <c r="C98" t="s">
        <v>19</v>
      </c>
      <c r="D98" t="s">
        <v>28</v>
      </c>
      <c r="E98" t="s">
        <v>29</v>
      </c>
      <c r="F98" t="s">
        <v>39</v>
      </c>
      <c r="G98">
        <v>36.51</v>
      </c>
      <c r="H98">
        <v>9</v>
      </c>
      <c r="I98">
        <v>16.429500000000001</v>
      </c>
      <c r="J98">
        <v>345.01949999999999</v>
      </c>
      <c r="K98" t="s">
        <v>256</v>
      </c>
      <c r="L98" s="14">
        <v>0.45277777777777778</v>
      </c>
      <c r="M98" t="s">
        <v>23</v>
      </c>
      <c r="N98">
        <v>328.59</v>
      </c>
      <c r="O98">
        <v>4.7619047620000003</v>
      </c>
      <c r="P98">
        <v>16.429500000000001</v>
      </c>
      <c r="Q98">
        <v>4.2</v>
      </c>
    </row>
    <row r="99" spans="1:17" x14ac:dyDescent="0.3">
      <c r="A99" t="s">
        <v>1368</v>
      </c>
      <c r="B99" t="s">
        <v>18</v>
      </c>
      <c r="C99" t="s">
        <v>19</v>
      </c>
      <c r="D99" t="s">
        <v>28</v>
      </c>
      <c r="E99" t="s">
        <v>29</v>
      </c>
      <c r="F99" t="s">
        <v>39</v>
      </c>
      <c r="G99">
        <v>80.36</v>
      </c>
      <c r="H99">
        <v>4</v>
      </c>
      <c r="I99">
        <v>16.071999999999999</v>
      </c>
      <c r="J99">
        <v>337.512</v>
      </c>
      <c r="K99" t="s">
        <v>146</v>
      </c>
      <c r="L99" s="14">
        <v>0.78125</v>
      </c>
      <c r="M99" t="s">
        <v>23</v>
      </c>
      <c r="N99">
        <v>321.44</v>
      </c>
      <c r="O99">
        <v>4.7619047620000003</v>
      </c>
      <c r="P99">
        <v>16.071999999999999</v>
      </c>
      <c r="Q99">
        <v>8.3000000000000007</v>
      </c>
    </row>
    <row r="100" spans="1:17" x14ac:dyDescent="0.3">
      <c r="A100" t="s">
        <v>1366</v>
      </c>
      <c r="B100" t="s">
        <v>18</v>
      </c>
      <c r="C100" t="s">
        <v>19</v>
      </c>
      <c r="D100" t="s">
        <v>20</v>
      </c>
      <c r="E100" t="s">
        <v>29</v>
      </c>
      <c r="F100" t="s">
        <v>39</v>
      </c>
      <c r="G100">
        <v>80.36</v>
      </c>
      <c r="H100">
        <v>4</v>
      </c>
      <c r="I100">
        <v>16.071999999999999</v>
      </c>
      <c r="J100">
        <v>337.512</v>
      </c>
      <c r="K100" t="s">
        <v>146</v>
      </c>
      <c r="L100" s="14">
        <v>0.78125</v>
      </c>
      <c r="M100" t="s">
        <v>23</v>
      </c>
      <c r="N100">
        <v>321.44</v>
      </c>
      <c r="O100">
        <v>4.7619047620000003</v>
      </c>
      <c r="P100">
        <v>16.071999999999999</v>
      </c>
      <c r="Q100">
        <v>8.3000000000000007</v>
      </c>
    </row>
    <row r="101" spans="1:17" x14ac:dyDescent="0.3">
      <c r="A101" t="s">
        <v>1359</v>
      </c>
      <c r="B101" t="s">
        <v>18</v>
      </c>
      <c r="C101" t="s">
        <v>19</v>
      </c>
      <c r="D101" t="s">
        <v>28</v>
      </c>
      <c r="E101" t="s">
        <v>29</v>
      </c>
      <c r="F101" t="s">
        <v>39</v>
      </c>
      <c r="G101">
        <v>63.71</v>
      </c>
      <c r="H101">
        <v>5</v>
      </c>
      <c r="I101">
        <v>15.9275</v>
      </c>
      <c r="J101">
        <v>334.47750000000002</v>
      </c>
      <c r="K101" s="15">
        <v>43648</v>
      </c>
      <c r="L101" s="14">
        <v>0.8125</v>
      </c>
      <c r="M101" t="s">
        <v>23</v>
      </c>
      <c r="N101">
        <v>318.55</v>
      </c>
      <c r="O101">
        <v>4.7619047620000003</v>
      </c>
      <c r="P101">
        <v>15.9275</v>
      </c>
      <c r="Q101">
        <v>8.5</v>
      </c>
    </row>
    <row r="102" spans="1:17" x14ac:dyDescent="0.3">
      <c r="A102" t="s">
        <v>1355</v>
      </c>
      <c r="B102" t="s">
        <v>33</v>
      </c>
      <c r="C102" t="s">
        <v>19</v>
      </c>
      <c r="D102" t="s">
        <v>28</v>
      </c>
      <c r="E102" t="s">
        <v>29</v>
      </c>
      <c r="F102" t="s">
        <v>39</v>
      </c>
      <c r="G102">
        <v>63.61</v>
      </c>
      <c r="H102">
        <v>5</v>
      </c>
      <c r="I102">
        <v>15.9025</v>
      </c>
      <c r="J102">
        <v>333.95249999999999</v>
      </c>
      <c r="K102" t="s">
        <v>116</v>
      </c>
      <c r="L102" s="14">
        <v>0.52986111111111112</v>
      </c>
      <c r="M102" t="s">
        <v>40</v>
      </c>
      <c r="N102">
        <v>318.05</v>
      </c>
      <c r="O102">
        <v>4.7619047620000003</v>
      </c>
      <c r="P102">
        <v>15.9025</v>
      </c>
      <c r="Q102">
        <v>11</v>
      </c>
    </row>
    <row r="103" spans="1:17" x14ac:dyDescent="0.3">
      <c r="A103" t="s">
        <v>1354</v>
      </c>
      <c r="B103" t="s">
        <v>18</v>
      </c>
      <c r="C103" t="s">
        <v>19</v>
      </c>
      <c r="D103" t="s">
        <v>28</v>
      </c>
      <c r="E103" t="s">
        <v>29</v>
      </c>
      <c r="F103" t="s">
        <v>39</v>
      </c>
      <c r="G103">
        <v>63.61</v>
      </c>
      <c r="H103">
        <v>5</v>
      </c>
      <c r="I103">
        <v>15.9025</v>
      </c>
      <c r="J103">
        <v>333.95249999999999</v>
      </c>
      <c r="K103" t="s">
        <v>116</v>
      </c>
      <c r="L103" s="14">
        <v>0.52986111111111112</v>
      </c>
      <c r="M103" t="s">
        <v>40</v>
      </c>
      <c r="N103">
        <v>318.05</v>
      </c>
      <c r="O103">
        <v>4.7619047620000003</v>
      </c>
      <c r="P103">
        <v>15.9025</v>
      </c>
      <c r="Q103">
        <v>4.8</v>
      </c>
    </row>
    <row r="104" spans="1:17" x14ac:dyDescent="0.3">
      <c r="A104" t="s">
        <v>1353</v>
      </c>
      <c r="B104" t="s">
        <v>33</v>
      </c>
      <c r="C104" t="s">
        <v>19</v>
      </c>
      <c r="D104" t="s">
        <v>28</v>
      </c>
      <c r="E104" t="s">
        <v>29</v>
      </c>
      <c r="F104" t="s">
        <v>39</v>
      </c>
      <c r="G104">
        <v>63.61</v>
      </c>
      <c r="H104">
        <v>5</v>
      </c>
      <c r="I104">
        <v>15.9025</v>
      </c>
      <c r="J104">
        <v>333.95249999999999</v>
      </c>
      <c r="K104" t="s">
        <v>116</v>
      </c>
      <c r="L104" s="14">
        <v>0.52986111111111112</v>
      </c>
      <c r="M104" t="s">
        <v>40</v>
      </c>
      <c r="N104">
        <v>318.05</v>
      </c>
      <c r="O104">
        <v>4.7619047620000003</v>
      </c>
      <c r="P104">
        <v>15.9025</v>
      </c>
      <c r="Q104">
        <v>4.8</v>
      </c>
    </row>
    <row r="105" spans="1:17" x14ac:dyDescent="0.3">
      <c r="A105" t="s">
        <v>1332</v>
      </c>
      <c r="B105" t="s">
        <v>18</v>
      </c>
      <c r="C105" t="s">
        <v>19</v>
      </c>
      <c r="D105" t="s">
        <v>28</v>
      </c>
      <c r="E105" t="s">
        <v>29</v>
      </c>
      <c r="F105" t="s">
        <v>39</v>
      </c>
      <c r="G105">
        <v>33.979999999999997</v>
      </c>
      <c r="H105">
        <v>9</v>
      </c>
      <c r="I105">
        <v>15.291</v>
      </c>
      <c r="J105">
        <v>321.11099999999999</v>
      </c>
      <c r="K105" t="s">
        <v>358</v>
      </c>
      <c r="L105" s="14">
        <v>0.4465277777777778</v>
      </c>
      <c r="M105" t="s">
        <v>23</v>
      </c>
      <c r="N105">
        <v>305.82</v>
      </c>
      <c r="O105">
        <v>4.7619047620000003</v>
      </c>
      <c r="P105">
        <v>15.291</v>
      </c>
      <c r="Q105">
        <v>4.2</v>
      </c>
    </row>
    <row r="106" spans="1:17" x14ac:dyDescent="0.3">
      <c r="A106" t="s">
        <v>1330</v>
      </c>
      <c r="B106" t="s">
        <v>18</v>
      </c>
      <c r="C106" t="s">
        <v>19</v>
      </c>
      <c r="D106" t="s">
        <v>28</v>
      </c>
      <c r="E106" t="s">
        <v>29</v>
      </c>
      <c r="F106" t="s">
        <v>39</v>
      </c>
      <c r="G106">
        <v>33.979999999999997</v>
      </c>
      <c r="H106">
        <v>9</v>
      </c>
      <c r="I106">
        <v>15.291</v>
      </c>
      <c r="J106">
        <v>321.11099999999999</v>
      </c>
      <c r="K106" t="s">
        <v>358</v>
      </c>
      <c r="L106" s="14">
        <v>0.4465277777777778</v>
      </c>
      <c r="M106" t="s">
        <v>23</v>
      </c>
      <c r="N106">
        <v>305.82</v>
      </c>
      <c r="O106">
        <v>4.7619047620000003</v>
      </c>
      <c r="P106">
        <v>15.291</v>
      </c>
      <c r="Q106">
        <v>4.2</v>
      </c>
    </row>
    <row r="107" spans="1:17" x14ac:dyDescent="0.3">
      <c r="A107" t="s">
        <v>1321</v>
      </c>
      <c r="B107" t="s">
        <v>18</v>
      </c>
      <c r="C107" t="s">
        <v>19</v>
      </c>
      <c r="D107" t="s">
        <v>20</v>
      </c>
      <c r="E107" t="s">
        <v>29</v>
      </c>
      <c r="F107" t="s">
        <v>39</v>
      </c>
      <c r="G107">
        <v>74.89</v>
      </c>
      <c r="H107">
        <v>4</v>
      </c>
      <c r="I107">
        <v>14.978</v>
      </c>
      <c r="J107">
        <v>314.53800000000001</v>
      </c>
      <c r="K107" s="15">
        <v>43468</v>
      </c>
      <c r="L107" s="14">
        <v>0.64722222222222225</v>
      </c>
      <c r="M107" t="s">
        <v>40</v>
      </c>
      <c r="N107">
        <v>299.56</v>
      </c>
      <c r="O107">
        <v>4.7619047620000003</v>
      </c>
      <c r="P107">
        <v>14.978</v>
      </c>
      <c r="Q107">
        <v>4.2</v>
      </c>
    </row>
    <row r="108" spans="1:17" x14ac:dyDescent="0.3">
      <c r="A108" t="s">
        <v>1320</v>
      </c>
      <c r="B108" t="s">
        <v>18</v>
      </c>
      <c r="C108" t="s">
        <v>25</v>
      </c>
      <c r="D108" t="s">
        <v>20</v>
      </c>
      <c r="E108" t="s">
        <v>29</v>
      </c>
      <c r="F108" t="s">
        <v>39</v>
      </c>
      <c r="G108">
        <v>74.89</v>
      </c>
      <c r="H108">
        <v>4</v>
      </c>
      <c r="I108">
        <v>14.978</v>
      </c>
      <c r="J108">
        <v>314.53800000000001</v>
      </c>
      <c r="K108" s="15">
        <v>43468</v>
      </c>
      <c r="L108" s="14">
        <v>0.64722222222222225</v>
      </c>
      <c r="M108" t="s">
        <v>40</v>
      </c>
      <c r="N108">
        <v>299.56</v>
      </c>
      <c r="O108">
        <v>4.7619047620000003</v>
      </c>
      <c r="P108">
        <v>14.978</v>
      </c>
      <c r="Q108">
        <v>4.2</v>
      </c>
    </row>
    <row r="109" spans="1:17" x14ac:dyDescent="0.3">
      <c r="A109" t="s">
        <v>1316</v>
      </c>
      <c r="B109" t="s">
        <v>33</v>
      </c>
      <c r="C109" t="s">
        <v>25</v>
      </c>
      <c r="D109" t="s">
        <v>20</v>
      </c>
      <c r="E109" t="s">
        <v>29</v>
      </c>
      <c r="F109" t="s">
        <v>39</v>
      </c>
      <c r="G109">
        <v>99.6</v>
      </c>
      <c r="H109">
        <v>3</v>
      </c>
      <c r="I109">
        <v>14.94</v>
      </c>
      <c r="J109">
        <v>313.74</v>
      </c>
      <c r="K109" t="s">
        <v>168</v>
      </c>
      <c r="L109" s="14">
        <v>0.78125</v>
      </c>
      <c r="M109" t="s">
        <v>23</v>
      </c>
      <c r="N109">
        <v>298.8</v>
      </c>
      <c r="O109">
        <v>4.7619047620000003</v>
      </c>
      <c r="P109">
        <v>14.94</v>
      </c>
      <c r="Q109">
        <v>5.8</v>
      </c>
    </row>
    <row r="110" spans="1:17" x14ac:dyDescent="0.3">
      <c r="A110" t="s">
        <v>1313</v>
      </c>
      <c r="B110" t="s">
        <v>33</v>
      </c>
      <c r="C110" t="s">
        <v>25</v>
      </c>
      <c r="D110" t="s">
        <v>28</v>
      </c>
      <c r="E110" t="s">
        <v>29</v>
      </c>
      <c r="F110" t="s">
        <v>39</v>
      </c>
      <c r="G110">
        <v>74.66</v>
      </c>
      <c r="H110">
        <v>4</v>
      </c>
      <c r="I110">
        <v>14.932</v>
      </c>
      <c r="J110">
        <v>313.572</v>
      </c>
      <c r="K110" s="15">
        <v>43558</v>
      </c>
      <c r="L110" s="14">
        <v>0.44374999999999998</v>
      </c>
      <c r="M110" t="s">
        <v>23</v>
      </c>
      <c r="N110">
        <v>298.64</v>
      </c>
      <c r="O110">
        <v>4.7619047620000003</v>
      </c>
      <c r="P110">
        <v>14.932</v>
      </c>
      <c r="Q110">
        <v>8.5</v>
      </c>
    </row>
    <row r="111" spans="1:17" x14ac:dyDescent="0.3">
      <c r="A111" t="s">
        <v>1312</v>
      </c>
      <c r="B111" t="s">
        <v>33</v>
      </c>
      <c r="C111" t="s">
        <v>27</v>
      </c>
      <c r="D111" t="s">
        <v>28</v>
      </c>
      <c r="E111" t="s">
        <v>29</v>
      </c>
      <c r="F111" t="s">
        <v>39</v>
      </c>
      <c r="G111">
        <v>42.57</v>
      </c>
      <c r="H111">
        <v>7</v>
      </c>
      <c r="I111">
        <v>14.8995</v>
      </c>
      <c r="J111">
        <v>312.8895</v>
      </c>
      <c r="K111" s="15">
        <v>43617</v>
      </c>
      <c r="L111" s="14">
        <v>0.49375000000000002</v>
      </c>
      <c r="M111" t="s">
        <v>23</v>
      </c>
      <c r="N111">
        <v>297.99</v>
      </c>
      <c r="O111">
        <v>4.7619047620000003</v>
      </c>
      <c r="P111">
        <v>14.8995</v>
      </c>
      <c r="Q111">
        <v>6.8</v>
      </c>
    </row>
    <row r="112" spans="1:17" x14ac:dyDescent="0.3">
      <c r="A112" t="s">
        <v>1311</v>
      </c>
      <c r="B112" t="s">
        <v>54</v>
      </c>
      <c r="C112" t="s">
        <v>25</v>
      </c>
      <c r="D112" t="s">
        <v>20</v>
      </c>
      <c r="E112" t="s">
        <v>29</v>
      </c>
      <c r="F112" t="s">
        <v>39</v>
      </c>
      <c r="G112">
        <v>98.79</v>
      </c>
      <c r="H112">
        <v>3</v>
      </c>
      <c r="I112">
        <v>14.8185</v>
      </c>
      <c r="J112">
        <v>311.18849999999998</v>
      </c>
      <c r="K112" t="s">
        <v>146</v>
      </c>
      <c r="L112" s="14">
        <v>0.83333333333333337</v>
      </c>
      <c r="M112" t="s">
        <v>40</v>
      </c>
      <c r="N112">
        <v>296.37</v>
      </c>
      <c r="O112">
        <v>4.7619047620000003</v>
      </c>
      <c r="P112">
        <v>14.8185</v>
      </c>
      <c r="Q112">
        <v>6.4</v>
      </c>
    </row>
    <row r="113" spans="1:17" x14ac:dyDescent="0.3">
      <c r="A113" t="s">
        <v>1310</v>
      </c>
      <c r="B113" t="s">
        <v>18</v>
      </c>
      <c r="C113" t="s">
        <v>25</v>
      </c>
      <c r="D113" t="s">
        <v>20</v>
      </c>
      <c r="E113" t="s">
        <v>29</v>
      </c>
      <c r="F113" t="s">
        <v>39</v>
      </c>
      <c r="G113">
        <v>98.79</v>
      </c>
      <c r="H113">
        <v>3</v>
      </c>
      <c r="I113">
        <v>14.8185</v>
      </c>
      <c r="J113">
        <v>311.18849999999998</v>
      </c>
      <c r="K113" t="s">
        <v>146</v>
      </c>
      <c r="L113" s="14">
        <v>0.83333333333333337</v>
      </c>
      <c r="M113" t="s">
        <v>23</v>
      </c>
      <c r="N113">
        <v>296.37</v>
      </c>
      <c r="O113">
        <v>4.7619047620000003</v>
      </c>
      <c r="P113">
        <v>14.8185</v>
      </c>
      <c r="Q113">
        <v>6.4</v>
      </c>
    </row>
    <row r="114" spans="1:17" x14ac:dyDescent="0.3">
      <c r="A114" t="s">
        <v>1309</v>
      </c>
      <c r="B114" t="s">
        <v>18</v>
      </c>
      <c r="C114" t="s">
        <v>19</v>
      </c>
      <c r="D114" t="s">
        <v>28</v>
      </c>
      <c r="E114" t="s">
        <v>29</v>
      </c>
      <c r="F114" t="s">
        <v>39</v>
      </c>
      <c r="G114">
        <v>49.32</v>
      </c>
      <c r="H114">
        <v>6</v>
      </c>
      <c r="I114">
        <v>14.795999999999999</v>
      </c>
      <c r="J114">
        <v>310.71600000000001</v>
      </c>
      <c r="K114" s="15">
        <v>43709</v>
      </c>
      <c r="L114" s="14">
        <v>0.57361111111111107</v>
      </c>
      <c r="M114" t="s">
        <v>23</v>
      </c>
      <c r="N114">
        <v>295.92</v>
      </c>
      <c r="O114">
        <v>4.7619047620000003</v>
      </c>
      <c r="P114">
        <v>14.795999999999999</v>
      </c>
      <c r="Q114">
        <v>7.1</v>
      </c>
    </row>
    <row r="115" spans="1:17" x14ac:dyDescent="0.3">
      <c r="A115" t="s">
        <v>1308</v>
      </c>
      <c r="B115" t="s">
        <v>18</v>
      </c>
      <c r="C115" t="s">
        <v>25</v>
      </c>
      <c r="D115" t="s">
        <v>28</v>
      </c>
      <c r="E115" t="s">
        <v>29</v>
      </c>
      <c r="F115" t="s">
        <v>39</v>
      </c>
      <c r="G115">
        <v>49.32</v>
      </c>
      <c r="H115">
        <v>6</v>
      </c>
      <c r="I115">
        <v>14.795999999999999</v>
      </c>
      <c r="J115">
        <v>310.71600000000001</v>
      </c>
      <c r="K115" s="15">
        <v>43709</v>
      </c>
      <c r="L115" s="14">
        <v>0.57361111111111107</v>
      </c>
      <c r="M115" t="s">
        <v>40</v>
      </c>
      <c r="N115">
        <v>295.92</v>
      </c>
      <c r="O115">
        <v>4.7619047620000003</v>
      </c>
      <c r="P115">
        <v>14.795999999999999</v>
      </c>
      <c r="Q115">
        <v>7.1</v>
      </c>
    </row>
    <row r="116" spans="1:17" x14ac:dyDescent="0.3">
      <c r="A116" t="s">
        <v>1296</v>
      </c>
      <c r="B116" t="s">
        <v>33</v>
      </c>
      <c r="C116" t="s">
        <v>19</v>
      </c>
      <c r="D116" t="s">
        <v>20</v>
      </c>
      <c r="E116" t="s">
        <v>29</v>
      </c>
      <c r="F116" t="s">
        <v>39</v>
      </c>
      <c r="G116">
        <v>73.47</v>
      </c>
      <c r="H116">
        <v>4</v>
      </c>
      <c r="I116">
        <v>14.694000000000001</v>
      </c>
      <c r="J116">
        <v>308.57400000000001</v>
      </c>
      <c r="K116" t="s">
        <v>146</v>
      </c>
      <c r="L116" s="14">
        <v>0.77083333333333337</v>
      </c>
      <c r="M116" t="s">
        <v>23</v>
      </c>
      <c r="N116">
        <v>293.88</v>
      </c>
      <c r="O116">
        <v>4.7619047620000003</v>
      </c>
      <c r="P116">
        <v>14.694000000000001</v>
      </c>
      <c r="Q116">
        <v>10.4</v>
      </c>
    </row>
    <row r="117" spans="1:17" x14ac:dyDescent="0.3">
      <c r="A117" t="s">
        <v>1295</v>
      </c>
      <c r="B117" t="s">
        <v>33</v>
      </c>
      <c r="C117" t="s">
        <v>25</v>
      </c>
      <c r="D117" t="s">
        <v>20</v>
      </c>
      <c r="E117" t="s">
        <v>29</v>
      </c>
      <c r="F117" t="s">
        <v>39</v>
      </c>
      <c r="G117">
        <v>73.47</v>
      </c>
      <c r="H117">
        <v>4</v>
      </c>
      <c r="I117">
        <v>14.694000000000001</v>
      </c>
      <c r="J117">
        <v>308.57400000000001</v>
      </c>
      <c r="K117" t="s">
        <v>146</v>
      </c>
      <c r="L117" s="14">
        <v>0.77083333333333337</v>
      </c>
      <c r="M117" t="s">
        <v>40</v>
      </c>
      <c r="N117">
        <v>293.88</v>
      </c>
      <c r="O117">
        <v>4.7619047620000003</v>
      </c>
      <c r="P117">
        <v>14.694000000000001</v>
      </c>
      <c r="Q117">
        <v>6</v>
      </c>
    </row>
    <row r="118" spans="1:17" x14ac:dyDescent="0.3">
      <c r="A118" t="s">
        <v>1294</v>
      </c>
      <c r="B118" t="s">
        <v>33</v>
      </c>
      <c r="C118" t="s">
        <v>27</v>
      </c>
      <c r="D118" t="s">
        <v>20</v>
      </c>
      <c r="E118" t="s">
        <v>29</v>
      </c>
      <c r="F118" t="s">
        <v>39</v>
      </c>
      <c r="G118">
        <v>73.47</v>
      </c>
      <c r="H118">
        <v>4</v>
      </c>
      <c r="I118">
        <v>14.694000000000001</v>
      </c>
      <c r="J118">
        <v>308.57400000000001</v>
      </c>
      <c r="K118" t="s">
        <v>146</v>
      </c>
      <c r="L118" s="14">
        <v>0.77083333333333337</v>
      </c>
      <c r="M118" t="s">
        <v>23</v>
      </c>
      <c r="N118">
        <v>293.88</v>
      </c>
      <c r="O118">
        <v>4.7619047620000003</v>
      </c>
      <c r="P118">
        <v>14.694000000000001</v>
      </c>
      <c r="Q118">
        <v>6</v>
      </c>
    </row>
    <row r="119" spans="1:17" x14ac:dyDescent="0.3">
      <c r="A119" t="s">
        <v>1293</v>
      </c>
      <c r="B119" t="s">
        <v>18</v>
      </c>
      <c r="C119" t="s">
        <v>27</v>
      </c>
      <c r="D119" t="s">
        <v>20</v>
      </c>
      <c r="E119" t="s">
        <v>29</v>
      </c>
      <c r="F119" t="s">
        <v>39</v>
      </c>
      <c r="G119">
        <v>73.47</v>
      </c>
      <c r="H119">
        <v>4</v>
      </c>
      <c r="I119">
        <v>14.694000000000001</v>
      </c>
      <c r="J119">
        <v>308.57400000000001</v>
      </c>
      <c r="K119" t="s">
        <v>146</v>
      </c>
      <c r="L119" s="14">
        <v>0.77083333333333337</v>
      </c>
      <c r="M119" t="s">
        <v>23</v>
      </c>
      <c r="N119">
        <v>293.88</v>
      </c>
      <c r="O119">
        <v>4.7619047620000003</v>
      </c>
      <c r="P119">
        <v>14.694000000000001</v>
      </c>
      <c r="Q119">
        <v>6</v>
      </c>
    </row>
    <row r="120" spans="1:17" x14ac:dyDescent="0.3">
      <c r="A120" t="s">
        <v>1281</v>
      </c>
      <c r="B120" t="s">
        <v>54</v>
      </c>
      <c r="C120" t="s">
        <v>25</v>
      </c>
      <c r="D120" t="s">
        <v>28</v>
      </c>
      <c r="E120" t="s">
        <v>29</v>
      </c>
      <c r="F120" t="s">
        <v>39</v>
      </c>
      <c r="G120">
        <v>96.68</v>
      </c>
      <c r="H120">
        <v>3</v>
      </c>
      <c r="I120">
        <v>14.502000000000001</v>
      </c>
      <c r="J120">
        <v>304.54199999999997</v>
      </c>
      <c r="K120" t="s">
        <v>31</v>
      </c>
      <c r="L120" s="14">
        <v>0.8305555555555556</v>
      </c>
      <c r="M120" t="s">
        <v>40</v>
      </c>
      <c r="N120">
        <v>290.04000000000002</v>
      </c>
      <c r="O120">
        <v>4.7619047620000003</v>
      </c>
      <c r="P120">
        <v>14.502000000000001</v>
      </c>
      <c r="Q120">
        <v>6.4</v>
      </c>
    </row>
    <row r="121" spans="1:17" x14ac:dyDescent="0.3">
      <c r="A121" t="s">
        <v>1266</v>
      </c>
      <c r="B121" t="s">
        <v>18</v>
      </c>
      <c r="C121" t="s">
        <v>25</v>
      </c>
      <c r="D121" t="s">
        <v>20</v>
      </c>
      <c r="E121" t="s">
        <v>29</v>
      </c>
      <c r="F121" t="s">
        <v>39</v>
      </c>
      <c r="G121">
        <v>47.27</v>
      </c>
      <c r="H121">
        <v>6</v>
      </c>
      <c r="I121">
        <v>14.180999999999999</v>
      </c>
      <c r="J121">
        <v>297.80099999999999</v>
      </c>
      <c r="K121" s="15">
        <v>43587</v>
      </c>
      <c r="L121" s="14">
        <v>0.4284722222222222</v>
      </c>
      <c r="M121" t="s">
        <v>23</v>
      </c>
      <c r="N121">
        <v>283.62</v>
      </c>
      <c r="O121">
        <v>4.7619047620000003</v>
      </c>
      <c r="P121">
        <v>14.180999999999999</v>
      </c>
      <c r="Q121">
        <v>8.8000000000000007</v>
      </c>
    </row>
    <row r="122" spans="1:17" x14ac:dyDescent="0.3">
      <c r="A122" t="s">
        <v>1263</v>
      </c>
      <c r="B122" t="s">
        <v>33</v>
      </c>
      <c r="C122" t="s">
        <v>25</v>
      </c>
      <c r="D122" t="s">
        <v>28</v>
      </c>
      <c r="E122" t="s">
        <v>29</v>
      </c>
      <c r="F122" t="s">
        <v>39</v>
      </c>
      <c r="G122">
        <v>56.56</v>
      </c>
      <c r="H122">
        <v>5</v>
      </c>
      <c r="I122">
        <v>14.14</v>
      </c>
      <c r="J122">
        <v>296.94</v>
      </c>
      <c r="K122" t="s">
        <v>58</v>
      </c>
      <c r="L122" s="14">
        <v>0.79583333333333328</v>
      </c>
      <c r="M122" t="s">
        <v>23</v>
      </c>
      <c r="N122">
        <v>282.8</v>
      </c>
      <c r="O122">
        <v>4.7619047620000003</v>
      </c>
      <c r="P122">
        <v>14.14</v>
      </c>
      <c r="Q122">
        <v>4.5</v>
      </c>
    </row>
    <row r="123" spans="1:17" x14ac:dyDescent="0.3">
      <c r="A123" t="s">
        <v>1262</v>
      </c>
      <c r="B123" t="s">
        <v>33</v>
      </c>
      <c r="C123" t="s">
        <v>25</v>
      </c>
      <c r="D123" t="s">
        <v>28</v>
      </c>
      <c r="E123" t="s">
        <v>29</v>
      </c>
      <c r="F123" t="s">
        <v>39</v>
      </c>
      <c r="G123">
        <v>40.229999999999997</v>
      </c>
      <c r="H123">
        <v>7</v>
      </c>
      <c r="I123">
        <v>14.080500000000001</v>
      </c>
      <c r="J123">
        <v>295.69049999999999</v>
      </c>
      <c r="K123" t="s">
        <v>427</v>
      </c>
      <c r="L123" s="14">
        <v>0.55694444444444446</v>
      </c>
      <c r="M123" t="s">
        <v>40</v>
      </c>
      <c r="N123">
        <v>281.61</v>
      </c>
      <c r="O123">
        <v>4.7619047620000003</v>
      </c>
      <c r="P123">
        <v>14.080500000000001</v>
      </c>
      <c r="Q123">
        <v>9.6</v>
      </c>
    </row>
    <row r="124" spans="1:17" x14ac:dyDescent="0.3">
      <c r="A124" t="s">
        <v>1233</v>
      </c>
      <c r="B124" t="s">
        <v>18</v>
      </c>
      <c r="C124" t="s">
        <v>27</v>
      </c>
      <c r="D124" t="s">
        <v>28</v>
      </c>
      <c r="E124" t="s">
        <v>29</v>
      </c>
      <c r="F124" t="s">
        <v>39</v>
      </c>
      <c r="G124">
        <v>54.27</v>
      </c>
      <c r="H124">
        <v>5</v>
      </c>
      <c r="I124">
        <v>13.567500000000001</v>
      </c>
      <c r="J124">
        <v>284.91750000000002</v>
      </c>
      <c r="K124" t="s">
        <v>248</v>
      </c>
      <c r="L124" s="14">
        <v>0.59444444444444444</v>
      </c>
      <c r="M124" t="s">
        <v>23</v>
      </c>
      <c r="N124">
        <v>271.35000000000002</v>
      </c>
      <c r="O124">
        <v>4.7619047620000003</v>
      </c>
      <c r="P124">
        <v>13.567500000000001</v>
      </c>
      <c r="Q124">
        <v>4.5999999999999996</v>
      </c>
    </row>
    <row r="125" spans="1:17" x14ac:dyDescent="0.3">
      <c r="A125" t="s">
        <v>1232</v>
      </c>
      <c r="B125" t="s">
        <v>33</v>
      </c>
      <c r="C125" t="s">
        <v>25</v>
      </c>
      <c r="D125" t="s">
        <v>28</v>
      </c>
      <c r="E125" t="s">
        <v>29</v>
      </c>
      <c r="F125" t="s">
        <v>39</v>
      </c>
      <c r="G125">
        <v>54.27</v>
      </c>
      <c r="H125">
        <v>5</v>
      </c>
      <c r="I125">
        <v>13.567500000000001</v>
      </c>
      <c r="J125">
        <v>284.91750000000002</v>
      </c>
      <c r="K125" t="s">
        <v>248</v>
      </c>
      <c r="L125" s="14">
        <v>0.59444444444444444</v>
      </c>
      <c r="M125" t="s">
        <v>40</v>
      </c>
      <c r="N125">
        <v>271.35000000000002</v>
      </c>
      <c r="O125">
        <v>4.7619047620000003</v>
      </c>
      <c r="P125">
        <v>13.567500000000001</v>
      </c>
      <c r="Q125">
        <v>4.5999999999999996</v>
      </c>
    </row>
    <row r="126" spans="1:17" x14ac:dyDescent="0.3">
      <c r="A126" t="s">
        <v>1231</v>
      </c>
      <c r="B126" t="s">
        <v>18</v>
      </c>
      <c r="C126" t="s">
        <v>27</v>
      </c>
      <c r="D126" t="s">
        <v>28</v>
      </c>
      <c r="E126" t="s">
        <v>29</v>
      </c>
      <c r="F126" t="s">
        <v>39</v>
      </c>
      <c r="G126">
        <v>54.27</v>
      </c>
      <c r="H126">
        <v>5</v>
      </c>
      <c r="I126">
        <v>13.567500000000001</v>
      </c>
      <c r="J126">
        <v>284.91750000000002</v>
      </c>
      <c r="K126" t="s">
        <v>248</v>
      </c>
      <c r="L126" s="14">
        <v>0.59444444444444444</v>
      </c>
      <c r="M126" t="s">
        <v>23</v>
      </c>
      <c r="N126">
        <v>271.35000000000002</v>
      </c>
      <c r="O126">
        <v>4.7619047620000003</v>
      </c>
      <c r="P126">
        <v>13.567500000000001</v>
      </c>
      <c r="Q126">
        <v>4.5999999999999996</v>
      </c>
    </row>
    <row r="127" spans="1:17" x14ac:dyDescent="0.3">
      <c r="A127" t="s">
        <v>1182</v>
      </c>
      <c r="B127" t="s">
        <v>18</v>
      </c>
      <c r="C127" t="s">
        <v>25</v>
      </c>
      <c r="D127" t="s">
        <v>20</v>
      </c>
      <c r="E127" t="s">
        <v>29</v>
      </c>
      <c r="F127" t="s">
        <v>39</v>
      </c>
      <c r="G127">
        <v>36.770000000000003</v>
      </c>
      <c r="H127">
        <v>7</v>
      </c>
      <c r="I127">
        <v>12.8695</v>
      </c>
      <c r="J127">
        <v>270.2595</v>
      </c>
      <c r="K127" s="15">
        <v>43770</v>
      </c>
      <c r="L127" s="14">
        <v>0.84027777777777779</v>
      </c>
      <c r="M127" t="s">
        <v>23</v>
      </c>
      <c r="N127">
        <v>257.39</v>
      </c>
      <c r="O127">
        <v>4.7619047620000003</v>
      </c>
      <c r="P127">
        <v>12.8695</v>
      </c>
      <c r="Q127">
        <v>7.4</v>
      </c>
    </row>
    <row r="128" spans="1:17" x14ac:dyDescent="0.3">
      <c r="A128" t="s">
        <v>1181</v>
      </c>
      <c r="B128" t="s">
        <v>18</v>
      </c>
      <c r="C128" t="s">
        <v>19</v>
      </c>
      <c r="D128" t="s">
        <v>20</v>
      </c>
      <c r="E128" t="s">
        <v>29</v>
      </c>
      <c r="F128" t="s">
        <v>39</v>
      </c>
      <c r="G128">
        <v>36.770000000000003</v>
      </c>
      <c r="H128">
        <v>7</v>
      </c>
      <c r="I128">
        <v>12.8695</v>
      </c>
      <c r="J128">
        <v>270.2595</v>
      </c>
      <c r="K128" s="15">
        <v>43770</v>
      </c>
      <c r="L128" s="14">
        <v>0.84027777777777779</v>
      </c>
      <c r="M128" t="s">
        <v>23</v>
      </c>
      <c r="N128">
        <v>257.39</v>
      </c>
      <c r="O128">
        <v>4.7619047620000003</v>
      </c>
      <c r="P128">
        <v>12.8695</v>
      </c>
      <c r="Q128">
        <v>7.4</v>
      </c>
    </row>
    <row r="129" spans="1:17" x14ac:dyDescent="0.3">
      <c r="A129" t="s">
        <v>1176</v>
      </c>
      <c r="B129" t="s">
        <v>33</v>
      </c>
      <c r="C129" t="s">
        <v>25</v>
      </c>
      <c r="D129" t="s">
        <v>20</v>
      </c>
      <c r="E129" t="s">
        <v>29</v>
      </c>
      <c r="F129" t="s">
        <v>39</v>
      </c>
      <c r="G129">
        <v>84.87</v>
      </c>
      <c r="H129">
        <v>3</v>
      </c>
      <c r="I129">
        <v>12.730499999999999</v>
      </c>
      <c r="J129">
        <v>267.34050000000002</v>
      </c>
      <c r="K129" t="s">
        <v>47</v>
      </c>
      <c r="L129" s="14">
        <v>0.77083333333333337</v>
      </c>
      <c r="M129" t="s">
        <v>40</v>
      </c>
      <c r="N129">
        <v>254.61</v>
      </c>
      <c r="O129">
        <v>4.7619047620000003</v>
      </c>
      <c r="P129">
        <v>12.730499999999999</v>
      </c>
      <c r="Q129">
        <v>7.4</v>
      </c>
    </row>
    <row r="130" spans="1:17" x14ac:dyDescent="0.3">
      <c r="A130" t="s">
        <v>1171</v>
      </c>
      <c r="B130" t="s">
        <v>18</v>
      </c>
      <c r="C130" t="s">
        <v>25</v>
      </c>
      <c r="D130" t="s">
        <v>20</v>
      </c>
      <c r="E130" t="s">
        <v>29</v>
      </c>
      <c r="F130" t="s">
        <v>39</v>
      </c>
      <c r="G130">
        <v>31.67</v>
      </c>
      <c r="H130">
        <v>8</v>
      </c>
      <c r="I130">
        <v>12.667999999999999</v>
      </c>
      <c r="J130">
        <v>266.02800000000002</v>
      </c>
      <c r="K130" s="15">
        <v>43497</v>
      </c>
      <c r="L130" s="14">
        <v>0.67986111111111114</v>
      </c>
      <c r="M130" t="s">
        <v>23</v>
      </c>
      <c r="N130">
        <v>253.36</v>
      </c>
      <c r="O130">
        <v>4.7619047620000003</v>
      </c>
      <c r="P130">
        <v>12.667999999999999</v>
      </c>
      <c r="Q130">
        <v>5.6</v>
      </c>
    </row>
    <row r="131" spans="1:17" x14ac:dyDescent="0.3">
      <c r="A131" t="s">
        <v>1160</v>
      </c>
      <c r="B131" t="s">
        <v>54</v>
      </c>
      <c r="C131" t="s">
        <v>25</v>
      </c>
      <c r="D131" t="s">
        <v>20</v>
      </c>
      <c r="E131" t="s">
        <v>29</v>
      </c>
      <c r="F131" t="s">
        <v>39</v>
      </c>
      <c r="G131">
        <v>62.85</v>
      </c>
      <c r="H131">
        <v>4</v>
      </c>
      <c r="I131">
        <v>12.57</v>
      </c>
      <c r="J131">
        <v>263.97000000000003</v>
      </c>
      <c r="K131" t="s">
        <v>168</v>
      </c>
      <c r="L131" s="14">
        <v>0.55694444444444446</v>
      </c>
      <c r="M131" t="s">
        <v>23</v>
      </c>
      <c r="N131">
        <v>251.4</v>
      </c>
      <c r="O131">
        <v>4.7619047620000003</v>
      </c>
      <c r="P131">
        <v>12.57</v>
      </c>
      <c r="Q131">
        <v>8.6999999999999993</v>
      </c>
    </row>
    <row r="132" spans="1:17" x14ac:dyDescent="0.3">
      <c r="A132" t="s">
        <v>1149</v>
      </c>
      <c r="B132" t="s">
        <v>33</v>
      </c>
      <c r="C132" t="s">
        <v>25</v>
      </c>
      <c r="D132" t="s">
        <v>20</v>
      </c>
      <c r="E132" t="s">
        <v>29</v>
      </c>
      <c r="F132" t="s">
        <v>39</v>
      </c>
      <c r="G132">
        <v>24.49</v>
      </c>
      <c r="H132">
        <v>10</v>
      </c>
      <c r="I132">
        <v>12.244999999999999</v>
      </c>
      <c r="J132">
        <v>257.14499999999998</v>
      </c>
      <c r="K132" t="s">
        <v>87</v>
      </c>
      <c r="L132" s="14">
        <v>0.63541666666666663</v>
      </c>
      <c r="M132" t="s">
        <v>23</v>
      </c>
      <c r="N132">
        <v>244.9</v>
      </c>
      <c r="O132">
        <v>4.7619047620000003</v>
      </c>
      <c r="P132">
        <v>12.244999999999999</v>
      </c>
      <c r="Q132">
        <v>8.1</v>
      </c>
    </row>
    <row r="133" spans="1:17" x14ac:dyDescent="0.3">
      <c r="A133" t="s">
        <v>1118</v>
      </c>
      <c r="B133" t="s">
        <v>18</v>
      </c>
      <c r="C133" t="s">
        <v>19</v>
      </c>
      <c r="D133" t="s">
        <v>28</v>
      </c>
      <c r="E133" t="s">
        <v>29</v>
      </c>
      <c r="F133" t="s">
        <v>39</v>
      </c>
      <c r="G133">
        <v>39.43</v>
      </c>
      <c r="H133">
        <v>6</v>
      </c>
      <c r="I133">
        <v>11.829000000000001</v>
      </c>
      <c r="J133">
        <v>248.40899999999999</v>
      </c>
      <c r="K133" t="s">
        <v>201</v>
      </c>
      <c r="L133" s="14">
        <v>0.84583333333333333</v>
      </c>
      <c r="M133" t="s">
        <v>48</v>
      </c>
      <c r="N133">
        <v>236.58</v>
      </c>
      <c r="O133">
        <v>4.7619047620000003</v>
      </c>
      <c r="P133">
        <v>11.829000000000001</v>
      </c>
      <c r="Q133">
        <v>9.4</v>
      </c>
    </row>
    <row r="134" spans="1:17" x14ac:dyDescent="0.3">
      <c r="A134" t="s">
        <v>1117</v>
      </c>
      <c r="B134" t="s">
        <v>18</v>
      </c>
      <c r="C134" t="s">
        <v>19</v>
      </c>
      <c r="D134" t="s">
        <v>28</v>
      </c>
      <c r="E134" t="s">
        <v>29</v>
      </c>
      <c r="F134" t="s">
        <v>39</v>
      </c>
      <c r="G134">
        <v>39.43</v>
      </c>
      <c r="H134">
        <v>6</v>
      </c>
      <c r="I134">
        <v>11.829000000000001</v>
      </c>
      <c r="J134">
        <v>248.40899999999999</v>
      </c>
      <c r="K134" t="s">
        <v>201</v>
      </c>
      <c r="L134" s="14">
        <v>0.84583333333333333</v>
      </c>
      <c r="M134" t="s">
        <v>48</v>
      </c>
      <c r="N134">
        <v>236.58</v>
      </c>
      <c r="O134">
        <v>4.7619047620000003</v>
      </c>
      <c r="P134">
        <v>11.829000000000001</v>
      </c>
      <c r="Q134">
        <v>9.4</v>
      </c>
    </row>
    <row r="135" spans="1:17" x14ac:dyDescent="0.3">
      <c r="A135" t="s">
        <v>1109</v>
      </c>
      <c r="B135" t="s">
        <v>18</v>
      </c>
      <c r="C135" t="s">
        <v>27</v>
      </c>
      <c r="D135" t="s">
        <v>28</v>
      </c>
      <c r="E135" t="s">
        <v>29</v>
      </c>
      <c r="F135" t="s">
        <v>39</v>
      </c>
      <c r="G135">
        <v>46.95</v>
      </c>
      <c r="H135">
        <v>5</v>
      </c>
      <c r="I135">
        <v>11.737500000000001</v>
      </c>
      <c r="J135">
        <v>246.48750000000001</v>
      </c>
      <c r="K135" s="15">
        <v>43801</v>
      </c>
      <c r="L135" s="14">
        <v>0.43402777777777779</v>
      </c>
      <c r="M135" t="s">
        <v>23</v>
      </c>
      <c r="N135">
        <v>234.75</v>
      </c>
      <c r="O135">
        <v>4.7619047620000003</v>
      </c>
      <c r="P135">
        <v>11.737500000000001</v>
      </c>
      <c r="Q135">
        <v>7.1</v>
      </c>
    </row>
    <row r="136" spans="1:17" x14ac:dyDescent="0.3">
      <c r="A136" t="s">
        <v>1095</v>
      </c>
      <c r="B136" t="s">
        <v>18</v>
      </c>
      <c r="C136" t="s">
        <v>25</v>
      </c>
      <c r="D136" t="s">
        <v>20</v>
      </c>
      <c r="E136" t="s">
        <v>29</v>
      </c>
      <c r="F136" t="s">
        <v>39</v>
      </c>
      <c r="G136">
        <v>75.2</v>
      </c>
      <c r="H136">
        <v>3</v>
      </c>
      <c r="I136">
        <v>11.28</v>
      </c>
      <c r="J136">
        <v>236.88</v>
      </c>
      <c r="K136" s="15">
        <v>43587</v>
      </c>
      <c r="L136" s="14">
        <v>0.49375000000000002</v>
      </c>
      <c r="M136" t="s">
        <v>23</v>
      </c>
      <c r="N136">
        <v>225.6</v>
      </c>
      <c r="O136">
        <v>4.7619047620000003</v>
      </c>
      <c r="P136">
        <v>11.28</v>
      </c>
      <c r="Q136">
        <v>4.8</v>
      </c>
    </row>
    <row r="137" spans="1:17" x14ac:dyDescent="0.3">
      <c r="A137" t="s">
        <v>1085</v>
      </c>
      <c r="B137" t="s">
        <v>18</v>
      </c>
      <c r="C137" t="s">
        <v>27</v>
      </c>
      <c r="D137" t="s">
        <v>28</v>
      </c>
      <c r="E137" t="s">
        <v>29</v>
      </c>
      <c r="F137" t="s">
        <v>39</v>
      </c>
      <c r="G137">
        <v>44.59</v>
      </c>
      <c r="H137">
        <v>5</v>
      </c>
      <c r="I137">
        <v>11.147500000000001</v>
      </c>
      <c r="J137">
        <v>234.0975</v>
      </c>
      <c r="K137" s="15">
        <v>43740</v>
      </c>
      <c r="L137" s="14">
        <v>0.63194444444444442</v>
      </c>
      <c r="M137" t="s">
        <v>23</v>
      </c>
      <c r="N137">
        <v>222.95</v>
      </c>
      <c r="O137">
        <v>4.7619047620000003</v>
      </c>
      <c r="P137">
        <v>11.147500000000001</v>
      </c>
      <c r="Q137">
        <v>8.5</v>
      </c>
    </row>
    <row r="138" spans="1:17" x14ac:dyDescent="0.3">
      <c r="A138" t="s">
        <v>1084</v>
      </c>
      <c r="B138" t="s">
        <v>33</v>
      </c>
      <c r="C138" t="s">
        <v>27</v>
      </c>
      <c r="D138" t="s">
        <v>20</v>
      </c>
      <c r="E138" t="s">
        <v>29</v>
      </c>
      <c r="F138" t="s">
        <v>39</v>
      </c>
      <c r="G138">
        <v>44.59</v>
      </c>
      <c r="H138">
        <v>5</v>
      </c>
      <c r="I138">
        <v>11.147500000000001</v>
      </c>
      <c r="J138">
        <v>234.0975</v>
      </c>
      <c r="K138" s="15">
        <v>43740</v>
      </c>
      <c r="L138" s="14">
        <v>0.63194444444444442</v>
      </c>
      <c r="M138" t="s">
        <v>23</v>
      </c>
      <c r="N138">
        <v>222.95</v>
      </c>
      <c r="O138">
        <v>4.7619047620000003</v>
      </c>
      <c r="P138">
        <v>11.147500000000001</v>
      </c>
      <c r="Q138">
        <v>8.5</v>
      </c>
    </row>
    <row r="139" spans="1:17" x14ac:dyDescent="0.3">
      <c r="A139" t="s">
        <v>1076</v>
      </c>
      <c r="B139" t="s">
        <v>33</v>
      </c>
      <c r="C139" t="s">
        <v>25</v>
      </c>
      <c r="D139" t="s">
        <v>28</v>
      </c>
      <c r="E139" t="s">
        <v>29</v>
      </c>
      <c r="F139" t="s">
        <v>39</v>
      </c>
      <c r="G139">
        <v>55.39</v>
      </c>
      <c r="H139">
        <v>4</v>
      </c>
      <c r="I139">
        <v>11.077999999999999</v>
      </c>
      <c r="J139">
        <v>232.63800000000001</v>
      </c>
      <c r="K139" t="s">
        <v>201</v>
      </c>
      <c r="L139" s="14">
        <v>0.6381944444444444</v>
      </c>
      <c r="M139" t="s">
        <v>40</v>
      </c>
      <c r="N139">
        <v>221.56</v>
      </c>
      <c r="O139">
        <v>4.7619047620000003</v>
      </c>
      <c r="P139">
        <v>11.077999999999999</v>
      </c>
      <c r="Q139">
        <v>8</v>
      </c>
    </row>
    <row r="140" spans="1:17" x14ac:dyDescent="0.3">
      <c r="A140" t="s">
        <v>1067</v>
      </c>
      <c r="B140" t="s">
        <v>33</v>
      </c>
      <c r="C140" t="s">
        <v>25</v>
      </c>
      <c r="D140" t="s">
        <v>28</v>
      </c>
      <c r="E140" t="s">
        <v>29</v>
      </c>
      <c r="F140" t="s">
        <v>39</v>
      </c>
      <c r="G140">
        <v>71.680000000000007</v>
      </c>
      <c r="H140">
        <v>3</v>
      </c>
      <c r="I140">
        <v>10.752000000000001</v>
      </c>
      <c r="J140">
        <v>225.792</v>
      </c>
      <c r="K140" t="s">
        <v>321</v>
      </c>
      <c r="L140" s="14">
        <v>0.64583333333333337</v>
      </c>
      <c r="M140" t="s">
        <v>48</v>
      </c>
      <c r="N140">
        <v>215.04</v>
      </c>
      <c r="O140">
        <v>4.7619047620000003</v>
      </c>
      <c r="P140">
        <v>10.752000000000001</v>
      </c>
      <c r="Q140">
        <v>9.1999999999999993</v>
      </c>
    </row>
    <row r="141" spans="1:17" x14ac:dyDescent="0.3">
      <c r="A141" t="s">
        <v>1066</v>
      </c>
      <c r="B141" t="s">
        <v>18</v>
      </c>
      <c r="C141" t="s">
        <v>27</v>
      </c>
      <c r="D141" t="s">
        <v>28</v>
      </c>
      <c r="E141" t="s">
        <v>29</v>
      </c>
      <c r="F141" t="s">
        <v>39</v>
      </c>
      <c r="G141">
        <v>71.680000000000007</v>
      </c>
      <c r="H141">
        <v>3</v>
      </c>
      <c r="I141">
        <v>10.752000000000001</v>
      </c>
      <c r="J141">
        <v>225.792</v>
      </c>
      <c r="K141" t="s">
        <v>321</v>
      </c>
      <c r="L141" s="14">
        <v>0.64583333333333337</v>
      </c>
      <c r="M141" t="s">
        <v>23</v>
      </c>
      <c r="N141">
        <v>215.04</v>
      </c>
      <c r="O141">
        <v>4.7619047620000003</v>
      </c>
      <c r="P141">
        <v>10.752000000000001</v>
      </c>
      <c r="Q141">
        <v>9.1999999999999993</v>
      </c>
    </row>
    <row r="142" spans="1:17" x14ac:dyDescent="0.3">
      <c r="A142" t="s">
        <v>1055</v>
      </c>
      <c r="B142" t="s">
        <v>18</v>
      </c>
      <c r="C142" t="s">
        <v>25</v>
      </c>
      <c r="D142" t="s">
        <v>28</v>
      </c>
      <c r="E142" t="s">
        <v>29</v>
      </c>
      <c r="F142" t="s">
        <v>39</v>
      </c>
      <c r="G142">
        <v>26.43</v>
      </c>
      <c r="H142">
        <v>8</v>
      </c>
      <c r="I142">
        <v>10.571999999999999</v>
      </c>
      <c r="J142">
        <v>222.012</v>
      </c>
      <c r="K142" t="s">
        <v>213</v>
      </c>
      <c r="L142" s="14">
        <v>0.60138888888888886</v>
      </c>
      <c r="M142" t="s">
        <v>23</v>
      </c>
      <c r="N142">
        <v>211.44</v>
      </c>
      <c r="O142">
        <v>4.7619047620000003</v>
      </c>
      <c r="P142">
        <v>10.571999999999999</v>
      </c>
      <c r="Q142">
        <v>8.9</v>
      </c>
    </row>
    <row r="143" spans="1:17" x14ac:dyDescent="0.3">
      <c r="A143" t="s">
        <v>1053</v>
      </c>
      <c r="B143" t="s">
        <v>54</v>
      </c>
      <c r="C143" t="s">
        <v>25</v>
      </c>
      <c r="D143" t="s">
        <v>28</v>
      </c>
      <c r="E143" t="s">
        <v>29</v>
      </c>
      <c r="F143" t="s">
        <v>39</v>
      </c>
      <c r="G143">
        <v>26.43</v>
      </c>
      <c r="H143">
        <v>8</v>
      </c>
      <c r="I143">
        <v>10.571999999999999</v>
      </c>
      <c r="J143">
        <v>222.012</v>
      </c>
      <c r="K143" t="s">
        <v>213</v>
      </c>
      <c r="L143" s="14">
        <v>0.60138888888888886</v>
      </c>
      <c r="M143" t="s">
        <v>23</v>
      </c>
      <c r="N143">
        <v>211.44</v>
      </c>
      <c r="O143">
        <v>4.7619047620000003</v>
      </c>
      <c r="P143">
        <v>10.571999999999999</v>
      </c>
      <c r="Q143">
        <v>8.9</v>
      </c>
    </row>
    <row r="144" spans="1:17" x14ac:dyDescent="0.3">
      <c r="A144" t="s">
        <v>1039</v>
      </c>
      <c r="B144" t="s">
        <v>18</v>
      </c>
      <c r="C144" t="s">
        <v>19</v>
      </c>
      <c r="D144" t="s">
        <v>28</v>
      </c>
      <c r="E144" t="s">
        <v>29</v>
      </c>
      <c r="F144" t="s">
        <v>39</v>
      </c>
      <c r="G144">
        <v>22.93</v>
      </c>
      <c r="H144">
        <v>9</v>
      </c>
      <c r="I144">
        <v>10.3185</v>
      </c>
      <c r="J144">
        <v>216.6885</v>
      </c>
      <c r="K144" t="s">
        <v>241</v>
      </c>
      <c r="L144" s="14">
        <v>0.85138888888888886</v>
      </c>
      <c r="M144" t="s">
        <v>23</v>
      </c>
      <c r="N144">
        <v>206.37</v>
      </c>
      <c r="O144">
        <v>4.7619047620000003</v>
      </c>
      <c r="P144">
        <v>10.3185</v>
      </c>
      <c r="Q144">
        <v>8.9</v>
      </c>
    </row>
    <row r="145" spans="1:17" x14ac:dyDescent="0.3">
      <c r="A145" t="s">
        <v>1038</v>
      </c>
      <c r="B145" t="s">
        <v>18</v>
      </c>
      <c r="C145" t="s">
        <v>25</v>
      </c>
      <c r="D145" t="s">
        <v>28</v>
      </c>
      <c r="E145" t="s">
        <v>29</v>
      </c>
      <c r="F145" t="s">
        <v>39</v>
      </c>
      <c r="G145">
        <v>22.93</v>
      </c>
      <c r="H145">
        <v>9</v>
      </c>
      <c r="I145">
        <v>10.3185</v>
      </c>
      <c r="J145">
        <v>216.6885</v>
      </c>
      <c r="K145" t="s">
        <v>241</v>
      </c>
      <c r="L145" s="14">
        <v>0.85138888888888886</v>
      </c>
      <c r="M145" t="s">
        <v>23</v>
      </c>
      <c r="N145">
        <v>206.37</v>
      </c>
      <c r="O145">
        <v>4.7619047620000003</v>
      </c>
      <c r="P145">
        <v>10.3185</v>
      </c>
      <c r="Q145">
        <v>5.5</v>
      </c>
    </row>
    <row r="146" spans="1:17" x14ac:dyDescent="0.3">
      <c r="A146" t="s">
        <v>1037</v>
      </c>
      <c r="B146" t="s">
        <v>18</v>
      </c>
      <c r="C146" t="s">
        <v>25</v>
      </c>
      <c r="D146" t="s">
        <v>28</v>
      </c>
      <c r="E146" t="s">
        <v>29</v>
      </c>
      <c r="F146" t="s">
        <v>39</v>
      </c>
      <c r="G146">
        <v>22.93</v>
      </c>
      <c r="H146">
        <v>9</v>
      </c>
      <c r="I146">
        <v>10.3185</v>
      </c>
      <c r="J146">
        <v>216.6885</v>
      </c>
      <c r="K146" t="s">
        <v>241</v>
      </c>
      <c r="L146" s="14">
        <v>0.85138888888888886</v>
      </c>
      <c r="M146" t="s">
        <v>23</v>
      </c>
      <c r="N146">
        <v>206.37</v>
      </c>
      <c r="O146">
        <v>4.7619047620000003</v>
      </c>
      <c r="P146">
        <v>10.3185</v>
      </c>
      <c r="Q146">
        <v>5.5</v>
      </c>
    </row>
    <row r="147" spans="1:17" x14ac:dyDescent="0.3">
      <c r="A147" t="s">
        <v>1036</v>
      </c>
      <c r="B147" t="s">
        <v>33</v>
      </c>
      <c r="C147" t="s">
        <v>25</v>
      </c>
      <c r="D147" t="s">
        <v>28</v>
      </c>
      <c r="E147" t="s">
        <v>29</v>
      </c>
      <c r="F147" t="s">
        <v>39</v>
      </c>
      <c r="G147">
        <v>68.709999999999994</v>
      </c>
      <c r="H147">
        <v>3</v>
      </c>
      <c r="I147">
        <v>10.3065</v>
      </c>
      <c r="J147">
        <v>216.4365</v>
      </c>
      <c r="K147" s="15">
        <v>43558</v>
      </c>
      <c r="L147" s="14">
        <v>0.4201388888888889</v>
      </c>
      <c r="M147" t="s">
        <v>40</v>
      </c>
      <c r="N147">
        <v>206.13</v>
      </c>
      <c r="O147">
        <v>4.7619047620000003</v>
      </c>
      <c r="P147">
        <v>10.3065</v>
      </c>
      <c r="Q147">
        <v>8.6999999999999993</v>
      </c>
    </row>
    <row r="148" spans="1:17" x14ac:dyDescent="0.3">
      <c r="A148" t="s">
        <v>1030</v>
      </c>
      <c r="B148" t="s">
        <v>18</v>
      </c>
      <c r="C148" t="s">
        <v>19</v>
      </c>
      <c r="D148" t="s">
        <v>28</v>
      </c>
      <c r="E148" t="s">
        <v>29</v>
      </c>
      <c r="F148" t="s">
        <v>39</v>
      </c>
      <c r="G148">
        <v>40.94</v>
      </c>
      <c r="H148">
        <v>5</v>
      </c>
      <c r="I148">
        <v>10.234999999999999</v>
      </c>
      <c r="J148">
        <v>214.935</v>
      </c>
      <c r="K148" s="15">
        <v>43617</v>
      </c>
      <c r="L148" s="14">
        <v>0.58194444444444449</v>
      </c>
      <c r="M148" t="s">
        <v>40</v>
      </c>
      <c r="N148">
        <v>204.7</v>
      </c>
      <c r="O148">
        <v>4.7619047620000003</v>
      </c>
      <c r="P148">
        <v>10.234999999999999</v>
      </c>
      <c r="Q148">
        <v>8.8000000000000007</v>
      </c>
    </row>
    <row r="149" spans="1:17" x14ac:dyDescent="0.3">
      <c r="A149" t="s">
        <v>1029</v>
      </c>
      <c r="B149" t="s">
        <v>33</v>
      </c>
      <c r="C149" t="s">
        <v>27</v>
      </c>
      <c r="D149" t="s">
        <v>28</v>
      </c>
      <c r="E149" t="s">
        <v>29</v>
      </c>
      <c r="F149" t="s">
        <v>39</v>
      </c>
      <c r="G149">
        <v>40.94</v>
      </c>
      <c r="H149">
        <v>5</v>
      </c>
      <c r="I149">
        <v>10.234999999999999</v>
      </c>
      <c r="J149">
        <v>214.935</v>
      </c>
      <c r="K149" s="15">
        <v>43617</v>
      </c>
      <c r="L149" s="14">
        <v>0.58194444444444449</v>
      </c>
      <c r="M149" t="s">
        <v>40</v>
      </c>
      <c r="N149">
        <v>204.7</v>
      </c>
      <c r="O149">
        <v>4.7619047620000003</v>
      </c>
      <c r="P149">
        <v>10.234999999999999</v>
      </c>
      <c r="Q149">
        <v>9.9</v>
      </c>
    </row>
    <row r="150" spans="1:17" x14ac:dyDescent="0.3">
      <c r="A150" t="s">
        <v>1028</v>
      </c>
      <c r="B150" t="s">
        <v>18</v>
      </c>
      <c r="C150" t="s">
        <v>25</v>
      </c>
      <c r="D150" t="s">
        <v>28</v>
      </c>
      <c r="E150" t="s">
        <v>29</v>
      </c>
      <c r="F150" t="s">
        <v>39</v>
      </c>
      <c r="G150">
        <v>40.94</v>
      </c>
      <c r="H150">
        <v>5</v>
      </c>
      <c r="I150">
        <v>10.234999999999999</v>
      </c>
      <c r="J150">
        <v>214.935</v>
      </c>
      <c r="K150" s="15">
        <v>43617</v>
      </c>
      <c r="L150" s="14">
        <v>0.58194444444444449</v>
      </c>
      <c r="M150" t="s">
        <v>40</v>
      </c>
      <c r="N150">
        <v>204.7</v>
      </c>
      <c r="O150">
        <v>4.7619047620000003</v>
      </c>
      <c r="P150">
        <v>10.234999999999999</v>
      </c>
      <c r="Q150">
        <v>9.9</v>
      </c>
    </row>
    <row r="151" spans="1:17" x14ac:dyDescent="0.3">
      <c r="A151" t="s">
        <v>1014</v>
      </c>
      <c r="B151" t="s">
        <v>33</v>
      </c>
      <c r="C151" t="s">
        <v>27</v>
      </c>
      <c r="D151" t="s">
        <v>28</v>
      </c>
      <c r="E151" t="s">
        <v>29</v>
      </c>
      <c r="F151" t="s">
        <v>39</v>
      </c>
      <c r="G151">
        <v>67.099999999999994</v>
      </c>
      <c r="H151">
        <v>3</v>
      </c>
      <c r="I151">
        <v>10.065</v>
      </c>
      <c r="J151">
        <v>211.36500000000001</v>
      </c>
      <c r="K151" t="s">
        <v>370</v>
      </c>
      <c r="L151" s="14">
        <v>0.44166666666666665</v>
      </c>
      <c r="M151" t="s">
        <v>23</v>
      </c>
      <c r="N151">
        <v>201.3</v>
      </c>
      <c r="O151">
        <v>4.7619047620000003</v>
      </c>
      <c r="P151">
        <v>10.065</v>
      </c>
      <c r="Q151">
        <v>7.5</v>
      </c>
    </row>
    <row r="152" spans="1:17" x14ac:dyDescent="0.3">
      <c r="A152" t="s">
        <v>1013</v>
      </c>
      <c r="B152" t="s">
        <v>33</v>
      </c>
      <c r="C152" t="s">
        <v>27</v>
      </c>
      <c r="D152" t="s">
        <v>28</v>
      </c>
      <c r="E152" t="s">
        <v>29</v>
      </c>
      <c r="F152" t="s">
        <v>39</v>
      </c>
      <c r="G152">
        <v>67.099999999999994</v>
      </c>
      <c r="H152">
        <v>3</v>
      </c>
      <c r="I152">
        <v>10.065</v>
      </c>
      <c r="J152">
        <v>211.36500000000001</v>
      </c>
      <c r="K152" t="s">
        <v>370</v>
      </c>
      <c r="L152" s="14">
        <v>0.44166666666666665</v>
      </c>
      <c r="M152" t="s">
        <v>23</v>
      </c>
      <c r="N152">
        <v>201.3</v>
      </c>
      <c r="O152">
        <v>4.7619047620000003</v>
      </c>
      <c r="P152">
        <v>10.065</v>
      </c>
      <c r="Q152">
        <v>7.5</v>
      </c>
    </row>
    <row r="153" spans="1:17" x14ac:dyDescent="0.3">
      <c r="A153" t="s">
        <v>212</v>
      </c>
      <c r="B153" t="s">
        <v>33</v>
      </c>
      <c r="C153" t="s">
        <v>25</v>
      </c>
      <c r="D153" t="s">
        <v>20</v>
      </c>
      <c r="E153" t="s">
        <v>29</v>
      </c>
      <c r="F153" t="s">
        <v>39</v>
      </c>
      <c r="G153">
        <v>10.16</v>
      </c>
      <c r="H153">
        <v>5</v>
      </c>
      <c r="I153">
        <v>2.54</v>
      </c>
      <c r="J153">
        <v>53.34</v>
      </c>
      <c r="K153" t="s">
        <v>213</v>
      </c>
      <c r="L153" s="14">
        <v>0.54722222222222228</v>
      </c>
      <c r="M153" t="s">
        <v>40</v>
      </c>
      <c r="N153">
        <v>50.8</v>
      </c>
      <c r="O153">
        <v>4.7619047620000003</v>
      </c>
      <c r="P153">
        <v>2.54</v>
      </c>
      <c r="Q153">
        <v>4.0999999999999996</v>
      </c>
    </row>
    <row r="154" spans="1:17" x14ac:dyDescent="0.3">
      <c r="A154" t="s">
        <v>1012</v>
      </c>
      <c r="B154" t="s">
        <v>18</v>
      </c>
      <c r="C154" t="s">
        <v>27</v>
      </c>
      <c r="D154" t="s">
        <v>28</v>
      </c>
      <c r="E154" t="s">
        <v>29</v>
      </c>
      <c r="F154" t="s">
        <v>39</v>
      </c>
      <c r="G154">
        <v>67.099999999999994</v>
      </c>
      <c r="H154">
        <v>3</v>
      </c>
      <c r="I154">
        <v>10.065</v>
      </c>
      <c r="J154">
        <v>211.36500000000001</v>
      </c>
      <c r="K154" t="s">
        <v>370</v>
      </c>
      <c r="L154" s="14">
        <v>0.44166666666666665</v>
      </c>
      <c r="M154" t="s">
        <v>23</v>
      </c>
      <c r="N154">
        <v>201.3</v>
      </c>
      <c r="O154">
        <v>4.7619047620000003</v>
      </c>
      <c r="P154">
        <v>10.065</v>
      </c>
      <c r="Q154">
        <v>7.5</v>
      </c>
    </row>
    <row r="155" spans="1:17" x14ac:dyDescent="0.3">
      <c r="A155" t="s">
        <v>999</v>
      </c>
      <c r="B155" t="s">
        <v>18</v>
      </c>
      <c r="C155" t="s">
        <v>19</v>
      </c>
      <c r="D155" t="s">
        <v>20</v>
      </c>
      <c r="E155" t="s">
        <v>29</v>
      </c>
      <c r="F155" t="s">
        <v>39</v>
      </c>
      <c r="G155">
        <v>49.79</v>
      </c>
      <c r="H155">
        <v>4</v>
      </c>
      <c r="I155">
        <v>9.9580000000000002</v>
      </c>
      <c r="J155">
        <v>209.11799999999999</v>
      </c>
      <c r="K155" t="s">
        <v>321</v>
      </c>
      <c r="L155" s="14">
        <v>0.80277777777777781</v>
      </c>
      <c r="M155" t="s">
        <v>48</v>
      </c>
      <c r="N155">
        <v>199.16</v>
      </c>
      <c r="O155">
        <v>4.7619047620000003</v>
      </c>
      <c r="P155">
        <v>9.9580000000000002</v>
      </c>
      <c r="Q155">
        <v>6.4</v>
      </c>
    </row>
    <row r="156" spans="1:17" x14ac:dyDescent="0.3">
      <c r="A156" t="s">
        <v>998</v>
      </c>
      <c r="B156" t="s">
        <v>18</v>
      </c>
      <c r="C156" t="s">
        <v>19</v>
      </c>
      <c r="D156" t="s">
        <v>20</v>
      </c>
      <c r="E156" t="s">
        <v>29</v>
      </c>
      <c r="F156" t="s">
        <v>39</v>
      </c>
      <c r="G156">
        <v>49.79</v>
      </c>
      <c r="H156">
        <v>4</v>
      </c>
      <c r="I156">
        <v>9.9580000000000002</v>
      </c>
      <c r="J156">
        <v>209.11799999999999</v>
      </c>
      <c r="K156" t="s">
        <v>321</v>
      </c>
      <c r="L156" s="14">
        <v>0.80277777777777781</v>
      </c>
      <c r="M156" t="s">
        <v>23</v>
      </c>
      <c r="N156">
        <v>199.16</v>
      </c>
      <c r="O156">
        <v>4.7619047620000003</v>
      </c>
      <c r="P156">
        <v>9.9580000000000002</v>
      </c>
      <c r="Q156">
        <v>6.4</v>
      </c>
    </row>
    <row r="157" spans="1:17" x14ac:dyDescent="0.3">
      <c r="A157" t="s">
        <v>985</v>
      </c>
      <c r="B157" t="s">
        <v>33</v>
      </c>
      <c r="C157" t="s">
        <v>25</v>
      </c>
      <c r="D157" t="s">
        <v>20</v>
      </c>
      <c r="E157" t="s">
        <v>29</v>
      </c>
      <c r="F157" t="s">
        <v>39</v>
      </c>
      <c r="G157">
        <v>19.77</v>
      </c>
      <c r="H157">
        <v>10</v>
      </c>
      <c r="I157">
        <v>9.8849999999999998</v>
      </c>
      <c r="J157">
        <v>207.58500000000001</v>
      </c>
      <c r="K157" t="s">
        <v>182</v>
      </c>
      <c r="L157" s="14">
        <v>0.7895833333333333</v>
      </c>
      <c r="M157" t="s">
        <v>48</v>
      </c>
      <c r="N157">
        <v>197.7</v>
      </c>
      <c r="O157">
        <v>4.7619047620000003</v>
      </c>
      <c r="P157">
        <v>9.8849999999999998</v>
      </c>
      <c r="Q157">
        <v>5</v>
      </c>
    </row>
    <row r="158" spans="1:17" x14ac:dyDescent="0.3">
      <c r="A158" t="s">
        <v>947</v>
      </c>
      <c r="B158" t="s">
        <v>33</v>
      </c>
      <c r="C158" t="s">
        <v>25</v>
      </c>
      <c r="D158" t="s">
        <v>28</v>
      </c>
      <c r="E158" t="s">
        <v>29</v>
      </c>
      <c r="F158" t="s">
        <v>39</v>
      </c>
      <c r="G158">
        <v>93.31</v>
      </c>
      <c r="H158">
        <v>2</v>
      </c>
      <c r="I158">
        <v>9.3309999999999995</v>
      </c>
      <c r="J158">
        <v>195.95099999999999</v>
      </c>
      <c r="K158" t="s">
        <v>201</v>
      </c>
      <c r="L158" s="14">
        <v>0.74513888888888891</v>
      </c>
      <c r="M158" t="s">
        <v>40</v>
      </c>
      <c r="N158">
        <v>186.62</v>
      </c>
      <c r="O158">
        <v>4.7619047620000003</v>
      </c>
      <c r="P158">
        <v>9.3309999999999995</v>
      </c>
      <c r="Q158">
        <v>6.3</v>
      </c>
    </row>
    <row r="159" spans="1:17" x14ac:dyDescent="0.3">
      <c r="A159" t="s">
        <v>936</v>
      </c>
      <c r="B159" t="s">
        <v>18</v>
      </c>
      <c r="C159" t="s">
        <v>19</v>
      </c>
      <c r="D159" t="s">
        <v>20</v>
      </c>
      <c r="E159" t="s">
        <v>29</v>
      </c>
      <c r="F159" t="s">
        <v>39</v>
      </c>
      <c r="G159">
        <v>92.98</v>
      </c>
      <c r="H159">
        <v>2</v>
      </c>
      <c r="I159">
        <v>9.298</v>
      </c>
      <c r="J159">
        <v>195.25800000000001</v>
      </c>
      <c r="K159" t="s">
        <v>100</v>
      </c>
      <c r="L159" s="14">
        <v>0.62916666666666665</v>
      </c>
      <c r="M159" t="s">
        <v>23</v>
      </c>
      <c r="N159">
        <v>185.96</v>
      </c>
      <c r="O159">
        <v>4.7619047620000003</v>
      </c>
      <c r="P159">
        <v>9.298</v>
      </c>
      <c r="Q159">
        <v>8</v>
      </c>
    </row>
    <row r="160" spans="1:17" x14ac:dyDescent="0.3">
      <c r="A160" t="s">
        <v>910</v>
      </c>
      <c r="B160" t="s">
        <v>54</v>
      </c>
      <c r="C160" t="s">
        <v>25</v>
      </c>
      <c r="D160" t="s">
        <v>20</v>
      </c>
      <c r="E160" t="s">
        <v>29</v>
      </c>
      <c r="F160" t="s">
        <v>39</v>
      </c>
      <c r="G160">
        <v>20.010000000000002</v>
      </c>
      <c r="H160">
        <v>9</v>
      </c>
      <c r="I160">
        <v>9.0045000000000002</v>
      </c>
      <c r="J160">
        <v>189.09450000000001</v>
      </c>
      <c r="K160" s="15">
        <v>43618</v>
      </c>
      <c r="L160" s="14">
        <v>0.65763888888888888</v>
      </c>
      <c r="M160" t="s">
        <v>40</v>
      </c>
      <c r="N160">
        <v>180.09</v>
      </c>
      <c r="O160">
        <v>4.7619047620000003</v>
      </c>
      <c r="P160">
        <v>9.0045000000000002</v>
      </c>
      <c r="Q160">
        <v>4.0999999999999996</v>
      </c>
    </row>
    <row r="161" spans="1:17" x14ac:dyDescent="0.3">
      <c r="A161" t="s">
        <v>870</v>
      </c>
      <c r="B161" t="s">
        <v>54</v>
      </c>
      <c r="C161" t="s">
        <v>25</v>
      </c>
      <c r="D161" t="s">
        <v>28</v>
      </c>
      <c r="E161" t="s">
        <v>29</v>
      </c>
      <c r="F161" t="s">
        <v>39</v>
      </c>
      <c r="G161">
        <v>57.34</v>
      </c>
      <c r="H161">
        <v>3</v>
      </c>
      <c r="I161">
        <v>8.6010000000000009</v>
      </c>
      <c r="J161">
        <v>180.62100000000001</v>
      </c>
      <c r="K161" s="15">
        <v>43741</v>
      </c>
      <c r="L161" s="14">
        <v>0.79097222222222219</v>
      </c>
      <c r="M161" t="s">
        <v>48</v>
      </c>
      <c r="N161">
        <v>172.02</v>
      </c>
      <c r="O161">
        <v>4.7619047620000003</v>
      </c>
      <c r="P161">
        <v>8.6010000000000009</v>
      </c>
      <c r="Q161">
        <v>7.9</v>
      </c>
    </row>
    <row r="162" spans="1:17" x14ac:dyDescent="0.3">
      <c r="A162" t="s">
        <v>845</v>
      </c>
      <c r="B162" t="s">
        <v>33</v>
      </c>
      <c r="C162" t="s">
        <v>25</v>
      </c>
      <c r="D162" t="s">
        <v>20</v>
      </c>
      <c r="E162" t="s">
        <v>29</v>
      </c>
      <c r="F162" t="s">
        <v>39</v>
      </c>
      <c r="G162">
        <v>83.34</v>
      </c>
      <c r="H162">
        <v>2</v>
      </c>
      <c r="I162">
        <v>8.3339999999999996</v>
      </c>
      <c r="J162">
        <v>175.01400000000001</v>
      </c>
      <c r="K162" t="s">
        <v>50</v>
      </c>
      <c r="L162" s="14">
        <v>0.56736111111111109</v>
      </c>
      <c r="M162" t="s">
        <v>23</v>
      </c>
      <c r="N162">
        <v>166.68</v>
      </c>
      <c r="O162">
        <v>4.7619047620000003</v>
      </c>
      <c r="P162">
        <v>8.3339999999999996</v>
      </c>
      <c r="Q162">
        <v>7.6</v>
      </c>
    </row>
    <row r="163" spans="1:17" x14ac:dyDescent="0.3">
      <c r="A163" t="s">
        <v>224</v>
      </c>
      <c r="B163" t="s">
        <v>18</v>
      </c>
      <c r="C163" t="s">
        <v>25</v>
      </c>
      <c r="D163" t="s">
        <v>28</v>
      </c>
      <c r="E163" t="s">
        <v>29</v>
      </c>
      <c r="F163" t="s">
        <v>39</v>
      </c>
      <c r="G163">
        <v>52.42</v>
      </c>
      <c r="H163">
        <v>1</v>
      </c>
      <c r="I163">
        <v>2.621</v>
      </c>
      <c r="J163">
        <v>55.040999999999997</v>
      </c>
      <c r="K163" s="15">
        <v>43618</v>
      </c>
      <c r="L163" s="14">
        <v>0.43194444444444446</v>
      </c>
      <c r="M163" t="s">
        <v>48</v>
      </c>
      <c r="N163">
        <v>52.42</v>
      </c>
      <c r="O163">
        <v>4.7619047620000003</v>
      </c>
      <c r="P163">
        <v>2.621</v>
      </c>
      <c r="Q163">
        <v>6.3</v>
      </c>
    </row>
    <row r="164" spans="1:17" x14ac:dyDescent="0.3">
      <c r="A164" t="s">
        <v>840</v>
      </c>
      <c r="B164" t="s">
        <v>18</v>
      </c>
      <c r="C164" t="s">
        <v>19</v>
      </c>
      <c r="D164" t="s">
        <v>28</v>
      </c>
      <c r="E164" t="s">
        <v>29</v>
      </c>
      <c r="F164" t="s">
        <v>39</v>
      </c>
      <c r="G164">
        <v>41.24</v>
      </c>
      <c r="H164">
        <v>4</v>
      </c>
      <c r="I164">
        <v>8.2479999999999993</v>
      </c>
      <c r="J164">
        <v>173.208</v>
      </c>
      <c r="K164" t="s">
        <v>839</v>
      </c>
      <c r="L164" s="14">
        <v>0.68263888888888891</v>
      </c>
      <c r="M164" t="s">
        <v>23</v>
      </c>
      <c r="N164">
        <v>164.96</v>
      </c>
      <c r="O164">
        <v>4.7619047620000003</v>
      </c>
      <c r="P164">
        <v>8.2479999999999993</v>
      </c>
      <c r="Q164">
        <v>7.1</v>
      </c>
    </row>
    <row r="165" spans="1:17" x14ac:dyDescent="0.3">
      <c r="A165" t="s">
        <v>838</v>
      </c>
      <c r="B165" t="s">
        <v>18</v>
      </c>
      <c r="C165" t="s">
        <v>25</v>
      </c>
      <c r="D165" t="s">
        <v>28</v>
      </c>
      <c r="E165" t="s">
        <v>29</v>
      </c>
      <c r="F165" t="s">
        <v>39</v>
      </c>
      <c r="G165">
        <v>41.24</v>
      </c>
      <c r="H165">
        <v>4</v>
      </c>
      <c r="I165">
        <v>8.2479999999999993</v>
      </c>
      <c r="J165">
        <v>173.208</v>
      </c>
      <c r="K165" t="s">
        <v>839</v>
      </c>
      <c r="L165" s="14">
        <v>0.68263888888888891</v>
      </c>
      <c r="M165" t="s">
        <v>23</v>
      </c>
      <c r="N165">
        <v>164.96</v>
      </c>
      <c r="O165">
        <v>4.7619047620000003</v>
      </c>
      <c r="P165">
        <v>8.2479999999999993</v>
      </c>
      <c r="Q165">
        <v>7.1</v>
      </c>
    </row>
    <row r="166" spans="1:17" x14ac:dyDescent="0.3">
      <c r="A166" t="s">
        <v>837</v>
      </c>
      <c r="B166" t="s">
        <v>18</v>
      </c>
      <c r="C166" t="s">
        <v>25</v>
      </c>
      <c r="D166" t="s">
        <v>28</v>
      </c>
      <c r="E166" t="s">
        <v>29</v>
      </c>
      <c r="F166" t="s">
        <v>39</v>
      </c>
      <c r="G166">
        <v>54.84</v>
      </c>
      <c r="H166">
        <v>3</v>
      </c>
      <c r="I166">
        <v>8.2260000000000009</v>
      </c>
      <c r="J166">
        <v>172.74600000000001</v>
      </c>
      <c r="K166" t="s">
        <v>380</v>
      </c>
      <c r="L166" s="14">
        <v>0.56041666666666667</v>
      </c>
      <c r="M166" t="s">
        <v>23</v>
      </c>
      <c r="N166">
        <v>164.52</v>
      </c>
      <c r="O166">
        <v>4.7619047620000003</v>
      </c>
      <c r="P166">
        <v>8.2260000000000009</v>
      </c>
      <c r="Q166">
        <v>5.9</v>
      </c>
    </row>
    <row r="167" spans="1:17" x14ac:dyDescent="0.3">
      <c r="A167" t="s">
        <v>835</v>
      </c>
      <c r="B167" t="s">
        <v>54</v>
      </c>
      <c r="C167" t="s">
        <v>25</v>
      </c>
      <c r="D167" t="s">
        <v>20</v>
      </c>
      <c r="E167" t="s">
        <v>29</v>
      </c>
      <c r="F167" t="s">
        <v>39</v>
      </c>
      <c r="G167">
        <v>54.84</v>
      </c>
      <c r="H167">
        <v>3</v>
      </c>
      <c r="I167">
        <v>8.2260000000000009</v>
      </c>
      <c r="J167">
        <v>172.74600000000001</v>
      </c>
      <c r="K167" t="s">
        <v>380</v>
      </c>
      <c r="L167" s="14">
        <v>0.56041666666666667</v>
      </c>
      <c r="M167" t="s">
        <v>23</v>
      </c>
      <c r="N167">
        <v>164.52</v>
      </c>
      <c r="O167">
        <v>4.7619047620000003</v>
      </c>
      <c r="P167">
        <v>8.2260000000000009</v>
      </c>
      <c r="Q167">
        <v>5.9</v>
      </c>
    </row>
    <row r="168" spans="1:17" x14ac:dyDescent="0.3">
      <c r="A168" t="s">
        <v>829</v>
      </c>
      <c r="B168" t="s">
        <v>33</v>
      </c>
      <c r="C168" t="s">
        <v>25</v>
      </c>
      <c r="D168" t="s">
        <v>28</v>
      </c>
      <c r="E168" t="s">
        <v>29</v>
      </c>
      <c r="F168" t="s">
        <v>39</v>
      </c>
      <c r="G168">
        <v>81.91</v>
      </c>
      <c r="H168">
        <v>2</v>
      </c>
      <c r="I168">
        <v>8.1910000000000007</v>
      </c>
      <c r="J168">
        <v>172.011</v>
      </c>
      <c r="K168" s="15">
        <v>43588</v>
      </c>
      <c r="L168" s="14">
        <v>0.73819444444444449</v>
      </c>
      <c r="M168" t="s">
        <v>23</v>
      </c>
      <c r="N168">
        <v>163.82</v>
      </c>
      <c r="O168">
        <v>4.7619047620000003</v>
      </c>
      <c r="P168">
        <v>8.1910000000000007</v>
      </c>
      <c r="Q168">
        <v>7.8</v>
      </c>
    </row>
    <row r="169" spans="1:17" x14ac:dyDescent="0.3">
      <c r="A169" t="s">
        <v>230</v>
      </c>
      <c r="B169" t="s">
        <v>33</v>
      </c>
      <c r="C169" t="s">
        <v>25</v>
      </c>
      <c r="D169" t="s">
        <v>20</v>
      </c>
      <c r="E169" t="s">
        <v>29</v>
      </c>
      <c r="F169" t="s">
        <v>39</v>
      </c>
      <c r="G169">
        <v>10.69</v>
      </c>
      <c r="H169">
        <v>5</v>
      </c>
      <c r="I169">
        <v>2.6724999999999999</v>
      </c>
      <c r="J169">
        <v>56.122500000000002</v>
      </c>
      <c r="K169" t="s">
        <v>158</v>
      </c>
      <c r="L169" s="14">
        <v>0.46319444444444446</v>
      </c>
      <c r="M169" t="s">
        <v>40</v>
      </c>
      <c r="N169">
        <v>53.45</v>
      </c>
      <c r="O169">
        <v>4.7619047620000003</v>
      </c>
      <c r="P169">
        <v>2.6724999999999999</v>
      </c>
      <c r="Q169">
        <v>7.6</v>
      </c>
    </row>
    <row r="170" spans="1:17" x14ac:dyDescent="0.3">
      <c r="A170" t="s">
        <v>823</v>
      </c>
      <c r="B170" t="s">
        <v>18</v>
      </c>
      <c r="C170" t="s">
        <v>27</v>
      </c>
      <c r="D170" t="s">
        <v>20</v>
      </c>
      <c r="E170" t="s">
        <v>29</v>
      </c>
      <c r="F170" t="s">
        <v>39</v>
      </c>
      <c r="G170">
        <v>40.049999999999997</v>
      </c>
      <c r="H170">
        <v>4</v>
      </c>
      <c r="I170">
        <v>8.01</v>
      </c>
      <c r="J170">
        <v>168.21</v>
      </c>
      <c r="K170" t="s">
        <v>47</v>
      </c>
      <c r="L170" s="14">
        <v>0.4861111111111111</v>
      </c>
      <c r="M170" t="s">
        <v>23</v>
      </c>
      <c r="N170">
        <v>160.19999999999999</v>
      </c>
      <c r="O170">
        <v>4.7619047620000003</v>
      </c>
      <c r="P170">
        <v>8.01</v>
      </c>
      <c r="Q170">
        <v>9.6999999999999993</v>
      </c>
    </row>
    <row r="171" spans="1:17" x14ac:dyDescent="0.3">
      <c r="A171" t="s">
        <v>814</v>
      </c>
      <c r="B171" t="s">
        <v>33</v>
      </c>
      <c r="C171" t="s">
        <v>25</v>
      </c>
      <c r="D171" t="s">
        <v>20</v>
      </c>
      <c r="E171" t="s">
        <v>29</v>
      </c>
      <c r="F171" t="s">
        <v>39</v>
      </c>
      <c r="G171">
        <v>79.540000000000006</v>
      </c>
      <c r="H171">
        <v>2</v>
      </c>
      <c r="I171">
        <v>7.9539999999999997</v>
      </c>
      <c r="J171">
        <v>167.03399999999999</v>
      </c>
      <c r="K171" t="s">
        <v>471</v>
      </c>
      <c r="L171" s="14">
        <v>0.6875</v>
      </c>
      <c r="M171" t="s">
        <v>23</v>
      </c>
      <c r="N171">
        <v>159.08000000000001</v>
      </c>
      <c r="O171">
        <v>4.7619047620000003</v>
      </c>
      <c r="P171">
        <v>7.9539999999999997</v>
      </c>
      <c r="Q171">
        <v>6.2</v>
      </c>
    </row>
    <row r="172" spans="1:17" x14ac:dyDescent="0.3">
      <c r="A172" t="s">
        <v>806</v>
      </c>
      <c r="B172" t="s">
        <v>18</v>
      </c>
      <c r="C172" t="s">
        <v>25</v>
      </c>
      <c r="D172" t="s">
        <v>28</v>
      </c>
      <c r="E172" t="s">
        <v>29</v>
      </c>
      <c r="F172" t="s">
        <v>39</v>
      </c>
      <c r="G172">
        <v>15.8</v>
      </c>
      <c r="H172">
        <v>10</v>
      </c>
      <c r="I172">
        <v>7.9</v>
      </c>
      <c r="J172">
        <v>165.9</v>
      </c>
      <c r="K172" s="15">
        <v>43709</v>
      </c>
      <c r="L172" s="14">
        <v>0.50486111111111109</v>
      </c>
      <c r="M172" t="s">
        <v>23</v>
      </c>
      <c r="N172">
        <v>158</v>
      </c>
      <c r="O172">
        <v>4.7619047620000003</v>
      </c>
      <c r="P172">
        <v>7.9</v>
      </c>
      <c r="Q172">
        <v>7.8</v>
      </c>
    </row>
    <row r="173" spans="1:17" x14ac:dyDescent="0.3">
      <c r="A173" t="s">
        <v>805</v>
      </c>
      <c r="B173" t="s">
        <v>54</v>
      </c>
      <c r="C173" t="s">
        <v>25</v>
      </c>
      <c r="D173" t="s">
        <v>20</v>
      </c>
      <c r="E173" t="s">
        <v>29</v>
      </c>
      <c r="F173" t="s">
        <v>39</v>
      </c>
      <c r="G173">
        <v>78.88</v>
      </c>
      <c r="H173">
        <v>2</v>
      </c>
      <c r="I173">
        <v>7.8879999999999999</v>
      </c>
      <c r="J173">
        <v>165.648</v>
      </c>
      <c r="K173" t="s">
        <v>31</v>
      </c>
      <c r="L173" s="14">
        <v>0.6694444444444444</v>
      </c>
      <c r="M173" t="s">
        <v>23</v>
      </c>
      <c r="N173">
        <v>157.76</v>
      </c>
      <c r="O173">
        <v>4.7619047620000003</v>
      </c>
      <c r="P173">
        <v>7.8879999999999999</v>
      </c>
      <c r="Q173">
        <v>9.1</v>
      </c>
    </row>
    <row r="174" spans="1:17" x14ac:dyDescent="0.3">
      <c r="A174" t="s">
        <v>804</v>
      </c>
      <c r="B174" t="s">
        <v>54</v>
      </c>
      <c r="C174" t="s">
        <v>25</v>
      </c>
      <c r="D174" t="s">
        <v>20</v>
      </c>
      <c r="E174" t="s">
        <v>29</v>
      </c>
      <c r="F174" t="s">
        <v>39</v>
      </c>
      <c r="G174">
        <v>78.88</v>
      </c>
      <c r="H174">
        <v>2</v>
      </c>
      <c r="I174">
        <v>7.8879999999999999</v>
      </c>
      <c r="J174">
        <v>165.648</v>
      </c>
      <c r="K174" t="s">
        <v>31</v>
      </c>
      <c r="L174" s="14">
        <v>0.6694444444444444</v>
      </c>
      <c r="M174" t="s">
        <v>23</v>
      </c>
      <c r="N174">
        <v>157.76</v>
      </c>
      <c r="O174">
        <v>4.7619047620000003</v>
      </c>
      <c r="P174">
        <v>7.8879999999999999</v>
      </c>
      <c r="Q174">
        <v>9.1</v>
      </c>
    </row>
    <row r="175" spans="1:17" x14ac:dyDescent="0.3">
      <c r="A175" t="s">
        <v>803</v>
      </c>
      <c r="B175" t="s">
        <v>18</v>
      </c>
      <c r="C175" t="s">
        <v>25</v>
      </c>
      <c r="D175" t="s">
        <v>20</v>
      </c>
      <c r="E175" t="s">
        <v>29</v>
      </c>
      <c r="F175" t="s">
        <v>39</v>
      </c>
      <c r="G175">
        <v>78.88</v>
      </c>
      <c r="H175">
        <v>2</v>
      </c>
      <c r="I175">
        <v>7.8879999999999999</v>
      </c>
      <c r="J175">
        <v>165.648</v>
      </c>
      <c r="K175" t="s">
        <v>31</v>
      </c>
      <c r="L175" s="14">
        <v>0.6694444444444444</v>
      </c>
      <c r="M175" t="s">
        <v>23</v>
      </c>
      <c r="N175">
        <v>157.76</v>
      </c>
      <c r="O175">
        <v>4.7619047620000003</v>
      </c>
      <c r="P175">
        <v>7.8879999999999999</v>
      </c>
      <c r="Q175">
        <v>9.1</v>
      </c>
    </row>
    <row r="176" spans="1:17" x14ac:dyDescent="0.3">
      <c r="A176" t="s">
        <v>798</v>
      </c>
      <c r="B176" t="s">
        <v>33</v>
      </c>
      <c r="C176" t="s">
        <v>27</v>
      </c>
      <c r="D176" t="s">
        <v>28</v>
      </c>
      <c r="E176" t="s">
        <v>29</v>
      </c>
      <c r="F176" t="s">
        <v>39</v>
      </c>
      <c r="G176">
        <v>52.34</v>
      </c>
      <c r="H176">
        <v>3</v>
      </c>
      <c r="I176">
        <v>7.851</v>
      </c>
      <c r="J176">
        <v>164.87100000000001</v>
      </c>
      <c r="K176" t="s">
        <v>471</v>
      </c>
      <c r="L176" s="14">
        <v>0.5854166666666667</v>
      </c>
      <c r="M176" t="s">
        <v>40</v>
      </c>
      <c r="N176">
        <v>157.02000000000001</v>
      </c>
      <c r="O176">
        <v>4.7619047620000003</v>
      </c>
      <c r="P176">
        <v>7.851</v>
      </c>
      <c r="Q176">
        <v>9.1999999999999993</v>
      </c>
    </row>
    <row r="177" spans="1:17" x14ac:dyDescent="0.3">
      <c r="A177" t="s">
        <v>797</v>
      </c>
      <c r="B177" t="s">
        <v>33</v>
      </c>
      <c r="C177" t="s">
        <v>27</v>
      </c>
      <c r="D177" t="s">
        <v>28</v>
      </c>
      <c r="E177" t="s">
        <v>29</v>
      </c>
      <c r="F177" t="s">
        <v>39</v>
      </c>
      <c r="G177">
        <v>52.34</v>
      </c>
      <c r="H177">
        <v>3</v>
      </c>
      <c r="I177">
        <v>7.851</v>
      </c>
      <c r="J177">
        <v>164.87100000000001</v>
      </c>
      <c r="K177" t="s">
        <v>471</v>
      </c>
      <c r="L177" s="14">
        <v>0.5854166666666667</v>
      </c>
      <c r="M177" t="s">
        <v>23</v>
      </c>
      <c r="N177">
        <v>157.02000000000001</v>
      </c>
      <c r="O177">
        <v>4.7619047620000003</v>
      </c>
      <c r="P177">
        <v>7.851</v>
      </c>
      <c r="Q177">
        <v>9.1999999999999993</v>
      </c>
    </row>
    <row r="178" spans="1:17" x14ac:dyDescent="0.3">
      <c r="A178" t="s">
        <v>796</v>
      </c>
      <c r="B178" t="s">
        <v>18</v>
      </c>
      <c r="C178" t="s">
        <v>27</v>
      </c>
      <c r="D178" t="s">
        <v>28</v>
      </c>
      <c r="E178" t="s">
        <v>29</v>
      </c>
      <c r="F178" t="s">
        <v>39</v>
      </c>
      <c r="G178">
        <v>52.34</v>
      </c>
      <c r="H178">
        <v>3</v>
      </c>
      <c r="I178">
        <v>7.851</v>
      </c>
      <c r="J178">
        <v>164.87100000000001</v>
      </c>
      <c r="K178" t="s">
        <v>471</v>
      </c>
      <c r="L178" s="14">
        <v>0.5854166666666667</v>
      </c>
      <c r="M178" t="s">
        <v>23</v>
      </c>
      <c r="N178">
        <v>157.02000000000001</v>
      </c>
      <c r="O178">
        <v>4.7619047620000003</v>
      </c>
      <c r="P178">
        <v>7.851</v>
      </c>
      <c r="Q178">
        <v>9.1999999999999993</v>
      </c>
    </row>
    <row r="179" spans="1:17" x14ac:dyDescent="0.3">
      <c r="A179" t="s">
        <v>242</v>
      </c>
      <c r="B179" t="s">
        <v>33</v>
      </c>
      <c r="C179" t="s">
        <v>25</v>
      </c>
      <c r="D179" t="s">
        <v>28</v>
      </c>
      <c r="E179" t="s">
        <v>29</v>
      </c>
      <c r="F179" t="s">
        <v>39</v>
      </c>
      <c r="G179">
        <v>10.99</v>
      </c>
      <c r="H179">
        <v>5</v>
      </c>
      <c r="I179">
        <v>2.7475000000000001</v>
      </c>
      <c r="J179">
        <v>57.697499999999998</v>
      </c>
      <c r="K179" t="s">
        <v>109</v>
      </c>
      <c r="L179" s="14">
        <v>0.42916666666666664</v>
      </c>
      <c r="M179" t="s">
        <v>48</v>
      </c>
      <c r="N179">
        <v>54.95</v>
      </c>
      <c r="O179">
        <v>4.7619047620000003</v>
      </c>
      <c r="P179">
        <v>2.7475000000000001</v>
      </c>
      <c r="Q179">
        <v>9.3000000000000007</v>
      </c>
    </row>
    <row r="180" spans="1:17" x14ac:dyDescent="0.3">
      <c r="A180" t="s">
        <v>765</v>
      </c>
      <c r="B180" t="s">
        <v>18</v>
      </c>
      <c r="C180" t="s">
        <v>19</v>
      </c>
      <c r="D180" t="s">
        <v>28</v>
      </c>
      <c r="E180" t="s">
        <v>29</v>
      </c>
      <c r="F180" t="s">
        <v>39</v>
      </c>
      <c r="G180">
        <v>16.309999999999999</v>
      </c>
      <c r="H180">
        <v>9</v>
      </c>
      <c r="I180">
        <v>7.3395000000000001</v>
      </c>
      <c r="J180">
        <v>154.12950000000001</v>
      </c>
      <c r="K180" t="s">
        <v>158</v>
      </c>
      <c r="L180" s="14">
        <v>0.43819444444444444</v>
      </c>
      <c r="M180" t="s">
        <v>40</v>
      </c>
      <c r="N180">
        <v>146.79</v>
      </c>
      <c r="O180">
        <v>4.7619047620000003</v>
      </c>
      <c r="P180">
        <v>7.3395000000000001</v>
      </c>
      <c r="Q180">
        <v>8.4</v>
      </c>
    </row>
    <row r="181" spans="1:17" x14ac:dyDescent="0.3">
      <c r="A181" t="s">
        <v>764</v>
      </c>
      <c r="B181" t="s">
        <v>18</v>
      </c>
      <c r="C181" t="s">
        <v>19</v>
      </c>
      <c r="D181" t="s">
        <v>28</v>
      </c>
      <c r="E181" t="s">
        <v>29</v>
      </c>
      <c r="F181" t="s">
        <v>39</v>
      </c>
      <c r="G181">
        <v>16.309999999999999</v>
      </c>
      <c r="H181">
        <v>9</v>
      </c>
      <c r="I181">
        <v>7.3395000000000001</v>
      </c>
      <c r="J181">
        <v>154.12950000000001</v>
      </c>
      <c r="K181" t="s">
        <v>158</v>
      </c>
      <c r="L181" s="14">
        <v>0.43819444444444444</v>
      </c>
      <c r="M181" t="s">
        <v>40</v>
      </c>
      <c r="N181">
        <v>146.79</v>
      </c>
      <c r="O181">
        <v>4.7619047620000003</v>
      </c>
      <c r="P181">
        <v>7.3395000000000001</v>
      </c>
      <c r="Q181">
        <v>8.4</v>
      </c>
    </row>
    <row r="182" spans="1:17" x14ac:dyDescent="0.3">
      <c r="A182" t="s">
        <v>759</v>
      </c>
      <c r="B182" t="s">
        <v>54</v>
      </c>
      <c r="C182" t="s">
        <v>25</v>
      </c>
      <c r="D182" t="s">
        <v>20</v>
      </c>
      <c r="E182" t="s">
        <v>29</v>
      </c>
      <c r="F182" t="s">
        <v>39</v>
      </c>
      <c r="G182">
        <v>48.52</v>
      </c>
      <c r="H182">
        <v>3</v>
      </c>
      <c r="I182">
        <v>7.2779999999999996</v>
      </c>
      <c r="J182">
        <v>152.83799999999999</v>
      </c>
      <c r="K182" s="15">
        <v>43588</v>
      </c>
      <c r="L182" s="14">
        <v>0.76180555555555551</v>
      </c>
      <c r="M182" t="s">
        <v>40</v>
      </c>
      <c r="N182">
        <v>145.56</v>
      </c>
      <c r="O182">
        <v>4.7619047620000003</v>
      </c>
      <c r="P182">
        <v>7.2779999999999996</v>
      </c>
      <c r="Q182">
        <v>4</v>
      </c>
    </row>
    <row r="183" spans="1:17" x14ac:dyDescent="0.3">
      <c r="A183" t="s">
        <v>746</v>
      </c>
      <c r="B183" t="s">
        <v>54</v>
      </c>
      <c r="C183" t="s">
        <v>25</v>
      </c>
      <c r="D183" t="s">
        <v>28</v>
      </c>
      <c r="E183" t="s">
        <v>29</v>
      </c>
      <c r="F183" t="s">
        <v>39</v>
      </c>
      <c r="G183">
        <v>28.86</v>
      </c>
      <c r="H183">
        <v>5</v>
      </c>
      <c r="I183">
        <v>7.2149999999999999</v>
      </c>
      <c r="J183">
        <v>151.51499999999999</v>
      </c>
      <c r="K183" t="s">
        <v>429</v>
      </c>
      <c r="L183" s="14">
        <v>0.75555555555555554</v>
      </c>
      <c r="M183" t="s">
        <v>48</v>
      </c>
      <c r="N183">
        <v>144.30000000000001</v>
      </c>
      <c r="O183">
        <v>4.7619047620000003</v>
      </c>
      <c r="P183">
        <v>7.2149999999999999</v>
      </c>
      <c r="Q183">
        <v>8</v>
      </c>
    </row>
    <row r="184" spans="1:17" x14ac:dyDescent="0.3">
      <c r="A184" t="s">
        <v>737</v>
      </c>
      <c r="B184" t="s">
        <v>18</v>
      </c>
      <c r="C184" t="s">
        <v>25</v>
      </c>
      <c r="D184" t="s">
        <v>20</v>
      </c>
      <c r="E184" t="s">
        <v>29</v>
      </c>
      <c r="F184" t="s">
        <v>39</v>
      </c>
      <c r="G184">
        <v>71.63</v>
      </c>
      <c r="H184">
        <v>2</v>
      </c>
      <c r="I184">
        <v>7.1630000000000003</v>
      </c>
      <c r="J184">
        <v>150.423</v>
      </c>
      <c r="K184" s="15">
        <v>43801</v>
      </c>
      <c r="L184" s="14">
        <v>0.60624999999999996</v>
      </c>
      <c r="M184" t="s">
        <v>23</v>
      </c>
      <c r="N184">
        <v>143.26</v>
      </c>
      <c r="O184">
        <v>4.7619047620000003</v>
      </c>
      <c r="P184">
        <v>7.1630000000000003</v>
      </c>
      <c r="Q184">
        <v>8.8000000000000007</v>
      </c>
    </row>
    <row r="185" spans="1:17" x14ac:dyDescent="0.3">
      <c r="A185" t="s">
        <v>726</v>
      </c>
      <c r="B185" t="s">
        <v>18</v>
      </c>
      <c r="C185" t="s">
        <v>25</v>
      </c>
      <c r="D185" t="s">
        <v>28</v>
      </c>
      <c r="E185" t="s">
        <v>29</v>
      </c>
      <c r="F185" t="s">
        <v>39</v>
      </c>
      <c r="G185">
        <v>28.32</v>
      </c>
      <c r="H185">
        <v>5</v>
      </c>
      <c r="I185">
        <v>7.08</v>
      </c>
      <c r="J185">
        <v>148.68</v>
      </c>
      <c r="K185" s="15">
        <v>43772</v>
      </c>
      <c r="L185" s="14">
        <v>0.56111111111111112</v>
      </c>
      <c r="M185" t="s">
        <v>40</v>
      </c>
      <c r="N185">
        <v>141.6</v>
      </c>
      <c r="O185">
        <v>4.7619047620000003</v>
      </c>
      <c r="P185">
        <v>7.08</v>
      </c>
      <c r="Q185">
        <v>6.2</v>
      </c>
    </row>
    <row r="186" spans="1:17" x14ac:dyDescent="0.3">
      <c r="A186" t="s">
        <v>250</v>
      </c>
      <c r="B186" t="s">
        <v>54</v>
      </c>
      <c r="C186" t="s">
        <v>25</v>
      </c>
      <c r="D186" t="s">
        <v>28</v>
      </c>
      <c r="E186" t="s">
        <v>29</v>
      </c>
      <c r="F186" t="s">
        <v>39</v>
      </c>
      <c r="G186">
        <v>14.48</v>
      </c>
      <c r="H186">
        <v>4</v>
      </c>
      <c r="I186">
        <v>2.8959999999999999</v>
      </c>
      <c r="J186">
        <v>60.816000000000003</v>
      </c>
      <c r="K186" s="15">
        <v>43618</v>
      </c>
      <c r="L186" s="14">
        <v>0.75486111111111109</v>
      </c>
      <c r="M186" t="s">
        <v>23</v>
      </c>
      <c r="N186">
        <v>57.92</v>
      </c>
      <c r="O186">
        <v>4.7619047620000003</v>
      </c>
      <c r="P186">
        <v>2.8959999999999999</v>
      </c>
      <c r="Q186">
        <v>4.5</v>
      </c>
    </row>
    <row r="187" spans="1:17" x14ac:dyDescent="0.3">
      <c r="A187" t="s">
        <v>723</v>
      </c>
      <c r="B187" t="s">
        <v>18</v>
      </c>
      <c r="C187" t="s">
        <v>27</v>
      </c>
      <c r="D187" t="s">
        <v>20</v>
      </c>
      <c r="E187" t="s">
        <v>29</v>
      </c>
      <c r="F187" t="s">
        <v>39</v>
      </c>
      <c r="G187">
        <v>70.319999999999993</v>
      </c>
      <c r="H187">
        <v>2</v>
      </c>
      <c r="I187">
        <v>7.032</v>
      </c>
      <c r="J187">
        <v>147.672</v>
      </c>
      <c r="K187" t="s">
        <v>358</v>
      </c>
      <c r="L187" s="14">
        <v>0.59861111111111109</v>
      </c>
      <c r="M187" t="s">
        <v>23</v>
      </c>
      <c r="N187">
        <v>140.63999999999999</v>
      </c>
      <c r="O187">
        <v>4.7619047620000003</v>
      </c>
      <c r="P187">
        <v>7.032</v>
      </c>
      <c r="Q187">
        <v>9.6</v>
      </c>
    </row>
    <row r="188" spans="1:17" x14ac:dyDescent="0.3">
      <c r="A188" t="s">
        <v>694</v>
      </c>
      <c r="B188" t="s">
        <v>33</v>
      </c>
      <c r="C188" t="s">
        <v>25</v>
      </c>
      <c r="D188" t="s">
        <v>28</v>
      </c>
      <c r="E188" t="s">
        <v>29</v>
      </c>
      <c r="F188" t="s">
        <v>39</v>
      </c>
      <c r="G188">
        <v>27.28</v>
      </c>
      <c r="H188">
        <v>5</v>
      </c>
      <c r="I188">
        <v>6.82</v>
      </c>
      <c r="J188">
        <v>143.22</v>
      </c>
      <c r="K188" s="15">
        <v>43526</v>
      </c>
      <c r="L188" s="14">
        <v>0.43819444444444444</v>
      </c>
      <c r="M188" t="s">
        <v>48</v>
      </c>
      <c r="N188">
        <v>136.4</v>
      </c>
      <c r="O188">
        <v>4.7619047620000003</v>
      </c>
      <c r="P188">
        <v>6.82</v>
      </c>
      <c r="Q188">
        <v>8.6</v>
      </c>
    </row>
    <row r="189" spans="1:17" x14ac:dyDescent="0.3">
      <c r="A189" t="s">
        <v>623</v>
      </c>
      <c r="B189" t="s">
        <v>18</v>
      </c>
      <c r="C189" t="s">
        <v>19</v>
      </c>
      <c r="D189" t="s">
        <v>28</v>
      </c>
      <c r="E189" t="s">
        <v>29</v>
      </c>
      <c r="F189" t="s">
        <v>39</v>
      </c>
      <c r="G189">
        <v>23.82</v>
      </c>
      <c r="H189">
        <v>5</v>
      </c>
      <c r="I189">
        <v>5.9550000000000001</v>
      </c>
      <c r="J189">
        <v>125.05500000000001</v>
      </c>
      <c r="K189" t="s">
        <v>62</v>
      </c>
      <c r="L189" s="14">
        <v>0.80833333333333335</v>
      </c>
      <c r="M189" t="s">
        <v>23</v>
      </c>
      <c r="N189">
        <v>119.1</v>
      </c>
      <c r="O189">
        <v>4.7619047620000003</v>
      </c>
      <c r="P189">
        <v>5.9550000000000001</v>
      </c>
      <c r="Q189">
        <v>5.4</v>
      </c>
    </row>
    <row r="190" spans="1:17" x14ac:dyDescent="0.3">
      <c r="A190" t="s">
        <v>616</v>
      </c>
      <c r="B190" t="s">
        <v>18</v>
      </c>
      <c r="C190" t="s">
        <v>19</v>
      </c>
      <c r="D190" t="s">
        <v>20</v>
      </c>
      <c r="E190" t="s">
        <v>29</v>
      </c>
      <c r="F190" t="s">
        <v>39</v>
      </c>
      <c r="G190">
        <v>38.6</v>
      </c>
      <c r="H190">
        <v>3</v>
      </c>
      <c r="I190">
        <v>5.79</v>
      </c>
      <c r="J190">
        <v>121.59</v>
      </c>
      <c r="K190" t="s">
        <v>321</v>
      </c>
      <c r="L190" s="14">
        <v>0.58125000000000004</v>
      </c>
      <c r="M190" t="s">
        <v>40</v>
      </c>
      <c r="N190">
        <v>115.8</v>
      </c>
      <c r="O190">
        <v>4.7619047620000003</v>
      </c>
      <c r="P190">
        <v>5.79</v>
      </c>
      <c r="Q190">
        <v>7.5</v>
      </c>
    </row>
    <row r="191" spans="1:17" x14ac:dyDescent="0.3">
      <c r="A191" t="s">
        <v>615</v>
      </c>
      <c r="B191" t="s">
        <v>18</v>
      </c>
      <c r="C191" t="s">
        <v>19</v>
      </c>
      <c r="D191" t="s">
        <v>20</v>
      </c>
      <c r="E191" t="s">
        <v>29</v>
      </c>
      <c r="F191" t="s">
        <v>39</v>
      </c>
      <c r="G191">
        <v>38.6</v>
      </c>
      <c r="H191">
        <v>3</v>
      </c>
      <c r="I191">
        <v>5.79</v>
      </c>
      <c r="J191">
        <v>121.59</v>
      </c>
      <c r="K191" t="s">
        <v>321</v>
      </c>
      <c r="L191" s="14">
        <v>0.58125000000000004</v>
      </c>
      <c r="M191" t="s">
        <v>40</v>
      </c>
      <c r="N191">
        <v>115.8</v>
      </c>
      <c r="O191">
        <v>4.7619047620000003</v>
      </c>
      <c r="P191">
        <v>5.79</v>
      </c>
      <c r="Q191">
        <v>7.5</v>
      </c>
    </row>
    <row r="192" spans="1:17" x14ac:dyDescent="0.3">
      <c r="A192" t="s">
        <v>606</v>
      </c>
      <c r="B192" t="s">
        <v>18</v>
      </c>
      <c r="C192" t="s">
        <v>25</v>
      </c>
      <c r="D192" t="s">
        <v>28</v>
      </c>
      <c r="E192" t="s">
        <v>29</v>
      </c>
      <c r="F192" t="s">
        <v>39</v>
      </c>
      <c r="G192">
        <v>57.22</v>
      </c>
      <c r="H192">
        <v>2</v>
      </c>
      <c r="I192">
        <v>5.7220000000000004</v>
      </c>
      <c r="J192">
        <v>120.16200000000001</v>
      </c>
      <c r="K192" s="15">
        <v>43800</v>
      </c>
      <c r="L192" s="14">
        <v>0.71736111111111112</v>
      </c>
      <c r="M192" t="s">
        <v>40</v>
      </c>
      <c r="N192">
        <v>114.44</v>
      </c>
      <c r="O192">
        <v>4.7619047620000003</v>
      </c>
      <c r="P192">
        <v>5.7220000000000004</v>
      </c>
      <c r="Q192">
        <v>8.3000000000000007</v>
      </c>
    </row>
    <row r="193" spans="1:17" x14ac:dyDescent="0.3">
      <c r="A193" t="s">
        <v>587</v>
      </c>
      <c r="B193" t="s">
        <v>33</v>
      </c>
      <c r="C193" t="s">
        <v>27</v>
      </c>
      <c r="D193" t="s">
        <v>28</v>
      </c>
      <c r="E193" t="s">
        <v>29</v>
      </c>
      <c r="F193" t="s">
        <v>39</v>
      </c>
      <c r="G193">
        <v>10.96</v>
      </c>
      <c r="H193">
        <v>10</v>
      </c>
      <c r="I193">
        <v>5.48</v>
      </c>
      <c r="J193">
        <v>115.08</v>
      </c>
      <c r="K193" s="15">
        <v>43498</v>
      </c>
      <c r="L193" s="14">
        <v>0.8666666666666667</v>
      </c>
      <c r="M193" t="s">
        <v>40</v>
      </c>
      <c r="N193">
        <v>109.6</v>
      </c>
      <c r="O193">
        <v>4.7619047620000003</v>
      </c>
      <c r="P193">
        <v>5.48</v>
      </c>
      <c r="Q193">
        <v>4.9000000000000004</v>
      </c>
    </row>
    <row r="194" spans="1:17" x14ac:dyDescent="0.3">
      <c r="A194" t="s">
        <v>585</v>
      </c>
      <c r="B194" t="s">
        <v>33</v>
      </c>
      <c r="C194" t="s">
        <v>27</v>
      </c>
      <c r="D194" t="s">
        <v>28</v>
      </c>
      <c r="E194" t="s">
        <v>29</v>
      </c>
      <c r="F194" t="s">
        <v>39</v>
      </c>
      <c r="G194">
        <v>10.96</v>
      </c>
      <c r="H194">
        <v>10</v>
      </c>
      <c r="I194">
        <v>5.48</v>
      </c>
      <c r="J194">
        <v>115.08</v>
      </c>
      <c r="K194" s="15">
        <v>43498</v>
      </c>
      <c r="L194" s="14">
        <v>0.8666666666666667</v>
      </c>
      <c r="M194" t="s">
        <v>40</v>
      </c>
      <c r="N194">
        <v>109.6</v>
      </c>
      <c r="O194">
        <v>4.7619047620000003</v>
      </c>
      <c r="P194">
        <v>5.48</v>
      </c>
      <c r="Q194">
        <v>6</v>
      </c>
    </row>
    <row r="195" spans="1:17" x14ac:dyDescent="0.3">
      <c r="A195" t="s">
        <v>564</v>
      </c>
      <c r="B195" t="s">
        <v>18</v>
      </c>
      <c r="C195" t="s">
        <v>19</v>
      </c>
      <c r="D195" t="s">
        <v>28</v>
      </c>
      <c r="E195" t="s">
        <v>29</v>
      </c>
      <c r="F195" t="s">
        <v>39</v>
      </c>
      <c r="G195">
        <v>16.48</v>
      </c>
      <c r="H195">
        <v>6</v>
      </c>
      <c r="I195">
        <v>4.944</v>
      </c>
      <c r="J195">
        <v>103.824</v>
      </c>
      <c r="K195" s="15">
        <v>43648</v>
      </c>
      <c r="L195" s="14">
        <v>0.76597222222222228</v>
      </c>
      <c r="M195" t="s">
        <v>23</v>
      </c>
      <c r="N195">
        <v>98.88</v>
      </c>
      <c r="O195">
        <v>4.7619047620000003</v>
      </c>
      <c r="P195">
        <v>4.944</v>
      </c>
      <c r="Q195">
        <v>9.9</v>
      </c>
    </row>
    <row r="196" spans="1:17" x14ac:dyDescent="0.3">
      <c r="A196" t="s">
        <v>531</v>
      </c>
      <c r="B196" t="s">
        <v>54</v>
      </c>
      <c r="C196" t="s">
        <v>25</v>
      </c>
      <c r="D196" t="s">
        <v>20</v>
      </c>
      <c r="E196" t="s">
        <v>29</v>
      </c>
      <c r="F196" t="s">
        <v>39</v>
      </c>
      <c r="G196">
        <v>11.85</v>
      </c>
      <c r="H196">
        <v>8</v>
      </c>
      <c r="I196">
        <v>4.74</v>
      </c>
      <c r="J196">
        <v>99.54</v>
      </c>
      <c r="K196" s="15">
        <v>43709</v>
      </c>
      <c r="L196" s="14">
        <v>0.69027777777777777</v>
      </c>
      <c r="M196" t="s">
        <v>23</v>
      </c>
      <c r="N196">
        <v>94.8</v>
      </c>
      <c r="O196">
        <v>4.7619047620000003</v>
      </c>
      <c r="P196">
        <v>4.74</v>
      </c>
      <c r="Q196">
        <v>4.0999999999999996</v>
      </c>
    </row>
    <row r="197" spans="1:17" x14ac:dyDescent="0.3">
      <c r="A197" t="s">
        <v>513</v>
      </c>
      <c r="B197" t="s">
        <v>33</v>
      </c>
      <c r="C197" t="s">
        <v>19</v>
      </c>
      <c r="D197" t="s">
        <v>20</v>
      </c>
      <c r="E197" t="s">
        <v>29</v>
      </c>
      <c r="F197" t="s">
        <v>39</v>
      </c>
      <c r="G197">
        <v>91.61</v>
      </c>
      <c r="H197">
        <v>1</v>
      </c>
      <c r="I197">
        <v>4.5804999999999998</v>
      </c>
      <c r="J197">
        <v>96.1905</v>
      </c>
      <c r="K197" t="s">
        <v>135</v>
      </c>
      <c r="L197" s="14">
        <v>0.82222222222222219</v>
      </c>
      <c r="M197" t="s">
        <v>23</v>
      </c>
      <c r="N197">
        <v>91.61</v>
      </c>
      <c r="O197">
        <v>4.7619047620000003</v>
      </c>
      <c r="P197">
        <v>4.5804999999999998</v>
      </c>
      <c r="Q197">
        <v>4.3</v>
      </c>
    </row>
    <row r="198" spans="1:17" x14ac:dyDescent="0.3">
      <c r="A198" t="s">
        <v>512</v>
      </c>
      <c r="B198" t="s">
        <v>18</v>
      </c>
      <c r="C198" t="s">
        <v>27</v>
      </c>
      <c r="D198" t="s">
        <v>28</v>
      </c>
      <c r="E198" t="s">
        <v>29</v>
      </c>
      <c r="F198" t="s">
        <v>39</v>
      </c>
      <c r="G198">
        <v>91.61</v>
      </c>
      <c r="H198">
        <v>1</v>
      </c>
      <c r="I198">
        <v>4.5804999999999998</v>
      </c>
      <c r="J198">
        <v>96.1905</v>
      </c>
      <c r="K198" t="s">
        <v>135</v>
      </c>
      <c r="L198" s="14">
        <v>0.82222222222222219</v>
      </c>
      <c r="M198" t="s">
        <v>23</v>
      </c>
      <c r="N198">
        <v>91.61</v>
      </c>
      <c r="O198">
        <v>4.7619047620000003</v>
      </c>
      <c r="P198">
        <v>4.5804999999999998</v>
      </c>
      <c r="Q198">
        <v>9.8000000000000007</v>
      </c>
    </row>
    <row r="199" spans="1:17" x14ac:dyDescent="0.3">
      <c r="A199" t="s">
        <v>511</v>
      </c>
      <c r="B199" t="s">
        <v>33</v>
      </c>
      <c r="C199" t="s">
        <v>27</v>
      </c>
      <c r="D199" t="s">
        <v>20</v>
      </c>
      <c r="E199" t="s">
        <v>29</v>
      </c>
      <c r="F199" t="s">
        <v>39</v>
      </c>
      <c r="G199">
        <v>91.61</v>
      </c>
      <c r="H199">
        <v>1</v>
      </c>
      <c r="I199">
        <v>4.5804999999999998</v>
      </c>
      <c r="J199">
        <v>96.1905</v>
      </c>
      <c r="K199" t="s">
        <v>135</v>
      </c>
      <c r="L199" s="14">
        <v>0.82222222222222219</v>
      </c>
      <c r="M199" t="s">
        <v>23</v>
      </c>
      <c r="N199">
        <v>91.61</v>
      </c>
      <c r="O199">
        <v>4.7619047620000003</v>
      </c>
      <c r="P199">
        <v>4.5804999999999998</v>
      </c>
      <c r="Q199">
        <v>9.8000000000000007</v>
      </c>
    </row>
    <row r="200" spans="1:17" x14ac:dyDescent="0.3">
      <c r="A200" t="s">
        <v>510</v>
      </c>
      <c r="B200" t="s">
        <v>18</v>
      </c>
      <c r="C200" t="s">
        <v>27</v>
      </c>
      <c r="D200" t="s">
        <v>20</v>
      </c>
      <c r="E200" t="s">
        <v>29</v>
      </c>
      <c r="F200" t="s">
        <v>39</v>
      </c>
      <c r="G200">
        <v>91.61</v>
      </c>
      <c r="H200">
        <v>1</v>
      </c>
      <c r="I200">
        <v>4.5804999999999998</v>
      </c>
      <c r="J200">
        <v>96.1905</v>
      </c>
      <c r="K200" t="s">
        <v>135</v>
      </c>
      <c r="L200" s="14">
        <v>0.82222222222222219</v>
      </c>
      <c r="M200" t="s">
        <v>23</v>
      </c>
      <c r="N200">
        <v>91.61</v>
      </c>
      <c r="O200">
        <v>4.7619047620000003</v>
      </c>
      <c r="P200">
        <v>4.5804999999999998</v>
      </c>
      <c r="Q200">
        <v>9.8000000000000007</v>
      </c>
    </row>
    <row r="201" spans="1:17" x14ac:dyDescent="0.3">
      <c r="A201" t="s">
        <v>483</v>
      </c>
      <c r="B201" t="s">
        <v>18</v>
      </c>
      <c r="C201" t="s">
        <v>25</v>
      </c>
      <c r="D201" t="s">
        <v>20</v>
      </c>
      <c r="E201" t="s">
        <v>29</v>
      </c>
      <c r="F201" t="s">
        <v>39</v>
      </c>
      <c r="G201">
        <v>17.63</v>
      </c>
      <c r="H201">
        <v>5</v>
      </c>
      <c r="I201">
        <v>4.4074999999999998</v>
      </c>
      <c r="J201">
        <v>92.557500000000005</v>
      </c>
      <c r="K201" s="15">
        <v>43680</v>
      </c>
      <c r="L201" s="14">
        <v>0.64375000000000004</v>
      </c>
      <c r="M201" t="s">
        <v>23</v>
      </c>
      <c r="N201">
        <v>88.15</v>
      </c>
      <c r="O201">
        <v>4.7619047620000003</v>
      </c>
      <c r="P201">
        <v>4.4074999999999998</v>
      </c>
      <c r="Q201">
        <v>8.5</v>
      </c>
    </row>
    <row r="202" spans="1:17" x14ac:dyDescent="0.3">
      <c r="A202" t="s">
        <v>482</v>
      </c>
      <c r="B202" t="s">
        <v>33</v>
      </c>
      <c r="C202" t="s">
        <v>25</v>
      </c>
      <c r="D202" t="s">
        <v>20</v>
      </c>
      <c r="E202" t="s">
        <v>29</v>
      </c>
      <c r="F202" t="s">
        <v>39</v>
      </c>
      <c r="G202">
        <v>17.63</v>
      </c>
      <c r="H202">
        <v>5</v>
      </c>
      <c r="I202">
        <v>4.4074999999999998</v>
      </c>
      <c r="J202">
        <v>92.557500000000005</v>
      </c>
      <c r="K202" s="15">
        <v>43680</v>
      </c>
      <c r="L202" s="14">
        <v>0.64375000000000004</v>
      </c>
      <c r="M202" t="s">
        <v>40</v>
      </c>
      <c r="N202">
        <v>88.15</v>
      </c>
      <c r="O202">
        <v>4.7619047620000003</v>
      </c>
      <c r="P202">
        <v>4.4074999999999998</v>
      </c>
      <c r="Q202">
        <v>8.5</v>
      </c>
    </row>
    <row r="203" spans="1:17" x14ac:dyDescent="0.3">
      <c r="A203" t="s">
        <v>271</v>
      </c>
      <c r="B203" t="s">
        <v>33</v>
      </c>
      <c r="C203" t="s">
        <v>25</v>
      </c>
      <c r="D203" t="s">
        <v>28</v>
      </c>
      <c r="E203" t="s">
        <v>29</v>
      </c>
      <c r="F203" t="s">
        <v>39</v>
      </c>
      <c r="G203">
        <v>62.48</v>
      </c>
      <c r="H203">
        <v>1</v>
      </c>
      <c r="I203">
        <v>3.1240000000000001</v>
      </c>
      <c r="J203">
        <v>65.603999999999999</v>
      </c>
      <c r="K203" t="s">
        <v>98</v>
      </c>
      <c r="L203" s="14">
        <v>0.85347222222222219</v>
      </c>
      <c r="M203" t="s">
        <v>40</v>
      </c>
      <c r="N203">
        <v>62.48</v>
      </c>
      <c r="O203">
        <v>4.7619047620000003</v>
      </c>
      <c r="P203">
        <v>3.1240000000000001</v>
      </c>
      <c r="Q203">
        <v>4.7</v>
      </c>
    </row>
    <row r="204" spans="1:17" x14ac:dyDescent="0.3">
      <c r="A204" t="s">
        <v>481</v>
      </c>
      <c r="B204" t="s">
        <v>18</v>
      </c>
      <c r="C204" t="s">
        <v>25</v>
      </c>
      <c r="D204" t="s">
        <v>20</v>
      </c>
      <c r="E204" t="s">
        <v>29</v>
      </c>
      <c r="F204" t="s">
        <v>39</v>
      </c>
      <c r="G204">
        <v>17.63</v>
      </c>
      <c r="H204">
        <v>5</v>
      </c>
      <c r="I204">
        <v>4.4074999999999998</v>
      </c>
      <c r="J204">
        <v>92.557500000000005</v>
      </c>
      <c r="K204" s="15">
        <v>43680</v>
      </c>
      <c r="L204" s="14">
        <v>0.64375000000000004</v>
      </c>
      <c r="M204" t="s">
        <v>23</v>
      </c>
      <c r="N204">
        <v>88.15</v>
      </c>
      <c r="O204">
        <v>4.7619047620000003</v>
      </c>
      <c r="P204">
        <v>4.4074999999999998</v>
      </c>
      <c r="Q204">
        <v>8.5</v>
      </c>
    </row>
    <row r="205" spans="1:17" x14ac:dyDescent="0.3">
      <c r="A205" t="s">
        <v>273</v>
      </c>
      <c r="B205" t="s">
        <v>54</v>
      </c>
      <c r="C205" t="s">
        <v>25</v>
      </c>
      <c r="D205" t="s">
        <v>20</v>
      </c>
      <c r="E205" t="s">
        <v>29</v>
      </c>
      <c r="F205" t="s">
        <v>39</v>
      </c>
      <c r="G205">
        <v>20.87</v>
      </c>
      <c r="H205">
        <v>3</v>
      </c>
      <c r="I205">
        <v>3.1305000000000001</v>
      </c>
      <c r="J205">
        <v>65.740499999999997</v>
      </c>
      <c r="K205" t="s">
        <v>135</v>
      </c>
      <c r="L205" s="14">
        <v>0.57847222222222228</v>
      </c>
      <c r="M205" t="s">
        <v>23</v>
      </c>
      <c r="N205">
        <v>62.61</v>
      </c>
      <c r="O205">
        <v>4.7619047620000003</v>
      </c>
      <c r="P205">
        <v>3.1305000000000001</v>
      </c>
      <c r="Q205">
        <v>8</v>
      </c>
    </row>
    <row r="206" spans="1:17" x14ac:dyDescent="0.3">
      <c r="A206" t="s">
        <v>274</v>
      </c>
      <c r="B206" t="s">
        <v>18</v>
      </c>
      <c r="C206" t="s">
        <v>25</v>
      </c>
      <c r="D206" t="s">
        <v>20</v>
      </c>
      <c r="E206" t="s">
        <v>29</v>
      </c>
      <c r="F206" t="s">
        <v>39</v>
      </c>
      <c r="G206">
        <v>20.87</v>
      </c>
      <c r="H206">
        <v>3</v>
      </c>
      <c r="I206">
        <v>3.1305000000000001</v>
      </c>
      <c r="J206">
        <v>65.740499999999997</v>
      </c>
      <c r="K206" t="s">
        <v>135</v>
      </c>
      <c r="L206" s="14">
        <v>0.57847222222222228</v>
      </c>
      <c r="M206" t="s">
        <v>48</v>
      </c>
      <c r="N206">
        <v>62.61</v>
      </c>
      <c r="O206">
        <v>4.7619047620000003</v>
      </c>
      <c r="P206">
        <v>3.1305000000000001</v>
      </c>
      <c r="Q206">
        <v>8</v>
      </c>
    </row>
    <row r="207" spans="1:17" x14ac:dyDescent="0.3">
      <c r="A207" t="s">
        <v>275</v>
      </c>
      <c r="B207" t="s">
        <v>18</v>
      </c>
      <c r="C207" t="s">
        <v>25</v>
      </c>
      <c r="D207" t="s">
        <v>20</v>
      </c>
      <c r="E207" t="s">
        <v>29</v>
      </c>
      <c r="F207" t="s">
        <v>39</v>
      </c>
      <c r="G207">
        <v>20.87</v>
      </c>
      <c r="H207">
        <v>3</v>
      </c>
      <c r="I207">
        <v>3.1305000000000001</v>
      </c>
      <c r="J207">
        <v>65.740499999999997</v>
      </c>
      <c r="K207" t="s">
        <v>135</v>
      </c>
      <c r="L207" s="14">
        <v>0.57847222222222228</v>
      </c>
      <c r="M207" t="s">
        <v>23</v>
      </c>
      <c r="N207">
        <v>62.61</v>
      </c>
      <c r="O207">
        <v>4.7619047620000003</v>
      </c>
      <c r="P207">
        <v>3.1305000000000001</v>
      </c>
      <c r="Q207">
        <v>8</v>
      </c>
    </row>
    <row r="208" spans="1:17" x14ac:dyDescent="0.3">
      <c r="A208" t="s">
        <v>276</v>
      </c>
      <c r="B208" t="s">
        <v>18</v>
      </c>
      <c r="C208" t="s">
        <v>19</v>
      </c>
      <c r="D208" t="s">
        <v>20</v>
      </c>
      <c r="E208" t="s">
        <v>29</v>
      </c>
      <c r="F208" t="s">
        <v>39</v>
      </c>
      <c r="G208">
        <v>20.87</v>
      </c>
      <c r="H208">
        <v>3</v>
      </c>
      <c r="I208">
        <v>3.1305000000000001</v>
      </c>
      <c r="J208">
        <v>65.740499999999997</v>
      </c>
      <c r="K208" t="s">
        <v>135</v>
      </c>
      <c r="L208" s="14">
        <v>0.57847222222222228</v>
      </c>
      <c r="M208" t="s">
        <v>48</v>
      </c>
      <c r="N208">
        <v>62.61</v>
      </c>
      <c r="O208">
        <v>4.7619047620000003</v>
      </c>
      <c r="P208">
        <v>3.1305000000000001</v>
      </c>
      <c r="Q208">
        <v>2.9</v>
      </c>
    </row>
    <row r="209" spans="1:17" x14ac:dyDescent="0.3">
      <c r="A209" t="s">
        <v>277</v>
      </c>
      <c r="B209" t="s">
        <v>18</v>
      </c>
      <c r="C209" t="s">
        <v>25</v>
      </c>
      <c r="D209" t="s">
        <v>28</v>
      </c>
      <c r="E209" t="s">
        <v>29</v>
      </c>
      <c r="F209" t="s">
        <v>39</v>
      </c>
      <c r="G209">
        <v>21.08</v>
      </c>
      <c r="H209">
        <v>3</v>
      </c>
      <c r="I209">
        <v>3.1619999999999999</v>
      </c>
      <c r="J209">
        <v>66.402000000000001</v>
      </c>
      <c r="K209" s="15">
        <v>43710</v>
      </c>
      <c r="L209" s="14">
        <v>0.43402777777777779</v>
      </c>
      <c r="M209" t="s">
        <v>23</v>
      </c>
      <c r="N209">
        <v>63.24</v>
      </c>
      <c r="O209">
        <v>4.7619047620000003</v>
      </c>
      <c r="P209">
        <v>3.1619999999999999</v>
      </c>
      <c r="Q209">
        <v>7.3</v>
      </c>
    </row>
    <row r="210" spans="1:17" x14ac:dyDescent="0.3">
      <c r="A210" t="s">
        <v>278</v>
      </c>
      <c r="B210" t="s">
        <v>33</v>
      </c>
      <c r="C210" t="s">
        <v>25</v>
      </c>
      <c r="D210" t="s">
        <v>20</v>
      </c>
      <c r="E210" t="s">
        <v>29</v>
      </c>
      <c r="F210" t="s">
        <v>39</v>
      </c>
      <c r="G210">
        <v>21.08</v>
      </c>
      <c r="H210">
        <v>3</v>
      </c>
      <c r="I210">
        <v>3.1619999999999999</v>
      </c>
      <c r="J210">
        <v>66.402000000000001</v>
      </c>
      <c r="K210" s="15">
        <v>43710</v>
      </c>
      <c r="L210" s="14">
        <v>0.43402777777777779</v>
      </c>
      <c r="M210" t="s">
        <v>23</v>
      </c>
      <c r="N210">
        <v>63.24</v>
      </c>
      <c r="O210">
        <v>4.7619047620000003</v>
      </c>
      <c r="P210">
        <v>3.1619999999999999</v>
      </c>
      <c r="Q210">
        <v>7.3</v>
      </c>
    </row>
    <row r="211" spans="1:17" x14ac:dyDescent="0.3">
      <c r="A211" t="s">
        <v>480</v>
      </c>
      <c r="B211" t="s">
        <v>54</v>
      </c>
      <c r="C211" t="s">
        <v>25</v>
      </c>
      <c r="D211" t="s">
        <v>20</v>
      </c>
      <c r="E211" t="s">
        <v>29</v>
      </c>
      <c r="F211" t="s">
        <v>39</v>
      </c>
      <c r="G211">
        <v>17.63</v>
      </c>
      <c r="H211">
        <v>5</v>
      </c>
      <c r="I211">
        <v>4.4074999999999998</v>
      </c>
      <c r="J211">
        <v>92.557500000000005</v>
      </c>
      <c r="K211" s="15">
        <v>43680</v>
      </c>
      <c r="L211" s="14">
        <v>0.64375000000000004</v>
      </c>
      <c r="M211" t="s">
        <v>23</v>
      </c>
      <c r="N211">
        <v>88.15</v>
      </c>
      <c r="O211">
        <v>4.7619047620000003</v>
      </c>
      <c r="P211">
        <v>4.4074999999999998</v>
      </c>
      <c r="Q211">
        <v>8.5</v>
      </c>
    </row>
    <row r="212" spans="1:17" x14ac:dyDescent="0.3">
      <c r="A212" t="s">
        <v>473</v>
      </c>
      <c r="B212" t="s">
        <v>54</v>
      </c>
      <c r="C212" t="s">
        <v>25</v>
      </c>
      <c r="D212" t="s">
        <v>20</v>
      </c>
      <c r="E212" t="s">
        <v>29</v>
      </c>
      <c r="F212" t="s">
        <v>39</v>
      </c>
      <c r="G212">
        <v>29.15</v>
      </c>
      <c r="H212">
        <v>3</v>
      </c>
      <c r="I212">
        <v>4.3724999999999996</v>
      </c>
      <c r="J212">
        <v>91.822500000000005</v>
      </c>
      <c r="K212" t="s">
        <v>471</v>
      </c>
      <c r="L212" s="14">
        <v>0.85347222222222219</v>
      </c>
      <c r="M212" t="s">
        <v>23</v>
      </c>
      <c r="N212">
        <v>87.45</v>
      </c>
      <c r="O212">
        <v>4.7619047620000003</v>
      </c>
      <c r="P212">
        <v>4.3724999999999996</v>
      </c>
      <c r="Q212">
        <v>7.3</v>
      </c>
    </row>
    <row r="213" spans="1:17" x14ac:dyDescent="0.3">
      <c r="A213" t="s">
        <v>470</v>
      </c>
      <c r="B213" t="s">
        <v>54</v>
      </c>
      <c r="C213" t="s">
        <v>25</v>
      </c>
      <c r="D213" t="s">
        <v>20</v>
      </c>
      <c r="E213" t="s">
        <v>29</v>
      </c>
      <c r="F213" t="s">
        <v>39</v>
      </c>
      <c r="G213">
        <v>29.15</v>
      </c>
      <c r="H213">
        <v>3</v>
      </c>
      <c r="I213">
        <v>4.3724999999999996</v>
      </c>
      <c r="J213">
        <v>91.822500000000005</v>
      </c>
      <c r="K213" t="s">
        <v>471</v>
      </c>
      <c r="L213" s="14">
        <v>0.85347222222222219</v>
      </c>
      <c r="M213" t="s">
        <v>23</v>
      </c>
      <c r="N213">
        <v>87.45</v>
      </c>
      <c r="O213">
        <v>4.7619047620000003</v>
      </c>
      <c r="P213">
        <v>4.3724999999999996</v>
      </c>
      <c r="Q213">
        <v>7.3</v>
      </c>
    </row>
    <row r="214" spans="1:17" x14ac:dyDescent="0.3">
      <c r="A214" t="s">
        <v>455</v>
      </c>
      <c r="B214" t="s">
        <v>18</v>
      </c>
      <c r="C214" t="s">
        <v>25</v>
      </c>
      <c r="D214" t="s">
        <v>20</v>
      </c>
      <c r="E214" t="s">
        <v>29</v>
      </c>
      <c r="F214" t="s">
        <v>39</v>
      </c>
      <c r="G214">
        <v>86.27</v>
      </c>
      <c r="H214">
        <v>1</v>
      </c>
      <c r="I214">
        <v>4.3135000000000003</v>
      </c>
      <c r="J214">
        <v>90.583500000000001</v>
      </c>
      <c r="K214" t="s">
        <v>380</v>
      </c>
      <c r="L214" s="14">
        <v>0.55833333333333335</v>
      </c>
      <c r="M214" t="s">
        <v>23</v>
      </c>
      <c r="N214">
        <v>86.27</v>
      </c>
      <c r="O214">
        <v>4.7619047620000003</v>
      </c>
      <c r="P214">
        <v>4.3135000000000003</v>
      </c>
      <c r="Q214">
        <v>7</v>
      </c>
    </row>
    <row r="215" spans="1:17" x14ac:dyDescent="0.3">
      <c r="A215" t="s">
        <v>283</v>
      </c>
      <c r="B215" t="s">
        <v>18</v>
      </c>
      <c r="C215" t="s">
        <v>25</v>
      </c>
      <c r="D215" t="s">
        <v>28</v>
      </c>
      <c r="E215" t="s">
        <v>29</v>
      </c>
      <c r="F215" t="s">
        <v>39</v>
      </c>
      <c r="G215">
        <v>64.989999999999995</v>
      </c>
      <c r="H215">
        <v>1</v>
      </c>
      <c r="I215">
        <v>3.2494999999999998</v>
      </c>
      <c r="J215">
        <v>68.239500000000007</v>
      </c>
      <c r="K215" t="s">
        <v>31</v>
      </c>
      <c r="L215" s="14">
        <v>0.42083333333333334</v>
      </c>
      <c r="M215" t="s">
        <v>23</v>
      </c>
      <c r="N215">
        <v>64.989999999999995</v>
      </c>
      <c r="O215">
        <v>4.7619047620000003</v>
      </c>
      <c r="P215">
        <v>3.2494999999999998</v>
      </c>
      <c r="Q215">
        <v>4.5</v>
      </c>
    </row>
    <row r="216" spans="1:17" x14ac:dyDescent="0.3">
      <c r="A216" t="s">
        <v>446</v>
      </c>
      <c r="B216" t="s">
        <v>18</v>
      </c>
      <c r="C216" t="s">
        <v>19</v>
      </c>
      <c r="D216" t="s">
        <v>20</v>
      </c>
      <c r="E216" t="s">
        <v>29</v>
      </c>
      <c r="F216" t="s">
        <v>39</v>
      </c>
      <c r="G216">
        <v>21.04</v>
      </c>
      <c r="H216">
        <v>4</v>
      </c>
      <c r="I216">
        <v>4.2080000000000002</v>
      </c>
      <c r="J216">
        <v>88.367999999999995</v>
      </c>
      <c r="K216" t="s">
        <v>373</v>
      </c>
      <c r="L216" s="14">
        <v>0.58194444444444449</v>
      </c>
      <c r="M216" t="s">
        <v>23</v>
      </c>
      <c r="N216">
        <v>84.16</v>
      </c>
      <c r="O216">
        <v>4.7619047620000003</v>
      </c>
      <c r="P216">
        <v>4.2080000000000002</v>
      </c>
      <c r="Q216">
        <v>7.6</v>
      </c>
    </row>
    <row r="217" spans="1:17" x14ac:dyDescent="0.3">
      <c r="A217" t="s">
        <v>410</v>
      </c>
      <c r="B217" t="s">
        <v>18</v>
      </c>
      <c r="C217" t="s">
        <v>25</v>
      </c>
      <c r="D217" t="s">
        <v>28</v>
      </c>
      <c r="E217" t="s">
        <v>29</v>
      </c>
      <c r="F217" t="s">
        <v>39</v>
      </c>
      <c r="G217">
        <v>79.739999999999995</v>
      </c>
      <c r="H217">
        <v>1</v>
      </c>
      <c r="I217">
        <v>3.9870000000000001</v>
      </c>
      <c r="J217">
        <v>83.727000000000004</v>
      </c>
      <c r="K217" s="15">
        <v>43619</v>
      </c>
      <c r="L217" s="14">
        <v>0.44166666666666665</v>
      </c>
      <c r="M217" t="s">
        <v>40</v>
      </c>
      <c r="N217">
        <v>79.739999999999995</v>
      </c>
      <c r="O217">
        <v>4.7619047620000003</v>
      </c>
      <c r="P217">
        <v>3.9870000000000001</v>
      </c>
      <c r="Q217">
        <v>7.3</v>
      </c>
    </row>
    <row r="218" spans="1:17" x14ac:dyDescent="0.3">
      <c r="A218" t="s">
        <v>405</v>
      </c>
      <c r="B218" t="s">
        <v>33</v>
      </c>
      <c r="C218" t="s">
        <v>25</v>
      </c>
      <c r="D218" t="s">
        <v>20</v>
      </c>
      <c r="E218" t="s">
        <v>29</v>
      </c>
      <c r="F218" t="s">
        <v>39</v>
      </c>
      <c r="G218">
        <v>39.47</v>
      </c>
      <c r="H218">
        <v>2</v>
      </c>
      <c r="I218">
        <v>3.9470000000000001</v>
      </c>
      <c r="J218">
        <v>82.887</v>
      </c>
      <c r="K218" s="15">
        <v>43499</v>
      </c>
      <c r="L218" s="14">
        <v>0.67777777777777781</v>
      </c>
      <c r="M218" t="s">
        <v>23</v>
      </c>
      <c r="N218">
        <v>78.94</v>
      </c>
      <c r="O218">
        <v>4.7619047620000003</v>
      </c>
      <c r="P218">
        <v>3.9470000000000001</v>
      </c>
      <c r="Q218">
        <v>5</v>
      </c>
    </row>
    <row r="219" spans="1:17" x14ac:dyDescent="0.3">
      <c r="A219" t="s">
        <v>361</v>
      </c>
      <c r="B219" t="s">
        <v>18</v>
      </c>
      <c r="C219" t="s">
        <v>25</v>
      </c>
      <c r="D219" t="s">
        <v>20</v>
      </c>
      <c r="E219" t="s">
        <v>29</v>
      </c>
      <c r="F219" t="s">
        <v>39</v>
      </c>
      <c r="G219">
        <v>73.959999999999994</v>
      </c>
      <c r="H219">
        <v>1</v>
      </c>
      <c r="I219">
        <v>3.698</v>
      </c>
      <c r="J219">
        <v>77.658000000000001</v>
      </c>
      <c r="K219" s="15">
        <v>43586</v>
      </c>
      <c r="L219" s="14">
        <v>0.48055555555555557</v>
      </c>
      <c r="M219" t="s">
        <v>23</v>
      </c>
      <c r="N219">
        <v>73.959999999999994</v>
      </c>
      <c r="O219">
        <v>4.7619047620000003</v>
      </c>
      <c r="P219">
        <v>3.698</v>
      </c>
      <c r="Q219">
        <v>5</v>
      </c>
    </row>
    <row r="220" spans="1:17" x14ac:dyDescent="0.3">
      <c r="A220" t="s">
        <v>348</v>
      </c>
      <c r="B220" t="s">
        <v>33</v>
      </c>
      <c r="C220" t="s">
        <v>25</v>
      </c>
      <c r="D220" t="s">
        <v>28</v>
      </c>
      <c r="E220" t="s">
        <v>29</v>
      </c>
      <c r="F220" t="s">
        <v>39</v>
      </c>
      <c r="G220">
        <v>36.36</v>
      </c>
      <c r="H220">
        <v>2</v>
      </c>
      <c r="I220">
        <v>3.6360000000000001</v>
      </c>
      <c r="J220">
        <v>76.355999999999995</v>
      </c>
      <c r="K220" t="s">
        <v>314</v>
      </c>
      <c r="L220" s="14">
        <v>0.41666666666666669</v>
      </c>
      <c r="M220" t="s">
        <v>23</v>
      </c>
      <c r="N220">
        <v>72.72</v>
      </c>
      <c r="O220">
        <v>4.7619047620000003</v>
      </c>
      <c r="P220">
        <v>3.6360000000000001</v>
      </c>
      <c r="Q220">
        <v>7.1</v>
      </c>
    </row>
    <row r="221" spans="1:17" x14ac:dyDescent="0.3">
      <c r="A221" t="s">
        <v>347</v>
      </c>
      <c r="B221" t="s">
        <v>33</v>
      </c>
      <c r="C221" t="s">
        <v>25</v>
      </c>
      <c r="D221" t="s">
        <v>28</v>
      </c>
      <c r="E221" t="s">
        <v>29</v>
      </c>
      <c r="F221" t="s">
        <v>39</v>
      </c>
      <c r="G221">
        <v>36.36</v>
      </c>
      <c r="H221">
        <v>2</v>
      </c>
      <c r="I221">
        <v>3.6360000000000001</v>
      </c>
      <c r="J221">
        <v>76.355999999999995</v>
      </c>
      <c r="K221" t="s">
        <v>314</v>
      </c>
      <c r="L221" s="14">
        <v>0.41666666666666669</v>
      </c>
      <c r="M221" t="s">
        <v>23</v>
      </c>
      <c r="N221">
        <v>72.72</v>
      </c>
      <c r="O221">
        <v>4.7619047620000003</v>
      </c>
      <c r="P221">
        <v>3.6360000000000001</v>
      </c>
      <c r="Q221">
        <v>7.1</v>
      </c>
    </row>
    <row r="222" spans="1:17" x14ac:dyDescent="0.3">
      <c r="A222" t="s">
        <v>346</v>
      </c>
      <c r="B222" t="s">
        <v>33</v>
      </c>
      <c r="C222" t="s">
        <v>27</v>
      </c>
      <c r="D222" t="s">
        <v>20</v>
      </c>
      <c r="E222" t="s">
        <v>29</v>
      </c>
      <c r="F222" t="s">
        <v>39</v>
      </c>
      <c r="G222">
        <v>36.36</v>
      </c>
      <c r="H222">
        <v>2</v>
      </c>
      <c r="I222">
        <v>3.6360000000000001</v>
      </c>
      <c r="J222">
        <v>76.355999999999995</v>
      </c>
      <c r="K222" t="s">
        <v>314</v>
      </c>
      <c r="L222" s="14">
        <v>0.41666666666666669</v>
      </c>
      <c r="M222" t="s">
        <v>23</v>
      </c>
      <c r="N222">
        <v>72.72</v>
      </c>
      <c r="O222">
        <v>4.7619047620000003</v>
      </c>
      <c r="P222">
        <v>3.6360000000000001</v>
      </c>
      <c r="Q222">
        <v>7.1</v>
      </c>
    </row>
    <row r="223" spans="1:17" x14ac:dyDescent="0.3">
      <c r="A223" t="s">
        <v>343</v>
      </c>
      <c r="B223" t="s">
        <v>18</v>
      </c>
      <c r="C223" t="s">
        <v>25</v>
      </c>
      <c r="D223" t="s">
        <v>20</v>
      </c>
      <c r="E223" t="s">
        <v>29</v>
      </c>
      <c r="F223" t="s">
        <v>39</v>
      </c>
      <c r="G223">
        <v>18.079999999999998</v>
      </c>
      <c r="H223">
        <v>4</v>
      </c>
      <c r="I223">
        <v>3.6160000000000001</v>
      </c>
      <c r="J223">
        <v>75.936000000000007</v>
      </c>
      <c r="K223" t="s">
        <v>56</v>
      </c>
      <c r="L223" s="14">
        <v>0.75208333333333333</v>
      </c>
      <c r="M223" t="s">
        <v>23</v>
      </c>
      <c r="N223">
        <v>72.319999999999993</v>
      </c>
      <c r="O223">
        <v>4.7619047620000003</v>
      </c>
      <c r="P223">
        <v>3.6160000000000001</v>
      </c>
      <c r="Q223">
        <v>9.5</v>
      </c>
    </row>
    <row r="224" spans="1:17" x14ac:dyDescent="0.3">
      <c r="A224" t="s">
        <v>333</v>
      </c>
      <c r="B224" t="s">
        <v>54</v>
      </c>
      <c r="C224" t="s">
        <v>25</v>
      </c>
      <c r="D224" t="s">
        <v>28</v>
      </c>
      <c r="E224" t="s">
        <v>29</v>
      </c>
      <c r="F224" t="s">
        <v>39</v>
      </c>
      <c r="G224">
        <v>17.97</v>
      </c>
      <c r="H224">
        <v>4</v>
      </c>
      <c r="I224">
        <v>3.5939999999999999</v>
      </c>
      <c r="J224">
        <v>75.474000000000004</v>
      </c>
      <c r="K224" t="s">
        <v>146</v>
      </c>
      <c r="L224" s="14">
        <v>0.86319444444444449</v>
      </c>
      <c r="M224" t="s">
        <v>40</v>
      </c>
      <c r="N224">
        <v>71.88</v>
      </c>
      <c r="O224">
        <v>4.7619047620000003</v>
      </c>
      <c r="P224">
        <v>3.5939999999999999</v>
      </c>
      <c r="Q224">
        <v>6.4</v>
      </c>
    </row>
    <row r="225" spans="1:17" x14ac:dyDescent="0.3">
      <c r="A225" t="s">
        <v>330</v>
      </c>
      <c r="B225" t="s">
        <v>33</v>
      </c>
      <c r="C225" t="s">
        <v>25</v>
      </c>
      <c r="D225" t="s">
        <v>28</v>
      </c>
      <c r="E225" t="s">
        <v>29</v>
      </c>
      <c r="F225" t="s">
        <v>39</v>
      </c>
      <c r="G225">
        <v>71.2</v>
      </c>
      <c r="H225">
        <v>1</v>
      </c>
      <c r="I225">
        <v>3.56</v>
      </c>
      <c r="J225">
        <v>74.760000000000005</v>
      </c>
      <c r="K225" s="15">
        <v>43586</v>
      </c>
      <c r="L225" s="14">
        <v>0.86111111111111116</v>
      </c>
      <c r="M225" t="s">
        <v>40</v>
      </c>
      <c r="N225">
        <v>71.2</v>
      </c>
      <c r="O225">
        <v>4.7619047620000003</v>
      </c>
      <c r="P225">
        <v>3.56</v>
      </c>
      <c r="Q225">
        <v>9.1999999999999993</v>
      </c>
    </row>
    <row r="226" spans="1:17" x14ac:dyDescent="0.3">
      <c r="A226" t="s">
        <v>329</v>
      </c>
      <c r="B226" t="s">
        <v>18</v>
      </c>
      <c r="C226" t="s">
        <v>25</v>
      </c>
      <c r="D226" t="s">
        <v>28</v>
      </c>
      <c r="E226" t="s">
        <v>29</v>
      </c>
      <c r="F226" t="s">
        <v>39</v>
      </c>
      <c r="G226">
        <v>71.2</v>
      </c>
      <c r="H226">
        <v>1</v>
      </c>
      <c r="I226">
        <v>3.56</v>
      </c>
      <c r="J226">
        <v>74.760000000000005</v>
      </c>
      <c r="K226" s="15">
        <v>43586</v>
      </c>
      <c r="L226" s="14">
        <v>0.86111111111111116</v>
      </c>
      <c r="M226" t="s">
        <v>48</v>
      </c>
      <c r="N226">
        <v>71.2</v>
      </c>
      <c r="O226">
        <v>4.7619047620000003</v>
      </c>
      <c r="P226">
        <v>3.56</v>
      </c>
      <c r="Q226">
        <v>9.1999999999999993</v>
      </c>
    </row>
    <row r="227" spans="1:17" x14ac:dyDescent="0.3">
      <c r="A227" t="s">
        <v>328</v>
      </c>
      <c r="B227" t="s">
        <v>54</v>
      </c>
      <c r="C227" t="s">
        <v>25</v>
      </c>
      <c r="D227" t="s">
        <v>28</v>
      </c>
      <c r="E227" t="s">
        <v>29</v>
      </c>
      <c r="F227" t="s">
        <v>39</v>
      </c>
      <c r="G227">
        <v>71.2</v>
      </c>
      <c r="H227">
        <v>1</v>
      </c>
      <c r="I227">
        <v>3.56</v>
      </c>
      <c r="J227">
        <v>74.760000000000005</v>
      </c>
      <c r="K227" s="15">
        <v>43586</v>
      </c>
      <c r="L227" s="14">
        <v>0.86111111111111116</v>
      </c>
      <c r="M227" t="s">
        <v>23</v>
      </c>
      <c r="N227">
        <v>71.2</v>
      </c>
      <c r="O227">
        <v>4.7619047620000003</v>
      </c>
      <c r="P227">
        <v>3.56</v>
      </c>
      <c r="Q227">
        <v>9.1999999999999993</v>
      </c>
    </row>
    <row r="228" spans="1:17" x14ac:dyDescent="0.3">
      <c r="A228" t="s">
        <v>327</v>
      </c>
      <c r="B228" t="s">
        <v>33</v>
      </c>
      <c r="C228" t="s">
        <v>19</v>
      </c>
      <c r="D228" t="s">
        <v>20</v>
      </c>
      <c r="E228" t="s">
        <v>29</v>
      </c>
      <c r="F228" t="s">
        <v>39</v>
      </c>
      <c r="G228">
        <v>14.23</v>
      </c>
      <c r="H228">
        <v>5</v>
      </c>
      <c r="I228">
        <v>3.5575000000000001</v>
      </c>
      <c r="J228">
        <v>74.707499999999996</v>
      </c>
      <c r="K228" s="15">
        <v>43467</v>
      </c>
      <c r="L228" s="14">
        <v>0.42222222222222222</v>
      </c>
      <c r="M228" t="s">
        <v>48</v>
      </c>
      <c r="N228">
        <v>71.150000000000006</v>
      </c>
      <c r="O228">
        <v>4.7619047620000003</v>
      </c>
      <c r="P228">
        <v>3.5575000000000001</v>
      </c>
      <c r="Q228">
        <v>3.1</v>
      </c>
    </row>
    <row r="229" spans="1:17" x14ac:dyDescent="0.3">
      <c r="A229" t="s">
        <v>326</v>
      </c>
      <c r="B229" t="s">
        <v>33</v>
      </c>
      <c r="C229" t="s">
        <v>25</v>
      </c>
      <c r="D229" t="s">
        <v>28</v>
      </c>
      <c r="E229" t="s">
        <v>29</v>
      </c>
      <c r="F229" t="s">
        <v>39</v>
      </c>
      <c r="G229">
        <v>14.23</v>
      </c>
      <c r="H229">
        <v>5</v>
      </c>
      <c r="I229">
        <v>3.5575000000000001</v>
      </c>
      <c r="J229">
        <v>74.707499999999996</v>
      </c>
      <c r="K229" s="15">
        <v>43467</v>
      </c>
      <c r="L229" s="14">
        <v>0.42222222222222222</v>
      </c>
      <c r="M229" t="s">
        <v>48</v>
      </c>
      <c r="N229">
        <v>71.150000000000006</v>
      </c>
      <c r="O229">
        <v>4.7619047620000003</v>
      </c>
      <c r="P229">
        <v>3.5575000000000001</v>
      </c>
      <c r="Q229">
        <v>4.4000000000000004</v>
      </c>
    </row>
    <row r="230" spans="1:17" x14ac:dyDescent="0.3">
      <c r="A230" t="s">
        <v>325</v>
      </c>
      <c r="B230" t="s">
        <v>33</v>
      </c>
      <c r="C230" t="s">
        <v>27</v>
      </c>
      <c r="D230" t="s">
        <v>20</v>
      </c>
      <c r="E230" t="s">
        <v>29</v>
      </c>
      <c r="F230" t="s">
        <v>39</v>
      </c>
      <c r="G230">
        <v>14.23</v>
      </c>
      <c r="H230">
        <v>5</v>
      </c>
      <c r="I230">
        <v>3.5575000000000001</v>
      </c>
      <c r="J230">
        <v>74.707499999999996</v>
      </c>
      <c r="K230" s="15">
        <v>43467</v>
      </c>
      <c r="L230" s="14">
        <v>0.42222222222222222</v>
      </c>
      <c r="M230" t="s">
        <v>48</v>
      </c>
      <c r="N230">
        <v>71.150000000000006</v>
      </c>
      <c r="O230">
        <v>4.7619047620000003</v>
      </c>
      <c r="P230">
        <v>3.5575000000000001</v>
      </c>
      <c r="Q230">
        <v>4.4000000000000004</v>
      </c>
    </row>
    <row r="231" spans="1:17" x14ac:dyDescent="0.3">
      <c r="A231" t="s">
        <v>308</v>
      </c>
      <c r="B231" t="s">
        <v>33</v>
      </c>
      <c r="C231" t="s">
        <v>25</v>
      </c>
      <c r="D231" t="s">
        <v>28</v>
      </c>
      <c r="E231" t="s">
        <v>29</v>
      </c>
      <c r="F231" t="s">
        <v>39</v>
      </c>
      <c r="G231">
        <v>11.43</v>
      </c>
      <c r="H231">
        <v>6</v>
      </c>
      <c r="I231">
        <v>3.4289999999999998</v>
      </c>
      <c r="J231">
        <v>72.009</v>
      </c>
      <c r="K231" t="s">
        <v>309</v>
      </c>
      <c r="L231" s="14">
        <v>0.72499999999999998</v>
      </c>
      <c r="M231" t="s">
        <v>23</v>
      </c>
      <c r="N231">
        <v>68.58</v>
      </c>
      <c r="O231">
        <v>4.7619047620000003</v>
      </c>
      <c r="P231">
        <v>3.4289999999999998</v>
      </c>
      <c r="Q231">
        <v>7.7</v>
      </c>
    </row>
    <row r="232" spans="1:17" x14ac:dyDescent="0.3">
      <c r="A232" t="s">
        <v>304</v>
      </c>
      <c r="B232" t="s">
        <v>54</v>
      </c>
      <c r="C232" t="s">
        <v>25</v>
      </c>
      <c r="D232" t="s">
        <v>28</v>
      </c>
      <c r="E232" t="s">
        <v>29</v>
      </c>
      <c r="F232" t="s">
        <v>39</v>
      </c>
      <c r="G232">
        <v>67.77</v>
      </c>
      <c r="H232">
        <v>1</v>
      </c>
      <c r="I232">
        <v>3.3885000000000001</v>
      </c>
      <c r="J232">
        <v>71.158500000000004</v>
      </c>
      <c r="K232" s="15">
        <v>43557</v>
      </c>
      <c r="L232" s="14">
        <v>0.86319444444444449</v>
      </c>
      <c r="M232" t="s">
        <v>23</v>
      </c>
      <c r="N232">
        <v>67.77</v>
      </c>
      <c r="O232">
        <v>4.7619047620000003</v>
      </c>
      <c r="P232">
        <v>3.3885000000000001</v>
      </c>
      <c r="Q232">
        <v>6.5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6E8B1-D928-4D9C-9C01-B34BF0952767}">
  <dimension ref="B4:P147"/>
  <sheetViews>
    <sheetView topLeftCell="A3" workbookViewId="0">
      <selection activeCell="L19" sqref="L19"/>
    </sheetView>
  </sheetViews>
  <sheetFormatPr defaultRowHeight="14.4" x14ac:dyDescent="0.3"/>
  <cols>
    <col min="2" max="2" width="12.44140625" bestFit="1" customWidth="1"/>
    <col min="3" max="3" width="11.109375" bestFit="1" customWidth="1"/>
    <col min="5" max="5" width="19.44140625" bestFit="1" customWidth="1"/>
    <col min="6" max="6" width="15.109375" bestFit="1" customWidth="1"/>
    <col min="7" max="7" width="18.109375" bestFit="1" customWidth="1"/>
    <col min="8" max="8" width="12.44140625" bestFit="1" customWidth="1"/>
    <col min="9" max="9" width="11.109375" bestFit="1" customWidth="1"/>
    <col min="10" max="10" width="10.77734375" bestFit="1" customWidth="1"/>
    <col min="11" max="11" width="12.88671875" bestFit="1" customWidth="1"/>
    <col min="12" max="12" width="12" bestFit="1" customWidth="1"/>
    <col min="14" max="14" width="12.44140625" bestFit="1" customWidth="1"/>
    <col min="15" max="15" width="18.109375" bestFit="1" customWidth="1"/>
    <col min="16" max="16" width="11.109375" bestFit="1" customWidth="1"/>
  </cols>
  <sheetData>
    <row r="4" spans="2:12" x14ac:dyDescent="0.3">
      <c r="B4" s="4" t="s">
        <v>2153</v>
      </c>
      <c r="C4" t="s">
        <v>2155</v>
      </c>
      <c r="E4" s="4" t="s">
        <v>2153</v>
      </c>
      <c r="F4" t="s">
        <v>2155</v>
      </c>
      <c r="I4" s="4" t="s">
        <v>2153</v>
      </c>
      <c r="J4" t="s">
        <v>2155</v>
      </c>
    </row>
    <row r="5" spans="2:12" x14ac:dyDescent="0.3">
      <c r="B5" s="5" t="s">
        <v>27</v>
      </c>
      <c r="C5" s="18">
        <v>84935.55</v>
      </c>
      <c r="E5" s="5" t="s">
        <v>23</v>
      </c>
      <c r="F5">
        <v>399492.03000000014</v>
      </c>
      <c r="I5" s="5" t="s">
        <v>2158</v>
      </c>
      <c r="J5" s="18">
        <v>10033.1595</v>
      </c>
    </row>
    <row r="6" spans="2:12" x14ac:dyDescent="0.3">
      <c r="B6" s="5" t="s">
        <v>2154</v>
      </c>
      <c r="C6" s="18">
        <v>84935.55</v>
      </c>
      <c r="E6" s="5" t="s">
        <v>48</v>
      </c>
      <c r="F6">
        <v>123692.70899999996</v>
      </c>
      <c r="I6" s="5" t="s">
        <v>2159</v>
      </c>
      <c r="J6" s="18">
        <v>9714.1799999999985</v>
      </c>
    </row>
    <row r="7" spans="2:12" x14ac:dyDescent="0.3">
      <c r="E7" s="5" t="s">
        <v>40</v>
      </c>
      <c r="F7">
        <v>136087.73850000006</v>
      </c>
      <c r="I7" s="5" t="s">
        <v>2160</v>
      </c>
      <c r="J7" s="18">
        <v>7406.710500000001</v>
      </c>
    </row>
    <row r="8" spans="2:12" x14ac:dyDescent="0.3">
      <c r="E8" s="5" t="s">
        <v>2154</v>
      </c>
      <c r="F8">
        <v>659272.47750000015</v>
      </c>
      <c r="I8" s="5" t="s">
        <v>2161</v>
      </c>
      <c r="J8" s="18">
        <v>5743.9305000000022</v>
      </c>
    </row>
    <row r="9" spans="2:12" x14ac:dyDescent="0.3">
      <c r="I9" s="5" t="s">
        <v>2162</v>
      </c>
      <c r="J9" s="18">
        <v>8986.6139999999978</v>
      </c>
    </row>
    <row r="10" spans="2:12" x14ac:dyDescent="0.3">
      <c r="B10" s="4" t="s">
        <v>2153</v>
      </c>
      <c r="C10" t="s">
        <v>2155</v>
      </c>
      <c r="E10" s="4" t="s">
        <v>2153</v>
      </c>
      <c r="F10" t="s">
        <v>2155</v>
      </c>
      <c r="I10" s="5" t="s">
        <v>2163</v>
      </c>
      <c r="J10" s="18">
        <v>7230.2369999999983</v>
      </c>
    </row>
    <row r="11" spans="2:12" x14ac:dyDescent="0.3">
      <c r="B11" s="5" t="s">
        <v>33</v>
      </c>
      <c r="C11" s="18">
        <v>84935.55</v>
      </c>
      <c r="E11" s="5" t="s">
        <v>84</v>
      </c>
      <c r="F11" s="18">
        <v>21162.792000000001</v>
      </c>
      <c r="I11" s="5" t="s">
        <v>2164</v>
      </c>
      <c r="J11" s="18">
        <v>9850.5540000000019</v>
      </c>
    </row>
    <row r="12" spans="2:12" x14ac:dyDescent="0.3">
      <c r="B12" s="5" t="s">
        <v>2154</v>
      </c>
      <c r="C12" s="18">
        <v>84935.55</v>
      </c>
      <c r="E12" s="5" t="s">
        <v>30</v>
      </c>
      <c r="F12" s="18">
        <v>10560.837</v>
      </c>
      <c r="I12" s="5" t="s">
        <v>2165</v>
      </c>
      <c r="J12" s="18">
        <v>5452.3874999999998</v>
      </c>
    </row>
    <row r="13" spans="2:12" x14ac:dyDescent="0.3">
      <c r="E13" s="5" t="s">
        <v>39</v>
      </c>
      <c r="F13" s="18">
        <v>23683.800000000014</v>
      </c>
      <c r="I13" s="5" t="s">
        <v>2166</v>
      </c>
      <c r="J13" s="18">
        <v>6230.9625000000005</v>
      </c>
    </row>
    <row r="14" spans="2:12" x14ac:dyDescent="0.3">
      <c r="E14" s="5" t="s">
        <v>55</v>
      </c>
      <c r="F14" s="18">
        <v>5849.4344999999994</v>
      </c>
      <c r="I14" s="5" t="s">
        <v>2167</v>
      </c>
      <c r="J14" s="18">
        <v>8696.7720000000027</v>
      </c>
      <c r="L14" s="11">
        <f>GETPIVOTDATA("Total",$I$4)</f>
        <v>84935.55</v>
      </c>
    </row>
    <row r="15" spans="2:12" x14ac:dyDescent="0.3">
      <c r="E15" s="5" t="s">
        <v>44</v>
      </c>
      <c r="F15" s="18">
        <v>6588.1725000000015</v>
      </c>
      <c r="I15" s="5" t="s">
        <v>2168</v>
      </c>
      <c r="J15" s="18">
        <v>5590.0425000000005</v>
      </c>
    </row>
    <row r="16" spans="2:12" x14ac:dyDescent="0.3">
      <c r="B16" s="4" t="s">
        <v>2153</v>
      </c>
      <c r="C16" t="s">
        <v>2155</v>
      </c>
      <c r="E16" s="5" t="s">
        <v>22</v>
      </c>
      <c r="F16" s="18">
        <v>17090.513999999999</v>
      </c>
      <c r="I16" s="5" t="s">
        <v>2154</v>
      </c>
      <c r="J16" s="18">
        <v>84935.55</v>
      </c>
      <c r="L16" s="10">
        <f>GETPIVOTDATA("gross income",$E$19)</f>
        <v>4044.5499999999993</v>
      </c>
    </row>
    <row r="17" spans="2:15" x14ac:dyDescent="0.3">
      <c r="B17" s="5" t="s">
        <v>373</v>
      </c>
      <c r="C17" s="18">
        <v>402.97950000000003</v>
      </c>
      <c r="E17" s="5" t="s">
        <v>2154</v>
      </c>
      <c r="F17" s="18">
        <v>84935.550000000017</v>
      </c>
    </row>
    <row r="18" spans="2:15" x14ac:dyDescent="0.3">
      <c r="B18" s="5" t="s">
        <v>56</v>
      </c>
      <c r="C18" s="18">
        <v>1684.5149999999999</v>
      </c>
    </row>
    <row r="19" spans="2:15" x14ac:dyDescent="0.3">
      <c r="B19" s="5" t="s">
        <v>309</v>
      </c>
      <c r="C19" s="18">
        <v>1747.704</v>
      </c>
      <c r="E19" s="4" t="s">
        <v>2153</v>
      </c>
      <c r="F19" t="s">
        <v>2156</v>
      </c>
    </row>
    <row r="20" spans="2:15" x14ac:dyDescent="0.3">
      <c r="B20" s="5" t="s">
        <v>119</v>
      </c>
      <c r="C20" s="18">
        <v>195.678</v>
      </c>
      <c r="E20" s="5" t="s">
        <v>84</v>
      </c>
      <c r="F20" s="18">
        <v>1007.7520000000001</v>
      </c>
    </row>
    <row r="21" spans="2:15" x14ac:dyDescent="0.3">
      <c r="B21" s="5" t="s">
        <v>394</v>
      </c>
      <c r="C21" s="18">
        <v>1366.6485</v>
      </c>
      <c r="E21" s="5" t="s">
        <v>30</v>
      </c>
      <c r="F21" s="18">
        <v>502.89700000000011</v>
      </c>
    </row>
    <row r="22" spans="2:15" x14ac:dyDescent="0.3">
      <c r="B22" s="5" t="s">
        <v>163</v>
      </c>
      <c r="C22" s="18">
        <v>976.87799999999993</v>
      </c>
      <c r="E22" s="5" t="s">
        <v>39</v>
      </c>
      <c r="F22" s="18">
        <v>1127.7999999999995</v>
      </c>
    </row>
    <row r="23" spans="2:15" x14ac:dyDescent="0.3">
      <c r="B23" s="5" t="s">
        <v>142</v>
      </c>
      <c r="C23" s="18">
        <v>2344.7025000000003</v>
      </c>
      <c r="E23" s="5" t="s">
        <v>55</v>
      </c>
      <c r="F23" s="18">
        <v>278.54450000000003</v>
      </c>
      <c r="O23" t="s">
        <v>2170</v>
      </c>
    </row>
    <row r="24" spans="2:15" x14ac:dyDescent="0.3">
      <c r="B24" s="5" t="s">
        <v>581</v>
      </c>
      <c r="C24" s="18">
        <v>955.26900000000001</v>
      </c>
      <c r="E24" s="5" t="s">
        <v>44</v>
      </c>
      <c r="F24" s="18">
        <v>313.72250000000003</v>
      </c>
      <c r="O24" s="18">
        <v>274</v>
      </c>
    </row>
    <row r="25" spans="2:15" x14ac:dyDescent="0.3">
      <c r="B25" s="5" t="s">
        <v>314</v>
      </c>
      <c r="C25" s="18">
        <v>1084.0725</v>
      </c>
      <c r="E25" s="5" t="s">
        <v>22</v>
      </c>
      <c r="F25" s="18">
        <v>813.83399999999983</v>
      </c>
    </row>
    <row r="26" spans="2:15" x14ac:dyDescent="0.3">
      <c r="B26" s="5" t="s">
        <v>429</v>
      </c>
      <c r="C26" s="18">
        <v>1411.2629999999999</v>
      </c>
      <c r="E26" s="5" t="s">
        <v>2154</v>
      </c>
      <c r="F26" s="18">
        <v>4044.5499999999993</v>
      </c>
    </row>
    <row r="27" spans="2:15" x14ac:dyDescent="0.3">
      <c r="B27" s="5" t="s">
        <v>109</v>
      </c>
      <c r="C27" s="18">
        <v>1675.3905</v>
      </c>
      <c r="M27">
        <f>GETPIVOTDATA("Invoice ID",$O$23)</f>
        <v>274</v>
      </c>
    </row>
    <row r="28" spans="2:15" x14ac:dyDescent="0.3">
      <c r="B28" s="5" t="s">
        <v>264</v>
      </c>
      <c r="C28" s="18">
        <v>2052.3090000000002</v>
      </c>
      <c r="E28" s="4" t="s">
        <v>2153</v>
      </c>
      <c r="F28" t="s">
        <v>2155</v>
      </c>
    </row>
    <row r="29" spans="2:15" x14ac:dyDescent="0.3">
      <c r="B29" s="5" t="s">
        <v>47</v>
      </c>
      <c r="C29" s="18">
        <v>247.87350000000001</v>
      </c>
      <c r="E29" s="5" t="s">
        <v>20</v>
      </c>
      <c r="F29" s="18">
        <v>37966.456500000015</v>
      </c>
    </row>
    <row r="30" spans="2:15" x14ac:dyDescent="0.3">
      <c r="B30" s="5" t="s">
        <v>78</v>
      </c>
      <c r="C30" s="18">
        <v>1479.702</v>
      </c>
      <c r="E30" s="5" t="s">
        <v>28</v>
      </c>
      <c r="F30" s="18">
        <v>46969.093499999974</v>
      </c>
    </row>
    <row r="31" spans="2:15" x14ac:dyDescent="0.3">
      <c r="B31" s="5" t="s">
        <v>62</v>
      </c>
      <c r="C31" s="18">
        <v>287.85750000000002</v>
      </c>
      <c r="E31" s="5" t="s">
        <v>2154</v>
      </c>
      <c r="F31" s="18">
        <v>84935.549999999988</v>
      </c>
    </row>
    <row r="32" spans="2:15" x14ac:dyDescent="0.3">
      <c r="B32" s="5" t="s">
        <v>154</v>
      </c>
      <c r="C32" s="18">
        <v>1106.7525000000001</v>
      </c>
    </row>
    <row r="33" spans="2:16" x14ac:dyDescent="0.3">
      <c r="B33" s="5" t="s">
        <v>70</v>
      </c>
      <c r="C33" s="18">
        <v>295.40699999999998</v>
      </c>
      <c r="E33" s="4" t="s">
        <v>2153</v>
      </c>
      <c r="F33" t="s">
        <v>2155</v>
      </c>
    </row>
    <row r="34" spans="2:16" x14ac:dyDescent="0.3">
      <c r="B34" s="5" t="s">
        <v>294</v>
      </c>
      <c r="C34" s="18">
        <v>244.13549999999998</v>
      </c>
      <c r="E34" s="5" t="s">
        <v>84</v>
      </c>
      <c r="F34">
        <v>118324.83600000011</v>
      </c>
      <c r="N34" s="4" t="s">
        <v>2153</v>
      </c>
      <c r="O34" t="s">
        <v>2156</v>
      </c>
      <c r="P34" t="s">
        <v>2155</v>
      </c>
    </row>
    <row r="35" spans="2:16" x14ac:dyDescent="0.3">
      <c r="B35" s="5" t="s">
        <v>100</v>
      </c>
      <c r="C35" s="18">
        <v>296.77199999999999</v>
      </c>
      <c r="E35" s="5" t="s">
        <v>30</v>
      </c>
      <c r="F35">
        <v>89879.023499999967</v>
      </c>
      <c r="N35" s="5" t="s">
        <v>33</v>
      </c>
      <c r="O35" s="18">
        <v>4044.5500000000025</v>
      </c>
      <c r="P35" s="18">
        <v>84935.55</v>
      </c>
    </row>
    <row r="36" spans="2:16" x14ac:dyDescent="0.3">
      <c r="B36" s="5" t="s">
        <v>504</v>
      </c>
      <c r="C36" s="18">
        <v>1672.6079999999999</v>
      </c>
      <c r="E36" s="5" t="s">
        <v>39</v>
      </c>
      <c r="F36">
        <v>220154.51849999995</v>
      </c>
      <c r="N36" s="5" t="s">
        <v>2154</v>
      </c>
      <c r="O36" s="18">
        <v>4044.5500000000025</v>
      </c>
      <c r="P36" s="18">
        <v>84935.55</v>
      </c>
    </row>
    <row r="37" spans="2:16" x14ac:dyDescent="0.3">
      <c r="B37" s="5" t="s">
        <v>370</v>
      </c>
      <c r="C37" s="18">
        <v>751.59000000000015</v>
      </c>
      <c r="E37" s="5" t="s">
        <v>55</v>
      </c>
      <c r="F37">
        <v>59129.637000000002</v>
      </c>
    </row>
    <row r="38" spans="2:16" x14ac:dyDescent="0.3">
      <c r="B38" s="5" t="s">
        <v>256</v>
      </c>
      <c r="C38" s="18">
        <v>182.42699999999999</v>
      </c>
      <c r="E38" s="5" t="s">
        <v>44</v>
      </c>
      <c r="F38">
        <v>69151.592999999993</v>
      </c>
    </row>
    <row r="39" spans="2:16" x14ac:dyDescent="0.3">
      <c r="B39" s="5" t="s">
        <v>252</v>
      </c>
      <c r="C39" s="18">
        <v>2325.1200000000003</v>
      </c>
      <c r="E39" s="5" t="s">
        <v>22</v>
      </c>
      <c r="F39">
        <v>102632.8695</v>
      </c>
    </row>
    <row r="40" spans="2:16" x14ac:dyDescent="0.3">
      <c r="B40" s="5" t="s">
        <v>98</v>
      </c>
      <c r="C40" s="18">
        <v>1214.1990000000001</v>
      </c>
      <c r="E40" s="5" t="s">
        <v>2154</v>
      </c>
      <c r="F40">
        <v>659272.47750000004</v>
      </c>
    </row>
    <row r="41" spans="2:16" x14ac:dyDescent="0.3">
      <c r="B41" s="5" t="s">
        <v>839</v>
      </c>
      <c r="C41" s="18">
        <v>2780.694</v>
      </c>
    </row>
    <row r="42" spans="2:16" x14ac:dyDescent="0.3">
      <c r="B42" s="5" t="s">
        <v>380</v>
      </c>
      <c r="C42" s="18">
        <v>969.04499999999996</v>
      </c>
    </row>
    <row r="43" spans="2:16" x14ac:dyDescent="0.3">
      <c r="B43" s="5" t="s">
        <v>37</v>
      </c>
      <c r="C43" s="18">
        <v>596.23199999999997</v>
      </c>
      <c r="E43" s="4" t="s">
        <v>2153</v>
      </c>
      <c r="F43" t="s">
        <v>2157</v>
      </c>
    </row>
    <row r="44" spans="2:16" x14ac:dyDescent="0.3">
      <c r="B44" s="5" t="s">
        <v>87</v>
      </c>
      <c r="C44" s="18">
        <v>440.05499999999995</v>
      </c>
      <c r="E44" s="5" t="s">
        <v>84</v>
      </c>
      <c r="F44" s="18">
        <v>7.1808823529411763</v>
      </c>
      <c r="J44" s="12">
        <f>GETPIVOTDATA("Rating",$E$43)</f>
        <v>7.183941605839415</v>
      </c>
    </row>
    <row r="45" spans="2:16" x14ac:dyDescent="0.3">
      <c r="B45" s="5" t="s">
        <v>146</v>
      </c>
      <c r="C45" s="18">
        <v>308.57400000000001</v>
      </c>
      <c r="E45" s="5" t="s">
        <v>30</v>
      </c>
      <c r="F45" s="18">
        <v>7.3424242424242427</v>
      </c>
    </row>
    <row r="46" spans="2:16" x14ac:dyDescent="0.3">
      <c r="B46" s="5" t="s">
        <v>168</v>
      </c>
      <c r="C46" s="18">
        <v>2968.9694999999997</v>
      </c>
      <c r="E46" s="5" t="s">
        <v>39</v>
      </c>
      <c r="F46" s="18">
        <v>7.2804597701149474</v>
      </c>
    </row>
    <row r="47" spans="2:16" x14ac:dyDescent="0.3">
      <c r="B47" s="5" t="s">
        <v>241</v>
      </c>
      <c r="C47" s="18">
        <v>156.1035</v>
      </c>
      <c r="E47" s="5" t="s">
        <v>55</v>
      </c>
      <c r="F47" s="18">
        <v>5.8388888888888886</v>
      </c>
    </row>
    <row r="48" spans="2:16" x14ac:dyDescent="0.3">
      <c r="B48" s="5" t="s">
        <v>182</v>
      </c>
      <c r="C48" s="18">
        <v>2531.9910000000004</v>
      </c>
      <c r="E48" s="5" t="s">
        <v>44</v>
      </c>
      <c r="F48" s="18">
        <v>7.1187500000000004</v>
      </c>
    </row>
    <row r="49" spans="2:12" x14ac:dyDescent="0.3">
      <c r="B49" s="5" t="s">
        <v>260</v>
      </c>
      <c r="C49" s="18">
        <v>507.90600000000001</v>
      </c>
      <c r="E49" s="5" t="s">
        <v>22</v>
      </c>
      <c r="F49" s="18">
        <v>7.411538461538461</v>
      </c>
    </row>
    <row r="50" spans="2:12" x14ac:dyDescent="0.3">
      <c r="B50" s="5" t="s">
        <v>179</v>
      </c>
      <c r="C50" s="18">
        <v>1800.9180000000001</v>
      </c>
      <c r="E50" s="5" t="s">
        <v>2154</v>
      </c>
      <c r="F50" s="18">
        <v>7.183941605839415</v>
      </c>
    </row>
    <row r="51" spans="2:12" x14ac:dyDescent="0.3">
      <c r="B51" s="5" t="s">
        <v>238</v>
      </c>
      <c r="C51" s="18">
        <v>850.88850000000002</v>
      </c>
      <c r="K51" s="4" t="s">
        <v>2153</v>
      </c>
      <c r="L51" t="s">
        <v>2155</v>
      </c>
    </row>
    <row r="52" spans="2:12" x14ac:dyDescent="0.3">
      <c r="B52" s="5" t="s">
        <v>116</v>
      </c>
      <c r="C52" s="18">
        <v>609</v>
      </c>
      <c r="E52" s="4" t="s">
        <v>2153</v>
      </c>
      <c r="F52" t="s">
        <v>2156</v>
      </c>
      <c r="K52" s="5" t="s">
        <v>33</v>
      </c>
      <c r="L52">
        <v>169948.96800000005</v>
      </c>
    </row>
    <row r="53" spans="2:12" x14ac:dyDescent="0.3">
      <c r="B53" s="5" t="s">
        <v>73</v>
      </c>
      <c r="C53" s="18">
        <v>807.66</v>
      </c>
      <c r="E53" s="5" t="s">
        <v>27</v>
      </c>
      <c r="F53" s="18">
        <v>4044.5500000000025</v>
      </c>
      <c r="K53" s="13" t="s">
        <v>27</v>
      </c>
      <c r="L53">
        <v>84935.550000000061</v>
      </c>
    </row>
    <row r="54" spans="2:12" x14ac:dyDescent="0.3">
      <c r="B54" s="5" t="s">
        <v>217</v>
      </c>
      <c r="C54" s="18">
        <v>564.22800000000007</v>
      </c>
      <c r="E54" s="5" t="s">
        <v>2154</v>
      </c>
      <c r="F54" s="18">
        <v>4044.5500000000025</v>
      </c>
      <c r="K54" s="13" t="s">
        <v>19</v>
      </c>
      <c r="L54">
        <v>23795.246999999999</v>
      </c>
    </row>
    <row r="55" spans="2:12" x14ac:dyDescent="0.3">
      <c r="B55" s="5" t="s">
        <v>50</v>
      </c>
      <c r="C55" s="18">
        <v>534.74400000000003</v>
      </c>
      <c r="K55" s="13" t="s">
        <v>25</v>
      </c>
      <c r="L55">
        <v>61218.170999999995</v>
      </c>
    </row>
    <row r="56" spans="2:12" x14ac:dyDescent="0.3">
      <c r="B56" s="5" t="s">
        <v>135</v>
      </c>
      <c r="C56" s="18">
        <v>1009.6485000000001</v>
      </c>
      <c r="K56" s="5" t="s">
        <v>54</v>
      </c>
      <c r="L56">
        <v>141567.69899999994</v>
      </c>
    </row>
    <row r="57" spans="2:12" x14ac:dyDescent="0.3">
      <c r="B57" s="5" t="s">
        <v>408</v>
      </c>
      <c r="C57" s="18">
        <v>1308.7305000000001</v>
      </c>
      <c r="K57" s="13" t="s">
        <v>27</v>
      </c>
      <c r="L57">
        <v>19.193999999999999</v>
      </c>
    </row>
    <row r="58" spans="2:12" x14ac:dyDescent="0.3">
      <c r="B58" s="5" t="s">
        <v>58</v>
      </c>
      <c r="C58" s="18">
        <v>1384.11</v>
      </c>
      <c r="E58" s="4" t="s">
        <v>2153</v>
      </c>
      <c r="F58" t="s">
        <v>2155</v>
      </c>
      <c r="G58" t="s">
        <v>2156</v>
      </c>
      <c r="K58" s="13" t="s">
        <v>19</v>
      </c>
      <c r="L58">
        <v>11233.351500000001</v>
      </c>
    </row>
    <row r="59" spans="2:12" x14ac:dyDescent="0.3">
      <c r="B59" s="5" t="s">
        <v>82</v>
      </c>
      <c r="C59" s="18">
        <v>2369.8500000000004</v>
      </c>
      <c r="E59" s="5" t="s">
        <v>84</v>
      </c>
      <c r="F59" s="18">
        <v>21162.792000000001</v>
      </c>
      <c r="G59" s="18">
        <v>1007.7520000000001</v>
      </c>
      <c r="K59" s="13" t="s">
        <v>25</v>
      </c>
      <c r="L59">
        <v>130315.15349999994</v>
      </c>
    </row>
    <row r="60" spans="2:12" x14ac:dyDescent="0.3">
      <c r="B60" s="5" t="s">
        <v>201</v>
      </c>
      <c r="C60" s="18">
        <v>626.89200000000005</v>
      </c>
      <c r="E60" s="5" t="s">
        <v>30</v>
      </c>
      <c r="F60" s="18">
        <v>10560.837</v>
      </c>
      <c r="G60" s="18">
        <v>502.89700000000011</v>
      </c>
      <c r="K60" s="5" t="s">
        <v>18</v>
      </c>
      <c r="L60">
        <v>347755.81049999991</v>
      </c>
    </row>
    <row r="61" spans="2:12" x14ac:dyDescent="0.3">
      <c r="B61" s="5" t="s">
        <v>158</v>
      </c>
      <c r="C61" s="18">
        <v>530.66999999999996</v>
      </c>
      <c r="E61" s="5" t="s">
        <v>39</v>
      </c>
      <c r="F61" s="18">
        <v>23683.800000000014</v>
      </c>
      <c r="G61" s="18">
        <v>1127.7999999999995</v>
      </c>
      <c r="K61" s="13" t="s">
        <v>27</v>
      </c>
      <c r="L61">
        <v>43179.149999999994</v>
      </c>
    </row>
    <row r="62" spans="2:12" x14ac:dyDescent="0.3">
      <c r="B62" s="5" t="s">
        <v>471</v>
      </c>
      <c r="C62" s="18">
        <v>1588.44</v>
      </c>
      <c r="E62" s="5" t="s">
        <v>55</v>
      </c>
      <c r="F62" s="18">
        <v>5849.4344999999994</v>
      </c>
      <c r="G62" s="18">
        <v>278.54450000000003</v>
      </c>
      <c r="K62" s="13" t="s">
        <v>19</v>
      </c>
      <c r="L62">
        <v>172432.77449999988</v>
      </c>
    </row>
    <row r="63" spans="2:12" x14ac:dyDescent="0.3">
      <c r="B63" s="5" t="s">
        <v>321</v>
      </c>
      <c r="C63" s="18">
        <v>1598.73</v>
      </c>
      <c r="E63" s="5" t="s">
        <v>44</v>
      </c>
      <c r="F63" s="18">
        <v>6588.1725000000015</v>
      </c>
      <c r="G63" s="18">
        <v>313.72250000000003</v>
      </c>
      <c r="K63" s="13" t="s">
        <v>25</v>
      </c>
      <c r="L63">
        <v>132143.88600000003</v>
      </c>
    </row>
    <row r="64" spans="2:12" x14ac:dyDescent="0.3">
      <c r="B64" s="5" t="s">
        <v>610</v>
      </c>
      <c r="C64" s="18">
        <v>749.49</v>
      </c>
      <c r="E64" s="5" t="s">
        <v>22</v>
      </c>
      <c r="F64" s="18">
        <v>17090.513999999999</v>
      </c>
      <c r="G64" s="18">
        <v>813.83399999999983</v>
      </c>
      <c r="K64" s="5" t="s">
        <v>2154</v>
      </c>
      <c r="L64">
        <v>659272.47749999992</v>
      </c>
    </row>
    <row r="65" spans="2:10" x14ac:dyDescent="0.3">
      <c r="B65" s="5" t="s">
        <v>427</v>
      </c>
      <c r="C65" s="18">
        <v>1409.31</v>
      </c>
      <c r="E65" s="5" t="s">
        <v>2154</v>
      </c>
      <c r="F65" s="18">
        <v>84935.550000000017</v>
      </c>
      <c r="G65" s="18">
        <v>4044.5499999999993</v>
      </c>
    </row>
    <row r="66" spans="2:10" x14ac:dyDescent="0.3">
      <c r="B66" s="6">
        <v>43466</v>
      </c>
      <c r="C66" s="18">
        <v>2371.3200000000002</v>
      </c>
    </row>
    <row r="67" spans="2:10" x14ac:dyDescent="0.3">
      <c r="B67" s="6">
        <v>43467</v>
      </c>
      <c r="C67" s="18">
        <v>585.67949999999996</v>
      </c>
      <c r="E67" s="4" t="s">
        <v>2153</v>
      </c>
      <c r="F67" t="s">
        <v>2155</v>
      </c>
    </row>
    <row r="68" spans="2:10" x14ac:dyDescent="0.3">
      <c r="B68" s="6">
        <v>43468</v>
      </c>
      <c r="C68" s="18">
        <v>1048.8240000000001</v>
      </c>
      <c r="E68" s="5" t="s">
        <v>373</v>
      </c>
      <c r="F68" s="18">
        <v>402.97950000000003</v>
      </c>
    </row>
    <row r="69" spans="2:10" x14ac:dyDescent="0.3">
      <c r="B69" s="6">
        <v>43497</v>
      </c>
      <c r="C69" s="18">
        <v>44.593499999999999</v>
      </c>
      <c r="E69" s="5" t="s">
        <v>56</v>
      </c>
      <c r="F69" s="18">
        <v>1684.5149999999999</v>
      </c>
    </row>
    <row r="70" spans="2:10" x14ac:dyDescent="0.3">
      <c r="B70" s="6">
        <v>43498</v>
      </c>
      <c r="C70" s="18">
        <v>797.25450000000012</v>
      </c>
      <c r="E70" s="5" t="s">
        <v>309</v>
      </c>
      <c r="F70" s="18">
        <v>1747.704</v>
      </c>
      <c r="H70" s="4" t="s">
        <v>2153</v>
      </c>
      <c r="I70" t="s">
        <v>2155</v>
      </c>
      <c r="J70" t="s">
        <v>2171</v>
      </c>
    </row>
    <row r="71" spans="2:10" x14ac:dyDescent="0.3">
      <c r="B71" s="6">
        <v>43499</v>
      </c>
      <c r="C71" s="18">
        <v>920.83950000000004</v>
      </c>
      <c r="E71" s="5" t="s">
        <v>119</v>
      </c>
      <c r="F71" s="18">
        <v>195.678</v>
      </c>
      <c r="H71" s="5" t="s">
        <v>27</v>
      </c>
      <c r="I71" s="18">
        <v>84935.55</v>
      </c>
      <c r="J71" s="18">
        <v>80891.000000000044</v>
      </c>
    </row>
    <row r="72" spans="2:10" x14ac:dyDescent="0.3">
      <c r="B72" s="6">
        <v>43525</v>
      </c>
      <c r="C72" s="18">
        <v>585.18600000000004</v>
      </c>
      <c r="E72" s="5" t="s">
        <v>394</v>
      </c>
      <c r="F72" s="18">
        <v>1366.6485</v>
      </c>
      <c r="H72" s="5" t="s">
        <v>2154</v>
      </c>
      <c r="I72" s="18">
        <v>84935.55</v>
      </c>
      <c r="J72" s="18">
        <v>80891.000000000044</v>
      </c>
    </row>
    <row r="73" spans="2:10" x14ac:dyDescent="0.3">
      <c r="B73" s="6">
        <v>43526</v>
      </c>
      <c r="C73" s="18">
        <v>708.22500000000002</v>
      </c>
      <c r="E73" s="5" t="s">
        <v>163</v>
      </c>
      <c r="F73" s="18">
        <v>976.87799999999993</v>
      </c>
    </row>
    <row r="74" spans="2:10" x14ac:dyDescent="0.3">
      <c r="B74" s="6">
        <v>43527</v>
      </c>
      <c r="C74" s="18">
        <v>398.70600000000002</v>
      </c>
      <c r="E74" s="5" t="s">
        <v>142</v>
      </c>
      <c r="F74" s="18">
        <v>2344.7025000000003</v>
      </c>
    </row>
    <row r="75" spans="2:10" x14ac:dyDescent="0.3">
      <c r="B75" s="6">
        <v>43557</v>
      </c>
      <c r="C75" s="18">
        <v>1443.6344999999999</v>
      </c>
      <c r="E75" s="5" t="s">
        <v>581</v>
      </c>
      <c r="F75" s="18">
        <v>955.26900000000001</v>
      </c>
    </row>
    <row r="76" spans="2:10" x14ac:dyDescent="0.3">
      <c r="B76" s="6">
        <v>43558</v>
      </c>
      <c r="C76" s="18">
        <v>718.95600000000002</v>
      </c>
      <c r="E76" s="5" t="s">
        <v>314</v>
      </c>
      <c r="F76" s="18">
        <v>1084.0725</v>
      </c>
    </row>
    <row r="77" spans="2:10" x14ac:dyDescent="0.3">
      <c r="B77" s="6">
        <v>43586</v>
      </c>
      <c r="C77" s="18">
        <v>2192.1375000000003</v>
      </c>
      <c r="E77" s="5" t="s">
        <v>429</v>
      </c>
      <c r="F77" s="18">
        <v>1411.2629999999999</v>
      </c>
    </row>
    <row r="78" spans="2:10" x14ac:dyDescent="0.3">
      <c r="B78" s="6">
        <v>43587</v>
      </c>
      <c r="C78" s="18">
        <v>789.95699999999988</v>
      </c>
      <c r="E78" s="5" t="s">
        <v>109</v>
      </c>
      <c r="F78" s="18">
        <v>1675.3905</v>
      </c>
    </row>
    <row r="79" spans="2:10" x14ac:dyDescent="0.3">
      <c r="B79" s="6">
        <v>43588</v>
      </c>
      <c r="C79" s="18">
        <v>246.6765</v>
      </c>
      <c r="E79" s="5" t="s">
        <v>264</v>
      </c>
      <c r="F79" s="18">
        <v>2052.3090000000002</v>
      </c>
    </row>
    <row r="80" spans="2:10" x14ac:dyDescent="0.3">
      <c r="B80" s="6">
        <v>43617</v>
      </c>
      <c r="C80" s="18">
        <v>799.10249999999996</v>
      </c>
      <c r="E80" s="5" t="s">
        <v>47</v>
      </c>
      <c r="F80" s="18">
        <v>247.87350000000001</v>
      </c>
    </row>
    <row r="81" spans="2:6" x14ac:dyDescent="0.3">
      <c r="B81" s="6">
        <v>43619</v>
      </c>
      <c r="C81" s="18">
        <v>949.59900000000005</v>
      </c>
      <c r="E81" s="5" t="s">
        <v>78</v>
      </c>
      <c r="F81" s="18">
        <v>1479.702</v>
      </c>
    </row>
    <row r="82" spans="2:6" x14ac:dyDescent="0.3">
      <c r="B82" s="6">
        <v>43647</v>
      </c>
      <c r="C82" s="18">
        <v>575.97749999999996</v>
      </c>
      <c r="E82" s="5" t="s">
        <v>62</v>
      </c>
      <c r="F82" s="18">
        <v>287.85750000000002</v>
      </c>
    </row>
    <row r="83" spans="2:6" x14ac:dyDescent="0.3">
      <c r="B83" s="6">
        <v>43648</v>
      </c>
      <c r="C83" s="18">
        <v>1737.8969999999999</v>
      </c>
      <c r="E83" s="5" t="s">
        <v>154</v>
      </c>
      <c r="F83" s="18">
        <v>1106.7525000000001</v>
      </c>
    </row>
    <row r="84" spans="2:6" x14ac:dyDescent="0.3">
      <c r="B84" s="6">
        <v>43678</v>
      </c>
      <c r="C84" s="18">
        <v>710.25149999999996</v>
      </c>
      <c r="E84" s="5" t="s">
        <v>70</v>
      </c>
      <c r="F84" s="18">
        <v>295.40699999999998</v>
      </c>
    </row>
    <row r="85" spans="2:6" x14ac:dyDescent="0.3">
      <c r="B85" s="6">
        <v>43679</v>
      </c>
      <c r="C85" s="18">
        <v>2733.6435000000001</v>
      </c>
      <c r="E85" s="5" t="s">
        <v>294</v>
      </c>
      <c r="F85" s="18">
        <v>244.13549999999998</v>
      </c>
    </row>
    <row r="86" spans="2:6" x14ac:dyDescent="0.3">
      <c r="B86" s="6">
        <v>43680</v>
      </c>
      <c r="C86" s="18">
        <v>204.036</v>
      </c>
      <c r="E86" s="5" t="s">
        <v>100</v>
      </c>
      <c r="F86" s="18">
        <v>296.77199999999999</v>
      </c>
    </row>
    <row r="87" spans="2:6" x14ac:dyDescent="0.3">
      <c r="B87" s="6">
        <v>43710</v>
      </c>
      <c r="C87" s="18">
        <v>66.864000000000004</v>
      </c>
      <c r="E87" s="5" t="s">
        <v>504</v>
      </c>
      <c r="F87" s="18">
        <v>1672.6079999999999</v>
      </c>
    </row>
    <row r="88" spans="2:6" x14ac:dyDescent="0.3">
      <c r="B88" s="6">
        <v>43711</v>
      </c>
      <c r="C88" s="18">
        <v>1745.7719999999999</v>
      </c>
      <c r="E88" s="5" t="s">
        <v>370</v>
      </c>
      <c r="F88" s="18">
        <v>751.59000000000015</v>
      </c>
    </row>
    <row r="89" spans="2:6" x14ac:dyDescent="0.3">
      <c r="B89" s="6">
        <v>43739</v>
      </c>
      <c r="C89" s="18">
        <v>76.146000000000001</v>
      </c>
      <c r="E89" s="5" t="s">
        <v>256</v>
      </c>
      <c r="F89" s="18">
        <v>182.42699999999999</v>
      </c>
    </row>
    <row r="90" spans="2:6" x14ac:dyDescent="0.3">
      <c r="B90" s="6">
        <v>43740</v>
      </c>
      <c r="C90" s="18">
        <v>1178.9085</v>
      </c>
      <c r="E90" s="5" t="s">
        <v>252</v>
      </c>
      <c r="F90" s="18">
        <v>2325.1200000000003</v>
      </c>
    </row>
    <row r="91" spans="2:6" x14ac:dyDescent="0.3">
      <c r="B91" s="6">
        <v>43741</v>
      </c>
      <c r="C91" s="18">
        <v>1028.58</v>
      </c>
      <c r="E91" s="5" t="s">
        <v>98</v>
      </c>
      <c r="F91" s="18">
        <v>1214.1990000000001</v>
      </c>
    </row>
    <row r="92" spans="2:6" x14ac:dyDescent="0.3">
      <c r="B92" s="6">
        <v>43770</v>
      </c>
      <c r="C92" s="18">
        <v>943.48799999999994</v>
      </c>
      <c r="E92" s="5" t="s">
        <v>839</v>
      </c>
      <c r="F92" s="18">
        <v>2780.694</v>
      </c>
    </row>
    <row r="93" spans="2:6" x14ac:dyDescent="0.3">
      <c r="B93" s="6">
        <v>43772</v>
      </c>
      <c r="C93" s="18">
        <v>1164.8805</v>
      </c>
      <c r="E93" s="5" t="s">
        <v>380</v>
      </c>
      <c r="F93" s="18">
        <v>969.04499999999996</v>
      </c>
    </row>
    <row r="94" spans="2:6" x14ac:dyDescent="0.3">
      <c r="B94" s="6">
        <v>43800</v>
      </c>
      <c r="C94" s="18">
        <v>2360.0745000000002</v>
      </c>
      <c r="E94" s="5" t="s">
        <v>37</v>
      </c>
      <c r="F94" s="18">
        <v>596.23199999999997</v>
      </c>
    </row>
    <row r="95" spans="2:6" x14ac:dyDescent="0.3">
      <c r="B95" s="6">
        <v>43801</v>
      </c>
      <c r="C95" s="18">
        <v>803.60699999999997</v>
      </c>
      <c r="E95" s="5" t="s">
        <v>87</v>
      </c>
      <c r="F95" s="18">
        <v>440.05499999999995</v>
      </c>
    </row>
    <row r="96" spans="2:6" x14ac:dyDescent="0.3">
      <c r="B96" s="5" t="s">
        <v>2154</v>
      </c>
      <c r="C96" s="18">
        <v>84935.549999999988</v>
      </c>
      <c r="E96" s="5" t="s">
        <v>146</v>
      </c>
      <c r="F96" s="18">
        <v>308.57400000000001</v>
      </c>
    </row>
    <row r="97" spans="5:6" x14ac:dyDescent="0.3">
      <c r="E97" s="5" t="s">
        <v>168</v>
      </c>
      <c r="F97" s="18">
        <v>2968.9694999999997</v>
      </c>
    </row>
    <row r="98" spans="5:6" x14ac:dyDescent="0.3">
      <c r="E98" s="5" t="s">
        <v>241</v>
      </c>
      <c r="F98" s="18">
        <v>156.1035</v>
      </c>
    </row>
    <row r="99" spans="5:6" x14ac:dyDescent="0.3">
      <c r="E99" s="5" t="s">
        <v>182</v>
      </c>
      <c r="F99" s="18">
        <v>2531.9910000000004</v>
      </c>
    </row>
    <row r="100" spans="5:6" x14ac:dyDescent="0.3">
      <c r="E100" s="5" t="s">
        <v>260</v>
      </c>
      <c r="F100" s="18">
        <v>507.90600000000001</v>
      </c>
    </row>
    <row r="101" spans="5:6" x14ac:dyDescent="0.3">
      <c r="E101" s="5" t="s">
        <v>179</v>
      </c>
      <c r="F101" s="18">
        <v>1800.9180000000001</v>
      </c>
    </row>
    <row r="102" spans="5:6" x14ac:dyDescent="0.3">
      <c r="E102" s="5" t="s">
        <v>238</v>
      </c>
      <c r="F102" s="18">
        <v>850.88850000000002</v>
      </c>
    </row>
    <row r="103" spans="5:6" x14ac:dyDescent="0.3">
      <c r="E103" s="5" t="s">
        <v>116</v>
      </c>
      <c r="F103" s="18">
        <v>609</v>
      </c>
    </row>
    <row r="104" spans="5:6" x14ac:dyDescent="0.3">
      <c r="E104" s="5" t="s">
        <v>73</v>
      </c>
      <c r="F104" s="18">
        <v>807.66</v>
      </c>
    </row>
    <row r="105" spans="5:6" x14ac:dyDescent="0.3">
      <c r="E105" s="5" t="s">
        <v>217</v>
      </c>
      <c r="F105" s="18">
        <v>564.22800000000007</v>
      </c>
    </row>
    <row r="106" spans="5:6" x14ac:dyDescent="0.3">
      <c r="E106" s="5" t="s">
        <v>50</v>
      </c>
      <c r="F106" s="18">
        <v>534.74400000000003</v>
      </c>
    </row>
    <row r="107" spans="5:6" x14ac:dyDescent="0.3">
      <c r="E107" s="5" t="s">
        <v>135</v>
      </c>
      <c r="F107" s="18">
        <v>1009.6485000000001</v>
      </c>
    </row>
    <row r="108" spans="5:6" x14ac:dyDescent="0.3">
      <c r="E108" s="5" t="s">
        <v>408</v>
      </c>
      <c r="F108" s="18">
        <v>1308.7305000000001</v>
      </c>
    </row>
    <row r="109" spans="5:6" x14ac:dyDescent="0.3">
      <c r="E109" s="5" t="s">
        <v>58</v>
      </c>
      <c r="F109" s="18">
        <v>1384.11</v>
      </c>
    </row>
    <row r="110" spans="5:6" x14ac:dyDescent="0.3">
      <c r="E110" s="5" t="s">
        <v>82</v>
      </c>
      <c r="F110" s="18">
        <v>2369.8500000000004</v>
      </c>
    </row>
    <row r="111" spans="5:6" x14ac:dyDescent="0.3">
      <c r="E111" s="5" t="s">
        <v>201</v>
      </c>
      <c r="F111" s="18">
        <v>626.89200000000005</v>
      </c>
    </row>
    <row r="112" spans="5:6" x14ac:dyDescent="0.3">
      <c r="E112" s="5" t="s">
        <v>158</v>
      </c>
      <c r="F112" s="18">
        <v>530.66999999999996</v>
      </c>
    </row>
    <row r="113" spans="5:6" x14ac:dyDescent="0.3">
      <c r="E113" s="5" t="s">
        <v>471</v>
      </c>
      <c r="F113" s="18">
        <v>1588.44</v>
      </c>
    </row>
    <row r="114" spans="5:6" x14ac:dyDescent="0.3">
      <c r="E114" s="5" t="s">
        <v>321</v>
      </c>
      <c r="F114" s="18">
        <v>1598.73</v>
      </c>
    </row>
    <row r="115" spans="5:6" x14ac:dyDescent="0.3">
      <c r="E115" s="5" t="s">
        <v>610</v>
      </c>
      <c r="F115" s="18">
        <v>749.49</v>
      </c>
    </row>
    <row r="116" spans="5:6" x14ac:dyDescent="0.3">
      <c r="E116" s="5" t="s">
        <v>427</v>
      </c>
      <c r="F116" s="18">
        <v>1409.31</v>
      </c>
    </row>
    <row r="117" spans="5:6" x14ac:dyDescent="0.3">
      <c r="E117" s="6">
        <v>43466</v>
      </c>
      <c r="F117" s="18">
        <v>2371.3200000000002</v>
      </c>
    </row>
    <row r="118" spans="5:6" x14ac:dyDescent="0.3">
      <c r="E118" s="6">
        <v>43467</v>
      </c>
      <c r="F118" s="18">
        <v>585.67949999999996</v>
      </c>
    </row>
    <row r="119" spans="5:6" x14ac:dyDescent="0.3">
      <c r="E119" s="6">
        <v>43468</v>
      </c>
      <c r="F119" s="18">
        <v>1048.8240000000001</v>
      </c>
    </row>
    <row r="120" spans="5:6" x14ac:dyDescent="0.3">
      <c r="E120" s="6">
        <v>43497</v>
      </c>
      <c r="F120" s="18">
        <v>44.593499999999999</v>
      </c>
    </row>
    <row r="121" spans="5:6" x14ac:dyDescent="0.3">
      <c r="E121" s="6">
        <v>43498</v>
      </c>
      <c r="F121" s="18">
        <v>797.25450000000012</v>
      </c>
    </row>
    <row r="122" spans="5:6" x14ac:dyDescent="0.3">
      <c r="E122" s="6">
        <v>43499</v>
      </c>
      <c r="F122" s="18">
        <v>920.83950000000004</v>
      </c>
    </row>
    <row r="123" spans="5:6" x14ac:dyDescent="0.3">
      <c r="E123" s="6">
        <v>43525</v>
      </c>
      <c r="F123" s="18">
        <v>585.18600000000004</v>
      </c>
    </row>
    <row r="124" spans="5:6" x14ac:dyDescent="0.3">
      <c r="E124" s="6">
        <v>43526</v>
      </c>
      <c r="F124" s="18">
        <v>708.22500000000002</v>
      </c>
    </row>
    <row r="125" spans="5:6" x14ac:dyDescent="0.3">
      <c r="E125" s="6">
        <v>43527</v>
      </c>
      <c r="F125" s="18">
        <v>398.70600000000002</v>
      </c>
    </row>
    <row r="126" spans="5:6" x14ac:dyDescent="0.3">
      <c r="E126" s="6">
        <v>43557</v>
      </c>
      <c r="F126" s="18">
        <v>1443.6344999999999</v>
      </c>
    </row>
    <row r="127" spans="5:6" x14ac:dyDescent="0.3">
      <c r="E127" s="6">
        <v>43558</v>
      </c>
      <c r="F127" s="18">
        <v>718.95600000000002</v>
      </c>
    </row>
    <row r="128" spans="5:6" x14ac:dyDescent="0.3">
      <c r="E128" s="6">
        <v>43586</v>
      </c>
      <c r="F128" s="18">
        <v>2192.1375000000003</v>
      </c>
    </row>
    <row r="129" spans="5:6" x14ac:dyDescent="0.3">
      <c r="E129" s="6">
        <v>43587</v>
      </c>
      <c r="F129" s="18">
        <v>789.95699999999988</v>
      </c>
    </row>
    <row r="130" spans="5:6" x14ac:dyDescent="0.3">
      <c r="E130" s="6">
        <v>43588</v>
      </c>
      <c r="F130" s="18">
        <v>246.6765</v>
      </c>
    </row>
    <row r="131" spans="5:6" x14ac:dyDescent="0.3">
      <c r="E131" s="6">
        <v>43617</v>
      </c>
      <c r="F131" s="18">
        <v>799.10249999999996</v>
      </c>
    </row>
    <row r="132" spans="5:6" x14ac:dyDescent="0.3">
      <c r="E132" s="6">
        <v>43619</v>
      </c>
      <c r="F132" s="18">
        <v>949.59900000000005</v>
      </c>
    </row>
    <row r="133" spans="5:6" x14ac:dyDescent="0.3">
      <c r="E133" s="6">
        <v>43647</v>
      </c>
      <c r="F133" s="18">
        <v>575.97749999999996</v>
      </c>
    </row>
    <row r="134" spans="5:6" x14ac:dyDescent="0.3">
      <c r="E134" s="6">
        <v>43648</v>
      </c>
      <c r="F134" s="18">
        <v>1737.8969999999999</v>
      </c>
    </row>
    <row r="135" spans="5:6" x14ac:dyDescent="0.3">
      <c r="E135" s="6">
        <v>43678</v>
      </c>
      <c r="F135" s="18">
        <v>710.25149999999996</v>
      </c>
    </row>
    <row r="136" spans="5:6" x14ac:dyDescent="0.3">
      <c r="E136" s="6">
        <v>43679</v>
      </c>
      <c r="F136" s="18">
        <v>2733.6435000000001</v>
      </c>
    </row>
    <row r="137" spans="5:6" x14ac:dyDescent="0.3">
      <c r="E137" s="6">
        <v>43680</v>
      </c>
      <c r="F137" s="18">
        <v>204.036</v>
      </c>
    </row>
    <row r="138" spans="5:6" x14ac:dyDescent="0.3">
      <c r="E138" s="6">
        <v>43710</v>
      </c>
      <c r="F138" s="18">
        <v>66.864000000000004</v>
      </c>
    </row>
    <row r="139" spans="5:6" x14ac:dyDescent="0.3">
      <c r="E139" s="6">
        <v>43711</v>
      </c>
      <c r="F139" s="18">
        <v>1745.7719999999999</v>
      </c>
    </row>
    <row r="140" spans="5:6" x14ac:dyDescent="0.3">
      <c r="E140" s="6">
        <v>43739</v>
      </c>
      <c r="F140" s="18">
        <v>76.146000000000001</v>
      </c>
    </row>
    <row r="141" spans="5:6" x14ac:dyDescent="0.3">
      <c r="E141" s="6">
        <v>43740</v>
      </c>
      <c r="F141" s="18">
        <v>1178.9085</v>
      </c>
    </row>
    <row r="142" spans="5:6" x14ac:dyDescent="0.3">
      <c r="E142" s="6">
        <v>43741</v>
      </c>
      <c r="F142" s="18">
        <v>1028.58</v>
      </c>
    </row>
    <row r="143" spans="5:6" x14ac:dyDescent="0.3">
      <c r="E143" s="6">
        <v>43770</v>
      </c>
      <c r="F143" s="18">
        <v>943.48799999999994</v>
      </c>
    </row>
    <row r="144" spans="5:6" x14ac:dyDescent="0.3">
      <c r="E144" s="6">
        <v>43772</v>
      </c>
      <c r="F144" s="18">
        <v>1164.8805</v>
      </c>
    </row>
    <row r="145" spans="5:6" x14ac:dyDescent="0.3">
      <c r="E145" s="6">
        <v>43800</v>
      </c>
      <c r="F145" s="18">
        <v>2360.0745000000002</v>
      </c>
    </row>
    <row r="146" spans="5:6" x14ac:dyDescent="0.3">
      <c r="E146" s="6">
        <v>43801</v>
      </c>
      <c r="F146" s="18">
        <v>803.60699999999997</v>
      </c>
    </row>
    <row r="147" spans="5:6" x14ac:dyDescent="0.3">
      <c r="E147" s="5" t="s">
        <v>2154</v>
      </c>
      <c r="F147" s="18">
        <v>84935.549999999988</v>
      </c>
    </row>
  </sheetData>
  <pageMargins left="0.7" right="0.7" top="0.75" bottom="0.75" header="0.3" footer="0.3"/>
  <pageSetup orientation="portrait" r:id="rId18"/>
  <drawing r:id="rId19"/>
  <extLst>
    <ext xmlns:x14="http://schemas.microsoft.com/office/spreadsheetml/2009/9/main" uri="{A8765BA9-456A-4dab-B4F3-ACF838C121DE}">
      <x14:slicerList>
        <x14:slicer r:id="rId2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F956E-8C32-402F-AB9C-4B59AC359FD1}">
  <dimension ref="D6:BC32"/>
  <sheetViews>
    <sheetView showGridLines="0" topLeftCell="B13" zoomScale="47" zoomScaleNormal="47" workbookViewId="0">
      <selection activeCell="D46" sqref="D46"/>
    </sheetView>
  </sheetViews>
  <sheetFormatPr defaultRowHeight="14.4" x14ac:dyDescent="0.3"/>
  <sheetData>
    <row r="6" spans="4:55" x14ac:dyDescent="0.3">
      <c r="AS6" t="s">
        <v>2169</v>
      </c>
    </row>
    <row r="9" spans="4:55" x14ac:dyDescent="0.3">
      <c r="O9" t="e" vm="1">
        <v>#VALUE!</v>
      </c>
    </row>
    <row r="10" spans="4:55" x14ac:dyDescent="0.3">
      <c r="E10" s="7"/>
    </row>
    <row r="11" spans="4:55" x14ac:dyDescent="0.3">
      <c r="BC11" s="9"/>
    </row>
    <row r="13" spans="4:55" x14ac:dyDescent="0.3">
      <c r="D13" s="8"/>
    </row>
    <row r="15" spans="4:55" x14ac:dyDescent="0.3">
      <c r="AV15" s="9"/>
    </row>
    <row r="18" spans="45:49" x14ac:dyDescent="0.3">
      <c r="AS18" s="9"/>
      <c r="AT18" s="9"/>
      <c r="AU18" s="9"/>
      <c r="AV18" s="9"/>
      <c r="AW18" s="9"/>
    </row>
    <row r="19" spans="45:49" x14ac:dyDescent="0.3">
      <c r="AS19" s="9"/>
      <c r="AT19" s="9"/>
      <c r="AU19" s="9"/>
      <c r="AV19" s="9"/>
      <c r="AW19" s="9"/>
    </row>
    <row r="20" spans="45:49" x14ac:dyDescent="0.3">
      <c r="AS20" s="9"/>
      <c r="AT20" s="9"/>
      <c r="AU20" s="9"/>
      <c r="AV20" s="9"/>
      <c r="AW20" s="9"/>
    </row>
    <row r="21" spans="45:49" x14ac:dyDescent="0.3">
      <c r="AS21" s="9"/>
      <c r="AT21" s="9"/>
      <c r="AU21" s="9"/>
      <c r="AV21" s="9"/>
      <c r="AW21" s="9"/>
    </row>
    <row r="22" spans="45:49" x14ac:dyDescent="0.3">
      <c r="AS22" s="9"/>
      <c r="AT22" s="9"/>
      <c r="AU22" s="9"/>
      <c r="AV22" s="9"/>
      <c r="AW22" s="9"/>
    </row>
    <row r="23" spans="45:49" x14ac:dyDescent="0.3">
      <c r="AS23" s="9"/>
      <c r="AT23" s="9"/>
      <c r="AU23" s="9"/>
      <c r="AV23" s="9"/>
      <c r="AW23" s="9"/>
    </row>
    <row r="24" spans="45:49" x14ac:dyDescent="0.3">
      <c r="AS24" s="9"/>
      <c r="AT24" s="9"/>
      <c r="AU24" s="9"/>
      <c r="AV24" s="9"/>
      <c r="AW24" s="9"/>
    </row>
    <row r="25" spans="45:49" x14ac:dyDescent="0.3">
      <c r="AS25" s="9"/>
      <c r="AT25" s="9"/>
      <c r="AU25" s="9"/>
      <c r="AV25" s="9"/>
      <c r="AW25" s="9"/>
    </row>
    <row r="26" spans="45:49" x14ac:dyDescent="0.3">
      <c r="AS26" s="9"/>
      <c r="AT26" s="9"/>
      <c r="AU26" s="9"/>
      <c r="AW26" s="9"/>
    </row>
    <row r="27" spans="45:49" x14ac:dyDescent="0.3">
      <c r="AS27" s="9"/>
      <c r="AT27" s="9"/>
      <c r="AU27" s="9"/>
      <c r="AV27" s="9"/>
      <c r="AW27" s="9"/>
    </row>
    <row r="28" spans="45:49" x14ac:dyDescent="0.3">
      <c r="AS28" s="9"/>
      <c r="AT28" s="9"/>
      <c r="AU28" s="9"/>
      <c r="AV28" s="9"/>
      <c r="AW28" s="9"/>
    </row>
    <row r="29" spans="45:49" x14ac:dyDescent="0.3">
      <c r="AS29" s="9"/>
      <c r="AT29" s="9"/>
      <c r="AU29" s="9"/>
      <c r="AV29" s="9"/>
      <c r="AW29" s="9"/>
    </row>
    <row r="30" spans="45:49" x14ac:dyDescent="0.3">
      <c r="AS30" s="9"/>
      <c r="AT30" s="9"/>
      <c r="AU30" s="9"/>
      <c r="AV30" s="9"/>
      <c r="AW30" s="9"/>
    </row>
    <row r="31" spans="45:49" x14ac:dyDescent="0.3">
      <c r="AS31" s="9"/>
      <c r="AT31" s="9"/>
      <c r="AU31" s="9"/>
      <c r="AV31" s="9"/>
      <c r="AW31" s="9"/>
    </row>
    <row r="32" spans="45:49" x14ac:dyDescent="0.3">
      <c r="AS32" s="9"/>
      <c r="AT32" s="9"/>
      <c r="AU32" s="9"/>
      <c r="AV32" s="9"/>
      <c r="AW32"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72CD5-9A0E-4AD0-830C-2F31697D48AD}">
  <dimension ref="A1:Q10001"/>
  <sheetViews>
    <sheetView topLeftCell="D1" workbookViewId="0">
      <selection activeCell="Q23" sqref="Q23"/>
    </sheetView>
  </sheetViews>
  <sheetFormatPr defaultRowHeight="14.4" x14ac:dyDescent="0.3"/>
  <cols>
    <col min="5" max="5" width="17.44140625" customWidth="1"/>
    <col min="6" max="6" width="10.44140625" customWidth="1"/>
    <col min="7" max="7" width="11" customWidth="1"/>
    <col min="8" max="8" width="14.44140625" customWidth="1"/>
    <col min="9" max="9" width="10.33203125" customWidth="1"/>
    <col min="10" max="10" width="10.5546875" customWidth="1"/>
    <col min="11" max="11" width="13.6640625" customWidth="1"/>
    <col min="12" max="12" width="14.6640625" customWidth="1"/>
    <col min="13" max="13" width="13.6640625" customWidth="1"/>
    <col min="14" max="14" width="16" customWidth="1"/>
  </cols>
  <sheetData>
    <row r="1" spans="1:14" x14ac:dyDescent="0.3">
      <c r="A1" t="s">
        <v>2173</v>
      </c>
      <c r="B1" t="s">
        <v>2174</v>
      </c>
      <c r="C1" t="s">
        <v>2175</v>
      </c>
      <c r="D1" t="s">
        <v>2</v>
      </c>
      <c r="E1" t="s">
        <v>2176</v>
      </c>
      <c r="F1" t="s">
        <v>2177</v>
      </c>
      <c r="G1" t="s">
        <v>2178</v>
      </c>
      <c r="H1" t="s">
        <v>2179</v>
      </c>
      <c r="I1" t="s">
        <v>2180</v>
      </c>
      <c r="J1" t="s">
        <v>2181</v>
      </c>
      <c r="K1" t="s">
        <v>2182</v>
      </c>
      <c r="L1" t="s">
        <v>2183</v>
      </c>
      <c r="M1" t="s">
        <v>2184</v>
      </c>
      <c r="N1" t="s">
        <v>2185</v>
      </c>
    </row>
    <row r="2" spans="1:14" x14ac:dyDescent="0.3">
      <c r="A2" t="s">
        <v>2186</v>
      </c>
      <c r="B2" t="s">
        <v>2187</v>
      </c>
      <c r="C2" t="s">
        <v>2188</v>
      </c>
      <c r="D2" t="s">
        <v>2188</v>
      </c>
      <c r="E2" s="17">
        <v>43933</v>
      </c>
      <c r="F2">
        <v>2675</v>
      </c>
      <c r="G2">
        <v>24</v>
      </c>
      <c r="H2">
        <v>1655</v>
      </c>
      <c r="I2">
        <v>3675</v>
      </c>
      <c r="J2">
        <v>124</v>
      </c>
      <c r="K2">
        <v>2155</v>
      </c>
      <c r="L2">
        <v>29425</v>
      </c>
      <c r="M2">
        <v>375</v>
      </c>
      <c r="N2">
        <v>83000000</v>
      </c>
    </row>
    <row r="3" spans="1:14" x14ac:dyDescent="0.3">
      <c r="A3" t="s">
        <v>2189</v>
      </c>
      <c r="B3" t="s">
        <v>2190</v>
      </c>
      <c r="C3" t="s">
        <v>2191</v>
      </c>
      <c r="D3" t="s">
        <v>2192</v>
      </c>
      <c r="E3" s="17">
        <v>44266</v>
      </c>
      <c r="F3">
        <v>4036</v>
      </c>
      <c r="G3">
        <v>167</v>
      </c>
      <c r="H3">
        <v>1567</v>
      </c>
      <c r="I3">
        <v>7711</v>
      </c>
      <c r="J3">
        <v>291</v>
      </c>
      <c r="K3">
        <v>3722</v>
      </c>
      <c r="L3">
        <v>56504</v>
      </c>
      <c r="M3">
        <v>14300</v>
      </c>
      <c r="N3">
        <v>213000000</v>
      </c>
    </row>
    <row r="4" spans="1:14" x14ac:dyDescent="0.3">
      <c r="A4" t="s">
        <v>2193</v>
      </c>
      <c r="B4" t="s">
        <v>2194</v>
      </c>
      <c r="C4" t="s">
        <v>2195</v>
      </c>
      <c r="D4" t="s">
        <v>2196</v>
      </c>
      <c r="E4" s="17">
        <v>44101</v>
      </c>
      <c r="F4">
        <v>3493</v>
      </c>
      <c r="G4">
        <v>31</v>
      </c>
      <c r="H4">
        <v>1810</v>
      </c>
      <c r="I4">
        <v>11204</v>
      </c>
      <c r="J4">
        <v>322</v>
      </c>
      <c r="K4">
        <v>5532</v>
      </c>
      <c r="L4">
        <v>48902</v>
      </c>
      <c r="M4">
        <v>3990</v>
      </c>
      <c r="N4">
        <v>1380000000</v>
      </c>
    </row>
    <row r="5" spans="1:14" x14ac:dyDescent="0.3">
      <c r="A5" t="s">
        <v>2197</v>
      </c>
      <c r="B5" t="s">
        <v>2190</v>
      </c>
      <c r="C5" t="s">
        <v>2198</v>
      </c>
      <c r="D5" t="s">
        <v>2199</v>
      </c>
      <c r="E5" s="17">
        <v>43937</v>
      </c>
      <c r="F5">
        <v>3972</v>
      </c>
      <c r="G5">
        <v>99</v>
      </c>
      <c r="H5">
        <v>2328</v>
      </c>
      <c r="I5">
        <v>15176</v>
      </c>
      <c r="J5">
        <v>421</v>
      </c>
      <c r="K5">
        <v>7860</v>
      </c>
      <c r="L5">
        <v>63552</v>
      </c>
      <c r="M5">
        <v>14861</v>
      </c>
      <c r="N5">
        <v>213000000</v>
      </c>
    </row>
    <row r="6" spans="1:14" x14ac:dyDescent="0.3">
      <c r="A6" t="s">
        <v>2200</v>
      </c>
      <c r="B6" t="s">
        <v>2187</v>
      </c>
      <c r="C6" t="s">
        <v>2201</v>
      </c>
      <c r="D6" t="s">
        <v>2202</v>
      </c>
      <c r="E6" s="17">
        <v>43902</v>
      </c>
      <c r="F6">
        <v>1364</v>
      </c>
      <c r="G6">
        <v>36</v>
      </c>
      <c r="H6">
        <v>3016</v>
      </c>
      <c r="I6">
        <v>16540</v>
      </c>
      <c r="J6">
        <v>457</v>
      </c>
      <c r="K6">
        <v>10876</v>
      </c>
      <c r="L6">
        <v>25916</v>
      </c>
      <c r="M6">
        <v>10283</v>
      </c>
      <c r="N6">
        <v>83000000</v>
      </c>
    </row>
    <row r="7" spans="1:14" x14ac:dyDescent="0.3">
      <c r="A7" t="s">
        <v>2203</v>
      </c>
      <c r="B7" t="s">
        <v>2194</v>
      </c>
      <c r="C7" t="s">
        <v>2204</v>
      </c>
      <c r="D7" t="s">
        <v>25</v>
      </c>
      <c r="E7" s="17">
        <v>44531</v>
      </c>
      <c r="F7">
        <v>1852</v>
      </c>
      <c r="G7">
        <v>125</v>
      </c>
      <c r="H7">
        <v>1494</v>
      </c>
      <c r="I7">
        <v>18392</v>
      </c>
      <c r="J7">
        <v>582</v>
      </c>
      <c r="K7">
        <v>12370</v>
      </c>
      <c r="L7">
        <v>18520</v>
      </c>
      <c r="M7">
        <v>15813</v>
      </c>
      <c r="N7">
        <v>1380000000</v>
      </c>
    </row>
    <row r="8" spans="1:14" x14ac:dyDescent="0.3">
      <c r="A8" t="s">
        <v>2205</v>
      </c>
      <c r="B8" t="s">
        <v>2206</v>
      </c>
      <c r="C8" t="s">
        <v>2207</v>
      </c>
      <c r="D8" t="s">
        <v>2208</v>
      </c>
      <c r="E8" s="17">
        <v>43851</v>
      </c>
      <c r="F8">
        <v>4437</v>
      </c>
      <c r="G8">
        <v>137</v>
      </c>
      <c r="H8">
        <v>604</v>
      </c>
      <c r="I8">
        <v>22829</v>
      </c>
      <c r="J8">
        <v>719</v>
      </c>
      <c r="K8">
        <v>12974</v>
      </c>
      <c r="L8">
        <v>35496</v>
      </c>
      <c r="M8">
        <v>9077</v>
      </c>
      <c r="N8">
        <v>68000000</v>
      </c>
    </row>
    <row r="9" spans="1:14" x14ac:dyDescent="0.3">
      <c r="A9" t="s">
        <v>2209</v>
      </c>
      <c r="B9" t="s">
        <v>2194</v>
      </c>
      <c r="C9" t="s">
        <v>27</v>
      </c>
      <c r="D9" t="s">
        <v>27</v>
      </c>
      <c r="E9" s="17">
        <v>44445</v>
      </c>
      <c r="F9">
        <v>3601</v>
      </c>
      <c r="G9">
        <v>165</v>
      </c>
      <c r="H9">
        <v>477</v>
      </c>
      <c r="I9">
        <v>26430</v>
      </c>
      <c r="J9">
        <v>884</v>
      </c>
      <c r="K9">
        <v>13451</v>
      </c>
      <c r="L9">
        <v>54015</v>
      </c>
      <c r="M9">
        <v>6259</v>
      </c>
      <c r="N9">
        <v>1380000000</v>
      </c>
    </row>
    <row r="10" spans="1:14" x14ac:dyDescent="0.3">
      <c r="A10" t="s">
        <v>2210</v>
      </c>
      <c r="B10" t="s">
        <v>2211</v>
      </c>
      <c r="C10" t="s">
        <v>2212</v>
      </c>
      <c r="D10" t="s">
        <v>2213</v>
      </c>
      <c r="E10" s="17">
        <v>43952</v>
      </c>
      <c r="F10">
        <v>387</v>
      </c>
      <c r="G10">
        <v>188</v>
      </c>
      <c r="H10">
        <v>4705</v>
      </c>
      <c r="I10">
        <v>26817</v>
      </c>
      <c r="J10">
        <v>1072</v>
      </c>
      <c r="K10">
        <v>18156</v>
      </c>
      <c r="L10">
        <v>3096</v>
      </c>
      <c r="M10">
        <v>3706</v>
      </c>
      <c r="N10">
        <v>331000000</v>
      </c>
    </row>
    <row r="11" spans="1:14" x14ac:dyDescent="0.3">
      <c r="A11" t="s">
        <v>2214</v>
      </c>
      <c r="B11" t="s">
        <v>2194</v>
      </c>
      <c r="C11" t="s">
        <v>2204</v>
      </c>
      <c r="D11" t="s">
        <v>25</v>
      </c>
      <c r="E11" s="17">
        <v>44297</v>
      </c>
      <c r="F11">
        <v>4099</v>
      </c>
      <c r="G11">
        <v>99</v>
      </c>
      <c r="H11">
        <v>141</v>
      </c>
      <c r="I11">
        <v>30916</v>
      </c>
      <c r="J11">
        <v>1171</v>
      </c>
      <c r="K11">
        <v>18297</v>
      </c>
      <c r="L11">
        <v>65584</v>
      </c>
      <c r="M11">
        <v>994</v>
      </c>
      <c r="N11">
        <v>1380000000</v>
      </c>
    </row>
    <row r="12" spans="1:14" x14ac:dyDescent="0.3">
      <c r="A12" t="s">
        <v>2215</v>
      </c>
      <c r="B12" t="s">
        <v>2206</v>
      </c>
      <c r="C12" t="s">
        <v>2207</v>
      </c>
      <c r="D12" t="s">
        <v>2208</v>
      </c>
      <c r="E12" s="17">
        <v>44045</v>
      </c>
      <c r="F12">
        <v>4772</v>
      </c>
      <c r="G12">
        <v>26</v>
      </c>
      <c r="H12">
        <v>4655</v>
      </c>
      <c r="I12">
        <v>35688</v>
      </c>
      <c r="J12">
        <v>1197</v>
      </c>
      <c r="K12">
        <v>22952</v>
      </c>
      <c r="L12">
        <v>76352</v>
      </c>
      <c r="M12">
        <v>2489</v>
      </c>
      <c r="N12">
        <v>68000000</v>
      </c>
    </row>
    <row r="13" spans="1:14" x14ac:dyDescent="0.3">
      <c r="A13" t="s">
        <v>2216</v>
      </c>
      <c r="B13" t="s">
        <v>2190</v>
      </c>
      <c r="C13" t="s">
        <v>2191</v>
      </c>
      <c r="D13" t="s">
        <v>2192</v>
      </c>
      <c r="E13" s="17">
        <v>44161</v>
      </c>
      <c r="F13">
        <v>1662</v>
      </c>
      <c r="G13">
        <v>134</v>
      </c>
      <c r="H13">
        <v>2098</v>
      </c>
      <c r="I13">
        <v>37350</v>
      </c>
      <c r="J13">
        <v>1331</v>
      </c>
      <c r="K13">
        <v>25050</v>
      </c>
      <c r="L13">
        <v>18282</v>
      </c>
      <c r="M13">
        <v>2661</v>
      </c>
      <c r="N13">
        <v>213000000</v>
      </c>
    </row>
    <row r="14" spans="1:14" x14ac:dyDescent="0.3">
      <c r="A14" t="s">
        <v>2217</v>
      </c>
      <c r="B14" t="s">
        <v>2194</v>
      </c>
      <c r="C14" t="s">
        <v>2204</v>
      </c>
      <c r="D14" t="s">
        <v>25</v>
      </c>
      <c r="E14" s="17">
        <v>44289</v>
      </c>
      <c r="F14">
        <v>2458</v>
      </c>
      <c r="G14">
        <v>98</v>
      </c>
      <c r="H14">
        <v>2570</v>
      </c>
      <c r="I14">
        <v>39808</v>
      </c>
      <c r="J14">
        <v>1429</v>
      </c>
      <c r="K14">
        <v>27620</v>
      </c>
      <c r="L14">
        <v>29496</v>
      </c>
      <c r="M14">
        <v>15363</v>
      </c>
      <c r="N14">
        <v>1380000000</v>
      </c>
    </row>
    <row r="15" spans="1:14" x14ac:dyDescent="0.3">
      <c r="A15" t="s">
        <v>2218</v>
      </c>
      <c r="B15" t="s">
        <v>2194</v>
      </c>
      <c r="C15" t="s">
        <v>27</v>
      </c>
      <c r="D15" t="s">
        <v>27</v>
      </c>
      <c r="E15" s="17">
        <v>43918</v>
      </c>
      <c r="F15">
        <v>212</v>
      </c>
      <c r="G15">
        <v>136</v>
      </c>
      <c r="H15">
        <v>4026</v>
      </c>
      <c r="I15">
        <v>40020</v>
      </c>
      <c r="J15">
        <v>1565</v>
      </c>
      <c r="K15">
        <v>31646</v>
      </c>
      <c r="L15">
        <v>1696</v>
      </c>
      <c r="M15">
        <v>15344</v>
      </c>
      <c r="N15">
        <v>1380000000</v>
      </c>
    </row>
    <row r="16" spans="1:14" x14ac:dyDescent="0.3">
      <c r="A16" t="s">
        <v>2219</v>
      </c>
      <c r="B16" t="s">
        <v>2194</v>
      </c>
      <c r="C16" t="s">
        <v>27</v>
      </c>
      <c r="D16" t="s">
        <v>27</v>
      </c>
      <c r="E16" s="17">
        <v>44203</v>
      </c>
      <c r="F16">
        <v>4655</v>
      </c>
      <c r="G16">
        <v>186</v>
      </c>
      <c r="H16">
        <v>1286</v>
      </c>
      <c r="I16">
        <v>44675</v>
      </c>
      <c r="J16">
        <v>1751</v>
      </c>
      <c r="K16">
        <v>32932</v>
      </c>
      <c r="L16">
        <v>83790</v>
      </c>
      <c r="M16">
        <v>3515</v>
      </c>
      <c r="N16">
        <v>1380000000</v>
      </c>
    </row>
    <row r="17" spans="1:17" x14ac:dyDescent="0.3">
      <c r="A17" t="s">
        <v>2220</v>
      </c>
      <c r="B17" t="s">
        <v>2194</v>
      </c>
      <c r="C17" t="s">
        <v>2221</v>
      </c>
      <c r="D17" t="s">
        <v>2222</v>
      </c>
      <c r="E17" s="17">
        <v>43930</v>
      </c>
      <c r="F17">
        <v>557</v>
      </c>
      <c r="G17">
        <v>35</v>
      </c>
      <c r="H17">
        <v>4804</v>
      </c>
      <c r="I17">
        <v>45232</v>
      </c>
      <c r="J17">
        <v>1786</v>
      </c>
      <c r="K17">
        <v>37736</v>
      </c>
      <c r="L17">
        <v>6127</v>
      </c>
      <c r="M17">
        <v>5010</v>
      </c>
      <c r="N17">
        <v>1380000000</v>
      </c>
    </row>
    <row r="18" spans="1:17" x14ac:dyDescent="0.3">
      <c r="A18" t="s">
        <v>2223</v>
      </c>
      <c r="B18" t="s">
        <v>2206</v>
      </c>
      <c r="C18" t="s">
        <v>2224</v>
      </c>
      <c r="D18" t="s">
        <v>2225</v>
      </c>
      <c r="E18" s="17">
        <v>44494</v>
      </c>
      <c r="F18">
        <v>2605</v>
      </c>
      <c r="G18">
        <v>117</v>
      </c>
      <c r="H18">
        <v>1209</v>
      </c>
      <c r="I18">
        <v>47837</v>
      </c>
      <c r="J18">
        <v>1903</v>
      </c>
      <c r="K18">
        <v>38945</v>
      </c>
      <c r="L18">
        <v>18235</v>
      </c>
      <c r="M18">
        <v>5515</v>
      </c>
      <c r="N18">
        <v>68000000</v>
      </c>
    </row>
    <row r="19" spans="1:17" x14ac:dyDescent="0.3">
      <c r="A19" t="s">
        <v>2226</v>
      </c>
      <c r="B19" t="s">
        <v>2187</v>
      </c>
      <c r="C19" t="s">
        <v>2188</v>
      </c>
      <c r="D19" t="s">
        <v>2188</v>
      </c>
      <c r="E19" s="17">
        <v>43961</v>
      </c>
      <c r="F19">
        <v>3119</v>
      </c>
      <c r="G19">
        <v>157</v>
      </c>
      <c r="H19">
        <v>807</v>
      </c>
      <c r="I19">
        <v>50956</v>
      </c>
      <c r="J19">
        <v>2060</v>
      </c>
      <c r="K19">
        <v>39752</v>
      </c>
      <c r="L19">
        <v>49904</v>
      </c>
      <c r="M19">
        <v>7920</v>
      </c>
      <c r="N19">
        <v>83000000</v>
      </c>
    </row>
    <row r="20" spans="1:17" x14ac:dyDescent="0.3">
      <c r="A20" t="s">
        <v>2227</v>
      </c>
      <c r="B20" t="s">
        <v>2187</v>
      </c>
      <c r="C20" t="s">
        <v>2188</v>
      </c>
      <c r="D20" t="s">
        <v>2188</v>
      </c>
      <c r="E20" s="17">
        <v>44492</v>
      </c>
      <c r="F20">
        <v>3703</v>
      </c>
      <c r="G20">
        <v>18</v>
      </c>
      <c r="H20">
        <v>2128</v>
      </c>
      <c r="I20">
        <v>54659</v>
      </c>
      <c r="J20">
        <v>2078</v>
      </c>
      <c r="K20">
        <v>41880</v>
      </c>
      <c r="L20">
        <v>59248</v>
      </c>
      <c r="M20">
        <v>18310</v>
      </c>
      <c r="N20">
        <v>83000000</v>
      </c>
    </row>
    <row r="21" spans="1:17" x14ac:dyDescent="0.3">
      <c r="A21" t="s">
        <v>2228</v>
      </c>
      <c r="B21" t="s">
        <v>2194</v>
      </c>
      <c r="C21" t="s">
        <v>27</v>
      </c>
      <c r="D21" t="s">
        <v>27</v>
      </c>
      <c r="E21" s="17">
        <v>44139</v>
      </c>
      <c r="F21">
        <v>2691</v>
      </c>
      <c r="G21">
        <v>168</v>
      </c>
      <c r="H21">
        <v>3805</v>
      </c>
      <c r="I21">
        <v>57350</v>
      </c>
      <c r="J21">
        <v>2246</v>
      </c>
      <c r="K21">
        <v>45685</v>
      </c>
      <c r="L21">
        <v>34983</v>
      </c>
      <c r="M21">
        <v>5076</v>
      </c>
      <c r="N21">
        <v>1380000000</v>
      </c>
    </row>
    <row r="22" spans="1:17" x14ac:dyDescent="0.3">
      <c r="A22" t="s">
        <v>2229</v>
      </c>
      <c r="B22" t="s">
        <v>2206</v>
      </c>
      <c r="C22" t="s">
        <v>2224</v>
      </c>
      <c r="D22" t="s">
        <v>2230</v>
      </c>
      <c r="E22" s="17">
        <v>44174</v>
      </c>
      <c r="F22">
        <v>1994</v>
      </c>
      <c r="G22">
        <v>54</v>
      </c>
      <c r="H22">
        <v>4504</v>
      </c>
      <c r="I22">
        <v>59344</v>
      </c>
      <c r="J22">
        <v>2300</v>
      </c>
      <c r="K22">
        <v>50189</v>
      </c>
      <c r="L22">
        <v>31904</v>
      </c>
      <c r="M22">
        <v>16612</v>
      </c>
      <c r="N22">
        <v>68000000</v>
      </c>
      <c r="Q22">
        <f>SUMIF(L8:L15,"mumbai",D8:D15)</f>
        <v>0</v>
      </c>
    </row>
    <row r="23" spans="1:17" x14ac:dyDescent="0.3">
      <c r="A23" t="s">
        <v>2231</v>
      </c>
      <c r="B23" t="s">
        <v>2206</v>
      </c>
      <c r="C23" t="s">
        <v>2232</v>
      </c>
      <c r="D23" t="s">
        <v>2233</v>
      </c>
      <c r="E23" s="17">
        <v>44322</v>
      </c>
      <c r="F23">
        <v>474</v>
      </c>
      <c r="G23">
        <v>83</v>
      </c>
      <c r="H23">
        <v>973</v>
      </c>
      <c r="I23">
        <v>59818</v>
      </c>
      <c r="J23">
        <v>2383</v>
      </c>
      <c r="K23">
        <v>51162</v>
      </c>
      <c r="L23">
        <v>3318</v>
      </c>
      <c r="M23">
        <v>11403</v>
      </c>
      <c r="N23">
        <v>68000000</v>
      </c>
    </row>
    <row r="24" spans="1:17" x14ac:dyDescent="0.3">
      <c r="A24" t="s">
        <v>2234</v>
      </c>
      <c r="B24" t="s">
        <v>2194</v>
      </c>
      <c r="C24" t="s">
        <v>2204</v>
      </c>
      <c r="D24" t="s">
        <v>2235</v>
      </c>
      <c r="E24" s="17">
        <v>44244</v>
      </c>
      <c r="F24">
        <v>1767</v>
      </c>
      <c r="G24">
        <v>5</v>
      </c>
      <c r="H24">
        <v>2938</v>
      </c>
      <c r="I24">
        <v>61585</v>
      </c>
      <c r="J24">
        <v>2388</v>
      </c>
      <c r="K24">
        <v>54100</v>
      </c>
      <c r="L24">
        <v>31806</v>
      </c>
      <c r="M24">
        <v>12102</v>
      </c>
      <c r="N24">
        <v>1380000000</v>
      </c>
    </row>
    <row r="25" spans="1:17" x14ac:dyDescent="0.3">
      <c r="A25" t="s">
        <v>2236</v>
      </c>
      <c r="B25" t="s">
        <v>2211</v>
      </c>
      <c r="C25" t="s">
        <v>2237</v>
      </c>
      <c r="D25" t="s">
        <v>2238</v>
      </c>
      <c r="E25" s="17">
        <v>44216</v>
      </c>
      <c r="F25">
        <v>41</v>
      </c>
      <c r="G25">
        <v>122</v>
      </c>
      <c r="H25">
        <v>85</v>
      </c>
      <c r="I25">
        <v>61626</v>
      </c>
      <c r="J25">
        <v>2510</v>
      </c>
      <c r="K25">
        <v>54185</v>
      </c>
      <c r="L25">
        <v>287</v>
      </c>
      <c r="M25">
        <v>6585</v>
      </c>
      <c r="N25">
        <v>331000000</v>
      </c>
    </row>
    <row r="26" spans="1:17" x14ac:dyDescent="0.3">
      <c r="A26" t="s">
        <v>2239</v>
      </c>
      <c r="B26" t="s">
        <v>2194</v>
      </c>
      <c r="C26" t="s">
        <v>27</v>
      </c>
      <c r="D26" t="s">
        <v>27</v>
      </c>
      <c r="E26" s="17">
        <v>44022</v>
      </c>
      <c r="F26">
        <v>2651</v>
      </c>
      <c r="G26">
        <v>106</v>
      </c>
      <c r="H26">
        <v>1796</v>
      </c>
      <c r="I26">
        <v>64277</v>
      </c>
      <c r="J26">
        <v>2616</v>
      </c>
      <c r="K26">
        <v>55981</v>
      </c>
      <c r="L26">
        <v>37114</v>
      </c>
      <c r="M26">
        <v>14910</v>
      </c>
      <c r="N26">
        <v>1380000000</v>
      </c>
    </row>
    <row r="27" spans="1:17" x14ac:dyDescent="0.3">
      <c r="A27" t="s">
        <v>2240</v>
      </c>
      <c r="B27" t="s">
        <v>2211</v>
      </c>
      <c r="C27" t="s">
        <v>2241</v>
      </c>
      <c r="D27" t="s">
        <v>2242</v>
      </c>
      <c r="E27" s="17">
        <v>44107</v>
      </c>
      <c r="F27">
        <v>2095</v>
      </c>
      <c r="G27">
        <v>87</v>
      </c>
      <c r="H27">
        <v>1307</v>
      </c>
      <c r="I27">
        <v>66372</v>
      </c>
      <c r="J27">
        <v>2703</v>
      </c>
      <c r="K27">
        <v>57288</v>
      </c>
      <c r="L27">
        <v>33520</v>
      </c>
      <c r="M27">
        <v>19023</v>
      </c>
      <c r="N27">
        <v>331000000</v>
      </c>
    </row>
    <row r="28" spans="1:17" x14ac:dyDescent="0.3">
      <c r="A28" t="s">
        <v>2243</v>
      </c>
      <c r="B28" t="s">
        <v>2194</v>
      </c>
      <c r="C28" t="s">
        <v>2221</v>
      </c>
      <c r="D28" t="s">
        <v>2222</v>
      </c>
      <c r="E28" s="17">
        <v>43991</v>
      </c>
      <c r="F28">
        <v>3992</v>
      </c>
      <c r="G28">
        <v>149</v>
      </c>
      <c r="H28">
        <v>459</v>
      </c>
      <c r="I28">
        <v>70364</v>
      </c>
      <c r="J28">
        <v>2852</v>
      </c>
      <c r="K28">
        <v>57747</v>
      </c>
      <c r="L28">
        <v>67864</v>
      </c>
      <c r="M28">
        <v>1294</v>
      </c>
      <c r="N28">
        <v>1380000000</v>
      </c>
    </row>
    <row r="29" spans="1:17" x14ac:dyDescent="0.3">
      <c r="A29" t="s">
        <v>2244</v>
      </c>
      <c r="B29" t="s">
        <v>2211</v>
      </c>
      <c r="C29" t="s">
        <v>2245</v>
      </c>
      <c r="D29" t="s">
        <v>2246</v>
      </c>
      <c r="E29" s="17">
        <v>44290</v>
      </c>
      <c r="F29">
        <v>1986</v>
      </c>
      <c r="G29">
        <v>197</v>
      </c>
      <c r="H29">
        <v>2508</v>
      </c>
      <c r="I29">
        <v>72350</v>
      </c>
      <c r="J29">
        <v>3049</v>
      </c>
      <c r="K29">
        <v>60255</v>
      </c>
      <c r="L29">
        <v>11916</v>
      </c>
      <c r="M29">
        <v>17932</v>
      </c>
      <c r="N29">
        <v>331000000</v>
      </c>
    </row>
    <row r="30" spans="1:17" x14ac:dyDescent="0.3">
      <c r="A30" t="s">
        <v>2247</v>
      </c>
      <c r="B30" t="s">
        <v>2211</v>
      </c>
      <c r="C30" t="s">
        <v>2245</v>
      </c>
      <c r="D30" t="s">
        <v>2246</v>
      </c>
      <c r="E30" s="17">
        <v>44144</v>
      </c>
      <c r="F30">
        <v>3865</v>
      </c>
      <c r="G30">
        <v>151</v>
      </c>
      <c r="H30">
        <v>1144</v>
      </c>
      <c r="I30">
        <v>76215</v>
      </c>
      <c r="J30">
        <v>3200</v>
      </c>
      <c r="K30">
        <v>61399</v>
      </c>
      <c r="L30">
        <v>27055</v>
      </c>
      <c r="M30">
        <v>16900</v>
      </c>
      <c r="N30">
        <v>331000000</v>
      </c>
    </row>
    <row r="31" spans="1:17" x14ac:dyDescent="0.3">
      <c r="A31" t="s">
        <v>2248</v>
      </c>
      <c r="B31" t="s">
        <v>2194</v>
      </c>
      <c r="C31" t="s">
        <v>2204</v>
      </c>
      <c r="D31" t="s">
        <v>2235</v>
      </c>
      <c r="E31" s="17">
        <v>43852</v>
      </c>
      <c r="F31">
        <v>3657</v>
      </c>
      <c r="G31">
        <v>61</v>
      </c>
      <c r="H31">
        <v>3888</v>
      </c>
      <c r="I31">
        <v>79872</v>
      </c>
      <c r="J31">
        <v>3261</v>
      </c>
      <c r="K31">
        <v>65287</v>
      </c>
      <c r="L31">
        <v>43884</v>
      </c>
      <c r="M31">
        <v>13231</v>
      </c>
      <c r="N31">
        <v>1380000000</v>
      </c>
    </row>
    <row r="32" spans="1:17" x14ac:dyDescent="0.3">
      <c r="A32" t="s">
        <v>2249</v>
      </c>
      <c r="B32" t="s">
        <v>2211</v>
      </c>
      <c r="C32" t="s">
        <v>2237</v>
      </c>
      <c r="D32" t="s">
        <v>2250</v>
      </c>
      <c r="E32" s="17">
        <v>44083</v>
      </c>
      <c r="F32">
        <v>4823</v>
      </c>
      <c r="G32">
        <v>169</v>
      </c>
      <c r="H32">
        <v>4664</v>
      </c>
      <c r="I32">
        <v>84695</v>
      </c>
      <c r="J32">
        <v>3430</v>
      </c>
      <c r="K32">
        <v>69951</v>
      </c>
      <c r="L32">
        <v>28938</v>
      </c>
      <c r="M32">
        <v>19872</v>
      </c>
      <c r="N32">
        <v>331000000</v>
      </c>
    </row>
    <row r="33" spans="1:14" x14ac:dyDescent="0.3">
      <c r="A33" t="s">
        <v>2251</v>
      </c>
      <c r="B33" t="s">
        <v>2190</v>
      </c>
      <c r="C33" t="s">
        <v>2252</v>
      </c>
      <c r="D33" t="s">
        <v>2253</v>
      </c>
      <c r="E33" s="17">
        <v>44391</v>
      </c>
      <c r="F33">
        <v>3517</v>
      </c>
      <c r="G33">
        <v>149</v>
      </c>
      <c r="H33">
        <v>3260</v>
      </c>
      <c r="I33">
        <v>88212</v>
      </c>
      <c r="J33">
        <v>3579</v>
      </c>
      <c r="K33">
        <v>73211</v>
      </c>
      <c r="L33">
        <v>59789</v>
      </c>
      <c r="M33">
        <v>15903</v>
      </c>
      <c r="N33">
        <v>213000000</v>
      </c>
    </row>
    <row r="34" spans="1:14" x14ac:dyDescent="0.3">
      <c r="A34" t="s">
        <v>2254</v>
      </c>
      <c r="B34" t="s">
        <v>2187</v>
      </c>
      <c r="C34" t="s">
        <v>2255</v>
      </c>
      <c r="D34" t="s">
        <v>2255</v>
      </c>
      <c r="E34" s="17">
        <v>44305</v>
      </c>
      <c r="F34">
        <v>2268</v>
      </c>
      <c r="G34">
        <v>143</v>
      </c>
      <c r="H34">
        <v>4645</v>
      </c>
      <c r="I34">
        <v>90480</v>
      </c>
      <c r="J34">
        <v>3722</v>
      </c>
      <c r="K34">
        <v>77856</v>
      </c>
      <c r="L34">
        <v>11340</v>
      </c>
      <c r="M34">
        <v>14516</v>
      </c>
      <c r="N34">
        <v>83000000</v>
      </c>
    </row>
    <row r="35" spans="1:14" x14ac:dyDescent="0.3">
      <c r="A35" t="s">
        <v>2256</v>
      </c>
      <c r="B35" t="s">
        <v>2206</v>
      </c>
      <c r="C35" t="s">
        <v>2257</v>
      </c>
      <c r="D35" t="s">
        <v>2258</v>
      </c>
      <c r="E35" s="17">
        <v>43889</v>
      </c>
      <c r="F35">
        <v>1644</v>
      </c>
      <c r="G35">
        <v>140</v>
      </c>
      <c r="H35">
        <v>1409</v>
      </c>
      <c r="I35">
        <v>92124</v>
      </c>
      <c r="J35">
        <v>3862</v>
      </c>
      <c r="K35">
        <v>79265</v>
      </c>
      <c r="L35">
        <v>14796</v>
      </c>
      <c r="M35">
        <v>11247</v>
      </c>
      <c r="N35">
        <v>68000000</v>
      </c>
    </row>
    <row r="36" spans="1:14" x14ac:dyDescent="0.3">
      <c r="A36" t="s">
        <v>2259</v>
      </c>
      <c r="B36" t="s">
        <v>2211</v>
      </c>
      <c r="C36" t="s">
        <v>2237</v>
      </c>
      <c r="D36" t="s">
        <v>2250</v>
      </c>
      <c r="E36" s="17">
        <v>44341</v>
      </c>
      <c r="F36">
        <v>939</v>
      </c>
      <c r="G36">
        <v>119</v>
      </c>
      <c r="H36">
        <v>4266</v>
      </c>
      <c r="I36">
        <v>93063</v>
      </c>
      <c r="J36">
        <v>3981</v>
      </c>
      <c r="K36">
        <v>83531</v>
      </c>
      <c r="L36">
        <v>11268</v>
      </c>
      <c r="M36">
        <v>14868</v>
      </c>
      <c r="N36">
        <v>331000000</v>
      </c>
    </row>
    <row r="37" spans="1:14" x14ac:dyDescent="0.3">
      <c r="A37" t="s">
        <v>2260</v>
      </c>
      <c r="B37" t="s">
        <v>2211</v>
      </c>
      <c r="C37" t="s">
        <v>2241</v>
      </c>
      <c r="D37" t="s">
        <v>2261</v>
      </c>
      <c r="E37" s="17">
        <v>44512</v>
      </c>
      <c r="F37">
        <v>4438</v>
      </c>
      <c r="G37">
        <v>36</v>
      </c>
      <c r="H37">
        <v>1353</v>
      </c>
      <c r="I37">
        <v>97501</v>
      </c>
      <c r="J37">
        <v>4017</v>
      </c>
      <c r="K37">
        <v>84884</v>
      </c>
      <c r="L37">
        <v>44380</v>
      </c>
      <c r="M37">
        <v>3009</v>
      </c>
      <c r="N37">
        <v>331000000</v>
      </c>
    </row>
    <row r="38" spans="1:14" x14ac:dyDescent="0.3">
      <c r="A38" t="s">
        <v>2262</v>
      </c>
      <c r="B38" t="s">
        <v>2206</v>
      </c>
      <c r="C38" t="s">
        <v>2207</v>
      </c>
      <c r="D38" t="s">
        <v>2263</v>
      </c>
      <c r="E38" s="17">
        <v>44306</v>
      </c>
      <c r="F38">
        <v>3309</v>
      </c>
      <c r="G38">
        <v>179</v>
      </c>
      <c r="H38">
        <v>4130</v>
      </c>
      <c r="I38">
        <v>100810</v>
      </c>
      <c r="J38">
        <v>4196</v>
      </c>
      <c r="K38">
        <v>89014</v>
      </c>
      <c r="L38">
        <v>59562</v>
      </c>
      <c r="M38">
        <v>8163</v>
      </c>
      <c r="N38">
        <v>68000000</v>
      </c>
    </row>
    <row r="39" spans="1:14" x14ac:dyDescent="0.3">
      <c r="A39" t="s">
        <v>2264</v>
      </c>
      <c r="B39" t="s">
        <v>2211</v>
      </c>
      <c r="C39" t="s">
        <v>2241</v>
      </c>
      <c r="D39" t="s">
        <v>2261</v>
      </c>
      <c r="E39" s="17">
        <v>44530</v>
      </c>
      <c r="F39">
        <v>2985</v>
      </c>
      <c r="G39">
        <v>151</v>
      </c>
      <c r="H39">
        <v>1224</v>
      </c>
      <c r="I39">
        <v>103795</v>
      </c>
      <c r="J39">
        <v>4347</v>
      </c>
      <c r="K39">
        <v>90238</v>
      </c>
      <c r="L39">
        <v>17910</v>
      </c>
      <c r="M39">
        <v>18364</v>
      </c>
      <c r="N39">
        <v>331000000</v>
      </c>
    </row>
    <row r="40" spans="1:14" x14ac:dyDescent="0.3">
      <c r="A40" t="s">
        <v>2265</v>
      </c>
      <c r="B40" t="s">
        <v>2206</v>
      </c>
      <c r="C40" t="s">
        <v>2224</v>
      </c>
      <c r="D40" t="s">
        <v>2225</v>
      </c>
      <c r="E40" s="17">
        <v>44020</v>
      </c>
      <c r="F40">
        <v>4936</v>
      </c>
      <c r="G40">
        <v>124</v>
      </c>
      <c r="H40">
        <v>1191</v>
      </c>
      <c r="I40">
        <v>108731</v>
      </c>
      <c r="J40">
        <v>4471</v>
      </c>
      <c r="K40">
        <v>91429</v>
      </c>
      <c r="L40">
        <v>78976</v>
      </c>
      <c r="M40">
        <v>5557</v>
      </c>
      <c r="N40">
        <v>68000000</v>
      </c>
    </row>
    <row r="41" spans="1:14" x14ac:dyDescent="0.3">
      <c r="A41" t="s">
        <v>2266</v>
      </c>
      <c r="B41" t="s">
        <v>2194</v>
      </c>
      <c r="C41" t="s">
        <v>2221</v>
      </c>
      <c r="D41" t="s">
        <v>2222</v>
      </c>
      <c r="E41" s="17">
        <v>44517</v>
      </c>
      <c r="F41">
        <v>2027</v>
      </c>
      <c r="G41">
        <v>16</v>
      </c>
      <c r="H41">
        <v>1532</v>
      </c>
      <c r="I41">
        <v>110758</v>
      </c>
      <c r="J41">
        <v>4487</v>
      </c>
      <c r="K41">
        <v>92961</v>
      </c>
      <c r="L41">
        <v>26351</v>
      </c>
      <c r="M41">
        <v>8416</v>
      </c>
      <c r="N41">
        <v>1380000000</v>
      </c>
    </row>
    <row r="42" spans="1:14" x14ac:dyDescent="0.3">
      <c r="A42" t="s">
        <v>2267</v>
      </c>
      <c r="B42" t="s">
        <v>2190</v>
      </c>
      <c r="C42" t="s">
        <v>2198</v>
      </c>
      <c r="D42" t="s">
        <v>2199</v>
      </c>
      <c r="E42" s="17">
        <v>44393</v>
      </c>
      <c r="F42">
        <v>3127</v>
      </c>
      <c r="G42">
        <v>15</v>
      </c>
      <c r="H42">
        <v>1916</v>
      </c>
      <c r="I42">
        <v>113885</v>
      </c>
      <c r="J42">
        <v>4502</v>
      </c>
      <c r="K42">
        <v>94877</v>
      </c>
      <c r="L42">
        <v>56286</v>
      </c>
      <c r="M42">
        <v>2250</v>
      </c>
      <c r="N42">
        <v>213000000</v>
      </c>
    </row>
    <row r="43" spans="1:14" x14ac:dyDescent="0.3">
      <c r="A43" t="s">
        <v>2268</v>
      </c>
      <c r="B43" t="s">
        <v>2190</v>
      </c>
      <c r="C43" t="s">
        <v>2269</v>
      </c>
      <c r="D43" t="s">
        <v>2270</v>
      </c>
      <c r="E43" s="17">
        <v>44397</v>
      </c>
      <c r="F43">
        <v>4989</v>
      </c>
      <c r="G43">
        <v>128</v>
      </c>
      <c r="H43">
        <v>3317</v>
      </c>
      <c r="I43">
        <v>118874</v>
      </c>
      <c r="J43">
        <v>4630</v>
      </c>
      <c r="K43">
        <v>98194</v>
      </c>
      <c r="L43">
        <v>84813</v>
      </c>
      <c r="M43">
        <v>15400</v>
      </c>
      <c r="N43">
        <v>213000000</v>
      </c>
    </row>
    <row r="44" spans="1:14" x14ac:dyDescent="0.3">
      <c r="A44" t="s">
        <v>2271</v>
      </c>
      <c r="B44" t="s">
        <v>2187</v>
      </c>
      <c r="C44" t="s">
        <v>2201</v>
      </c>
      <c r="D44" t="s">
        <v>2272</v>
      </c>
      <c r="E44" s="17">
        <v>44074</v>
      </c>
      <c r="F44">
        <v>4133</v>
      </c>
      <c r="G44">
        <v>84</v>
      </c>
      <c r="H44">
        <v>1247</v>
      </c>
      <c r="I44">
        <v>123007</v>
      </c>
      <c r="J44">
        <v>4714</v>
      </c>
      <c r="K44">
        <v>99441</v>
      </c>
      <c r="L44">
        <v>33064</v>
      </c>
      <c r="M44">
        <v>11173</v>
      </c>
      <c r="N44">
        <v>83000000</v>
      </c>
    </row>
    <row r="45" spans="1:14" x14ac:dyDescent="0.3">
      <c r="A45" t="s">
        <v>2273</v>
      </c>
      <c r="B45" t="s">
        <v>2211</v>
      </c>
      <c r="C45" t="s">
        <v>2241</v>
      </c>
      <c r="D45" t="s">
        <v>2261</v>
      </c>
      <c r="E45" s="17">
        <v>44335</v>
      </c>
      <c r="F45">
        <v>1364</v>
      </c>
      <c r="G45">
        <v>124</v>
      </c>
      <c r="H45">
        <v>2617</v>
      </c>
      <c r="I45">
        <v>124371</v>
      </c>
      <c r="J45">
        <v>4838</v>
      </c>
      <c r="K45">
        <v>102058</v>
      </c>
      <c r="L45">
        <v>23188</v>
      </c>
      <c r="M45">
        <v>8327</v>
      </c>
      <c r="N45">
        <v>331000000</v>
      </c>
    </row>
    <row r="46" spans="1:14" x14ac:dyDescent="0.3">
      <c r="A46" t="s">
        <v>2274</v>
      </c>
      <c r="B46" t="s">
        <v>2187</v>
      </c>
      <c r="C46" t="s">
        <v>2201</v>
      </c>
      <c r="D46" t="s">
        <v>2272</v>
      </c>
      <c r="E46" s="17">
        <v>43961</v>
      </c>
      <c r="F46">
        <v>850</v>
      </c>
      <c r="G46">
        <v>0</v>
      </c>
      <c r="H46">
        <v>4632</v>
      </c>
      <c r="I46">
        <v>125221</v>
      </c>
      <c r="J46">
        <v>4838</v>
      </c>
      <c r="K46">
        <v>106690</v>
      </c>
      <c r="L46">
        <v>5950</v>
      </c>
      <c r="M46">
        <v>13795</v>
      </c>
      <c r="N46">
        <v>83000000</v>
      </c>
    </row>
    <row r="47" spans="1:14" x14ac:dyDescent="0.3">
      <c r="A47" t="s">
        <v>2275</v>
      </c>
      <c r="B47" t="s">
        <v>2194</v>
      </c>
      <c r="C47" t="s">
        <v>2221</v>
      </c>
      <c r="D47" t="s">
        <v>2222</v>
      </c>
      <c r="E47" s="17">
        <v>44315</v>
      </c>
      <c r="F47">
        <v>230</v>
      </c>
      <c r="G47">
        <v>29</v>
      </c>
      <c r="H47">
        <v>2025</v>
      </c>
      <c r="I47">
        <v>125451</v>
      </c>
      <c r="J47">
        <v>4867</v>
      </c>
      <c r="K47">
        <v>108715</v>
      </c>
      <c r="L47">
        <v>1840</v>
      </c>
      <c r="M47">
        <v>5152</v>
      </c>
      <c r="N47">
        <v>1380000000</v>
      </c>
    </row>
    <row r="48" spans="1:14" x14ac:dyDescent="0.3">
      <c r="A48" t="s">
        <v>2276</v>
      </c>
      <c r="B48" t="s">
        <v>2190</v>
      </c>
      <c r="C48" t="s">
        <v>2252</v>
      </c>
      <c r="D48" t="s">
        <v>2253</v>
      </c>
      <c r="E48" s="17">
        <v>44477</v>
      </c>
      <c r="F48">
        <v>2499</v>
      </c>
      <c r="G48">
        <v>23</v>
      </c>
      <c r="H48">
        <v>3511</v>
      </c>
      <c r="I48">
        <v>127950</v>
      </c>
      <c r="J48">
        <v>4890</v>
      </c>
      <c r="K48">
        <v>112226</v>
      </c>
      <c r="L48">
        <v>17493</v>
      </c>
      <c r="M48">
        <v>9244</v>
      </c>
      <c r="N48">
        <v>213000000</v>
      </c>
    </row>
    <row r="49" spans="1:14" x14ac:dyDescent="0.3">
      <c r="A49" t="s">
        <v>2277</v>
      </c>
      <c r="B49" t="s">
        <v>2194</v>
      </c>
      <c r="C49" t="s">
        <v>2221</v>
      </c>
      <c r="D49" t="s">
        <v>2222</v>
      </c>
      <c r="E49" s="17">
        <v>43851</v>
      </c>
      <c r="F49">
        <v>2304</v>
      </c>
      <c r="G49">
        <v>45</v>
      </c>
      <c r="H49">
        <v>4639</v>
      </c>
      <c r="I49">
        <v>130254</v>
      </c>
      <c r="J49">
        <v>4935</v>
      </c>
      <c r="K49">
        <v>116865</v>
      </c>
      <c r="L49">
        <v>27648</v>
      </c>
      <c r="M49">
        <v>19421</v>
      </c>
      <c r="N49">
        <v>1380000000</v>
      </c>
    </row>
    <row r="50" spans="1:14" x14ac:dyDescent="0.3">
      <c r="A50" t="s">
        <v>2278</v>
      </c>
      <c r="B50" t="s">
        <v>2194</v>
      </c>
      <c r="C50" t="s">
        <v>27</v>
      </c>
      <c r="D50" t="s">
        <v>27</v>
      </c>
      <c r="E50" s="17">
        <v>43997</v>
      </c>
      <c r="F50">
        <v>2481</v>
      </c>
      <c r="G50">
        <v>1</v>
      </c>
      <c r="H50">
        <v>3692</v>
      </c>
      <c r="I50">
        <v>132735</v>
      </c>
      <c r="J50">
        <v>4936</v>
      </c>
      <c r="K50">
        <v>120557</v>
      </c>
      <c r="L50">
        <v>12405</v>
      </c>
      <c r="M50">
        <v>6588</v>
      </c>
      <c r="N50">
        <v>1380000000</v>
      </c>
    </row>
    <row r="51" spans="1:14" x14ac:dyDescent="0.3">
      <c r="A51" t="s">
        <v>2279</v>
      </c>
      <c r="B51" t="s">
        <v>2211</v>
      </c>
      <c r="C51" t="s">
        <v>2241</v>
      </c>
      <c r="D51" t="s">
        <v>2242</v>
      </c>
      <c r="E51" s="17">
        <v>44104</v>
      </c>
      <c r="F51">
        <v>4304</v>
      </c>
      <c r="G51">
        <v>142</v>
      </c>
      <c r="H51">
        <v>4840</v>
      </c>
      <c r="I51">
        <v>137039</v>
      </c>
      <c r="J51">
        <v>5078</v>
      </c>
      <c r="K51">
        <v>125397</v>
      </c>
      <c r="L51">
        <v>21520</v>
      </c>
      <c r="M51">
        <v>17777</v>
      </c>
      <c r="N51">
        <v>331000000</v>
      </c>
    </row>
    <row r="52" spans="1:14" x14ac:dyDescent="0.3">
      <c r="A52" t="s">
        <v>2280</v>
      </c>
      <c r="B52" t="s">
        <v>2194</v>
      </c>
      <c r="C52" t="s">
        <v>2221</v>
      </c>
      <c r="D52" t="s">
        <v>2281</v>
      </c>
      <c r="E52" s="17">
        <v>44218</v>
      </c>
      <c r="F52">
        <v>3711</v>
      </c>
      <c r="G52">
        <v>28</v>
      </c>
      <c r="H52">
        <v>4628</v>
      </c>
      <c r="I52">
        <v>140750</v>
      </c>
      <c r="J52">
        <v>5106</v>
      </c>
      <c r="K52">
        <v>130025</v>
      </c>
      <c r="L52">
        <v>48243</v>
      </c>
      <c r="M52">
        <v>16310</v>
      </c>
      <c r="N52">
        <v>1380000000</v>
      </c>
    </row>
    <row r="53" spans="1:14" x14ac:dyDescent="0.3">
      <c r="A53" t="s">
        <v>2282</v>
      </c>
      <c r="B53" t="s">
        <v>2190</v>
      </c>
      <c r="C53" t="s">
        <v>2198</v>
      </c>
      <c r="D53" t="s">
        <v>2199</v>
      </c>
      <c r="E53" s="17">
        <v>44431</v>
      </c>
      <c r="F53">
        <v>2903</v>
      </c>
      <c r="G53">
        <v>98</v>
      </c>
      <c r="H53">
        <v>3483</v>
      </c>
      <c r="I53">
        <v>143653</v>
      </c>
      <c r="J53">
        <v>5204</v>
      </c>
      <c r="K53">
        <v>133508</v>
      </c>
      <c r="L53">
        <v>31933</v>
      </c>
      <c r="M53">
        <v>370</v>
      </c>
      <c r="N53">
        <v>213000000</v>
      </c>
    </row>
    <row r="54" spans="1:14" x14ac:dyDescent="0.3">
      <c r="A54" t="s">
        <v>2283</v>
      </c>
      <c r="B54" t="s">
        <v>2187</v>
      </c>
      <c r="C54" t="s">
        <v>2188</v>
      </c>
      <c r="D54" t="s">
        <v>2188</v>
      </c>
      <c r="E54" s="17">
        <v>44146</v>
      </c>
      <c r="F54">
        <v>3465</v>
      </c>
      <c r="G54">
        <v>61</v>
      </c>
      <c r="H54">
        <v>3323</v>
      </c>
      <c r="I54">
        <v>147118</v>
      </c>
      <c r="J54">
        <v>5265</v>
      </c>
      <c r="K54">
        <v>136831</v>
      </c>
      <c r="L54">
        <v>45045</v>
      </c>
      <c r="M54">
        <v>18043</v>
      </c>
      <c r="N54">
        <v>83000000</v>
      </c>
    </row>
    <row r="55" spans="1:14" x14ac:dyDescent="0.3">
      <c r="A55" t="s">
        <v>2284</v>
      </c>
      <c r="B55" t="s">
        <v>2190</v>
      </c>
      <c r="C55" t="s">
        <v>2191</v>
      </c>
      <c r="D55" t="s">
        <v>2285</v>
      </c>
      <c r="E55" s="17">
        <v>43844</v>
      </c>
      <c r="F55">
        <v>2768</v>
      </c>
      <c r="G55">
        <v>12</v>
      </c>
      <c r="H55">
        <v>1938</v>
      </c>
      <c r="I55">
        <v>149886</v>
      </c>
      <c r="J55">
        <v>5277</v>
      </c>
      <c r="K55">
        <v>138769</v>
      </c>
      <c r="L55">
        <v>19376</v>
      </c>
      <c r="M55">
        <v>9113</v>
      </c>
      <c r="N55">
        <v>213000000</v>
      </c>
    </row>
    <row r="56" spans="1:14" x14ac:dyDescent="0.3">
      <c r="A56" t="s">
        <v>2286</v>
      </c>
      <c r="B56" t="s">
        <v>2211</v>
      </c>
      <c r="C56" t="s">
        <v>2237</v>
      </c>
      <c r="D56" t="s">
        <v>2238</v>
      </c>
      <c r="E56" s="17">
        <v>44072</v>
      </c>
      <c r="F56">
        <v>2892</v>
      </c>
      <c r="G56">
        <v>64</v>
      </c>
      <c r="H56">
        <v>1015</v>
      </c>
      <c r="I56">
        <v>152778</v>
      </c>
      <c r="J56">
        <v>5341</v>
      </c>
      <c r="K56">
        <v>139784</v>
      </c>
      <c r="L56">
        <v>20244</v>
      </c>
      <c r="M56">
        <v>19827</v>
      </c>
      <c r="N56">
        <v>331000000</v>
      </c>
    </row>
    <row r="57" spans="1:14" x14ac:dyDescent="0.3">
      <c r="A57" t="s">
        <v>2287</v>
      </c>
      <c r="B57" t="s">
        <v>2190</v>
      </c>
      <c r="C57" t="s">
        <v>2269</v>
      </c>
      <c r="D57" t="s">
        <v>2288</v>
      </c>
      <c r="E57" s="17">
        <v>44176</v>
      </c>
      <c r="F57">
        <v>2083</v>
      </c>
      <c r="G57">
        <v>44</v>
      </c>
      <c r="H57">
        <v>2583</v>
      </c>
      <c r="I57">
        <v>154861</v>
      </c>
      <c r="J57">
        <v>5385</v>
      </c>
      <c r="K57">
        <v>142367</v>
      </c>
      <c r="L57">
        <v>37494</v>
      </c>
      <c r="M57">
        <v>7657</v>
      </c>
      <c r="N57">
        <v>213000000</v>
      </c>
    </row>
    <row r="58" spans="1:14" x14ac:dyDescent="0.3">
      <c r="A58" t="s">
        <v>2289</v>
      </c>
      <c r="B58" t="s">
        <v>2206</v>
      </c>
      <c r="C58" t="s">
        <v>2257</v>
      </c>
      <c r="D58" t="s">
        <v>2290</v>
      </c>
      <c r="E58" s="17">
        <v>44395</v>
      </c>
      <c r="F58">
        <v>1238</v>
      </c>
      <c r="G58">
        <v>46</v>
      </c>
      <c r="H58">
        <v>927</v>
      </c>
      <c r="I58">
        <v>156099</v>
      </c>
      <c r="J58">
        <v>5431</v>
      </c>
      <c r="K58">
        <v>143294</v>
      </c>
      <c r="L58">
        <v>7428</v>
      </c>
      <c r="M58">
        <v>17660</v>
      </c>
      <c r="N58">
        <v>68000000</v>
      </c>
    </row>
    <row r="59" spans="1:14" x14ac:dyDescent="0.3">
      <c r="A59" t="s">
        <v>2291</v>
      </c>
      <c r="B59" t="s">
        <v>2187</v>
      </c>
      <c r="C59" t="s">
        <v>2188</v>
      </c>
      <c r="D59" t="s">
        <v>2188</v>
      </c>
      <c r="E59" s="17">
        <v>44170</v>
      </c>
      <c r="F59">
        <v>2074</v>
      </c>
      <c r="G59">
        <v>15</v>
      </c>
      <c r="H59">
        <v>1511</v>
      </c>
      <c r="I59">
        <v>158173</v>
      </c>
      <c r="J59">
        <v>5446</v>
      </c>
      <c r="K59">
        <v>144805</v>
      </c>
      <c r="L59">
        <v>12444</v>
      </c>
      <c r="M59">
        <v>6629</v>
      </c>
      <c r="N59">
        <v>83000000</v>
      </c>
    </row>
    <row r="60" spans="1:14" x14ac:dyDescent="0.3">
      <c r="A60" t="s">
        <v>2292</v>
      </c>
      <c r="B60" t="s">
        <v>2206</v>
      </c>
      <c r="C60" t="s">
        <v>2257</v>
      </c>
      <c r="D60" t="s">
        <v>2258</v>
      </c>
      <c r="E60" s="17">
        <v>43922</v>
      </c>
      <c r="F60">
        <v>2065</v>
      </c>
      <c r="G60">
        <v>125</v>
      </c>
      <c r="H60">
        <v>1737</v>
      </c>
      <c r="I60">
        <v>160238</v>
      </c>
      <c r="J60">
        <v>5571</v>
      </c>
      <c r="K60">
        <v>146542</v>
      </c>
      <c r="L60">
        <v>30975</v>
      </c>
      <c r="M60">
        <v>10678</v>
      </c>
      <c r="N60">
        <v>68000000</v>
      </c>
    </row>
    <row r="61" spans="1:14" x14ac:dyDescent="0.3">
      <c r="A61" t="s">
        <v>2293</v>
      </c>
      <c r="B61" t="s">
        <v>2206</v>
      </c>
      <c r="C61" t="s">
        <v>2224</v>
      </c>
      <c r="D61" t="s">
        <v>2230</v>
      </c>
      <c r="E61" s="17">
        <v>44197</v>
      </c>
      <c r="F61">
        <v>629</v>
      </c>
      <c r="G61">
        <v>106</v>
      </c>
      <c r="H61">
        <v>3038</v>
      </c>
      <c r="I61">
        <v>160867</v>
      </c>
      <c r="J61">
        <v>5677</v>
      </c>
      <c r="K61">
        <v>149580</v>
      </c>
      <c r="L61">
        <v>8177</v>
      </c>
      <c r="M61">
        <v>8793</v>
      </c>
      <c r="N61">
        <v>68000000</v>
      </c>
    </row>
    <row r="62" spans="1:14" x14ac:dyDescent="0.3">
      <c r="A62" t="s">
        <v>2294</v>
      </c>
      <c r="B62" t="s">
        <v>2211</v>
      </c>
      <c r="C62" t="s">
        <v>2245</v>
      </c>
      <c r="D62" t="s">
        <v>2246</v>
      </c>
      <c r="E62" s="17">
        <v>44285</v>
      </c>
      <c r="F62">
        <v>3208</v>
      </c>
      <c r="G62">
        <v>2</v>
      </c>
      <c r="H62">
        <v>1721</v>
      </c>
      <c r="I62">
        <v>164075</v>
      </c>
      <c r="J62">
        <v>5679</v>
      </c>
      <c r="K62">
        <v>151301</v>
      </c>
      <c r="L62">
        <v>19248</v>
      </c>
      <c r="M62">
        <v>10257</v>
      </c>
      <c r="N62">
        <v>331000000</v>
      </c>
    </row>
    <row r="63" spans="1:14" x14ac:dyDescent="0.3">
      <c r="A63" t="s">
        <v>2295</v>
      </c>
      <c r="B63" t="s">
        <v>2194</v>
      </c>
      <c r="C63" t="s">
        <v>2195</v>
      </c>
      <c r="D63" t="s">
        <v>2296</v>
      </c>
      <c r="E63" s="17">
        <v>44258</v>
      </c>
      <c r="F63">
        <v>4674</v>
      </c>
      <c r="G63">
        <v>103</v>
      </c>
      <c r="H63">
        <v>2766</v>
      </c>
      <c r="I63">
        <v>168749</v>
      </c>
      <c r="J63">
        <v>5782</v>
      </c>
      <c r="K63">
        <v>154067</v>
      </c>
      <c r="L63">
        <v>37392</v>
      </c>
      <c r="M63">
        <v>16592</v>
      </c>
      <c r="N63">
        <v>1380000000</v>
      </c>
    </row>
    <row r="64" spans="1:14" x14ac:dyDescent="0.3">
      <c r="A64" t="s">
        <v>2297</v>
      </c>
      <c r="B64" t="s">
        <v>2206</v>
      </c>
      <c r="C64" t="s">
        <v>2224</v>
      </c>
      <c r="D64" t="s">
        <v>2230</v>
      </c>
      <c r="E64" s="17">
        <v>44339</v>
      </c>
      <c r="F64">
        <v>902</v>
      </c>
      <c r="G64">
        <v>197</v>
      </c>
      <c r="H64">
        <v>4702</v>
      </c>
      <c r="I64">
        <v>169651</v>
      </c>
      <c r="J64">
        <v>5979</v>
      </c>
      <c r="K64">
        <v>158769</v>
      </c>
      <c r="L64">
        <v>13530</v>
      </c>
      <c r="M64">
        <v>14862</v>
      </c>
      <c r="N64">
        <v>68000000</v>
      </c>
    </row>
    <row r="65" spans="1:14" x14ac:dyDescent="0.3">
      <c r="A65" t="s">
        <v>2298</v>
      </c>
      <c r="B65" t="s">
        <v>2190</v>
      </c>
      <c r="C65" t="s">
        <v>2191</v>
      </c>
      <c r="D65" t="s">
        <v>2285</v>
      </c>
      <c r="E65" s="17">
        <v>43865</v>
      </c>
      <c r="F65">
        <v>1053</v>
      </c>
      <c r="G65">
        <v>94</v>
      </c>
      <c r="H65">
        <v>3419</v>
      </c>
      <c r="I65">
        <v>170704</v>
      </c>
      <c r="J65">
        <v>6073</v>
      </c>
      <c r="K65">
        <v>162188</v>
      </c>
      <c r="L65">
        <v>8424</v>
      </c>
      <c r="M65">
        <v>14570</v>
      </c>
      <c r="N65">
        <v>213000000</v>
      </c>
    </row>
    <row r="66" spans="1:14" x14ac:dyDescent="0.3">
      <c r="A66" t="s">
        <v>2299</v>
      </c>
      <c r="B66" t="s">
        <v>2194</v>
      </c>
      <c r="C66" t="s">
        <v>2204</v>
      </c>
      <c r="D66" t="s">
        <v>2235</v>
      </c>
      <c r="E66" s="17">
        <v>44036</v>
      </c>
      <c r="F66">
        <v>122</v>
      </c>
      <c r="G66">
        <v>132</v>
      </c>
      <c r="H66">
        <v>2825</v>
      </c>
      <c r="I66">
        <v>170826</v>
      </c>
      <c r="J66">
        <v>6205</v>
      </c>
      <c r="K66">
        <v>165013</v>
      </c>
      <c r="L66">
        <v>1586</v>
      </c>
      <c r="M66">
        <v>3206</v>
      </c>
      <c r="N66">
        <v>1380000000</v>
      </c>
    </row>
    <row r="67" spans="1:14" x14ac:dyDescent="0.3">
      <c r="A67" t="s">
        <v>2300</v>
      </c>
      <c r="B67" t="s">
        <v>2190</v>
      </c>
      <c r="C67" t="s">
        <v>2252</v>
      </c>
      <c r="D67" t="s">
        <v>2301</v>
      </c>
      <c r="E67" s="17">
        <v>43911</v>
      </c>
      <c r="F67">
        <v>956</v>
      </c>
      <c r="G67">
        <v>153</v>
      </c>
      <c r="H67">
        <v>4421</v>
      </c>
      <c r="I67">
        <v>171782</v>
      </c>
      <c r="J67">
        <v>6358</v>
      </c>
      <c r="K67">
        <v>169434</v>
      </c>
      <c r="L67">
        <v>17208</v>
      </c>
      <c r="M67">
        <v>210</v>
      </c>
      <c r="N67">
        <v>213000000</v>
      </c>
    </row>
    <row r="68" spans="1:14" x14ac:dyDescent="0.3">
      <c r="A68" t="s">
        <v>2302</v>
      </c>
      <c r="B68" t="s">
        <v>2190</v>
      </c>
      <c r="C68" t="s">
        <v>2198</v>
      </c>
      <c r="D68" t="s">
        <v>2199</v>
      </c>
      <c r="E68" s="17">
        <v>44392</v>
      </c>
      <c r="F68">
        <v>986</v>
      </c>
      <c r="G68">
        <v>91</v>
      </c>
      <c r="H68">
        <v>2734</v>
      </c>
      <c r="I68">
        <v>172768</v>
      </c>
      <c r="J68">
        <v>6449</v>
      </c>
      <c r="K68">
        <v>172168</v>
      </c>
      <c r="L68">
        <v>6902</v>
      </c>
      <c r="M68">
        <v>11815</v>
      </c>
      <c r="N68">
        <v>213000000</v>
      </c>
    </row>
    <row r="69" spans="1:14" x14ac:dyDescent="0.3">
      <c r="A69" t="s">
        <v>2303</v>
      </c>
      <c r="B69" t="s">
        <v>2194</v>
      </c>
      <c r="C69" t="s">
        <v>2221</v>
      </c>
      <c r="D69" t="s">
        <v>2281</v>
      </c>
      <c r="E69" s="17">
        <v>44218</v>
      </c>
      <c r="F69">
        <v>1251</v>
      </c>
      <c r="G69">
        <v>14</v>
      </c>
      <c r="H69">
        <v>218</v>
      </c>
      <c r="I69">
        <v>174019</v>
      </c>
      <c r="J69">
        <v>6463</v>
      </c>
      <c r="K69">
        <v>172386</v>
      </c>
      <c r="L69">
        <v>17514</v>
      </c>
      <c r="M69">
        <v>16656</v>
      </c>
      <c r="N69">
        <v>1380000000</v>
      </c>
    </row>
    <row r="70" spans="1:14" x14ac:dyDescent="0.3">
      <c r="A70" t="s">
        <v>2304</v>
      </c>
      <c r="B70" t="s">
        <v>2194</v>
      </c>
      <c r="C70" t="s">
        <v>27</v>
      </c>
      <c r="D70" t="s">
        <v>27</v>
      </c>
      <c r="E70" s="17">
        <v>43832</v>
      </c>
      <c r="F70">
        <v>4433</v>
      </c>
      <c r="G70">
        <v>182</v>
      </c>
      <c r="H70">
        <v>521</v>
      </c>
      <c r="I70">
        <v>178452</v>
      </c>
      <c r="J70">
        <v>6645</v>
      </c>
      <c r="K70">
        <v>172907</v>
      </c>
      <c r="L70">
        <v>79794</v>
      </c>
      <c r="M70">
        <v>6287</v>
      </c>
      <c r="N70">
        <v>1380000000</v>
      </c>
    </row>
    <row r="71" spans="1:14" x14ac:dyDescent="0.3">
      <c r="A71" t="s">
        <v>2305</v>
      </c>
      <c r="B71" t="s">
        <v>2190</v>
      </c>
      <c r="C71" t="s">
        <v>2198</v>
      </c>
      <c r="D71" t="s">
        <v>2306</v>
      </c>
      <c r="E71" s="17">
        <v>44220</v>
      </c>
      <c r="F71">
        <v>990</v>
      </c>
      <c r="G71">
        <v>149</v>
      </c>
      <c r="H71">
        <v>404</v>
      </c>
      <c r="I71">
        <v>179442</v>
      </c>
      <c r="J71">
        <v>6794</v>
      </c>
      <c r="K71">
        <v>173311</v>
      </c>
      <c r="L71">
        <v>18810</v>
      </c>
      <c r="M71">
        <v>9918</v>
      </c>
      <c r="N71">
        <v>213000000</v>
      </c>
    </row>
    <row r="72" spans="1:14" x14ac:dyDescent="0.3">
      <c r="A72" t="s">
        <v>2307</v>
      </c>
      <c r="B72" t="s">
        <v>2211</v>
      </c>
      <c r="C72" t="s">
        <v>2245</v>
      </c>
      <c r="D72" t="s">
        <v>2308</v>
      </c>
      <c r="E72" s="17">
        <v>44396</v>
      </c>
      <c r="F72">
        <v>2320</v>
      </c>
      <c r="G72">
        <v>36</v>
      </c>
      <c r="H72">
        <v>579</v>
      </c>
      <c r="I72">
        <v>181762</v>
      </c>
      <c r="J72">
        <v>6830</v>
      </c>
      <c r="K72">
        <v>173890</v>
      </c>
      <c r="L72">
        <v>13920</v>
      </c>
      <c r="M72">
        <v>3579</v>
      </c>
      <c r="N72">
        <v>331000000</v>
      </c>
    </row>
    <row r="73" spans="1:14" x14ac:dyDescent="0.3">
      <c r="A73" t="s">
        <v>2309</v>
      </c>
      <c r="B73" t="s">
        <v>2187</v>
      </c>
      <c r="C73" t="s">
        <v>2201</v>
      </c>
      <c r="D73" t="s">
        <v>2202</v>
      </c>
      <c r="E73" s="17">
        <v>43936</v>
      </c>
      <c r="F73">
        <v>901</v>
      </c>
      <c r="G73">
        <v>156</v>
      </c>
      <c r="H73">
        <v>4885</v>
      </c>
      <c r="I73">
        <v>182663</v>
      </c>
      <c r="J73">
        <v>6986</v>
      </c>
      <c r="K73">
        <v>178775</v>
      </c>
      <c r="L73">
        <v>14416</v>
      </c>
      <c r="M73">
        <v>10973</v>
      </c>
      <c r="N73">
        <v>83000000</v>
      </c>
    </row>
    <row r="74" spans="1:14" x14ac:dyDescent="0.3">
      <c r="A74" t="s">
        <v>2310</v>
      </c>
      <c r="B74" t="s">
        <v>2187</v>
      </c>
      <c r="C74" t="s">
        <v>2188</v>
      </c>
      <c r="D74" t="s">
        <v>2188</v>
      </c>
      <c r="E74" s="17">
        <v>44307</v>
      </c>
      <c r="F74">
        <v>2086</v>
      </c>
      <c r="G74">
        <v>153</v>
      </c>
      <c r="H74">
        <v>1854</v>
      </c>
      <c r="I74">
        <v>184749</v>
      </c>
      <c r="J74">
        <v>7139</v>
      </c>
      <c r="K74">
        <v>180629</v>
      </c>
      <c r="L74">
        <v>39634</v>
      </c>
      <c r="M74">
        <v>7501</v>
      </c>
      <c r="N74">
        <v>83000000</v>
      </c>
    </row>
    <row r="75" spans="1:14" x14ac:dyDescent="0.3">
      <c r="A75" t="s">
        <v>2311</v>
      </c>
      <c r="B75" t="s">
        <v>2211</v>
      </c>
      <c r="C75" t="s">
        <v>2212</v>
      </c>
      <c r="D75" t="s">
        <v>2213</v>
      </c>
      <c r="E75" s="17">
        <v>44533</v>
      </c>
      <c r="F75">
        <v>3992</v>
      </c>
      <c r="G75">
        <v>69</v>
      </c>
      <c r="H75">
        <v>4421</v>
      </c>
      <c r="I75">
        <v>188741</v>
      </c>
      <c r="J75">
        <v>7208</v>
      </c>
      <c r="K75">
        <v>185050</v>
      </c>
      <c r="L75">
        <v>27944</v>
      </c>
      <c r="M75">
        <v>8693</v>
      </c>
      <c r="N75">
        <v>331000000</v>
      </c>
    </row>
    <row r="76" spans="1:14" x14ac:dyDescent="0.3">
      <c r="A76" t="s">
        <v>2312</v>
      </c>
      <c r="B76" t="s">
        <v>2194</v>
      </c>
      <c r="C76" t="s">
        <v>2221</v>
      </c>
      <c r="D76" t="s">
        <v>2222</v>
      </c>
      <c r="E76" s="17">
        <v>44232</v>
      </c>
      <c r="F76">
        <v>4521</v>
      </c>
      <c r="G76">
        <v>138</v>
      </c>
      <c r="H76">
        <v>3697</v>
      </c>
      <c r="I76">
        <v>193262</v>
      </c>
      <c r="J76">
        <v>7346</v>
      </c>
      <c r="K76">
        <v>188747</v>
      </c>
      <c r="L76">
        <v>81378</v>
      </c>
      <c r="M76">
        <v>3825</v>
      </c>
      <c r="N76">
        <v>1380000000</v>
      </c>
    </row>
    <row r="77" spans="1:14" x14ac:dyDescent="0.3">
      <c r="A77" t="s">
        <v>2313</v>
      </c>
      <c r="B77" t="s">
        <v>2190</v>
      </c>
      <c r="C77" t="s">
        <v>2198</v>
      </c>
      <c r="D77" t="s">
        <v>2306</v>
      </c>
      <c r="E77" s="17">
        <v>44560</v>
      </c>
      <c r="F77">
        <v>4709</v>
      </c>
      <c r="G77">
        <v>99</v>
      </c>
      <c r="H77">
        <v>1835</v>
      </c>
      <c r="I77">
        <v>197971</v>
      </c>
      <c r="J77">
        <v>7445</v>
      </c>
      <c r="K77">
        <v>190582</v>
      </c>
      <c r="L77">
        <v>61217</v>
      </c>
      <c r="M77">
        <v>10065</v>
      </c>
      <c r="N77">
        <v>213000000</v>
      </c>
    </row>
    <row r="78" spans="1:14" x14ac:dyDescent="0.3">
      <c r="A78" t="s">
        <v>2314</v>
      </c>
      <c r="B78" t="s">
        <v>2187</v>
      </c>
      <c r="C78" t="s">
        <v>2201</v>
      </c>
      <c r="D78" t="s">
        <v>2202</v>
      </c>
      <c r="E78" s="17">
        <v>44386</v>
      </c>
      <c r="F78">
        <v>3580</v>
      </c>
      <c r="G78">
        <v>147</v>
      </c>
      <c r="H78">
        <v>157</v>
      </c>
      <c r="I78">
        <v>201551</v>
      </c>
      <c r="J78">
        <v>7592</v>
      </c>
      <c r="K78">
        <v>190739</v>
      </c>
      <c r="L78">
        <v>32220</v>
      </c>
      <c r="M78">
        <v>17493</v>
      </c>
      <c r="N78">
        <v>83000000</v>
      </c>
    </row>
    <row r="79" spans="1:14" x14ac:dyDescent="0.3">
      <c r="A79" t="s">
        <v>2315</v>
      </c>
      <c r="B79" t="s">
        <v>2190</v>
      </c>
      <c r="C79" t="s">
        <v>2191</v>
      </c>
      <c r="D79" t="s">
        <v>2192</v>
      </c>
      <c r="E79" s="17">
        <v>43992</v>
      </c>
      <c r="F79">
        <v>2802</v>
      </c>
      <c r="G79">
        <v>83</v>
      </c>
      <c r="H79">
        <v>3175</v>
      </c>
      <c r="I79">
        <v>204353</v>
      </c>
      <c r="J79">
        <v>7675</v>
      </c>
      <c r="K79">
        <v>193914</v>
      </c>
      <c r="L79">
        <v>25218</v>
      </c>
      <c r="M79">
        <v>3064</v>
      </c>
      <c r="N79">
        <v>213000000</v>
      </c>
    </row>
    <row r="80" spans="1:14" x14ac:dyDescent="0.3">
      <c r="A80" t="s">
        <v>2316</v>
      </c>
      <c r="B80" t="s">
        <v>2211</v>
      </c>
      <c r="C80" t="s">
        <v>2241</v>
      </c>
      <c r="D80" t="s">
        <v>2242</v>
      </c>
      <c r="E80" s="17">
        <v>44032</v>
      </c>
      <c r="F80">
        <v>2204</v>
      </c>
      <c r="G80">
        <v>90</v>
      </c>
      <c r="H80">
        <v>1621</v>
      </c>
      <c r="I80">
        <v>206557</v>
      </c>
      <c r="J80">
        <v>7765</v>
      </c>
      <c r="K80">
        <v>195535</v>
      </c>
      <c r="L80">
        <v>24244</v>
      </c>
      <c r="M80">
        <v>3151</v>
      </c>
      <c r="N80">
        <v>331000000</v>
      </c>
    </row>
    <row r="81" spans="1:14" x14ac:dyDescent="0.3">
      <c r="A81" t="s">
        <v>2317</v>
      </c>
      <c r="B81" t="s">
        <v>2190</v>
      </c>
      <c r="C81" t="s">
        <v>2269</v>
      </c>
      <c r="D81" t="s">
        <v>2270</v>
      </c>
      <c r="E81" s="17">
        <v>44100</v>
      </c>
      <c r="F81">
        <v>871</v>
      </c>
      <c r="G81">
        <v>197</v>
      </c>
      <c r="H81">
        <v>3677</v>
      </c>
      <c r="I81">
        <v>207428</v>
      </c>
      <c r="J81">
        <v>7962</v>
      </c>
      <c r="K81">
        <v>199212</v>
      </c>
      <c r="L81">
        <v>15678</v>
      </c>
      <c r="M81">
        <v>14128</v>
      </c>
      <c r="N81">
        <v>213000000</v>
      </c>
    </row>
    <row r="82" spans="1:14" x14ac:dyDescent="0.3">
      <c r="A82" t="s">
        <v>2318</v>
      </c>
      <c r="B82" t="s">
        <v>2211</v>
      </c>
      <c r="C82" t="s">
        <v>2237</v>
      </c>
      <c r="D82" t="s">
        <v>2250</v>
      </c>
      <c r="E82" s="17">
        <v>44101</v>
      </c>
      <c r="F82">
        <v>2824</v>
      </c>
      <c r="G82">
        <v>32</v>
      </c>
      <c r="H82">
        <v>805</v>
      </c>
      <c r="I82">
        <v>210252</v>
      </c>
      <c r="J82">
        <v>7994</v>
      </c>
      <c r="K82">
        <v>200017</v>
      </c>
      <c r="L82">
        <v>14120</v>
      </c>
      <c r="M82">
        <v>8143</v>
      </c>
      <c r="N82">
        <v>331000000</v>
      </c>
    </row>
    <row r="83" spans="1:14" x14ac:dyDescent="0.3">
      <c r="A83" t="s">
        <v>2319</v>
      </c>
      <c r="B83" t="s">
        <v>2194</v>
      </c>
      <c r="C83" t="s">
        <v>2204</v>
      </c>
      <c r="D83" t="s">
        <v>2235</v>
      </c>
      <c r="E83" s="17">
        <v>44286</v>
      </c>
      <c r="F83">
        <v>2902</v>
      </c>
      <c r="G83">
        <v>120</v>
      </c>
      <c r="H83">
        <v>1305</v>
      </c>
      <c r="I83">
        <v>213154</v>
      </c>
      <c r="J83">
        <v>8114</v>
      </c>
      <c r="K83">
        <v>201322</v>
      </c>
      <c r="L83">
        <v>40628</v>
      </c>
      <c r="M83">
        <v>13465</v>
      </c>
      <c r="N83">
        <v>1380000000</v>
      </c>
    </row>
    <row r="84" spans="1:14" x14ac:dyDescent="0.3">
      <c r="A84" t="s">
        <v>2320</v>
      </c>
      <c r="B84" t="s">
        <v>2211</v>
      </c>
      <c r="C84" t="s">
        <v>2245</v>
      </c>
      <c r="D84" t="s">
        <v>2246</v>
      </c>
      <c r="E84" s="17">
        <v>44292</v>
      </c>
      <c r="F84">
        <v>4730</v>
      </c>
      <c r="G84">
        <v>29</v>
      </c>
      <c r="H84">
        <v>2194</v>
      </c>
      <c r="I84">
        <v>217884</v>
      </c>
      <c r="J84">
        <v>8143</v>
      </c>
      <c r="K84">
        <v>203516</v>
      </c>
      <c r="L84">
        <v>42570</v>
      </c>
      <c r="M84">
        <v>14634</v>
      </c>
      <c r="N84">
        <v>331000000</v>
      </c>
    </row>
    <row r="85" spans="1:14" x14ac:dyDescent="0.3">
      <c r="A85" t="s">
        <v>2321</v>
      </c>
      <c r="B85" t="s">
        <v>2211</v>
      </c>
      <c r="C85" t="s">
        <v>2241</v>
      </c>
      <c r="D85" t="s">
        <v>2261</v>
      </c>
      <c r="E85" s="17">
        <v>44557</v>
      </c>
      <c r="F85">
        <v>2503</v>
      </c>
      <c r="G85">
        <v>177</v>
      </c>
      <c r="H85">
        <v>513</v>
      </c>
      <c r="I85">
        <v>220387</v>
      </c>
      <c r="J85">
        <v>8320</v>
      </c>
      <c r="K85">
        <v>204029</v>
      </c>
      <c r="L85">
        <v>32539</v>
      </c>
      <c r="M85">
        <v>17733</v>
      </c>
      <c r="N85">
        <v>331000000</v>
      </c>
    </row>
    <row r="86" spans="1:14" x14ac:dyDescent="0.3">
      <c r="A86" t="s">
        <v>2322</v>
      </c>
      <c r="B86" t="s">
        <v>2187</v>
      </c>
      <c r="C86" t="s">
        <v>2201</v>
      </c>
      <c r="D86" t="s">
        <v>2202</v>
      </c>
      <c r="E86" s="17">
        <v>44082</v>
      </c>
      <c r="F86">
        <v>3403</v>
      </c>
      <c r="G86">
        <v>33</v>
      </c>
      <c r="H86">
        <v>503</v>
      </c>
      <c r="I86">
        <v>223790</v>
      </c>
      <c r="J86">
        <v>8353</v>
      </c>
      <c r="K86">
        <v>204532</v>
      </c>
      <c r="L86">
        <v>61254</v>
      </c>
      <c r="M86">
        <v>13042</v>
      </c>
      <c r="N86">
        <v>83000000</v>
      </c>
    </row>
    <row r="87" spans="1:14" x14ac:dyDescent="0.3">
      <c r="A87" t="s">
        <v>2323</v>
      </c>
      <c r="B87" t="s">
        <v>2190</v>
      </c>
      <c r="C87" t="s">
        <v>2191</v>
      </c>
      <c r="D87" t="s">
        <v>2285</v>
      </c>
      <c r="E87" s="17">
        <v>44532</v>
      </c>
      <c r="F87">
        <v>2191</v>
      </c>
      <c r="G87">
        <v>132</v>
      </c>
      <c r="H87">
        <v>4508</v>
      </c>
      <c r="I87">
        <v>225981</v>
      </c>
      <c r="J87">
        <v>8485</v>
      </c>
      <c r="K87">
        <v>209040</v>
      </c>
      <c r="L87">
        <v>39438</v>
      </c>
      <c r="M87">
        <v>8200</v>
      </c>
      <c r="N87">
        <v>213000000</v>
      </c>
    </row>
    <row r="88" spans="1:14" x14ac:dyDescent="0.3">
      <c r="A88" t="s">
        <v>2324</v>
      </c>
      <c r="B88" t="s">
        <v>2187</v>
      </c>
      <c r="C88" t="s">
        <v>2201</v>
      </c>
      <c r="D88" t="s">
        <v>2272</v>
      </c>
      <c r="E88" s="17">
        <v>44126</v>
      </c>
      <c r="F88">
        <v>3882</v>
      </c>
      <c r="G88">
        <v>139</v>
      </c>
      <c r="H88">
        <v>2639</v>
      </c>
      <c r="I88">
        <v>229863</v>
      </c>
      <c r="J88">
        <v>8624</v>
      </c>
      <c r="K88">
        <v>211679</v>
      </c>
      <c r="L88">
        <v>38820</v>
      </c>
      <c r="M88">
        <v>3499</v>
      </c>
      <c r="N88">
        <v>83000000</v>
      </c>
    </row>
    <row r="89" spans="1:14" x14ac:dyDescent="0.3">
      <c r="A89" t="s">
        <v>2325</v>
      </c>
      <c r="B89" t="s">
        <v>2206</v>
      </c>
      <c r="C89" t="s">
        <v>2232</v>
      </c>
      <c r="D89" t="s">
        <v>2326</v>
      </c>
      <c r="E89" s="17">
        <v>44555</v>
      </c>
      <c r="F89">
        <v>4582</v>
      </c>
      <c r="G89">
        <v>75</v>
      </c>
      <c r="H89">
        <v>765</v>
      </c>
      <c r="I89">
        <v>234445</v>
      </c>
      <c r="J89">
        <v>8699</v>
      </c>
      <c r="K89">
        <v>212444</v>
      </c>
      <c r="L89">
        <v>73312</v>
      </c>
      <c r="M89">
        <v>9305</v>
      </c>
      <c r="N89">
        <v>68000000</v>
      </c>
    </row>
    <row r="90" spans="1:14" x14ac:dyDescent="0.3">
      <c r="A90" t="s">
        <v>2327</v>
      </c>
      <c r="B90" t="s">
        <v>2211</v>
      </c>
      <c r="C90" t="s">
        <v>2212</v>
      </c>
      <c r="D90" t="s">
        <v>2328</v>
      </c>
      <c r="E90" s="17">
        <v>44550</v>
      </c>
      <c r="F90">
        <v>3207</v>
      </c>
      <c r="G90">
        <v>74</v>
      </c>
      <c r="H90">
        <v>236</v>
      </c>
      <c r="I90">
        <v>237652</v>
      </c>
      <c r="J90">
        <v>8773</v>
      </c>
      <c r="K90">
        <v>212680</v>
      </c>
      <c r="L90">
        <v>38484</v>
      </c>
      <c r="M90">
        <v>11683</v>
      </c>
      <c r="N90">
        <v>331000000</v>
      </c>
    </row>
    <row r="91" spans="1:14" x14ac:dyDescent="0.3">
      <c r="A91" t="s">
        <v>2329</v>
      </c>
      <c r="B91" t="s">
        <v>2206</v>
      </c>
      <c r="C91" t="s">
        <v>2257</v>
      </c>
      <c r="D91" t="s">
        <v>2258</v>
      </c>
      <c r="E91" s="17">
        <v>44168</v>
      </c>
      <c r="F91">
        <v>3658</v>
      </c>
      <c r="G91">
        <v>51</v>
      </c>
      <c r="H91">
        <v>4491</v>
      </c>
      <c r="I91">
        <v>241310</v>
      </c>
      <c r="J91">
        <v>8824</v>
      </c>
      <c r="K91">
        <v>217171</v>
      </c>
      <c r="L91">
        <v>51212</v>
      </c>
      <c r="M91">
        <v>13314</v>
      </c>
      <c r="N91">
        <v>68000000</v>
      </c>
    </row>
    <row r="92" spans="1:14" x14ac:dyDescent="0.3">
      <c r="A92" t="s">
        <v>2330</v>
      </c>
      <c r="B92" t="s">
        <v>2187</v>
      </c>
      <c r="C92" t="s">
        <v>2188</v>
      </c>
      <c r="D92" t="s">
        <v>2188</v>
      </c>
      <c r="E92" s="17">
        <v>43883</v>
      </c>
      <c r="F92">
        <v>3097</v>
      </c>
      <c r="G92">
        <v>50</v>
      </c>
      <c r="H92">
        <v>2004</v>
      </c>
      <c r="I92">
        <v>244407</v>
      </c>
      <c r="J92">
        <v>8874</v>
      </c>
      <c r="K92">
        <v>219175</v>
      </c>
      <c r="L92">
        <v>37164</v>
      </c>
      <c r="M92">
        <v>15285</v>
      </c>
      <c r="N92">
        <v>83000000</v>
      </c>
    </row>
    <row r="93" spans="1:14" x14ac:dyDescent="0.3">
      <c r="A93" t="s">
        <v>2331</v>
      </c>
      <c r="B93" t="s">
        <v>2190</v>
      </c>
      <c r="C93" t="s">
        <v>2191</v>
      </c>
      <c r="D93" t="s">
        <v>2285</v>
      </c>
      <c r="E93" s="17">
        <v>44047</v>
      </c>
      <c r="F93">
        <v>3078</v>
      </c>
      <c r="G93">
        <v>148</v>
      </c>
      <c r="H93">
        <v>1799</v>
      </c>
      <c r="I93">
        <v>247485</v>
      </c>
      <c r="J93">
        <v>9022</v>
      </c>
      <c r="K93">
        <v>220974</v>
      </c>
      <c r="L93">
        <v>15390</v>
      </c>
      <c r="M93">
        <v>4587</v>
      </c>
      <c r="N93">
        <v>213000000</v>
      </c>
    </row>
    <row r="94" spans="1:14" x14ac:dyDescent="0.3">
      <c r="A94" t="s">
        <v>2332</v>
      </c>
      <c r="B94" t="s">
        <v>2187</v>
      </c>
      <c r="C94" t="s">
        <v>2255</v>
      </c>
      <c r="D94" t="s">
        <v>2255</v>
      </c>
      <c r="E94" s="17">
        <v>44018</v>
      </c>
      <c r="F94">
        <v>2638</v>
      </c>
      <c r="G94">
        <v>198</v>
      </c>
      <c r="H94">
        <v>3387</v>
      </c>
      <c r="I94">
        <v>250123</v>
      </c>
      <c r="J94">
        <v>9220</v>
      </c>
      <c r="K94">
        <v>224361</v>
      </c>
      <c r="L94">
        <v>31656</v>
      </c>
      <c r="M94">
        <v>7874</v>
      </c>
      <c r="N94">
        <v>83000000</v>
      </c>
    </row>
    <row r="95" spans="1:14" x14ac:dyDescent="0.3">
      <c r="A95" t="s">
        <v>2333</v>
      </c>
      <c r="B95" t="s">
        <v>2190</v>
      </c>
      <c r="C95" t="s">
        <v>2198</v>
      </c>
      <c r="D95" t="s">
        <v>2199</v>
      </c>
      <c r="E95" s="17">
        <v>44210</v>
      </c>
      <c r="F95">
        <v>3086</v>
      </c>
      <c r="G95">
        <v>57</v>
      </c>
      <c r="H95">
        <v>3999</v>
      </c>
      <c r="I95">
        <v>253209</v>
      </c>
      <c r="J95">
        <v>9277</v>
      </c>
      <c r="K95">
        <v>228360</v>
      </c>
      <c r="L95">
        <v>30860</v>
      </c>
      <c r="M95">
        <v>7161</v>
      </c>
      <c r="N95">
        <v>213000000</v>
      </c>
    </row>
    <row r="96" spans="1:14" x14ac:dyDescent="0.3">
      <c r="A96" t="s">
        <v>2334</v>
      </c>
      <c r="B96" t="s">
        <v>2190</v>
      </c>
      <c r="C96" t="s">
        <v>2252</v>
      </c>
      <c r="D96" t="s">
        <v>2301</v>
      </c>
      <c r="E96" s="17">
        <v>44323</v>
      </c>
      <c r="F96">
        <v>2946</v>
      </c>
      <c r="G96">
        <v>97</v>
      </c>
      <c r="H96">
        <v>1446</v>
      </c>
      <c r="I96">
        <v>256155</v>
      </c>
      <c r="J96">
        <v>9374</v>
      </c>
      <c r="K96">
        <v>229806</v>
      </c>
      <c r="L96">
        <v>23568</v>
      </c>
      <c r="M96">
        <v>17060</v>
      </c>
      <c r="N96">
        <v>213000000</v>
      </c>
    </row>
    <row r="97" spans="1:14" x14ac:dyDescent="0.3">
      <c r="A97" t="s">
        <v>2335</v>
      </c>
      <c r="B97" t="s">
        <v>2194</v>
      </c>
      <c r="C97" t="s">
        <v>27</v>
      </c>
      <c r="D97" t="s">
        <v>27</v>
      </c>
      <c r="E97" s="17">
        <v>43871</v>
      </c>
      <c r="F97">
        <v>3471</v>
      </c>
      <c r="G97">
        <v>124</v>
      </c>
      <c r="H97">
        <v>131</v>
      </c>
      <c r="I97">
        <v>259626</v>
      </c>
      <c r="J97">
        <v>9498</v>
      </c>
      <c r="K97">
        <v>229937</v>
      </c>
      <c r="L97">
        <v>24297</v>
      </c>
      <c r="M97">
        <v>2772</v>
      </c>
      <c r="N97">
        <v>1380000000</v>
      </c>
    </row>
    <row r="98" spans="1:14" x14ac:dyDescent="0.3">
      <c r="A98" t="s">
        <v>2336</v>
      </c>
      <c r="B98" t="s">
        <v>2211</v>
      </c>
      <c r="C98" t="s">
        <v>2212</v>
      </c>
      <c r="D98" t="s">
        <v>2213</v>
      </c>
      <c r="E98" s="17">
        <v>43987</v>
      </c>
      <c r="F98">
        <v>4302</v>
      </c>
      <c r="G98">
        <v>191</v>
      </c>
      <c r="H98">
        <v>3675</v>
      </c>
      <c r="I98">
        <v>263928</v>
      </c>
      <c r="J98">
        <v>9689</v>
      </c>
      <c r="K98">
        <v>233612</v>
      </c>
      <c r="L98">
        <v>38718</v>
      </c>
      <c r="M98">
        <v>14244</v>
      </c>
      <c r="N98">
        <v>331000000</v>
      </c>
    </row>
    <row r="99" spans="1:14" x14ac:dyDescent="0.3">
      <c r="A99" t="s">
        <v>2337</v>
      </c>
      <c r="B99" t="s">
        <v>2187</v>
      </c>
      <c r="C99" t="s">
        <v>2338</v>
      </c>
      <c r="D99" t="s">
        <v>2339</v>
      </c>
      <c r="E99" s="17">
        <v>43845</v>
      </c>
      <c r="F99">
        <v>1624</v>
      </c>
      <c r="G99">
        <v>92</v>
      </c>
      <c r="H99">
        <v>2034</v>
      </c>
      <c r="I99">
        <v>265552</v>
      </c>
      <c r="J99">
        <v>9781</v>
      </c>
      <c r="K99">
        <v>235646</v>
      </c>
      <c r="L99">
        <v>30856</v>
      </c>
      <c r="M99">
        <v>1383</v>
      </c>
      <c r="N99">
        <v>83000000</v>
      </c>
    </row>
    <row r="100" spans="1:14" x14ac:dyDescent="0.3">
      <c r="A100" t="s">
        <v>2340</v>
      </c>
      <c r="B100" t="s">
        <v>2190</v>
      </c>
      <c r="C100" t="s">
        <v>2198</v>
      </c>
      <c r="D100" t="s">
        <v>2306</v>
      </c>
      <c r="E100" s="17">
        <v>43895</v>
      </c>
      <c r="F100">
        <v>2957</v>
      </c>
      <c r="G100">
        <v>133</v>
      </c>
      <c r="H100">
        <v>4213</v>
      </c>
      <c r="I100">
        <v>268509</v>
      </c>
      <c r="J100">
        <v>9914</v>
      </c>
      <c r="K100">
        <v>239859</v>
      </c>
      <c r="L100">
        <v>50269</v>
      </c>
      <c r="M100">
        <v>10434</v>
      </c>
      <c r="N100">
        <v>213000000</v>
      </c>
    </row>
    <row r="101" spans="1:14" x14ac:dyDescent="0.3">
      <c r="A101" t="s">
        <v>2341</v>
      </c>
      <c r="B101" t="s">
        <v>2187</v>
      </c>
      <c r="C101" t="s">
        <v>2201</v>
      </c>
      <c r="D101" t="s">
        <v>2272</v>
      </c>
      <c r="E101" s="17">
        <v>44351</v>
      </c>
      <c r="F101">
        <v>3287</v>
      </c>
      <c r="G101">
        <v>176</v>
      </c>
      <c r="H101">
        <v>4733</v>
      </c>
      <c r="I101">
        <v>271796</v>
      </c>
      <c r="J101">
        <v>10090</v>
      </c>
      <c r="K101">
        <v>244592</v>
      </c>
      <c r="L101">
        <v>29583</v>
      </c>
      <c r="M101">
        <v>498</v>
      </c>
      <c r="N101">
        <v>83000000</v>
      </c>
    </row>
    <row r="102" spans="1:14" x14ac:dyDescent="0.3">
      <c r="A102" t="s">
        <v>2342</v>
      </c>
      <c r="B102" t="s">
        <v>2187</v>
      </c>
      <c r="C102" t="s">
        <v>2188</v>
      </c>
      <c r="D102" t="s">
        <v>2188</v>
      </c>
      <c r="E102" s="17">
        <v>44174</v>
      </c>
      <c r="F102">
        <v>1525</v>
      </c>
      <c r="G102">
        <v>199</v>
      </c>
      <c r="H102">
        <v>2044</v>
      </c>
      <c r="I102">
        <v>273321</v>
      </c>
      <c r="J102">
        <v>10289</v>
      </c>
      <c r="K102">
        <v>246636</v>
      </c>
      <c r="L102">
        <v>16775</v>
      </c>
      <c r="M102">
        <v>6711</v>
      </c>
      <c r="N102">
        <v>83000000</v>
      </c>
    </row>
    <row r="103" spans="1:14" x14ac:dyDescent="0.3">
      <c r="A103" t="s">
        <v>2343</v>
      </c>
      <c r="B103" t="s">
        <v>2190</v>
      </c>
      <c r="C103" t="s">
        <v>2269</v>
      </c>
      <c r="D103" t="s">
        <v>2288</v>
      </c>
      <c r="E103" s="17">
        <v>43959</v>
      </c>
      <c r="F103">
        <v>1482</v>
      </c>
      <c r="G103">
        <v>36</v>
      </c>
      <c r="H103">
        <v>4434</v>
      </c>
      <c r="I103">
        <v>274803</v>
      </c>
      <c r="J103">
        <v>10325</v>
      </c>
      <c r="K103">
        <v>251070</v>
      </c>
      <c r="L103">
        <v>19266</v>
      </c>
      <c r="M103">
        <v>9832</v>
      </c>
      <c r="N103">
        <v>213000000</v>
      </c>
    </row>
    <row r="104" spans="1:14" x14ac:dyDescent="0.3">
      <c r="A104" t="s">
        <v>2344</v>
      </c>
      <c r="B104" t="s">
        <v>2206</v>
      </c>
      <c r="C104" t="s">
        <v>2257</v>
      </c>
      <c r="D104" t="s">
        <v>2258</v>
      </c>
      <c r="E104" s="17">
        <v>44478</v>
      </c>
      <c r="F104">
        <v>258</v>
      </c>
      <c r="G104">
        <v>137</v>
      </c>
      <c r="H104">
        <v>1458</v>
      </c>
      <c r="I104">
        <v>275061</v>
      </c>
      <c r="J104">
        <v>10462</v>
      </c>
      <c r="K104">
        <v>252528</v>
      </c>
      <c r="L104">
        <v>3870</v>
      </c>
      <c r="M104">
        <v>1854</v>
      </c>
      <c r="N104">
        <v>68000000</v>
      </c>
    </row>
    <row r="105" spans="1:14" x14ac:dyDescent="0.3">
      <c r="A105" t="s">
        <v>2345</v>
      </c>
      <c r="B105" t="s">
        <v>2211</v>
      </c>
      <c r="C105" t="s">
        <v>2245</v>
      </c>
      <c r="D105" t="s">
        <v>2308</v>
      </c>
      <c r="E105" s="17">
        <v>44302</v>
      </c>
      <c r="F105">
        <v>453</v>
      </c>
      <c r="G105">
        <v>193</v>
      </c>
      <c r="H105">
        <v>2022</v>
      </c>
      <c r="I105">
        <v>275514</v>
      </c>
      <c r="J105">
        <v>10655</v>
      </c>
      <c r="K105">
        <v>254550</v>
      </c>
      <c r="L105">
        <v>2265</v>
      </c>
      <c r="M105">
        <v>16087</v>
      </c>
      <c r="N105">
        <v>331000000</v>
      </c>
    </row>
    <row r="106" spans="1:14" x14ac:dyDescent="0.3">
      <c r="A106" t="s">
        <v>2346</v>
      </c>
      <c r="B106" t="s">
        <v>2211</v>
      </c>
      <c r="C106" t="s">
        <v>2212</v>
      </c>
      <c r="D106" t="s">
        <v>2213</v>
      </c>
      <c r="E106" s="17">
        <v>43893</v>
      </c>
      <c r="F106">
        <v>798</v>
      </c>
      <c r="G106">
        <v>55</v>
      </c>
      <c r="H106">
        <v>1948</v>
      </c>
      <c r="I106">
        <v>276312</v>
      </c>
      <c r="J106">
        <v>10710</v>
      </c>
      <c r="K106">
        <v>256498</v>
      </c>
      <c r="L106">
        <v>14364</v>
      </c>
      <c r="M106">
        <v>1069</v>
      </c>
      <c r="N106">
        <v>331000000</v>
      </c>
    </row>
    <row r="107" spans="1:14" x14ac:dyDescent="0.3">
      <c r="A107" t="s">
        <v>2347</v>
      </c>
      <c r="B107" t="s">
        <v>2194</v>
      </c>
      <c r="C107" t="s">
        <v>2221</v>
      </c>
      <c r="D107" t="s">
        <v>2281</v>
      </c>
      <c r="E107" s="17">
        <v>43969</v>
      </c>
      <c r="F107">
        <v>4470</v>
      </c>
      <c r="G107">
        <v>82</v>
      </c>
      <c r="H107">
        <v>1620</v>
      </c>
      <c r="I107">
        <v>280782</v>
      </c>
      <c r="J107">
        <v>10792</v>
      </c>
      <c r="K107">
        <v>258118</v>
      </c>
      <c r="L107">
        <v>58110</v>
      </c>
      <c r="M107">
        <v>9787</v>
      </c>
      <c r="N107">
        <v>1380000000</v>
      </c>
    </row>
    <row r="108" spans="1:14" x14ac:dyDescent="0.3">
      <c r="A108" t="s">
        <v>2348</v>
      </c>
      <c r="B108" t="s">
        <v>2194</v>
      </c>
      <c r="C108" t="s">
        <v>2195</v>
      </c>
      <c r="D108" t="s">
        <v>2196</v>
      </c>
      <c r="E108" s="17">
        <v>44329</v>
      </c>
      <c r="F108">
        <v>2511</v>
      </c>
      <c r="G108">
        <v>70</v>
      </c>
      <c r="H108">
        <v>4771</v>
      </c>
      <c r="I108">
        <v>283293</v>
      </c>
      <c r="J108">
        <v>10862</v>
      </c>
      <c r="K108">
        <v>262889</v>
      </c>
      <c r="L108">
        <v>17577</v>
      </c>
      <c r="M108">
        <v>12019</v>
      </c>
      <c r="N108">
        <v>1380000000</v>
      </c>
    </row>
    <row r="109" spans="1:14" x14ac:dyDescent="0.3">
      <c r="A109" t="s">
        <v>2349</v>
      </c>
      <c r="B109" t="s">
        <v>2194</v>
      </c>
      <c r="C109" t="s">
        <v>2221</v>
      </c>
      <c r="D109" t="s">
        <v>2222</v>
      </c>
      <c r="E109" s="17">
        <v>44423</v>
      </c>
      <c r="F109">
        <v>4170</v>
      </c>
      <c r="G109">
        <v>65</v>
      </c>
      <c r="H109">
        <v>3813</v>
      </c>
      <c r="I109">
        <v>287463</v>
      </c>
      <c r="J109">
        <v>10927</v>
      </c>
      <c r="K109">
        <v>266702</v>
      </c>
      <c r="L109">
        <v>41700</v>
      </c>
      <c r="M109">
        <v>8538</v>
      </c>
      <c r="N109">
        <v>1380000000</v>
      </c>
    </row>
    <row r="110" spans="1:14" x14ac:dyDescent="0.3">
      <c r="A110" t="s">
        <v>2350</v>
      </c>
      <c r="B110" t="s">
        <v>2211</v>
      </c>
      <c r="C110" t="s">
        <v>2241</v>
      </c>
      <c r="D110" t="s">
        <v>2242</v>
      </c>
      <c r="E110" s="17">
        <v>44222</v>
      </c>
      <c r="F110">
        <v>241</v>
      </c>
      <c r="G110">
        <v>44</v>
      </c>
      <c r="H110">
        <v>2161</v>
      </c>
      <c r="I110">
        <v>287704</v>
      </c>
      <c r="J110">
        <v>10971</v>
      </c>
      <c r="K110">
        <v>268863</v>
      </c>
      <c r="L110">
        <v>2410</v>
      </c>
      <c r="M110">
        <v>6589</v>
      </c>
      <c r="N110">
        <v>331000000</v>
      </c>
    </row>
    <row r="111" spans="1:14" x14ac:dyDescent="0.3">
      <c r="A111" t="s">
        <v>2351</v>
      </c>
      <c r="B111" t="s">
        <v>2206</v>
      </c>
      <c r="C111" t="s">
        <v>2257</v>
      </c>
      <c r="D111" t="s">
        <v>2290</v>
      </c>
      <c r="E111" s="17">
        <v>44505</v>
      </c>
      <c r="F111">
        <v>1712</v>
      </c>
      <c r="G111">
        <v>86</v>
      </c>
      <c r="H111">
        <v>4401</v>
      </c>
      <c r="I111">
        <v>289416</v>
      </c>
      <c r="J111">
        <v>11057</v>
      </c>
      <c r="K111">
        <v>273264</v>
      </c>
      <c r="L111">
        <v>13696</v>
      </c>
      <c r="M111">
        <v>10414</v>
      </c>
      <c r="N111">
        <v>68000000</v>
      </c>
    </row>
    <row r="112" spans="1:14" x14ac:dyDescent="0.3">
      <c r="A112" t="s">
        <v>2352</v>
      </c>
      <c r="B112" t="s">
        <v>2211</v>
      </c>
      <c r="C112" t="s">
        <v>2241</v>
      </c>
      <c r="D112" t="s">
        <v>2242</v>
      </c>
      <c r="E112" s="17">
        <v>44249</v>
      </c>
      <c r="F112">
        <v>4218</v>
      </c>
      <c r="G112">
        <v>94</v>
      </c>
      <c r="H112">
        <v>1757</v>
      </c>
      <c r="I112">
        <v>293634</v>
      </c>
      <c r="J112">
        <v>11151</v>
      </c>
      <c r="K112">
        <v>275021</v>
      </c>
      <c r="L112">
        <v>75924</v>
      </c>
      <c r="M112">
        <v>17212</v>
      </c>
      <c r="N112">
        <v>331000000</v>
      </c>
    </row>
    <row r="113" spans="1:14" x14ac:dyDescent="0.3">
      <c r="A113" t="s">
        <v>2353</v>
      </c>
      <c r="B113" t="s">
        <v>2211</v>
      </c>
      <c r="C113" t="s">
        <v>2245</v>
      </c>
      <c r="D113" t="s">
        <v>2308</v>
      </c>
      <c r="E113" s="17">
        <v>44119</v>
      </c>
      <c r="F113">
        <v>2002</v>
      </c>
      <c r="G113">
        <v>195</v>
      </c>
      <c r="H113">
        <v>4718</v>
      </c>
      <c r="I113">
        <v>295636</v>
      </c>
      <c r="J113">
        <v>11346</v>
      </c>
      <c r="K113">
        <v>279739</v>
      </c>
      <c r="L113">
        <v>12012</v>
      </c>
      <c r="M113">
        <v>18070</v>
      </c>
      <c r="N113">
        <v>331000000</v>
      </c>
    </row>
    <row r="114" spans="1:14" x14ac:dyDescent="0.3">
      <c r="A114" t="s">
        <v>2354</v>
      </c>
      <c r="B114" t="s">
        <v>2211</v>
      </c>
      <c r="C114" t="s">
        <v>2212</v>
      </c>
      <c r="D114" t="s">
        <v>2328</v>
      </c>
      <c r="E114" s="17">
        <v>44209</v>
      </c>
      <c r="F114">
        <v>3327</v>
      </c>
      <c r="G114">
        <v>191</v>
      </c>
      <c r="H114">
        <v>4150</v>
      </c>
      <c r="I114">
        <v>298963</v>
      </c>
      <c r="J114">
        <v>11537</v>
      </c>
      <c r="K114">
        <v>283889</v>
      </c>
      <c r="L114">
        <v>29943</v>
      </c>
      <c r="M114">
        <v>14134</v>
      </c>
      <c r="N114">
        <v>331000000</v>
      </c>
    </row>
    <row r="115" spans="1:14" x14ac:dyDescent="0.3">
      <c r="A115" t="s">
        <v>2355</v>
      </c>
      <c r="B115" t="s">
        <v>2211</v>
      </c>
      <c r="C115" t="s">
        <v>2245</v>
      </c>
      <c r="D115" t="s">
        <v>2246</v>
      </c>
      <c r="E115" s="17">
        <v>44320</v>
      </c>
      <c r="F115">
        <v>2281</v>
      </c>
      <c r="G115">
        <v>143</v>
      </c>
      <c r="H115">
        <v>523</v>
      </c>
      <c r="I115">
        <v>301244</v>
      </c>
      <c r="J115">
        <v>11680</v>
      </c>
      <c r="K115">
        <v>284412</v>
      </c>
      <c r="L115">
        <v>15967</v>
      </c>
      <c r="M115">
        <v>7464</v>
      </c>
      <c r="N115">
        <v>331000000</v>
      </c>
    </row>
    <row r="116" spans="1:14" x14ac:dyDescent="0.3">
      <c r="A116" t="s">
        <v>2356</v>
      </c>
      <c r="B116" t="s">
        <v>2206</v>
      </c>
      <c r="C116" t="s">
        <v>2224</v>
      </c>
      <c r="D116" t="s">
        <v>2230</v>
      </c>
      <c r="E116" s="17">
        <v>44061</v>
      </c>
      <c r="F116">
        <v>496</v>
      </c>
      <c r="G116">
        <v>9</v>
      </c>
      <c r="H116">
        <v>2481</v>
      </c>
      <c r="I116">
        <v>301740</v>
      </c>
      <c r="J116">
        <v>11689</v>
      </c>
      <c r="K116">
        <v>286893</v>
      </c>
      <c r="L116">
        <v>3968</v>
      </c>
      <c r="M116">
        <v>9667</v>
      </c>
      <c r="N116">
        <v>68000000</v>
      </c>
    </row>
    <row r="117" spans="1:14" x14ac:dyDescent="0.3">
      <c r="A117" t="s">
        <v>2357</v>
      </c>
      <c r="B117" t="s">
        <v>2194</v>
      </c>
      <c r="C117" t="s">
        <v>2195</v>
      </c>
      <c r="D117" t="s">
        <v>2296</v>
      </c>
      <c r="E117" s="17">
        <v>43871</v>
      </c>
      <c r="F117">
        <v>3111</v>
      </c>
      <c r="G117">
        <v>148</v>
      </c>
      <c r="H117">
        <v>4285</v>
      </c>
      <c r="I117">
        <v>304851</v>
      </c>
      <c r="J117">
        <v>11837</v>
      </c>
      <c r="K117">
        <v>291178</v>
      </c>
      <c r="L117">
        <v>31110</v>
      </c>
      <c r="M117">
        <v>9636</v>
      </c>
      <c r="N117">
        <v>1380000000</v>
      </c>
    </row>
    <row r="118" spans="1:14" x14ac:dyDescent="0.3">
      <c r="A118" t="s">
        <v>2358</v>
      </c>
      <c r="B118" t="s">
        <v>2187</v>
      </c>
      <c r="C118" t="s">
        <v>2338</v>
      </c>
      <c r="D118" t="s">
        <v>2339</v>
      </c>
      <c r="E118" s="17">
        <v>43858</v>
      </c>
      <c r="F118">
        <v>726</v>
      </c>
      <c r="G118">
        <v>139</v>
      </c>
      <c r="H118">
        <v>4484</v>
      </c>
      <c r="I118">
        <v>305577</v>
      </c>
      <c r="J118">
        <v>11976</v>
      </c>
      <c r="K118">
        <v>295662</v>
      </c>
      <c r="L118">
        <v>10890</v>
      </c>
      <c r="M118">
        <v>2698</v>
      </c>
      <c r="N118">
        <v>83000000</v>
      </c>
    </row>
    <row r="119" spans="1:14" x14ac:dyDescent="0.3">
      <c r="A119" t="s">
        <v>2359</v>
      </c>
      <c r="B119" t="s">
        <v>2194</v>
      </c>
      <c r="C119" t="s">
        <v>2221</v>
      </c>
      <c r="D119" t="s">
        <v>2281</v>
      </c>
      <c r="E119" s="17">
        <v>43965</v>
      </c>
      <c r="F119">
        <v>1831</v>
      </c>
      <c r="G119">
        <v>12</v>
      </c>
      <c r="H119">
        <v>345</v>
      </c>
      <c r="I119">
        <v>307408</v>
      </c>
      <c r="J119">
        <v>11988</v>
      </c>
      <c r="K119">
        <v>296007</v>
      </c>
      <c r="L119">
        <v>20141</v>
      </c>
      <c r="M119">
        <v>3906</v>
      </c>
      <c r="N119">
        <v>1380000000</v>
      </c>
    </row>
    <row r="120" spans="1:14" x14ac:dyDescent="0.3">
      <c r="A120" t="s">
        <v>2360</v>
      </c>
      <c r="B120" t="s">
        <v>2194</v>
      </c>
      <c r="C120" t="s">
        <v>2221</v>
      </c>
      <c r="D120" t="s">
        <v>2281</v>
      </c>
      <c r="E120" s="17">
        <v>44031</v>
      </c>
      <c r="F120">
        <v>1821</v>
      </c>
      <c r="G120">
        <v>80</v>
      </c>
      <c r="H120">
        <v>2312</v>
      </c>
      <c r="I120">
        <v>309229</v>
      </c>
      <c r="J120">
        <v>12068</v>
      </c>
      <c r="K120">
        <v>298319</v>
      </c>
      <c r="L120">
        <v>10926</v>
      </c>
      <c r="M120">
        <v>17007</v>
      </c>
      <c r="N120">
        <v>1380000000</v>
      </c>
    </row>
    <row r="121" spans="1:14" x14ac:dyDescent="0.3">
      <c r="A121" t="s">
        <v>2361</v>
      </c>
      <c r="B121" t="s">
        <v>2187</v>
      </c>
      <c r="C121" t="s">
        <v>2338</v>
      </c>
      <c r="D121" t="s">
        <v>2339</v>
      </c>
      <c r="E121" s="17">
        <v>43863</v>
      </c>
      <c r="F121">
        <v>1816</v>
      </c>
      <c r="G121">
        <v>116</v>
      </c>
      <c r="H121">
        <v>1698</v>
      </c>
      <c r="I121">
        <v>311045</v>
      </c>
      <c r="J121">
        <v>12184</v>
      </c>
      <c r="K121">
        <v>300017</v>
      </c>
      <c r="L121">
        <v>27240</v>
      </c>
      <c r="M121">
        <v>16541</v>
      </c>
      <c r="N121">
        <v>83000000</v>
      </c>
    </row>
    <row r="122" spans="1:14" x14ac:dyDescent="0.3">
      <c r="A122" t="s">
        <v>2362</v>
      </c>
      <c r="B122" t="s">
        <v>2211</v>
      </c>
      <c r="C122" t="s">
        <v>2245</v>
      </c>
      <c r="D122" t="s">
        <v>2308</v>
      </c>
      <c r="E122" s="17">
        <v>43878</v>
      </c>
      <c r="F122">
        <v>91</v>
      </c>
      <c r="G122">
        <v>137</v>
      </c>
      <c r="H122">
        <v>140</v>
      </c>
      <c r="I122">
        <v>311136</v>
      </c>
      <c r="J122">
        <v>12321</v>
      </c>
      <c r="K122">
        <v>300157</v>
      </c>
      <c r="L122">
        <v>1729</v>
      </c>
      <c r="M122">
        <v>5821</v>
      </c>
      <c r="N122">
        <v>331000000</v>
      </c>
    </row>
    <row r="123" spans="1:14" x14ac:dyDescent="0.3">
      <c r="A123" t="s">
        <v>2363</v>
      </c>
      <c r="B123" t="s">
        <v>2206</v>
      </c>
      <c r="C123" t="s">
        <v>2207</v>
      </c>
      <c r="D123" t="s">
        <v>2263</v>
      </c>
      <c r="E123" s="17">
        <v>44333</v>
      </c>
      <c r="F123">
        <v>3432</v>
      </c>
      <c r="G123">
        <v>121</v>
      </c>
      <c r="H123">
        <v>4334</v>
      </c>
      <c r="I123">
        <v>314568</v>
      </c>
      <c r="J123">
        <v>12442</v>
      </c>
      <c r="K123">
        <v>304491</v>
      </c>
      <c r="L123">
        <v>24024</v>
      </c>
      <c r="M123">
        <v>12246</v>
      </c>
      <c r="N123">
        <v>68000000</v>
      </c>
    </row>
    <row r="124" spans="1:14" x14ac:dyDescent="0.3">
      <c r="A124" t="s">
        <v>2364</v>
      </c>
      <c r="B124" t="s">
        <v>2206</v>
      </c>
      <c r="C124" t="s">
        <v>2232</v>
      </c>
      <c r="D124" t="s">
        <v>2326</v>
      </c>
      <c r="E124" s="17">
        <v>44237</v>
      </c>
      <c r="F124">
        <v>1969</v>
      </c>
      <c r="G124">
        <v>140</v>
      </c>
      <c r="H124">
        <v>1121</v>
      </c>
      <c r="I124">
        <v>316537</v>
      </c>
      <c r="J124">
        <v>12582</v>
      </c>
      <c r="K124">
        <v>305612</v>
      </c>
      <c r="L124">
        <v>31504</v>
      </c>
      <c r="M124">
        <v>12096</v>
      </c>
      <c r="N124">
        <v>68000000</v>
      </c>
    </row>
    <row r="125" spans="1:14" x14ac:dyDescent="0.3">
      <c r="A125" t="s">
        <v>2365</v>
      </c>
      <c r="B125" t="s">
        <v>2194</v>
      </c>
      <c r="C125" t="s">
        <v>27</v>
      </c>
      <c r="D125" t="s">
        <v>27</v>
      </c>
      <c r="E125" s="17">
        <v>44404</v>
      </c>
      <c r="F125">
        <v>2384</v>
      </c>
      <c r="G125">
        <v>161</v>
      </c>
      <c r="H125">
        <v>2883</v>
      </c>
      <c r="I125">
        <v>318921</v>
      </c>
      <c r="J125">
        <v>12743</v>
      </c>
      <c r="K125">
        <v>308495</v>
      </c>
      <c r="L125">
        <v>26224</v>
      </c>
      <c r="M125">
        <v>12296</v>
      </c>
      <c r="N125">
        <v>1380000000</v>
      </c>
    </row>
    <row r="126" spans="1:14" x14ac:dyDescent="0.3">
      <c r="A126" t="s">
        <v>2366</v>
      </c>
      <c r="B126" t="s">
        <v>2187</v>
      </c>
      <c r="C126" t="s">
        <v>2338</v>
      </c>
      <c r="D126" t="s">
        <v>2339</v>
      </c>
      <c r="E126" s="17">
        <v>44558</v>
      </c>
      <c r="F126">
        <v>3679</v>
      </c>
      <c r="G126">
        <v>58</v>
      </c>
      <c r="H126">
        <v>1034</v>
      </c>
      <c r="I126">
        <v>322600</v>
      </c>
      <c r="J126">
        <v>12801</v>
      </c>
      <c r="K126">
        <v>309529</v>
      </c>
      <c r="L126">
        <v>62543</v>
      </c>
      <c r="M126">
        <v>2636</v>
      </c>
      <c r="N126">
        <v>83000000</v>
      </c>
    </row>
    <row r="127" spans="1:14" x14ac:dyDescent="0.3">
      <c r="A127" t="s">
        <v>2367</v>
      </c>
      <c r="B127" t="s">
        <v>2190</v>
      </c>
      <c r="C127" t="s">
        <v>2269</v>
      </c>
      <c r="D127" t="s">
        <v>2288</v>
      </c>
      <c r="E127" s="17">
        <v>43929</v>
      </c>
      <c r="F127">
        <v>4608</v>
      </c>
      <c r="G127">
        <v>127</v>
      </c>
      <c r="H127">
        <v>4273</v>
      </c>
      <c r="I127">
        <v>327208</v>
      </c>
      <c r="J127">
        <v>12928</v>
      </c>
      <c r="K127">
        <v>313802</v>
      </c>
      <c r="L127">
        <v>41472</v>
      </c>
      <c r="M127">
        <v>10231</v>
      </c>
      <c r="N127">
        <v>213000000</v>
      </c>
    </row>
    <row r="128" spans="1:14" x14ac:dyDescent="0.3">
      <c r="A128" t="s">
        <v>2368</v>
      </c>
      <c r="B128" t="s">
        <v>2211</v>
      </c>
      <c r="C128" t="s">
        <v>2237</v>
      </c>
      <c r="D128" t="s">
        <v>2250</v>
      </c>
      <c r="E128" s="17">
        <v>44514</v>
      </c>
      <c r="F128">
        <v>602</v>
      </c>
      <c r="G128">
        <v>48</v>
      </c>
      <c r="H128">
        <v>982</v>
      </c>
      <c r="I128">
        <v>327810</v>
      </c>
      <c r="J128">
        <v>12976</v>
      </c>
      <c r="K128">
        <v>314784</v>
      </c>
      <c r="L128">
        <v>4816</v>
      </c>
      <c r="M128">
        <v>11052</v>
      </c>
      <c r="N128">
        <v>331000000</v>
      </c>
    </row>
    <row r="129" spans="1:14" x14ac:dyDescent="0.3">
      <c r="A129" t="s">
        <v>2369</v>
      </c>
      <c r="B129" t="s">
        <v>2194</v>
      </c>
      <c r="C129" t="s">
        <v>2204</v>
      </c>
      <c r="D129" t="s">
        <v>25</v>
      </c>
      <c r="E129" s="17">
        <v>44556</v>
      </c>
      <c r="F129">
        <v>427</v>
      </c>
      <c r="G129">
        <v>5</v>
      </c>
      <c r="H129">
        <v>2444</v>
      </c>
      <c r="I129">
        <v>328237</v>
      </c>
      <c r="J129">
        <v>12981</v>
      </c>
      <c r="K129">
        <v>317228</v>
      </c>
      <c r="L129">
        <v>3416</v>
      </c>
      <c r="M129">
        <v>4190</v>
      </c>
      <c r="N129">
        <v>1380000000</v>
      </c>
    </row>
    <row r="130" spans="1:14" x14ac:dyDescent="0.3">
      <c r="A130" t="s">
        <v>2370</v>
      </c>
      <c r="B130" t="s">
        <v>2206</v>
      </c>
      <c r="C130" t="s">
        <v>2232</v>
      </c>
      <c r="D130" t="s">
        <v>2233</v>
      </c>
      <c r="E130" s="17">
        <v>44377</v>
      </c>
      <c r="F130">
        <v>2019</v>
      </c>
      <c r="G130">
        <v>11</v>
      </c>
      <c r="H130">
        <v>3460</v>
      </c>
      <c r="I130">
        <v>330256</v>
      </c>
      <c r="J130">
        <v>12992</v>
      </c>
      <c r="K130">
        <v>320688</v>
      </c>
      <c r="L130">
        <v>26247</v>
      </c>
      <c r="M130">
        <v>9492</v>
      </c>
      <c r="N130">
        <v>68000000</v>
      </c>
    </row>
    <row r="131" spans="1:14" x14ac:dyDescent="0.3">
      <c r="A131" t="s">
        <v>2371</v>
      </c>
      <c r="B131" t="s">
        <v>2187</v>
      </c>
      <c r="C131" t="s">
        <v>2255</v>
      </c>
      <c r="D131" t="s">
        <v>2255</v>
      </c>
      <c r="E131" s="17">
        <v>44443</v>
      </c>
      <c r="F131">
        <v>1456</v>
      </c>
      <c r="G131">
        <v>28</v>
      </c>
      <c r="H131">
        <v>2584</v>
      </c>
      <c r="I131">
        <v>331712</v>
      </c>
      <c r="J131">
        <v>13020</v>
      </c>
      <c r="K131">
        <v>323272</v>
      </c>
      <c r="L131">
        <v>27664</v>
      </c>
      <c r="M131">
        <v>5068</v>
      </c>
      <c r="N131">
        <v>83000000</v>
      </c>
    </row>
    <row r="132" spans="1:14" x14ac:dyDescent="0.3">
      <c r="A132" t="s">
        <v>2372</v>
      </c>
      <c r="B132" t="s">
        <v>2187</v>
      </c>
      <c r="C132" t="s">
        <v>2338</v>
      </c>
      <c r="D132" t="s">
        <v>2339</v>
      </c>
      <c r="E132" s="17">
        <v>44292</v>
      </c>
      <c r="F132">
        <v>6</v>
      </c>
      <c r="G132">
        <v>76</v>
      </c>
      <c r="H132">
        <v>4733</v>
      </c>
      <c r="I132">
        <v>331718</v>
      </c>
      <c r="J132">
        <v>13096</v>
      </c>
      <c r="K132">
        <v>328005</v>
      </c>
      <c r="L132">
        <v>78</v>
      </c>
      <c r="M132">
        <v>19353</v>
      </c>
      <c r="N132">
        <v>83000000</v>
      </c>
    </row>
    <row r="133" spans="1:14" x14ac:dyDescent="0.3">
      <c r="A133" t="s">
        <v>2373</v>
      </c>
      <c r="B133" t="s">
        <v>2194</v>
      </c>
      <c r="C133" t="s">
        <v>2195</v>
      </c>
      <c r="D133" t="s">
        <v>2196</v>
      </c>
      <c r="E133" s="17">
        <v>44473</v>
      </c>
      <c r="F133">
        <v>2434</v>
      </c>
      <c r="G133">
        <v>123</v>
      </c>
      <c r="H133">
        <v>2313</v>
      </c>
      <c r="I133">
        <v>334152</v>
      </c>
      <c r="J133">
        <v>13219</v>
      </c>
      <c r="K133">
        <v>330318</v>
      </c>
      <c r="L133">
        <v>34076</v>
      </c>
      <c r="M133">
        <v>19416</v>
      </c>
      <c r="N133">
        <v>1380000000</v>
      </c>
    </row>
    <row r="134" spans="1:14" x14ac:dyDescent="0.3">
      <c r="A134" t="s">
        <v>2374</v>
      </c>
      <c r="B134" t="s">
        <v>2190</v>
      </c>
      <c r="C134" t="s">
        <v>2252</v>
      </c>
      <c r="D134" t="s">
        <v>2253</v>
      </c>
      <c r="E134" s="17">
        <v>43835</v>
      </c>
      <c r="F134">
        <v>1373</v>
      </c>
      <c r="G134">
        <v>25</v>
      </c>
      <c r="H134">
        <v>1156</v>
      </c>
      <c r="I134">
        <v>335525</v>
      </c>
      <c r="J134">
        <v>13244</v>
      </c>
      <c r="K134">
        <v>331474</v>
      </c>
      <c r="L134">
        <v>15103</v>
      </c>
      <c r="M134">
        <v>4212</v>
      </c>
      <c r="N134">
        <v>213000000</v>
      </c>
    </row>
    <row r="135" spans="1:14" x14ac:dyDescent="0.3">
      <c r="A135" t="s">
        <v>2375</v>
      </c>
      <c r="B135" t="s">
        <v>2206</v>
      </c>
      <c r="C135" t="s">
        <v>2257</v>
      </c>
      <c r="D135" t="s">
        <v>2290</v>
      </c>
      <c r="E135" s="17">
        <v>44048</v>
      </c>
      <c r="F135">
        <v>640</v>
      </c>
      <c r="G135">
        <v>67</v>
      </c>
      <c r="H135">
        <v>1577</v>
      </c>
      <c r="I135">
        <v>336165</v>
      </c>
      <c r="J135">
        <v>13311</v>
      </c>
      <c r="K135">
        <v>333051</v>
      </c>
      <c r="L135">
        <v>3200</v>
      </c>
      <c r="M135">
        <v>17863</v>
      </c>
      <c r="N135">
        <v>68000000</v>
      </c>
    </row>
    <row r="136" spans="1:14" x14ac:dyDescent="0.3">
      <c r="A136" t="s">
        <v>2376</v>
      </c>
      <c r="B136" t="s">
        <v>2194</v>
      </c>
      <c r="C136" t="s">
        <v>2204</v>
      </c>
      <c r="D136" t="s">
        <v>25</v>
      </c>
      <c r="E136" s="17">
        <v>44333</v>
      </c>
      <c r="F136">
        <v>3762</v>
      </c>
      <c r="G136">
        <v>15</v>
      </c>
      <c r="H136">
        <v>3032</v>
      </c>
      <c r="I136">
        <v>339927</v>
      </c>
      <c r="J136">
        <v>13326</v>
      </c>
      <c r="K136">
        <v>336083</v>
      </c>
      <c r="L136">
        <v>18810</v>
      </c>
      <c r="M136">
        <v>18756</v>
      </c>
      <c r="N136">
        <v>1380000000</v>
      </c>
    </row>
    <row r="137" spans="1:14" x14ac:dyDescent="0.3">
      <c r="A137" t="s">
        <v>2377</v>
      </c>
      <c r="B137" t="s">
        <v>2190</v>
      </c>
      <c r="C137" t="s">
        <v>2252</v>
      </c>
      <c r="D137" t="s">
        <v>2253</v>
      </c>
      <c r="E137" s="17">
        <v>44228</v>
      </c>
      <c r="F137">
        <v>4005</v>
      </c>
      <c r="G137">
        <v>52</v>
      </c>
      <c r="H137">
        <v>1307</v>
      </c>
      <c r="I137">
        <v>343932</v>
      </c>
      <c r="J137">
        <v>13378</v>
      </c>
      <c r="K137">
        <v>337390</v>
      </c>
      <c r="L137">
        <v>28035</v>
      </c>
      <c r="M137">
        <v>18327</v>
      </c>
      <c r="N137">
        <v>213000000</v>
      </c>
    </row>
    <row r="138" spans="1:14" x14ac:dyDescent="0.3">
      <c r="A138" t="s">
        <v>2378</v>
      </c>
      <c r="B138" t="s">
        <v>2187</v>
      </c>
      <c r="C138" t="s">
        <v>2255</v>
      </c>
      <c r="D138" t="s">
        <v>2255</v>
      </c>
      <c r="E138" s="17">
        <v>44223</v>
      </c>
      <c r="F138">
        <v>2230</v>
      </c>
      <c r="G138">
        <v>146</v>
      </c>
      <c r="H138">
        <v>4234</v>
      </c>
      <c r="I138">
        <v>346162</v>
      </c>
      <c r="J138">
        <v>13524</v>
      </c>
      <c r="K138">
        <v>341624</v>
      </c>
      <c r="L138">
        <v>15610</v>
      </c>
      <c r="M138">
        <v>1442</v>
      </c>
      <c r="N138">
        <v>83000000</v>
      </c>
    </row>
    <row r="139" spans="1:14" x14ac:dyDescent="0.3">
      <c r="A139" t="s">
        <v>2379</v>
      </c>
      <c r="B139" t="s">
        <v>2211</v>
      </c>
      <c r="C139" t="s">
        <v>2245</v>
      </c>
      <c r="D139" t="s">
        <v>2246</v>
      </c>
      <c r="E139" s="17">
        <v>44037</v>
      </c>
      <c r="F139">
        <v>4660</v>
      </c>
      <c r="G139">
        <v>174</v>
      </c>
      <c r="H139">
        <v>4164</v>
      </c>
      <c r="I139">
        <v>350822</v>
      </c>
      <c r="J139">
        <v>13698</v>
      </c>
      <c r="K139">
        <v>345788</v>
      </c>
      <c r="L139">
        <v>51260</v>
      </c>
      <c r="M139">
        <v>3989</v>
      </c>
      <c r="N139">
        <v>331000000</v>
      </c>
    </row>
    <row r="140" spans="1:14" x14ac:dyDescent="0.3">
      <c r="A140" t="s">
        <v>2380</v>
      </c>
      <c r="B140" t="s">
        <v>2206</v>
      </c>
      <c r="C140" t="s">
        <v>2224</v>
      </c>
      <c r="D140" t="s">
        <v>2230</v>
      </c>
      <c r="E140" s="17">
        <v>43845</v>
      </c>
      <c r="F140">
        <v>3811</v>
      </c>
      <c r="G140">
        <v>159</v>
      </c>
      <c r="H140">
        <v>2852</v>
      </c>
      <c r="I140">
        <v>354633</v>
      </c>
      <c r="J140">
        <v>13857</v>
      </c>
      <c r="K140">
        <v>348640</v>
      </c>
      <c r="L140">
        <v>60976</v>
      </c>
      <c r="M140">
        <v>4902</v>
      </c>
      <c r="N140">
        <v>68000000</v>
      </c>
    </row>
    <row r="141" spans="1:14" x14ac:dyDescent="0.3">
      <c r="A141" t="s">
        <v>2381</v>
      </c>
      <c r="B141" t="s">
        <v>2206</v>
      </c>
      <c r="C141" t="s">
        <v>2207</v>
      </c>
      <c r="D141" t="s">
        <v>2208</v>
      </c>
      <c r="E141" s="17">
        <v>44384</v>
      </c>
      <c r="F141">
        <v>3306</v>
      </c>
      <c r="G141">
        <v>69</v>
      </c>
      <c r="H141">
        <v>2224</v>
      </c>
      <c r="I141">
        <v>357939</v>
      </c>
      <c r="J141">
        <v>13926</v>
      </c>
      <c r="K141">
        <v>350864</v>
      </c>
      <c r="L141">
        <v>59508</v>
      </c>
      <c r="M141">
        <v>12086</v>
      </c>
      <c r="N141">
        <v>68000000</v>
      </c>
    </row>
    <row r="142" spans="1:14" x14ac:dyDescent="0.3">
      <c r="A142" t="s">
        <v>2382</v>
      </c>
      <c r="B142" t="s">
        <v>2190</v>
      </c>
      <c r="C142" t="s">
        <v>2191</v>
      </c>
      <c r="D142" t="s">
        <v>2192</v>
      </c>
      <c r="E142" s="17">
        <v>44291</v>
      </c>
      <c r="F142">
        <v>445</v>
      </c>
      <c r="G142">
        <v>197</v>
      </c>
      <c r="H142">
        <v>3444</v>
      </c>
      <c r="I142">
        <v>358384</v>
      </c>
      <c r="J142">
        <v>14123</v>
      </c>
      <c r="K142">
        <v>354308</v>
      </c>
      <c r="L142">
        <v>7565</v>
      </c>
      <c r="M142">
        <v>15805</v>
      </c>
      <c r="N142">
        <v>213000000</v>
      </c>
    </row>
    <row r="143" spans="1:14" x14ac:dyDescent="0.3">
      <c r="A143" t="s">
        <v>2383</v>
      </c>
      <c r="B143" t="s">
        <v>2194</v>
      </c>
      <c r="C143" t="s">
        <v>2204</v>
      </c>
      <c r="D143" t="s">
        <v>2235</v>
      </c>
      <c r="E143" s="17">
        <v>44521</v>
      </c>
      <c r="F143">
        <v>3941</v>
      </c>
      <c r="G143">
        <v>188</v>
      </c>
      <c r="H143">
        <v>4640</v>
      </c>
      <c r="I143">
        <v>362325</v>
      </c>
      <c r="J143">
        <v>14311</v>
      </c>
      <c r="K143">
        <v>358948</v>
      </c>
      <c r="L143">
        <v>23646</v>
      </c>
      <c r="M143">
        <v>550</v>
      </c>
      <c r="N143">
        <v>1380000000</v>
      </c>
    </row>
    <row r="144" spans="1:14" x14ac:dyDescent="0.3">
      <c r="A144" t="s">
        <v>2384</v>
      </c>
      <c r="B144" t="s">
        <v>2187</v>
      </c>
      <c r="C144" t="s">
        <v>2188</v>
      </c>
      <c r="D144" t="s">
        <v>2188</v>
      </c>
      <c r="E144" s="17">
        <v>44405</v>
      </c>
      <c r="F144">
        <v>4295</v>
      </c>
      <c r="G144">
        <v>4</v>
      </c>
      <c r="H144">
        <v>1251</v>
      </c>
      <c r="I144">
        <v>366620</v>
      </c>
      <c r="J144">
        <v>14315</v>
      </c>
      <c r="K144">
        <v>360199</v>
      </c>
      <c r="L144">
        <v>51540</v>
      </c>
      <c r="M144">
        <v>10643</v>
      </c>
      <c r="N144">
        <v>83000000</v>
      </c>
    </row>
    <row r="145" spans="1:14" x14ac:dyDescent="0.3">
      <c r="A145" t="s">
        <v>2385</v>
      </c>
      <c r="B145" t="s">
        <v>2190</v>
      </c>
      <c r="C145" t="s">
        <v>2252</v>
      </c>
      <c r="D145" t="s">
        <v>2253</v>
      </c>
      <c r="E145" s="17">
        <v>44071</v>
      </c>
      <c r="F145">
        <v>2995</v>
      </c>
      <c r="G145">
        <v>186</v>
      </c>
      <c r="H145">
        <v>1671</v>
      </c>
      <c r="I145">
        <v>369615</v>
      </c>
      <c r="J145">
        <v>14501</v>
      </c>
      <c r="K145">
        <v>361870</v>
      </c>
      <c r="L145">
        <v>14975</v>
      </c>
      <c r="M145">
        <v>10343</v>
      </c>
      <c r="N145">
        <v>213000000</v>
      </c>
    </row>
    <row r="146" spans="1:14" x14ac:dyDescent="0.3">
      <c r="A146" t="s">
        <v>2386</v>
      </c>
      <c r="B146" t="s">
        <v>2211</v>
      </c>
      <c r="C146" t="s">
        <v>2245</v>
      </c>
      <c r="D146" t="s">
        <v>2246</v>
      </c>
      <c r="E146" s="17">
        <v>44394</v>
      </c>
      <c r="F146">
        <v>512</v>
      </c>
      <c r="G146">
        <v>129</v>
      </c>
      <c r="H146">
        <v>1395</v>
      </c>
      <c r="I146">
        <v>370127</v>
      </c>
      <c r="J146">
        <v>14630</v>
      </c>
      <c r="K146">
        <v>363265</v>
      </c>
      <c r="L146">
        <v>7680</v>
      </c>
      <c r="M146">
        <v>10382</v>
      </c>
      <c r="N146">
        <v>331000000</v>
      </c>
    </row>
    <row r="147" spans="1:14" x14ac:dyDescent="0.3">
      <c r="A147" t="s">
        <v>2387</v>
      </c>
      <c r="B147" t="s">
        <v>2211</v>
      </c>
      <c r="C147" t="s">
        <v>2245</v>
      </c>
      <c r="D147" t="s">
        <v>2246</v>
      </c>
      <c r="E147" s="17">
        <v>43926</v>
      </c>
      <c r="F147">
        <v>989</v>
      </c>
      <c r="G147">
        <v>129</v>
      </c>
      <c r="H147">
        <v>1014</v>
      </c>
      <c r="I147">
        <v>371116</v>
      </c>
      <c r="J147">
        <v>14759</v>
      </c>
      <c r="K147">
        <v>364279</v>
      </c>
      <c r="L147">
        <v>16813</v>
      </c>
      <c r="M147">
        <v>19145</v>
      </c>
      <c r="N147">
        <v>331000000</v>
      </c>
    </row>
    <row r="148" spans="1:14" x14ac:dyDescent="0.3">
      <c r="A148" t="s">
        <v>2388</v>
      </c>
      <c r="B148" t="s">
        <v>2211</v>
      </c>
      <c r="C148" t="s">
        <v>2212</v>
      </c>
      <c r="D148" t="s">
        <v>2213</v>
      </c>
      <c r="E148" s="17">
        <v>44315</v>
      </c>
      <c r="F148">
        <v>1401</v>
      </c>
      <c r="G148">
        <v>2</v>
      </c>
      <c r="H148">
        <v>4741</v>
      </c>
      <c r="I148">
        <v>372517</v>
      </c>
      <c r="J148">
        <v>14761</v>
      </c>
      <c r="K148">
        <v>369020</v>
      </c>
      <c r="L148">
        <v>26619</v>
      </c>
      <c r="M148">
        <v>13204</v>
      </c>
      <c r="N148">
        <v>331000000</v>
      </c>
    </row>
    <row r="149" spans="1:14" x14ac:dyDescent="0.3">
      <c r="A149" t="s">
        <v>2389</v>
      </c>
      <c r="B149" t="s">
        <v>2190</v>
      </c>
      <c r="C149" t="s">
        <v>2198</v>
      </c>
      <c r="D149" t="s">
        <v>2306</v>
      </c>
      <c r="E149" s="17">
        <v>44237</v>
      </c>
      <c r="F149">
        <v>1812</v>
      </c>
      <c r="G149">
        <v>197</v>
      </c>
      <c r="H149">
        <v>3214</v>
      </c>
      <c r="I149">
        <v>374329</v>
      </c>
      <c r="J149">
        <v>14958</v>
      </c>
      <c r="K149">
        <v>372234</v>
      </c>
      <c r="L149">
        <v>21744</v>
      </c>
      <c r="M149">
        <v>10785</v>
      </c>
      <c r="N149">
        <v>213000000</v>
      </c>
    </row>
    <row r="150" spans="1:14" x14ac:dyDescent="0.3">
      <c r="A150" t="s">
        <v>2390</v>
      </c>
      <c r="B150" t="s">
        <v>2187</v>
      </c>
      <c r="C150" t="s">
        <v>2255</v>
      </c>
      <c r="D150" t="s">
        <v>2255</v>
      </c>
      <c r="E150" s="17">
        <v>44061</v>
      </c>
      <c r="F150">
        <v>545</v>
      </c>
      <c r="G150">
        <v>94</v>
      </c>
      <c r="H150">
        <v>756</v>
      </c>
      <c r="I150">
        <v>374874</v>
      </c>
      <c r="J150">
        <v>15052</v>
      </c>
      <c r="K150">
        <v>372990</v>
      </c>
      <c r="L150">
        <v>7085</v>
      </c>
      <c r="M150">
        <v>14194</v>
      </c>
      <c r="N150">
        <v>83000000</v>
      </c>
    </row>
    <row r="151" spans="1:14" x14ac:dyDescent="0.3">
      <c r="A151" t="s">
        <v>2391</v>
      </c>
      <c r="B151" t="s">
        <v>2206</v>
      </c>
      <c r="C151" t="s">
        <v>2257</v>
      </c>
      <c r="D151" t="s">
        <v>2290</v>
      </c>
      <c r="E151" s="17">
        <v>44485</v>
      </c>
      <c r="F151">
        <v>2533</v>
      </c>
      <c r="G151">
        <v>42</v>
      </c>
      <c r="H151">
        <v>2031</v>
      </c>
      <c r="I151">
        <v>377407</v>
      </c>
      <c r="J151">
        <v>15094</v>
      </c>
      <c r="K151">
        <v>375021</v>
      </c>
      <c r="L151">
        <v>45594</v>
      </c>
      <c r="M151">
        <v>17207</v>
      </c>
      <c r="N151">
        <v>68000000</v>
      </c>
    </row>
    <row r="152" spans="1:14" x14ac:dyDescent="0.3">
      <c r="A152" t="s">
        <v>2392</v>
      </c>
      <c r="B152" t="s">
        <v>2194</v>
      </c>
      <c r="C152" t="s">
        <v>2221</v>
      </c>
      <c r="D152" t="s">
        <v>2222</v>
      </c>
      <c r="E152" s="17">
        <v>44001</v>
      </c>
      <c r="F152">
        <v>2009</v>
      </c>
      <c r="G152">
        <v>132</v>
      </c>
      <c r="H152">
        <v>2620</v>
      </c>
      <c r="I152">
        <v>379416</v>
      </c>
      <c r="J152">
        <v>15226</v>
      </c>
      <c r="K152">
        <v>377641</v>
      </c>
      <c r="L152">
        <v>18081</v>
      </c>
      <c r="M152">
        <v>1106</v>
      </c>
      <c r="N152">
        <v>1380000000</v>
      </c>
    </row>
    <row r="153" spans="1:14" x14ac:dyDescent="0.3">
      <c r="A153" t="s">
        <v>2393</v>
      </c>
      <c r="B153" t="s">
        <v>2206</v>
      </c>
      <c r="C153" t="s">
        <v>2232</v>
      </c>
      <c r="D153" t="s">
        <v>2233</v>
      </c>
      <c r="E153" s="17">
        <v>44371</v>
      </c>
      <c r="F153">
        <v>3432</v>
      </c>
      <c r="G153">
        <v>177</v>
      </c>
      <c r="H153">
        <v>2429</v>
      </c>
      <c r="I153">
        <v>382848</v>
      </c>
      <c r="J153">
        <v>15403</v>
      </c>
      <c r="K153">
        <v>380070</v>
      </c>
      <c r="L153">
        <v>51480</v>
      </c>
      <c r="M153">
        <v>16180</v>
      </c>
      <c r="N153">
        <v>68000000</v>
      </c>
    </row>
    <row r="154" spans="1:14" x14ac:dyDescent="0.3">
      <c r="A154" t="s">
        <v>2394</v>
      </c>
      <c r="B154" t="s">
        <v>2187</v>
      </c>
      <c r="C154" t="s">
        <v>2255</v>
      </c>
      <c r="D154" t="s">
        <v>2255</v>
      </c>
      <c r="E154" s="17">
        <v>43866</v>
      </c>
      <c r="F154">
        <v>4085</v>
      </c>
      <c r="G154">
        <v>9</v>
      </c>
      <c r="H154">
        <v>4566</v>
      </c>
      <c r="I154">
        <v>386933</v>
      </c>
      <c r="J154">
        <v>15412</v>
      </c>
      <c r="K154">
        <v>384636</v>
      </c>
      <c r="L154">
        <v>32680</v>
      </c>
      <c r="M154">
        <v>16109</v>
      </c>
      <c r="N154">
        <v>83000000</v>
      </c>
    </row>
    <row r="155" spans="1:14" x14ac:dyDescent="0.3">
      <c r="A155" t="s">
        <v>2395</v>
      </c>
      <c r="B155" t="s">
        <v>2206</v>
      </c>
      <c r="C155" t="s">
        <v>2257</v>
      </c>
      <c r="D155" t="s">
        <v>2290</v>
      </c>
      <c r="E155" s="17">
        <v>44355</v>
      </c>
      <c r="F155">
        <v>2215</v>
      </c>
      <c r="G155">
        <v>154</v>
      </c>
      <c r="H155">
        <v>1231</v>
      </c>
      <c r="I155">
        <v>389148</v>
      </c>
      <c r="J155">
        <v>15566</v>
      </c>
      <c r="K155">
        <v>385867</v>
      </c>
      <c r="L155">
        <v>22150</v>
      </c>
      <c r="M155">
        <v>18603</v>
      </c>
      <c r="N155">
        <v>68000000</v>
      </c>
    </row>
    <row r="156" spans="1:14" x14ac:dyDescent="0.3">
      <c r="A156" t="s">
        <v>2396</v>
      </c>
      <c r="B156" t="s">
        <v>2190</v>
      </c>
      <c r="C156" t="s">
        <v>2198</v>
      </c>
      <c r="D156" t="s">
        <v>2199</v>
      </c>
      <c r="E156" s="17">
        <v>43990</v>
      </c>
      <c r="F156">
        <v>4985</v>
      </c>
      <c r="G156">
        <v>23</v>
      </c>
      <c r="H156">
        <v>4024</v>
      </c>
      <c r="I156">
        <v>394133</v>
      </c>
      <c r="J156">
        <v>15589</v>
      </c>
      <c r="K156">
        <v>389891</v>
      </c>
      <c r="L156">
        <v>49850</v>
      </c>
      <c r="M156">
        <v>11961</v>
      </c>
      <c r="N156">
        <v>213000000</v>
      </c>
    </row>
    <row r="157" spans="1:14" x14ac:dyDescent="0.3">
      <c r="A157" t="s">
        <v>2397</v>
      </c>
      <c r="B157" t="s">
        <v>2211</v>
      </c>
      <c r="C157" t="s">
        <v>2237</v>
      </c>
      <c r="D157" t="s">
        <v>2238</v>
      </c>
      <c r="E157" s="17">
        <v>44529</v>
      </c>
      <c r="F157">
        <v>3665</v>
      </c>
      <c r="G157">
        <v>21</v>
      </c>
      <c r="H157">
        <v>34</v>
      </c>
      <c r="I157">
        <v>397798</v>
      </c>
      <c r="J157">
        <v>15610</v>
      </c>
      <c r="K157">
        <v>389925</v>
      </c>
      <c r="L157">
        <v>43980</v>
      </c>
      <c r="M157">
        <v>16745</v>
      </c>
      <c r="N157">
        <v>331000000</v>
      </c>
    </row>
    <row r="158" spans="1:14" x14ac:dyDescent="0.3">
      <c r="A158" t="s">
        <v>2398</v>
      </c>
      <c r="B158" t="s">
        <v>2187</v>
      </c>
      <c r="C158" t="s">
        <v>2188</v>
      </c>
      <c r="D158" t="s">
        <v>2188</v>
      </c>
      <c r="E158" s="17">
        <v>44073</v>
      </c>
      <c r="F158">
        <v>827</v>
      </c>
      <c r="G158">
        <v>88</v>
      </c>
      <c r="H158">
        <v>3674</v>
      </c>
      <c r="I158">
        <v>398625</v>
      </c>
      <c r="J158">
        <v>15698</v>
      </c>
      <c r="K158">
        <v>393599</v>
      </c>
      <c r="L158">
        <v>9924</v>
      </c>
      <c r="M158">
        <v>9955</v>
      </c>
      <c r="N158">
        <v>83000000</v>
      </c>
    </row>
    <row r="159" spans="1:14" x14ac:dyDescent="0.3">
      <c r="A159" t="s">
        <v>2399</v>
      </c>
      <c r="B159" t="s">
        <v>2187</v>
      </c>
      <c r="C159" t="s">
        <v>2255</v>
      </c>
      <c r="D159" t="s">
        <v>2255</v>
      </c>
      <c r="E159" s="17">
        <v>43916</v>
      </c>
      <c r="F159">
        <v>2184</v>
      </c>
      <c r="G159">
        <v>2</v>
      </c>
      <c r="H159">
        <v>20</v>
      </c>
      <c r="I159">
        <v>400809</v>
      </c>
      <c r="J159">
        <v>15700</v>
      </c>
      <c r="K159">
        <v>393619</v>
      </c>
      <c r="L159">
        <v>10920</v>
      </c>
      <c r="M159">
        <v>12419</v>
      </c>
      <c r="N159">
        <v>83000000</v>
      </c>
    </row>
    <row r="160" spans="1:14" x14ac:dyDescent="0.3">
      <c r="A160" t="s">
        <v>2400</v>
      </c>
      <c r="B160" t="s">
        <v>2206</v>
      </c>
      <c r="C160" t="s">
        <v>2207</v>
      </c>
      <c r="D160" t="s">
        <v>2208</v>
      </c>
      <c r="E160" s="17">
        <v>44408</v>
      </c>
      <c r="F160">
        <v>2162</v>
      </c>
      <c r="G160">
        <v>143</v>
      </c>
      <c r="H160">
        <v>2312</v>
      </c>
      <c r="I160">
        <v>402971</v>
      </c>
      <c r="J160">
        <v>15843</v>
      </c>
      <c r="K160">
        <v>395931</v>
      </c>
      <c r="L160">
        <v>28106</v>
      </c>
      <c r="M160">
        <v>2957</v>
      </c>
      <c r="N160">
        <v>68000000</v>
      </c>
    </row>
    <row r="161" spans="1:14" x14ac:dyDescent="0.3">
      <c r="A161" t="s">
        <v>2401</v>
      </c>
      <c r="B161" t="s">
        <v>2190</v>
      </c>
      <c r="C161" t="s">
        <v>2269</v>
      </c>
      <c r="D161" t="s">
        <v>2288</v>
      </c>
      <c r="E161" s="17">
        <v>44512</v>
      </c>
      <c r="F161">
        <v>1275</v>
      </c>
      <c r="G161">
        <v>157</v>
      </c>
      <c r="H161">
        <v>3471</v>
      </c>
      <c r="I161">
        <v>404246</v>
      </c>
      <c r="J161">
        <v>16000</v>
      </c>
      <c r="K161">
        <v>399402</v>
      </c>
      <c r="L161">
        <v>17850</v>
      </c>
      <c r="M161">
        <v>7086</v>
      </c>
      <c r="N161">
        <v>213000000</v>
      </c>
    </row>
    <row r="162" spans="1:14" x14ac:dyDescent="0.3">
      <c r="A162" t="s">
        <v>2402</v>
      </c>
      <c r="B162" t="s">
        <v>2206</v>
      </c>
      <c r="C162" t="s">
        <v>2257</v>
      </c>
      <c r="D162" t="s">
        <v>2290</v>
      </c>
      <c r="E162" s="17">
        <v>44387</v>
      </c>
      <c r="F162">
        <v>1516</v>
      </c>
      <c r="G162">
        <v>111</v>
      </c>
      <c r="H162">
        <v>456</v>
      </c>
      <c r="I162">
        <v>405762</v>
      </c>
      <c r="J162">
        <v>16111</v>
      </c>
      <c r="K162">
        <v>399858</v>
      </c>
      <c r="L162">
        <v>7580</v>
      </c>
      <c r="M162">
        <v>14944</v>
      </c>
      <c r="N162">
        <v>68000000</v>
      </c>
    </row>
    <row r="163" spans="1:14" x14ac:dyDescent="0.3">
      <c r="A163" t="s">
        <v>2403</v>
      </c>
      <c r="B163" t="s">
        <v>2206</v>
      </c>
      <c r="C163" t="s">
        <v>2257</v>
      </c>
      <c r="D163" t="s">
        <v>2258</v>
      </c>
      <c r="E163" s="17">
        <v>44404</v>
      </c>
      <c r="F163">
        <v>1312</v>
      </c>
      <c r="G163">
        <v>170</v>
      </c>
      <c r="H163">
        <v>2997</v>
      </c>
      <c r="I163">
        <v>407074</v>
      </c>
      <c r="J163">
        <v>16281</v>
      </c>
      <c r="K163">
        <v>402855</v>
      </c>
      <c r="L163">
        <v>9184</v>
      </c>
      <c r="M163">
        <v>15124</v>
      </c>
      <c r="N163">
        <v>68000000</v>
      </c>
    </row>
    <row r="164" spans="1:14" x14ac:dyDescent="0.3">
      <c r="A164" t="s">
        <v>2404</v>
      </c>
      <c r="B164" t="s">
        <v>2187</v>
      </c>
      <c r="C164" t="s">
        <v>2201</v>
      </c>
      <c r="D164" t="s">
        <v>2272</v>
      </c>
      <c r="E164" s="17">
        <v>44476</v>
      </c>
      <c r="F164">
        <v>3523</v>
      </c>
      <c r="G164">
        <v>3</v>
      </c>
      <c r="H164">
        <v>4478</v>
      </c>
      <c r="I164">
        <v>410597</v>
      </c>
      <c r="J164">
        <v>16284</v>
      </c>
      <c r="K164">
        <v>407333</v>
      </c>
      <c r="L164">
        <v>38753</v>
      </c>
      <c r="M164">
        <v>9612</v>
      </c>
      <c r="N164">
        <v>83000000</v>
      </c>
    </row>
    <row r="165" spans="1:14" x14ac:dyDescent="0.3">
      <c r="A165" t="s">
        <v>2405</v>
      </c>
      <c r="B165" t="s">
        <v>2206</v>
      </c>
      <c r="C165" t="s">
        <v>2232</v>
      </c>
      <c r="D165" t="s">
        <v>2326</v>
      </c>
      <c r="E165" s="17">
        <v>43858</v>
      </c>
      <c r="F165">
        <v>515</v>
      </c>
      <c r="G165">
        <v>106</v>
      </c>
      <c r="H165">
        <v>2582</v>
      </c>
      <c r="I165">
        <v>411112</v>
      </c>
      <c r="J165">
        <v>16390</v>
      </c>
      <c r="K165">
        <v>409915</v>
      </c>
      <c r="L165">
        <v>4635</v>
      </c>
      <c r="M165">
        <v>6337</v>
      </c>
      <c r="N165">
        <v>68000000</v>
      </c>
    </row>
    <row r="166" spans="1:14" x14ac:dyDescent="0.3">
      <c r="A166" t="s">
        <v>2406</v>
      </c>
      <c r="B166" t="s">
        <v>2211</v>
      </c>
      <c r="C166" t="s">
        <v>2241</v>
      </c>
      <c r="D166" t="s">
        <v>2242</v>
      </c>
      <c r="E166" s="17">
        <v>44450</v>
      </c>
      <c r="F166">
        <v>4783</v>
      </c>
      <c r="G166">
        <v>39</v>
      </c>
      <c r="H166">
        <v>1062</v>
      </c>
      <c r="I166">
        <v>415895</v>
      </c>
      <c r="J166">
        <v>16429</v>
      </c>
      <c r="K166">
        <v>410977</v>
      </c>
      <c r="L166">
        <v>47830</v>
      </c>
      <c r="M166">
        <v>463</v>
      </c>
      <c r="N166">
        <v>331000000</v>
      </c>
    </row>
    <row r="167" spans="1:14" x14ac:dyDescent="0.3">
      <c r="A167" t="s">
        <v>2407</v>
      </c>
      <c r="B167" t="s">
        <v>2206</v>
      </c>
      <c r="C167" t="s">
        <v>2224</v>
      </c>
      <c r="D167" t="s">
        <v>2230</v>
      </c>
      <c r="E167" s="17">
        <v>44386</v>
      </c>
      <c r="F167">
        <v>1019</v>
      </c>
      <c r="G167">
        <v>15</v>
      </c>
      <c r="H167">
        <v>1590</v>
      </c>
      <c r="I167">
        <v>416914</v>
      </c>
      <c r="J167">
        <v>16444</v>
      </c>
      <c r="K167">
        <v>412567</v>
      </c>
      <c r="L167">
        <v>17323</v>
      </c>
      <c r="M167">
        <v>17762</v>
      </c>
      <c r="N167">
        <v>68000000</v>
      </c>
    </row>
    <row r="168" spans="1:14" x14ac:dyDescent="0.3">
      <c r="A168" t="s">
        <v>2408</v>
      </c>
      <c r="B168" t="s">
        <v>2211</v>
      </c>
      <c r="C168" t="s">
        <v>2237</v>
      </c>
      <c r="D168" t="s">
        <v>2238</v>
      </c>
      <c r="E168" s="17">
        <v>44170</v>
      </c>
      <c r="F168">
        <v>1295</v>
      </c>
      <c r="G168">
        <v>104</v>
      </c>
      <c r="H168">
        <v>1865</v>
      </c>
      <c r="I168">
        <v>418209</v>
      </c>
      <c r="J168">
        <v>16548</v>
      </c>
      <c r="K168">
        <v>414432</v>
      </c>
      <c r="L168">
        <v>15540</v>
      </c>
      <c r="M168">
        <v>13484</v>
      </c>
      <c r="N168">
        <v>331000000</v>
      </c>
    </row>
    <row r="169" spans="1:14" x14ac:dyDescent="0.3">
      <c r="A169" t="s">
        <v>2409</v>
      </c>
      <c r="B169" t="s">
        <v>2187</v>
      </c>
      <c r="C169" t="s">
        <v>2201</v>
      </c>
      <c r="D169" t="s">
        <v>2202</v>
      </c>
      <c r="E169" s="17">
        <v>44161</v>
      </c>
      <c r="F169">
        <v>1049</v>
      </c>
      <c r="G169">
        <v>71</v>
      </c>
      <c r="H169">
        <v>46</v>
      </c>
      <c r="I169">
        <v>419258</v>
      </c>
      <c r="J169">
        <v>16619</v>
      </c>
      <c r="K169">
        <v>414478</v>
      </c>
      <c r="L169">
        <v>8392</v>
      </c>
      <c r="M169">
        <v>7507</v>
      </c>
      <c r="N169">
        <v>83000000</v>
      </c>
    </row>
    <row r="170" spans="1:14" x14ac:dyDescent="0.3">
      <c r="A170" t="s">
        <v>2410</v>
      </c>
      <c r="B170" t="s">
        <v>2190</v>
      </c>
      <c r="C170" t="s">
        <v>2252</v>
      </c>
      <c r="D170" t="s">
        <v>2301</v>
      </c>
      <c r="E170" s="17">
        <v>44470</v>
      </c>
      <c r="F170">
        <v>2340</v>
      </c>
      <c r="G170">
        <v>87</v>
      </c>
      <c r="H170">
        <v>4841</v>
      </c>
      <c r="I170">
        <v>421598</v>
      </c>
      <c r="J170">
        <v>16706</v>
      </c>
      <c r="K170">
        <v>419319</v>
      </c>
      <c r="L170">
        <v>42120</v>
      </c>
      <c r="M170">
        <v>10432</v>
      </c>
      <c r="N170">
        <v>213000000</v>
      </c>
    </row>
    <row r="171" spans="1:14" x14ac:dyDescent="0.3">
      <c r="A171" t="s">
        <v>2411</v>
      </c>
      <c r="B171" t="s">
        <v>2211</v>
      </c>
      <c r="C171" t="s">
        <v>2245</v>
      </c>
      <c r="D171" t="s">
        <v>2246</v>
      </c>
      <c r="E171" s="17">
        <v>44336</v>
      </c>
      <c r="F171">
        <v>1257</v>
      </c>
      <c r="G171">
        <v>15</v>
      </c>
      <c r="H171">
        <v>4634</v>
      </c>
      <c r="I171">
        <v>422855</v>
      </c>
      <c r="J171">
        <v>16721</v>
      </c>
      <c r="K171">
        <v>423953</v>
      </c>
      <c r="L171">
        <v>22626</v>
      </c>
      <c r="M171">
        <v>12281</v>
      </c>
      <c r="N171">
        <v>331000000</v>
      </c>
    </row>
    <row r="172" spans="1:14" x14ac:dyDescent="0.3">
      <c r="A172" t="s">
        <v>2412</v>
      </c>
      <c r="B172" t="s">
        <v>2190</v>
      </c>
      <c r="C172" t="s">
        <v>2198</v>
      </c>
      <c r="D172" t="s">
        <v>2199</v>
      </c>
      <c r="E172" s="17">
        <v>44178</v>
      </c>
      <c r="F172">
        <v>2278</v>
      </c>
      <c r="G172">
        <v>117</v>
      </c>
      <c r="H172">
        <v>4774</v>
      </c>
      <c r="I172">
        <v>425133</v>
      </c>
      <c r="J172">
        <v>16838</v>
      </c>
      <c r="K172">
        <v>428727</v>
      </c>
      <c r="L172">
        <v>18224</v>
      </c>
      <c r="M172">
        <v>5549</v>
      </c>
      <c r="N172">
        <v>213000000</v>
      </c>
    </row>
    <row r="173" spans="1:14" x14ac:dyDescent="0.3">
      <c r="A173" t="s">
        <v>2413</v>
      </c>
      <c r="B173" t="s">
        <v>2190</v>
      </c>
      <c r="C173" t="s">
        <v>2252</v>
      </c>
      <c r="D173" t="s">
        <v>2301</v>
      </c>
      <c r="E173" s="17">
        <v>44303</v>
      </c>
      <c r="F173">
        <v>2985</v>
      </c>
      <c r="G173">
        <v>90</v>
      </c>
      <c r="H173">
        <v>3988</v>
      </c>
      <c r="I173">
        <v>428118</v>
      </c>
      <c r="J173">
        <v>16928</v>
      </c>
      <c r="K173">
        <v>432715</v>
      </c>
      <c r="L173">
        <v>35820</v>
      </c>
      <c r="M173">
        <v>10626</v>
      </c>
      <c r="N173">
        <v>213000000</v>
      </c>
    </row>
    <row r="174" spans="1:14" x14ac:dyDescent="0.3">
      <c r="A174" t="s">
        <v>2414</v>
      </c>
      <c r="B174" t="s">
        <v>2211</v>
      </c>
      <c r="C174" t="s">
        <v>2237</v>
      </c>
      <c r="D174" t="s">
        <v>2238</v>
      </c>
      <c r="E174" s="17">
        <v>44061</v>
      </c>
      <c r="F174">
        <v>3869</v>
      </c>
      <c r="G174">
        <v>193</v>
      </c>
      <c r="H174">
        <v>1653</v>
      </c>
      <c r="I174">
        <v>431987</v>
      </c>
      <c r="J174">
        <v>17121</v>
      </c>
      <c r="K174">
        <v>434368</v>
      </c>
      <c r="L174">
        <v>27083</v>
      </c>
      <c r="M174">
        <v>13288</v>
      </c>
      <c r="N174">
        <v>331000000</v>
      </c>
    </row>
    <row r="175" spans="1:14" x14ac:dyDescent="0.3">
      <c r="A175" t="s">
        <v>2415</v>
      </c>
      <c r="B175" t="s">
        <v>2187</v>
      </c>
      <c r="C175" t="s">
        <v>2188</v>
      </c>
      <c r="D175" t="s">
        <v>2188</v>
      </c>
      <c r="E175" s="17">
        <v>44020</v>
      </c>
      <c r="F175">
        <v>1144</v>
      </c>
      <c r="G175">
        <v>182</v>
      </c>
      <c r="H175">
        <v>44</v>
      </c>
      <c r="I175">
        <v>433131</v>
      </c>
      <c r="J175">
        <v>17303</v>
      </c>
      <c r="K175">
        <v>434412</v>
      </c>
      <c r="L175">
        <v>19448</v>
      </c>
      <c r="M175">
        <v>7635</v>
      </c>
      <c r="N175">
        <v>83000000</v>
      </c>
    </row>
    <row r="176" spans="1:14" x14ac:dyDescent="0.3">
      <c r="A176" t="s">
        <v>2416</v>
      </c>
      <c r="B176" t="s">
        <v>2194</v>
      </c>
      <c r="C176" t="s">
        <v>2195</v>
      </c>
      <c r="D176" t="s">
        <v>2296</v>
      </c>
      <c r="E176" s="17">
        <v>44055</v>
      </c>
      <c r="F176">
        <v>4613</v>
      </c>
      <c r="G176">
        <v>19</v>
      </c>
      <c r="H176">
        <v>4370</v>
      </c>
      <c r="I176">
        <v>437744</v>
      </c>
      <c r="J176">
        <v>17322</v>
      </c>
      <c r="K176">
        <v>438782</v>
      </c>
      <c r="L176">
        <v>46130</v>
      </c>
      <c r="M176">
        <v>14099</v>
      </c>
      <c r="N176">
        <v>1380000000</v>
      </c>
    </row>
    <row r="177" spans="1:14" x14ac:dyDescent="0.3">
      <c r="A177" t="s">
        <v>2417</v>
      </c>
      <c r="B177" t="s">
        <v>2190</v>
      </c>
      <c r="C177" t="s">
        <v>2198</v>
      </c>
      <c r="D177" t="s">
        <v>2199</v>
      </c>
      <c r="E177" s="17">
        <v>44215</v>
      </c>
      <c r="F177">
        <v>705</v>
      </c>
      <c r="G177">
        <v>178</v>
      </c>
      <c r="H177">
        <v>3764</v>
      </c>
      <c r="I177">
        <v>438449</v>
      </c>
      <c r="J177">
        <v>17500</v>
      </c>
      <c r="K177">
        <v>442546</v>
      </c>
      <c r="L177">
        <v>5640</v>
      </c>
      <c r="M177">
        <v>1795</v>
      </c>
      <c r="N177">
        <v>213000000</v>
      </c>
    </row>
    <row r="178" spans="1:14" x14ac:dyDescent="0.3">
      <c r="A178" t="s">
        <v>2418</v>
      </c>
      <c r="B178" t="s">
        <v>2190</v>
      </c>
      <c r="C178" t="s">
        <v>2269</v>
      </c>
      <c r="D178" t="s">
        <v>2270</v>
      </c>
      <c r="E178" s="17">
        <v>44207</v>
      </c>
      <c r="F178">
        <v>2424</v>
      </c>
      <c r="G178">
        <v>83</v>
      </c>
      <c r="H178">
        <v>3032</v>
      </c>
      <c r="I178">
        <v>440873</v>
      </c>
      <c r="J178">
        <v>17583</v>
      </c>
      <c r="K178">
        <v>445578</v>
      </c>
      <c r="L178">
        <v>24240</v>
      </c>
      <c r="M178">
        <v>15886</v>
      </c>
      <c r="N178">
        <v>213000000</v>
      </c>
    </row>
    <row r="179" spans="1:14" x14ac:dyDescent="0.3">
      <c r="A179" t="s">
        <v>2419</v>
      </c>
      <c r="B179" t="s">
        <v>2187</v>
      </c>
      <c r="C179" t="s">
        <v>2255</v>
      </c>
      <c r="D179" t="s">
        <v>2255</v>
      </c>
      <c r="E179" s="17">
        <v>44113</v>
      </c>
      <c r="F179">
        <v>3571</v>
      </c>
      <c r="G179">
        <v>82</v>
      </c>
      <c r="H179">
        <v>3382</v>
      </c>
      <c r="I179">
        <v>444444</v>
      </c>
      <c r="J179">
        <v>17665</v>
      </c>
      <c r="K179">
        <v>448960</v>
      </c>
      <c r="L179">
        <v>28568</v>
      </c>
      <c r="M179">
        <v>12088</v>
      </c>
      <c r="N179">
        <v>83000000</v>
      </c>
    </row>
    <row r="180" spans="1:14" x14ac:dyDescent="0.3">
      <c r="A180" t="s">
        <v>2420</v>
      </c>
      <c r="B180" t="s">
        <v>2187</v>
      </c>
      <c r="C180" t="s">
        <v>2255</v>
      </c>
      <c r="D180" t="s">
        <v>2255</v>
      </c>
      <c r="E180" s="17">
        <v>44463</v>
      </c>
      <c r="F180">
        <v>1934</v>
      </c>
      <c r="G180">
        <v>184</v>
      </c>
      <c r="H180">
        <v>4327</v>
      </c>
      <c r="I180">
        <v>446378</v>
      </c>
      <c r="J180">
        <v>17849</v>
      </c>
      <c r="K180">
        <v>453287</v>
      </c>
      <c r="L180">
        <v>11604</v>
      </c>
      <c r="M180">
        <v>15788</v>
      </c>
      <c r="N180">
        <v>83000000</v>
      </c>
    </row>
    <row r="181" spans="1:14" x14ac:dyDescent="0.3">
      <c r="A181" t="s">
        <v>2421</v>
      </c>
      <c r="B181" t="s">
        <v>2206</v>
      </c>
      <c r="C181" t="s">
        <v>2257</v>
      </c>
      <c r="D181" t="s">
        <v>2258</v>
      </c>
      <c r="E181" s="17">
        <v>44458</v>
      </c>
      <c r="F181">
        <v>2484</v>
      </c>
      <c r="G181">
        <v>125</v>
      </c>
      <c r="H181">
        <v>85</v>
      </c>
      <c r="I181">
        <v>448862</v>
      </c>
      <c r="J181">
        <v>17974</v>
      </c>
      <c r="K181">
        <v>453372</v>
      </c>
      <c r="L181">
        <v>34776</v>
      </c>
      <c r="M181">
        <v>17178</v>
      </c>
      <c r="N181">
        <v>68000000</v>
      </c>
    </row>
    <row r="182" spans="1:14" x14ac:dyDescent="0.3">
      <c r="A182" t="s">
        <v>2422</v>
      </c>
      <c r="B182" t="s">
        <v>2187</v>
      </c>
      <c r="C182" t="s">
        <v>2255</v>
      </c>
      <c r="D182" t="s">
        <v>2255</v>
      </c>
      <c r="E182" s="17">
        <v>44089</v>
      </c>
      <c r="F182">
        <v>1745</v>
      </c>
      <c r="G182">
        <v>50</v>
      </c>
      <c r="H182">
        <v>3176</v>
      </c>
      <c r="I182">
        <v>450607</v>
      </c>
      <c r="J182">
        <v>18024</v>
      </c>
      <c r="K182">
        <v>456548</v>
      </c>
      <c r="L182">
        <v>33155</v>
      </c>
      <c r="M182">
        <v>3067</v>
      </c>
      <c r="N182">
        <v>83000000</v>
      </c>
    </row>
    <row r="183" spans="1:14" x14ac:dyDescent="0.3">
      <c r="A183" t="s">
        <v>2423</v>
      </c>
      <c r="B183" t="s">
        <v>2190</v>
      </c>
      <c r="C183" t="s">
        <v>2252</v>
      </c>
      <c r="D183" t="s">
        <v>2253</v>
      </c>
      <c r="E183" s="17">
        <v>44189</v>
      </c>
      <c r="F183">
        <v>969</v>
      </c>
      <c r="G183">
        <v>17</v>
      </c>
      <c r="H183">
        <v>4272</v>
      </c>
      <c r="I183">
        <v>451576</v>
      </c>
      <c r="J183">
        <v>18041</v>
      </c>
      <c r="K183">
        <v>460820</v>
      </c>
      <c r="L183">
        <v>14535</v>
      </c>
      <c r="M183">
        <v>11479</v>
      </c>
      <c r="N183">
        <v>213000000</v>
      </c>
    </row>
    <row r="184" spans="1:14" x14ac:dyDescent="0.3">
      <c r="A184" t="s">
        <v>2424</v>
      </c>
      <c r="B184" t="s">
        <v>2211</v>
      </c>
      <c r="C184" t="s">
        <v>2212</v>
      </c>
      <c r="D184" t="s">
        <v>2213</v>
      </c>
      <c r="E184" s="17">
        <v>44540</v>
      </c>
      <c r="F184">
        <v>2546</v>
      </c>
      <c r="G184">
        <v>80</v>
      </c>
      <c r="H184">
        <v>1613</v>
      </c>
      <c r="I184">
        <v>454122</v>
      </c>
      <c r="J184">
        <v>18121</v>
      </c>
      <c r="K184">
        <v>462433</v>
      </c>
      <c r="L184">
        <v>38190</v>
      </c>
      <c r="M184">
        <v>12543</v>
      </c>
      <c r="N184">
        <v>331000000</v>
      </c>
    </row>
    <row r="185" spans="1:14" x14ac:dyDescent="0.3">
      <c r="A185" t="s">
        <v>2425</v>
      </c>
      <c r="B185" t="s">
        <v>2194</v>
      </c>
      <c r="C185" t="s">
        <v>2204</v>
      </c>
      <c r="D185" t="s">
        <v>25</v>
      </c>
      <c r="E185" s="17">
        <v>44286</v>
      </c>
      <c r="F185">
        <v>2647</v>
      </c>
      <c r="G185">
        <v>186</v>
      </c>
      <c r="H185">
        <v>3291</v>
      </c>
      <c r="I185">
        <v>456769</v>
      </c>
      <c r="J185">
        <v>18307</v>
      </c>
      <c r="K185">
        <v>465724</v>
      </c>
      <c r="L185">
        <v>18529</v>
      </c>
      <c r="M185">
        <v>13390</v>
      </c>
      <c r="N185">
        <v>1380000000</v>
      </c>
    </row>
    <row r="186" spans="1:14" x14ac:dyDescent="0.3">
      <c r="A186" t="s">
        <v>2426</v>
      </c>
      <c r="B186" t="s">
        <v>2206</v>
      </c>
      <c r="C186" t="s">
        <v>2257</v>
      </c>
      <c r="D186" t="s">
        <v>2258</v>
      </c>
      <c r="E186" s="17">
        <v>44241</v>
      </c>
      <c r="F186">
        <v>777</v>
      </c>
      <c r="G186">
        <v>96</v>
      </c>
      <c r="H186">
        <v>587</v>
      </c>
      <c r="I186">
        <v>457546</v>
      </c>
      <c r="J186">
        <v>18403</v>
      </c>
      <c r="K186">
        <v>466311</v>
      </c>
      <c r="L186">
        <v>11655</v>
      </c>
      <c r="M186">
        <v>10629</v>
      </c>
      <c r="N186">
        <v>68000000</v>
      </c>
    </row>
    <row r="187" spans="1:14" x14ac:dyDescent="0.3">
      <c r="A187" t="s">
        <v>2427</v>
      </c>
      <c r="B187" t="s">
        <v>2211</v>
      </c>
      <c r="C187" t="s">
        <v>2245</v>
      </c>
      <c r="D187" t="s">
        <v>2308</v>
      </c>
      <c r="E187" s="17">
        <v>44479</v>
      </c>
      <c r="F187">
        <v>1333</v>
      </c>
      <c r="G187">
        <v>116</v>
      </c>
      <c r="H187">
        <v>602</v>
      </c>
      <c r="I187">
        <v>458879</v>
      </c>
      <c r="J187">
        <v>18519</v>
      </c>
      <c r="K187">
        <v>466913</v>
      </c>
      <c r="L187">
        <v>15996</v>
      </c>
      <c r="M187">
        <v>15889</v>
      </c>
      <c r="N187">
        <v>331000000</v>
      </c>
    </row>
    <row r="188" spans="1:14" x14ac:dyDescent="0.3">
      <c r="A188" t="s">
        <v>2428</v>
      </c>
      <c r="B188" t="s">
        <v>2194</v>
      </c>
      <c r="C188" t="s">
        <v>2204</v>
      </c>
      <c r="D188" t="s">
        <v>2235</v>
      </c>
      <c r="E188" s="17">
        <v>44148</v>
      </c>
      <c r="F188">
        <v>2117</v>
      </c>
      <c r="G188">
        <v>123</v>
      </c>
      <c r="H188">
        <v>3516</v>
      </c>
      <c r="I188">
        <v>460996</v>
      </c>
      <c r="J188">
        <v>18642</v>
      </c>
      <c r="K188">
        <v>470429</v>
      </c>
      <c r="L188">
        <v>35989</v>
      </c>
      <c r="M188">
        <v>15664</v>
      </c>
      <c r="N188">
        <v>1380000000</v>
      </c>
    </row>
    <row r="189" spans="1:14" x14ac:dyDescent="0.3">
      <c r="A189" t="s">
        <v>2429</v>
      </c>
      <c r="B189" t="s">
        <v>2194</v>
      </c>
      <c r="C189" t="s">
        <v>2221</v>
      </c>
      <c r="D189" t="s">
        <v>2281</v>
      </c>
      <c r="E189" s="17">
        <v>44507</v>
      </c>
      <c r="F189">
        <v>2388</v>
      </c>
      <c r="G189">
        <v>27</v>
      </c>
      <c r="H189">
        <v>1256</v>
      </c>
      <c r="I189">
        <v>463384</v>
      </c>
      <c r="J189">
        <v>18669</v>
      </c>
      <c r="K189">
        <v>471685</v>
      </c>
      <c r="L189">
        <v>11940</v>
      </c>
      <c r="M189">
        <v>17108</v>
      </c>
      <c r="N189">
        <v>1380000000</v>
      </c>
    </row>
    <row r="190" spans="1:14" x14ac:dyDescent="0.3">
      <c r="A190" t="s">
        <v>2430</v>
      </c>
      <c r="B190" t="s">
        <v>2194</v>
      </c>
      <c r="C190" t="s">
        <v>2221</v>
      </c>
      <c r="D190" t="s">
        <v>2222</v>
      </c>
      <c r="E190" s="17">
        <v>44055</v>
      </c>
      <c r="F190">
        <v>3103</v>
      </c>
      <c r="G190">
        <v>196</v>
      </c>
      <c r="H190">
        <v>2161</v>
      </c>
      <c r="I190">
        <v>466487</v>
      </c>
      <c r="J190">
        <v>18865</v>
      </c>
      <c r="K190">
        <v>473846</v>
      </c>
      <c r="L190">
        <v>46545</v>
      </c>
      <c r="M190">
        <v>14231</v>
      </c>
      <c r="N190">
        <v>1380000000</v>
      </c>
    </row>
    <row r="191" spans="1:14" x14ac:dyDescent="0.3">
      <c r="A191" t="s">
        <v>2431</v>
      </c>
      <c r="B191" t="s">
        <v>2211</v>
      </c>
      <c r="C191" t="s">
        <v>2212</v>
      </c>
      <c r="D191" t="s">
        <v>2213</v>
      </c>
      <c r="E191" s="17">
        <v>44064</v>
      </c>
      <c r="F191">
        <v>3114</v>
      </c>
      <c r="G191">
        <v>155</v>
      </c>
      <c r="H191">
        <v>4679</v>
      </c>
      <c r="I191">
        <v>469601</v>
      </c>
      <c r="J191">
        <v>19020</v>
      </c>
      <c r="K191">
        <v>478525</v>
      </c>
      <c r="L191">
        <v>43596</v>
      </c>
      <c r="M191">
        <v>17616</v>
      </c>
      <c r="N191">
        <v>331000000</v>
      </c>
    </row>
    <row r="192" spans="1:14" x14ac:dyDescent="0.3">
      <c r="A192" t="s">
        <v>2432</v>
      </c>
      <c r="B192" t="s">
        <v>2206</v>
      </c>
      <c r="C192" t="s">
        <v>2257</v>
      </c>
      <c r="D192" t="s">
        <v>2290</v>
      </c>
      <c r="E192" s="17">
        <v>44514</v>
      </c>
      <c r="F192">
        <v>4213</v>
      </c>
      <c r="G192">
        <v>88</v>
      </c>
      <c r="H192">
        <v>3035</v>
      </c>
      <c r="I192">
        <v>473814</v>
      </c>
      <c r="J192">
        <v>19108</v>
      </c>
      <c r="K192">
        <v>481560</v>
      </c>
      <c r="L192">
        <v>42130</v>
      </c>
      <c r="M192">
        <v>11274</v>
      </c>
      <c r="N192">
        <v>68000000</v>
      </c>
    </row>
    <row r="193" spans="1:14" x14ac:dyDescent="0.3">
      <c r="A193" t="s">
        <v>2433</v>
      </c>
      <c r="B193" t="s">
        <v>2206</v>
      </c>
      <c r="C193" t="s">
        <v>2224</v>
      </c>
      <c r="D193" t="s">
        <v>2230</v>
      </c>
      <c r="E193" s="17">
        <v>44494</v>
      </c>
      <c r="F193">
        <v>2936</v>
      </c>
      <c r="G193">
        <v>140</v>
      </c>
      <c r="H193">
        <v>2417</v>
      </c>
      <c r="I193">
        <v>476750</v>
      </c>
      <c r="J193">
        <v>19248</v>
      </c>
      <c r="K193">
        <v>483977</v>
      </c>
      <c r="L193">
        <v>38168</v>
      </c>
      <c r="M193">
        <v>539</v>
      </c>
      <c r="N193">
        <v>68000000</v>
      </c>
    </row>
    <row r="194" spans="1:14" x14ac:dyDescent="0.3">
      <c r="A194" t="s">
        <v>2434</v>
      </c>
      <c r="B194" t="s">
        <v>2194</v>
      </c>
      <c r="C194" t="s">
        <v>2204</v>
      </c>
      <c r="D194" t="s">
        <v>25</v>
      </c>
      <c r="E194" s="17">
        <v>44204</v>
      </c>
      <c r="F194">
        <v>4110</v>
      </c>
      <c r="G194">
        <v>5</v>
      </c>
      <c r="H194">
        <v>3022</v>
      </c>
      <c r="I194">
        <v>480860</v>
      </c>
      <c r="J194">
        <v>19253</v>
      </c>
      <c r="K194">
        <v>486999</v>
      </c>
      <c r="L194">
        <v>20550</v>
      </c>
      <c r="M194">
        <v>6999</v>
      </c>
      <c r="N194">
        <v>1380000000</v>
      </c>
    </row>
    <row r="195" spans="1:14" x14ac:dyDescent="0.3">
      <c r="A195" t="s">
        <v>2435</v>
      </c>
      <c r="B195" t="s">
        <v>2211</v>
      </c>
      <c r="C195" t="s">
        <v>2245</v>
      </c>
      <c r="D195" t="s">
        <v>2308</v>
      </c>
      <c r="E195" s="17">
        <v>44502</v>
      </c>
      <c r="F195">
        <v>1345</v>
      </c>
      <c r="G195">
        <v>156</v>
      </c>
      <c r="H195">
        <v>2119</v>
      </c>
      <c r="I195">
        <v>482205</v>
      </c>
      <c r="J195">
        <v>19409</v>
      </c>
      <c r="K195">
        <v>489118</v>
      </c>
      <c r="L195">
        <v>22865</v>
      </c>
      <c r="M195">
        <v>108</v>
      </c>
      <c r="N195">
        <v>331000000</v>
      </c>
    </row>
    <row r="196" spans="1:14" x14ac:dyDescent="0.3">
      <c r="A196" t="s">
        <v>2436</v>
      </c>
      <c r="B196" t="s">
        <v>2194</v>
      </c>
      <c r="C196" t="s">
        <v>2195</v>
      </c>
      <c r="D196" t="s">
        <v>2196</v>
      </c>
      <c r="E196" s="17">
        <v>44438</v>
      </c>
      <c r="F196">
        <v>2041</v>
      </c>
      <c r="G196">
        <v>105</v>
      </c>
      <c r="H196">
        <v>4955</v>
      </c>
      <c r="I196">
        <v>484246</v>
      </c>
      <c r="J196">
        <v>19514</v>
      </c>
      <c r="K196">
        <v>494073</v>
      </c>
      <c r="L196">
        <v>16328</v>
      </c>
      <c r="M196">
        <v>2071</v>
      </c>
      <c r="N196">
        <v>1380000000</v>
      </c>
    </row>
    <row r="197" spans="1:14" x14ac:dyDescent="0.3">
      <c r="A197" t="s">
        <v>2437</v>
      </c>
      <c r="B197" t="s">
        <v>2187</v>
      </c>
      <c r="C197" t="s">
        <v>2338</v>
      </c>
      <c r="D197" t="s">
        <v>2438</v>
      </c>
      <c r="E197" s="17">
        <v>44302</v>
      </c>
      <c r="F197">
        <v>2674</v>
      </c>
      <c r="G197">
        <v>118</v>
      </c>
      <c r="H197">
        <v>2400</v>
      </c>
      <c r="I197">
        <v>486920</v>
      </c>
      <c r="J197">
        <v>19632</v>
      </c>
      <c r="K197">
        <v>496473</v>
      </c>
      <c r="L197">
        <v>29414</v>
      </c>
      <c r="M197">
        <v>9888</v>
      </c>
      <c r="N197">
        <v>83000000</v>
      </c>
    </row>
    <row r="198" spans="1:14" x14ac:dyDescent="0.3">
      <c r="A198" t="s">
        <v>2439</v>
      </c>
      <c r="B198" t="s">
        <v>2206</v>
      </c>
      <c r="C198" t="s">
        <v>2232</v>
      </c>
      <c r="D198" t="s">
        <v>2326</v>
      </c>
      <c r="E198" s="17">
        <v>44063</v>
      </c>
      <c r="F198">
        <v>1555</v>
      </c>
      <c r="G198">
        <v>136</v>
      </c>
      <c r="H198">
        <v>809</v>
      </c>
      <c r="I198">
        <v>488475</v>
      </c>
      <c r="J198">
        <v>19768</v>
      </c>
      <c r="K198">
        <v>497282</v>
      </c>
      <c r="L198">
        <v>15550</v>
      </c>
      <c r="M198">
        <v>11229</v>
      </c>
      <c r="N198">
        <v>68000000</v>
      </c>
    </row>
    <row r="199" spans="1:14" x14ac:dyDescent="0.3">
      <c r="A199" t="s">
        <v>2440</v>
      </c>
      <c r="B199" t="s">
        <v>2190</v>
      </c>
      <c r="C199" t="s">
        <v>2191</v>
      </c>
      <c r="D199" t="s">
        <v>2192</v>
      </c>
      <c r="E199" s="17">
        <v>44522</v>
      </c>
      <c r="F199">
        <v>689</v>
      </c>
      <c r="G199">
        <v>28</v>
      </c>
      <c r="H199">
        <v>2788</v>
      </c>
      <c r="I199">
        <v>489164</v>
      </c>
      <c r="J199">
        <v>19796</v>
      </c>
      <c r="K199">
        <v>500070</v>
      </c>
      <c r="L199">
        <v>6890</v>
      </c>
      <c r="M199">
        <v>2419</v>
      </c>
      <c r="N199">
        <v>213000000</v>
      </c>
    </row>
    <row r="200" spans="1:14" x14ac:dyDescent="0.3">
      <c r="A200" t="s">
        <v>2441</v>
      </c>
      <c r="B200" t="s">
        <v>2194</v>
      </c>
      <c r="C200" t="s">
        <v>2204</v>
      </c>
      <c r="D200" t="s">
        <v>25</v>
      </c>
      <c r="E200" s="17">
        <v>43943</v>
      </c>
      <c r="F200">
        <v>4869</v>
      </c>
      <c r="G200">
        <v>165</v>
      </c>
      <c r="H200">
        <v>637</v>
      </c>
      <c r="I200">
        <v>494033</v>
      </c>
      <c r="J200">
        <v>19961</v>
      </c>
      <c r="K200">
        <v>500707</v>
      </c>
      <c r="L200">
        <v>63297</v>
      </c>
      <c r="M200">
        <v>1188</v>
      </c>
      <c r="N200">
        <v>1380000000</v>
      </c>
    </row>
    <row r="201" spans="1:14" x14ac:dyDescent="0.3">
      <c r="A201" t="s">
        <v>2442</v>
      </c>
      <c r="B201" t="s">
        <v>2187</v>
      </c>
      <c r="C201" t="s">
        <v>2188</v>
      </c>
      <c r="D201" t="s">
        <v>2188</v>
      </c>
      <c r="E201" s="17">
        <v>44327</v>
      </c>
      <c r="F201">
        <v>3452</v>
      </c>
      <c r="G201">
        <v>64</v>
      </c>
      <c r="H201">
        <v>152</v>
      </c>
      <c r="I201">
        <v>497485</v>
      </c>
      <c r="J201">
        <v>20025</v>
      </c>
      <c r="K201">
        <v>500859</v>
      </c>
      <c r="L201">
        <v>41424</v>
      </c>
      <c r="M201">
        <v>6540</v>
      </c>
      <c r="N201">
        <v>83000000</v>
      </c>
    </row>
    <row r="202" spans="1:14" x14ac:dyDescent="0.3">
      <c r="A202" t="s">
        <v>2443</v>
      </c>
      <c r="B202" t="s">
        <v>2206</v>
      </c>
      <c r="C202" t="s">
        <v>2257</v>
      </c>
      <c r="D202" t="s">
        <v>2258</v>
      </c>
      <c r="E202" s="17">
        <v>44272</v>
      </c>
      <c r="F202">
        <v>1534</v>
      </c>
      <c r="G202">
        <v>55</v>
      </c>
      <c r="H202">
        <v>2433</v>
      </c>
      <c r="I202">
        <v>499019</v>
      </c>
      <c r="J202">
        <v>20080</v>
      </c>
      <c r="K202">
        <v>503292</v>
      </c>
      <c r="L202">
        <v>26078</v>
      </c>
      <c r="M202">
        <v>15983</v>
      </c>
      <c r="N202">
        <v>68000000</v>
      </c>
    </row>
    <row r="203" spans="1:14" x14ac:dyDescent="0.3">
      <c r="A203" t="s">
        <v>2444</v>
      </c>
      <c r="B203" t="s">
        <v>2211</v>
      </c>
      <c r="C203" t="s">
        <v>2241</v>
      </c>
      <c r="D203" t="s">
        <v>2261</v>
      </c>
      <c r="E203" s="17">
        <v>44394</v>
      </c>
      <c r="F203">
        <v>119</v>
      </c>
      <c r="G203">
        <v>29</v>
      </c>
      <c r="H203">
        <v>2738</v>
      </c>
      <c r="I203">
        <v>499138</v>
      </c>
      <c r="J203">
        <v>20109</v>
      </c>
      <c r="K203">
        <v>506030</v>
      </c>
      <c r="L203">
        <v>2023</v>
      </c>
      <c r="M203">
        <v>7594</v>
      </c>
      <c r="N203">
        <v>331000000</v>
      </c>
    </row>
    <row r="204" spans="1:14" x14ac:dyDescent="0.3">
      <c r="A204" t="s">
        <v>2445</v>
      </c>
      <c r="B204" t="s">
        <v>2206</v>
      </c>
      <c r="C204" t="s">
        <v>2224</v>
      </c>
      <c r="D204" t="s">
        <v>2225</v>
      </c>
      <c r="E204" s="17">
        <v>44098</v>
      </c>
      <c r="F204">
        <v>4159</v>
      </c>
      <c r="G204">
        <v>113</v>
      </c>
      <c r="H204">
        <v>138</v>
      </c>
      <c r="I204">
        <v>503297</v>
      </c>
      <c r="J204">
        <v>20222</v>
      </c>
      <c r="K204">
        <v>506168</v>
      </c>
      <c r="L204">
        <v>37431</v>
      </c>
      <c r="M204">
        <v>7240</v>
      </c>
      <c r="N204">
        <v>68000000</v>
      </c>
    </row>
    <row r="205" spans="1:14" x14ac:dyDescent="0.3">
      <c r="A205" t="s">
        <v>2446</v>
      </c>
      <c r="B205" t="s">
        <v>2211</v>
      </c>
      <c r="C205" t="s">
        <v>2237</v>
      </c>
      <c r="D205" t="s">
        <v>2250</v>
      </c>
      <c r="E205" s="17">
        <v>44340</v>
      </c>
      <c r="F205">
        <v>4555</v>
      </c>
      <c r="G205">
        <v>95</v>
      </c>
      <c r="H205">
        <v>725</v>
      </c>
      <c r="I205">
        <v>507852</v>
      </c>
      <c r="J205">
        <v>20317</v>
      </c>
      <c r="K205">
        <v>506893</v>
      </c>
      <c r="L205">
        <v>68325</v>
      </c>
      <c r="M205">
        <v>3694</v>
      </c>
      <c r="N205">
        <v>331000000</v>
      </c>
    </row>
    <row r="206" spans="1:14" x14ac:dyDescent="0.3">
      <c r="A206" t="s">
        <v>2447</v>
      </c>
      <c r="B206" t="s">
        <v>2211</v>
      </c>
      <c r="C206" t="s">
        <v>2237</v>
      </c>
      <c r="D206" t="s">
        <v>2250</v>
      </c>
      <c r="E206" s="17">
        <v>44216</v>
      </c>
      <c r="F206">
        <v>4054</v>
      </c>
      <c r="G206">
        <v>120</v>
      </c>
      <c r="H206">
        <v>3542</v>
      </c>
      <c r="I206">
        <v>511906</v>
      </c>
      <c r="J206">
        <v>20437</v>
      </c>
      <c r="K206">
        <v>510435</v>
      </c>
      <c r="L206">
        <v>72972</v>
      </c>
      <c r="M206">
        <v>11788</v>
      </c>
      <c r="N206">
        <v>331000000</v>
      </c>
    </row>
    <row r="207" spans="1:14" x14ac:dyDescent="0.3">
      <c r="A207" t="s">
        <v>2448</v>
      </c>
      <c r="B207" t="s">
        <v>2194</v>
      </c>
      <c r="C207" t="s">
        <v>27</v>
      </c>
      <c r="D207" t="s">
        <v>27</v>
      </c>
      <c r="E207" s="17">
        <v>44217</v>
      </c>
      <c r="F207">
        <v>2852</v>
      </c>
      <c r="G207">
        <v>186</v>
      </c>
      <c r="H207">
        <v>2365</v>
      </c>
      <c r="I207">
        <v>514758</v>
      </c>
      <c r="J207">
        <v>20623</v>
      </c>
      <c r="K207">
        <v>512800</v>
      </c>
      <c r="L207">
        <v>45632</v>
      </c>
      <c r="M207">
        <v>16454</v>
      </c>
      <c r="N207">
        <v>1380000000</v>
      </c>
    </row>
    <row r="208" spans="1:14" x14ac:dyDescent="0.3">
      <c r="A208" t="s">
        <v>2449</v>
      </c>
      <c r="B208" t="s">
        <v>2194</v>
      </c>
      <c r="C208" t="s">
        <v>2221</v>
      </c>
      <c r="D208" t="s">
        <v>2222</v>
      </c>
      <c r="E208" s="17">
        <v>43943</v>
      </c>
      <c r="F208">
        <v>1613</v>
      </c>
      <c r="G208">
        <v>57</v>
      </c>
      <c r="H208">
        <v>18</v>
      </c>
      <c r="I208">
        <v>516371</v>
      </c>
      <c r="J208">
        <v>20680</v>
      </c>
      <c r="K208">
        <v>512818</v>
      </c>
      <c r="L208">
        <v>24195</v>
      </c>
      <c r="M208">
        <v>8683</v>
      </c>
      <c r="N208">
        <v>1380000000</v>
      </c>
    </row>
    <row r="209" spans="1:14" x14ac:dyDescent="0.3">
      <c r="A209" t="s">
        <v>2450</v>
      </c>
      <c r="B209" t="s">
        <v>2206</v>
      </c>
      <c r="C209" t="s">
        <v>2232</v>
      </c>
      <c r="D209" t="s">
        <v>2233</v>
      </c>
      <c r="E209" s="17">
        <v>44443</v>
      </c>
      <c r="F209">
        <v>3033</v>
      </c>
      <c r="G209">
        <v>137</v>
      </c>
      <c r="H209">
        <v>1436</v>
      </c>
      <c r="I209">
        <v>519404</v>
      </c>
      <c r="J209">
        <v>20817</v>
      </c>
      <c r="K209">
        <v>514254</v>
      </c>
      <c r="L209">
        <v>18198</v>
      </c>
      <c r="M209">
        <v>16857</v>
      </c>
      <c r="N209">
        <v>68000000</v>
      </c>
    </row>
    <row r="210" spans="1:14" x14ac:dyDescent="0.3">
      <c r="A210" t="s">
        <v>2451</v>
      </c>
      <c r="B210" t="s">
        <v>2187</v>
      </c>
      <c r="C210" t="s">
        <v>2338</v>
      </c>
      <c r="D210" t="s">
        <v>2438</v>
      </c>
      <c r="E210" s="17">
        <v>44455</v>
      </c>
      <c r="F210">
        <v>2783</v>
      </c>
      <c r="G210">
        <v>148</v>
      </c>
      <c r="H210">
        <v>1961</v>
      </c>
      <c r="I210">
        <v>522187</v>
      </c>
      <c r="J210">
        <v>20965</v>
      </c>
      <c r="K210">
        <v>516215</v>
      </c>
      <c r="L210">
        <v>44528</v>
      </c>
      <c r="M210">
        <v>12273</v>
      </c>
      <c r="N210">
        <v>83000000</v>
      </c>
    </row>
    <row r="211" spans="1:14" x14ac:dyDescent="0.3">
      <c r="A211" t="s">
        <v>2452</v>
      </c>
      <c r="B211" t="s">
        <v>2206</v>
      </c>
      <c r="C211" t="s">
        <v>2207</v>
      </c>
      <c r="D211" t="s">
        <v>2208</v>
      </c>
      <c r="E211" s="17">
        <v>43911</v>
      </c>
      <c r="F211">
        <v>2936</v>
      </c>
      <c r="G211">
        <v>183</v>
      </c>
      <c r="H211">
        <v>2454</v>
      </c>
      <c r="I211">
        <v>525123</v>
      </c>
      <c r="J211">
        <v>21148</v>
      </c>
      <c r="K211">
        <v>518669</v>
      </c>
      <c r="L211">
        <v>20552</v>
      </c>
      <c r="M211">
        <v>16162</v>
      </c>
      <c r="N211">
        <v>68000000</v>
      </c>
    </row>
    <row r="212" spans="1:14" x14ac:dyDescent="0.3">
      <c r="A212" t="s">
        <v>2453</v>
      </c>
      <c r="B212" t="s">
        <v>2190</v>
      </c>
      <c r="C212" t="s">
        <v>2198</v>
      </c>
      <c r="D212" t="s">
        <v>2199</v>
      </c>
      <c r="E212" s="17">
        <v>44529</v>
      </c>
      <c r="F212">
        <v>4063</v>
      </c>
      <c r="G212">
        <v>25</v>
      </c>
      <c r="H212">
        <v>1851</v>
      </c>
      <c r="I212">
        <v>529186</v>
      </c>
      <c r="J212">
        <v>21173</v>
      </c>
      <c r="K212">
        <v>520520</v>
      </c>
      <c r="L212">
        <v>65008</v>
      </c>
      <c r="M212">
        <v>12311</v>
      </c>
      <c r="N212">
        <v>213000000</v>
      </c>
    </row>
    <row r="213" spans="1:14" x14ac:dyDescent="0.3">
      <c r="A213" t="s">
        <v>2454</v>
      </c>
      <c r="B213" t="s">
        <v>2211</v>
      </c>
      <c r="C213" t="s">
        <v>2237</v>
      </c>
      <c r="D213" t="s">
        <v>2250</v>
      </c>
      <c r="E213" s="17">
        <v>43943</v>
      </c>
      <c r="F213">
        <v>3888</v>
      </c>
      <c r="G213">
        <v>14</v>
      </c>
      <c r="H213">
        <v>862</v>
      </c>
      <c r="I213">
        <v>533074</v>
      </c>
      <c r="J213">
        <v>21187</v>
      </c>
      <c r="K213">
        <v>521382</v>
      </c>
      <c r="L213">
        <v>54432</v>
      </c>
      <c r="M213">
        <v>8660</v>
      </c>
      <c r="N213">
        <v>331000000</v>
      </c>
    </row>
    <row r="214" spans="1:14" x14ac:dyDescent="0.3">
      <c r="A214" t="s">
        <v>2455</v>
      </c>
      <c r="B214" t="s">
        <v>2211</v>
      </c>
      <c r="C214" t="s">
        <v>2212</v>
      </c>
      <c r="D214" t="s">
        <v>2328</v>
      </c>
      <c r="E214" s="17">
        <v>43832</v>
      </c>
      <c r="F214">
        <v>3784</v>
      </c>
      <c r="G214">
        <v>162</v>
      </c>
      <c r="H214">
        <v>100</v>
      </c>
      <c r="I214">
        <v>536858</v>
      </c>
      <c r="J214">
        <v>21349</v>
      </c>
      <c r="K214">
        <v>521482</v>
      </c>
      <c r="L214">
        <v>26488</v>
      </c>
      <c r="M214">
        <v>17844</v>
      </c>
      <c r="N214">
        <v>331000000</v>
      </c>
    </row>
    <row r="215" spans="1:14" x14ac:dyDescent="0.3">
      <c r="A215" t="s">
        <v>2456</v>
      </c>
      <c r="B215" t="s">
        <v>2194</v>
      </c>
      <c r="C215" t="s">
        <v>2195</v>
      </c>
      <c r="D215" t="s">
        <v>2196</v>
      </c>
      <c r="E215" s="17">
        <v>44472</v>
      </c>
      <c r="F215">
        <v>2626</v>
      </c>
      <c r="G215">
        <v>88</v>
      </c>
      <c r="H215">
        <v>592</v>
      </c>
      <c r="I215">
        <v>539484</v>
      </c>
      <c r="J215">
        <v>21437</v>
      </c>
      <c r="K215">
        <v>522074</v>
      </c>
      <c r="L215">
        <v>21008</v>
      </c>
      <c r="M215">
        <v>6525</v>
      </c>
      <c r="N215">
        <v>1380000000</v>
      </c>
    </row>
    <row r="216" spans="1:14" x14ac:dyDescent="0.3">
      <c r="A216" t="s">
        <v>2457</v>
      </c>
      <c r="B216" t="s">
        <v>2187</v>
      </c>
      <c r="C216" t="s">
        <v>2188</v>
      </c>
      <c r="D216" t="s">
        <v>2188</v>
      </c>
      <c r="E216" s="17">
        <v>44050</v>
      </c>
      <c r="F216">
        <v>3544</v>
      </c>
      <c r="G216">
        <v>14</v>
      </c>
      <c r="H216">
        <v>3924</v>
      </c>
      <c r="I216">
        <v>543028</v>
      </c>
      <c r="J216">
        <v>21451</v>
      </c>
      <c r="K216">
        <v>525998</v>
      </c>
      <c r="L216">
        <v>21264</v>
      </c>
      <c r="M216">
        <v>17823</v>
      </c>
      <c r="N216">
        <v>83000000</v>
      </c>
    </row>
    <row r="217" spans="1:14" x14ac:dyDescent="0.3">
      <c r="A217" t="s">
        <v>2458</v>
      </c>
      <c r="B217" t="s">
        <v>2194</v>
      </c>
      <c r="C217" t="s">
        <v>2204</v>
      </c>
      <c r="D217" t="s">
        <v>25</v>
      </c>
      <c r="E217" s="17">
        <v>44396</v>
      </c>
      <c r="F217">
        <v>1149</v>
      </c>
      <c r="G217">
        <v>96</v>
      </c>
      <c r="H217">
        <v>4461</v>
      </c>
      <c r="I217">
        <v>544177</v>
      </c>
      <c r="J217">
        <v>21547</v>
      </c>
      <c r="K217">
        <v>530459</v>
      </c>
      <c r="L217">
        <v>13788</v>
      </c>
      <c r="M217">
        <v>1028</v>
      </c>
      <c r="N217">
        <v>1380000000</v>
      </c>
    </row>
    <row r="218" spans="1:14" x14ac:dyDescent="0.3">
      <c r="A218" t="s">
        <v>2459</v>
      </c>
      <c r="B218" t="s">
        <v>2190</v>
      </c>
      <c r="C218" t="s">
        <v>2269</v>
      </c>
      <c r="D218" t="s">
        <v>2270</v>
      </c>
      <c r="E218" s="17">
        <v>44055</v>
      </c>
      <c r="F218">
        <v>4802</v>
      </c>
      <c r="G218">
        <v>74</v>
      </c>
      <c r="H218">
        <v>2509</v>
      </c>
      <c r="I218">
        <v>548979</v>
      </c>
      <c r="J218">
        <v>21621</v>
      </c>
      <c r="K218">
        <v>532968</v>
      </c>
      <c r="L218">
        <v>91238</v>
      </c>
      <c r="M218">
        <v>14725</v>
      </c>
      <c r="N218">
        <v>213000000</v>
      </c>
    </row>
    <row r="219" spans="1:14" x14ac:dyDescent="0.3">
      <c r="A219" t="s">
        <v>2460</v>
      </c>
      <c r="B219" t="s">
        <v>2206</v>
      </c>
      <c r="C219" t="s">
        <v>2257</v>
      </c>
      <c r="D219" t="s">
        <v>2258</v>
      </c>
      <c r="E219" s="17">
        <v>44215</v>
      </c>
      <c r="F219">
        <v>1709</v>
      </c>
      <c r="G219">
        <v>87</v>
      </c>
      <c r="H219">
        <v>1955</v>
      </c>
      <c r="I219">
        <v>550688</v>
      </c>
      <c r="J219">
        <v>21708</v>
      </c>
      <c r="K219">
        <v>534923</v>
      </c>
      <c r="L219">
        <v>20508</v>
      </c>
      <c r="M219">
        <v>19281</v>
      </c>
      <c r="N219">
        <v>68000000</v>
      </c>
    </row>
    <row r="220" spans="1:14" x14ac:dyDescent="0.3">
      <c r="A220" t="s">
        <v>2461</v>
      </c>
      <c r="B220" t="s">
        <v>2206</v>
      </c>
      <c r="C220" t="s">
        <v>2232</v>
      </c>
      <c r="D220" t="s">
        <v>2233</v>
      </c>
      <c r="E220" s="17">
        <v>44233</v>
      </c>
      <c r="F220">
        <v>3158</v>
      </c>
      <c r="G220">
        <v>5</v>
      </c>
      <c r="H220">
        <v>1654</v>
      </c>
      <c r="I220">
        <v>553846</v>
      </c>
      <c r="J220">
        <v>21713</v>
      </c>
      <c r="K220">
        <v>536577</v>
      </c>
      <c r="L220">
        <v>56844</v>
      </c>
      <c r="M220">
        <v>722</v>
      </c>
      <c r="N220">
        <v>68000000</v>
      </c>
    </row>
    <row r="221" spans="1:14" x14ac:dyDescent="0.3">
      <c r="A221" t="s">
        <v>2462</v>
      </c>
      <c r="B221" t="s">
        <v>2187</v>
      </c>
      <c r="C221" t="s">
        <v>2188</v>
      </c>
      <c r="D221" t="s">
        <v>2188</v>
      </c>
      <c r="E221" s="17">
        <v>44468</v>
      </c>
      <c r="F221">
        <v>1366</v>
      </c>
      <c r="G221">
        <v>155</v>
      </c>
      <c r="H221">
        <v>4427</v>
      </c>
      <c r="I221">
        <v>555212</v>
      </c>
      <c r="J221">
        <v>21868</v>
      </c>
      <c r="K221">
        <v>541004</v>
      </c>
      <c r="L221">
        <v>23222</v>
      </c>
      <c r="M221">
        <v>15849</v>
      </c>
      <c r="N221">
        <v>83000000</v>
      </c>
    </row>
    <row r="222" spans="1:14" x14ac:dyDescent="0.3">
      <c r="A222" t="s">
        <v>2463</v>
      </c>
      <c r="B222" t="s">
        <v>2194</v>
      </c>
      <c r="C222" t="s">
        <v>2195</v>
      </c>
      <c r="D222" t="s">
        <v>2296</v>
      </c>
      <c r="E222" s="17">
        <v>43960</v>
      </c>
      <c r="F222">
        <v>4049</v>
      </c>
      <c r="G222">
        <v>62</v>
      </c>
      <c r="H222">
        <v>4780</v>
      </c>
      <c r="I222">
        <v>559261</v>
      </c>
      <c r="J222">
        <v>21930</v>
      </c>
      <c r="K222">
        <v>545784</v>
      </c>
      <c r="L222">
        <v>64784</v>
      </c>
      <c r="M222">
        <v>19784</v>
      </c>
      <c r="N222">
        <v>1380000000</v>
      </c>
    </row>
    <row r="223" spans="1:14" x14ac:dyDescent="0.3">
      <c r="A223" t="s">
        <v>2464</v>
      </c>
      <c r="B223" t="s">
        <v>2194</v>
      </c>
      <c r="C223" t="s">
        <v>2195</v>
      </c>
      <c r="D223" t="s">
        <v>2196</v>
      </c>
      <c r="E223" s="17">
        <v>43883</v>
      </c>
      <c r="F223">
        <v>4490</v>
      </c>
      <c r="G223">
        <v>28</v>
      </c>
      <c r="H223">
        <v>1688</v>
      </c>
      <c r="I223">
        <v>563751</v>
      </c>
      <c r="J223">
        <v>21958</v>
      </c>
      <c r="K223">
        <v>547472</v>
      </c>
      <c r="L223">
        <v>53880</v>
      </c>
      <c r="M223">
        <v>19695</v>
      </c>
      <c r="N223">
        <v>1380000000</v>
      </c>
    </row>
    <row r="224" spans="1:14" x14ac:dyDescent="0.3">
      <c r="A224" t="s">
        <v>2465</v>
      </c>
      <c r="B224" t="s">
        <v>2190</v>
      </c>
      <c r="C224" t="s">
        <v>2252</v>
      </c>
      <c r="D224" t="s">
        <v>2301</v>
      </c>
      <c r="E224" s="17">
        <v>44514</v>
      </c>
      <c r="F224">
        <v>4579</v>
      </c>
      <c r="G224">
        <v>47</v>
      </c>
      <c r="H224">
        <v>910</v>
      </c>
      <c r="I224">
        <v>568330</v>
      </c>
      <c r="J224">
        <v>22005</v>
      </c>
      <c r="K224">
        <v>548382</v>
      </c>
      <c r="L224">
        <v>64106</v>
      </c>
      <c r="M224">
        <v>19258</v>
      </c>
      <c r="N224">
        <v>213000000</v>
      </c>
    </row>
    <row r="225" spans="1:14" x14ac:dyDescent="0.3">
      <c r="A225" t="s">
        <v>2466</v>
      </c>
      <c r="B225" t="s">
        <v>2206</v>
      </c>
      <c r="C225" t="s">
        <v>2224</v>
      </c>
      <c r="D225" t="s">
        <v>2230</v>
      </c>
      <c r="E225" s="17">
        <v>44560</v>
      </c>
      <c r="F225">
        <v>4761</v>
      </c>
      <c r="G225">
        <v>190</v>
      </c>
      <c r="H225">
        <v>4641</v>
      </c>
      <c r="I225">
        <v>573091</v>
      </c>
      <c r="J225">
        <v>22195</v>
      </c>
      <c r="K225">
        <v>553023</v>
      </c>
      <c r="L225">
        <v>85698</v>
      </c>
      <c r="M225">
        <v>18435</v>
      </c>
      <c r="N225">
        <v>68000000</v>
      </c>
    </row>
    <row r="226" spans="1:14" x14ac:dyDescent="0.3">
      <c r="A226" t="s">
        <v>2467</v>
      </c>
      <c r="B226" t="s">
        <v>2194</v>
      </c>
      <c r="C226" t="s">
        <v>2195</v>
      </c>
      <c r="D226" t="s">
        <v>2296</v>
      </c>
      <c r="E226" s="17">
        <v>44502</v>
      </c>
      <c r="F226">
        <v>455</v>
      </c>
      <c r="G226">
        <v>185</v>
      </c>
      <c r="H226">
        <v>1181</v>
      </c>
      <c r="I226">
        <v>573546</v>
      </c>
      <c r="J226">
        <v>22380</v>
      </c>
      <c r="K226">
        <v>554204</v>
      </c>
      <c r="L226">
        <v>8645</v>
      </c>
      <c r="M226">
        <v>9929</v>
      </c>
      <c r="N226">
        <v>1380000000</v>
      </c>
    </row>
    <row r="227" spans="1:14" x14ac:dyDescent="0.3">
      <c r="A227" t="s">
        <v>2468</v>
      </c>
      <c r="B227" t="s">
        <v>2187</v>
      </c>
      <c r="C227" t="s">
        <v>2188</v>
      </c>
      <c r="D227" t="s">
        <v>2188</v>
      </c>
      <c r="E227" s="17">
        <v>44540</v>
      </c>
      <c r="F227">
        <v>4305</v>
      </c>
      <c r="G227">
        <v>148</v>
      </c>
      <c r="H227">
        <v>2956</v>
      </c>
      <c r="I227">
        <v>577851</v>
      </c>
      <c r="J227">
        <v>22528</v>
      </c>
      <c r="K227">
        <v>557160</v>
      </c>
      <c r="L227">
        <v>38745</v>
      </c>
      <c r="M227">
        <v>10816</v>
      </c>
      <c r="N227">
        <v>83000000</v>
      </c>
    </row>
    <row r="228" spans="1:14" x14ac:dyDescent="0.3">
      <c r="A228" t="s">
        <v>2469</v>
      </c>
      <c r="B228" t="s">
        <v>2206</v>
      </c>
      <c r="C228" t="s">
        <v>2207</v>
      </c>
      <c r="D228" t="s">
        <v>2263</v>
      </c>
      <c r="E228" s="17">
        <v>44246</v>
      </c>
      <c r="F228">
        <v>4620</v>
      </c>
      <c r="G228">
        <v>21</v>
      </c>
      <c r="H228">
        <v>604</v>
      </c>
      <c r="I228">
        <v>582471</v>
      </c>
      <c r="J228">
        <v>22549</v>
      </c>
      <c r="K228">
        <v>557764</v>
      </c>
      <c r="L228">
        <v>87780</v>
      </c>
      <c r="M228">
        <v>6690</v>
      </c>
      <c r="N228">
        <v>68000000</v>
      </c>
    </row>
    <row r="229" spans="1:14" x14ac:dyDescent="0.3">
      <c r="A229" t="s">
        <v>2470</v>
      </c>
      <c r="B229" t="s">
        <v>2190</v>
      </c>
      <c r="C229" t="s">
        <v>2252</v>
      </c>
      <c r="D229" t="s">
        <v>2253</v>
      </c>
      <c r="E229" s="17">
        <v>44077</v>
      </c>
      <c r="F229">
        <v>675</v>
      </c>
      <c r="G229">
        <v>26</v>
      </c>
      <c r="H229">
        <v>2370</v>
      </c>
      <c r="I229">
        <v>583146</v>
      </c>
      <c r="J229">
        <v>22575</v>
      </c>
      <c r="K229">
        <v>560134</v>
      </c>
      <c r="L229">
        <v>9450</v>
      </c>
      <c r="M229">
        <v>8151</v>
      </c>
      <c r="N229">
        <v>213000000</v>
      </c>
    </row>
    <row r="230" spans="1:14" x14ac:dyDescent="0.3">
      <c r="A230" t="s">
        <v>2471</v>
      </c>
      <c r="B230" t="s">
        <v>2187</v>
      </c>
      <c r="C230" t="s">
        <v>2201</v>
      </c>
      <c r="D230" t="s">
        <v>2272</v>
      </c>
      <c r="E230" s="17">
        <v>44269</v>
      </c>
      <c r="F230">
        <v>1001</v>
      </c>
      <c r="G230">
        <v>84</v>
      </c>
      <c r="H230">
        <v>2010</v>
      </c>
      <c r="I230">
        <v>584147</v>
      </c>
      <c r="J230">
        <v>22659</v>
      </c>
      <c r="K230">
        <v>562144</v>
      </c>
      <c r="L230">
        <v>10010</v>
      </c>
      <c r="M230">
        <v>6699</v>
      </c>
      <c r="N230">
        <v>83000000</v>
      </c>
    </row>
    <row r="231" spans="1:14" x14ac:dyDescent="0.3">
      <c r="A231" t="s">
        <v>2472</v>
      </c>
      <c r="B231" t="s">
        <v>2211</v>
      </c>
      <c r="C231" t="s">
        <v>2237</v>
      </c>
      <c r="D231" t="s">
        <v>2238</v>
      </c>
      <c r="E231" s="17">
        <v>44033</v>
      </c>
      <c r="F231">
        <v>4071</v>
      </c>
      <c r="G231">
        <v>78</v>
      </c>
      <c r="H231">
        <v>4135</v>
      </c>
      <c r="I231">
        <v>588218</v>
      </c>
      <c r="J231">
        <v>22737</v>
      </c>
      <c r="K231">
        <v>566279</v>
      </c>
      <c r="L231">
        <v>73278</v>
      </c>
      <c r="M231">
        <v>9478</v>
      </c>
      <c r="N231">
        <v>331000000</v>
      </c>
    </row>
    <row r="232" spans="1:14" x14ac:dyDescent="0.3">
      <c r="A232" t="s">
        <v>2473</v>
      </c>
      <c r="B232" t="s">
        <v>2190</v>
      </c>
      <c r="C232" t="s">
        <v>2269</v>
      </c>
      <c r="D232" t="s">
        <v>2288</v>
      </c>
      <c r="E232" s="17">
        <v>44014</v>
      </c>
      <c r="F232">
        <v>895</v>
      </c>
      <c r="G232">
        <v>184</v>
      </c>
      <c r="H232">
        <v>202</v>
      </c>
      <c r="I232">
        <v>589113</v>
      </c>
      <c r="J232">
        <v>22921</v>
      </c>
      <c r="K232">
        <v>566481</v>
      </c>
      <c r="L232">
        <v>8950</v>
      </c>
      <c r="M232">
        <v>14997</v>
      </c>
      <c r="N232">
        <v>213000000</v>
      </c>
    </row>
    <row r="233" spans="1:14" x14ac:dyDescent="0.3">
      <c r="A233" t="s">
        <v>2474</v>
      </c>
      <c r="B233" t="s">
        <v>2187</v>
      </c>
      <c r="C233" t="s">
        <v>2255</v>
      </c>
      <c r="D233" t="s">
        <v>2255</v>
      </c>
      <c r="E233" s="17">
        <v>43953</v>
      </c>
      <c r="F233">
        <v>2354</v>
      </c>
      <c r="G233">
        <v>137</v>
      </c>
      <c r="H233">
        <v>242</v>
      </c>
      <c r="I233">
        <v>591467</v>
      </c>
      <c r="J233">
        <v>23058</v>
      </c>
      <c r="K233">
        <v>566723</v>
      </c>
      <c r="L233">
        <v>25894</v>
      </c>
      <c r="M233">
        <v>1888</v>
      </c>
      <c r="N233">
        <v>83000000</v>
      </c>
    </row>
    <row r="234" spans="1:14" x14ac:dyDescent="0.3">
      <c r="A234" t="s">
        <v>2475</v>
      </c>
      <c r="B234" t="s">
        <v>2194</v>
      </c>
      <c r="C234" t="s">
        <v>2221</v>
      </c>
      <c r="D234" t="s">
        <v>2281</v>
      </c>
      <c r="E234" s="17">
        <v>44231</v>
      </c>
      <c r="F234">
        <v>3093</v>
      </c>
      <c r="G234">
        <v>21</v>
      </c>
      <c r="H234">
        <v>1529</v>
      </c>
      <c r="I234">
        <v>594560</v>
      </c>
      <c r="J234">
        <v>23079</v>
      </c>
      <c r="K234">
        <v>568252</v>
      </c>
      <c r="L234">
        <v>15465</v>
      </c>
      <c r="M234">
        <v>8593</v>
      </c>
      <c r="N234">
        <v>1380000000</v>
      </c>
    </row>
    <row r="235" spans="1:14" x14ac:dyDescent="0.3">
      <c r="A235" t="s">
        <v>2476</v>
      </c>
      <c r="B235" t="s">
        <v>2211</v>
      </c>
      <c r="C235" t="s">
        <v>2245</v>
      </c>
      <c r="D235" t="s">
        <v>2246</v>
      </c>
      <c r="E235" s="17">
        <v>44124</v>
      </c>
      <c r="F235">
        <v>59</v>
      </c>
      <c r="G235">
        <v>171</v>
      </c>
      <c r="H235">
        <v>3740</v>
      </c>
      <c r="I235">
        <v>594619</v>
      </c>
      <c r="J235">
        <v>23250</v>
      </c>
      <c r="K235">
        <v>571992</v>
      </c>
      <c r="L235">
        <v>826</v>
      </c>
      <c r="M235">
        <v>18916</v>
      </c>
      <c r="N235">
        <v>331000000</v>
      </c>
    </row>
    <row r="236" spans="1:14" x14ac:dyDescent="0.3">
      <c r="A236" t="s">
        <v>2477</v>
      </c>
      <c r="B236" t="s">
        <v>2190</v>
      </c>
      <c r="C236" t="s">
        <v>2252</v>
      </c>
      <c r="D236" t="s">
        <v>2253</v>
      </c>
      <c r="E236" s="17">
        <v>44110</v>
      </c>
      <c r="F236">
        <v>4481</v>
      </c>
      <c r="G236">
        <v>83</v>
      </c>
      <c r="H236">
        <v>2721</v>
      </c>
      <c r="I236">
        <v>599100</v>
      </c>
      <c r="J236">
        <v>23333</v>
      </c>
      <c r="K236">
        <v>574713</v>
      </c>
      <c r="L236">
        <v>31367</v>
      </c>
      <c r="M236">
        <v>8544</v>
      </c>
      <c r="N236">
        <v>213000000</v>
      </c>
    </row>
    <row r="237" spans="1:14" x14ac:dyDescent="0.3">
      <c r="A237" t="s">
        <v>2478</v>
      </c>
      <c r="B237" t="s">
        <v>2194</v>
      </c>
      <c r="C237" t="s">
        <v>2221</v>
      </c>
      <c r="D237" t="s">
        <v>2222</v>
      </c>
      <c r="E237" s="17">
        <v>44440</v>
      </c>
      <c r="F237">
        <v>2764</v>
      </c>
      <c r="G237">
        <v>82</v>
      </c>
      <c r="H237">
        <v>659</v>
      </c>
      <c r="I237">
        <v>601864</v>
      </c>
      <c r="J237">
        <v>23415</v>
      </c>
      <c r="K237">
        <v>575372</v>
      </c>
      <c r="L237">
        <v>41460</v>
      </c>
      <c r="M237">
        <v>17056</v>
      </c>
      <c r="N237">
        <v>1380000000</v>
      </c>
    </row>
    <row r="238" spans="1:14" x14ac:dyDescent="0.3">
      <c r="A238" t="s">
        <v>2479</v>
      </c>
      <c r="B238" t="s">
        <v>2211</v>
      </c>
      <c r="C238" t="s">
        <v>2212</v>
      </c>
      <c r="D238" t="s">
        <v>2328</v>
      </c>
      <c r="E238" s="17">
        <v>44028</v>
      </c>
      <c r="F238">
        <v>1794</v>
      </c>
      <c r="G238">
        <v>155</v>
      </c>
      <c r="H238">
        <v>712</v>
      </c>
      <c r="I238">
        <v>603658</v>
      </c>
      <c r="J238">
        <v>23570</v>
      </c>
      <c r="K238">
        <v>576084</v>
      </c>
      <c r="L238">
        <v>12558</v>
      </c>
      <c r="M238">
        <v>11076</v>
      </c>
      <c r="N238">
        <v>331000000</v>
      </c>
    </row>
    <row r="239" spans="1:14" x14ac:dyDescent="0.3">
      <c r="A239" t="s">
        <v>2480</v>
      </c>
      <c r="B239" t="s">
        <v>2206</v>
      </c>
      <c r="C239" t="s">
        <v>2224</v>
      </c>
      <c r="D239" t="s">
        <v>2225</v>
      </c>
      <c r="E239" s="17">
        <v>44341</v>
      </c>
      <c r="F239">
        <v>3262</v>
      </c>
      <c r="G239">
        <v>49</v>
      </c>
      <c r="H239">
        <v>3895</v>
      </c>
      <c r="I239">
        <v>606920</v>
      </c>
      <c r="J239">
        <v>23619</v>
      </c>
      <c r="K239">
        <v>579979</v>
      </c>
      <c r="L239">
        <v>48930</v>
      </c>
      <c r="M239">
        <v>19537</v>
      </c>
      <c r="N239">
        <v>68000000</v>
      </c>
    </row>
    <row r="240" spans="1:14" x14ac:dyDescent="0.3">
      <c r="A240" t="s">
        <v>2481</v>
      </c>
      <c r="B240" t="s">
        <v>2194</v>
      </c>
      <c r="C240" t="s">
        <v>2221</v>
      </c>
      <c r="D240" t="s">
        <v>2281</v>
      </c>
      <c r="E240" s="17">
        <v>43974</v>
      </c>
      <c r="F240">
        <v>2529</v>
      </c>
      <c r="G240">
        <v>178</v>
      </c>
      <c r="H240">
        <v>1174</v>
      </c>
      <c r="I240">
        <v>609449</v>
      </c>
      <c r="J240">
        <v>23797</v>
      </c>
      <c r="K240">
        <v>581153</v>
      </c>
      <c r="L240">
        <v>27819</v>
      </c>
      <c r="M240">
        <v>16648</v>
      </c>
      <c r="N240">
        <v>1380000000</v>
      </c>
    </row>
    <row r="241" spans="1:14" x14ac:dyDescent="0.3">
      <c r="A241" t="s">
        <v>2482</v>
      </c>
      <c r="B241" t="s">
        <v>2187</v>
      </c>
      <c r="C241" t="s">
        <v>2338</v>
      </c>
      <c r="D241" t="s">
        <v>2339</v>
      </c>
      <c r="E241" s="17">
        <v>44439</v>
      </c>
      <c r="F241">
        <v>1942</v>
      </c>
      <c r="G241">
        <v>128</v>
      </c>
      <c r="H241">
        <v>246</v>
      </c>
      <c r="I241">
        <v>611391</v>
      </c>
      <c r="J241">
        <v>23925</v>
      </c>
      <c r="K241">
        <v>581399</v>
      </c>
      <c r="L241">
        <v>34956</v>
      </c>
      <c r="M241">
        <v>1065</v>
      </c>
      <c r="N241">
        <v>83000000</v>
      </c>
    </row>
    <row r="242" spans="1:14" x14ac:dyDescent="0.3">
      <c r="A242" t="s">
        <v>2483</v>
      </c>
      <c r="B242" t="s">
        <v>2190</v>
      </c>
      <c r="C242" t="s">
        <v>2252</v>
      </c>
      <c r="D242" t="s">
        <v>2301</v>
      </c>
      <c r="E242" s="17">
        <v>44031</v>
      </c>
      <c r="F242">
        <v>3487</v>
      </c>
      <c r="G242">
        <v>161</v>
      </c>
      <c r="H242">
        <v>730</v>
      </c>
      <c r="I242">
        <v>614878</v>
      </c>
      <c r="J242">
        <v>24086</v>
      </c>
      <c r="K242">
        <v>582129</v>
      </c>
      <c r="L242">
        <v>34870</v>
      </c>
      <c r="M242">
        <v>13510</v>
      </c>
      <c r="N242">
        <v>213000000</v>
      </c>
    </row>
    <row r="243" spans="1:14" x14ac:dyDescent="0.3">
      <c r="A243" t="s">
        <v>2484</v>
      </c>
      <c r="B243" t="s">
        <v>2211</v>
      </c>
      <c r="C243" t="s">
        <v>2237</v>
      </c>
      <c r="D243" t="s">
        <v>2238</v>
      </c>
      <c r="E243" s="17">
        <v>43954</v>
      </c>
      <c r="F243">
        <v>4891</v>
      </c>
      <c r="G243">
        <v>162</v>
      </c>
      <c r="H243">
        <v>3927</v>
      </c>
      <c r="I243">
        <v>619769</v>
      </c>
      <c r="J243">
        <v>24248</v>
      </c>
      <c r="K243">
        <v>586056</v>
      </c>
      <c r="L243">
        <v>63583</v>
      </c>
      <c r="M243">
        <v>11646</v>
      </c>
      <c r="N243">
        <v>331000000</v>
      </c>
    </row>
    <row r="244" spans="1:14" x14ac:dyDescent="0.3">
      <c r="A244" t="s">
        <v>2485</v>
      </c>
      <c r="B244" t="s">
        <v>2194</v>
      </c>
      <c r="C244" t="s">
        <v>27</v>
      </c>
      <c r="D244" t="s">
        <v>27</v>
      </c>
      <c r="E244" s="17">
        <v>44017</v>
      </c>
      <c r="F244">
        <v>4987</v>
      </c>
      <c r="G244">
        <v>60</v>
      </c>
      <c r="H244">
        <v>3943</v>
      </c>
      <c r="I244">
        <v>624756</v>
      </c>
      <c r="J244">
        <v>24308</v>
      </c>
      <c r="K244">
        <v>589999</v>
      </c>
      <c r="L244">
        <v>64831</v>
      </c>
      <c r="M244">
        <v>16590</v>
      </c>
      <c r="N244">
        <v>1380000000</v>
      </c>
    </row>
    <row r="245" spans="1:14" x14ac:dyDescent="0.3">
      <c r="A245" t="s">
        <v>2486</v>
      </c>
      <c r="B245" t="s">
        <v>2206</v>
      </c>
      <c r="C245" t="s">
        <v>2232</v>
      </c>
      <c r="D245" t="s">
        <v>2233</v>
      </c>
      <c r="E245" s="17">
        <v>44156</v>
      </c>
      <c r="F245">
        <v>3421</v>
      </c>
      <c r="G245">
        <v>29</v>
      </c>
      <c r="H245">
        <v>1560</v>
      </c>
      <c r="I245">
        <v>628177</v>
      </c>
      <c r="J245">
        <v>24337</v>
      </c>
      <c r="K245">
        <v>591559</v>
      </c>
      <c r="L245">
        <v>44473</v>
      </c>
      <c r="M245">
        <v>19885</v>
      </c>
      <c r="N245">
        <v>68000000</v>
      </c>
    </row>
    <row r="246" spans="1:14" x14ac:dyDescent="0.3">
      <c r="A246" t="s">
        <v>2487</v>
      </c>
      <c r="B246" t="s">
        <v>2190</v>
      </c>
      <c r="C246" t="s">
        <v>2198</v>
      </c>
      <c r="D246" t="s">
        <v>2306</v>
      </c>
      <c r="E246" s="17">
        <v>44294</v>
      </c>
      <c r="F246">
        <v>4696</v>
      </c>
      <c r="G246">
        <v>75</v>
      </c>
      <c r="H246">
        <v>984</v>
      </c>
      <c r="I246">
        <v>632873</v>
      </c>
      <c r="J246">
        <v>24412</v>
      </c>
      <c r="K246">
        <v>592543</v>
      </c>
      <c r="L246">
        <v>79832</v>
      </c>
      <c r="M246">
        <v>5862</v>
      </c>
      <c r="N246">
        <v>213000000</v>
      </c>
    </row>
    <row r="247" spans="1:14" x14ac:dyDescent="0.3">
      <c r="A247" t="s">
        <v>2488</v>
      </c>
      <c r="B247" t="s">
        <v>2190</v>
      </c>
      <c r="C247" t="s">
        <v>2191</v>
      </c>
      <c r="D247" t="s">
        <v>2192</v>
      </c>
      <c r="E247" s="17">
        <v>44179</v>
      </c>
      <c r="F247">
        <v>4078</v>
      </c>
      <c r="G247">
        <v>195</v>
      </c>
      <c r="H247">
        <v>495</v>
      </c>
      <c r="I247">
        <v>636951</v>
      </c>
      <c r="J247">
        <v>24607</v>
      </c>
      <c r="K247">
        <v>593038</v>
      </c>
      <c r="L247">
        <v>32624</v>
      </c>
      <c r="M247">
        <v>6215</v>
      </c>
      <c r="N247">
        <v>213000000</v>
      </c>
    </row>
    <row r="248" spans="1:14" x14ac:dyDescent="0.3">
      <c r="A248" t="s">
        <v>2489</v>
      </c>
      <c r="B248" t="s">
        <v>2194</v>
      </c>
      <c r="C248" t="s">
        <v>2204</v>
      </c>
      <c r="D248" t="s">
        <v>2235</v>
      </c>
      <c r="E248" s="17">
        <v>44490</v>
      </c>
      <c r="F248">
        <v>1373</v>
      </c>
      <c r="G248">
        <v>167</v>
      </c>
      <c r="H248">
        <v>2662</v>
      </c>
      <c r="I248">
        <v>638324</v>
      </c>
      <c r="J248">
        <v>24774</v>
      </c>
      <c r="K248">
        <v>595700</v>
      </c>
      <c r="L248">
        <v>26087</v>
      </c>
      <c r="M248">
        <v>8599</v>
      </c>
      <c r="N248">
        <v>1380000000</v>
      </c>
    </row>
    <row r="249" spans="1:14" x14ac:dyDescent="0.3">
      <c r="A249" t="s">
        <v>2490</v>
      </c>
      <c r="B249" t="s">
        <v>2206</v>
      </c>
      <c r="C249" t="s">
        <v>2207</v>
      </c>
      <c r="D249" t="s">
        <v>2263</v>
      </c>
      <c r="E249" s="17">
        <v>44233</v>
      </c>
      <c r="F249">
        <v>3553</v>
      </c>
      <c r="G249">
        <v>192</v>
      </c>
      <c r="H249">
        <v>2126</v>
      </c>
      <c r="I249">
        <v>641877</v>
      </c>
      <c r="J249">
        <v>24966</v>
      </c>
      <c r="K249">
        <v>597826</v>
      </c>
      <c r="L249">
        <v>24871</v>
      </c>
      <c r="M249">
        <v>9851</v>
      </c>
      <c r="N249">
        <v>68000000</v>
      </c>
    </row>
    <row r="250" spans="1:14" x14ac:dyDescent="0.3">
      <c r="A250" t="s">
        <v>2491</v>
      </c>
      <c r="B250" t="s">
        <v>2211</v>
      </c>
      <c r="C250" t="s">
        <v>2245</v>
      </c>
      <c r="D250" t="s">
        <v>2246</v>
      </c>
      <c r="E250" s="17">
        <v>44176</v>
      </c>
      <c r="F250">
        <v>3672</v>
      </c>
      <c r="G250">
        <v>36</v>
      </c>
      <c r="H250">
        <v>2575</v>
      </c>
      <c r="I250">
        <v>645549</v>
      </c>
      <c r="J250">
        <v>25002</v>
      </c>
      <c r="K250">
        <v>600401</v>
      </c>
      <c r="L250">
        <v>69768</v>
      </c>
      <c r="M250">
        <v>2756</v>
      </c>
      <c r="N250">
        <v>331000000</v>
      </c>
    </row>
    <row r="251" spans="1:14" x14ac:dyDescent="0.3">
      <c r="A251" t="s">
        <v>2492</v>
      </c>
      <c r="B251" t="s">
        <v>2194</v>
      </c>
      <c r="C251" t="s">
        <v>2195</v>
      </c>
      <c r="D251" t="s">
        <v>2196</v>
      </c>
      <c r="E251" s="17">
        <v>44341</v>
      </c>
      <c r="F251">
        <v>1082</v>
      </c>
      <c r="G251">
        <v>191</v>
      </c>
      <c r="H251">
        <v>1082</v>
      </c>
      <c r="I251">
        <v>646631</v>
      </c>
      <c r="J251">
        <v>25193</v>
      </c>
      <c r="K251">
        <v>601483</v>
      </c>
      <c r="L251">
        <v>8656</v>
      </c>
      <c r="M251">
        <v>8470</v>
      </c>
      <c r="N251">
        <v>1380000000</v>
      </c>
    </row>
    <row r="252" spans="1:14" x14ac:dyDescent="0.3">
      <c r="A252" t="s">
        <v>2493</v>
      </c>
      <c r="B252" t="s">
        <v>2211</v>
      </c>
      <c r="C252" t="s">
        <v>2212</v>
      </c>
      <c r="D252" t="s">
        <v>2328</v>
      </c>
      <c r="E252" s="17">
        <v>43977</v>
      </c>
      <c r="F252">
        <v>4247</v>
      </c>
      <c r="G252">
        <v>128</v>
      </c>
      <c r="H252">
        <v>2753</v>
      </c>
      <c r="I252">
        <v>650878</v>
      </c>
      <c r="J252">
        <v>25321</v>
      </c>
      <c r="K252">
        <v>604236</v>
      </c>
      <c r="L252">
        <v>29729</v>
      </c>
      <c r="M252">
        <v>15798</v>
      </c>
      <c r="N252">
        <v>331000000</v>
      </c>
    </row>
    <row r="253" spans="1:14" x14ac:dyDescent="0.3">
      <c r="A253" t="s">
        <v>2494</v>
      </c>
      <c r="B253" t="s">
        <v>2190</v>
      </c>
      <c r="C253" t="s">
        <v>2191</v>
      </c>
      <c r="D253" t="s">
        <v>2285</v>
      </c>
      <c r="E253" s="17">
        <v>43978</v>
      </c>
      <c r="F253">
        <v>933</v>
      </c>
      <c r="G253">
        <v>142</v>
      </c>
      <c r="H253">
        <v>4994</v>
      </c>
      <c r="I253">
        <v>651811</v>
      </c>
      <c r="J253">
        <v>25463</v>
      </c>
      <c r="K253">
        <v>609230</v>
      </c>
      <c r="L253">
        <v>10263</v>
      </c>
      <c r="M253">
        <v>1889</v>
      </c>
      <c r="N253">
        <v>213000000</v>
      </c>
    </row>
    <row r="254" spans="1:14" x14ac:dyDescent="0.3">
      <c r="A254" t="s">
        <v>2495</v>
      </c>
      <c r="B254" t="s">
        <v>2211</v>
      </c>
      <c r="C254" t="s">
        <v>2212</v>
      </c>
      <c r="D254" t="s">
        <v>2213</v>
      </c>
      <c r="E254" s="17">
        <v>44541</v>
      </c>
      <c r="F254">
        <v>2587</v>
      </c>
      <c r="G254">
        <v>12</v>
      </c>
      <c r="H254">
        <v>2958</v>
      </c>
      <c r="I254">
        <v>654398</v>
      </c>
      <c r="J254">
        <v>25475</v>
      </c>
      <c r="K254">
        <v>612188</v>
      </c>
      <c r="L254">
        <v>38805</v>
      </c>
      <c r="M254">
        <v>8242</v>
      </c>
      <c r="N254">
        <v>331000000</v>
      </c>
    </row>
    <row r="255" spans="1:14" x14ac:dyDescent="0.3">
      <c r="A255" t="s">
        <v>2496</v>
      </c>
      <c r="B255" t="s">
        <v>2206</v>
      </c>
      <c r="C255" t="s">
        <v>2232</v>
      </c>
      <c r="D255" t="s">
        <v>2326</v>
      </c>
      <c r="E255" s="17">
        <v>44319</v>
      </c>
      <c r="F255">
        <v>4085</v>
      </c>
      <c r="G255">
        <v>156</v>
      </c>
      <c r="H255">
        <v>543</v>
      </c>
      <c r="I255">
        <v>658483</v>
      </c>
      <c r="J255">
        <v>25631</v>
      </c>
      <c r="K255">
        <v>612731</v>
      </c>
      <c r="L255">
        <v>28595</v>
      </c>
      <c r="M255">
        <v>15921</v>
      </c>
      <c r="N255">
        <v>68000000</v>
      </c>
    </row>
    <row r="256" spans="1:14" x14ac:dyDescent="0.3">
      <c r="A256" t="s">
        <v>2497</v>
      </c>
      <c r="B256" t="s">
        <v>2187</v>
      </c>
      <c r="C256" t="s">
        <v>2188</v>
      </c>
      <c r="D256" t="s">
        <v>2188</v>
      </c>
      <c r="E256" s="17">
        <v>44470</v>
      </c>
      <c r="F256">
        <v>557</v>
      </c>
      <c r="G256">
        <v>182</v>
      </c>
      <c r="H256">
        <v>3063</v>
      </c>
      <c r="I256">
        <v>659040</v>
      </c>
      <c r="J256">
        <v>25813</v>
      </c>
      <c r="K256">
        <v>615794</v>
      </c>
      <c r="L256">
        <v>10583</v>
      </c>
      <c r="M256">
        <v>8515</v>
      </c>
      <c r="N256">
        <v>83000000</v>
      </c>
    </row>
    <row r="257" spans="1:14" x14ac:dyDescent="0.3">
      <c r="A257" t="s">
        <v>2498</v>
      </c>
      <c r="B257" t="s">
        <v>2206</v>
      </c>
      <c r="C257" t="s">
        <v>2207</v>
      </c>
      <c r="D257" t="s">
        <v>2208</v>
      </c>
      <c r="E257" s="17">
        <v>44381</v>
      </c>
      <c r="F257">
        <v>4713</v>
      </c>
      <c r="G257">
        <v>44</v>
      </c>
      <c r="H257">
        <v>1902</v>
      </c>
      <c r="I257">
        <v>663753</v>
      </c>
      <c r="J257">
        <v>25857</v>
      </c>
      <c r="K257">
        <v>617696</v>
      </c>
      <c r="L257">
        <v>23565</v>
      </c>
      <c r="M257">
        <v>12252</v>
      </c>
      <c r="N257">
        <v>68000000</v>
      </c>
    </row>
    <row r="258" spans="1:14" x14ac:dyDescent="0.3">
      <c r="A258" t="s">
        <v>2499</v>
      </c>
      <c r="B258" t="s">
        <v>2211</v>
      </c>
      <c r="C258" t="s">
        <v>2245</v>
      </c>
      <c r="D258" t="s">
        <v>2308</v>
      </c>
      <c r="E258" s="17">
        <v>44168</v>
      </c>
      <c r="F258">
        <v>4119</v>
      </c>
      <c r="G258">
        <v>3</v>
      </c>
      <c r="H258">
        <v>4314</v>
      </c>
      <c r="I258">
        <v>667872</v>
      </c>
      <c r="J258">
        <v>25860</v>
      </c>
      <c r="K258">
        <v>622010</v>
      </c>
      <c r="L258">
        <v>49428</v>
      </c>
      <c r="M258">
        <v>10614</v>
      </c>
      <c r="N258">
        <v>331000000</v>
      </c>
    </row>
    <row r="259" spans="1:14" x14ac:dyDescent="0.3">
      <c r="A259" t="s">
        <v>2500</v>
      </c>
      <c r="B259" t="s">
        <v>2194</v>
      </c>
      <c r="C259" t="s">
        <v>2204</v>
      </c>
      <c r="D259" t="s">
        <v>25</v>
      </c>
      <c r="E259" s="17">
        <v>44471</v>
      </c>
      <c r="F259">
        <v>1542</v>
      </c>
      <c r="G259">
        <v>191</v>
      </c>
      <c r="H259">
        <v>3171</v>
      </c>
      <c r="I259">
        <v>669414</v>
      </c>
      <c r="J259">
        <v>26051</v>
      </c>
      <c r="K259">
        <v>625181</v>
      </c>
      <c r="L259">
        <v>15420</v>
      </c>
      <c r="M259">
        <v>13161</v>
      </c>
      <c r="N259">
        <v>1380000000</v>
      </c>
    </row>
    <row r="260" spans="1:14" x14ac:dyDescent="0.3">
      <c r="A260" t="s">
        <v>2501</v>
      </c>
      <c r="B260" t="s">
        <v>2190</v>
      </c>
      <c r="C260" t="s">
        <v>2269</v>
      </c>
      <c r="D260" t="s">
        <v>2288</v>
      </c>
      <c r="E260" s="17">
        <v>44303</v>
      </c>
      <c r="F260">
        <v>2382</v>
      </c>
      <c r="G260">
        <v>14</v>
      </c>
      <c r="H260">
        <v>2150</v>
      </c>
      <c r="I260">
        <v>671796</v>
      </c>
      <c r="J260">
        <v>26065</v>
      </c>
      <c r="K260">
        <v>627331</v>
      </c>
      <c r="L260">
        <v>21438</v>
      </c>
      <c r="M260">
        <v>1804</v>
      </c>
      <c r="N260">
        <v>213000000</v>
      </c>
    </row>
    <row r="261" spans="1:14" x14ac:dyDescent="0.3">
      <c r="A261" t="s">
        <v>2502</v>
      </c>
      <c r="B261" t="s">
        <v>2187</v>
      </c>
      <c r="C261" t="s">
        <v>2255</v>
      </c>
      <c r="D261" t="s">
        <v>2255</v>
      </c>
      <c r="E261" s="17">
        <v>43981</v>
      </c>
      <c r="F261">
        <v>4098</v>
      </c>
      <c r="G261">
        <v>103</v>
      </c>
      <c r="H261">
        <v>883</v>
      </c>
      <c r="I261">
        <v>675894</v>
      </c>
      <c r="J261">
        <v>26168</v>
      </c>
      <c r="K261">
        <v>628214</v>
      </c>
      <c r="L261">
        <v>49176</v>
      </c>
      <c r="M261">
        <v>7845</v>
      </c>
      <c r="N261">
        <v>83000000</v>
      </c>
    </row>
    <row r="262" spans="1:14" x14ac:dyDescent="0.3">
      <c r="A262" t="s">
        <v>2503</v>
      </c>
      <c r="B262" t="s">
        <v>2194</v>
      </c>
      <c r="C262" t="s">
        <v>27</v>
      </c>
      <c r="D262" t="s">
        <v>27</v>
      </c>
      <c r="E262" s="17">
        <v>44245</v>
      </c>
      <c r="F262">
        <v>1007</v>
      </c>
      <c r="G262">
        <v>175</v>
      </c>
      <c r="H262">
        <v>2677</v>
      </c>
      <c r="I262">
        <v>676901</v>
      </c>
      <c r="J262">
        <v>26343</v>
      </c>
      <c r="K262">
        <v>630891</v>
      </c>
      <c r="L262">
        <v>15105</v>
      </c>
      <c r="M262">
        <v>17828</v>
      </c>
      <c r="N262">
        <v>1380000000</v>
      </c>
    </row>
    <row r="263" spans="1:14" x14ac:dyDescent="0.3">
      <c r="A263" t="s">
        <v>2504</v>
      </c>
      <c r="B263" t="s">
        <v>2194</v>
      </c>
      <c r="C263" t="s">
        <v>2221</v>
      </c>
      <c r="D263" t="s">
        <v>2222</v>
      </c>
      <c r="E263" s="17">
        <v>44128</v>
      </c>
      <c r="F263">
        <v>1281</v>
      </c>
      <c r="G263">
        <v>183</v>
      </c>
      <c r="H263">
        <v>2802</v>
      </c>
      <c r="I263">
        <v>678182</v>
      </c>
      <c r="J263">
        <v>26526</v>
      </c>
      <c r="K263">
        <v>633693</v>
      </c>
      <c r="L263">
        <v>15372</v>
      </c>
      <c r="M263">
        <v>15273</v>
      </c>
      <c r="N263">
        <v>1380000000</v>
      </c>
    </row>
    <row r="264" spans="1:14" x14ac:dyDescent="0.3">
      <c r="A264" t="s">
        <v>2505</v>
      </c>
      <c r="B264" t="s">
        <v>2206</v>
      </c>
      <c r="C264" t="s">
        <v>2232</v>
      </c>
      <c r="D264" t="s">
        <v>2326</v>
      </c>
      <c r="E264" s="17">
        <v>44441</v>
      </c>
      <c r="F264">
        <v>4358</v>
      </c>
      <c r="G264">
        <v>90</v>
      </c>
      <c r="H264">
        <v>3975</v>
      </c>
      <c r="I264">
        <v>682540</v>
      </c>
      <c r="J264">
        <v>26616</v>
      </c>
      <c r="K264">
        <v>637668</v>
      </c>
      <c r="L264">
        <v>30506</v>
      </c>
      <c r="M264">
        <v>12663</v>
      </c>
      <c r="N264">
        <v>68000000</v>
      </c>
    </row>
    <row r="265" spans="1:14" x14ac:dyDescent="0.3">
      <c r="A265" t="s">
        <v>2506</v>
      </c>
      <c r="B265" t="s">
        <v>2211</v>
      </c>
      <c r="C265" t="s">
        <v>2212</v>
      </c>
      <c r="D265" t="s">
        <v>2328</v>
      </c>
      <c r="E265" s="17">
        <v>44093</v>
      </c>
      <c r="F265">
        <v>120</v>
      </c>
      <c r="G265">
        <v>197</v>
      </c>
      <c r="H265">
        <v>6</v>
      </c>
      <c r="I265">
        <v>682660</v>
      </c>
      <c r="J265">
        <v>26813</v>
      </c>
      <c r="K265">
        <v>637674</v>
      </c>
      <c r="L265">
        <v>840</v>
      </c>
      <c r="M265">
        <v>10348</v>
      </c>
      <c r="N265">
        <v>331000000</v>
      </c>
    </row>
    <row r="266" spans="1:14" x14ac:dyDescent="0.3">
      <c r="A266" t="s">
        <v>2507</v>
      </c>
      <c r="B266" t="s">
        <v>2206</v>
      </c>
      <c r="C266" t="s">
        <v>2224</v>
      </c>
      <c r="D266" t="s">
        <v>2225</v>
      </c>
      <c r="E266" s="17">
        <v>43974</v>
      </c>
      <c r="F266">
        <v>4116</v>
      </c>
      <c r="G266">
        <v>142</v>
      </c>
      <c r="H266">
        <v>2435</v>
      </c>
      <c r="I266">
        <v>686776</v>
      </c>
      <c r="J266">
        <v>26955</v>
      </c>
      <c r="K266">
        <v>640109</v>
      </c>
      <c r="L266">
        <v>57624</v>
      </c>
      <c r="M266">
        <v>1778</v>
      </c>
      <c r="N266">
        <v>68000000</v>
      </c>
    </row>
    <row r="267" spans="1:14" x14ac:dyDescent="0.3">
      <c r="A267" t="s">
        <v>2508</v>
      </c>
      <c r="B267" t="s">
        <v>2211</v>
      </c>
      <c r="C267" t="s">
        <v>2212</v>
      </c>
      <c r="D267" t="s">
        <v>2213</v>
      </c>
      <c r="E267" s="17">
        <v>44176</v>
      </c>
      <c r="F267">
        <v>904</v>
      </c>
      <c r="G267">
        <v>38</v>
      </c>
      <c r="H267">
        <v>1545</v>
      </c>
      <c r="I267">
        <v>687680</v>
      </c>
      <c r="J267">
        <v>26993</v>
      </c>
      <c r="K267">
        <v>641654</v>
      </c>
      <c r="L267">
        <v>9944</v>
      </c>
      <c r="M267">
        <v>2538</v>
      </c>
      <c r="N267">
        <v>331000000</v>
      </c>
    </row>
    <row r="268" spans="1:14" x14ac:dyDescent="0.3">
      <c r="A268" t="s">
        <v>2509</v>
      </c>
      <c r="B268" t="s">
        <v>2206</v>
      </c>
      <c r="C268" t="s">
        <v>2207</v>
      </c>
      <c r="D268" t="s">
        <v>2208</v>
      </c>
      <c r="E268" s="17">
        <v>44454</v>
      </c>
      <c r="F268">
        <v>139</v>
      </c>
      <c r="G268">
        <v>196</v>
      </c>
      <c r="H268">
        <v>4923</v>
      </c>
      <c r="I268">
        <v>687819</v>
      </c>
      <c r="J268">
        <v>27189</v>
      </c>
      <c r="K268">
        <v>646577</v>
      </c>
      <c r="L268">
        <v>973</v>
      </c>
      <c r="M268">
        <v>7803</v>
      </c>
      <c r="N268">
        <v>68000000</v>
      </c>
    </row>
    <row r="269" spans="1:14" x14ac:dyDescent="0.3">
      <c r="A269" t="s">
        <v>2510</v>
      </c>
      <c r="B269" t="s">
        <v>2194</v>
      </c>
      <c r="C269" t="s">
        <v>2195</v>
      </c>
      <c r="D269" t="s">
        <v>2196</v>
      </c>
      <c r="E269" s="17">
        <v>44402</v>
      </c>
      <c r="F269">
        <v>1815</v>
      </c>
      <c r="G269">
        <v>78</v>
      </c>
      <c r="H269">
        <v>2089</v>
      </c>
      <c r="I269">
        <v>689634</v>
      </c>
      <c r="J269">
        <v>27267</v>
      </c>
      <c r="K269">
        <v>648666</v>
      </c>
      <c r="L269">
        <v>23595</v>
      </c>
      <c r="M269">
        <v>11486</v>
      </c>
      <c r="N269">
        <v>1380000000</v>
      </c>
    </row>
    <row r="270" spans="1:14" x14ac:dyDescent="0.3">
      <c r="A270" t="s">
        <v>2511</v>
      </c>
      <c r="B270" t="s">
        <v>2190</v>
      </c>
      <c r="C270" t="s">
        <v>2191</v>
      </c>
      <c r="D270" t="s">
        <v>2285</v>
      </c>
      <c r="E270" s="17">
        <v>43832</v>
      </c>
      <c r="F270">
        <v>4301</v>
      </c>
      <c r="G270">
        <v>59</v>
      </c>
      <c r="H270">
        <v>4191</v>
      </c>
      <c r="I270">
        <v>693935</v>
      </c>
      <c r="J270">
        <v>27326</v>
      </c>
      <c r="K270">
        <v>652857</v>
      </c>
      <c r="L270">
        <v>51612</v>
      </c>
      <c r="M270">
        <v>10788</v>
      </c>
      <c r="N270">
        <v>213000000</v>
      </c>
    </row>
    <row r="271" spans="1:14" x14ac:dyDescent="0.3">
      <c r="A271" t="s">
        <v>2512</v>
      </c>
      <c r="B271" t="s">
        <v>2211</v>
      </c>
      <c r="C271" t="s">
        <v>2245</v>
      </c>
      <c r="D271" t="s">
        <v>2246</v>
      </c>
      <c r="E271" s="17">
        <v>44134</v>
      </c>
      <c r="F271">
        <v>4138</v>
      </c>
      <c r="G271">
        <v>93</v>
      </c>
      <c r="H271">
        <v>2293</v>
      </c>
      <c r="I271">
        <v>698073</v>
      </c>
      <c r="J271">
        <v>27419</v>
      </c>
      <c r="K271">
        <v>655150</v>
      </c>
      <c r="L271">
        <v>49656</v>
      </c>
      <c r="M271">
        <v>5336</v>
      </c>
      <c r="N271">
        <v>331000000</v>
      </c>
    </row>
    <row r="272" spans="1:14" x14ac:dyDescent="0.3">
      <c r="A272" t="s">
        <v>2513</v>
      </c>
      <c r="B272" t="s">
        <v>2187</v>
      </c>
      <c r="C272" t="s">
        <v>2255</v>
      </c>
      <c r="D272" t="s">
        <v>2255</v>
      </c>
      <c r="E272" s="17">
        <v>44084</v>
      </c>
      <c r="F272">
        <v>1028</v>
      </c>
      <c r="G272">
        <v>171</v>
      </c>
      <c r="H272">
        <v>4209</v>
      </c>
      <c r="I272">
        <v>699101</v>
      </c>
      <c r="J272">
        <v>27590</v>
      </c>
      <c r="K272">
        <v>659359</v>
      </c>
      <c r="L272">
        <v>13364</v>
      </c>
      <c r="M272">
        <v>15972</v>
      </c>
      <c r="N272">
        <v>83000000</v>
      </c>
    </row>
    <row r="273" spans="1:14" x14ac:dyDescent="0.3">
      <c r="A273" t="s">
        <v>2514</v>
      </c>
      <c r="B273" t="s">
        <v>2187</v>
      </c>
      <c r="C273" t="s">
        <v>2338</v>
      </c>
      <c r="D273" t="s">
        <v>2438</v>
      </c>
      <c r="E273" s="17">
        <v>44482</v>
      </c>
      <c r="F273">
        <v>2254</v>
      </c>
      <c r="G273">
        <v>42</v>
      </c>
      <c r="H273">
        <v>2591</v>
      </c>
      <c r="I273">
        <v>701355</v>
      </c>
      <c r="J273">
        <v>27632</v>
      </c>
      <c r="K273">
        <v>661950</v>
      </c>
      <c r="L273">
        <v>27048</v>
      </c>
      <c r="M273">
        <v>11860</v>
      </c>
      <c r="N273">
        <v>83000000</v>
      </c>
    </row>
    <row r="274" spans="1:14" x14ac:dyDescent="0.3">
      <c r="A274" t="s">
        <v>2515</v>
      </c>
      <c r="B274" t="s">
        <v>2194</v>
      </c>
      <c r="C274" t="s">
        <v>2195</v>
      </c>
      <c r="D274" t="s">
        <v>2196</v>
      </c>
      <c r="E274" s="17">
        <v>44283</v>
      </c>
      <c r="F274">
        <v>344</v>
      </c>
      <c r="G274">
        <v>131</v>
      </c>
      <c r="H274">
        <v>4425</v>
      </c>
      <c r="I274">
        <v>701699</v>
      </c>
      <c r="J274">
        <v>27763</v>
      </c>
      <c r="K274">
        <v>666375</v>
      </c>
      <c r="L274">
        <v>2752</v>
      </c>
      <c r="M274">
        <v>6120</v>
      </c>
      <c r="N274">
        <v>1380000000</v>
      </c>
    </row>
    <row r="275" spans="1:14" x14ac:dyDescent="0.3">
      <c r="A275" t="s">
        <v>2516</v>
      </c>
      <c r="B275" t="s">
        <v>2206</v>
      </c>
      <c r="C275" t="s">
        <v>2232</v>
      </c>
      <c r="D275" t="s">
        <v>2326</v>
      </c>
      <c r="E275" s="17">
        <v>43867</v>
      </c>
      <c r="F275">
        <v>2419</v>
      </c>
      <c r="G275">
        <v>76</v>
      </c>
      <c r="H275">
        <v>3574</v>
      </c>
      <c r="I275">
        <v>704118</v>
      </c>
      <c r="J275">
        <v>27839</v>
      </c>
      <c r="K275">
        <v>669949</v>
      </c>
      <c r="L275">
        <v>26609</v>
      </c>
      <c r="M275">
        <v>5529</v>
      </c>
      <c r="N275">
        <v>68000000</v>
      </c>
    </row>
    <row r="276" spans="1:14" x14ac:dyDescent="0.3">
      <c r="A276" t="s">
        <v>2517</v>
      </c>
      <c r="B276" t="s">
        <v>2206</v>
      </c>
      <c r="C276" t="s">
        <v>2207</v>
      </c>
      <c r="D276" t="s">
        <v>2263</v>
      </c>
      <c r="E276" s="17">
        <v>43990</v>
      </c>
      <c r="F276">
        <v>3303</v>
      </c>
      <c r="G276">
        <v>177</v>
      </c>
      <c r="H276">
        <v>4040</v>
      </c>
      <c r="I276">
        <v>707421</v>
      </c>
      <c r="J276">
        <v>28016</v>
      </c>
      <c r="K276">
        <v>673989</v>
      </c>
      <c r="L276">
        <v>59454</v>
      </c>
      <c r="M276">
        <v>7357</v>
      </c>
      <c r="N276">
        <v>68000000</v>
      </c>
    </row>
    <row r="277" spans="1:14" x14ac:dyDescent="0.3">
      <c r="A277" t="s">
        <v>2518</v>
      </c>
      <c r="B277" t="s">
        <v>2194</v>
      </c>
      <c r="C277" t="s">
        <v>2204</v>
      </c>
      <c r="D277" t="s">
        <v>25</v>
      </c>
      <c r="E277" s="17">
        <v>43839</v>
      </c>
      <c r="F277">
        <v>3235</v>
      </c>
      <c r="G277">
        <v>38</v>
      </c>
      <c r="H277">
        <v>3224</v>
      </c>
      <c r="I277">
        <v>710656</v>
      </c>
      <c r="J277">
        <v>28054</v>
      </c>
      <c r="K277">
        <v>677213</v>
      </c>
      <c r="L277">
        <v>32350</v>
      </c>
      <c r="M277">
        <v>9154</v>
      </c>
      <c r="N277">
        <v>1380000000</v>
      </c>
    </row>
    <row r="278" spans="1:14" x14ac:dyDescent="0.3">
      <c r="A278" t="s">
        <v>2519</v>
      </c>
      <c r="B278" t="s">
        <v>2187</v>
      </c>
      <c r="C278" t="s">
        <v>2255</v>
      </c>
      <c r="D278" t="s">
        <v>2255</v>
      </c>
      <c r="E278" s="17">
        <v>44063</v>
      </c>
      <c r="F278">
        <v>2594</v>
      </c>
      <c r="G278">
        <v>53</v>
      </c>
      <c r="H278">
        <v>1240</v>
      </c>
      <c r="I278">
        <v>713250</v>
      </c>
      <c r="J278">
        <v>28107</v>
      </c>
      <c r="K278">
        <v>678453</v>
      </c>
      <c r="L278">
        <v>12970</v>
      </c>
      <c r="M278">
        <v>1329</v>
      </c>
      <c r="N278">
        <v>83000000</v>
      </c>
    </row>
    <row r="279" spans="1:14" x14ac:dyDescent="0.3">
      <c r="A279" t="s">
        <v>2520</v>
      </c>
      <c r="B279" t="s">
        <v>2187</v>
      </c>
      <c r="C279" t="s">
        <v>2201</v>
      </c>
      <c r="D279" t="s">
        <v>2272</v>
      </c>
      <c r="E279" s="17">
        <v>43929</v>
      </c>
      <c r="F279">
        <v>1387</v>
      </c>
      <c r="G279">
        <v>150</v>
      </c>
      <c r="H279">
        <v>3829</v>
      </c>
      <c r="I279">
        <v>714637</v>
      </c>
      <c r="J279">
        <v>28257</v>
      </c>
      <c r="K279">
        <v>682282</v>
      </c>
      <c r="L279">
        <v>22192</v>
      </c>
      <c r="M279">
        <v>15208</v>
      </c>
      <c r="N279">
        <v>83000000</v>
      </c>
    </row>
    <row r="280" spans="1:14" x14ac:dyDescent="0.3">
      <c r="A280" t="s">
        <v>2521</v>
      </c>
      <c r="B280" t="s">
        <v>2206</v>
      </c>
      <c r="C280" t="s">
        <v>2257</v>
      </c>
      <c r="D280" t="s">
        <v>2258</v>
      </c>
      <c r="E280" s="17">
        <v>44489</v>
      </c>
      <c r="F280">
        <v>4017</v>
      </c>
      <c r="G280">
        <v>187</v>
      </c>
      <c r="H280">
        <v>3493</v>
      </c>
      <c r="I280">
        <v>718654</v>
      </c>
      <c r="J280">
        <v>28444</v>
      </c>
      <c r="K280">
        <v>685775</v>
      </c>
      <c r="L280">
        <v>36153</v>
      </c>
      <c r="M280">
        <v>11716</v>
      </c>
      <c r="N280">
        <v>68000000</v>
      </c>
    </row>
    <row r="281" spans="1:14" x14ac:dyDescent="0.3">
      <c r="A281" t="s">
        <v>2522</v>
      </c>
      <c r="B281" t="s">
        <v>2211</v>
      </c>
      <c r="C281" t="s">
        <v>2212</v>
      </c>
      <c r="D281" t="s">
        <v>2328</v>
      </c>
      <c r="E281" s="17">
        <v>44038</v>
      </c>
      <c r="F281">
        <v>983</v>
      </c>
      <c r="G281">
        <v>162</v>
      </c>
      <c r="H281">
        <v>3590</v>
      </c>
      <c r="I281">
        <v>719637</v>
      </c>
      <c r="J281">
        <v>28606</v>
      </c>
      <c r="K281">
        <v>689365</v>
      </c>
      <c r="L281">
        <v>5898</v>
      </c>
      <c r="M281">
        <v>4202</v>
      </c>
      <c r="N281">
        <v>331000000</v>
      </c>
    </row>
    <row r="282" spans="1:14" x14ac:dyDescent="0.3">
      <c r="A282" t="s">
        <v>2523</v>
      </c>
      <c r="B282" t="s">
        <v>2190</v>
      </c>
      <c r="C282" t="s">
        <v>2191</v>
      </c>
      <c r="D282" t="s">
        <v>2285</v>
      </c>
      <c r="E282" s="17">
        <v>43961</v>
      </c>
      <c r="F282">
        <v>4430</v>
      </c>
      <c r="G282">
        <v>53</v>
      </c>
      <c r="H282">
        <v>716</v>
      </c>
      <c r="I282">
        <v>724067</v>
      </c>
      <c r="J282">
        <v>28659</v>
      </c>
      <c r="K282">
        <v>690081</v>
      </c>
      <c r="L282">
        <v>57590</v>
      </c>
      <c r="M282">
        <v>5788</v>
      </c>
      <c r="N282">
        <v>213000000</v>
      </c>
    </row>
    <row r="283" spans="1:14" x14ac:dyDescent="0.3">
      <c r="A283" t="s">
        <v>2524</v>
      </c>
      <c r="B283" t="s">
        <v>2211</v>
      </c>
      <c r="C283" t="s">
        <v>2241</v>
      </c>
      <c r="D283" t="s">
        <v>2242</v>
      </c>
      <c r="E283" s="17">
        <v>44234</v>
      </c>
      <c r="F283">
        <v>2122</v>
      </c>
      <c r="G283">
        <v>185</v>
      </c>
      <c r="H283">
        <v>263</v>
      </c>
      <c r="I283">
        <v>726189</v>
      </c>
      <c r="J283">
        <v>28844</v>
      </c>
      <c r="K283">
        <v>690344</v>
      </c>
      <c r="L283">
        <v>40318</v>
      </c>
      <c r="M283">
        <v>17632</v>
      </c>
      <c r="N283">
        <v>331000000</v>
      </c>
    </row>
    <row r="284" spans="1:14" x14ac:dyDescent="0.3">
      <c r="A284" t="s">
        <v>2525</v>
      </c>
      <c r="B284" t="s">
        <v>2187</v>
      </c>
      <c r="C284" t="s">
        <v>2188</v>
      </c>
      <c r="D284" t="s">
        <v>2188</v>
      </c>
      <c r="E284" s="17">
        <v>43982</v>
      </c>
      <c r="F284">
        <v>2994</v>
      </c>
      <c r="G284">
        <v>61</v>
      </c>
      <c r="H284">
        <v>317</v>
      </c>
      <c r="I284">
        <v>729183</v>
      </c>
      <c r="J284">
        <v>28905</v>
      </c>
      <c r="K284">
        <v>690661</v>
      </c>
      <c r="L284">
        <v>44910</v>
      </c>
      <c r="M284">
        <v>13697</v>
      </c>
      <c r="N284">
        <v>83000000</v>
      </c>
    </row>
    <row r="285" spans="1:14" x14ac:dyDescent="0.3">
      <c r="A285" t="s">
        <v>2526</v>
      </c>
      <c r="B285" t="s">
        <v>2211</v>
      </c>
      <c r="C285" t="s">
        <v>2241</v>
      </c>
      <c r="D285" t="s">
        <v>2261</v>
      </c>
      <c r="E285" s="17">
        <v>43884</v>
      </c>
      <c r="F285">
        <v>2900</v>
      </c>
      <c r="G285">
        <v>175</v>
      </c>
      <c r="H285">
        <v>2207</v>
      </c>
      <c r="I285">
        <v>732083</v>
      </c>
      <c r="J285">
        <v>29080</v>
      </c>
      <c r="K285">
        <v>692868</v>
      </c>
      <c r="L285">
        <v>55100</v>
      </c>
      <c r="M285">
        <v>16443</v>
      </c>
      <c r="N285">
        <v>331000000</v>
      </c>
    </row>
    <row r="286" spans="1:14" x14ac:dyDescent="0.3">
      <c r="A286" t="s">
        <v>2527</v>
      </c>
      <c r="B286" t="s">
        <v>2190</v>
      </c>
      <c r="C286" t="s">
        <v>2269</v>
      </c>
      <c r="D286" t="s">
        <v>2288</v>
      </c>
      <c r="E286" s="17">
        <v>43950</v>
      </c>
      <c r="F286">
        <v>775</v>
      </c>
      <c r="G286">
        <v>134</v>
      </c>
      <c r="H286">
        <v>2524</v>
      </c>
      <c r="I286">
        <v>732858</v>
      </c>
      <c r="J286">
        <v>29214</v>
      </c>
      <c r="K286">
        <v>695392</v>
      </c>
      <c r="L286">
        <v>14725</v>
      </c>
      <c r="M286">
        <v>3213</v>
      </c>
      <c r="N286">
        <v>213000000</v>
      </c>
    </row>
    <row r="287" spans="1:14" x14ac:dyDescent="0.3">
      <c r="A287" t="s">
        <v>2528</v>
      </c>
      <c r="B287" t="s">
        <v>2211</v>
      </c>
      <c r="C287" t="s">
        <v>2245</v>
      </c>
      <c r="D287" t="s">
        <v>2308</v>
      </c>
      <c r="E287" s="17">
        <v>44503</v>
      </c>
      <c r="F287">
        <v>3918</v>
      </c>
      <c r="G287">
        <v>172</v>
      </c>
      <c r="H287">
        <v>640</v>
      </c>
      <c r="I287">
        <v>736776</v>
      </c>
      <c r="J287">
        <v>29386</v>
      </c>
      <c r="K287">
        <v>696032</v>
      </c>
      <c r="L287">
        <v>66606</v>
      </c>
      <c r="M287">
        <v>117</v>
      </c>
      <c r="N287">
        <v>331000000</v>
      </c>
    </row>
    <row r="288" spans="1:14" x14ac:dyDescent="0.3">
      <c r="A288" t="s">
        <v>2529</v>
      </c>
      <c r="B288" t="s">
        <v>2211</v>
      </c>
      <c r="C288" t="s">
        <v>2245</v>
      </c>
      <c r="D288" t="s">
        <v>2308</v>
      </c>
      <c r="E288" s="17">
        <v>44458</v>
      </c>
      <c r="F288">
        <v>4981</v>
      </c>
      <c r="G288">
        <v>12</v>
      </c>
      <c r="H288">
        <v>858</v>
      </c>
      <c r="I288">
        <v>741757</v>
      </c>
      <c r="J288">
        <v>29398</v>
      </c>
      <c r="K288">
        <v>696890</v>
      </c>
      <c r="L288">
        <v>34867</v>
      </c>
      <c r="M288">
        <v>6823</v>
      </c>
      <c r="N288">
        <v>331000000</v>
      </c>
    </row>
    <row r="289" spans="1:14" x14ac:dyDescent="0.3">
      <c r="A289" t="s">
        <v>2530</v>
      </c>
      <c r="B289" t="s">
        <v>2211</v>
      </c>
      <c r="C289" t="s">
        <v>2241</v>
      </c>
      <c r="D289" t="s">
        <v>2261</v>
      </c>
      <c r="E289" s="17">
        <v>44417</v>
      </c>
      <c r="F289">
        <v>735</v>
      </c>
      <c r="G289">
        <v>180</v>
      </c>
      <c r="H289">
        <v>4243</v>
      </c>
      <c r="I289">
        <v>742492</v>
      </c>
      <c r="J289">
        <v>29578</v>
      </c>
      <c r="K289">
        <v>701133</v>
      </c>
      <c r="L289">
        <v>11760</v>
      </c>
      <c r="M289">
        <v>285</v>
      </c>
      <c r="N289">
        <v>331000000</v>
      </c>
    </row>
    <row r="290" spans="1:14" x14ac:dyDescent="0.3">
      <c r="A290" t="s">
        <v>2531</v>
      </c>
      <c r="B290" t="s">
        <v>2211</v>
      </c>
      <c r="C290" t="s">
        <v>2212</v>
      </c>
      <c r="D290" t="s">
        <v>2328</v>
      </c>
      <c r="E290" s="17">
        <v>44455</v>
      </c>
      <c r="F290">
        <v>1486</v>
      </c>
      <c r="G290">
        <v>114</v>
      </c>
      <c r="H290">
        <v>1470</v>
      </c>
      <c r="I290">
        <v>743978</v>
      </c>
      <c r="J290">
        <v>29692</v>
      </c>
      <c r="K290">
        <v>702603</v>
      </c>
      <c r="L290">
        <v>28234</v>
      </c>
      <c r="M290">
        <v>8210</v>
      </c>
      <c r="N290">
        <v>331000000</v>
      </c>
    </row>
    <row r="291" spans="1:14" x14ac:dyDescent="0.3">
      <c r="A291" t="s">
        <v>2532</v>
      </c>
      <c r="B291" t="s">
        <v>2194</v>
      </c>
      <c r="C291" t="s">
        <v>27</v>
      </c>
      <c r="D291" t="s">
        <v>27</v>
      </c>
      <c r="E291" s="17">
        <v>44250</v>
      </c>
      <c r="F291">
        <v>395</v>
      </c>
      <c r="G291">
        <v>38</v>
      </c>
      <c r="H291">
        <v>974</v>
      </c>
      <c r="I291">
        <v>744373</v>
      </c>
      <c r="J291">
        <v>29730</v>
      </c>
      <c r="K291">
        <v>703577</v>
      </c>
      <c r="L291">
        <v>7505</v>
      </c>
      <c r="M291">
        <v>17389</v>
      </c>
      <c r="N291">
        <v>1380000000</v>
      </c>
    </row>
    <row r="292" spans="1:14" x14ac:dyDescent="0.3">
      <c r="A292" t="s">
        <v>2533</v>
      </c>
      <c r="B292" t="s">
        <v>2187</v>
      </c>
      <c r="C292" t="s">
        <v>2255</v>
      </c>
      <c r="D292" t="s">
        <v>2255</v>
      </c>
      <c r="E292" s="17">
        <v>44252</v>
      </c>
      <c r="F292">
        <v>4778</v>
      </c>
      <c r="G292">
        <v>83</v>
      </c>
      <c r="H292">
        <v>1285</v>
      </c>
      <c r="I292">
        <v>749151</v>
      </c>
      <c r="J292">
        <v>29813</v>
      </c>
      <c r="K292">
        <v>704862</v>
      </c>
      <c r="L292">
        <v>76448</v>
      </c>
      <c r="M292">
        <v>6745</v>
      </c>
      <c r="N292">
        <v>83000000</v>
      </c>
    </row>
    <row r="293" spans="1:14" x14ac:dyDescent="0.3">
      <c r="A293" t="s">
        <v>2534</v>
      </c>
      <c r="B293" t="s">
        <v>2190</v>
      </c>
      <c r="C293" t="s">
        <v>2252</v>
      </c>
      <c r="D293" t="s">
        <v>2301</v>
      </c>
      <c r="E293" s="17">
        <v>43934</v>
      </c>
      <c r="F293">
        <v>2001</v>
      </c>
      <c r="G293">
        <v>145</v>
      </c>
      <c r="H293">
        <v>51</v>
      </c>
      <c r="I293">
        <v>751152</v>
      </c>
      <c r="J293">
        <v>29958</v>
      </c>
      <c r="K293">
        <v>704913</v>
      </c>
      <c r="L293">
        <v>22011</v>
      </c>
      <c r="M293">
        <v>5689</v>
      </c>
      <c r="N293">
        <v>213000000</v>
      </c>
    </row>
    <row r="294" spans="1:14" x14ac:dyDescent="0.3">
      <c r="A294" t="s">
        <v>2535</v>
      </c>
      <c r="B294" t="s">
        <v>2187</v>
      </c>
      <c r="C294" t="s">
        <v>2255</v>
      </c>
      <c r="D294" t="s">
        <v>2255</v>
      </c>
      <c r="E294" s="17">
        <v>44084</v>
      </c>
      <c r="F294">
        <v>3447</v>
      </c>
      <c r="G294">
        <v>149</v>
      </c>
      <c r="H294">
        <v>4353</v>
      </c>
      <c r="I294">
        <v>754599</v>
      </c>
      <c r="J294">
        <v>30107</v>
      </c>
      <c r="K294">
        <v>709266</v>
      </c>
      <c r="L294">
        <v>20682</v>
      </c>
      <c r="M294">
        <v>5109</v>
      </c>
      <c r="N294">
        <v>83000000</v>
      </c>
    </row>
    <row r="295" spans="1:14" x14ac:dyDescent="0.3">
      <c r="A295" t="s">
        <v>2536</v>
      </c>
      <c r="B295" t="s">
        <v>2194</v>
      </c>
      <c r="C295" t="s">
        <v>2204</v>
      </c>
      <c r="D295" t="s">
        <v>2235</v>
      </c>
      <c r="E295" s="17">
        <v>44057</v>
      </c>
      <c r="F295">
        <v>363</v>
      </c>
      <c r="G295">
        <v>163</v>
      </c>
      <c r="H295">
        <v>1019</v>
      </c>
      <c r="I295">
        <v>754962</v>
      </c>
      <c r="J295">
        <v>30270</v>
      </c>
      <c r="K295">
        <v>710285</v>
      </c>
      <c r="L295">
        <v>3993</v>
      </c>
      <c r="M295">
        <v>7207</v>
      </c>
      <c r="N295">
        <v>1380000000</v>
      </c>
    </row>
    <row r="296" spans="1:14" x14ac:dyDescent="0.3">
      <c r="A296" t="s">
        <v>2537</v>
      </c>
      <c r="B296" t="s">
        <v>2194</v>
      </c>
      <c r="C296" t="s">
        <v>27</v>
      </c>
      <c r="D296" t="s">
        <v>27</v>
      </c>
      <c r="E296" s="17">
        <v>43942</v>
      </c>
      <c r="F296">
        <v>3287</v>
      </c>
      <c r="G296">
        <v>104</v>
      </c>
      <c r="H296">
        <v>3622</v>
      </c>
      <c r="I296">
        <v>758249</v>
      </c>
      <c r="J296">
        <v>30374</v>
      </c>
      <c r="K296">
        <v>713907</v>
      </c>
      <c r="L296">
        <v>55879</v>
      </c>
      <c r="M296">
        <v>11528</v>
      </c>
      <c r="N296">
        <v>1380000000</v>
      </c>
    </row>
    <row r="297" spans="1:14" x14ac:dyDescent="0.3">
      <c r="A297" t="s">
        <v>2538</v>
      </c>
      <c r="B297" t="s">
        <v>2194</v>
      </c>
      <c r="C297" t="s">
        <v>2195</v>
      </c>
      <c r="D297" t="s">
        <v>2296</v>
      </c>
      <c r="E297" s="17">
        <v>44340</v>
      </c>
      <c r="F297">
        <v>1854</v>
      </c>
      <c r="G297">
        <v>180</v>
      </c>
      <c r="H297">
        <v>4343</v>
      </c>
      <c r="I297">
        <v>760103</v>
      </c>
      <c r="J297">
        <v>30554</v>
      </c>
      <c r="K297">
        <v>718250</v>
      </c>
      <c r="L297">
        <v>14832</v>
      </c>
      <c r="M297">
        <v>8312</v>
      </c>
      <c r="N297">
        <v>1380000000</v>
      </c>
    </row>
    <row r="298" spans="1:14" x14ac:dyDescent="0.3">
      <c r="A298" t="s">
        <v>2539</v>
      </c>
      <c r="B298" t="s">
        <v>2194</v>
      </c>
      <c r="C298" t="s">
        <v>2195</v>
      </c>
      <c r="D298" t="s">
        <v>2196</v>
      </c>
      <c r="E298" s="17">
        <v>44303</v>
      </c>
      <c r="F298">
        <v>4188</v>
      </c>
      <c r="G298">
        <v>111</v>
      </c>
      <c r="H298">
        <v>1912</v>
      </c>
      <c r="I298">
        <v>764291</v>
      </c>
      <c r="J298">
        <v>30665</v>
      </c>
      <c r="K298">
        <v>720162</v>
      </c>
      <c r="L298">
        <v>62820</v>
      </c>
      <c r="M298">
        <v>10861</v>
      </c>
      <c r="N298">
        <v>1380000000</v>
      </c>
    </row>
    <row r="299" spans="1:14" x14ac:dyDescent="0.3">
      <c r="A299" t="s">
        <v>2540</v>
      </c>
      <c r="B299" t="s">
        <v>2211</v>
      </c>
      <c r="C299" t="s">
        <v>2212</v>
      </c>
      <c r="D299" t="s">
        <v>2213</v>
      </c>
      <c r="E299" s="17">
        <v>43929</v>
      </c>
      <c r="F299">
        <v>4361</v>
      </c>
      <c r="G299">
        <v>71</v>
      </c>
      <c r="H299">
        <v>287</v>
      </c>
      <c r="I299">
        <v>768652</v>
      </c>
      <c r="J299">
        <v>30736</v>
      </c>
      <c r="K299">
        <v>720449</v>
      </c>
      <c r="L299">
        <v>43610</v>
      </c>
      <c r="M299">
        <v>6507</v>
      </c>
      <c r="N299">
        <v>331000000</v>
      </c>
    </row>
    <row r="300" spans="1:14" x14ac:dyDescent="0.3">
      <c r="A300" t="s">
        <v>2541</v>
      </c>
      <c r="B300" t="s">
        <v>2187</v>
      </c>
      <c r="C300" t="s">
        <v>2188</v>
      </c>
      <c r="D300" t="s">
        <v>2188</v>
      </c>
      <c r="E300" s="17">
        <v>43983</v>
      </c>
      <c r="F300">
        <v>743</v>
      </c>
      <c r="G300">
        <v>2</v>
      </c>
      <c r="H300">
        <v>4639</v>
      </c>
      <c r="I300">
        <v>769395</v>
      </c>
      <c r="J300">
        <v>30738</v>
      </c>
      <c r="K300">
        <v>725088</v>
      </c>
      <c r="L300">
        <v>14117</v>
      </c>
      <c r="M300">
        <v>14540</v>
      </c>
      <c r="N300">
        <v>83000000</v>
      </c>
    </row>
    <row r="301" spans="1:14" x14ac:dyDescent="0.3">
      <c r="A301" t="s">
        <v>2542</v>
      </c>
      <c r="B301" t="s">
        <v>2206</v>
      </c>
      <c r="C301" t="s">
        <v>2224</v>
      </c>
      <c r="D301" t="s">
        <v>2225</v>
      </c>
      <c r="E301" s="17">
        <v>44168</v>
      </c>
      <c r="F301">
        <v>373</v>
      </c>
      <c r="G301">
        <v>189</v>
      </c>
      <c r="H301">
        <v>4738</v>
      </c>
      <c r="I301">
        <v>769768</v>
      </c>
      <c r="J301">
        <v>30927</v>
      </c>
      <c r="K301">
        <v>729826</v>
      </c>
      <c r="L301">
        <v>4849</v>
      </c>
      <c r="M301">
        <v>15181</v>
      </c>
      <c r="N301">
        <v>68000000</v>
      </c>
    </row>
    <row r="302" spans="1:14" x14ac:dyDescent="0.3">
      <c r="A302" t="s">
        <v>2543</v>
      </c>
      <c r="B302" t="s">
        <v>2190</v>
      </c>
      <c r="C302" t="s">
        <v>2269</v>
      </c>
      <c r="D302" t="s">
        <v>2270</v>
      </c>
      <c r="E302" s="17">
        <v>44536</v>
      </c>
      <c r="F302">
        <v>4189</v>
      </c>
      <c r="G302">
        <v>156</v>
      </c>
      <c r="H302">
        <v>3901</v>
      </c>
      <c r="I302">
        <v>773957</v>
      </c>
      <c r="J302">
        <v>31083</v>
      </c>
      <c r="K302">
        <v>733727</v>
      </c>
      <c r="L302">
        <v>50268</v>
      </c>
      <c r="M302">
        <v>19854</v>
      </c>
      <c r="N302">
        <v>213000000</v>
      </c>
    </row>
    <row r="303" spans="1:14" x14ac:dyDescent="0.3">
      <c r="A303" t="s">
        <v>2544</v>
      </c>
      <c r="B303" t="s">
        <v>2194</v>
      </c>
      <c r="C303" t="s">
        <v>2204</v>
      </c>
      <c r="D303" t="s">
        <v>2235</v>
      </c>
      <c r="E303" s="17">
        <v>43993</v>
      </c>
      <c r="F303">
        <v>4127</v>
      </c>
      <c r="G303">
        <v>72</v>
      </c>
      <c r="H303">
        <v>4108</v>
      </c>
      <c r="I303">
        <v>778084</v>
      </c>
      <c r="J303">
        <v>31155</v>
      </c>
      <c r="K303">
        <v>737835</v>
      </c>
      <c r="L303">
        <v>53651</v>
      </c>
      <c r="M303">
        <v>2593</v>
      </c>
      <c r="N303">
        <v>1380000000</v>
      </c>
    </row>
    <row r="304" spans="1:14" x14ac:dyDescent="0.3">
      <c r="A304" t="s">
        <v>2545</v>
      </c>
      <c r="B304" t="s">
        <v>2187</v>
      </c>
      <c r="C304" t="s">
        <v>2338</v>
      </c>
      <c r="D304" t="s">
        <v>2438</v>
      </c>
      <c r="E304" s="17">
        <v>44550</v>
      </c>
      <c r="F304">
        <v>3734</v>
      </c>
      <c r="G304">
        <v>7</v>
      </c>
      <c r="H304">
        <v>4933</v>
      </c>
      <c r="I304">
        <v>781818</v>
      </c>
      <c r="J304">
        <v>31162</v>
      </c>
      <c r="K304">
        <v>742768</v>
      </c>
      <c r="L304">
        <v>67212</v>
      </c>
      <c r="M304">
        <v>5949</v>
      </c>
      <c r="N304">
        <v>83000000</v>
      </c>
    </row>
    <row r="305" spans="1:14" x14ac:dyDescent="0.3">
      <c r="A305" t="s">
        <v>2546</v>
      </c>
      <c r="B305" t="s">
        <v>2194</v>
      </c>
      <c r="C305" t="s">
        <v>2204</v>
      </c>
      <c r="D305" t="s">
        <v>2235</v>
      </c>
      <c r="E305" s="17">
        <v>44511</v>
      </c>
      <c r="F305">
        <v>4084</v>
      </c>
      <c r="G305">
        <v>75</v>
      </c>
      <c r="H305">
        <v>2580</v>
      </c>
      <c r="I305">
        <v>785902</v>
      </c>
      <c r="J305">
        <v>31237</v>
      </c>
      <c r="K305">
        <v>745348</v>
      </c>
      <c r="L305">
        <v>36756</v>
      </c>
      <c r="M305">
        <v>6473</v>
      </c>
      <c r="N305">
        <v>1380000000</v>
      </c>
    </row>
    <row r="306" spans="1:14" x14ac:dyDescent="0.3">
      <c r="A306" t="s">
        <v>2547</v>
      </c>
      <c r="B306" t="s">
        <v>2194</v>
      </c>
      <c r="C306" t="s">
        <v>27</v>
      </c>
      <c r="D306" t="s">
        <v>27</v>
      </c>
      <c r="E306" s="17">
        <v>43991</v>
      </c>
      <c r="F306">
        <v>139</v>
      </c>
      <c r="G306">
        <v>173</v>
      </c>
      <c r="H306">
        <v>3516</v>
      </c>
      <c r="I306">
        <v>786041</v>
      </c>
      <c r="J306">
        <v>31410</v>
      </c>
      <c r="K306">
        <v>748864</v>
      </c>
      <c r="L306">
        <v>1251</v>
      </c>
      <c r="M306">
        <v>14996</v>
      </c>
      <c r="N306">
        <v>1380000000</v>
      </c>
    </row>
    <row r="307" spans="1:14" x14ac:dyDescent="0.3">
      <c r="A307" t="s">
        <v>2548</v>
      </c>
      <c r="B307" t="s">
        <v>2194</v>
      </c>
      <c r="C307" t="s">
        <v>27</v>
      </c>
      <c r="D307" t="s">
        <v>27</v>
      </c>
      <c r="E307" s="17">
        <v>44410</v>
      </c>
      <c r="F307">
        <v>3020</v>
      </c>
      <c r="G307">
        <v>91</v>
      </c>
      <c r="H307">
        <v>1549</v>
      </c>
      <c r="I307">
        <v>789061</v>
      </c>
      <c r="J307">
        <v>31501</v>
      </c>
      <c r="K307">
        <v>750413</v>
      </c>
      <c r="L307">
        <v>24160</v>
      </c>
      <c r="M307">
        <v>5336</v>
      </c>
      <c r="N307">
        <v>1380000000</v>
      </c>
    </row>
    <row r="308" spans="1:14" x14ac:dyDescent="0.3">
      <c r="A308" t="s">
        <v>2549</v>
      </c>
      <c r="B308" t="s">
        <v>2194</v>
      </c>
      <c r="C308" t="s">
        <v>27</v>
      </c>
      <c r="D308" t="s">
        <v>27</v>
      </c>
      <c r="E308" s="17">
        <v>44228</v>
      </c>
      <c r="F308">
        <v>3292</v>
      </c>
      <c r="G308">
        <v>183</v>
      </c>
      <c r="H308">
        <v>4934</v>
      </c>
      <c r="I308">
        <v>792353</v>
      </c>
      <c r="J308">
        <v>31684</v>
      </c>
      <c r="K308">
        <v>755347</v>
      </c>
      <c r="L308">
        <v>42796</v>
      </c>
      <c r="M308">
        <v>12964</v>
      </c>
      <c r="N308">
        <v>1380000000</v>
      </c>
    </row>
    <row r="309" spans="1:14" x14ac:dyDescent="0.3">
      <c r="A309" t="s">
        <v>2550</v>
      </c>
      <c r="B309" t="s">
        <v>2194</v>
      </c>
      <c r="C309" t="s">
        <v>2221</v>
      </c>
      <c r="D309" t="s">
        <v>2222</v>
      </c>
      <c r="E309" s="17">
        <v>44107</v>
      </c>
      <c r="F309">
        <v>1564</v>
      </c>
      <c r="G309">
        <v>105</v>
      </c>
      <c r="H309">
        <v>2666</v>
      </c>
      <c r="I309">
        <v>793917</v>
      </c>
      <c r="J309">
        <v>31789</v>
      </c>
      <c r="K309">
        <v>758013</v>
      </c>
      <c r="L309">
        <v>28152</v>
      </c>
      <c r="M309">
        <v>2579</v>
      </c>
      <c r="N309">
        <v>1380000000</v>
      </c>
    </row>
    <row r="310" spans="1:14" x14ac:dyDescent="0.3">
      <c r="A310" t="s">
        <v>2551</v>
      </c>
      <c r="B310" t="s">
        <v>2190</v>
      </c>
      <c r="C310" t="s">
        <v>2252</v>
      </c>
      <c r="D310" t="s">
        <v>2253</v>
      </c>
      <c r="E310" s="17">
        <v>44334</v>
      </c>
      <c r="F310">
        <v>57</v>
      </c>
      <c r="G310">
        <v>48</v>
      </c>
      <c r="H310">
        <v>2453</v>
      </c>
      <c r="I310">
        <v>793974</v>
      </c>
      <c r="J310">
        <v>31837</v>
      </c>
      <c r="K310">
        <v>760466</v>
      </c>
      <c r="L310">
        <v>798</v>
      </c>
      <c r="M310">
        <v>9324</v>
      </c>
      <c r="N310">
        <v>213000000</v>
      </c>
    </row>
    <row r="311" spans="1:14" x14ac:dyDescent="0.3">
      <c r="A311" t="s">
        <v>2552</v>
      </c>
      <c r="B311" t="s">
        <v>2187</v>
      </c>
      <c r="C311" t="s">
        <v>2188</v>
      </c>
      <c r="D311" t="s">
        <v>2188</v>
      </c>
      <c r="E311" s="17">
        <v>44222</v>
      </c>
      <c r="F311">
        <v>3496</v>
      </c>
      <c r="G311">
        <v>42</v>
      </c>
      <c r="H311">
        <v>1567</v>
      </c>
      <c r="I311">
        <v>797470</v>
      </c>
      <c r="J311">
        <v>31879</v>
      </c>
      <c r="K311">
        <v>762033</v>
      </c>
      <c r="L311">
        <v>41952</v>
      </c>
      <c r="M311">
        <v>16582</v>
      </c>
      <c r="N311">
        <v>83000000</v>
      </c>
    </row>
    <row r="312" spans="1:14" x14ac:dyDescent="0.3">
      <c r="A312" t="s">
        <v>2553</v>
      </c>
      <c r="B312" t="s">
        <v>2194</v>
      </c>
      <c r="C312" t="s">
        <v>2221</v>
      </c>
      <c r="D312" t="s">
        <v>2222</v>
      </c>
      <c r="E312" s="17">
        <v>43965</v>
      </c>
      <c r="F312">
        <v>2187</v>
      </c>
      <c r="G312">
        <v>137</v>
      </c>
      <c r="H312">
        <v>3752</v>
      </c>
      <c r="I312">
        <v>799657</v>
      </c>
      <c r="J312">
        <v>32016</v>
      </c>
      <c r="K312">
        <v>765785</v>
      </c>
      <c r="L312">
        <v>21870</v>
      </c>
      <c r="M312">
        <v>401</v>
      </c>
      <c r="N312">
        <v>1380000000</v>
      </c>
    </row>
    <row r="313" spans="1:14" x14ac:dyDescent="0.3">
      <c r="A313" t="s">
        <v>2554</v>
      </c>
      <c r="B313" t="s">
        <v>2194</v>
      </c>
      <c r="C313" t="s">
        <v>27</v>
      </c>
      <c r="D313" t="s">
        <v>27</v>
      </c>
      <c r="E313" s="17">
        <v>44025</v>
      </c>
      <c r="F313">
        <v>2948</v>
      </c>
      <c r="G313">
        <v>140</v>
      </c>
      <c r="H313">
        <v>287</v>
      </c>
      <c r="I313">
        <v>802605</v>
      </c>
      <c r="J313">
        <v>32156</v>
      </c>
      <c r="K313">
        <v>766072</v>
      </c>
      <c r="L313">
        <v>41272</v>
      </c>
      <c r="M313">
        <v>12471</v>
      </c>
      <c r="N313">
        <v>1380000000</v>
      </c>
    </row>
    <row r="314" spans="1:14" x14ac:dyDescent="0.3">
      <c r="A314" t="s">
        <v>2555</v>
      </c>
      <c r="B314" t="s">
        <v>2194</v>
      </c>
      <c r="C314" t="s">
        <v>27</v>
      </c>
      <c r="D314" t="s">
        <v>27</v>
      </c>
      <c r="E314" s="17">
        <v>44231</v>
      </c>
      <c r="F314">
        <v>4473</v>
      </c>
      <c r="G314">
        <v>184</v>
      </c>
      <c r="H314">
        <v>2473</v>
      </c>
      <c r="I314">
        <v>807078</v>
      </c>
      <c r="J314">
        <v>32340</v>
      </c>
      <c r="K314">
        <v>768545</v>
      </c>
      <c r="L314">
        <v>80514</v>
      </c>
      <c r="M314">
        <v>16</v>
      </c>
      <c r="N314">
        <v>1380000000</v>
      </c>
    </row>
    <row r="315" spans="1:14" x14ac:dyDescent="0.3">
      <c r="A315" t="s">
        <v>2556</v>
      </c>
      <c r="B315" t="s">
        <v>2194</v>
      </c>
      <c r="C315" t="s">
        <v>2195</v>
      </c>
      <c r="D315" t="s">
        <v>2196</v>
      </c>
      <c r="E315" s="17">
        <v>44470</v>
      </c>
      <c r="F315">
        <v>372</v>
      </c>
      <c r="G315">
        <v>1</v>
      </c>
      <c r="H315">
        <v>435</v>
      </c>
      <c r="I315">
        <v>807450</v>
      </c>
      <c r="J315">
        <v>32341</v>
      </c>
      <c r="K315">
        <v>768980</v>
      </c>
      <c r="L315">
        <v>6696</v>
      </c>
      <c r="M315">
        <v>19398</v>
      </c>
      <c r="N315">
        <v>1380000000</v>
      </c>
    </row>
    <row r="316" spans="1:14" x14ac:dyDescent="0.3">
      <c r="A316" t="s">
        <v>2557</v>
      </c>
      <c r="B316" t="s">
        <v>2211</v>
      </c>
      <c r="C316" t="s">
        <v>2245</v>
      </c>
      <c r="D316" t="s">
        <v>2308</v>
      </c>
      <c r="E316" s="17">
        <v>43863</v>
      </c>
      <c r="F316">
        <v>3134</v>
      </c>
      <c r="G316">
        <v>64</v>
      </c>
      <c r="H316">
        <v>989</v>
      </c>
      <c r="I316">
        <v>810584</v>
      </c>
      <c r="J316">
        <v>32405</v>
      </c>
      <c r="K316">
        <v>769969</v>
      </c>
      <c r="L316">
        <v>31340</v>
      </c>
      <c r="M316">
        <v>14491</v>
      </c>
      <c r="N316">
        <v>331000000</v>
      </c>
    </row>
    <row r="317" spans="1:14" x14ac:dyDescent="0.3">
      <c r="A317" t="s">
        <v>2558</v>
      </c>
      <c r="B317" t="s">
        <v>2211</v>
      </c>
      <c r="C317" t="s">
        <v>2241</v>
      </c>
      <c r="D317" t="s">
        <v>2261</v>
      </c>
      <c r="E317" s="17">
        <v>44518</v>
      </c>
      <c r="F317">
        <v>1587</v>
      </c>
      <c r="G317">
        <v>85</v>
      </c>
      <c r="H317">
        <v>3559</v>
      </c>
      <c r="I317">
        <v>812171</v>
      </c>
      <c r="J317">
        <v>32490</v>
      </c>
      <c r="K317">
        <v>773528</v>
      </c>
      <c r="L317">
        <v>15870</v>
      </c>
      <c r="M317">
        <v>1044</v>
      </c>
      <c r="N317">
        <v>331000000</v>
      </c>
    </row>
    <row r="318" spans="1:14" x14ac:dyDescent="0.3">
      <c r="A318" t="s">
        <v>2559</v>
      </c>
      <c r="B318" t="s">
        <v>2206</v>
      </c>
      <c r="C318" t="s">
        <v>2232</v>
      </c>
      <c r="D318" t="s">
        <v>2233</v>
      </c>
      <c r="E318" s="17">
        <v>44290</v>
      </c>
      <c r="F318">
        <v>777</v>
      </c>
      <c r="G318">
        <v>96</v>
      </c>
      <c r="H318">
        <v>2405</v>
      </c>
      <c r="I318">
        <v>812948</v>
      </c>
      <c r="J318">
        <v>32586</v>
      </c>
      <c r="K318">
        <v>775933</v>
      </c>
      <c r="L318">
        <v>7770</v>
      </c>
      <c r="M318">
        <v>5230</v>
      </c>
      <c r="N318">
        <v>68000000</v>
      </c>
    </row>
    <row r="319" spans="1:14" x14ac:dyDescent="0.3">
      <c r="A319" t="s">
        <v>2560</v>
      </c>
      <c r="B319" t="s">
        <v>2194</v>
      </c>
      <c r="C319" t="s">
        <v>2221</v>
      </c>
      <c r="D319" t="s">
        <v>2281</v>
      </c>
      <c r="E319" s="17">
        <v>44300</v>
      </c>
      <c r="F319">
        <v>4262</v>
      </c>
      <c r="G319">
        <v>169</v>
      </c>
      <c r="H319">
        <v>254</v>
      </c>
      <c r="I319">
        <v>817210</v>
      </c>
      <c r="J319">
        <v>32755</v>
      </c>
      <c r="K319">
        <v>776187</v>
      </c>
      <c r="L319">
        <v>46882</v>
      </c>
      <c r="M319">
        <v>9267</v>
      </c>
      <c r="N319">
        <v>1380000000</v>
      </c>
    </row>
    <row r="320" spans="1:14" x14ac:dyDescent="0.3">
      <c r="A320" t="s">
        <v>2561</v>
      </c>
      <c r="B320" t="s">
        <v>2206</v>
      </c>
      <c r="C320" t="s">
        <v>2207</v>
      </c>
      <c r="D320" t="s">
        <v>2208</v>
      </c>
      <c r="E320" s="17">
        <v>44205</v>
      </c>
      <c r="F320">
        <v>3222</v>
      </c>
      <c r="G320">
        <v>185</v>
      </c>
      <c r="H320">
        <v>2009</v>
      </c>
      <c r="I320">
        <v>820432</v>
      </c>
      <c r="J320">
        <v>32940</v>
      </c>
      <c r="K320">
        <v>778196</v>
      </c>
      <c r="L320">
        <v>32220</v>
      </c>
      <c r="M320">
        <v>7440</v>
      </c>
      <c r="N320">
        <v>68000000</v>
      </c>
    </row>
    <row r="321" spans="1:14" x14ac:dyDescent="0.3">
      <c r="A321" t="s">
        <v>2562</v>
      </c>
      <c r="B321" t="s">
        <v>2190</v>
      </c>
      <c r="C321" t="s">
        <v>2198</v>
      </c>
      <c r="D321" t="s">
        <v>2199</v>
      </c>
      <c r="E321" s="17">
        <v>43852</v>
      </c>
      <c r="F321">
        <v>3678</v>
      </c>
      <c r="G321">
        <v>9</v>
      </c>
      <c r="H321">
        <v>1834</v>
      </c>
      <c r="I321">
        <v>824110</v>
      </c>
      <c r="J321">
        <v>32949</v>
      </c>
      <c r="K321">
        <v>780030</v>
      </c>
      <c r="L321">
        <v>44136</v>
      </c>
      <c r="M321">
        <v>17189</v>
      </c>
      <c r="N321">
        <v>213000000</v>
      </c>
    </row>
    <row r="322" spans="1:14" x14ac:dyDescent="0.3">
      <c r="A322" t="s">
        <v>2563</v>
      </c>
      <c r="B322" t="s">
        <v>2206</v>
      </c>
      <c r="C322" t="s">
        <v>2257</v>
      </c>
      <c r="D322" t="s">
        <v>2258</v>
      </c>
      <c r="E322" s="17">
        <v>44500</v>
      </c>
      <c r="F322">
        <v>4679</v>
      </c>
      <c r="G322">
        <v>62</v>
      </c>
      <c r="H322">
        <v>4261</v>
      </c>
      <c r="I322">
        <v>828789</v>
      </c>
      <c r="J322">
        <v>33011</v>
      </c>
      <c r="K322">
        <v>784291</v>
      </c>
      <c r="L322">
        <v>51469</v>
      </c>
      <c r="M322">
        <v>12672</v>
      </c>
      <c r="N322">
        <v>68000000</v>
      </c>
    </row>
    <row r="323" spans="1:14" x14ac:dyDescent="0.3">
      <c r="A323" t="s">
        <v>2564</v>
      </c>
      <c r="B323" t="s">
        <v>2187</v>
      </c>
      <c r="C323" t="s">
        <v>2338</v>
      </c>
      <c r="D323" t="s">
        <v>2339</v>
      </c>
      <c r="E323" s="17">
        <v>43868</v>
      </c>
      <c r="F323">
        <v>2548</v>
      </c>
      <c r="G323">
        <v>102</v>
      </c>
      <c r="H323">
        <v>464</v>
      </c>
      <c r="I323">
        <v>831337</v>
      </c>
      <c r="J323">
        <v>33113</v>
      </c>
      <c r="K323">
        <v>784755</v>
      </c>
      <c r="L323">
        <v>15288</v>
      </c>
      <c r="M323">
        <v>15264</v>
      </c>
      <c r="N323">
        <v>83000000</v>
      </c>
    </row>
    <row r="324" spans="1:14" x14ac:dyDescent="0.3">
      <c r="A324" t="s">
        <v>2565</v>
      </c>
      <c r="B324" t="s">
        <v>2211</v>
      </c>
      <c r="C324" t="s">
        <v>2241</v>
      </c>
      <c r="D324" t="s">
        <v>2242</v>
      </c>
      <c r="E324" s="17">
        <v>44060</v>
      </c>
      <c r="F324">
        <v>2943</v>
      </c>
      <c r="G324">
        <v>198</v>
      </c>
      <c r="H324">
        <v>4351</v>
      </c>
      <c r="I324">
        <v>834280</v>
      </c>
      <c r="J324">
        <v>33311</v>
      </c>
      <c r="K324">
        <v>789106</v>
      </c>
      <c r="L324">
        <v>41202</v>
      </c>
      <c r="M324">
        <v>9054</v>
      </c>
      <c r="N324">
        <v>331000000</v>
      </c>
    </row>
    <row r="325" spans="1:14" x14ac:dyDescent="0.3">
      <c r="A325" t="s">
        <v>2566</v>
      </c>
      <c r="B325" t="s">
        <v>2211</v>
      </c>
      <c r="C325" t="s">
        <v>2212</v>
      </c>
      <c r="D325" t="s">
        <v>2213</v>
      </c>
      <c r="E325" s="17">
        <v>44195</v>
      </c>
      <c r="F325">
        <v>998</v>
      </c>
      <c r="G325">
        <v>60</v>
      </c>
      <c r="H325">
        <v>422</v>
      </c>
      <c r="I325">
        <v>835278</v>
      </c>
      <c r="J325">
        <v>33371</v>
      </c>
      <c r="K325">
        <v>789528</v>
      </c>
      <c r="L325">
        <v>7984</v>
      </c>
      <c r="M325">
        <v>11351</v>
      </c>
      <c r="N325">
        <v>331000000</v>
      </c>
    </row>
    <row r="326" spans="1:14" x14ac:dyDescent="0.3">
      <c r="A326" t="s">
        <v>2567</v>
      </c>
      <c r="B326" t="s">
        <v>2194</v>
      </c>
      <c r="C326" t="s">
        <v>2195</v>
      </c>
      <c r="D326" t="s">
        <v>2196</v>
      </c>
      <c r="E326" s="17">
        <v>44393</v>
      </c>
      <c r="F326">
        <v>559</v>
      </c>
      <c r="G326">
        <v>0</v>
      </c>
      <c r="H326">
        <v>4293</v>
      </c>
      <c r="I326">
        <v>835837</v>
      </c>
      <c r="J326">
        <v>33371</v>
      </c>
      <c r="K326">
        <v>793821</v>
      </c>
      <c r="L326">
        <v>10062</v>
      </c>
      <c r="M326">
        <v>9646</v>
      </c>
      <c r="N326">
        <v>1380000000</v>
      </c>
    </row>
    <row r="327" spans="1:14" x14ac:dyDescent="0.3">
      <c r="A327" t="s">
        <v>2568</v>
      </c>
      <c r="B327" t="s">
        <v>2194</v>
      </c>
      <c r="C327" t="s">
        <v>27</v>
      </c>
      <c r="D327" t="s">
        <v>27</v>
      </c>
      <c r="E327" s="17">
        <v>44268</v>
      </c>
      <c r="F327">
        <v>3343</v>
      </c>
      <c r="G327">
        <v>153</v>
      </c>
      <c r="H327">
        <v>4652</v>
      </c>
      <c r="I327">
        <v>839180</v>
      </c>
      <c r="J327">
        <v>33524</v>
      </c>
      <c r="K327">
        <v>798473</v>
      </c>
      <c r="L327">
        <v>50145</v>
      </c>
      <c r="M327">
        <v>2628</v>
      </c>
      <c r="N327">
        <v>1380000000</v>
      </c>
    </row>
    <row r="328" spans="1:14" x14ac:dyDescent="0.3">
      <c r="A328" t="s">
        <v>2569</v>
      </c>
      <c r="B328" t="s">
        <v>2190</v>
      </c>
      <c r="C328" t="s">
        <v>2269</v>
      </c>
      <c r="D328" t="s">
        <v>2270</v>
      </c>
      <c r="E328" s="17">
        <v>44113</v>
      </c>
      <c r="F328">
        <v>3501</v>
      </c>
      <c r="G328">
        <v>4</v>
      </c>
      <c r="H328">
        <v>1895</v>
      </c>
      <c r="I328">
        <v>842681</v>
      </c>
      <c r="J328">
        <v>33528</v>
      </c>
      <c r="K328">
        <v>800368</v>
      </c>
      <c r="L328">
        <v>38511</v>
      </c>
      <c r="M328">
        <v>9385</v>
      </c>
      <c r="N328">
        <v>213000000</v>
      </c>
    </row>
    <row r="329" spans="1:14" x14ac:dyDescent="0.3">
      <c r="A329" t="s">
        <v>2570</v>
      </c>
      <c r="B329" t="s">
        <v>2190</v>
      </c>
      <c r="C329" t="s">
        <v>2252</v>
      </c>
      <c r="D329" t="s">
        <v>2253</v>
      </c>
      <c r="E329" s="17">
        <v>43857</v>
      </c>
      <c r="F329">
        <v>4014</v>
      </c>
      <c r="G329">
        <v>34</v>
      </c>
      <c r="H329">
        <v>1288</v>
      </c>
      <c r="I329">
        <v>846695</v>
      </c>
      <c r="J329">
        <v>33562</v>
      </c>
      <c r="K329">
        <v>801656</v>
      </c>
      <c r="L329">
        <v>24084</v>
      </c>
      <c r="M329">
        <v>10345</v>
      </c>
      <c r="N329">
        <v>213000000</v>
      </c>
    </row>
    <row r="330" spans="1:14" x14ac:dyDescent="0.3">
      <c r="A330" t="s">
        <v>2571</v>
      </c>
      <c r="B330" t="s">
        <v>2187</v>
      </c>
      <c r="C330" t="s">
        <v>2255</v>
      </c>
      <c r="D330" t="s">
        <v>2255</v>
      </c>
      <c r="E330" s="17">
        <v>44056</v>
      </c>
      <c r="F330">
        <v>3678</v>
      </c>
      <c r="G330">
        <v>124</v>
      </c>
      <c r="H330">
        <v>1348</v>
      </c>
      <c r="I330">
        <v>850373</v>
      </c>
      <c r="J330">
        <v>33686</v>
      </c>
      <c r="K330">
        <v>803004</v>
      </c>
      <c r="L330">
        <v>29424</v>
      </c>
      <c r="M330">
        <v>18277</v>
      </c>
      <c r="N330">
        <v>83000000</v>
      </c>
    </row>
    <row r="331" spans="1:14" x14ac:dyDescent="0.3">
      <c r="A331" t="s">
        <v>2572</v>
      </c>
      <c r="B331" t="s">
        <v>2194</v>
      </c>
      <c r="C331" t="s">
        <v>2204</v>
      </c>
      <c r="D331" t="s">
        <v>2235</v>
      </c>
      <c r="E331" s="17">
        <v>44107</v>
      </c>
      <c r="F331">
        <v>4328</v>
      </c>
      <c r="G331">
        <v>140</v>
      </c>
      <c r="H331">
        <v>554</v>
      </c>
      <c r="I331">
        <v>854701</v>
      </c>
      <c r="J331">
        <v>33826</v>
      </c>
      <c r="K331">
        <v>803558</v>
      </c>
      <c r="L331">
        <v>25968</v>
      </c>
      <c r="M331">
        <v>16705</v>
      </c>
      <c r="N331">
        <v>1380000000</v>
      </c>
    </row>
    <row r="332" spans="1:14" x14ac:dyDescent="0.3">
      <c r="A332" t="s">
        <v>2573</v>
      </c>
      <c r="B332" t="s">
        <v>2194</v>
      </c>
      <c r="C332" t="s">
        <v>27</v>
      </c>
      <c r="D332" t="s">
        <v>27</v>
      </c>
      <c r="E332" s="17">
        <v>44439</v>
      </c>
      <c r="F332">
        <v>4655</v>
      </c>
      <c r="G332">
        <v>26</v>
      </c>
      <c r="H332">
        <v>6</v>
      </c>
      <c r="I332">
        <v>859356</v>
      </c>
      <c r="J332">
        <v>33852</v>
      </c>
      <c r="K332">
        <v>803564</v>
      </c>
      <c r="L332">
        <v>88445</v>
      </c>
      <c r="M332">
        <v>18747</v>
      </c>
      <c r="N332">
        <v>1380000000</v>
      </c>
    </row>
    <row r="333" spans="1:14" x14ac:dyDescent="0.3">
      <c r="A333" t="s">
        <v>2574</v>
      </c>
      <c r="B333" t="s">
        <v>2190</v>
      </c>
      <c r="C333" t="s">
        <v>2191</v>
      </c>
      <c r="D333" t="s">
        <v>2192</v>
      </c>
      <c r="E333" s="17">
        <v>44114</v>
      </c>
      <c r="F333">
        <v>920</v>
      </c>
      <c r="G333">
        <v>139</v>
      </c>
      <c r="H333">
        <v>1765</v>
      </c>
      <c r="I333">
        <v>860276</v>
      </c>
      <c r="J333">
        <v>33991</v>
      </c>
      <c r="K333">
        <v>805329</v>
      </c>
      <c r="L333">
        <v>5520</v>
      </c>
      <c r="M333">
        <v>4203</v>
      </c>
      <c r="N333">
        <v>213000000</v>
      </c>
    </row>
    <row r="334" spans="1:14" x14ac:dyDescent="0.3">
      <c r="A334" t="s">
        <v>2575</v>
      </c>
      <c r="B334" t="s">
        <v>2190</v>
      </c>
      <c r="C334" t="s">
        <v>2198</v>
      </c>
      <c r="D334" t="s">
        <v>2306</v>
      </c>
      <c r="E334" s="17">
        <v>44311</v>
      </c>
      <c r="F334">
        <v>1242</v>
      </c>
      <c r="G334">
        <v>93</v>
      </c>
      <c r="H334">
        <v>2091</v>
      </c>
      <c r="I334">
        <v>861518</v>
      </c>
      <c r="J334">
        <v>34084</v>
      </c>
      <c r="K334">
        <v>807420</v>
      </c>
      <c r="L334">
        <v>22356</v>
      </c>
      <c r="M334">
        <v>18212</v>
      </c>
      <c r="N334">
        <v>213000000</v>
      </c>
    </row>
    <row r="335" spans="1:14" x14ac:dyDescent="0.3">
      <c r="A335" t="s">
        <v>2576</v>
      </c>
      <c r="B335" t="s">
        <v>2190</v>
      </c>
      <c r="C335" t="s">
        <v>2198</v>
      </c>
      <c r="D335" t="s">
        <v>2199</v>
      </c>
      <c r="E335" s="17">
        <v>44283</v>
      </c>
      <c r="F335">
        <v>80</v>
      </c>
      <c r="G335">
        <v>49</v>
      </c>
      <c r="H335">
        <v>3243</v>
      </c>
      <c r="I335">
        <v>861598</v>
      </c>
      <c r="J335">
        <v>34133</v>
      </c>
      <c r="K335">
        <v>810663</v>
      </c>
      <c r="L335">
        <v>880</v>
      </c>
      <c r="M335">
        <v>19964</v>
      </c>
      <c r="N335">
        <v>213000000</v>
      </c>
    </row>
    <row r="336" spans="1:14" x14ac:dyDescent="0.3">
      <c r="A336" t="s">
        <v>2577</v>
      </c>
      <c r="B336" t="s">
        <v>2211</v>
      </c>
      <c r="C336" t="s">
        <v>2245</v>
      </c>
      <c r="D336" t="s">
        <v>2308</v>
      </c>
      <c r="E336" s="17">
        <v>44489</v>
      </c>
      <c r="F336">
        <v>3620</v>
      </c>
      <c r="G336">
        <v>186</v>
      </c>
      <c r="H336">
        <v>3173</v>
      </c>
      <c r="I336">
        <v>865218</v>
      </c>
      <c r="J336">
        <v>34319</v>
      </c>
      <c r="K336">
        <v>813836</v>
      </c>
      <c r="L336">
        <v>54300</v>
      </c>
      <c r="M336">
        <v>18972</v>
      </c>
      <c r="N336">
        <v>331000000</v>
      </c>
    </row>
    <row r="337" spans="1:14" x14ac:dyDescent="0.3">
      <c r="A337" t="s">
        <v>2578</v>
      </c>
      <c r="B337" t="s">
        <v>2206</v>
      </c>
      <c r="C337" t="s">
        <v>2257</v>
      </c>
      <c r="D337" t="s">
        <v>2290</v>
      </c>
      <c r="E337" s="17">
        <v>44346</v>
      </c>
      <c r="F337">
        <v>2661</v>
      </c>
      <c r="G337">
        <v>158</v>
      </c>
      <c r="H337">
        <v>4830</v>
      </c>
      <c r="I337">
        <v>867879</v>
      </c>
      <c r="J337">
        <v>34477</v>
      </c>
      <c r="K337">
        <v>818666</v>
      </c>
      <c r="L337">
        <v>50559</v>
      </c>
      <c r="M337">
        <v>11233</v>
      </c>
      <c r="N337">
        <v>68000000</v>
      </c>
    </row>
    <row r="338" spans="1:14" x14ac:dyDescent="0.3">
      <c r="A338" t="s">
        <v>2579</v>
      </c>
      <c r="B338" t="s">
        <v>2206</v>
      </c>
      <c r="C338" t="s">
        <v>2232</v>
      </c>
      <c r="D338" t="s">
        <v>2233</v>
      </c>
      <c r="E338" s="17">
        <v>44377</v>
      </c>
      <c r="F338">
        <v>4798</v>
      </c>
      <c r="G338">
        <v>68</v>
      </c>
      <c r="H338">
        <v>1657</v>
      </c>
      <c r="I338">
        <v>872677</v>
      </c>
      <c r="J338">
        <v>34545</v>
      </c>
      <c r="K338">
        <v>820323</v>
      </c>
      <c r="L338">
        <v>28788</v>
      </c>
      <c r="M338">
        <v>6718</v>
      </c>
      <c r="N338">
        <v>68000000</v>
      </c>
    </row>
    <row r="339" spans="1:14" x14ac:dyDescent="0.3">
      <c r="A339" t="s">
        <v>2580</v>
      </c>
      <c r="B339" t="s">
        <v>2194</v>
      </c>
      <c r="C339" t="s">
        <v>2221</v>
      </c>
      <c r="D339" t="s">
        <v>2222</v>
      </c>
      <c r="E339" s="17">
        <v>44022</v>
      </c>
      <c r="F339">
        <v>540</v>
      </c>
      <c r="G339">
        <v>164</v>
      </c>
      <c r="H339">
        <v>811</v>
      </c>
      <c r="I339">
        <v>873217</v>
      </c>
      <c r="J339">
        <v>34709</v>
      </c>
      <c r="K339">
        <v>821134</v>
      </c>
      <c r="L339">
        <v>4320</v>
      </c>
      <c r="M339">
        <v>17934</v>
      </c>
      <c r="N339">
        <v>1380000000</v>
      </c>
    </row>
    <row r="340" spans="1:14" x14ac:dyDescent="0.3">
      <c r="A340" t="s">
        <v>2581</v>
      </c>
      <c r="B340" t="s">
        <v>2211</v>
      </c>
      <c r="C340" t="s">
        <v>2245</v>
      </c>
      <c r="D340" t="s">
        <v>2308</v>
      </c>
      <c r="E340" s="17">
        <v>43879</v>
      </c>
      <c r="F340">
        <v>1274</v>
      </c>
      <c r="G340">
        <v>1</v>
      </c>
      <c r="H340">
        <v>1228</v>
      </c>
      <c r="I340">
        <v>874491</v>
      </c>
      <c r="J340">
        <v>34710</v>
      </c>
      <c r="K340">
        <v>822362</v>
      </c>
      <c r="L340">
        <v>14014</v>
      </c>
      <c r="M340">
        <v>237</v>
      </c>
      <c r="N340">
        <v>331000000</v>
      </c>
    </row>
    <row r="341" spans="1:14" x14ac:dyDescent="0.3">
      <c r="A341" t="s">
        <v>2582</v>
      </c>
      <c r="B341" t="s">
        <v>2190</v>
      </c>
      <c r="C341" t="s">
        <v>2191</v>
      </c>
      <c r="D341" t="s">
        <v>2285</v>
      </c>
      <c r="E341" s="17">
        <v>44342</v>
      </c>
      <c r="F341">
        <v>2785</v>
      </c>
      <c r="G341">
        <v>101</v>
      </c>
      <c r="H341">
        <v>1962</v>
      </c>
      <c r="I341">
        <v>877276</v>
      </c>
      <c r="J341">
        <v>34811</v>
      </c>
      <c r="K341">
        <v>824324</v>
      </c>
      <c r="L341">
        <v>27850</v>
      </c>
      <c r="M341">
        <v>9224</v>
      </c>
      <c r="N341">
        <v>213000000</v>
      </c>
    </row>
    <row r="342" spans="1:14" x14ac:dyDescent="0.3">
      <c r="A342" t="s">
        <v>2583</v>
      </c>
      <c r="B342" t="s">
        <v>2194</v>
      </c>
      <c r="C342" t="s">
        <v>27</v>
      </c>
      <c r="D342" t="s">
        <v>27</v>
      </c>
      <c r="E342" s="17">
        <v>43847</v>
      </c>
      <c r="F342">
        <v>3486</v>
      </c>
      <c r="G342">
        <v>198</v>
      </c>
      <c r="H342">
        <v>490</v>
      </c>
      <c r="I342">
        <v>880762</v>
      </c>
      <c r="J342">
        <v>35009</v>
      </c>
      <c r="K342">
        <v>824814</v>
      </c>
      <c r="L342">
        <v>27888</v>
      </c>
      <c r="M342">
        <v>10575</v>
      </c>
      <c r="N342">
        <v>1380000000</v>
      </c>
    </row>
    <row r="343" spans="1:14" x14ac:dyDescent="0.3">
      <c r="A343" t="s">
        <v>2584</v>
      </c>
      <c r="B343" t="s">
        <v>2211</v>
      </c>
      <c r="C343" t="s">
        <v>2241</v>
      </c>
      <c r="D343" t="s">
        <v>2261</v>
      </c>
      <c r="E343" s="17">
        <v>44002</v>
      </c>
      <c r="F343">
        <v>3157</v>
      </c>
      <c r="G343">
        <v>192</v>
      </c>
      <c r="H343">
        <v>317</v>
      </c>
      <c r="I343">
        <v>883919</v>
      </c>
      <c r="J343">
        <v>35201</v>
      </c>
      <c r="K343">
        <v>825131</v>
      </c>
      <c r="L343">
        <v>41041</v>
      </c>
      <c r="M343">
        <v>120</v>
      </c>
      <c r="N343">
        <v>331000000</v>
      </c>
    </row>
    <row r="344" spans="1:14" x14ac:dyDescent="0.3">
      <c r="A344" t="s">
        <v>2585</v>
      </c>
      <c r="B344" t="s">
        <v>2187</v>
      </c>
      <c r="C344" t="s">
        <v>2201</v>
      </c>
      <c r="D344" t="s">
        <v>2272</v>
      </c>
      <c r="E344" s="17">
        <v>44050</v>
      </c>
      <c r="F344">
        <v>4717</v>
      </c>
      <c r="G344">
        <v>2</v>
      </c>
      <c r="H344">
        <v>4313</v>
      </c>
      <c r="I344">
        <v>888636</v>
      </c>
      <c r="J344">
        <v>35203</v>
      </c>
      <c r="K344">
        <v>829444</v>
      </c>
      <c r="L344">
        <v>42453</v>
      </c>
      <c r="M344">
        <v>11272</v>
      </c>
      <c r="N344">
        <v>83000000</v>
      </c>
    </row>
    <row r="345" spans="1:14" x14ac:dyDescent="0.3">
      <c r="A345" t="s">
        <v>2586</v>
      </c>
      <c r="B345" t="s">
        <v>2211</v>
      </c>
      <c r="C345" t="s">
        <v>2241</v>
      </c>
      <c r="D345" t="s">
        <v>2242</v>
      </c>
      <c r="E345" s="17">
        <v>43988</v>
      </c>
      <c r="F345">
        <v>2243</v>
      </c>
      <c r="G345">
        <v>147</v>
      </c>
      <c r="H345">
        <v>2548</v>
      </c>
      <c r="I345">
        <v>890879</v>
      </c>
      <c r="J345">
        <v>35350</v>
      </c>
      <c r="K345">
        <v>831992</v>
      </c>
      <c r="L345">
        <v>13458</v>
      </c>
      <c r="M345">
        <v>16567</v>
      </c>
      <c r="N345">
        <v>331000000</v>
      </c>
    </row>
    <row r="346" spans="1:14" x14ac:dyDescent="0.3">
      <c r="A346" t="s">
        <v>2587</v>
      </c>
      <c r="B346" t="s">
        <v>2194</v>
      </c>
      <c r="C346" t="s">
        <v>2204</v>
      </c>
      <c r="D346" t="s">
        <v>25</v>
      </c>
      <c r="E346" s="17">
        <v>44307</v>
      </c>
      <c r="F346">
        <v>3042</v>
      </c>
      <c r="G346">
        <v>129</v>
      </c>
      <c r="H346">
        <v>1840</v>
      </c>
      <c r="I346">
        <v>893921</v>
      </c>
      <c r="J346">
        <v>35479</v>
      </c>
      <c r="K346">
        <v>833832</v>
      </c>
      <c r="L346">
        <v>54756</v>
      </c>
      <c r="M346">
        <v>11923</v>
      </c>
      <c r="N346">
        <v>1380000000</v>
      </c>
    </row>
    <row r="347" spans="1:14" x14ac:dyDescent="0.3">
      <c r="A347" t="s">
        <v>2588</v>
      </c>
      <c r="B347" t="s">
        <v>2206</v>
      </c>
      <c r="C347" t="s">
        <v>2257</v>
      </c>
      <c r="D347" t="s">
        <v>2290</v>
      </c>
      <c r="E347" s="17">
        <v>43876</v>
      </c>
      <c r="F347">
        <v>1320</v>
      </c>
      <c r="G347">
        <v>41</v>
      </c>
      <c r="H347">
        <v>1216</v>
      </c>
      <c r="I347">
        <v>895241</v>
      </c>
      <c r="J347">
        <v>35520</v>
      </c>
      <c r="K347">
        <v>835048</v>
      </c>
      <c r="L347">
        <v>14520</v>
      </c>
      <c r="M347">
        <v>13176</v>
      </c>
      <c r="N347">
        <v>68000000</v>
      </c>
    </row>
    <row r="348" spans="1:14" x14ac:dyDescent="0.3">
      <c r="A348" t="s">
        <v>2589</v>
      </c>
      <c r="B348" t="s">
        <v>2190</v>
      </c>
      <c r="C348" t="s">
        <v>2198</v>
      </c>
      <c r="D348" t="s">
        <v>2199</v>
      </c>
      <c r="E348" s="17">
        <v>44203</v>
      </c>
      <c r="F348">
        <v>2993</v>
      </c>
      <c r="G348">
        <v>42</v>
      </c>
      <c r="H348">
        <v>332</v>
      </c>
      <c r="I348">
        <v>898234</v>
      </c>
      <c r="J348">
        <v>35562</v>
      </c>
      <c r="K348">
        <v>835380</v>
      </c>
      <c r="L348">
        <v>41902</v>
      </c>
      <c r="M348">
        <v>18177</v>
      </c>
      <c r="N348">
        <v>213000000</v>
      </c>
    </row>
    <row r="349" spans="1:14" x14ac:dyDescent="0.3">
      <c r="A349" t="s">
        <v>2590</v>
      </c>
      <c r="B349" t="s">
        <v>2187</v>
      </c>
      <c r="C349" t="s">
        <v>2338</v>
      </c>
      <c r="D349" t="s">
        <v>2339</v>
      </c>
      <c r="E349" s="17">
        <v>44348</v>
      </c>
      <c r="F349">
        <v>2091</v>
      </c>
      <c r="G349">
        <v>20</v>
      </c>
      <c r="H349">
        <v>1176</v>
      </c>
      <c r="I349">
        <v>900325</v>
      </c>
      <c r="J349">
        <v>35582</v>
      </c>
      <c r="K349">
        <v>836556</v>
      </c>
      <c r="L349">
        <v>33456</v>
      </c>
      <c r="M349">
        <v>13056</v>
      </c>
      <c r="N349">
        <v>83000000</v>
      </c>
    </row>
    <row r="350" spans="1:14" x14ac:dyDescent="0.3">
      <c r="A350" t="s">
        <v>2591</v>
      </c>
      <c r="B350" t="s">
        <v>2211</v>
      </c>
      <c r="C350" t="s">
        <v>2245</v>
      </c>
      <c r="D350" t="s">
        <v>2246</v>
      </c>
      <c r="E350" s="17">
        <v>43929</v>
      </c>
      <c r="F350">
        <v>4058</v>
      </c>
      <c r="G350">
        <v>44</v>
      </c>
      <c r="H350">
        <v>2600</v>
      </c>
      <c r="I350">
        <v>904383</v>
      </c>
      <c r="J350">
        <v>35626</v>
      </c>
      <c r="K350">
        <v>839156</v>
      </c>
      <c r="L350">
        <v>24348</v>
      </c>
      <c r="M350">
        <v>15355</v>
      </c>
      <c r="N350">
        <v>331000000</v>
      </c>
    </row>
    <row r="351" spans="1:14" x14ac:dyDescent="0.3">
      <c r="A351" t="s">
        <v>2592</v>
      </c>
      <c r="B351" t="s">
        <v>2194</v>
      </c>
      <c r="C351" t="s">
        <v>2204</v>
      </c>
      <c r="D351" t="s">
        <v>2235</v>
      </c>
      <c r="E351" s="17">
        <v>43867</v>
      </c>
      <c r="F351">
        <v>3025</v>
      </c>
      <c r="G351">
        <v>19</v>
      </c>
      <c r="H351">
        <v>3094</v>
      </c>
      <c r="I351">
        <v>907408</v>
      </c>
      <c r="J351">
        <v>35645</v>
      </c>
      <c r="K351">
        <v>842250</v>
      </c>
      <c r="L351">
        <v>36300</v>
      </c>
      <c r="M351">
        <v>329</v>
      </c>
      <c r="N351">
        <v>1380000000</v>
      </c>
    </row>
    <row r="352" spans="1:14" x14ac:dyDescent="0.3">
      <c r="A352" t="s">
        <v>2593</v>
      </c>
      <c r="B352" t="s">
        <v>2194</v>
      </c>
      <c r="C352" t="s">
        <v>2204</v>
      </c>
      <c r="D352" t="s">
        <v>2235</v>
      </c>
      <c r="E352" s="17">
        <v>44110</v>
      </c>
      <c r="F352">
        <v>4154</v>
      </c>
      <c r="G352">
        <v>170</v>
      </c>
      <c r="H352">
        <v>2263</v>
      </c>
      <c r="I352">
        <v>911562</v>
      </c>
      <c r="J352">
        <v>35815</v>
      </c>
      <c r="K352">
        <v>844513</v>
      </c>
      <c r="L352">
        <v>45694</v>
      </c>
      <c r="M352">
        <v>10710</v>
      </c>
      <c r="N352">
        <v>1380000000</v>
      </c>
    </row>
    <row r="353" spans="1:14" x14ac:dyDescent="0.3">
      <c r="A353" t="s">
        <v>2594</v>
      </c>
      <c r="B353" t="s">
        <v>2190</v>
      </c>
      <c r="C353" t="s">
        <v>2252</v>
      </c>
      <c r="D353" t="s">
        <v>2301</v>
      </c>
      <c r="E353" s="17">
        <v>44179</v>
      </c>
      <c r="F353">
        <v>478</v>
      </c>
      <c r="G353">
        <v>177</v>
      </c>
      <c r="H353">
        <v>1066</v>
      </c>
      <c r="I353">
        <v>912040</v>
      </c>
      <c r="J353">
        <v>35992</v>
      </c>
      <c r="K353">
        <v>845579</v>
      </c>
      <c r="L353">
        <v>8604</v>
      </c>
      <c r="M353">
        <v>4917</v>
      </c>
      <c r="N353">
        <v>213000000</v>
      </c>
    </row>
    <row r="354" spans="1:14" x14ac:dyDescent="0.3">
      <c r="A354" t="s">
        <v>2595</v>
      </c>
      <c r="B354" t="s">
        <v>2194</v>
      </c>
      <c r="C354" t="s">
        <v>2204</v>
      </c>
      <c r="D354" t="s">
        <v>2235</v>
      </c>
      <c r="E354" s="17">
        <v>44327</v>
      </c>
      <c r="F354">
        <v>2665</v>
      </c>
      <c r="G354">
        <v>42</v>
      </c>
      <c r="H354">
        <v>3432</v>
      </c>
      <c r="I354">
        <v>914705</v>
      </c>
      <c r="J354">
        <v>36034</v>
      </c>
      <c r="K354">
        <v>849011</v>
      </c>
      <c r="L354">
        <v>42640</v>
      </c>
      <c r="M354">
        <v>13329</v>
      </c>
      <c r="N354">
        <v>1380000000</v>
      </c>
    </row>
    <row r="355" spans="1:14" x14ac:dyDescent="0.3">
      <c r="A355" t="s">
        <v>2596</v>
      </c>
      <c r="B355" t="s">
        <v>2194</v>
      </c>
      <c r="C355" t="s">
        <v>2204</v>
      </c>
      <c r="D355" t="s">
        <v>2235</v>
      </c>
      <c r="E355" s="17">
        <v>44132</v>
      </c>
      <c r="F355">
        <v>1756</v>
      </c>
      <c r="G355">
        <v>23</v>
      </c>
      <c r="H355">
        <v>2790</v>
      </c>
      <c r="I355">
        <v>916461</v>
      </c>
      <c r="J355">
        <v>36057</v>
      </c>
      <c r="K355">
        <v>851801</v>
      </c>
      <c r="L355">
        <v>22828</v>
      </c>
      <c r="M355">
        <v>17687</v>
      </c>
      <c r="N355">
        <v>1380000000</v>
      </c>
    </row>
    <row r="356" spans="1:14" x14ac:dyDescent="0.3">
      <c r="A356" t="s">
        <v>2597</v>
      </c>
      <c r="B356" t="s">
        <v>2190</v>
      </c>
      <c r="C356" t="s">
        <v>2198</v>
      </c>
      <c r="D356" t="s">
        <v>2199</v>
      </c>
      <c r="E356" s="17">
        <v>44011</v>
      </c>
      <c r="F356">
        <v>1798</v>
      </c>
      <c r="G356">
        <v>81</v>
      </c>
      <c r="H356">
        <v>2461</v>
      </c>
      <c r="I356">
        <v>918259</v>
      </c>
      <c r="J356">
        <v>36138</v>
      </c>
      <c r="K356">
        <v>854262</v>
      </c>
      <c r="L356">
        <v>17980</v>
      </c>
      <c r="M356">
        <v>7381</v>
      </c>
      <c r="N356">
        <v>213000000</v>
      </c>
    </row>
    <row r="357" spans="1:14" x14ac:dyDescent="0.3">
      <c r="A357" t="s">
        <v>2598</v>
      </c>
      <c r="B357" t="s">
        <v>2187</v>
      </c>
      <c r="C357" t="s">
        <v>2188</v>
      </c>
      <c r="D357" t="s">
        <v>2188</v>
      </c>
      <c r="E357" s="17">
        <v>44437</v>
      </c>
      <c r="F357">
        <v>4879</v>
      </c>
      <c r="G357">
        <v>83</v>
      </c>
      <c r="H357">
        <v>3489</v>
      </c>
      <c r="I357">
        <v>923138</v>
      </c>
      <c r="J357">
        <v>36221</v>
      </c>
      <c r="K357">
        <v>857751</v>
      </c>
      <c r="L357">
        <v>53669</v>
      </c>
      <c r="M357">
        <v>15635</v>
      </c>
      <c r="N357">
        <v>83000000</v>
      </c>
    </row>
    <row r="358" spans="1:14" x14ac:dyDescent="0.3">
      <c r="A358" t="s">
        <v>2599</v>
      </c>
      <c r="B358" t="s">
        <v>2206</v>
      </c>
      <c r="C358" t="s">
        <v>2224</v>
      </c>
      <c r="D358" t="s">
        <v>2230</v>
      </c>
      <c r="E358" s="17">
        <v>43929</v>
      </c>
      <c r="F358">
        <v>3120</v>
      </c>
      <c r="G358">
        <v>59</v>
      </c>
      <c r="H358">
        <v>2669</v>
      </c>
      <c r="I358">
        <v>926258</v>
      </c>
      <c r="J358">
        <v>36280</v>
      </c>
      <c r="K358">
        <v>860420</v>
      </c>
      <c r="L358">
        <v>43680</v>
      </c>
      <c r="M358">
        <v>13308</v>
      </c>
      <c r="N358">
        <v>68000000</v>
      </c>
    </row>
    <row r="359" spans="1:14" x14ac:dyDescent="0.3">
      <c r="A359" t="s">
        <v>2600</v>
      </c>
      <c r="B359" t="s">
        <v>2206</v>
      </c>
      <c r="C359" t="s">
        <v>2257</v>
      </c>
      <c r="D359" t="s">
        <v>2258</v>
      </c>
      <c r="E359" s="17">
        <v>44530</v>
      </c>
      <c r="F359">
        <v>2987</v>
      </c>
      <c r="G359">
        <v>31</v>
      </c>
      <c r="H359">
        <v>1673</v>
      </c>
      <c r="I359">
        <v>929245</v>
      </c>
      <c r="J359">
        <v>36311</v>
      </c>
      <c r="K359">
        <v>862093</v>
      </c>
      <c r="L359">
        <v>53766</v>
      </c>
      <c r="M359">
        <v>16266</v>
      </c>
      <c r="N359">
        <v>68000000</v>
      </c>
    </row>
    <row r="360" spans="1:14" x14ac:dyDescent="0.3">
      <c r="A360" t="s">
        <v>2601</v>
      </c>
      <c r="B360" t="s">
        <v>2211</v>
      </c>
      <c r="C360" t="s">
        <v>2245</v>
      </c>
      <c r="D360" t="s">
        <v>2246</v>
      </c>
      <c r="E360" s="17">
        <v>43946</v>
      </c>
      <c r="F360">
        <v>2578</v>
      </c>
      <c r="G360">
        <v>121</v>
      </c>
      <c r="H360">
        <v>2363</v>
      </c>
      <c r="I360">
        <v>931823</v>
      </c>
      <c r="J360">
        <v>36432</v>
      </c>
      <c r="K360">
        <v>864456</v>
      </c>
      <c r="L360">
        <v>46404</v>
      </c>
      <c r="M360">
        <v>9544</v>
      </c>
      <c r="N360">
        <v>331000000</v>
      </c>
    </row>
    <row r="361" spans="1:14" x14ac:dyDescent="0.3">
      <c r="A361" t="s">
        <v>2602</v>
      </c>
      <c r="B361" t="s">
        <v>2187</v>
      </c>
      <c r="C361" t="s">
        <v>2188</v>
      </c>
      <c r="D361" t="s">
        <v>2188</v>
      </c>
      <c r="E361" s="17">
        <v>44021</v>
      </c>
      <c r="F361">
        <v>1026</v>
      </c>
      <c r="G361">
        <v>4</v>
      </c>
      <c r="H361">
        <v>3968</v>
      </c>
      <c r="I361">
        <v>932849</v>
      </c>
      <c r="J361">
        <v>36436</v>
      </c>
      <c r="K361">
        <v>868424</v>
      </c>
      <c r="L361">
        <v>13338</v>
      </c>
      <c r="M361">
        <v>5838</v>
      </c>
      <c r="N361">
        <v>83000000</v>
      </c>
    </row>
    <row r="362" spans="1:14" x14ac:dyDescent="0.3">
      <c r="A362" t="s">
        <v>2603</v>
      </c>
      <c r="B362" t="s">
        <v>2211</v>
      </c>
      <c r="C362" t="s">
        <v>2245</v>
      </c>
      <c r="D362" t="s">
        <v>2308</v>
      </c>
      <c r="E362" s="17">
        <v>44083</v>
      </c>
      <c r="F362">
        <v>4473</v>
      </c>
      <c r="G362">
        <v>129</v>
      </c>
      <c r="H362">
        <v>3723</v>
      </c>
      <c r="I362">
        <v>937322</v>
      </c>
      <c r="J362">
        <v>36565</v>
      </c>
      <c r="K362">
        <v>872147</v>
      </c>
      <c r="L362">
        <v>49203</v>
      </c>
      <c r="M362">
        <v>2747</v>
      </c>
      <c r="N362">
        <v>331000000</v>
      </c>
    </row>
    <row r="363" spans="1:14" x14ac:dyDescent="0.3">
      <c r="A363" t="s">
        <v>2604</v>
      </c>
      <c r="B363" t="s">
        <v>2206</v>
      </c>
      <c r="C363" t="s">
        <v>2232</v>
      </c>
      <c r="D363" t="s">
        <v>2326</v>
      </c>
      <c r="E363" s="17">
        <v>43991</v>
      </c>
      <c r="F363">
        <v>4667</v>
      </c>
      <c r="G363">
        <v>153</v>
      </c>
      <c r="H363">
        <v>3501</v>
      </c>
      <c r="I363">
        <v>941989</v>
      </c>
      <c r="J363">
        <v>36718</v>
      </c>
      <c r="K363">
        <v>875648</v>
      </c>
      <c r="L363">
        <v>60671</v>
      </c>
      <c r="M363">
        <v>6580</v>
      </c>
      <c r="N363">
        <v>68000000</v>
      </c>
    </row>
    <row r="364" spans="1:14" x14ac:dyDescent="0.3">
      <c r="A364" t="s">
        <v>2605</v>
      </c>
      <c r="B364" t="s">
        <v>2190</v>
      </c>
      <c r="C364" t="s">
        <v>2252</v>
      </c>
      <c r="D364" t="s">
        <v>2301</v>
      </c>
      <c r="E364" s="17">
        <v>44086</v>
      </c>
      <c r="F364">
        <v>1954</v>
      </c>
      <c r="G364">
        <v>24</v>
      </c>
      <c r="H364">
        <v>2814</v>
      </c>
      <c r="I364">
        <v>943943</v>
      </c>
      <c r="J364">
        <v>36742</v>
      </c>
      <c r="K364">
        <v>878462</v>
      </c>
      <c r="L364">
        <v>23448</v>
      </c>
      <c r="M364">
        <v>16389</v>
      </c>
      <c r="N364">
        <v>213000000</v>
      </c>
    </row>
    <row r="365" spans="1:14" x14ac:dyDescent="0.3">
      <c r="A365" t="s">
        <v>2606</v>
      </c>
      <c r="B365" t="s">
        <v>2194</v>
      </c>
      <c r="C365" t="s">
        <v>2195</v>
      </c>
      <c r="D365" t="s">
        <v>2296</v>
      </c>
      <c r="E365" s="17">
        <v>44153</v>
      </c>
      <c r="F365">
        <v>3313</v>
      </c>
      <c r="G365">
        <v>177</v>
      </c>
      <c r="H365">
        <v>348</v>
      </c>
      <c r="I365">
        <v>947256</v>
      </c>
      <c r="J365">
        <v>36919</v>
      </c>
      <c r="K365">
        <v>878810</v>
      </c>
      <c r="L365">
        <v>29817</v>
      </c>
      <c r="M365">
        <v>7648</v>
      </c>
      <c r="N365">
        <v>1380000000</v>
      </c>
    </row>
    <row r="366" spans="1:14" x14ac:dyDescent="0.3">
      <c r="A366" t="s">
        <v>2607</v>
      </c>
      <c r="B366" t="s">
        <v>2206</v>
      </c>
      <c r="C366" t="s">
        <v>2257</v>
      </c>
      <c r="D366" t="s">
        <v>2258</v>
      </c>
      <c r="E366" s="17">
        <v>43958</v>
      </c>
      <c r="F366">
        <v>1564</v>
      </c>
      <c r="G366">
        <v>85</v>
      </c>
      <c r="H366">
        <v>2122</v>
      </c>
      <c r="I366">
        <v>948820</v>
      </c>
      <c r="J366">
        <v>37004</v>
      </c>
      <c r="K366">
        <v>880932</v>
      </c>
      <c r="L366">
        <v>17204</v>
      </c>
      <c r="M366">
        <v>1663</v>
      </c>
      <c r="N366">
        <v>68000000</v>
      </c>
    </row>
    <row r="367" spans="1:14" x14ac:dyDescent="0.3">
      <c r="A367" t="s">
        <v>2608</v>
      </c>
      <c r="B367" t="s">
        <v>2187</v>
      </c>
      <c r="C367" t="s">
        <v>2338</v>
      </c>
      <c r="D367" t="s">
        <v>2438</v>
      </c>
      <c r="E367" s="17">
        <v>43848</v>
      </c>
      <c r="F367">
        <v>586</v>
      </c>
      <c r="G367">
        <v>166</v>
      </c>
      <c r="H367">
        <v>4133</v>
      </c>
      <c r="I367">
        <v>949406</v>
      </c>
      <c r="J367">
        <v>37170</v>
      </c>
      <c r="K367">
        <v>885065</v>
      </c>
      <c r="L367">
        <v>9376</v>
      </c>
      <c r="M367">
        <v>15885</v>
      </c>
      <c r="N367">
        <v>83000000</v>
      </c>
    </row>
    <row r="368" spans="1:14" x14ac:dyDescent="0.3">
      <c r="A368" t="s">
        <v>2609</v>
      </c>
      <c r="B368" t="s">
        <v>2206</v>
      </c>
      <c r="C368" t="s">
        <v>2207</v>
      </c>
      <c r="D368" t="s">
        <v>2263</v>
      </c>
      <c r="E368" s="17">
        <v>44396</v>
      </c>
      <c r="F368">
        <v>4452</v>
      </c>
      <c r="G368">
        <v>85</v>
      </c>
      <c r="H368">
        <v>3517</v>
      </c>
      <c r="I368">
        <v>953858</v>
      </c>
      <c r="J368">
        <v>37255</v>
      </c>
      <c r="K368">
        <v>888582</v>
      </c>
      <c r="L368">
        <v>48972</v>
      </c>
      <c r="M368">
        <v>385</v>
      </c>
      <c r="N368">
        <v>68000000</v>
      </c>
    </row>
    <row r="369" spans="1:14" x14ac:dyDescent="0.3">
      <c r="A369" t="s">
        <v>2610</v>
      </c>
      <c r="B369" t="s">
        <v>2187</v>
      </c>
      <c r="C369" t="s">
        <v>2201</v>
      </c>
      <c r="D369" t="s">
        <v>2272</v>
      </c>
      <c r="E369" s="17">
        <v>44400</v>
      </c>
      <c r="F369">
        <v>684</v>
      </c>
      <c r="G369">
        <v>74</v>
      </c>
      <c r="H369">
        <v>211</v>
      </c>
      <c r="I369">
        <v>954542</v>
      </c>
      <c r="J369">
        <v>37329</v>
      </c>
      <c r="K369">
        <v>888793</v>
      </c>
      <c r="L369">
        <v>3420</v>
      </c>
      <c r="M369">
        <v>5651</v>
      </c>
      <c r="N369">
        <v>83000000</v>
      </c>
    </row>
    <row r="370" spans="1:14" x14ac:dyDescent="0.3">
      <c r="A370" t="s">
        <v>2611</v>
      </c>
      <c r="B370" t="s">
        <v>2187</v>
      </c>
      <c r="C370" t="s">
        <v>2201</v>
      </c>
      <c r="D370" t="s">
        <v>2202</v>
      </c>
      <c r="E370" s="17">
        <v>44153</v>
      </c>
      <c r="F370">
        <v>3268</v>
      </c>
      <c r="G370">
        <v>10</v>
      </c>
      <c r="H370">
        <v>3529</v>
      </c>
      <c r="I370">
        <v>957810</v>
      </c>
      <c r="J370">
        <v>37339</v>
      </c>
      <c r="K370">
        <v>892322</v>
      </c>
      <c r="L370">
        <v>26144</v>
      </c>
      <c r="M370">
        <v>11113</v>
      </c>
      <c r="N370">
        <v>83000000</v>
      </c>
    </row>
    <row r="371" spans="1:14" x14ac:dyDescent="0.3">
      <c r="A371" t="s">
        <v>2612</v>
      </c>
      <c r="B371" t="s">
        <v>2187</v>
      </c>
      <c r="C371" t="s">
        <v>2255</v>
      </c>
      <c r="D371" t="s">
        <v>2255</v>
      </c>
      <c r="E371" s="17">
        <v>44516</v>
      </c>
      <c r="F371">
        <v>3490</v>
      </c>
      <c r="G371">
        <v>190</v>
      </c>
      <c r="H371">
        <v>4880</v>
      </c>
      <c r="I371">
        <v>961300</v>
      </c>
      <c r="J371">
        <v>37529</v>
      </c>
      <c r="K371">
        <v>897202</v>
      </c>
      <c r="L371">
        <v>31410</v>
      </c>
      <c r="M371">
        <v>7439</v>
      </c>
      <c r="N371">
        <v>83000000</v>
      </c>
    </row>
    <row r="372" spans="1:14" x14ac:dyDescent="0.3">
      <c r="A372" t="s">
        <v>2613</v>
      </c>
      <c r="B372" t="s">
        <v>2211</v>
      </c>
      <c r="C372" t="s">
        <v>2245</v>
      </c>
      <c r="D372" t="s">
        <v>2246</v>
      </c>
      <c r="E372" s="17">
        <v>44456</v>
      </c>
      <c r="F372">
        <v>658</v>
      </c>
      <c r="G372">
        <v>67</v>
      </c>
      <c r="H372">
        <v>3636</v>
      </c>
      <c r="I372">
        <v>961958</v>
      </c>
      <c r="J372">
        <v>37596</v>
      </c>
      <c r="K372">
        <v>838</v>
      </c>
      <c r="L372">
        <v>10528</v>
      </c>
      <c r="M372">
        <v>15554</v>
      </c>
      <c r="N372">
        <v>331000000</v>
      </c>
    </row>
    <row r="373" spans="1:14" x14ac:dyDescent="0.3">
      <c r="A373" t="s">
        <v>2614</v>
      </c>
      <c r="B373" t="s">
        <v>2190</v>
      </c>
      <c r="C373" t="s">
        <v>2269</v>
      </c>
      <c r="D373" t="s">
        <v>2288</v>
      </c>
      <c r="E373" s="17">
        <v>44118</v>
      </c>
      <c r="F373">
        <v>1296</v>
      </c>
      <c r="G373">
        <v>96</v>
      </c>
      <c r="H373">
        <v>4100</v>
      </c>
      <c r="I373">
        <v>963254</v>
      </c>
      <c r="J373">
        <v>37692</v>
      </c>
      <c r="K373">
        <v>4938</v>
      </c>
      <c r="L373">
        <v>12960</v>
      </c>
      <c r="M373">
        <v>2973</v>
      </c>
      <c r="N373">
        <v>213000000</v>
      </c>
    </row>
    <row r="374" spans="1:14" x14ac:dyDescent="0.3">
      <c r="A374" t="s">
        <v>2615</v>
      </c>
      <c r="B374" t="s">
        <v>2206</v>
      </c>
      <c r="C374" t="s">
        <v>2257</v>
      </c>
      <c r="D374" t="s">
        <v>2258</v>
      </c>
      <c r="E374" s="17">
        <v>44493</v>
      </c>
      <c r="F374">
        <v>1525</v>
      </c>
      <c r="G374">
        <v>145</v>
      </c>
      <c r="H374">
        <v>1266</v>
      </c>
      <c r="I374">
        <v>964779</v>
      </c>
      <c r="J374">
        <v>37837</v>
      </c>
      <c r="K374">
        <v>6204</v>
      </c>
      <c r="L374">
        <v>16775</v>
      </c>
      <c r="M374">
        <v>6614</v>
      </c>
      <c r="N374">
        <v>68000000</v>
      </c>
    </row>
    <row r="375" spans="1:14" x14ac:dyDescent="0.3">
      <c r="A375" t="s">
        <v>2616</v>
      </c>
      <c r="B375" t="s">
        <v>2190</v>
      </c>
      <c r="C375" t="s">
        <v>2252</v>
      </c>
      <c r="D375" t="s">
        <v>2301</v>
      </c>
      <c r="E375" s="17">
        <v>44469</v>
      </c>
      <c r="F375">
        <v>2082</v>
      </c>
      <c r="G375">
        <v>107</v>
      </c>
      <c r="H375">
        <v>147</v>
      </c>
      <c r="I375">
        <v>966861</v>
      </c>
      <c r="J375">
        <v>37944</v>
      </c>
      <c r="K375">
        <v>6351</v>
      </c>
      <c r="L375">
        <v>18738</v>
      </c>
      <c r="M375">
        <v>15462</v>
      </c>
      <c r="N375">
        <v>213000000</v>
      </c>
    </row>
    <row r="376" spans="1:14" x14ac:dyDescent="0.3">
      <c r="A376" t="s">
        <v>2617</v>
      </c>
      <c r="B376" t="s">
        <v>2194</v>
      </c>
      <c r="C376" t="s">
        <v>2195</v>
      </c>
      <c r="D376" t="s">
        <v>2296</v>
      </c>
      <c r="E376" s="17">
        <v>43985</v>
      </c>
      <c r="F376">
        <v>4607</v>
      </c>
      <c r="G376">
        <v>121</v>
      </c>
      <c r="H376">
        <v>1709</v>
      </c>
      <c r="I376">
        <v>971468</v>
      </c>
      <c r="J376">
        <v>38065</v>
      </c>
      <c r="K376">
        <v>8060</v>
      </c>
      <c r="L376">
        <v>27642</v>
      </c>
      <c r="M376">
        <v>7160</v>
      </c>
      <c r="N376">
        <v>1380000000</v>
      </c>
    </row>
    <row r="377" spans="1:14" x14ac:dyDescent="0.3">
      <c r="A377" t="s">
        <v>2618</v>
      </c>
      <c r="B377" t="s">
        <v>2206</v>
      </c>
      <c r="C377" t="s">
        <v>2224</v>
      </c>
      <c r="D377" t="s">
        <v>2225</v>
      </c>
      <c r="E377" s="17">
        <v>44320</v>
      </c>
      <c r="F377">
        <v>1071</v>
      </c>
      <c r="G377">
        <v>155</v>
      </c>
      <c r="H377">
        <v>3022</v>
      </c>
      <c r="I377">
        <v>972539</v>
      </c>
      <c r="J377">
        <v>38220</v>
      </c>
      <c r="K377">
        <v>11082</v>
      </c>
      <c r="L377">
        <v>9639</v>
      </c>
      <c r="M377">
        <v>16598</v>
      </c>
      <c r="N377">
        <v>68000000</v>
      </c>
    </row>
    <row r="378" spans="1:14" x14ac:dyDescent="0.3">
      <c r="A378" t="s">
        <v>2619</v>
      </c>
      <c r="B378" t="s">
        <v>2190</v>
      </c>
      <c r="C378" t="s">
        <v>2191</v>
      </c>
      <c r="D378" t="s">
        <v>2192</v>
      </c>
      <c r="E378" s="17">
        <v>44216</v>
      </c>
      <c r="F378">
        <v>2320</v>
      </c>
      <c r="G378">
        <v>41</v>
      </c>
      <c r="H378">
        <v>3990</v>
      </c>
      <c r="I378">
        <v>974859</v>
      </c>
      <c r="J378">
        <v>38261</v>
      </c>
      <c r="K378">
        <v>15072</v>
      </c>
      <c r="L378">
        <v>20880</v>
      </c>
      <c r="M378">
        <v>6220</v>
      </c>
      <c r="N378">
        <v>213000000</v>
      </c>
    </row>
    <row r="379" spans="1:14" x14ac:dyDescent="0.3">
      <c r="A379" t="s">
        <v>2620</v>
      </c>
      <c r="B379" t="s">
        <v>2190</v>
      </c>
      <c r="C379" t="s">
        <v>2191</v>
      </c>
      <c r="D379" t="s">
        <v>2285</v>
      </c>
      <c r="E379" s="17">
        <v>43934</v>
      </c>
      <c r="F379">
        <v>2574</v>
      </c>
      <c r="G379">
        <v>59</v>
      </c>
      <c r="H379">
        <v>3464</v>
      </c>
      <c r="I379">
        <v>977433</v>
      </c>
      <c r="J379">
        <v>38320</v>
      </c>
      <c r="K379">
        <v>18536</v>
      </c>
      <c r="L379">
        <v>28314</v>
      </c>
      <c r="M379">
        <v>14719</v>
      </c>
      <c r="N379">
        <v>213000000</v>
      </c>
    </row>
    <row r="380" spans="1:14" x14ac:dyDescent="0.3">
      <c r="A380" t="s">
        <v>2621</v>
      </c>
      <c r="B380" t="s">
        <v>2194</v>
      </c>
      <c r="C380" t="s">
        <v>2204</v>
      </c>
      <c r="D380" t="s">
        <v>25</v>
      </c>
      <c r="E380" s="17">
        <v>44223</v>
      </c>
      <c r="F380">
        <v>209</v>
      </c>
      <c r="G380">
        <v>149</v>
      </c>
      <c r="H380">
        <v>3836</v>
      </c>
      <c r="I380">
        <v>977642</v>
      </c>
      <c r="J380">
        <v>38469</v>
      </c>
      <c r="K380">
        <v>22372</v>
      </c>
      <c r="L380">
        <v>3553</v>
      </c>
      <c r="M380">
        <v>10029</v>
      </c>
      <c r="N380">
        <v>1380000000</v>
      </c>
    </row>
    <row r="381" spans="1:14" x14ac:dyDescent="0.3">
      <c r="A381" t="s">
        <v>2622</v>
      </c>
      <c r="B381" t="s">
        <v>2187</v>
      </c>
      <c r="C381" t="s">
        <v>2201</v>
      </c>
      <c r="D381" t="s">
        <v>2202</v>
      </c>
      <c r="E381" s="17">
        <v>44076</v>
      </c>
      <c r="F381">
        <v>623</v>
      </c>
      <c r="G381">
        <v>167</v>
      </c>
      <c r="H381">
        <v>3321</v>
      </c>
      <c r="I381">
        <v>978265</v>
      </c>
      <c r="J381">
        <v>38636</v>
      </c>
      <c r="K381">
        <v>25693</v>
      </c>
      <c r="L381">
        <v>4361</v>
      </c>
      <c r="M381">
        <v>14230</v>
      </c>
      <c r="N381">
        <v>83000000</v>
      </c>
    </row>
    <row r="382" spans="1:14" x14ac:dyDescent="0.3">
      <c r="A382" t="s">
        <v>2623</v>
      </c>
      <c r="B382" t="s">
        <v>2206</v>
      </c>
      <c r="C382" t="s">
        <v>2257</v>
      </c>
      <c r="D382" t="s">
        <v>2290</v>
      </c>
      <c r="E382" s="17">
        <v>44006</v>
      </c>
      <c r="F382">
        <v>1805</v>
      </c>
      <c r="G382">
        <v>61</v>
      </c>
      <c r="H382">
        <v>4523</v>
      </c>
      <c r="I382">
        <v>980070</v>
      </c>
      <c r="J382">
        <v>38697</v>
      </c>
      <c r="K382">
        <v>30216</v>
      </c>
      <c r="L382">
        <v>9025</v>
      </c>
      <c r="M382">
        <v>836</v>
      </c>
      <c r="N382">
        <v>68000000</v>
      </c>
    </row>
    <row r="383" spans="1:14" x14ac:dyDescent="0.3">
      <c r="A383" t="s">
        <v>2624</v>
      </c>
      <c r="B383" t="s">
        <v>2206</v>
      </c>
      <c r="C383" t="s">
        <v>2224</v>
      </c>
      <c r="D383" t="s">
        <v>2225</v>
      </c>
      <c r="E383" s="17">
        <v>43869</v>
      </c>
      <c r="F383">
        <v>4268</v>
      </c>
      <c r="G383">
        <v>130</v>
      </c>
      <c r="H383">
        <v>368</v>
      </c>
      <c r="I383">
        <v>984338</v>
      </c>
      <c r="J383">
        <v>38827</v>
      </c>
      <c r="K383">
        <v>30584</v>
      </c>
      <c r="L383">
        <v>68288</v>
      </c>
      <c r="M383">
        <v>4600</v>
      </c>
      <c r="N383">
        <v>68000000</v>
      </c>
    </row>
    <row r="384" spans="1:14" x14ac:dyDescent="0.3">
      <c r="A384" t="s">
        <v>2625</v>
      </c>
      <c r="B384" t="s">
        <v>2194</v>
      </c>
      <c r="C384" t="s">
        <v>2204</v>
      </c>
      <c r="D384" t="s">
        <v>2235</v>
      </c>
      <c r="E384" s="17">
        <v>44307</v>
      </c>
      <c r="F384">
        <v>3749</v>
      </c>
      <c r="G384">
        <v>70</v>
      </c>
      <c r="H384">
        <v>3980</v>
      </c>
      <c r="I384">
        <v>988087</v>
      </c>
      <c r="J384">
        <v>38897</v>
      </c>
      <c r="K384">
        <v>34564</v>
      </c>
      <c r="L384">
        <v>37490</v>
      </c>
      <c r="M384">
        <v>18165</v>
      </c>
      <c r="N384">
        <v>1380000000</v>
      </c>
    </row>
    <row r="385" spans="1:14" x14ac:dyDescent="0.3">
      <c r="A385" t="s">
        <v>2626</v>
      </c>
      <c r="B385" t="s">
        <v>2187</v>
      </c>
      <c r="C385" t="s">
        <v>2338</v>
      </c>
      <c r="D385" t="s">
        <v>2438</v>
      </c>
      <c r="E385" s="17">
        <v>44512</v>
      </c>
      <c r="F385">
        <v>4542</v>
      </c>
      <c r="G385">
        <v>190</v>
      </c>
      <c r="H385">
        <v>4743</v>
      </c>
      <c r="I385">
        <v>992629</v>
      </c>
      <c r="J385">
        <v>39087</v>
      </c>
      <c r="K385">
        <v>39307</v>
      </c>
      <c r="L385">
        <v>72672</v>
      </c>
      <c r="M385">
        <v>12182</v>
      </c>
      <c r="N385">
        <v>83000000</v>
      </c>
    </row>
    <row r="386" spans="1:14" x14ac:dyDescent="0.3">
      <c r="A386" t="s">
        <v>2627</v>
      </c>
      <c r="B386" t="s">
        <v>2206</v>
      </c>
      <c r="C386" t="s">
        <v>2257</v>
      </c>
      <c r="D386" t="s">
        <v>2258</v>
      </c>
      <c r="E386" s="17">
        <v>44368</v>
      </c>
      <c r="F386">
        <v>10</v>
      </c>
      <c r="G386">
        <v>120</v>
      </c>
      <c r="H386">
        <v>1470</v>
      </c>
      <c r="I386">
        <v>992639</v>
      </c>
      <c r="J386">
        <v>39207</v>
      </c>
      <c r="K386">
        <v>40777</v>
      </c>
      <c r="L386">
        <v>110</v>
      </c>
      <c r="M386">
        <v>4558</v>
      </c>
      <c r="N386">
        <v>68000000</v>
      </c>
    </row>
    <row r="387" spans="1:14" x14ac:dyDescent="0.3">
      <c r="A387" t="s">
        <v>2628</v>
      </c>
      <c r="B387" t="s">
        <v>2206</v>
      </c>
      <c r="C387" t="s">
        <v>2224</v>
      </c>
      <c r="D387" t="s">
        <v>2230</v>
      </c>
      <c r="E387" s="17">
        <v>44238</v>
      </c>
      <c r="F387">
        <v>760</v>
      </c>
      <c r="G387">
        <v>19</v>
      </c>
      <c r="H387">
        <v>3093</v>
      </c>
      <c r="I387">
        <v>993399</v>
      </c>
      <c r="J387">
        <v>39226</v>
      </c>
      <c r="K387">
        <v>43870</v>
      </c>
      <c r="L387">
        <v>11400</v>
      </c>
      <c r="M387">
        <v>18582</v>
      </c>
      <c r="N387">
        <v>68000000</v>
      </c>
    </row>
    <row r="388" spans="1:14" x14ac:dyDescent="0.3">
      <c r="A388" t="s">
        <v>2629</v>
      </c>
      <c r="B388" t="s">
        <v>2206</v>
      </c>
      <c r="C388" t="s">
        <v>2207</v>
      </c>
      <c r="D388" t="s">
        <v>2263</v>
      </c>
      <c r="E388" s="17">
        <v>44355</v>
      </c>
      <c r="F388">
        <v>1327</v>
      </c>
      <c r="G388">
        <v>198</v>
      </c>
      <c r="H388">
        <v>2597</v>
      </c>
      <c r="I388">
        <v>994726</v>
      </c>
      <c r="J388">
        <v>39424</v>
      </c>
      <c r="K388">
        <v>46467</v>
      </c>
      <c r="L388">
        <v>18578</v>
      </c>
      <c r="M388">
        <v>11398</v>
      </c>
      <c r="N388">
        <v>68000000</v>
      </c>
    </row>
    <row r="389" spans="1:14" x14ac:dyDescent="0.3">
      <c r="A389" t="s">
        <v>2630</v>
      </c>
      <c r="B389" t="s">
        <v>2187</v>
      </c>
      <c r="C389" t="s">
        <v>2188</v>
      </c>
      <c r="D389" t="s">
        <v>2188</v>
      </c>
      <c r="E389" s="17">
        <v>44336</v>
      </c>
      <c r="F389">
        <v>1177</v>
      </c>
      <c r="G389">
        <v>70</v>
      </c>
      <c r="H389">
        <v>4634</v>
      </c>
      <c r="I389">
        <v>995903</v>
      </c>
      <c r="J389">
        <v>39494</v>
      </c>
      <c r="K389">
        <v>51101</v>
      </c>
      <c r="L389">
        <v>22363</v>
      </c>
      <c r="M389">
        <v>2986</v>
      </c>
      <c r="N389">
        <v>83000000</v>
      </c>
    </row>
    <row r="390" spans="1:14" x14ac:dyDescent="0.3">
      <c r="A390" t="s">
        <v>2631</v>
      </c>
      <c r="B390" t="s">
        <v>2194</v>
      </c>
      <c r="C390" t="s">
        <v>2195</v>
      </c>
      <c r="D390" t="s">
        <v>2296</v>
      </c>
      <c r="E390" s="17">
        <v>43866</v>
      </c>
      <c r="F390">
        <v>2370</v>
      </c>
      <c r="G390">
        <v>153</v>
      </c>
      <c r="H390">
        <v>3353</v>
      </c>
      <c r="I390">
        <v>998273</v>
      </c>
      <c r="J390">
        <v>39647</v>
      </c>
      <c r="K390">
        <v>54454</v>
      </c>
      <c r="L390">
        <v>28440</v>
      </c>
      <c r="M390">
        <v>1213</v>
      </c>
      <c r="N390">
        <v>1380000000</v>
      </c>
    </row>
    <row r="391" spans="1:14" x14ac:dyDescent="0.3">
      <c r="A391" t="s">
        <v>2632</v>
      </c>
      <c r="B391" t="s">
        <v>2206</v>
      </c>
      <c r="C391" t="s">
        <v>2207</v>
      </c>
      <c r="D391" t="s">
        <v>2263</v>
      </c>
      <c r="E391" s="17">
        <v>44515</v>
      </c>
      <c r="F391">
        <v>3608</v>
      </c>
      <c r="G391">
        <v>168</v>
      </c>
      <c r="H391">
        <v>1302</v>
      </c>
      <c r="I391">
        <v>1881</v>
      </c>
      <c r="J391">
        <v>39815</v>
      </c>
      <c r="K391">
        <v>55756</v>
      </c>
      <c r="L391">
        <v>64944</v>
      </c>
      <c r="M391">
        <v>3429</v>
      </c>
      <c r="N391">
        <v>68000000</v>
      </c>
    </row>
    <row r="392" spans="1:14" x14ac:dyDescent="0.3">
      <c r="A392" t="s">
        <v>2633</v>
      </c>
      <c r="B392" t="s">
        <v>2190</v>
      </c>
      <c r="C392" t="s">
        <v>2198</v>
      </c>
      <c r="D392" t="s">
        <v>2306</v>
      </c>
      <c r="E392" s="17">
        <v>43850</v>
      </c>
      <c r="F392">
        <v>976</v>
      </c>
      <c r="G392">
        <v>130</v>
      </c>
      <c r="H392">
        <v>3324</v>
      </c>
      <c r="I392">
        <v>2857</v>
      </c>
      <c r="J392">
        <v>39945</v>
      </c>
      <c r="K392">
        <v>59080</v>
      </c>
      <c r="L392">
        <v>10736</v>
      </c>
      <c r="M392">
        <v>368</v>
      </c>
      <c r="N392">
        <v>213000000</v>
      </c>
    </row>
    <row r="393" spans="1:14" x14ac:dyDescent="0.3">
      <c r="A393" t="s">
        <v>2634</v>
      </c>
      <c r="B393" t="s">
        <v>2187</v>
      </c>
      <c r="C393" t="s">
        <v>2338</v>
      </c>
      <c r="D393" t="s">
        <v>2339</v>
      </c>
      <c r="E393" s="17">
        <v>44151</v>
      </c>
      <c r="F393">
        <v>2492</v>
      </c>
      <c r="G393">
        <v>170</v>
      </c>
      <c r="H393">
        <v>1894</v>
      </c>
      <c r="I393">
        <v>5349</v>
      </c>
      <c r="J393">
        <v>40115</v>
      </c>
      <c r="K393">
        <v>60974</v>
      </c>
      <c r="L393">
        <v>47348</v>
      </c>
      <c r="M393">
        <v>8363</v>
      </c>
      <c r="N393">
        <v>83000000</v>
      </c>
    </row>
    <row r="394" spans="1:14" x14ac:dyDescent="0.3">
      <c r="A394" t="s">
        <v>2635</v>
      </c>
      <c r="B394" t="s">
        <v>2211</v>
      </c>
      <c r="C394" t="s">
        <v>2212</v>
      </c>
      <c r="D394" t="s">
        <v>2213</v>
      </c>
      <c r="E394" s="17">
        <v>44342</v>
      </c>
      <c r="F394">
        <v>2389</v>
      </c>
      <c r="G394">
        <v>144</v>
      </c>
      <c r="H394">
        <v>4062</v>
      </c>
      <c r="I394">
        <v>7738</v>
      </c>
      <c r="J394">
        <v>40259</v>
      </c>
      <c r="K394">
        <v>65036</v>
      </c>
      <c r="L394">
        <v>26279</v>
      </c>
      <c r="M394">
        <v>11333</v>
      </c>
      <c r="N394">
        <v>331000000</v>
      </c>
    </row>
    <row r="395" spans="1:14" x14ac:dyDescent="0.3">
      <c r="A395" t="s">
        <v>2636</v>
      </c>
      <c r="B395" t="s">
        <v>2194</v>
      </c>
      <c r="C395" t="s">
        <v>2204</v>
      </c>
      <c r="D395" t="s">
        <v>2235</v>
      </c>
      <c r="E395" s="17">
        <v>44230</v>
      </c>
      <c r="F395">
        <v>2457</v>
      </c>
      <c r="G395">
        <v>83</v>
      </c>
      <c r="H395">
        <v>2524</v>
      </c>
      <c r="I395">
        <v>10195</v>
      </c>
      <c r="J395">
        <v>40342</v>
      </c>
      <c r="K395">
        <v>67560</v>
      </c>
      <c r="L395">
        <v>27027</v>
      </c>
      <c r="M395">
        <v>8911</v>
      </c>
      <c r="N395">
        <v>1380000000</v>
      </c>
    </row>
    <row r="396" spans="1:14" x14ac:dyDescent="0.3">
      <c r="A396" t="s">
        <v>2637</v>
      </c>
      <c r="B396" t="s">
        <v>2190</v>
      </c>
      <c r="C396" t="s">
        <v>2252</v>
      </c>
      <c r="D396" t="s">
        <v>2301</v>
      </c>
      <c r="E396" s="17">
        <v>44484</v>
      </c>
      <c r="F396">
        <v>3673</v>
      </c>
      <c r="G396">
        <v>97</v>
      </c>
      <c r="H396">
        <v>1088</v>
      </c>
      <c r="I396">
        <v>13868</v>
      </c>
      <c r="J396">
        <v>40439</v>
      </c>
      <c r="K396">
        <v>68648</v>
      </c>
      <c r="L396">
        <v>18365</v>
      </c>
      <c r="M396">
        <v>6713</v>
      </c>
      <c r="N396">
        <v>213000000</v>
      </c>
    </row>
    <row r="397" spans="1:14" x14ac:dyDescent="0.3">
      <c r="A397" t="s">
        <v>2638</v>
      </c>
      <c r="B397" t="s">
        <v>2206</v>
      </c>
      <c r="C397" t="s">
        <v>2232</v>
      </c>
      <c r="D397" t="s">
        <v>2233</v>
      </c>
      <c r="E397" s="17">
        <v>44301</v>
      </c>
      <c r="F397">
        <v>2552</v>
      </c>
      <c r="G397">
        <v>180</v>
      </c>
      <c r="H397">
        <v>1326</v>
      </c>
      <c r="I397">
        <v>16420</v>
      </c>
      <c r="J397">
        <v>40619</v>
      </c>
      <c r="K397">
        <v>69974</v>
      </c>
      <c r="L397">
        <v>33176</v>
      </c>
      <c r="M397">
        <v>12970</v>
      </c>
      <c r="N397">
        <v>68000000</v>
      </c>
    </row>
    <row r="398" spans="1:14" x14ac:dyDescent="0.3">
      <c r="A398" t="s">
        <v>2639</v>
      </c>
      <c r="B398" t="s">
        <v>2211</v>
      </c>
      <c r="C398" t="s">
        <v>2245</v>
      </c>
      <c r="D398" t="s">
        <v>2246</v>
      </c>
      <c r="E398" s="17">
        <v>43973</v>
      </c>
      <c r="F398">
        <v>4135</v>
      </c>
      <c r="G398">
        <v>179</v>
      </c>
      <c r="H398">
        <v>4269</v>
      </c>
      <c r="I398">
        <v>20555</v>
      </c>
      <c r="J398">
        <v>40798</v>
      </c>
      <c r="K398">
        <v>74243</v>
      </c>
      <c r="L398">
        <v>53755</v>
      </c>
      <c r="M398">
        <v>3327</v>
      </c>
      <c r="N398">
        <v>331000000</v>
      </c>
    </row>
    <row r="399" spans="1:14" x14ac:dyDescent="0.3">
      <c r="A399" t="s">
        <v>2640</v>
      </c>
      <c r="B399" t="s">
        <v>2194</v>
      </c>
      <c r="C399" t="s">
        <v>27</v>
      </c>
      <c r="D399" t="s">
        <v>27</v>
      </c>
      <c r="E399" s="17">
        <v>43922</v>
      </c>
      <c r="F399">
        <v>1482</v>
      </c>
      <c r="G399">
        <v>160</v>
      </c>
      <c r="H399">
        <v>1283</v>
      </c>
      <c r="I399">
        <v>22037</v>
      </c>
      <c r="J399">
        <v>40958</v>
      </c>
      <c r="K399">
        <v>75526</v>
      </c>
      <c r="L399">
        <v>16302</v>
      </c>
      <c r="M399">
        <v>17829</v>
      </c>
      <c r="N399">
        <v>1380000000</v>
      </c>
    </row>
    <row r="400" spans="1:14" x14ac:dyDescent="0.3">
      <c r="A400" t="s">
        <v>2641</v>
      </c>
      <c r="B400" t="s">
        <v>2187</v>
      </c>
      <c r="C400" t="s">
        <v>2255</v>
      </c>
      <c r="D400" t="s">
        <v>2255</v>
      </c>
      <c r="E400" s="17">
        <v>44184</v>
      </c>
      <c r="F400">
        <v>2310</v>
      </c>
      <c r="G400">
        <v>59</v>
      </c>
      <c r="H400">
        <v>3356</v>
      </c>
      <c r="I400">
        <v>24347</v>
      </c>
      <c r="J400">
        <v>41017</v>
      </c>
      <c r="K400">
        <v>78882</v>
      </c>
      <c r="L400">
        <v>30030</v>
      </c>
      <c r="M400">
        <v>8347</v>
      </c>
      <c r="N400">
        <v>83000000</v>
      </c>
    </row>
    <row r="401" spans="1:14" x14ac:dyDescent="0.3">
      <c r="A401" t="s">
        <v>2642</v>
      </c>
      <c r="B401" t="s">
        <v>2211</v>
      </c>
      <c r="C401" t="s">
        <v>2241</v>
      </c>
      <c r="D401" t="s">
        <v>2242</v>
      </c>
      <c r="E401" s="17">
        <v>44557</v>
      </c>
      <c r="F401">
        <v>3741</v>
      </c>
      <c r="G401">
        <v>67</v>
      </c>
      <c r="H401">
        <v>1102</v>
      </c>
      <c r="I401">
        <v>28088</v>
      </c>
      <c r="J401">
        <v>41084</v>
      </c>
      <c r="K401">
        <v>79984</v>
      </c>
      <c r="L401">
        <v>56115</v>
      </c>
      <c r="M401">
        <v>11448</v>
      </c>
      <c r="N401">
        <v>331000000</v>
      </c>
    </row>
    <row r="402" spans="1:14" x14ac:dyDescent="0.3">
      <c r="A402" t="s">
        <v>2643</v>
      </c>
      <c r="B402" t="s">
        <v>2211</v>
      </c>
      <c r="C402" t="s">
        <v>2212</v>
      </c>
      <c r="D402" t="s">
        <v>2213</v>
      </c>
      <c r="E402" s="17">
        <v>43881</v>
      </c>
      <c r="F402">
        <v>3839</v>
      </c>
      <c r="G402">
        <v>183</v>
      </c>
      <c r="H402">
        <v>1067</v>
      </c>
      <c r="I402">
        <v>31927</v>
      </c>
      <c r="J402">
        <v>41267</v>
      </c>
      <c r="K402">
        <v>81051</v>
      </c>
      <c r="L402">
        <v>30712</v>
      </c>
      <c r="M402">
        <v>4808</v>
      </c>
      <c r="N402">
        <v>331000000</v>
      </c>
    </row>
    <row r="403" spans="1:14" x14ac:dyDescent="0.3">
      <c r="A403" t="s">
        <v>2644</v>
      </c>
      <c r="B403" t="s">
        <v>2190</v>
      </c>
      <c r="C403" t="s">
        <v>2252</v>
      </c>
      <c r="D403" t="s">
        <v>2301</v>
      </c>
      <c r="E403" s="17">
        <v>44495</v>
      </c>
      <c r="F403">
        <v>2755</v>
      </c>
      <c r="G403">
        <v>104</v>
      </c>
      <c r="H403">
        <v>744</v>
      </c>
      <c r="I403">
        <v>34682</v>
      </c>
      <c r="J403">
        <v>41371</v>
      </c>
      <c r="K403">
        <v>81795</v>
      </c>
      <c r="L403">
        <v>30305</v>
      </c>
      <c r="M403">
        <v>15320</v>
      </c>
      <c r="N403">
        <v>213000000</v>
      </c>
    </row>
    <row r="404" spans="1:14" x14ac:dyDescent="0.3">
      <c r="A404" t="s">
        <v>2645</v>
      </c>
      <c r="B404" t="s">
        <v>2194</v>
      </c>
      <c r="C404" t="s">
        <v>2204</v>
      </c>
      <c r="D404" t="s">
        <v>25</v>
      </c>
      <c r="E404" s="17">
        <v>44528</v>
      </c>
      <c r="F404">
        <v>822</v>
      </c>
      <c r="G404">
        <v>191</v>
      </c>
      <c r="H404">
        <v>3074</v>
      </c>
      <c r="I404">
        <v>35504</v>
      </c>
      <c r="J404">
        <v>41562</v>
      </c>
      <c r="K404">
        <v>84869</v>
      </c>
      <c r="L404">
        <v>4932</v>
      </c>
      <c r="M404">
        <v>3673</v>
      </c>
      <c r="N404">
        <v>1380000000</v>
      </c>
    </row>
    <row r="405" spans="1:14" x14ac:dyDescent="0.3">
      <c r="A405" t="s">
        <v>2646</v>
      </c>
      <c r="B405" t="s">
        <v>2190</v>
      </c>
      <c r="C405" t="s">
        <v>2252</v>
      </c>
      <c r="D405" t="s">
        <v>2253</v>
      </c>
      <c r="E405" s="17">
        <v>44405</v>
      </c>
      <c r="F405">
        <v>3597</v>
      </c>
      <c r="G405">
        <v>135</v>
      </c>
      <c r="H405">
        <v>2490</v>
      </c>
      <c r="I405">
        <v>39101</v>
      </c>
      <c r="J405">
        <v>41697</v>
      </c>
      <c r="K405">
        <v>87359</v>
      </c>
      <c r="L405">
        <v>64746</v>
      </c>
      <c r="M405">
        <v>15596</v>
      </c>
      <c r="N405">
        <v>213000000</v>
      </c>
    </row>
    <row r="406" spans="1:14" x14ac:dyDescent="0.3">
      <c r="A406" t="s">
        <v>2647</v>
      </c>
      <c r="B406" t="s">
        <v>2190</v>
      </c>
      <c r="C406" t="s">
        <v>2269</v>
      </c>
      <c r="D406" t="s">
        <v>2270</v>
      </c>
      <c r="E406" s="17">
        <v>44020</v>
      </c>
      <c r="F406">
        <v>460</v>
      </c>
      <c r="G406">
        <v>196</v>
      </c>
      <c r="H406">
        <v>2126</v>
      </c>
      <c r="I406">
        <v>39561</v>
      </c>
      <c r="J406">
        <v>41893</v>
      </c>
      <c r="K406">
        <v>89485</v>
      </c>
      <c r="L406">
        <v>4600</v>
      </c>
      <c r="M406">
        <v>1881</v>
      </c>
      <c r="N406">
        <v>213000000</v>
      </c>
    </row>
    <row r="407" spans="1:14" x14ac:dyDescent="0.3">
      <c r="A407" t="s">
        <v>2648</v>
      </c>
      <c r="B407" t="s">
        <v>2206</v>
      </c>
      <c r="C407" t="s">
        <v>2257</v>
      </c>
      <c r="D407" t="s">
        <v>2258</v>
      </c>
      <c r="E407" s="17">
        <v>43955</v>
      </c>
      <c r="F407">
        <v>4312</v>
      </c>
      <c r="G407">
        <v>160</v>
      </c>
      <c r="H407">
        <v>3764</v>
      </c>
      <c r="I407">
        <v>43873</v>
      </c>
      <c r="J407">
        <v>42053</v>
      </c>
      <c r="K407">
        <v>93249</v>
      </c>
      <c r="L407">
        <v>81928</v>
      </c>
      <c r="M407">
        <v>7612</v>
      </c>
      <c r="N407">
        <v>68000000</v>
      </c>
    </row>
    <row r="408" spans="1:14" x14ac:dyDescent="0.3">
      <c r="A408" t="s">
        <v>2649</v>
      </c>
      <c r="B408" t="s">
        <v>2187</v>
      </c>
      <c r="C408" t="s">
        <v>2201</v>
      </c>
      <c r="D408" t="s">
        <v>2202</v>
      </c>
      <c r="E408" s="17">
        <v>43980</v>
      </c>
      <c r="F408">
        <v>1740</v>
      </c>
      <c r="G408">
        <v>152</v>
      </c>
      <c r="H408">
        <v>2862</v>
      </c>
      <c r="I408">
        <v>45613</v>
      </c>
      <c r="J408">
        <v>42205</v>
      </c>
      <c r="K408">
        <v>96111</v>
      </c>
      <c r="L408">
        <v>10440</v>
      </c>
      <c r="M408">
        <v>1526</v>
      </c>
      <c r="N408">
        <v>83000000</v>
      </c>
    </row>
    <row r="409" spans="1:14" x14ac:dyDescent="0.3">
      <c r="A409" t="s">
        <v>2650</v>
      </c>
      <c r="B409" t="s">
        <v>2211</v>
      </c>
      <c r="C409" t="s">
        <v>2241</v>
      </c>
      <c r="D409" t="s">
        <v>2242</v>
      </c>
      <c r="E409" s="17">
        <v>44144</v>
      </c>
      <c r="F409">
        <v>2124</v>
      </c>
      <c r="G409">
        <v>198</v>
      </c>
      <c r="H409">
        <v>3078</v>
      </c>
      <c r="I409">
        <v>47737</v>
      </c>
      <c r="J409">
        <v>42403</v>
      </c>
      <c r="K409">
        <v>99189</v>
      </c>
      <c r="L409">
        <v>29736</v>
      </c>
      <c r="M409">
        <v>19780</v>
      </c>
      <c r="N409">
        <v>331000000</v>
      </c>
    </row>
    <row r="410" spans="1:14" x14ac:dyDescent="0.3">
      <c r="A410" t="s">
        <v>2651</v>
      </c>
      <c r="B410" t="s">
        <v>2194</v>
      </c>
      <c r="C410" t="s">
        <v>2195</v>
      </c>
      <c r="D410" t="s">
        <v>2296</v>
      </c>
      <c r="E410" s="17">
        <v>44400</v>
      </c>
      <c r="F410">
        <v>1444</v>
      </c>
      <c r="G410">
        <v>110</v>
      </c>
      <c r="H410">
        <v>882</v>
      </c>
      <c r="I410">
        <v>49181</v>
      </c>
      <c r="J410">
        <v>42513</v>
      </c>
      <c r="K410">
        <v>100071</v>
      </c>
      <c r="L410">
        <v>10108</v>
      </c>
      <c r="M410">
        <v>4030</v>
      </c>
      <c r="N410">
        <v>1380000000</v>
      </c>
    </row>
    <row r="411" spans="1:14" x14ac:dyDescent="0.3">
      <c r="A411" t="s">
        <v>2652</v>
      </c>
      <c r="B411" t="s">
        <v>2187</v>
      </c>
      <c r="C411" t="s">
        <v>2255</v>
      </c>
      <c r="D411" t="s">
        <v>2255</v>
      </c>
      <c r="E411" s="17">
        <v>44172</v>
      </c>
      <c r="F411">
        <v>3097</v>
      </c>
      <c r="G411">
        <v>134</v>
      </c>
      <c r="H411">
        <v>2560</v>
      </c>
      <c r="I411">
        <v>52278</v>
      </c>
      <c r="J411">
        <v>42647</v>
      </c>
      <c r="K411">
        <v>102631</v>
      </c>
      <c r="L411">
        <v>46455</v>
      </c>
      <c r="M411">
        <v>6992</v>
      </c>
      <c r="N411">
        <v>83000000</v>
      </c>
    </row>
    <row r="412" spans="1:14" x14ac:dyDescent="0.3">
      <c r="A412" t="s">
        <v>2653</v>
      </c>
      <c r="B412" t="s">
        <v>2187</v>
      </c>
      <c r="C412" t="s">
        <v>2201</v>
      </c>
      <c r="D412" t="s">
        <v>2272</v>
      </c>
      <c r="E412" s="17">
        <v>44135</v>
      </c>
      <c r="F412">
        <v>4469</v>
      </c>
      <c r="G412">
        <v>58</v>
      </c>
      <c r="H412">
        <v>4791</v>
      </c>
      <c r="I412">
        <v>56747</v>
      </c>
      <c r="J412">
        <v>42705</v>
      </c>
      <c r="K412">
        <v>107422</v>
      </c>
      <c r="L412">
        <v>75973</v>
      </c>
      <c r="M412">
        <v>1817</v>
      </c>
      <c r="N412">
        <v>83000000</v>
      </c>
    </row>
    <row r="413" spans="1:14" x14ac:dyDescent="0.3">
      <c r="A413" t="s">
        <v>2654</v>
      </c>
      <c r="B413" t="s">
        <v>2194</v>
      </c>
      <c r="C413" t="s">
        <v>2195</v>
      </c>
      <c r="D413" t="s">
        <v>2296</v>
      </c>
      <c r="E413" s="17">
        <v>44522</v>
      </c>
      <c r="F413">
        <v>653</v>
      </c>
      <c r="G413">
        <v>32</v>
      </c>
      <c r="H413">
        <v>3834</v>
      </c>
      <c r="I413">
        <v>57400</v>
      </c>
      <c r="J413">
        <v>42737</v>
      </c>
      <c r="K413">
        <v>111256</v>
      </c>
      <c r="L413">
        <v>9795</v>
      </c>
      <c r="M413">
        <v>8694</v>
      </c>
      <c r="N413">
        <v>1380000000</v>
      </c>
    </row>
    <row r="414" spans="1:14" x14ac:dyDescent="0.3">
      <c r="A414" t="s">
        <v>2655</v>
      </c>
      <c r="B414" t="s">
        <v>2187</v>
      </c>
      <c r="C414" t="s">
        <v>2255</v>
      </c>
      <c r="D414" t="s">
        <v>2255</v>
      </c>
      <c r="E414" s="17">
        <v>44512</v>
      </c>
      <c r="F414">
        <v>4999</v>
      </c>
      <c r="G414">
        <v>40</v>
      </c>
      <c r="H414">
        <v>2774</v>
      </c>
      <c r="I414">
        <v>62399</v>
      </c>
      <c r="J414">
        <v>42777</v>
      </c>
      <c r="K414">
        <v>114030</v>
      </c>
      <c r="L414">
        <v>24995</v>
      </c>
      <c r="M414">
        <v>10090</v>
      </c>
      <c r="N414">
        <v>83000000</v>
      </c>
    </row>
    <row r="415" spans="1:14" x14ac:dyDescent="0.3">
      <c r="A415" t="s">
        <v>2656</v>
      </c>
      <c r="B415" t="s">
        <v>2206</v>
      </c>
      <c r="C415" t="s">
        <v>2257</v>
      </c>
      <c r="D415" t="s">
        <v>2258</v>
      </c>
      <c r="E415" s="17">
        <v>43884</v>
      </c>
      <c r="F415">
        <v>3541</v>
      </c>
      <c r="G415">
        <v>160</v>
      </c>
      <c r="H415">
        <v>76</v>
      </c>
      <c r="I415">
        <v>65940</v>
      </c>
      <c r="J415">
        <v>42937</v>
      </c>
      <c r="K415">
        <v>114106</v>
      </c>
      <c r="L415">
        <v>38951</v>
      </c>
      <c r="M415">
        <v>456</v>
      </c>
      <c r="N415">
        <v>68000000</v>
      </c>
    </row>
    <row r="416" spans="1:14" x14ac:dyDescent="0.3">
      <c r="A416" t="s">
        <v>2657</v>
      </c>
      <c r="B416" t="s">
        <v>2187</v>
      </c>
      <c r="C416" t="s">
        <v>2338</v>
      </c>
      <c r="D416" t="s">
        <v>2438</v>
      </c>
      <c r="E416" s="17">
        <v>44274</v>
      </c>
      <c r="F416">
        <v>743</v>
      </c>
      <c r="G416">
        <v>28</v>
      </c>
      <c r="H416">
        <v>3114</v>
      </c>
      <c r="I416">
        <v>66683</v>
      </c>
      <c r="J416">
        <v>42965</v>
      </c>
      <c r="K416">
        <v>117220</v>
      </c>
      <c r="L416">
        <v>11888</v>
      </c>
      <c r="M416">
        <v>4787</v>
      </c>
      <c r="N416">
        <v>83000000</v>
      </c>
    </row>
    <row r="417" spans="1:14" x14ac:dyDescent="0.3">
      <c r="A417" t="s">
        <v>2658</v>
      </c>
      <c r="B417" t="s">
        <v>2206</v>
      </c>
      <c r="C417" t="s">
        <v>2207</v>
      </c>
      <c r="D417" t="s">
        <v>2208</v>
      </c>
      <c r="E417" s="17">
        <v>44443</v>
      </c>
      <c r="F417">
        <v>852</v>
      </c>
      <c r="G417">
        <v>166</v>
      </c>
      <c r="H417">
        <v>3228</v>
      </c>
      <c r="I417">
        <v>67535</v>
      </c>
      <c r="J417">
        <v>43131</v>
      </c>
      <c r="K417">
        <v>120448</v>
      </c>
      <c r="L417">
        <v>5112</v>
      </c>
      <c r="M417">
        <v>7027</v>
      </c>
      <c r="N417">
        <v>68000000</v>
      </c>
    </row>
    <row r="418" spans="1:14" x14ac:dyDescent="0.3">
      <c r="A418" t="s">
        <v>2659</v>
      </c>
      <c r="B418" t="s">
        <v>2211</v>
      </c>
      <c r="C418" t="s">
        <v>2212</v>
      </c>
      <c r="D418" t="s">
        <v>2213</v>
      </c>
      <c r="E418" s="17">
        <v>44094</v>
      </c>
      <c r="F418">
        <v>4926</v>
      </c>
      <c r="G418">
        <v>184</v>
      </c>
      <c r="H418">
        <v>1012</v>
      </c>
      <c r="I418">
        <v>72461</v>
      </c>
      <c r="J418">
        <v>43315</v>
      </c>
      <c r="K418">
        <v>121460</v>
      </c>
      <c r="L418">
        <v>34482</v>
      </c>
      <c r="M418">
        <v>9157</v>
      </c>
      <c r="N418">
        <v>331000000</v>
      </c>
    </row>
    <row r="419" spans="1:14" x14ac:dyDescent="0.3">
      <c r="A419" t="s">
        <v>2660</v>
      </c>
      <c r="B419" t="s">
        <v>2211</v>
      </c>
      <c r="C419" t="s">
        <v>2237</v>
      </c>
      <c r="D419" t="s">
        <v>2238</v>
      </c>
      <c r="E419" s="17">
        <v>43883</v>
      </c>
      <c r="F419">
        <v>1561</v>
      </c>
      <c r="G419">
        <v>104</v>
      </c>
      <c r="H419">
        <v>4285</v>
      </c>
      <c r="I419">
        <v>74022</v>
      </c>
      <c r="J419">
        <v>43419</v>
      </c>
      <c r="K419">
        <v>125745</v>
      </c>
      <c r="L419">
        <v>24976</v>
      </c>
      <c r="M419">
        <v>14211</v>
      </c>
      <c r="N419">
        <v>331000000</v>
      </c>
    </row>
    <row r="420" spans="1:14" x14ac:dyDescent="0.3">
      <c r="A420" t="s">
        <v>2661</v>
      </c>
      <c r="B420" t="s">
        <v>2190</v>
      </c>
      <c r="C420" t="s">
        <v>2269</v>
      </c>
      <c r="D420" t="s">
        <v>2288</v>
      </c>
      <c r="E420" s="17">
        <v>44402</v>
      </c>
      <c r="F420">
        <v>3945</v>
      </c>
      <c r="G420">
        <v>100</v>
      </c>
      <c r="H420">
        <v>874</v>
      </c>
      <c r="I420">
        <v>77967</v>
      </c>
      <c r="J420">
        <v>43519</v>
      </c>
      <c r="K420">
        <v>126619</v>
      </c>
      <c r="L420">
        <v>19725</v>
      </c>
      <c r="M420">
        <v>8448</v>
      </c>
      <c r="N420">
        <v>213000000</v>
      </c>
    </row>
    <row r="421" spans="1:14" x14ac:dyDescent="0.3">
      <c r="A421" t="s">
        <v>2662</v>
      </c>
      <c r="B421" t="s">
        <v>2206</v>
      </c>
      <c r="C421" t="s">
        <v>2232</v>
      </c>
      <c r="D421" t="s">
        <v>2233</v>
      </c>
      <c r="E421" s="17">
        <v>44450</v>
      </c>
      <c r="F421">
        <v>2676</v>
      </c>
      <c r="G421">
        <v>63</v>
      </c>
      <c r="H421">
        <v>4357</v>
      </c>
      <c r="I421">
        <v>80643</v>
      </c>
      <c r="J421">
        <v>43582</v>
      </c>
      <c r="K421">
        <v>130976</v>
      </c>
      <c r="L421">
        <v>18732</v>
      </c>
      <c r="M421">
        <v>17541</v>
      </c>
      <c r="N421">
        <v>68000000</v>
      </c>
    </row>
    <row r="422" spans="1:14" x14ac:dyDescent="0.3">
      <c r="A422" t="s">
        <v>2663</v>
      </c>
      <c r="B422" t="s">
        <v>2211</v>
      </c>
      <c r="C422" t="s">
        <v>2241</v>
      </c>
      <c r="D422" t="s">
        <v>2261</v>
      </c>
      <c r="E422" s="17">
        <v>43835</v>
      </c>
      <c r="F422">
        <v>1318</v>
      </c>
      <c r="G422">
        <v>85</v>
      </c>
      <c r="H422">
        <v>3556</v>
      </c>
      <c r="I422">
        <v>81961</v>
      </c>
      <c r="J422">
        <v>43667</v>
      </c>
      <c r="K422">
        <v>134532</v>
      </c>
      <c r="L422">
        <v>19770</v>
      </c>
      <c r="M422">
        <v>17335</v>
      </c>
      <c r="N422">
        <v>331000000</v>
      </c>
    </row>
    <row r="423" spans="1:14" x14ac:dyDescent="0.3">
      <c r="A423" t="s">
        <v>2664</v>
      </c>
      <c r="B423" t="s">
        <v>2187</v>
      </c>
      <c r="C423" t="s">
        <v>2201</v>
      </c>
      <c r="D423" t="s">
        <v>2272</v>
      </c>
      <c r="E423" s="17">
        <v>43933</v>
      </c>
      <c r="F423">
        <v>121</v>
      </c>
      <c r="G423">
        <v>65</v>
      </c>
      <c r="H423">
        <v>2325</v>
      </c>
      <c r="I423">
        <v>82082</v>
      </c>
      <c r="J423">
        <v>43732</v>
      </c>
      <c r="K423">
        <v>136857</v>
      </c>
      <c r="L423">
        <v>968</v>
      </c>
      <c r="M423">
        <v>9963</v>
      </c>
      <c r="N423">
        <v>83000000</v>
      </c>
    </row>
    <row r="424" spans="1:14" x14ac:dyDescent="0.3">
      <c r="A424" t="s">
        <v>2665</v>
      </c>
      <c r="B424" t="s">
        <v>2194</v>
      </c>
      <c r="C424" t="s">
        <v>27</v>
      </c>
      <c r="D424" t="s">
        <v>27</v>
      </c>
      <c r="E424" s="17">
        <v>44026</v>
      </c>
      <c r="F424">
        <v>4254</v>
      </c>
      <c r="G424">
        <v>113</v>
      </c>
      <c r="H424">
        <v>1725</v>
      </c>
      <c r="I424">
        <v>86336</v>
      </c>
      <c r="J424">
        <v>43845</v>
      </c>
      <c r="K424">
        <v>138582</v>
      </c>
      <c r="L424">
        <v>76572</v>
      </c>
      <c r="M424">
        <v>15231</v>
      </c>
      <c r="N424">
        <v>1380000000</v>
      </c>
    </row>
    <row r="425" spans="1:14" x14ac:dyDescent="0.3">
      <c r="A425" t="s">
        <v>2666</v>
      </c>
      <c r="B425" t="s">
        <v>2194</v>
      </c>
      <c r="C425" t="s">
        <v>2195</v>
      </c>
      <c r="D425" t="s">
        <v>2196</v>
      </c>
      <c r="E425" s="17">
        <v>44180</v>
      </c>
      <c r="F425">
        <v>3727</v>
      </c>
      <c r="G425">
        <v>121</v>
      </c>
      <c r="H425">
        <v>3988</v>
      </c>
      <c r="I425">
        <v>90063</v>
      </c>
      <c r="J425">
        <v>43966</v>
      </c>
      <c r="K425">
        <v>142570</v>
      </c>
      <c r="L425">
        <v>40997</v>
      </c>
      <c r="M425">
        <v>14679</v>
      </c>
      <c r="N425">
        <v>1380000000</v>
      </c>
    </row>
    <row r="426" spans="1:14" x14ac:dyDescent="0.3">
      <c r="A426" t="s">
        <v>2667</v>
      </c>
      <c r="B426" t="s">
        <v>2206</v>
      </c>
      <c r="C426" t="s">
        <v>2232</v>
      </c>
      <c r="D426" t="s">
        <v>2326</v>
      </c>
      <c r="E426" s="17">
        <v>43877</v>
      </c>
      <c r="F426">
        <v>306</v>
      </c>
      <c r="G426">
        <v>8</v>
      </c>
      <c r="H426">
        <v>2354</v>
      </c>
      <c r="I426">
        <v>90369</v>
      </c>
      <c r="J426">
        <v>43974</v>
      </c>
      <c r="K426">
        <v>144924</v>
      </c>
      <c r="L426">
        <v>3060</v>
      </c>
      <c r="M426">
        <v>4521</v>
      </c>
      <c r="N426">
        <v>68000000</v>
      </c>
    </row>
    <row r="427" spans="1:14" x14ac:dyDescent="0.3">
      <c r="A427" t="s">
        <v>2668</v>
      </c>
      <c r="B427" t="s">
        <v>2190</v>
      </c>
      <c r="C427" t="s">
        <v>2198</v>
      </c>
      <c r="D427" t="s">
        <v>2306</v>
      </c>
      <c r="E427" s="17">
        <v>44486</v>
      </c>
      <c r="F427">
        <v>3982</v>
      </c>
      <c r="G427">
        <v>28</v>
      </c>
      <c r="H427">
        <v>3967</v>
      </c>
      <c r="I427">
        <v>94351</v>
      </c>
      <c r="J427">
        <v>44002</v>
      </c>
      <c r="K427">
        <v>148891</v>
      </c>
      <c r="L427">
        <v>19910</v>
      </c>
      <c r="M427">
        <v>11400</v>
      </c>
      <c r="N427">
        <v>213000000</v>
      </c>
    </row>
    <row r="428" spans="1:14" x14ac:dyDescent="0.3">
      <c r="A428" t="s">
        <v>2669</v>
      </c>
      <c r="B428" t="s">
        <v>2187</v>
      </c>
      <c r="C428" t="s">
        <v>2201</v>
      </c>
      <c r="D428" t="s">
        <v>2202</v>
      </c>
      <c r="E428" s="17">
        <v>44099</v>
      </c>
      <c r="F428">
        <v>1112</v>
      </c>
      <c r="G428">
        <v>96</v>
      </c>
      <c r="H428">
        <v>2654</v>
      </c>
      <c r="I428">
        <v>95463</v>
      </c>
      <c r="J428">
        <v>44098</v>
      </c>
      <c r="K428">
        <v>151545</v>
      </c>
      <c r="L428">
        <v>16680</v>
      </c>
      <c r="M428">
        <v>848</v>
      </c>
      <c r="N428">
        <v>83000000</v>
      </c>
    </row>
    <row r="429" spans="1:14" x14ac:dyDescent="0.3">
      <c r="A429" t="s">
        <v>2670</v>
      </c>
      <c r="B429" t="s">
        <v>2206</v>
      </c>
      <c r="C429" t="s">
        <v>2224</v>
      </c>
      <c r="D429" t="s">
        <v>2230</v>
      </c>
      <c r="E429" s="17">
        <v>44200</v>
      </c>
      <c r="F429">
        <v>4846</v>
      </c>
      <c r="G429">
        <v>73</v>
      </c>
      <c r="H429">
        <v>3227</v>
      </c>
      <c r="I429">
        <v>100309</v>
      </c>
      <c r="J429">
        <v>44171</v>
      </c>
      <c r="K429">
        <v>154772</v>
      </c>
      <c r="L429">
        <v>38768</v>
      </c>
      <c r="M429">
        <v>19497</v>
      </c>
      <c r="N429">
        <v>68000000</v>
      </c>
    </row>
    <row r="430" spans="1:14" x14ac:dyDescent="0.3">
      <c r="A430" t="s">
        <v>2671</v>
      </c>
      <c r="B430" t="s">
        <v>2194</v>
      </c>
      <c r="C430" t="s">
        <v>2204</v>
      </c>
      <c r="D430" t="s">
        <v>25</v>
      </c>
      <c r="E430" s="17">
        <v>44466</v>
      </c>
      <c r="F430">
        <v>1896</v>
      </c>
      <c r="G430">
        <v>123</v>
      </c>
      <c r="H430">
        <v>4395</v>
      </c>
      <c r="I430">
        <v>102205</v>
      </c>
      <c r="J430">
        <v>44294</v>
      </c>
      <c r="K430">
        <v>159167</v>
      </c>
      <c r="L430">
        <v>24648</v>
      </c>
      <c r="M430">
        <v>18167</v>
      </c>
      <c r="N430">
        <v>1380000000</v>
      </c>
    </row>
    <row r="431" spans="1:14" x14ac:dyDescent="0.3">
      <c r="A431" t="s">
        <v>2672</v>
      </c>
      <c r="B431" t="s">
        <v>2206</v>
      </c>
      <c r="C431" t="s">
        <v>2207</v>
      </c>
      <c r="D431" t="s">
        <v>2263</v>
      </c>
      <c r="E431" s="17">
        <v>43936</v>
      </c>
      <c r="F431">
        <v>4686</v>
      </c>
      <c r="G431">
        <v>155</v>
      </c>
      <c r="H431">
        <v>2394</v>
      </c>
      <c r="I431">
        <v>106891</v>
      </c>
      <c r="J431">
        <v>44449</v>
      </c>
      <c r="K431">
        <v>161561</v>
      </c>
      <c r="L431">
        <v>32802</v>
      </c>
      <c r="M431">
        <v>8973</v>
      </c>
      <c r="N431">
        <v>68000000</v>
      </c>
    </row>
    <row r="432" spans="1:14" x14ac:dyDescent="0.3">
      <c r="A432" t="s">
        <v>2673</v>
      </c>
      <c r="B432" t="s">
        <v>2187</v>
      </c>
      <c r="C432" t="s">
        <v>2255</v>
      </c>
      <c r="D432" t="s">
        <v>2255</v>
      </c>
      <c r="E432" s="17">
        <v>44500</v>
      </c>
      <c r="F432">
        <v>345</v>
      </c>
      <c r="G432">
        <v>109</v>
      </c>
      <c r="H432">
        <v>4521</v>
      </c>
      <c r="I432">
        <v>107236</v>
      </c>
      <c r="J432">
        <v>44558</v>
      </c>
      <c r="K432">
        <v>166082</v>
      </c>
      <c r="L432">
        <v>3450</v>
      </c>
      <c r="M432">
        <v>5987</v>
      </c>
      <c r="N432">
        <v>83000000</v>
      </c>
    </row>
    <row r="433" spans="1:14" x14ac:dyDescent="0.3">
      <c r="A433" t="s">
        <v>2674</v>
      </c>
      <c r="B433" t="s">
        <v>2211</v>
      </c>
      <c r="C433" t="s">
        <v>2245</v>
      </c>
      <c r="D433" t="s">
        <v>2308</v>
      </c>
      <c r="E433" s="17">
        <v>44489</v>
      </c>
      <c r="F433">
        <v>3911</v>
      </c>
      <c r="G433">
        <v>52</v>
      </c>
      <c r="H433">
        <v>41</v>
      </c>
      <c r="I433">
        <v>111147</v>
      </c>
      <c r="J433">
        <v>44610</v>
      </c>
      <c r="K433">
        <v>166123</v>
      </c>
      <c r="L433">
        <v>58665</v>
      </c>
      <c r="M433">
        <v>5292</v>
      </c>
      <c r="N433">
        <v>331000000</v>
      </c>
    </row>
    <row r="434" spans="1:14" x14ac:dyDescent="0.3">
      <c r="A434" t="s">
        <v>2675</v>
      </c>
      <c r="B434" t="s">
        <v>2187</v>
      </c>
      <c r="C434" t="s">
        <v>2188</v>
      </c>
      <c r="D434" t="s">
        <v>2188</v>
      </c>
      <c r="E434" s="17">
        <v>44487</v>
      </c>
      <c r="F434">
        <v>148</v>
      </c>
      <c r="G434">
        <v>173</v>
      </c>
      <c r="H434">
        <v>4733</v>
      </c>
      <c r="I434">
        <v>111295</v>
      </c>
      <c r="J434">
        <v>44783</v>
      </c>
      <c r="K434">
        <v>170856</v>
      </c>
      <c r="L434">
        <v>888</v>
      </c>
      <c r="M434">
        <v>288</v>
      </c>
      <c r="N434">
        <v>83000000</v>
      </c>
    </row>
    <row r="435" spans="1:14" x14ac:dyDescent="0.3">
      <c r="A435" t="s">
        <v>2676</v>
      </c>
      <c r="B435" t="s">
        <v>2211</v>
      </c>
      <c r="C435" t="s">
        <v>2212</v>
      </c>
      <c r="D435" t="s">
        <v>2213</v>
      </c>
      <c r="E435" s="17">
        <v>43950</v>
      </c>
      <c r="F435">
        <v>1039</v>
      </c>
      <c r="G435">
        <v>166</v>
      </c>
      <c r="H435">
        <v>1848</v>
      </c>
      <c r="I435">
        <v>112334</v>
      </c>
      <c r="J435">
        <v>44949</v>
      </c>
      <c r="K435">
        <v>172704</v>
      </c>
      <c r="L435">
        <v>9351</v>
      </c>
      <c r="M435">
        <v>18323</v>
      </c>
      <c r="N435">
        <v>331000000</v>
      </c>
    </row>
    <row r="436" spans="1:14" x14ac:dyDescent="0.3">
      <c r="A436" t="s">
        <v>2677</v>
      </c>
      <c r="B436" t="s">
        <v>2211</v>
      </c>
      <c r="C436" t="s">
        <v>2212</v>
      </c>
      <c r="D436" t="s">
        <v>2213</v>
      </c>
      <c r="E436" s="17">
        <v>44434</v>
      </c>
      <c r="F436">
        <v>1390</v>
      </c>
      <c r="G436">
        <v>75</v>
      </c>
      <c r="H436">
        <v>2124</v>
      </c>
      <c r="I436">
        <v>113724</v>
      </c>
      <c r="J436">
        <v>45024</v>
      </c>
      <c r="K436">
        <v>174828</v>
      </c>
      <c r="L436">
        <v>18070</v>
      </c>
      <c r="M436">
        <v>13473</v>
      </c>
      <c r="N436">
        <v>331000000</v>
      </c>
    </row>
    <row r="437" spans="1:14" x14ac:dyDescent="0.3">
      <c r="A437" t="s">
        <v>2678</v>
      </c>
      <c r="B437" t="s">
        <v>2211</v>
      </c>
      <c r="C437" t="s">
        <v>2212</v>
      </c>
      <c r="D437" t="s">
        <v>2328</v>
      </c>
      <c r="E437" s="17">
        <v>43888</v>
      </c>
      <c r="F437">
        <v>3904</v>
      </c>
      <c r="G437">
        <v>57</v>
      </c>
      <c r="H437">
        <v>4191</v>
      </c>
      <c r="I437">
        <v>117628</v>
      </c>
      <c r="J437">
        <v>45081</v>
      </c>
      <c r="K437">
        <v>179019</v>
      </c>
      <c r="L437">
        <v>62464</v>
      </c>
      <c r="M437">
        <v>19795</v>
      </c>
      <c r="N437">
        <v>331000000</v>
      </c>
    </row>
    <row r="438" spans="1:14" x14ac:dyDescent="0.3">
      <c r="A438" t="s">
        <v>2679</v>
      </c>
      <c r="B438" t="s">
        <v>2206</v>
      </c>
      <c r="C438" t="s">
        <v>2257</v>
      </c>
      <c r="D438" t="s">
        <v>2258</v>
      </c>
      <c r="E438" s="17">
        <v>44176</v>
      </c>
      <c r="F438">
        <v>4876</v>
      </c>
      <c r="G438">
        <v>181</v>
      </c>
      <c r="H438">
        <v>2866</v>
      </c>
      <c r="I438">
        <v>122504</v>
      </c>
      <c r="J438">
        <v>45262</v>
      </c>
      <c r="K438">
        <v>181885</v>
      </c>
      <c r="L438">
        <v>29256</v>
      </c>
      <c r="M438">
        <v>16706</v>
      </c>
      <c r="N438">
        <v>68000000</v>
      </c>
    </row>
    <row r="439" spans="1:14" x14ac:dyDescent="0.3">
      <c r="A439" t="s">
        <v>2680</v>
      </c>
      <c r="B439" t="s">
        <v>2194</v>
      </c>
      <c r="C439" t="s">
        <v>2221</v>
      </c>
      <c r="D439" t="s">
        <v>2222</v>
      </c>
      <c r="E439" s="17">
        <v>44304</v>
      </c>
      <c r="F439">
        <v>117</v>
      </c>
      <c r="G439">
        <v>133</v>
      </c>
      <c r="H439">
        <v>4832</v>
      </c>
      <c r="I439">
        <v>122621</v>
      </c>
      <c r="J439">
        <v>45395</v>
      </c>
      <c r="K439">
        <v>186717</v>
      </c>
      <c r="L439">
        <v>819</v>
      </c>
      <c r="M439">
        <v>7850</v>
      </c>
      <c r="N439">
        <v>1380000000</v>
      </c>
    </row>
    <row r="440" spans="1:14" x14ac:dyDescent="0.3">
      <c r="A440" t="s">
        <v>2681</v>
      </c>
      <c r="B440" t="s">
        <v>2206</v>
      </c>
      <c r="C440" t="s">
        <v>2257</v>
      </c>
      <c r="D440" t="s">
        <v>2290</v>
      </c>
      <c r="E440" s="17">
        <v>43947</v>
      </c>
      <c r="F440">
        <v>703</v>
      </c>
      <c r="G440">
        <v>44</v>
      </c>
      <c r="H440">
        <v>1646</v>
      </c>
      <c r="I440">
        <v>123324</v>
      </c>
      <c r="J440">
        <v>45439</v>
      </c>
      <c r="K440">
        <v>188363</v>
      </c>
      <c r="L440">
        <v>11248</v>
      </c>
      <c r="M440">
        <v>2782</v>
      </c>
      <c r="N440">
        <v>68000000</v>
      </c>
    </row>
    <row r="441" spans="1:14" x14ac:dyDescent="0.3">
      <c r="A441" t="s">
        <v>2682</v>
      </c>
      <c r="B441" t="s">
        <v>2194</v>
      </c>
      <c r="C441" t="s">
        <v>27</v>
      </c>
      <c r="D441" t="s">
        <v>27</v>
      </c>
      <c r="E441" s="17">
        <v>43957</v>
      </c>
      <c r="F441">
        <v>4383</v>
      </c>
      <c r="G441">
        <v>167</v>
      </c>
      <c r="H441">
        <v>204</v>
      </c>
      <c r="I441">
        <v>127707</v>
      </c>
      <c r="J441">
        <v>45606</v>
      </c>
      <c r="K441">
        <v>188567</v>
      </c>
      <c r="L441">
        <v>26298</v>
      </c>
      <c r="M441">
        <v>12454</v>
      </c>
      <c r="N441">
        <v>1380000000</v>
      </c>
    </row>
    <row r="442" spans="1:14" x14ac:dyDescent="0.3">
      <c r="A442" t="s">
        <v>2683</v>
      </c>
      <c r="B442" t="s">
        <v>2187</v>
      </c>
      <c r="C442" t="s">
        <v>2188</v>
      </c>
      <c r="D442" t="s">
        <v>2188</v>
      </c>
      <c r="E442" s="17">
        <v>44223</v>
      </c>
      <c r="F442">
        <v>2955</v>
      </c>
      <c r="G442">
        <v>150</v>
      </c>
      <c r="H442">
        <v>3334</v>
      </c>
      <c r="I442">
        <v>130662</v>
      </c>
      <c r="J442">
        <v>45756</v>
      </c>
      <c r="K442">
        <v>191901</v>
      </c>
      <c r="L442">
        <v>17730</v>
      </c>
      <c r="M442">
        <v>12372</v>
      </c>
      <c r="N442">
        <v>83000000</v>
      </c>
    </row>
    <row r="443" spans="1:14" x14ac:dyDescent="0.3">
      <c r="A443" t="s">
        <v>2684</v>
      </c>
      <c r="B443" t="s">
        <v>2190</v>
      </c>
      <c r="C443" t="s">
        <v>2198</v>
      </c>
      <c r="D443" t="s">
        <v>2199</v>
      </c>
      <c r="E443" s="17">
        <v>44471</v>
      </c>
      <c r="F443">
        <v>2024</v>
      </c>
      <c r="G443">
        <v>116</v>
      </c>
      <c r="H443">
        <v>3659</v>
      </c>
      <c r="I443">
        <v>132686</v>
      </c>
      <c r="J443">
        <v>45872</v>
      </c>
      <c r="K443">
        <v>195560</v>
      </c>
      <c r="L443">
        <v>20240</v>
      </c>
      <c r="M443">
        <v>12075</v>
      </c>
      <c r="N443">
        <v>213000000</v>
      </c>
    </row>
    <row r="444" spans="1:14" x14ac:dyDescent="0.3">
      <c r="A444" t="s">
        <v>2685</v>
      </c>
      <c r="B444" t="s">
        <v>2187</v>
      </c>
      <c r="C444" t="s">
        <v>2188</v>
      </c>
      <c r="D444" t="s">
        <v>2188</v>
      </c>
      <c r="E444" s="17">
        <v>43888</v>
      </c>
      <c r="F444">
        <v>4538</v>
      </c>
      <c r="G444">
        <v>121</v>
      </c>
      <c r="H444">
        <v>654</v>
      </c>
      <c r="I444">
        <v>137224</v>
      </c>
      <c r="J444">
        <v>45993</v>
      </c>
      <c r="K444">
        <v>196214</v>
      </c>
      <c r="L444">
        <v>45380</v>
      </c>
      <c r="M444">
        <v>14208</v>
      </c>
      <c r="N444">
        <v>83000000</v>
      </c>
    </row>
    <row r="445" spans="1:14" x14ac:dyDescent="0.3">
      <c r="A445" t="s">
        <v>2686</v>
      </c>
      <c r="B445" t="s">
        <v>2206</v>
      </c>
      <c r="C445" t="s">
        <v>2257</v>
      </c>
      <c r="D445" t="s">
        <v>2258</v>
      </c>
      <c r="E445" s="17">
        <v>44464</v>
      </c>
      <c r="F445">
        <v>4996</v>
      </c>
      <c r="G445">
        <v>169</v>
      </c>
      <c r="H445">
        <v>2362</v>
      </c>
      <c r="I445">
        <v>142220</v>
      </c>
      <c r="J445">
        <v>46162</v>
      </c>
      <c r="K445">
        <v>198576</v>
      </c>
      <c r="L445">
        <v>44964</v>
      </c>
      <c r="M445">
        <v>864</v>
      </c>
      <c r="N445">
        <v>68000000</v>
      </c>
    </row>
    <row r="446" spans="1:14" x14ac:dyDescent="0.3">
      <c r="A446" t="s">
        <v>2687</v>
      </c>
      <c r="B446" t="s">
        <v>2206</v>
      </c>
      <c r="C446" t="s">
        <v>2232</v>
      </c>
      <c r="D446" t="s">
        <v>2326</v>
      </c>
      <c r="E446" s="17">
        <v>44343</v>
      </c>
      <c r="F446">
        <v>4396</v>
      </c>
      <c r="G446">
        <v>165</v>
      </c>
      <c r="H446">
        <v>1392</v>
      </c>
      <c r="I446">
        <v>146616</v>
      </c>
      <c r="J446">
        <v>46327</v>
      </c>
      <c r="K446">
        <v>199968</v>
      </c>
      <c r="L446">
        <v>79128</v>
      </c>
      <c r="M446">
        <v>4553</v>
      </c>
      <c r="N446">
        <v>68000000</v>
      </c>
    </row>
    <row r="447" spans="1:14" x14ac:dyDescent="0.3">
      <c r="A447" t="s">
        <v>2688</v>
      </c>
      <c r="B447" t="s">
        <v>2194</v>
      </c>
      <c r="C447" t="s">
        <v>2195</v>
      </c>
      <c r="D447" t="s">
        <v>2296</v>
      </c>
      <c r="E447" s="17">
        <v>43926</v>
      </c>
      <c r="F447">
        <v>4345</v>
      </c>
      <c r="G447">
        <v>143</v>
      </c>
      <c r="H447">
        <v>3668</v>
      </c>
      <c r="I447">
        <v>150961</v>
      </c>
      <c r="J447">
        <v>46470</v>
      </c>
      <c r="K447">
        <v>203636</v>
      </c>
      <c r="L447">
        <v>26070</v>
      </c>
      <c r="M447">
        <v>8055</v>
      </c>
      <c r="N447">
        <v>1380000000</v>
      </c>
    </row>
    <row r="448" spans="1:14" x14ac:dyDescent="0.3">
      <c r="A448" t="s">
        <v>2689</v>
      </c>
      <c r="B448" t="s">
        <v>2206</v>
      </c>
      <c r="C448" t="s">
        <v>2257</v>
      </c>
      <c r="D448" t="s">
        <v>2258</v>
      </c>
      <c r="E448" s="17">
        <v>44468</v>
      </c>
      <c r="F448">
        <v>1957</v>
      </c>
      <c r="G448">
        <v>73</v>
      </c>
      <c r="H448">
        <v>4839</v>
      </c>
      <c r="I448">
        <v>152918</v>
      </c>
      <c r="J448">
        <v>46543</v>
      </c>
      <c r="K448">
        <v>208475</v>
      </c>
      <c r="L448">
        <v>9785</v>
      </c>
      <c r="M448">
        <v>16755</v>
      </c>
      <c r="N448">
        <v>68000000</v>
      </c>
    </row>
    <row r="449" spans="1:14" x14ac:dyDescent="0.3">
      <c r="A449" t="s">
        <v>2690</v>
      </c>
      <c r="B449" t="s">
        <v>2211</v>
      </c>
      <c r="C449" t="s">
        <v>2237</v>
      </c>
      <c r="D449" t="s">
        <v>2238</v>
      </c>
      <c r="E449" s="17">
        <v>43948</v>
      </c>
      <c r="F449">
        <v>4781</v>
      </c>
      <c r="G449">
        <v>174</v>
      </c>
      <c r="H449">
        <v>284</v>
      </c>
      <c r="I449">
        <v>157699</v>
      </c>
      <c r="J449">
        <v>46717</v>
      </c>
      <c r="K449">
        <v>208759</v>
      </c>
      <c r="L449">
        <v>81277</v>
      </c>
      <c r="M449">
        <v>5337</v>
      </c>
      <c r="N449">
        <v>331000000</v>
      </c>
    </row>
    <row r="450" spans="1:14" x14ac:dyDescent="0.3">
      <c r="A450" t="s">
        <v>2691</v>
      </c>
      <c r="B450" t="s">
        <v>2206</v>
      </c>
      <c r="C450" t="s">
        <v>2232</v>
      </c>
      <c r="D450" t="s">
        <v>2233</v>
      </c>
      <c r="E450" s="17">
        <v>44390</v>
      </c>
      <c r="F450">
        <v>2799</v>
      </c>
      <c r="G450">
        <v>148</v>
      </c>
      <c r="H450">
        <v>1340</v>
      </c>
      <c r="I450">
        <v>160498</v>
      </c>
      <c r="J450">
        <v>46865</v>
      </c>
      <c r="K450">
        <v>210099</v>
      </c>
      <c r="L450">
        <v>47583</v>
      </c>
      <c r="M450">
        <v>12546</v>
      </c>
      <c r="N450">
        <v>68000000</v>
      </c>
    </row>
    <row r="451" spans="1:14" x14ac:dyDescent="0.3">
      <c r="A451" t="s">
        <v>2692</v>
      </c>
      <c r="B451" t="s">
        <v>2194</v>
      </c>
      <c r="C451" t="s">
        <v>2204</v>
      </c>
      <c r="D451" t="s">
        <v>2235</v>
      </c>
      <c r="E451" s="17">
        <v>44431</v>
      </c>
      <c r="F451">
        <v>997</v>
      </c>
      <c r="G451">
        <v>73</v>
      </c>
      <c r="H451">
        <v>511</v>
      </c>
      <c r="I451">
        <v>161495</v>
      </c>
      <c r="J451">
        <v>46938</v>
      </c>
      <c r="K451">
        <v>210610</v>
      </c>
      <c r="L451">
        <v>6979</v>
      </c>
      <c r="M451">
        <v>1997</v>
      </c>
      <c r="N451">
        <v>1380000000</v>
      </c>
    </row>
    <row r="452" spans="1:14" x14ac:dyDescent="0.3">
      <c r="A452" t="s">
        <v>2693</v>
      </c>
      <c r="B452" t="s">
        <v>2194</v>
      </c>
      <c r="C452" t="s">
        <v>2195</v>
      </c>
      <c r="D452" t="s">
        <v>2196</v>
      </c>
      <c r="E452" s="17">
        <v>44318</v>
      </c>
      <c r="F452">
        <v>405</v>
      </c>
      <c r="G452">
        <v>148</v>
      </c>
      <c r="H452">
        <v>3055</v>
      </c>
      <c r="I452">
        <v>161900</v>
      </c>
      <c r="J452">
        <v>47086</v>
      </c>
      <c r="K452">
        <v>213665</v>
      </c>
      <c r="L452">
        <v>2835</v>
      </c>
      <c r="M452">
        <v>7815</v>
      </c>
      <c r="N452">
        <v>1380000000</v>
      </c>
    </row>
    <row r="453" spans="1:14" x14ac:dyDescent="0.3">
      <c r="A453" t="s">
        <v>2694</v>
      </c>
      <c r="B453" t="s">
        <v>2211</v>
      </c>
      <c r="C453" t="s">
        <v>2245</v>
      </c>
      <c r="D453" t="s">
        <v>2308</v>
      </c>
      <c r="E453" s="17">
        <v>44067</v>
      </c>
      <c r="F453">
        <v>2848</v>
      </c>
      <c r="G453">
        <v>24</v>
      </c>
      <c r="H453">
        <v>4124</v>
      </c>
      <c r="I453">
        <v>164748</v>
      </c>
      <c r="J453">
        <v>47110</v>
      </c>
      <c r="K453">
        <v>217789</v>
      </c>
      <c r="L453">
        <v>37024</v>
      </c>
      <c r="M453">
        <v>19247</v>
      </c>
      <c r="N453">
        <v>331000000</v>
      </c>
    </row>
    <row r="454" spans="1:14" x14ac:dyDescent="0.3">
      <c r="A454" t="s">
        <v>2695</v>
      </c>
      <c r="B454" t="s">
        <v>2194</v>
      </c>
      <c r="C454" t="s">
        <v>2195</v>
      </c>
      <c r="D454" t="s">
        <v>2196</v>
      </c>
      <c r="E454" s="17">
        <v>44102</v>
      </c>
      <c r="F454">
        <v>243</v>
      </c>
      <c r="G454">
        <v>123</v>
      </c>
      <c r="H454">
        <v>3811</v>
      </c>
      <c r="I454">
        <v>164991</v>
      </c>
      <c r="J454">
        <v>47233</v>
      </c>
      <c r="K454">
        <v>221600</v>
      </c>
      <c r="L454">
        <v>1944</v>
      </c>
      <c r="M454">
        <v>7537</v>
      </c>
      <c r="N454">
        <v>1380000000</v>
      </c>
    </row>
    <row r="455" spans="1:14" x14ac:dyDescent="0.3">
      <c r="A455" t="s">
        <v>2696</v>
      </c>
      <c r="B455" t="s">
        <v>2190</v>
      </c>
      <c r="C455" t="s">
        <v>2198</v>
      </c>
      <c r="D455" t="s">
        <v>2199</v>
      </c>
      <c r="E455" s="17">
        <v>44019</v>
      </c>
      <c r="F455">
        <v>2414</v>
      </c>
      <c r="G455">
        <v>60</v>
      </c>
      <c r="H455">
        <v>3365</v>
      </c>
      <c r="I455">
        <v>167405</v>
      </c>
      <c r="J455">
        <v>47293</v>
      </c>
      <c r="K455">
        <v>224965</v>
      </c>
      <c r="L455">
        <v>43452</v>
      </c>
      <c r="M455">
        <v>16040</v>
      </c>
      <c r="N455">
        <v>213000000</v>
      </c>
    </row>
    <row r="456" spans="1:14" x14ac:dyDescent="0.3">
      <c r="A456" t="s">
        <v>2697</v>
      </c>
      <c r="B456" t="s">
        <v>2187</v>
      </c>
      <c r="C456" t="s">
        <v>2188</v>
      </c>
      <c r="D456" t="s">
        <v>2188</v>
      </c>
      <c r="E456" s="17">
        <v>44534</v>
      </c>
      <c r="F456">
        <v>3856</v>
      </c>
      <c r="G456">
        <v>97</v>
      </c>
      <c r="H456">
        <v>3078</v>
      </c>
      <c r="I456">
        <v>171261</v>
      </c>
      <c r="J456">
        <v>47390</v>
      </c>
      <c r="K456">
        <v>228043</v>
      </c>
      <c r="L456">
        <v>69408</v>
      </c>
      <c r="M456">
        <v>14136</v>
      </c>
      <c r="N456">
        <v>83000000</v>
      </c>
    </row>
    <row r="457" spans="1:14" x14ac:dyDescent="0.3">
      <c r="A457" t="s">
        <v>2698</v>
      </c>
      <c r="B457" t="s">
        <v>2206</v>
      </c>
      <c r="C457" t="s">
        <v>2232</v>
      </c>
      <c r="D457" t="s">
        <v>2233</v>
      </c>
      <c r="E457" s="17">
        <v>44277</v>
      </c>
      <c r="F457">
        <v>1605</v>
      </c>
      <c r="G457">
        <v>53</v>
      </c>
      <c r="H457">
        <v>4637</v>
      </c>
      <c r="I457">
        <v>172866</v>
      </c>
      <c r="J457">
        <v>47443</v>
      </c>
      <c r="K457">
        <v>232680</v>
      </c>
      <c r="L457">
        <v>20865</v>
      </c>
      <c r="M457">
        <v>5460</v>
      </c>
      <c r="N457">
        <v>68000000</v>
      </c>
    </row>
    <row r="458" spans="1:14" x14ac:dyDescent="0.3">
      <c r="A458" t="s">
        <v>2699</v>
      </c>
      <c r="B458" t="s">
        <v>2190</v>
      </c>
      <c r="C458" t="s">
        <v>2269</v>
      </c>
      <c r="D458" t="s">
        <v>2270</v>
      </c>
      <c r="E458" s="17">
        <v>44411</v>
      </c>
      <c r="F458">
        <v>432</v>
      </c>
      <c r="G458">
        <v>59</v>
      </c>
      <c r="H458">
        <v>2262</v>
      </c>
      <c r="I458">
        <v>173298</v>
      </c>
      <c r="J458">
        <v>47502</v>
      </c>
      <c r="K458">
        <v>234942</v>
      </c>
      <c r="L458">
        <v>7344</v>
      </c>
      <c r="M458">
        <v>12121</v>
      </c>
      <c r="N458">
        <v>213000000</v>
      </c>
    </row>
    <row r="459" spans="1:14" x14ac:dyDescent="0.3">
      <c r="A459" t="s">
        <v>2700</v>
      </c>
      <c r="B459" t="s">
        <v>2206</v>
      </c>
      <c r="C459" t="s">
        <v>2224</v>
      </c>
      <c r="D459" t="s">
        <v>2225</v>
      </c>
      <c r="E459" s="17">
        <v>44077</v>
      </c>
      <c r="F459">
        <v>4278</v>
      </c>
      <c r="G459">
        <v>169</v>
      </c>
      <c r="H459">
        <v>4722</v>
      </c>
      <c r="I459">
        <v>177576</v>
      </c>
      <c r="J459">
        <v>47671</v>
      </c>
      <c r="K459">
        <v>239664</v>
      </c>
      <c r="L459">
        <v>64170</v>
      </c>
      <c r="M459">
        <v>14157</v>
      </c>
      <c r="N459">
        <v>68000000</v>
      </c>
    </row>
    <row r="460" spans="1:14" x14ac:dyDescent="0.3">
      <c r="A460" t="s">
        <v>2701</v>
      </c>
      <c r="B460" t="s">
        <v>2190</v>
      </c>
      <c r="C460" t="s">
        <v>2269</v>
      </c>
      <c r="D460" t="s">
        <v>2270</v>
      </c>
      <c r="E460" s="17">
        <v>43906</v>
      </c>
      <c r="F460">
        <v>2806</v>
      </c>
      <c r="G460">
        <v>188</v>
      </c>
      <c r="H460">
        <v>4023</v>
      </c>
      <c r="I460">
        <v>180382</v>
      </c>
      <c r="J460">
        <v>47859</v>
      </c>
      <c r="K460">
        <v>243687</v>
      </c>
      <c r="L460">
        <v>14030</v>
      </c>
      <c r="M460">
        <v>2531</v>
      </c>
      <c r="N460">
        <v>213000000</v>
      </c>
    </row>
    <row r="461" spans="1:14" x14ac:dyDescent="0.3">
      <c r="A461" t="s">
        <v>2702</v>
      </c>
      <c r="B461" t="s">
        <v>2206</v>
      </c>
      <c r="C461" t="s">
        <v>2207</v>
      </c>
      <c r="D461" t="s">
        <v>2208</v>
      </c>
      <c r="E461" s="17">
        <v>43984</v>
      </c>
      <c r="F461">
        <v>1141</v>
      </c>
      <c r="G461">
        <v>31</v>
      </c>
      <c r="H461">
        <v>214</v>
      </c>
      <c r="I461">
        <v>181523</v>
      </c>
      <c r="J461">
        <v>47890</v>
      </c>
      <c r="K461">
        <v>243901</v>
      </c>
      <c r="L461">
        <v>7987</v>
      </c>
      <c r="M461">
        <v>11547</v>
      </c>
      <c r="N461">
        <v>68000000</v>
      </c>
    </row>
    <row r="462" spans="1:14" x14ac:dyDescent="0.3">
      <c r="A462" t="s">
        <v>2703</v>
      </c>
      <c r="B462" t="s">
        <v>2211</v>
      </c>
      <c r="C462" t="s">
        <v>2241</v>
      </c>
      <c r="D462" t="s">
        <v>2242</v>
      </c>
      <c r="E462" s="17">
        <v>44486</v>
      </c>
      <c r="F462">
        <v>4126</v>
      </c>
      <c r="G462">
        <v>52</v>
      </c>
      <c r="H462">
        <v>3241</v>
      </c>
      <c r="I462">
        <v>185649</v>
      </c>
      <c r="J462">
        <v>47942</v>
      </c>
      <c r="K462">
        <v>247142</v>
      </c>
      <c r="L462">
        <v>20630</v>
      </c>
      <c r="M462">
        <v>4443</v>
      </c>
      <c r="N462">
        <v>331000000</v>
      </c>
    </row>
    <row r="463" spans="1:14" x14ac:dyDescent="0.3">
      <c r="A463" t="s">
        <v>2704</v>
      </c>
      <c r="B463" t="s">
        <v>2194</v>
      </c>
      <c r="C463" t="s">
        <v>2204</v>
      </c>
      <c r="D463" t="s">
        <v>25</v>
      </c>
      <c r="E463" s="17">
        <v>44265</v>
      </c>
      <c r="F463">
        <v>3024</v>
      </c>
      <c r="G463">
        <v>171</v>
      </c>
      <c r="H463">
        <v>2268</v>
      </c>
      <c r="I463">
        <v>188673</v>
      </c>
      <c r="J463">
        <v>48113</v>
      </c>
      <c r="K463">
        <v>249410</v>
      </c>
      <c r="L463">
        <v>30240</v>
      </c>
      <c r="M463">
        <v>14676</v>
      </c>
      <c r="N463">
        <v>1380000000</v>
      </c>
    </row>
    <row r="464" spans="1:14" x14ac:dyDescent="0.3">
      <c r="A464" t="s">
        <v>2705</v>
      </c>
      <c r="B464" t="s">
        <v>2194</v>
      </c>
      <c r="C464" t="s">
        <v>2195</v>
      </c>
      <c r="D464" t="s">
        <v>2296</v>
      </c>
      <c r="E464" s="17">
        <v>43916</v>
      </c>
      <c r="F464">
        <v>1172</v>
      </c>
      <c r="G464">
        <v>138</v>
      </c>
      <c r="H464">
        <v>3331</v>
      </c>
      <c r="I464">
        <v>189845</v>
      </c>
      <c r="J464">
        <v>48251</v>
      </c>
      <c r="K464">
        <v>252741</v>
      </c>
      <c r="L464">
        <v>5860</v>
      </c>
      <c r="M464">
        <v>1397</v>
      </c>
      <c r="N464">
        <v>1380000000</v>
      </c>
    </row>
    <row r="465" spans="1:14" x14ac:dyDescent="0.3">
      <c r="A465" t="s">
        <v>2706</v>
      </c>
      <c r="B465" t="s">
        <v>2211</v>
      </c>
      <c r="C465" t="s">
        <v>2245</v>
      </c>
      <c r="D465" t="s">
        <v>2308</v>
      </c>
      <c r="E465" s="17">
        <v>44527</v>
      </c>
      <c r="F465">
        <v>3456</v>
      </c>
      <c r="G465">
        <v>117</v>
      </c>
      <c r="H465">
        <v>2308</v>
      </c>
      <c r="I465">
        <v>193301</v>
      </c>
      <c r="J465">
        <v>48368</v>
      </c>
      <c r="K465">
        <v>255049</v>
      </c>
      <c r="L465">
        <v>20736</v>
      </c>
      <c r="M465">
        <v>13293</v>
      </c>
      <c r="N465">
        <v>331000000</v>
      </c>
    </row>
    <row r="466" spans="1:14" x14ac:dyDescent="0.3">
      <c r="A466" t="s">
        <v>2707</v>
      </c>
      <c r="B466" t="s">
        <v>2190</v>
      </c>
      <c r="C466" t="s">
        <v>2269</v>
      </c>
      <c r="D466" t="s">
        <v>2288</v>
      </c>
      <c r="E466" s="17">
        <v>44115</v>
      </c>
      <c r="F466">
        <v>4197</v>
      </c>
      <c r="G466">
        <v>46</v>
      </c>
      <c r="H466">
        <v>1837</v>
      </c>
      <c r="I466">
        <v>197498</v>
      </c>
      <c r="J466">
        <v>48414</v>
      </c>
      <c r="K466">
        <v>256886</v>
      </c>
      <c r="L466">
        <v>54561</v>
      </c>
      <c r="M466">
        <v>16165</v>
      </c>
      <c r="N466">
        <v>213000000</v>
      </c>
    </row>
    <row r="467" spans="1:14" x14ac:dyDescent="0.3">
      <c r="A467" t="s">
        <v>2708</v>
      </c>
      <c r="B467" t="s">
        <v>2187</v>
      </c>
      <c r="C467" t="s">
        <v>2255</v>
      </c>
      <c r="D467" t="s">
        <v>2255</v>
      </c>
      <c r="E467" s="17">
        <v>44050</v>
      </c>
      <c r="F467">
        <v>1095</v>
      </c>
      <c r="G467">
        <v>89</v>
      </c>
      <c r="H467">
        <v>565</v>
      </c>
      <c r="I467">
        <v>198593</v>
      </c>
      <c r="J467">
        <v>48503</v>
      </c>
      <c r="K467">
        <v>257451</v>
      </c>
      <c r="L467">
        <v>16425</v>
      </c>
      <c r="M467">
        <v>17825</v>
      </c>
      <c r="N467">
        <v>83000000</v>
      </c>
    </row>
    <row r="468" spans="1:14" x14ac:dyDescent="0.3">
      <c r="A468" t="s">
        <v>2709</v>
      </c>
      <c r="B468" t="s">
        <v>2190</v>
      </c>
      <c r="C468" t="s">
        <v>2252</v>
      </c>
      <c r="D468" t="s">
        <v>2301</v>
      </c>
      <c r="E468" s="17">
        <v>43899</v>
      </c>
      <c r="F468">
        <v>3905</v>
      </c>
      <c r="G468">
        <v>59</v>
      </c>
      <c r="H468">
        <v>3691</v>
      </c>
      <c r="I468">
        <v>202498</v>
      </c>
      <c r="J468">
        <v>48562</v>
      </c>
      <c r="K468">
        <v>261142</v>
      </c>
      <c r="L468">
        <v>19525</v>
      </c>
      <c r="M468">
        <v>2880</v>
      </c>
      <c r="N468">
        <v>213000000</v>
      </c>
    </row>
    <row r="469" spans="1:14" x14ac:dyDescent="0.3">
      <c r="A469" t="s">
        <v>2710</v>
      </c>
      <c r="B469" t="s">
        <v>2194</v>
      </c>
      <c r="C469" t="s">
        <v>27</v>
      </c>
      <c r="D469" t="s">
        <v>27</v>
      </c>
      <c r="E469" s="17">
        <v>43877</v>
      </c>
      <c r="F469">
        <v>2852</v>
      </c>
      <c r="G469">
        <v>35</v>
      </c>
      <c r="H469">
        <v>3898</v>
      </c>
      <c r="I469">
        <v>205350</v>
      </c>
      <c r="J469">
        <v>48597</v>
      </c>
      <c r="K469">
        <v>265040</v>
      </c>
      <c r="L469">
        <v>22816</v>
      </c>
      <c r="M469">
        <v>4377</v>
      </c>
      <c r="N469">
        <v>1380000000</v>
      </c>
    </row>
    <row r="470" spans="1:14" x14ac:dyDescent="0.3">
      <c r="A470" t="s">
        <v>2711</v>
      </c>
      <c r="B470" t="s">
        <v>2187</v>
      </c>
      <c r="C470" t="s">
        <v>2255</v>
      </c>
      <c r="D470" t="s">
        <v>2255</v>
      </c>
      <c r="E470" s="17">
        <v>43924</v>
      </c>
      <c r="F470">
        <v>2455</v>
      </c>
      <c r="G470">
        <v>187</v>
      </c>
      <c r="H470">
        <v>800</v>
      </c>
      <c r="I470">
        <v>207805</v>
      </c>
      <c r="J470">
        <v>48784</v>
      </c>
      <c r="K470">
        <v>265840</v>
      </c>
      <c r="L470">
        <v>24550</v>
      </c>
      <c r="M470">
        <v>1266</v>
      </c>
      <c r="N470">
        <v>83000000</v>
      </c>
    </row>
    <row r="471" spans="1:14" x14ac:dyDescent="0.3">
      <c r="A471" t="s">
        <v>2712</v>
      </c>
      <c r="B471" t="s">
        <v>2206</v>
      </c>
      <c r="C471" t="s">
        <v>2232</v>
      </c>
      <c r="D471" t="s">
        <v>2326</v>
      </c>
      <c r="E471" s="17">
        <v>44283</v>
      </c>
      <c r="F471">
        <v>3923</v>
      </c>
      <c r="G471">
        <v>160</v>
      </c>
      <c r="H471">
        <v>1278</v>
      </c>
      <c r="I471">
        <v>211728</v>
      </c>
      <c r="J471">
        <v>48944</v>
      </c>
      <c r="K471">
        <v>267118</v>
      </c>
      <c r="L471">
        <v>70614</v>
      </c>
      <c r="M471">
        <v>2837</v>
      </c>
      <c r="N471">
        <v>68000000</v>
      </c>
    </row>
    <row r="472" spans="1:14" x14ac:dyDescent="0.3">
      <c r="A472" t="s">
        <v>2713</v>
      </c>
      <c r="B472" t="s">
        <v>2187</v>
      </c>
      <c r="C472" t="s">
        <v>2188</v>
      </c>
      <c r="D472" t="s">
        <v>2188</v>
      </c>
      <c r="E472" s="17">
        <v>44034</v>
      </c>
      <c r="F472">
        <v>1390</v>
      </c>
      <c r="G472">
        <v>41</v>
      </c>
      <c r="H472">
        <v>1301</v>
      </c>
      <c r="I472">
        <v>213118</v>
      </c>
      <c r="J472">
        <v>48985</v>
      </c>
      <c r="K472">
        <v>268419</v>
      </c>
      <c r="L472">
        <v>8340</v>
      </c>
      <c r="M472">
        <v>9646</v>
      </c>
      <c r="N472">
        <v>83000000</v>
      </c>
    </row>
    <row r="473" spans="1:14" x14ac:dyDescent="0.3">
      <c r="A473" t="s">
        <v>2714</v>
      </c>
      <c r="B473" t="s">
        <v>2190</v>
      </c>
      <c r="C473" t="s">
        <v>2269</v>
      </c>
      <c r="D473" t="s">
        <v>2270</v>
      </c>
      <c r="E473" s="17">
        <v>44048</v>
      </c>
      <c r="F473">
        <v>4925</v>
      </c>
      <c r="G473">
        <v>12</v>
      </c>
      <c r="H473">
        <v>3630</v>
      </c>
      <c r="I473">
        <v>218043</v>
      </c>
      <c r="J473">
        <v>48997</v>
      </c>
      <c r="K473">
        <v>272049</v>
      </c>
      <c r="L473">
        <v>24625</v>
      </c>
      <c r="M473">
        <v>9198</v>
      </c>
      <c r="N473">
        <v>213000000</v>
      </c>
    </row>
    <row r="474" spans="1:14" x14ac:dyDescent="0.3">
      <c r="A474" t="s">
        <v>2715</v>
      </c>
      <c r="B474" t="s">
        <v>2211</v>
      </c>
      <c r="C474" t="s">
        <v>2212</v>
      </c>
      <c r="D474" t="s">
        <v>2213</v>
      </c>
      <c r="E474" s="17">
        <v>44304</v>
      </c>
      <c r="F474">
        <v>2836</v>
      </c>
      <c r="G474">
        <v>141</v>
      </c>
      <c r="H474">
        <v>4741</v>
      </c>
      <c r="I474">
        <v>220879</v>
      </c>
      <c r="J474">
        <v>49138</v>
      </c>
      <c r="K474">
        <v>276790</v>
      </c>
      <c r="L474">
        <v>22688</v>
      </c>
      <c r="M474">
        <v>4828</v>
      </c>
      <c r="N474">
        <v>331000000</v>
      </c>
    </row>
    <row r="475" spans="1:14" x14ac:dyDescent="0.3">
      <c r="A475" t="s">
        <v>2716</v>
      </c>
      <c r="B475" t="s">
        <v>2206</v>
      </c>
      <c r="C475" t="s">
        <v>2207</v>
      </c>
      <c r="D475" t="s">
        <v>2263</v>
      </c>
      <c r="E475" s="17">
        <v>44262</v>
      </c>
      <c r="F475">
        <v>617</v>
      </c>
      <c r="G475">
        <v>185</v>
      </c>
      <c r="H475">
        <v>3504</v>
      </c>
      <c r="I475">
        <v>221496</v>
      </c>
      <c r="J475">
        <v>49323</v>
      </c>
      <c r="K475">
        <v>280294</v>
      </c>
      <c r="L475">
        <v>4319</v>
      </c>
      <c r="M475">
        <v>19300</v>
      </c>
      <c r="N475">
        <v>68000000</v>
      </c>
    </row>
    <row r="476" spans="1:14" x14ac:dyDescent="0.3">
      <c r="A476" t="s">
        <v>2717</v>
      </c>
      <c r="B476" t="s">
        <v>2190</v>
      </c>
      <c r="C476" t="s">
        <v>2198</v>
      </c>
      <c r="D476" t="s">
        <v>2306</v>
      </c>
      <c r="E476" s="17">
        <v>44171</v>
      </c>
      <c r="F476">
        <v>2596</v>
      </c>
      <c r="G476">
        <v>114</v>
      </c>
      <c r="H476">
        <v>991</v>
      </c>
      <c r="I476">
        <v>224092</v>
      </c>
      <c r="J476">
        <v>49437</v>
      </c>
      <c r="K476">
        <v>281285</v>
      </c>
      <c r="L476">
        <v>28556</v>
      </c>
      <c r="M476">
        <v>16611</v>
      </c>
      <c r="N476">
        <v>213000000</v>
      </c>
    </row>
    <row r="477" spans="1:14" x14ac:dyDescent="0.3">
      <c r="A477" t="s">
        <v>2718</v>
      </c>
      <c r="B477" t="s">
        <v>2206</v>
      </c>
      <c r="C477" t="s">
        <v>2207</v>
      </c>
      <c r="D477" t="s">
        <v>2208</v>
      </c>
      <c r="E477" s="17">
        <v>44381</v>
      </c>
      <c r="F477">
        <v>4386</v>
      </c>
      <c r="G477">
        <v>100</v>
      </c>
      <c r="H477">
        <v>4724</v>
      </c>
      <c r="I477">
        <v>228478</v>
      </c>
      <c r="J477">
        <v>49537</v>
      </c>
      <c r="K477">
        <v>286009</v>
      </c>
      <c r="L477">
        <v>48246</v>
      </c>
      <c r="M477">
        <v>18769</v>
      </c>
      <c r="N477">
        <v>68000000</v>
      </c>
    </row>
    <row r="478" spans="1:14" x14ac:dyDescent="0.3">
      <c r="A478" t="s">
        <v>2719</v>
      </c>
      <c r="B478" t="s">
        <v>2187</v>
      </c>
      <c r="C478" t="s">
        <v>2201</v>
      </c>
      <c r="D478" t="s">
        <v>2272</v>
      </c>
      <c r="E478" s="17">
        <v>44442</v>
      </c>
      <c r="F478">
        <v>2469</v>
      </c>
      <c r="G478">
        <v>121</v>
      </c>
      <c r="H478">
        <v>2525</v>
      </c>
      <c r="I478">
        <v>230947</v>
      </c>
      <c r="J478">
        <v>49658</v>
      </c>
      <c r="K478">
        <v>288534</v>
      </c>
      <c r="L478">
        <v>39504</v>
      </c>
      <c r="M478">
        <v>11249</v>
      </c>
      <c r="N478">
        <v>83000000</v>
      </c>
    </row>
    <row r="479" spans="1:14" x14ac:dyDescent="0.3">
      <c r="A479" t="s">
        <v>2720</v>
      </c>
      <c r="B479" t="s">
        <v>2194</v>
      </c>
      <c r="C479" t="s">
        <v>27</v>
      </c>
      <c r="D479" t="s">
        <v>27</v>
      </c>
      <c r="E479" s="17">
        <v>44119</v>
      </c>
      <c r="F479">
        <v>4276</v>
      </c>
      <c r="G479">
        <v>167</v>
      </c>
      <c r="H479">
        <v>2429</v>
      </c>
      <c r="I479">
        <v>235223</v>
      </c>
      <c r="J479">
        <v>49825</v>
      </c>
      <c r="K479">
        <v>290963</v>
      </c>
      <c r="L479">
        <v>76968</v>
      </c>
      <c r="M479">
        <v>18301</v>
      </c>
      <c r="N479">
        <v>1380000000</v>
      </c>
    </row>
    <row r="480" spans="1:14" x14ac:dyDescent="0.3">
      <c r="A480" t="s">
        <v>2721</v>
      </c>
      <c r="B480" t="s">
        <v>2190</v>
      </c>
      <c r="C480" t="s">
        <v>2252</v>
      </c>
      <c r="D480" t="s">
        <v>2253</v>
      </c>
      <c r="E480" s="17">
        <v>44084</v>
      </c>
      <c r="F480">
        <v>2702</v>
      </c>
      <c r="G480">
        <v>64</v>
      </c>
      <c r="H480">
        <v>4914</v>
      </c>
      <c r="I480">
        <v>237925</v>
      </c>
      <c r="J480">
        <v>49889</v>
      </c>
      <c r="K480">
        <v>295877</v>
      </c>
      <c r="L480">
        <v>37828</v>
      </c>
      <c r="M480">
        <v>16497</v>
      </c>
      <c r="N480">
        <v>213000000</v>
      </c>
    </row>
    <row r="481" spans="1:14" x14ac:dyDescent="0.3">
      <c r="A481" t="s">
        <v>2722</v>
      </c>
      <c r="B481" t="s">
        <v>2211</v>
      </c>
      <c r="C481" t="s">
        <v>2237</v>
      </c>
      <c r="D481" t="s">
        <v>2250</v>
      </c>
      <c r="E481" s="17">
        <v>44187</v>
      </c>
      <c r="F481">
        <v>3165</v>
      </c>
      <c r="G481">
        <v>132</v>
      </c>
      <c r="H481">
        <v>2600</v>
      </c>
      <c r="I481">
        <v>241090</v>
      </c>
      <c r="J481">
        <v>50021</v>
      </c>
      <c r="K481">
        <v>298477</v>
      </c>
      <c r="L481">
        <v>47475</v>
      </c>
      <c r="M481">
        <v>2151</v>
      </c>
      <c r="N481">
        <v>331000000</v>
      </c>
    </row>
    <row r="482" spans="1:14" x14ac:dyDescent="0.3">
      <c r="A482" t="s">
        <v>2723</v>
      </c>
      <c r="B482" t="s">
        <v>2187</v>
      </c>
      <c r="C482" t="s">
        <v>2338</v>
      </c>
      <c r="D482" t="s">
        <v>2438</v>
      </c>
      <c r="E482" s="17">
        <v>43853</v>
      </c>
      <c r="F482">
        <v>259</v>
      </c>
      <c r="G482">
        <v>157</v>
      </c>
      <c r="H482">
        <v>3160</v>
      </c>
      <c r="I482">
        <v>241349</v>
      </c>
      <c r="J482">
        <v>178</v>
      </c>
      <c r="K482">
        <v>301637</v>
      </c>
      <c r="L482">
        <v>2849</v>
      </c>
      <c r="M482">
        <v>16811</v>
      </c>
      <c r="N482">
        <v>83000000</v>
      </c>
    </row>
    <row r="483" spans="1:14" x14ac:dyDescent="0.3">
      <c r="A483" t="s">
        <v>2724</v>
      </c>
      <c r="B483" t="s">
        <v>2190</v>
      </c>
      <c r="C483" t="s">
        <v>2198</v>
      </c>
      <c r="D483" t="s">
        <v>2306</v>
      </c>
      <c r="E483" s="17">
        <v>44352</v>
      </c>
      <c r="F483">
        <v>3178</v>
      </c>
      <c r="G483">
        <v>116</v>
      </c>
      <c r="H483">
        <v>2139</v>
      </c>
      <c r="I483">
        <v>244527</v>
      </c>
      <c r="J483">
        <v>294</v>
      </c>
      <c r="K483">
        <v>303776</v>
      </c>
      <c r="L483">
        <v>41314</v>
      </c>
      <c r="M483">
        <v>4598</v>
      </c>
      <c r="N483">
        <v>213000000</v>
      </c>
    </row>
    <row r="484" spans="1:14" x14ac:dyDescent="0.3">
      <c r="A484" t="s">
        <v>2725</v>
      </c>
      <c r="B484" t="s">
        <v>2211</v>
      </c>
      <c r="C484" t="s">
        <v>2241</v>
      </c>
      <c r="D484" t="s">
        <v>2242</v>
      </c>
      <c r="E484" s="17">
        <v>43930</v>
      </c>
      <c r="F484">
        <v>2291</v>
      </c>
      <c r="G484">
        <v>172</v>
      </c>
      <c r="H484">
        <v>376</v>
      </c>
      <c r="I484">
        <v>246818</v>
      </c>
      <c r="J484">
        <v>466</v>
      </c>
      <c r="K484">
        <v>304152</v>
      </c>
      <c r="L484">
        <v>29783</v>
      </c>
      <c r="M484">
        <v>19762</v>
      </c>
      <c r="N484">
        <v>331000000</v>
      </c>
    </row>
    <row r="485" spans="1:14" x14ac:dyDescent="0.3">
      <c r="A485" t="s">
        <v>2726</v>
      </c>
      <c r="B485" t="s">
        <v>2190</v>
      </c>
      <c r="C485" t="s">
        <v>2198</v>
      </c>
      <c r="D485" t="s">
        <v>2199</v>
      </c>
      <c r="E485" s="17">
        <v>44010</v>
      </c>
      <c r="F485">
        <v>4430</v>
      </c>
      <c r="G485">
        <v>100</v>
      </c>
      <c r="H485">
        <v>1104</v>
      </c>
      <c r="I485">
        <v>251248</v>
      </c>
      <c r="J485">
        <v>566</v>
      </c>
      <c r="K485">
        <v>305256</v>
      </c>
      <c r="L485">
        <v>35440</v>
      </c>
      <c r="M485">
        <v>18328</v>
      </c>
      <c r="N485">
        <v>213000000</v>
      </c>
    </row>
    <row r="486" spans="1:14" x14ac:dyDescent="0.3">
      <c r="A486" t="s">
        <v>2727</v>
      </c>
      <c r="B486" t="s">
        <v>2187</v>
      </c>
      <c r="C486" t="s">
        <v>2201</v>
      </c>
      <c r="D486" t="s">
        <v>2272</v>
      </c>
      <c r="E486" s="17">
        <v>44053</v>
      </c>
      <c r="F486">
        <v>1046</v>
      </c>
      <c r="G486">
        <v>185</v>
      </c>
      <c r="H486">
        <v>2147</v>
      </c>
      <c r="I486">
        <v>252294</v>
      </c>
      <c r="J486">
        <v>751</v>
      </c>
      <c r="K486">
        <v>307403</v>
      </c>
      <c r="L486">
        <v>13598</v>
      </c>
      <c r="M486">
        <v>17340</v>
      </c>
      <c r="N486">
        <v>83000000</v>
      </c>
    </row>
    <row r="487" spans="1:14" x14ac:dyDescent="0.3">
      <c r="A487" t="s">
        <v>2728</v>
      </c>
      <c r="B487" t="s">
        <v>2190</v>
      </c>
      <c r="C487" t="s">
        <v>2252</v>
      </c>
      <c r="D487" t="s">
        <v>2253</v>
      </c>
      <c r="E487" s="17">
        <v>44489</v>
      </c>
      <c r="F487">
        <v>4366</v>
      </c>
      <c r="G487">
        <v>38</v>
      </c>
      <c r="H487">
        <v>1613</v>
      </c>
      <c r="I487">
        <v>256660</v>
      </c>
      <c r="J487">
        <v>789</v>
      </c>
      <c r="K487">
        <v>309016</v>
      </c>
      <c r="L487">
        <v>82954</v>
      </c>
      <c r="M487">
        <v>8336</v>
      </c>
      <c r="N487">
        <v>213000000</v>
      </c>
    </row>
    <row r="488" spans="1:14" x14ac:dyDescent="0.3">
      <c r="A488" t="s">
        <v>2729</v>
      </c>
      <c r="B488" t="s">
        <v>2206</v>
      </c>
      <c r="C488" t="s">
        <v>2232</v>
      </c>
      <c r="D488" t="s">
        <v>2233</v>
      </c>
      <c r="E488" s="17">
        <v>44272</v>
      </c>
      <c r="F488">
        <v>4057</v>
      </c>
      <c r="G488">
        <v>139</v>
      </c>
      <c r="H488">
        <v>2847</v>
      </c>
      <c r="I488">
        <v>260717</v>
      </c>
      <c r="J488">
        <v>928</v>
      </c>
      <c r="K488">
        <v>311863</v>
      </c>
      <c r="L488">
        <v>60855</v>
      </c>
      <c r="M488">
        <v>7888</v>
      </c>
      <c r="N488">
        <v>68000000</v>
      </c>
    </row>
    <row r="489" spans="1:14" x14ac:dyDescent="0.3">
      <c r="A489" t="s">
        <v>2730</v>
      </c>
      <c r="B489" t="s">
        <v>2187</v>
      </c>
      <c r="C489" t="s">
        <v>2255</v>
      </c>
      <c r="D489" t="s">
        <v>2255</v>
      </c>
      <c r="E489" s="17">
        <v>44438</v>
      </c>
      <c r="F489">
        <v>3211</v>
      </c>
      <c r="G489">
        <v>161</v>
      </c>
      <c r="H489">
        <v>3467</v>
      </c>
      <c r="I489">
        <v>263928</v>
      </c>
      <c r="J489">
        <v>1089</v>
      </c>
      <c r="K489">
        <v>315330</v>
      </c>
      <c r="L489">
        <v>35321</v>
      </c>
      <c r="M489">
        <v>14008</v>
      </c>
      <c r="N489">
        <v>83000000</v>
      </c>
    </row>
    <row r="490" spans="1:14" x14ac:dyDescent="0.3">
      <c r="A490" t="s">
        <v>2731</v>
      </c>
      <c r="B490" t="s">
        <v>2190</v>
      </c>
      <c r="C490" t="s">
        <v>2198</v>
      </c>
      <c r="D490" t="s">
        <v>2199</v>
      </c>
      <c r="E490" s="17">
        <v>44155</v>
      </c>
      <c r="F490">
        <v>1407</v>
      </c>
      <c r="G490">
        <v>108</v>
      </c>
      <c r="H490">
        <v>22</v>
      </c>
      <c r="I490">
        <v>265335</v>
      </c>
      <c r="J490">
        <v>1197</v>
      </c>
      <c r="K490">
        <v>315352</v>
      </c>
      <c r="L490">
        <v>14070</v>
      </c>
      <c r="M490">
        <v>12965</v>
      </c>
      <c r="N490">
        <v>213000000</v>
      </c>
    </row>
    <row r="491" spans="1:14" x14ac:dyDescent="0.3">
      <c r="A491" t="s">
        <v>2732</v>
      </c>
      <c r="B491" t="s">
        <v>2194</v>
      </c>
      <c r="C491" t="s">
        <v>2204</v>
      </c>
      <c r="D491" t="s">
        <v>25</v>
      </c>
      <c r="E491" s="17">
        <v>44346</v>
      </c>
      <c r="F491">
        <v>1400</v>
      </c>
      <c r="G491">
        <v>13</v>
      </c>
      <c r="H491">
        <v>2703</v>
      </c>
      <c r="I491">
        <v>266735</v>
      </c>
      <c r="J491">
        <v>1210</v>
      </c>
      <c r="K491">
        <v>318055</v>
      </c>
      <c r="L491">
        <v>21000</v>
      </c>
      <c r="M491">
        <v>14916</v>
      </c>
      <c r="N491">
        <v>1380000000</v>
      </c>
    </row>
    <row r="492" spans="1:14" x14ac:dyDescent="0.3">
      <c r="A492" t="s">
        <v>2733</v>
      </c>
      <c r="B492" t="s">
        <v>2190</v>
      </c>
      <c r="C492" t="s">
        <v>2198</v>
      </c>
      <c r="D492" t="s">
        <v>2306</v>
      </c>
      <c r="E492" s="17">
        <v>43846</v>
      </c>
      <c r="F492">
        <v>1009</v>
      </c>
      <c r="G492">
        <v>165</v>
      </c>
      <c r="H492">
        <v>4011</v>
      </c>
      <c r="I492">
        <v>267744</v>
      </c>
      <c r="J492">
        <v>1375</v>
      </c>
      <c r="K492">
        <v>322066</v>
      </c>
      <c r="L492">
        <v>13117</v>
      </c>
      <c r="M492">
        <v>6692</v>
      </c>
      <c r="N492">
        <v>213000000</v>
      </c>
    </row>
    <row r="493" spans="1:14" x14ac:dyDescent="0.3">
      <c r="A493" t="s">
        <v>2734</v>
      </c>
      <c r="B493" t="s">
        <v>2206</v>
      </c>
      <c r="C493" t="s">
        <v>2232</v>
      </c>
      <c r="D493" t="s">
        <v>2233</v>
      </c>
      <c r="E493" s="17">
        <v>44166</v>
      </c>
      <c r="F493">
        <v>3406</v>
      </c>
      <c r="G493">
        <v>143</v>
      </c>
      <c r="H493">
        <v>4865</v>
      </c>
      <c r="I493">
        <v>271150</v>
      </c>
      <c r="J493">
        <v>1518</v>
      </c>
      <c r="K493">
        <v>326931</v>
      </c>
      <c r="L493">
        <v>27248</v>
      </c>
      <c r="M493">
        <v>2282</v>
      </c>
      <c r="N493">
        <v>68000000</v>
      </c>
    </row>
    <row r="494" spans="1:14" x14ac:dyDescent="0.3">
      <c r="A494" t="s">
        <v>2735</v>
      </c>
      <c r="B494" t="s">
        <v>2211</v>
      </c>
      <c r="C494" t="s">
        <v>2237</v>
      </c>
      <c r="D494" t="s">
        <v>2250</v>
      </c>
      <c r="E494" s="17">
        <v>44088</v>
      </c>
      <c r="F494">
        <v>3602</v>
      </c>
      <c r="G494">
        <v>105</v>
      </c>
      <c r="H494">
        <v>3348</v>
      </c>
      <c r="I494">
        <v>274752</v>
      </c>
      <c r="J494">
        <v>1623</v>
      </c>
      <c r="K494">
        <v>330279</v>
      </c>
      <c r="L494">
        <v>18010</v>
      </c>
      <c r="M494">
        <v>14410</v>
      </c>
      <c r="N494">
        <v>331000000</v>
      </c>
    </row>
    <row r="495" spans="1:14" x14ac:dyDescent="0.3">
      <c r="A495" t="s">
        <v>2736</v>
      </c>
      <c r="B495" t="s">
        <v>2211</v>
      </c>
      <c r="C495" t="s">
        <v>2245</v>
      </c>
      <c r="D495" t="s">
        <v>2308</v>
      </c>
      <c r="E495" s="17">
        <v>44327</v>
      </c>
      <c r="F495">
        <v>4227</v>
      </c>
      <c r="G495">
        <v>188</v>
      </c>
      <c r="H495">
        <v>3769</v>
      </c>
      <c r="I495">
        <v>278979</v>
      </c>
      <c r="J495">
        <v>1811</v>
      </c>
      <c r="K495">
        <v>334048</v>
      </c>
      <c r="L495">
        <v>42270</v>
      </c>
      <c r="M495">
        <v>5739</v>
      </c>
      <c r="N495">
        <v>331000000</v>
      </c>
    </row>
    <row r="496" spans="1:14" x14ac:dyDescent="0.3">
      <c r="A496" t="s">
        <v>2737</v>
      </c>
      <c r="B496" t="s">
        <v>2211</v>
      </c>
      <c r="C496" t="s">
        <v>2237</v>
      </c>
      <c r="D496" t="s">
        <v>2238</v>
      </c>
      <c r="E496" s="17">
        <v>43990</v>
      </c>
      <c r="F496">
        <v>2815</v>
      </c>
      <c r="G496">
        <v>186</v>
      </c>
      <c r="H496">
        <v>918</v>
      </c>
      <c r="I496">
        <v>281794</v>
      </c>
      <c r="J496">
        <v>1997</v>
      </c>
      <c r="K496">
        <v>334966</v>
      </c>
      <c r="L496">
        <v>47855</v>
      </c>
      <c r="M496">
        <v>12219</v>
      </c>
      <c r="N496">
        <v>331000000</v>
      </c>
    </row>
    <row r="497" spans="1:14" x14ac:dyDescent="0.3">
      <c r="A497" t="s">
        <v>2738</v>
      </c>
      <c r="B497" t="s">
        <v>2194</v>
      </c>
      <c r="C497" t="s">
        <v>2195</v>
      </c>
      <c r="D497" t="s">
        <v>2196</v>
      </c>
      <c r="E497" s="17">
        <v>44305</v>
      </c>
      <c r="F497">
        <v>1744</v>
      </c>
      <c r="G497">
        <v>74</v>
      </c>
      <c r="H497">
        <v>1979</v>
      </c>
      <c r="I497">
        <v>283538</v>
      </c>
      <c r="J497">
        <v>2071</v>
      </c>
      <c r="K497">
        <v>336945</v>
      </c>
      <c r="L497">
        <v>8720</v>
      </c>
      <c r="M497">
        <v>2342</v>
      </c>
      <c r="N497">
        <v>1380000000</v>
      </c>
    </row>
    <row r="498" spans="1:14" x14ac:dyDescent="0.3">
      <c r="A498" t="s">
        <v>2739</v>
      </c>
      <c r="B498" t="s">
        <v>2206</v>
      </c>
      <c r="C498" t="s">
        <v>2257</v>
      </c>
      <c r="D498" t="s">
        <v>2290</v>
      </c>
      <c r="E498" s="17">
        <v>44494</v>
      </c>
      <c r="F498">
        <v>2548</v>
      </c>
      <c r="G498">
        <v>78</v>
      </c>
      <c r="H498">
        <v>376</v>
      </c>
      <c r="I498">
        <v>286086</v>
      </c>
      <c r="J498">
        <v>2149</v>
      </c>
      <c r="K498">
        <v>337321</v>
      </c>
      <c r="L498">
        <v>35672</v>
      </c>
      <c r="M498">
        <v>19117</v>
      </c>
      <c r="N498">
        <v>68000000</v>
      </c>
    </row>
    <row r="499" spans="1:14" x14ac:dyDescent="0.3">
      <c r="A499" t="s">
        <v>2740</v>
      </c>
      <c r="B499" t="s">
        <v>2187</v>
      </c>
      <c r="C499" t="s">
        <v>2255</v>
      </c>
      <c r="D499" t="s">
        <v>2255</v>
      </c>
      <c r="E499" s="17">
        <v>44520</v>
      </c>
      <c r="F499">
        <v>1545</v>
      </c>
      <c r="G499">
        <v>111</v>
      </c>
      <c r="H499">
        <v>1250</v>
      </c>
      <c r="I499">
        <v>287631</v>
      </c>
      <c r="J499">
        <v>2260</v>
      </c>
      <c r="K499">
        <v>338571</v>
      </c>
      <c r="L499">
        <v>20085</v>
      </c>
      <c r="M499">
        <v>14494</v>
      </c>
      <c r="N499">
        <v>83000000</v>
      </c>
    </row>
    <row r="500" spans="1:14" x14ac:dyDescent="0.3">
      <c r="A500" t="s">
        <v>2741</v>
      </c>
      <c r="B500" t="s">
        <v>2211</v>
      </c>
      <c r="C500" t="s">
        <v>2241</v>
      </c>
      <c r="D500" t="s">
        <v>2242</v>
      </c>
      <c r="E500" s="17">
        <v>44505</v>
      </c>
      <c r="F500">
        <v>134</v>
      </c>
      <c r="G500">
        <v>66</v>
      </c>
      <c r="H500">
        <v>1196</v>
      </c>
      <c r="I500">
        <v>287765</v>
      </c>
      <c r="J500">
        <v>2326</v>
      </c>
      <c r="K500">
        <v>339767</v>
      </c>
      <c r="L500">
        <v>2412</v>
      </c>
      <c r="M500">
        <v>5872</v>
      </c>
      <c r="N500">
        <v>331000000</v>
      </c>
    </row>
    <row r="501" spans="1:14" x14ac:dyDescent="0.3">
      <c r="A501" t="s">
        <v>2742</v>
      </c>
      <c r="B501" t="s">
        <v>2206</v>
      </c>
      <c r="C501" t="s">
        <v>2257</v>
      </c>
      <c r="D501" t="s">
        <v>2290</v>
      </c>
      <c r="E501" s="17">
        <v>44210</v>
      </c>
      <c r="F501">
        <v>4862</v>
      </c>
      <c r="G501">
        <v>138</v>
      </c>
      <c r="H501">
        <v>1670</v>
      </c>
      <c r="I501">
        <v>292627</v>
      </c>
      <c r="J501">
        <v>2464</v>
      </c>
      <c r="K501">
        <v>341437</v>
      </c>
      <c r="L501">
        <v>43758</v>
      </c>
      <c r="M501">
        <v>16430</v>
      </c>
      <c r="N501">
        <v>68000000</v>
      </c>
    </row>
    <row r="502" spans="1:14" x14ac:dyDescent="0.3">
      <c r="A502" t="s">
        <v>2743</v>
      </c>
      <c r="B502" t="s">
        <v>2190</v>
      </c>
      <c r="C502" t="s">
        <v>2252</v>
      </c>
      <c r="D502" t="s">
        <v>2253</v>
      </c>
      <c r="E502" s="17">
        <v>44375</v>
      </c>
      <c r="F502">
        <v>2859</v>
      </c>
      <c r="G502">
        <v>10</v>
      </c>
      <c r="H502">
        <v>3140</v>
      </c>
      <c r="I502">
        <v>295486</v>
      </c>
      <c r="J502">
        <v>2474</v>
      </c>
      <c r="K502">
        <v>344577</v>
      </c>
      <c r="L502">
        <v>17154</v>
      </c>
      <c r="M502">
        <v>6047</v>
      </c>
      <c r="N502">
        <v>213000000</v>
      </c>
    </row>
    <row r="503" spans="1:14" x14ac:dyDescent="0.3">
      <c r="A503" t="s">
        <v>2744</v>
      </c>
      <c r="B503" t="s">
        <v>2194</v>
      </c>
      <c r="C503" t="s">
        <v>2221</v>
      </c>
      <c r="D503" t="s">
        <v>2281</v>
      </c>
      <c r="E503" s="17">
        <v>44521</v>
      </c>
      <c r="F503">
        <v>3478</v>
      </c>
      <c r="G503">
        <v>15</v>
      </c>
      <c r="H503">
        <v>3352</v>
      </c>
      <c r="I503">
        <v>298964</v>
      </c>
      <c r="J503">
        <v>2489</v>
      </c>
      <c r="K503">
        <v>347929</v>
      </c>
      <c r="L503">
        <v>55648</v>
      </c>
      <c r="M503">
        <v>6506</v>
      </c>
      <c r="N503">
        <v>1380000000</v>
      </c>
    </row>
    <row r="504" spans="1:14" x14ac:dyDescent="0.3">
      <c r="A504" t="s">
        <v>2745</v>
      </c>
      <c r="B504" t="s">
        <v>2206</v>
      </c>
      <c r="C504" t="s">
        <v>2207</v>
      </c>
      <c r="D504" t="s">
        <v>2263</v>
      </c>
      <c r="E504" s="17">
        <v>44257</v>
      </c>
      <c r="F504">
        <v>4865</v>
      </c>
      <c r="G504">
        <v>165</v>
      </c>
      <c r="H504">
        <v>2910</v>
      </c>
      <c r="I504">
        <v>303829</v>
      </c>
      <c r="J504">
        <v>2654</v>
      </c>
      <c r="K504">
        <v>350839</v>
      </c>
      <c r="L504">
        <v>58380</v>
      </c>
      <c r="M504">
        <v>7500</v>
      </c>
      <c r="N504">
        <v>68000000</v>
      </c>
    </row>
    <row r="505" spans="1:14" x14ac:dyDescent="0.3">
      <c r="A505" t="s">
        <v>2746</v>
      </c>
      <c r="B505" t="s">
        <v>2206</v>
      </c>
      <c r="C505" t="s">
        <v>2257</v>
      </c>
      <c r="D505" t="s">
        <v>2258</v>
      </c>
      <c r="E505" s="17">
        <v>44443</v>
      </c>
      <c r="F505">
        <v>2141</v>
      </c>
      <c r="G505">
        <v>157</v>
      </c>
      <c r="H505">
        <v>4965</v>
      </c>
      <c r="I505">
        <v>305970</v>
      </c>
      <c r="J505">
        <v>2811</v>
      </c>
      <c r="K505">
        <v>355804</v>
      </c>
      <c r="L505">
        <v>29974</v>
      </c>
      <c r="M505">
        <v>4709</v>
      </c>
      <c r="N505">
        <v>68000000</v>
      </c>
    </row>
    <row r="506" spans="1:14" x14ac:dyDescent="0.3">
      <c r="A506" t="s">
        <v>2747</v>
      </c>
      <c r="B506" t="s">
        <v>2187</v>
      </c>
      <c r="C506" t="s">
        <v>2188</v>
      </c>
      <c r="D506" t="s">
        <v>2188</v>
      </c>
      <c r="E506" s="17">
        <v>44098</v>
      </c>
      <c r="F506">
        <v>1264</v>
      </c>
      <c r="G506">
        <v>168</v>
      </c>
      <c r="H506">
        <v>1356</v>
      </c>
      <c r="I506">
        <v>307234</v>
      </c>
      <c r="J506">
        <v>2979</v>
      </c>
      <c r="K506">
        <v>357160</v>
      </c>
      <c r="L506">
        <v>18960</v>
      </c>
      <c r="M506">
        <v>1187</v>
      </c>
      <c r="N506">
        <v>83000000</v>
      </c>
    </row>
    <row r="507" spans="1:14" x14ac:dyDescent="0.3">
      <c r="A507" t="s">
        <v>2748</v>
      </c>
      <c r="B507" t="s">
        <v>2206</v>
      </c>
      <c r="C507" t="s">
        <v>2232</v>
      </c>
      <c r="D507" t="s">
        <v>2326</v>
      </c>
      <c r="E507" s="17">
        <v>44407</v>
      </c>
      <c r="F507">
        <v>1772</v>
      </c>
      <c r="G507">
        <v>0</v>
      </c>
      <c r="H507">
        <v>1766</v>
      </c>
      <c r="I507">
        <v>309006</v>
      </c>
      <c r="J507">
        <v>2979</v>
      </c>
      <c r="K507">
        <v>358926</v>
      </c>
      <c r="L507">
        <v>17720</v>
      </c>
      <c r="M507">
        <v>7028</v>
      </c>
      <c r="N507">
        <v>68000000</v>
      </c>
    </row>
    <row r="508" spans="1:14" x14ac:dyDescent="0.3">
      <c r="A508" t="s">
        <v>2749</v>
      </c>
      <c r="B508" t="s">
        <v>2187</v>
      </c>
      <c r="C508" t="s">
        <v>2188</v>
      </c>
      <c r="D508" t="s">
        <v>2188</v>
      </c>
      <c r="E508" s="17">
        <v>44247</v>
      </c>
      <c r="F508">
        <v>164</v>
      </c>
      <c r="G508">
        <v>123</v>
      </c>
      <c r="H508">
        <v>1365</v>
      </c>
      <c r="I508">
        <v>309170</v>
      </c>
      <c r="J508">
        <v>3102</v>
      </c>
      <c r="K508">
        <v>360291</v>
      </c>
      <c r="L508">
        <v>2788</v>
      </c>
      <c r="M508">
        <v>4265</v>
      </c>
      <c r="N508">
        <v>83000000</v>
      </c>
    </row>
    <row r="509" spans="1:14" x14ac:dyDescent="0.3">
      <c r="A509" t="s">
        <v>2750</v>
      </c>
      <c r="B509" t="s">
        <v>2194</v>
      </c>
      <c r="C509" t="s">
        <v>2204</v>
      </c>
      <c r="D509" t="s">
        <v>2235</v>
      </c>
      <c r="E509" s="17">
        <v>43998</v>
      </c>
      <c r="F509">
        <v>4420</v>
      </c>
      <c r="G509">
        <v>37</v>
      </c>
      <c r="H509">
        <v>2364</v>
      </c>
      <c r="I509">
        <v>313590</v>
      </c>
      <c r="J509">
        <v>3139</v>
      </c>
      <c r="K509">
        <v>362655</v>
      </c>
      <c r="L509">
        <v>30940</v>
      </c>
      <c r="M509">
        <v>16977</v>
      </c>
      <c r="N509">
        <v>1380000000</v>
      </c>
    </row>
    <row r="510" spans="1:14" x14ac:dyDescent="0.3">
      <c r="A510" t="s">
        <v>2751</v>
      </c>
      <c r="B510" t="s">
        <v>2194</v>
      </c>
      <c r="C510" t="s">
        <v>27</v>
      </c>
      <c r="D510" t="s">
        <v>27</v>
      </c>
      <c r="E510" s="17">
        <v>43873</v>
      </c>
      <c r="F510">
        <v>2987</v>
      </c>
      <c r="G510">
        <v>113</v>
      </c>
      <c r="H510">
        <v>3976</v>
      </c>
      <c r="I510">
        <v>316577</v>
      </c>
      <c r="J510">
        <v>3252</v>
      </c>
      <c r="K510">
        <v>366631</v>
      </c>
      <c r="L510">
        <v>44805</v>
      </c>
      <c r="M510">
        <v>9862</v>
      </c>
      <c r="N510">
        <v>1380000000</v>
      </c>
    </row>
    <row r="511" spans="1:14" x14ac:dyDescent="0.3">
      <c r="A511" t="s">
        <v>2752</v>
      </c>
      <c r="B511" t="s">
        <v>2190</v>
      </c>
      <c r="C511" t="s">
        <v>2269</v>
      </c>
      <c r="D511" t="s">
        <v>2270</v>
      </c>
      <c r="E511" s="17">
        <v>44386</v>
      </c>
      <c r="F511">
        <v>619</v>
      </c>
      <c r="G511">
        <v>97</v>
      </c>
      <c r="H511">
        <v>3841</v>
      </c>
      <c r="I511">
        <v>317196</v>
      </c>
      <c r="J511">
        <v>3349</v>
      </c>
      <c r="K511">
        <v>370472</v>
      </c>
      <c r="L511">
        <v>11761</v>
      </c>
      <c r="M511">
        <v>2870</v>
      </c>
      <c r="N511">
        <v>213000000</v>
      </c>
    </row>
    <row r="512" spans="1:14" x14ac:dyDescent="0.3">
      <c r="A512" t="s">
        <v>2753</v>
      </c>
      <c r="B512" t="s">
        <v>2187</v>
      </c>
      <c r="C512" t="s">
        <v>2201</v>
      </c>
      <c r="D512" t="s">
        <v>2202</v>
      </c>
      <c r="E512" s="17">
        <v>44115</v>
      </c>
      <c r="F512">
        <v>230</v>
      </c>
      <c r="G512">
        <v>59</v>
      </c>
      <c r="H512">
        <v>3244</v>
      </c>
      <c r="I512">
        <v>317426</v>
      </c>
      <c r="J512">
        <v>3408</v>
      </c>
      <c r="K512">
        <v>373716</v>
      </c>
      <c r="L512">
        <v>1380</v>
      </c>
      <c r="M512">
        <v>511</v>
      </c>
      <c r="N512">
        <v>83000000</v>
      </c>
    </row>
    <row r="513" spans="1:14" x14ac:dyDescent="0.3">
      <c r="A513" t="s">
        <v>2754</v>
      </c>
      <c r="B513" t="s">
        <v>2187</v>
      </c>
      <c r="C513" t="s">
        <v>2338</v>
      </c>
      <c r="D513" t="s">
        <v>2438</v>
      </c>
      <c r="E513" s="17">
        <v>44227</v>
      </c>
      <c r="F513">
        <v>2780</v>
      </c>
      <c r="G513">
        <v>18</v>
      </c>
      <c r="H513">
        <v>543</v>
      </c>
      <c r="I513">
        <v>320206</v>
      </c>
      <c r="J513">
        <v>3426</v>
      </c>
      <c r="K513">
        <v>374259</v>
      </c>
      <c r="L513">
        <v>38920</v>
      </c>
      <c r="M513">
        <v>5451</v>
      </c>
      <c r="N513">
        <v>83000000</v>
      </c>
    </row>
    <row r="514" spans="1:14" x14ac:dyDescent="0.3">
      <c r="A514" t="s">
        <v>2755</v>
      </c>
      <c r="B514" t="s">
        <v>2211</v>
      </c>
      <c r="C514" t="s">
        <v>2212</v>
      </c>
      <c r="D514" t="s">
        <v>2213</v>
      </c>
      <c r="E514" s="17">
        <v>43842</v>
      </c>
      <c r="F514">
        <v>3151</v>
      </c>
      <c r="G514">
        <v>123</v>
      </c>
      <c r="H514">
        <v>3271</v>
      </c>
      <c r="I514">
        <v>323357</v>
      </c>
      <c r="J514">
        <v>3549</v>
      </c>
      <c r="K514">
        <v>377530</v>
      </c>
      <c r="L514">
        <v>47265</v>
      </c>
      <c r="M514">
        <v>5322</v>
      </c>
      <c r="N514">
        <v>331000000</v>
      </c>
    </row>
    <row r="515" spans="1:14" x14ac:dyDescent="0.3">
      <c r="A515" t="s">
        <v>2756</v>
      </c>
      <c r="B515" t="s">
        <v>2211</v>
      </c>
      <c r="C515" t="s">
        <v>2245</v>
      </c>
      <c r="D515" t="s">
        <v>2246</v>
      </c>
      <c r="E515" s="17">
        <v>44437</v>
      </c>
      <c r="F515">
        <v>1377</v>
      </c>
      <c r="G515">
        <v>186</v>
      </c>
      <c r="H515">
        <v>3663</v>
      </c>
      <c r="I515">
        <v>324734</v>
      </c>
      <c r="J515">
        <v>3735</v>
      </c>
      <c r="K515">
        <v>381193</v>
      </c>
      <c r="L515">
        <v>24786</v>
      </c>
      <c r="M515">
        <v>18460</v>
      </c>
      <c r="N515">
        <v>331000000</v>
      </c>
    </row>
    <row r="516" spans="1:14" x14ac:dyDescent="0.3">
      <c r="A516" t="s">
        <v>2757</v>
      </c>
      <c r="B516" t="s">
        <v>2190</v>
      </c>
      <c r="C516" t="s">
        <v>2198</v>
      </c>
      <c r="D516" t="s">
        <v>2199</v>
      </c>
      <c r="E516" s="17">
        <v>44132</v>
      </c>
      <c r="F516">
        <v>1891</v>
      </c>
      <c r="G516">
        <v>99</v>
      </c>
      <c r="H516">
        <v>775</v>
      </c>
      <c r="I516">
        <v>326625</v>
      </c>
      <c r="J516">
        <v>3834</v>
      </c>
      <c r="K516">
        <v>381968</v>
      </c>
      <c r="L516">
        <v>15128</v>
      </c>
      <c r="M516">
        <v>3010</v>
      </c>
      <c r="N516">
        <v>213000000</v>
      </c>
    </row>
    <row r="517" spans="1:14" x14ac:dyDescent="0.3">
      <c r="A517" t="s">
        <v>2758</v>
      </c>
      <c r="B517" t="s">
        <v>2194</v>
      </c>
      <c r="C517" t="s">
        <v>2195</v>
      </c>
      <c r="D517" t="s">
        <v>2296</v>
      </c>
      <c r="E517" s="17">
        <v>44083</v>
      </c>
      <c r="F517">
        <v>3752</v>
      </c>
      <c r="G517">
        <v>67</v>
      </c>
      <c r="H517">
        <v>1620</v>
      </c>
      <c r="I517">
        <v>330377</v>
      </c>
      <c r="J517">
        <v>3901</v>
      </c>
      <c r="K517">
        <v>383588</v>
      </c>
      <c r="L517">
        <v>18760</v>
      </c>
      <c r="M517">
        <v>10401</v>
      </c>
      <c r="N517">
        <v>1380000000</v>
      </c>
    </row>
    <row r="518" spans="1:14" x14ac:dyDescent="0.3">
      <c r="A518" t="s">
        <v>2759</v>
      </c>
      <c r="B518" t="s">
        <v>2211</v>
      </c>
      <c r="C518" t="s">
        <v>2237</v>
      </c>
      <c r="D518" t="s">
        <v>2250</v>
      </c>
      <c r="E518" s="17">
        <v>44329</v>
      </c>
      <c r="F518">
        <v>3972</v>
      </c>
      <c r="G518">
        <v>137</v>
      </c>
      <c r="H518">
        <v>4312</v>
      </c>
      <c r="I518">
        <v>334349</v>
      </c>
      <c r="J518">
        <v>4038</v>
      </c>
      <c r="K518">
        <v>387900</v>
      </c>
      <c r="L518">
        <v>19860</v>
      </c>
      <c r="M518">
        <v>3745</v>
      </c>
      <c r="N518">
        <v>331000000</v>
      </c>
    </row>
    <row r="519" spans="1:14" x14ac:dyDescent="0.3">
      <c r="A519" t="s">
        <v>2760</v>
      </c>
      <c r="B519" t="s">
        <v>2206</v>
      </c>
      <c r="C519" t="s">
        <v>2207</v>
      </c>
      <c r="D519" t="s">
        <v>2263</v>
      </c>
      <c r="E519" s="17">
        <v>43865</v>
      </c>
      <c r="F519">
        <v>3232</v>
      </c>
      <c r="G519">
        <v>16</v>
      </c>
      <c r="H519">
        <v>531</v>
      </c>
      <c r="I519">
        <v>337581</v>
      </c>
      <c r="J519">
        <v>4054</v>
      </c>
      <c r="K519">
        <v>388431</v>
      </c>
      <c r="L519">
        <v>29088</v>
      </c>
      <c r="M519">
        <v>11230</v>
      </c>
      <c r="N519">
        <v>68000000</v>
      </c>
    </row>
    <row r="520" spans="1:14" x14ac:dyDescent="0.3">
      <c r="A520" t="s">
        <v>2761</v>
      </c>
      <c r="B520" t="s">
        <v>2194</v>
      </c>
      <c r="C520" t="s">
        <v>2221</v>
      </c>
      <c r="D520" t="s">
        <v>2281</v>
      </c>
      <c r="E520" s="17">
        <v>44557</v>
      </c>
      <c r="F520">
        <v>402</v>
      </c>
      <c r="G520">
        <v>79</v>
      </c>
      <c r="H520">
        <v>4544</v>
      </c>
      <c r="I520">
        <v>337983</v>
      </c>
      <c r="J520">
        <v>4133</v>
      </c>
      <c r="K520">
        <v>392975</v>
      </c>
      <c r="L520">
        <v>5628</v>
      </c>
      <c r="M520">
        <v>16282</v>
      </c>
      <c r="N520">
        <v>1380000000</v>
      </c>
    </row>
    <row r="521" spans="1:14" x14ac:dyDescent="0.3">
      <c r="A521" t="s">
        <v>2762</v>
      </c>
      <c r="B521" t="s">
        <v>2206</v>
      </c>
      <c r="C521" t="s">
        <v>2257</v>
      </c>
      <c r="D521" t="s">
        <v>2258</v>
      </c>
      <c r="E521" s="17">
        <v>43920</v>
      </c>
      <c r="F521">
        <v>2774</v>
      </c>
      <c r="G521">
        <v>84</v>
      </c>
      <c r="H521">
        <v>888</v>
      </c>
      <c r="I521">
        <v>340757</v>
      </c>
      <c r="J521">
        <v>4217</v>
      </c>
      <c r="K521">
        <v>393863</v>
      </c>
      <c r="L521">
        <v>36062</v>
      </c>
      <c r="M521">
        <v>558</v>
      </c>
      <c r="N521">
        <v>68000000</v>
      </c>
    </row>
    <row r="522" spans="1:14" x14ac:dyDescent="0.3">
      <c r="A522" t="s">
        <v>2763</v>
      </c>
      <c r="B522" t="s">
        <v>2187</v>
      </c>
      <c r="C522" t="s">
        <v>2255</v>
      </c>
      <c r="D522" t="s">
        <v>2255</v>
      </c>
      <c r="E522" s="17">
        <v>44435</v>
      </c>
      <c r="F522">
        <v>4480</v>
      </c>
      <c r="G522">
        <v>91</v>
      </c>
      <c r="H522">
        <v>1913</v>
      </c>
      <c r="I522">
        <v>345237</v>
      </c>
      <c r="J522">
        <v>4308</v>
      </c>
      <c r="K522">
        <v>395776</v>
      </c>
      <c r="L522">
        <v>71680</v>
      </c>
      <c r="M522">
        <v>18143</v>
      </c>
      <c r="N522">
        <v>83000000</v>
      </c>
    </row>
    <row r="523" spans="1:14" x14ac:dyDescent="0.3">
      <c r="A523" t="s">
        <v>2764</v>
      </c>
      <c r="B523" t="s">
        <v>2194</v>
      </c>
      <c r="C523" t="s">
        <v>2195</v>
      </c>
      <c r="D523" t="s">
        <v>2196</v>
      </c>
      <c r="E523" s="17">
        <v>44432</v>
      </c>
      <c r="F523">
        <v>2607</v>
      </c>
      <c r="G523">
        <v>199</v>
      </c>
      <c r="H523">
        <v>4056</v>
      </c>
      <c r="I523">
        <v>347844</v>
      </c>
      <c r="J523">
        <v>4507</v>
      </c>
      <c r="K523">
        <v>399832</v>
      </c>
      <c r="L523">
        <v>23463</v>
      </c>
      <c r="M523">
        <v>6200</v>
      </c>
      <c r="N523">
        <v>1380000000</v>
      </c>
    </row>
    <row r="524" spans="1:14" x14ac:dyDescent="0.3">
      <c r="A524" t="s">
        <v>2765</v>
      </c>
      <c r="B524" t="s">
        <v>2190</v>
      </c>
      <c r="C524" t="s">
        <v>2191</v>
      </c>
      <c r="D524" t="s">
        <v>2285</v>
      </c>
      <c r="E524" s="17">
        <v>44248</v>
      </c>
      <c r="F524">
        <v>1190</v>
      </c>
      <c r="G524">
        <v>28</v>
      </c>
      <c r="H524">
        <v>392</v>
      </c>
      <c r="I524">
        <v>349034</v>
      </c>
      <c r="J524">
        <v>4535</v>
      </c>
      <c r="K524">
        <v>400224</v>
      </c>
      <c r="L524">
        <v>11900</v>
      </c>
      <c r="M524">
        <v>3705</v>
      </c>
      <c r="N524">
        <v>213000000</v>
      </c>
    </row>
    <row r="525" spans="1:14" x14ac:dyDescent="0.3">
      <c r="A525" t="s">
        <v>2766</v>
      </c>
      <c r="B525" t="s">
        <v>2187</v>
      </c>
      <c r="C525" t="s">
        <v>2201</v>
      </c>
      <c r="D525" t="s">
        <v>2202</v>
      </c>
      <c r="E525" s="17">
        <v>43945</v>
      </c>
      <c r="F525">
        <v>388</v>
      </c>
      <c r="G525">
        <v>133</v>
      </c>
      <c r="H525">
        <v>1621</v>
      </c>
      <c r="I525">
        <v>349422</v>
      </c>
      <c r="J525">
        <v>4668</v>
      </c>
      <c r="K525">
        <v>401845</v>
      </c>
      <c r="L525">
        <v>5432</v>
      </c>
      <c r="M525">
        <v>6626</v>
      </c>
      <c r="N525">
        <v>83000000</v>
      </c>
    </row>
    <row r="526" spans="1:14" x14ac:dyDescent="0.3">
      <c r="A526" t="s">
        <v>2767</v>
      </c>
      <c r="B526" t="s">
        <v>2187</v>
      </c>
      <c r="C526" t="s">
        <v>2188</v>
      </c>
      <c r="D526" t="s">
        <v>2188</v>
      </c>
      <c r="E526" s="17">
        <v>44447</v>
      </c>
      <c r="F526">
        <v>3404</v>
      </c>
      <c r="G526">
        <v>193</v>
      </c>
      <c r="H526">
        <v>3457</v>
      </c>
      <c r="I526">
        <v>352826</v>
      </c>
      <c r="J526">
        <v>4861</v>
      </c>
      <c r="K526">
        <v>405302</v>
      </c>
      <c r="L526">
        <v>44252</v>
      </c>
      <c r="M526">
        <v>5264</v>
      </c>
      <c r="N526">
        <v>83000000</v>
      </c>
    </row>
    <row r="527" spans="1:14" x14ac:dyDescent="0.3">
      <c r="A527" t="s">
        <v>2768</v>
      </c>
      <c r="B527" t="s">
        <v>2206</v>
      </c>
      <c r="C527" t="s">
        <v>2232</v>
      </c>
      <c r="D527" t="s">
        <v>2233</v>
      </c>
      <c r="E527" s="17">
        <v>44026</v>
      </c>
      <c r="F527">
        <v>1773</v>
      </c>
      <c r="G527">
        <v>118</v>
      </c>
      <c r="H527">
        <v>2363</v>
      </c>
      <c r="I527">
        <v>354599</v>
      </c>
      <c r="J527">
        <v>4979</v>
      </c>
      <c r="K527">
        <v>407665</v>
      </c>
      <c r="L527">
        <v>12411</v>
      </c>
      <c r="M527">
        <v>3225</v>
      </c>
      <c r="N527">
        <v>68000000</v>
      </c>
    </row>
    <row r="528" spans="1:14" x14ac:dyDescent="0.3">
      <c r="A528" t="s">
        <v>2769</v>
      </c>
      <c r="B528" t="s">
        <v>2187</v>
      </c>
      <c r="C528" t="s">
        <v>2201</v>
      </c>
      <c r="D528" t="s">
        <v>2202</v>
      </c>
      <c r="E528" s="17">
        <v>44331</v>
      </c>
      <c r="F528">
        <v>789</v>
      </c>
      <c r="G528">
        <v>121</v>
      </c>
      <c r="H528">
        <v>1348</v>
      </c>
      <c r="I528">
        <v>355388</v>
      </c>
      <c r="J528">
        <v>5100</v>
      </c>
      <c r="K528">
        <v>409013</v>
      </c>
      <c r="L528">
        <v>12624</v>
      </c>
      <c r="M528">
        <v>1404</v>
      </c>
      <c r="N528">
        <v>83000000</v>
      </c>
    </row>
    <row r="529" spans="1:14" x14ac:dyDescent="0.3">
      <c r="A529" t="s">
        <v>2770</v>
      </c>
      <c r="B529" t="s">
        <v>2211</v>
      </c>
      <c r="C529" t="s">
        <v>2241</v>
      </c>
      <c r="D529" t="s">
        <v>2261</v>
      </c>
      <c r="E529" s="17">
        <v>44456</v>
      </c>
      <c r="F529">
        <v>1494</v>
      </c>
      <c r="G529">
        <v>110</v>
      </c>
      <c r="H529">
        <v>2860</v>
      </c>
      <c r="I529">
        <v>356882</v>
      </c>
      <c r="J529">
        <v>5210</v>
      </c>
      <c r="K529">
        <v>411873</v>
      </c>
      <c r="L529">
        <v>28386</v>
      </c>
      <c r="M529">
        <v>2697</v>
      </c>
      <c r="N529">
        <v>331000000</v>
      </c>
    </row>
    <row r="530" spans="1:14" x14ac:dyDescent="0.3">
      <c r="A530" t="s">
        <v>2771</v>
      </c>
      <c r="B530" t="s">
        <v>2194</v>
      </c>
      <c r="C530" t="s">
        <v>2221</v>
      </c>
      <c r="D530" t="s">
        <v>2281</v>
      </c>
      <c r="E530" s="17">
        <v>44323</v>
      </c>
      <c r="F530">
        <v>2751</v>
      </c>
      <c r="G530">
        <v>190</v>
      </c>
      <c r="H530">
        <v>317</v>
      </c>
      <c r="I530">
        <v>359633</v>
      </c>
      <c r="J530">
        <v>5400</v>
      </c>
      <c r="K530">
        <v>412190</v>
      </c>
      <c r="L530">
        <v>22008</v>
      </c>
      <c r="M530">
        <v>13459</v>
      </c>
      <c r="N530">
        <v>1380000000</v>
      </c>
    </row>
    <row r="531" spans="1:14" x14ac:dyDescent="0.3">
      <c r="A531" t="s">
        <v>2772</v>
      </c>
      <c r="B531" t="s">
        <v>2211</v>
      </c>
      <c r="C531" t="s">
        <v>2237</v>
      </c>
      <c r="D531" t="s">
        <v>2250</v>
      </c>
      <c r="E531" s="17">
        <v>43905</v>
      </c>
      <c r="F531">
        <v>1547</v>
      </c>
      <c r="G531">
        <v>158</v>
      </c>
      <c r="H531">
        <v>4474</v>
      </c>
      <c r="I531">
        <v>361180</v>
      </c>
      <c r="J531">
        <v>5558</v>
      </c>
      <c r="K531">
        <v>416664</v>
      </c>
      <c r="L531">
        <v>9282</v>
      </c>
      <c r="M531">
        <v>5646</v>
      </c>
      <c r="N531">
        <v>331000000</v>
      </c>
    </row>
    <row r="532" spans="1:14" x14ac:dyDescent="0.3">
      <c r="A532" t="s">
        <v>2773</v>
      </c>
      <c r="B532" t="s">
        <v>2206</v>
      </c>
      <c r="C532" t="s">
        <v>2224</v>
      </c>
      <c r="D532" t="s">
        <v>2230</v>
      </c>
      <c r="E532" s="17">
        <v>44243</v>
      </c>
      <c r="F532">
        <v>820</v>
      </c>
      <c r="G532">
        <v>152</v>
      </c>
      <c r="H532">
        <v>704</v>
      </c>
      <c r="I532">
        <v>362000</v>
      </c>
      <c r="J532">
        <v>5710</v>
      </c>
      <c r="K532">
        <v>417368</v>
      </c>
      <c r="L532">
        <v>14760</v>
      </c>
      <c r="M532">
        <v>11495</v>
      </c>
      <c r="N532">
        <v>68000000</v>
      </c>
    </row>
    <row r="533" spans="1:14" x14ac:dyDescent="0.3">
      <c r="A533" t="s">
        <v>2774</v>
      </c>
      <c r="B533" t="s">
        <v>2206</v>
      </c>
      <c r="C533" t="s">
        <v>2232</v>
      </c>
      <c r="D533" t="s">
        <v>2233</v>
      </c>
      <c r="E533" s="17">
        <v>44206</v>
      </c>
      <c r="F533">
        <v>4036</v>
      </c>
      <c r="G533">
        <v>86</v>
      </c>
      <c r="H533">
        <v>3771</v>
      </c>
      <c r="I533">
        <v>366036</v>
      </c>
      <c r="J533">
        <v>5796</v>
      </c>
      <c r="K533">
        <v>421139</v>
      </c>
      <c r="L533">
        <v>32288</v>
      </c>
      <c r="M533">
        <v>18544</v>
      </c>
      <c r="N533">
        <v>68000000</v>
      </c>
    </row>
    <row r="534" spans="1:14" x14ac:dyDescent="0.3">
      <c r="A534" t="s">
        <v>2775</v>
      </c>
      <c r="B534" t="s">
        <v>2194</v>
      </c>
      <c r="C534" t="s">
        <v>2204</v>
      </c>
      <c r="D534" t="s">
        <v>2235</v>
      </c>
      <c r="E534" s="17">
        <v>44250</v>
      </c>
      <c r="F534">
        <v>4957</v>
      </c>
      <c r="G534">
        <v>148</v>
      </c>
      <c r="H534">
        <v>1041</v>
      </c>
      <c r="I534">
        <v>370993</v>
      </c>
      <c r="J534">
        <v>5944</v>
      </c>
      <c r="K534">
        <v>422180</v>
      </c>
      <c r="L534">
        <v>59484</v>
      </c>
      <c r="M534">
        <v>650</v>
      </c>
      <c r="N534">
        <v>1380000000</v>
      </c>
    </row>
    <row r="535" spans="1:14" x14ac:dyDescent="0.3">
      <c r="A535" t="s">
        <v>2776</v>
      </c>
      <c r="B535" t="s">
        <v>2187</v>
      </c>
      <c r="C535" t="s">
        <v>2201</v>
      </c>
      <c r="D535" t="s">
        <v>2272</v>
      </c>
      <c r="E535" s="17">
        <v>44559</v>
      </c>
      <c r="F535">
        <v>1479</v>
      </c>
      <c r="G535">
        <v>15</v>
      </c>
      <c r="H535">
        <v>2874</v>
      </c>
      <c r="I535">
        <v>372472</v>
      </c>
      <c r="J535">
        <v>5959</v>
      </c>
      <c r="K535">
        <v>425054</v>
      </c>
      <c r="L535">
        <v>8874</v>
      </c>
      <c r="M535">
        <v>5597</v>
      </c>
      <c r="N535">
        <v>83000000</v>
      </c>
    </row>
    <row r="536" spans="1:14" x14ac:dyDescent="0.3">
      <c r="A536" t="s">
        <v>2777</v>
      </c>
      <c r="B536" t="s">
        <v>2190</v>
      </c>
      <c r="C536" t="s">
        <v>2252</v>
      </c>
      <c r="D536" t="s">
        <v>2253</v>
      </c>
      <c r="E536" s="17">
        <v>44107</v>
      </c>
      <c r="F536">
        <v>2369</v>
      </c>
      <c r="G536">
        <v>131</v>
      </c>
      <c r="H536">
        <v>4244</v>
      </c>
      <c r="I536">
        <v>374841</v>
      </c>
      <c r="J536">
        <v>6090</v>
      </c>
      <c r="K536">
        <v>429298</v>
      </c>
      <c r="L536">
        <v>18952</v>
      </c>
      <c r="M536">
        <v>5525</v>
      </c>
      <c r="N536">
        <v>213000000</v>
      </c>
    </row>
    <row r="537" spans="1:14" x14ac:dyDescent="0.3">
      <c r="A537" t="s">
        <v>2778</v>
      </c>
      <c r="B537" t="s">
        <v>2206</v>
      </c>
      <c r="C537" t="s">
        <v>2224</v>
      </c>
      <c r="D537" t="s">
        <v>2230</v>
      </c>
      <c r="E537" s="17">
        <v>44506</v>
      </c>
      <c r="F537">
        <v>4065</v>
      </c>
      <c r="G537">
        <v>106</v>
      </c>
      <c r="H537">
        <v>4653</v>
      </c>
      <c r="I537">
        <v>378906</v>
      </c>
      <c r="J537">
        <v>6196</v>
      </c>
      <c r="K537">
        <v>433951</v>
      </c>
      <c r="L537">
        <v>48780</v>
      </c>
      <c r="M537">
        <v>4497</v>
      </c>
      <c r="N537">
        <v>68000000</v>
      </c>
    </row>
    <row r="538" spans="1:14" x14ac:dyDescent="0.3">
      <c r="A538" t="s">
        <v>2779</v>
      </c>
      <c r="B538" t="s">
        <v>2194</v>
      </c>
      <c r="C538" t="s">
        <v>2204</v>
      </c>
      <c r="D538" t="s">
        <v>2235</v>
      </c>
      <c r="E538" s="17">
        <v>44224</v>
      </c>
      <c r="F538">
        <v>3130</v>
      </c>
      <c r="G538">
        <v>173</v>
      </c>
      <c r="H538">
        <v>2509</v>
      </c>
      <c r="I538">
        <v>382036</v>
      </c>
      <c r="J538">
        <v>6369</v>
      </c>
      <c r="K538">
        <v>436460</v>
      </c>
      <c r="L538">
        <v>34430</v>
      </c>
      <c r="M538">
        <v>13971</v>
      </c>
      <c r="N538">
        <v>1380000000</v>
      </c>
    </row>
    <row r="539" spans="1:14" x14ac:dyDescent="0.3">
      <c r="A539" t="s">
        <v>2780</v>
      </c>
      <c r="B539" t="s">
        <v>2190</v>
      </c>
      <c r="C539" t="s">
        <v>2269</v>
      </c>
      <c r="D539" t="s">
        <v>2288</v>
      </c>
      <c r="E539" s="17">
        <v>44287</v>
      </c>
      <c r="F539">
        <v>1463</v>
      </c>
      <c r="G539">
        <v>7</v>
      </c>
      <c r="H539">
        <v>4006</v>
      </c>
      <c r="I539">
        <v>383499</v>
      </c>
      <c r="J539">
        <v>6376</v>
      </c>
      <c r="K539">
        <v>440466</v>
      </c>
      <c r="L539">
        <v>19019</v>
      </c>
      <c r="M539">
        <v>19719</v>
      </c>
      <c r="N539">
        <v>213000000</v>
      </c>
    </row>
    <row r="540" spans="1:14" x14ac:dyDescent="0.3">
      <c r="A540" t="s">
        <v>2781</v>
      </c>
      <c r="B540" t="s">
        <v>2187</v>
      </c>
      <c r="C540" t="s">
        <v>2338</v>
      </c>
      <c r="D540" t="s">
        <v>2438</v>
      </c>
      <c r="E540" s="17">
        <v>44022</v>
      </c>
      <c r="F540">
        <v>1907</v>
      </c>
      <c r="G540">
        <v>133</v>
      </c>
      <c r="H540">
        <v>3810</v>
      </c>
      <c r="I540">
        <v>385406</v>
      </c>
      <c r="J540">
        <v>6509</v>
      </c>
      <c r="K540">
        <v>444276</v>
      </c>
      <c r="L540">
        <v>36233</v>
      </c>
      <c r="M540">
        <v>3854</v>
      </c>
      <c r="N540">
        <v>83000000</v>
      </c>
    </row>
    <row r="541" spans="1:14" x14ac:dyDescent="0.3">
      <c r="A541" t="s">
        <v>2782</v>
      </c>
      <c r="B541" t="s">
        <v>2206</v>
      </c>
      <c r="C541" t="s">
        <v>2257</v>
      </c>
      <c r="D541" t="s">
        <v>2290</v>
      </c>
      <c r="E541" s="17">
        <v>44519</v>
      </c>
      <c r="F541">
        <v>3065</v>
      </c>
      <c r="G541">
        <v>124</v>
      </c>
      <c r="H541">
        <v>3024</v>
      </c>
      <c r="I541">
        <v>388471</v>
      </c>
      <c r="J541">
        <v>6633</v>
      </c>
      <c r="K541">
        <v>447300</v>
      </c>
      <c r="L541">
        <v>55170</v>
      </c>
      <c r="M541">
        <v>1612</v>
      </c>
      <c r="N541">
        <v>68000000</v>
      </c>
    </row>
    <row r="542" spans="1:14" x14ac:dyDescent="0.3">
      <c r="A542" t="s">
        <v>2783</v>
      </c>
      <c r="B542" t="s">
        <v>2194</v>
      </c>
      <c r="C542" t="s">
        <v>2221</v>
      </c>
      <c r="D542" t="s">
        <v>2222</v>
      </c>
      <c r="E542" s="17">
        <v>43929</v>
      </c>
      <c r="F542">
        <v>3645</v>
      </c>
      <c r="G542">
        <v>127</v>
      </c>
      <c r="H542">
        <v>4790</v>
      </c>
      <c r="I542">
        <v>392116</v>
      </c>
      <c r="J542">
        <v>6760</v>
      </c>
      <c r="K542">
        <v>452090</v>
      </c>
      <c r="L542">
        <v>69255</v>
      </c>
      <c r="M542">
        <v>4476</v>
      </c>
      <c r="N542">
        <v>1380000000</v>
      </c>
    </row>
    <row r="543" spans="1:14" x14ac:dyDescent="0.3">
      <c r="A543" t="s">
        <v>2784</v>
      </c>
      <c r="B543" t="s">
        <v>2194</v>
      </c>
      <c r="C543" t="s">
        <v>27</v>
      </c>
      <c r="D543" t="s">
        <v>27</v>
      </c>
      <c r="E543" s="17">
        <v>44378</v>
      </c>
      <c r="F543">
        <v>4028</v>
      </c>
      <c r="G543">
        <v>52</v>
      </c>
      <c r="H543">
        <v>4642</v>
      </c>
      <c r="I543">
        <v>396144</v>
      </c>
      <c r="J543">
        <v>6812</v>
      </c>
      <c r="K543">
        <v>456732</v>
      </c>
      <c r="L543">
        <v>24168</v>
      </c>
      <c r="M543">
        <v>10317</v>
      </c>
      <c r="N543">
        <v>1380000000</v>
      </c>
    </row>
    <row r="544" spans="1:14" x14ac:dyDescent="0.3">
      <c r="A544" t="s">
        <v>2785</v>
      </c>
      <c r="B544" t="s">
        <v>2194</v>
      </c>
      <c r="C544" t="s">
        <v>2221</v>
      </c>
      <c r="D544" t="s">
        <v>2222</v>
      </c>
      <c r="E544" s="17">
        <v>43926</v>
      </c>
      <c r="F544">
        <v>3965</v>
      </c>
      <c r="G544">
        <v>118</v>
      </c>
      <c r="H544">
        <v>2127</v>
      </c>
      <c r="I544">
        <v>400109</v>
      </c>
      <c r="J544">
        <v>6930</v>
      </c>
      <c r="K544">
        <v>458859</v>
      </c>
      <c r="L544">
        <v>31720</v>
      </c>
      <c r="M544">
        <v>10222</v>
      </c>
      <c r="N544">
        <v>1380000000</v>
      </c>
    </row>
    <row r="545" spans="1:14" x14ac:dyDescent="0.3">
      <c r="A545" t="s">
        <v>2786</v>
      </c>
      <c r="B545" t="s">
        <v>2206</v>
      </c>
      <c r="C545" t="s">
        <v>2257</v>
      </c>
      <c r="D545" t="s">
        <v>2258</v>
      </c>
      <c r="E545" s="17">
        <v>44494</v>
      </c>
      <c r="F545">
        <v>4846</v>
      </c>
      <c r="G545">
        <v>191</v>
      </c>
      <c r="H545">
        <v>4613</v>
      </c>
      <c r="I545">
        <v>404955</v>
      </c>
      <c r="J545">
        <v>7121</v>
      </c>
      <c r="K545">
        <v>463472</v>
      </c>
      <c r="L545">
        <v>62998</v>
      </c>
      <c r="M545">
        <v>2276</v>
      </c>
      <c r="N545">
        <v>68000000</v>
      </c>
    </row>
    <row r="546" spans="1:14" x14ac:dyDescent="0.3">
      <c r="A546" t="s">
        <v>2787</v>
      </c>
      <c r="B546" t="s">
        <v>2190</v>
      </c>
      <c r="C546" t="s">
        <v>2269</v>
      </c>
      <c r="D546" t="s">
        <v>2270</v>
      </c>
      <c r="E546" s="17">
        <v>44493</v>
      </c>
      <c r="F546">
        <v>1316</v>
      </c>
      <c r="G546">
        <v>90</v>
      </c>
      <c r="H546">
        <v>2749</v>
      </c>
      <c r="I546">
        <v>406271</v>
      </c>
      <c r="J546">
        <v>7211</v>
      </c>
      <c r="K546">
        <v>466221</v>
      </c>
      <c r="L546">
        <v>13160</v>
      </c>
      <c r="M546">
        <v>13463</v>
      </c>
      <c r="N546">
        <v>213000000</v>
      </c>
    </row>
    <row r="547" spans="1:14" x14ac:dyDescent="0.3">
      <c r="A547" t="s">
        <v>2788</v>
      </c>
      <c r="B547" t="s">
        <v>2194</v>
      </c>
      <c r="C547" t="s">
        <v>2204</v>
      </c>
      <c r="D547" t="s">
        <v>25</v>
      </c>
      <c r="E547" s="17">
        <v>44020</v>
      </c>
      <c r="F547">
        <v>181</v>
      </c>
      <c r="G547">
        <v>178</v>
      </c>
      <c r="H547">
        <v>243</v>
      </c>
      <c r="I547">
        <v>406452</v>
      </c>
      <c r="J547">
        <v>7389</v>
      </c>
      <c r="K547">
        <v>466464</v>
      </c>
      <c r="L547">
        <v>2353</v>
      </c>
      <c r="M547">
        <v>3886</v>
      </c>
      <c r="N547">
        <v>1380000000</v>
      </c>
    </row>
    <row r="548" spans="1:14" x14ac:dyDescent="0.3">
      <c r="A548" t="s">
        <v>2789</v>
      </c>
      <c r="B548" t="s">
        <v>2187</v>
      </c>
      <c r="C548" t="s">
        <v>2338</v>
      </c>
      <c r="D548" t="s">
        <v>2438</v>
      </c>
      <c r="E548" s="17">
        <v>43867</v>
      </c>
      <c r="F548">
        <v>2654</v>
      </c>
      <c r="G548">
        <v>62</v>
      </c>
      <c r="H548">
        <v>8</v>
      </c>
      <c r="I548">
        <v>409106</v>
      </c>
      <c r="J548">
        <v>7451</v>
      </c>
      <c r="K548">
        <v>466472</v>
      </c>
      <c r="L548">
        <v>34502</v>
      </c>
      <c r="M548">
        <v>12191</v>
      </c>
      <c r="N548">
        <v>83000000</v>
      </c>
    </row>
    <row r="549" spans="1:14" x14ac:dyDescent="0.3">
      <c r="A549" t="s">
        <v>2790</v>
      </c>
      <c r="B549" t="s">
        <v>2194</v>
      </c>
      <c r="C549" t="s">
        <v>27</v>
      </c>
      <c r="D549" t="s">
        <v>27</v>
      </c>
      <c r="E549" s="17">
        <v>44199</v>
      </c>
      <c r="F549">
        <v>960</v>
      </c>
      <c r="G549">
        <v>133</v>
      </c>
      <c r="H549">
        <v>3654</v>
      </c>
      <c r="I549">
        <v>410066</v>
      </c>
      <c r="J549">
        <v>7584</v>
      </c>
      <c r="K549">
        <v>470126</v>
      </c>
      <c r="L549">
        <v>10560</v>
      </c>
      <c r="M549">
        <v>7650</v>
      </c>
      <c r="N549">
        <v>1380000000</v>
      </c>
    </row>
    <row r="550" spans="1:14" x14ac:dyDescent="0.3">
      <c r="A550" t="s">
        <v>2791</v>
      </c>
      <c r="B550" t="s">
        <v>2190</v>
      </c>
      <c r="C550" t="s">
        <v>2252</v>
      </c>
      <c r="D550" t="s">
        <v>2253</v>
      </c>
      <c r="E550" s="17">
        <v>44525</v>
      </c>
      <c r="F550">
        <v>4200</v>
      </c>
      <c r="G550">
        <v>189</v>
      </c>
      <c r="H550">
        <v>2693</v>
      </c>
      <c r="I550">
        <v>414266</v>
      </c>
      <c r="J550">
        <v>7773</v>
      </c>
      <c r="K550">
        <v>472819</v>
      </c>
      <c r="L550">
        <v>75600</v>
      </c>
      <c r="M550">
        <v>5587</v>
      </c>
      <c r="N550">
        <v>213000000</v>
      </c>
    </row>
    <row r="551" spans="1:14" x14ac:dyDescent="0.3">
      <c r="A551" t="s">
        <v>2792</v>
      </c>
      <c r="B551" t="s">
        <v>2206</v>
      </c>
      <c r="C551" t="s">
        <v>2224</v>
      </c>
      <c r="D551" t="s">
        <v>2230</v>
      </c>
      <c r="E551" s="17">
        <v>44355</v>
      </c>
      <c r="F551">
        <v>2654</v>
      </c>
      <c r="G551">
        <v>106</v>
      </c>
      <c r="H551">
        <v>1323</v>
      </c>
      <c r="I551">
        <v>416920</v>
      </c>
      <c r="J551">
        <v>7879</v>
      </c>
      <c r="K551">
        <v>474142</v>
      </c>
      <c r="L551">
        <v>29194</v>
      </c>
      <c r="M551">
        <v>3753</v>
      </c>
      <c r="N551">
        <v>68000000</v>
      </c>
    </row>
    <row r="552" spans="1:14" x14ac:dyDescent="0.3">
      <c r="A552" t="s">
        <v>2793</v>
      </c>
      <c r="B552" t="s">
        <v>2194</v>
      </c>
      <c r="C552" t="s">
        <v>2204</v>
      </c>
      <c r="D552" t="s">
        <v>2235</v>
      </c>
      <c r="E552" s="17">
        <v>44109</v>
      </c>
      <c r="F552">
        <v>3294</v>
      </c>
      <c r="G552">
        <v>160</v>
      </c>
      <c r="H552">
        <v>2296</v>
      </c>
      <c r="I552">
        <v>420214</v>
      </c>
      <c r="J552">
        <v>8039</v>
      </c>
      <c r="K552">
        <v>476438</v>
      </c>
      <c r="L552">
        <v>39528</v>
      </c>
      <c r="M552">
        <v>9311</v>
      </c>
      <c r="N552">
        <v>1380000000</v>
      </c>
    </row>
    <row r="553" spans="1:14" x14ac:dyDescent="0.3">
      <c r="A553" t="s">
        <v>2794</v>
      </c>
      <c r="B553" t="s">
        <v>2194</v>
      </c>
      <c r="C553" t="s">
        <v>2204</v>
      </c>
      <c r="D553" t="s">
        <v>25</v>
      </c>
      <c r="E553" s="17">
        <v>44047</v>
      </c>
      <c r="F553">
        <v>989</v>
      </c>
      <c r="G553">
        <v>1</v>
      </c>
      <c r="H553">
        <v>2370</v>
      </c>
      <c r="I553">
        <v>421203</v>
      </c>
      <c r="J553">
        <v>8040</v>
      </c>
      <c r="K553">
        <v>478808</v>
      </c>
      <c r="L553">
        <v>5934</v>
      </c>
      <c r="M553">
        <v>10724</v>
      </c>
      <c r="N553">
        <v>1380000000</v>
      </c>
    </row>
    <row r="554" spans="1:14" x14ac:dyDescent="0.3">
      <c r="A554" t="s">
        <v>2795</v>
      </c>
      <c r="B554" t="s">
        <v>2187</v>
      </c>
      <c r="C554" t="s">
        <v>2201</v>
      </c>
      <c r="D554" t="s">
        <v>2272</v>
      </c>
      <c r="E554" s="17">
        <v>44103</v>
      </c>
      <c r="F554">
        <v>4579</v>
      </c>
      <c r="G554">
        <v>168</v>
      </c>
      <c r="H554">
        <v>2603</v>
      </c>
      <c r="I554">
        <v>425782</v>
      </c>
      <c r="J554">
        <v>8208</v>
      </c>
      <c r="K554">
        <v>481411</v>
      </c>
      <c r="L554">
        <v>64106</v>
      </c>
      <c r="M554">
        <v>17060</v>
      </c>
      <c r="N554">
        <v>83000000</v>
      </c>
    </row>
    <row r="555" spans="1:14" x14ac:dyDescent="0.3">
      <c r="A555" t="s">
        <v>2796</v>
      </c>
      <c r="B555" t="s">
        <v>2187</v>
      </c>
      <c r="C555" t="s">
        <v>2201</v>
      </c>
      <c r="D555" t="s">
        <v>2272</v>
      </c>
      <c r="E555" s="17">
        <v>43892</v>
      </c>
      <c r="F555">
        <v>1725</v>
      </c>
      <c r="G555">
        <v>15</v>
      </c>
      <c r="H555">
        <v>3533</v>
      </c>
      <c r="I555">
        <v>427507</v>
      </c>
      <c r="J555">
        <v>8223</v>
      </c>
      <c r="K555">
        <v>484944</v>
      </c>
      <c r="L555">
        <v>27600</v>
      </c>
      <c r="M555">
        <v>3054</v>
      </c>
      <c r="N555">
        <v>83000000</v>
      </c>
    </row>
    <row r="556" spans="1:14" x14ac:dyDescent="0.3">
      <c r="A556" t="s">
        <v>2797</v>
      </c>
      <c r="B556" t="s">
        <v>2194</v>
      </c>
      <c r="C556" t="s">
        <v>2195</v>
      </c>
      <c r="D556" t="s">
        <v>2196</v>
      </c>
      <c r="E556" s="17">
        <v>44426</v>
      </c>
      <c r="F556">
        <v>706</v>
      </c>
      <c r="G556">
        <v>101</v>
      </c>
      <c r="H556">
        <v>392</v>
      </c>
      <c r="I556">
        <v>428213</v>
      </c>
      <c r="J556">
        <v>8324</v>
      </c>
      <c r="K556">
        <v>485336</v>
      </c>
      <c r="L556">
        <v>12708</v>
      </c>
      <c r="M556">
        <v>15904</v>
      </c>
      <c r="N556">
        <v>1380000000</v>
      </c>
    </row>
    <row r="557" spans="1:14" x14ac:dyDescent="0.3">
      <c r="A557" t="s">
        <v>2798</v>
      </c>
      <c r="B557" t="s">
        <v>2194</v>
      </c>
      <c r="C557" t="s">
        <v>2204</v>
      </c>
      <c r="D557" t="s">
        <v>2235</v>
      </c>
      <c r="E557" s="17">
        <v>44559</v>
      </c>
      <c r="F557">
        <v>4115</v>
      </c>
      <c r="G557">
        <v>118</v>
      </c>
      <c r="H557">
        <v>1251</v>
      </c>
      <c r="I557">
        <v>432328</v>
      </c>
      <c r="J557">
        <v>8442</v>
      </c>
      <c r="K557">
        <v>486587</v>
      </c>
      <c r="L557">
        <v>45265</v>
      </c>
      <c r="M557">
        <v>15744</v>
      </c>
      <c r="N557">
        <v>1380000000</v>
      </c>
    </row>
    <row r="558" spans="1:14" x14ac:dyDescent="0.3">
      <c r="A558" t="s">
        <v>2799</v>
      </c>
      <c r="B558" t="s">
        <v>2187</v>
      </c>
      <c r="C558" t="s">
        <v>2201</v>
      </c>
      <c r="D558" t="s">
        <v>2272</v>
      </c>
      <c r="E558" s="17">
        <v>44172</v>
      </c>
      <c r="F558">
        <v>4847</v>
      </c>
      <c r="G558">
        <v>58</v>
      </c>
      <c r="H558">
        <v>2966</v>
      </c>
      <c r="I558">
        <v>437175</v>
      </c>
      <c r="J558">
        <v>8500</v>
      </c>
      <c r="K558">
        <v>489553</v>
      </c>
      <c r="L558">
        <v>92093</v>
      </c>
      <c r="M558">
        <v>17647</v>
      </c>
      <c r="N558">
        <v>83000000</v>
      </c>
    </row>
    <row r="559" spans="1:14" x14ac:dyDescent="0.3">
      <c r="A559" t="s">
        <v>2800</v>
      </c>
      <c r="B559" t="s">
        <v>2190</v>
      </c>
      <c r="C559" t="s">
        <v>2252</v>
      </c>
      <c r="D559" t="s">
        <v>2253</v>
      </c>
      <c r="E559" s="17">
        <v>44227</v>
      </c>
      <c r="F559">
        <v>4330</v>
      </c>
      <c r="G559">
        <v>8</v>
      </c>
      <c r="H559">
        <v>4664</v>
      </c>
      <c r="I559">
        <v>441505</v>
      </c>
      <c r="J559">
        <v>8508</v>
      </c>
      <c r="K559">
        <v>494217</v>
      </c>
      <c r="L559">
        <v>43300</v>
      </c>
      <c r="M559">
        <v>3344</v>
      </c>
      <c r="N559">
        <v>213000000</v>
      </c>
    </row>
    <row r="560" spans="1:14" x14ac:dyDescent="0.3">
      <c r="A560" t="s">
        <v>2801</v>
      </c>
      <c r="B560" t="s">
        <v>2211</v>
      </c>
      <c r="C560" t="s">
        <v>2241</v>
      </c>
      <c r="D560" t="s">
        <v>2242</v>
      </c>
      <c r="E560" s="17">
        <v>44529</v>
      </c>
      <c r="F560">
        <v>1620</v>
      </c>
      <c r="G560">
        <v>196</v>
      </c>
      <c r="H560">
        <v>4339</v>
      </c>
      <c r="I560">
        <v>443125</v>
      </c>
      <c r="J560">
        <v>8704</v>
      </c>
      <c r="K560">
        <v>498556</v>
      </c>
      <c r="L560">
        <v>17820</v>
      </c>
      <c r="M560">
        <v>11309</v>
      </c>
      <c r="N560">
        <v>331000000</v>
      </c>
    </row>
    <row r="561" spans="1:14" x14ac:dyDescent="0.3">
      <c r="A561" t="s">
        <v>2802</v>
      </c>
      <c r="B561" t="s">
        <v>2211</v>
      </c>
      <c r="C561" t="s">
        <v>2241</v>
      </c>
      <c r="D561" t="s">
        <v>2242</v>
      </c>
      <c r="E561" s="17">
        <v>43849</v>
      </c>
      <c r="F561">
        <v>4701</v>
      </c>
      <c r="G561">
        <v>116</v>
      </c>
      <c r="H561">
        <v>3128</v>
      </c>
      <c r="I561">
        <v>447826</v>
      </c>
      <c r="J561">
        <v>8820</v>
      </c>
      <c r="K561">
        <v>501684</v>
      </c>
      <c r="L561">
        <v>47010</v>
      </c>
      <c r="M561">
        <v>19022</v>
      </c>
      <c r="N561">
        <v>331000000</v>
      </c>
    </row>
    <row r="562" spans="1:14" x14ac:dyDescent="0.3">
      <c r="A562" t="s">
        <v>2803</v>
      </c>
      <c r="B562" t="s">
        <v>2194</v>
      </c>
      <c r="C562" t="s">
        <v>2221</v>
      </c>
      <c r="D562" t="s">
        <v>2222</v>
      </c>
      <c r="E562" s="17">
        <v>44007</v>
      </c>
      <c r="F562">
        <v>4649</v>
      </c>
      <c r="G562">
        <v>9</v>
      </c>
      <c r="H562">
        <v>1166</v>
      </c>
      <c r="I562">
        <v>452475</v>
      </c>
      <c r="J562">
        <v>8829</v>
      </c>
      <c r="K562">
        <v>502850</v>
      </c>
      <c r="L562">
        <v>69735</v>
      </c>
      <c r="M562">
        <v>11252</v>
      </c>
      <c r="N562">
        <v>1380000000</v>
      </c>
    </row>
    <row r="563" spans="1:14" x14ac:dyDescent="0.3">
      <c r="A563" t="s">
        <v>2804</v>
      </c>
      <c r="B563" t="s">
        <v>2187</v>
      </c>
      <c r="C563" t="s">
        <v>2338</v>
      </c>
      <c r="D563" t="s">
        <v>2438</v>
      </c>
      <c r="E563" s="17">
        <v>44442</v>
      </c>
      <c r="F563">
        <v>3421</v>
      </c>
      <c r="G563">
        <v>93</v>
      </c>
      <c r="H563">
        <v>2566</v>
      </c>
      <c r="I563">
        <v>455896</v>
      </c>
      <c r="J563">
        <v>8922</v>
      </c>
      <c r="K563">
        <v>505416</v>
      </c>
      <c r="L563">
        <v>23947</v>
      </c>
      <c r="M563">
        <v>14686</v>
      </c>
      <c r="N563">
        <v>83000000</v>
      </c>
    </row>
    <row r="564" spans="1:14" x14ac:dyDescent="0.3">
      <c r="A564" t="s">
        <v>2805</v>
      </c>
      <c r="B564" t="s">
        <v>2206</v>
      </c>
      <c r="C564" t="s">
        <v>2257</v>
      </c>
      <c r="D564" t="s">
        <v>2258</v>
      </c>
      <c r="E564" s="17">
        <v>44226</v>
      </c>
      <c r="F564">
        <v>4681</v>
      </c>
      <c r="G564">
        <v>6</v>
      </c>
      <c r="H564">
        <v>3007</v>
      </c>
      <c r="I564">
        <v>460577</v>
      </c>
      <c r="J564">
        <v>8928</v>
      </c>
      <c r="K564">
        <v>508423</v>
      </c>
      <c r="L564">
        <v>42129</v>
      </c>
      <c r="M564">
        <v>12961</v>
      </c>
      <c r="N564">
        <v>68000000</v>
      </c>
    </row>
    <row r="565" spans="1:14" x14ac:dyDescent="0.3">
      <c r="A565" t="s">
        <v>2806</v>
      </c>
      <c r="B565" t="s">
        <v>2206</v>
      </c>
      <c r="C565" t="s">
        <v>2232</v>
      </c>
      <c r="D565" t="s">
        <v>2326</v>
      </c>
      <c r="E565" s="17">
        <v>44275</v>
      </c>
      <c r="F565">
        <v>3580</v>
      </c>
      <c r="G565">
        <v>92</v>
      </c>
      <c r="H565">
        <v>192</v>
      </c>
      <c r="I565">
        <v>464157</v>
      </c>
      <c r="J565">
        <v>9020</v>
      </c>
      <c r="K565">
        <v>508615</v>
      </c>
      <c r="L565">
        <v>25060</v>
      </c>
      <c r="M565">
        <v>10498</v>
      </c>
      <c r="N565">
        <v>68000000</v>
      </c>
    </row>
    <row r="566" spans="1:14" x14ac:dyDescent="0.3">
      <c r="A566" t="s">
        <v>2807</v>
      </c>
      <c r="B566" t="s">
        <v>2211</v>
      </c>
      <c r="C566" t="s">
        <v>2241</v>
      </c>
      <c r="D566" t="s">
        <v>2261</v>
      </c>
      <c r="E566" s="17">
        <v>44063</v>
      </c>
      <c r="F566">
        <v>422</v>
      </c>
      <c r="G566">
        <v>193</v>
      </c>
      <c r="H566">
        <v>326</v>
      </c>
      <c r="I566">
        <v>464579</v>
      </c>
      <c r="J566">
        <v>9213</v>
      </c>
      <c r="K566">
        <v>508941</v>
      </c>
      <c r="L566">
        <v>4220</v>
      </c>
      <c r="M566">
        <v>16011</v>
      </c>
      <c r="N566">
        <v>331000000</v>
      </c>
    </row>
    <row r="567" spans="1:14" x14ac:dyDescent="0.3">
      <c r="A567" t="s">
        <v>2808</v>
      </c>
      <c r="B567" t="s">
        <v>2190</v>
      </c>
      <c r="C567" t="s">
        <v>2198</v>
      </c>
      <c r="D567" t="s">
        <v>2306</v>
      </c>
      <c r="E567" s="17">
        <v>43906</v>
      </c>
      <c r="F567">
        <v>4015</v>
      </c>
      <c r="G567">
        <v>147</v>
      </c>
      <c r="H567">
        <v>4120</v>
      </c>
      <c r="I567">
        <v>468594</v>
      </c>
      <c r="J567">
        <v>9360</v>
      </c>
      <c r="K567">
        <v>513061</v>
      </c>
      <c r="L567">
        <v>76285</v>
      </c>
      <c r="M567">
        <v>15897</v>
      </c>
      <c r="N567">
        <v>213000000</v>
      </c>
    </row>
    <row r="568" spans="1:14" x14ac:dyDescent="0.3">
      <c r="A568" t="s">
        <v>2809</v>
      </c>
      <c r="B568" t="s">
        <v>2211</v>
      </c>
      <c r="C568" t="s">
        <v>2237</v>
      </c>
      <c r="D568" t="s">
        <v>2250</v>
      </c>
      <c r="E568" s="17">
        <v>44095</v>
      </c>
      <c r="F568">
        <v>3196</v>
      </c>
      <c r="G568">
        <v>122</v>
      </c>
      <c r="H568">
        <v>4197</v>
      </c>
      <c r="I568">
        <v>471790</v>
      </c>
      <c r="J568">
        <v>9482</v>
      </c>
      <c r="K568">
        <v>517258</v>
      </c>
      <c r="L568">
        <v>22372</v>
      </c>
      <c r="M568">
        <v>5947</v>
      </c>
      <c r="N568">
        <v>331000000</v>
      </c>
    </row>
    <row r="569" spans="1:14" x14ac:dyDescent="0.3">
      <c r="A569" t="s">
        <v>2810</v>
      </c>
      <c r="B569" t="s">
        <v>2194</v>
      </c>
      <c r="C569" t="s">
        <v>2204</v>
      </c>
      <c r="D569" t="s">
        <v>2235</v>
      </c>
      <c r="E569" s="17">
        <v>44285</v>
      </c>
      <c r="F569">
        <v>4553</v>
      </c>
      <c r="G569">
        <v>62</v>
      </c>
      <c r="H569">
        <v>662</v>
      </c>
      <c r="I569">
        <v>476343</v>
      </c>
      <c r="J569">
        <v>9544</v>
      </c>
      <c r="K569">
        <v>517920</v>
      </c>
      <c r="L569">
        <v>72848</v>
      </c>
      <c r="M569">
        <v>17465</v>
      </c>
      <c r="N569">
        <v>1380000000</v>
      </c>
    </row>
    <row r="570" spans="1:14" x14ac:dyDescent="0.3">
      <c r="A570" t="s">
        <v>2811</v>
      </c>
      <c r="B570" t="s">
        <v>2190</v>
      </c>
      <c r="C570" t="s">
        <v>2191</v>
      </c>
      <c r="D570" t="s">
        <v>2192</v>
      </c>
      <c r="E570" s="17">
        <v>44548</v>
      </c>
      <c r="F570">
        <v>1914</v>
      </c>
      <c r="G570">
        <v>3</v>
      </c>
      <c r="H570">
        <v>4312</v>
      </c>
      <c r="I570">
        <v>478257</v>
      </c>
      <c r="J570">
        <v>9547</v>
      </c>
      <c r="K570">
        <v>522232</v>
      </c>
      <c r="L570">
        <v>11484</v>
      </c>
      <c r="M570">
        <v>15585</v>
      </c>
      <c r="N570">
        <v>213000000</v>
      </c>
    </row>
    <row r="571" spans="1:14" x14ac:dyDescent="0.3">
      <c r="A571" t="s">
        <v>2812</v>
      </c>
      <c r="B571" t="s">
        <v>2206</v>
      </c>
      <c r="C571" t="s">
        <v>2232</v>
      </c>
      <c r="D571" t="s">
        <v>2326</v>
      </c>
      <c r="E571" s="17">
        <v>44214</v>
      </c>
      <c r="F571">
        <v>2601</v>
      </c>
      <c r="G571">
        <v>27</v>
      </c>
      <c r="H571">
        <v>4837</v>
      </c>
      <c r="I571">
        <v>480858</v>
      </c>
      <c r="J571">
        <v>9574</v>
      </c>
      <c r="K571">
        <v>527069</v>
      </c>
      <c r="L571">
        <v>39015</v>
      </c>
      <c r="M571">
        <v>6407</v>
      </c>
      <c r="N571">
        <v>68000000</v>
      </c>
    </row>
    <row r="572" spans="1:14" x14ac:dyDescent="0.3">
      <c r="A572" t="s">
        <v>2813</v>
      </c>
      <c r="B572" t="s">
        <v>2187</v>
      </c>
      <c r="C572" t="s">
        <v>2188</v>
      </c>
      <c r="D572" t="s">
        <v>2188</v>
      </c>
      <c r="E572" s="17">
        <v>44394</v>
      </c>
      <c r="F572">
        <v>4010</v>
      </c>
      <c r="G572">
        <v>71</v>
      </c>
      <c r="H572">
        <v>4025</v>
      </c>
      <c r="I572">
        <v>484868</v>
      </c>
      <c r="J572">
        <v>9645</v>
      </c>
      <c r="K572">
        <v>531094</v>
      </c>
      <c r="L572">
        <v>68170</v>
      </c>
      <c r="M572">
        <v>14074</v>
      </c>
      <c r="N572">
        <v>83000000</v>
      </c>
    </row>
    <row r="573" spans="1:14" x14ac:dyDescent="0.3">
      <c r="A573" t="s">
        <v>2814</v>
      </c>
      <c r="B573" t="s">
        <v>2187</v>
      </c>
      <c r="C573" t="s">
        <v>2255</v>
      </c>
      <c r="D573" t="s">
        <v>2255</v>
      </c>
      <c r="E573" s="17">
        <v>44336</v>
      </c>
      <c r="F573">
        <v>4085</v>
      </c>
      <c r="G573">
        <v>162</v>
      </c>
      <c r="H573">
        <v>4362</v>
      </c>
      <c r="I573">
        <v>488953</v>
      </c>
      <c r="J573">
        <v>9807</v>
      </c>
      <c r="K573">
        <v>535456</v>
      </c>
      <c r="L573">
        <v>32680</v>
      </c>
      <c r="M573">
        <v>17864</v>
      </c>
      <c r="N573">
        <v>83000000</v>
      </c>
    </row>
    <row r="574" spans="1:14" x14ac:dyDescent="0.3">
      <c r="A574" t="s">
        <v>2815</v>
      </c>
      <c r="B574" t="s">
        <v>2194</v>
      </c>
      <c r="C574" t="s">
        <v>2221</v>
      </c>
      <c r="D574" t="s">
        <v>2281</v>
      </c>
      <c r="E574" s="17">
        <v>44197</v>
      </c>
      <c r="F574">
        <v>4941</v>
      </c>
      <c r="G574">
        <v>129</v>
      </c>
      <c r="H574">
        <v>4257</v>
      </c>
      <c r="I574">
        <v>493894</v>
      </c>
      <c r="J574">
        <v>9936</v>
      </c>
      <c r="K574">
        <v>539713</v>
      </c>
      <c r="L574">
        <v>64233</v>
      </c>
      <c r="M574">
        <v>18285</v>
      </c>
      <c r="N574">
        <v>1380000000</v>
      </c>
    </row>
    <row r="575" spans="1:14" x14ac:dyDescent="0.3">
      <c r="A575" t="s">
        <v>2816</v>
      </c>
      <c r="B575" t="s">
        <v>2211</v>
      </c>
      <c r="C575" t="s">
        <v>2245</v>
      </c>
      <c r="D575" t="s">
        <v>2246</v>
      </c>
      <c r="E575" s="17">
        <v>43974</v>
      </c>
      <c r="F575">
        <v>3182</v>
      </c>
      <c r="G575">
        <v>168</v>
      </c>
      <c r="H575">
        <v>4773</v>
      </c>
      <c r="I575">
        <v>497076</v>
      </c>
      <c r="J575">
        <v>10104</v>
      </c>
      <c r="K575">
        <v>544486</v>
      </c>
      <c r="L575">
        <v>15910</v>
      </c>
      <c r="M575">
        <v>16805</v>
      </c>
      <c r="N575">
        <v>331000000</v>
      </c>
    </row>
    <row r="576" spans="1:14" x14ac:dyDescent="0.3">
      <c r="A576" t="s">
        <v>2817</v>
      </c>
      <c r="B576" t="s">
        <v>2194</v>
      </c>
      <c r="C576" t="s">
        <v>2204</v>
      </c>
      <c r="D576" t="s">
        <v>25</v>
      </c>
      <c r="E576" s="17">
        <v>43899</v>
      </c>
      <c r="F576">
        <v>4646</v>
      </c>
      <c r="G576">
        <v>155</v>
      </c>
      <c r="H576">
        <v>885</v>
      </c>
      <c r="I576">
        <v>501722</v>
      </c>
      <c r="J576">
        <v>10259</v>
      </c>
      <c r="K576">
        <v>545371</v>
      </c>
      <c r="L576">
        <v>55752</v>
      </c>
      <c r="M576">
        <v>19504</v>
      </c>
      <c r="N576">
        <v>1380000000</v>
      </c>
    </row>
    <row r="577" spans="1:14" x14ac:dyDescent="0.3">
      <c r="A577" t="s">
        <v>2818</v>
      </c>
      <c r="B577" t="s">
        <v>2187</v>
      </c>
      <c r="C577" t="s">
        <v>2188</v>
      </c>
      <c r="D577" t="s">
        <v>2188</v>
      </c>
      <c r="E577" s="17">
        <v>43929</v>
      </c>
      <c r="F577">
        <v>3750</v>
      </c>
      <c r="G577">
        <v>74</v>
      </c>
      <c r="H577">
        <v>3953</v>
      </c>
      <c r="I577">
        <v>505472</v>
      </c>
      <c r="J577">
        <v>10333</v>
      </c>
      <c r="K577">
        <v>549324</v>
      </c>
      <c r="L577">
        <v>33750</v>
      </c>
      <c r="M577">
        <v>18874</v>
      </c>
      <c r="N577">
        <v>83000000</v>
      </c>
    </row>
    <row r="578" spans="1:14" x14ac:dyDescent="0.3">
      <c r="A578" t="s">
        <v>2819</v>
      </c>
      <c r="B578" t="s">
        <v>2206</v>
      </c>
      <c r="C578" t="s">
        <v>2232</v>
      </c>
      <c r="D578" t="s">
        <v>2233</v>
      </c>
      <c r="E578" s="17">
        <v>44226</v>
      </c>
      <c r="F578">
        <v>2058</v>
      </c>
      <c r="G578">
        <v>72</v>
      </c>
      <c r="H578">
        <v>2294</v>
      </c>
      <c r="I578">
        <v>507530</v>
      </c>
      <c r="J578">
        <v>10405</v>
      </c>
      <c r="K578">
        <v>551618</v>
      </c>
      <c r="L578">
        <v>12348</v>
      </c>
      <c r="M578">
        <v>16780</v>
      </c>
      <c r="N578">
        <v>68000000</v>
      </c>
    </row>
    <row r="579" spans="1:14" x14ac:dyDescent="0.3">
      <c r="A579" t="s">
        <v>2820</v>
      </c>
      <c r="B579" t="s">
        <v>2187</v>
      </c>
      <c r="C579" t="s">
        <v>2188</v>
      </c>
      <c r="D579" t="s">
        <v>2188</v>
      </c>
      <c r="E579" s="17">
        <v>43855</v>
      </c>
      <c r="F579">
        <v>1645</v>
      </c>
      <c r="G579">
        <v>101</v>
      </c>
      <c r="H579">
        <v>3467</v>
      </c>
      <c r="I579">
        <v>509175</v>
      </c>
      <c r="J579">
        <v>10506</v>
      </c>
      <c r="K579">
        <v>555085</v>
      </c>
      <c r="L579">
        <v>29610</v>
      </c>
      <c r="M579">
        <v>6498</v>
      </c>
      <c r="N579">
        <v>83000000</v>
      </c>
    </row>
    <row r="580" spans="1:14" x14ac:dyDescent="0.3">
      <c r="A580" t="s">
        <v>2821</v>
      </c>
      <c r="B580" t="s">
        <v>2190</v>
      </c>
      <c r="C580" t="s">
        <v>2198</v>
      </c>
      <c r="D580" t="s">
        <v>2306</v>
      </c>
      <c r="E580" s="17">
        <v>44299</v>
      </c>
      <c r="F580">
        <v>4592</v>
      </c>
      <c r="G580">
        <v>128</v>
      </c>
      <c r="H580">
        <v>1032</v>
      </c>
      <c r="I580">
        <v>513767</v>
      </c>
      <c r="J580">
        <v>10634</v>
      </c>
      <c r="K580">
        <v>556117</v>
      </c>
      <c r="L580">
        <v>59696</v>
      </c>
      <c r="M580">
        <v>14722</v>
      </c>
      <c r="N580">
        <v>213000000</v>
      </c>
    </row>
    <row r="581" spans="1:14" x14ac:dyDescent="0.3">
      <c r="A581" t="s">
        <v>2822</v>
      </c>
      <c r="B581" t="s">
        <v>2187</v>
      </c>
      <c r="C581" t="s">
        <v>2255</v>
      </c>
      <c r="D581" t="s">
        <v>2255</v>
      </c>
      <c r="E581" s="17">
        <v>44314</v>
      </c>
      <c r="F581">
        <v>3087</v>
      </c>
      <c r="G581">
        <v>154</v>
      </c>
      <c r="H581">
        <v>1471</v>
      </c>
      <c r="I581">
        <v>516854</v>
      </c>
      <c r="J581">
        <v>10788</v>
      </c>
      <c r="K581">
        <v>557588</v>
      </c>
      <c r="L581">
        <v>18522</v>
      </c>
      <c r="M581">
        <v>2975</v>
      </c>
      <c r="N581">
        <v>83000000</v>
      </c>
    </row>
    <row r="582" spans="1:14" x14ac:dyDescent="0.3">
      <c r="A582" t="s">
        <v>2823</v>
      </c>
      <c r="B582" t="s">
        <v>2187</v>
      </c>
      <c r="C582" t="s">
        <v>2255</v>
      </c>
      <c r="D582" t="s">
        <v>2255</v>
      </c>
      <c r="E582" s="17">
        <v>44395</v>
      </c>
      <c r="F582">
        <v>2792</v>
      </c>
      <c r="G582">
        <v>66</v>
      </c>
      <c r="H582">
        <v>2644</v>
      </c>
      <c r="I582">
        <v>519646</v>
      </c>
      <c r="J582">
        <v>10854</v>
      </c>
      <c r="K582">
        <v>560232</v>
      </c>
      <c r="L582">
        <v>41880</v>
      </c>
      <c r="M582">
        <v>1812</v>
      </c>
      <c r="N582">
        <v>83000000</v>
      </c>
    </row>
    <row r="583" spans="1:14" x14ac:dyDescent="0.3">
      <c r="A583" t="s">
        <v>2824</v>
      </c>
      <c r="B583" t="s">
        <v>2190</v>
      </c>
      <c r="C583" t="s">
        <v>2252</v>
      </c>
      <c r="D583" t="s">
        <v>2301</v>
      </c>
      <c r="E583" s="17">
        <v>43981</v>
      </c>
      <c r="F583">
        <v>2536</v>
      </c>
      <c r="G583">
        <v>166</v>
      </c>
      <c r="H583">
        <v>4071</v>
      </c>
      <c r="I583">
        <v>522182</v>
      </c>
      <c r="J583">
        <v>11020</v>
      </c>
      <c r="K583">
        <v>564303</v>
      </c>
      <c r="L583">
        <v>38040</v>
      </c>
      <c r="M583">
        <v>18910</v>
      </c>
      <c r="N583">
        <v>213000000</v>
      </c>
    </row>
    <row r="584" spans="1:14" x14ac:dyDescent="0.3">
      <c r="A584" t="s">
        <v>2825</v>
      </c>
      <c r="B584" t="s">
        <v>2211</v>
      </c>
      <c r="C584" t="s">
        <v>2212</v>
      </c>
      <c r="D584" t="s">
        <v>2328</v>
      </c>
      <c r="E584" s="17">
        <v>43974</v>
      </c>
      <c r="F584">
        <v>3259</v>
      </c>
      <c r="G584">
        <v>167</v>
      </c>
      <c r="H584">
        <v>1148</v>
      </c>
      <c r="I584">
        <v>525441</v>
      </c>
      <c r="J584">
        <v>11187</v>
      </c>
      <c r="K584">
        <v>565451</v>
      </c>
      <c r="L584">
        <v>22813</v>
      </c>
      <c r="M584">
        <v>11399</v>
      </c>
      <c r="N584">
        <v>331000000</v>
      </c>
    </row>
    <row r="585" spans="1:14" x14ac:dyDescent="0.3">
      <c r="A585" t="s">
        <v>2826</v>
      </c>
      <c r="B585" t="s">
        <v>2187</v>
      </c>
      <c r="C585" t="s">
        <v>2188</v>
      </c>
      <c r="D585" t="s">
        <v>2188</v>
      </c>
      <c r="E585" s="17">
        <v>44399</v>
      </c>
      <c r="F585">
        <v>2511</v>
      </c>
      <c r="G585">
        <v>27</v>
      </c>
      <c r="H585">
        <v>40</v>
      </c>
      <c r="I585">
        <v>527952</v>
      </c>
      <c r="J585">
        <v>11214</v>
      </c>
      <c r="K585">
        <v>565491</v>
      </c>
      <c r="L585">
        <v>12555</v>
      </c>
      <c r="M585">
        <v>16390</v>
      </c>
      <c r="N585">
        <v>83000000</v>
      </c>
    </row>
    <row r="586" spans="1:14" x14ac:dyDescent="0.3">
      <c r="A586" t="s">
        <v>2827</v>
      </c>
      <c r="B586" t="s">
        <v>2194</v>
      </c>
      <c r="C586" t="s">
        <v>2221</v>
      </c>
      <c r="D586" t="s">
        <v>2281</v>
      </c>
      <c r="E586" s="17">
        <v>43869</v>
      </c>
      <c r="F586">
        <v>2090</v>
      </c>
      <c r="G586">
        <v>91</v>
      </c>
      <c r="H586">
        <v>3756</v>
      </c>
      <c r="I586">
        <v>530042</v>
      </c>
      <c r="J586">
        <v>11305</v>
      </c>
      <c r="K586">
        <v>569247</v>
      </c>
      <c r="L586">
        <v>10450</v>
      </c>
      <c r="M586">
        <v>4835</v>
      </c>
      <c r="N586">
        <v>1380000000</v>
      </c>
    </row>
    <row r="587" spans="1:14" x14ac:dyDescent="0.3">
      <c r="A587" t="s">
        <v>2828</v>
      </c>
      <c r="B587" t="s">
        <v>2187</v>
      </c>
      <c r="C587" t="s">
        <v>2255</v>
      </c>
      <c r="D587" t="s">
        <v>2255</v>
      </c>
      <c r="E587" s="17">
        <v>43939</v>
      </c>
      <c r="F587">
        <v>4634</v>
      </c>
      <c r="G587">
        <v>151</v>
      </c>
      <c r="H587">
        <v>3756</v>
      </c>
      <c r="I587">
        <v>534676</v>
      </c>
      <c r="J587">
        <v>11456</v>
      </c>
      <c r="K587">
        <v>573003</v>
      </c>
      <c r="L587">
        <v>27804</v>
      </c>
      <c r="M587">
        <v>8290</v>
      </c>
      <c r="N587">
        <v>83000000</v>
      </c>
    </row>
    <row r="588" spans="1:14" x14ac:dyDescent="0.3">
      <c r="A588" t="s">
        <v>2829</v>
      </c>
      <c r="B588" t="s">
        <v>2194</v>
      </c>
      <c r="C588" t="s">
        <v>27</v>
      </c>
      <c r="D588" t="s">
        <v>27</v>
      </c>
      <c r="E588" s="17">
        <v>44523</v>
      </c>
      <c r="F588">
        <v>567</v>
      </c>
      <c r="G588">
        <v>81</v>
      </c>
      <c r="H588">
        <v>3410</v>
      </c>
      <c r="I588">
        <v>535243</v>
      </c>
      <c r="J588">
        <v>11537</v>
      </c>
      <c r="K588">
        <v>576413</v>
      </c>
      <c r="L588">
        <v>3402</v>
      </c>
      <c r="M588">
        <v>1490</v>
      </c>
      <c r="N588">
        <v>1380000000</v>
      </c>
    </row>
    <row r="589" spans="1:14" x14ac:dyDescent="0.3">
      <c r="A589" t="s">
        <v>2830</v>
      </c>
      <c r="B589" t="s">
        <v>2190</v>
      </c>
      <c r="C589" t="s">
        <v>2269</v>
      </c>
      <c r="D589" t="s">
        <v>2288</v>
      </c>
      <c r="E589" s="17">
        <v>43872</v>
      </c>
      <c r="F589">
        <v>120</v>
      </c>
      <c r="G589">
        <v>50</v>
      </c>
      <c r="H589">
        <v>2966</v>
      </c>
      <c r="I589">
        <v>535363</v>
      </c>
      <c r="J589">
        <v>11587</v>
      </c>
      <c r="K589">
        <v>579379</v>
      </c>
      <c r="L589">
        <v>2160</v>
      </c>
      <c r="M589">
        <v>10938</v>
      </c>
      <c r="N589">
        <v>213000000</v>
      </c>
    </row>
    <row r="590" spans="1:14" x14ac:dyDescent="0.3">
      <c r="A590" t="s">
        <v>2831</v>
      </c>
      <c r="B590" t="s">
        <v>2187</v>
      </c>
      <c r="C590" t="s">
        <v>2338</v>
      </c>
      <c r="D590" t="s">
        <v>2438</v>
      </c>
      <c r="E590" s="17">
        <v>44016</v>
      </c>
      <c r="F590">
        <v>315</v>
      </c>
      <c r="G590">
        <v>55</v>
      </c>
      <c r="H590">
        <v>3796</v>
      </c>
      <c r="I590">
        <v>535678</v>
      </c>
      <c r="J590">
        <v>11642</v>
      </c>
      <c r="K590">
        <v>583175</v>
      </c>
      <c r="L590">
        <v>5355</v>
      </c>
      <c r="M590">
        <v>4225</v>
      </c>
      <c r="N590">
        <v>83000000</v>
      </c>
    </row>
    <row r="591" spans="1:14" x14ac:dyDescent="0.3">
      <c r="A591" t="s">
        <v>2832</v>
      </c>
      <c r="B591" t="s">
        <v>2190</v>
      </c>
      <c r="C591" t="s">
        <v>2198</v>
      </c>
      <c r="D591" t="s">
        <v>2306</v>
      </c>
      <c r="E591" s="17">
        <v>44228</v>
      </c>
      <c r="F591">
        <v>620</v>
      </c>
      <c r="G591">
        <v>72</v>
      </c>
      <c r="H591">
        <v>3280</v>
      </c>
      <c r="I591">
        <v>536298</v>
      </c>
      <c r="J591">
        <v>11714</v>
      </c>
      <c r="K591">
        <v>586455</v>
      </c>
      <c r="L591">
        <v>6200</v>
      </c>
      <c r="M591">
        <v>13636</v>
      </c>
      <c r="N591">
        <v>213000000</v>
      </c>
    </row>
    <row r="592" spans="1:14" x14ac:dyDescent="0.3">
      <c r="A592" t="s">
        <v>2833</v>
      </c>
      <c r="B592" t="s">
        <v>2190</v>
      </c>
      <c r="C592" t="s">
        <v>2269</v>
      </c>
      <c r="D592" t="s">
        <v>2270</v>
      </c>
      <c r="E592" s="17">
        <v>44053</v>
      </c>
      <c r="F592">
        <v>4063</v>
      </c>
      <c r="G592">
        <v>25</v>
      </c>
      <c r="H592">
        <v>3447</v>
      </c>
      <c r="I592">
        <v>540361</v>
      </c>
      <c r="J592">
        <v>11739</v>
      </c>
      <c r="K592">
        <v>589902</v>
      </c>
      <c r="L592">
        <v>77197</v>
      </c>
      <c r="M592">
        <v>4814</v>
      </c>
      <c r="N592">
        <v>213000000</v>
      </c>
    </row>
    <row r="593" spans="1:14" x14ac:dyDescent="0.3">
      <c r="A593" t="s">
        <v>2834</v>
      </c>
      <c r="B593" t="s">
        <v>2211</v>
      </c>
      <c r="C593" t="s">
        <v>2241</v>
      </c>
      <c r="D593" t="s">
        <v>2261</v>
      </c>
      <c r="E593" s="17">
        <v>44464</v>
      </c>
      <c r="F593">
        <v>453</v>
      </c>
      <c r="G593">
        <v>87</v>
      </c>
      <c r="H593">
        <v>84</v>
      </c>
      <c r="I593">
        <v>540814</v>
      </c>
      <c r="J593">
        <v>11826</v>
      </c>
      <c r="K593">
        <v>589986</v>
      </c>
      <c r="L593">
        <v>6795</v>
      </c>
      <c r="M593">
        <v>3215</v>
      </c>
      <c r="N593">
        <v>331000000</v>
      </c>
    </row>
    <row r="594" spans="1:14" x14ac:dyDescent="0.3">
      <c r="A594" t="s">
        <v>2835</v>
      </c>
      <c r="B594" t="s">
        <v>2187</v>
      </c>
      <c r="C594" t="s">
        <v>2255</v>
      </c>
      <c r="D594" t="s">
        <v>2255</v>
      </c>
      <c r="E594" s="17">
        <v>43963</v>
      </c>
      <c r="F594">
        <v>2734</v>
      </c>
      <c r="G594">
        <v>51</v>
      </c>
      <c r="H594">
        <v>4302</v>
      </c>
      <c r="I594">
        <v>543548</v>
      </c>
      <c r="J594">
        <v>11877</v>
      </c>
      <c r="K594">
        <v>594288</v>
      </c>
      <c r="L594">
        <v>32808</v>
      </c>
      <c r="M594">
        <v>18699</v>
      </c>
      <c r="N594">
        <v>83000000</v>
      </c>
    </row>
    <row r="595" spans="1:14" x14ac:dyDescent="0.3">
      <c r="A595" t="s">
        <v>2836</v>
      </c>
      <c r="B595" t="s">
        <v>2194</v>
      </c>
      <c r="C595" t="s">
        <v>2221</v>
      </c>
      <c r="D595" t="s">
        <v>2222</v>
      </c>
      <c r="E595" s="17">
        <v>43993</v>
      </c>
      <c r="F595">
        <v>2671</v>
      </c>
      <c r="G595">
        <v>124</v>
      </c>
      <c r="H595">
        <v>3418</v>
      </c>
      <c r="I595">
        <v>546219</v>
      </c>
      <c r="J595">
        <v>12001</v>
      </c>
      <c r="K595">
        <v>597706</v>
      </c>
      <c r="L595">
        <v>42736</v>
      </c>
      <c r="M595">
        <v>6627</v>
      </c>
      <c r="N595">
        <v>1380000000</v>
      </c>
    </row>
    <row r="596" spans="1:14" x14ac:dyDescent="0.3">
      <c r="A596" t="s">
        <v>2837</v>
      </c>
      <c r="B596" t="s">
        <v>2194</v>
      </c>
      <c r="C596" t="s">
        <v>2204</v>
      </c>
      <c r="D596" t="s">
        <v>25</v>
      </c>
      <c r="E596" s="17">
        <v>44045</v>
      </c>
      <c r="F596">
        <v>4707</v>
      </c>
      <c r="G596">
        <v>5</v>
      </c>
      <c r="H596">
        <v>4256</v>
      </c>
      <c r="I596">
        <v>550926</v>
      </c>
      <c r="J596">
        <v>12006</v>
      </c>
      <c r="K596">
        <v>601962</v>
      </c>
      <c r="L596">
        <v>37656</v>
      </c>
      <c r="M596">
        <v>6453</v>
      </c>
      <c r="N596">
        <v>1380000000</v>
      </c>
    </row>
    <row r="597" spans="1:14" x14ac:dyDescent="0.3">
      <c r="A597" t="s">
        <v>2838</v>
      </c>
      <c r="B597" t="s">
        <v>2187</v>
      </c>
      <c r="C597" t="s">
        <v>2188</v>
      </c>
      <c r="D597" t="s">
        <v>2188</v>
      </c>
      <c r="E597" s="17">
        <v>44065</v>
      </c>
      <c r="F597">
        <v>958</v>
      </c>
      <c r="G597">
        <v>186</v>
      </c>
      <c r="H597">
        <v>4545</v>
      </c>
      <c r="I597">
        <v>551884</v>
      </c>
      <c r="J597">
        <v>12192</v>
      </c>
      <c r="K597">
        <v>606507</v>
      </c>
      <c r="L597">
        <v>6706</v>
      </c>
      <c r="M597">
        <v>4597</v>
      </c>
      <c r="N597">
        <v>83000000</v>
      </c>
    </row>
    <row r="598" spans="1:14" x14ac:dyDescent="0.3">
      <c r="A598" t="s">
        <v>2839</v>
      </c>
      <c r="B598" t="s">
        <v>2211</v>
      </c>
      <c r="C598" t="s">
        <v>2212</v>
      </c>
      <c r="D598" t="s">
        <v>2213</v>
      </c>
      <c r="E598" s="17">
        <v>44488</v>
      </c>
      <c r="F598">
        <v>2008</v>
      </c>
      <c r="G598">
        <v>116</v>
      </c>
      <c r="H598">
        <v>2163</v>
      </c>
      <c r="I598">
        <v>553892</v>
      </c>
      <c r="J598">
        <v>12308</v>
      </c>
      <c r="K598">
        <v>608670</v>
      </c>
      <c r="L598">
        <v>34136</v>
      </c>
      <c r="M598">
        <v>16021</v>
      </c>
      <c r="N598">
        <v>331000000</v>
      </c>
    </row>
    <row r="599" spans="1:14" x14ac:dyDescent="0.3">
      <c r="A599" t="s">
        <v>2840</v>
      </c>
      <c r="B599" t="s">
        <v>2211</v>
      </c>
      <c r="C599" t="s">
        <v>2245</v>
      </c>
      <c r="D599" t="s">
        <v>2308</v>
      </c>
      <c r="E599" s="17">
        <v>44418</v>
      </c>
      <c r="F599">
        <v>4742</v>
      </c>
      <c r="G599">
        <v>11</v>
      </c>
      <c r="H599">
        <v>4457</v>
      </c>
      <c r="I599">
        <v>558634</v>
      </c>
      <c r="J599">
        <v>12319</v>
      </c>
      <c r="K599">
        <v>613127</v>
      </c>
      <c r="L599">
        <v>85356</v>
      </c>
      <c r="M599">
        <v>18435</v>
      </c>
      <c r="N599">
        <v>331000000</v>
      </c>
    </row>
    <row r="600" spans="1:14" x14ac:dyDescent="0.3">
      <c r="A600" t="s">
        <v>2841</v>
      </c>
      <c r="B600" t="s">
        <v>2211</v>
      </c>
      <c r="C600" t="s">
        <v>2241</v>
      </c>
      <c r="D600" t="s">
        <v>2242</v>
      </c>
      <c r="E600" s="17">
        <v>43839</v>
      </c>
      <c r="F600">
        <v>762</v>
      </c>
      <c r="G600">
        <v>62</v>
      </c>
      <c r="H600">
        <v>2959</v>
      </c>
      <c r="I600">
        <v>559396</v>
      </c>
      <c r="J600">
        <v>12381</v>
      </c>
      <c r="K600">
        <v>616086</v>
      </c>
      <c r="L600">
        <v>4572</v>
      </c>
      <c r="M600">
        <v>4555</v>
      </c>
      <c r="N600">
        <v>331000000</v>
      </c>
    </row>
    <row r="601" spans="1:14" x14ac:dyDescent="0.3">
      <c r="A601" t="s">
        <v>2842</v>
      </c>
      <c r="B601" t="s">
        <v>2194</v>
      </c>
      <c r="C601" t="s">
        <v>27</v>
      </c>
      <c r="D601" t="s">
        <v>27</v>
      </c>
      <c r="E601" s="17">
        <v>43904</v>
      </c>
      <c r="F601">
        <v>1360</v>
      </c>
      <c r="G601">
        <v>35</v>
      </c>
      <c r="H601">
        <v>2230</v>
      </c>
      <c r="I601">
        <v>560756</v>
      </c>
      <c r="J601">
        <v>12416</v>
      </c>
      <c r="K601">
        <v>618316</v>
      </c>
      <c r="L601">
        <v>6800</v>
      </c>
      <c r="M601">
        <v>7956</v>
      </c>
      <c r="N601">
        <v>1380000000</v>
      </c>
    </row>
    <row r="602" spans="1:14" x14ac:dyDescent="0.3">
      <c r="A602" t="s">
        <v>2843</v>
      </c>
      <c r="B602" t="s">
        <v>2190</v>
      </c>
      <c r="C602" t="s">
        <v>2252</v>
      </c>
      <c r="D602" t="s">
        <v>2253</v>
      </c>
      <c r="E602" s="17">
        <v>44322</v>
      </c>
      <c r="F602">
        <v>4335</v>
      </c>
      <c r="G602">
        <v>8</v>
      </c>
      <c r="H602">
        <v>2723</v>
      </c>
      <c r="I602">
        <v>565091</v>
      </c>
      <c r="J602">
        <v>12424</v>
      </c>
      <c r="K602">
        <v>621039</v>
      </c>
      <c r="L602">
        <v>52020</v>
      </c>
      <c r="M602">
        <v>11226</v>
      </c>
      <c r="N602">
        <v>213000000</v>
      </c>
    </row>
    <row r="603" spans="1:14" x14ac:dyDescent="0.3">
      <c r="A603" t="s">
        <v>2844</v>
      </c>
      <c r="B603" t="s">
        <v>2211</v>
      </c>
      <c r="C603" t="s">
        <v>2237</v>
      </c>
      <c r="D603" t="s">
        <v>2250</v>
      </c>
      <c r="E603" s="17">
        <v>44083</v>
      </c>
      <c r="F603">
        <v>2051</v>
      </c>
      <c r="G603">
        <v>73</v>
      </c>
      <c r="H603">
        <v>2639</v>
      </c>
      <c r="I603">
        <v>567142</v>
      </c>
      <c r="J603">
        <v>12497</v>
      </c>
      <c r="K603">
        <v>623678</v>
      </c>
      <c r="L603">
        <v>34867</v>
      </c>
      <c r="M603">
        <v>2217</v>
      </c>
      <c r="N603">
        <v>331000000</v>
      </c>
    </row>
    <row r="604" spans="1:14" x14ac:dyDescent="0.3">
      <c r="A604" t="s">
        <v>2845</v>
      </c>
      <c r="B604" t="s">
        <v>2194</v>
      </c>
      <c r="C604" t="s">
        <v>2221</v>
      </c>
      <c r="D604" t="s">
        <v>2222</v>
      </c>
      <c r="E604" s="17">
        <v>44060</v>
      </c>
      <c r="F604">
        <v>196</v>
      </c>
      <c r="G604">
        <v>66</v>
      </c>
      <c r="H604">
        <v>1030</v>
      </c>
      <c r="I604">
        <v>567338</v>
      </c>
      <c r="J604">
        <v>12563</v>
      </c>
      <c r="K604">
        <v>624708</v>
      </c>
      <c r="L604">
        <v>2156</v>
      </c>
      <c r="M604">
        <v>7002</v>
      </c>
      <c r="N604">
        <v>1380000000</v>
      </c>
    </row>
    <row r="605" spans="1:14" x14ac:dyDescent="0.3">
      <c r="A605" t="s">
        <v>2846</v>
      </c>
      <c r="B605" t="s">
        <v>2194</v>
      </c>
      <c r="C605" t="s">
        <v>2221</v>
      </c>
      <c r="D605" t="s">
        <v>2222</v>
      </c>
      <c r="E605" s="17">
        <v>44349</v>
      </c>
      <c r="F605">
        <v>260</v>
      </c>
      <c r="G605">
        <v>28</v>
      </c>
      <c r="H605">
        <v>930</v>
      </c>
      <c r="I605">
        <v>567598</v>
      </c>
      <c r="J605">
        <v>12591</v>
      </c>
      <c r="K605">
        <v>625638</v>
      </c>
      <c r="L605">
        <v>4420</v>
      </c>
      <c r="M605">
        <v>8799</v>
      </c>
      <c r="N605">
        <v>1380000000</v>
      </c>
    </row>
    <row r="606" spans="1:14" x14ac:dyDescent="0.3">
      <c r="A606" t="s">
        <v>2847</v>
      </c>
      <c r="B606" t="s">
        <v>2190</v>
      </c>
      <c r="C606" t="s">
        <v>2269</v>
      </c>
      <c r="D606" t="s">
        <v>2288</v>
      </c>
      <c r="E606" s="17">
        <v>44004</v>
      </c>
      <c r="F606">
        <v>3908</v>
      </c>
      <c r="G606">
        <v>70</v>
      </c>
      <c r="H606">
        <v>4858</v>
      </c>
      <c r="I606">
        <v>571506</v>
      </c>
      <c r="J606">
        <v>12661</v>
      </c>
      <c r="K606">
        <v>630496</v>
      </c>
      <c r="L606">
        <v>74252</v>
      </c>
      <c r="M606">
        <v>10787</v>
      </c>
      <c r="N606">
        <v>213000000</v>
      </c>
    </row>
    <row r="607" spans="1:14" x14ac:dyDescent="0.3">
      <c r="A607" t="s">
        <v>2848</v>
      </c>
      <c r="B607" t="s">
        <v>2187</v>
      </c>
      <c r="C607" t="s">
        <v>2255</v>
      </c>
      <c r="D607" t="s">
        <v>2255</v>
      </c>
      <c r="E607" s="17">
        <v>44483</v>
      </c>
      <c r="F607">
        <v>4189</v>
      </c>
      <c r="G607">
        <v>89</v>
      </c>
      <c r="H607">
        <v>2659</v>
      </c>
      <c r="I607">
        <v>575695</v>
      </c>
      <c r="J607">
        <v>12750</v>
      </c>
      <c r="K607">
        <v>633155</v>
      </c>
      <c r="L607">
        <v>62835</v>
      </c>
      <c r="M607">
        <v>9488</v>
      </c>
      <c r="N607">
        <v>83000000</v>
      </c>
    </row>
    <row r="608" spans="1:14" x14ac:dyDescent="0.3">
      <c r="A608" t="s">
        <v>2849</v>
      </c>
      <c r="B608" t="s">
        <v>2187</v>
      </c>
      <c r="C608" t="s">
        <v>2338</v>
      </c>
      <c r="D608" t="s">
        <v>2438</v>
      </c>
      <c r="E608" s="17">
        <v>43998</v>
      </c>
      <c r="F608">
        <v>1280</v>
      </c>
      <c r="G608">
        <v>7</v>
      </c>
      <c r="H608">
        <v>1821</v>
      </c>
      <c r="I608">
        <v>576975</v>
      </c>
      <c r="J608">
        <v>12757</v>
      </c>
      <c r="K608">
        <v>634976</v>
      </c>
      <c r="L608">
        <v>7680</v>
      </c>
      <c r="M608">
        <v>6325</v>
      </c>
      <c r="N608">
        <v>83000000</v>
      </c>
    </row>
    <row r="609" spans="1:14" x14ac:dyDescent="0.3">
      <c r="A609" t="s">
        <v>2850</v>
      </c>
      <c r="B609" t="s">
        <v>2211</v>
      </c>
      <c r="C609" t="s">
        <v>2241</v>
      </c>
      <c r="D609" t="s">
        <v>2242</v>
      </c>
      <c r="E609" s="17">
        <v>44000</v>
      </c>
      <c r="F609">
        <v>135</v>
      </c>
      <c r="G609">
        <v>42</v>
      </c>
      <c r="H609">
        <v>3809</v>
      </c>
      <c r="I609">
        <v>577110</v>
      </c>
      <c r="J609">
        <v>12799</v>
      </c>
      <c r="K609">
        <v>638785</v>
      </c>
      <c r="L609">
        <v>2160</v>
      </c>
      <c r="M609">
        <v>2394</v>
      </c>
      <c r="N609">
        <v>331000000</v>
      </c>
    </row>
    <row r="610" spans="1:14" x14ac:dyDescent="0.3">
      <c r="A610" t="s">
        <v>2851</v>
      </c>
      <c r="B610" t="s">
        <v>2211</v>
      </c>
      <c r="C610" t="s">
        <v>2212</v>
      </c>
      <c r="D610" t="s">
        <v>2328</v>
      </c>
      <c r="E610" s="17">
        <v>44223</v>
      </c>
      <c r="F610">
        <v>2545</v>
      </c>
      <c r="G610">
        <v>34</v>
      </c>
      <c r="H610">
        <v>1593</v>
      </c>
      <c r="I610">
        <v>579655</v>
      </c>
      <c r="J610">
        <v>12833</v>
      </c>
      <c r="K610">
        <v>640378</v>
      </c>
      <c r="L610">
        <v>27995</v>
      </c>
      <c r="M610">
        <v>11142</v>
      </c>
      <c r="N610">
        <v>331000000</v>
      </c>
    </row>
    <row r="611" spans="1:14" x14ac:dyDescent="0.3">
      <c r="A611" t="s">
        <v>2852</v>
      </c>
      <c r="B611" t="s">
        <v>2190</v>
      </c>
      <c r="C611" t="s">
        <v>2198</v>
      </c>
      <c r="D611" t="s">
        <v>2306</v>
      </c>
      <c r="E611" s="17">
        <v>44464</v>
      </c>
      <c r="F611">
        <v>3485</v>
      </c>
      <c r="G611">
        <v>109</v>
      </c>
      <c r="H611">
        <v>1120</v>
      </c>
      <c r="I611">
        <v>583140</v>
      </c>
      <c r="J611">
        <v>12942</v>
      </c>
      <c r="K611">
        <v>641498</v>
      </c>
      <c r="L611">
        <v>55760</v>
      </c>
      <c r="M611">
        <v>1909</v>
      </c>
      <c r="N611">
        <v>213000000</v>
      </c>
    </row>
    <row r="612" spans="1:14" x14ac:dyDescent="0.3">
      <c r="A612" t="s">
        <v>2853</v>
      </c>
      <c r="B612" t="s">
        <v>2211</v>
      </c>
      <c r="C612" t="s">
        <v>2241</v>
      </c>
      <c r="D612" t="s">
        <v>2261</v>
      </c>
      <c r="E612" s="17">
        <v>44024</v>
      </c>
      <c r="F612">
        <v>368</v>
      </c>
      <c r="G612">
        <v>21</v>
      </c>
      <c r="H612">
        <v>1681</v>
      </c>
      <c r="I612">
        <v>583508</v>
      </c>
      <c r="J612">
        <v>12963</v>
      </c>
      <c r="K612">
        <v>643179</v>
      </c>
      <c r="L612">
        <v>3680</v>
      </c>
      <c r="M612">
        <v>869</v>
      </c>
      <c r="N612">
        <v>331000000</v>
      </c>
    </row>
    <row r="613" spans="1:14" x14ac:dyDescent="0.3">
      <c r="A613" t="s">
        <v>2854</v>
      </c>
      <c r="B613" t="s">
        <v>2190</v>
      </c>
      <c r="C613" t="s">
        <v>2252</v>
      </c>
      <c r="D613" t="s">
        <v>2253</v>
      </c>
      <c r="E613" s="17">
        <v>44347</v>
      </c>
      <c r="F613">
        <v>3662</v>
      </c>
      <c r="G613">
        <v>65</v>
      </c>
      <c r="H613">
        <v>1924</v>
      </c>
      <c r="I613">
        <v>587170</v>
      </c>
      <c r="J613">
        <v>13028</v>
      </c>
      <c r="K613">
        <v>645103</v>
      </c>
      <c r="L613">
        <v>43944</v>
      </c>
      <c r="M613">
        <v>15933</v>
      </c>
      <c r="N613">
        <v>213000000</v>
      </c>
    </row>
    <row r="614" spans="1:14" x14ac:dyDescent="0.3">
      <c r="A614" t="s">
        <v>2855</v>
      </c>
      <c r="B614" t="s">
        <v>2194</v>
      </c>
      <c r="C614" t="s">
        <v>27</v>
      </c>
      <c r="D614" t="s">
        <v>27</v>
      </c>
      <c r="E614" s="17">
        <v>43859</v>
      </c>
      <c r="F614">
        <v>4863</v>
      </c>
      <c r="G614">
        <v>101</v>
      </c>
      <c r="H614">
        <v>2440</v>
      </c>
      <c r="I614">
        <v>592033</v>
      </c>
      <c r="J614">
        <v>13129</v>
      </c>
      <c r="K614">
        <v>647543</v>
      </c>
      <c r="L614">
        <v>92397</v>
      </c>
      <c r="M614">
        <v>2677</v>
      </c>
      <c r="N614">
        <v>1380000000</v>
      </c>
    </row>
    <row r="615" spans="1:14" x14ac:dyDescent="0.3">
      <c r="A615" t="s">
        <v>2856</v>
      </c>
      <c r="B615" t="s">
        <v>2211</v>
      </c>
      <c r="C615" t="s">
        <v>2241</v>
      </c>
      <c r="D615" t="s">
        <v>2242</v>
      </c>
      <c r="E615" s="17">
        <v>43995</v>
      </c>
      <c r="F615">
        <v>3454</v>
      </c>
      <c r="G615">
        <v>148</v>
      </c>
      <c r="H615">
        <v>4563</v>
      </c>
      <c r="I615">
        <v>595487</v>
      </c>
      <c r="J615">
        <v>13277</v>
      </c>
      <c r="K615">
        <v>652106</v>
      </c>
      <c r="L615">
        <v>34540</v>
      </c>
      <c r="M615">
        <v>98</v>
      </c>
      <c r="N615">
        <v>331000000</v>
      </c>
    </row>
    <row r="616" spans="1:14" x14ac:dyDescent="0.3">
      <c r="A616" t="s">
        <v>2857</v>
      </c>
      <c r="B616" t="s">
        <v>2194</v>
      </c>
      <c r="C616" t="s">
        <v>2221</v>
      </c>
      <c r="D616" t="s">
        <v>2281</v>
      </c>
      <c r="E616" s="17">
        <v>44252</v>
      </c>
      <c r="F616">
        <v>4768</v>
      </c>
      <c r="G616">
        <v>93</v>
      </c>
      <c r="H616">
        <v>3442</v>
      </c>
      <c r="I616">
        <v>600255</v>
      </c>
      <c r="J616">
        <v>13370</v>
      </c>
      <c r="K616">
        <v>655548</v>
      </c>
      <c r="L616">
        <v>38144</v>
      </c>
      <c r="M616">
        <v>14830</v>
      </c>
      <c r="N616">
        <v>1380000000</v>
      </c>
    </row>
    <row r="617" spans="1:14" x14ac:dyDescent="0.3">
      <c r="A617" t="s">
        <v>2858</v>
      </c>
      <c r="B617" t="s">
        <v>2206</v>
      </c>
      <c r="C617" t="s">
        <v>2257</v>
      </c>
      <c r="D617" t="s">
        <v>2258</v>
      </c>
      <c r="E617" s="17">
        <v>44169</v>
      </c>
      <c r="F617">
        <v>4606</v>
      </c>
      <c r="G617">
        <v>198</v>
      </c>
      <c r="H617">
        <v>1207</v>
      </c>
      <c r="I617">
        <v>604861</v>
      </c>
      <c r="J617">
        <v>13568</v>
      </c>
      <c r="K617">
        <v>656755</v>
      </c>
      <c r="L617">
        <v>78302</v>
      </c>
      <c r="M617">
        <v>17696</v>
      </c>
      <c r="N617">
        <v>68000000</v>
      </c>
    </row>
    <row r="618" spans="1:14" x14ac:dyDescent="0.3">
      <c r="A618" t="s">
        <v>2859</v>
      </c>
      <c r="B618" t="s">
        <v>2190</v>
      </c>
      <c r="C618" t="s">
        <v>2198</v>
      </c>
      <c r="D618" t="s">
        <v>2306</v>
      </c>
      <c r="E618" s="17">
        <v>44478</v>
      </c>
      <c r="F618">
        <v>4808</v>
      </c>
      <c r="G618">
        <v>94</v>
      </c>
      <c r="H618">
        <v>1166</v>
      </c>
      <c r="I618">
        <v>609669</v>
      </c>
      <c r="J618">
        <v>13662</v>
      </c>
      <c r="K618">
        <v>657921</v>
      </c>
      <c r="L618">
        <v>86544</v>
      </c>
      <c r="M618">
        <v>13050</v>
      </c>
      <c r="N618">
        <v>213000000</v>
      </c>
    </row>
    <row r="619" spans="1:14" x14ac:dyDescent="0.3">
      <c r="A619" t="s">
        <v>2860</v>
      </c>
      <c r="B619" t="s">
        <v>2206</v>
      </c>
      <c r="C619" t="s">
        <v>2207</v>
      </c>
      <c r="D619" t="s">
        <v>2208</v>
      </c>
      <c r="E619" s="17">
        <v>44326</v>
      </c>
      <c r="F619">
        <v>4915</v>
      </c>
      <c r="G619">
        <v>168</v>
      </c>
      <c r="H619">
        <v>61</v>
      </c>
      <c r="I619">
        <v>614584</v>
      </c>
      <c r="J619">
        <v>13830</v>
      </c>
      <c r="K619">
        <v>657982</v>
      </c>
      <c r="L619">
        <v>58980</v>
      </c>
      <c r="M619">
        <v>4695</v>
      </c>
      <c r="N619">
        <v>68000000</v>
      </c>
    </row>
    <row r="620" spans="1:14" x14ac:dyDescent="0.3">
      <c r="A620" t="s">
        <v>2861</v>
      </c>
      <c r="B620" t="s">
        <v>2211</v>
      </c>
      <c r="C620" t="s">
        <v>2212</v>
      </c>
      <c r="D620" t="s">
        <v>2328</v>
      </c>
      <c r="E620" s="17">
        <v>44195</v>
      </c>
      <c r="F620">
        <v>544</v>
      </c>
      <c r="G620">
        <v>40</v>
      </c>
      <c r="H620">
        <v>162</v>
      </c>
      <c r="I620">
        <v>615128</v>
      </c>
      <c r="J620">
        <v>13870</v>
      </c>
      <c r="K620">
        <v>658144</v>
      </c>
      <c r="L620">
        <v>2720</v>
      </c>
      <c r="M620">
        <v>15646</v>
      </c>
      <c r="N620">
        <v>331000000</v>
      </c>
    </row>
    <row r="621" spans="1:14" x14ac:dyDescent="0.3">
      <c r="A621" t="s">
        <v>2862</v>
      </c>
      <c r="B621" t="s">
        <v>2194</v>
      </c>
      <c r="C621" t="s">
        <v>2221</v>
      </c>
      <c r="D621" t="s">
        <v>2281</v>
      </c>
      <c r="E621" s="17">
        <v>44172</v>
      </c>
      <c r="F621">
        <v>4599</v>
      </c>
      <c r="G621">
        <v>176</v>
      </c>
      <c r="H621">
        <v>4647</v>
      </c>
      <c r="I621">
        <v>619727</v>
      </c>
      <c r="J621">
        <v>14046</v>
      </c>
      <c r="K621">
        <v>662791</v>
      </c>
      <c r="L621">
        <v>64386</v>
      </c>
      <c r="M621">
        <v>15130</v>
      </c>
      <c r="N621">
        <v>1380000000</v>
      </c>
    </row>
    <row r="622" spans="1:14" x14ac:dyDescent="0.3">
      <c r="A622" t="s">
        <v>2863</v>
      </c>
      <c r="B622" t="s">
        <v>2211</v>
      </c>
      <c r="C622" t="s">
        <v>2237</v>
      </c>
      <c r="D622" t="s">
        <v>2238</v>
      </c>
      <c r="E622" s="17">
        <v>44330</v>
      </c>
      <c r="F622">
        <v>3423</v>
      </c>
      <c r="G622">
        <v>3</v>
      </c>
      <c r="H622">
        <v>1083</v>
      </c>
      <c r="I622">
        <v>623150</v>
      </c>
      <c r="J622">
        <v>14049</v>
      </c>
      <c r="K622">
        <v>663874</v>
      </c>
      <c r="L622">
        <v>17115</v>
      </c>
      <c r="M622">
        <v>5168</v>
      </c>
      <c r="N622">
        <v>331000000</v>
      </c>
    </row>
    <row r="623" spans="1:14" x14ac:dyDescent="0.3">
      <c r="A623" t="s">
        <v>2864</v>
      </c>
      <c r="B623" t="s">
        <v>2206</v>
      </c>
      <c r="C623" t="s">
        <v>2224</v>
      </c>
      <c r="D623" t="s">
        <v>2225</v>
      </c>
      <c r="E623" s="17">
        <v>44487</v>
      </c>
      <c r="F623">
        <v>4900</v>
      </c>
      <c r="G623">
        <v>97</v>
      </c>
      <c r="H623">
        <v>238</v>
      </c>
      <c r="I623">
        <v>628050</v>
      </c>
      <c r="J623">
        <v>14146</v>
      </c>
      <c r="K623">
        <v>664112</v>
      </c>
      <c r="L623">
        <v>39200</v>
      </c>
      <c r="M623">
        <v>16968</v>
      </c>
      <c r="N623">
        <v>68000000</v>
      </c>
    </row>
    <row r="624" spans="1:14" x14ac:dyDescent="0.3">
      <c r="A624" t="s">
        <v>2865</v>
      </c>
      <c r="B624" t="s">
        <v>2211</v>
      </c>
      <c r="C624" t="s">
        <v>2241</v>
      </c>
      <c r="D624" t="s">
        <v>2261</v>
      </c>
      <c r="E624" s="17">
        <v>44341</v>
      </c>
      <c r="F624">
        <v>4805</v>
      </c>
      <c r="G624">
        <v>192</v>
      </c>
      <c r="H624">
        <v>2615</v>
      </c>
      <c r="I624">
        <v>632855</v>
      </c>
      <c r="J624">
        <v>14338</v>
      </c>
      <c r="K624">
        <v>666727</v>
      </c>
      <c r="L624">
        <v>24025</v>
      </c>
      <c r="M624">
        <v>13505</v>
      </c>
      <c r="N624">
        <v>331000000</v>
      </c>
    </row>
    <row r="625" spans="1:14" x14ac:dyDescent="0.3">
      <c r="A625" t="s">
        <v>2866</v>
      </c>
      <c r="B625" t="s">
        <v>2187</v>
      </c>
      <c r="C625" t="s">
        <v>2255</v>
      </c>
      <c r="D625" t="s">
        <v>2255</v>
      </c>
      <c r="E625" s="17">
        <v>44157</v>
      </c>
      <c r="F625">
        <v>2372</v>
      </c>
      <c r="G625">
        <v>9</v>
      </c>
      <c r="H625">
        <v>2793</v>
      </c>
      <c r="I625">
        <v>635227</v>
      </c>
      <c r="J625">
        <v>14347</v>
      </c>
      <c r="K625">
        <v>669520</v>
      </c>
      <c r="L625">
        <v>21348</v>
      </c>
      <c r="M625">
        <v>4204</v>
      </c>
      <c r="N625">
        <v>83000000</v>
      </c>
    </row>
    <row r="626" spans="1:14" x14ac:dyDescent="0.3">
      <c r="A626" t="s">
        <v>2867</v>
      </c>
      <c r="B626" t="s">
        <v>2206</v>
      </c>
      <c r="C626" t="s">
        <v>2224</v>
      </c>
      <c r="D626" t="s">
        <v>2225</v>
      </c>
      <c r="E626" s="17">
        <v>44047</v>
      </c>
      <c r="F626">
        <v>4483</v>
      </c>
      <c r="G626">
        <v>93</v>
      </c>
      <c r="H626">
        <v>3786</v>
      </c>
      <c r="I626">
        <v>639710</v>
      </c>
      <c r="J626">
        <v>14440</v>
      </c>
      <c r="K626">
        <v>673306</v>
      </c>
      <c r="L626">
        <v>67245</v>
      </c>
      <c r="M626">
        <v>10606</v>
      </c>
      <c r="N626">
        <v>68000000</v>
      </c>
    </row>
    <row r="627" spans="1:14" x14ac:dyDescent="0.3">
      <c r="A627" t="s">
        <v>2868</v>
      </c>
      <c r="B627" t="s">
        <v>2211</v>
      </c>
      <c r="C627" t="s">
        <v>2237</v>
      </c>
      <c r="D627" t="s">
        <v>2250</v>
      </c>
      <c r="E627" s="17">
        <v>44131</v>
      </c>
      <c r="F627">
        <v>4335</v>
      </c>
      <c r="G627">
        <v>66</v>
      </c>
      <c r="H627">
        <v>2040</v>
      </c>
      <c r="I627">
        <v>644045</v>
      </c>
      <c r="J627">
        <v>14506</v>
      </c>
      <c r="K627">
        <v>675346</v>
      </c>
      <c r="L627">
        <v>56355</v>
      </c>
      <c r="M627">
        <v>15992</v>
      </c>
      <c r="N627">
        <v>331000000</v>
      </c>
    </row>
    <row r="628" spans="1:14" x14ac:dyDescent="0.3">
      <c r="A628" t="s">
        <v>2869</v>
      </c>
      <c r="B628" t="s">
        <v>2194</v>
      </c>
      <c r="C628" t="s">
        <v>2195</v>
      </c>
      <c r="D628" t="s">
        <v>2296</v>
      </c>
      <c r="E628" s="17">
        <v>43962</v>
      </c>
      <c r="F628">
        <v>1097</v>
      </c>
      <c r="G628">
        <v>137</v>
      </c>
      <c r="H628">
        <v>3112</v>
      </c>
      <c r="I628">
        <v>645142</v>
      </c>
      <c r="J628">
        <v>14643</v>
      </c>
      <c r="K628">
        <v>678458</v>
      </c>
      <c r="L628">
        <v>19746</v>
      </c>
      <c r="M628">
        <v>9561</v>
      </c>
      <c r="N628">
        <v>1380000000</v>
      </c>
    </row>
    <row r="629" spans="1:14" x14ac:dyDescent="0.3">
      <c r="A629" t="s">
        <v>2870</v>
      </c>
      <c r="B629" t="s">
        <v>2211</v>
      </c>
      <c r="C629" t="s">
        <v>2237</v>
      </c>
      <c r="D629" t="s">
        <v>2238</v>
      </c>
      <c r="E629" s="17">
        <v>43900</v>
      </c>
      <c r="F629">
        <v>2078</v>
      </c>
      <c r="G629">
        <v>72</v>
      </c>
      <c r="H629">
        <v>437</v>
      </c>
      <c r="I629">
        <v>647220</v>
      </c>
      <c r="J629">
        <v>14715</v>
      </c>
      <c r="K629">
        <v>678895</v>
      </c>
      <c r="L629">
        <v>27014</v>
      </c>
      <c r="M629">
        <v>19901</v>
      </c>
      <c r="N629">
        <v>331000000</v>
      </c>
    </row>
    <row r="630" spans="1:14" x14ac:dyDescent="0.3">
      <c r="A630" t="s">
        <v>2871</v>
      </c>
      <c r="B630" t="s">
        <v>2194</v>
      </c>
      <c r="C630" t="s">
        <v>2195</v>
      </c>
      <c r="D630" t="s">
        <v>2196</v>
      </c>
      <c r="E630" s="17">
        <v>44082</v>
      </c>
      <c r="F630">
        <v>2526</v>
      </c>
      <c r="G630">
        <v>144</v>
      </c>
      <c r="H630">
        <v>528</v>
      </c>
      <c r="I630">
        <v>649746</v>
      </c>
      <c r="J630">
        <v>14859</v>
      </c>
      <c r="K630">
        <v>679423</v>
      </c>
      <c r="L630">
        <v>32838</v>
      </c>
      <c r="M630">
        <v>3340</v>
      </c>
      <c r="N630">
        <v>1380000000</v>
      </c>
    </row>
    <row r="631" spans="1:14" x14ac:dyDescent="0.3">
      <c r="A631" t="s">
        <v>2872</v>
      </c>
      <c r="B631" t="s">
        <v>2187</v>
      </c>
      <c r="C631" t="s">
        <v>2188</v>
      </c>
      <c r="D631" t="s">
        <v>2188</v>
      </c>
      <c r="E631" s="17">
        <v>44245</v>
      </c>
      <c r="F631">
        <v>4163</v>
      </c>
      <c r="G631">
        <v>194</v>
      </c>
      <c r="H631">
        <v>104</v>
      </c>
      <c r="I631">
        <v>653909</v>
      </c>
      <c r="J631">
        <v>15053</v>
      </c>
      <c r="K631">
        <v>679527</v>
      </c>
      <c r="L631">
        <v>41630</v>
      </c>
      <c r="M631">
        <v>7919</v>
      </c>
      <c r="N631">
        <v>83000000</v>
      </c>
    </row>
    <row r="632" spans="1:14" x14ac:dyDescent="0.3">
      <c r="A632" t="s">
        <v>2873</v>
      </c>
      <c r="B632" t="s">
        <v>2211</v>
      </c>
      <c r="C632" t="s">
        <v>2237</v>
      </c>
      <c r="D632" t="s">
        <v>2238</v>
      </c>
      <c r="E632" s="17">
        <v>44275</v>
      </c>
      <c r="F632">
        <v>3711</v>
      </c>
      <c r="G632">
        <v>52</v>
      </c>
      <c r="H632">
        <v>4477</v>
      </c>
      <c r="I632">
        <v>657620</v>
      </c>
      <c r="J632">
        <v>15105</v>
      </c>
      <c r="K632">
        <v>684004</v>
      </c>
      <c r="L632">
        <v>59376</v>
      </c>
      <c r="M632">
        <v>7655</v>
      </c>
      <c r="N632">
        <v>331000000</v>
      </c>
    </row>
    <row r="633" spans="1:14" x14ac:dyDescent="0.3">
      <c r="A633" t="s">
        <v>2874</v>
      </c>
      <c r="B633" t="s">
        <v>2187</v>
      </c>
      <c r="C633" t="s">
        <v>2188</v>
      </c>
      <c r="D633" t="s">
        <v>2188</v>
      </c>
      <c r="E633" s="17">
        <v>44012</v>
      </c>
      <c r="F633">
        <v>3053</v>
      </c>
      <c r="G633">
        <v>162</v>
      </c>
      <c r="H633">
        <v>1238</v>
      </c>
      <c r="I633">
        <v>660673</v>
      </c>
      <c r="J633">
        <v>15267</v>
      </c>
      <c r="K633">
        <v>685242</v>
      </c>
      <c r="L633">
        <v>15265</v>
      </c>
      <c r="M633">
        <v>10769</v>
      </c>
      <c r="N633">
        <v>83000000</v>
      </c>
    </row>
    <row r="634" spans="1:14" x14ac:dyDescent="0.3">
      <c r="A634" t="s">
        <v>2875</v>
      </c>
      <c r="B634" t="s">
        <v>2206</v>
      </c>
      <c r="C634" t="s">
        <v>2257</v>
      </c>
      <c r="D634" t="s">
        <v>2258</v>
      </c>
      <c r="E634" s="17">
        <v>43997</v>
      </c>
      <c r="F634">
        <v>1943</v>
      </c>
      <c r="G634">
        <v>3</v>
      </c>
      <c r="H634">
        <v>3976</v>
      </c>
      <c r="I634">
        <v>662616</v>
      </c>
      <c r="J634">
        <v>15270</v>
      </c>
      <c r="K634">
        <v>689218</v>
      </c>
      <c r="L634">
        <v>27202</v>
      </c>
      <c r="M634">
        <v>11308</v>
      </c>
      <c r="N634">
        <v>68000000</v>
      </c>
    </row>
    <row r="635" spans="1:14" x14ac:dyDescent="0.3">
      <c r="A635" t="s">
        <v>2876</v>
      </c>
      <c r="B635" t="s">
        <v>2194</v>
      </c>
      <c r="C635" t="s">
        <v>2204</v>
      </c>
      <c r="D635" t="s">
        <v>2235</v>
      </c>
      <c r="E635" s="17">
        <v>43921</v>
      </c>
      <c r="F635">
        <v>1719</v>
      </c>
      <c r="G635">
        <v>67</v>
      </c>
      <c r="H635">
        <v>2264</v>
      </c>
      <c r="I635">
        <v>664335</v>
      </c>
      <c r="J635">
        <v>15337</v>
      </c>
      <c r="K635">
        <v>691482</v>
      </c>
      <c r="L635">
        <v>15471</v>
      </c>
      <c r="M635">
        <v>8599</v>
      </c>
      <c r="N635">
        <v>1380000000</v>
      </c>
    </row>
    <row r="636" spans="1:14" x14ac:dyDescent="0.3">
      <c r="A636" t="s">
        <v>2877</v>
      </c>
      <c r="B636" t="s">
        <v>2206</v>
      </c>
      <c r="C636" t="s">
        <v>2232</v>
      </c>
      <c r="D636" t="s">
        <v>2233</v>
      </c>
      <c r="E636" s="17">
        <v>44544</v>
      </c>
      <c r="F636">
        <v>290</v>
      </c>
      <c r="G636">
        <v>112</v>
      </c>
      <c r="H636">
        <v>150</v>
      </c>
      <c r="I636">
        <v>664625</v>
      </c>
      <c r="J636">
        <v>15449</v>
      </c>
      <c r="K636">
        <v>691632</v>
      </c>
      <c r="L636">
        <v>4060</v>
      </c>
      <c r="M636">
        <v>18358</v>
      </c>
      <c r="N636">
        <v>68000000</v>
      </c>
    </row>
    <row r="637" spans="1:14" x14ac:dyDescent="0.3">
      <c r="A637" t="s">
        <v>2878</v>
      </c>
      <c r="B637" t="s">
        <v>2194</v>
      </c>
      <c r="C637" t="s">
        <v>27</v>
      </c>
      <c r="D637" t="s">
        <v>27</v>
      </c>
      <c r="E637" s="17">
        <v>44361</v>
      </c>
      <c r="F637">
        <v>3689</v>
      </c>
      <c r="G637">
        <v>95</v>
      </c>
      <c r="H637">
        <v>1793</v>
      </c>
      <c r="I637">
        <v>668314</v>
      </c>
      <c r="J637">
        <v>15544</v>
      </c>
      <c r="K637">
        <v>693425</v>
      </c>
      <c r="L637">
        <v>22134</v>
      </c>
      <c r="M637">
        <v>17695</v>
      </c>
      <c r="N637">
        <v>1380000000</v>
      </c>
    </row>
    <row r="638" spans="1:14" x14ac:dyDescent="0.3">
      <c r="A638" t="s">
        <v>2879</v>
      </c>
      <c r="B638" t="s">
        <v>2187</v>
      </c>
      <c r="C638" t="s">
        <v>2255</v>
      </c>
      <c r="D638" t="s">
        <v>2255</v>
      </c>
      <c r="E638" s="17">
        <v>43869</v>
      </c>
      <c r="F638">
        <v>974</v>
      </c>
      <c r="G638">
        <v>101</v>
      </c>
      <c r="H638">
        <v>630</v>
      </c>
      <c r="I638">
        <v>669288</v>
      </c>
      <c r="J638">
        <v>15645</v>
      </c>
      <c r="K638">
        <v>694055</v>
      </c>
      <c r="L638">
        <v>15584</v>
      </c>
      <c r="M638">
        <v>3078</v>
      </c>
      <c r="N638">
        <v>83000000</v>
      </c>
    </row>
    <row r="639" spans="1:14" x14ac:dyDescent="0.3">
      <c r="A639" t="s">
        <v>2880</v>
      </c>
      <c r="B639" t="s">
        <v>2190</v>
      </c>
      <c r="C639" t="s">
        <v>2191</v>
      </c>
      <c r="D639" t="s">
        <v>2192</v>
      </c>
      <c r="E639" s="17">
        <v>43956</v>
      </c>
      <c r="F639">
        <v>414</v>
      </c>
      <c r="G639">
        <v>138</v>
      </c>
      <c r="H639">
        <v>4517</v>
      </c>
      <c r="I639">
        <v>669702</v>
      </c>
      <c r="J639">
        <v>15783</v>
      </c>
      <c r="K639">
        <v>698572</v>
      </c>
      <c r="L639">
        <v>2070</v>
      </c>
      <c r="M639">
        <v>275</v>
      </c>
      <c r="N639">
        <v>213000000</v>
      </c>
    </row>
    <row r="640" spans="1:14" x14ac:dyDescent="0.3">
      <c r="A640" t="s">
        <v>2881</v>
      </c>
      <c r="B640" t="s">
        <v>2211</v>
      </c>
      <c r="C640" t="s">
        <v>2212</v>
      </c>
      <c r="D640" t="s">
        <v>2328</v>
      </c>
      <c r="E640" s="17">
        <v>44281</v>
      </c>
      <c r="F640">
        <v>850</v>
      </c>
      <c r="G640">
        <v>43</v>
      </c>
      <c r="H640">
        <v>4741</v>
      </c>
      <c r="I640">
        <v>670552</v>
      </c>
      <c r="J640">
        <v>15826</v>
      </c>
      <c r="K640">
        <v>703313</v>
      </c>
      <c r="L640">
        <v>14450</v>
      </c>
      <c r="M640">
        <v>6892</v>
      </c>
      <c r="N640">
        <v>331000000</v>
      </c>
    </row>
    <row r="641" spans="1:14" x14ac:dyDescent="0.3">
      <c r="A641" t="s">
        <v>2882</v>
      </c>
      <c r="B641" t="s">
        <v>2187</v>
      </c>
      <c r="C641" t="s">
        <v>2201</v>
      </c>
      <c r="D641" t="s">
        <v>2202</v>
      </c>
      <c r="E641" s="17">
        <v>44003</v>
      </c>
      <c r="F641">
        <v>3777</v>
      </c>
      <c r="G641">
        <v>118</v>
      </c>
      <c r="H641">
        <v>1967</v>
      </c>
      <c r="I641">
        <v>674329</v>
      </c>
      <c r="J641">
        <v>15944</v>
      </c>
      <c r="K641">
        <v>705280</v>
      </c>
      <c r="L641">
        <v>33993</v>
      </c>
      <c r="M641">
        <v>15329</v>
      </c>
      <c r="N641">
        <v>83000000</v>
      </c>
    </row>
    <row r="642" spans="1:14" x14ac:dyDescent="0.3">
      <c r="A642" t="s">
        <v>2883</v>
      </c>
      <c r="B642" t="s">
        <v>2194</v>
      </c>
      <c r="C642" t="s">
        <v>2204</v>
      </c>
      <c r="D642" t="s">
        <v>2235</v>
      </c>
      <c r="E642" s="17">
        <v>44483</v>
      </c>
      <c r="F642">
        <v>2728</v>
      </c>
      <c r="G642">
        <v>187</v>
      </c>
      <c r="H642">
        <v>206</v>
      </c>
      <c r="I642">
        <v>677057</v>
      </c>
      <c r="J642">
        <v>16131</v>
      </c>
      <c r="K642">
        <v>705486</v>
      </c>
      <c r="L642">
        <v>24552</v>
      </c>
      <c r="M642">
        <v>11129</v>
      </c>
      <c r="N642">
        <v>1380000000</v>
      </c>
    </row>
    <row r="643" spans="1:14" x14ac:dyDescent="0.3">
      <c r="A643" t="s">
        <v>2884</v>
      </c>
      <c r="B643" t="s">
        <v>2194</v>
      </c>
      <c r="C643" t="s">
        <v>2195</v>
      </c>
      <c r="D643" t="s">
        <v>2296</v>
      </c>
      <c r="E643" s="17">
        <v>44050</v>
      </c>
      <c r="F643">
        <v>4641</v>
      </c>
      <c r="G643">
        <v>197</v>
      </c>
      <c r="H643">
        <v>2822</v>
      </c>
      <c r="I643">
        <v>681698</v>
      </c>
      <c r="J643">
        <v>16328</v>
      </c>
      <c r="K643">
        <v>708308</v>
      </c>
      <c r="L643">
        <v>23205</v>
      </c>
      <c r="M643">
        <v>12653</v>
      </c>
      <c r="N643">
        <v>1380000000</v>
      </c>
    </row>
    <row r="644" spans="1:14" x14ac:dyDescent="0.3">
      <c r="A644" t="s">
        <v>2885</v>
      </c>
      <c r="B644" t="s">
        <v>2194</v>
      </c>
      <c r="C644" t="s">
        <v>2204</v>
      </c>
      <c r="D644" t="s">
        <v>2235</v>
      </c>
      <c r="E644" s="17">
        <v>44468</v>
      </c>
      <c r="F644">
        <v>3960</v>
      </c>
      <c r="G644">
        <v>189</v>
      </c>
      <c r="H644">
        <v>833</v>
      </c>
      <c r="I644">
        <v>685658</v>
      </c>
      <c r="J644">
        <v>16517</v>
      </c>
      <c r="K644">
        <v>709141</v>
      </c>
      <c r="L644">
        <v>67320</v>
      </c>
      <c r="M644">
        <v>13215</v>
      </c>
      <c r="N644">
        <v>1380000000</v>
      </c>
    </row>
    <row r="645" spans="1:14" x14ac:dyDescent="0.3">
      <c r="A645" t="s">
        <v>2886</v>
      </c>
      <c r="B645" t="s">
        <v>2194</v>
      </c>
      <c r="C645" t="s">
        <v>2195</v>
      </c>
      <c r="D645" t="s">
        <v>2196</v>
      </c>
      <c r="E645" s="17">
        <v>43888</v>
      </c>
      <c r="F645">
        <v>741</v>
      </c>
      <c r="G645">
        <v>109</v>
      </c>
      <c r="H645">
        <v>3773</v>
      </c>
      <c r="I645">
        <v>686399</v>
      </c>
      <c r="J645">
        <v>16626</v>
      </c>
      <c r="K645">
        <v>712914</v>
      </c>
      <c r="L645">
        <v>14079</v>
      </c>
      <c r="M645">
        <v>2915</v>
      </c>
      <c r="N645">
        <v>1380000000</v>
      </c>
    </row>
    <row r="646" spans="1:14" x14ac:dyDescent="0.3">
      <c r="A646" t="s">
        <v>2887</v>
      </c>
      <c r="B646" t="s">
        <v>2211</v>
      </c>
      <c r="C646" t="s">
        <v>2237</v>
      </c>
      <c r="D646" t="s">
        <v>2238</v>
      </c>
      <c r="E646" s="17">
        <v>44490</v>
      </c>
      <c r="F646">
        <v>591</v>
      </c>
      <c r="G646">
        <v>159</v>
      </c>
      <c r="H646">
        <v>3741</v>
      </c>
      <c r="I646">
        <v>686990</v>
      </c>
      <c r="J646">
        <v>16785</v>
      </c>
      <c r="K646">
        <v>716655</v>
      </c>
      <c r="L646">
        <v>10047</v>
      </c>
      <c r="M646">
        <v>12976</v>
      </c>
      <c r="N646">
        <v>331000000</v>
      </c>
    </row>
    <row r="647" spans="1:14" x14ac:dyDescent="0.3">
      <c r="A647" t="s">
        <v>2888</v>
      </c>
      <c r="B647" t="s">
        <v>2206</v>
      </c>
      <c r="C647" t="s">
        <v>2232</v>
      </c>
      <c r="D647" t="s">
        <v>2326</v>
      </c>
      <c r="E647" s="17">
        <v>44306</v>
      </c>
      <c r="F647">
        <v>749</v>
      </c>
      <c r="G647">
        <v>45</v>
      </c>
      <c r="H647">
        <v>1500</v>
      </c>
      <c r="I647">
        <v>687739</v>
      </c>
      <c r="J647">
        <v>16830</v>
      </c>
      <c r="K647">
        <v>718155</v>
      </c>
      <c r="L647">
        <v>8239</v>
      </c>
      <c r="M647">
        <v>4697</v>
      </c>
      <c r="N647">
        <v>68000000</v>
      </c>
    </row>
    <row r="648" spans="1:14" x14ac:dyDescent="0.3">
      <c r="A648" t="s">
        <v>2889</v>
      </c>
      <c r="B648" t="s">
        <v>2190</v>
      </c>
      <c r="C648" t="s">
        <v>2252</v>
      </c>
      <c r="D648" t="s">
        <v>2253</v>
      </c>
      <c r="E648" s="17">
        <v>44286</v>
      </c>
      <c r="F648">
        <v>2219</v>
      </c>
      <c r="G648">
        <v>22</v>
      </c>
      <c r="H648">
        <v>2635</v>
      </c>
      <c r="I648">
        <v>689958</v>
      </c>
      <c r="J648">
        <v>16852</v>
      </c>
      <c r="K648">
        <v>720790</v>
      </c>
      <c r="L648">
        <v>15533</v>
      </c>
      <c r="M648">
        <v>11219</v>
      </c>
      <c r="N648">
        <v>213000000</v>
      </c>
    </row>
    <row r="649" spans="1:14" x14ac:dyDescent="0.3">
      <c r="A649" t="s">
        <v>2890</v>
      </c>
      <c r="B649" t="s">
        <v>2211</v>
      </c>
      <c r="C649" t="s">
        <v>2245</v>
      </c>
      <c r="D649" t="s">
        <v>2246</v>
      </c>
      <c r="E649" s="17">
        <v>44191</v>
      </c>
      <c r="F649">
        <v>837</v>
      </c>
      <c r="G649">
        <v>105</v>
      </c>
      <c r="H649">
        <v>4321</v>
      </c>
      <c r="I649">
        <v>690795</v>
      </c>
      <c r="J649">
        <v>16957</v>
      </c>
      <c r="K649">
        <v>725111</v>
      </c>
      <c r="L649">
        <v>12555</v>
      </c>
      <c r="M649">
        <v>15887</v>
      </c>
      <c r="N649">
        <v>331000000</v>
      </c>
    </row>
    <row r="650" spans="1:14" x14ac:dyDescent="0.3">
      <c r="A650" t="s">
        <v>2891</v>
      </c>
      <c r="B650" t="s">
        <v>2194</v>
      </c>
      <c r="C650" t="s">
        <v>2195</v>
      </c>
      <c r="D650" t="s">
        <v>2196</v>
      </c>
      <c r="E650" s="17">
        <v>43831</v>
      </c>
      <c r="F650">
        <v>3130</v>
      </c>
      <c r="G650">
        <v>164</v>
      </c>
      <c r="H650">
        <v>803</v>
      </c>
      <c r="I650">
        <v>693925</v>
      </c>
      <c r="J650">
        <v>17121</v>
      </c>
      <c r="K650">
        <v>725914</v>
      </c>
      <c r="L650">
        <v>53210</v>
      </c>
      <c r="M650">
        <v>734</v>
      </c>
      <c r="N650">
        <v>1380000000</v>
      </c>
    </row>
    <row r="651" spans="1:14" x14ac:dyDescent="0.3">
      <c r="A651" t="s">
        <v>2892</v>
      </c>
      <c r="B651" t="s">
        <v>2211</v>
      </c>
      <c r="C651" t="s">
        <v>2237</v>
      </c>
      <c r="D651" t="s">
        <v>2250</v>
      </c>
      <c r="E651" s="17">
        <v>44217</v>
      </c>
      <c r="F651">
        <v>3481</v>
      </c>
      <c r="G651">
        <v>125</v>
      </c>
      <c r="H651">
        <v>1857</v>
      </c>
      <c r="I651">
        <v>697406</v>
      </c>
      <c r="J651">
        <v>17246</v>
      </c>
      <c r="K651">
        <v>727771</v>
      </c>
      <c r="L651">
        <v>34810</v>
      </c>
      <c r="M651">
        <v>15773</v>
      </c>
      <c r="N651">
        <v>331000000</v>
      </c>
    </row>
    <row r="652" spans="1:14" x14ac:dyDescent="0.3">
      <c r="A652" t="s">
        <v>2893</v>
      </c>
      <c r="B652" t="s">
        <v>2187</v>
      </c>
      <c r="C652" t="s">
        <v>2201</v>
      </c>
      <c r="D652" t="s">
        <v>2202</v>
      </c>
      <c r="E652" s="17">
        <v>44178</v>
      </c>
      <c r="F652">
        <v>533</v>
      </c>
      <c r="G652">
        <v>89</v>
      </c>
      <c r="H652">
        <v>3147</v>
      </c>
      <c r="I652">
        <v>697939</v>
      </c>
      <c r="J652">
        <v>17335</v>
      </c>
      <c r="K652">
        <v>730918</v>
      </c>
      <c r="L652">
        <v>3198</v>
      </c>
      <c r="M652">
        <v>18137</v>
      </c>
      <c r="N652">
        <v>83000000</v>
      </c>
    </row>
    <row r="653" spans="1:14" x14ac:dyDescent="0.3">
      <c r="A653" t="s">
        <v>2894</v>
      </c>
      <c r="B653" t="s">
        <v>2194</v>
      </c>
      <c r="C653" t="s">
        <v>27</v>
      </c>
      <c r="D653" t="s">
        <v>27</v>
      </c>
      <c r="E653" s="17">
        <v>44020</v>
      </c>
      <c r="F653">
        <v>4460</v>
      </c>
      <c r="G653">
        <v>97</v>
      </c>
      <c r="H653">
        <v>4611</v>
      </c>
      <c r="I653">
        <v>702399</v>
      </c>
      <c r="J653">
        <v>17432</v>
      </c>
      <c r="K653">
        <v>735529</v>
      </c>
      <c r="L653">
        <v>80280</v>
      </c>
      <c r="M653">
        <v>18169</v>
      </c>
      <c r="N653">
        <v>1380000000</v>
      </c>
    </row>
    <row r="654" spans="1:14" x14ac:dyDescent="0.3">
      <c r="A654" t="s">
        <v>2895</v>
      </c>
      <c r="B654" t="s">
        <v>2190</v>
      </c>
      <c r="C654" t="s">
        <v>2252</v>
      </c>
      <c r="D654" t="s">
        <v>2253</v>
      </c>
      <c r="E654" s="17">
        <v>44335</v>
      </c>
      <c r="F654">
        <v>4462</v>
      </c>
      <c r="G654">
        <v>74</v>
      </c>
      <c r="H654">
        <v>1846</v>
      </c>
      <c r="I654">
        <v>706861</v>
      </c>
      <c r="J654">
        <v>17506</v>
      </c>
      <c r="K654">
        <v>737375</v>
      </c>
      <c r="L654">
        <v>58006</v>
      </c>
      <c r="M654">
        <v>19313</v>
      </c>
      <c r="N654">
        <v>213000000</v>
      </c>
    </row>
    <row r="655" spans="1:14" x14ac:dyDescent="0.3">
      <c r="A655" t="s">
        <v>2896</v>
      </c>
      <c r="B655" t="s">
        <v>2194</v>
      </c>
      <c r="C655" t="s">
        <v>27</v>
      </c>
      <c r="D655" t="s">
        <v>27</v>
      </c>
      <c r="E655" s="17">
        <v>44021</v>
      </c>
      <c r="F655">
        <v>1773</v>
      </c>
      <c r="G655">
        <v>113</v>
      </c>
      <c r="H655">
        <v>4282</v>
      </c>
      <c r="I655">
        <v>708634</v>
      </c>
      <c r="J655">
        <v>17619</v>
      </c>
      <c r="K655">
        <v>741657</v>
      </c>
      <c r="L655">
        <v>10638</v>
      </c>
      <c r="M655">
        <v>14473</v>
      </c>
      <c r="N655">
        <v>1380000000</v>
      </c>
    </row>
    <row r="656" spans="1:14" x14ac:dyDescent="0.3">
      <c r="A656" t="s">
        <v>2897</v>
      </c>
      <c r="B656" t="s">
        <v>2190</v>
      </c>
      <c r="C656" t="s">
        <v>2198</v>
      </c>
      <c r="D656" t="s">
        <v>2306</v>
      </c>
      <c r="E656" s="17">
        <v>44338</v>
      </c>
      <c r="F656">
        <v>2343</v>
      </c>
      <c r="G656">
        <v>185</v>
      </c>
      <c r="H656">
        <v>3719</v>
      </c>
      <c r="I656">
        <v>710977</v>
      </c>
      <c r="J656">
        <v>17804</v>
      </c>
      <c r="K656">
        <v>745376</v>
      </c>
      <c r="L656">
        <v>14058</v>
      </c>
      <c r="M656">
        <v>13798</v>
      </c>
      <c r="N656">
        <v>213000000</v>
      </c>
    </row>
    <row r="657" spans="1:14" x14ac:dyDescent="0.3">
      <c r="A657" t="s">
        <v>2898</v>
      </c>
      <c r="B657" t="s">
        <v>2190</v>
      </c>
      <c r="C657" t="s">
        <v>2198</v>
      </c>
      <c r="D657" t="s">
        <v>2199</v>
      </c>
      <c r="E657" s="17">
        <v>44199</v>
      </c>
      <c r="F657">
        <v>2653</v>
      </c>
      <c r="G657">
        <v>119</v>
      </c>
      <c r="H657">
        <v>4034</v>
      </c>
      <c r="I657">
        <v>713630</v>
      </c>
      <c r="J657">
        <v>17923</v>
      </c>
      <c r="K657">
        <v>749410</v>
      </c>
      <c r="L657">
        <v>13265</v>
      </c>
      <c r="M657">
        <v>1264</v>
      </c>
      <c r="N657">
        <v>213000000</v>
      </c>
    </row>
    <row r="658" spans="1:14" x14ac:dyDescent="0.3">
      <c r="A658" t="s">
        <v>2899</v>
      </c>
      <c r="B658" t="s">
        <v>2206</v>
      </c>
      <c r="C658" t="s">
        <v>2224</v>
      </c>
      <c r="D658" t="s">
        <v>2230</v>
      </c>
      <c r="E658" s="17">
        <v>44239</v>
      </c>
      <c r="F658">
        <v>2570</v>
      </c>
      <c r="G658">
        <v>84</v>
      </c>
      <c r="H658">
        <v>2586</v>
      </c>
      <c r="I658">
        <v>716200</v>
      </c>
      <c r="J658">
        <v>18007</v>
      </c>
      <c r="K658">
        <v>751996</v>
      </c>
      <c r="L658">
        <v>12850</v>
      </c>
      <c r="M658">
        <v>18944</v>
      </c>
      <c r="N658">
        <v>68000000</v>
      </c>
    </row>
    <row r="659" spans="1:14" x14ac:dyDescent="0.3">
      <c r="A659" t="s">
        <v>2900</v>
      </c>
      <c r="B659" t="s">
        <v>2206</v>
      </c>
      <c r="C659" t="s">
        <v>2207</v>
      </c>
      <c r="D659" t="s">
        <v>2263</v>
      </c>
      <c r="E659" s="17">
        <v>43947</v>
      </c>
      <c r="F659">
        <v>264</v>
      </c>
      <c r="G659">
        <v>42</v>
      </c>
      <c r="H659">
        <v>4743</v>
      </c>
      <c r="I659">
        <v>716464</v>
      </c>
      <c r="J659">
        <v>18049</v>
      </c>
      <c r="K659">
        <v>756739</v>
      </c>
      <c r="L659">
        <v>4224</v>
      </c>
      <c r="M659">
        <v>3694</v>
      </c>
      <c r="N659">
        <v>68000000</v>
      </c>
    </row>
    <row r="660" spans="1:14" x14ac:dyDescent="0.3">
      <c r="A660" t="s">
        <v>2901</v>
      </c>
      <c r="B660" t="s">
        <v>2211</v>
      </c>
      <c r="C660" t="s">
        <v>2237</v>
      </c>
      <c r="D660" t="s">
        <v>2250</v>
      </c>
      <c r="E660" s="17">
        <v>43964</v>
      </c>
      <c r="F660">
        <v>3595</v>
      </c>
      <c r="G660">
        <v>87</v>
      </c>
      <c r="H660">
        <v>2065</v>
      </c>
      <c r="I660">
        <v>720059</v>
      </c>
      <c r="J660">
        <v>18136</v>
      </c>
      <c r="K660">
        <v>758804</v>
      </c>
      <c r="L660">
        <v>28760</v>
      </c>
      <c r="M660">
        <v>3542</v>
      </c>
      <c r="N660">
        <v>331000000</v>
      </c>
    </row>
    <row r="661" spans="1:14" x14ac:dyDescent="0.3">
      <c r="A661" t="s">
        <v>2902</v>
      </c>
      <c r="B661" t="s">
        <v>2211</v>
      </c>
      <c r="C661" t="s">
        <v>2212</v>
      </c>
      <c r="D661" t="s">
        <v>2213</v>
      </c>
      <c r="E661" s="17">
        <v>43888</v>
      </c>
      <c r="F661">
        <v>2034</v>
      </c>
      <c r="G661">
        <v>142</v>
      </c>
      <c r="H661">
        <v>4380</v>
      </c>
      <c r="I661">
        <v>722093</v>
      </c>
      <c r="J661">
        <v>18278</v>
      </c>
      <c r="K661">
        <v>763184</v>
      </c>
      <c r="L661">
        <v>22374</v>
      </c>
      <c r="M661">
        <v>13669</v>
      </c>
      <c r="N661">
        <v>331000000</v>
      </c>
    </row>
    <row r="662" spans="1:14" x14ac:dyDescent="0.3">
      <c r="A662" t="s">
        <v>2903</v>
      </c>
      <c r="B662" t="s">
        <v>2190</v>
      </c>
      <c r="C662" t="s">
        <v>2252</v>
      </c>
      <c r="D662" t="s">
        <v>2301</v>
      </c>
      <c r="E662" s="17">
        <v>44386</v>
      </c>
      <c r="F662">
        <v>3202</v>
      </c>
      <c r="G662">
        <v>194</v>
      </c>
      <c r="H662">
        <v>2979</v>
      </c>
      <c r="I662">
        <v>725295</v>
      </c>
      <c r="J662">
        <v>18472</v>
      </c>
      <c r="K662">
        <v>766163</v>
      </c>
      <c r="L662">
        <v>25616</v>
      </c>
      <c r="M662">
        <v>8649</v>
      </c>
      <c r="N662">
        <v>213000000</v>
      </c>
    </row>
    <row r="663" spans="1:14" x14ac:dyDescent="0.3">
      <c r="A663" t="s">
        <v>2904</v>
      </c>
      <c r="B663" t="s">
        <v>2194</v>
      </c>
      <c r="C663" t="s">
        <v>2221</v>
      </c>
      <c r="D663" t="s">
        <v>2281</v>
      </c>
      <c r="E663" s="17">
        <v>44515</v>
      </c>
      <c r="F663">
        <v>381</v>
      </c>
      <c r="G663">
        <v>129</v>
      </c>
      <c r="H663">
        <v>3970</v>
      </c>
      <c r="I663">
        <v>725676</v>
      </c>
      <c r="J663">
        <v>18601</v>
      </c>
      <c r="K663">
        <v>770133</v>
      </c>
      <c r="L663">
        <v>3429</v>
      </c>
      <c r="M663">
        <v>5662</v>
      </c>
      <c r="N663">
        <v>1380000000</v>
      </c>
    </row>
    <row r="664" spans="1:14" x14ac:dyDescent="0.3">
      <c r="A664" t="s">
        <v>2905</v>
      </c>
      <c r="B664" t="s">
        <v>2187</v>
      </c>
      <c r="C664" t="s">
        <v>2201</v>
      </c>
      <c r="D664" t="s">
        <v>2202</v>
      </c>
      <c r="E664" s="17">
        <v>44502</v>
      </c>
      <c r="F664">
        <v>3296</v>
      </c>
      <c r="G664">
        <v>198</v>
      </c>
      <c r="H664">
        <v>2952</v>
      </c>
      <c r="I664">
        <v>728972</v>
      </c>
      <c r="J664">
        <v>18799</v>
      </c>
      <c r="K664">
        <v>773085</v>
      </c>
      <c r="L664">
        <v>32960</v>
      </c>
      <c r="M664">
        <v>4172</v>
      </c>
      <c r="N664">
        <v>83000000</v>
      </c>
    </row>
    <row r="665" spans="1:14" x14ac:dyDescent="0.3">
      <c r="A665" t="s">
        <v>2906</v>
      </c>
      <c r="B665" t="s">
        <v>2187</v>
      </c>
      <c r="C665" t="s">
        <v>2188</v>
      </c>
      <c r="D665" t="s">
        <v>2188</v>
      </c>
      <c r="E665" s="17">
        <v>44003</v>
      </c>
      <c r="F665">
        <v>1166</v>
      </c>
      <c r="G665">
        <v>132</v>
      </c>
      <c r="H665">
        <v>4745</v>
      </c>
      <c r="I665">
        <v>730138</v>
      </c>
      <c r="J665">
        <v>18931</v>
      </c>
      <c r="K665">
        <v>777830</v>
      </c>
      <c r="L665">
        <v>10494</v>
      </c>
      <c r="M665">
        <v>11810</v>
      </c>
      <c r="N665">
        <v>83000000</v>
      </c>
    </row>
    <row r="666" spans="1:14" x14ac:dyDescent="0.3">
      <c r="A666" t="s">
        <v>2907</v>
      </c>
      <c r="B666" t="s">
        <v>2194</v>
      </c>
      <c r="C666" t="s">
        <v>27</v>
      </c>
      <c r="D666" t="s">
        <v>27</v>
      </c>
      <c r="E666" s="17">
        <v>43979</v>
      </c>
      <c r="F666">
        <v>2478</v>
      </c>
      <c r="G666">
        <v>180</v>
      </c>
      <c r="H666">
        <v>1242</v>
      </c>
      <c r="I666">
        <v>732616</v>
      </c>
      <c r="J666">
        <v>19111</v>
      </c>
      <c r="K666">
        <v>779072</v>
      </c>
      <c r="L666">
        <v>22302</v>
      </c>
      <c r="M666">
        <v>15019</v>
      </c>
      <c r="N666">
        <v>1380000000</v>
      </c>
    </row>
    <row r="667" spans="1:14" x14ac:dyDescent="0.3">
      <c r="A667" t="s">
        <v>2908</v>
      </c>
      <c r="B667" t="s">
        <v>2194</v>
      </c>
      <c r="C667" t="s">
        <v>2221</v>
      </c>
      <c r="D667" t="s">
        <v>2222</v>
      </c>
      <c r="E667" s="17">
        <v>43910</v>
      </c>
      <c r="F667">
        <v>388</v>
      </c>
      <c r="G667">
        <v>172</v>
      </c>
      <c r="H667">
        <v>2691</v>
      </c>
      <c r="I667">
        <v>733004</v>
      </c>
      <c r="J667">
        <v>19283</v>
      </c>
      <c r="K667">
        <v>781763</v>
      </c>
      <c r="L667">
        <v>6984</v>
      </c>
      <c r="M667">
        <v>18054</v>
      </c>
      <c r="N667">
        <v>1380000000</v>
      </c>
    </row>
    <row r="668" spans="1:14" x14ac:dyDescent="0.3">
      <c r="A668" t="s">
        <v>2909</v>
      </c>
      <c r="B668" t="s">
        <v>2206</v>
      </c>
      <c r="C668" t="s">
        <v>2257</v>
      </c>
      <c r="D668" t="s">
        <v>2290</v>
      </c>
      <c r="E668" s="17">
        <v>44043</v>
      </c>
      <c r="F668">
        <v>2071</v>
      </c>
      <c r="G668">
        <v>103</v>
      </c>
      <c r="H668">
        <v>1967</v>
      </c>
      <c r="I668">
        <v>735075</v>
      </c>
      <c r="J668">
        <v>19386</v>
      </c>
      <c r="K668">
        <v>783730</v>
      </c>
      <c r="L668">
        <v>16568</v>
      </c>
      <c r="M668">
        <v>12239</v>
      </c>
      <c r="N668">
        <v>68000000</v>
      </c>
    </row>
    <row r="669" spans="1:14" x14ac:dyDescent="0.3">
      <c r="A669" t="s">
        <v>2910</v>
      </c>
      <c r="B669" t="s">
        <v>2187</v>
      </c>
      <c r="C669" t="s">
        <v>2255</v>
      </c>
      <c r="D669" t="s">
        <v>2255</v>
      </c>
      <c r="E669" s="17">
        <v>44033</v>
      </c>
      <c r="F669">
        <v>394</v>
      </c>
      <c r="G669">
        <v>92</v>
      </c>
      <c r="H669">
        <v>2404</v>
      </c>
      <c r="I669">
        <v>735469</v>
      </c>
      <c r="J669">
        <v>19478</v>
      </c>
      <c r="K669">
        <v>786134</v>
      </c>
      <c r="L669">
        <v>7092</v>
      </c>
      <c r="M669">
        <v>13256</v>
      </c>
      <c r="N669">
        <v>83000000</v>
      </c>
    </row>
    <row r="670" spans="1:14" x14ac:dyDescent="0.3">
      <c r="A670" t="s">
        <v>2911</v>
      </c>
      <c r="B670" t="s">
        <v>2190</v>
      </c>
      <c r="C670" t="s">
        <v>2198</v>
      </c>
      <c r="D670" t="s">
        <v>2306</v>
      </c>
      <c r="E670" s="17">
        <v>44059</v>
      </c>
      <c r="F670">
        <v>3657</v>
      </c>
      <c r="G670">
        <v>40</v>
      </c>
      <c r="H670">
        <v>255</v>
      </c>
      <c r="I670">
        <v>739126</v>
      </c>
      <c r="J670">
        <v>19518</v>
      </c>
      <c r="K670">
        <v>786389</v>
      </c>
      <c r="L670">
        <v>47541</v>
      </c>
      <c r="M670">
        <v>8103</v>
      </c>
      <c r="N670">
        <v>213000000</v>
      </c>
    </row>
    <row r="671" spans="1:14" x14ac:dyDescent="0.3">
      <c r="A671" t="s">
        <v>2912</v>
      </c>
      <c r="B671" t="s">
        <v>2211</v>
      </c>
      <c r="C671" t="s">
        <v>2237</v>
      </c>
      <c r="D671" t="s">
        <v>2238</v>
      </c>
      <c r="E671" s="17">
        <v>44506</v>
      </c>
      <c r="F671">
        <v>3256</v>
      </c>
      <c r="G671">
        <v>190</v>
      </c>
      <c r="H671">
        <v>2655</v>
      </c>
      <c r="I671">
        <v>742382</v>
      </c>
      <c r="J671">
        <v>19708</v>
      </c>
      <c r="K671">
        <v>789044</v>
      </c>
      <c r="L671">
        <v>29304</v>
      </c>
      <c r="M671">
        <v>3524</v>
      </c>
      <c r="N671">
        <v>331000000</v>
      </c>
    </row>
    <row r="672" spans="1:14" x14ac:dyDescent="0.3">
      <c r="A672" t="s">
        <v>2913</v>
      </c>
      <c r="B672" t="s">
        <v>2206</v>
      </c>
      <c r="C672" t="s">
        <v>2207</v>
      </c>
      <c r="D672" t="s">
        <v>2208</v>
      </c>
      <c r="E672" s="17">
        <v>44057</v>
      </c>
      <c r="F672">
        <v>4019</v>
      </c>
      <c r="G672">
        <v>199</v>
      </c>
      <c r="H672">
        <v>1836</v>
      </c>
      <c r="I672">
        <v>746401</v>
      </c>
      <c r="J672">
        <v>19907</v>
      </c>
      <c r="K672">
        <v>790880</v>
      </c>
      <c r="L672">
        <v>52247</v>
      </c>
      <c r="M672">
        <v>18361</v>
      </c>
      <c r="N672">
        <v>68000000</v>
      </c>
    </row>
    <row r="673" spans="1:14" x14ac:dyDescent="0.3">
      <c r="A673" t="s">
        <v>2914</v>
      </c>
      <c r="B673" t="s">
        <v>2187</v>
      </c>
      <c r="C673" t="s">
        <v>2255</v>
      </c>
      <c r="D673" t="s">
        <v>2255</v>
      </c>
      <c r="E673" s="17">
        <v>44489</v>
      </c>
      <c r="F673">
        <v>2239</v>
      </c>
      <c r="G673">
        <v>31</v>
      </c>
      <c r="H673">
        <v>178</v>
      </c>
      <c r="I673">
        <v>748640</v>
      </c>
      <c r="J673">
        <v>19938</v>
      </c>
      <c r="K673">
        <v>791058</v>
      </c>
      <c r="L673">
        <v>40302</v>
      </c>
      <c r="M673">
        <v>99</v>
      </c>
      <c r="N673">
        <v>83000000</v>
      </c>
    </row>
    <row r="674" spans="1:14" x14ac:dyDescent="0.3">
      <c r="A674" t="s">
        <v>2915</v>
      </c>
      <c r="B674" t="s">
        <v>2194</v>
      </c>
      <c r="C674" t="s">
        <v>2195</v>
      </c>
      <c r="D674" t="s">
        <v>2196</v>
      </c>
      <c r="E674" s="17">
        <v>44362</v>
      </c>
      <c r="F674">
        <v>4816</v>
      </c>
      <c r="G674">
        <v>105</v>
      </c>
      <c r="H674">
        <v>4183</v>
      </c>
      <c r="I674">
        <v>753456</v>
      </c>
      <c r="J674">
        <v>20043</v>
      </c>
      <c r="K674">
        <v>795241</v>
      </c>
      <c r="L674">
        <v>91504</v>
      </c>
      <c r="M674">
        <v>6985</v>
      </c>
      <c r="N674">
        <v>1380000000</v>
      </c>
    </row>
    <row r="675" spans="1:14" x14ac:dyDescent="0.3">
      <c r="A675" t="s">
        <v>2916</v>
      </c>
      <c r="B675" t="s">
        <v>2187</v>
      </c>
      <c r="C675" t="s">
        <v>2338</v>
      </c>
      <c r="D675" t="s">
        <v>2438</v>
      </c>
      <c r="E675" s="17">
        <v>44271</v>
      </c>
      <c r="F675">
        <v>2859</v>
      </c>
      <c r="G675">
        <v>1</v>
      </c>
      <c r="H675">
        <v>4940</v>
      </c>
      <c r="I675">
        <v>756315</v>
      </c>
      <c r="J675">
        <v>20044</v>
      </c>
      <c r="K675">
        <v>800181</v>
      </c>
      <c r="L675">
        <v>22872</v>
      </c>
      <c r="M675">
        <v>9868</v>
      </c>
      <c r="N675">
        <v>83000000</v>
      </c>
    </row>
    <row r="676" spans="1:14" x14ac:dyDescent="0.3">
      <c r="A676" t="s">
        <v>2917</v>
      </c>
      <c r="B676" t="s">
        <v>2190</v>
      </c>
      <c r="C676" t="s">
        <v>2198</v>
      </c>
      <c r="D676" t="s">
        <v>2306</v>
      </c>
      <c r="E676" s="17">
        <v>44232</v>
      </c>
      <c r="F676">
        <v>2393</v>
      </c>
      <c r="G676">
        <v>9</v>
      </c>
      <c r="H676">
        <v>3466</v>
      </c>
      <c r="I676">
        <v>758708</v>
      </c>
      <c r="J676">
        <v>20053</v>
      </c>
      <c r="K676">
        <v>803647</v>
      </c>
      <c r="L676">
        <v>31109</v>
      </c>
      <c r="M676">
        <v>4279</v>
      </c>
      <c r="N676">
        <v>213000000</v>
      </c>
    </row>
    <row r="677" spans="1:14" x14ac:dyDescent="0.3">
      <c r="A677" t="s">
        <v>2918</v>
      </c>
      <c r="B677" t="s">
        <v>2206</v>
      </c>
      <c r="C677" t="s">
        <v>2224</v>
      </c>
      <c r="D677" t="s">
        <v>2225</v>
      </c>
      <c r="E677" s="17">
        <v>43877</v>
      </c>
      <c r="F677">
        <v>4568</v>
      </c>
      <c r="G677">
        <v>170</v>
      </c>
      <c r="H677">
        <v>27</v>
      </c>
      <c r="I677">
        <v>763276</v>
      </c>
      <c r="J677">
        <v>20223</v>
      </c>
      <c r="K677">
        <v>803674</v>
      </c>
      <c r="L677">
        <v>41112</v>
      </c>
      <c r="M677">
        <v>1170</v>
      </c>
      <c r="N677">
        <v>68000000</v>
      </c>
    </row>
    <row r="678" spans="1:14" x14ac:dyDescent="0.3">
      <c r="A678" t="s">
        <v>2919</v>
      </c>
      <c r="B678" t="s">
        <v>2194</v>
      </c>
      <c r="C678" t="s">
        <v>2204</v>
      </c>
      <c r="D678" t="s">
        <v>2235</v>
      </c>
      <c r="E678" s="17">
        <v>44063</v>
      </c>
      <c r="F678">
        <v>2050</v>
      </c>
      <c r="G678">
        <v>118</v>
      </c>
      <c r="H678">
        <v>2744</v>
      </c>
      <c r="I678">
        <v>765326</v>
      </c>
      <c r="J678">
        <v>20341</v>
      </c>
      <c r="K678">
        <v>806418</v>
      </c>
      <c r="L678">
        <v>24600</v>
      </c>
      <c r="M678">
        <v>18730</v>
      </c>
      <c r="N678">
        <v>1380000000</v>
      </c>
    </row>
    <row r="679" spans="1:14" x14ac:dyDescent="0.3">
      <c r="A679" t="s">
        <v>2920</v>
      </c>
      <c r="B679" t="s">
        <v>2190</v>
      </c>
      <c r="C679" t="s">
        <v>2198</v>
      </c>
      <c r="D679" t="s">
        <v>2199</v>
      </c>
      <c r="E679" s="17">
        <v>44135</v>
      </c>
      <c r="F679">
        <v>3121</v>
      </c>
      <c r="G679">
        <v>170</v>
      </c>
      <c r="H679">
        <v>53</v>
      </c>
      <c r="I679">
        <v>768447</v>
      </c>
      <c r="J679">
        <v>20511</v>
      </c>
      <c r="K679">
        <v>806471</v>
      </c>
      <c r="L679">
        <v>15605</v>
      </c>
      <c r="M679">
        <v>18711</v>
      </c>
      <c r="N679">
        <v>213000000</v>
      </c>
    </row>
    <row r="680" spans="1:14" x14ac:dyDescent="0.3">
      <c r="A680" t="s">
        <v>2921</v>
      </c>
      <c r="B680" t="s">
        <v>2211</v>
      </c>
      <c r="C680" t="s">
        <v>2241</v>
      </c>
      <c r="D680" t="s">
        <v>2242</v>
      </c>
      <c r="E680" s="17">
        <v>44356</v>
      </c>
      <c r="F680">
        <v>924</v>
      </c>
      <c r="G680">
        <v>100</v>
      </c>
      <c r="H680">
        <v>320</v>
      </c>
      <c r="I680">
        <v>769371</v>
      </c>
      <c r="J680">
        <v>20611</v>
      </c>
      <c r="K680">
        <v>806791</v>
      </c>
      <c r="L680">
        <v>17556</v>
      </c>
      <c r="M680">
        <v>224</v>
      </c>
      <c r="N680">
        <v>331000000</v>
      </c>
    </row>
    <row r="681" spans="1:14" x14ac:dyDescent="0.3">
      <c r="A681" t="s">
        <v>2922</v>
      </c>
      <c r="B681" t="s">
        <v>2206</v>
      </c>
      <c r="C681" t="s">
        <v>2257</v>
      </c>
      <c r="D681" t="s">
        <v>2290</v>
      </c>
      <c r="E681" s="17">
        <v>43973</v>
      </c>
      <c r="F681">
        <v>4971</v>
      </c>
      <c r="G681">
        <v>109</v>
      </c>
      <c r="H681">
        <v>3630</v>
      </c>
      <c r="I681">
        <v>774342</v>
      </c>
      <c r="J681">
        <v>20720</v>
      </c>
      <c r="K681">
        <v>810421</v>
      </c>
      <c r="L681">
        <v>39768</v>
      </c>
      <c r="M681">
        <v>12242</v>
      </c>
      <c r="N681">
        <v>68000000</v>
      </c>
    </row>
    <row r="682" spans="1:14" x14ac:dyDescent="0.3">
      <c r="A682" t="s">
        <v>2923</v>
      </c>
      <c r="B682" t="s">
        <v>2190</v>
      </c>
      <c r="C682" t="s">
        <v>2198</v>
      </c>
      <c r="D682" t="s">
        <v>2306</v>
      </c>
      <c r="E682" s="17">
        <v>44245</v>
      </c>
      <c r="F682">
        <v>3575</v>
      </c>
      <c r="G682">
        <v>66</v>
      </c>
      <c r="H682">
        <v>3305</v>
      </c>
      <c r="I682">
        <v>777917</v>
      </c>
      <c r="J682">
        <v>20786</v>
      </c>
      <c r="K682">
        <v>813726</v>
      </c>
      <c r="L682">
        <v>60775</v>
      </c>
      <c r="M682">
        <v>1440</v>
      </c>
      <c r="N682">
        <v>213000000</v>
      </c>
    </row>
    <row r="683" spans="1:14" x14ac:dyDescent="0.3">
      <c r="A683" t="s">
        <v>2924</v>
      </c>
      <c r="B683" t="s">
        <v>2190</v>
      </c>
      <c r="C683" t="s">
        <v>2269</v>
      </c>
      <c r="D683" t="s">
        <v>2270</v>
      </c>
      <c r="E683" s="17">
        <v>44343</v>
      </c>
      <c r="F683">
        <v>3282</v>
      </c>
      <c r="G683">
        <v>22</v>
      </c>
      <c r="H683">
        <v>3824</v>
      </c>
      <c r="I683">
        <v>781199</v>
      </c>
      <c r="J683">
        <v>20808</v>
      </c>
      <c r="K683">
        <v>817550</v>
      </c>
      <c r="L683">
        <v>62358</v>
      </c>
      <c r="M683">
        <v>15470</v>
      </c>
      <c r="N683">
        <v>213000000</v>
      </c>
    </row>
    <row r="684" spans="1:14" x14ac:dyDescent="0.3">
      <c r="A684" t="s">
        <v>2925</v>
      </c>
      <c r="B684" t="s">
        <v>2194</v>
      </c>
      <c r="C684" t="s">
        <v>2221</v>
      </c>
      <c r="D684" t="s">
        <v>2281</v>
      </c>
      <c r="E684" s="17">
        <v>44203</v>
      </c>
      <c r="F684">
        <v>3751</v>
      </c>
      <c r="G684">
        <v>97</v>
      </c>
      <c r="H684">
        <v>331</v>
      </c>
      <c r="I684">
        <v>784950</v>
      </c>
      <c r="J684">
        <v>20905</v>
      </c>
      <c r="K684">
        <v>817881</v>
      </c>
      <c r="L684">
        <v>63767</v>
      </c>
      <c r="M684">
        <v>4323</v>
      </c>
      <c r="N684">
        <v>1380000000</v>
      </c>
    </row>
    <row r="685" spans="1:14" x14ac:dyDescent="0.3">
      <c r="A685" t="s">
        <v>2926</v>
      </c>
      <c r="B685" t="s">
        <v>2211</v>
      </c>
      <c r="C685" t="s">
        <v>2241</v>
      </c>
      <c r="D685" t="s">
        <v>2242</v>
      </c>
      <c r="E685" s="17">
        <v>44396</v>
      </c>
      <c r="F685">
        <v>3354</v>
      </c>
      <c r="G685">
        <v>96</v>
      </c>
      <c r="H685">
        <v>1717</v>
      </c>
      <c r="I685">
        <v>788304</v>
      </c>
      <c r="J685">
        <v>21001</v>
      </c>
      <c r="K685">
        <v>819598</v>
      </c>
      <c r="L685">
        <v>26832</v>
      </c>
      <c r="M685">
        <v>8493</v>
      </c>
      <c r="N685">
        <v>331000000</v>
      </c>
    </row>
    <row r="686" spans="1:14" x14ac:dyDescent="0.3">
      <c r="A686" t="s">
        <v>2927</v>
      </c>
      <c r="B686" t="s">
        <v>2190</v>
      </c>
      <c r="C686" t="s">
        <v>2191</v>
      </c>
      <c r="D686" t="s">
        <v>2285</v>
      </c>
      <c r="E686" s="17">
        <v>44089</v>
      </c>
      <c r="F686">
        <v>4474</v>
      </c>
      <c r="G686">
        <v>187</v>
      </c>
      <c r="H686">
        <v>3543</v>
      </c>
      <c r="I686">
        <v>792778</v>
      </c>
      <c r="J686">
        <v>21188</v>
      </c>
      <c r="K686">
        <v>823141</v>
      </c>
      <c r="L686">
        <v>26844</v>
      </c>
      <c r="M686">
        <v>5201</v>
      </c>
      <c r="N686">
        <v>213000000</v>
      </c>
    </row>
    <row r="687" spans="1:14" x14ac:dyDescent="0.3">
      <c r="A687" t="s">
        <v>2928</v>
      </c>
      <c r="B687" t="s">
        <v>2206</v>
      </c>
      <c r="C687" t="s">
        <v>2224</v>
      </c>
      <c r="D687" t="s">
        <v>2230</v>
      </c>
      <c r="E687" s="17">
        <v>44486</v>
      </c>
      <c r="F687">
        <v>3397</v>
      </c>
      <c r="G687">
        <v>5</v>
      </c>
      <c r="H687">
        <v>316</v>
      </c>
      <c r="I687">
        <v>796175</v>
      </c>
      <c r="J687">
        <v>21193</v>
      </c>
      <c r="K687">
        <v>823457</v>
      </c>
      <c r="L687">
        <v>23779</v>
      </c>
      <c r="M687">
        <v>19599</v>
      </c>
      <c r="N687">
        <v>68000000</v>
      </c>
    </row>
    <row r="688" spans="1:14" x14ac:dyDescent="0.3">
      <c r="A688" t="s">
        <v>2929</v>
      </c>
      <c r="B688" t="s">
        <v>2190</v>
      </c>
      <c r="C688" t="s">
        <v>2191</v>
      </c>
      <c r="D688" t="s">
        <v>2192</v>
      </c>
      <c r="E688" s="17">
        <v>44301</v>
      </c>
      <c r="F688">
        <v>3768</v>
      </c>
      <c r="G688">
        <v>12</v>
      </c>
      <c r="H688">
        <v>3551</v>
      </c>
      <c r="I688">
        <v>799943</v>
      </c>
      <c r="J688">
        <v>21205</v>
      </c>
      <c r="K688">
        <v>827008</v>
      </c>
      <c r="L688">
        <v>45216</v>
      </c>
      <c r="M688">
        <v>2617</v>
      </c>
      <c r="N688">
        <v>213000000</v>
      </c>
    </row>
    <row r="689" spans="1:14" x14ac:dyDescent="0.3">
      <c r="A689" t="s">
        <v>2930</v>
      </c>
      <c r="B689" t="s">
        <v>2187</v>
      </c>
      <c r="C689" t="s">
        <v>2255</v>
      </c>
      <c r="D689" t="s">
        <v>2255</v>
      </c>
      <c r="E689" s="17">
        <v>43842</v>
      </c>
      <c r="F689">
        <v>4220</v>
      </c>
      <c r="G689">
        <v>20</v>
      </c>
      <c r="H689">
        <v>2908</v>
      </c>
      <c r="I689">
        <v>804163</v>
      </c>
      <c r="J689">
        <v>21225</v>
      </c>
      <c r="K689">
        <v>829916</v>
      </c>
      <c r="L689">
        <v>67520</v>
      </c>
      <c r="M689">
        <v>5460</v>
      </c>
      <c r="N689">
        <v>83000000</v>
      </c>
    </row>
    <row r="690" spans="1:14" x14ac:dyDescent="0.3">
      <c r="A690" t="s">
        <v>2931</v>
      </c>
      <c r="B690" t="s">
        <v>2206</v>
      </c>
      <c r="C690" t="s">
        <v>2207</v>
      </c>
      <c r="D690" t="s">
        <v>2208</v>
      </c>
      <c r="E690" s="17">
        <v>44160</v>
      </c>
      <c r="F690">
        <v>2981</v>
      </c>
      <c r="G690">
        <v>57</v>
      </c>
      <c r="H690">
        <v>2917</v>
      </c>
      <c r="I690">
        <v>807144</v>
      </c>
      <c r="J690">
        <v>21282</v>
      </c>
      <c r="K690">
        <v>832833</v>
      </c>
      <c r="L690">
        <v>35772</v>
      </c>
      <c r="M690">
        <v>4570</v>
      </c>
      <c r="N690">
        <v>68000000</v>
      </c>
    </row>
    <row r="691" spans="1:14" x14ac:dyDescent="0.3">
      <c r="A691" t="s">
        <v>2932</v>
      </c>
      <c r="B691" t="s">
        <v>2206</v>
      </c>
      <c r="C691" t="s">
        <v>2257</v>
      </c>
      <c r="D691" t="s">
        <v>2258</v>
      </c>
      <c r="E691" s="17">
        <v>44188</v>
      </c>
      <c r="F691">
        <v>4575</v>
      </c>
      <c r="G691">
        <v>119</v>
      </c>
      <c r="H691">
        <v>4316</v>
      </c>
      <c r="I691">
        <v>811719</v>
      </c>
      <c r="J691">
        <v>21401</v>
      </c>
      <c r="K691">
        <v>837149</v>
      </c>
      <c r="L691">
        <v>82350</v>
      </c>
      <c r="M691">
        <v>6680</v>
      </c>
      <c r="N691">
        <v>68000000</v>
      </c>
    </row>
    <row r="692" spans="1:14" x14ac:dyDescent="0.3">
      <c r="A692" t="s">
        <v>2933</v>
      </c>
      <c r="B692" t="s">
        <v>2190</v>
      </c>
      <c r="C692" t="s">
        <v>2252</v>
      </c>
      <c r="D692" t="s">
        <v>2253</v>
      </c>
      <c r="E692" s="17">
        <v>44238</v>
      </c>
      <c r="F692">
        <v>3472</v>
      </c>
      <c r="G692">
        <v>155</v>
      </c>
      <c r="H692">
        <v>1362</v>
      </c>
      <c r="I692">
        <v>815191</v>
      </c>
      <c r="J692">
        <v>21556</v>
      </c>
      <c r="K692">
        <v>838511</v>
      </c>
      <c r="L692">
        <v>17360</v>
      </c>
      <c r="M692">
        <v>13454</v>
      </c>
      <c r="N692">
        <v>213000000</v>
      </c>
    </row>
    <row r="693" spans="1:14" x14ac:dyDescent="0.3">
      <c r="A693" t="s">
        <v>2934</v>
      </c>
      <c r="B693" t="s">
        <v>2194</v>
      </c>
      <c r="C693" t="s">
        <v>2195</v>
      </c>
      <c r="D693" t="s">
        <v>2196</v>
      </c>
      <c r="E693" s="17">
        <v>44498</v>
      </c>
      <c r="F693">
        <v>2617</v>
      </c>
      <c r="G693">
        <v>119</v>
      </c>
      <c r="H693">
        <v>147</v>
      </c>
      <c r="I693">
        <v>817808</v>
      </c>
      <c r="J693">
        <v>21675</v>
      </c>
      <c r="K693">
        <v>838658</v>
      </c>
      <c r="L693">
        <v>15702</v>
      </c>
      <c r="M693">
        <v>13897</v>
      </c>
      <c r="N693">
        <v>1380000000</v>
      </c>
    </row>
    <row r="694" spans="1:14" x14ac:dyDescent="0.3">
      <c r="A694" t="s">
        <v>2935</v>
      </c>
      <c r="B694" t="s">
        <v>2206</v>
      </c>
      <c r="C694" t="s">
        <v>2224</v>
      </c>
      <c r="D694" t="s">
        <v>2225</v>
      </c>
      <c r="E694" s="17">
        <v>44203</v>
      </c>
      <c r="F694">
        <v>3499</v>
      </c>
      <c r="G694">
        <v>197</v>
      </c>
      <c r="H694">
        <v>1732</v>
      </c>
      <c r="I694">
        <v>821307</v>
      </c>
      <c r="J694">
        <v>21872</v>
      </c>
      <c r="K694">
        <v>840390</v>
      </c>
      <c r="L694">
        <v>27992</v>
      </c>
      <c r="M694">
        <v>17821</v>
      </c>
      <c r="N694">
        <v>68000000</v>
      </c>
    </row>
    <row r="695" spans="1:14" x14ac:dyDescent="0.3">
      <c r="A695" t="s">
        <v>2936</v>
      </c>
      <c r="B695" t="s">
        <v>2187</v>
      </c>
      <c r="C695" t="s">
        <v>2338</v>
      </c>
      <c r="D695" t="s">
        <v>2438</v>
      </c>
      <c r="E695" s="17">
        <v>43838</v>
      </c>
      <c r="F695">
        <v>3592</v>
      </c>
      <c r="G695">
        <v>135</v>
      </c>
      <c r="H695">
        <v>2628</v>
      </c>
      <c r="I695">
        <v>824899</v>
      </c>
      <c r="J695">
        <v>22007</v>
      </c>
      <c r="K695">
        <v>843018</v>
      </c>
      <c r="L695">
        <v>53880</v>
      </c>
      <c r="M695">
        <v>9259</v>
      </c>
      <c r="N695">
        <v>83000000</v>
      </c>
    </row>
    <row r="696" spans="1:14" x14ac:dyDescent="0.3">
      <c r="A696" t="s">
        <v>2937</v>
      </c>
      <c r="B696" t="s">
        <v>2194</v>
      </c>
      <c r="C696" t="s">
        <v>2204</v>
      </c>
      <c r="D696" t="s">
        <v>2235</v>
      </c>
      <c r="E696" s="17">
        <v>43952</v>
      </c>
      <c r="F696">
        <v>431</v>
      </c>
      <c r="G696">
        <v>76</v>
      </c>
      <c r="H696">
        <v>4573</v>
      </c>
      <c r="I696">
        <v>825330</v>
      </c>
      <c r="J696">
        <v>22083</v>
      </c>
      <c r="K696">
        <v>847591</v>
      </c>
      <c r="L696">
        <v>7327</v>
      </c>
      <c r="M696">
        <v>13192</v>
      </c>
      <c r="N696">
        <v>1380000000</v>
      </c>
    </row>
    <row r="697" spans="1:14" x14ac:dyDescent="0.3">
      <c r="A697" t="s">
        <v>2938</v>
      </c>
      <c r="B697" t="s">
        <v>2194</v>
      </c>
      <c r="C697" t="s">
        <v>2195</v>
      </c>
      <c r="D697" t="s">
        <v>2196</v>
      </c>
      <c r="E697" s="17">
        <v>44178</v>
      </c>
      <c r="F697">
        <v>1112</v>
      </c>
      <c r="G697">
        <v>97</v>
      </c>
      <c r="H697">
        <v>4018</v>
      </c>
      <c r="I697">
        <v>826442</v>
      </c>
      <c r="J697">
        <v>22180</v>
      </c>
      <c r="K697">
        <v>851609</v>
      </c>
      <c r="L697">
        <v>11120</v>
      </c>
      <c r="M697">
        <v>10634</v>
      </c>
      <c r="N697">
        <v>1380000000</v>
      </c>
    </row>
    <row r="698" spans="1:14" x14ac:dyDescent="0.3">
      <c r="A698" t="s">
        <v>2939</v>
      </c>
      <c r="B698" t="s">
        <v>2194</v>
      </c>
      <c r="C698" t="s">
        <v>2221</v>
      </c>
      <c r="D698" t="s">
        <v>2222</v>
      </c>
      <c r="E698" s="17">
        <v>44506</v>
      </c>
      <c r="F698">
        <v>4696</v>
      </c>
      <c r="G698">
        <v>57</v>
      </c>
      <c r="H698">
        <v>1209</v>
      </c>
      <c r="I698">
        <v>831138</v>
      </c>
      <c r="J698">
        <v>22237</v>
      </c>
      <c r="K698">
        <v>852818</v>
      </c>
      <c r="L698">
        <v>32872</v>
      </c>
      <c r="M698">
        <v>12133</v>
      </c>
      <c r="N698">
        <v>1380000000</v>
      </c>
    </row>
    <row r="699" spans="1:14" x14ac:dyDescent="0.3">
      <c r="A699" t="s">
        <v>2940</v>
      </c>
      <c r="B699" t="s">
        <v>2206</v>
      </c>
      <c r="C699" t="s">
        <v>2224</v>
      </c>
      <c r="D699" t="s">
        <v>2230</v>
      </c>
      <c r="E699" s="17">
        <v>43920</v>
      </c>
      <c r="F699">
        <v>4951</v>
      </c>
      <c r="G699">
        <v>167</v>
      </c>
      <c r="H699">
        <v>169</v>
      </c>
      <c r="I699">
        <v>836089</v>
      </c>
      <c r="J699">
        <v>22404</v>
      </c>
      <c r="K699">
        <v>852987</v>
      </c>
      <c r="L699">
        <v>54461</v>
      </c>
      <c r="M699">
        <v>15858</v>
      </c>
      <c r="N699">
        <v>68000000</v>
      </c>
    </row>
    <row r="700" spans="1:14" x14ac:dyDescent="0.3">
      <c r="A700" t="s">
        <v>2941</v>
      </c>
      <c r="B700" t="s">
        <v>2194</v>
      </c>
      <c r="C700" t="s">
        <v>2221</v>
      </c>
      <c r="D700" t="s">
        <v>2222</v>
      </c>
      <c r="E700" s="17">
        <v>44478</v>
      </c>
      <c r="F700">
        <v>2053</v>
      </c>
      <c r="G700">
        <v>85</v>
      </c>
      <c r="H700">
        <v>1567</v>
      </c>
      <c r="I700">
        <v>838142</v>
      </c>
      <c r="J700">
        <v>22489</v>
      </c>
      <c r="K700">
        <v>854554</v>
      </c>
      <c r="L700">
        <v>14371</v>
      </c>
      <c r="M700">
        <v>12565</v>
      </c>
      <c r="N700">
        <v>1380000000</v>
      </c>
    </row>
    <row r="701" spans="1:14" x14ac:dyDescent="0.3">
      <c r="A701" t="s">
        <v>2942</v>
      </c>
      <c r="B701" t="s">
        <v>2190</v>
      </c>
      <c r="C701" t="s">
        <v>2191</v>
      </c>
      <c r="D701" t="s">
        <v>2192</v>
      </c>
      <c r="E701" s="17">
        <v>44528</v>
      </c>
      <c r="F701">
        <v>4253</v>
      </c>
      <c r="G701">
        <v>0</v>
      </c>
      <c r="H701">
        <v>4396</v>
      </c>
      <c r="I701">
        <v>842395</v>
      </c>
      <c r="J701">
        <v>22489</v>
      </c>
      <c r="K701">
        <v>858950</v>
      </c>
      <c r="L701">
        <v>51036</v>
      </c>
      <c r="M701">
        <v>16236</v>
      </c>
      <c r="N701">
        <v>213000000</v>
      </c>
    </row>
    <row r="702" spans="1:14" x14ac:dyDescent="0.3">
      <c r="A702" t="s">
        <v>2943</v>
      </c>
      <c r="B702" t="s">
        <v>2194</v>
      </c>
      <c r="C702" t="s">
        <v>2221</v>
      </c>
      <c r="D702" t="s">
        <v>2281</v>
      </c>
      <c r="E702" s="17">
        <v>44146</v>
      </c>
      <c r="F702">
        <v>4318</v>
      </c>
      <c r="G702">
        <v>76</v>
      </c>
      <c r="H702">
        <v>3435</v>
      </c>
      <c r="I702">
        <v>846713</v>
      </c>
      <c r="J702">
        <v>22565</v>
      </c>
      <c r="K702">
        <v>862385</v>
      </c>
      <c r="L702">
        <v>43180</v>
      </c>
      <c r="M702">
        <v>2972</v>
      </c>
      <c r="N702">
        <v>1380000000</v>
      </c>
    </row>
    <row r="703" spans="1:14" x14ac:dyDescent="0.3">
      <c r="A703" t="s">
        <v>2944</v>
      </c>
      <c r="B703" t="s">
        <v>2187</v>
      </c>
      <c r="C703" t="s">
        <v>2201</v>
      </c>
      <c r="D703" t="s">
        <v>2202</v>
      </c>
      <c r="E703" s="17">
        <v>44008</v>
      </c>
      <c r="F703">
        <v>2449</v>
      </c>
      <c r="G703">
        <v>192</v>
      </c>
      <c r="H703">
        <v>1877</v>
      </c>
      <c r="I703">
        <v>849162</v>
      </c>
      <c r="J703">
        <v>22757</v>
      </c>
      <c r="K703">
        <v>864262</v>
      </c>
      <c r="L703">
        <v>29388</v>
      </c>
      <c r="M703">
        <v>13145</v>
      </c>
      <c r="N703">
        <v>83000000</v>
      </c>
    </row>
    <row r="704" spans="1:14" x14ac:dyDescent="0.3">
      <c r="A704" t="s">
        <v>2945</v>
      </c>
      <c r="B704" t="s">
        <v>2211</v>
      </c>
      <c r="C704" t="s">
        <v>2237</v>
      </c>
      <c r="D704" t="s">
        <v>2238</v>
      </c>
      <c r="E704" s="17">
        <v>44370</v>
      </c>
      <c r="F704">
        <v>544</v>
      </c>
      <c r="G704">
        <v>9</v>
      </c>
      <c r="H704">
        <v>4052</v>
      </c>
      <c r="I704">
        <v>849706</v>
      </c>
      <c r="J704">
        <v>22766</v>
      </c>
      <c r="K704">
        <v>868314</v>
      </c>
      <c r="L704">
        <v>5984</v>
      </c>
      <c r="M704">
        <v>6696</v>
      </c>
      <c r="N704">
        <v>331000000</v>
      </c>
    </row>
    <row r="705" spans="1:14" x14ac:dyDescent="0.3">
      <c r="A705" t="s">
        <v>2946</v>
      </c>
      <c r="B705" t="s">
        <v>2187</v>
      </c>
      <c r="C705" t="s">
        <v>2188</v>
      </c>
      <c r="D705" t="s">
        <v>2188</v>
      </c>
      <c r="E705" s="17">
        <v>43871</v>
      </c>
      <c r="F705">
        <v>3158</v>
      </c>
      <c r="G705">
        <v>187</v>
      </c>
      <c r="H705">
        <v>3035</v>
      </c>
      <c r="I705">
        <v>852864</v>
      </c>
      <c r="J705">
        <v>22953</v>
      </c>
      <c r="K705">
        <v>871349</v>
      </c>
      <c r="L705">
        <v>50528</v>
      </c>
      <c r="M705">
        <v>15226</v>
      </c>
      <c r="N705">
        <v>83000000</v>
      </c>
    </row>
    <row r="706" spans="1:14" x14ac:dyDescent="0.3">
      <c r="A706" t="s">
        <v>2947</v>
      </c>
      <c r="B706" t="s">
        <v>2206</v>
      </c>
      <c r="C706" t="s">
        <v>2232</v>
      </c>
      <c r="D706" t="s">
        <v>2233</v>
      </c>
      <c r="E706" s="17">
        <v>44534</v>
      </c>
      <c r="F706">
        <v>2628</v>
      </c>
      <c r="G706">
        <v>68</v>
      </c>
      <c r="H706">
        <v>3248</v>
      </c>
      <c r="I706">
        <v>855492</v>
      </c>
      <c r="J706">
        <v>23021</v>
      </c>
      <c r="K706">
        <v>874597</v>
      </c>
      <c r="L706">
        <v>23652</v>
      </c>
      <c r="M706">
        <v>3787</v>
      </c>
      <c r="N706">
        <v>68000000</v>
      </c>
    </row>
    <row r="707" spans="1:14" x14ac:dyDescent="0.3">
      <c r="A707" t="s">
        <v>2948</v>
      </c>
      <c r="B707" t="s">
        <v>2194</v>
      </c>
      <c r="C707" t="s">
        <v>2221</v>
      </c>
      <c r="D707" t="s">
        <v>2281</v>
      </c>
      <c r="E707" s="17">
        <v>44332</v>
      </c>
      <c r="F707">
        <v>3451</v>
      </c>
      <c r="G707">
        <v>147</v>
      </c>
      <c r="H707">
        <v>3873</v>
      </c>
      <c r="I707">
        <v>858943</v>
      </c>
      <c r="J707">
        <v>23168</v>
      </c>
      <c r="K707">
        <v>878470</v>
      </c>
      <c r="L707">
        <v>31059</v>
      </c>
      <c r="M707">
        <v>5468</v>
      </c>
      <c r="N707">
        <v>1380000000</v>
      </c>
    </row>
    <row r="708" spans="1:14" x14ac:dyDescent="0.3">
      <c r="A708" t="s">
        <v>2949</v>
      </c>
      <c r="B708" t="s">
        <v>2194</v>
      </c>
      <c r="C708" t="s">
        <v>27</v>
      </c>
      <c r="D708" t="s">
        <v>27</v>
      </c>
      <c r="E708" s="17">
        <v>43975</v>
      </c>
      <c r="F708">
        <v>537</v>
      </c>
      <c r="G708">
        <v>61</v>
      </c>
      <c r="H708">
        <v>2191</v>
      </c>
      <c r="I708">
        <v>859480</v>
      </c>
      <c r="J708">
        <v>23229</v>
      </c>
      <c r="K708">
        <v>880661</v>
      </c>
      <c r="L708">
        <v>3759</v>
      </c>
      <c r="M708">
        <v>14162</v>
      </c>
      <c r="N708">
        <v>1380000000</v>
      </c>
    </row>
    <row r="709" spans="1:14" x14ac:dyDescent="0.3">
      <c r="A709" t="s">
        <v>2950</v>
      </c>
      <c r="B709" t="s">
        <v>2190</v>
      </c>
      <c r="C709" t="s">
        <v>2191</v>
      </c>
      <c r="D709" t="s">
        <v>2192</v>
      </c>
      <c r="E709" s="17">
        <v>44031</v>
      </c>
      <c r="F709">
        <v>1436</v>
      </c>
      <c r="G709">
        <v>12</v>
      </c>
      <c r="H709">
        <v>522</v>
      </c>
      <c r="I709">
        <v>860916</v>
      </c>
      <c r="J709">
        <v>23241</v>
      </c>
      <c r="K709">
        <v>881183</v>
      </c>
      <c r="L709">
        <v>11488</v>
      </c>
      <c r="M709">
        <v>8929</v>
      </c>
      <c r="N709">
        <v>213000000</v>
      </c>
    </row>
    <row r="710" spans="1:14" x14ac:dyDescent="0.3">
      <c r="A710" t="s">
        <v>2951</v>
      </c>
      <c r="B710" t="s">
        <v>2194</v>
      </c>
      <c r="C710" t="s">
        <v>2204</v>
      </c>
      <c r="D710" t="s">
        <v>25</v>
      </c>
      <c r="E710" s="17">
        <v>44554</v>
      </c>
      <c r="F710">
        <v>2815</v>
      </c>
      <c r="G710">
        <v>185</v>
      </c>
      <c r="H710">
        <v>3552</v>
      </c>
      <c r="I710">
        <v>863731</v>
      </c>
      <c r="J710">
        <v>23426</v>
      </c>
      <c r="K710">
        <v>884735</v>
      </c>
      <c r="L710">
        <v>53485</v>
      </c>
      <c r="M710">
        <v>10287</v>
      </c>
      <c r="N710">
        <v>1380000000</v>
      </c>
    </row>
    <row r="711" spans="1:14" x14ac:dyDescent="0.3">
      <c r="A711" t="s">
        <v>2952</v>
      </c>
      <c r="B711" t="s">
        <v>2187</v>
      </c>
      <c r="C711" t="s">
        <v>2338</v>
      </c>
      <c r="D711" t="s">
        <v>2438</v>
      </c>
      <c r="E711" s="17">
        <v>44291</v>
      </c>
      <c r="F711">
        <v>3765</v>
      </c>
      <c r="G711">
        <v>164</v>
      </c>
      <c r="H711">
        <v>2706</v>
      </c>
      <c r="I711">
        <v>867496</v>
      </c>
      <c r="J711">
        <v>23590</v>
      </c>
      <c r="K711">
        <v>887441</v>
      </c>
      <c r="L711">
        <v>45180</v>
      </c>
      <c r="M711">
        <v>13661</v>
      </c>
      <c r="N711">
        <v>83000000</v>
      </c>
    </row>
    <row r="712" spans="1:14" x14ac:dyDescent="0.3">
      <c r="A712" t="s">
        <v>2953</v>
      </c>
      <c r="B712" t="s">
        <v>2206</v>
      </c>
      <c r="C712" t="s">
        <v>2232</v>
      </c>
      <c r="D712" t="s">
        <v>2326</v>
      </c>
      <c r="E712" s="17">
        <v>44388</v>
      </c>
      <c r="F712">
        <v>3062</v>
      </c>
      <c r="G712">
        <v>9</v>
      </c>
      <c r="H712">
        <v>2532</v>
      </c>
      <c r="I712">
        <v>870558</v>
      </c>
      <c r="J712">
        <v>23599</v>
      </c>
      <c r="K712">
        <v>889973</v>
      </c>
      <c r="L712">
        <v>27558</v>
      </c>
      <c r="M712">
        <v>17124</v>
      </c>
      <c r="N712">
        <v>68000000</v>
      </c>
    </row>
    <row r="713" spans="1:14" x14ac:dyDescent="0.3">
      <c r="A713" t="s">
        <v>2954</v>
      </c>
      <c r="B713" t="s">
        <v>2211</v>
      </c>
      <c r="C713" t="s">
        <v>2212</v>
      </c>
      <c r="D713" t="s">
        <v>2213</v>
      </c>
      <c r="E713" s="17">
        <v>44377</v>
      </c>
      <c r="F713">
        <v>259</v>
      </c>
      <c r="G713">
        <v>2</v>
      </c>
      <c r="H713">
        <v>821</v>
      </c>
      <c r="I713">
        <v>870817</v>
      </c>
      <c r="J713">
        <v>23601</v>
      </c>
      <c r="K713">
        <v>890794</v>
      </c>
      <c r="L713">
        <v>4403</v>
      </c>
      <c r="M713">
        <v>15768</v>
      </c>
      <c r="N713">
        <v>331000000</v>
      </c>
    </row>
    <row r="714" spans="1:14" x14ac:dyDescent="0.3">
      <c r="A714" t="s">
        <v>2955</v>
      </c>
      <c r="B714" t="s">
        <v>2194</v>
      </c>
      <c r="C714" t="s">
        <v>2195</v>
      </c>
      <c r="D714" t="s">
        <v>2196</v>
      </c>
      <c r="E714" s="17">
        <v>44083</v>
      </c>
      <c r="F714">
        <v>4921</v>
      </c>
      <c r="G714">
        <v>161</v>
      </c>
      <c r="H714">
        <v>3508</v>
      </c>
      <c r="I714">
        <v>875738</v>
      </c>
      <c r="J714">
        <v>23762</v>
      </c>
      <c r="K714">
        <v>894302</v>
      </c>
      <c r="L714">
        <v>93499</v>
      </c>
      <c r="M714">
        <v>944</v>
      </c>
      <c r="N714">
        <v>1380000000</v>
      </c>
    </row>
    <row r="715" spans="1:14" x14ac:dyDescent="0.3">
      <c r="A715" t="s">
        <v>2956</v>
      </c>
      <c r="B715" t="s">
        <v>2211</v>
      </c>
      <c r="C715" t="s">
        <v>2212</v>
      </c>
      <c r="D715" t="s">
        <v>2328</v>
      </c>
      <c r="E715" s="17">
        <v>44220</v>
      </c>
      <c r="F715">
        <v>4411</v>
      </c>
      <c r="G715">
        <v>33</v>
      </c>
      <c r="H715">
        <v>194</v>
      </c>
      <c r="I715">
        <v>880149</v>
      </c>
      <c r="J715">
        <v>23795</v>
      </c>
      <c r="K715">
        <v>894496</v>
      </c>
      <c r="L715">
        <v>57343</v>
      </c>
      <c r="M715">
        <v>11973</v>
      </c>
      <c r="N715">
        <v>331000000</v>
      </c>
    </row>
    <row r="716" spans="1:14" x14ac:dyDescent="0.3">
      <c r="A716" t="s">
        <v>2957</v>
      </c>
      <c r="B716" t="s">
        <v>2194</v>
      </c>
      <c r="C716" t="s">
        <v>27</v>
      </c>
      <c r="D716" t="s">
        <v>27</v>
      </c>
      <c r="E716" s="17">
        <v>44424</v>
      </c>
      <c r="F716">
        <v>4841</v>
      </c>
      <c r="G716">
        <v>157</v>
      </c>
      <c r="H716">
        <v>465</v>
      </c>
      <c r="I716">
        <v>884990</v>
      </c>
      <c r="J716">
        <v>23952</v>
      </c>
      <c r="K716">
        <v>894961</v>
      </c>
      <c r="L716">
        <v>33887</v>
      </c>
      <c r="M716">
        <v>9919</v>
      </c>
      <c r="N716">
        <v>1380000000</v>
      </c>
    </row>
    <row r="717" spans="1:14" x14ac:dyDescent="0.3">
      <c r="A717" t="s">
        <v>2958</v>
      </c>
      <c r="B717" t="s">
        <v>2206</v>
      </c>
      <c r="C717" t="s">
        <v>2207</v>
      </c>
      <c r="D717" t="s">
        <v>2208</v>
      </c>
      <c r="E717" s="17">
        <v>44086</v>
      </c>
      <c r="F717">
        <v>718</v>
      </c>
      <c r="G717">
        <v>164</v>
      </c>
      <c r="H717">
        <v>3025</v>
      </c>
      <c r="I717">
        <v>885708</v>
      </c>
      <c r="J717">
        <v>24116</v>
      </c>
      <c r="K717">
        <v>897986</v>
      </c>
      <c r="L717">
        <v>10052</v>
      </c>
      <c r="M717">
        <v>7558</v>
      </c>
      <c r="N717">
        <v>68000000</v>
      </c>
    </row>
    <row r="718" spans="1:14" x14ac:dyDescent="0.3">
      <c r="A718" t="s">
        <v>2959</v>
      </c>
      <c r="B718" t="s">
        <v>2187</v>
      </c>
      <c r="C718" t="s">
        <v>2188</v>
      </c>
      <c r="D718" t="s">
        <v>2188</v>
      </c>
      <c r="E718" s="17">
        <v>44539</v>
      </c>
      <c r="F718">
        <v>2727</v>
      </c>
      <c r="G718">
        <v>195</v>
      </c>
      <c r="H718">
        <v>3147</v>
      </c>
      <c r="I718">
        <v>888435</v>
      </c>
      <c r="J718">
        <v>24311</v>
      </c>
      <c r="K718">
        <v>1133</v>
      </c>
      <c r="L718">
        <v>19089</v>
      </c>
      <c r="M718">
        <v>2629</v>
      </c>
      <c r="N718">
        <v>83000000</v>
      </c>
    </row>
    <row r="719" spans="1:14" x14ac:dyDescent="0.3">
      <c r="A719" t="s">
        <v>2960</v>
      </c>
      <c r="B719" t="s">
        <v>2206</v>
      </c>
      <c r="C719" t="s">
        <v>2224</v>
      </c>
      <c r="D719" t="s">
        <v>2225</v>
      </c>
      <c r="E719" s="17">
        <v>44280</v>
      </c>
      <c r="F719">
        <v>2901</v>
      </c>
      <c r="G719">
        <v>33</v>
      </c>
      <c r="H719">
        <v>2537</v>
      </c>
      <c r="I719">
        <v>891336</v>
      </c>
      <c r="J719">
        <v>24344</v>
      </c>
      <c r="K719">
        <v>3670</v>
      </c>
      <c r="L719">
        <v>34812</v>
      </c>
      <c r="M719">
        <v>1556</v>
      </c>
      <c r="N719">
        <v>68000000</v>
      </c>
    </row>
    <row r="720" spans="1:14" x14ac:dyDescent="0.3">
      <c r="A720" t="s">
        <v>2961</v>
      </c>
      <c r="B720" t="s">
        <v>2211</v>
      </c>
      <c r="C720" t="s">
        <v>2245</v>
      </c>
      <c r="D720" t="s">
        <v>2246</v>
      </c>
      <c r="E720" s="17">
        <v>43840</v>
      </c>
      <c r="F720">
        <v>460</v>
      </c>
      <c r="G720">
        <v>159</v>
      </c>
      <c r="H720">
        <v>99</v>
      </c>
      <c r="I720">
        <v>891796</v>
      </c>
      <c r="J720">
        <v>24503</v>
      </c>
      <c r="K720">
        <v>3769</v>
      </c>
      <c r="L720">
        <v>5520</v>
      </c>
      <c r="M720">
        <v>6032</v>
      </c>
      <c r="N720">
        <v>331000000</v>
      </c>
    </row>
    <row r="721" spans="1:14" x14ac:dyDescent="0.3">
      <c r="A721" t="s">
        <v>2962</v>
      </c>
      <c r="B721" t="s">
        <v>2194</v>
      </c>
      <c r="C721" t="s">
        <v>27</v>
      </c>
      <c r="D721" t="s">
        <v>27</v>
      </c>
      <c r="E721" s="17">
        <v>44072</v>
      </c>
      <c r="F721">
        <v>2854</v>
      </c>
      <c r="G721">
        <v>84</v>
      </c>
      <c r="H721">
        <v>115</v>
      </c>
      <c r="I721">
        <v>894650</v>
      </c>
      <c r="J721">
        <v>24587</v>
      </c>
      <c r="K721">
        <v>3884</v>
      </c>
      <c r="L721">
        <v>45664</v>
      </c>
      <c r="M721">
        <v>710</v>
      </c>
      <c r="N721">
        <v>1380000000</v>
      </c>
    </row>
    <row r="722" spans="1:14" x14ac:dyDescent="0.3">
      <c r="A722" t="s">
        <v>2963</v>
      </c>
      <c r="B722" t="s">
        <v>2211</v>
      </c>
      <c r="C722" t="s">
        <v>2241</v>
      </c>
      <c r="D722" t="s">
        <v>2261</v>
      </c>
      <c r="E722" s="17">
        <v>44081</v>
      </c>
      <c r="F722">
        <v>4067</v>
      </c>
      <c r="G722">
        <v>57</v>
      </c>
      <c r="H722">
        <v>4475</v>
      </c>
      <c r="I722">
        <v>898717</v>
      </c>
      <c r="J722">
        <v>24644</v>
      </c>
      <c r="K722">
        <v>8359</v>
      </c>
      <c r="L722">
        <v>44737</v>
      </c>
      <c r="M722">
        <v>5793</v>
      </c>
      <c r="N722">
        <v>331000000</v>
      </c>
    </row>
    <row r="723" spans="1:14" x14ac:dyDescent="0.3">
      <c r="A723" t="s">
        <v>2964</v>
      </c>
      <c r="B723" t="s">
        <v>2187</v>
      </c>
      <c r="C723" t="s">
        <v>2201</v>
      </c>
      <c r="D723" t="s">
        <v>2202</v>
      </c>
      <c r="E723" s="17">
        <v>43835</v>
      </c>
      <c r="F723">
        <v>1702</v>
      </c>
      <c r="G723">
        <v>104</v>
      </c>
      <c r="H723">
        <v>2871</v>
      </c>
      <c r="I723">
        <v>900419</v>
      </c>
      <c r="J723">
        <v>24748</v>
      </c>
      <c r="K723">
        <v>11230</v>
      </c>
      <c r="L723">
        <v>17020</v>
      </c>
      <c r="M723">
        <v>1817</v>
      </c>
      <c r="N723">
        <v>83000000</v>
      </c>
    </row>
    <row r="724" spans="1:14" x14ac:dyDescent="0.3">
      <c r="A724" t="s">
        <v>2965</v>
      </c>
      <c r="B724" t="s">
        <v>2206</v>
      </c>
      <c r="C724" t="s">
        <v>2207</v>
      </c>
      <c r="D724" t="s">
        <v>2208</v>
      </c>
      <c r="E724" s="17">
        <v>43949</v>
      </c>
      <c r="F724">
        <v>3247</v>
      </c>
      <c r="G724">
        <v>151</v>
      </c>
      <c r="H724">
        <v>2110</v>
      </c>
      <c r="I724">
        <v>903666</v>
      </c>
      <c r="J724">
        <v>24899</v>
      </c>
      <c r="K724">
        <v>13340</v>
      </c>
      <c r="L724">
        <v>35717</v>
      </c>
      <c r="M724">
        <v>9552</v>
      </c>
      <c r="N724">
        <v>68000000</v>
      </c>
    </row>
    <row r="725" spans="1:14" x14ac:dyDescent="0.3">
      <c r="A725" t="s">
        <v>2966</v>
      </c>
      <c r="B725" t="s">
        <v>2211</v>
      </c>
      <c r="C725" t="s">
        <v>2245</v>
      </c>
      <c r="D725" t="s">
        <v>2308</v>
      </c>
      <c r="E725" s="17">
        <v>44204</v>
      </c>
      <c r="F725">
        <v>2977</v>
      </c>
      <c r="G725">
        <v>8</v>
      </c>
      <c r="H725">
        <v>1271</v>
      </c>
      <c r="I725">
        <v>906643</v>
      </c>
      <c r="J725">
        <v>24907</v>
      </c>
      <c r="K725">
        <v>14611</v>
      </c>
      <c r="L725">
        <v>32747</v>
      </c>
      <c r="M725">
        <v>16333</v>
      </c>
      <c r="N725">
        <v>331000000</v>
      </c>
    </row>
    <row r="726" spans="1:14" x14ac:dyDescent="0.3">
      <c r="A726" t="s">
        <v>2967</v>
      </c>
      <c r="B726" t="s">
        <v>2211</v>
      </c>
      <c r="C726" t="s">
        <v>2237</v>
      </c>
      <c r="D726" t="s">
        <v>2238</v>
      </c>
      <c r="E726" s="17">
        <v>43895</v>
      </c>
      <c r="F726">
        <v>1814</v>
      </c>
      <c r="G726">
        <v>40</v>
      </c>
      <c r="H726">
        <v>2690</v>
      </c>
      <c r="I726">
        <v>908457</v>
      </c>
      <c r="J726">
        <v>24947</v>
      </c>
      <c r="K726">
        <v>17301</v>
      </c>
      <c r="L726">
        <v>18140</v>
      </c>
      <c r="M726">
        <v>10882</v>
      </c>
      <c r="N726">
        <v>331000000</v>
      </c>
    </row>
    <row r="727" spans="1:14" x14ac:dyDescent="0.3">
      <c r="A727" t="s">
        <v>2968</v>
      </c>
      <c r="B727" t="s">
        <v>2187</v>
      </c>
      <c r="C727" t="s">
        <v>2188</v>
      </c>
      <c r="D727" t="s">
        <v>2188</v>
      </c>
      <c r="E727" s="17">
        <v>43976</v>
      </c>
      <c r="F727">
        <v>3480</v>
      </c>
      <c r="G727">
        <v>151</v>
      </c>
      <c r="H727">
        <v>1434</v>
      </c>
      <c r="I727">
        <v>911937</v>
      </c>
      <c r="J727">
        <v>25098</v>
      </c>
      <c r="K727">
        <v>18735</v>
      </c>
      <c r="L727">
        <v>59160</v>
      </c>
      <c r="M727">
        <v>3386</v>
      </c>
      <c r="N727">
        <v>83000000</v>
      </c>
    </row>
    <row r="728" spans="1:14" x14ac:dyDescent="0.3">
      <c r="A728" t="s">
        <v>2969</v>
      </c>
      <c r="B728" t="s">
        <v>2194</v>
      </c>
      <c r="C728" t="s">
        <v>2195</v>
      </c>
      <c r="D728" t="s">
        <v>2196</v>
      </c>
      <c r="E728" s="17">
        <v>44054</v>
      </c>
      <c r="F728">
        <v>1741</v>
      </c>
      <c r="G728">
        <v>24</v>
      </c>
      <c r="H728">
        <v>1902</v>
      </c>
      <c r="I728">
        <v>913678</v>
      </c>
      <c r="J728">
        <v>25122</v>
      </c>
      <c r="K728">
        <v>20637</v>
      </c>
      <c r="L728">
        <v>29597</v>
      </c>
      <c r="M728">
        <v>2127</v>
      </c>
      <c r="N728">
        <v>1380000000</v>
      </c>
    </row>
    <row r="729" spans="1:14" x14ac:dyDescent="0.3">
      <c r="A729" t="s">
        <v>2970</v>
      </c>
      <c r="B729" t="s">
        <v>2211</v>
      </c>
      <c r="C729" t="s">
        <v>2237</v>
      </c>
      <c r="D729" t="s">
        <v>2250</v>
      </c>
      <c r="E729" s="17">
        <v>44069</v>
      </c>
      <c r="F729">
        <v>4071</v>
      </c>
      <c r="G729">
        <v>35</v>
      </c>
      <c r="H729">
        <v>3023</v>
      </c>
      <c r="I729">
        <v>917749</v>
      </c>
      <c r="J729">
        <v>25157</v>
      </c>
      <c r="K729">
        <v>23660</v>
      </c>
      <c r="L729">
        <v>52923</v>
      </c>
      <c r="M729">
        <v>14788</v>
      </c>
      <c r="N729">
        <v>331000000</v>
      </c>
    </row>
    <row r="730" spans="1:14" x14ac:dyDescent="0.3">
      <c r="A730" t="s">
        <v>2971</v>
      </c>
      <c r="B730" t="s">
        <v>2187</v>
      </c>
      <c r="C730" t="s">
        <v>2255</v>
      </c>
      <c r="D730" t="s">
        <v>2255</v>
      </c>
      <c r="E730" s="17">
        <v>44007</v>
      </c>
      <c r="F730">
        <v>29</v>
      </c>
      <c r="G730">
        <v>7</v>
      </c>
      <c r="H730">
        <v>2775</v>
      </c>
      <c r="I730">
        <v>917778</v>
      </c>
      <c r="J730">
        <v>25164</v>
      </c>
      <c r="K730">
        <v>26435</v>
      </c>
      <c r="L730">
        <v>261</v>
      </c>
      <c r="M730">
        <v>18479</v>
      </c>
      <c r="N730">
        <v>83000000</v>
      </c>
    </row>
    <row r="731" spans="1:14" x14ac:dyDescent="0.3">
      <c r="A731" t="s">
        <v>2972</v>
      </c>
      <c r="B731" t="s">
        <v>2194</v>
      </c>
      <c r="C731" t="s">
        <v>2204</v>
      </c>
      <c r="D731" t="s">
        <v>25</v>
      </c>
      <c r="E731" s="17">
        <v>44112</v>
      </c>
      <c r="F731">
        <v>3493</v>
      </c>
      <c r="G731">
        <v>125</v>
      </c>
      <c r="H731">
        <v>2593</v>
      </c>
      <c r="I731">
        <v>921271</v>
      </c>
      <c r="J731">
        <v>25289</v>
      </c>
      <c r="K731">
        <v>29028</v>
      </c>
      <c r="L731">
        <v>31437</v>
      </c>
      <c r="M731">
        <v>16022</v>
      </c>
      <c r="N731">
        <v>1380000000</v>
      </c>
    </row>
    <row r="732" spans="1:14" x14ac:dyDescent="0.3">
      <c r="A732" t="s">
        <v>2973</v>
      </c>
      <c r="B732" t="s">
        <v>2194</v>
      </c>
      <c r="C732" t="s">
        <v>2204</v>
      </c>
      <c r="D732" t="s">
        <v>25</v>
      </c>
      <c r="E732" s="17">
        <v>43893</v>
      </c>
      <c r="F732">
        <v>981</v>
      </c>
      <c r="G732">
        <v>113</v>
      </c>
      <c r="H732">
        <v>4939</v>
      </c>
      <c r="I732">
        <v>922252</v>
      </c>
      <c r="J732">
        <v>25402</v>
      </c>
      <c r="K732">
        <v>33967</v>
      </c>
      <c r="L732">
        <v>9810</v>
      </c>
      <c r="M732">
        <v>90</v>
      </c>
      <c r="N732">
        <v>1380000000</v>
      </c>
    </row>
    <row r="733" spans="1:14" x14ac:dyDescent="0.3">
      <c r="A733" t="s">
        <v>2974</v>
      </c>
      <c r="B733" t="s">
        <v>2206</v>
      </c>
      <c r="C733" t="s">
        <v>2224</v>
      </c>
      <c r="D733" t="s">
        <v>2225</v>
      </c>
      <c r="E733" s="17">
        <v>44047</v>
      </c>
      <c r="F733">
        <v>230</v>
      </c>
      <c r="G733">
        <v>104</v>
      </c>
      <c r="H733">
        <v>4393</v>
      </c>
      <c r="I733">
        <v>922482</v>
      </c>
      <c r="J733">
        <v>25506</v>
      </c>
      <c r="K733">
        <v>38360</v>
      </c>
      <c r="L733">
        <v>3220</v>
      </c>
      <c r="M733">
        <v>4005</v>
      </c>
      <c r="N733">
        <v>68000000</v>
      </c>
    </row>
    <row r="734" spans="1:14" x14ac:dyDescent="0.3">
      <c r="A734" t="s">
        <v>2975</v>
      </c>
      <c r="B734" t="s">
        <v>2187</v>
      </c>
      <c r="C734" t="s">
        <v>2188</v>
      </c>
      <c r="D734" t="s">
        <v>2188</v>
      </c>
      <c r="E734" s="17">
        <v>44519</v>
      </c>
      <c r="F734">
        <v>2776</v>
      </c>
      <c r="G734">
        <v>92</v>
      </c>
      <c r="H734">
        <v>4391</v>
      </c>
      <c r="I734">
        <v>925258</v>
      </c>
      <c r="J734">
        <v>25598</v>
      </c>
      <c r="K734">
        <v>42751</v>
      </c>
      <c r="L734">
        <v>41640</v>
      </c>
      <c r="M734">
        <v>3156</v>
      </c>
      <c r="N734">
        <v>83000000</v>
      </c>
    </row>
    <row r="735" spans="1:14" x14ac:dyDescent="0.3">
      <c r="A735" t="s">
        <v>2976</v>
      </c>
      <c r="B735" t="s">
        <v>2194</v>
      </c>
      <c r="C735" t="s">
        <v>2195</v>
      </c>
      <c r="D735" t="s">
        <v>2196</v>
      </c>
      <c r="E735" s="17">
        <v>44291</v>
      </c>
      <c r="F735">
        <v>1251</v>
      </c>
      <c r="G735">
        <v>88</v>
      </c>
      <c r="H735">
        <v>3598</v>
      </c>
      <c r="I735">
        <v>926509</v>
      </c>
      <c r="J735">
        <v>25686</v>
      </c>
      <c r="K735">
        <v>46349</v>
      </c>
      <c r="L735">
        <v>21267</v>
      </c>
      <c r="M735">
        <v>1257</v>
      </c>
      <c r="N735">
        <v>1380000000</v>
      </c>
    </row>
    <row r="736" spans="1:14" x14ac:dyDescent="0.3">
      <c r="A736" t="s">
        <v>2977</v>
      </c>
      <c r="B736" t="s">
        <v>2206</v>
      </c>
      <c r="C736" t="s">
        <v>2257</v>
      </c>
      <c r="D736" t="s">
        <v>2290</v>
      </c>
      <c r="E736" s="17">
        <v>44440</v>
      </c>
      <c r="F736">
        <v>4494</v>
      </c>
      <c r="G736">
        <v>186</v>
      </c>
      <c r="H736">
        <v>4210</v>
      </c>
      <c r="I736">
        <v>931003</v>
      </c>
      <c r="J736">
        <v>25872</v>
      </c>
      <c r="K736">
        <v>50559</v>
      </c>
      <c r="L736">
        <v>35952</v>
      </c>
      <c r="M736">
        <v>5096</v>
      </c>
      <c r="N736">
        <v>68000000</v>
      </c>
    </row>
    <row r="737" spans="1:14" x14ac:dyDescent="0.3">
      <c r="A737" t="s">
        <v>2978</v>
      </c>
      <c r="B737" t="s">
        <v>2190</v>
      </c>
      <c r="C737" t="s">
        <v>2198</v>
      </c>
      <c r="D737" t="s">
        <v>2199</v>
      </c>
      <c r="E737" s="17">
        <v>43935</v>
      </c>
      <c r="F737">
        <v>4190</v>
      </c>
      <c r="G737">
        <v>162</v>
      </c>
      <c r="H737">
        <v>4047</v>
      </c>
      <c r="I737">
        <v>935193</v>
      </c>
      <c r="J737">
        <v>26034</v>
      </c>
      <c r="K737">
        <v>54606</v>
      </c>
      <c r="L737">
        <v>58660</v>
      </c>
      <c r="M737">
        <v>215</v>
      </c>
      <c r="N737">
        <v>213000000</v>
      </c>
    </row>
    <row r="738" spans="1:14" x14ac:dyDescent="0.3">
      <c r="A738" t="s">
        <v>2979</v>
      </c>
      <c r="B738" t="s">
        <v>2187</v>
      </c>
      <c r="C738" t="s">
        <v>2201</v>
      </c>
      <c r="D738" t="s">
        <v>2202</v>
      </c>
      <c r="E738" s="17">
        <v>43929</v>
      </c>
      <c r="F738">
        <v>1963</v>
      </c>
      <c r="G738">
        <v>37</v>
      </c>
      <c r="H738">
        <v>2926</v>
      </c>
      <c r="I738">
        <v>937156</v>
      </c>
      <c r="J738">
        <v>26071</v>
      </c>
      <c r="K738">
        <v>57532</v>
      </c>
      <c r="L738">
        <v>27482</v>
      </c>
      <c r="M738">
        <v>6180</v>
      </c>
      <c r="N738">
        <v>83000000</v>
      </c>
    </row>
    <row r="739" spans="1:14" x14ac:dyDescent="0.3">
      <c r="A739" t="s">
        <v>2980</v>
      </c>
      <c r="B739" t="s">
        <v>2190</v>
      </c>
      <c r="C739" t="s">
        <v>2269</v>
      </c>
      <c r="D739" t="s">
        <v>2270</v>
      </c>
      <c r="E739" s="17">
        <v>44341</v>
      </c>
      <c r="F739">
        <v>4570</v>
      </c>
      <c r="G739">
        <v>91</v>
      </c>
      <c r="H739">
        <v>3213</v>
      </c>
      <c r="I739">
        <v>941726</v>
      </c>
      <c r="J739">
        <v>26162</v>
      </c>
      <c r="K739">
        <v>60745</v>
      </c>
      <c r="L739">
        <v>59410</v>
      </c>
      <c r="M739">
        <v>17286</v>
      </c>
      <c r="N739">
        <v>213000000</v>
      </c>
    </row>
    <row r="740" spans="1:14" x14ac:dyDescent="0.3">
      <c r="A740" t="s">
        <v>2981</v>
      </c>
      <c r="B740" t="s">
        <v>2194</v>
      </c>
      <c r="C740" t="s">
        <v>2204</v>
      </c>
      <c r="D740" t="s">
        <v>2235</v>
      </c>
      <c r="E740" s="17">
        <v>44215</v>
      </c>
      <c r="F740">
        <v>3166</v>
      </c>
      <c r="G740">
        <v>118</v>
      </c>
      <c r="H740">
        <v>2666</v>
      </c>
      <c r="I740">
        <v>944892</v>
      </c>
      <c r="J740">
        <v>26280</v>
      </c>
      <c r="K740">
        <v>63411</v>
      </c>
      <c r="L740">
        <v>50656</v>
      </c>
      <c r="M740">
        <v>9744</v>
      </c>
      <c r="N740">
        <v>1380000000</v>
      </c>
    </row>
    <row r="741" spans="1:14" x14ac:dyDescent="0.3">
      <c r="A741" t="s">
        <v>2982</v>
      </c>
      <c r="B741" t="s">
        <v>2187</v>
      </c>
      <c r="C741" t="s">
        <v>2188</v>
      </c>
      <c r="D741" t="s">
        <v>2188</v>
      </c>
      <c r="E741" s="17">
        <v>44235</v>
      </c>
      <c r="F741">
        <v>1778</v>
      </c>
      <c r="G741">
        <v>159</v>
      </c>
      <c r="H741">
        <v>1826</v>
      </c>
      <c r="I741">
        <v>946670</v>
      </c>
      <c r="J741">
        <v>26439</v>
      </c>
      <c r="K741">
        <v>65237</v>
      </c>
      <c r="L741">
        <v>10668</v>
      </c>
      <c r="M741">
        <v>19318</v>
      </c>
      <c r="N741">
        <v>83000000</v>
      </c>
    </row>
    <row r="742" spans="1:14" x14ac:dyDescent="0.3">
      <c r="A742" t="s">
        <v>2983</v>
      </c>
      <c r="B742" t="s">
        <v>2206</v>
      </c>
      <c r="C742" t="s">
        <v>2207</v>
      </c>
      <c r="D742" t="s">
        <v>2208</v>
      </c>
      <c r="E742" s="17">
        <v>44348</v>
      </c>
      <c r="F742">
        <v>4870</v>
      </c>
      <c r="G742">
        <v>100</v>
      </c>
      <c r="H742">
        <v>1025</v>
      </c>
      <c r="I742">
        <v>951540</v>
      </c>
      <c r="J742">
        <v>26539</v>
      </c>
      <c r="K742">
        <v>66262</v>
      </c>
      <c r="L742">
        <v>73050</v>
      </c>
      <c r="M742">
        <v>10024</v>
      </c>
      <c r="N742">
        <v>68000000</v>
      </c>
    </row>
    <row r="743" spans="1:14" x14ac:dyDescent="0.3">
      <c r="A743" t="s">
        <v>2984</v>
      </c>
      <c r="B743" t="s">
        <v>2194</v>
      </c>
      <c r="C743" t="s">
        <v>2195</v>
      </c>
      <c r="D743" t="s">
        <v>2196</v>
      </c>
      <c r="E743" s="17">
        <v>44306</v>
      </c>
      <c r="F743">
        <v>1147</v>
      </c>
      <c r="G743">
        <v>112</v>
      </c>
      <c r="H743">
        <v>785</v>
      </c>
      <c r="I743">
        <v>952687</v>
      </c>
      <c r="J743">
        <v>26651</v>
      </c>
      <c r="K743">
        <v>67047</v>
      </c>
      <c r="L743">
        <v>18352</v>
      </c>
      <c r="M743">
        <v>2367</v>
      </c>
      <c r="N743">
        <v>1380000000</v>
      </c>
    </row>
    <row r="744" spans="1:14" x14ac:dyDescent="0.3">
      <c r="A744" t="s">
        <v>2985</v>
      </c>
      <c r="B744" t="s">
        <v>2187</v>
      </c>
      <c r="C744" t="s">
        <v>2188</v>
      </c>
      <c r="D744" t="s">
        <v>2188</v>
      </c>
      <c r="E744" s="17">
        <v>44539</v>
      </c>
      <c r="F744">
        <v>2847</v>
      </c>
      <c r="G744">
        <v>178</v>
      </c>
      <c r="H744">
        <v>4130</v>
      </c>
      <c r="I744">
        <v>955534</v>
      </c>
      <c r="J744">
        <v>26829</v>
      </c>
      <c r="K744">
        <v>71177</v>
      </c>
      <c r="L744">
        <v>19929</v>
      </c>
      <c r="M744">
        <v>18258</v>
      </c>
      <c r="N744">
        <v>83000000</v>
      </c>
    </row>
    <row r="745" spans="1:14" x14ac:dyDescent="0.3">
      <c r="A745" t="s">
        <v>2986</v>
      </c>
      <c r="B745" t="s">
        <v>2187</v>
      </c>
      <c r="C745" t="s">
        <v>2255</v>
      </c>
      <c r="D745" t="s">
        <v>2255</v>
      </c>
      <c r="E745" s="17">
        <v>44475</v>
      </c>
      <c r="F745">
        <v>3850</v>
      </c>
      <c r="G745">
        <v>27</v>
      </c>
      <c r="H745">
        <v>1800</v>
      </c>
      <c r="I745">
        <v>959384</v>
      </c>
      <c r="J745">
        <v>26856</v>
      </c>
      <c r="K745">
        <v>72977</v>
      </c>
      <c r="L745">
        <v>50050</v>
      </c>
      <c r="M745">
        <v>15672</v>
      </c>
      <c r="N745">
        <v>83000000</v>
      </c>
    </row>
    <row r="746" spans="1:14" x14ac:dyDescent="0.3">
      <c r="A746" t="s">
        <v>2987</v>
      </c>
      <c r="B746" t="s">
        <v>2190</v>
      </c>
      <c r="C746" t="s">
        <v>2191</v>
      </c>
      <c r="D746" t="s">
        <v>2192</v>
      </c>
      <c r="E746" s="17">
        <v>44267</v>
      </c>
      <c r="F746">
        <v>2991</v>
      </c>
      <c r="G746">
        <v>183</v>
      </c>
      <c r="H746">
        <v>3289</v>
      </c>
      <c r="I746">
        <v>962375</v>
      </c>
      <c r="J746">
        <v>27039</v>
      </c>
      <c r="K746">
        <v>76266</v>
      </c>
      <c r="L746">
        <v>14955</v>
      </c>
      <c r="M746">
        <v>14804</v>
      </c>
      <c r="N746">
        <v>213000000</v>
      </c>
    </row>
    <row r="747" spans="1:14" x14ac:dyDescent="0.3">
      <c r="A747" t="s">
        <v>2988</v>
      </c>
      <c r="B747" t="s">
        <v>2194</v>
      </c>
      <c r="C747" t="s">
        <v>2195</v>
      </c>
      <c r="D747" t="s">
        <v>2296</v>
      </c>
      <c r="E747" s="17">
        <v>43853</v>
      </c>
      <c r="F747">
        <v>3070</v>
      </c>
      <c r="G747">
        <v>98</v>
      </c>
      <c r="H747">
        <v>360</v>
      </c>
      <c r="I747">
        <v>965445</v>
      </c>
      <c r="J747">
        <v>27137</v>
      </c>
      <c r="K747">
        <v>76626</v>
      </c>
      <c r="L747">
        <v>27630</v>
      </c>
      <c r="M747">
        <v>2092</v>
      </c>
      <c r="N747">
        <v>1380000000</v>
      </c>
    </row>
    <row r="748" spans="1:14" x14ac:dyDescent="0.3">
      <c r="A748" t="s">
        <v>2989</v>
      </c>
      <c r="B748" t="s">
        <v>2206</v>
      </c>
      <c r="C748" t="s">
        <v>2224</v>
      </c>
      <c r="D748" t="s">
        <v>2225</v>
      </c>
      <c r="E748" s="17">
        <v>44395</v>
      </c>
      <c r="F748">
        <v>620</v>
      </c>
      <c r="G748">
        <v>135</v>
      </c>
      <c r="H748">
        <v>4389</v>
      </c>
      <c r="I748">
        <v>966065</v>
      </c>
      <c r="J748">
        <v>27272</v>
      </c>
      <c r="K748">
        <v>81015</v>
      </c>
      <c r="L748">
        <v>4340</v>
      </c>
      <c r="M748">
        <v>15432</v>
      </c>
      <c r="N748">
        <v>68000000</v>
      </c>
    </row>
    <row r="749" spans="1:14" x14ac:dyDescent="0.3">
      <c r="A749" t="s">
        <v>2990</v>
      </c>
      <c r="B749" t="s">
        <v>2206</v>
      </c>
      <c r="C749" t="s">
        <v>2207</v>
      </c>
      <c r="D749" t="s">
        <v>2208</v>
      </c>
      <c r="E749" s="17">
        <v>44507</v>
      </c>
      <c r="F749">
        <v>963</v>
      </c>
      <c r="G749">
        <v>40</v>
      </c>
      <c r="H749">
        <v>3397</v>
      </c>
      <c r="I749">
        <v>967028</v>
      </c>
      <c r="J749">
        <v>27312</v>
      </c>
      <c r="K749">
        <v>84412</v>
      </c>
      <c r="L749">
        <v>17334</v>
      </c>
      <c r="M749">
        <v>3436</v>
      </c>
      <c r="N749">
        <v>68000000</v>
      </c>
    </row>
    <row r="750" spans="1:14" x14ac:dyDescent="0.3">
      <c r="A750" t="s">
        <v>2991</v>
      </c>
      <c r="B750" t="s">
        <v>2194</v>
      </c>
      <c r="C750" t="s">
        <v>2221</v>
      </c>
      <c r="D750" t="s">
        <v>2281</v>
      </c>
      <c r="E750" s="17">
        <v>44544</v>
      </c>
      <c r="F750">
        <v>2860</v>
      </c>
      <c r="G750">
        <v>117</v>
      </c>
      <c r="H750">
        <v>1226</v>
      </c>
      <c r="I750">
        <v>969888</v>
      </c>
      <c r="J750">
        <v>27429</v>
      </c>
      <c r="K750">
        <v>85638</v>
      </c>
      <c r="L750">
        <v>20020</v>
      </c>
      <c r="M750">
        <v>13165</v>
      </c>
      <c r="N750">
        <v>1380000000</v>
      </c>
    </row>
    <row r="751" spans="1:14" x14ac:dyDescent="0.3">
      <c r="A751" t="s">
        <v>2992</v>
      </c>
      <c r="B751" t="s">
        <v>2194</v>
      </c>
      <c r="C751" t="s">
        <v>2195</v>
      </c>
      <c r="D751" t="s">
        <v>2296</v>
      </c>
      <c r="E751" s="17">
        <v>44288</v>
      </c>
      <c r="F751">
        <v>2142</v>
      </c>
      <c r="G751">
        <v>22</v>
      </c>
      <c r="H751">
        <v>2640</v>
      </c>
      <c r="I751">
        <v>972030</v>
      </c>
      <c r="J751">
        <v>27451</v>
      </c>
      <c r="K751">
        <v>88278</v>
      </c>
      <c r="L751">
        <v>10710</v>
      </c>
      <c r="M751">
        <v>5228</v>
      </c>
      <c r="N751">
        <v>1380000000</v>
      </c>
    </row>
    <row r="752" spans="1:14" x14ac:dyDescent="0.3">
      <c r="A752" t="s">
        <v>2993</v>
      </c>
      <c r="B752" t="s">
        <v>2211</v>
      </c>
      <c r="C752" t="s">
        <v>2245</v>
      </c>
      <c r="D752" t="s">
        <v>2246</v>
      </c>
      <c r="E752" s="17">
        <v>43913</v>
      </c>
      <c r="F752">
        <v>1500</v>
      </c>
      <c r="G752">
        <v>181</v>
      </c>
      <c r="H752">
        <v>3649</v>
      </c>
      <c r="I752">
        <v>973530</v>
      </c>
      <c r="J752">
        <v>27632</v>
      </c>
      <c r="K752">
        <v>91927</v>
      </c>
      <c r="L752">
        <v>18000</v>
      </c>
      <c r="M752">
        <v>12634</v>
      </c>
      <c r="N752">
        <v>331000000</v>
      </c>
    </row>
    <row r="753" spans="1:14" x14ac:dyDescent="0.3">
      <c r="A753" t="s">
        <v>2994</v>
      </c>
      <c r="B753" t="s">
        <v>2190</v>
      </c>
      <c r="C753" t="s">
        <v>2269</v>
      </c>
      <c r="D753" t="s">
        <v>2288</v>
      </c>
      <c r="E753" s="17">
        <v>43975</v>
      </c>
      <c r="F753">
        <v>3189</v>
      </c>
      <c r="G753">
        <v>22</v>
      </c>
      <c r="H753">
        <v>4356</v>
      </c>
      <c r="I753">
        <v>976719</v>
      </c>
      <c r="J753">
        <v>27654</v>
      </c>
      <c r="K753">
        <v>96283</v>
      </c>
      <c r="L753">
        <v>57402</v>
      </c>
      <c r="M753">
        <v>6998</v>
      </c>
      <c r="N753">
        <v>213000000</v>
      </c>
    </row>
    <row r="754" spans="1:14" x14ac:dyDescent="0.3">
      <c r="A754" t="s">
        <v>2995</v>
      </c>
      <c r="B754" t="s">
        <v>2194</v>
      </c>
      <c r="C754" t="s">
        <v>2204</v>
      </c>
      <c r="D754" t="s">
        <v>2235</v>
      </c>
      <c r="E754" s="17">
        <v>43915</v>
      </c>
      <c r="F754">
        <v>1326</v>
      </c>
      <c r="G754">
        <v>31</v>
      </c>
      <c r="H754">
        <v>3203</v>
      </c>
      <c r="I754">
        <v>978045</v>
      </c>
      <c r="J754">
        <v>27685</v>
      </c>
      <c r="K754">
        <v>99486</v>
      </c>
      <c r="L754">
        <v>9282</v>
      </c>
      <c r="M754">
        <v>13449</v>
      </c>
      <c r="N754">
        <v>1380000000</v>
      </c>
    </row>
    <row r="755" spans="1:14" x14ac:dyDescent="0.3">
      <c r="A755" t="s">
        <v>2996</v>
      </c>
      <c r="B755" t="s">
        <v>2194</v>
      </c>
      <c r="C755" t="s">
        <v>2204</v>
      </c>
      <c r="D755" t="s">
        <v>2235</v>
      </c>
      <c r="E755" s="17">
        <v>43908</v>
      </c>
      <c r="F755">
        <v>121</v>
      </c>
      <c r="G755">
        <v>137</v>
      </c>
      <c r="H755">
        <v>1800</v>
      </c>
      <c r="I755">
        <v>978166</v>
      </c>
      <c r="J755">
        <v>27822</v>
      </c>
      <c r="K755">
        <v>101286</v>
      </c>
      <c r="L755">
        <v>968</v>
      </c>
      <c r="M755">
        <v>15541</v>
      </c>
      <c r="N755">
        <v>1380000000</v>
      </c>
    </row>
    <row r="756" spans="1:14" x14ac:dyDescent="0.3">
      <c r="A756" t="s">
        <v>2997</v>
      </c>
      <c r="B756" t="s">
        <v>2211</v>
      </c>
      <c r="C756" t="s">
        <v>2212</v>
      </c>
      <c r="D756" t="s">
        <v>2328</v>
      </c>
      <c r="E756" s="17">
        <v>44287</v>
      </c>
      <c r="F756">
        <v>4313</v>
      </c>
      <c r="G756">
        <v>80</v>
      </c>
      <c r="H756">
        <v>3396</v>
      </c>
      <c r="I756">
        <v>982479</v>
      </c>
      <c r="J756">
        <v>27902</v>
      </c>
      <c r="K756">
        <v>104682</v>
      </c>
      <c r="L756">
        <v>38817</v>
      </c>
      <c r="M756">
        <v>5057</v>
      </c>
      <c r="N756">
        <v>331000000</v>
      </c>
    </row>
    <row r="757" spans="1:14" x14ac:dyDescent="0.3">
      <c r="A757" t="s">
        <v>2998</v>
      </c>
      <c r="B757" t="s">
        <v>2211</v>
      </c>
      <c r="C757" t="s">
        <v>2245</v>
      </c>
      <c r="D757" t="s">
        <v>2246</v>
      </c>
      <c r="E757" s="17">
        <v>43831</v>
      </c>
      <c r="F757">
        <v>1076</v>
      </c>
      <c r="G757">
        <v>162</v>
      </c>
      <c r="H757">
        <v>1416</v>
      </c>
      <c r="I757">
        <v>983555</v>
      </c>
      <c r="J757">
        <v>28064</v>
      </c>
      <c r="K757">
        <v>106098</v>
      </c>
      <c r="L757">
        <v>9684</v>
      </c>
      <c r="M757">
        <v>2859</v>
      </c>
      <c r="N757">
        <v>331000000</v>
      </c>
    </row>
    <row r="758" spans="1:14" x14ac:dyDescent="0.3">
      <c r="A758" t="s">
        <v>2999</v>
      </c>
      <c r="B758" t="s">
        <v>2187</v>
      </c>
      <c r="C758" t="s">
        <v>2201</v>
      </c>
      <c r="D758" t="s">
        <v>2272</v>
      </c>
      <c r="E758" s="17">
        <v>43881</v>
      </c>
      <c r="F758">
        <v>3197</v>
      </c>
      <c r="G758">
        <v>98</v>
      </c>
      <c r="H758">
        <v>4497</v>
      </c>
      <c r="I758">
        <v>986752</v>
      </c>
      <c r="J758">
        <v>28162</v>
      </c>
      <c r="K758">
        <v>110595</v>
      </c>
      <c r="L758">
        <v>51152</v>
      </c>
      <c r="M758">
        <v>7471</v>
      </c>
      <c r="N758">
        <v>83000000</v>
      </c>
    </row>
    <row r="759" spans="1:14" x14ac:dyDescent="0.3">
      <c r="A759" t="s">
        <v>3000</v>
      </c>
      <c r="B759" t="s">
        <v>2206</v>
      </c>
      <c r="C759" t="s">
        <v>2224</v>
      </c>
      <c r="D759" t="s">
        <v>2230</v>
      </c>
      <c r="E759" s="17">
        <v>44515</v>
      </c>
      <c r="F759">
        <v>1182</v>
      </c>
      <c r="G759">
        <v>62</v>
      </c>
      <c r="H759">
        <v>335</v>
      </c>
      <c r="I759">
        <v>987934</v>
      </c>
      <c r="J759">
        <v>28224</v>
      </c>
      <c r="K759">
        <v>110930</v>
      </c>
      <c r="L759">
        <v>7092</v>
      </c>
      <c r="M759">
        <v>14415</v>
      </c>
      <c r="N759">
        <v>68000000</v>
      </c>
    </row>
    <row r="760" spans="1:14" x14ac:dyDescent="0.3">
      <c r="A760" t="s">
        <v>3001</v>
      </c>
      <c r="B760" t="s">
        <v>2190</v>
      </c>
      <c r="C760" t="s">
        <v>2252</v>
      </c>
      <c r="D760" t="s">
        <v>2253</v>
      </c>
      <c r="E760" s="17">
        <v>44547</v>
      </c>
      <c r="F760">
        <v>794</v>
      </c>
      <c r="G760">
        <v>194</v>
      </c>
      <c r="H760">
        <v>3009</v>
      </c>
      <c r="I760">
        <v>988728</v>
      </c>
      <c r="J760">
        <v>28418</v>
      </c>
      <c r="K760">
        <v>113939</v>
      </c>
      <c r="L760">
        <v>8734</v>
      </c>
      <c r="M760">
        <v>17525</v>
      </c>
      <c r="N760">
        <v>213000000</v>
      </c>
    </row>
    <row r="761" spans="1:14" x14ac:dyDescent="0.3">
      <c r="A761" t="s">
        <v>3002</v>
      </c>
      <c r="B761" t="s">
        <v>2187</v>
      </c>
      <c r="C761" t="s">
        <v>2188</v>
      </c>
      <c r="D761" t="s">
        <v>2188</v>
      </c>
      <c r="E761" s="17">
        <v>44276</v>
      </c>
      <c r="F761">
        <v>1624</v>
      </c>
      <c r="G761">
        <v>35</v>
      </c>
      <c r="H761">
        <v>1961</v>
      </c>
      <c r="I761">
        <v>990352</v>
      </c>
      <c r="J761">
        <v>28453</v>
      </c>
      <c r="K761">
        <v>115900</v>
      </c>
      <c r="L761">
        <v>16240</v>
      </c>
      <c r="M761">
        <v>14597</v>
      </c>
      <c r="N761">
        <v>83000000</v>
      </c>
    </row>
    <row r="762" spans="1:14" x14ac:dyDescent="0.3">
      <c r="A762" t="s">
        <v>3003</v>
      </c>
      <c r="B762" t="s">
        <v>2194</v>
      </c>
      <c r="C762" t="s">
        <v>2221</v>
      </c>
      <c r="D762" t="s">
        <v>2281</v>
      </c>
      <c r="E762" s="17">
        <v>44279</v>
      </c>
      <c r="F762">
        <v>4271</v>
      </c>
      <c r="G762">
        <v>92</v>
      </c>
      <c r="H762">
        <v>843</v>
      </c>
      <c r="I762">
        <v>994623</v>
      </c>
      <c r="J762">
        <v>28545</v>
      </c>
      <c r="K762">
        <v>116743</v>
      </c>
      <c r="L762">
        <v>76878</v>
      </c>
      <c r="M762">
        <v>17487</v>
      </c>
      <c r="N762">
        <v>1380000000</v>
      </c>
    </row>
    <row r="763" spans="1:14" x14ac:dyDescent="0.3">
      <c r="A763" t="s">
        <v>3004</v>
      </c>
      <c r="B763" t="s">
        <v>2211</v>
      </c>
      <c r="C763" t="s">
        <v>2212</v>
      </c>
      <c r="D763" t="s">
        <v>2328</v>
      </c>
      <c r="E763" s="17">
        <v>44318</v>
      </c>
      <c r="F763">
        <v>291</v>
      </c>
      <c r="G763">
        <v>176</v>
      </c>
      <c r="H763">
        <v>1640</v>
      </c>
      <c r="I763">
        <v>994914</v>
      </c>
      <c r="J763">
        <v>28721</v>
      </c>
      <c r="K763">
        <v>118383</v>
      </c>
      <c r="L763">
        <v>4365</v>
      </c>
      <c r="M763">
        <v>14601</v>
      </c>
      <c r="N763">
        <v>331000000</v>
      </c>
    </row>
    <row r="764" spans="1:14" x14ac:dyDescent="0.3">
      <c r="A764" t="s">
        <v>3005</v>
      </c>
      <c r="B764" t="s">
        <v>2206</v>
      </c>
      <c r="C764" t="s">
        <v>2224</v>
      </c>
      <c r="D764" t="s">
        <v>2225</v>
      </c>
      <c r="E764" s="17">
        <v>43864</v>
      </c>
      <c r="F764">
        <v>490</v>
      </c>
      <c r="G764">
        <v>45</v>
      </c>
      <c r="H764">
        <v>4140</v>
      </c>
      <c r="I764">
        <v>995404</v>
      </c>
      <c r="J764">
        <v>28766</v>
      </c>
      <c r="K764">
        <v>122523</v>
      </c>
      <c r="L764">
        <v>5390</v>
      </c>
      <c r="M764">
        <v>15354</v>
      </c>
      <c r="N764">
        <v>68000000</v>
      </c>
    </row>
    <row r="765" spans="1:14" x14ac:dyDescent="0.3">
      <c r="A765" t="s">
        <v>3006</v>
      </c>
      <c r="B765" t="s">
        <v>2187</v>
      </c>
      <c r="C765" t="s">
        <v>2255</v>
      </c>
      <c r="D765" t="s">
        <v>2255</v>
      </c>
      <c r="E765" s="17">
        <v>44178</v>
      </c>
      <c r="F765">
        <v>2808</v>
      </c>
      <c r="G765">
        <v>26</v>
      </c>
      <c r="H765">
        <v>1124</v>
      </c>
      <c r="I765">
        <v>998212</v>
      </c>
      <c r="J765">
        <v>28792</v>
      </c>
      <c r="K765">
        <v>123647</v>
      </c>
      <c r="L765">
        <v>53352</v>
      </c>
      <c r="M765">
        <v>8584</v>
      </c>
      <c r="N765">
        <v>83000000</v>
      </c>
    </row>
    <row r="766" spans="1:14" x14ac:dyDescent="0.3">
      <c r="A766" t="s">
        <v>3007</v>
      </c>
      <c r="B766" t="s">
        <v>2206</v>
      </c>
      <c r="C766" t="s">
        <v>2232</v>
      </c>
      <c r="D766" t="s">
        <v>2326</v>
      </c>
      <c r="E766" s="17">
        <v>43925</v>
      </c>
      <c r="F766">
        <v>3428</v>
      </c>
      <c r="G766">
        <v>158</v>
      </c>
      <c r="H766">
        <v>4711</v>
      </c>
      <c r="I766">
        <v>1640</v>
      </c>
      <c r="J766">
        <v>28950</v>
      </c>
      <c r="K766">
        <v>128358</v>
      </c>
      <c r="L766">
        <v>47992</v>
      </c>
      <c r="M766">
        <v>16351</v>
      </c>
      <c r="N766">
        <v>68000000</v>
      </c>
    </row>
    <row r="767" spans="1:14" x14ac:dyDescent="0.3">
      <c r="A767" t="s">
        <v>3008</v>
      </c>
      <c r="B767" t="s">
        <v>2211</v>
      </c>
      <c r="C767" t="s">
        <v>2212</v>
      </c>
      <c r="D767" t="s">
        <v>2213</v>
      </c>
      <c r="E767" s="17">
        <v>43902</v>
      </c>
      <c r="F767">
        <v>633</v>
      </c>
      <c r="G767">
        <v>161</v>
      </c>
      <c r="H767">
        <v>2309</v>
      </c>
      <c r="I767">
        <v>2273</v>
      </c>
      <c r="J767">
        <v>29111</v>
      </c>
      <c r="K767">
        <v>130667</v>
      </c>
      <c r="L767">
        <v>8862</v>
      </c>
      <c r="M767">
        <v>14337</v>
      </c>
      <c r="N767">
        <v>331000000</v>
      </c>
    </row>
    <row r="768" spans="1:14" x14ac:dyDescent="0.3">
      <c r="A768" t="s">
        <v>3009</v>
      </c>
      <c r="B768" t="s">
        <v>2187</v>
      </c>
      <c r="C768" t="s">
        <v>2255</v>
      </c>
      <c r="D768" t="s">
        <v>2255</v>
      </c>
      <c r="E768" s="17">
        <v>44381</v>
      </c>
      <c r="F768">
        <v>3499</v>
      </c>
      <c r="G768">
        <v>75</v>
      </c>
      <c r="H768">
        <v>764</v>
      </c>
      <c r="I768">
        <v>5772</v>
      </c>
      <c r="J768">
        <v>29186</v>
      </c>
      <c r="K768">
        <v>131431</v>
      </c>
      <c r="L768">
        <v>24493</v>
      </c>
      <c r="M768">
        <v>18196</v>
      </c>
      <c r="N768">
        <v>83000000</v>
      </c>
    </row>
    <row r="769" spans="1:14" x14ac:dyDescent="0.3">
      <c r="A769" t="s">
        <v>3010</v>
      </c>
      <c r="B769" t="s">
        <v>2187</v>
      </c>
      <c r="C769" t="s">
        <v>2201</v>
      </c>
      <c r="D769" t="s">
        <v>2272</v>
      </c>
      <c r="E769" s="17">
        <v>43984</v>
      </c>
      <c r="F769">
        <v>2172</v>
      </c>
      <c r="G769">
        <v>100</v>
      </c>
      <c r="H769">
        <v>1700</v>
      </c>
      <c r="I769">
        <v>7944</v>
      </c>
      <c r="J769">
        <v>29286</v>
      </c>
      <c r="K769">
        <v>133131</v>
      </c>
      <c r="L769">
        <v>26064</v>
      </c>
      <c r="M769">
        <v>8066</v>
      </c>
      <c r="N769">
        <v>83000000</v>
      </c>
    </row>
    <row r="770" spans="1:14" x14ac:dyDescent="0.3">
      <c r="A770" t="s">
        <v>3011</v>
      </c>
      <c r="B770" t="s">
        <v>2206</v>
      </c>
      <c r="C770" t="s">
        <v>2257</v>
      </c>
      <c r="D770" t="s">
        <v>2290</v>
      </c>
      <c r="E770" s="17">
        <v>44080</v>
      </c>
      <c r="F770">
        <v>3386</v>
      </c>
      <c r="G770">
        <v>186</v>
      </c>
      <c r="H770">
        <v>2339</v>
      </c>
      <c r="I770">
        <v>11330</v>
      </c>
      <c r="J770">
        <v>29472</v>
      </c>
      <c r="K770">
        <v>135470</v>
      </c>
      <c r="L770">
        <v>64334</v>
      </c>
      <c r="M770">
        <v>6889</v>
      </c>
      <c r="N770">
        <v>68000000</v>
      </c>
    </row>
    <row r="771" spans="1:14" x14ac:dyDescent="0.3">
      <c r="A771" t="s">
        <v>3012</v>
      </c>
      <c r="B771" t="s">
        <v>2211</v>
      </c>
      <c r="C771" t="s">
        <v>2212</v>
      </c>
      <c r="D771" t="s">
        <v>2328</v>
      </c>
      <c r="E771" s="17">
        <v>44504</v>
      </c>
      <c r="F771">
        <v>3907</v>
      </c>
      <c r="G771">
        <v>181</v>
      </c>
      <c r="H771">
        <v>3727</v>
      </c>
      <c r="I771">
        <v>15237</v>
      </c>
      <c r="J771">
        <v>29653</v>
      </c>
      <c r="K771">
        <v>139197</v>
      </c>
      <c r="L771">
        <v>39070</v>
      </c>
      <c r="M771">
        <v>5075</v>
      </c>
      <c r="N771">
        <v>331000000</v>
      </c>
    </row>
    <row r="772" spans="1:14" x14ac:dyDescent="0.3">
      <c r="A772" t="s">
        <v>3013</v>
      </c>
      <c r="B772" t="s">
        <v>2194</v>
      </c>
      <c r="C772" t="s">
        <v>2221</v>
      </c>
      <c r="D772" t="s">
        <v>2222</v>
      </c>
      <c r="E772" s="17">
        <v>44268</v>
      </c>
      <c r="F772">
        <v>4699</v>
      </c>
      <c r="G772">
        <v>193</v>
      </c>
      <c r="H772">
        <v>4629</v>
      </c>
      <c r="I772">
        <v>19936</v>
      </c>
      <c r="J772">
        <v>29846</v>
      </c>
      <c r="K772">
        <v>143826</v>
      </c>
      <c r="L772">
        <v>51689</v>
      </c>
      <c r="M772">
        <v>3783</v>
      </c>
      <c r="N772">
        <v>1380000000</v>
      </c>
    </row>
    <row r="773" spans="1:14" x14ac:dyDescent="0.3">
      <c r="A773" t="s">
        <v>3014</v>
      </c>
      <c r="B773" t="s">
        <v>2187</v>
      </c>
      <c r="C773" t="s">
        <v>2255</v>
      </c>
      <c r="D773" t="s">
        <v>2255</v>
      </c>
      <c r="E773" s="17">
        <v>43948</v>
      </c>
      <c r="F773">
        <v>3468</v>
      </c>
      <c r="G773">
        <v>157</v>
      </c>
      <c r="H773">
        <v>1092</v>
      </c>
      <c r="I773">
        <v>23404</v>
      </c>
      <c r="J773">
        <v>30003</v>
      </c>
      <c r="K773">
        <v>144918</v>
      </c>
      <c r="L773">
        <v>45084</v>
      </c>
      <c r="M773">
        <v>5667</v>
      </c>
      <c r="N773">
        <v>83000000</v>
      </c>
    </row>
    <row r="774" spans="1:14" x14ac:dyDescent="0.3">
      <c r="A774" t="s">
        <v>3015</v>
      </c>
      <c r="B774" t="s">
        <v>2194</v>
      </c>
      <c r="C774" t="s">
        <v>2204</v>
      </c>
      <c r="D774" t="s">
        <v>2235</v>
      </c>
      <c r="E774" s="17">
        <v>44136</v>
      </c>
      <c r="F774">
        <v>490</v>
      </c>
      <c r="G774">
        <v>150</v>
      </c>
      <c r="H774">
        <v>1604</v>
      </c>
      <c r="I774">
        <v>23894</v>
      </c>
      <c r="J774">
        <v>30153</v>
      </c>
      <c r="K774">
        <v>146522</v>
      </c>
      <c r="L774">
        <v>5880</v>
      </c>
      <c r="M774">
        <v>10710</v>
      </c>
      <c r="N774">
        <v>1380000000</v>
      </c>
    </row>
    <row r="775" spans="1:14" x14ac:dyDescent="0.3">
      <c r="A775" t="s">
        <v>3016</v>
      </c>
      <c r="B775" t="s">
        <v>2211</v>
      </c>
      <c r="C775" t="s">
        <v>2245</v>
      </c>
      <c r="D775" t="s">
        <v>2308</v>
      </c>
      <c r="E775" s="17">
        <v>44098</v>
      </c>
      <c r="F775">
        <v>4660</v>
      </c>
      <c r="G775">
        <v>8</v>
      </c>
      <c r="H775">
        <v>1269</v>
      </c>
      <c r="I775">
        <v>28554</v>
      </c>
      <c r="J775">
        <v>30161</v>
      </c>
      <c r="K775">
        <v>147791</v>
      </c>
      <c r="L775">
        <v>55920</v>
      </c>
      <c r="M775">
        <v>4058</v>
      </c>
      <c r="N775">
        <v>331000000</v>
      </c>
    </row>
    <row r="776" spans="1:14" x14ac:dyDescent="0.3">
      <c r="A776" t="s">
        <v>3017</v>
      </c>
      <c r="B776" t="s">
        <v>2187</v>
      </c>
      <c r="C776" t="s">
        <v>2201</v>
      </c>
      <c r="D776" t="s">
        <v>2202</v>
      </c>
      <c r="E776" s="17">
        <v>43884</v>
      </c>
      <c r="F776">
        <v>4263</v>
      </c>
      <c r="G776">
        <v>182</v>
      </c>
      <c r="H776">
        <v>4670</v>
      </c>
      <c r="I776">
        <v>32817</v>
      </c>
      <c r="J776">
        <v>30343</v>
      </c>
      <c r="K776">
        <v>152461</v>
      </c>
      <c r="L776">
        <v>29841</v>
      </c>
      <c r="M776">
        <v>13838</v>
      </c>
      <c r="N776">
        <v>83000000</v>
      </c>
    </row>
    <row r="777" spans="1:14" x14ac:dyDescent="0.3">
      <c r="A777" t="s">
        <v>3018</v>
      </c>
      <c r="B777" t="s">
        <v>2187</v>
      </c>
      <c r="C777" t="s">
        <v>2188</v>
      </c>
      <c r="D777" t="s">
        <v>2188</v>
      </c>
      <c r="E777" s="17">
        <v>44066</v>
      </c>
      <c r="F777">
        <v>758</v>
      </c>
      <c r="G777">
        <v>128</v>
      </c>
      <c r="H777">
        <v>4332</v>
      </c>
      <c r="I777">
        <v>33575</v>
      </c>
      <c r="J777">
        <v>30471</v>
      </c>
      <c r="K777">
        <v>156793</v>
      </c>
      <c r="L777">
        <v>3790</v>
      </c>
      <c r="M777">
        <v>13044</v>
      </c>
      <c r="N777">
        <v>83000000</v>
      </c>
    </row>
    <row r="778" spans="1:14" x14ac:dyDescent="0.3">
      <c r="A778" t="s">
        <v>3019</v>
      </c>
      <c r="B778" t="s">
        <v>2194</v>
      </c>
      <c r="C778" t="s">
        <v>2221</v>
      </c>
      <c r="D778" t="s">
        <v>2281</v>
      </c>
      <c r="E778" s="17">
        <v>44219</v>
      </c>
      <c r="F778">
        <v>1197</v>
      </c>
      <c r="G778">
        <v>55</v>
      </c>
      <c r="H778">
        <v>3402</v>
      </c>
      <c r="I778">
        <v>34772</v>
      </c>
      <c r="J778">
        <v>30526</v>
      </c>
      <c r="K778">
        <v>160195</v>
      </c>
      <c r="L778">
        <v>19152</v>
      </c>
      <c r="M778">
        <v>8482</v>
      </c>
      <c r="N778">
        <v>1380000000</v>
      </c>
    </row>
    <row r="779" spans="1:14" x14ac:dyDescent="0.3">
      <c r="A779" t="s">
        <v>3020</v>
      </c>
      <c r="B779" t="s">
        <v>2190</v>
      </c>
      <c r="C779" t="s">
        <v>2269</v>
      </c>
      <c r="D779" t="s">
        <v>2288</v>
      </c>
      <c r="E779" s="17">
        <v>44231</v>
      </c>
      <c r="F779">
        <v>3443</v>
      </c>
      <c r="G779">
        <v>166</v>
      </c>
      <c r="H779">
        <v>530</v>
      </c>
      <c r="I779">
        <v>38215</v>
      </c>
      <c r="J779">
        <v>30692</v>
      </c>
      <c r="K779">
        <v>160725</v>
      </c>
      <c r="L779">
        <v>17215</v>
      </c>
      <c r="M779">
        <v>3703</v>
      </c>
      <c r="N779">
        <v>213000000</v>
      </c>
    </row>
    <row r="780" spans="1:14" x14ac:dyDescent="0.3">
      <c r="A780" t="s">
        <v>3021</v>
      </c>
      <c r="B780" t="s">
        <v>2194</v>
      </c>
      <c r="C780" t="s">
        <v>27</v>
      </c>
      <c r="D780" t="s">
        <v>27</v>
      </c>
      <c r="E780" s="17">
        <v>44454</v>
      </c>
      <c r="F780">
        <v>1904</v>
      </c>
      <c r="G780">
        <v>86</v>
      </c>
      <c r="H780">
        <v>2790</v>
      </c>
      <c r="I780">
        <v>40119</v>
      </c>
      <c r="J780">
        <v>30778</v>
      </c>
      <c r="K780">
        <v>163515</v>
      </c>
      <c r="L780">
        <v>26656</v>
      </c>
      <c r="M780">
        <v>1710</v>
      </c>
      <c r="N780">
        <v>1380000000</v>
      </c>
    </row>
    <row r="781" spans="1:14" x14ac:dyDescent="0.3">
      <c r="A781" t="s">
        <v>3022</v>
      </c>
      <c r="B781" t="s">
        <v>2194</v>
      </c>
      <c r="C781" t="s">
        <v>27</v>
      </c>
      <c r="D781" t="s">
        <v>27</v>
      </c>
      <c r="E781" s="17">
        <v>44133</v>
      </c>
      <c r="F781">
        <v>1650</v>
      </c>
      <c r="G781">
        <v>17</v>
      </c>
      <c r="H781">
        <v>2512</v>
      </c>
      <c r="I781">
        <v>41769</v>
      </c>
      <c r="J781">
        <v>30795</v>
      </c>
      <c r="K781">
        <v>166027</v>
      </c>
      <c r="L781">
        <v>9900</v>
      </c>
      <c r="M781">
        <v>5411</v>
      </c>
      <c r="N781">
        <v>1380000000</v>
      </c>
    </row>
    <row r="782" spans="1:14" x14ac:dyDescent="0.3">
      <c r="A782" t="s">
        <v>3023</v>
      </c>
      <c r="B782" t="s">
        <v>2190</v>
      </c>
      <c r="C782" t="s">
        <v>2198</v>
      </c>
      <c r="D782" t="s">
        <v>2199</v>
      </c>
      <c r="E782" s="17">
        <v>44037</v>
      </c>
      <c r="F782">
        <v>4275</v>
      </c>
      <c r="G782">
        <v>41</v>
      </c>
      <c r="H782">
        <v>1252</v>
      </c>
      <c r="I782">
        <v>46044</v>
      </c>
      <c r="J782">
        <v>30836</v>
      </c>
      <c r="K782">
        <v>167279</v>
      </c>
      <c r="L782">
        <v>51300</v>
      </c>
      <c r="M782">
        <v>11359</v>
      </c>
      <c r="N782">
        <v>213000000</v>
      </c>
    </row>
    <row r="783" spans="1:14" x14ac:dyDescent="0.3">
      <c r="A783" t="s">
        <v>3024</v>
      </c>
      <c r="B783" t="s">
        <v>2211</v>
      </c>
      <c r="C783" t="s">
        <v>2212</v>
      </c>
      <c r="D783" t="s">
        <v>2328</v>
      </c>
      <c r="E783" s="17">
        <v>44059</v>
      </c>
      <c r="F783">
        <v>3191</v>
      </c>
      <c r="G783">
        <v>110</v>
      </c>
      <c r="H783">
        <v>3941</v>
      </c>
      <c r="I783">
        <v>49235</v>
      </c>
      <c r="J783">
        <v>30946</v>
      </c>
      <c r="K783">
        <v>171220</v>
      </c>
      <c r="L783">
        <v>44674</v>
      </c>
      <c r="M783">
        <v>14289</v>
      </c>
      <c r="N783">
        <v>331000000</v>
      </c>
    </row>
    <row r="784" spans="1:14" x14ac:dyDescent="0.3">
      <c r="A784" t="s">
        <v>3025</v>
      </c>
      <c r="B784" t="s">
        <v>2211</v>
      </c>
      <c r="C784" t="s">
        <v>2212</v>
      </c>
      <c r="D784" t="s">
        <v>2213</v>
      </c>
      <c r="E784" s="17">
        <v>44408</v>
      </c>
      <c r="F784">
        <v>27</v>
      </c>
      <c r="G784">
        <v>72</v>
      </c>
      <c r="H784">
        <v>2429</v>
      </c>
      <c r="I784">
        <v>49262</v>
      </c>
      <c r="J784">
        <v>31018</v>
      </c>
      <c r="K784">
        <v>173649</v>
      </c>
      <c r="L784">
        <v>513</v>
      </c>
      <c r="M784">
        <v>8684</v>
      </c>
      <c r="N784">
        <v>331000000</v>
      </c>
    </row>
    <row r="785" spans="1:14" x14ac:dyDescent="0.3">
      <c r="A785" t="s">
        <v>3026</v>
      </c>
      <c r="B785" t="s">
        <v>2187</v>
      </c>
      <c r="C785" t="s">
        <v>2338</v>
      </c>
      <c r="D785" t="s">
        <v>2339</v>
      </c>
      <c r="E785" s="17">
        <v>43905</v>
      </c>
      <c r="F785">
        <v>2750</v>
      </c>
      <c r="G785">
        <v>64</v>
      </c>
      <c r="H785">
        <v>4222</v>
      </c>
      <c r="I785">
        <v>52012</v>
      </c>
      <c r="J785">
        <v>31082</v>
      </c>
      <c r="K785">
        <v>177871</v>
      </c>
      <c r="L785">
        <v>27500</v>
      </c>
      <c r="M785">
        <v>867</v>
      </c>
      <c r="N785">
        <v>83000000</v>
      </c>
    </row>
    <row r="786" spans="1:14" x14ac:dyDescent="0.3">
      <c r="A786" t="s">
        <v>3027</v>
      </c>
      <c r="B786" t="s">
        <v>2206</v>
      </c>
      <c r="C786" t="s">
        <v>2207</v>
      </c>
      <c r="D786" t="s">
        <v>2263</v>
      </c>
      <c r="E786" s="17">
        <v>44265</v>
      </c>
      <c r="F786">
        <v>2704</v>
      </c>
      <c r="G786">
        <v>160</v>
      </c>
      <c r="H786">
        <v>657</v>
      </c>
      <c r="I786">
        <v>54716</v>
      </c>
      <c r="J786">
        <v>31242</v>
      </c>
      <c r="K786">
        <v>178528</v>
      </c>
      <c r="L786">
        <v>51376</v>
      </c>
      <c r="M786">
        <v>7000</v>
      </c>
      <c r="N786">
        <v>68000000</v>
      </c>
    </row>
    <row r="787" spans="1:14" x14ac:dyDescent="0.3">
      <c r="A787" t="s">
        <v>3028</v>
      </c>
      <c r="B787" t="s">
        <v>2206</v>
      </c>
      <c r="C787" t="s">
        <v>2224</v>
      </c>
      <c r="D787" t="s">
        <v>2225</v>
      </c>
      <c r="E787" s="17">
        <v>43933</v>
      </c>
      <c r="F787">
        <v>2879</v>
      </c>
      <c r="G787">
        <v>157</v>
      </c>
      <c r="H787">
        <v>1864</v>
      </c>
      <c r="I787">
        <v>57595</v>
      </c>
      <c r="J787">
        <v>31399</v>
      </c>
      <c r="K787">
        <v>180392</v>
      </c>
      <c r="L787">
        <v>28790</v>
      </c>
      <c r="M787">
        <v>5868</v>
      </c>
      <c r="N787">
        <v>68000000</v>
      </c>
    </row>
    <row r="788" spans="1:14" x14ac:dyDescent="0.3">
      <c r="A788" t="s">
        <v>3029</v>
      </c>
      <c r="B788" t="s">
        <v>2187</v>
      </c>
      <c r="C788" t="s">
        <v>2201</v>
      </c>
      <c r="D788" t="s">
        <v>2202</v>
      </c>
      <c r="E788" s="17">
        <v>44252</v>
      </c>
      <c r="F788">
        <v>4357</v>
      </c>
      <c r="G788">
        <v>132</v>
      </c>
      <c r="H788">
        <v>1168</v>
      </c>
      <c r="I788">
        <v>61952</v>
      </c>
      <c r="J788">
        <v>31531</v>
      </c>
      <c r="K788">
        <v>181560</v>
      </c>
      <c r="L788">
        <v>21785</v>
      </c>
      <c r="M788">
        <v>5961</v>
      </c>
      <c r="N788">
        <v>83000000</v>
      </c>
    </row>
    <row r="789" spans="1:14" x14ac:dyDescent="0.3">
      <c r="A789" t="s">
        <v>3030</v>
      </c>
      <c r="B789" t="s">
        <v>2206</v>
      </c>
      <c r="C789" t="s">
        <v>2232</v>
      </c>
      <c r="D789" t="s">
        <v>2326</v>
      </c>
      <c r="E789" s="17">
        <v>44534</v>
      </c>
      <c r="F789">
        <v>3725</v>
      </c>
      <c r="G789">
        <v>177</v>
      </c>
      <c r="H789">
        <v>2600</v>
      </c>
      <c r="I789">
        <v>65677</v>
      </c>
      <c r="J789">
        <v>31708</v>
      </c>
      <c r="K789">
        <v>184160</v>
      </c>
      <c r="L789">
        <v>22350</v>
      </c>
      <c r="M789">
        <v>8687</v>
      </c>
      <c r="N789">
        <v>68000000</v>
      </c>
    </row>
    <row r="790" spans="1:14" x14ac:dyDescent="0.3">
      <c r="A790" t="s">
        <v>3031</v>
      </c>
      <c r="B790" t="s">
        <v>2194</v>
      </c>
      <c r="C790" t="s">
        <v>27</v>
      </c>
      <c r="D790" t="s">
        <v>27</v>
      </c>
      <c r="E790" s="17">
        <v>44136</v>
      </c>
      <c r="F790">
        <v>2673</v>
      </c>
      <c r="G790">
        <v>192</v>
      </c>
      <c r="H790">
        <v>2486</v>
      </c>
      <c r="I790">
        <v>68350</v>
      </c>
      <c r="J790">
        <v>31900</v>
      </c>
      <c r="K790">
        <v>186646</v>
      </c>
      <c r="L790">
        <v>24057</v>
      </c>
      <c r="M790">
        <v>8217</v>
      </c>
      <c r="N790">
        <v>1380000000</v>
      </c>
    </row>
    <row r="791" spans="1:14" x14ac:dyDescent="0.3">
      <c r="A791" t="s">
        <v>3032</v>
      </c>
      <c r="B791" t="s">
        <v>2194</v>
      </c>
      <c r="C791" t="s">
        <v>2221</v>
      </c>
      <c r="D791" t="s">
        <v>2222</v>
      </c>
      <c r="E791" s="17">
        <v>43928</v>
      </c>
      <c r="F791">
        <v>2832</v>
      </c>
      <c r="G791">
        <v>9</v>
      </c>
      <c r="H791">
        <v>2455</v>
      </c>
      <c r="I791">
        <v>71182</v>
      </c>
      <c r="J791">
        <v>31909</v>
      </c>
      <c r="K791">
        <v>189101</v>
      </c>
      <c r="L791">
        <v>19824</v>
      </c>
      <c r="M791">
        <v>19410</v>
      </c>
      <c r="N791">
        <v>1380000000</v>
      </c>
    </row>
    <row r="792" spans="1:14" x14ac:dyDescent="0.3">
      <c r="A792" t="s">
        <v>3033</v>
      </c>
      <c r="B792" t="s">
        <v>2190</v>
      </c>
      <c r="C792" t="s">
        <v>2191</v>
      </c>
      <c r="D792" t="s">
        <v>2285</v>
      </c>
      <c r="E792" s="17">
        <v>44165</v>
      </c>
      <c r="F792">
        <v>3109</v>
      </c>
      <c r="G792">
        <v>59</v>
      </c>
      <c r="H792">
        <v>2843</v>
      </c>
      <c r="I792">
        <v>74291</v>
      </c>
      <c r="J792">
        <v>31968</v>
      </c>
      <c r="K792">
        <v>191944</v>
      </c>
      <c r="L792">
        <v>18654</v>
      </c>
      <c r="M792">
        <v>6173</v>
      </c>
      <c r="N792">
        <v>213000000</v>
      </c>
    </row>
    <row r="793" spans="1:14" x14ac:dyDescent="0.3">
      <c r="A793" t="s">
        <v>3034</v>
      </c>
      <c r="B793" t="s">
        <v>2190</v>
      </c>
      <c r="C793" t="s">
        <v>2198</v>
      </c>
      <c r="D793" t="s">
        <v>2306</v>
      </c>
      <c r="E793" s="17">
        <v>44265</v>
      </c>
      <c r="F793">
        <v>4292</v>
      </c>
      <c r="G793">
        <v>154</v>
      </c>
      <c r="H793">
        <v>1730</v>
      </c>
      <c r="I793">
        <v>78583</v>
      </c>
      <c r="J793">
        <v>32122</v>
      </c>
      <c r="K793">
        <v>193674</v>
      </c>
      <c r="L793">
        <v>77256</v>
      </c>
      <c r="M793">
        <v>3430</v>
      </c>
      <c r="N793">
        <v>213000000</v>
      </c>
    </row>
    <row r="794" spans="1:14" x14ac:dyDescent="0.3">
      <c r="A794" t="s">
        <v>3035</v>
      </c>
      <c r="B794" t="s">
        <v>2187</v>
      </c>
      <c r="C794" t="s">
        <v>2338</v>
      </c>
      <c r="D794" t="s">
        <v>2438</v>
      </c>
      <c r="E794" s="17">
        <v>44277</v>
      </c>
      <c r="F794">
        <v>3596</v>
      </c>
      <c r="G794">
        <v>71</v>
      </c>
      <c r="H794">
        <v>3811</v>
      </c>
      <c r="I794">
        <v>82179</v>
      </c>
      <c r="J794">
        <v>32193</v>
      </c>
      <c r="K794">
        <v>197485</v>
      </c>
      <c r="L794">
        <v>46748</v>
      </c>
      <c r="M794">
        <v>10635</v>
      </c>
      <c r="N794">
        <v>83000000</v>
      </c>
    </row>
    <row r="795" spans="1:14" x14ac:dyDescent="0.3">
      <c r="A795" t="s">
        <v>3036</v>
      </c>
      <c r="B795" t="s">
        <v>2187</v>
      </c>
      <c r="C795" t="s">
        <v>2338</v>
      </c>
      <c r="D795" t="s">
        <v>2438</v>
      </c>
      <c r="E795" s="17">
        <v>44138</v>
      </c>
      <c r="F795">
        <v>3695</v>
      </c>
      <c r="G795">
        <v>155</v>
      </c>
      <c r="H795">
        <v>4042</v>
      </c>
      <c r="I795">
        <v>85874</v>
      </c>
      <c r="J795">
        <v>32348</v>
      </c>
      <c r="K795">
        <v>201527</v>
      </c>
      <c r="L795">
        <v>51730</v>
      </c>
      <c r="M795">
        <v>13420</v>
      </c>
      <c r="N795">
        <v>83000000</v>
      </c>
    </row>
    <row r="796" spans="1:14" x14ac:dyDescent="0.3">
      <c r="A796" t="s">
        <v>3037</v>
      </c>
      <c r="B796" t="s">
        <v>2187</v>
      </c>
      <c r="C796" t="s">
        <v>2201</v>
      </c>
      <c r="D796" t="s">
        <v>2272</v>
      </c>
      <c r="E796" s="17">
        <v>44079</v>
      </c>
      <c r="F796">
        <v>1460</v>
      </c>
      <c r="G796">
        <v>172</v>
      </c>
      <c r="H796">
        <v>3238</v>
      </c>
      <c r="I796">
        <v>87334</v>
      </c>
      <c r="J796">
        <v>32520</v>
      </c>
      <c r="K796">
        <v>204765</v>
      </c>
      <c r="L796">
        <v>16060</v>
      </c>
      <c r="M796">
        <v>12142</v>
      </c>
      <c r="N796">
        <v>83000000</v>
      </c>
    </row>
    <row r="797" spans="1:14" x14ac:dyDescent="0.3">
      <c r="A797" t="s">
        <v>3038</v>
      </c>
      <c r="B797" t="s">
        <v>2194</v>
      </c>
      <c r="C797" t="s">
        <v>2221</v>
      </c>
      <c r="D797" t="s">
        <v>2281</v>
      </c>
      <c r="E797" s="17">
        <v>43996</v>
      </c>
      <c r="F797">
        <v>2921</v>
      </c>
      <c r="G797">
        <v>51</v>
      </c>
      <c r="H797">
        <v>2689</v>
      </c>
      <c r="I797">
        <v>90255</v>
      </c>
      <c r="J797">
        <v>32571</v>
      </c>
      <c r="K797">
        <v>207454</v>
      </c>
      <c r="L797">
        <v>14605</v>
      </c>
      <c r="M797">
        <v>18286</v>
      </c>
      <c r="N797">
        <v>1380000000</v>
      </c>
    </row>
    <row r="798" spans="1:14" x14ac:dyDescent="0.3">
      <c r="A798" t="s">
        <v>3039</v>
      </c>
      <c r="B798" t="s">
        <v>2206</v>
      </c>
      <c r="C798" t="s">
        <v>2257</v>
      </c>
      <c r="D798" t="s">
        <v>2290</v>
      </c>
      <c r="E798" s="17">
        <v>44311</v>
      </c>
      <c r="F798">
        <v>1433</v>
      </c>
      <c r="G798">
        <v>193</v>
      </c>
      <c r="H798">
        <v>3333</v>
      </c>
      <c r="I798">
        <v>91688</v>
      </c>
      <c r="J798">
        <v>32764</v>
      </c>
      <c r="K798">
        <v>210787</v>
      </c>
      <c r="L798">
        <v>27227</v>
      </c>
      <c r="M798">
        <v>4945</v>
      </c>
      <c r="N798">
        <v>68000000</v>
      </c>
    </row>
    <row r="799" spans="1:14" x14ac:dyDescent="0.3">
      <c r="A799" t="s">
        <v>3040</v>
      </c>
      <c r="B799" t="s">
        <v>2187</v>
      </c>
      <c r="C799" t="s">
        <v>2255</v>
      </c>
      <c r="D799" t="s">
        <v>2255</v>
      </c>
      <c r="E799" s="17">
        <v>44165</v>
      </c>
      <c r="F799">
        <v>4428</v>
      </c>
      <c r="G799">
        <v>61</v>
      </c>
      <c r="H799">
        <v>3332</v>
      </c>
      <c r="I799">
        <v>96116</v>
      </c>
      <c r="J799">
        <v>32825</v>
      </c>
      <c r="K799">
        <v>214119</v>
      </c>
      <c r="L799">
        <v>66420</v>
      </c>
      <c r="M799">
        <v>3329</v>
      </c>
      <c r="N799">
        <v>83000000</v>
      </c>
    </row>
    <row r="800" spans="1:14" x14ac:dyDescent="0.3">
      <c r="A800" t="s">
        <v>3041</v>
      </c>
      <c r="B800" t="s">
        <v>2187</v>
      </c>
      <c r="C800" t="s">
        <v>2201</v>
      </c>
      <c r="D800" t="s">
        <v>2202</v>
      </c>
      <c r="E800" s="17">
        <v>44372</v>
      </c>
      <c r="F800">
        <v>3536</v>
      </c>
      <c r="G800">
        <v>116</v>
      </c>
      <c r="H800">
        <v>1198</v>
      </c>
      <c r="I800">
        <v>99652</v>
      </c>
      <c r="J800">
        <v>32941</v>
      </c>
      <c r="K800">
        <v>215317</v>
      </c>
      <c r="L800">
        <v>17680</v>
      </c>
      <c r="M800">
        <v>333</v>
      </c>
      <c r="N800">
        <v>83000000</v>
      </c>
    </row>
    <row r="801" spans="1:14" x14ac:dyDescent="0.3">
      <c r="A801" t="s">
        <v>3042</v>
      </c>
      <c r="B801" t="s">
        <v>2194</v>
      </c>
      <c r="C801" t="s">
        <v>2195</v>
      </c>
      <c r="D801" t="s">
        <v>2196</v>
      </c>
      <c r="E801" s="17">
        <v>43936</v>
      </c>
      <c r="F801">
        <v>1181</v>
      </c>
      <c r="G801">
        <v>124</v>
      </c>
      <c r="H801">
        <v>1380</v>
      </c>
      <c r="I801">
        <v>100833</v>
      </c>
      <c r="J801">
        <v>33065</v>
      </c>
      <c r="K801">
        <v>216697</v>
      </c>
      <c r="L801">
        <v>8267</v>
      </c>
      <c r="M801">
        <v>1427</v>
      </c>
      <c r="N801">
        <v>1380000000</v>
      </c>
    </row>
    <row r="802" spans="1:14" x14ac:dyDescent="0.3">
      <c r="A802" t="s">
        <v>3043</v>
      </c>
      <c r="B802" t="s">
        <v>2194</v>
      </c>
      <c r="C802" t="s">
        <v>2221</v>
      </c>
      <c r="D802" t="s">
        <v>2222</v>
      </c>
      <c r="E802" s="17">
        <v>44393</v>
      </c>
      <c r="F802">
        <v>3405</v>
      </c>
      <c r="G802">
        <v>59</v>
      </c>
      <c r="H802">
        <v>4865</v>
      </c>
      <c r="I802">
        <v>104238</v>
      </c>
      <c r="J802">
        <v>33124</v>
      </c>
      <c r="K802">
        <v>221562</v>
      </c>
      <c r="L802">
        <v>47670</v>
      </c>
      <c r="M802">
        <v>9657</v>
      </c>
      <c r="N802">
        <v>1380000000</v>
      </c>
    </row>
    <row r="803" spans="1:14" x14ac:dyDescent="0.3">
      <c r="A803" t="s">
        <v>3044</v>
      </c>
      <c r="B803" t="s">
        <v>2194</v>
      </c>
      <c r="C803" t="s">
        <v>2204</v>
      </c>
      <c r="D803" t="s">
        <v>25</v>
      </c>
      <c r="E803" s="17">
        <v>43911</v>
      </c>
      <c r="F803">
        <v>4174</v>
      </c>
      <c r="G803">
        <v>85</v>
      </c>
      <c r="H803">
        <v>1190</v>
      </c>
      <c r="I803">
        <v>108412</v>
      </c>
      <c r="J803">
        <v>33209</v>
      </c>
      <c r="K803">
        <v>222752</v>
      </c>
      <c r="L803">
        <v>79306</v>
      </c>
      <c r="M803">
        <v>3617</v>
      </c>
      <c r="N803">
        <v>1380000000</v>
      </c>
    </row>
    <row r="804" spans="1:14" x14ac:dyDescent="0.3">
      <c r="A804" t="s">
        <v>3045</v>
      </c>
      <c r="B804" t="s">
        <v>2206</v>
      </c>
      <c r="C804" t="s">
        <v>2207</v>
      </c>
      <c r="D804" t="s">
        <v>2208</v>
      </c>
      <c r="E804" s="17">
        <v>43963</v>
      </c>
      <c r="F804">
        <v>3914</v>
      </c>
      <c r="G804">
        <v>167</v>
      </c>
      <c r="H804">
        <v>1342</v>
      </c>
      <c r="I804">
        <v>112326</v>
      </c>
      <c r="J804">
        <v>33376</v>
      </c>
      <c r="K804">
        <v>224094</v>
      </c>
      <c r="L804">
        <v>39140</v>
      </c>
      <c r="M804">
        <v>16955</v>
      </c>
      <c r="N804">
        <v>68000000</v>
      </c>
    </row>
    <row r="805" spans="1:14" x14ac:dyDescent="0.3">
      <c r="A805" t="s">
        <v>3046</v>
      </c>
      <c r="B805" t="s">
        <v>2187</v>
      </c>
      <c r="C805" t="s">
        <v>2338</v>
      </c>
      <c r="D805" t="s">
        <v>2438</v>
      </c>
      <c r="E805" s="17">
        <v>43968</v>
      </c>
      <c r="F805">
        <v>4292</v>
      </c>
      <c r="G805">
        <v>142</v>
      </c>
      <c r="H805">
        <v>1654</v>
      </c>
      <c r="I805">
        <v>116618</v>
      </c>
      <c r="J805">
        <v>33518</v>
      </c>
      <c r="K805">
        <v>225748</v>
      </c>
      <c r="L805">
        <v>72964</v>
      </c>
      <c r="M805">
        <v>801</v>
      </c>
      <c r="N805">
        <v>83000000</v>
      </c>
    </row>
    <row r="806" spans="1:14" x14ac:dyDescent="0.3">
      <c r="A806" t="s">
        <v>3047</v>
      </c>
      <c r="B806" t="s">
        <v>2211</v>
      </c>
      <c r="C806" t="s">
        <v>2237</v>
      </c>
      <c r="D806" t="s">
        <v>2250</v>
      </c>
      <c r="E806" s="17">
        <v>44014</v>
      </c>
      <c r="F806">
        <v>3191</v>
      </c>
      <c r="G806">
        <v>94</v>
      </c>
      <c r="H806">
        <v>4753</v>
      </c>
      <c r="I806">
        <v>119809</v>
      </c>
      <c r="J806">
        <v>33612</v>
      </c>
      <c r="K806">
        <v>230501</v>
      </c>
      <c r="L806">
        <v>19146</v>
      </c>
      <c r="M806">
        <v>1188</v>
      </c>
      <c r="N806">
        <v>331000000</v>
      </c>
    </row>
    <row r="807" spans="1:14" x14ac:dyDescent="0.3">
      <c r="A807" t="s">
        <v>3048</v>
      </c>
      <c r="B807" t="s">
        <v>2211</v>
      </c>
      <c r="C807" t="s">
        <v>2241</v>
      </c>
      <c r="D807" t="s">
        <v>2242</v>
      </c>
      <c r="E807" s="17">
        <v>44231</v>
      </c>
      <c r="F807">
        <v>1783</v>
      </c>
      <c r="G807">
        <v>6</v>
      </c>
      <c r="H807">
        <v>3406</v>
      </c>
      <c r="I807">
        <v>121592</v>
      </c>
      <c r="J807">
        <v>33618</v>
      </c>
      <c r="K807">
        <v>233907</v>
      </c>
      <c r="L807">
        <v>26745</v>
      </c>
      <c r="M807">
        <v>4320</v>
      </c>
      <c r="N807">
        <v>331000000</v>
      </c>
    </row>
    <row r="808" spans="1:14" x14ac:dyDescent="0.3">
      <c r="A808" t="s">
        <v>3049</v>
      </c>
      <c r="B808" t="s">
        <v>2187</v>
      </c>
      <c r="C808" t="s">
        <v>2201</v>
      </c>
      <c r="D808" t="s">
        <v>2202</v>
      </c>
      <c r="E808" s="17">
        <v>44160</v>
      </c>
      <c r="F808">
        <v>3722</v>
      </c>
      <c r="G808">
        <v>38</v>
      </c>
      <c r="H808">
        <v>988</v>
      </c>
      <c r="I808">
        <v>125314</v>
      </c>
      <c r="J808">
        <v>33656</v>
      </c>
      <c r="K808">
        <v>234895</v>
      </c>
      <c r="L808">
        <v>44664</v>
      </c>
      <c r="M808">
        <v>19678</v>
      </c>
      <c r="N808">
        <v>83000000</v>
      </c>
    </row>
    <row r="809" spans="1:14" x14ac:dyDescent="0.3">
      <c r="A809" t="s">
        <v>3050</v>
      </c>
      <c r="B809" t="s">
        <v>2187</v>
      </c>
      <c r="C809" t="s">
        <v>2255</v>
      </c>
      <c r="D809" t="s">
        <v>2255</v>
      </c>
      <c r="E809" s="17">
        <v>44338</v>
      </c>
      <c r="F809">
        <v>4321</v>
      </c>
      <c r="G809">
        <v>178</v>
      </c>
      <c r="H809">
        <v>3545</v>
      </c>
      <c r="I809">
        <v>129635</v>
      </c>
      <c r="J809">
        <v>33834</v>
      </c>
      <c r="K809">
        <v>238440</v>
      </c>
      <c r="L809">
        <v>77778</v>
      </c>
      <c r="M809">
        <v>2611</v>
      </c>
      <c r="N809">
        <v>83000000</v>
      </c>
    </row>
    <row r="810" spans="1:14" x14ac:dyDescent="0.3">
      <c r="A810" t="s">
        <v>3051</v>
      </c>
      <c r="B810" t="s">
        <v>2187</v>
      </c>
      <c r="C810" t="s">
        <v>2338</v>
      </c>
      <c r="D810" t="s">
        <v>2438</v>
      </c>
      <c r="E810" s="17">
        <v>43899</v>
      </c>
      <c r="F810">
        <v>2642</v>
      </c>
      <c r="G810">
        <v>6</v>
      </c>
      <c r="H810">
        <v>3216</v>
      </c>
      <c r="I810">
        <v>132277</v>
      </c>
      <c r="J810">
        <v>33840</v>
      </c>
      <c r="K810">
        <v>241656</v>
      </c>
      <c r="L810">
        <v>42272</v>
      </c>
      <c r="M810">
        <v>4651</v>
      </c>
      <c r="N810">
        <v>83000000</v>
      </c>
    </row>
    <row r="811" spans="1:14" x14ac:dyDescent="0.3">
      <c r="A811" t="s">
        <v>3052</v>
      </c>
      <c r="B811" t="s">
        <v>2187</v>
      </c>
      <c r="C811" t="s">
        <v>2201</v>
      </c>
      <c r="D811" t="s">
        <v>2272</v>
      </c>
      <c r="E811" s="17">
        <v>44376</v>
      </c>
      <c r="F811">
        <v>3711</v>
      </c>
      <c r="G811">
        <v>139</v>
      </c>
      <c r="H811">
        <v>1077</v>
      </c>
      <c r="I811">
        <v>135988</v>
      </c>
      <c r="J811">
        <v>33979</v>
      </c>
      <c r="K811">
        <v>242733</v>
      </c>
      <c r="L811">
        <v>29688</v>
      </c>
      <c r="M811">
        <v>9813</v>
      </c>
      <c r="N811">
        <v>83000000</v>
      </c>
    </row>
    <row r="812" spans="1:14" x14ac:dyDescent="0.3">
      <c r="A812" t="s">
        <v>3053</v>
      </c>
      <c r="B812" t="s">
        <v>2206</v>
      </c>
      <c r="C812" t="s">
        <v>2207</v>
      </c>
      <c r="D812" t="s">
        <v>2263</v>
      </c>
      <c r="E812" s="17">
        <v>43883</v>
      </c>
      <c r="F812">
        <v>2960</v>
      </c>
      <c r="G812">
        <v>13</v>
      </c>
      <c r="H812">
        <v>121</v>
      </c>
      <c r="I812">
        <v>138948</v>
      </c>
      <c r="J812">
        <v>33992</v>
      </c>
      <c r="K812">
        <v>242854</v>
      </c>
      <c r="L812">
        <v>35520</v>
      </c>
      <c r="M812">
        <v>4250</v>
      </c>
      <c r="N812">
        <v>68000000</v>
      </c>
    </row>
    <row r="813" spans="1:14" x14ac:dyDescent="0.3">
      <c r="A813" t="s">
        <v>3054</v>
      </c>
      <c r="B813" t="s">
        <v>2211</v>
      </c>
      <c r="C813" t="s">
        <v>2245</v>
      </c>
      <c r="D813" t="s">
        <v>2308</v>
      </c>
      <c r="E813" s="17">
        <v>44280</v>
      </c>
      <c r="F813">
        <v>4830</v>
      </c>
      <c r="G813">
        <v>33</v>
      </c>
      <c r="H813">
        <v>3195</v>
      </c>
      <c r="I813">
        <v>143778</v>
      </c>
      <c r="J813">
        <v>34025</v>
      </c>
      <c r="K813">
        <v>246049</v>
      </c>
      <c r="L813">
        <v>77280</v>
      </c>
      <c r="M813">
        <v>14373</v>
      </c>
      <c r="N813">
        <v>331000000</v>
      </c>
    </row>
    <row r="814" spans="1:14" x14ac:dyDescent="0.3">
      <c r="A814" t="s">
        <v>3055</v>
      </c>
      <c r="B814" t="s">
        <v>2190</v>
      </c>
      <c r="C814" t="s">
        <v>2191</v>
      </c>
      <c r="D814" t="s">
        <v>2192</v>
      </c>
      <c r="E814" s="17">
        <v>44035</v>
      </c>
      <c r="F814">
        <v>1579</v>
      </c>
      <c r="G814">
        <v>121</v>
      </c>
      <c r="H814">
        <v>2214</v>
      </c>
      <c r="I814">
        <v>145357</v>
      </c>
      <c r="J814">
        <v>34146</v>
      </c>
      <c r="K814">
        <v>248263</v>
      </c>
      <c r="L814">
        <v>17369</v>
      </c>
      <c r="M814">
        <v>12891</v>
      </c>
      <c r="N814">
        <v>213000000</v>
      </c>
    </row>
    <row r="815" spans="1:14" x14ac:dyDescent="0.3">
      <c r="A815" t="s">
        <v>3056</v>
      </c>
      <c r="B815" t="s">
        <v>2211</v>
      </c>
      <c r="C815" t="s">
        <v>2212</v>
      </c>
      <c r="D815" t="s">
        <v>2213</v>
      </c>
      <c r="E815" s="17">
        <v>43956</v>
      </c>
      <c r="F815">
        <v>1619</v>
      </c>
      <c r="G815">
        <v>166</v>
      </c>
      <c r="H815">
        <v>2991</v>
      </c>
      <c r="I815">
        <v>146976</v>
      </c>
      <c r="J815">
        <v>34312</v>
      </c>
      <c r="K815">
        <v>251254</v>
      </c>
      <c r="L815">
        <v>9714</v>
      </c>
      <c r="M815">
        <v>3732</v>
      </c>
      <c r="N815">
        <v>331000000</v>
      </c>
    </row>
    <row r="816" spans="1:14" x14ac:dyDescent="0.3">
      <c r="A816" t="s">
        <v>3057</v>
      </c>
      <c r="B816" t="s">
        <v>2211</v>
      </c>
      <c r="C816" t="s">
        <v>2237</v>
      </c>
      <c r="D816" t="s">
        <v>2250</v>
      </c>
      <c r="E816" s="17">
        <v>43873</v>
      </c>
      <c r="F816">
        <v>2966</v>
      </c>
      <c r="G816">
        <v>72</v>
      </c>
      <c r="H816">
        <v>833</v>
      </c>
      <c r="I816">
        <v>149942</v>
      </c>
      <c r="J816">
        <v>34384</v>
      </c>
      <c r="K816">
        <v>252087</v>
      </c>
      <c r="L816">
        <v>38558</v>
      </c>
      <c r="M816">
        <v>15781</v>
      </c>
      <c r="N816">
        <v>331000000</v>
      </c>
    </row>
    <row r="817" spans="1:14" x14ac:dyDescent="0.3">
      <c r="A817" t="s">
        <v>3058</v>
      </c>
      <c r="B817" t="s">
        <v>2194</v>
      </c>
      <c r="C817" t="s">
        <v>2195</v>
      </c>
      <c r="D817" t="s">
        <v>2296</v>
      </c>
      <c r="E817" s="17">
        <v>43941</v>
      </c>
      <c r="F817">
        <v>4315</v>
      </c>
      <c r="G817">
        <v>63</v>
      </c>
      <c r="H817">
        <v>1678</v>
      </c>
      <c r="I817">
        <v>154257</v>
      </c>
      <c r="J817">
        <v>34447</v>
      </c>
      <c r="K817">
        <v>253765</v>
      </c>
      <c r="L817">
        <v>38835</v>
      </c>
      <c r="M817">
        <v>2452</v>
      </c>
      <c r="N817">
        <v>1380000000</v>
      </c>
    </row>
    <row r="818" spans="1:14" x14ac:dyDescent="0.3">
      <c r="A818" t="s">
        <v>3059</v>
      </c>
      <c r="B818" t="s">
        <v>2187</v>
      </c>
      <c r="C818" t="s">
        <v>2255</v>
      </c>
      <c r="D818" t="s">
        <v>2255</v>
      </c>
      <c r="E818" s="17">
        <v>44493</v>
      </c>
      <c r="F818">
        <v>2340</v>
      </c>
      <c r="G818">
        <v>96</v>
      </c>
      <c r="H818">
        <v>2069</v>
      </c>
      <c r="I818">
        <v>156597</v>
      </c>
      <c r="J818">
        <v>34543</v>
      </c>
      <c r="K818">
        <v>255834</v>
      </c>
      <c r="L818">
        <v>23400</v>
      </c>
      <c r="M818">
        <v>809</v>
      </c>
      <c r="N818">
        <v>83000000</v>
      </c>
    </row>
    <row r="819" spans="1:14" x14ac:dyDescent="0.3">
      <c r="A819" t="s">
        <v>3060</v>
      </c>
      <c r="B819" t="s">
        <v>2187</v>
      </c>
      <c r="C819" t="s">
        <v>2201</v>
      </c>
      <c r="D819" t="s">
        <v>2202</v>
      </c>
      <c r="E819" s="17">
        <v>44013</v>
      </c>
      <c r="F819">
        <v>1227</v>
      </c>
      <c r="G819">
        <v>11</v>
      </c>
      <c r="H819">
        <v>1884</v>
      </c>
      <c r="I819">
        <v>157824</v>
      </c>
      <c r="J819">
        <v>34554</v>
      </c>
      <c r="K819">
        <v>257718</v>
      </c>
      <c r="L819">
        <v>20859</v>
      </c>
      <c r="M819">
        <v>8416</v>
      </c>
      <c r="N819">
        <v>83000000</v>
      </c>
    </row>
    <row r="820" spans="1:14" x14ac:dyDescent="0.3">
      <c r="A820" t="s">
        <v>3061</v>
      </c>
      <c r="B820" t="s">
        <v>2187</v>
      </c>
      <c r="C820" t="s">
        <v>2188</v>
      </c>
      <c r="D820" t="s">
        <v>2188</v>
      </c>
      <c r="E820" s="17">
        <v>43925</v>
      </c>
      <c r="F820">
        <v>1728</v>
      </c>
      <c r="G820">
        <v>125</v>
      </c>
      <c r="H820">
        <v>4056</v>
      </c>
      <c r="I820">
        <v>159552</v>
      </c>
      <c r="J820">
        <v>34679</v>
      </c>
      <c r="K820">
        <v>261774</v>
      </c>
      <c r="L820">
        <v>31104</v>
      </c>
      <c r="M820">
        <v>11309</v>
      </c>
      <c r="N820">
        <v>83000000</v>
      </c>
    </row>
    <row r="821" spans="1:14" x14ac:dyDescent="0.3">
      <c r="A821" t="s">
        <v>3062</v>
      </c>
      <c r="B821" t="s">
        <v>2194</v>
      </c>
      <c r="C821" t="s">
        <v>27</v>
      </c>
      <c r="D821" t="s">
        <v>27</v>
      </c>
      <c r="E821" s="17">
        <v>44204</v>
      </c>
      <c r="F821">
        <v>3585</v>
      </c>
      <c r="G821">
        <v>33</v>
      </c>
      <c r="H821">
        <v>1962</v>
      </c>
      <c r="I821">
        <v>163137</v>
      </c>
      <c r="J821">
        <v>34712</v>
      </c>
      <c r="K821">
        <v>263736</v>
      </c>
      <c r="L821">
        <v>68115</v>
      </c>
      <c r="M821">
        <v>16603</v>
      </c>
      <c r="N821">
        <v>1380000000</v>
      </c>
    </row>
    <row r="822" spans="1:14" x14ac:dyDescent="0.3">
      <c r="A822" t="s">
        <v>3063</v>
      </c>
      <c r="B822" t="s">
        <v>2206</v>
      </c>
      <c r="C822" t="s">
        <v>2232</v>
      </c>
      <c r="D822" t="s">
        <v>2233</v>
      </c>
      <c r="E822" s="17">
        <v>44350</v>
      </c>
      <c r="F822">
        <v>201</v>
      </c>
      <c r="G822">
        <v>26</v>
      </c>
      <c r="H822">
        <v>4023</v>
      </c>
      <c r="I822">
        <v>163338</v>
      </c>
      <c r="J822">
        <v>34738</v>
      </c>
      <c r="K822">
        <v>267759</v>
      </c>
      <c r="L822">
        <v>1206</v>
      </c>
      <c r="M822">
        <v>7793</v>
      </c>
      <c r="N822">
        <v>68000000</v>
      </c>
    </row>
    <row r="823" spans="1:14" x14ac:dyDescent="0.3">
      <c r="A823" t="s">
        <v>3064</v>
      </c>
      <c r="B823" t="s">
        <v>2206</v>
      </c>
      <c r="C823" t="s">
        <v>2257</v>
      </c>
      <c r="D823" t="s">
        <v>2258</v>
      </c>
      <c r="E823" s="17">
        <v>44190</v>
      </c>
      <c r="F823">
        <v>3160</v>
      </c>
      <c r="G823">
        <v>149</v>
      </c>
      <c r="H823">
        <v>407</v>
      </c>
      <c r="I823">
        <v>166498</v>
      </c>
      <c r="J823">
        <v>34887</v>
      </c>
      <c r="K823">
        <v>268166</v>
      </c>
      <c r="L823">
        <v>22120</v>
      </c>
      <c r="M823">
        <v>10317</v>
      </c>
      <c r="N823">
        <v>68000000</v>
      </c>
    </row>
    <row r="824" spans="1:14" x14ac:dyDescent="0.3">
      <c r="A824" t="s">
        <v>3065</v>
      </c>
      <c r="B824" t="s">
        <v>2190</v>
      </c>
      <c r="C824" t="s">
        <v>2252</v>
      </c>
      <c r="D824" t="s">
        <v>2253</v>
      </c>
      <c r="E824" s="17">
        <v>44526</v>
      </c>
      <c r="F824">
        <v>3273</v>
      </c>
      <c r="G824">
        <v>17</v>
      </c>
      <c r="H824">
        <v>4577</v>
      </c>
      <c r="I824">
        <v>169771</v>
      </c>
      <c r="J824">
        <v>34904</v>
      </c>
      <c r="K824">
        <v>272743</v>
      </c>
      <c r="L824">
        <v>45822</v>
      </c>
      <c r="M824">
        <v>12083</v>
      </c>
      <c r="N824">
        <v>213000000</v>
      </c>
    </row>
    <row r="825" spans="1:14" x14ac:dyDescent="0.3">
      <c r="A825" t="s">
        <v>3066</v>
      </c>
      <c r="B825" t="s">
        <v>2206</v>
      </c>
      <c r="C825" t="s">
        <v>2257</v>
      </c>
      <c r="D825" t="s">
        <v>2290</v>
      </c>
      <c r="E825" s="17">
        <v>44111</v>
      </c>
      <c r="F825">
        <v>1713</v>
      </c>
      <c r="G825">
        <v>173</v>
      </c>
      <c r="H825">
        <v>2369</v>
      </c>
      <c r="I825">
        <v>171484</v>
      </c>
      <c r="J825">
        <v>35077</v>
      </c>
      <c r="K825">
        <v>275112</v>
      </c>
      <c r="L825">
        <v>27408</v>
      </c>
      <c r="M825">
        <v>8469</v>
      </c>
      <c r="N825">
        <v>68000000</v>
      </c>
    </row>
    <row r="826" spans="1:14" x14ac:dyDescent="0.3">
      <c r="A826" t="s">
        <v>3067</v>
      </c>
      <c r="B826" t="s">
        <v>2206</v>
      </c>
      <c r="C826" t="s">
        <v>2224</v>
      </c>
      <c r="D826" t="s">
        <v>2230</v>
      </c>
      <c r="E826" s="17">
        <v>44025</v>
      </c>
      <c r="F826">
        <v>752</v>
      </c>
      <c r="G826">
        <v>171</v>
      </c>
      <c r="H826">
        <v>2162</v>
      </c>
      <c r="I826">
        <v>172236</v>
      </c>
      <c r="J826">
        <v>35248</v>
      </c>
      <c r="K826">
        <v>277274</v>
      </c>
      <c r="L826">
        <v>9024</v>
      </c>
      <c r="M826">
        <v>14308</v>
      </c>
      <c r="N826">
        <v>68000000</v>
      </c>
    </row>
    <row r="827" spans="1:14" x14ac:dyDescent="0.3">
      <c r="A827" t="s">
        <v>3068</v>
      </c>
      <c r="B827" t="s">
        <v>2187</v>
      </c>
      <c r="C827" t="s">
        <v>2188</v>
      </c>
      <c r="D827" t="s">
        <v>2188</v>
      </c>
      <c r="E827" s="17">
        <v>44025</v>
      </c>
      <c r="F827">
        <v>114</v>
      </c>
      <c r="G827">
        <v>145</v>
      </c>
      <c r="H827">
        <v>2319</v>
      </c>
      <c r="I827">
        <v>172350</v>
      </c>
      <c r="J827">
        <v>35393</v>
      </c>
      <c r="K827">
        <v>279593</v>
      </c>
      <c r="L827">
        <v>1710</v>
      </c>
      <c r="M827">
        <v>19557</v>
      </c>
      <c r="N827">
        <v>83000000</v>
      </c>
    </row>
    <row r="828" spans="1:14" x14ac:dyDescent="0.3">
      <c r="A828" t="s">
        <v>3069</v>
      </c>
      <c r="B828" t="s">
        <v>2211</v>
      </c>
      <c r="C828" t="s">
        <v>2245</v>
      </c>
      <c r="D828" t="s">
        <v>2308</v>
      </c>
      <c r="E828" s="17">
        <v>44497</v>
      </c>
      <c r="F828">
        <v>3980</v>
      </c>
      <c r="G828">
        <v>36</v>
      </c>
      <c r="H828">
        <v>3239</v>
      </c>
      <c r="I828">
        <v>176330</v>
      </c>
      <c r="J828">
        <v>35429</v>
      </c>
      <c r="K828">
        <v>282832</v>
      </c>
      <c r="L828">
        <v>35820</v>
      </c>
      <c r="M828">
        <v>19225</v>
      </c>
      <c r="N828">
        <v>331000000</v>
      </c>
    </row>
    <row r="829" spans="1:14" x14ac:dyDescent="0.3">
      <c r="A829" t="s">
        <v>3070</v>
      </c>
      <c r="B829" t="s">
        <v>2206</v>
      </c>
      <c r="C829" t="s">
        <v>2232</v>
      </c>
      <c r="D829" t="s">
        <v>2326</v>
      </c>
      <c r="E829" s="17">
        <v>43923</v>
      </c>
      <c r="F829">
        <v>2818</v>
      </c>
      <c r="G829">
        <v>134</v>
      </c>
      <c r="H829">
        <v>1892</v>
      </c>
      <c r="I829">
        <v>179148</v>
      </c>
      <c r="J829">
        <v>35563</v>
      </c>
      <c r="K829">
        <v>284724</v>
      </c>
      <c r="L829">
        <v>39452</v>
      </c>
      <c r="M829">
        <v>18366</v>
      </c>
      <c r="N829">
        <v>68000000</v>
      </c>
    </row>
    <row r="830" spans="1:14" x14ac:dyDescent="0.3">
      <c r="A830" t="s">
        <v>3071</v>
      </c>
      <c r="B830" t="s">
        <v>2206</v>
      </c>
      <c r="C830" t="s">
        <v>2232</v>
      </c>
      <c r="D830" t="s">
        <v>2326</v>
      </c>
      <c r="E830" s="17">
        <v>44502</v>
      </c>
      <c r="F830">
        <v>468</v>
      </c>
      <c r="G830">
        <v>67</v>
      </c>
      <c r="H830">
        <v>2297</v>
      </c>
      <c r="I830">
        <v>179616</v>
      </c>
      <c r="J830">
        <v>35630</v>
      </c>
      <c r="K830">
        <v>287021</v>
      </c>
      <c r="L830">
        <v>2340</v>
      </c>
      <c r="M830">
        <v>2776</v>
      </c>
      <c r="N830">
        <v>68000000</v>
      </c>
    </row>
    <row r="831" spans="1:14" x14ac:dyDescent="0.3">
      <c r="A831" t="s">
        <v>3072</v>
      </c>
      <c r="B831" t="s">
        <v>2194</v>
      </c>
      <c r="C831" t="s">
        <v>2195</v>
      </c>
      <c r="D831" t="s">
        <v>2196</v>
      </c>
      <c r="E831" s="17">
        <v>43891</v>
      </c>
      <c r="F831">
        <v>425</v>
      </c>
      <c r="G831">
        <v>79</v>
      </c>
      <c r="H831">
        <v>3838</v>
      </c>
      <c r="I831">
        <v>180041</v>
      </c>
      <c r="J831">
        <v>35709</v>
      </c>
      <c r="K831">
        <v>290859</v>
      </c>
      <c r="L831">
        <v>5525</v>
      </c>
      <c r="M831">
        <v>9906</v>
      </c>
      <c r="N831">
        <v>1380000000</v>
      </c>
    </row>
    <row r="832" spans="1:14" x14ac:dyDescent="0.3">
      <c r="A832" t="s">
        <v>3073</v>
      </c>
      <c r="B832" t="s">
        <v>2190</v>
      </c>
      <c r="C832" t="s">
        <v>2198</v>
      </c>
      <c r="D832" t="s">
        <v>2199</v>
      </c>
      <c r="E832" s="17">
        <v>44464</v>
      </c>
      <c r="F832">
        <v>1575</v>
      </c>
      <c r="G832">
        <v>85</v>
      </c>
      <c r="H832">
        <v>1489</v>
      </c>
      <c r="I832">
        <v>181616</v>
      </c>
      <c r="J832">
        <v>35794</v>
      </c>
      <c r="K832">
        <v>292348</v>
      </c>
      <c r="L832">
        <v>29925</v>
      </c>
      <c r="M832">
        <v>17565</v>
      </c>
      <c r="N832">
        <v>213000000</v>
      </c>
    </row>
    <row r="833" spans="1:14" x14ac:dyDescent="0.3">
      <c r="A833" t="s">
        <v>3074</v>
      </c>
      <c r="B833" t="s">
        <v>2194</v>
      </c>
      <c r="C833" t="s">
        <v>27</v>
      </c>
      <c r="D833" t="s">
        <v>27</v>
      </c>
      <c r="E833" s="17">
        <v>43881</v>
      </c>
      <c r="F833">
        <v>1865</v>
      </c>
      <c r="G833">
        <v>59</v>
      </c>
      <c r="H833">
        <v>2052</v>
      </c>
      <c r="I833">
        <v>183481</v>
      </c>
      <c r="J833">
        <v>35853</v>
      </c>
      <c r="K833">
        <v>294400</v>
      </c>
      <c r="L833">
        <v>31705</v>
      </c>
      <c r="M833">
        <v>18481</v>
      </c>
      <c r="N833">
        <v>1380000000</v>
      </c>
    </row>
    <row r="834" spans="1:14" x14ac:dyDescent="0.3">
      <c r="A834" t="s">
        <v>3075</v>
      </c>
      <c r="B834" t="s">
        <v>2187</v>
      </c>
      <c r="C834" t="s">
        <v>2255</v>
      </c>
      <c r="D834" t="s">
        <v>2255</v>
      </c>
      <c r="E834" s="17">
        <v>44233</v>
      </c>
      <c r="F834">
        <v>833</v>
      </c>
      <c r="G834">
        <v>47</v>
      </c>
      <c r="H834">
        <v>4009</v>
      </c>
      <c r="I834">
        <v>184314</v>
      </c>
      <c r="J834">
        <v>35900</v>
      </c>
      <c r="K834">
        <v>298409</v>
      </c>
      <c r="L834">
        <v>12495</v>
      </c>
      <c r="M834">
        <v>7078</v>
      </c>
      <c r="N834">
        <v>83000000</v>
      </c>
    </row>
    <row r="835" spans="1:14" x14ac:dyDescent="0.3">
      <c r="A835" t="s">
        <v>3076</v>
      </c>
      <c r="B835" t="s">
        <v>2211</v>
      </c>
      <c r="C835" t="s">
        <v>2245</v>
      </c>
      <c r="D835" t="s">
        <v>2308</v>
      </c>
      <c r="E835" s="17">
        <v>43835</v>
      </c>
      <c r="F835">
        <v>4106</v>
      </c>
      <c r="G835">
        <v>178</v>
      </c>
      <c r="H835">
        <v>1900</v>
      </c>
      <c r="I835">
        <v>188420</v>
      </c>
      <c r="J835">
        <v>36078</v>
      </c>
      <c r="K835">
        <v>300309</v>
      </c>
      <c r="L835">
        <v>65696</v>
      </c>
      <c r="M835">
        <v>6545</v>
      </c>
      <c r="N835">
        <v>331000000</v>
      </c>
    </row>
    <row r="836" spans="1:14" x14ac:dyDescent="0.3">
      <c r="A836" t="s">
        <v>3077</v>
      </c>
      <c r="B836" t="s">
        <v>2190</v>
      </c>
      <c r="C836" t="s">
        <v>2252</v>
      </c>
      <c r="D836" t="s">
        <v>2301</v>
      </c>
      <c r="E836" s="17">
        <v>44296</v>
      </c>
      <c r="F836">
        <v>3703</v>
      </c>
      <c r="G836">
        <v>99</v>
      </c>
      <c r="H836">
        <v>1821</v>
      </c>
      <c r="I836">
        <v>192123</v>
      </c>
      <c r="J836">
        <v>36177</v>
      </c>
      <c r="K836">
        <v>302130</v>
      </c>
      <c r="L836">
        <v>18515</v>
      </c>
      <c r="M836">
        <v>15945</v>
      </c>
      <c r="N836">
        <v>213000000</v>
      </c>
    </row>
    <row r="837" spans="1:14" x14ac:dyDescent="0.3">
      <c r="A837" t="s">
        <v>3078</v>
      </c>
      <c r="B837" t="s">
        <v>2194</v>
      </c>
      <c r="C837" t="s">
        <v>2195</v>
      </c>
      <c r="D837" t="s">
        <v>2196</v>
      </c>
      <c r="E837" s="17">
        <v>44434</v>
      </c>
      <c r="F837">
        <v>1408</v>
      </c>
      <c r="G837">
        <v>83</v>
      </c>
      <c r="H837">
        <v>2910</v>
      </c>
      <c r="I837">
        <v>193531</v>
      </c>
      <c r="J837">
        <v>36260</v>
      </c>
      <c r="K837">
        <v>305040</v>
      </c>
      <c r="L837">
        <v>18304</v>
      </c>
      <c r="M837">
        <v>14010</v>
      </c>
      <c r="N837">
        <v>1380000000</v>
      </c>
    </row>
    <row r="838" spans="1:14" x14ac:dyDescent="0.3">
      <c r="A838" t="s">
        <v>3079</v>
      </c>
      <c r="B838" t="s">
        <v>2206</v>
      </c>
      <c r="C838" t="s">
        <v>2257</v>
      </c>
      <c r="D838" t="s">
        <v>2258</v>
      </c>
      <c r="E838" s="17">
        <v>44512</v>
      </c>
      <c r="F838">
        <v>3481</v>
      </c>
      <c r="G838">
        <v>94</v>
      </c>
      <c r="H838">
        <v>4360</v>
      </c>
      <c r="I838">
        <v>197012</v>
      </c>
      <c r="J838">
        <v>36354</v>
      </c>
      <c r="K838">
        <v>309400</v>
      </c>
      <c r="L838">
        <v>48734</v>
      </c>
      <c r="M838">
        <v>19187</v>
      </c>
      <c r="N838">
        <v>68000000</v>
      </c>
    </row>
    <row r="839" spans="1:14" x14ac:dyDescent="0.3">
      <c r="A839" t="s">
        <v>3080</v>
      </c>
      <c r="B839" t="s">
        <v>2206</v>
      </c>
      <c r="C839" t="s">
        <v>2224</v>
      </c>
      <c r="D839" t="s">
        <v>2230</v>
      </c>
      <c r="E839" s="17">
        <v>44364</v>
      </c>
      <c r="F839">
        <v>2170</v>
      </c>
      <c r="G839">
        <v>51</v>
      </c>
      <c r="H839">
        <v>1272</v>
      </c>
      <c r="I839">
        <v>199182</v>
      </c>
      <c r="J839">
        <v>36405</v>
      </c>
      <c r="K839">
        <v>310672</v>
      </c>
      <c r="L839">
        <v>21700</v>
      </c>
      <c r="M839">
        <v>15231</v>
      </c>
      <c r="N839">
        <v>68000000</v>
      </c>
    </row>
    <row r="840" spans="1:14" x14ac:dyDescent="0.3">
      <c r="A840" t="s">
        <v>3081</v>
      </c>
      <c r="B840" t="s">
        <v>2190</v>
      </c>
      <c r="C840" t="s">
        <v>2191</v>
      </c>
      <c r="D840" t="s">
        <v>2285</v>
      </c>
      <c r="E840" s="17">
        <v>44235</v>
      </c>
      <c r="F840">
        <v>603</v>
      </c>
      <c r="G840">
        <v>76</v>
      </c>
      <c r="H840">
        <v>1886</v>
      </c>
      <c r="I840">
        <v>199785</v>
      </c>
      <c r="J840">
        <v>36481</v>
      </c>
      <c r="K840">
        <v>312558</v>
      </c>
      <c r="L840">
        <v>6633</v>
      </c>
      <c r="M840">
        <v>10305</v>
      </c>
      <c r="N840">
        <v>213000000</v>
      </c>
    </row>
    <row r="841" spans="1:14" x14ac:dyDescent="0.3">
      <c r="A841" t="s">
        <v>3082</v>
      </c>
      <c r="B841" t="s">
        <v>2206</v>
      </c>
      <c r="C841" t="s">
        <v>2232</v>
      </c>
      <c r="D841" t="s">
        <v>2233</v>
      </c>
      <c r="E841" s="17">
        <v>44343</v>
      </c>
      <c r="F841">
        <v>212</v>
      </c>
      <c r="G841">
        <v>179</v>
      </c>
      <c r="H841">
        <v>1832</v>
      </c>
      <c r="I841">
        <v>199997</v>
      </c>
      <c r="J841">
        <v>36660</v>
      </c>
      <c r="K841">
        <v>314390</v>
      </c>
      <c r="L841">
        <v>3604</v>
      </c>
      <c r="M841">
        <v>19057</v>
      </c>
      <c r="N841">
        <v>68000000</v>
      </c>
    </row>
    <row r="842" spans="1:14" x14ac:dyDescent="0.3">
      <c r="A842" t="s">
        <v>3083</v>
      </c>
      <c r="B842" t="s">
        <v>2194</v>
      </c>
      <c r="C842" t="s">
        <v>27</v>
      </c>
      <c r="D842" t="s">
        <v>27</v>
      </c>
      <c r="E842" s="17">
        <v>44475</v>
      </c>
      <c r="F842">
        <v>3901</v>
      </c>
      <c r="G842">
        <v>83</v>
      </c>
      <c r="H842">
        <v>2866</v>
      </c>
      <c r="I842">
        <v>203898</v>
      </c>
      <c r="J842">
        <v>36743</v>
      </c>
      <c r="K842">
        <v>317256</v>
      </c>
      <c r="L842">
        <v>19505</v>
      </c>
      <c r="M842">
        <v>16077</v>
      </c>
      <c r="N842">
        <v>1380000000</v>
      </c>
    </row>
    <row r="843" spans="1:14" x14ac:dyDescent="0.3">
      <c r="A843" t="s">
        <v>3084</v>
      </c>
      <c r="B843" t="s">
        <v>2194</v>
      </c>
      <c r="C843" t="s">
        <v>2195</v>
      </c>
      <c r="D843" t="s">
        <v>2196</v>
      </c>
      <c r="E843" s="17">
        <v>44063</v>
      </c>
      <c r="F843">
        <v>3738</v>
      </c>
      <c r="G843">
        <v>53</v>
      </c>
      <c r="H843">
        <v>696</v>
      </c>
      <c r="I843">
        <v>207636</v>
      </c>
      <c r="J843">
        <v>36796</v>
      </c>
      <c r="K843">
        <v>317952</v>
      </c>
      <c r="L843">
        <v>52332</v>
      </c>
      <c r="M843">
        <v>14604</v>
      </c>
      <c r="N843">
        <v>1380000000</v>
      </c>
    </row>
    <row r="844" spans="1:14" x14ac:dyDescent="0.3">
      <c r="A844" t="s">
        <v>3085</v>
      </c>
      <c r="B844" t="s">
        <v>2206</v>
      </c>
      <c r="C844" t="s">
        <v>2207</v>
      </c>
      <c r="D844" t="s">
        <v>2208</v>
      </c>
      <c r="E844" s="17">
        <v>44354</v>
      </c>
      <c r="F844">
        <v>2754</v>
      </c>
      <c r="G844">
        <v>168</v>
      </c>
      <c r="H844">
        <v>4836</v>
      </c>
      <c r="I844">
        <v>210390</v>
      </c>
      <c r="J844">
        <v>36964</v>
      </c>
      <c r="K844">
        <v>322788</v>
      </c>
      <c r="L844">
        <v>41310</v>
      </c>
      <c r="M844">
        <v>8607</v>
      </c>
      <c r="N844">
        <v>68000000</v>
      </c>
    </row>
    <row r="845" spans="1:14" x14ac:dyDescent="0.3">
      <c r="A845" t="s">
        <v>3086</v>
      </c>
      <c r="B845" t="s">
        <v>2206</v>
      </c>
      <c r="C845" t="s">
        <v>2224</v>
      </c>
      <c r="D845" t="s">
        <v>2225</v>
      </c>
      <c r="E845" s="17">
        <v>44176</v>
      </c>
      <c r="F845">
        <v>4635</v>
      </c>
      <c r="G845">
        <v>169</v>
      </c>
      <c r="H845">
        <v>2364</v>
      </c>
      <c r="I845">
        <v>215025</v>
      </c>
      <c r="J845">
        <v>37133</v>
      </c>
      <c r="K845">
        <v>325152</v>
      </c>
      <c r="L845">
        <v>83430</v>
      </c>
      <c r="M845">
        <v>3160</v>
      </c>
      <c r="N845">
        <v>68000000</v>
      </c>
    </row>
    <row r="846" spans="1:14" x14ac:dyDescent="0.3">
      <c r="A846" t="s">
        <v>3087</v>
      </c>
      <c r="B846" t="s">
        <v>2187</v>
      </c>
      <c r="C846" t="s">
        <v>2338</v>
      </c>
      <c r="D846" t="s">
        <v>2339</v>
      </c>
      <c r="E846" s="17">
        <v>43876</v>
      </c>
      <c r="F846">
        <v>4801</v>
      </c>
      <c r="G846">
        <v>149</v>
      </c>
      <c r="H846">
        <v>4869</v>
      </c>
      <c r="I846">
        <v>219826</v>
      </c>
      <c r="J846">
        <v>37282</v>
      </c>
      <c r="K846">
        <v>330021</v>
      </c>
      <c r="L846">
        <v>24005</v>
      </c>
      <c r="M846">
        <v>2569</v>
      </c>
      <c r="N846">
        <v>83000000</v>
      </c>
    </row>
    <row r="847" spans="1:14" x14ac:dyDescent="0.3">
      <c r="A847" t="s">
        <v>3088</v>
      </c>
      <c r="B847" t="s">
        <v>2211</v>
      </c>
      <c r="C847" t="s">
        <v>2212</v>
      </c>
      <c r="D847" t="s">
        <v>2213</v>
      </c>
      <c r="E847" s="17">
        <v>44376</v>
      </c>
      <c r="F847">
        <v>1758</v>
      </c>
      <c r="G847">
        <v>38</v>
      </c>
      <c r="H847">
        <v>4214</v>
      </c>
      <c r="I847">
        <v>221584</v>
      </c>
      <c r="J847">
        <v>37320</v>
      </c>
      <c r="K847">
        <v>334235</v>
      </c>
      <c r="L847">
        <v>33402</v>
      </c>
      <c r="M847">
        <v>12174</v>
      </c>
      <c r="N847">
        <v>331000000</v>
      </c>
    </row>
    <row r="848" spans="1:14" x14ac:dyDescent="0.3">
      <c r="A848" t="s">
        <v>3089</v>
      </c>
      <c r="B848" t="s">
        <v>2190</v>
      </c>
      <c r="C848" t="s">
        <v>2252</v>
      </c>
      <c r="D848" t="s">
        <v>2253</v>
      </c>
      <c r="E848" s="17">
        <v>43908</v>
      </c>
      <c r="F848">
        <v>4593</v>
      </c>
      <c r="G848">
        <v>22</v>
      </c>
      <c r="H848">
        <v>1769</v>
      </c>
      <c r="I848">
        <v>226177</v>
      </c>
      <c r="J848">
        <v>37342</v>
      </c>
      <c r="K848">
        <v>336004</v>
      </c>
      <c r="L848">
        <v>41337</v>
      </c>
      <c r="M848">
        <v>7550</v>
      </c>
      <c r="N848">
        <v>213000000</v>
      </c>
    </row>
    <row r="849" spans="1:14" x14ac:dyDescent="0.3">
      <c r="A849" t="s">
        <v>3090</v>
      </c>
      <c r="B849" t="s">
        <v>2194</v>
      </c>
      <c r="C849" t="s">
        <v>2221</v>
      </c>
      <c r="D849" t="s">
        <v>2222</v>
      </c>
      <c r="E849" s="17">
        <v>44560</v>
      </c>
      <c r="F849">
        <v>3068</v>
      </c>
      <c r="G849">
        <v>47</v>
      </c>
      <c r="H849">
        <v>2841</v>
      </c>
      <c r="I849">
        <v>229245</v>
      </c>
      <c r="J849">
        <v>37389</v>
      </c>
      <c r="K849">
        <v>338845</v>
      </c>
      <c r="L849">
        <v>18408</v>
      </c>
      <c r="M849">
        <v>7401</v>
      </c>
      <c r="N849">
        <v>1380000000</v>
      </c>
    </row>
    <row r="850" spans="1:14" x14ac:dyDescent="0.3">
      <c r="A850" t="s">
        <v>3091</v>
      </c>
      <c r="B850" t="s">
        <v>2190</v>
      </c>
      <c r="C850" t="s">
        <v>2198</v>
      </c>
      <c r="D850" t="s">
        <v>2306</v>
      </c>
      <c r="E850" s="17">
        <v>43903</v>
      </c>
      <c r="F850">
        <v>781</v>
      </c>
      <c r="G850">
        <v>112</v>
      </c>
      <c r="H850">
        <v>2249</v>
      </c>
      <c r="I850">
        <v>230026</v>
      </c>
      <c r="J850">
        <v>37501</v>
      </c>
      <c r="K850">
        <v>341094</v>
      </c>
      <c r="L850">
        <v>11715</v>
      </c>
      <c r="M850">
        <v>2613</v>
      </c>
      <c r="N850">
        <v>213000000</v>
      </c>
    </row>
    <row r="851" spans="1:14" x14ac:dyDescent="0.3">
      <c r="A851" t="s">
        <v>3092</v>
      </c>
      <c r="B851" t="s">
        <v>2187</v>
      </c>
      <c r="C851" t="s">
        <v>2338</v>
      </c>
      <c r="D851" t="s">
        <v>2438</v>
      </c>
      <c r="E851" s="17">
        <v>44079</v>
      </c>
      <c r="F851">
        <v>4221</v>
      </c>
      <c r="G851">
        <v>119</v>
      </c>
      <c r="H851">
        <v>3124</v>
      </c>
      <c r="I851">
        <v>234247</v>
      </c>
      <c r="J851">
        <v>37620</v>
      </c>
      <c r="K851">
        <v>344218</v>
      </c>
      <c r="L851">
        <v>59094</v>
      </c>
      <c r="M851">
        <v>18070</v>
      </c>
      <c r="N851">
        <v>83000000</v>
      </c>
    </row>
    <row r="852" spans="1:14" x14ac:dyDescent="0.3">
      <c r="A852" t="s">
        <v>3093</v>
      </c>
      <c r="B852" t="s">
        <v>2194</v>
      </c>
      <c r="C852" t="s">
        <v>27</v>
      </c>
      <c r="D852" t="s">
        <v>27</v>
      </c>
      <c r="E852" s="17">
        <v>43877</v>
      </c>
      <c r="F852">
        <v>3430</v>
      </c>
      <c r="G852">
        <v>160</v>
      </c>
      <c r="H852">
        <v>2364</v>
      </c>
      <c r="I852">
        <v>237677</v>
      </c>
      <c r="J852">
        <v>37780</v>
      </c>
      <c r="K852">
        <v>346582</v>
      </c>
      <c r="L852">
        <v>54880</v>
      </c>
      <c r="M852">
        <v>17222</v>
      </c>
      <c r="N852">
        <v>1380000000</v>
      </c>
    </row>
    <row r="853" spans="1:14" x14ac:dyDescent="0.3">
      <c r="A853" t="s">
        <v>3094</v>
      </c>
      <c r="B853" t="s">
        <v>2187</v>
      </c>
      <c r="C853" t="s">
        <v>2188</v>
      </c>
      <c r="D853" t="s">
        <v>2188</v>
      </c>
      <c r="E853" s="17">
        <v>43951</v>
      </c>
      <c r="F853">
        <v>1526</v>
      </c>
      <c r="G853">
        <v>126</v>
      </c>
      <c r="H853">
        <v>3744</v>
      </c>
      <c r="I853">
        <v>239203</v>
      </c>
      <c r="J853">
        <v>37906</v>
      </c>
      <c r="K853">
        <v>350326</v>
      </c>
      <c r="L853">
        <v>13734</v>
      </c>
      <c r="M853">
        <v>6449</v>
      </c>
      <c r="N853">
        <v>83000000</v>
      </c>
    </row>
    <row r="854" spans="1:14" x14ac:dyDescent="0.3">
      <c r="A854" t="s">
        <v>3095</v>
      </c>
      <c r="B854" t="s">
        <v>2187</v>
      </c>
      <c r="C854" t="s">
        <v>2188</v>
      </c>
      <c r="D854" t="s">
        <v>2188</v>
      </c>
      <c r="E854" s="17">
        <v>44044</v>
      </c>
      <c r="F854">
        <v>840</v>
      </c>
      <c r="G854">
        <v>40</v>
      </c>
      <c r="H854">
        <v>1117</v>
      </c>
      <c r="I854">
        <v>240043</v>
      </c>
      <c r="J854">
        <v>37946</v>
      </c>
      <c r="K854">
        <v>351443</v>
      </c>
      <c r="L854">
        <v>7560</v>
      </c>
      <c r="M854">
        <v>18693</v>
      </c>
      <c r="N854">
        <v>83000000</v>
      </c>
    </row>
    <row r="855" spans="1:14" x14ac:dyDescent="0.3">
      <c r="A855" t="s">
        <v>3096</v>
      </c>
      <c r="B855" t="s">
        <v>2206</v>
      </c>
      <c r="C855" t="s">
        <v>2224</v>
      </c>
      <c r="D855" t="s">
        <v>2230</v>
      </c>
      <c r="E855" s="17">
        <v>44069</v>
      </c>
      <c r="F855">
        <v>1341</v>
      </c>
      <c r="G855">
        <v>157</v>
      </c>
      <c r="H855">
        <v>3163</v>
      </c>
      <c r="I855">
        <v>241384</v>
      </c>
      <c r="J855">
        <v>38103</v>
      </c>
      <c r="K855">
        <v>354606</v>
      </c>
      <c r="L855">
        <v>13410</v>
      </c>
      <c r="M855">
        <v>12737</v>
      </c>
      <c r="N855">
        <v>68000000</v>
      </c>
    </row>
    <row r="856" spans="1:14" x14ac:dyDescent="0.3">
      <c r="A856" t="s">
        <v>3097</v>
      </c>
      <c r="B856" t="s">
        <v>2190</v>
      </c>
      <c r="C856" t="s">
        <v>2191</v>
      </c>
      <c r="D856" t="s">
        <v>2285</v>
      </c>
      <c r="E856" s="17">
        <v>43886</v>
      </c>
      <c r="F856">
        <v>4107</v>
      </c>
      <c r="G856">
        <v>46</v>
      </c>
      <c r="H856">
        <v>812</v>
      </c>
      <c r="I856">
        <v>245491</v>
      </c>
      <c r="J856">
        <v>38149</v>
      </c>
      <c r="K856">
        <v>355418</v>
      </c>
      <c r="L856">
        <v>53391</v>
      </c>
      <c r="M856">
        <v>15156</v>
      </c>
      <c r="N856">
        <v>213000000</v>
      </c>
    </row>
    <row r="857" spans="1:14" x14ac:dyDescent="0.3">
      <c r="A857" t="s">
        <v>3098</v>
      </c>
      <c r="B857" t="s">
        <v>2190</v>
      </c>
      <c r="C857" t="s">
        <v>2198</v>
      </c>
      <c r="D857" t="s">
        <v>2306</v>
      </c>
      <c r="E857" s="17">
        <v>44180</v>
      </c>
      <c r="F857">
        <v>1500</v>
      </c>
      <c r="G857">
        <v>184</v>
      </c>
      <c r="H857">
        <v>37</v>
      </c>
      <c r="I857">
        <v>246991</v>
      </c>
      <c r="J857">
        <v>38333</v>
      </c>
      <c r="K857">
        <v>355455</v>
      </c>
      <c r="L857">
        <v>15000</v>
      </c>
      <c r="M857">
        <v>3947</v>
      </c>
      <c r="N857">
        <v>213000000</v>
      </c>
    </row>
    <row r="858" spans="1:14" x14ac:dyDescent="0.3">
      <c r="A858" t="s">
        <v>3099</v>
      </c>
      <c r="B858" t="s">
        <v>2206</v>
      </c>
      <c r="C858" t="s">
        <v>2207</v>
      </c>
      <c r="D858" t="s">
        <v>2263</v>
      </c>
      <c r="E858" s="17">
        <v>43937</v>
      </c>
      <c r="F858">
        <v>515</v>
      </c>
      <c r="G858">
        <v>71</v>
      </c>
      <c r="H858">
        <v>2460</v>
      </c>
      <c r="I858">
        <v>247506</v>
      </c>
      <c r="J858">
        <v>38404</v>
      </c>
      <c r="K858">
        <v>357915</v>
      </c>
      <c r="L858">
        <v>7210</v>
      </c>
      <c r="M858">
        <v>16466</v>
      </c>
      <c r="N858">
        <v>68000000</v>
      </c>
    </row>
    <row r="859" spans="1:14" x14ac:dyDescent="0.3">
      <c r="A859" t="s">
        <v>3100</v>
      </c>
      <c r="B859" t="s">
        <v>2190</v>
      </c>
      <c r="C859" t="s">
        <v>2252</v>
      </c>
      <c r="D859" t="s">
        <v>2301</v>
      </c>
      <c r="E859" s="17">
        <v>43878</v>
      </c>
      <c r="F859">
        <v>3462</v>
      </c>
      <c r="G859">
        <v>56</v>
      </c>
      <c r="H859">
        <v>4338</v>
      </c>
      <c r="I859">
        <v>250968</v>
      </c>
      <c r="J859">
        <v>38460</v>
      </c>
      <c r="K859">
        <v>362253</v>
      </c>
      <c r="L859">
        <v>51930</v>
      </c>
      <c r="M859">
        <v>8662</v>
      </c>
      <c r="N859">
        <v>213000000</v>
      </c>
    </row>
    <row r="860" spans="1:14" x14ac:dyDescent="0.3">
      <c r="A860" t="s">
        <v>3101</v>
      </c>
      <c r="B860" t="s">
        <v>2206</v>
      </c>
      <c r="C860" t="s">
        <v>2224</v>
      </c>
      <c r="D860" t="s">
        <v>2225</v>
      </c>
      <c r="E860" s="17">
        <v>44403</v>
      </c>
      <c r="F860">
        <v>3079</v>
      </c>
      <c r="G860">
        <v>61</v>
      </c>
      <c r="H860">
        <v>3719</v>
      </c>
      <c r="I860">
        <v>254047</v>
      </c>
      <c r="J860">
        <v>38521</v>
      </c>
      <c r="K860">
        <v>365972</v>
      </c>
      <c r="L860">
        <v>15395</v>
      </c>
      <c r="M860">
        <v>14275</v>
      </c>
      <c r="N860">
        <v>68000000</v>
      </c>
    </row>
    <row r="861" spans="1:14" x14ac:dyDescent="0.3">
      <c r="A861" t="s">
        <v>3102</v>
      </c>
      <c r="B861" t="s">
        <v>2194</v>
      </c>
      <c r="C861" t="s">
        <v>2221</v>
      </c>
      <c r="D861" t="s">
        <v>2281</v>
      </c>
      <c r="E861" s="17">
        <v>44167</v>
      </c>
      <c r="F861">
        <v>1147</v>
      </c>
      <c r="G861">
        <v>85</v>
      </c>
      <c r="H861">
        <v>854</v>
      </c>
      <c r="I861">
        <v>255194</v>
      </c>
      <c r="J861">
        <v>38606</v>
      </c>
      <c r="K861">
        <v>366826</v>
      </c>
      <c r="L861">
        <v>10323</v>
      </c>
      <c r="M861">
        <v>5123</v>
      </c>
      <c r="N861">
        <v>1380000000</v>
      </c>
    </row>
    <row r="862" spans="1:14" x14ac:dyDescent="0.3">
      <c r="A862" t="s">
        <v>3103</v>
      </c>
      <c r="B862" t="s">
        <v>2187</v>
      </c>
      <c r="C862" t="s">
        <v>2255</v>
      </c>
      <c r="D862" t="s">
        <v>2255</v>
      </c>
      <c r="E862" s="17">
        <v>43856</v>
      </c>
      <c r="F862">
        <v>3443</v>
      </c>
      <c r="G862">
        <v>56</v>
      </c>
      <c r="H862">
        <v>3946</v>
      </c>
      <c r="I862">
        <v>258637</v>
      </c>
      <c r="J862">
        <v>38662</v>
      </c>
      <c r="K862">
        <v>370772</v>
      </c>
      <c r="L862">
        <v>20658</v>
      </c>
      <c r="M862">
        <v>5224</v>
      </c>
      <c r="N862">
        <v>83000000</v>
      </c>
    </row>
    <row r="863" spans="1:14" x14ac:dyDescent="0.3">
      <c r="A863" t="s">
        <v>3104</v>
      </c>
      <c r="B863" t="s">
        <v>2187</v>
      </c>
      <c r="C863" t="s">
        <v>2201</v>
      </c>
      <c r="D863" t="s">
        <v>2202</v>
      </c>
      <c r="E863" s="17">
        <v>44087</v>
      </c>
      <c r="F863">
        <v>3256</v>
      </c>
      <c r="G863">
        <v>195</v>
      </c>
      <c r="H863">
        <v>2248</v>
      </c>
      <c r="I863">
        <v>261893</v>
      </c>
      <c r="J863">
        <v>38857</v>
      </c>
      <c r="K863">
        <v>373020</v>
      </c>
      <c r="L863">
        <v>48840</v>
      </c>
      <c r="M863">
        <v>1890</v>
      </c>
      <c r="N863">
        <v>83000000</v>
      </c>
    </row>
    <row r="864" spans="1:14" x14ac:dyDescent="0.3">
      <c r="A864" t="s">
        <v>3105</v>
      </c>
      <c r="B864" t="s">
        <v>2190</v>
      </c>
      <c r="C864" t="s">
        <v>2191</v>
      </c>
      <c r="D864" t="s">
        <v>2192</v>
      </c>
      <c r="E864" s="17">
        <v>43838</v>
      </c>
      <c r="F864">
        <v>2594</v>
      </c>
      <c r="G864">
        <v>71</v>
      </c>
      <c r="H864">
        <v>2354</v>
      </c>
      <c r="I864">
        <v>264487</v>
      </c>
      <c r="J864">
        <v>38928</v>
      </c>
      <c r="K864">
        <v>375374</v>
      </c>
      <c r="L864">
        <v>46692</v>
      </c>
      <c r="M864">
        <v>10746</v>
      </c>
      <c r="N864">
        <v>213000000</v>
      </c>
    </row>
    <row r="865" spans="1:14" x14ac:dyDescent="0.3">
      <c r="A865" t="s">
        <v>3106</v>
      </c>
      <c r="B865" t="s">
        <v>2211</v>
      </c>
      <c r="C865" t="s">
        <v>2212</v>
      </c>
      <c r="D865" t="s">
        <v>2328</v>
      </c>
      <c r="E865" s="17">
        <v>44455</v>
      </c>
      <c r="F865">
        <v>3656</v>
      </c>
      <c r="G865">
        <v>123</v>
      </c>
      <c r="H865">
        <v>4042</v>
      </c>
      <c r="I865">
        <v>268143</v>
      </c>
      <c r="J865">
        <v>39051</v>
      </c>
      <c r="K865">
        <v>379416</v>
      </c>
      <c r="L865">
        <v>43872</v>
      </c>
      <c r="M865">
        <v>10125</v>
      </c>
      <c r="N865">
        <v>331000000</v>
      </c>
    </row>
    <row r="866" spans="1:14" x14ac:dyDescent="0.3">
      <c r="A866" t="s">
        <v>3107</v>
      </c>
      <c r="B866" t="s">
        <v>2187</v>
      </c>
      <c r="C866" t="s">
        <v>2201</v>
      </c>
      <c r="D866" t="s">
        <v>2202</v>
      </c>
      <c r="E866" s="17">
        <v>44083</v>
      </c>
      <c r="F866">
        <v>1548</v>
      </c>
      <c r="G866">
        <v>152</v>
      </c>
      <c r="H866">
        <v>1797</v>
      </c>
      <c r="I866">
        <v>269691</v>
      </c>
      <c r="J866">
        <v>39203</v>
      </c>
      <c r="K866">
        <v>381213</v>
      </c>
      <c r="L866">
        <v>26316</v>
      </c>
      <c r="M866">
        <v>4784</v>
      </c>
      <c r="N866">
        <v>83000000</v>
      </c>
    </row>
    <row r="867" spans="1:14" x14ac:dyDescent="0.3">
      <c r="A867" t="s">
        <v>3108</v>
      </c>
      <c r="B867" t="s">
        <v>2206</v>
      </c>
      <c r="C867" t="s">
        <v>2207</v>
      </c>
      <c r="D867" t="s">
        <v>2208</v>
      </c>
      <c r="E867" s="17">
        <v>44522</v>
      </c>
      <c r="F867">
        <v>2086</v>
      </c>
      <c r="G867">
        <v>167</v>
      </c>
      <c r="H867">
        <v>174</v>
      </c>
      <c r="I867">
        <v>271777</v>
      </c>
      <c r="J867">
        <v>39370</v>
      </c>
      <c r="K867">
        <v>381387</v>
      </c>
      <c r="L867">
        <v>22946</v>
      </c>
      <c r="M867">
        <v>9602</v>
      </c>
      <c r="N867">
        <v>68000000</v>
      </c>
    </row>
    <row r="868" spans="1:14" x14ac:dyDescent="0.3">
      <c r="A868" t="s">
        <v>3109</v>
      </c>
      <c r="B868" t="s">
        <v>2211</v>
      </c>
      <c r="C868" t="s">
        <v>2237</v>
      </c>
      <c r="D868" t="s">
        <v>2250</v>
      </c>
      <c r="E868" s="17">
        <v>44549</v>
      </c>
      <c r="F868">
        <v>3155</v>
      </c>
      <c r="G868">
        <v>16</v>
      </c>
      <c r="H868">
        <v>1712</v>
      </c>
      <c r="I868">
        <v>274932</v>
      </c>
      <c r="J868">
        <v>39386</v>
      </c>
      <c r="K868">
        <v>383099</v>
      </c>
      <c r="L868">
        <v>47325</v>
      </c>
      <c r="M868">
        <v>6094</v>
      </c>
      <c r="N868">
        <v>331000000</v>
      </c>
    </row>
    <row r="869" spans="1:14" x14ac:dyDescent="0.3">
      <c r="A869" t="s">
        <v>3110</v>
      </c>
      <c r="B869" t="s">
        <v>2211</v>
      </c>
      <c r="C869" t="s">
        <v>2245</v>
      </c>
      <c r="D869" t="s">
        <v>2308</v>
      </c>
      <c r="E869" s="17">
        <v>44133</v>
      </c>
      <c r="F869">
        <v>2350</v>
      </c>
      <c r="G869">
        <v>79</v>
      </c>
      <c r="H869">
        <v>3019</v>
      </c>
      <c r="I869">
        <v>277282</v>
      </c>
      <c r="J869">
        <v>39465</v>
      </c>
      <c r="K869">
        <v>386118</v>
      </c>
      <c r="L869">
        <v>23500</v>
      </c>
      <c r="M869">
        <v>16700</v>
      </c>
      <c r="N869">
        <v>331000000</v>
      </c>
    </row>
    <row r="870" spans="1:14" x14ac:dyDescent="0.3">
      <c r="A870" t="s">
        <v>3111</v>
      </c>
      <c r="B870" t="s">
        <v>2187</v>
      </c>
      <c r="C870" t="s">
        <v>2188</v>
      </c>
      <c r="D870" t="s">
        <v>2188</v>
      </c>
      <c r="E870" s="17">
        <v>44469</v>
      </c>
      <c r="F870">
        <v>978</v>
      </c>
      <c r="G870">
        <v>175</v>
      </c>
      <c r="H870">
        <v>3063</v>
      </c>
      <c r="I870">
        <v>278260</v>
      </c>
      <c r="J870">
        <v>39640</v>
      </c>
      <c r="K870">
        <v>389181</v>
      </c>
      <c r="L870">
        <v>5868</v>
      </c>
      <c r="M870">
        <v>14081</v>
      </c>
      <c r="N870">
        <v>83000000</v>
      </c>
    </row>
    <row r="871" spans="1:14" x14ac:dyDescent="0.3">
      <c r="A871" t="s">
        <v>3112</v>
      </c>
      <c r="B871" t="s">
        <v>2187</v>
      </c>
      <c r="C871" t="s">
        <v>2338</v>
      </c>
      <c r="D871" t="s">
        <v>2339</v>
      </c>
      <c r="E871" s="17">
        <v>43886</v>
      </c>
      <c r="F871">
        <v>2305</v>
      </c>
      <c r="G871">
        <v>38</v>
      </c>
      <c r="H871">
        <v>671</v>
      </c>
      <c r="I871">
        <v>280565</v>
      </c>
      <c r="J871">
        <v>39678</v>
      </c>
      <c r="K871">
        <v>389852</v>
      </c>
      <c r="L871">
        <v>16135</v>
      </c>
      <c r="M871">
        <v>12436</v>
      </c>
      <c r="N871">
        <v>83000000</v>
      </c>
    </row>
    <row r="872" spans="1:14" x14ac:dyDescent="0.3">
      <c r="A872" t="s">
        <v>3113</v>
      </c>
      <c r="B872" t="s">
        <v>2187</v>
      </c>
      <c r="C872" t="s">
        <v>2338</v>
      </c>
      <c r="D872" t="s">
        <v>2438</v>
      </c>
      <c r="E872" s="17">
        <v>44556</v>
      </c>
      <c r="F872">
        <v>3883</v>
      </c>
      <c r="G872">
        <v>142</v>
      </c>
      <c r="H872">
        <v>693</v>
      </c>
      <c r="I872">
        <v>284448</v>
      </c>
      <c r="J872">
        <v>39820</v>
      </c>
      <c r="K872">
        <v>390545</v>
      </c>
      <c r="L872">
        <v>50479</v>
      </c>
      <c r="M872">
        <v>16888</v>
      </c>
      <c r="N872">
        <v>83000000</v>
      </c>
    </row>
    <row r="873" spans="1:14" x14ac:dyDescent="0.3">
      <c r="A873" t="s">
        <v>3114</v>
      </c>
      <c r="B873" t="s">
        <v>2206</v>
      </c>
      <c r="C873" t="s">
        <v>2207</v>
      </c>
      <c r="D873" t="s">
        <v>2263</v>
      </c>
      <c r="E873" s="17">
        <v>44356</v>
      </c>
      <c r="F873">
        <v>3047</v>
      </c>
      <c r="G873">
        <v>16</v>
      </c>
      <c r="H873">
        <v>547</v>
      </c>
      <c r="I873">
        <v>287495</v>
      </c>
      <c r="J873">
        <v>39836</v>
      </c>
      <c r="K873">
        <v>391092</v>
      </c>
      <c r="L873">
        <v>39611</v>
      </c>
      <c r="M873">
        <v>11017</v>
      </c>
      <c r="N873">
        <v>68000000</v>
      </c>
    </row>
    <row r="874" spans="1:14" x14ac:dyDescent="0.3">
      <c r="A874" t="s">
        <v>3115</v>
      </c>
      <c r="B874" t="s">
        <v>2211</v>
      </c>
      <c r="C874" t="s">
        <v>2241</v>
      </c>
      <c r="D874" t="s">
        <v>2261</v>
      </c>
      <c r="E874" s="17">
        <v>44304</v>
      </c>
      <c r="F874">
        <v>2589</v>
      </c>
      <c r="G874">
        <v>34</v>
      </c>
      <c r="H874">
        <v>1122</v>
      </c>
      <c r="I874">
        <v>290084</v>
      </c>
      <c r="J874">
        <v>39870</v>
      </c>
      <c r="K874">
        <v>392214</v>
      </c>
      <c r="L874">
        <v>28479</v>
      </c>
      <c r="M874">
        <v>10074</v>
      </c>
      <c r="N874">
        <v>331000000</v>
      </c>
    </row>
    <row r="875" spans="1:14" x14ac:dyDescent="0.3">
      <c r="A875" t="s">
        <v>3116</v>
      </c>
      <c r="B875" t="s">
        <v>2190</v>
      </c>
      <c r="C875" t="s">
        <v>2269</v>
      </c>
      <c r="D875" t="s">
        <v>2270</v>
      </c>
      <c r="E875" s="17">
        <v>43858</v>
      </c>
      <c r="F875">
        <v>2006</v>
      </c>
      <c r="G875">
        <v>32</v>
      </c>
      <c r="H875">
        <v>3297</v>
      </c>
      <c r="I875">
        <v>292090</v>
      </c>
      <c r="J875">
        <v>39902</v>
      </c>
      <c r="K875">
        <v>395511</v>
      </c>
      <c r="L875">
        <v>12036</v>
      </c>
      <c r="M875">
        <v>13202</v>
      </c>
      <c r="N875">
        <v>213000000</v>
      </c>
    </row>
    <row r="876" spans="1:14" x14ac:dyDescent="0.3">
      <c r="A876" t="s">
        <v>3117</v>
      </c>
      <c r="B876" t="s">
        <v>2206</v>
      </c>
      <c r="C876" t="s">
        <v>2257</v>
      </c>
      <c r="D876" t="s">
        <v>2290</v>
      </c>
      <c r="E876" s="17">
        <v>43908</v>
      </c>
      <c r="F876">
        <v>2599</v>
      </c>
      <c r="G876">
        <v>145</v>
      </c>
      <c r="H876">
        <v>3986</v>
      </c>
      <c r="I876">
        <v>294689</v>
      </c>
      <c r="J876">
        <v>40047</v>
      </c>
      <c r="K876">
        <v>399497</v>
      </c>
      <c r="L876">
        <v>46782</v>
      </c>
      <c r="M876">
        <v>8783</v>
      </c>
      <c r="N876">
        <v>68000000</v>
      </c>
    </row>
    <row r="877" spans="1:14" x14ac:dyDescent="0.3">
      <c r="A877" t="s">
        <v>3118</v>
      </c>
      <c r="B877" t="s">
        <v>2194</v>
      </c>
      <c r="C877" t="s">
        <v>2204</v>
      </c>
      <c r="D877" t="s">
        <v>25</v>
      </c>
      <c r="E877" s="17">
        <v>44046</v>
      </c>
      <c r="F877">
        <v>2508</v>
      </c>
      <c r="G877">
        <v>157</v>
      </c>
      <c r="H877">
        <v>2596</v>
      </c>
      <c r="I877">
        <v>297197</v>
      </c>
      <c r="J877">
        <v>40204</v>
      </c>
      <c r="K877">
        <v>402093</v>
      </c>
      <c r="L877">
        <v>42636</v>
      </c>
      <c r="M877">
        <v>7268</v>
      </c>
      <c r="N877">
        <v>1380000000</v>
      </c>
    </row>
    <row r="878" spans="1:14" x14ac:dyDescent="0.3">
      <c r="A878" t="s">
        <v>3119</v>
      </c>
      <c r="B878" t="s">
        <v>2187</v>
      </c>
      <c r="C878" t="s">
        <v>2255</v>
      </c>
      <c r="D878" t="s">
        <v>2255</v>
      </c>
      <c r="E878" s="17">
        <v>44216</v>
      </c>
      <c r="F878">
        <v>4319</v>
      </c>
      <c r="G878">
        <v>164</v>
      </c>
      <c r="H878">
        <v>4368</v>
      </c>
      <c r="I878">
        <v>301516</v>
      </c>
      <c r="J878">
        <v>40368</v>
      </c>
      <c r="K878">
        <v>406461</v>
      </c>
      <c r="L878">
        <v>69104</v>
      </c>
      <c r="M878">
        <v>16984</v>
      </c>
      <c r="N878">
        <v>83000000</v>
      </c>
    </row>
    <row r="879" spans="1:14" x14ac:dyDescent="0.3">
      <c r="A879" t="s">
        <v>3120</v>
      </c>
      <c r="B879" t="s">
        <v>2211</v>
      </c>
      <c r="C879" t="s">
        <v>2245</v>
      </c>
      <c r="D879" t="s">
        <v>2308</v>
      </c>
      <c r="E879" s="17">
        <v>44195</v>
      </c>
      <c r="F879">
        <v>2139</v>
      </c>
      <c r="G879">
        <v>110</v>
      </c>
      <c r="H879">
        <v>3023</v>
      </c>
      <c r="I879">
        <v>303655</v>
      </c>
      <c r="J879">
        <v>40478</v>
      </c>
      <c r="K879">
        <v>409484</v>
      </c>
      <c r="L879">
        <v>34224</v>
      </c>
      <c r="M879">
        <v>19863</v>
      </c>
      <c r="N879">
        <v>331000000</v>
      </c>
    </row>
    <row r="880" spans="1:14" x14ac:dyDescent="0.3">
      <c r="A880" t="s">
        <v>3121</v>
      </c>
      <c r="B880" t="s">
        <v>2206</v>
      </c>
      <c r="C880" t="s">
        <v>2257</v>
      </c>
      <c r="D880" t="s">
        <v>2290</v>
      </c>
      <c r="E880" s="17">
        <v>44496</v>
      </c>
      <c r="F880">
        <v>279</v>
      </c>
      <c r="G880">
        <v>134</v>
      </c>
      <c r="H880">
        <v>783</v>
      </c>
      <c r="I880">
        <v>303934</v>
      </c>
      <c r="J880">
        <v>40612</v>
      </c>
      <c r="K880">
        <v>410267</v>
      </c>
      <c r="L880">
        <v>4464</v>
      </c>
      <c r="M880">
        <v>10215</v>
      </c>
      <c r="N880">
        <v>68000000</v>
      </c>
    </row>
    <row r="881" spans="1:14" x14ac:dyDescent="0.3">
      <c r="A881" t="s">
        <v>3122</v>
      </c>
      <c r="B881" t="s">
        <v>2194</v>
      </c>
      <c r="C881" t="s">
        <v>27</v>
      </c>
      <c r="D881" t="s">
        <v>27</v>
      </c>
      <c r="E881" s="17">
        <v>44356</v>
      </c>
      <c r="F881">
        <v>1193</v>
      </c>
      <c r="G881">
        <v>73</v>
      </c>
      <c r="H881">
        <v>1209</v>
      </c>
      <c r="I881">
        <v>305127</v>
      </c>
      <c r="J881">
        <v>40685</v>
      </c>
      <c r="K881">
        <v>411476</v>
      </c>
      <c r="L881">
        <v>20281</v>
      </c>
      <c r="M881">
        <v>18836</v>
      </c>
      <c r="N881">
        <v>1380000000</v>
      </c>
    </row>
    <row r="882" spans="1:14" x14ac:dyDescent="0.3">
      <c r="A882" t="s">
        <v>3123</v>
      </c>
      <c r="B882" t="s">
        <v>2206</v>
      </c>
      <c r="C882" t="s">
        <v>2257</v>
      </c>
      <c r="D882" t="s">
        <v>2258</v>
      </c>
      <c r="E882" s="17">
        <v>44529</v>
      </c>
      <c r="F882">
        <v>1757</v>
      </c>
      <c r="G882">
        <v>155</v>
      </c>
      <c r="H882">
        <v>939</v>
      </c>
      <c r="I882">
        <v>306884</v>
      </c>
      <c r="J882">
        <v>40840</v>
      </c>
      <c r="K882">
        <v>412415</v>
      </c>
      <c r="L882">
        <v>19327</v>
      </c>
      <c r="M882">
        <v>17531</v>
      </c>
      <c r="N882">
        <v>68000000</v>
      </c>
    </row>
    <row r="883" spans="1:14" x14ac:dyDescent="0.3">
      <c r="A883" t="s">
        <v>3124</v>
      </c>
      <c r="B883" t="s">
        <v>2206</v>
      </c>
      <c r="C883" t="s">
        <v>2224</v>
      </c>
      <c r="D883" t="s">
        <v>2230</v>
      </c>
      <c r="E883" s="17">
        <v>44142</v>
      </c>
      <c r="F883">
        <v>2045</v>
      </c>
      <c r="G883">
        <v>97</v>
      </c>
      <c r="H883">
        <v>4547</v>
      </c>
      <c r="I883">
        <v>308929</v>
      </c>
      <c r="J883">
        <v>40937</v>
      </c>
      <c r="K883">
        <v>416962</v>
      </c>
      <c r="L883">
        <v>10225</v>
      </c>
      <c r="M883">
        <v>4359</v>
      </c>
      <c r="N883">
        <v>68000000</v>
      </c>
    </row>
    <row r="884" spans="1:14" x14ac:dyDescent="0.3">
      <c r="A884" t="s">
        <v>3125</v>
      </c>
      <c r="B884" t="s">
        <v>2190</v>
      </c>
      <c r="C884" t="s">
        <v>2252</v>
      </c>
      <c r="D884" t="s">
        <v>2301</v>
      </c>
      <c r="E884" s="17">
        <v>43837</v>
      </c>
      <c r="F884">
        <v>247</v>
      </c>
      <c r="G884">
        <v>17</v>
      </c>
      <c r="H884">
        <v>1528</v>
      </c>
      <c r="I884">
        <v>309176</v>
      </c>
      <c r="J884">
        <v>40954</v>
      </c>
      <c r="K884">
        <v>418490</v>
      </c>
      <c r="L884">
        <v>3211</v>
      </c>
      <c r="M884">
        <v>1114</v>
      </c>
      <c r="N884">
        <v>213000000</v>
      </c>
    </row>
    <row r="885" spans="1:14" x14ac:dyDescent="0.3">
      <c r="A885" t="s">
        <v>3126</v>
      </c>
      <c r="B885" t="s">
        <v>2190</v>
      </c>
      <c r="C885" t="s">
        <v>2269</v>
      </c>
      <c r="D885" t="s">
        <v>2288</v>
      </c>
      <c r="E885" s="17">
        <v>43833</v>
      </c>
      <c r="F885">
        <v>1384</v>
      </c>
      <c r="G885">
        <v>174</v>
      </c>
      <c r="H885">
        <v>93</v>
      </c>
      <c r="I885">
        <v>310560</v>
      </c>
      <c r="J885">
        <v>41128</v>
      </c>
      <c r="K885">
        <v>418583</v>
      </c>
      <c r="L885">
        <v>24912</v>
      </c>
      <c r="M885">
        <v>14563</v>
      </c>
      <c r="N885">
        <v>213000000</v>
      </c>
    </row>
    <row r="886" spans="1:14" x14ac:dyDescent="0.3">
      <c r="A886" t="s">
        <v>3127</v>
      </c>
      <c r="B886" t="s">
        <v>2206</v>
      </c>
      <c r="C886" t="s">
        <v>2257</v>
      </c>
      <c r="D886" t="s">
        <v>2290</v>
      </c>
      <c r="E886" s="17">
        <v>44453</v>
      </c>
      <c r="F886">
        <v>1372</v>
      </c>
      <c r="G886">
        <v>22</v>
      </c>
      <c r="H886">
        <v>1330</v>
      </c>
      <c r="I886">
        <v>311932</v>
      </c>
      <c r="J886">
        <v>41150</v>
      </c>
      <c r="K886">
        <v>419913</v>
      </c>
      <c r="L886">
        <v>24696</v>
      </c>
      <c r="M886">
        <v>6515</v>
      </c>
      <c r="N886">
        <v>68000000</v>
      </c>
    </row>
    <row r="887" spans="1:14" x14ac:dyDescent="0.3">
      <c r="A887" t="s">
        <v>3128</v>
      </c>
      <c r="B887" t="s">
        <v>2194</v>
      </c>
      <c r="C887" t="s">
        <v>2204</v>
      </c>
      <c r="D887" t="s">
        <v>25</v>
      </c>
      <c r="E887" s="17">
        <v>44193</v>
      </c>
      <c r="F887">
        <v>2913</v>
      </c>
      <c r="G887">
        <v>147</v>
      </c>
      <c r="H887">
        <v>1761</v>
      </c>
      <c r="I887">
        <v>314845</v>
      </c>
      <c r="J887">
        <v>41297</v>
      </c>
      <c r="K887">
        <v>421674</v>
      </c>
      <c r="L887">
        <v>37869</v>
      </c>
      <c r="M887">
        <v>14669</v>
      </c>
      <c r="N887">
        <v>1380000000</v>
      </c>
    </row>
    <row r="888" spans="1:14" x14ac:dyDescent="0.3">
      <c r="A888" t="s">
        <v>3129</v>
      </c>
      <c r="B888" t="s">
        <v>2211</v>
      </c>
      <c r="C888" t="s">
        <v>2237</v>
      </c>
      <c r="D888" t="s">
        <v>2238</v>
      </c>
      <c r="E888" s="17">
        <v>44338</v>
      </c>
      <c r="F888">
        <v>3672</v>
      </c>
      <c r="G888">
        <v>30</v>
      </c>
      <c r="H888">
        <v>2221</v>
      </c>
      <c r="I888">
        <v>318517</v>
      </c>
      <c r="J888">
        <v>41327</v>
      </c>
      <c r="K888">
        <v>423895</v>
      </c>
      <c r="L888">
        <v>36720</v>
      </c>
      <c r="M888">
        <v>3784</v>
      </c>
      <c r="N888">
        <v>331000000</v>
      </c>
    </row>
    <row r="889" spans="1:14" x14ac:dyDescent="0.3">
      <c r="A889" t="s">
        <v>3130</v>
      </c>
      <c r="B889" t="s">
        <v>2211</v>
      </c>
      <c r="C889" t="s">
        <v>2212</v>
      </c>
      <c r="D889" t="s">
        <v>2328</v>
      </c>
      <c r="E889" s="17">
        <v>44104</v>
      </c>
      <c r="F889">
        <v>44</v>
      </c>
      <c r="G889">
        <v>13</v>
      </c>
      <c r="H889">
        <v>2742</v>
      </c>
      <c r="I889">
        <v>318561</v>
      </c>
      <c r="J889">
        <v>41340</v>
      </c>
      <c r="K889">
        <v>426637</v>
      </c>
      <c r="L889">
        <v>616</v>
      </c>
      <c r="M889">
        <v>9900</v>
      </c>
      <c r="N889">
        <v>331000000</v>
      </c>
    </row>
    <row r="890" spans="1:14" x14ac:dyDescent="0.3">
      <c r="A890" t="s">
        <v>3131</v>
      </c>
      <c r="B890" t="s">
        <v>2187</v>
      </c>
      <c r="C890" t="s">
        <v>2255</v>
      </c>
      <c r="D890" t="s">
        <v>2255</v>
      </c>
      <c r="E890" s="17">
        <v>44336</v>
      </c>
      <c r="F890">
        <v>2085</v>
      </c>
      <c r="G890">
        <v>22</v>
      </c>
      <c r="H890">
        <v>1096</v>
      </c>
      <c r="I890">
        <v>320646</v>
      </c>
      <c r="J890">
        <v>41362</v>
      </c>
      <c r="K890">
        <v>427733</v>
      </c>
      <c r="L890">
        <v>37530</v>
      </c>
      <c r="M890">
        <v>12465</v>
      </c>
      <c r="N890">
        <v>83000000</v>
      </c>
    </row>
    <row r="891" spans="1:14" x14ac:dyDescent="0.3">
      <c r="A891" t="s">
        <v>3132</v>
      </c>
      <c r="B891" t="s">
        <v>2187</v>
      </c>
      <c r="C891" t="s">
        <v>2255</v>
      </c>
      <c r="D891" t="s">
        <v>2255</v>
      </c>
      <c r="E891" s="17">
        <v>43845</v>
      </c>
      <c r="F891">
        <v>4511</v>
      </c>
      <c r="G891">
        <v>1</v>
      </c>
      <c r="H891">
        <v>2103</v>
      </c>
      <c r="I891">
        <v>325157</v>
      </c>
      <c r="J891">
        <v>41363</v>
      </c>
      <c r="K891">
        <v>429836</v>
      </c>
      <c r="L891">
        <v>22555</v>
      </c>
      <c r="M891">
        <v>5565</v>
      </c>
      <c r="N891">
        <v>83000000</v>
      </c>
    </row>
    <row r="892" spans="1:14" x14ac:dyDescent="0.3">
      <c r="A892" t="s">
        <v>3133</v>
      </c>
      <c r="B892" t="s">
        <v>2211</v>
      </c>
      <c r="C892" t="s">
        <v>2237</v>
      </c>
      <c r="D892" t="s">
        <v>2238</v>
      </c>
      <c r="E892" s="17">
        <v>44022</v>
      </c>
      <c r="F892">
        <v>2540</v>
      </c>
      <c r="G892">
        <v>156</v>
      </c>
      <c r="H892">
        <v>2742</v>
      </c>
      <c r="I892">
        <v>327697</v>
      </c>
      <c r="J892">
        <v>41519</v>
      </c>
      <c r="K892">
        <v>432578</v>
      </c>
      <c r="L892">
        <v>30480</v>
      </c>
      <c r="M892">
        <v>3641</v>
      </c>
      <c r="N892">
        <v>331000000</v>
      </c>
    </row>
    <row r="893" spans="1:14" x14ac:dyDescent="0.3">
      <c r="A893" t="s">
        <v>3134</v>
      </c>
      <c r="B893" t="s">
        <v>2206</v>
      </c>
      <c r="C893" t="s">
        <v>2257</v>
      </c>
      <c r="D893" t="s">
        <v>2290</v>
      </c>
      <c r="E893" s="17">
        <v>44461</v>
      </c>
      <c r="F893">
        <v>2370</v>
      </c>
      <c r="G893">
        <v>177</v>
      </c>
      <c r="H893">
        <v>4729</v>
      </c>
      <c r="I893">
        <v>330067</v>
      </c>
      <c r="J893">
        <v>41696</v>
      </c>
      <c r="K893">
        <v>437307</v>
      </c>
      <c r="L893">
        <v>23700</v>
      </c>
      <c r="M893">
        <v>17438</v>
      </c>
      <c r="N893">
        <v>68000000</v>
      </c>
    </row>
    <row r="894" spans="1:14" x14ac:dyDescent="0.3">
      <c r="A894" t="s">
        <v>3135</v>
      </c>
      <c r="B894" t="s">
        <v>2206</v>
      </c>
      <c r="C894" t="s">
        <v>2257</v>
      </c>
      <c r="D894" t="s">
        <v>2290</v>
      </c>
      <c r="E894" s="17">
        <v>44315</v>
      </c>
      <c r="F894">
        <v>2515</v>
      </c>
      <c r="G894">
        <v>72</v>
      </c>
      <c r="H894">
        <v>2291</v>
      </c>
      <c r="I894">
        <v>332582</v>
      </c>
      <c r="J894">
        <v>41768</v>
      </c>
      <c r="K894">
        <v>439598</v>
      </c>
      <c r="L894">
        <v>32695</v>
      </c>
      <c r="M894">
        <v>12927</v>
      </c>
      <c r="N894">
        <v>68000000</v>
      </c>
    </row>
    <row r="895" spans="1:14" x14ac:dyDescent="0.3">
      <c r="A895" t="s">
        <v>3136</v>
      </c>
      <c r="B895" t="s">
        <v>2190</v>
      </c>
      <c r="C895" t="s">
        <v>2252</v>
      </c>
      <c r="D895" t="s">
        <v>2301</v>
      </c>
      <c r="E895" s="17">
        <v>43858</v>
      </c>
      <c r="F895">
        <v>4182</v>
      </c>
      <c r="G895">
        <v>58</v>
      </c>
      <c r="H895">
        <v>4299</v>
      </c>
      <c r="I895">
        <v>336764</v>
      </c>
      <c r="J895">
        <v>41826</v>
      </c>
      <c r="K895">
        <v>443897</v>
      </c>
      <c r="L895">
        <v>54366</v>
      </c>
      <c r="M895">
        <v>6510</v>
      </c>
      <c r="N895">
        <v>213000000</v>
      </c>
    </row>
    <row r="896" spans="1:14" x14ac:dyDescent="0.3">
      <c r="A896" t="s">
        <v>3137</v>
      </c>
      <c r="B896" t="s">
        <v>2190</v>
      </c>
      <c r="C896" t="s">
        <v>2198</v>
      </c>
      <c r="D896" t="s">
        <v>2306</v>
      </c>
      <c r="E896" s="17">
        <v>44544</v>
      </c>
      <c r="F896">
        <v>4323</v>
      </c>
      <c r="G896">
        <v>32</v>
      </c>
      <c r="H896">
        <v>3662</v>
      </c>
      <c r="I896">
        <v>341087</v>
      </c>
      <c r="J896">
        <v>41858</v>
      </c>
      <c r="K896">
        <v>447559</v>
      </c>
      <c r="L896">
        <v>82137</v>
      </c>
      <c r="M896">
        <v>4211</v>
      </c>
      <c r="N896">
        <v>213000000</v>
      </c>
    </row>
    <row r="897" spans="1:14" x14ac:dyDescent="0.3">
      <c r="A897" t="s">
        <v>3138</v>
      </c>
      <c r="B897" t="s">
        <v>2187</v>
      </c>
      <c r="C897" t="s">
        <v>2188</v>
      </c>
      <c r="D897" t="s">
        <v>2188</v>
      </c>
      <c r="E897" s="17">
        <v>43869</v>
      </c>
      <c r="F897">
        <v>622</v>
      </c>
      <c r="G897">
        <v>175</v>
      </c>
      <c r="H897">
        <v>15</v>
      </c>
      <c r="I897">
        <v>341709</v>
      </c>
      <c r="J897">
        <v>42033</v>
      </c>
      <c r="K897">
        <v>447574</v>
      </c>
      <c r="L897">
        <v>6842</v>
      </c>
      <c r="M897">
        <v>12746</v>
      </c>
      <c r="N897">
        <v>83000000</v>
      </c>
    </row>
    <row r="898" spans="1:14" x14ac:dyDescent="0.3">
      <c r="A898" t="s">
        <v>3139</v>
      </c>
      <c r="B898" t="s">
        <v>2211</v>
      </c>
      <c r="C898" t="s">
        <v>2212</v>
      </c>
      <c r="D898" t="s">
        <v>2328</v>
      </c>
      <c r="E898" s="17">
        <v>44103</v>
      </c>
      <c r="F898">
        <v>3381</v>
      </c>
      <c r="G898">
        <v>171</v>
      </c>
      <c r="H898">
        <v>125</v>
      </c>
      <c r="I898">
        <v>345090</v>
      </c>
      <c r="J898">
        <v>42204</v>
      </c>
      <c r="K898">
        <v>447699</v>
      </c>
      <c r="L898">
        <v>27048</v>
      </c>
      <c r="M898">
        <v>19979</v>
      </c>
      <c r="N898">
        <v>331000000</v>
      </c>
    </row>
    <row r="899" spans="1:14" x14ac:dyDescent="0.3">
      <c r="A899" t="s">
        <v>3140</v>
      </c>
      <c r="B899" t="s">
        <v>2206</v>
      </c>
      <c r="C899" t="s">
        <v>2232</v>
      </c>
      <c r="D899" t="s">
        <v>2326</v>
      </c>
      <c r="E899" s="17">
        <v>44061</v>
      </c>
      <c r="F899">
        <v>484</v>
      </c>
      <c r="G899">
        <v>139</v>
      </c>
      <c r="H899">
        <v>3422</v>
      </c>
      <c r="I899">
        <v>345574</v>
      </c>
      <c r="J899">
        <v>42343</v>
      </c>
      <c r="K899">
        <v>451121</v>
      </c>
      <c r="L899">
        <v>7260</v>
      </c>
      <c r="M899">
        <v>5420</v>
      </c>
      <c r="N899">
        <v>68000000</v>
      </c>
    </row>
    <row r="900" spans="1:14" x14ac:dyDescent="0.3">
      <c r="A900" t="s">
        <v>3141</v>
      </c>
      <c r="B900" t="s">
        <v>2211</v>
      </c>
      <c r="C900" t="s">
        <v>2241</v>
      </c>
      <c r="D900" t="s">
        <v>2242</v>
      </c>
      <c r="E900" s="17">
        <v>43916</v>
      </c>
      <c r="F900">
        <v>2887</v>
      </c>
      <c r="G900">
        <v>82</v>
      </c>
      <c r="H900">
        <v>4174</v>
      </c>
      <c r="I900">
        <v>348461</v>
      </c>
      <c r="J900">
        <v>42425</v>
      </c>
      <c r="K900">
        <v>455295</v>
      </c>
      <c r="L900">
        <v>14435</v>
      </c>
      <c r="M900">
        <v>19303</v>
      </c>
      <c r="N900">
        <v>331000000</v>
      </c>
    </row>
    <row r="901" spans="1:14" x14ac:dyDescent="0.3">
      <c r="A901" t="s">
        <v>3142</v>
      </c>
      <c r="B901" t="s">
        <v>2194</v>
      </c>
      <c r="C901" t="s">
        <v>2204</v>
      </c>
      <c r="D901" t="s">
        <v>2235</v>
      </c>
      <c r="E901" s="17">
        <v>44304</v>
      </c>
      <c r="F901">
        <v>24</v>
      </c>
      <c r="G901">
        <v>169</v>
      </c>
      <c r="H901">
        <v>3572</v>
      </c>
      <c r="I901">
        <v>348485</v>
      </c>
      <c r="J901">
        <v>42594</v>
      </c>
      <c r="K901">
        <v>458867</v>
      </c>
      <c r="L901">
        <v>168</v>
      </c>
      <c r="M901">
        <v>13507</v>
      </c>
      <c r="N901">
        <v>1380000000</v>
      </c>
    </row>
    <row r="902" spans="1:14" x14ac:dyDescent="0.3">
      <c r="A902" t="s">
        <v>3143</v>
      </c>
      <c r="B902" t="s">
        <v>2211</v>
      </c>
      <c r="C902" t="s">
        <v>2241</v>
      </c>
      <c r="D902" t="s">
        <v>2242</v>
      </c>
      <c r="E902" s="17">
        <v>43956</v>
      </c>
      <c r="F902">
        <v>1814</v>
      </c>
      <c r="G902">
        <v>34</v>
      </c>
      <c r="H902">
        <v>788</v>
      </c>
      <c r="I902">
        <v>350299</v>
      </c>
      <c r="J902">
        <v>42628</v>
      </c>
      <c r="K902">
        <v>459655</v>
      </c>
      <c r="L902">
        <v>18140</v>
      </c>
      <c r="M902">
        <v>5535</v>
      </c>
      <c r="N902">
        <v>331000000</v>
      </c>
    </row>
    <row r="903" spans="1:14" x14ac:dyDescent="0.3">
      <c r="A903" t="s">
        <v>3144</v>
      </c>
      <c r="B903" t="s">
        <v>2194</v>
      </c>
      <c r="C903" t="s">
        <v>2195</v>
      </c>
      <c r="D903" t="s">
        <v>2296</v>
      </c>
      <c r="E903" s="17">
        <v>44367</v>
      </c>
      <c r="F903">
        <v>1225</v>
      </c>
      <c r="G903">
        <v>40</v>
      </c>
      <c r="H903">
        <v>2352</v>
      </c>
      <c r="I903">
        <v>351524</v>
      </c>
      <c r="J903">
        <v>42668</v>
      </c>
      <c r="K903">
        <v>462007</v>
      </c>
      <c r="L903">
        <v>23275</v>
      </c>
      <c r="M903">
        <v>2472</v>
      </c>
      <c r="N903">
        <v>1380000000</v>
      </c>
    </row>
    <row r="904" spans="1:14" x14ac:dyDescent="0.3">
      <c r="A904" t="s">
        <v>3145</v>
      </c>
      <c r="B904" t="s">
        <v>2190</v>
      </c>
      <c r="C904" t="s">
        <v>2198</v>
      </c>
      <c r="D904" t="s">
        <v>2306</v>
      </c>
      <c r="E904" s="17">
        <v>43975</v>
      </c>
      <c r="F904">
        <v>1248</v>
      </c>
      <c r="G904">
        <v>182</v>
      </c>
      <c r="H904">
        <v>1511</v>
      </c>
      <c r="I904">
        <v>352772</v>
      </c>
      <c r="J904">
        <v>42850</v>
      </c>
      <c r="K904">
        <v>463518</v>
      </c>
      <c r="L904">
        <v>6240</v>
      </c>
      <c r="M904">
        <v>12129</v>
      </c>
      <c r="N904">
        <v>213000000</v>
      </c>
    </row>
    <row r="905" spans="1:14" x14ac:dyDescent="0.3">
      <c r="A905" t="s">
        <v>3146</v>
      </c>
      <c r="B905" t="s">
        <v>2190</v>
      </c>
      <c r="C905" t="s">
        <v>2198</v>
      </c>
      <c r="D905" t="s">
        <v>2306</v>
      </c>
      <c r="E905" s="17">
        <v>44355</v>
      </c>
      <c r="F905">
        <v>778</v>
      </c>
      <c r="G905">
        <v>109</v>
      </c>
      <c r="H905">
        <v>4220</v>
      </c>
      <c r="I905">
        <v>353550</v>
      </c>
      <c r="J905">
        <v>42959</v>
      </c>
      <c r="K905">
        <v>467738</v>
      </c>
      <c r="L905">
        <v>6224</v>
      </c>
      <c r="M905">
        <v>3908</v>
      </c>
      <c r="N905">
        <v>213000000</v>
      </c>
    </row>
    <row r="906" spans="1:14" x14ac:dyDescent="0.3">
      <c r="A906" t="s">
        <v>3147</v>
      </c>
      <c r="B906" t="s">
        <v>2187</v>
      </c>
      <c r="C906" t="s">
        <v>2338</v>
      </c>
      <c r="D906" t="s">
        <v>2438</v>
      </c>
      <c r="E906" s="17">
        <v>44042</v>
      </c>
      <c r="F906">
        <v>2842</v>
      </c>
      <c r="G906">
        <v>140</v>
      </c>
      <c r="H906">
        <v>4713</v>
      </c>
      <c r="I906">
        <v>356392</v>
      </c>
      <c r="J906">
        <v>43099</v>
      </c>
      <c r="K906">
        <v>472451</v>
      </c>
      <c r="L906">
        <v>34104</v>
      </c>
      <c r="M906">
        <v>4612</v>
      </c>
      <c r="N906">
        <v>83000000</v>
      </c>
    </row>
    <row r="907" spans="1:14" x14ac:dyDescent="0.3">
      <c r="A907" t="s">
        <v>3148</v>
      </c>
      <c r="B907" t="s">
        <v>2211</v>
      </c>
      <c r="C907" t="s">
        <v>2245</v>
      </c>
      <c r="D907" t="s">
        <v>2308</v>
      </c>
      <c r="E907" s="17">
        <v>43855</v>
      </c>
      <c r="F907">
        <v>3700</v>
      </c>
      <c r="G907">
        <v>38</v>
      </c>
      <c r="H907">
        <v>4837</v>
      </c>
      <c r="I907">
        <v>360092</v>
      </c>
      <c r="J907">
        <v>43137</v>
      </c>
      <c r="K907">
        <v>477288</v>
      </c>
      <c r="L907">
        <v>59200</v>
      </c>
      <c r="M907">
        <v>19446</v>
      </c>
      <c r="N907">
        <v>331000000</v>
      </c>
    </row>
    <row r="908" spans="1:14" x14ac:dyDescent="0.3">
      <c r="A908" t="s">
        <v>3149</v>
      </c>
      <c r="B908" t="s">
        <v>2211</v>
      </c>
      <c r="C908" t="s">
        <v>2212</v>
      </c>
      <c r="D908" t="s">
        <v>2328</v>
      </c>
      <c r="E908" s="17">
        <v>44410</v>
      </c>
      <c r="F908">
        <v>1582</v>
      </c>
      <c r="G908">
        <v>193</v>
      </c>
      <c r="H908">
        <v>3717</v>
      </c>
      <c r="I908">
        <v>361674</v>
      </c>
      <c r="J908">
        <v>43330</v>
      </c>
      <c r="K908">
        <v>481005</v>
      </c>
      <c r="L908">
        <v>18984</v>
      </c>
      <c r="M908">
        <v>13630</v>
      </c>
      <c r="N908">
        <v>331000000</v>
      </c>
    </row>
    <row r="909" spans="1:14" x14ac:dyDescent="0.3">
      <c r="A909" t="s">
        <v>3150</v>
      </c>
      <c r="B909" t="s">
        <v>2194</v>
      </c>
      <c r="C909" t="s">
        <v>2221</v>
      </c>
      <c r="D909" t="s">
        <v>2281</v>
      </c>
      <c r="E909" s="17">
        <v>44224</v>
      </c>
      <c r="F909">
        <v>4848</v>
      </c>
      <c r="G909">
        <v>162</v>
      </c>
      <c r="H909">
        <v>80</v>
      </c>
      <c r="I909">
        <v>366522</v>
      </c>
      <c r="J909">
        <v>43492</v>
      </c>
      <c r="K909">
        <v>481085</v>
      </c>
      <c r="L909">
        <v>48480</v>
      </c>
      <c r="M909">
        <v>13571</v>
      </c>
      <c r="N909">
        <v>1380000000</v>
      </c>
    </row>
    <row r="910" spans="1:14" x14ac:dyDescent="0.3">
      <c r="A910" t="s">
        <v>3151</v>
      </c>
      <c r="B910" t="s">
        <v>2190</v>
      </c>
      <c r="C910" t="s">
        <v>2269</v>
      </c>
      <c r="D910" t="s">
        <v>2288</v>
      </c>
      <c r="E910" s="17">
        <v>43897</v>
      </c>
      <c r="F910">
        <v>1713</v>
      </c>
      <c r="G910">
        <v>115</v>
      </c>
      <c r="H910">
        <v>1644</v>
      </c>
      <c r="I910">
        <v>368235</v>
      </c>
      <c r="J910">
        <v>43607</v>
      </c>
      <c r="K910">
        <v>482729</v>
      </c>
      <c r="L910">
        <v>30834</v>
      </c>
      <c r="M910">
        <v>6514</v>
      </c>
      <c r="N910">
        <v>213000000</v>
      </c>
    </row>
    <row r="911" spans="1:14" x14ac:dyDescent="0.3">
      <c r="A911" t="s">
        <v>3152</v>
      </c>
      <c r="B911" t="s">
        <v>2194</v>
      </c>
      <c r="C911" t="s">
        <v>27</v>
      </c>
      <c r="D911" t="s">
        <v>27</v>
      </c>
      <c r="E911" s="17">
        <v>44063</v>
      </c>
      <c r="F911">
        <v>3591</v>
      </c>
      <c r="G911">
        <v>71</v>
      </c>
      <c r="H911">
        <v>174</v>
      </c>
      <c r="I911">
        <v>371826</v>
      </c>
      <c r="J911">
        <v>43678</v>
      </c>
      <c r="K911">
        <v>482903</v>
      </c>
      <c r="L911">
        <v>35910</v>
      </c>
      <c r="M911">
        <v>14632</v>
      </c>
      <c r="N911">
        <v>1380000000</v>
      </c>
    </row>
    <row r="912" spans="1:14" x14ac:dyDescent="0.3">
      <c r="A912" t="s">
        <v>3153</v>
      </c>
      <c r="B912" t="s">
        <v>2190</v>
      </c>
      <c r="C912" t="s">
        <v>2191</v>
      </c>
      <c r="D912" t="s">
        <v>2285</v>
      </c>
      <c r="E912" s="17">
        <v>43939</v>
      </c>
      <c r="F912">
        <v>4521</v>
      </c>
      <c r="G912">
        <v>160</v>
      </c>
      <c r="H912">
        <v>675</v>
      </c>
      <c r="I912">
        <v>376347</v>
      </c>
      <c r="J912">
        <v>43838</v>
      </c>
      <c r="K912">
        <v>483578</v>
      </c>
      <c r="L912">
        <v>31647</v>
      </c>
      <c r="M912">
        <v>11915</v>
      </c>
      <c r="N912">
        <v>213000000</v>
      </c>
    </row>
    <row r="913" spans="1:14" x14ac:dyDescent="0.3">
      <c r="A913" t="s">
        <v>3154</v>
      </c>
      <c r="B913" t="s">
        <v>2194</v>
      </c>
      <c r="C913" t="s">
        <v>27</v>
      </c>
      <c r="D913" t="s">
        <v>27</v>
      </c>
      <c r="E913" s="17">
        <v>43976</v>
      </c>
      <c r="F913">
        <v>3138</v>
      </c>
      <c r="G913">
        <v>88</v>
      </c>
      <c r="H913">
        <v>347</v>
      </c>
      <c r="I913">
        <v>379485</v>
      </c>
      <c r="J913">
        <v>43926</v>
      </c>
      <c r="K913">
        <v>483925</v>
      </c>
      <c r="L913">
        <v>34518</v>
      </c>
      <c r="M913">
        <v>15414</v>
      </c>
      <c r="N913">
        <v>1380000000</v>
      </c>
    </row>
    <row r="914" spans="1:14" x14ac:dyDescent="0.3">
      <c r="A914" t="s">
        <v>3155</v>
      </c>
      <c r="B914" t="s">
        <v>2190</v>
      </c>
      <c r="C914" t="s">
        <v>2252</v>
      </c>
      <c r="D914" t="s">
        <v>2301</v>
      </c>
      <c r="E914" s="17">
        <v>43941</v>
      </c>
      <c r="F914">
        <v>4755</v>
      </c>
      <c r="G914">
        <v>163</v>
      </c>
      <c r="H914">
        <v>1912</v>
      </c>
      <c r="I914">
        <v>384240</v>
      </c>
      <c r="J914">
        <v>44089</v>
      </c>
      <c r="K914">
        <v>485837</v>
      </c>
      <c r="L914">
        <v>90345</v>
      </c>
      <c r="M914">
        <v>2715</v>
      </c>
      <c r="N914">
        <v>213000000</v>
      </c>
    </row>
    <row r="915" spans="1:14" x14ac:dyDescent="0.3">
      <c r="A915" t="s">
        <v>3156</v>
      </c>
      <c r="B915" t="s">
        <v>2194</v>
      </c>
      <c r="C915" t="s">
        <v>2221</v>
      </c>
      <c r="D915" t="s">
        <v>2281</v>
      </c>
      <c r="E915" s="17">
        <v>44058</v>
      </c>
      <c r="F915">
        <v>1517</v>
      </c>
      <c r="G915">
        <v>140</v>
      </c>
      <c r="H915">
        <v>1390</v>
      </c>
      <c r="I915">
        <v>385757</v>
      </c>
      <c r="J915">
        <v>44229</v>
      </c>
      <c r="K915">
        <v>487227</v>
      </c>
      <c r="L915">
        <v>24272</v>
      </c>
      <c r="M915">
        <v>16262</v>
      </c>
      <c r="N915">
        <v>1380000000</v>
      </c>
    </row>
    <row r="916" spans="1:14" x14ac:dyDescent="0.3">
      <c r="A916" t="s">
        <v>3157</v>
      </c>
      <c r="B916" t="s">
        <v>2190</v>
      </c>
      <c r="C916" t="s">
        <v>2269</v>
      </c>
      <c r="D916" t="s">
        <v>2270</v>
      </c>
      <c r="E916" s="17">
        <v>43941</v>
      </c>
      <c r="F916">
        <v>2732</v>
      </c>
      <c r="G916">
        <v>55</v>
      </c>
      <c r="H916">
        <v>1558</v>
      </c>
      <c r="I916">
        <v>388489</v>
      </c>
      <c r="J916">
        <v>44284</v>
      </c>
      <c r="K916">
        <v>488785</v>
      </c>
      <c r="L916">
        <v>32784</v>
      </c>
      <c r="M916">
        <v>5819</v>
      </c>
      <c r="N916">
        <v>213000000</v>
      </c>
    </row>
    <row r="917" spans="1:14" x14ac:dyDescent="0.3">
      <c r="A917" t="s">
        <v>3158</v>
      </c>
      <c r="B917" t="s">
        <v>2194</v>
      </c>
      <c r="C917" t="s">
        <v>2195</v>
      </c>
      <c r="D917" t="s">
        <v>2196</v>
      </c>
      <c r="E917" s="17">
        <v>44300</v>
      </c>
      <c r="F917">
        <v>4642</v>
      </c>
      <c r="G917">
        <v>173</v>
      </c>
      <c r="H917">
        <v>1438</v>
      </c>
      <c r="I917">
        <v>393131</v>
      </c>
      <c r="J917">
        <v>44457</v>
      </c>
      <c r="K917">
        <v>490223</v>
      </c>
      <c r="L917">
        <v>88198</v>
      </c>
      <c r="M917">
        <v>5300</v>
      </c>
      <c r="N917">
        <v>1380000000</v>
      </c>
    </row>
    <row r="918" spans="1:14" x14ac:dyDescent="0.3">
      <c r="A918" t="s">
        <v>3159</v>
      </c>
      <c r="B918" t="s">
        <v>2211</v>
      </c>
      <c r="C918" t="s">
        <v>2212</v>
      </c>
      <c r="D918" t="s">
        <v>2213</v>
      </c>
      <c r="E918" s="17">
        <v>43864</v>
      </c>
      <c r="F918">
        <v>2963</v>
      </c>
      <c r="G918">
        <v>98</v>
      </c>
      <c r="H918">
        <v>2925</v>
      </c>
      <c r="I918">
        <v>396094</v>
      </c>
      <c r="J918">
        <v>44555</v>
      </c>
      <c r="K918">
        <v>493148</v>
      </c>
      <c r="L918">
        <v>17778</v>
      </c>
      <c r="M918">
        <v>19111</v>
      </c>
      <c r="N918">
        <v>331000000</v>
      </c>
    </row>
    <row r="919" spans="1:14" x14ac:dyDescent="0.3">
      <c r="A919" t="s">
        <v>3160</v>
      </c>
      <c r="B919" t="s">
        <v>2187</v>
      </c>
      <c r="C919" t="s">
        <v>2255</v>
      </c>
      <c r="D919" t="s">
        <v>2255</v>
      </c>
      <c r="E919" s="17">
        <v>44453</v>
      </c>
      <c r="F919">
        <v>3863</v>
      </c>
      <c r="G919">
        <v>45</v>
      </c>
      <c r="H919">
        <v>4819</v>
      </c>
      <c r="I919">
        <v>399957</v>
      </c>
      <c r="J919">
        <v>44600</v>
      </c>
      <c r="K919">
        <v>497967</v>
      </c>
      <c r="L919">
        <v>65671</v>
      </c>
      <c r="M919">
        <v>11896</v>
      </c>
      <c r="N919">
        <v>83000000</v>
      </c>
    </row>
    <row r="920" spans="1:14" x14ac:dyDescent="0.3">
      <c r="A920" t="s">
        <v>3161</v>
      </c>
      <c r="B920" t="s">
        <v>2194</v>
      </c>
      <c r="C920" t="s">
        <v>2221</v>
      </c>
      <c r="D920" t="s">
        <v>2281</v>
      </c>
      <c r="E920" s="17">
        <v>44199</v>
      </c>
      <c r="F920">
        <v>3768</v>
      </c>
      <c r="G920">
        <v>99</v>
      </c>
      <c r="H920">
        <v>4703</v>
      </c>
      <c r="I920">
        <v>403725</v>
      </c>
      <c r="J920">
        <v>44699</v>
      </c>
      <c r="K920">
        <v>502670</v>
      </c>
      <c r="L920">
        <v>71592</v>
      </c>
      <c r="M920">
        <v>18812</v>
      </c>
      <c r="N920">
        <v>1380000000</v>
      </c>
    </row>
    <row r="921" spans="1:14" x14ac:dyDescent="0.3">
      <c r="A921" t="s">
        <v>3162</v>
      </c>
      <c r="B921" t="s">
        <v>2187</v>
      </c>
      <c r="C921" t="s">
        <v>2201</v>
      </c>
      <c r="D921" t="s">
        <v>2202</v>
      </c>
      <c r="E921" s="17">
        <v>44425</v>
      </c>
      <c r="F921">
        <v>1496</v>
      </c>
      <c r="G921">
        <v>112</v>
      </c>
      <c r="H921">
        <v>3792</v>
      </c>
      <c r="I921">
        <v>405221</v>
      </c>
      <c r="J921">
        <v>44811</v>
      </c>
      <c r="K921">
        <v>506462</v>
      </c>
      <c r="L921">
        <v>13464</v>
      </c>
      <c r="M921">
        <v>3379</v>
      </c>
      <c r="N921">
        <v>83000000</v>
      </c>
    </row>
    <row r="922" spans="1:14" x14ac:dyDescent="0.3">
      <c r="A922" t="s">
        <v>3163</v>
      </c>
      <c r="B922" t="s">
        <v>2211</v>
      </c>
      <c r="C922" t="s">
        <v>2241</v>
      </c>
      <c r="D922" t="s">
        <v>2261</v>
      </c>
      <c r="E922" s="17">
        <v>44384</v>
      </c>
      <c r="F922">
        <v>3727</v>
      </c>
      <c r="G922">
        <v>110</v>
      </c>
      <c r="H922">
        <v>357</v>
      </c>
      <c r="I922">
        <v>408948</v>
      </c>
      <c r="J922">
        <v>44921</v>
      </c>
      <c r="K922">
        <v>506819</v>
      </c>
      <c r="L922">
        <v>37270</v>
      </c>
      <c r="M922">
        <v>13291</v>
      </c>
      <c r="N922">
        <v>331000000</v>
      </c>
    </row>
    <row r="923" spans="1:14" x14ac:dyDescent="0.3">
      <c r="A923" t="s">
        <v>3164</v>
      </c>
      <c r="B923" t="s">
        <v>2211</v>
      </c>
      <c r="C923" t="s">
        <v>2237</v>
      </c>
      <c r="D923" t="s">
        <v>2250</v>
      </c>
      <c r="E923" s="17">
        <v>44255</v>
      </c>
      <c r="F923">
        <v>1735</v>
      </c>
      <c r="G923">
        <v>171</v>
      </c>
      <c r="H923">
        <v>3397</v>
      </c>
      <c r="I923">
        <v>410683</v>
      </c>
      <c r="J923">
        <v>45092</v>
      </c>
      <c r="K923">
        <v>510216</v>
      </c>
      <c r="L923">
        <v>8675</v>
      </c>
      <c r="M923">
        <v>8881</v>
      </c>
      <c r="N923">
        <v>331000000</v>
      </c>
    </row>
    <row r="924" spans="1:14" x14ac:dyDescent="0.3">
      <c r="A924" t="s">
        <v>3165</v>
      </c>
      <c r="B924" t="s">
        <v>2190</v>
      </c>
      <c r="C924" t="s">
        <v>2191</v>
      </c>
      <c r="D924" t="s">
        <v>2285</v>
      </c>
      <c r="E924" s="17">
        <v>44443</v>
      </c>
      <c r="F924">
        <v>1343</v>
      </c>
      <c r="G924">
        <v>173</v>
      </c>
      <c r="H924">
        <v>1088</v>
      </c>
      <c r="I924">
        <v>412026</v>
      </c>
      <c r="J924">
        <v>45265</v>
      </c>
      <c r="K924">
        <v>511304</v>
      </c>
      <c r="L924">
        <v>21488</v>
      </c>
      <c r="M924">
        <v>16177</v>
      </c>
      <c r="N924">
        <v>213000000</v>
      </c>
    </row>
    <row r="925" spans="1:14" x14ac:dyDescent="0.3">
      <c r="A925" t="s">
        <v>3166</v>
      </c>
      <c r="B925" t="s">
        <v>2187</v>
      </c>
      <c r="C925" t="s">
        <v>2338</v>
      </c>
      <c r="D925" t="s">
        <v>2438</v>
      </c>
      <c r="E925" s="17">
        <v>44348</v>
      </c>
      <c r="F925">
        <v>2267</v>
      </c>
      <c r="G925">
        <v>73</v>
      </c>
      <c r="H925">
        <v>292</v>
      </c>
      <c r="I925">
        <v>414293</v>
      </c>
      <c r="J925">
        <v>45338</v>
      </c>
      <c r="K925">
        <v>511596</v>
      </c>
      <c r="L925">
        <v>20403</v>
      </c>
      <c r="M925">
        <v>16223</v>
      </c>
      <c r="N925">
        <v>83000000</v>
      </c>
    </row>
    <row r="926" spans="1:14" x14ac:dyDescent="0.3">
      <c r="A926" t="s">
        <v>3167</v>
      </c>
      <c r="B926" t="s">
        <v>2206</v>
      </c>
      <c r="C926" t="s">
        <v>2224</v>
      </c>
      <c r="D926" t="s">
        <v>2225</v>
      </c>
      <c r="E926" s="17">
        <v>44522</v>
      </c>
      <c r="F926">
        <v>3915</v>
      </c>
      <c r="G926">
        <v>68</v>
      </c>
      <c r="H926">
        <v>990</v>
      </c>
      <c r="I926">
        <v>418208</v>
      </c>
      <c r="J926">
        <v>45406</v>
      </c>
      <c r="K926">
        <v>512586</v>
      </c>
      <c r="L926">
        <v>27405</v>
      </c>
      <c r="M926">
        <v>2170</v>
      </c>
      <c r="N926">
        <v>68000000</v>
      </c>
    </row>
    <row r="927" spans="1:14" x14ac:dyDescent="0.3">
      <c r="A927" t="s">
        <v>3168</v>
      </c>
      <c r="B927" t="s">
        <v>2190</v>
      </c>
      <c r="C927" t="s">
        <v>2269</v>
      </c>
      <c r="D927" t="s">
        <v>2288</v>
      </c>
      <c r="E927" s="17">
        <v>44112</v>
      </c>
      <c r="F927">
        <v>48</v>
      </c>
      <c r="G927">
        <v>30</v>
      </c>
      <c r="H927">
        <v>3402</v>
      </c>
      <c r="I927">
        <v>418256</v>
      </c>
      <c r="J927">
        <v>45436</v>
      </c>
      <c r="K927">
        <v>515988</v>
      </c>
      <c r="L927">
        <v>336</v>
      </c>
      <c r="M927">
        <v>12766</v>
      </c>
      <c r="N927">
        <v>213000000</v>
      </c>
    </row>
    <row r="928" spans="1:14" x14ac:dyDescent="0.3">
      <c r="A928" t="s">
        <v>3169</v>
      </c>
      <c r="B928" t="s">
        <v>2187</v>
      </c>
      <c r="C928" t="s">
        <v>2201</v>
      </c>
      <c r="D928" t="s">
        <v>2202</v>
      </c>
      <c r="E928" s="17">
        <v>44150</v>
      </c>
      <c r="F928">
        <v>2510</v>
      </c>
      <c r="G928">
        <v>124</v>
      </c>
      <c r="H928">
        <v>2576</v>
      </c>
      <c r="I928">
        <v>420766</v>
      </c>
      <c r="J928">
        <v>45560</v>
      </c>
      <c r="K928">
        <v>518564</v>
      </c>
      <c r="L928">
        <v>25100</v>
      </c>
      <c r="M928">
        <v>12284</v>
      </c>
      <c r="N928">
        <v>83000000</v>
      </c>
    </row>
    <row r="929" spans="1:14" x14ac:dyDescent="0.3">
      <c r="A929" t="s">
        <v>3170</v>
      </c>
      <c r="B929" t="s">
        <v>2194</v>
      </c>
      <c r="C929" t="s">
        <v>2195</v>
      </c>
      <c r="D929" t="s">
        <v>2296</v>
      </c>
      <c r="E929" s="17">
        <v>44273</v>
      </c>
      <c r="F929">
        <v>3334</v>
      </c>
      <c r="G929">
        <v>23</v>
      </c>
      <c r="H929">
        <v>819</v>
      </c>
      <c r="I929">
        <v>424100</v>
      </c>
      <c r="J929">
        <v>45583</v>
      </c>
      <c r="K929">
        <v>519383</v>
      </c>
      <c r="L929">
        <v>50010</v>
      </c>
      <c r="M929">
        <v>12847</v>
      </c>
      <c r="N929">
        <v>1380000000</v>
      </c>
    </row>
    <row r="930" spans="1:14" x14ac:dyDescent="0.3">
      <c r="A930" t="s">
        <v>3171</v>
      </c>
      <c r="B930" t="s">
        <v>2194</v>
      </c>
      <c r="C930" t="s">
        <v>27</v>
      </c>
      <c r="D930" t="s">
        <v>27</v>
      </c>
      <c r="E930" s="17">
        <v>44145</v>
      </c>
      <c r="F930">
        <v>3660</v>
      </c>
      <c r="G930">
        <v>31</v>
      </c>
      <c r="H930">
        <v>3490</v>
      </c>
      <c r="I930">
        <v>427760</v>
      </c>
      <c r="J930">
        <v>45614</v>
      </c>
      <c r="K930">
        <v>522873</v>
      </c>
      <c r="L930">
        <v>18300</v>
      </c>
      <c r="M930">
        <v>12755</v>
      </c>
      <c r="N930">
        <v>1380000000</v>
      </c>
    </row>
    <row r="931" spans="1:14" x14ac:dyDescent="0.3">
      <c r="A931" t="s">
        <v>3172</v>
      </c>
      <c r="B931" t="s">
        <v>2211</v>
      </c>
      <c r="C931" t="s">
        <v>2237</v>
      </c>
      <c r="D931" t="s">
        <v>2238</v>
      </c>
      <c r="E931" s="17">
        <v>44207</v>
      </c>
      <c r="F931">
        <v>1746</v>
      </c>
      <c r="G931">
        <v>112</v>
      </c>
      <c r="H931">
        <v>4225</v>
      </c>
      <c r="I931">
        <v>429506</v>
      </c>
      <c r="J931">
        <v>45726</v>
      </c>
      <c r="K931">
        <v>527098</v>
      </c>
      <c r="L931">
        <v>15714</v>
      </c>
      <c r="M931">
        <v>6325</v>
      </c>
      <c r="N931">
        <v>331000000</v>
      </c>
    </row>
    <row r="932" spans="1:14" x14ac:dyDescent="0.3">
      <c r="A932" t="s">
        <v>3173</v>
      </c>
      <c r="B932" t="s">
        <v>2206</v>
      </c>
      <c r="C932" t="s">
        <v>2232</v>
      </c>
      <c r="D932" t="s">
        <v>2233</v>
      </c>
      <c r="E932" s="17">
        <v>44119</v>
      </c>
      <c r="F932">
        <v>495</v>
      </c>
      <c r="G932">
        <v>194</v>
      </c>
      <c r="H932">
        <v>3620</v>
      </c>
      <c r="I932">
        <v>430001</v>
      </c>
      <c r="J932">
        <v>45920</v>
      </c>
      <c r="K932">
        <v>530718</v>
      </c>
      <c r="L932">
        <v>4455</v>
      </c>
      <c r="M932">
        <v>5425</v>
      </c>
      <c r="N932">
        <v>68000000</v>
      </c>
    </row>
    <row r="933" spans="1:14" x14ac:dyDescent="0.3">
      <c r="A933" t="s">
        <v>3174</v>
      </c>
      <c r="B933" t="s">
        <v>2194</v>
      </c>
      <c r="C933" t="s">
        <v>27</v>
      </c>
      <c r="D933" t="s">
        <v>27</v>
      </c>
      <c r="E933" s="17">
        <v>44267</v>
      </c>
      <c r="F933">
        <v>633</v>
      </c>
      <c r="G933">
        <v>15</v>
      </c>
      <c r="H933">
        <v>3428</v>
      </c>
      <c r="I933">
        <v>430634</v>
      </c>
      <c r="J933">
        <v>45935</v>
      </c>
      <c r="K933">
        <v>534146</v>
      </c>
      <c r="L933">
        <v>5697</v>
      </c>
      <c r="M933">
        <v>2800</v>
      </c>
      <c r="N933">
        <v>1380000000</v>
      </c>
    </row>
    <row r="934" spans="1:14" x14ac:dyDescent="0.3">
      <c r="A934" t="s">
        <v>3175</v>
      </c>
      <c r="B934" t="s">
        <v>2187</v>
      </c>
      <c r="C934" t="s">
        <v>2188</v>
      </c>
      <c r="D934" t="s">
        <v>2188</v>
      </c>
      <c r="E934" s="17">
        <v>44492</v>
      </c>
      <c r="F934">
        <v>4697</v>
      </c>
      <c r="G934">
        <v>184</v>
      </c>
      <c r="H934">
        <v>2507</v>
      </c>
      <c r="I934">
        <v>435331</v>
      </c>
      <c r="J934">
        <v>46119</v>
      </c>
      <c r="K934">
        <v>536653</v>
      </c>
      <c r="L934">
        <v>32879</v>
      </c>
      <c r="M934">
        <v>2303</v>
      </c>
      <c r="N934">
        <v>83000000</v>
      </c>
    </row>
    <row r="935" spans="1:14" x14ac:dyDescent="0.3">
      <c r="A935" t="s">
        <v>3176</v>
      </c>
      <c r="B935" t="s">
        <v>2187</v>
      </c>
      <c r="C935" t="s">
        <v>2201</v>
      </c>
      <c r="D935" t="s">
        <v>2202</v>
      </c>
      <c r="E935" s="17">
        <v>44107</v>
      </c>
      <c r="F935">
        <v>2817</v>
      </c>
      <c r="G935">
        <v>107</v>
      </c>
      <c r="H935">
        <v>4688</v>
      </c>
      <c r="I935">
        <v>438148</v>
      </c>
      <c r="J935">
        <v>46226</v>
      </c>
      <c r="K935">
        <v>541341</v>
      </c>
      <c r="L935">
        <v>28170</v>
      </c>
      <c r="M935">
        <v>15863</v>
      </c>
      <c r="N935">
        <v>83000000</v>
      </c>
    </row>
    <row r="936" spans="1:14" x14ac:dyDescent="0.3">
      <c r="A936" t="s">
        <v>3177</v>
      </c>
      <c r="B936" t="s">
        <v>2194</v>
      </c>
      <c r="C936" t="s">
        <v>27</v>
      </c>
      <c r="D936" t="s">
        <v>27</v>
      </c>
      <c r="E936" s="17">
        <v>44540</v>
      </c>
      <c r="F936">
        <v>2720</v>
      </c>
      <c r="G936">
        <v>23</v>
      </c>
      <c r="H936">
        <v>2989</v>
      </c>
      <c r="I936">
        <v>440868</v>
      </c>
      <c r="J936">
        <v>46249</v>
      </c>
      <c r="K936">
        <v>544330</v>
      </c>
      <c r="L936">
        <v>40800</v>
      </c>
      <c r="M936">
        <v>16596</v>
      </c>
      <c r="N936">
        <v>1380000000</v>
      </c>
    </row>
    <row r="937" spans="1:14" x14ac:dyDescent="0.3">
      <c r="A937" t="s">
        <v>3178</v>
      </c>
      <c r="B937" t="s">
        <v>2187</v>
      </c>
      <c r="C937" t="s">
        <v>2201</v>
      </c>
      <c r="D937" t="s">
        <v>2202</v>
      </c>
      <c r="E937" s="17">
        <v>44412</v>
      </c>
      <c r="F937">
        <v>175</v>
      </c>
      <c r="G937">
        <v>33</v>
      </c>
      <c r="H937">
        <v>1924</v>
      </c>
      <c r="I937">
        <v>441043</v>
      </c>
      <c r="J937">
        <v>46282</v>
      </c>
      <c r="K937">
        <v>546254</v>
      </c>
      <c r="L937">
        <v>875</v>
      </c>
      <c r="M937">
        <v>4994</v>
      </c>
      <c r="N937">
        <v>83000000</v>
      </c>
    </row>
    <row r="938" spans="1:14" x14ac:dyDescent="0.3">
      <c r="A938" t="s">
        <v>3179</v>
      </c>
      <c r="B938" t="s">
        <v>2187</v>
      </c>
      <c r="C938" t="s">
        <v>2201</v>
      </c>
      <c r="D938" t="s">
        <v>2272</v>
      </c>
      <c r="E938" s="17">
        <v>44333</v>
      </c>
      <c r="F938">
        <v>3160</v>
      </c>
      <c r="G938">
        <v>127</v>
      </c>
      <c r="H938">
        <v>4709</v>
      </c>
      <c r="I938">
        <v>444203</v>
      </c>
      <c r="J938">
        <v>46409</v>
      </c>
      <c r="K938">
        <v>550963</v>
      </c>
      <c r="L938">
        <v>56880</v>
      </c>
      <c r="M938">
        <v>1320</v>
      </c>
      <c r="N938">
        <v>83000000</v>
      </c>
    </row>
    <row r="939" spans="1:14" x14ac:dyDescent="0.3">
      <c r="A939" t="s">
        <v>3180</v>
      </c>
      <c r="B939" t="s">
        <v>2211</v>
      </c>
      <c r="C939" t="s">
        <v>2241</v>
      </c>
      <c r="D939" t="s">
        <v>2261</v>
      </c>
      <c r="E939" s="17">
        <v>44454</v>
      </c>
      <c r="F939">
        <v>638</v>
      </c>
      <c r="G939">
        <v>51</v>
      </c>
      <c r="H939">
        <v>4634</v>
      </c>
      <c r="I939">
        <v>444841</v>
      </c>
      <c r="J939">
        <v>46460</v>
      </c>
      <c r="K939">
        <v>555597</v>
      </c>
      <c r="L939">
        <v>8932</v>
      </c>
      <c r="M939">
        <v>10459</v>
      </c>
      <c r="N939">
        <v>331000000</v>
      </c>
    </row>
    <row r="940" spans="1:14" x14ac:dyDescent="0.3">
      <c r="A940" t="s">
        <v>3181</v>
      </c>
      <c r="B940" t="s">
        <v>2206</v>
      </c>
      <c r="C940" t="s">
        <v>2257</v>
      </c>
      <c r="D940" t="s">
        <v>2290</v>
      </c>
      <c r="E940" s="17">
        <v>44346</v>
      </c>
      <c r="F940">
        <v>3357</v>
      </c>
      <c r="G940">
        <v>47</v>
      </c>
      <c r="H940">
        <v>4356</v>
      </c>
      <c r="I940">
        <v>448198</v>
      </c>
      <c r="J940">
        <v>46507</v>
      </c>
      <c r="K940">
        <v>559953</v>
      </c>
      <c r="L940">
        <v>57069</v>
      </c>
      <c r="M940">
        <v>10779</v>
      </c>
      <c r="N940">
        <v>68000000</v>
      </c>
    </row>
    <row r="941" spans="1:14" x14ac:dyDescent="0.3">
      <c r="A941" t="s">
        <v>3182</v>
      </c>
      <c r="B941" t="s">
        <v>2211</v>
      </c>
      <c r="C941" t="s">
        <v>2212</v>
      </c>
      <c r="D941" t="s">
        <v>2328</v>
      </c>
      <c r="E941" s="17">
        <v>44180</v>
      </c>
      <c r="F941">
        <v>4392</v>
      </c>
      <c r="G941">
        <v>86</v>
      </c>
      <c r="H941">
        <v>3644</v>
      </c>
      <c r="I941">
        <v>452590</v>
      </c>
      <c r="J941">
        <v>46593</v>
      </c>
      <c r="K941">
        <v>563597</v>
      </c>
      <c r="L941">
        <v>21960</v>
      </c>
      <c r="M941">
        <v>14534</v>
      </c>
      <c r="N941">
        <v>331000000</v>
      </c>
    </row>
    <row r="942" spans="1:14" x14ac:dyDescent="0.3">
      <c r="A942" t="s">
        <v>3183</v>
      </c>
      <c r="B942" t="s">
        <v>2206</v>
      </c>
      <c r="C942" t="s">
        <v>2207</v>
      </c>
      <c r="D942" t="s">
        <v>2208</v>
      </c>
      <c r="E942" s="17">
        <v>44276</v>
      </c>
      <c r="F942">
        <v>474</v>
      </c>
      <c r="G942">
        <v>118</v>
      </c>
      <c r="H942">
        <v>3207</v>
      </c>
      <c r="I942">
        <v>453064</v>
      </c>
      <c r="J942">
        <v>46711</v>
      </c>
      <c r="K942">
        <v>566804</v>
      </c>
      <c r="L942">
        <v>7110</v>
      </c>
      <c r="M942">
        <v>1214</v>
      </c>
      <c r="N942">
        <v>68000000</v>
      </c>
    </row>
    <row r="943" spans="1:14" x14ac:dyDescent="0.3">
      <c r="A943" t="s">
        <v>3184</v>
      </c>
      <c r="B943" t="s">
        <v>2187</v>
      </c>
      <c r="C943" t="s">
        <v>2255</v>
      </c>
      <c r="D943" t="s">
        <v>2255</v>
      </c>
      <c r="E943" s="17">
        <v>44180</v>
      </c>
      <c r="F943">
        <v>3827</v>
      </c>
      <c r="G943">
        <v>180</v>
      </c>
      <c r="H943">
        <v>2656</v>
      </c>
      <c r="I943">
        <v>456891</v>
      </c>
      <c r="J943">
        <v>46891</v>
      </c>
      <c r="K943">
        <v>569460</v>
      </c>
      <c r="L943">
        <v>22962</v>
      </c>
      <c r="M943">
        <v>8320</v>
      </c>
      <c r="N943">
        <v>83000000</v>
      </c>
    </row>
    <row r="944" spans="1:14" x14ac:dyDescent="0.3">
      <c r="A944" t="s">
        <v>3185</v>
      </c>
      <c r="B944" t="s">
        <v>2206</v>
      </c>
      <c r="C944" t="s">
        <v>2224</v>
      </c>
      <c r="D944" t="s">
        <v>2225</v>
      </c>
      <c r="E944" s="17">
        <v>44437</v>
      </c>
      <c r="F944">
        <v>1646</v>
      </c>
      <c r="G944">
        <v>182</v>
      </c>
      <c r="H944">
        <v>1684</v>
      </c>
      <c r="I944">
        <v>458537</v>
      </c>
      <c r="J944">
        <v>47073</v>
      </c>
      <c r="K944">
        <v>571144</v>
      </c>
      <c r="L944">
        <v>13168</v>
      </c>
      <c r="M944">
        <v>9248</v>
      </c>
      <c r="N944">
        <v>68000000</v>
      </c>
    </row>
    <row r="945" spans="1:14" x14ac:dyDescent="0.3">
      <c r="A945" t="s">
        <v>3186</v>
      </c>
      <c r="B945" t="s">
        <v>2187</v>
      </c>
      <c r="C945" t="s">
        <v>2201</v>
      </c>
      <c r="D945" t="s">
        <v>2202</v>
      </c>
      <c r="E945" s="17">
        <v>44494</v>
      </c>
      <c r="F945">
        <v>1958</v>
      </c>
      <c r="G945">
        <v>37</v>
      </c>
      <c r="H945">
        <v>1250</v>
      </c>
      <c r="I945">
        <v>460495</v>
      </c>
      <c r="J945">
        <v>47110</v>
      </c>
      <c r="K945">
        <v>572394</v>
      </c>
      <c r="L945">
        <v>27412</v>
      </c>
      <c r="M945">
        <v>10746</v>
      </c>
      <c r="N945">
        <v>83000000</v>
      </c>
    </row>
    <row r="946" spans="1:14" x14ac:dyDescent="0.3">
      <c r="A946" t="s">
        <v>3187</v>
      </c>
      <c r="B946" t="s">
        <v>2187</v>
      </c>
      <c r="C946" t="s">
        <v>2201</v>
      </c>
      <c r="D946" t="s">
        <v>2272</v>
      </c>
      <c r="E946" s="17">
        <v>43967</v>
      </c>
      <c r="F946">
        <v>4120</v>
      </c>
      <c r="G946">
        <v>129</v>
      </c>
      <c r="H946">
        <v>1812</v>
      </c>
      <c r="I946">
        <v>464615</v>
      </c>
      <c r="J946">
        <v>47239</v>
      </c>
      <c r="K946">
        <v>574206</v>
      </c>
      <c r="L946">
        <v>78280</v>
      </c>
      <c r="M946">
        <v>19670</v>
      </c>
      <c r="N946">
        <v>83000000</v>
      </c>
    </row>
    <row r="947" spans="1:14" x14ac:dyDescent="0.3">
      <c r="A947" t="s">
        <v>3188</v>
      </c>
      <c r="B947" t="s">
        <v>2211</v>
      </c>
      <c r="C947" t="s">
        <v>2241</v>
      </c>
      <c r="D947" t="s">
        <v>2242</v>
      </c>
      <c r="E947" s="17">
        <v>44073</v>
      </c>
      <c r="F947">
        <v>348</v>
      </c>
      <c r="G947">
        <v>68</v>
      </c>
      <c r="H947">
        <v>1842</v>
      </c>
      <c r="I947">
        <v>464963</v>
      </c>
      <c r="J947">
        <v>47307</v>
      </c>
      <c r="K947">
        <v>576048</v>
      </c>
      <c r="L947">
        <v>4524</v>
      </c>
      <c r="M947">
        <v>18165</v>
      </c>
      <c r="N947">
        <v>331000000</v>
      </c>
    </row>
    <row r="948" spans="1:14" x14ac:dyDescent="0.3">
      <c r="A948" t="s">
        <v>3189</v>
      </c>
      <c r="B948" t="s">
        <v>2211</v>
      </c>
      <c r="C948" t="s">
        <v>2237</v>
      </c>
      <c r="D948" t="s">
        <v>2250</v>
      </c>
      <c r="E948" s="17">
        <v>44373</v>
      </c>
      <c r="F948">
        <v>636</v>
      </c>
      <c r="G948">
        <v>81</v>
      </c>
      <c r="H948">
        <v>227</v>
      </c>
      <c r="I948">
        <v>465599</v>
      </c>
      <c r="J948">
        <v>47388</v>
      </c>
      <c r="K948">
        <v>576275</v>
      </c>
      <c r="L948">
        <v>8904</v>
      </c>
      <c r="M948">
        <v>16381</v>
      </c>
      <c r="N948">
        <v>331000000</v>
      </c>
    </row>
    <row r="949" spans="1:14" x14ac:dyDescent="0.3">
      <c r="A949" t="s">
        <v>3190</v>
      </c>
      <c r="B949" t="s">
        <v>2190</v>
      </c>
      <c r="C949" t="s">
        <v>2252</v>
      </c>
      <c r="D949" t="s">
        <v>2301</v>
      </c>
      <c r="E949" s="17">
        <v>43870</v>
      </c>
      <c r="F949">
        <v>3614</v>
      </c>
      <c r="G949">
        <v>117</v>
      </c>
      <c r="H949">
        <v>3898</v>
      </c>
      <c r="I949">
        <v>469213</v>
      </c>
      <c r="J949">
        <v>47505</v>
      </c>
      <c r="K949">
        <v>580173</v>
      </c>
      <c r="L949">
        <v>43368</v>
      </c>
      <c r="M949">
        <v>6333</v>
      </c>
      <c r="N949">
        <v>213000000</v>
      </c>
    </row>
    <row r="950" spans="1:14" x14ac:dyDescent="0.3">
      <c r="A950" t="s">
        <v>3191</v>
      </c>
      <c r="B950" t="s">
        <v>2194</v>
      </c>
      <c r="C950" t="s">
        <v>2204</v>
      </c>
      <c r="D950" t="s">
        <v>2235</v>
      </c>
      <c r="E950" s="17">
        <v>44059</v>
      </c>
      <c r="F950">
        <v>3820</v>
      </c>
      <c r="G950">
        <v>52</v>
      </c>
      <c r="H950">
        <v>2305</v>
      </c>
      <c r="I950">
        <v>473033</v>
      </c>
      <c r="J950">
        <v>47557</v>
      </c>
      <c r="K950">
        <v>582478</v>
      </c>
      <c r="L950">
        <v>57300</v>
      </c>
      <c r="M950">
        <v>18222</v>
      </c>
      <c r="N950">
        <v>1380000000</v>
      </c>
    </row>
    <row r="951" spans="1:14" x14ac:dyDescent="0.3">
      <c r="A951" t="s">
        <v>3192</v>
      </c>
      <c r="B951" t="s">
        <v>2190</v>
      </c>
      <c r="C951" t="s">
        <v>2198</v>
      </c>
      <c r="D951" t="s">
        <v>2199</v>
      </c>
      <c r="E951" s="17">
        <v>44378</v>
      </c>
      <c r="F951">
        <v>4322</v>
      </c>
      <c r="G951">
        <v>49</v>
      </c>
      <c r="H951">
        <v>2873</v>
      </c>
      <c r="I951">
        <v>477355</v>
      </c>
      <c r="J951">
        <v>47606</v>
      </c>
      <c r="K951">
        <v>585351</v>
      </c>
      <c r="L951">
        <v>60508</v>
      </c>
      <c r="M951">
        <v>13895</v>
      </c>
      <c r="N951">
        <v>213000000</v>
      </c>
    </row>
    <row r="952" spans="1:14" x14ac:dyDescent="0.3">
      <c r="A952" t="s">
        <v>3193</v>
      </c>
      <c r="B952" t="s">
        <v>2190</v>
      </c>
      <c r="C952" t="s">
        <v>2269</v>
      </c>
      <c r="D952" t="s">
        <v>2288</v>
      </c>
      <c r="E952" s="17">
        <v>44053</v>
      </c>
      <c r="F952">
        <v>4133</v>
      </c>
      <c r="G952">
        <v>156</v>
      </c>
      <c r="H952">
        <v>3291</v>
      </c>
      <c r="I952">
        <v>481488</v>
      </c>
      <c r="J952">
        <v>47762</v>
      </c>
      <c r="K952">
        <v>588642</v>
      </c>
      <c r="L952">
        <v>61995</v>
      </c>
      <c r="M952">
        <v>18824</v>
      </c>
      <c r="N952">
        <v>213000000</v>
      </c>
    </row>
    <row r="953" spans="1:14" x14ac:dyDescent="0.3">
      <c r="A953" t="s">
        <v>3194</v>
      </c>
      <c r="B953" t="s">
        <v>2206</v>
      </c>
      <c r="C953" t="s">
        <v>2224</v>
      </c>
      <c r="D953" t="s">
        <v>2230</v>
      </c>
      <c r="E953" s="17">
        <v>43836</v>
      </c>
      <c r="F953">
        <v>2617</v>
      </c>
      <c r="G953">
        <v>73</v>
      </c>
      <c r="H953">
        <v>1259</v>
      </c>
      <c r="I953">
        <v>484105</v>
      </c>
      <c r="J953">
        <v>47835</v>
      </c>
      <c r="K953">
        <v>589901</v>
      </c>
      <c r="L953">
        <v>15702</v>
      </c>
      <c r="M953">
        <v>17490</v>
      </c>
      <c r="N953">
        <v>68000000</v>
      </c>
    </row>
    <row r="954" spans="1:14" x14ac:dyDescent="0.3">
      <c r="A954" t="s">
        <v>3195</v>
      </c>
      <c r="B954" t="s">
        <v>2187</v>
      </c>
      <c r="C954" t="s">
        <v>2255</v>
      </c>
      <c r="D954" t="s">
        <v>2255</v>
      </c>
      <c r="E954" s="17">
        <v>44152</v>
      </c>
      <c r="F954">
        <v>1204</v>
      </c>
      <c r="G954">
        <v>182</v>
      </c>
      <c r="H954">
        <v>3460</v>
      </c>
      <c r="I954">
        <v>485309</v>
      </c>
      <c r="J954">
        <v>48017</v>
      </c>
      <c r="K954">
        <v>593361</v>
      </c>
      <c r="L954">
        <v>6020</v>
      </c>
      <c r="M954">
        <v>13425</v>
      </c>
      <c r="N954">
        <v>83000000</v>
      </c>
    </row>
    <row r="955" spans="1:14" x14ac:dyDescent="0.3">
      <c r="A955" t="s">
        <v>3196</v>
      </c>
      <c r="B955" t="s">
        <v>2187</v>
      </c>
      <c r="C955" t="s">
        <v>2188</v>
      </c>
      <c r="D955" t="s">
        <v>2188</v>
      </c>
      <c r="E955" s="17">
        <v>44298</v>
      </c>
      <c r="F955">
        <v>2161</v>
      </c>
      <c r="G955">
        <v>105</v>
      </c>
      <c r="H955">
        <v>2392</v>
      </c>
      <c r="I955">
        <v>487470</v>
      </c>
      <c r="J955">
        <v>48122</v>
      </c>
      <c r="K955">
        <v>595753</v>
      </c>
      <c r="L955">
        <v>17288</v>
      </c>
      <c r="M955">
        <v>15111</v>
      </c>
      <c r="N955">
        <v>83000000</v>
      </c>
    </row>
    <row r="956" spans="1:14" x14ac:dyDescent="0.3">
      <c r="A956" t="s">
        <v>3197</v>
      </c>
      <c r="B956" t="s">
        <v>2187</v>
      </c>
      <c r="C956" t="s">
        <v>2255</v>
      </c>
      <c r="D956" t="s">
        <v>2255</v>
      </c>
      <c r="E956" s="17">
        <v>43905</v>
      </c>
      <c r="F956">
        <v>2179</v>
      </c>
      <c r="G956">
        <v>188</v>
      </c>
      <c r="H956">
        <v>2697</v>
      </c>
      <c r="I956">
        <v>489649</v>
      </c>
      <c r="J956">
        <v>48310</v>
      </c>
      <c r="K956">
        <v>598450</v>
      </c>
      <c r="L956">
        <v>19611</v>
      </c>
      <c r="M956">
        <v>19386</v>
      </c>
      <c r="N956">
        <v>83000000</v>
      </c>
    </row>
    <row r="957" spans="1:14" x14ac:dyDescent="0.3">
      <c r="A957" t="s">
        <v>3198</v>
      </c>
      <c r="B957" t="s">
        <v>2194</v>
      </c>
      <c r="C957" t="s">
        <v>27</v>
      </c>
      <c r="D957" t="s">
        <v>27</v>
      </c>
      <c r="E957" s="17">
        <v>43834</v>
      </c>
      <c r="F957">
        <v>347</v>
      </c>
      <c r="G957">
        <v>49</v>
      </c>
      <c r="H957">
        <v>2514</v>
      </c>
      <c r="I957">
        <v>489996</v>
      </c>
      <c r="J957">
        <v>48359</v>
      </c>
      <c r="K957">
        <v>600964</v>
      </c>
      <c r="L957">
        <v>2082</v>
      </c>
      <c r="M957">
        <v>19789</v>
      </c>
      <c r="N957">
        <v>1380000000</v>
      </c>
    </row>
    <row r="958" spans="1:14" x14ac:dyDescent="0.3">
      <c r="A958" t="s">
        <v>3199</v>
      </c>
      <c r="B958" t="s">
        <v>2206</v>
      </c>
      <c r="C958" t="s">
        <v>2257</v>
      </c>
      <c r="D958" t="s">
        <v>2258</v>
      </c>
      <c r="E958" s="17">
        <v>44476</v>
      </c>
      <c r="F958">
        <v>1203</v>
      </c>
      <c r="G958">
        <v>15</v>
      </c>
      <c r="H958">
        <v>4284</v>
      </c>
      <c r="I958">
        <v>491199</v>
      </c>
      <c r="J958">
        <v>48374</v>
      </c>
      <c r="K958">
        <v>605248</v>
      </c>
      <c r="L958">
        <v>19248</v>
      </c>
      <c r="M958">
        <v>9004</v>
      </c>
      <c r="N958">
        <v>68000000</v>
      </c>
    </row>
    <row r="959" spans="1:14" x14ac:dyDescent="0.3">
      <c r="A959" t="s">
        <v>3200</v>
      </c>
      <c r="B959" t="s">
        <v>2206</v>
      </c>
      <c r="C959" t="s">
        <v>2232</v>
      </c>
      <c r="D959" t="s">
        <v>2326</v>
      </c>
      <c r="E959" s="17">
        <v>43948</v>
      </c>
      <c r="F959">
        <v>982</v>
      </c>
      <c r="G959">
        <v>86</v>
      </c>
      <c r="H959">
        <v>3439</v>
      </c>
      <c r="I959">
        <v>492181</v>
      </c>
      <c r="J959">
        <v>48460</v>
      </c>
      <c r="K959">
        <v>608687</v>
      </c>
      <c r="L959">
        <v>13748</v>
      </c>
      <c r="M959">
        <v>3232</v>
      </c>
      <c r="N959">
        <v>68000000</v>
      </c>
    </row>
    <row r="960" spans="1:14" x14ac:dyDescent="0.3">
      <c r="A960" t="s">
        <v>3201</v>
      </c>
      <c r="B960" t="s">
        <v>2187</v>
      </c>
      <c r="C960" t="s">
        <v>2201</v>
      </c>
      <c r="D960" t="s">
        <v>2272</v>
      </c>
      <c r="E960" s="17">
        <v>44436</v>
      </c>
      <c r="F960">
        <v>731</v>
      </c>
      <c r="G960">
        <v>93</v>
      </c>
      <c r="H960">
        <v>3169</v>
      </c>
      <c r="I960">
        <v>492912</v>
      </c>
      <c r="J960">
        <v>48553</v>
      </c>
      <c r="K960">
        <v>611856</v>
      </c>
      <c r="L960">
        <v>7310</v>
      </c>
      <c r="M960">
        <v>19435</v>
      </c>
      <c r="N960">
        <v>83000000</v>
      </c>
    </row>
    <row r="961" spans="1:14" x14ac:dyDescent="0.3">
      <c r="A961" t="s">
        <v>3202</v>
      </c>
      <c r="B961" t="s">
        <v>2190</v>
      </c>
      <c r="C961" t="s">
        <v>2191</v>
      </c>
      <c r="D961" t="s">
        <v>2192</v>
      </c>
      <c r="E961" s="17">
        <v>44334</v>
      </c>
      <c r="F961">
        <v>2600</v>
      </c>
      <c r="G961">
        <v>69</v>
      </c>
      <c r="H961">
        <v>664</v>
      </c>
      <c r="I961">
        <v>495512</v>
      </c>
      <c r="J961">
        <v>48622</v>
      </c>
      <c r="K961">
        <v>612520</v>
      </c>
      <c r="L961">
        <v>31200</v>
      </c>
      <c r="M961">
        <v>3877</v>
      </c>
      <c r="N961">
        <v>213000000</v>
      </c>
    </row>
    <row r="962" spans="1:14" x14ac:dyDescent="0.3">
      <c r="A962" t="s">
        <v>3203</v>
      </c>
      <c r="B962" t="s">
        <v>2194</v>
      </c>
      <c r="C962" t="s">
        <v>27</v>
      </c>
      <c r="D962" t="s">
        <v>27</v>
      </c>
      <c r="E962" s="17">
        <v>44404</v>
      </c>
      <c r="F962">
        <v>452</v>
      </c>
      <c r="G962">
        <v>171</v>
      </c>
      <c r="H962">
        <v>4116</v>
      </c>
      <c r="I962">
        <v>495964</v>
      </c>
      <c r="J962">
        <v>48793</v>
      </c>
      <c r="K962">
        <v>616636</v>
      </c>
      <c r="L962">
        <v>7232</v>
      </c>
      <c r="M962">
        <v>7614</v>
      </c>
      <c r="N962">
        <v>1380000000</v>
      </c>
    </row>
    <row r="963" spans="1:14" x14ac:dyDescent="0.3">
      <c r="A963" t="s">
        <v>3204</v>
      </c>
      <c r="B963" t="s">
        <v>2190</v>
      </c>
      <c r="C963" t="s">
        <v>2269</v>
      </c>
      <c r="D963" t="s">
        <v>2288</v>
      </c>
      <c r="E963" s="17">
        <v>44271</v>
      </c>
      <c r="F963">
        <v>4073</v>
      </c>
      <c r="G963">
        <v>99</v>
      </c>
      <c r="H963">
        <v>1183</v>
      </c>
      <c r="I963">
        <v>500037</v>
      </c>
      <c r="J963">
        <v>48892</v>
      </c>
      <c r="K963">
        <v>617819</v>
      </c>
      <c r="L963">
        <v>61095</v>
      </c>
      <c r="M963">
        <v>7307</v>
      </c>
      <c r="N963">
        <v>213000000</v>
      </c>
    </row>
    <row r="964" spans="1:14" x14ac:dyDescent="0.3">
      <c r="A964" t="s">
        <v>3205</v>
      </c>
      <c r="B964" t="s">
        <v>2211</v>
      </c>
      <c r="C964" t="s">
        <v>2237</v>
      </c>
      <c r="D964" t="s">
        <v>2238</v>
      </c>
      <c r="E964" s="17">
        <v>44024</v>
      </c>
      <c r="F964">
        <v>2894</v>
      </c>
      <c r="G964">
        <v>143</v>
      </c>
      <c r="H964">
        <v>4524</v>
      </c>
      <c r="I964">
        <v>502931</v>
      </c>
      <c r="J964">
        <v>49035</v>
      </c>
      <c r="K964">
        <v>622343</v>
      </c>
      <c r="L964">
        <v>46304</v>
      </c>
      <c r="M964">
        <v>2882</v>
      </c>
      <c r="N964">
        <v>331000000</v>
      </c>
    </row>
    <row r="965" spans="1:14" x14ac:dyDescent="0.3">
      <c r="A965" t="s">
        <v>3206</v>
      </c>
      <c r="B965" t="s">
        <v>2206</v>
      </c>
      <c r="C965" t="s">
        <v>2232</v>
      </c>
      <c r="D965" t="s">
        <v>2326</v>
      </c>
      <c r="E965" s="17">
        <v>44545</v>
      </c>
      <c r="F965">
        <v>2234</v>
      </c>
      <c r="G965">
        <v>27</v>
      </c>
      <c r="H965">
        <v>2632</v>
      </c>
      <c r="I965">
        <v>505165</v>
      </c>
      <c r="J965">
        <v>49062</v>
      </c>
      <c r="K965">
        <v>624975</v>
      </c>
      <c r="L965">
        <v>20106</v>
      </c>
      <c r="M965">
        <v>359</v>
      </c>
      <c r="N965">
        <v>68000000</v>
      </c>
    </row>
    <row r="966" spans="1:14" x14ac:dyDescent="0.3">
      <c r="A966" t="s">
        <v>3207</v>
      </c>
      <c r="B966" t="s">
        <v>2206</v>
      </c>
      <c r="C966" t="s">
        <v>2224</v>
      </c>
      <c r="D966" t="s">
        <v>2225</v>
      </c>
      <c r="E966" s="17">
        <v>44222</v>
      </c>
      <c r="F966">
        <v>163</v>
      </c>
      <c r="G966">
        <v>184</v>
      </c>
      <c r="H966">
        <v>3065</v>
      </c>
      <c r="I966">
        <v>505328</v>
      </c>
      <c r="J966">
        <v>49246</v>
      </c>
      <c r="K966">
        <v>628040</v>
      </c>
      <c r="L966">
        <v>1304</v>
      </c>
      <c r="M966">
        <v>18581</v>
      </c>
      <c r="N966">
        <v>68000000</v>
      </c>
    </row>
    <row r="967" spans="1:14" x14ac:dyDescent="0.3">
      <c r="A967" t="s">
        <v>3208</v>
      </c>
      <c r="B967" t="s">
        <v>2190</v>
      </c>
      <c r="C967" t="s">
        <v>2191</v>
      </c>
      <c r="D967" t="s">
        <v>2192</v>
      </c>
      <c r="E967" s="17">
        <v>43856</v>
      </c>
      <c r="F967">
        <v>1447</v>
      </c>
      <c r="G967">
        <v>153</v>
      </c>
      <c r="H967">
        <v>1889</v>
      </c>
      <c r="I967">
        <v>506775</v>
      </c>
      <c r="J967">
        <v>49399</v>
      </c>
      <c r="K967">
        <v>629929</v>
      </c>
      <c r="L967">
        <v>15917</v>
      </c>
      <c r="M967">
        <v>98</v>
      </c>
      <c r="N967">
        <v>213000000</v>
      </c>
    </row>
    <row r="968" spans="1:14" x14ac:dyDescent="0.3">
      <c r="A968" t="s">
        <v>3209</v>
      </c>
      <c r="B968" t="s">
        <v>2194</v>
      </c>
      <c r="C968" t="s">
        <v>2204</v>
      </c>
      <c r="D968" t="s">
        <v>2235</v>
      </c>
      <c r="E968" s="17">
        <v>44265</v>
      </c>
      <c r="F968">
        <v>3869</v>
      </c>
      <c r="G968">
        <v>85</v>
      </c>
      <c r="H968">
        <v>3118</v>
      </c>
      <c r="I968">
        <v>510644</v>
      </c>
      <c r="J968">
        <v>49484</v>
      </c>
      <c r="K968">
        <v>633047</v>
      </c>
      <c r="L968">
        <v>65773</v>
      </c>
      <c r="M968">
        <v>7334</v>
      </c>
      <c r="N968">
        <v>1380000000</v>
      </c>
    </row>
    <row r="969" spans="1:14" x14ac:dyDescent="0.3">
      <c r="A969" t="s">
        <v>3210</v>
      </c>
      <c r="B969" t="s">
        <v>2206</v>
      </c>
      <c r="C969" t="s">
        <v>2207</v>
      </c>
      <c r="D969" t="s">
        <v>2263</v>
      </c>
      <c r="E969" s="17">
        <v>44003</v>
      </c>
      <c r="F969">
        <v>101</v>
      </c>
      <c r="G969">
        <v>117</v>
      </c>
      <c r="H969">
        <v>4318</v>
      </c>
      <c r="I969">
        <v>510745</v>
      </c>
      <c r="J969">
        <v>49601</v>
      </c>
      <c r="K969">
        <v>637365</v>
      </c>
      <c r="L969">
        <v>909</v>
      </c>
      <c r="M969">
        <v>19087</v>
      </c>
      <c r="N969">
        <v>68000000</v>
      </c>
    </row>
    <row r="970" spans="1:14" x14ac:dyDescent="0.3">
      <c r="A970" t="s">
        <v>3211</v>
      </c>
      <c r="B970" t="s">
        <v>2190</v>
      </c>
      <c r="C970" t="s">
        <v>2252</v>
      </c>
      <c r="D970" t="s">
        <v>2301</v>
      </c>
      <c r="E970" s="17">
        <v>44130</v>
      </c>
      <c r="F970">
        <v>4054</v>
      </c>
      <c r="G970">
        <v>10</v>
      </c>
      <c r="H970">
        <v>959</v>
      </c>
      <c r="I970">
        <v>514799</v>
      </c>
      <c r="J970">
        <v>49611</v>
      </c>
      <c r="K970">
        <v>638324</v>
      </c>
      <c r="L970">
        <v>64864</v>
      </c>
      <c r="M970">
        <v>11934</v>
      </c>
      <c r="N970">
        <v>213000000</v>
      </c>
    </row>
    <row r="971" spans="1:14" x14ac:dyDescent="0.3">
      <c r="A971" t="s">
        <v>3212</v>
      </c>
      <c r="B971" t="s">
        <v>2194</v>
      </c>
      <c r="C971" t="s">
        <v>2221</v>
      </c>
      <c r="D971" t="s">
        <v>2281</v>
      </c>
      <c r="E971" s="17">
        <v>44475</v>
      </c>
      <c r="F971">
        <v>3707</v>
      </c>
      <c r="G971">
        <v>128</v>
      </c>
      <c r="H971">
        <v>157</v>
      </c>
      <c r="I971">
        <v>518506</v>
      </c>
      <c r="J971">
        <v>49739</v>
      </c>
      <c r="K971">
        <v>638481</v>
      </c>
      <c r="L971">
        <v>44484</v>
      </c>
      <c r="M971">
        <v>14256</v>
      </c>
      <c r="N971">
        <v>1380000000</v>
      </c>
    </row>
    <row r="972" spans="1:14" x14ac:dyDescent="0.3">
      <c r="A972" t="s">
        <v>3213</v>
      </c>
      <c r="B972" t="s">
        <v>2190</v>
      </c>
      <c r="C972" t="s">
        <v>2198</v>
      </c>
      <c r="D972" t="s">
        <v>2306</v>
      </c>
      <c r="E972" s="17">
        <v>44156</v>
      </c>
      <c r="F972">
        <v>1452</v>
      </c>
      <c r="G972">
        <v>68</v>
      </c>
      <c r="H972">
        <v>2007</v>
      </c>
      <c r="I972">
        <v>519958</v>
      </c>
      <c r="J972">
        <v>49807</v>
      </c>
      <c r="K972">
        <v>640488</v>
      </c>
      <c r="L972">
        <v>15972</v>
      </c>
      <c r="M972">
        <v>9003</v>
      </c>
      <c r="N972">
        <v>213000000</v>
      </c>
    </row>
    <row r="973" spans="1:14" x14ac:dyDescent="0.3">
      <c r="A973" t="s">
        <v>3214</v>
      </c>
      <c r="B973" t="s">
        <v>2194</v>
      </c>
      <c r="C973" t="s">
        <v>27</v>
      </c>
      <c r="D973" t="s">
        <v>27</v>
      </c>
      <c r="E973" s="17">
        <v>44240</v>
      </c>
      <c r="F973">
        <v>4786</v>
      </c>
      <c r="G973">
        <v>170</v>
      </c>
      <c r="H973">
        <v>4896</v>
      </c>
      <c r="I973">
        <v>524744</v>
      </c>
      <c r="J973">
        <v>49977</v>
      </c>
      <c r="K973">
        <v>645384</v>
      </c>
      <c r="L973">
        <v>43074</v>
      </c>
      <c r="M973">
        <v>10112</v>
      </c>
      <c r="N973">
        <v>1380000000</v>
      </c>
    </row>
    <row r="974" spans="1:14" x14ac:dyDescent="0.3">
      <c r="A974" t="s">
        <v>3215</v>
      </c>
      <c r="B974" t="s">
        <v>2187</v>
      </c>
      <c r="C974" t="s">
        <v>2188</v>
      </c>
      <c r="D974" t="s">
        <v>2188</v>
      </c>
      <c r="E974" s="17">
        <v>43948</v>
      </c>
      <c r="F974">
        <v>2658</v>
      </c>
      <c r="G974">
        <v>173</v>
      </c>
      <c r="H974">
        <v>721</v>
      </c>
      <c r="I974">
        <v>527402</v>
      </c>
      <c r="J974">
        <v>150</v>
      </c>
      <c r="K974">
        <v>646105</v>
      </c>
      <c r="L974">
        <v>45186</v>
      </c>
      <c r="M974">
        <v>15225</v>
      </c>
      <c r="N974">
        <v>83000000</v>
      </c>
    </row>
    <row r="975" spans="1:14" x14ac:dyDescent="0.3">
      <c r="A975" t="s">
        <v>3216</v>
      </c>
      <c r="B975" t="s">
        <v>2194</v>
      </c>
      <c r="C975" t="s">
        <v>2221</v>
      </c>
      <c r="D975" t="s">
        <v>2222</v>
      </c>
      <c r="E975" s="17">
        <v>44554</v>
      </c>
      <c r="F975">
        <v>535</v>
      </c>
      <c r="G975">
        <v>104</v>
      </c>
      <c r="H975">
        <v>1254</v>
      </c>
      <c r="I975">
        <v>527937</v>
      </c>
      <c r="J975">
        <v>254</v>
      </c>
      <c r="K975">
        <v>647359</v>
      </c>
      <c r="L975">
        <v>9630</v>
      </c>
      <c r="M975">
        <v>15915</v>
      </c>
      <c r="N975">
        <v>1380000000</v>
      </c>
    </row>
    <row r="976" spans="1:14" x14ac:dyDescent="0.3">
      <c r="A976" t="s">
        <v>3217</v>
      </c>
      <c r="B976" t="s">
        <v>2211</v>
      </c>
      <c r="C976" t="s">
        <v>2241</v>
      </c>
      <c r="D976" t="s">
        <v>2261</v>
      </c>
      <c r="E976" s="17">
        <v>44055</v>
      </c>
      <c r="F976">
        <v>1700</v>
      </c>
      <c r="G976">
        <v>35</v>
      </c>
      <c r="H976">
        <v>2345</v>
      </c>
      <c r="I976">
        <v>529637</v>
      </c>
      <c r="J976">
        <v>289</v>
      </c>
      <c r="K976">
        <v>649704</v>
      </c>
      <c r="L976">
        <v>25500</v>
      </c>
      <c r="M976">
        <v>18259</v>
      </c>
      <c r="N976">
        <v>331000000</v>
      </c>
    </row>
    <row r="977" spans="1:14" x14ac:dyDescent="0.3">
      <c r="A977" t="s">
        <v>3218</v>
      </c>
      <c r="B977" t="s">
        <v>2187</v>
      </c>
      <c r="C977" t="s">
        <v>2255</v>
      </c>
      <c r="D977" t="s">
        <v>2255</v>
      </c>
      <c r="E977" s="17">
        <v>44362</v>
      </c>
      <c r="F977">
        <v>1463</v>
      </c>
      <c r="G977">
        <v>65</v>
      </c>
      <c r="H977">
        <v>4540</v>
      </c>
      <c r="I977">
        <v>531100</v>
      </c>
      <c r="J977">
        <v>354</v>
      </c>
      <c r="K977">
        <v>654244</v>
      </c>
      <c r="L977">
        <v>27797</v>
      </c>
      <c r="M977">
        <v>15967</v>
      </c>
      <c r="N977">
        <v>83000000</v>
      </c>
    </row>
    <row r="978" spans="1:14" x14ac:dyDescent="0.3">
      <c r="A978" t="s">
        <v>3219</v>
      </c>
      <c r="B978" t="s">
        <v>2190</v>
      </c>
      <c r="C978" t="s">
        <v>2198</v>
      </c>
      <c r="D978" t="s">
        <v>2199</v>
      </c>
      <c r="E978" s="17">
        <v>43943</v>
      </c>
      <c r="F978">
        <v>4219</v>
      </c>
      <c r="G978">
        <v>184</v>
      </c>
      <c r="H978">
        <v>104</v>
      </c>
      <c r="I978">
        <v>535319</v>
      </c>
      <c r="J978">
        <v>538</v>
      </c>
      <c r="K978">
        <v>654348</v>
      </c>
      <c r="L978">
        <v>50628</v>
      </c>
      <c r="M978">
        <v>9432</v>
      </c>
      <c r="N978">
        <v>213000000</v>
      </c>
    </row>
    <row r="979" spans="1:14" x14ac:dyDescent="0.3">
      <c r="A979" t="s">
        <v>3220</v>
      </c>
      <c r="B979" t="s">
        <v>2187</v>
      </c>
      <c r="C979" t="s">
        <v>2338</v>
      </c>
      <c r="D979" t="s">
        <v>2339</v>
      </c>
      <c r="E979" s="17">
        <v>43970</v>
      </c>
      <c r="F979">
        <v>4344</v>
      </c>
      <c r="G979">
        <v>133</v>
      </c>
      <c r="H979">
        <v>1661</v>
      </c>
      <c r="I979">
        <v>539663</v>
      </c>
      <c r="J979">
        <v>671</v>
      </c>
      <c r="K979">
        <v>656009</v>
      </c>
      <c r="L979">
        <v>21720</v>
      </c>
      <c r="M979">
        <v>14516</v>
      </c>
      <c r="N979">
        <v>83000000</v>
      </c>
    </row>
    <row r="980" spans="1:14" x14ac:dyDescent="0.3">
      <c r="A980" t="s">
        <v>3221</v>
      </c>
      <c r="B980" t="s">
        <v>2187</v>
      </c>
      <c r="C980" t="s">
        <v>2201</v>
      </c>
      <c r="D980" t="s">
        <v>2272</v>
      </c>
      <c r="E980" s="17">
        <v>44389</v>
      </c>
      <c r="F980">
        <v>1971</v>
      </c>
      <c r="G980">
        <v>189</v>
      </c>
      <c r="H980">
        <v>4978</v>
      </c>
      <c r="I980">
        <v>541634</v>
      </c>
      <c r="J980">
        <v>860</v>
      </c>
      <c r="K980">
        <v>660987</v>
      </c>
      <c r="L980">
        <v>23652</v>
      </c>
      <c r="M980">
        <v>11262</v>
      </c>
      <c r="N980">
        <v>83000000</v>
      </c>
    </row>
    <row r="981" spans="1:14" x14ac:dyDescent="0.3">
      <c r="A981" t="s">
        <v>3222</v>
      </c>
      <c r="B981" t="s">
        <v>2190</v>
      </c>
      <c r="C981" t="s">
        <v>2252</v>
      </c>
      <c r="D981" t="s">
        <v>2301</v>
      </c>
      <c r="E981" s="17">
        <v>43831</v>
      </c>
      <c r="F981">
        <v>1452</v>
      </c>
      <c r="G981">
        <v>154</v>
      </c>
      <c r="H981">
        <v>1091</v>
      </c>
      <c r="I981">
        <v>543086</v>
      </c>
      <c r="J981">
        <v>1014</v>
      </c>
      <c r="K981">
        <v>662078</v>
      </c>
      <c r="L981">
        <v>10164</v>
      </c>
      <c r="M981">
        <v>5536</v>
      </c>
      <c r="N981">
        <v>213000000</v>
      </c>
    </row>
    <row r="982" spans="1:14" x14ac:dyDescent="0.3">
      <c r="A982" t="s">
        <v>3223</v>
      </c>
      <c r="B982" t="s">
        <v>2190</v>
      </c>
      <c r="C982" t="s">
        <v>2252</v>
      </c>
      <c r="D982" t="s">
        <v>2301</v>
      </c>
      <c r="E982" s="17">
        <v>43920</v>
      </c>
      <c r="F982">
        <v>1593</v>
      </c>
      <c r="G982">
        <v>124</v>
      </c>
      <c r="H982">
        <v>537</v>
      </c>
      <c r="I982">
        <v>544679</v>
      </c>
      <c r="J982">
        <v>1138</v>
      </c>
      <c r="K982">
        <v>662615</v>
      </c>
      <c r="L982">
        <v>7965</v>
      </c>
      <c r="M982">
        <v>17068</v>
      </c>
      <c r="N982">
        <v>213000000</v>
      </c>
    </row>
    <row r="983" spans="1:14" x14ac:dyDescent="0.3">
      <c r="A983" t="s">
        <v>3224</v>
      </c>
      <c r="B983" t="s">
        <v>2211</v>
      </c>
      <c r="C983" t="s">
        <v>2241</v>
      </c>
      <c r="D983" t="s">
        <v>2261</v>
      </c>
      <c r="E983" s="17">
        <v>44484</v>
      </c>
      <c r="F983">
        <v>712</v>
      </c>
      <c r="G983">
        <v>153</v>
      </c>
      <c r="H983">
        <v>2720</v>
      </c>
      <c r="I983">
        <v>545391</v>
      </c>
      <c r="J983">
        <v>1291</v>
      </c>
      <c r="K983">
        <v>665335</v>
      </c>
      <c r="L983">
        <v>9256</v>
      </c>
      <c r="M983">
        <v>18623</v>
      </c>
      <c r="N983">
        <v>331000000</v>
      </c>
    </row>
    <row r="984" spans="1:14" x14ac:dyDescent="0.3">
      <c r="A984" t="s">
        <v>3225</v>
      </c>
      <c r="B984" t="s">
        <v>2190</v>
      </c>
      <c r="C984" t="s">
        <v>2252</v>
      </c>
      <c r="D984" t="s">
        <v>2301</v>
      </c>
      <c r="E984" s="17">
        <v>44150</v>
      </c>
      <c r="F984">
        <v>3655</v>
      </c>
      <c r="G984">
        <v>140</v>
      </c>
      <c r="H984">
        <v>4896</v>
      </c>
      <c r="I984">
        <v>549046</v>
      </c>
      <c r="J984">
        <v>1431</v>
      </c>
      <c r="K984">
        <v>670231</v>
      </c>
      <c r="L984">
        <v>54825</v>
      </c>
      <c r="M984">
        <v>14429</v>
      </c>
      <c r="N984">
        <v>213000000</v>
      </c>
    </row>
    <row r="985" spans="1:14" x14ac:dyDescent="0.3">
      <c r="A985" t="s">
        <v>3226</v>
      </c>
      <c r="B985" t="s">
        <v>2206</v>
      </c>
      <c r="C985" t="s">
        <v>2224</v>
      </c>
      <c r="D985" t="s">
        <v>2230</v>
      </c>
      <c r="E985" s="17">
        <v>44380</v>
      </c>
      <c r="F985">
        <v>4342</v>
      </c>
      <c r="G985">
        <v>75</v>
      </c>
      <c r="H985">
        <v>1064</v>
      </c>
      <c r="I985">
        <v>553388</v>
      </c>
      <c r="J985">
        <v>1506</v>
      </c>
      <c r="K985">
        <v>671295</v>
      </c>
      <c r="L985">
        <v>73814</v>
      </c>
      <c r="M985">
        <v>898</v>
      </c>
      <c r="N985">
        <v>68000000</v>
      </c>
    </row>
    <row r="986" spans="1:14" x14ac:dyDescent="0.3">
      <c r="A986" t="s">
        <v>3227</v>
      </c>
      <c r="B986" t="s">
        <v>2206</v>
      </c>
      <c r="C986" t="s">
        <v>2224</v>
      </c>
      <c r="D986" t="s">
        <v>2230</v>
      </c>
      <c r="E986" s="17">
        <v>43969</v>
      </c>
      <c r="F986">
        <v>4576</v>
      </c>
      <c r="G986">
        <v>145</v>
      </c>
      <c r="H986">
        <v>1571</v>
      </c>
      <c r="I986">
        <v>557964</v>
      </c>
      <c r="J986">
        <v>1651</v>
      </c>
      <c r="K986">
        <v>672866</v>
      </c>
      <c r="L986">
        <v>45760</v>
      </c>
      <c r="M986">
        <v>9879</v>
      </c>
      <c r="N986">
        <v>68000000</v>
      </c>
    </row>
    <row r="987" spans="1:14" x14ac:dyDescent="0.3">
      <c r="A987" t="s">
        <v>3228</v>
      </c>
      <c r="B987" t="s">
        <v>2211</v>
      </c>
      <c r="C987" t="s">
        <v>2241</v>
      </c>
      <c r="D987" t="s">
        <v>2261</v>
      </c>
      <c r="E987" s="17">
        <v>44341</v>
      </c>
      <c r="F987">
        <v>4084</v>
      </c>
      <c r="G987">
        <v>37</v>
      </c>
      <c r="H987">
        <v>3015</v>
      </c>
      <c r="I987">
        <v>562048</v>
      </c>
      <c r="J987">
        <v>1688</v>
      </c>
      <c r="K987">
        <v>675881</v>
      </c>
      <c r="L987">
        <v>77596</v>
      </c>
      <c r="M987">
        <v>6814</v>
      </c>
      <c r="N987">
        <v>331000000</v>
      </c>
    </row>
    <row r="988" spans="1:14" x14ac:dyDescent="0.3">
      <c r="A988" t="s">
        <v>3229</v>
      </c>
      <c r="B988" t="s">
        <v>2194</v>
      </c>
      <c r="C988" t="s">
        <v>2221</v>
      </c>
      <c r="D988" t="s">
        <v>2281</v>
      </c>
      <c r="E988" s="17">
        <v>44089</v>
      </c>
      <c r="F988">
        <v>1448</v>
      </c>
      <c r="G988">
        <v>5</v>
      </c>
      <c r="H988">
        <v>3446</v>
      </c>
      <c r="I988">
        <v>563496</v>
      </c>
      <c r="J988">
        <v>1693</v>
      </c>
      <c r="K988">
        <v>679327</v>
      </c>
      <c r="L988">
        <v>21720</v>
      </c>
      <c r="M988">
        <v>5446</v>
      </c>
      <c r="N988">
        <v>1380000000</v>
      </c>
    </row>
    <row r="989" spans="1:14" x14ac:dyDescent="0.3">
      <c r="A989" t="s">
        <v>3230</v>
      </c>
      <c r="B989" t="s">
        <v>2194</v>
      </c>
      <c r="C989" t="s">
        <v>2204</v>
      </c>
      <c r="D989" t="s">
        <v>25</v>
      </c>
      <c r="E989" s="17">
        <v>44503</v>
      </c>
      <c r="F989">
        <v>3648</v>
      </c>
      <c r="G989">
        <v>125</v>
      </c>
      <c r="H989">
        <v>1429</v>
      </c>
      <c r="I989">
        <v>567144</v>
      </c>
      <c r="J989">
        <v>1818</v>
      </c>
      <c r="K989">
        <v>680756</v>
      </c>
      <c r="L989">
        <v>62016</v>
      </c>
      <c r="M989">
        <v>1831</v>
      </c>
      <c r="N989">
        <v>1380000000</v>
      </c>
    </row>
    <row r="990" spans="1:14" x14ac:dyDescent="0.3">
      <c r="A990" t="s">
        <v>3231</v>
      </c>
      <c r="B990" t="s">
        <v>2206</v>
      </c>
      <c r="C990" t="s">
        <v>2257</v>
      </c>
      <c r="D990" t="s">
        <v>2290</v>
      </c>
      <c r="E990" s="17">
        <v>44520</v>
      </c>
      <c r="F990">
        <v>2013</v>
      </c>
      <c r="G990">
        <v>91</v>
      </c>
      <c r="H990">
        <v>241</v>
      </c>
      <c r="I990">
        <v>569157</v>
      </c>
      <c r="J990">
        <v>1909</v>
      </c>
      <c r="K990">
        <v>680997</v>
      </c>
      <c r="L990">
        <v>30195</v>
      </c>
      <c r="M990">
        <v>5584</v>
      </c>
      <c r="N990">
        <v>68000000</v>
      </c>
    </row>
    <row r="991" spans="1:14" x14ac:dyDescent="0.3">
      <c r="A991" t="s">
        <v>3232</v>
      </c>
      <c r="B991" t="s">
        <v>2190</v>
      </c>
      <c r="C991" t="s">
        <v>2269</v>
      </c>
      <c r="D991" t="s">
        <v>2270</v>
      </c>
      <c r="E991" s="17">
        <v>43840</v>
      </c>
      <c r="F991">
        <v>458</v>
      </c>
      <c r="G991">
        <v>27</v>
      </c>
      <c r="H991">
        <v>1362</v>
      </c>
      <c r="I991">
        <v>569615</v>
      </c>
      <c r="J991">
        <v>1936</v>
      </c>
      <c r="K991">
        <v>682359</v>
      </c>
      <c r="L991">
        <v>5496</v>
      </c>
      <c r="M991">
        <v>2481</v>
      </c>
      <c r="N991">
        <v>213000000</v>
      </c>
    </row>
    <row r="992" spans="1:14" x14ac:dyDescent="0.3">
      <c r="A992" t="s">
        <v>3233</v>
      </c>
      <c r="B992" t="s">
        <v>2211</v>
      </c>
      <c r="C992" t="s">
        <v>2245</v>
      </c>
      <c r="D992" t="s">
        <v>2246</v>
      </c>
      <c r="E992" s="17">
        <v>44091</v>
      </c>
      <c r="F992">
        <v>2843</v>
      </c>
      <c r="G992">
        <v>88</v>
      </c>
      <c r="H992">
        <v>2067</v>
      </c>
      <c r="I992">
        <v>572458</v>
      </c>
      <c r="J992">
        <v>2024</v>
      </c>
      <c r="K992">
        <v>684426</v>
      </c>
      <c r="L992">
        <v>42645</v>
      </c>
      <c r="M992">
        <v>12617</v>
      </c>
      <c r="N992">
        <v>331000000</v>
      </c>
    </row>
    <row r="993" spans="1:14" x14ac:dyDescent="0.3">
      <c r="A993" t="s">
        <v>3234</v>
      </c>
      <c r="B993" t="s">
        <v>2194</v>
      </c>
      <c r="C993" t="s">
        <v>2195</v>
      </c>
      <c r="D993" t="s">
        <v>2196</v>
      </c>
      <c r="E993" s="17">
        <v>44480</v>
      </c>
      <c r="F993">
        <v>592</v>
      </c>
      <c r="G993">
        <v>4</v>
      </c>
      <c r="H993">
        <v>1878</v>
      </c>
      <c r="I993">
        <v>573050</v>
      </c>
      <c r="J993">
        <v>2028</v>
      </c>
      <c r="K993">
        <v>686304</v>
      </c>
      <c r="L993">
        <v>10656</v>
      </c>
      <c r="M993">
        <v>6164</v>
      </c>
      <c r="N993">
        <v>1380000000</v>
      </c>
    </row>
    <row r="994" spans="1:14" x14ac:dyDescent="0.3">
      <c r="A994" t="s">
        <v>3235</v>
      </c>
      <c r="B994" t="s">
        <v>2194</v>
      </c>
      <c r="C994" t="s">
        <v>2204</v>
      </c>
      <c r="D994" t="s">
        <v>25</v>
      </c>
      <c r="E994" s="17">
        <v>44002</v>
      </c>
      <c r="F994">
        <v>497</v>
      </c>
      <c r="G994">
        <v>186</v>
      </c>
      <c r="H994">
        <v>2888</v>
      </c>
      <c r="I994">
        <v>573547</v>
      </c>
      <c r="J994">
        <v>2214</v>
      </c>
      <c r="K994">
        <v>689192</v>
      </c>
      <c r="L994">
        <v>6958</v>
      </c>
      <c r="M994">
        <v>617</v>
      </c>
      <c r="N994">
        <v>1380000000</v>
      </c>
    </row>
    <row r="995" spans="1:14" x14ac:dyDescent="0.3">
      <c r="A995" t="s">
        <v>3236</v>
      </c>
      <c r="B995" t="s">
        <v>2187</v>
      </c>
      <c r="C995" t="s">
        <v>2255</v>
      </c>
      <c r="D995" t="s">
        <v>2255</v>
      </c>
      <c r="E995" s="17">
        <v>43843</v>
      </c>
      <c r="F995">
        <v>2134</v>
      </c>
      <c r="G995">
        <v>110</v>
      </c>
      <c r="H995">
        <v>300</v>
      </c>
      <c r="I995">
        <v>575681</v>
      </c>
      <c r="J995">
        <v>2324</v>
      </c>
      <c r="K995">
        <v>689492</v>
      </c>
      <c r="L995">
        <v>34144</v>
      </c>
      <c r="M995">
        <v>13032</v>
      </c>
      <c r="N995">
        <v>83000000</v>
      </c>
    </row>
    <row r="996" spans="1:14" x14ac:dyDescent="0.3">
      <c r="A996" t="s">
        <v>3237</v>
      </c>
      <c r="B996" t="s">
        <v>2206</v>
      </c>
      <c r="C996" t="s">
        <v>2224</v>
      </c>
      <c r="D996" t="s">
        <v>2230</v>
      </c>
      <c r="E996" s="17">
        <v>43998</v>
      </c>
      <c r="F996">
        <v>2449</v>
      </c>
      <c r="G996">
        <v>107</v>
      </c>
      <c r="H996">
        <v>4260</v>
      </c>
      <c r="I996">
        <v>578130</v>
      </c>
      <c r="J996">
        <v>2431</v>
      </c>
      <c r="K996">
        <v>693752</v>
      </c>
      <c r="L996">
        <v>36735</v>
      </c>
      <c r="M996">
        <v>17472</v>
      </c>
      <c r="N996">
        <v>68000000</v>
      </c>
    </row>
    <row r="997" spans="1:14" x14ac:dyDescent="0.3">
      <c r="A997" t="s">
        <v>3238</v>
      </c>
      <c r="B997" t="s">
        <v>2190</v>
      </c>
      <c r="C997" t="s">
        <v>2191</v>
      </c>
      <c r="D997" t="s">
        <v>2192</v>
      </c>
      <c r="E997" s="17">
        <v>44472</v>
      </c>
      <c r="F997">
        <v>4292</v>
      </c>
      <c r="G997">
        <v>44</v>
      </c>
      <c r="H997">
        <v>2828</v>
      </c>
      <c r="I997">
        <v>582422</v>
      </c>
      <c r="J997">
        <v>2475</v>
      </c>
      <c r="K997">
        <v>696580</v>
      </c>
      <c r="L997">
        <v>34336</v>
      </c>
      <c r="M997">
        <v>8340</v>
      </c>
      <c r="N997">
        <v>213000000</v>
      </c>
    </row>
    <row r="998" spans="1:14" x14ac:dyDescent="0.3">
      <c r="A998" t="s">
        <v>3239</v>
      </c>
      <c r="B998" t="s">
        <v>2211</v>
      </c>
      <c r="C998" t="s">
        <v>2241</v>
      </c>
      <c r="D998" t="s">
        <v>2242</v>
      </c>
      <c r="E998" s="17">
        <v>44426</v>
      </c>
      <c r="F998">
        <v>2811</v>
      </c>
      <c r="G998">
        <v>111</v>
      </c>
      <c r="H998">
        <v>3762</v>
      </c>
      <c r="I998">
        <v>585233</v>
      </c>
      <c r="J998">
        <v>2586</v>
      </c>
      <c r="K998">
        <v>700342</v>
      </c>
      <c r="L998">
        <v>47787</v>
      </c>
      <c r="M998">
        <v>5302</v>
      </c>
      <c r="N998">
        <v>331000000</v>
      </c>
    </row>
    <row r="999" spans="1:14" x14ac:dyDescent="0.3">
      <c r="A999" t="s">
        <v>3240</v>
      </c>
      <c r="B999" t="s">
        <v>2194</v>
      </c>
      <c r="C999" t="s">
        <v>27</v>
      </c>
      <c r="D999" t="s">
        <v>27</v>
      </c>
      <c r="E999" s="17">
        <v>44151</v>
      </c>
      <c r="F999">
        <v>26</v>
      </c>
      <c r="G999">
        <v>180</v>
      </c>
      <c r="H999">
        <v>3688</v>
      </c>
      <c r="I999">
        <v>585259</v>
      </c>
      <c r="J999">
        <v>2766</v>
      </c>
      <c r="K999">
        <v>704030</v>
      </c>
      <c r="L999">
        <v>156</v>
      </c>
      <c r="M999">
        <v>7886</v>
      </c>
      <c r="N999">
        <v>1380000000</v>
      </c>
    </row>
    <row r="1000" spans="1:14" x14ac:dyDescent="0.3">
      <c r="A1000" t="s">
        <v>3241</v>
      </c>
      <c r="B1000" t="s">
        <v>2187</v>
      </c>
      <c r="C1000" t="s">
        <v>2201</v>
      </c>
      <c r="D1000" t="s">
        <v>2202</v>
      </c>
      <c r="E1000" s="17">
        <v>44149</v>
      </c>
      <c r="F1000">
        <v>3916</v>
      </c>
      <c r="G1000">
        <v>1</v>
      </c>
      <c r="H1000">
        <v>2400</v>
      </c>
      <c r="I1000">
        <v>589175</v>
      </c>
      <c r="J1000">
        <v>2767</v>
      </c>
      <c r="K1000">
        <v>706430</v>
      </c>
      <c r="L1000">
        <v>39160</v>
      </c>
      <c r="M1000">
        <v>7789</v>
      </c>
      <c r="N1000">
        <v>83000000</v>
      </c>
    </row>
    <row r="1001" spans="1:14" x14ac:dyDescent="0.3">
      <c r="A1001" t="s">
        <v>3242</v>
      </c>
      <c r="B1001" t="s">
        <v>2206</v>
      </c>
      <c r="C1001" t="s">
        <v>2257</v>
      </c>
      <c r="D1001" t="s">
        <v>2290</v>
      </c>
      <c r="E1001" s="17">
        <v>44443</v>
      </c>
      <c r="F1001">
        <v>1717</v>
      </c>
      <c r="G1001">
        <v>176</v>
      </c>
      <c r="H1001">
        <v>3158</v>
      </c>
      <c r="I1001">
        <v>590892</v>
      </c>
      <c r="J1001">
        <v>2943</v>
      </c>
      <c r="K1001">
        <v>709588</v>
      </c>
      <c r="L1001">
        <v>10302</v>
      </c>
      <c r="M1001">
        <v>16496</v>
      </c>
      <c r="N1001">
        <v>68000000</v>
      </c>
    </row>
    <row r="1002" spans="1:14" x14ac:dyDescent="0.3">
      <c r="A1002" t="s">
        <v>3243</v>
      </c>
      <c r="B1002" t="s">
        <v>2206</v>
      </c>
      <c r="C1002" t="s">
        <v>2207</v>
      </c>
      <c r="D1002" t="s">
        <v>2208</v>
      </c>
      <c r="E1002" s="17">
        <v>44159</v>
      </c>
      <c r="F1002">
        <v>2253</v>
      </c>
      <c r="G1002">
        <v>89</v>
      </c>
      <c r="H1002">
        <v>1020</v>
      </c>
      <c r="I1002">
        <v>593145</v>
      </c>
      <c r="J1002">
        <v>3032</v>
      </c>
      <c r="K1002">
        <v>710608</v>
      </c>
      <c r="L1002">
        <v>11265</v>
      </c>
      <c r="M1002">
        <v>5332</v>
      </c>
      <c r="N1002">
        <v>68000000</v>
      </c>
    </row>
    <row r="1003" spans="1:14" x14ac:dyDescent="0.3">
      <c r="A1003" t="s">
        <v>3244</v>
      </c>
      <c r="B1003" t="s">
        <v>2211</v>
      </c>
      <c r="C1003" t="s">
        <v>2241</v>
      </c>
      <c r="D1003" t="s">
        <v>2261</v>
      </c>
      <c r="E1003" s="17">
        <v>44380</v>
      </c>
      <c r="F1003">
        <v>3642</v>
      </c>
      <c r="G1003">
        <v>114</v>
      </c>
      <c r="H1003">
        <v>1549</v>
      </c>
      <c r="I1003">
        <v>596787</v>
      </c>
      <c r="J1003">
        <v>3146</v>
      </c>
      <c r="K1003">
        <v>712157</v>
      </c>
      <c r="L1003">
        <v>69198</v>
      </c>
      <c r="M1003">
        <v>9261</v>
      </c>
      <c r="N1003">
        <v>331000000</v>
      </c>
    </row>
    <row r="1004" spans="1:14" x14ac:dyDescent="0.3">
      <c r="A1004" t="s">
        <v>3245</v>
      </c>
      <c r="B1004" t="s">
        <v>2194</v>
      </c>
      <c r="C1004" t="s">
        <v>2204</v>
      </c>
      <c r="D1004" t="s">
        <v>25</v>
      </c>
      <c r="E1004" s="17">
        <v>44249</v>
      </c>
      <c r="F1004">
        <v>3655</v>
      </c>
      <c r="G1004">
        <v>62</v>
      </c>
      <c r="H1004">
        <v>2918</v>
      </c>
      <c r="I1004">
        <v>600442</v>
      </c>
      <c r="J1004">
        <v>3208</v>
      </c>
      <c r="K1004">
        <v>715075</v>
      </c>
      <c r="L1004">
        <v>40205</v>
      </c>
      <c r="M1004">
        <v>10685</v>
      </c>
      <c r="N1004">
        <v>1380000000</v>
      </c>
    </row>
    <row r="1005" spans="1:14" x14ac:dyDescent="0.3">
      <c r="A1005" t="s">
        <v>3246</v>
      </c>
      <c r="B1005" t="s">
        <v>2211</v>
      </c>
      <c r="C1005" t="s">
        <v>2237</v>
      </c>
      <c r="D1005" t="s">
        <v>2250</v>
      </c>
      <c r="E1005" s="17">
        <v>44436</v>
      </c>
      <c r="F1005">
        <v>3298</v>
      </c>
      <c r="G1005">
        <v>91</v>
      </c>
      <c r="H1005">
        <v>877</v>
      </c>
      <c r="I1005">
        <v>603740</v>
      </c>
      <c r="J1005">
        <v>3299</v>
      </c>
      <c r="K1005">
        <v>715952</v>
      </c>
      <c r="L1005">
        <v>59364</v>
      </c>
      <c r="M1005">
        <v>9285</v>
      </c>
      <c r="N1005">
        <v>331000000</v>
      </c>
    </row>
    <row r="1006" spans="1:14" x14ac:dyDescent="0.3">
      <c r="A1006" t="s">
        <v>3247</v>
      </c>
      <c r="B1006" t="s">
        <v>2211</v>
      </c>
      <c r="C1006" t="s">
        <v>2245</v>
      </c>
      <c r="D1006" t="s">
        <v>2308</v>
      </c>
      <c r="E1006" s="17">
        <v>43925</v>
      </c>
      <c r="F1006">
        <v>4698</v>
      </c>
      <c r="G1006">
        <v>69</v>
      </c>
      <c r="H1006">
        <v>3080</v>
      </c>
      <c r="I1006">
        <v>608438</v>
      </c>
      <c r="J1006">
        <v>3368</v>
      </c>
      <c r="K1006">
        <v>719032</v>
      </c>
      <c r="L1006">
        <v>51678</v>
      </c>
      <c r="M1006">
        <v>18613</v>
      </c>
      <c r="N1006">
        <v>331000000</v>
      </c>
    </row>
    <row r="1007" spans="1:14" x14ac:dyDescent="0.3">
      <c r="A1007" t="s">
        <v>3248</v>
      </c>
      <c r="B1007" t="s">
        <v>2187</v>
      </c>
      <c r="C1007" t="s">
        <v>2255</v>
      </c>
      <c r="D1007" t="s">
        <v>2255</v>
      </c>
      <c r="E1007" s="17">
        <v>44411</v>
      </c>
      <c r="F1007">
        <v>4457</v>
      </c>
      <c r="G1007">
        <v>185</v>
      </c>
      <c r="H1007">
        <v>3534</v>
      </c>
      <c r="I1007">
        <v>612895</v>
      </c>
      <c r="J1007">
        <v>3553</v>
      </c>
      <c r="K1007">
        <v>722566</v>
      </c>
      <c r="L1007">
        <v>44570</v>
      </c>
      <c r="M1007">
        <v>12163</v>
      </c>
      <c r="N1007">
        <v>83000000</v>
      </c>
    </row>
    <row r="1008" spans="1:14" x14ac:dyDescent="0.3">
      <c r="A1008" t="s">
        <v>3249</v>
      </c>
      <c r="B1008" t="s">
        <v>2206</v>
      </c>
      <c r="C1008" t="s">
        <v>2257</v>
      </c>
      <c r="D1008" t="s">
        <v>2290</v>
      </c>
      <c r="E1008" s="17">
        <v>44148</v>
      </c>
      <c r="F1008">
        <v>1283</v>
      </c>
      <c r="G1008">
        <v>3</v>
      </c>
      <c r="H1008">
        <v>3607</v>
      </c>
      <c r="I1008">
        <v>614178</v>
      </c>
      <c r="J1008">
        <v>3556</v>
      </c>
      <c r="K1008">
        <v>726173</v>
      </c>
      <c r="L1008">
        <v>20528</v>
      </c>
      <c r="M1008">
        <v>9172</v>
      </c>
      <c r="N1008">
        <v>68000000</v>
      </c>
    </row>
    <row r="1009" spans="1:14" x14ac:dyDescent="0.3">
      <c r="A1009" t="s">
        <v>3250</v>
      </c>
      <c r="B1009" t="s">
        <v>2190</v>
      </c>
      <c r="C1009" t="s">
        <v>2269</v>
      </c>
      <c r="D1009" t="s">
        <v>2288</v>
      </c>
      <c r="E1009" s="17">
        <v>44066</v>
      </c>
      <c r="F1009">
        <v>1086</v>
      </c>
      <c r="G1009">
        <v>157</v>
      </c>
      <c r="H1009">
        <v>1320</v>
      </c>
      <c r="I1009">
        <v>615264</v>
      </c>
      <c r="J1009">
        <v>3713</v>
      </c>
      <c r="K1009">
        <v>727493</v>
      </c>
      <c r="L1009">
        <v>6516</v>
      </c>
      <c r="M1009">
        <v>18741</v>
      </c>
      <c r="N1009">
        <v>213000000</v>
      </c>
    </row>
    <row r="1010" spans="1:14" x14ac:dyDescent="0.3">
      <c r="A1010" t="s">
        <v>3251</v>
      </c>
      <c r="B1010" t="s">
        <v>2206</v>
      </c>
      <c r="C1010" t="s">
        <v>2207</v>
      </c>
      <c r="D1010" t="s">
        <v>2208</v>
      </c>
      <c r="E1010" s="17">
        <v>44164</v>
      </c>
      <c r="F1010">
        <v>2015</v>
      </c>
      <c r="G1010">
        <v>56</v>
      </c>
      <c r="H1010">
        <v>3103</v>
      </c>
      <c r="I1010">
        <v>617279</v>
      </c>
      <c r="J1010">
        <v>3769</v>
      </c>
      <c r="K1010">
        <v>730596</v>
      </c>
      <c r="L1010">
        <v>18135</v>
      </c>
      <c r="M1010">
        <v>7092</v>
      </c>
      <c r="N1010">
        <v>68000000</v>
      </c>
    </row>
    <row r="1011" spans="1:14" x14ac:dyDescent="0.3">
      <c r="A1011" t="s">
        <v>3252</v>
      </c>
      <c r="B1011" t="s">
        <v>2206</v>
      </c>
      <c r="C1011" t="s">
        <v>2207</v>
      </c>
      <c r="D1011" t="s">
        <v>2208</v>
      </c>
      <c r="E1011" s="17">
        <v>44206</v>
      </c>
      <c r="F1011">
        <v>1715</v>
      </c>
      <c r="G1011">
        <v>46</v>
      </c>
      <c r="H1011">
        <v>4526</v>
      </c>
      <c r="I1011">
        <v>618994</v>
      </c>
      <c r="J1011">
        <v>3815</v>
      </c>
      <c r="K1011">
        <v>735122</v>
      </c>
      <c r="L1011">
        <v>8575</v>
      </c>
      <c r="M1011">
        <v>6059</v>
      </c>
      <c r="N1011">
        <v>68000000</v>
      </c>
    </row>
    <row r="1012" spans="1:14" x14ac:dyDescent="0.3">
      <c r="A1012" t="s">
        <v>3253</v>
      </c>
      <c r="B1012" t="s">
        <v>2187</v>
      </c>
      <c r="C1012" t="s">
        <v>2255</v>
      </c>
      <c r="D1012" t="s">
        <v>2255</v>
      </c>
      <c r="E1012" s="17">
        <v>44289</v>
      </c>
      <c r="F1012">
        <v>1726</v>
      </c>
      <c r="G1012">
        <v>145</v>
      </c>
      <c r="H1012">
        <v>2836</v>
      </c>
      <c r="I1012">
        <v>620720</v>
      </c>
      <c r="J1012">
        <v>3960</v>
      </c>
      <c r="K1012">
        <v>737958</v>
      </c>
      <c r="L1012">
        <v>10356</v>
      </c>
      <c r="M1012">
        <v>6751</v>
      </c>
      <c r="N1012">
        <v>83000000</v>
      </c>
    </row>
    <row r="1013" spans="1:14" x14ac:dyDescent="0.3">
      <c r="A1013" t="s">
        <v>3254</v>
      </c>
      <c r="B1013" t="s">
        <v>2190</v>
      </c>
      <c r="C1013" t="s">
        <v>2191</v>
      </c>
      <c r="D1013" t="s">
        <v>2192</v>
      </c>
      <c r="E1013" s="17">
        <v>43967</v>
      </c>
      <c r="F1013">
        <v>907</v>
      </c>
      <c r="G1013">
        <v>107</v>
      </c>
      <c r="H1013">
        <v>2117</v>
      </c>
      <c r="I1013">
        <v>621627</v>
      </c>
      <c r="J1013">
        <v>4067</v>
      </c>
      <c r="K1013">
        <v>740075</v>
      </c>
      <c r="L1013">
        <v>15419</v>
      </c>
      <c r="M1013">
        <v>19435</v>
      </c>
      <c r="N1013">
        <v>213000000</v>
      </c>
    </row>
    <row r="1014" spans="1:14" x14ac:dyDescent="0.3">
      <c r="A1014" t="s">
        <v>3255</v>
      </c>
      <c r="B1014" t="s">
        <v>2194</v>
      </c>
      <c r="C1014" t="s">
        <v>27</v>
      </c>
      <c r="D1014" t="s">
        <v>27</v>
      </c>
      <c r="E1014" s="17">
        <v>44418</v>
      </c>
      <c r="F1014">
        <v>3463</v>
      </c>
      <c r="G1014">
        <v>94</v>
      </c>
      <c r="H1014">
        <v>1134</v>
      </c>
      <c r="I1014">
        <v>625090</v>
      </c>
      <c r="J1014">
        <v>4161</v>
      </c>
      <c r="K1014">
        <v>741209</v>
      </c>
      <c r="L1014">
        <v>55408</v>
      </c>
      <c r="M1014">
        <v>5239</v>
      </c>
      <c r="N1014">
        <v>1380000000</v>
      </c>
    </row>
    <row r="1015" spans="1:14" x14ac:dyDescent="0.3">
      <c r="A1015" t="s">
        <v>3256</v>
      </c>
      <c r="B1015" t="s">
        <v>2190</v>
      </c>
      <c r="C1015" t="s">
        <v>2252</v>
      </c>
      <c r="D1015" t="s">
        <v>2253</v>
      </c>
      <c r="E1015" s="17">
        <v>44377</v>
      </c>
      <c r="F1015">
        <v>4341</v>
      </c>
      <c r="G1015">
        <v>43</v>
      </c>
      <c r="H1015">
        <v>3160</v>
      </c>
      <c r="I1015">
        <v>629431</v>
      </c>
      <c r="J1015">
        <v>4204</v>
      </c>
      <c r="K1015">
        <v>744369</v>
      </c>
      <c r="L1015">
        <v>39069</v>
      </c>
      <c r="M1015">
        <v>4093</v>
      </c>
      <c r="N1015">
        <v>213000000</v>
      </c>
    </row>
    <row r="1016" spans="1:14" x14ac:dyDescent="0.3">
      <c r="A1016" t="s">
        <v>3257</v>
      </c>
      <c r="B1016" t="s">
        <v>2194</v>
      </c>
      <c r="C1016" t="s">
        <v>2195</v>
      </c>
      <c r="D1016" t="s">
        <v>2196</v>
      </c>
      <c r="E1016" s="17">
        <v>44343</v>
      </c>
      <c r="F1016">
        <v>4442</v>
      </c>
      <c r="G1016">
        <v>179</v>
      </c>
      <c r="H1016">
        <v>4097</v>
      </c>
      <c r="I1016">
        <v>633873</v>
      </c>
      <c r="J1016">
        <v>4383</v>
      </c>
      <c r="K1016">
        <v>748466</v>
      </c>
      <c r="L1016">
        <v>39978</v>
      </c>
      <c r="M1016">
        <v>4485</v>
      </c>
      <c r="N1016">
        <v>1380000000</v>
      </c>
    </row>
    <row r="1017" spans="1:14" x14ac:dyDescent="0.3">
      <c r="A1017" t="s">
        <v>3258</v>
      </c>
      <c r="B1017" t="s">
        <v>2190</v>
      </c>
      <c r="C1017" t="s">
        <v>2198</v>
      </c>
      <c r="D1017" t="s">
        <v>2199</v>
      </c>
      <c r="E1017" s="17">
        <v>44126</v>
      </c>
      <c r="F1017">
        <v>4467</v>
      </c>
      <c r="G1017">
        <v>176</v>
      </c>
      <c r="H1017">
        <v>3127</v>
      </c>
      <c r="I1017">
        <v>638340</v>
      </c>
      <c r="J1017">
        <v>4559</v>
      </c>
      <c r="K1017">
        <v>751593</v>
      </c>
      <c r="L1017">
        <v>49137</v>
      </c>
      <c r="M1017">
        <v>19365</v>
      </c>
      <c r="N1017">
        <v>213000000</v>
      </c>
    </row>
    <row r="1018" spans="1:14" x14ac:dyDescent="0.3">
      <c r="A1018" t="s">
        <v>3259</v>
      </c>
      <c r="B1018" t="s">
        <v>2211</v>
      </c>
      <c r="C1018" t="s">
        <v>2241</v>
      </c>
      <c r="D1018" t="s">
        <v>2261</v>
      </c>
      <c r="E1018" s="17">
        <v>44150</v>
      </c>
      <c r="F1018">
        <v>808</v>
      </c>
      <c r="G1018">
        <v>157</v>
      </c>
      <c r="H1018">
        <v>2717</v>
      </c>
      <c r="I1018">
        <v>639148</v>
      </c>
      <c r="J1018">
        <v>4716</v>
      </c>
      <c r="K1018">
        <v>754310</v>
      </c>
      <c r="L1018">
        <v>15352</v>
      </c>
      <c r="M1018">
        <v>12576</v>
      </c>
      <c r="N1018">
        <v>331000000</v>
      </c>
    </row>
    <row r="1019" spans="1:14" x14ac:dyDescent="0.3">
      <c r="A1019" t="s">
        <v>3260</v>
      </c>
      <c r="B1019" t="s">
        <v>2190</v>
      </c>
      <c r="C1019" t="s">
        <v>2269</v>
      </c>
      <c r="D1019" t="s">
        <v>2270</v>
      </c>
      <c r="E1019" s="17">
        <v>44402</v>
      </c>
      <c r="F1019">
        <v>2896</v>
      </c>
      <c r="G1019">
        <v>179</v>
      </c>
      <c r="H1019">
        <v>2591</v>
      </c>
      <c r="I1019">
        <v>642044</v>
      </c>
      <c r="J1019">
        <v>4895</v>
      </c>
      <c r="K1019">
        <v>756901</v>
      </c>
      <c r="L1019">
        <v>26064</v>
      </c>
      <c r="M1019">
        <v>12854</v>
      </c>
      <c r="N1019">
        <v>213000000</v>
      </c>
    </row>
    <row r="1020" spans="1:14" x14ac:dyDescent="0.3">
      <c r="A1020" t="s">
        <v>3261</v>
      </c>
      <c r="B1020" t="s">
        <v>2187</v>
      </c>
      <c r="C1020" t="s">
        <v>2201</v>
      </c>
      <c r="D1020" t="s">
        <v>2202</v>
      </c>
      <c r="E1020" s="17">
        <v>44179</v>
      </c>
      <c r="F1020">
        <v>2170</v>
      </c>
      <c r="G1020">
        <v>36</v>
      </c>
      <c r="H1020">
        <v>189</v>
      </c>
      <c r="I1020">
        <v>644214</v>
      </c>
      <c r="J1020">
        <v>4931</v>
      </c>
      <c r="K1020">
        <v>757090</v>
      </c>
      <c r="L1020">
        <v>32550</v>
      </c>
      <c r="M1020">
        <v>3964</v>
      </c>
      <c r="N1020">
        <v>83000000</v>
      </c>
    </row>
    <row r="1021" spans="1:14" x14ac:dyDescent="0.3">
      <c r="A1021" t="s">
        <v>3262</v>
      </c>
      <c r="B1021" t="s">
        <v>2194</v>
      </c>
      <c r="C1021" t="s">
        <v>2221</v>
      </c>
      <c r="D1021" t="s">
        <v>2222</v>
      </c>
      <c r="E1021" s="17">
        <v>44059</v>
      </c>
      <c r="F1021">
        <v>3128</v>
      </c>
      <c r="G1021">
        <v>62</v>
      </c>
      <c r="H1021">
        <v>2769</v>
      </c>
      <c r="I1021">
        <v>647342</v>
      </c>
      <c r="J1021">
        <v>4993</v>
      </c>
      <c r="K1021">
        <v>759859</v>
      </c>
      <c r="L1021">
        <v>31280</v>
      </c>
      <c r="M1021">
        <v>4860</v>
      </c>
      <c r="N1021">
        <v>1380000000</v>
      </c>
    </row>
    <row r="1022" spans="1:14" x14ac:dyDescent="0.3">
      <c r="A1022" t="s">
        <v>3263</v>
      </c>
      <c r="B1022" t="s">
        <v>2206</v>
      </c>
      <c r="C1022" t="s">
        <v>2257</v>
      </c>
      <c r="D1022" t="s">
        <v>2290</v>
      </c>
      <c r="E1022" s="17">
        <v>44100</v>
      </c>
      <c r="F1022">
        <v>4255</v>
      </c>
      <c r="G1022">
        <v>11</v>
      </c>
      <c r="H1022">
        <v>3554</v>
      </c>
      <c r="I1022">
        <v>651597</v>
      </c>
      <c r="J1022">
        <v>5004</v>
      </c>
      <c r="K1022">
        <v>763413</v>
      </c>
      <c r="L1022">
        <v>25530</v>
      </c>
      <c r="M1022">
        <v>1123</v>
      </c>
      <c r="N1022">
        <v>68000000</v>
      </c>
    </row>
    <row r="1023" spans="1:14" x14ac:dyDescent="0.3">
      <c r="A1023" t="s">
        <v>3264</v>
      </c>
      <c r="B1023" t="s">
        <v>2187</v>
      </c>
      <c r="C1023" t="s">
        <v>2338</v>
      </c>
      <c r="D1023" t="s">
        <v>2438</v>
      </c>
      <c r="E1023" s="17">
        <v>44121</v>
      </c>
      <c r="F1023">
        <v>1150</v>
      </c>
      <c r="G1023">
        <v>16</v>
      </c>
      <c r="H1023">
        <v>3379</v>
      </c>
      <c r="I1023">
        <v>652747</v>
      </c>
      <c r="J1023">
        <v>5020</v>
      </c>
      <c r="K1023">
        <v>766792</v>
      </c>
      <c r="L1023">
        <v>10350</v>
      </c>
      <c r="M1023">
        <v>9243</v>
      </c>
      <c r="N1023">
        <v>83000000</v>
      </c>
    </row>
    <row r="1024" spans="1:14" x14ac:dyDescent="0.3">
      <c r="A1024" t="s">
        <v>3265</v>
      </c>
      <c r="B1024" t="s">
        <v>2194</v>
      </c>
      <c r="C1024" t="s">
        <v>2195</v>
      </c>
      <c r="D1024" t="s">
        <v>2196</v>
      </c>
      <c r="E1024" s="17">
        <v>44555</v>
      </c>
      <c r="F1024">
        <v>3678</v>
      </c>
      <c r="G1024">
        <v>33</v>
      </c>
      <c r="H1024">
        <v>4117</v>
      </c>
      <c r="I1024">
        <v>656425</v>
      </c>
      <c r="J1024">
        <v>5053</v>
      </c>
      <c r="K1024">
        <v>770909</v>
      </c>
      <c r="L1024">
        <v>44136</v>
      </c>
      <c r="M1024">
        <v>17199</v>
      </c>
      <c r="N1024">
        <v>1380000000</v>
      </c>
    </row>
    <row r="1025" spans="1:14" x14ac:dyDescent="0.3">
      <c r="A1025" t="s">
        <v>3266</v>
      </c>
      <c r="B1025" t="s">
        <v>2194</v>
      </c>
      <c r="C1025" t="s">
        <v>2204</v>
      </c>
      <c r="D1025" t="s">
        <v>25</v>
      </c>
      <c r="E1025" s="17">
        <v>43995</v>
      </c>
      <c r="F1025">
        <v>1334</v>
      </c>
      <c r="G1025">
        <v>155</v>
      </c>
      <c r="H1025">
        <v>3557</v>
      </c>
      <c r="I1025">
        <v>657759</v>
      </c>
      <c r="J1025">
        <v>5208</v>
      </c>
      <c r="K1025">
        <v>774466</v>
      </c>
      <c r="L1025">
        <v>6670</v>
      </c>
      <c r="M1025">
        <v>14650</v>
      </c>
      <c r="N1025">
        <v>1380000000</v>
      </c>
    </row>
    <row r="1026" spans="1:14" x14ac:dyDescent="0.3">
      <c r="A1026" t="s">
        <v>3267</v>
      </c>
      <c r="B1026" t="s">
        <v>2206</v>
      </c>
      <c r="C1026" t="s">
        <v>2232</v>
      </c>
      <c r="D1026" t="s">
        <v>2233</v>
      </c>
      <c r="E1026" s="17">
        <v>43835</v>
      </c>
      <c r="F1026">
        <v>517</v>
      </c>
      <c r="G1026">
        <v>131</v>
      </c>
      <c r="H1026">
        <v>1569</v>
      </c>
      <c r="I1026">
        <v>658276</v>
      </c>
      <c r="J1026">
        <v>5339</v>
      </c>
      <c r="K1026">
        <v>776035</v>
      </c>
      <c r="L1026">
        <v>7755</v>
      </c>
      <c r="M1026">
        <v>17362</v>
      </c>
      <c r="N1026">
        <v>68000000</v>
      </c>
    </row>
    <row r="1027" spans="1:14" x14ac:dyDescent="0.3">
      <c r="A1027" t="s">
        <v>3268</v>
      </c>
      <c r="B1027" t="s">
        <v>2211</v>
      </c>
      <c r="C1027" t="s">
        <v>2241</v>
      </c>
      <c r="D1027" t="s">
        <v>2242</v>
      </c>
      <c r="E1027" s="17">
        <v>44209</v>
      </c>
      <c r="F1027">
        <v>1288</v>
      </c>
      <c r="G1027">
        <v>97</v>
      </c>
      <c r="H1027">
        <v>3925</v>
      </c>
      <c r="I1027">
        <v>659564</v>
      </c>
      <c r="J1027">
        <v>5436</v>
      </c>
      <c r="K1027">
        <v>779960</v>
      </c>
      <c r="L1027">
        <v>21896</v>
      </c>
      <c r="M1027">
        <v>2858</v>
      </c>
      <c r="N1027">
        <v>331000000</v>
      </c>
    </row>
    <row r="1028" spans="1:14" x14ac:dyDescent="0.3">
      <c r="A1028" t="s">
        <v>3269</v>
      </c>
      <c r="B1028" t="s">
        <v>2187</v>
      </c>
      <c r="C1028" t="s">
        <v>2201</v>
      </c>
      <c r="D1028" t="s">
        <v>2272</v>
      </c>
      <c r="E1028" s="17">
        <v>43908</v>
      </c>
      <c r="F1028">
        <v>745</v>
      </c>
      <c r="G1028">
        <v>45</v>
      </c>
      <c r="H1028">
        <v>1487</v>
      </c>
      <c r="I1028">
        <v>660309</v>
      </c>
      <c r="J1028">
        <v>5481</v>
      </c>
      <c r="K1028">
        <v>781447</v>
      </c>
      <c r="L1028">
        <v>12665</v>
      </c>
      <c r="M1028">
        <v>17066</v>
      </c>
      <c r="N1028">
        <v>83000000</v>
      </c>
    </row>
    <row r="1029" spans="1:14" x14ac:dyDescent="0.3">
      <c r="A1029" t="s">
        <v>3270</v>
      </c>
      <c r="B1029" t="s">
        <v>2206</v>
      </c>
      <c r="C1029" t="s">
        <v>2232</v>
      </c>
      <c r="D1029" t="s">
        <v>2233</v>
      </c>
      <c r="E1029" s="17">
        <v>44240</v>
      </c>
      <c r="F1029">
        <v>4515</v>
      </c>
      <c r="G1029">
        <v>13</v>
      </c>
      <c r="H1029">
        <v>567</v>
      </c>
      <c r="I1029">
        <v>664824</v>
      </c>
      <c r="J1029">
        <v>5494</v>
      </c>
      <c r="K1029">
        <v>782014</v>
      </c>
      <c r="L1029">
        <v>81270</v>
      </c>
      <c r="M1029">
        <v>3655</v>
      </c>
      <c r="N1029">
        <v>68000000</v>
      </c>
    </row>
    <row r="1030" spans="1:14" x14ac:dyDescent="0.3">
      <c r="A1030" t="s">
        <v>3271</v>
      </c>
      <c r="B1030" t="s">
        <v>2206</v>
      </c>
      <c r="C1030" t="s">
        <v>2224</v>
      </c>
      <c r="D1030" t="s">
        <v>2225</v>
      </c>
      <c r="E1030" s="17">
        <v>44404</v>
      </c>
      <c r="F1030">
        <v>3967</v>
      </c>
      <c r="G1030">
        <v>12</v>
      </c>
      <c r="H1030">
        <v>3823</v>
      </c>
      <c r="I1030">
        <v>668791</v>
      </c>
      <c r="J1030">
        <v>5506</v>
      </c>
      <c r="K1030">
        <v>785837</v>
      </c>
      <c r="L1030">
        <v>55538</v>
      </c>
      <c r="M1030">
        <v>780</v>
      </c>
      <c r="N1030">
        <v>68000000</v>
      </c>
    </row>
    <row r="1031" spans="1:14" x14ac:dyDescent="0.3">
      <c r="A1031" t="s">
        <v>3272</v>
      </c>
      <c r="B1031" t="s">
        <v>2211</v>
      </c>
      <c r="C1031" t="s">
        <v>2241</v>
      </c>
      <c r="D1031" t="s">
        <v>2261</v>
      </c>
      <c r="E1031" s="17">
        <v>43962</v>
      </c>
      <c r="F1031">
        <v>4235</v>
      </c>
      <c r="G1031">
        <v>185</v>
      </c>
      <c r="H1031">
        <v>3504</v>
      </c>
      <c r="I1031">
        <v>673026</v>
      </c>
      <c r="J1031">
        <v>5691</v>
      </c>
      <c r="K1031">
        <v>789341</v>
      </c>
      <c r="L1031">
        <v>46585</v>
      </c>
      <c r="M1031">
        <v>1442</v>
      </c>
      <c r="N1031">
        <v>331000000</v>
      </c>
    </row>
    <row r="1032" spans="1:14" x14ac:dyDescent="0.3">
      <c r="A1032" t="s">
        <v>3273</v>
      </c>
      <c r="B1032" t="s">
        <v>2187</v>
      </c>
      <c r="C1032" t="s">
        <v>2338</v>
      </c>
      <c r="D1032" t="s">
        <v>2339</v>
      </c>
      <c r="E1032" s="17">
        <v>44431</v>
      </c>
      <c r="F1032">
        <v>4802</v>
      </c>
      <c r="G1032">
        <v>48</v>
      </c>
      <c r="H1032">
        <v>2622</v>
      </c>
      <c r="I1032">
        <v>677828</v>
      </c>
      <c r="J1032">
        <v>5739</v>
      </c>
      <c r="K1032">
        <v>791963</v>
      </c>
      <c r="L1032">
        <v>57624</v>
      </c>
      <c r="M1032">
        <v>15066</v>
      </c>
      <c r="N1032">
        <v>83000000</v>
      </c>
    </row>
    <row r="1033" spans="1:14" x14ac:dyDescent="0.3">
      <c r="A1033" t="s">
        <v>3274</v>
      </c>
      <c r="B1033" t="s">
        <v>2206</v>
      </c>
      <c r="C1033" t="s">
        <v>2257</v>
      </c>
      <c r="D1033" t="s">
        <v>2290</v>
      </c>
      <c r="E1033" s="17">
        <v>43872</v>
      </c>
      <c r="F1033">
        <v>697</v>
      </c>
      <c r="G1033">
        <v>177</v>
      </c>
      <c r="H1033">
        <v>4901</v>
      </c>
      <c r="I1033">
        <v>678525</v>
      </c>
      <c r="J1033">
        <v>5916</v>
      </c>
      <c r="K1033">
        <v>796864</v>
      </c>
      <c r="L1033">
        <v>13243</v>
      </c>
      <c r="M1033">
        <v>7818</v>
      </c>
      <c r="N1033">
        <v>68000000</v>
      </c>
    </row>
    <row r="1034" spans="1:14" x14ac:dyDescent="0.3">
      <c r="A1034" t="s">
        <v>3275</v>
      </c>
      <c r="B1034" t="s">
        <v>2211</v>
      </c>
      <c r="C1034" t="s">
        <v>2237</v>
      </c>
      <c r="D1034" t="s">
        <v>2250</v>
      </c>
      <c r="E1034" s="17">
        <v>43919</v>
      </c>
      <c r="F1034">
        <v>3034</v>
      </c>
      <c r="G1034">
        <v>66</v>
      </c>
      <c r="H1034">
        <v>913</v>
      </c>
      <c r="I1034">
        <v>681559</v>
      </c>
      <c r="J1034">
        <v>5982</v>
      </c>
      <c r="K1034">
        <v>797777</v>
      </c>
      <c r="L1034">
        <v>45510</v>
      </c>
      <c r="M1034">
        <v>4500</v>
      </c>
      <c r="N1034">
        <v>331000000</v>
      </c>
    </row>
    <row r="1035" spans="1:14" x14ac:dyDescent="0.3">
      <c r="A1035" t="s">
        <v>3276</v>
      </c>
      <c r="B1035" t="s">
        <v>2187</v>
      </c>
      <c r="C1035" t="s">
        <v>2338</v>
      </c>
      <c r="D1035" t="s">
        <v>2438</v>
      </c>
      <c r="E1035" s="17">
        <v>44232</v>
      </c>
      <c r="F1035">
        <v>474</v>
      </c>
      <c r="G1035">
        <v>20</v>
      </c>
      <c r="H1035">
        <v>4863</v>
      </c>
      <c r="I1035">
        <v>682033</v>
      </c>
      <c r="J1035">
        <v>6002</v>
      </c>
      <c r="K1035">
        <v>802640</v>
      </c>
      <c r="L1035">
        <v>8058</v>
      </c>
      <c r="M1035">
        <v>19143</v>
      </c>
      <c r="N1035">
        <v>83000000</v>
      </c>
    </row>
    <row r="1036" spans="1:14" x14ac:dyDescent="0.3">
      <c r="A1036" t="s">
        <v>3277</v>
      </c>
      <c r="B1036" t="s">
        <v>2190</v>
      </c>
      <c r="C1036" t="s">
        <v>2191</v>
      </c>
      <c r="D1036" t="s">
        <v>2192</v>
      </c>
      <c r="E1036" s="17">
        <v>44126</v>
      </c>
      <c r="F1036">
        <v>3976</v>
      </c>
      <c r="G1036">
        <v>50</v>
      </c>
      <c r="H1036">
        <v>47</v>
      </c>
      <c r="I1036">
        <v>686009</v>
      </c>
      <c r="J1036">
        <v>6052</v>
      </c>
      <c r="K1036">
        <v>802687</v>
      </c>
      <c r="L1036">
        <v>35784</v>
      </c>
      <c r="M1036">
        <v>10393</v>
      </c>
      <c r="N1036">
        <v>213000000</v>
      </c>
    </row>
    <row r="1037" spans="1:14" x14ac:dyDescent="0.3">
      <c r="A1037" t="s">
        <v>3278</v>
      </c>
      <c r="B1037" t="s">
        <v>2194</v>
      </c>
      <c r="C1037" t="s">
        <v>27</v>
      </c>
      <c r="D1037" t="s">
        <v>27</v>
      </c>
      <c r="E1037" s="17">
        <v>44125</v>
      </c>
      <c r="F1037">
        <v>510</v>
      </c>
      <c r="G1037">
        <v>37</v>
      </c>
      <c r="H1037">
        <v>743</v>
      </c>
      <c r="I1037">
        <v>686519</v>
      </c>
      <c r="J1037">
        <v>6089</v>
      </c>
      <c r="K1037">
        <v>803430</v>
      </c>
      <c r="L1037">
        <v>4080</v>
      </c>
      <c r="M1037">
        <v>10453</v>
      </c>
      <c r="N1037">
        <v>1380000000</v>
      </c>
    </row>
    <row r="1038" spans="1:14" x14ac:dyDescent="0.3">
      <c r="A1038" t="s">
        <v>3279</v>
      </c>
      <c r="B1038" t="s">
        <v>2211</v>
      </c>
      <c r="C1038" t="s">
        <v>2212</v>
      </c>
      <c r="D1038" t="s">
        <v>2328</v>
      </c>
      <c r="E1038" s="17">
        <v>44446</v>
      </c>
      <c r="F1038">
        <v>537</v>
      </c>
      <c r="G1038">
        <v>118</v>
      </c>
      <c r="H1038">
        <v>2733</v>
      </c>
      <c r="I1038">
        <v>687056</v>
      </c>
      <c r="J1038">
        <v>6207</v>
      </c>
      <c r="K1038">
        <v>806163</v>
      </c>
      <c r="L1038">
        <v>2685</v>
      </c>
      <c r="M1038">
        <v>3120</v>
      </c>
      <c r="N1038">
        <v>331000000</v>
      </c>
    </row>
    <row r="1039" spans="1:14" x14ac:dyDescent="0.3">
      <c r="A1039" t="s">
        <v>3280</v>
      </c>
      <c r="B1039" t="s">
        <v>2194</v>
      </c>
      <c r="C1039" t="s">
        <v>2221</v>
      </c>
      <c r="D1039" t="s">
        <v>2281</v>
      </c>
      <c r="E1039" s="17">
        <v>44356</v>
      </c>
      <c r="F1039">
        <v>2260</v>
      </c>
      <c r="G1039">
        <v>25</v>
      </c>
      <c r="H1039">
        <v>2672</v>
      </c>
      <c r="I1039">
        <v>689316</v>
      </c>
      <c r="J1039">
        <v>6232</v>
      </c>
      <c r="K1039">
        <v>808835</v>
      </c>
      <c r="L1039">
        <v>29380</v>
      </c>
      <c r="M1039">
        <v>2545</v>
      </c>
      <c r="N1039">
        <v>1380000000</v>
      </c>
    </row>
    <row r="1040" spans="1:14" x14ac:dyDescent="0.3">
      <c r="A1040" t="s">
        <v>3281</v>
      </c>
      <c r="B1040" t="s">
        <v>2190</v>
      </c>
      <c r="C1040" t="s">
        <v>2191</v>
      </c>
      <c r="D1040" t="s">
        <v>2285</v>
      </c>
      <c r="E1040" s="17">
        <v>44521</v>
      </c>
      <c r="F1040">
        <v>2944</v>
      </c>
      <c r="G1040">
        <v>5</v>
      </c>
      <c r="H1040">
        <v>4476</v>
      </c>
      <c r="I1040">
        <v>692260</v>
      </c>
      <c r="J1040">
        <v>6237</v>
      </c>
      <c r="K1040">
        <v>813311</v>
      </c>
      <c r="L1040">
        <v>17664</v>
      </c>
      <c r="M1040">
        <v>16217</v>
      </c>
      <c r="N1040">
        <v>213000000</v>
      </c>
    </row>
    <row r="1041" spans="1:14" x14ac:dyDescent="0.3">
      <c r="A1041" t="s">
        <v>3282</v>
      </c>
      <c r="B1041" t="s">
        <v>2206</v>
      </c>
      <c r="C1041" t="s">
        <v>2257</v>
      </c>
      <c r="D1041" t="s">
        <v>2258</v>
      </c>
      <c r="E1041" s="17">
        <v>44467</v>
      </c>
      <c r="F1041">
        <v>3874</v>
      </c>
      <c r="G1041">
        <v>17</v>
      </c>
      <c r="H1041">
        <v>4405</v>
      </c>
      <c r="I1041">
        <v>696134</v>
      </c>
      <c r="J1041">
        <v>6254</v>
      </c>
      <c r="K1041">
        <v>817716</v>
      </c>
      <c r="L1041">
        <v>73606</v>
      </c>
      <c r="M1041">
        <v>5875</v>
      </c>
      <c r="N1041">
        <v>68000000</v>
      </c>
    </row>
    <row r="1042" spans="1:14" x14ac:dyDescent="0.3">
      <c r="A1042" t="s">
        <v>3283</v>
      </c>
      <c r="B1042" t="s">
        <v>2206</v>
      </c>
      <c r="C1042" t="s">
        <v>2207</v>
      </c>
      <c r="D1042" t="s">
        <v>2208</v>
      </c>
      <c r="E1042" s="17">
        <v>44252</v>
      </c>
      <c r="F1042">
        <v>1366</v>
      </c>
      <c r="G1042">
        <v>113</v>
      </c>
      <c r="H1042">
        <v>541</v>
      </c>
      <c r="I1042">
        <v>697500</v>
      </c>
      <c r="J1042">
        <v>6367</v>
      </c>
      <c r="K1042">
        <v>818257</v>
      </c>
      <c r="L1042">
        <v>20490</v>
      </c>
      <c r="M1042">
        <v>2828</v>
      </c>
      <c r="N1042">
        <v>68000000</v>
      </c>
    </row>
    <row r="1043" spans="1:14" x14ac:dyDescent="0.3">
      <c r="A1043" t="s">
        <v>3284</v>
      </c>
      <c r="B1043" t="s">
        <v>2187</v>
      </c>
      <c r="C1043" t="s">
        <v>2255</v>
      </c>
      <c r="D1043" t="s">
        <v>2255</v>
      </c>
      <c r="E1043" s="17">
        <v>43853</v>
      </c>
      <c r="F1043">
        <v>1061</v>
      </c>
      <c r="G1043">
        <v>133</v>
      </c>
      <c r="H1043">
        <v>4862</v>
      </c>
      <c r="I1043">
        <v>698561</v>
      </c>
      <c r="J1043">
        <v>6500</v>
      </c>
      <c r="K1043">
        <v>823119</v>
      </c>
      <c r="L1043">
        <v>19098</v>
      </c>
      <c r="M1043">
        <v>14758</v>
      </c>
      <c r="N1043">
        <v>83000000</v>
      </c>
    </row>
    <row r="1044" spans="1:14" x14ac:dyDescent="0.3">
      <c r="A1044" t="s">
        <v>3285</v>
      </c>
      <c r="B1044" t="s">
        <v>2211</v>
      </c>
      <c r="C1044" t="s">
        <v>2237</v>
      </c>
      <c r="D1044" t="s">
        <v>2250</v>
      </c>
      <c r="E1044" s="17">
        <v>44405</v>
      </c>
      <c r="F1044">
        <v>4328</v>
      </c>
      <c r="G1044">
        <v>168</v>
      </c>
      <c r="H1044">
        <v>1206</v>
      </c>
      <c r="I1044">
        <v>702889</v>
      </c>
      <c r="J1044">
        <v>6668</v>
      </c>
      <c r="K1044">
        <v>824325</v>
      </c>
      <c r="L1044">
        <v>77904</v>
      </c>
      <c r="M1044">
        <v>17846</v>
      </c>
      <c r="N1044">
        <v>331000000</v>
      </c>
    </row>
    <row r="1045" spans="1:14" x14ac:dyDescent="0.3">
      <c r="A1045" t="s">
        <v>3286</v>
      </c>
      <c r="B1045" t="s">
        <v>2211</v>
      </c>
      <c r="C1045" t="s">
        <v>2237</v>
      </c>
      <c r="D1045" t="s">
        <v>2250</v>
      </c>
      <c r="E1045" s="17">
        <v>43973</v>
      </c>
      <c r="F1045">
        <v>2307</v>
      </c>
      <c r="G1045">
        <v>56</v>
      </c>
      <c r="H1045">
        <v>183</v>
      </c>
      <c r="I1045">
        <v>705196</v>
      </c>
      <c r="J1045">
        <v>6724</v>
      </c>
      <c r="K1045">
        <v>824508</v>
      </c>
      <c r="L1045">
        <v>20763</v>
      </c>
      <c r="M1045">
        <v>7942</v>
      </c>
      <c r="N1045">
        <v>331000000</v>
      </c>
    </row>
    <row r="1046" spans="1:14" x14ac:dyDescent="0.3">
      <c r="A1046" t="s">
        <v>3287</v>
      </c>
      <c r="B1046" t="s">
        <v>2187</v>
      </c>
      <c r="C1046" t="s">
        <v>2338</v>
      </c>
      <c r="D1046" t="s">
        <v>2438</v>
      </c>
      <c r="E1046" s="17">
        <v>44495</v>
      </c>
      <c r="F1046">
        <v>307</v>
      </c>
      <c r="G1046">
        <v>177</v>
      </c>
      <c r="H1046">
        <v>4009</v>
      </c>
      <c r="I1046">
        <v>705503</v>
      </c>
      <c r="J1046">
        <v>6901</v>
      </c>
      <c r="K1046">
        <v>828517</v>
      </c>
      <c r="L1046">
        <v>3377</v>
      </c>
      <c r="M1046">
        <v>14579</v>
      </c>
      <c r="N1046">
        <v>83000000</v>
      </c>
    </row>
    <row r="1047" spans="1:14" x14ac:dyDescent="0.3">
      <c r="A1047" t="s">
        <v>3288</v>
      </c>
      <c r="B1047" t="s">
        <v>2194</v>
      </c>
      <c r="C1047" t="s">
        <v>2195</v>
      </c>
      <c r="D1047" t="s">
        <v>2196</v>
      </c>
      <c r="E1047" s="17">
        <v>43975</v>
      </c>
      <c r="F1047">
        <v>4498</v>
      </c>
      <c r="G1047">
        <v>24</v>
      </c>
      <c r="H1047">
        <v>1981</v>
      </c>
      <c r="I1047">
        <v>710001</v>
      </c>
      <c r="J1047">
        <v>6925</v>
      </c>
      <c r="K1047">
        <v>830498</v>
      </c>
      <c r="L1047">
        <v>53976</v>
      </c>
      <c r="M1047">
        <v>553</v>
      </c>
      <c r="N1047">
        <v>1380000000</v>
      </c>
    </row>
    <row r="1048" spans="1:14" x14ac:dyDescent="0.3">
      <c r="A1048" t="s">
        <v>3289</v>
      </c>
      <c r="B1048" t="s">
        <v>2206</v>
      </c>
      <c r="C1048" t="s">
        <v>2207</v>
      </c>
      <c r="D1048" t="s">
        <v>2208</v>
      </c>
      <c r="E1048" s="17">
        <v>44055</v>
      </c>
      <c r="F1048">
        <v>996</v>
      </c>
      <c r="G1048">
        <v>47</v>
      </c>
      <c r="H1048">
        <v>4734</v>
      </c>
      <c r="I1048">
        <v>710997</v>
      </c>
      <c r="J1048">
        <v>6972</v>
      </c>
      <c r="K1048">
        <v>835232</v>
      </c>
      <c r="L1048">
        <v>18924</v>
      </c>
      <c r="M1048">
        <v>10764</v>
      </c>
      <c r="N1048">
        <v>68000000</v>
      </c>
    </row>
    <row r="1049" spans="1:14" x14ac:dyDescent="0.3">
      <c r="A1049" t="s">
        <v>3290</v>
      </c>
      <c r="B1049" t="s">
        <v>2206</v>
      </c>
      <c r="C1049" t="s">
        <v>2232</v>
      </c>
      <c r="D1049" t="s">
        <v>2233</v>
      </c>
      <c r="E1049" s="17">
        <v>44333</v>
      </c>
      <c r="F1049">
        <v>1284</v>
      </c>
      <c r="G1049">
        <v>23</v>
      </c>
      <c r="H1049">
        <v>4689</v>
      </c>
      <c r="I1049">
        <v>712281</v>
      </c>
      <c r="J1049">
        <v>6995</v>
      </c>
      <c r="K1049">
        <v>839921</v>
      </c>
      <c r="L1049">
        <v>23112</v>
      </c>
      <c r="M1049">
        <v>8907</v>
      </c>
      <c r="N1049">
        <v>68000000</v>
      </c>
    </row>
    <row r="1050" spans="1:14" x14ac:dyDescent="0.3">
      <c r="A1050" t="s">
        <v>3291</v>
      </c>
      <c r="B1050" t="s">
        <v>2211</v>
      </c>
      <c r="C1050" t="s">
        <v>2241</v>
      </c>
      <c r="D1050" t="s">
        <v>2242</v>
      </c>
      <c r="E1050" s="17">
        <v>44446</v>
      </c>
      <c r="F1050">
        <v>4845</v>
      </c>
      <c r="G1050">
        <v>157</v>
      </c>
      <c r="H1050">
        <v>1256</v>
      </c>
      <c r="I1050">
        <v>717126</v>
      </c>
      <c r="J1050">
        <v>7152</v>
      </c>
      <c r="K1050">
        <v>841177</v>
      </c>
      <c r="L1050">
        <v>72675</v>
      </c>
      <c r="M1050">
        <v>3389</v>
      </c>
      <c r="N1050">
        <v>331000000</v>
      </c>
    </row>
    <row r="1051" spans="1:14" x14ac:dyDescent="0.3">
      <c r="A1051" t="s">
        <v>3292</v>
      </c>
      <c r="B1051" t="s">
        <v>2211</v>
      </c>
      <c r="C1051" t="s">
        <v>2212</v>
      </c>
      <c r="D1051" t="s">
        <v>2213</v>
      </c>
      <c r="E1051" s="17">
        <v>43934</v>
      </c>
      <c r="F1051">
        <v>1129</v>
      </c>
      <c r="G1051">
        <v>86</v>
      </c>
      <c r="H1051">
        <v>2751</v>
      </c>
      <c r="I1051">
        <v>718255</v>
      </c>
      <c r="J1051">
        <v>7238</v>
      </c>
      <c r="K1051">
        <v>843928</v>
      </c>
      <c r="L1051">
        <v>15806</v>
      </c>
      <c r="M1051">
        <v>11934</v>
      </c>
      <c r="N1051">
        <v>331000000</v>
      </c>
    </row>
    <row r="1052" spans="1:14" x14ac:dyDescent="0.3">
      <c r="A1052" t="s">
        <v>3293</v>
      </c>
      <c r="B1052" t="s">
        <v>2187</v>
      </c>
      <c r="C1052" t="s">
        <v>2255</v>
      </c>
      <c r="D1052" t="s">
        <v>2255</v>
      </c>
      <c r="E1052" s="17">
        <v>43869</v>
      </c>
      <c r="F1052">
        <v>303</v>
      </c>
      <c r="G1052">
        <v>44</v>
      </c>
      <c r="H1052">
        <v>4096</v>
      </c>
      <c r="I1052">
        <v>718558</v>
      </c>
      <c r="J1052">
        <v>7282</v>
      </c>
      <c r="K1052">
        <v>848024</v>
      </c>
      <c r="L1052">
        <v>5757</v>
      </c>
      <c r="M1052">
        <v>5319</v>
      </c>
      <c r="N1052">
        <v>83000000</v>
      </c>
    </row>
    <row r="1053" spans="1:14" x14ac:dyDescent="0.3">
      <c r="A1053" t="s">
        <v>3294</v>
      </c>
      <c r="B1053" t="s">
        <v>2190</v>
      </c>
      <c r="C1053" t="s">
        <v>2269</v>
      </c>
      <c r="D1053" t="s">
        <v>2288</v>
      </c>
      <c r="E1053" s="17">
        <v>44028</v>
      </c>
      <c r="F1053">
        <v>3891</v>
      </c>
      <c r="G1053">
        <v>42</v>
      </c>
      <c r="H1053">
        <v>3576</v>
      </c>
      <c r="I1053">
        <v>722449</v>
      </c>
      <c r="J1053">
        <v>7324</v>
      </c>
      <c r="K1053">
        <v>851600</v>
      </c>
      <c r="L1053">
        <v>31128</v>
      </c>
      <c r="M1053">
        <v>13604</v>
      </c>
      <c r="N1053">
        <v>213000000</v>
      </c>
    </row>
    <row r="1054" spans="1:14" x14ac:dyDescent="0.3">
      <c r="A1054" t="s">
        <v>3295</v>
      </c>
      <c r="B1054" t="s">
        <v>2194</v>
      </c>
      <c r="C1054" t="s">
        <v>2195</v>
      </c>
      <c r="D1054" t="s">
        <v>2196</v>
      </c>
      <c r="E1054" s="17">
        <v>44476</v>
      </c>
      <c r="F1054">
        <v>854</v>
      </c>
      <c r="G1054">
        <v>71</v>
      </c>
      <c r="H1054">
        <v>4814</v>
      </c>
      <c r="I1054">
        <v>723303</v>
      </c>
      <c r="J1054">
        <v>7395</v>
      </c>
      <c r="K1054">
        <v>856414</v>
      </c>
      <c r="L1054">
        <v>11956</v>
      </c>
      <c r="M1054">
        <v>14615</v>
      </c>
      <c r="N1054">
        <v>1380000000</v>
      </c>
    </row>
    <row r="1055" spans="1:14" x14ac:dyDescent="0.3">
      <c r="A1055" t="s">
        <v>3296</v>
      </c>
      <c r="B1055" t="s">
        <v>2190</v>
      </c>
      <c r="C1055" t="s">
        <v>2252</v>
      </c>
      <c r="D1055" t="s">
        <v>2301</v>
      </c>
      <c r="E1055" s="17">
        <v>44409</v>
      </c>
      <c r="F1055">
        <v>1745</v>
      </c>
      <c r="G1055">
        <v>183</v>
      </c>
      <c r="H1055">
        <v>3780</v>
      </c>
      <c r="I1055">
        <v>725048</v>
      </c>
      <c r="J1055">
        <v>7578</v>
      </c>
      <c r="K1055">
        <v>860194</v>
      </c>
      <c r="L1055">
        <v>8725</v>
      </c>
      <c r="M1055">
        <v>3651</v>
      </c>
      <c r="N1055">
        <v>213000000</v>
      </c>
    </row>
    <row r="1056" spans="1:14" x14ac:dyDescent="0.3">
      <c r="A1056" t="s">
        <v>3297</v>
      </c>
      <c r="B1056" t="s">
        <v>2190</v>
      </c>
      <c r="C1056" t="s">
        <v>2252</v>
      </c>
      <c r="D1056" t="s">
        <v>2301</v>
      </c>
      <c r="E1056" s="17">
        <v>44221</v>
      </c>
      <c r="F1056">
        <v>817</v>
      </c>
      <c r="G1056">
        <v>69</v>
      </c>
      <c r="H1056">
        <v>282</v>
      </c>
      <c r="I1056">
        <v>725865</v>
      </c>
      <c r="J1056">
        <v>7647</v>
      </c>
      <c r="K1056">
        <v>860476</v>
      </c>
      <c r="L1056">
        <v>8987</v>
      </c>
      <c r="M1056">
        <v>19519</v>
      </c>
      <c r="N1056">
        <v>213000000</v>
      </c>
    </row>
    <row r="1057" spans="1:14" x14ac:dyDescent="0.3">
      <c r="A1057" t="s">
        <v>3298</v>
      </c>
      <c r="B1057" t="s">
        <v>2211</v>
      </c>
      <c r="C1057" t="s">
        <v>2237</v>
      </c>
      <c r="D1057" t="s">
        <v>2250</v>
      </c>
      <c r="E1057" s="17">
        <v>44009</v>
      </c>
      <c r="F1057">
        <v>3649</v>
      </c>
      <c r="G1057">
        <v>32</v>
      </c>
      <c r="H1057">
        <v>3600</v>
      </c>
      <c r="I1057">
        <v>729514</v>
      </c>
      <c r="J1057">
        <v>7679</v>
      </c>
      <c r="K1057">
        <v>864076</v>
      </c>
      <c r="L1057">
        <v>58384</v>
      </c>
      <c r="M1057">
        <v>5263</v>
      </c>
      <c r="N1057">
        <v>331000000</v>
      </c>
    </row>
    <row r="1058" spans="1:14" x14ac:dyDescent="0.3">
      <c r="A1058" t="s">
        <v>3299</v>
      </c>
      <c r="B1058" t="s">
        <v>2211</v>
      </c>
      <c r="C1058" t="s">
        <v>2212</v>
      </c>
      <c r="D1058" t="s">
        <v>2213</v>
      </c>
      <c r="E1058" s="17">
        <v>44384</v>
      </c>
      <c r="F1058">
        <v>972</v>
      </c>
      <c r="G1058">
        <v>96</v>
      </c>
      <c r="H1058">
        <v>1209</v>
      </c>
      <c r="I1058">
        <v>730486</v>
      </c>
      <c r="J1058">
        <v>7775</v>
      </c>
      <c r="K1058">
        <v>865285</v>
      </c>
      <c r="L1058">
        <v>16524</v>
      </c>
      <c r="M1058">
        <v>11025</v>
      </c>
      <c r="N1058">
        <v>331000000</v>
      </c>
    </row>
    <row r="1059" spans="1:14" x14ac:dyDescent="0.3">
      <c r="A1059" t="s">
        <v>3300</v>
      </c>
      <c r="B1059" t="s">
        <v>2211</v>
      </c>
      <c r="C1059" t="s">
        <v>2237</v>
      </c>
      <c r="D1059" t="s">
        <v>2250</v>
      </c>
      <c r="E1059" s="17">
        <v>44278</v>
      </c>
      <c r="F1059">
        <v>4133</v>
      </c>
      <c r="G1059">
        <v>44</v>
      </c>
      <c r="H1059">
        <v>440</v>
      </c>
      <c r="I1059">
        <v>734619</v>
      </c>
      <c r="J1059">
        <v>7819</v>
      </c>
      <c r="K1059">
        <v>865725</v>
      </c>
      <c r="L1059">
        <v>57862</v>
      </c>
      <c r="M1059">
        <v>13891</v>
      </c>
      <c r="N1059">
        <v>331000000</v>
      </c>
    </row>
    <row r="1060" spans="1:14" x14ac:dyDescent="0.3">
      <c r="A1060" t="s">
        <v>3301</v>
      </c>
      <c r="B1060" t="s">
        <v>2190</v>
      </c>
      <c r="C1060" t="s">
        <v>2198</v>
      </c>
      <c r="D1060" t="s">
        <v>2306</v>
      </c>
      <c r="E1060" s="17">
        <v>44330</v>
      </c>
      <c r="F1060">
        <v>1178</v>
      </c>
      <c r="G1060">
        <v>6</v>
      </c>
      <c r="H1060">
        <v>3807</v>
      </c>
      <c r="I1060">
        <v>735797</v>
      </c>
      <c r="J1060">
        <v>7825</v>
      </c>
      <c r="K1060">
        <v>869532</v>
      </c>
      <c r="L1060">
        <v>17670</v>
      </c>
      <c r="M1060">
        <v>7402</v>
      </c>
      <c r="N1060">
        <v>213000000</v>
      </c>
    </row>
    <row r="1061" spans="1:14" x14ac:dyDescent="0.3">
      <c r="A1061" t="s">
        <v>3302</v>
      </c>
      <c r="B1061" t="s">
        <v>2194</v>
      </c>
      <c r="C1061" t="s">
        <v>2221</v>
      </c>
      <c r="D1061" t="s">
        <v>2281</v>
      </c>
      <c r="E1061" s="17">
        <v>43845</v>
      </c>
      <c r="F1061">
        <v>104</v>
      </c>
      <c r="G1061">
        <v>105</v>
      </c>
      <c r="H1061">
        <v>4734</v>
      </c>
      <c r="I1061">
        <v>735901</v>
      </c>
      <c r="J1061">
        <v>7930</v>
      </c>
      <c r="K1061">
        <v>874266</v>
      </c>
      <c r="L1061">
        <v>1560</v>
      </c>
      <c r="M1061">
        <v>3495</v>
      </c>
      <c r="N1061">
        <v>1380000000</v>
      </c>
    </row>
    <row r="1062" spans="1:14" x14ac:dyDescent="0.3">
      <c r="A1062" t="s">
        <v>3303</v>
      </c>
      <c r="B1062" t="s">
        <v>2211</v>
      </c>
      <c r="C1062" t="s">
        <v>2212</v>
      </c>
      <c r="D1062" t="s">
        <v>2328</v>
      </c>
      <c r="E1062" s="17">
        <v>44453</v>
      </c>
      <c r="F1062">
        <v>254</v>
      </c>
      <c r="G1062">
        <v>145</v>
      </c>
      <c r="H1062">
        <v>473</v>
      </c>
      <c r="I1062">
        <v>736155</v>
      </c>
      <c r="J1062">
        <v>8075</v>
      </c>
      <c r="K1062">
        <v>874739</v>
      </c>
      <c r="L1062">
        <v>3302</v>
      </c>
      <c r="M1062">
        <v>17721</v>
      </c>
      <c r="N1062">
        <v>331000000</v>
      </c>
    </row>
    <row r="1063" spans="1:14" x14ac:dyDescent="0.3">
      <c r="A1063" t="s">
        <v>3304</v>
      </c>
      <c r="B1063" t="s">
        <v>2206</v>
      </c>
      <c r="C1063" t="s">
        <v>2257</v>
      </c>
      <c r="D1063" t="s">
        <v>2290</v>
      </c>
      <c r="E1063" s="17">
        <v>44499</v>
      </c>
      <c r="F1063">
        <v>2535</v>
      </c>
      <c r="G1063">
        <v>69</v>
      </c>
      <c r="H1063">
        <v>1857</v>
      </c>
      <c r="I1063">
        <v>738690</v>
      </c>
      <c r="J1063">
        <v>8144</v>
      </c>
      <c r="K1063">
        <v>876596</v>
      </c>
      <c r="L1063">
        <v>12675</v>
      </c>
      <c r="M1063">
        <v>16172</v>
      </c>
      <c r="N1063">
        <v>68000000</v>
      </c>
    </row>
    <row r="1064" spans="1:14" x14ac:dyDescent="0.3">
      <c r="A1064" t="s">
        <v>3305</v>
      </c>
      <c r="B1064" t="s">
        <v>2194</v>
      </c>
      <c r="C1064" t="s">
        <v>2221</v>
      </c>
      <c r="D1064" t="s">
        <v>2281</v>
      </c>
      <c r="E1064" s="17">
        <v>44119</v>
      </c>
      <c r="F1064">
        <v>590</v>
      </c>
      <c r="G1064">
        <v>44</v>
      </c>
      <c r="H1064">
        <v>2779</v>
      </c>
      <c r="I1064">
        <v>739280</v>
      </c>
      <c r="J1064">
        <v>8188</v>
      </c>
      <c r="K1064">
        <v>879375</v>
      </c>
      <c r="L1064">
        <v>10620</v>
      </c>
      <c r="M1064">
        <v>6196</v>
      </c>
      <c r="N1064">
        <v>1380000000</v>
      </c>
    </row>
    <row r="1065" spans="1:14" x14ac:dyDescent="0.3">
      <c r="A1065" t="s">
        <v>3306</v>
      </c>
      <c r="B1065" t="s">
        <v>2206</v>
      </c>
      <c r="C1065" t="s">
        <v>2232</v>
      </c>
      <c r="D1065" t="s">
        <v>2326</v>
      </c>
      <c r="E1065" s="17">
        <v>44308</v>
      </c>
      <c r="F1065">
        <v>524</v>
      </c>
      <c r="G1065">
        <v>36</v>
      </c>
      <c r="H1065">
        <v>4755</v>
      </c>
      <c r="I1065">
        <v>739804</v>
      </c>
      <c r="J1065">
        <v>8224</v>
      </c>
      <c r="K1065">
        <v>884130</v>
      </c>
      <c r="L1065">
        <v>2620</v>
      </c>
      <c r="M1065">
        <v>10613</v>
      </c>
      <c r="N1065">
        <v>68000000</v>
      </c>
    </row>
    <row r="1066" spans="1:14" x14ac:dyDescent="0.3">
      <c r="A1066" t="s">
        <v>3307</v>
      </c>
      <c r="B1066" t="s">
        <v>2194</v>
      </c>
      <c r="C1066" t="s">
        <v>2221</v>
      </c>
      <c r="D1066" t="s">
        <v>2222</v>
      </c>
      <c r="E1066" s="17">
        <v>44061</v>
      </c>
      <c r="F1066">
        <v>369</v>
      </c>
      <c r="G1066">
        <v>148</v>
      </c>
      <c r="H1066">
        <v>4387</v>
      </c>
      <c r="I1066">
        <v>740173</v>
      </c>
      <c r="J1066">
        <v>8372</v>
      </c>
      <c r="K1066">
        <v>888517</v>
      </c>
      <c r="L1066">
        <v>7011</v>
      </c>
      <c r="M1066">
        <v>3011</v>
      </c>
      <c r="N1066">
        <v>1380000000</v>
      </c>
    </row>
    <row r="1067" spans="1:14" x14ac:dyDescent="0.3">
      <c r="A1067" t="s">
        <v>3308</v>
      </c>
      <c r="B1067" t="s">
        <v>2211</v>
      </c>
      <c r="C1067" t="s">
        <v>2212</v>
      </c>
      <c r="D1067" t="s">
        <v>2213</v>
      </c>
      <c r="E1067" s="17">
        <v>44250</v>
      </c>
      <c r="F1067">
        <v>4197</v>
      </c>
      <c r="G1067">
        <v>171</v>
      </c>
      <c r="H1067">
        <v>4342</v>
      </c>
      <c r="I1067">
        <v>744370</v>
      </c>
      <c r="J1067">
        <v>8543</v>
      </c>
      <c r="K1067">
        <v>892859</v>
      </c>
      <c r="L1067">
        <v>79743</v>
      </c>
      <c r="M1067">
        <v>19043</v>
      </c>
      <c r="N1067">
        <v>331000000</v>
      </c>
    </row>
    <row r="1068" spans="1:14" x14ac:dyDescent="0.3">
      <c r="A1068" t="s">
        <v>3309</v>
      </c>
      <c r="B1068" t="s">
        <v>2187</v>
      </c>
      <c r="C1068" t="s">
        <v>2188</v>
      </c>
      <c r="D1068" t="s">
        <v>2188</v>
      </c>
      <c r="E1068" s="17">
        <v>43987</v>
      </c>
      <c r="F1068">
        <v>2963</v>
      </c>
      <c r="G1068">
        <v>157</v>
      </c>
      <c r="H1068">
        <v>1941</v>
      </c>
      <c r="I1068">
        <v>747333</v>
      </c>
      <c r="J1068">
        <v>8700</v>
      </c>
      <c r="K1068">
        <v>894800</v>
      </c>
      <c r="L1068">
        <v>56297</v>
      </c>
      <c r="M1068">
        <v>9356</v>
      </c>
      <c r="N1068">
        <v>83000000</v>
      </c>
    </row>
    <row r="1069" spans="1:14" x14ac:dyDescent="0.3">
      <c r="A1069" t="s">
        <v>3310</v>
      </c>
      <c r="B1069" t="s">
        <v>2211</v>
      </c>
      <c r="C1069" t="s">
        <v>2241</v>
      </c>
      <c r="D1069" t="s">
        <v>2261</v>
      </c>
      <c r="E1069" s="17">
        <v>44380</v>
      </c>
      <c r="F1069">
        <v>663</v>
      </c>
      <c r="G1069">
        <v>138</v>
      </c>
      <c r="H1069">
        <v>4283</v>
      </c>
      <c r="I1069">
        <v>747996</v>
      </c>
      <c r="J1069">
        <v>8838</v>
      </c>
      <c r="K1069">
        <v>899083</v>
      </c>
      <c r="L1069">
        <v>7293</v>
      </c>
      <c r="M1069">
        <v>13234</v>
      </c>
      <c r="N1069">
        <v>331000000</v>
      </c>
    </row>
    <row r="1070" spans="1:14" x14ac:dyDescent="0.3">
      <c r="A1070" t="s">
        <v>3311</v>
      </c>
      <c r="B1070" t="s">
        <v>2190</v>
      </c>
      <c r="C1070" t="s">
        <v>2269</v>
      </c>
      <c r="D1070" t="s">
        <v>2288</v>
      </c>
      <c r="E1070" s="17">
        <v>44271</v>
      </c>
      <c r="F1070">
        <v>689</v>
      </c>
      <c r="G1070">
        <v>7</v>
      </c>
      <c r="H1070">
        <v>1546</v>
      </c>
      <c r="I1070">
        <v>748685</v>
      </c>
      <c r="J1070">
        <v>8845</v>
      </c>
      <c r="K1070">
        <v>629</v>
      </c>
      <c r="L1070">
        <v>8957</v>
      </c>
      <c r="M1070">
        <v>2735</v>
      </c>
      <c r="N1070">
        <v>213000000</v>
      </c>
    </row>
    <row r="1071" spans="1:14" x14ac:dyDescent="0.3">
      <c r="A1071" t="s">
        <v>3312</v>
      </c>
      <c r="B1071" t="s">
        <v>2190</v>
      </c>
      <c r="C1071" t="s">
        <v>2191</v>
      </c>
      <c r="D1071" t="s">
        <v>2285</v>
      </c>
      <c r="E1071" s="17">
        <v>43927</v>
      </c>
      <c r="F1071">
        <v>2646</v>
      </c>
      <c r="G1071">
        <v>132</v>
      </c>
      <c r="H1071">
        <v>3355</v>
      </c>
      <c r="I1071">
        <v>751331</v>
      </c>
      <c r="J1071">
        <v>8977</v>
      </c>
      <c r="K1071">
        <v>3984</v>
      </c>
      <c r="L1071">
        <v>23814</v>
      </c>
      <c r="M1071">
        <v>5307</v>
      </c>
      <c r="N1071">
        <v>213000000</v>
      </c>
    </row>
    <row r="1072" spans="1:14" x14ac:dyDescent="0.3">
      <c r="A1072" t="s">
        <v>3313</v>
      </c>
      <c r="B1072" t="s">
        <v>2194</v>
      </c>
      <c r="C1072" t="s">
        <v>2195</v>
      </c>
      <c r="D1072" t="s">
        <v>2196</v>
      </c>
      <c r="E1072" s="17">
        <v>44241</v>
      </c>
      <c r="F1072">
        <v>2588</v>
      </c>
      <c r="G1072">
        <v>7</v>
      </c>
      <c r="H1072">
        <v>556</v>
      </c>
      <c r="I1072">
        <v>753919</v>
      </c>
      <c r="J1072">
        <v>8984</v>
      </c>
      <c r="K1072">
        <v>4540</v>
      </c>
      <c r="L1072">
        <v>20704</v>
      </c>
      <c r="M1072">
        <v>4813</v>
      </c>
      <c r="N1072">
        <v>1380000000</v>
      </c>
    </row>
    <row r="1073" spans="1:14" x14ac:dyDescent="0.3">
      <c r="A1073" t="s">
        <v>3314</v>
      </c>
      <c r="B1073" t="s">
        <v>2190</v>
      </c>
      <c r="C1073" t="s">
        <v>2191</v>
      </c>
      <c r="D1073" t="s">
        <v>2285</v>
      </c>
      <c r="E1073" s="17">
        <v>44119</v>
      </c>
      <c r="F1073">
        <v>1535</v>
      </c>
      <c r="G1073">
        <v>4</v>
      </c>
      <c r="H1073">
        <v>4342</v>
      </c>
      <c r="I1073">
        <v>755454</v>
      </c>
      <c r="J1073">
        <v>8988</v>
      </c>
      <c r="K1073">
        <v>8882</v>
      </c>
      <c r="L1073">
        <v>15350</v>
      </c>
      <c r="M1073">
        <v>12910</v>
      </c>
      <c r="N1073">
        <v>213000000</v>
      </c>
    </row>
    <row r="1074" spans="1:14" x14ac:dyDescent="0.3">
      <c r="A1074" t="s">
        <v>3315</v>
      </c>
      <c r="B1074" t="s">
        <v>2211</v>
      </c>
      <c r="C1074" t="s">
        <v>2245</v>
      </c>
      <c r="D1074" t="s">
        <v>2308</v>
      </c>
      <c r="E1074" s="17">
        <v>44084</v>
      </c>
      <c r="F1074">
        <v>2028</v>
      </c>
      <c r="G1074">
        <v>9</v>
      </c>
      <c r="H1074">
        <v>3477</v>
      </c>
      <c r="I1074">
        <v>757482</v>
      </c>
      <c r="J1074">
        <v>8997</v>
      </c>
      <c r="K1074">
        <v>12359</v>
      </c>
      <c r="L1074">
        <v>26364</v>
      </c>
      <c r="M1074">
        <v>6597</v>
      </c>
      <c r="N1074">
        <v>331000000</v>
      </c>
    </row>
    <row r="1075" spans="1:14" x14ac:dyDescent="0.3">
      <c r="A1075" t="s">
        <v>3316</v>
      </c>
      <c r="B1075" t="s">
        <v>2206</v>
      </c>
      <c r="C1075" t="s">
        <v>2257</v>
      </c>
      <c r="D1075" t="s">
        <v>2290</v>
      </c>
      <c r="E1075" s="17">
        <v>44026</v>
      </c>
      <c r="F1075">
        <v>1856</v>
      </c>
      <c r="G1075">
        <v>14</v>
      </c>
      <c r="H1075">
        <v>3230</v>
      </c>
      <c r="I1075">
        <v>759338</v>
      </c>
      <c r="J1075">
        <v>9011</v>
      </c>
      <c r="K1075">
        <v>15589</v>
      </c>
      <c r="L1075">
        <v>11136</v>
      </c>
      <c r="M1075">
        <v>178</v>
      </c>
      <c r="N1075">
        <v>68000000</v>
      </c>
    </row>
    <row r="1076" spans="1:14" x14ac:dyDescent="0.3">
      <c r="A1076" t="s">
        <v>3317</v>
      </c>
      <c r="B1076" t="s">
        <v>2211</v>
      </c>
      <c r="C1076" t="s">
        <v>2212</v>
      </c>
      <c r="D1076" t="s">
        <v>2328</v>
      </c>
      <c r="E1076" s="17">
        <v>44428</v>
      </c>
      <c r="F1076">
        <v>3186</v>
      </c>
      <c r="G1076">
        <v>55</v>
      </c>
      <c r="H1076">
        <v>3338</v>
      </c>
      <c r="I1076">
        <v>762524</v>
      </c>
      <c r="J1076">
        <v>9066</v>
      </c>
      <c r="K1076">
        <v>18927</v>
      </c>
      <c r="L1076">
        <v>28674</v>
      </c>
      <c r="M1076">
        <v>17421</v>
      </c>
      <c r="N1076">
        <v>331000000</v>
      </c>
    </row>
    <row r="1077" spans="1:14" x14ac:dyDescent="0.3">
      <c r="A1077" t="s">
        <v>3318</v>
      </c>
      <c r="B1077" t="s">
        <v>2194</v>
      </c>
      <c r="C1077" t="s">
        <v>2204</v>
      </c>
      <c r="D1077" t="s">
        <v>25</v>
      </c>
      <c r="E1077" s="17">
        <v>44352</v>
      </c>
      <c r="F1077">
        <v>2769</v>
      </c>
      <c r="G1077">
        <v>113</v>
      </c>
      <c r="H1077">
        <v>1826</v>
      </c>
      <c r="I1077">
        <v>765293</v>
      </c>
      <c r="J1077">
        <v>9179</v>
      </c>
      <c r="K1077">
        <v>20753</v>
      </c>
      <c r="L1077">
        <v>22152</v>
      </c>
      <c r="M1077">
        <v>4805</v>
      </c>
      <c r="N1077">
        <v>1380000000</v>
      </c>
    </row>
    <row r="1078" spans="1:14" x14ac:dyDescent="0.3">
      <c r="A1078" t="s">
        <v>3319</v>
      </c>
      <c r="B1078" t="s">
        <v>2190</v>
      </c>
      <c r="C1078" t="s">
        <v>2252</v>
      </c>
      <c r="D1078" t="s">
        <v>2253</v>
      </c>
      <c r="E1078" s="17">
        <v>44347</v>
      </c>
      <c r="F1078">
        <v>2987</v>
      </c>
      <c r="G1078">
        <v>54</v>
      </c>
      <c r="H1078">
        <v>2198</v>
      </c>
      <c r="I1078">
        <v>768280</v>
      </c>
      <c r="J1078">
        <v>9233</v>
      </c>
      <c r="K1078">
        <v>22951</v>
      </c>
      <c r="L1078">
        <v>50779</v>
      </c>
      <c r="M1078">
        <v>10749</v>
      </c>
      <c r="N1078">
        <v>213000000</v>
      </c>
    </row>
    <row r="1079" spans="1:14" x14ac:dyDescent="0.3">
      <c r="A1079" t="s">
        <v>3320</v>
      </c>
      <c r="B1079" t="s">
        <v>2206</v>
      </c>
      <c r="C1079" t="s">
        <v>2232</v>
      </c>
      <c r="D1079" t="s">
        <v>2326</v>
      </c>
      <c r="E1079" s="17">
        <v>44465</v>
      </c>
      <c r="F1079">
        <v>4475</v>
      </c>
      <c r="G1079">
        <v>130</v>
      </c>
      <c r="H1079">
        <v>3356</v>
      </c>
      <c r="I1079">
        <v>772755</v>
      </c>
      <c r="J1079">
        <v>9363</v>
      </c>
      <c r="K1079">
        <v>26307</v>
      </c>
      <c r="L1079">
        <v>31325</v>
      </c>
      <c r="M1079">
        <v>6331</v>
      </c>
      <c r="N1079">
        <v>68000000</v>
      </c>
    </row>
    <row r="1080" spans="1:14" x14ac:dyDescent="0.3">
      <c r="A1080" t="s">
        <v>3321</v>
      </c>
      <c r="B1080" t="s">
        <v>2187</v>
      </c>
      <c r="C1080" t="s">
        <v>2255</v>
      </c>
      <c r="D1080" t="s">
        <v>2255</v>
      </c>
      <c r="E1080" s="17">
        <v>43948</v>
      </c>
      <c r="F1080">
        <v>1148</v>
      </c>
      <c r="G1080">
        <v>40</v>
      </c>
      <c r="H1080">
        <v>4075</v>
      </c>
      <c r="I1080">
        <v>773903</v>
      </c>
      <c r="J1080">
        <v>9403</v>
      </c>
      <c r="K1080">
        <v>30382</v>
      </c>
      <c r="L1080">
        <v>10332</v>
      </c>
      <c r="M1080">
        <v>3568</v>
      </c>
      <c r="N1080">
        <v>83000000</v>
      </c>
    </row>
    <row r="1081" spans="1:14" x14ac:dyDescent="0.3">
      <c r="A1081" t="s">
        <v>3322</v>
      </c>
      <c r="B1081" t="s">
        <v>2206</v>
      </c>
      <c r="C1081" t="s">
        <v>2232</v>
      </c>
      <c r="D1081" t="s">
        <v>2233</v>
      </c>
      <c r="E1081" s="17">
        <v>43989</v>
      </c>
      <c r="F1081">
        <v>780</v>
      </c>
      <c r="G1081">
        <v>137</v>
      </c>
      <c r="H1081">
        <v>4219</v>
      </c>
      <c r="I1081">
        <v>774683</v>
      </c>
      <c r="J1081">
        <v>9540</v>
      </c>
      <c r="K1081">
        <v>34601</v>
      </c>
      <c r="L1081">
        <v>14040</v>
      </c>
      <c r="M1081">
        <v>4423</v>
      </c>
      <c r="N1081">
        <v>68000000</v>
      </c>
    </row>
    <row r="1082" spans="1:14" x14ac:dyDescent="0.3">
      <c r="A1082" t="s">
        <v>3323</v>
      </c>
      <c r="B1082" t="s">
        <v>2206</v>
      </c>
      <c r="C1082" t="s">
        <v>2207</v>
      </c>
      <c r="D1082" t="s">
        <v>2263</v>
      </c>
      <c r="E1082" s="17">
        <v>44058</v>
      </c>
      <c r="F1082">
        <v>4405</v>
      </c>
      <c r="G1082">
        <v>134</v>
      </c>
      <c r="H1082">
        <v>3811</v>
      </c>
      <c r="I1082">
        <v>779088</v>
      </c>
      <c r="J1082">
        <v>9674</v>
      </c>
      <c r="K1082">
        <v>38412</v>
      </c>
      <c r="L1082">
        <v>48455</v>
      </c>
      <c r="M1082">
        <v>13004</v>
      </c>
      <c r="N1082">
        <v>68000000</v>
      </c>
    </row>
    <row r="1083" spans="1:14" x14ac:dyDescent="0.3">
      <c r="A1083" t="s">
        <v>3324</v>
      </c>
      <c r="B1083" t="s">
        <v>2211</v>
      </c>
      <c r="C1083" t="s">
        <v>2241</v>
      </c>
      <c r="D1083" t="s">
        <v>2261</v>
      </c>
      <c r="E1083" s="17">
        <v>44046</v>
      </c>
      <c r="F1083">
        <v>2153</v>
      </c>
      <c r="G1083">
        <v>190</v>
      </c>
      <c r="H1083">
        <v>1894</v>
      </c>
      <c r="I1083">
        <v>781241</v>
      </c>
      <c r="J1083">
        <v>9864</v>
      </c>
      <c r="K1083">
        <v>40306</v>
      </c>
      <c r="L1083">
        <v>36601</v>
      </c>
      <c r="M1083">
        <v>3986</v>
      </c>
      <c r="N1083">
        <v>331000000</v>
      </c>
    </row>
    <row r="1084" spans="1:14" x14ac:dyDescent="0.3">
      <c r="A1084" t="s">
        <v>3325</v>
      </c>
      <c r="B1084" t="s">
        <v>2187</v>
      </c>
      <c r="C1084" t="s">
        <v>2255</v>
      </c>
      <c r="D1084" t="s">
        <v>2255</v>
      </c>
      <c r="E1084" s="17">
        <v>44526</v>
      </c>
      <c r="F1084">
        <v>555</v>
      </c>
      <c r="G1084">
        <v>114</v>
      </c>
      <c r="H1084">
        <v>1752</v>
      </c>
      <c r="I1084">
        <v>781796</v>
      </c>
      <c r="J1084">
        <v>9978</v>
      </c>
      <c r="K1084">
        <v>42058</v>
      </c>
      <c r="L1084">
        <v>8325</v>
      </c>
      <c r="M1084">
        <v>19697</v>
      </c>
      <c r="N1084">
        <v>83000000</v>
      </c>
    </row>
    <row r="1085" spans="1:14" x14ac:dyDescent="0.3">
      <c r="A1085" t="s">
        <v>3326</v>
      </c>
      <c r="B1085" t="s">
        <v>2194</v>
      </c>
      <c r="C1085" t="s">
        <v>2204</v>
      </c>
      <c r="D1085" t="s">
        <v>2235</v>
      </c>
      <c r="E1085" s="17">
        <v>43845</v>
      </c>
      <c r="F1085">
        <v>3296</v>
      </c>
      <c r="G1085">
        <v>62</v>
      </c>
      <c r="H1085">
        <v>4754</v>
      </c>
      <c r="I1085">
        <v>785092</v>
      </c>
      <c r="J1085">
        <v>10040</v>
      </c>
      <c r="K1085">
        <v>46812</v>
      </c>
      <c r="L1085">
        <v>23072</v>
      </c>
      <c r="M1085">
        <v>6240</v>
      </c>
      <c r="N1085">
        <v>1380000000</v>
      </c>
    </row>
    <row r="1086" spans="1:14" x14ac:dyDescent="0.3">
      <c r="A1086" t="s">
        <v>3327</v>
      </c>
      <c r="B1086" t="s">
        <v>2194</v>
      </c>
      <c r="C1086" t="s">
        <v>2204</v>
      </c>
      <c r="D1086" t="s">
        <v>25</v>
      </c>
      <c r="E1086" s="17">
        <v>43987</v>
      </c>
      <c r="F1086">
        <v>3313</v>
      </c>
      <c r="G1086">
        <v>87</v>
      </c>
      <c r="H1086">
        <v>3801</v>
      </c>
      <c r="I1086">
        <v>788405</v>
      </c>
      <c r="J1086">
        <v>10127</v>
      </c>
      <c r="K1086">
        <v>50613</v>
      </c>
      <c r="L1086">
        <v>23191</v>
      </c>
      <c r="M1086">
        <v>14188</v>
      </c>
      <c r="N1086">
        <v>1380000000</v>
      </c>
    </row>
    <row r="1087" spans="1:14" x14ac:dyDescent="0.3">
      <c r="A1087" t="s">
        <v>3328</v>
      </c>
      <c r="B1087" t="s">
        <v>2206</v>
      </c>
      <c r="C1087" t="s">
        <v>2232</v>
      </c>
      <c r="D1087" t="s">
        <v>2233</v>
      </c>
      <c r="E1087" s="17">
        <v>44478</v>
      </c>
      <c r="F1087">
        <v>4492</v>
      </c>
      <c r="G1087">
        <v>153</v>
      </c>
      <c r="H1087">
        <v>2655</v>
      </c>
      <c r="I1087">
        <v>792897</v>
      </c>
      <c r="J1087">
        <v>10280</v>
      </c>
      <c r="K1087">
        <v>53268</v>
      </c>
      <c r="L1087">
        <v>80856</v>
      </c>
      <c r="M1087">
        <v>13088</v>
      </c>
      <c r="N1087">
        <v>68000000</v>
      </c>
    </row>
    <row r="1088" spans="1:14" x14ac:dyDescent="0.3">
      <c r="A1088" t="s">
        <v>3329</v>
      </c>
      <c r="B1088" t="s">
        <v>2206</v>
      </c>
      <c r="C1088" t="s">
        <v>2224</v>
      </c>
      <c r="D1088" t="s">
        <v>2230</v>
      </c>
      <c r="E1088" s="17">
        <v>44091</v>
      </c>
      <c r="F1088">
        <v>2583</v>
      </c>
      <c r="G1088">
        <v>33</v>
      </c>
      <c r="H1088">
        <v>3518</v>
      </c>
      <c r="I1088">
        <v>795480</v>
      </c>
      <c r="J1088">
        <v>10313</v>
      </c>
      <c r="K1088">
        <v>56786</v>
      </c>
      <c r="L1088">
        <v>25830</v>
      </c>
      <c r="M1088">
        <v>309</v>
      </c>
      <c r="N1088">
        <v>68000000</v>
      </c>
    </row>
    <row r="1089" spans="1:14" x14ac:dyDescent="0.3">
      <c r="A1089" t="s">
        <v>3330</v>
      </c>
      <c r="B1089" t="s">
        <v>2190</v>
      </c>
      <c r="C1089" t="s">
        <v>2252</v>
      </c>
      <c r="D1089" t="s">
        <v>2301</v>
      </c>
      <c r="E1089" s="17">
        <v>43987</v>
      </c>
      <c r="F1089">
        <v>3707</v>
      </c>
      <c r="G1089">
        <v>121</v>
      </c>
      <c r="H1089">
        <v>1480</v>
      </c>
      <c r="I1089">
        <v>799187</v>
      </c>
      <c r="J1089">
        <v>10434</v>
      </c>
      <c r="K1089">
        <v>58266</v>
      </c>
      <c r="L1089">
        <v>33363</v>
      </c>
      <c r="M1089">
        <v>7277</v>
      </c>
      <c r="N1089">
        <v>213000000</v>
      </c>
    </row>
    <row r="1090" spans="1:14" x14ac:dyDescent="0.3">
      <c r="A1090" t="s">
        <v>3331</v>
      </c>
      <c r="B1090" t="s">
        <v>2187</v>
      </c>
      <c r="C1090" t="s">
        <v>2201</v>
      </c>
      <c r="D1090" t="s">
        <v>2202</v>
      </c>
      <c r="E1090" s="17">
        <v>43877</v>
      </c>
      <c r="F1090">
        <v>3868</v>
      </c>
      <c r="G1090">
        <v>199</v>
      </c>
      <c r="H1090">
        <v>2578</v>
      </c>
      <c r="I1090">
        <v>803055</v>
      </c>
      <c r="J1090">
        <v>10633</v>
      </c>
      <c r="K1090">
        <v>60844</v>
      </c>
      <c r="L1090">
        <v>27076</v>
      </c>
      <c r="M1090">
        <v>9893</v>
      </c>
      <c r="N1090">
        <v>83000000</v>
      </c>
    </row>
    <row r="1091" spans="1:14" x14ac:dyDescent="0.3">
      <c r="A1091" t="s">
        <v>3332</v>
      </c>
      <c r="B1091" t="s">
        <v>2206</v>
      </c>
      <c r="C1091" t="s">
        <v>2257</v>
      </c>
      <c r="D1091" t="s">
        <v>2290</v>
      </c>
      <c r="E1091" s="17">
        <v>44154</v>
      </c>
      <c r="F1091">
        <v>3043</v>
      </c>
      <c r="G1091">
        <v>166</v>
      </c>
      <c r="H1091">
        <v>4820</v>
      </c>
      <c r="I1091">
        <v>806098</v>
      </c>
      <c r="J1091">
        <v>10799</v>
      </c>
      <c r="K1091">
        <v>65664</v>
      </c>
      <c r="L1091">
        <v>15215</v>
      </c>
      <c r="M1091">
        <v>8997</v>
      </c>
      <c r="N1091">
        <v>68000000</v>
      </c>
    </row>
    <row r="1092" spans="1:14" x14ac:dyDescent="0.3">
      <c r="A1092" t="s">
        <v>3333</v>
      </c>
      <c r="B1092" t="s">
        <v>2190</v>
      </c>
      <c r="C1092" t="s">
        <v>2198</v>
      </c>
      <c r="D1092" t="s">
        <v>2199</v>
      </c>
      <c r="E1092" s="17">
        <v>44515</v>
      </c>
      <c r="F1092">
        <v>3013</v>
      </c>
      <c r="G1092">
        <v>187</v>
      </c>
      <c r="H1092">
        <v>1553</v>
      </c>
      <c r="I1092">
        <v>809111</v>
      </c>
      <c r="J1092">
        <v>10986</v>
      </c>
      <c r="K1092">
        <v>67217</v>
      </c>
      <c r="L1092">
        <v>42182</v>
      </c>
      <c r="M1092">
        <v>12211</v>
      </c>
      <c r="N1092">
        <v>213000000</v>
      </c>
    </row>
    <row r="1093" spans="1:14" x14ac:dyDescent="0.3">
      <c r="A1093" t="s">
        <v>3334</v>
      </c>
      <c r="B1093" t="s">
        <v>2187</v>
      </c>
      <c r="C1093" t="s">
        <v>2338</v>
      </c>
      <c r="D1093" t="s">
        <v>2438</v>
      </c>
      <c r="E1093" s="17">
        <v>43960</v>
      </c>
      <c r="F1093">
        <v>3844</v>
      </c>
      <c r="G1093">
        <v>196</v>
      </c>
      <c r="H1093">
        <v>645</v>
      </c>
      <c r="I1093">
        <v>812955</v>
      </c>
      <c r="J1093">
        <v>11182</v>
      </c>
      <c r="K1093">
        <v>67862</v>
      </c>
      <c r="L1093">
        <v>73036</v>
      </c>
      <c r="M1093">
        <v>1892</v>
      </c>
      <c r="N1093">
        <v>83000000</v>
      </c>
    </row>
    <row r="1094" spans="1:14" x14ac:dyDescent="0.3">
      <c r="A1094" t="s">
        <v>3335</v>
      </c>
      <c r="B1094" t="s">
        <v>2194</v>
      </c>
      <c r="C1094" t="s">
        <v>2204</v>
      </c>
      <c r="D1094" t="s">
        <v>25</v>
      </c>
      <c r="E1094" s="17">
        <v>44241</v>
      </c>
      <c r="F1094">
        <v>1169</v>
      </c>
      <c r="G1094">
        <v>99</v>
      </c>
      <c r="H1094">
        <v>1826</v>
      </c>
      <c r="I1094">
        <v>814124</v>
      </c>
      <c r="J1094">
        <v>11281</v>
      </c>
      <c r="K1094">
        <v>69688</v>
      </c>
      <c r="L1094">
        <v>7014</v>
      </c>
      <c r="M1094">
        <v>9518</v>
      </c>
      <c r="N1094">
        <v>1380000000</v>
      </c>
    </row>
    <row r="1095" spans="1:14" x14ac:dyDescent="0.3">
      <c r="A1095" t="s">
        <v>3336</v>
      </c>
      <c r="B1095" t="s">
        <v>2190</v>
      </c>
      <c r="C1095" t="s">
        <v>2191</v>
      </c>
      <c r="D1095" t="s">
        <v>2285</v>
      </c>
      <c r="E1095" s="17">
        <v>43925</v>
      </c>
      <c r="F1095">
        <v>3262</v>
      </c>
      <c r="G1095">
        <v>106</v>
      </c>
      <c r="H1095">
        <v>1549</v>
      </c>
      <c r="I1095">
        <v>817386</v>
      </c>
      <c r="J1095">
        <v>11387</v>
      </c>
      <c r="K1095">
        <v>71237</v>
      </c>
      <c r="L1095">
        <v>61978</v>
      </c>
      <c r="M1095">
        <v>1917</v>
      </c>
      <c r="N1095">
        <v>213000000</v>
      </c>
    </row>
    <row r="1096" spans="1:14" x14ac:dyDescent="0.3">
      <c r="A1096" t="s">
        <v>3337</v>
      </c>
      <c r="B1096" t="s">
        <v>2187</v>
      </c>
      <c r="C1096" t="s">
        <v>2255</v>
      </c>
      <c r="D1096" t="s">
        <v>2255</v>
      </c>
      <c r="E1096" s="17">
        <v>44457</v>
      </c>
      <c r="F1096">
        <v>4022</v>
      </c>
      <c r="G1096">
        <v>153</v>
      </c>
      <c r="H1096">
        <v>1698</v>
      </c>
      <c r="I1096">
        <v>821408</v>
      </c>
      <c r="J1096">
        <v>11540</v>
      </c>
      <c r="K1096">
        <v>72935</v>
      </c>
      <c r="L1096">
        <v>28154</v>
      </c>
      <c r="M1096">
        <v>6499</v>
      </c>
      <c r="N1096">
        <v>83000000</v>
      </c>
    </row>
    <row r="1097" spans="1:14" x14ac:dyDescent="0.3">
      <c r="A1097" t="s">
        <v>3338</v>
      </c>
      <c r="B1097" t="s">
        <v>2190</v>
      </c>
      <c r="C1097" t="s">
        <v>2198</v>
      </c>
      <c r="D1097" t="s">
        <v>2306</v>
      </c>
      <c r="E1097" s="17">
        <v>44122</v>
      </c>
      <c r="F1097">
        <v>200</v>
      </c>
      <c r="G1097">
        <v>61</v>
      </c>
      <c r="H1097">
        <v>3570</v>
      </c>
      <c r="I1097">
        <v>821608</v>
      </c>
      <c r="J1097">
        <v>11601</v>
      </c>
      <c r="K1097">
        <v>76505</v>
      </c>
      <c r="L1097">
        <v>1600</v>
      </c>
      <c r="M1097">
        <v>13878</v>
      </c>
      <c r="N1097">
        <v>213000000</v>
      </c>
    </row>
    <row r="1098" spans="1:14" x14ac:dyDescent="0.3">
      <c r="A1098" t="s">
        <v>3339</v>
      </c>
      <c r="B1098" t="s">
        <v>2206</v>
      </c>
      <c r="C1098" t="s">
        <v>2224</v>
      </c>
      <c r="D1098" t="s">
        <v>2230</v>
      </c>
      <c r="E1098" s="17">
        <v>44113</v>
      </c>
      <c r="F1098">
        <v>1890</v>
      </c>
      <c r="G1098">
        <v>137</v>
      </c>
      <c r="H1098">
        <v>4613</v>
      </c>
      <c r="I1098">
        <v>823498</v>
      </c>
      <c r="J1098">
        <v>11738</v>
      </c>
      <c r="K1098">
        <v>81118</v>
      </c>
      <c r="L1098">
        <v>35910</v>
      </c>
      <c r="M1098">
        <v>12602</v>
      </c>
      <c r="N1098">
        <v>68000000</v>
      </c>
    </row>
    <row r="1099" spans="1:14" x14ac:dyDescent="0.3">
      <c r="A1099" t="s">
        <v>3340</v>
      </c>
      <c r="B1099" t="s">
        <v>2211</v>
      </c>
      <c r="C1099" t="s">
        <v>2237</v>
      </c>
      <c r="D1099" t="s">
        <v>2238</v>
      </c>
      <c r="E1099" s="17">
        <v>43899</v>
      </c>
      <c r="F1099">
        <v>11</v>
      </c>
      <c r="G1099">
        <v>99</v>
      </c>
      <c r="H1099">
        <v>3426</v>
      </c>
      <c r="I1099">
        <v>823509</v>
      </c>
      <c r="J1099">
        <v>11837</v>
      </c>
      <c r="K1099">
        <v>84544</v>
      </c>
      <c r="L1099">
        <v>99</v>
      </c>
      <c r="M1099">
        <v>2241</v>
      </c>
      <c r="N1099">
        <v>331000000</v>
      </c>
    </row>
    <row r="1100" spans="1:14" x14ac:dyDescent="0.3">
      <c r="A1100" t="s">
        <v>3341</v>
      </c>
      <c r="B1100" t="s">
        <v>2194</v>
      </c>
      <c r="C1100" t="s">
        <v>27</v>
      </c>
      <c r="D1100" t="s">
        <v>27</v>
      </c>
      <c r="E1100" s="17">
        <v>44490</v>
      </c>
      <c r="F1100">
        <v>1976</v>
      </c>
      <c r="G1100">
        <v>53</v>
      </c>
      <c r="H1100">
        <v>3704</v>
      </c>
      <c r="I1100">
        <v>825485</v>
      </c>
      <c r="J1100">
        <v>11890</v>
      </c>
      <c r="K1100">
        <v>88248</v>
      </c>
      <c r="L1100">
        <v>27664</v>
      </c>
      <c r="M1100">
        <v>18357</v>
      </c>
      <c r="N1100">
        <v>1380000000</v>
      </c>
    </row>
    <row r="1101" spans="1:14" x14ac:dyDescent="0.3">
      <c r="A1101" t="s">
        <v>3342</v>
      </c>
      <c r="B1101" t="s">
        <v>2206</v>
      </c>
      <c r="C1101" t="s">
        <v>2257</v>
      </c>
      <c r="D1101" t="s">
        <v>2258</v>
      </c>
      <c r="E1101" s="17">
        <v>43841</v>
      </c>
      <c r="F1101">
        <v>1325</v>
      </c>
      <c r="G1101">
        <v>158</v>
      </c>
      <c r="H1101">
        <v>3224</v>
      </c>
      <c r="I1101">
        <v>826810</v>
      </c>
      <c r="J1101">
        <v>12048</v>
      </c>
      <c r="K1101">
        <v>91472</v>
      </c>
      <c r="L1101">
        <v>23850</v>
      </c>
      <c r="M1101">
        <v>12232</v>
      </c>
      <c r="N1101">
        <v>68000000</v>
      </c>
    </row>
    <row r="1102" spans="1:14" x14ac:dyDescent="0.3">
      <c r="A1102" t="s">
        <v>3343</v>
      </c>
      <c r="B1102" t="s">
        <v>2206</v>
      </c>
      <c r="C1102" t="s">
        <v>2224</v>
      </c>
      <c r="D1102" t="s">
        <v>2230</v>
      </c>
      <c r="E1102" s="17">
        <v>44084</v>
      </c>
      <c r="F1102">
        <v>3371</v>
      </c>
      <c r="G1102">
        <v>37</v>
      </c>
      <c r="H1102">
        <v>4424</v>
      </c>
      <c r="I1102">
        <v>830181</v>
      </c>
      <c r="J1102">
        <v>12085</v>
      </c>
      <c r="K1102">
        <v>95896</v>
      </c>
      <c r="L1102">
        <v>60678</v>
      </c>
      <c r="M1102">
        <v>3978</v>
      </c>
      <c r="N1102">
        <v>68000000</v>
      </c>
    </row>
    <row r="1103" spans="1:14" x14ac:dyDescent="0.3">
      <c r="A1103" t="s">
        <v>3344</v>
      </c>
      <c r="B1103" t="s">
        <v>2187</v>
      </c>
      <c r="C1103" t="s">
        <v>2338</v>
      </c>
      <c r="D1103" t="s">
        <v>2339</v>
      </c>
      <c r="E1103" s="17">
        <v>44380</v>
      </c>
      <c r="F1103">
        <v>4070</v>
      </c>
      <c r="G1103">
        <v>113</v>
      </c>
      <c r="H1103">
        <v>4785</v>
      </c>
      <c r="I1103">
        <v>834251</v>
      </c>
      <c r="J1103">
        <v>12198</v>
      </c>
      <c r="K1103">
        <v>100681</v>
      </c>
      <c r="L1103">
        <v>77330</v>
      </c>
      <c r="M1103">
        <v>1315</v>
      </c>
      <c r="N1103">
        <v>83000000</v>
      </c>
    </row>
    <row r="1104" spans="1:14" x14ac:dyDescent="0.3">
      <c r="A1104" t="s">
        <v>3345</v>
      </c>
      <c r="B1104" t="s">
        <v>2190</v>
      </c>
      <c r="C1104" t="s">
        <v>2252</v>
      </c>
      <c r="D1104" t="s">
        <v>2253</v>
      </c>
      <c r="E1104" s="17">
        <v>43964</v>
      </c>
      <c r="F1104">
        <v>3556</v>
      </c>
      <c r="G1104">
        <v>24</v>
      </c>
      <c r="H1104">
        <v>4574</v>
      </c>
      <c r="I1104">
        <v>837807</v>
      </c>
      <c r="J1104">
        <v>12222</v>
      </c>
      <c r="K1104">
        <v>105255</v>
      </c>
      <c r="L1104">
        <v>46228</v>
      </c>
      <c r="M1104">
        <v>15913</v>
      </c>
      <c r="N1104">
        <v>213000000</v>
      </c>
    </row>
    <row r="1105" spans="1:14" x14ac:dyDescent="0.3">
      <c r="A1105" t="s">
        <v>3346</v>
      </c>
      <c r="B1105" t="s">
        <v>2194</v>
      </c>
      <c r="C1105" t="s">
        <v>2221</v>
      </c>
      <c r="D1105" t="s">
        <v>2281</v>
      </c>
      <c r="E1105" s="17">
        <v>44542</v>
      </c>
      <c r="F1105">
        <v>4966</v>
      </c>
      <c r="G1105">
        <v>64</v>
      </c>
      <c r="H1105">
        <v>390</v>
      </c>
      <c r="I1105">
        <v>842773</v>
      </c>
      <c r="J1105">
        <v>12286</v>
      </c>
      <c r="K1105">
        <v>105645</v>
      </c>
      <c r="L1105">
        <v>39728</v>
      </c>
      <c r="M1105">
        <v>15458</v>
      </c>
      <c r="N1105">
        <v>1380000000</v>
      </c>
    </row>
    <row r="1106" spans="1:14" x14ac:dyDescent="0.3">
      <c r="A1106" t="s">
        <v>3347</v>
      </c>
      <c r="B1106" t="s">
        <v>2206</v>
      </c>
      <c r="C1106" t="s">
        <v>2207</v>
      </c>
      <c r="D1106" t="s">
        <v>2208</v>
      </c>
      <c r="E1106" s="17">
        <v>43853</v>
      </c>
      <c r="F1106">
        <v>365</v>
      </c>
      <c r="G1106">
        <v>99</v>
      </c>
      <c r="H1106">
        <v>4507</v>
      </c>
      <c r="I1106">
        <v>843138</v>
      </c>
      <c r="J1106">
        <v>12385</v>
      </c>
      <c r="K1106">
        <v>110152</v>
      </c>
      <c r="L1106">
        <v>5840</v>
      </c>
      <c r="M1106">
        <v>13266</v>
      </c>
      <c r="N1106">
        <v>68000000</v>
      </c>
    </row>
    <row r="1107" spans="1:14" x14ac:dyDescent="0.3">
      <c r="A1107" t="s">
        <v>3348</v>
      </c>
      <c r="B1107" t="s">
        <v>2187</v>
      </c>
      <c r="C1107" t="s">
        <v>2338</v>
      </c>
      <c r="D1107" t="s">
        <v>2438</v>
      </c>
      <c r="E1107" s="17">
        <v>44176</v>
      </c>
      <c r="F1107">
        <v>656</v>
      </c>
      <c r="G1107">
        <v>177</v>
      </c>
      <c r="H1107">
        <v>1281</v>
      </c>
      <c r="I1107">
        <v>843794</v>
      </c>
      <c r="J1107">
        <v>12562</v>
      </c>
      <c r="K1107">
        <v>111433</v>
      </c>
      <c r="L1107">
        <v>8528</v>
      </c>
      <c r="M1107">
        <v>6795</v>
      </c>
      <c r="N1107">
        <v>83000000</v>
      </c>
    </row>
    <row r="1108" spans="1:14" x14ac:dyDescent="0.3">
      <c r="A1108" t="s">
        <v>3349</v>
      </c>
      <c r="B1108" t="s">
        <v>2194</v>
      </c>
      <c r="C1108" t="s">
        <v>27</v>
      </c>
      <c r="D1108" t="s">
        <v>27</v>
      </c>
      <c r="E1108" s="17">
        <v>44132</v>
      </c>
      <c r="F1108">
        <v>160</v>
      </c>
      <c r="G1108">
        <v>151</v>
      </c>
      <c r="H1108">
        <v>4964</v>
      </c>
      <c r="I1108">
        <v>843954</v>
      </c>
      <c r="J1108">
        <v>12713</v>
      </c>
      <c r="K1108">
        <v>116397</v>
      </c>
      <c r="L1108">
        <v>1440</v>
      </c>
      <c r="M1108">
        <v>6548</v>
      </c>
      <c r="N1108">
        <v>1380000000</v>
      </c>
    </row>
    <row r="1109" spans="1:14" x14ac:dyDescent="0.3">
      <c r="A1109" t="s">
        <v>3350</v>
      </c>
      <c r="B1109" t="s">
        <v>2190</v>
      </c>
      <c r="C1109" t="s">
        <v>2191</v>
      </c>
      <c r="D1109" t="s">
        <v>2192</v>
      </c>
      <c r="E1109" s="17">
        <v>44193</v>
      </c>
      <c r="F1109">
        <v>174</v>
      </c>
      <c r="G1109">
        <v>154</v>
      </c>
      <c r="H1109">
        <v>506</v>
      </c>
      <c r="I1109">
        <v>844128</v>
      </c>
      <c r="J1109">
        <v>12867</v>
      </c>
      <c r="K1109">
        <v>116903</v>
      </c>
      <c r="L1109">
        <v>2958</v>
      </c>
      <c r="M1109">
        <v>15499</v>
      </c>
      <c r="N1109">
        <v>213000000</v>
      </c>
    </row>
    <row r="1110" spans="1:14" x14ac:dyDescent="0.3">
      <c r="A1110" t="s">
        <v>3351</v>
      </c>
      <c r="B1110" t="s">
        <v>2206</v>
      </c>
      <c r="C1110" t="s">
        <v>2207</v>
      </c>
      <c r="D1110" t="s">
        <v>2208</v>
      </c>
      <c r="E1110" s="17">
        <v>44226</v>
      </c>
      <c r="F1110">
        <v>3470</v>
      </c>
      <c r="G1110">
        <v>177</v>
      </c>
      <c r="H1110">
        <v>1722</v>
      </c>
      <c r="I1110">
        <v>847598</v>
      </c>
      <c r="J1110">
        <v>13044</v>
      </c>
      <c r="K1110">
        <v>118625</v>
      </c>
      <c r="L1110">
        <v>24290</v>
      </c>
      <c r="M1110">
        <v>17783</v>
      </c>
      <c r="N1110">
        <v>68000000</v>
      </c>
    </row>
    <row r="1111" spans="1:14" x14ac:dyDescent="0.3">
      <c r="A1111" t="s">
        <v>3352</v>
      </c>
      <c r="B1111" t="s">
        <v>2206</v>
      </c>
      <c r="C1111" t="s">
        <v>2232</v>
      </c>
      <c r="D1111" t="s">
        <v>2233</v>
      </c>
      <c r="E1111" s="17">
        <v>44048</v>
      </c>
      <c r="F1111">
        <v>4060</v>
      </c>
      <c r="G1111">
        <v>177</v>
      </c>
      <c r="H1111">
        <v>957</v>
      </c>
      <c r="I1111">
        <v>851658</v>
      </c>
      <c r="J1111">
        <v>13221</v>
      </c>
      <c r="K1111">
        <v>119582</v>
      </c>
      <c r="L1111">
        <v>44660</v>
      </c>
      <c r="M1111">
        <v>17756</v>
      </c>
      <c r="N1111">
        <v>68000000</v>
      </c>
    </row>
    <row r="1112" spans="1:14" x14ac:dyDescent="0.3">
      <c r="A1112" t="s">
        <v>3353</v>
      </c>
      <c r="B1112" t="s">
        <v>2206</v>
      </c>
      <c r="C1112" t="s">
        <v>2232</v>
      </c>
      <c r="D1112" t="s">
        <v>2233</v>
      </c>
      <c r="E1112" s="17">
        <v>43971</v>
      </c>
      <c r="F1112">
        <v>544</v>
      </c>
      <c r="G1112">
        <v>142</v>
      </c>
      <c r="H1112">
        <v>1734</v>
      </c>
      <c r="I1112">
        <v>852202</v>
      </c>
      <c r="J1112">
        <v>13363</v>
      </c>
      <c r="K1112">
        <v>121316</v>
      </c>
      <c r="L1112">
        <v>6528</v>
      </c>
      <c r="M1112">
        <v>13734</v>
      </c>
      <c r="N1112">
        <v>68000000</v>
      </c>
    </row>
    <row r="1113" spans="1:14" x14ac:dyDescent="0.3">
      <c r="A1113" t="s">
        <v>3354</v>
      </c>
      <c r="B1113" t="s">
        <v>2194</v>
      </c>
      <c r="C1113" t="s">
        <v>27</v>
      </c>
      <c r="D1113" t="s">
        <v>27</v>
      </c>
      <c r="E1113" s="17">
        <v>44446</v>
      </c>
      <c r="F1113">
        <v>3854</v>
      </c>
      <c r="G1113">
        <v>16</v>
      </c>
      <c r="H1113">
        <v>762</v>
      </c>
      <c r="I1113">
        <v>856056</v>
      </c>
      <c r="J1113">
        <v>13379</v>
      </c>
      <c r="K1113">
        <v>122078</v>
      </c>
      <c r="L1113">
        <v>50102</v>
      </c>
      <c r="M1113">
        <v>9448</v>
      </c>
      <c r="N1113">
        <v>1380000000</v>
      </c>
    </row>
    <row r="1114" spans="1:14" x14ac:dyDescent="0.3">
      <c r="A1114" t="s">
        <v>3355</v>
      </c>
      <c r="B1114" t="s">
        <v>2194</v>
      </c>
      <c r="C1114" t="s">
        <v>2221</v>
      </c>
      <c r="D1114" t="s">
        <v>2222</v>
      </c>
      <c r="E1114" s="17">
        <v>44040</v>
      </c>
      <c r="F1114">
        <v>1761</v>
      </c>
      <c r="G1114">
        <v>28</v>
      </c>
      <c r="H1114">
        <v>2555</v>
      </c>
      <c r="I1114">
        <v>857817</v>
      </c>
      <c r="J1114">
        <v>13407</v>
      </c>
      <c r="K1114">
        <v>124633</v>
      </c>
      <c r="L1114">
        <v>22893</v>
      </c>
      <c r="M1114">
        <v>5106</v>
      </c>
      <c r="N1114">
        <v>1380000000</v>
      </c>
    </row>
    <row r="1115" spans="1:14" x14ac:dyDescent="0.3">
      <c r="A1115" t="s">
        <v>3356</v>
      </c>
      <c r="B1115" t="s">
        <v>2194</v>
      </c>
      <c r="C1115" t="s">
        <v>2195</v>
      </c>
      <c r="D1115" t="s">
        <v>2196</v>
      </c>
      <c r="E1115" s="17">
        <v>44453</v>
      </c>
      <c r="F1115">
        <v>956</v>
      </c>
      <c r="G1115">
        <v>4</v>
      </c>
      <c r="H1115">
        <v>2611</v>
      </c>
      <c r="I1115">
        <v>858773</v>
      </c>
      <c r="J1115">
        <v>13411</v>
      </c>
      <c r="K1115">
        <v>127244</v>
      </c>
      <c r="L1115">
        <v>9560</v>
      </c>
      <c r="M1115">
        <v>3203</v>
      </c>
      <c r="N1115">
        <v>1380000000</v>
      </c>
    </row>
    <row r="1116" spans="1:14" x14ac:dyDescent="0.3">
      <c r="A1116" t="s">
        <v>3357</v>
      </c>
      <c r="B1116" t="s">
        <v>2194</v>
      </c>
      <c r="C1116" t="s">
        <v>2221</v>
      </c>
      <c r="D1116" t="s">
        <v>2281</v>
      </c>
      <c r="E1116" s="17">
        <v>44446</v>
      </c>
      <c r="F1116">
        <v>451</v>
      </c>
      <c r="G1116">
        <v>10</v>
      </c>
      <c r="H1116">
        <v>3693</v>
      </c>
      <c r="I1116">
        <v>859224</v>
      </c>
      <c r="J1116">
        <v>13421</v>
      </c>
      <c r="K1116">
        <v>130937</v>
      </c>
      <c r="L1116">
        <v>8569</v>
      </c>
      <c r="M1116">
        <v>13207</v>
      </c>
      <c r="N1116">
        <v>1380000000</v>
      </c>
    </row>
    <row r="1117" spans="1:14" x14ac:dyDescent="0.3">
      <c r="A1117" t="s">
        <v>3358</v>
      </c>
      <c r="B1117" t="s">
        <v>2187</v>
      </c>
      <c r="C1117" t="s">
        <v>2201</v>
      </c>
      <c r="D1117" t="s">
        <v>2202</v>
      </c>
      <c r="E1117" s="17">
        <v>44513</v>
      </c>
      <c r="F1117">
        <v>81</v>
      </c>
      <c r="G1117">
        <v>179</v>
      </c>
      <c r="H1117">
        <v>1759</v>
      </c>
      <c r="I1117">
        <v>859305</v>
      </c>
      <c r="J1117">
        <v>13600</v>
      </c>
      <c r="K1117">
        <v>132696</v>
      </c>
      <c r="L1117">
        <v>1053</v>
      </c>
      <c r="M1117">
        <v>2682</v>
      </c>
      <c r="N1117">
        <v>83000000</v>
      </c>
    </row>
    <row r="1118" spans="1:14" x14ac:dyDescent="0.3">
      <c r="A1118" t="s">
        <v>3359</v>
      </c>
      <c r="B1118" t="s">
        <v>2211</v>
      </c>
      <c r="C1118" t="s">
        <v>2241</v>
      </c>
      <c r="D1118" t="s">
        <v>2261</v>
      </c>
      <c r="E1118" s="17">
        <v>44290</v>
      </c>
      <c r="F1118">
        <v>1236</v>
      </c>
      <c r="G1118">
        <v>161</v>
      </c>
      <c r="H1118">
        <v>2889</v>
      </c>
      <c r="I1118">
        <v>860541</v>
      </c>
      <c r="J1118">
        <v>13761</v>
      </c>
      <c r="K1118">
        <v>135585</v>
      </c>
      <c r="L1118">
        <v>8652</v>
      </c>
      <c r="M1118">
        <v>7922</v>
      </c>
      <c r="N1118">
        <v>331000000</v>
      </c>
    </row>
    <row r="1119" spans="1:14" x14ac:dyDescent="0.3">
      <c r="A1119" t="s">
        <v>3360</v>
      </c>
      <c r="B1119" t="s">
        <v>2187</v>
      </c>
      <c r="C1119" t="s">
        <v>2188</v>
      </c>
      <c r="D1119" t="s">
        <v>2188</v>
      </c>
      <c r="E1119" s="17">
        <v>44186</v>
      </c>
      <c r="F1119">
        <v>4911</v>
      </c>
      <c r="G1119">
        <v>80</v>
      </c>
      <c r="H1119">
        <v>1342</v>
      </c>
      <c r="I1119">
        <v>865452</v>
      </c>
      <c r="J1119">
        <v>13841</v>
      </c>
      <c r="K1119">
        <v>136927</v>
      </c>
      <c r="L1119">
        <v>29466</v>
      </c>
      <c r="M1119">
        <v>13265</v>
      </c>
      <c r="N1119">
        <v>83000000</v>
      </c>
    </row>
    <row r="1120" spans="1:14" x14ac:dyDescent="0.3">
      <c r="A1120" t="s">
        <v>3361</v>
      </c>
      <c r="B1120" t="s">
        <v>2206</v>
      </c>
      <c r="C1120" t="s">
        <v>2257</v>
      </c>
      <c r="D1120" t="s">
        <v>2258</v>
      </c>
      <c r="E1120" s="17">
        <v>44154</v>
      </c>
      <c r="F1120">
        <v>446</v>
      </c>
      <c r="G1120">
        <v>32</v>
      </c>
      <c r="H1120">
        <v>4080</v>
      </c>
      <c r="I1120">
        <v>865898</v>
      </c>
      <c r="J1120">
        <v>13873</v>
      </c>
      <c r="K1120">
        <v>141007</v>
      </c>
      <c r="L1120">
        <v>4014</v>
      </c>
      <c r="M1120">
        <v>2137</v>
      </c>
      <c r="N1120">
        <v>68000000</v>
      </c>
    </row>
    <row r="1121" spans="1:14" x14ac:dyDescent="0.3">
      <c r="A1121" t="s">
        <v>3362</v>
      </c>
      <c r="B1121" t="s">
        <v>2187</v>
      </c>
      <c r="C1121" t="s">
        <v>2201</v>
      </c>
      <c r="D1121" t="s">
        <v>2202</v>
      </c>
      <c r="E1121" s="17">
        <v>43963</v>
      </c>
      <c r="F1121">
        <v>2165</v>
      </c>
      <c r="G1121">
        <v>48</v>
      </c>
      <c r="H1121">
        <v>1636</v>
      </c>
      <c r="I1121">
        <v>868063</v>
      </c>
      <c r="J1121">
        <v>13921</v>
      </c>
      <c r="K1121">
        <v>142643</v>
      </c>
      <c r="L1121">
        <v>23815</v>
      </c>
      <c r="M1121">
        <v>11767</v>
      </c>
      <c r="N1121">
        <v>83000000</v>
      </c>
    </row>
    <row r="1122" spans="1:14" x14ac:dyDescent="0.3">
      <c r="A1122" t="s">
        <v>3363</v>
      </c>
      <c r="B1122" t="s">
        <v>2190</v>
      </c>
      <c r="C1122" t="s">
        <v>2191</v>
      </c>
      <c r="D1122" t="s">
        <v>2285</v>
      </c>
      <c r="E1122" s="17">
        <v>43957</v>
      </c>
      <c r="F1122">
        <v>1619</v>
      </c>
      <c r="G1122">
        <v>120</v>
      </c>
      <c r="H1122">
        <v>3509</v>
      </c>
      <c r="I1122">
        <v>869682</v>
      </c>
      <c r="J1122">
        <v>14041</v>
      </c>
      <c r="K1122">
        <v>146152</v>
      </c>
      <c r="L1122">
        <v>24285</v>
      </c>
      <c r="M1122">
        <v>19190</v>
      </c>
      <c r="N1122">
        <v>213000000</v>
      </c>
    </row>
    <row r="1123" spans="1:14" x14ac:dyDescent="0.3">
      <c r="A1123" t="s">
        <v>3364</v>
      </c>
      <c r="B1123" t="s">
        <v>2194</v>
      </c>
      <c r="C1123" t="s">
        <v>2204</v>
      </c>
      <c r="D1123" t="s">
        <v>25</v>
      </c>
      <c r="E1123" s="17">
        <v>43936</v>
      </c>
      <c r="F1123">
        <v>1793</v>
      </c>
      <c r="G1123">
        <v>158</v>
      </c>
      <c r="H1123">
        <v>549</v>
      </c>
      <c r="I1123">
        <v>871475</v>
      </c>
      <c r="J1123">
        <v>14199</v>
      </c>
      <c r="K1123">
        <v>146701</v>
      </c>
      <c r="L1123">
        <v>34067</v>
      </c>
      <c r="M1123">
        <v>10119</v>
      </c>
      <c r="N1123">
        <v>1380000000</v>
      </c>
    </row>
    <row r="1124" spans="1:14" x14ac:dyDescent="0.3">
      <c r="A1124" t="s">
        <v>3365</v>
      </c>
      <c r="B1124" t="s">
        <v>2190</v>
      </c>
      <c r="C1124" t="s">
        <v>2252</v>
      </c>
      <c r="D1124" t="s">
        <v>2301</v>
      </c>
      <c r="E1124" s="17">
        <v>44434</v>
      </c>
      <c r="F1124">
        <v>3314</v>
      </c>
      <c r="G1124">
        <v>17</v>
      </c>
      <c r="H1124">
        <v>2005</v>
      </c>
      <c r="I1124">
        <v>874789</v>
      </c>
      <c r="J1124">
        <v>14216</v>
      </c>
      <c r="K1124">
        <v>148706</v>
      </c>
      <c r="L1124">
        <v>36454</v>
      </c>
      <c r="M1124">
        <v>4850</v>
      </c>
      <c r="N1124">
        <v>213000000</v>
      </c>
    </row>
    <row r="1125" spans="1:14" x14ac:dyDescent="0.3">
      <c r="A1125" t="s">
        <v>3366</v>
      </c>
      <c r="B1125" t="s">
        <v>2190</v>
      </c>
      <c r="C1125" t="s">
        <v>2269</v>
      </c>
      <c r="D1125" t="s">
        <v>2288</v>
      </c>
      <c r="E1125" s="17">
        <v>44208</v>
      </c>
      <c r="F1125">
        <v>4844</v>
      </c>
      <c r="G1125">
        <v>114</v>
      </c>
      <c r="H1125">
        <v>2183</v>
      </c>
      <c r="I1125">
        <v>879633</v>
      </c>
      <c r="J1125">
        <v>14330</v>
      </c>
      <c r="K1125">
        <v>150889</v>
      </c>
      <c r="L1125">
        <v>92036</v>
      </c>
      <c r="M1125">
        <v>14787</v>
      </c>
      <c r="N1125">
        <v>213000000</v>
      </c>
    </row>
    <row r="1126" spans="1:14" x14ac:dyDescent="0.3">
      <c r="A1126" t="s">
        <v>3367</v>
      </c>
      <c r="B1126" t="s">
        <v>2206</v>
      </c>
      <c r="C1126" t="s">
        <v>2232</v>
      </c>
      <c r="D1126" t="s">
        <v>2233</v>
      </c>
      <c r="E1126" s="17">
        <v>43881</v>
      </c>
      <c r="F1126">
        <v>1173</v>
      </c>
      <c r="G1126">
        <v>4</v>
      </c>
      <c r="H1126">
        <v>2565</v>
      </c>
      <c r="I1126">
        <v>880806</v>
      </c>
      <c r="J1126">
        <v>14334</v>
      </c>
      <c r="K1126">
        <v>153454</v>
      </c>
      <c r="L1126">
        <v>17595</v>
      </c>
      <c r="M1126">
        <v>1957</v>
      </c>
      <c r="N1126">
        <v>68000000</v>
      </c>
    </row>
    <row r="1127" spans="1:14" x14ac:dyDescent="0.3">
      <c r="A1127" t="s">
        <v>3368</v>
      </c>
      <c r="B1127" t="s">
        <v>2194</v>
      </c>
      <c r="C1127" t="s">
        <v>2195</v>
      </c>
      <c r="D1127" t="s">
        <v>2196</v>
      </c>
      <c r="E1127" s="17">
        <v>43859</v>
      </c>
      <c r="F1127">
        <v>645</v>
      </c>
      <c r="G1127">
        <v>157</v>
      </c>
      <c r="H1127">
        <v>758</v>
      </c>
      <c r="I1127">
        <v>881451</v>
      </c>
      <c r="J1127">
        <v>14491</v>
      </c>
      <c r="K1127">
        <v>154212</v>
      </c>
      <c r="L1127">
        <v>6450</v>
      </c>
      <c r="M1127">
        <v>9685</v>
      </c>
      <c r="N1127">
        <v>1380000000</v>
      </c>
    </row>
    <row r="1128" spans="1:14" x14ac:dyDescent="0.3">
      <c r="A1128" t="s">
        <v>3369</v>
      </c>
      <c r="B1128" t="s">
        <v>2190</v>
      </c>
      <c r="C1128" t="s">
        <v>2191</v>
      </c>
      <c r="D1128" t="s">
        <v>2285</v>
      </c>
      <c r="E1128" s="17">
        <v>44292</v>
      </c>
      <c r="F1128">
        <v>378</v>
      </c>
      <c r="G1128">
        <v>44</v>
      </c>
      <c r="H1128">
        <v>323</v>
      </c>
      <c r="I1128">
        <v>881829</v>
      </c>
      <c r="J1128">
        <v>14535</v>
      </c>
      <c r="K1128">
        <v>154535</v>
      </c>
      <c r="L1128">
        <v>2646</v>
      </c>
      <c r="M1128">
        <v>931</v>
      </c>
      <c r="N1128">
        <v>213000000</v>
      </c>
    </row>
    <row r="1129" spans="1:14" x14ac:dyDescent="0.3">
      <c r="A1129" t="s">
        <v>3370</v>
      </c>
      <c r="B1129" t="s">
        <v>2206</v>
      </c>
      <c r="C1129" t="s">
        <v>2207</v>
      </c>
      <c r="D1129" t="s">
        <v>2208</v>
      </c>
      <c r="E1129" s="17">
        <v>44126</v>
      </c>
      <c r="F1129">
        <v>2655</v>
      </c>
      <c r="G1129">
        <v>119</v>
      </c>
      <c r="H1129">
        <v>1925</v>
      </c>
      <c r="I1129">
        <v>884484</v>
      </c>
      <c r="J1129">
        <v>14654</v>
      </c>
      <c r="K1129">
        <v>156460</v>
      </c>
      <c r="L1129">
        <v>47790</v>
      </c>
      <c r="M1129">
        <v>47</v>
      </c>
      <c r="N1129">
        <v>68000000</v>
      </c>
    </row>
    <row r="1130" spans="1:14" x14ac:dyDescent="0.3">
      <c r="A1130" t="s">
        <v>3371</v>
      </c>
      <c r="B1130" t="s">
        <v>2194</v>
      </c>
      <c r="C1130" t="s">
        <v>27</v>
      </c>
      <c r="D1130" t="s">
        <v>27</v>
      </c>
      <c r="E1130" s="17">
        <v>44127</v>
      </c>
      <c r="F1130">
        <v>3584</v>
      </c>
      <c r="G1130">
        <v>127</v>
      </c>
      <c r="H1130">
        <v>110</v>
      </c>
      <c r="I1130">
        <v>888068</v>
      </c>
      <c r="J1130">
        <v>14781</v>
      </c>
      <c r="K1130">
        <v>156570</v>
      </c>
      <c r="L1130">
        <v>35840</v>
      </c>
      <c r="M1130">
        <v>18654</v>
      </c>
      <c r="N1130">
        <v>1380000000</v>
      </c>
    </row>
    <row r="1131" spans="1:14" x14ac:dyDescent="0.3">
      <c r="A1131" t="s">
        <v>3372</v>
      </c>
      <c r="B1131" t="s">
        <v>2211</v>
      </c>
      <c r="C1131" t="s">
        <v>2241</v>
      </c>
      <c r="D1131" t="s">
        <v>2261</v>
      </c>
      <c r="E1131" s="17">
        <v>44556</v>
      </c>
      <c r="F1131">
        <v>3733</v>
      </c>
      <c r="G1131">
        <v>37</v>
      </c>
      <c r="H1131">
        <v>1823</v>
      </c>
      <c r="I1131">
        <v>891801</v>
      </c>
      <c r="J1131">
        <v>14818</v>
      </c>
      <c r="K1131">
        <v>158393</v>
      </c>
      <c r="L1131">
        <v>70927</v>
      </c>
      <c r="M1131">
        <v>5767</v>
      </c>
      <c r="N1131">
        <v>331000000</v>
      </c>
    </row>
    <row r="1132" spans="1:14" x14ac:dyDescent="0.3">
      <c r="A1132" t="s">
        <v>3373</v>
      </c>
      <c r="B1132" t="s">
        <v>2206</v>
      </c>
      <c r="C1132" t="s">
        <v>2257</v>
      </c>
      <c r="D1132" t="s">
        <v>2258</v>
      </c>
      <c r="E1132" s="17">
        <v>44237</v>
      </c>
      <c r="F1132">
        <v>1140</v>
      </c>
      <c r="G1132">
        <v>108</v>
      </c>
      <c r="H1132">
        <v>3621</v>
      </c>
      <c r="I1132">
        <v>892941</v>
      </c>
      <c r="J1132">
        <v>14926</v>
      </c>
      <c r="K1132">
        <v>162014</v>
      </c>
      <c r="L1132">
        <v>5700</v>
      </c>
      <c r="M1132">
        <v>10952</v>
      </c>
      <c r="N1132">
        <v>68000000</v>
      </c>
    </row>
    <row r="1133" spans="1:14" x14ac:dyDescent="0.3">
      <c r="A1133" t="s">
        <v>3374</v>
      </c>
      <c r="B1133" t="s">
        <v>2187</v>
      </c>
      <c r="C1133" t="s">
        <v>2338</v>
      </c>
      <c r="D1133" t="s">
        <v>2339</v>
      </c>
      <c r="E1133" s="17">
        <v>44443</v>
      </c>
      <c r="F1133">
        <v>3735</v>
      </c>
      <c r="G1133">
        <v>95</v>
      </c>
      <c r="H1133">
        <v>1138</v>
      </c>
      <c r="I1133">
        <v>896676</v>
      </c>
      <c r="J1133">
        <v>15021</v>
      </c>
      <c r="K1133">
        <v>163152</v>
      </c>
      <c r="L1133">
        <v>26145</v>
      </c>
      <c r="M1133">
        <v>4561</v>
      </c>
      <c r="N1133">
        <v>83000000</v>
      </c>
    </row>
    <row r="1134" spans="1:14" x14ac:dyDescent="0.3">
      <c r="A1134" t="s">
        <v>3375</v>
      </c>
      <c r="B1134" t="s">
        <v>2194</v>
      </c>
      <c r="C1134" t="s">
        <v>2195</v>
      </c>
      <c r="D1134" t="s">
        <v>2296</v>
      </c>
      <c r="E1134" s="17">
        <v>44235</v>
      </c>
      <c r="F1134">
        <v>2013</v>
      </c>
      <c r="G1134">
        <v>93</v>
      </c>
      <c r="H1134">
        <v>1720</v>
      </c>
      <c r="I1134">
        <v>898689</v>
      </c>
      <c r="J1134">
        <v>15114</v>
      </c>
      <c r="K1134">
        <v>164872</v>
      </c>
      <c r="L1134">
        <v>12078</v>
      </c>
      <c r="M1134">
        <v>14306</v>
      </c>
      <c r="N1134">
        <v>1380000000</v>
      </c>
    </row>
    <row r="1135" spans="1:14" x14ac:dyDescent="0.3">
      <c r="A1135" t="s">
        <v>3376</v>
      </c>
      <c r="B1135" t="s">
        <v>2190</v>
      </c>
      <c r="C1135" t="s">
        <v>2252</v>
      </c>
      <c r="D1135" t="s">
        <v>2253</v>
      </c>
      <c r="E1135" s="17">
        <v>44176</v>
      </c>
      <c r="F1135">
        <v>661</v>
      </c>
      <c r="G1135">
        <v>28</v>
      </c>
      <c r="H1135">
        <v>723</v>
      </c>
      <c r="I1135">
        <v>899350</v>
      </c>
      <c r="J1135">
        <v>15142</v>
      </c>
      <c r="K1135">
        <v>165595</v>
      </c>
      <c r="L1135">
        <v>12559</v>
      </c>
      <c r="M1135">
        <v>13591</v>
      </c>
      <c r="N1135">
        <v>213000000</v>
      </c>
    </row>
    <row r="1136" spans="1:14" x14ac:dyDescent="0.3">
      <c r="A1136" t="s">
        <v>3377</v>
      </c>
      <c r="B1136" t="s">
        <v>2190</v>
      </c>
      <c r="C1136" t="s">
        <v>2269</v>
      </c>
      <c r="D1136" t="s">
        <v>2270</v>
      </c>
      <c r="E1136" s="17">
        <v>44452</v>
      </c>
      <c r="F1136">
        <v>4971</v>
      </c>
      <c r="G1136">
        <v>163</v>
      </c>
      <c r="H1136">
        <v>2412</v>
      </c>
      <c r="I1136">
        <v>904321</v>
      </c>
      <c r="J1136">
        <v>15305</v>
      </c>
      <c r="K1136">
        <v>168007</v>
      </c>
      <c r="L1136">
        <v>39768</v>
      </c>
      <c r="M1136">
        <v>15680</v>
      </c>
      <c r="N1136">
        <v>213000000</v>
      </c>
    </row>
    <row r="1137" spans="1:14" x14ac:dyDescent="0.3">
      <c r="A1137" t="s">
        <v>3378</v>
      </c>
      <c r="B1137" t="s">
        <v>2187</v>
      </c>
      <c r="C1137" t="s">
        <v>2255</v>
      </c>
      <c r="D1137" t="s">
        <v>2255</v>
      </c>
      <c r="E1137" s="17">
        <v>44250</v>
      </c>
      <c r="F1137">
        <v>11</v>
      </c>
      <c r="G1137">
        <v>136</v>
      </c>
      <c r="H1137">
        <v>766</v>
      </c>
      <c r="I1137">
        <v>904332</v>
      </c>
      <c r="J1137">
        <v>15441</v>
      </c>
      <c r="K1137">
        <v>168773</v>
      </c>
      <c r="L1137">
        <v>132</v>
      </c>
      <c r="M1137">
        <v>678</v>
      </c>
      <c r="N1137">
        <v>83000000</v>
      </c>
    </row>
    <row r="1138" spans="1:14" x14ac:dyDescent="0.3">
      <c r="A1138" t="s">
        <v>3379</v>
      </c>
      <c r="B1138" t="s">
        <v>2187</v>
      </c>
      <c r="C1138" t="s">
        <v>2255</v>
      </c>
      <c r="D1138" t="s">
        <v>2255</v>
      </c>
      <c r="E1138" s="17">
        <v>44012</v>
      </c>
      <c r="F1138">
        <v>387</v>
      </c>
      <c r="G1138">
        <v>22</v>
      </c>
      <c r="H1138">
        <v>4927</v>
      </c>
      <c r="I1138">
        <v>904719</v>
      </c>
      <c r="J1138">
        <v>15463</v>
      </c>
      <c r="K1138">
        <v>173700</v>
      </c>
      <c r="L1138">
        <v>2709</v>
      </c>
      <c r="M1138">
        <v>12137</v>
      </c>
      <c r="N1138">
        <v>83000000</v>
      </c>
    </row>
    <row r="1139" spans="1:14" x14ac:dyDescent="0.3">
      <c r="A1139" t="s">
        <v>3380</v>
      </c>
      <c r="B1139" t="s">
        <v>2190</v>
      </c>
      <c r="C1139" t="s">
        <v>2269</v>
      </c>
      <c r="D1139" t="s">
        <v>2270</v>
      </c>
      <c r="E1139" s="17">
        <v>43831</v>
      </c>
      <c r="F1139">
        <v>3023</v>
      </c>
      <c r="G1139">
        <v>130</v>
      </c>
      <c r="H1139">
        <v>3381</v>
      </c>
      <c r="I1139">
        <v>907742</v>
      </c>
      <c r="J1139">
        <v>15593</v>
      </c>
      <c r="K1139">
        <v>177081</v>
      </c>
      <c r="L1139">
        <v>57437</v>
      </c>
      <c r="M1139">
        <v>14286</v>
      </c>
      <c r="N1139">
        <v>213000000</v>
      </c>
    </row>
    <row r="1140" spans="1:14" x14ac:dyDescent="0.3">
      <c r="A1140" t="s">
        <v>3381</v>
      </c>
      <c r="B1140" t="s">
        <v>2194</v>
      </c>
      <c r="C1140" t="s">
        <v>27</v>
      </c>
      <c r="D1140" t="s">
        <v>27</v>
      </c>
      <c r="E1140" s="17">
        <v>44397</v>
      </c>
      <c r="F1140">
        <v>3833</v>
      </c>
      <c r="G1140">
        <v>85</v>
      </c>
      <c r="H1140">
        <v>2160</v>
      </c>
      <c r="I1140">
        <v>911575</v>
      </c>
      <c r="J1140">
        <v>15678</v>
      </c>
      <c r="K1140">
        <v>179241</v>
      </c>
      <c r="L1140">
        <v>38330</v>
      </c>
      <c r="M1140">
        <v>17974</v>
      </c>
      <c r="N1140">
        <v>1380000000</v>
      </c>
    </row>
    <row r="1141" spans="1:14" x14ac:dyDescent="0.3">
      <c r="A1141" t="s">
        <v>3382</v>
      </c>
      <c r="B1141" t="s">
        <v>2206</v>
      </c>
      <c r="C1141" t="s">
        <v>2207</v>
      </c>
      <c r="D1141" t="s">
        <v>2263</v>
      </c>
      <c r="E1141" s="17">
        <v>44201</v>
      </c>
      <c r="F1141">
        <v>1919</v>
      </c>
      <c r="G1141">
        <v>183</v>
      </c>
      <c r="H1141">
        <v>1293</v>
      </c>
      <c r="I1141">
        <v>913494</v>
      </c>
      <c r="J1141">
        <v>15861</v>
      </c>
      <c r="K1141">
        <v>180534</v>
      </c>
      <c r="L1141">
        <v>26866</v>
      </c>
      <c r="M1141">
        <v>15436</v>
      </c>
      <c r="N1141">
        <v>68000000</v>
      </c>
    </row>
    <row r="1142" spans="1:14" x14ac:dyDescent="0.3">
      <c r="A1142" t="s">
        <v>3383</v>
      </c>
      <c r="B1142" t="s">
        <v>2187</v>
      </c>
      <c r="C1142" t="s">
        <v>2338</v>
      </c>
      <c r="D1142" t="s">
        <v>2339</v>
      </c>
      <c r="E1142" s="17">
        <v>44491</v>
      </c>
      <c r="F1142">
        <v>4491</v>
      </c>
      <c r="G1142">
        <v>167</v>
      </c>
      <c r="H1142">
        <v>2367</v>
      </c>
      <c r="I1142">
        <v>917985</v>
      </c>
      <c r="J1142">
        <v>16028</v>
      </c>
      <c r="K1142">
        <v>182901</v>
      </c>
      <c r="L1142">
        <v>80838</v>
      </c>
      <c r="M1142">
        <v>2518</v>
      </c>
      <c r="N1142">
        <v>83000000</v>
      </c>
    </row>
    <row r="1143" spans="1:14" x14ac:dyDescent="0.3">
      <c r="A1143" t="s">
        <v>3384</v>
      </c>
      <c r="B1143" t="s">
        <v>2187</v>
      </c>
      <c r="C1143" t="s">
        <v>2255</v>
      </c>
      <c r="D1143" t="s">
        <v>2255</v>
      </c>
      <c r="E1143" s="17">
        <v>44261</v>
      </c>
      <c r="F1143">
        <v>2592</v>
      </c>
      <c r="G1143">
        <v>183</v>
      </c>
      <c r="H1143">
        <v>4017</v>
      </c>
      <c r="I1143">
        <v>920577</v>
      </c>
      <c r="J1143">
        <v>16211</v>
      </c>
      <c r="K1143">
        <v>186918</v>
      </c>
      <c r="L1143">
        <v>12960</v>
      </c>
      <c r="M1143">
        <v>17950</v>
      </c>
      <c r="N1143">
        <v>83000000</v>
      </c>
    </row>
    <row r="1144" spans="1:14" x14ac:dyDescent="0.3">
      <c r="A1144" t="s">
        <v>3385</v>
      </c>
      <c r="B1144" t="s">
        <v>2187</v>
      </c>
      <c r="C1144" t="s">
        <v>2338</v>
      </c>
      <c r="D1144" t="s">
        <v>2438</v>
      </c>
      <c r="E1144" s="17">
        <v>44139</v>
      </c>
      <c r="F1144">
        <v>2708</v>
      </c>
      <c r="G1144">
        <v>57</v>
      </c>
      <c r="H1144">
        <v>4270</v>
      </c>
      <c r="I1144">
        <v>923285</v>
      </c>
      <c r="J1144">
        <v>16268</v>
      </c>
      <c r="K1144">
        <v>191188</v>
      </c>
      <c r="L1144">
        <v>21664</v>
      </c>
      <c r="M1144">
        <v>13412</v>
      </c>
      <c r="N1144">
        <v>83000000</v>
      </c>
    </row>
    <row r="1145" spans="1:14" x14ac:dyDescent="0.3">
      <c r="A1145" t="s">
        <v>3386</v>
      </c>
      <c r="B1145" t="s">
        <v>2211</v>
      </c>
      <c r="C1145" t="s">
        <v>2212</v>
      </c>
      <c r="D1145" t="s">
        <v>2213</v>
      </c>
      <c r="E1145" s="17">
        <v>43967</v>
      </c>
      <c r="F1145">
        <v>4735</v>
      </c>
      <c r="G1145">
        <v>158</v>
      </c>
      <c r="H1145">
        <v>1958</v>
      </c>
      <c r="I1145">
        <v>928020</v>
      </c>
      <c r="J1145">
        <v>16426</v>
      </c>
      <c r="K1145">
        <v>193146</v>
      </c>
      <c r="L1145">
        <v>42615</v>
      </c>
      <c r="M1145">
        <v>17951</v>
      </c>
      <c r="N1145">
        <v>331000000</v>
      </c>
    </row>
    <row r="1146" spans="1:14" x14ac:dyDescent="0.3">
      <c r="A1146" t="s">
        <v>3387</v>
      </c>
      <c r="B1146" t="s">
        <v>2194</v>
      </c>
      <c r="C1146" t="s">
        <v>2221</v>
      </c>
      <c r="D1146" t="s">
        <v>2222</v>
      </c>
      <c r="E1146" s="17">
        <v>44032</v>
      </c>
      <c r="F1146">
        <v>99</v>
      </c>
      <c r="G1146">
        <v>10</v>
      </c>
      <c r="H1146">
        <v>4221</v>
      </c>
      <c r="I1146">
        <v>928119</v>
      </c>
      <c r="J1146">
        <v>16436</v>
      </c>
      <c r="K1146">
        <v>197367</v>
      </c>
      <c r="L1146">
        <v>891</v>
      </c>
      <c r="M1146">
        <v>11526</v>
      </c>
      <c r="N1146">
        <v>1380000000</v>
      </c>
    </row>
    <row r="1147" spans="1:14" x14ac:dyDescent="0.3">
      <c r="A1147" t="s">
        <v>3388</v>
      </c>
      <c r="B1147" t="s">
        <v>2194</v>
      </c>
      <c r="C1147" t="s">
        <v>2221</v>
      </c>
      <c r="D1147" t="s">
        <v>2222</v>
      </c>
      <c r="E1147" s="17">
        <v>44266</v>
      </c>
      <c r="F1147">
        <v>4552</v>
      </c>
      <c r="G1147">
        <v>41</v>
      </c>
      <c r="H1147">
        <v>994</v>
      </c>
      <c r="I1147">
        <v>932671</v>
      </c>
      <c r="J1147">
        <v>16477</v>
      </c>
      <c r="K1147">
        <v>198361</v>
      </c>
      <c r="L1147">
        <v>22760</v>
      </c>
      <c r="M1147">
        <v>205</v>
      </c>
      <c r="N1147">
        <v>1380000000</v>
      </c>
    </row>
    <row r="1148" spans="1:14" x14ac:dyDescent="0.3">
      <c r="A1148" t="s">
        <v>3389</v>
      </c>
      <c r="B1148" t="s">
        <v>2194</v>
      </c>
      <c r="C1148" t="s">
        <v>2195</v>
      </c>
      <c r="D1148" t="s">
        <v>2196</v>
      </c>
      <c r="E1148" s="17">
        <v>44143</v>
      </c>
      <c r="F1148">
        <v>4076</v>
      </c>
      <c r="G1148">
        <v>130</v>
      </c>
      <c r="H1148">
        <v>1851</v>
      </c>
      <c r="I1148">
        <v>936747</v>
      </c>
      <c r="J1148">
        <v>16607</v>
      </c>
      <c r="K1148">
        <v>200212</v>
      </c>
      <c r="L1148">
        <v>77444</v>
      </c>
      <c r="M1148">
        <v>1805</v>
      </c>
      <c r="N1148">
        <v>1380000000</v>
      </c>
    </row>
    <row r="1149" spans="1:14" x14ac:dyDescent="0.3">
      <c r="A1149" t="s">
        <v>3390</v>
      </c>
      <c r="B1149" t="s">
        <v>2194</v>
      </c>
      <c r="C1149" t="s">
        <v>2195</v>
      </c>
      <c r="D1149" t="s">
        <v>2296</v>
      </c>
      <c r="E1149" s="17">
        <v>43947</v>
      </c>
      <c r="F1149">
        <v>2771</v>
      </c>
      <c r="G1149">
        <v>184</v>
      </c>
      <c r="H1149">
        <v>2976</v>
      </c>
      <c r="I1149">
        <v>939518</v>
      </c>
      <c r="J1149">
        <v>16791</v>
      </c>
      <c r="K1149">
        <v>203188</v>
      </c>
      <c r="L1149">
        <v>36023</v>
      </c>
      <c r="M1149">
        <v>2120</v>
      </c>
      <c r="N1149">
        <v>1380000000</v>
      </c>
    </row>
    <row r="1150" spans="1:14" x14ac:dyDescent="0.3">
      <c r="A1150" t="s">
        <v>3391</v>
      </c>
      <c r="B1150" t="s">
        <v>2194</v>
      </c>
      <c r="C1150" t="s">
        <v>2204</v>
      </c>
      <c r="D1150" t="s">
        <v>25</v>
      </c>
      <c r="E1150" s="17">
        <v>44496</v>
      </c>
      <c r="F1150">
        <v>4169</v>
      </c>
      <c r="G1150">
        <v>13</v>
      </c>
      <c r="H1150">
        <v>3871</v>
      </c>
      <c r="I1150">
        <v>943687</v>
      </c>
      <c r="J1150">
        <v>16804</v>
      </c>
      <c r="K1150">
        <v>207059</v>
      </c>
      <c r="L1150">
        <v>37521</v>
      </c>
      <c r="M1150">
        <v>10821</v>
      </c>
      <c r="N1150">
        <v>1380000000</v>
      </c>
    </row>
    <row r="1151" spans="1:14" x14ac:dyDescent="0.3">
      <c r="A1151" t="s">
        <v>3392</v>
      </c>
      <c r="B1151" t="s">
        <v>2190</v>
      </c>
      <c r="C1151" t="s">
        <v>2252</v>
      </c>
      <c r="D1151" t="s">
        <v>2301</v>
      </c>
      <c r="E1151" s="17">
        <v>44405</v>
      </c>
      <c r="F1151">
        <v>2377</v>
      </c>
      <c r="G1151">
        <v>45</v>
      </c>
      <c r="H1151">
        <v>3223</v>
      </c>
      <c r="I1151">
        <v>946064</v>
      </c>
      <c r="J1151">
        <v>16849</v>
      </c>
      <c r="K1151">
        <v>210282</v>
      </c>
      <c r="L1151">
        <v>30901</v>
      </c>
      <c r="M1151">
        <v>17821</v>
      </c>
      <c r="N1151">
        <v>213000000</v>
      </c>
    </row>
    <row r="1152" spans="1:14" x14ac:dyDescent="0.3">
      <c r="A1152" t="s">
        <v>3393</v>
      </c>
      <c r="B1152" t="s">
        <v>2187</v>
      </c>
      <c r="C1152" t="s">
        <v>2255</v>
      </c>
      <c r="D1152" t="s">
        <v>2255</v>
      </c>
      <c r="E1152" s="17">
        <v>44074</v>
      </c>
      <c r="F1152">
        <v>1863</v>
      </c>
      <c r="G1152">
        <v>146</v>
      </c>
      <c r="H1152">
        <v>4010</v>
      </c>
      <c r="I1152">
        <v>947927</v>
      </c>
      <c r="J1152">
        <v>16995</v>
      </c>
      <c r="K1152">
        <v>214292</v>
      </c>
      <c r="L1152">
        <v>20493</v>
      </c>
      <c r="M1152">
        <v>14991</v>
      </c>
      <c r="N1152">
        <v>83000000</v>
      </c>
    </row>
    <row r="1153" spans="1:14" x14ac:dyDescent="0.3">
      <c r="A1153" t="s">
        <v>3394</v>
      </c>
      <c r="B1153" t="s">
        <v>2190</v>
      </c>
      <c r="C1153" t="s">
        <v>2198</v>
      </c>
      <c r="D1153" t="s">
        <v>2199</v>
      </c>
      <c r="E1153" s="17">
        <v>44367</v>
      </c>
      <c r="F1153">
        <v>4019</v>
      </c>
      <c r="G1153">
        <v>123</v>
      </c>
      <c r="H1153">
        <v>4294</v>
      </c>
      <c r="I1153">
        <v>951946</v>
      </c>
      <c r="J1153">
        <v>17118</v>
      </c>
      <c r="K1153">
        <v>218586</v>
      </c>
      <c r="L1153">
        <v>36171</v>
      </c>
      <c r="M1153">
        <v>1942</v>
      </c>
      <c r="N1153">
        <v>213000000</v>
      </c>
    </row>
    <row r="1154" spans="1:14" x14ac:dyDescent="0.3">
      <c r="A1154" t="s">
        <v>3395</v>
      </c>
      <c r="B1154" t="s">
        <v>2211</v>
      </c>
      <c r="C1154" t="s">
        <v>2212</v>
      </c>
      <c r="D1154" t="s">
        <v>2213</v>
      </c>
      <c r="E1154" s="17">
        <v>44432</v>
      </c>
      <c r="F1154">
        <v>4270</v>
      </c>
      <c r="G1154">
        <v>59</v>
      </c>
      <c r="H1154">
        <v>1222</v>
      </c>
      <c r="I1154">
        <v>956216</v>
      </c>
      <c r="J1154">
        <v>17177</v>
      </c>
      <c r="K1154">
        <v>219808</v>
      </c>
      <c r="L1154">
        <v>55510</v>
      </c>
      <c r="M1154">
        <v>10997</v>
      </c>
      <c r="N1154">
        <v>331000000</v>
      </c>
    </row>
    <row r="1155" spans="1:14" x14ac:dyDescent="0.3">
      <c r="A1155" t="s">
        <v>3396</v>
      </c>
      <c r="B1155" t="s">
        <v>2206</v>
      </c>
      <c r="C1155" t="s">
        <v>2257</v>
      </c>
      <c r="D1155" t="s">
        <v>2258</v>
      </c>
      <c r="E1155" s="17">
        <v>43905</v>
      </c>
      <c r="F1155">
        <v>3758</v>
      </c>
      <c r="G1155">
        <v>158</v>
      </c>
      <c r="H1155">
        <v>4782</v>
      </c>
      <c r="I1155">
        <v>959974</v>
      </c>
      <c r="J1155">
        <v>17335</v>
      </c>
      <c r="K1155">
        <v>224590</v>
      </c>
      <c r="L1155">
        <v>33822</v>
      </c>
      <c r="M1155">
        <v>2827</v>
      </c>
      <c r="N1155">
        <v>68000000</v>
      </c>
    </row>
    <row r="1156" spans="1:14" x14ac:dyDescent="0.3">
      <c r="A1156" t="s">
        <v>3397</v>
      </c>
      <c r="B1156" t="s">
        <v>2187</v>
      </c>
      <c r="C1156" t="s">
        <v>2255</v>
      </c>
      <c r="D1156" t="s">
        <v>2255</v>
      </c>
      <c r="E1156" s="17">
        <v>44216</v>
      </c>
      <c r="F1156">
        <v>4592</v>
      </c>
      <c r="G1156">
        <v>35</v>
      </c>
      <c r="H1156">
        <v>1476</v>
      </c>
      <c r="I1156">
        <v>964566</v>
      </c>
      <c r="J1156">
        <v>17370</v>
      </c>
      <c r="K1156">
        <v>226066</v>
      </c>
      <c r="L1156">
        <v>64288</v>
      </c>
      <c r="M1156">
        <v>7380</v>
      </c>
      <c r="N1156">
        <v>83000000</v>
      </c>
    </row>
    <row r="1157" spans="1:14" x14ac:dyDescent="0.3">
      <c r="A1157" t="s">
        <v>3398</v>
      </c>
      <c r="B1157" t="s">
        <v>2211</v>
      </c>
      <c r="C1157" t="s">
        <v>2241</v>
      </c>
      <c r="D1157" t="s">
        <v>2261</v>
      </c>
      <c r="E1157" s="17">
        <v>44040</v>
      </c>
      <c r="F1157">
        <v>4523</v>
      </c>
      <c r="G1157">
        <v>159</v>
      </c>
      <c r="H1157">
        <v>4877</v>
      </c>
      <c r="I1157">
        <v>969089</v>
      </c>
      <c r="J1157">
        <v>17529</v>
      </c>
      <c r="K1157">
        <v>230943</v>
      </c>
      <c r="L1157">
        <v>58799</v>
      </c>
      <c r="M1157">
        <v>11093</v>
      </c>
      <c r="N1157">
        <v>331000000</v>
      </c>
    </row>
    <row r="1158" spans="1:14" x14ac:dyDescent="0.3">
      <c r="A1158" t="s">
        <v>3399</v>
      </c>
      <c r="B1158" t="s">
        <v>2190</v>
      </c>
      <c r="C1158" t="s">
        <v>2252</v>
      </c>
      <c r="D1158" t="s">
        <v>2253</v>
      </c>
      <c r="E1158" s="17">
        <v>44305</v>
      </c>
      <c r="F1158">
        <v>34</v>
      </c>
      <c r="G1158">
        <v>190</v>
      </c>
      <c r="H1158">
        <v>940</v>
      </c>
      <c r="I1158">
        <v>969123</v>
      </c>
      <c r="J1158">
        <v>17719</v>
      </c>
      <c r="K1158">
        <v>231883</v>
      </c>
      <c r="L1158">
        <v>306</v>
      </c>
      <c r="M1158">
        <v>8555</v>
      </c>
      <c r="N1158">
        <v>213000000</v>
      </c>
    </row>
    <row r="1159" spans="1:14" x14ac:dyDescent="0.3">
      <c r="A1159" t="s">
        <v>3400</v>
      </c>
      <c r="B1159" t="s">
        <v>2206</v>
      </c>
      <c r="C1159" t="s">
        <v>2224</v>
      </c>
      <c r="D1159" t="s">
        <v>2230</v>
      </c>
      <c r="E1159" s="17">
        <v>44248</v>
      </c>
      <c r="F1159">
        <v>2166</v>
      </c>
      <c r="G1159">
        <v>25</v>
      </c>
      <c r="H1159">
        <v>3251</v>
      </c>
      <c r="I1159">
        <v>971289</v>
      </c>
      <c r="J1159">
        <v>17744</v>
      </c>
      <c r="K1159">
        <v>235134</v>
      </c>
      <c r="L1159">
        <v>10830</v>
      </c>
      <c r="M1159">
        <v>4495</v>
      </c>
      <c r="N1159">
        <v>68000000</v>
      </c>
    </row>
    <row r="1160" spans="1:14" x14ac:dyDescent="0.3">
      <c r="A1160" t="s">
        <v>3401</v>
      </c>
      <c r="B1160" t="s">
        <v>2211</v>
      </c>
      <c r="C1160" t="s">
        <v>2241</v>
      </c>
      <c r="D1160" t="s">
        <v>2242</v>
      </c>
      <c r="E1160" s="17">
        <v>44177</v>
      </c>
      <c r="F1160">
        <v>3639</v>
      </c>
      <c r="G1160">
        <v>64</v>
      </c>
      <c r="H1160">
        <v>817</v>
      </c>
      <c r="I1160">
        <v>974928</v>
      </c>
      <c r="J1160">
        <v>17808</v>
      </c>
      <c r="K1160">
        <v>235951</v>
      </c>
      <c r="L1160">
        <v>40029</v>
      </c>
      <c r="M1160">
        <v>19281</v>
      </c>
      <c r="N1160">
        <v>331000000</v>
      </c>
    </row>
    <row r="1161" spans="1:14" x14ac:dyDescent="0.3">
      <c r="A1161" t="s">
        <v>3402</v>
      </c>
      <c r="B1161" t="s">
        <v>2206</v>
      </c>
      <c r="C1161" t="s">
        <v>2207</v>
      </c>
      <c r="D1161" t="s">
        <v>2208</v>
      </c>
      <c r="E1161" s="17">
        <v>44359</v>
      </c>
      <c r="F1161">
        <v>3972</v>
      </c>
      <c r="G1161">
        <v>129</v>
      </c>
      <c r="H1161">
        <v>3916</v>
      </c>
      <c r="I1161">
        <v>978900</v>
      </c>
      <c r="J1161">
        <v>17937</v>
      </c>
      <c r="K1161">
        <v>239867</v>
      </c>
      <c r="L1161">
        <v>35748</v>
      </c>
      <c r="M1161">
        <v>259</v>
      </c>
      <c r="N1161">
        <v>68000000</v>
      </c>
    </row>
    <row r="1162" spans="1:14" x14ac:dyDescent="0.3">
      <c r="A1162" t="s">
        <v>3403</v>
      </c>
      <c r="B1162" t="s">
        <v>2211</v>
      </c>
      <c r="C1162" t="s">
        <v>2245</v>
      </c>
      <c r="D1162" t="s">
        <v>2308</v>
      </c>
      <c r="E1162" s="17">
        <v>44470</v>
      </c>
      <c r="F1162">
        <v>3380</v>
      </c>
      <c r="G1162">
        <v>69</v>
      </c>
      <c r="H1162">
        <v>2070</v>
      </c>
      <c r="I1162">
        <v>982280</v>
      </c>
      <c r="J1162">
        <v>18006</v>
      </c>
      <c r="K1162">
        <v>241937</v>
      </c>
      <c r="L1162">
        <v>30420</v>
      </c>
      <c r="M1162">
        <v>7929</v>
      </c>
      <c r="N1162">
        <v>331000000</v>
      </c>
    </row>
    <row r="1163" spans="1:14" x14ac:dyDescent="0.3">
      <c r="A1163" t="s">
        <v>3404</v>
      </c>
      <c r="B1163" t="s">
        <v>2190</v>
      </c>
      <c r="C1163" t="s">
        <v>2252</v>
      </c>
      <c r="D1163" t="s">
        <v>2301</v>
      </c>
      <c r="E1163" s="17">
        <v>44009</v>
      </c>
      <c r="F1163">
        <v>3176</v>
      </c>
      <c r="G1163">
        <v>125</v>
      </c>
      <c r="H1163">
        <v>636</v>
      </c>
      <c r="I1163">
        <v>985456</v>
      </c>
      <c r="J1163">
        <v>18131</v>
      </c>
      <c r="K1163">
        <v>242573</v>
      </c>
      <c r="L1163">
        <v>31760</v>
      </c>
      <c r="M1163">
        <v>17452</v>
      </c>
      <c r="N1163">
        <v>213000000</v>
      </c>
    </row>
    <row r="1164" spans="1:14" x14ac:dyDescent="0.3">
      <c r="A1164" t="s">
        <v>3405</v>
      </c>
      <c r="B1164" t="s">
        <v>2206</v>
      </c>
      <c r="C1164" t="s">
        <v>2232</v>
      </c>
      <c r="D1164" t="s">
        <v>2326</v>
      </c>
      <c r="E1164" s="17">
        <v>44012</v>
      </c>
      <c r="F1164">
        <v>175</v>
      </c>
      <c r="G1164">
        <v>172</v>
      </c>
      <c r="H1164">
        <v>4806</v>
      </c>
      <c r="I1164">
        <v>985631</v>
      </c>
      <c r="J1164">
        <v>18303</v>
      </c>
      <c r="K1164">
        <v>247379</v>
      </c>
      <c r="L1164">
        <v>1750</v>
      </c>
      <c r="M1164">
        <v>12126</v>
      </c>
      <c r="N1164">
        <v>68000000</v>
      </c>
    </row>
    <row r="1165" spans="1:14" x14ac:dyDescent="0.3">
      <c r="A1165" t="s">
        <v>3406</v>
      </c>
      <c r="B1165" t="s">
        <v>2211</v>
      </c>
      <c r="C1165" t="s">
        <v>2237</v>
      </c>
      <c r="D1165" t="s">
        <v>2250</v>
      </c>
      <c r="E1165" s="17">
        <v>44494</v>
      </c>
      <c r="F1165">
        <v>2153</v>
      </c>
      <c r="G1165">
        <v>152</v>
      </c>
      <c r="H1165">
        <v>2376</v>
      </c>
      <c r="I1165">
        <v>987784</v>
      </c>
      <c r="J1165">
        <v>18455</v>
      </c>
      <c r="K1165">
        <v>249755</v>
      </c>
      <c r="L1165">
        <v>23683</v>
      </c>
      <c r="M1165">
        <v>4993</v>
      </c>
      <c r="N1165">
        <v>331000000</v>
      </c>
    </row>
    <row r="1166" spans="1:14" x14ac:dyDescent="0.3">
      <c r="A1166" t="s">
        <v>3407</v>
      </c>
      <c r="B1166" t="s">
        <v>2190</v>
      </c>
      <c r="C1166" t="s">
        <v>2252</v>
      </c>
      <c r="D1166" t="s">
        <v>2253</v>
      </c>
      <c r="E1166" s="17">
        <v>43855</v>
      </c>
      <c r="F1166">
        <v>4687</v>
      </c>
      <c r="G1166">
        <v>39</v>
      </c>
      <c r="H1166">
        <v>3675</v>
      </c>
      <c r="I1166">
        <v>992471</v>
      </c>
      <c r="J1166">
        <v>18494</v>
      </c>
      <c r="K1166">
        <v>253430</v>
      </c>
      <c r="L1166">
        <v>74992</v>
      </c>
      <c r="M1166">
        <v>16221</v>
      </c>
      <c r="N1166">
        <v>213000000</v>
      </c>
    </row>
    <row r="1167" spans="1:14" x14ac:dyDescent="0.3">
      <c r="A1167" t="s">
        <v>3408</v>
      </c>
      <c r="B1167" t="s">
        <v>2187</v>
      </c>
      <c r="C1167" t="s">
        <v>2188</v>
      </c>
      <c r="D1167" t="s">
        <v>2188</v>
      </c>
      <c r="E1167" s="17">
        <v>44010</v>
      </c>
      <c r="F1167">
        <v>1586</v>
      </c>
      <c r="G1167">
        <v>145</v>
      </c>
      <c r="H1167">
        <v>3401</v>
      </c>
      <c r="I1167">
        <v>994057</v>
      </c>
      <c r="J1167">
        <v>18639</v>
      </c>
      <c r="K1167">
        <v>256831</v>
      </c>
      <c r="L1167">
        <v>30134</v>
      </c>
      <c r="M1167">
        <v>7707</v>
      </c>
      <c r="N1167">
        <v>83000000</v>
      </c>
    </row>
    <row r="1168" spans="1:14" x14ac:dyDescent="0.3">
      <c r="A1168" t="s">
        <v>3409</v>
      </c>
      <c r="B1168" t="s">
        <v>2190</v>
      </c>
      <c r="C1168" t="s">
        <v>2269</v>
      </c>
      <c r="D1168" t="s">
        <v>2270</v>
      </c>
      <c r="E1168" s="17">
        <v>44540</v>
      </c>
      <c r="F1168">
        <v>3658</v>
      </c>
      <c r="G1168">
        <v>109</v>
      </c>
      <c r="H1168">
        <v>2520</v>
      </c>
      <c r="I1168">
        <v>997715</v>
      </c>
      <c r="J1168">
        <v>18748</v>
      </c>
      <c r="K1168">
        <v>259351</v>
      </c>
      <c r="L1168">
        <v>43896</v>
      </c>
      <c r="M1168">
        <v>7496</v>
      </c>
      <c r="N1168">
        <v>213000000</v>
      </c>
    </row>
    <row r="1169" spans="1:14" x14ac:dyDescent="0.3">
      <c r="A1169" t="s">
        <v>3410</v>
      </c>
      <c r="B1169" t="s">
        <v>2190</v>
      </c>
      <c r="C1169" t="s">
        <v>2198</v>
      </c>
      <c r="D1169" t="s">
        <v>2306</v>
      </c>
      <c r="E1169" s="17">
        <v>44331</v>
      </c>
      <c r="F1169">
        <v>3002</v>
      </c>
      <c r="G1169">
        <v>97</v>
      </c>
      <c r="H1169">
        <v>2525</v>
      </c>
      <c r="I1169">
        <v>1000717</v>
      </c>
      <c r="J1169">
        <v>18845</v>
      </c>
      <c r="K1169">
        <v>261876</v>
      </c>
      <c r="L1169">
        <v>15010</v>
      </c>
      <c r="M1169">
        <v>6458</v>
      </c>
      <c r="N1169">
        <v>213000000</v>
      </c>
    </row>
    <row r="1170" spans="1:14" x14ac:dyDescent="0.3">
      <c r="A1170" t="s">
        <v>3411</v>
      </c>
      <c r="B1170" t="s">
        <v>2187</v>
      </c>
      <c r="C1170" t="s">
        <v>2255</v>
      </c>
      <c r="D1170" t="s">
        <v>2255</v>
      </c>
      <c r="E1170" s="17">
        <v>43991</v>
      </c>
      <c r="F1170">
        <v>952</v>
      </c>
      <c r="G1170">
        <v>11</v>
      </c>
      <c r="H1170">
        <v>2635</v>
      </c>
      <c r="I1170">
        <v>1669</v>
      </c>
      <c r="J1170">
        <v>18856</v>
      </c>
      <c r="K1170">
        <v>264511</v>
      </c>
      <c r="L1170">
        <v>13328</v>
      </c>
      <c r="M1170">
        <v>17826</v>
      </c>
      <c r="N1170">
        <v>83000000</v>
      </c>
    </row>
    <row r="1171" spans="1:14" x14ac:dyDescent="0.3">
      <c r="A1171" t="s">
        <v>3412</v>
      </c>
      <c r="B1171" t="s">
        <v>2190</v>
      </c>
      <c r="C1171" t="s">
        <v>2252</v>
      </c>
      <c r="D1171" t="s">
        <v>2301</v>
      </c>
      <c r="E1171" s="17">
        <v>44007</v>
      </c>
      <c r="F1171">
        <v>4956</v>
      </c>
      <c r="G1171">
        <v>23</v>
      </c>
      <c r="H1171">
        <v>4214</v>
      </c>
      <c r="I1171">
        <v>6625</v>
      </c>
      <c r="J1171">
        <v>18879</v>
      </c>
      <c r="K1171">
        <v>268725</v>
      </c>
      <c r="L1171">
        <v>74340</v>
      </c>
      <c r="M1171">
        <v>228</v>
      </c>
      <c r="N1171">
        <v>213000000</v>
      </c>
    </row>
    <row r="1172" spans="1:14" x14ac:dyDescent="0.3">
      <c r="A1172" t="s">
        <v>3413</v>
      </c>
      <c r="B1172" t="s">
        <v>2187</v>
      </c>
      <c r="C1172" t="s">
        <v>2201</v>
      </c>
      <c r="D1172" t="s">
        <v>2272</v>
      </c>
      <c r="E1172" s="17">
        <v>44115</v>
      </c>
      <c r="F1172">
        <v>2871</v>
      </c>
      <c r="G1172">
        <v>170</v>
      </c>
      <c r="H1172">
        <v>259</v>
      </c>
      <c r="I1172">
        <v>9496</v>
      </c>
      <c r="J1172">
        <v>19049</v>
      </c>
      <c r="K1172">
        <v>268984</v>
      </c>
      <c r="L1172">
        <v>20097</v>
      </c>
      <c r="M1172">
        <v>4845</v>
      </c>
      <c r="N1172">
        <v>83000000</v>
      </c>
    </row>
    <row r="1173" spans="1:14" x14ac:dyDescent="0.3">
      <c r="A1173" t="s">
        <v>3414</v>
      </c>
      <c r="B1173" t="s">
        <v>2187</v>
      </c>
      <c r="C1173" t="s">
        <v>2201</v>
      </c>
      <c r="D1173" t="s">
        <v>2202</v>
      </c>
      <c r="E1173" s="17">
        <v>43893</v>
      </c>
      <c r="F1173">
        <v>4329</v>
      </c>
      <c r="G1173">
        <v>31</v>
      </c>
      <c r="H1173">
        <v>2996</v>
      </c>
      <c r="I1173">
        <v>13825</v>
      </c>
      <c r="J1173">
        <v>19080</v>
      </c>
      <c r="K1173">
        <v>271980</v>
      </c>
      <c r="L1173">
        <v>43290</v>
      </c>
      <c r="M1173">
        <v>1970</v>
      </c>
      <c r="N1173">
        <v>83000000</v>
      </c>
    </row>
    <row r="1174" spans="1:14" x14ac:dyDescent="0.3">
      <c r="A1174" t="s">
        <v>3415</v>
      </c>
      <c r="B1174" t="s">
        <v>2187</v>
      </c>
      <c r="C1174" t="s">
        <v>2255</v>
      </c>
      <c r="D1174" t="s">
        <v>2255</v>
      </c>
      <c r="E1174" s="17">
        <v>44492</v>
      </c>
      <c r="F1174">
        <v>2714</v>
      </c>
      <c r="G1174">
        <v>113</v>
      </c>
      <c r="H1174">
        <v>755</v>
      </c>
      <c r="I1174">
        <v>16539</v>
      </c>
      <c r="J1174">
        <v>19193</v>
      </c>
      <c r="K1174">
        <v>272735</v>
      </c>
      <c r="L1174">
        <v>13570</v>
      </c>
      <c r="M1174">
        <v>7952</v>
      </c>
      <c r="N1174">
        <v>83000000</v>
      </c>
    </row>
    <row r="1175" spans="1:14" x14ac:dyDescent="0.3">
      <c r="A1175" t="s">
        <v>3416</v>
      </c>
      <c r="B1175" t="s">
        <v>2211</v>
      </c>
      <c r="C1175" t="s">
        <v>2245</v>
      </c>
      <c r="D1175" t="s">
        <v>2246</v>
      </c>
      <c r="E1175" s="17">
        <v>44496</v>
      </c>
      <c r="F1175">
        <v>3656</v>
      </c>
      <c r="G1175">
        <v>46</v>
      </c>
      <c r="H1175">
        <v>4101</v>
      </c>
      <c r="I1175">
        <v>20195</v>
      </c>
      <c r="J1175">
        <v>19239</v>
      </c>
      <c r="K1175">
        <v>276836</v>
      </c>
      <c r="L1175">
        <v>65808</v>
      </c>
      <c r="M1175">
        <v>12413</v>
      </c>
      <c r="N1175">
        <v>331000000</v>
      </c>
    </row>
    <row r="1176" spans="1:14" x14ac:dyDescent="0.3">
      <c r="A1176" t="s">
        <v>3417</v>
      </c>
      <c r="B1176" t="s">
        <v>2206</v>
      </c>
      <c r="C1176" t="s">
        <v>2207</v>
      </c>
      <c r="D1176" t="s">
        <v>2263</v>
      </c>
      <c r="E1176" s="17">
        <v>43986</v>
      </c>
      <c r="F1176">
        <v>2978</v>
      </c>
      <c r="G1176">
        <v>172</v>
      </c>
      <c r="H1176">
        <v>65</v>
      </c>
      <c r="I1176">
        <v>23173</v>
      </c>
      <c r="J1176">
        <v>19411</v>
      </c>
      <c r="K1176">
        <v>276901</v>
      </c>
      <c r="L1176">
        <v>26802</v>
      </c>
      <c r="M1176">
        <v>4227</v>
      </c>
      <c r="N1176">
        <v>68000000</v>
      </c>
    </row>
    <row r="1177" spans="1:14" x14ac:dyDescent="0.3">
      <c r="A1177" t="s">
        <v>3418</v>
      </c>
      <c r="B1177" t="s">
        <v>2211</v>
      </c>
      <c r="C1177" t="s">
        <v>2237</v>
      </c>
      <c r="D1177" t="s">
        <v>2250</v>
      </c>
      <c r="E1177" s="17">
        <v>44299</v>
      </c>
      <c r="F1177">
        <v>1809</v>
      </c>
      <c r="G1177">
        <v>34</v>
      </c>
      <c r="H1177">
        <v>4077</v>
      </c>
      <c r="I1177">
        <v>24982</v>
      </c>
      <c r="J1177">
        <v>19445</v>
      </c>
      <c r="K1177">
        <v>280978</v>
      </c>
      <c r="L1177">
        <v>16281</v>
      </c>
      <c r="M1177">
        <v>18109</v>
      </c>
      <c r="N1177">
        <v>331000000</v>
      </c>
    </row>
    <row r="1178" spans="1:14" x14ac:dyDescent="0.3">
      <c r="A1178" t="s">
        <v>3419</v>
      </c>
      <c r="B1178" t="s">
        <v>2187</v>
      </c>
      <c r="C1178" t="s">
        <v>2201</v>
      </c>
      <c r="D1178" t="s">
        <v>2202</v>
      </c>
      <c r="E1178" s="17">
        <v>43879</v>
      </c>
      <c r="F1178">
        <v>2806</v>
      </c>
      <c r="G1178">
        <v>121</v>
      </c>
      <c r="H1178">
        <v>2778</v>
      </c>
      <c r="I1178">
        <v>27788</v>
      </c>
      <c r="J1178">
        <v>19566</v>
      </c>
      <c r="K1178">
        <v>283756</v>
      </c>
      <c r="L1178">
        <v>39284</v>
      </c>
      <c r="M1178">
        <v>9808</v>
      </c>
      <c r="N1178">
        <v>83000000</v>
      </c>
    </row>
    <row r="1179" spans="1:14" x14ac:dyDescent="0.3">
      <c r="A1179" t="s">
        <v>3420</v>
      </c>
      <c r="B1179" t="s">
        <v>2206</v>
      </c>
      <c r="C1179" t="s">
        <v>2207</v>
      </c>
      <c r="D1179" t="s">
        <v>2208</v>
      </c>
      <c r="E1179" s="17">
        <v>43914</v>
      </c>
      <c r="F1179">
        <v>4151</v>
      </c>
      <c r="G1179">
        <v>127</v>
      </c>
      <c r="H1179">
        <v>1169</v>
      </c>
      <c r="I1179">
        <v>31939</v>
      </c>
      <c r="J1179">
        <v>19693</v>
      </c>
      <c r="K1179">
        <v>284925</v>
      </c>
      <c r="L1179">
        <v>53963</v>
      </c>
      <c r="M1179">
        <v>10089</v>
      </c>
      <c r="N1179">
        <v>68000000</v>
      </c>
    </row>
    <row r="1180" spans="1:14" x14ac:dyDescent="0.3">
      <c r="A1180" t="s">
        <v>3421</v>
      </c>
      <c r="B1180" t="s">
        <v>2206</v>
      </c>
      <c r="C1180" t="s">
        <v>2232</v>
      </c>
      <c r="D1180" t="s">
        <v>2233</v>
      </c>
      <c r="E1180" s="17">
        <v>44191</v>
      </c>
      <c r="F1180">
        <v>3759</v>
      </c>
      <c r="G1180">
        <v>136</v>
      </c>
      <c r="H1180">
        <v>4124</v>
      </c>
      <c r="I1180">
        <v>35698</v>
      </c>
      <c r="J1180">
        <v>19829</v>
      </c>
      <c r="K1180">
        <v>289049</v>
      </c>
      <c r="L1180">
        <v>56385</v>
      </c>
      <c r="M1180">
        <v>16071</v>
      </c>
      <c r="N1180">
        <v>68000000</v>
      </c>
    </row>
    <row r="1181" spans="1:14" x14ac:dyDescent="0.3">
      <c r="A1181" t="s">
        <v>3422</v>
      </c>
      <c r="B1181" t="s">
        <v>2187</v>
      </c>
      <c r="C1181" t="s">
        <v>2338</v>
      </c>
      <c r="D1181" t="s">
        <v>2339</v>
      </c>
      <c r="E1181" s="17">
        <v>44519</v>
      </c>
      <c r="F1181">
        <v>3328</v>
      </c>
      <c r="G1181">
        <v>9</v>
      </c>
      <c r="H1181">
        <v>1666</v>
      </c>
      <c r="I1181">
        <v>39026</v>
      </c>
      <c r="J1181">
        <v>19838</v>
      </c>
      <c r="K1181">
        <v>290715</v>
      </c>
      <c r="L1181">
        <v>19968</v>
      </c>
      <c r="M1181">
        <v>10323</v>
      </c>
      <c r="N1181">
        <v>83000000</v>
      </c>
    </row>
    <row r="1182" spans="1:14" x14ac:dyDescent="0.3">
      <c r="A1182" t="s">
        <v>3423</v>
      </c>
      <c r="B1182" t="s">
        <v>2206</v>
      </c>
      <c r="C1182" t="s">
        <v>2207</v>
      </c>
      <c r="D1182" t="s">
        <v>2208</v>
      </c>
      <c r="E1182" s="17">
        <v>43978</v>
      </c>
      <c r="F1182">
        <v>2970</v>
      </c>
      <c r="G1182">
        <v>64</v>
      </c>
      <c r="H1182">
        <v>659</v>
      </c>
      <c r="I1182">
        <v>41996</v>
      </c>
      <c r="J1182">
        <v>19902</v>
      </c>
      <c r="K1182">
        <v>291374</v>
      </c>
      <c r="L1182">
        <v>32670</v>
      </c>
      <c r="M1182">
        <v>18866</v>
      </c>
      <c r="N1182">
        <v>68000000</v>
      </c>
    </row>
    <row r="1183" spans="1:14" x14ac:dyDescent="0.3">
      <c r="A1183" t="s">
        <v>3424</v>
      </c>
      <c r="B1183" t="s">
        <v>2206</v>
      </c>
      <c r="C1183" t="s">
        <v>2207</v>
      </c>
      <c r="D1183" t="s">
        <v>2208</v>
      </c>
      <c r="E1183" s="17">
        <v>44460</v>
      </c>
      <c r="F1183">
        <v>4908</v>
      </c>
      <c r="G1183">
        <v>186</v>
      </c>
      <c r="H1183">
        <v>4995</v>
      </c>
      <c r="I1183">
        <v>46904</v>
      </c>
      <c r="J1183">
        <v>20088</v>
      </c>
      <c r="K1183">
        <v>296369</v>
      </c>
      <c r="L1183">
        <v>63804</v>
      </c>
      <c r="M1183">
        <v>5285</v>
      </c>
      <c r="N1183">
        <v>68000000</v>
      </c>
    </row>
    <row r="1184" spans="1:14" x14ac:dyDescent="0.3">
      <c r="A1184" t="s">
        <v>3425</v>
      </c>
      <c r="B1184" t="s">
        <v>2211</v>
      </c>
      <c r="C1184" t="s">
        <v>2245</v>
      </c>
      <c r="D1184" t="s">
        <v>2308</v>
      </c>
      <c r="E1184" s="17">
        <v>44172</v>
      </c>
      <c r="F1184">
        <v>3134</v>
      </c>
      <c r="G1184">
        <v>97</v>
      </c>
      <c r="H1184">
        <v>4999</v>
      </c>
      <c r="I1184">
        <v>50038</v>
      </c>
      <c r="J1184">
        <v>20185</v>
      </c>
      <c r="K1184">
        <v>301368</v>
      </c>
      <c r="L1184">
        <v>37608</v>
      </c>
      <c r="M1184">
        <v>17834</v>
      </c>
      <c r="N1184">
        <v>331000000</v>
      </c>
    </row>
    <row r="1185" spans="1:14" x14ac:dyDescent="0.3">
      <c r="A1185" t="s">
        <v>3426</v>
      </c>
      <c r="B1185" t="s">
        <v>2206</v>
      </c>
      <c r="C1185" t="s">
        <v>2224</v>
      </c>
      <c r="D1185" t="s">
        <v>2225</v>
      </c>
      <c r="E1185" s="17">
        <v>44306</v>
      </c>
      <c r="F1185">
        <v>1959</v>
      </c>
      <c r="G1185">
        <v>184</v>
      </c>
      <c r="H1185">
        <v>3541</v>
      </c>
      <c r="I1185">
        <v>51997</v>
      </c>
      <c r="J1185">
        <v>20369</v>
      </c>
      <c r="K1185">
        <v>304909</v>
      </c>
      <c r="L1185">
        <v>9795</v>
      </c>
      <c r="M1185">
        <v>6191</v>
      </c>
      <c r="N1185">
        <v>68000000</v>
      </c>
    </row>
    <row r="1186" spans="1:14" x14ac:dyDescent="0.3">
      <c r="A1186" t="s">
        <v>3427</v>
      </c>
      <c r="B1186" t="s">
        <v>2187</v>
      </c>
      <c r="C1186" t="s">
        <v>2201</v>
      </c>
      <c r="D1186" t="s">
        <v>2272</v>
      </c>
      <c r="E1186" s="17">
        <v>43893</v>
      </c>
      <c r="F1186">
        <v>805</v>
      </c>
      <c r="G1186">
        <v>9</v>
      </c>
      <c r="H1186">
        <v>360</v>
      </c>
      <c r="I1186">
        <v>52802</v>
      </c>
      <c r="J1186">
        <v>20378</v>
      </c>
      <c r="K1186">
        <v>305269</v>
      </c>
      <c r="L1186">
        <v>14490</v>
      </c>
      <c r="M1186">
        <v>5941</v>
      </c>
      <c r="N1186">
        <v>83000000</v>
      </c>
    </row>
    <row r="1187" spans="1:14" x14ac:dyDescent="0.3">
      <c r="A1187" t="s">
        <v>3428</v>
      </c>
      <c r="B1187" t="s">
        <v>2194</v>
      </c>
      <c r="C1187" t="s">
        <v>27</v>
      </c>
      <c r="D1187" t="s">
        <v>27</v>
      </c>
      <c r="E1187" s="17">
        <v>44531</v>
      </c>
      <c r="F1187">
        <v>3100</v>
      </c>
      <c r="G1187">
        <v>146</v>
      </c>
      <c r="H1187">
        <v>3797</v>
      </c>
      <c r="I1187">
        <v>55902</v>
      </c>
      <c r="J1187">
        <v>20524</v>
      </c>
      <c r="K1187">
        <v>309066</v>
      </c>
      <c r="L1187">
        <v>55800</v>
      </c>
      <c r="M1187">
        <v>17639</v>
      </c>
      <c r="N1187">
        <v>1380000000</v>
      </c>
    </row>
    <row r="1188" spans="1:14" x14ac:dyDescent="0.3">
      <c r="A1188" t="s">
        <v>3429</v>
      </c>
      <c r="B1188" t="s">
        <v>2194</v>
      </c>
      <c r="C1188" t="s">
        <v>2221</v>
      </c>
      <c r="D1188" t="s">
        <v>2281</v>
      </c>
      <c r="E1188" s="17">
        <v>44190</v>
      </c>
      <c r="F1188">
        <v>1575</v>
      </c>
      <c r="G1188">
        <v>108</v>
      </c>
      <c r="H1188">
        <v>2073</v>
      </c>
      <c r="I1188">
        <v>57477</v>
      </c>
      <c r="J1188">
        <v>20632</v>
      </c>
      <c r="K1188">
        <v>311139</v>
      </c>
      <c r="L1188">
        <v>7875</v>
      </c>
      <c r="M1188">
        <v>400</v>
      </c>
      <c r="N1188">
        <v>1380000000</v>
      </c>
    </row>
    <row r="1189" spans="1:14" x14ac:dyDescent="0.3">
      <c r="A1189" t="s">
        <v>3430</v>
      </c>
      <c r="B1189" t="s">
        <v>2194</v>
      </c>
      <c r="C1189" t="s">
        <v>27</v>
      </c>
      <c r="D1189" t="s">
        <v>27</v>
      </c>
      <c r="E1189" s="17">
        <v>44391</v>
      </c>
      <c r="F1189">
        <v>3730</v>
      </c>
      <c r="G1189">
        <v>177</v>
      </c>
      <c r="H1189">
        <v>3361</v>
      </c>
      <c r="I1189">
        <v>61207</v>
      </c>
      <c r="J1189">
        <v>20809</v>
      </c>
      <c r="K1189">
        <v>314500</v>
      </c>
      <c r="L1189">
        <v>59680</v>
      </c>
      <c r="M1189">
        <v>14002</v>
      </c>
      <c r="N1189">
        <v>1380000000</v>
      </c>
    </row>
    <row r="1190" spans="1:14" x14ac:dyDescent="0.3">
      <c r="A1190" t="s">
        <v>3431</v>
      </c>
      <c r="B1190" t="s">
        <v>2187</v>
      </c>
      <c r="C1190" t="s">
        <v>2255</v>
      </c>
      <c r="D1190" t="s">
        <v>2255</v>
      </c>
      <c r="E1190" s="17">
        <v>44157</v>
      </c>
      <c r="F1190">
        <v>599</v>
      </c>
      <c r="G1190">
        <v>67</v>
      </c>
      <c r="H1190">
        <v>2118</v>
      </c>
      <c r="I1190">
        <v>61806</v>
      </c>
      <c r="J1190">
        <v>20876</v>
      </c>
      <c r="K1190">
        <v>316618</v>
      </c>
      <c r="L1190">
        <v>3594</v>
      </c>
      <c r="M1190">
        <v>5639</v>
      </c>
      <c r="N1190">
        <v>83000000</v>
      </c>
    </row>
    <row r="1191" spans="1:14" x14ac:dyDescent="0.3">
      <c r="A1191" t="s">
        <v>3432</v>
      </c>
      <c r="B1191" t="s">
        <v>2194</v>
      </c>
      <c r="C1191" t="s">
        <v>2221</v>
      </c>
      <c r="D1191" t="s">
        <v>2222</v>
      </c>
      <c r="E1191" s="17">
        <v>43971</v>
      </c>
      <c r="F1191">
        <v>2615</v>
      </c>
      <c r="G1191">
        <v>103</v>
      </c>
      <c r="H1191">
        <v>3933</v>
      </c>
      <c r="I1191">
        <v>64421</v>
      </c>
      <c r="J1191">
        <v>20979</v>
      </c>
      <c r="K1191">
        <v>320551</v>
      </c>
      <c r="L1191">
        <v>13075</v>
      </c>
      <c r="M1191">
        <v>10174</v>
      </c>
      <c r="N1191">
        <v>1380000000</v>
      </c>
    </row>
    <row r="1192" spans="1:14" x14ac:dyDescent="0.3">
      <c r="A1192" t="s">
        <v>3433</v>
      </c>
      <c r="B1192" t="s">
        <v>2211</v>
      </c>
      <c r="C1192" t="s">
        <v>2245</v>
      </c>
      <c r="D1192" t="s">
        <v>2308</v>
      </c>
      <c r="E1192" s="17">
        <v>44045</v>
      </c>
      <c r="F1192">
        <v>3371</v>
      </c>
      <c r="G1192">
        <v>4</v>
      </c>
      <c r="H1192">
        <v>3760</v>
      </c>
      <c r="I1192">
        <v>67792</v>
      </c>
      <c r="J1192">
        <v>20983</v>
      </c>
      <c r="K1192">
        <v>324311</v>
      </c>
      <c r="L1192">
        <v>40452</v>
      </c>
      <c r="M1192">
        <v>13679</v>
      </c>
      <c r="N1192">
        <v>331000000</v>
      </c>
    </row>
    <row r="1193" spans="1:14" x14ac:dyDescent="0.3">
      <c r="A1193" t="s">
        <v>3434</v>
      </c>
      <c r="B1193" t="s">
        <v>2187</v>
      </c>
      <c r="C1193" t="s">
        <v>2338</v>
      </c>
      <c r="D1193" t="s">
        <v>2438</v>
      </c>
      <c r="E1193" s="17">
        <v>44265</v>
      </c>
      <c r="F1193">
        <v>611</v>
      </c>
      <c r="G1193">
        <v>156</v>
      </c>
      <c r="H1193">
        <v>176</v>
      </c>
      <c r="I1193">
        <v>68403</v>
      </c>
      <c r="J1193">
        <v>21139</v>
      </c>
      <c r="K1193">
        <v>324487</v>
      </c>
      <c r="L1193">
        <v>6721</v>
      </c>
      <c r="M1193">
        <v>15981</v>
      </c>
      <c r="N1193">
        <v>83000000</v>
      </c>
    </row>
    <row r="1194" spans="1:14" x14ac:dyDescent="0.3">
      <c r="A1194" t="s">
        <v>3435</v>
      </c>
      <c r="B1194" t="s">
        <v>2187</v>
      </c>
      <c r="C1194" t="s">
        <v>2201</v>
      </c>
      <c r="D1194" t="s">
        <v>2202</v>
      </c>
      <c r="E1194" s="17">
        <v>44553</v>
      </c>
      <c r="F1194">
        <v>1949</v>
      </c>
      <c r="G1194">
        <v>115</v>
      </c>
      <c r="H1194">
        <v>4040</v>
      </c>
      <c r="I1194">
        <v>70352</v>
      </c>
      <c r="J1194">
        <v>21254</v>
      </c>
      <c r="K1194">
        <v>328527</v>
      </c>
      <c r="L1194">
        <v>19490</v>
      </c>
      <c r="M1194">
        <v>10167</v>
      </c>
      <c r="N1194">
        <v>83000000</v>
      </c>
    </row>
    <row r="1195" spans="1:14" x14ac:dyDescent="0.3">
      <c r="A1195" t="s">
        <v>3436</v>
      </c>
      <c r="B1195" t="s">
        <v>2187</v>
      </c>
      <c r="C1195" t="s">
        <v>2338</v>
      </c>
      <c r="D1195" t="s">
        <v>2339</v>
      </c>
      <c r="E1195" s="17">
        <v>44148</v>
      </c>
      <c r="F1195">
        <v>560</v>
      </c>
      <c r="G1195">
        <v>4</v>
      </c>
      <c r="H1195">
        <v>1312</v>
      </c>
      <c r="I1195">
        <v>70912</v>
      </c>
      <c r="J1195">
        <v>21258</v>
      </c>
      <c r="K1195">
        <v>329839</v>
      </c>
      <c r="L1195">
        <v>10640</v>
      </c>
      <c r="M1195">
        <v>11845</v>
      </c>
      <c r="N1195">
        <v>83000000</v>
      </c>
    </row>
    <row r="1196" spans="1:14" x14ac:dyDescent="0.3">
      <c r="A1196" t="s">
        <v>3437</v>
      </c>
      <c r="B1196" t="s">
        <v>2206</v>
      </c>
      <c r="C1196" t="s">
        <v>2257</v>
      </c>
      <c r="D1196" t="s">
        <v>2290</v>
      </c>
      <c r="E1196" s="17">
        <v>43862</v>
      </c>
      <c r="F1196">
        <v>2546</v>
      </c>
      <c r="G1196">
        <v>59</v>
      </c>
      <c r="H1196">
        <v>4670</v>
      </c>
      <c r="I1196">
        <v>73458</v>
      </c>
      <c r="J1196">
        <v>21317</v>
      </c>
      <c r="K1196">
        <v>334509</v>
      </c>
      <c r="L1196">
        <v>15276</v>
      </c>
      <c r="M1196">
        <v>3464</v>
      </c>
      <c r="N1196">
        <v>68000000</v>
      </c>
    </row>
    <row r="1197" spans="1:14" x14ac:dyDescent="0.3">
      <c r="A1197" t="s">
        <v>3438</v>
      </c>
      <c r="B1197" t="s">
        <v>2206</v>
      </c>
      <c r="C1197" t="s">
        <v>2232</v>
      </c>
      <c r="D1197" t="s">
        <v>2326</v>
      </c>
      <c r="E1197" s="17">
        <v>44500</v>
      </c>
      <c r="F1197">
        <v>626</v>
      </c>
      <c r="G1197">
        <v>64</v>
      </c>
      <c r="H1197">
        <v>3999</v>
      </c>
      <c r="I1197">
        <v>74084</v>
      </c>
      <c r="J1197">
        <v>21381</v>
      </c>
      <c r="K1197">
        <v>338508</v>
      </c>
      <c r="L1197">
        <v>9390</v>
      </c>
      <c r="M1197">
        <v>18798</v>
      </c>
      <c r="N1197">
        <v>68000000</v>
      </c>
    </row>
    <row r="1198" spans="1:14" x14ac:dyDescent="0.3">
      <c r="A1198" t="s">
        <v>3439</v>
      </c>
      <c r="B1198" t="s">
        <v>2206</v>
      </c>
      <c r="C1198" t="s">
        <v>2257</v>
      </c>
      <c r="D1198" t="s">
        <v>2258</v>
      </c>
      <c r="E1198" s="17">
        <v>44115</v>
      </c>
      <c r="F1198">
        <v>2811</v>
      </c>
      <c r="G1198">
        <v>126</v>
      </c>
      <c r="H1198">
        <v>3047</v>
      </c>
      <c r="I1198">
        <v>76895</v>
      </c>
      <c r="J1198">
        <v>21507</v>
      </c>
      <c r="K1198">
        <v>341555</v>
      </c>
      <c r="L1198">
        <v>36543</v>
      </c>
      <c r="M1198">
        <v>11374</v>
      </c>
      <c r="N1198">
        <v>68000000</v>
      </c>
    </row>
    <row r="1199" spans="1:14" x14ac:dyDescent="0.3">
      <c r="A1199" t="s">
        <v>3440</v>
      </c>
      <c r="B1199" t="s">
        <v>2190</v>
      </c>
      <c r="C1199" t="s">
        <v>2252</v>
      </c>
      <c r="D1199" t="s">
        <v>2301</v>
      </c>
      <c r="E1199" s="17">
        <v>44135</v>
      </c>
      <c r="F1199">
        <v>1610</v>
      </c>
      <c r="G1199">
        <v>27</v>
      </c>
      <c r="H1199">
        <v>530</v>
      </c>
      <c r="I1199">
        <v>78505</v>
      </c>
      <c r="J1199">
        <v>21534</v>
      </c>
      <c r="K1199">
        <v>342085</v>
      </c>
      <c r="L1199">
        <v>27370</v>
      </c>
      <c r="M1199">
        <v>1087</v>
      </c>
      <c r="N1199">
        <v>213000000</v>
      </c>
    </row>
    <row r="1200" spans="1:14" x14ac:dyDescent="0.3">
      <c r="A1200" t="s">
        <v>3441</v>
      </c>
      <c r="B1200" t="s">
        <v>2211</v>
      </c>
      <c r="C1200" t="s">
        <v>2241</v>
      </c>
      <c r="D1200" t="s">
        <v>2261</v>
      </c>
      <c r="E1200" s="17">
        <v>44259</v>
      </c>
      <c r="F1200">
        <v>3262</v>
      </c>
      <c r="G1200">
        <v>82</v>
      </c>
      <c r="H1200">
        <v>3555</v>
      </c>
      <c r="I1200">
        <v>81767</v>
      </c>
      <c r="J1200">
        <v>21616</v>
      </c>
      <c r="K1200">
        <v>345640</v>
      </c>
      <c r="L1200">
        <v>16310</v>
      </c>
      <c r="M1200">
        <v>3874</v>
      </c>
      <c r="N1200">
        <v>331000000</v>
      </c>
    </row>
    <row r="1201" spans="1:14" x14ac:dyDescent="0.3">
      <c r="A1201" t="s">
        <v>3442</v>
      </c>
      <c r="B1201" t="s">
        <v>2187</v>
      </c>
      <c r="C1201" t="s">
        <v>2338</v>
      </c>
      <c r="D1201" t="s">
        <v>2339</v>
      </c>
      <c r="E1201" s="17">
        <v>44307</v>
      </c>
      <c r="F1201">
        <v>3782</v>
      </c>
      <c r="G1201">
        <v>128</v>
      </c>
      <c r="H1201">
        <v>3505</v>
      </c>
      <c r="I1201">
        <v>85549</v>
      </c>
      <c r="J1201">
        <v>21744</v>
      </c>
      <c r="K1201">
        <v>349145</v>
      </c>
      <c r="L1201">
        <v>18910</v>
      </c>
      <c r="M1201">
        <v>10739</v>
      </c>
      <c r="N1201">
        <v>83000000</v>
      </c>
    </row>
    <row r="1202" spans="1:14" x14ac:dyDescent="0.3">
      <c r="A1202" t="s">
        <v>3443</v>
      </c>
      <c r="B1202" t="s">
        <v>2187</v>
      </c>
      <c r="C1202" t="s">
        <v>2338</v>
      </c>
      <c r="D1202" t="s">
        <v>2339</v>
      </c>
      <c r="E1202" s="17">
        <v>44116</v>
      </c>
      <c r="F1202">
        <v>674</v>
      </c>
      <c r="G1202">
        <v>28</v>
      </c>
      <c r="H1202">
        <v>4588</v>
      </c>
      <c r="I1202">
        <v>86223</v>
      </c>
      <c r="J1202">
        <v>21772</v>
      </c>
      <c r="K1202">
        <v>353733</v>
      </c>
      <c r="L1202">
        <v>4044</v>
      </c>
      <c r="M1202">
        <v>19544</v>
      </c>
      <c r="N1202">
        <v>83000000</v>
      </c>
    </row>
    <row r="1203" spans="1:14" x14ac:dyDescent="0.3">
      <c r="A1203" t="s">
        <v>3444</v>
      </c>
      <c r="B1203" t="s">
        <v>2206</v>
      </c>
      <c r="C1203" t="s">
        <v>2224</v>
      </c>
      <c r="D1203" t="s">
        <v>2225</v>
      </c>
      <c r="E1203" s="17">
        <v>43974</v>
      </c>
      <c r="F1203">
        <v>3722</v>
      </c>
      <c r="G1203">
        <v>178</v>
      </c>
      <c r="H1203">
        <v>3417</v>
      </c>
      <c r="I1203">
        <v>89945</v>
      </c>
      <c r="J1203">
        <v>21950</v>
      </c>
      <c r="K1203">
        <v>357150</v>
      </c>
      <c r="L1203">
        <v>40942</v>
      </c>
      <c r="M1203">
        <v>6499</v>
      </c>
      <c r="N1203">
        <v>68000000</v>
      </c>
    </row>
    <row r="1204" spans="1:14" x14ac:dyDescent="0.3">
      <c r="A1204" t="s">
        <v>3445</v>
      </c>
      <c r="B1204" t="s">
        <v>2187</v>
      </c>
      <c r="C1204" t="s">
        <v>2338</v>
      </c>
      <c r="D1204" t="s">
        <v>2339</v>
      </c>
      <c r="E1204" s="17">
        <v>44254</v>
      </c>
      <c r="F1204">
        <v>48</v>
      </c>
      <c r="G1204">
        <v>163</v>
      </c>
      <c r="H1204">
        <v>3650</v>
      </c>
      <c r="I1204">
        <v>89993</v>
      </c>
      <c r="J1204">
        <v>22113</v>
      </c>
      <c r="K1204">
        <v>360800</v>
      </c>
      <c r="L1204">
        <v>672</v>
      </c>
      <c r="M1204">
        <v>9584</v>
      </c>
      <c r="N1204">
        <v>83000000</v>
      </c>
    </row>
    <row r="1205" spans="1:14" x14ac:dyDescent="0.3">
      <c r="A1205" t="s">
        <v>3446</v>
      </c>
      <c r="B1205" t="s">
        <v>2187</v>
      </c>
      <c r="C1205" t="s">
        <v>2338</v>
      </c>
      <c r="D1205" t="s">
        <v>2438</v>
      </c>
      <c r="E1205" s="17">
        <v>43849</v>
      </c>
      <c r="F1205">
        <v>1386</v>
      </c>
      <c r="G1205">
        <v>159</v>
      </c>
      <c r="H1205">
        <v>1261</v>
      </c>
      <c r="I1205">
        <v>91379</v>
      </c>
      <c r="J1205">
        <v>22272</v>
      </c>
      <c r="K1205">
        <v>362061</v>
      </c>
      <c r="L1205">
        <v>24948</v>
      </c>
      <c r="M1205">
        <v>9707</v>
      </c>
      <c r="N1205">
        <v>83000000</v>
      </c>
    </row>
    <row r="1206" spans="1:14" x14ac:dyDescent="0.3">
      <c r="A1206" t="s">
        <v>3447</v>
      </c>
      <c r="B1206" t="s">
        <v>2194</v>
      </c>
      <c r="C1206" t="s">
        <v>2204</v>
      </c>
      <c r="D1206" t="s">
        <v>2235</v>
      </c>
      <c r="E1206" s="17">
        <v>43848</v>
      </c>
      <c r="F1206">
        <v>1902</v>
      </c>
      <c r="G1206">
        <v>63</v>
      </c>
      <c r="H1206">
        <v>2886</v>
      </c>
      <c r="I1206">
        <v>93281</v>
      </c>
      <c r="J1206">
        <v>22335</v>
      </c>
      <c r="K1206">
        <v>364947</v>
      </c>
      <c r="L1206">
        <v>30432</v>
      </c>
      <c r="M1206">
        <v>2693</v>
      </c>
      <c r="N1206">
        <v>1380000000</v>
      </c>
    </row>
    <row r="1207" spans="1:14" x14ac:dyDescent="0.3">
      <c r="A1207" t="s">
        <v>3448</v>
      </c>
      <c r="B1207" t="s">
        <v>2187</v>
      </c>
      <c r="C1207" t="s">
        <v>2201</v>
      </c>
      <c r="D1207" t="s">
        <v>2272</v>
      </c>
      <c r="E1207" s="17">
        <v>44420</v>
      </c>
      <c r="F1207">
        <v>4722</v>
      </c>
      <c r="G1207">
        <v>141</v>
      </c>
      <c r="H1207">
        <v>4942</v>
      </c>
      <c r="I1207">
        <v>98003</v>
      </c>
      <c r="J1207">
        <v>22476</v>
      </c>
      <c r="K1207">
        <v>369889</v>
      </c>
      <c r="L1207">
        <v>23610</v>
      </c>
      <c r="M1207">
        <v>2903</v>
      </c>
      <c r="N1207">
        <v>83000000</v>
      </c>
    </row>
    <row r="1208" spans="1:14" x14ac:dyDescent="0.3">
      <c r="A1208" t="s">
        <v>3449</v>
      </c>
      <c r="B1208" t="s">
        <v>2190</v>
      </c>
      <c r="C1208" t="s">
        <v>2198</v>
      </c>
      <c r="D1208" t="s">
        <v>2199</v>
      </c>
      <c r="E1208" s="17">
        <v>44201</v>
      </c>
      <c r="F1208">
        <v>3567</v>
      </c>
      <c r="G1208">
        <v>31</v>
      </c>
      <c r="H1208">
        <v>4388</v>
      </c>
      <c r="I1208">
        <v>101570</v>
      </c>
      <c r="J1208">
        <v>22507</v>
      </c>
      <c r="K1208">
        <v>374277</v>
      </c>
      <c r="L1208">
        <v>64206</v>
      </c>
      <c r="M1208">
        <v>6051</v>
      </c>
      <c r="N1208">
        <v>213000000</v>
      </c>
    </row>
    <row r="1209" spans="1:14" x14ac:dyDescent="0.3">
      <c r="A1209" t="s">
        <v>3450</v>
      </c>
      <c r="B1209" t="s">
        <v>2206</v>
      </c>
      <c r="C1209" t="s">
        <v>2224</v>
      </c>
      <c r="D1209" t="s">
        <v>2230</v>
      </c>
      <c r="E1209" s="17">
        <v>44005</v>
      </c>
      <c r="F1209">
        <v>4372</v>
      </c>
      <c r="G1209">
        <v>8</v>
      </c>
      <c r="H1209">
        <v>255</v>
      </c>
      <c r="I1209">
        <v>105942</v>
      </c>
      <c r="J1209">
        <v>22515</v>
      </c>
      <c r="K1209">
        <v>374532</v>
      </c>
      <c r="L1209">
        <v>30604</v>
      </c>
      <c r="M1209">
        <v>14353</v>
      </c>
      <c r="N1209">
        <v>68000000</v>
      </c>
    </row>
    <row r="1210" spans="1:14" x14ac:dyDescent="0.3">
      <c r="A1210" t="s">
        <v>3451</v>
      </c>
      <c r="B1210" t="s">
        <v>2211</v>
      </c>
      <c r="C1210" t="s">
        <v>2237</v>
      </c>
      <c r="D1210" t="s">
        <v>2238</v>
      </c>
      <c r="E1210" s="17">
        <v>44024</v>
      </c>
      <c r="F1210">
        <v>2094</v>
      </c>
      <c r="G1210">
        <v>138</v>
      </c>
      <c r="H1210">
        <v>1778</v>
      </c>
      <c r="I1210">
        <v>108036</v>
      </c>
      <c r="J1210">
        <v>22653</v>
      </c>
      <c r="K1210">
        <v>376310</v>
      </c>
      <c r="L1210">
        <v>29316</v>
      </c>
      <c r="M1210">
        <v>12655</v>
      </c>
      <c r="N1210">
        <v>331000000</v>
      </c>
    </row>
    <row r="1211" spans="1:14" x14ac:dyDescent="0.3">
      <c r="A1211" t="s">
        <v>3452</v>
      </c>
      <c r="B1211" t="s">
        <v>2211</v>
      </c>
      <c r="C1211" t="s">
        <v>2241</v>
      </c>
      <c r="D1211" t="s">
        <v>2242</v>
      </c>
      <c r="E1211" s="17">
        <v>44332</v>
      </c>
      <c r="F1211">
        <v>3842</v>
      </c>
      <c r="G1211">
        <v>175</v>
      </c>
      <c r="H1211">
        <v>4760</v>
      </c>
      <c r="I1211">
        <v>111878</v>
      </c>
      <c r="J1211">
        <v>22828</v>
      </c>
      <c r="K1211">
        <v>381070</v>
      </c>
      <c r="L1211">
        <v>46104</v>
      </c>
      <c r="M1211">
        <v>220</v>
      </c>
      <c r="N1211">
        <v>331000000</v>
      </c>
    </row>
    <row r="1212" spans="1:14" x14ac:dyDescent="0.3">
      <c r="A1212" t="s">
        <v>3453</v>
      </c>
      <c r="B1212" t="s">
        <v>2194</v>
      </c>
      <c r="C1212" t="s">
        <v>27</v>
      </c>
      <c r="D1212" t="s">
        <v>27</v>
      </c>
      <c r="E1212" s="17">
        <v>43943</v>
      </c>
      <c r="F1212">
        <v>4311</v>
      </c>
      <c r="G1212">
        <v>178</v>
      </c>
      <c r="H1212">
        <v>4360</v>
      </c>
      <c r="I1212">
        <v>116189</v>
      </c>
      <c r="J1212">
        <v>23006</v>
      </c>
      <c r="K1212">
        <v>385430</v>
      </c>
      <c r="L1212">
        <v>68976</v>
      </c>
      <c r="M1212">
        <v>6416</v>
      </c>
      <c r="N1212">
        <v>1380000000</v>
      </c>
    </row>
    <row r="1213" spans="1:14" x14ac:dyDescent="0.3">
      <c r="A1213" t="s">
        <v>3454</v>
      </c>
      <c r="B1213" t="s">
        <v>2211</v>
      </c>
      <c r="C1213" t="s">
        <v>2245</v>
      </c>
      <c r="D1213" t="s">
        <v>2246</v>
      </c>
      <c r="E1213" s="17">
        <v>43944</v>
      </c>
      <c r="F1213">
        <v>229</v>
      </c>
      <c r="G1213">
        <v>131</v>
      </c>
      <c r="H1213">
        <v>1980</v>
      </c>
      <c r="I1213">
        <v>116418</v>
      </c>
      <c r="J1213">
        <v>23137</v>
      </c>
      <c r="K1213">
        <v>387410</v>
      </c>
      <c r="L1213">
        <v>2519</v>
      </c>
      <c r="M1213">
        <v>3012</v>
      </c>
      <c r="N1213">
        <v>331000000</v>
      </c>
    </row>
    <row r="1214" spans="1:14" x14ac:dyDescent="0.3">
      <c r="A1214" t="s">
        <v>3455</v>
      </c>
      <c r="B1214" t="s">
        <v>2211</v>
      </c>
      <c r="C1214" t="s">
        <v>2241</v>
      </c>
      <c r="D1214" t="s">
        <v>2242</v>
      </c>
      <c r="E1214" s="17">
        <v>44052</v>
      </c>
      <c r="F1214">
        <v>3492</v>
      </c>
      <c r="G1214">
        <v>40</v>
      </c>
      <c r="H1214">
        <v>1587</v>
      </c>
      <c r="I1214">
        <v>119910</v>
      </c>
      <c r="J1214">
        <v>23177</v>
      </c>
      <c r="K1214">
        <v>388997</v>
      </c>
      <c r="L1214">
        <v>41904</v>
      </c>
      <c r="M1214">
        <v>7544</v>
      </c>
      <c r="N1214">
        <v>331000000</v>
      </c>
    </row>
    <row r="1215" spans="1:14" x14ac:dyDescent="0.3">
      <c r="A1215" t="s">
        <v>3456</v>
      </c>
      <c r="B1215" t="s">
        <v>2206</v>
      </c>
      <c r="C1215" t="s">
        <v>2207</v>
      </c>
      <c r="D1215" t="s">
        <v>2263</v>
      </c>
      <c r="E1215" s="17">
        <v>44508</v>
      </c>
      <c r="F1215">
        <v>1685</v>
      </c>
      <c r="G1215">
        <v>24</v>
      </c>
      <c r="H1215">
        <v>3552</v>
      </c>
      <c r="I1215">
        <v>121595</v>
      </c>
      <c r="J1215">
        <v>23201</v>
      </c>
      <c r="K1215">
        <v>392549</v>
      </c>
      <c r="L1215">
        <v>28645</v>
      </c>
      <c r="M1215">
        <v>5366</v>
      </c>
      <c r="N1215">
        <v>68000000</v>
      </c>
    </row>
    <row r="1216" spans="1:14" x14ac:dyDescent="0.3">
      <c r="A1216" t="s">
        <v>3457</v>
      </c>
      <c r="B1216" t="s">
        <v>2206</v>
      </c>
      <c r="C1216" t="s">
        <v>2207</v>
      </c>
      <c r="D1216" t="s">
        <v>2208</v>
      </c>
      <c r="E1216" s="17">
        <v>44474</v>
      </c>
      <c r="F1216">
        <v>1310</v>
      </c>
      <c r="G1216">
        <v>144</v>
      </c>
      <c r="H1216">
        <v>400</v>
      </c>
      <c r="I1216">
        <v>122905</v>
      </c>
      <c r="J1216">
        <v>23345</v>
      </c>
      <c r="K1216">
        <v>392949</v>
      </c>
      <c r="L1216">
        <v>22270</v>
      </c>
      <c r="M1216">
        <v>15749</v>
      </c>
      <c r="N1216">
        <v>68000000</v>
      </c>
    </row>
    <row r="1217" spans="1:14" x14ac:dyDescent="0.3">
      <c r="A1217" t="s">
        <v>3458</v>
      </c>
      <c r="B1217" t="s">
        <v>2190</v>
      </c>
      <c r="C1217" t="s">
        <v>2269</v>
      </c>
      <c r="D1217" t="s">
        <v>2288</v>
      </c>
      <c r="E1217" s="17">
        <v>44094</v>
      </c>
      <c r="F1217">
        <v>4141</v>
      </c>
      <c r="G1217">
        <v>174</v>
      </c>
      <c r="H1217">
        <v>4872</v>
      </c>
      <c r="I1217">
        <v>127046</v>
      </c>
      <c r="J1217">
        <v>23519</v>
      </c>
      <c r="K1217">
        <v>397821</v>
      </c>
      <c r="L1217">
        <v>66256</v>
      </c>
      <c r="M1217">
        <v>4268</v>
      </c>
      <c r="N1217">
        <v>213000000</v>
      </c>
    </row>
    <row r="1218" spans="1:14" x14ac:dyDescent="0.3">
      <c r="A1218" t="s">
        <v>3459</v>
      </c>
      <c r="B1218" t="s">
        <v>2194</v>
      </c>
      <c r="C1218" t="s">
        <v>2204</v>
      </c>
      <c r="D1218" t="s">
        <v>2235</v>
      </c>
      <c r="E1218" s="17">
        <v>43885</v>
      </c>
      <c r="F1218">
        <v>632</v>
      </c>
      <c r="G1218">
        <v>7</v>
      </c>
      <c r="H1218">
        <v>3637</v>
      </c>
      <c r="I1218">
        <v>127678</v>
      </c>
      <c r="J1218">
        <v>23526</v>
      </c>
      <c r="K1218">
        <v>401458</v>
      </c>
      <c r="L1218">
        <v>6320</v>
      </c>
      <c r="M1218">
        <v>17019</v>
      </c>
      <c r="N1218">
        <v>1380000000</v>
      </c>
    </row>
    <row r="1219" spans="1:14" x14ac:dyDescent="0.3">
      <c r="A1219" t="s">
        <v>3460</v>
      </c>
      <c r="B1219" t="s">
        <v>2211</v>
      </c>
      <c r="C1219" t="s">
        <v>2245</v>
      </c>
      <c r="D1219" t="s">
        <v>2308</v>
      </c>
      <c r="E1219" s="17">
        <v>44473</v>
      </c>
      <c r="F1219">
        <v>2422</v>
      </c>
      <c r="G1219">
        <v>57</v>
      </c>
      <c r="H1219">
        <v>1214</v>
      </c>
      <c r="I1219">
        <v>130100</v>
      </c>
      <c r="J1219">
        <v>23583</v>
      </c>
      <c r="K1219">
        <v>402672</v>
      </c>
      <c r="L1219">
        <v>29064</v>
      </c>
      <c r="M1219">
        <v>11055</v>
      </c>
      <c r="N1219">
        <v>331000000</v>
      </c>
    </row>
    <row r="1220" spans="1:14" x14ac:dyDescent="0.3">
      <c r="A1220" t="s">
        <v>3461</v>
      </c>
      <c r="B1220" t="s">
        <v>2190</v>
      </c>
      <c r="C1220" t="s">
        <v>2191</v>
      </c>
      <c r="D1220" t="s">
        <v>2285</v>
      </c>
      <c r="E1220" s="17">
        <v>44288</v>
      </c>
      <c r="F1220">
        <v>2750</v>
      </c>
      <c r="G1220">
        <v>108</v>
      </c>
      <c r="H1220">
        <v>1147</v>
      </c>
      <c r="I1220">
        <v>132850</v>
      </c>
      <c r="J1220">
        <v>23691</v>
      </c>
      <c r="K1220">
        <v>403819</v>
      </c>
      <c r="L1220">
        <v>52250</v>
      </c>
      <c r="M1220">
        <v>2737</v>
      </c>
      <c r="N1220">
        <v>213000000</v>
      </c>
    </row>
    <row r="1221" spans="1:14" x14ac:dyDescent="0.3">
      <c r="A1221" t="s">
        <v>3462</v>
      </c>
      <c r="B1221" t="s">
        <v>2194</v>
      </c>
      <c r="C1221" t="s">
        <v>27</v>
      </c>
      <c r="D1221" t="s">
        <v>27</v>
      </c>
      <c r="E1221" s="17">
        <v>43992</v>
      </c>
      <c r="F1221">
        <v>332</v>
      </c>
      <c r="G1221">
        <v>128</v>
      </c>
      <c r="H1221">
        <v>3948</v>
      </c>
      <c r="I1221">
        <v>133182</v>
      </c>
      <c r="J1221">
        <v>23819</v>
      </c>
      <c r="K1221">
        <v>407767</v>
      </c>
      <c r="L1221">
        <v>2988</v>
      </c>
      <c r="M1221">
        <v>13623</v>
      </c>
      <c r="N1221">
        <v>1380000000</v>
      </c>
    </row>
    <row r="1222" spans="1:14" x14ac:dyDescent="0.3">
      <c r="A1222" t="s">
        <v>3463</v>
      </c>
      <c r="B1222" t="s">
        <v>2211</v>
      </c>
      <c r="C1222" t="s">
        <v>2245</v>
      </c>
      <c r="D1222" t="s">
        <v>2246</v>
      </c>
      <c r="E1222" s="17">
        <v>44210</v>
      </c>
      <c r="F1222">
        <v>1879</v>
      </c>
      <c r="G1222">
        <v>1</v>
      </c>
      <c r="H1222">
        <v>2450</v>
      </c>
      <c r="I1222">
        <v>135061</v>
      </c>
      <c r="J1222">
        <v>23820</v>
      </c>
      <c r="K1222">
        <v>410217</v>
      </c>
      <c r="L1222">
        <v>24427</v>
      </c>
      <c r="M1222">
        <v>2696</v>
      </c>
      <c r="N1222">
        <v>331000000</v>
      </c>
    </row>
    <row r="1223" spans="1:14" x14ac:dyDescent="0.3">
      <c r="A1223" t="s">
        <v>3464</v>
      </c>
      <c r="B1223" t="s">
        <v>2211</v>
      </c>
      <c r="C1223" t="s">
        <v>2245</v>
      </c>
      <c r="D1223" t="s">
        <v>2246</v>
      </c>
      <c r="E1223" s="17">
        <v>43917</v>
      </c>
      <c r="F1223">
        <v>506</v>
      </c>
      <c r="G1223">
        <v>9</v>
      </c>
      <c r="H1223">
        <v>3393</v>
      </c>
      <c r="I1223">
        <v>135567</v>
      </c>
      <c r="J1223">
        <v>23829</v>
      </c>
      <c r="K1223">
        <v>413610</v>
      </c>
      <c r="L1223">
        <v>7084</v>
      </c>
      <c r="M1223">
        <v>9691</v>
      </c>
      <c r="N1223">
        <v>331000000</v>
      </c>
    </row>
    <row r="1224" spans="1:14" x14ac:dyDescent="0.3">
      <c r="A1224" t="s">
        <v>3465</v>
      </c>
      <c r="B1224" t="s">
        <v>2206</v>
      </c>
      <c r="C1224" t="s">
        <v>2257</v>
      </c>
      <c r="D1224" t="s">
        <v>2290</v>
      </c>
      <c r="E1224" s="17">
        <v>43885</v>
      </c>
      <c r="F1224">
        <v>4212</v>
      </c>
      <c r="G1224">
        <v>90</v>
      </c>
      <c r="H1224">
        <v>3142</v>
      </c>
      <c r="I1224">
        <v>139779</v>
      </c>
      <c r="J1224">
        <v>23919</v>
      </c>
      <c r="K1224">
        <v>416752</v>
      </c>
      <c r="L1224">
        <v>63180</v>
      </c>
      <c r="M1224">
        <v>11453</v>
      </c>
      <c r="N1224">
        <v>68000000</v>
      </c>
    </row>
    <row r="1225" spans="1:14" x14ac:dyDescent="0.3">
      <c r="A1225" t="s">
        <v>3466</v>
      </c>
      <c r="B1225" t="s">
        <v>2187</v>
      </c>
      <c r="C1225" t="s">
        <v>2255</v>
      </c>
      <c r="D1225" t="s">
        <v>2255</v>
      </c>
      <c r="E1225" s="17">
        <v>44306</v>
      </c>
      <c r="F1225">
        <v>942</v>
      </c>
      <c r="G1225">
        <v>116</v>
      </c>
      <c r="H1225">
        <v>873</v>
      </c>
      <c r="I1225">
        <v>140721</v>
      </c>
      <c r="J1225">
        <v>24035</v>
      </c>
      <c r="K1225">
        <v>417625</v>
      </c>
      <c r="L1225">
        <v>16014</v>
      </c>
      <c r="M1225">
        <v>1656</v>
      </c>
      <c r="N1225">
        <v>83000000</v>
      </c>
    </row>
    <row r="1226" spans="1:14" x14ac:dyDescent="0.3">
      <c r="A1226" t="s">
        <v>3467</v>
      </c>
      <c r="B1226" t="s">
        <v>2194</v>
      </c>
      <c r="C1226" t="s">
        <v>2221</v>
      </c>
      <c r="D1226" t="s">
        <v>2222</v>
      </c>
      <c r="E1226" s="17">
        <v>44008</v>
      </c>
      <c r="F1226">
        <v>635</v>
      </c>
      <c r="G1226">
        <v>154</v>
      </c>
      <c r="H1226">
        <v>373</v>
      </c>
      <c r="I1226">
        <v>141356</v>
      </c>
      <c r="J1226">
        <v>24189</v>
      </c>
      <c r="K1226">
        <v>417998</v>
      </c>
      <c r="L1226">
        <v>3175</v>
      </c>
      <c r="M1226">
        <v>19742</v>
      </c>
      <c r="N1226">
        <v>1380000000</v>
      </c>
    </row>
    <row r="1227" spans="1:14" x14ac:dyDescent="0.3">
      <c r="A1227" t="s">
        <v>3468</v>
      </c>
      <c r="B1227" t="s">
        <v>2211</v>
      </c>
      <c r="C1227" t="s">
        <v>2237</v>
      </c>
      <c r="D1227" t="s">
        <v>2250</v>
      </c>
      <c r="E1227" s="17">
        <v>44221</v>
      </c>
      <c r="F1227">
        <v>1589</v>
      </c>
      <c r="G1227">
        <v>140</v>
      </c>
      <c r="H1227">
        <v>1194</v>
      </c>
      <c r="I1227">
        <v>142945</v>
      </c>
      <c r="J1227">
        <v>24329</v>
      </c>
      <c r="K1227">
        <v>419192</v>
      </c>
      <c r="L1227">
        <v>17479</v>
      </c>
      <c r="M1227">
        <v>6464</v>
      </c>
      <c r="N1227">
        <v>331000000</v>
      </c>
    </row>
    <row r="1228" spans="1:14" x14ac:dyDescent="0.3">
      <c r="A1228" t="s">
        <v>3469</v>
      </c>
      <c r="B1228" t="s">
        <v>2194</v>
      </c>
      <c r="C1228" t="s">
        <v>2204</v>
      </c>
      <c r="D1228" t="s">
        <v>25</v>
      </c>
      <c r="E1228" s="17">
        <v>44179</v>
      </c>
      <c r="F1228">
        <v>1462</v>
      </c>
      <c r="G1228">
        <v>62</v>
      </c>
      <c r="H1228">
        <v>3527</v>
      </c>
      <c r="I1228">
        <v>144407</v>
      </c>
      <c r="J1228">
        <v>24391</v>
      </c>
      <c r="K1228">
        <v>422719</v>
      </c>
      <c r="L1228">
        <v>14620</v>
      </c>
      <c r="M1228">
        <v>1896</v>
      </c>
      <c r="N1228">
        <v>1380000000</v>
      </c>
    </row>
    <row r="1229" spans="1:14" x14ac:dyDescent="0.3">
      <c r="A1229" t="s">
        <v>3470</v>
      </c>
      <c r="B1229" t="s">
        <v>2190</v>
      </c>
      <c r="C1229" t="s">
        <v>2269</v>
      </c>
      <c r="D1229" t="s">
        <v>2270</v>
      </c>
      <c r="E1229" s="17">
        <v>43838</v>
      </c>
      <c r="F1229">
        <v>1991</v>
      </c>
      <c r="G1229">
        <v>10</v>
      </c>
      <c r="H1229">
        <v>4957</v>
      </c>
      <c r="I1229">
        <v>146398</v>
      </c>
      <c r="J1229">
        <v>24401</v>
      </c>
      <c r="K1229">
        <v>427676</v>
      </c>
      <c r="L1229">
        <v>23892</v>
      </c>
      <c r="M1229">
        <v>2108</v>
      </c>
      <c r="N1229">
        <v>213000000</v>
      </c>
    </row>
    <row r="1230" spans="1:14" x14ac:dyDescent="0.3">
      <c r="A1230" t="s">
        <v>3471</v>
      </c>
      <c r="B1230" t="s">
        <v>2190</v>
      </c>
      <c r="C1230" t="s">
        <v>2269</v>
      </c>
      <c r="D1230" t="s">
        <v>2288</v>
      </c>
      <c r="E1230" s="17">
        <v>44143</v>
      </c>
      <c r="F1230">
        <v>4964</v>
      </c>
      <c r="G1230">
        <v>141</v>
      </c>
      <c r="H1230">
        <v>3481</v>
      </c>
      <c r="I1230">
        <v>151362</v>
      </c>
      <c r="J1230">
        <v>24542</v>
      </c>
      <c r="K1230">
        <v>431157</v>
      </c>
      <c r="L1230">
        <v>29784</v>
      </c>
      <c r="M1230">
        <v>9353</v>
      </c>
      <c r="N1230">
        <v>213000000</v>
      </c>
    </row>
    <row r="1231" spans="1:14" x14ac:dyDescent="0.3">
      <c r="A1231" t="s">
        <v>3472</v>
      </c>
      <c r="B1231" t="s">
        <v>2187</v>
      </c>
      <c r="C1231" t="s">
        <v>2188</v>
      </c>
      <c r="D1231" t="s">
        <v>2188</v>
      </c>
      <c r="E1231" s="17">
        <v>44273</v>
      </c>
      <c r="F1231">
        <v>1734</v>
      </c>
      <c r="G1231">
        <v>95</v>
      </c>
      <c r="H1231">
        <v>4396</v>
      </c>
      <c r="I1231">
        <v>153096</v>
      </c>
      <c r="J1231">
        <v>24637</v>
      </c>
      <c r="K1231">
        <v>435553</v>
      </c>
      <c r="L1231">
        <v>8670</v>
      </c>
      <c r="M1231">
        <v>125</v>
      </c>
      <c r="N1231">
        <v>83000000</v>
      </c>
    </row>
    <row r="1232" spans="1:14" x14ac:dyDescent="0.3">
      <c r="A1232" t="s">
        <v>3473</v>
      </c>
      <c r="B1232" t="s">
        <v>2211</v>
      </c>
      <c r="C1232" t="s">
        <v>2237</v>
      </c>
      <c r="D1232" t="s">
        <v>2250</v>
      </c>
      <c r="E1232" s="17">
        <v>44158</v>
      </c>
      <c r="F1232">
        <v>2263</v>
      </c>
      <c r="G1232">
        <v>123</v>
      </c>
      <c r="H1232">
        <v>2149</v>
      </c>
      <c r="I1232">
        <v>155359</v>
      </c>
      <c r="J1232">
        <v>24760</v>
      </c>
      <c r="K1232">
        <v>437702</v>
      </c>
      <c r="L1232">
        <v>11315</v>
      </c>
      <c r="M1232">
        <v>3775</v>
      </c>
      <c r="N1232">
        <v>331000000</v>
      </c>
    </row>
    <row r="1233" spans="1:14" x14ac:dyDescent="0.3">
      <c r="A1233" t="s">
        <v>3474</v>
      </c>
      <c r="B1233" t="s">
        <v>2206</v>
      </c>
      <c r="C1233" t="s">
        <v>2224</v>
      </c>
      <c r="D1233" t="s">
        <v>2230</v>
      </c>
      <c r="E1233" s="17">
        <v>43884</v>
      </c>
      <c r="F1233">
        <v>112</v>
      </c>
      <c r="G1233">
        <v>92</v>
      </c>
      <c r="H1233">
        <v>2057</v>
      </c>
      <c r="I1233">
        <v>155471</v>
      </c>
      <c r="J1233">
        <v>24852</v>
      </c>
      <c r="K1233">
        <v>439759</v>
      </c>
      <c r="L1233">
        <v>2016</v>
      </c>
      <c r="M1233">
        <v>11477</v>
      </c>
      <c r="N1233">
        <v>68000000</v>
      </c>
    </row>
    <row r="1234" spans="1:14" x14ac:dyDescent="0.3">
      <c r="A1234" t="s">
        <v>3475</v>
      </c>
      <c r="B1234" t="s">
        <v>2211</v>
      </c>
      <c r="C1234" t="s">
        <v>2241</v>
      </c>
      <c r="D1234" t="s">
        <v>2261</v>
      </c>
      <c r="E1234" s="17">
        <v>44069</v>
      </c>
      <c r="F1234">
        <v>2263</v>
      </c>
      <c r="G1234">
        <v>101</v>
      </c>
      <c r="H1234">
        <v>3112</v>
      </c>
      <c r="I1234">
        <v>157734</v>
      </c>
      <c r="J1234">
        <v>24953</v>
      </c>
      <c r="K1234">
        <v>442871</v>
      </c>
      <c r="L1234">
        <v>13578</v>
      </c>
      <c r="M1234">
        <v>18624</v>
      </c>
      <c r="N1234">
        <v>331000000</v>
      </c>
    </row>
    <row r="1235" spans="1:14" x14ac:dyDescent="0.3">
      <c r="A1235" t="s">
        <v>3476</v>
      </c>
      <c r="B1235" t="s">
        <v>2194</v>
      </c>
      <c r="C1235" t="s">
        <v>27</v>
      </c>
      <c r="D1235" t="s">
        <v>27</v>
      </c>
      <c r="E1235" s="17">
        <v>44059</v>
      </c>
      <c r="F1235">
        <v>426</v>
      </c>
      <c r="G1235">
        <v>97</v>
      </c>
      <c r="H1235">
        <v>2417</v>
      </c>
      <c r="I1235">
        <v>158160</v>
      </c>
      <c r="J1235">
        <v>25050</v>
      </c>
      <c r="K1235">
        <v>445288</v>
      </c>
      <c r="L1235">
        <v>3834</v>
      </c>
      <c r="M1235">
        <v>16972</v>
      </c>
      <c r="N1235">
        <v>1380000000</v>
      </c>
    </row>
    <row r="1236" spans="1:14" x14ac:dyDescent="0.3">
      <c r="A1236" t="s">
        <v>3477</v>
      </c>
      <c r="B1236" t="s">
        <v>2190</v>
      </c>
      <c r="C1236" t="s">
        <v>2198</v>
      </c>
      <c r="D1236" t="s">
        <v>2199</v>
      </c>
      <c r="E1236" s="17">
        <v>44409</v>
      </c>
      <c r="F1236">
        <v>1066</v>
      </c>
      <c r="G1236">
        <v>25</v>
      </c>
      <c r="H1236">
        <v>125</v>
      </c>
      <c r="I1236">
        <v>159226</v>
      </c>
      <c r="J1236">
        <v>25075</v>
      </c>
      <c r="K1236">
        <v>445413</v>
      </c>
      <c r="L1236">
        <v>11726</v>
      </c>
      <c r="M1236">
        <v>19478</v>
      </c>
      <c r="N1236">
        <v>213000000</v>
      </c>
    </row>
    <row r="1237" spans="1:14" x14ac:dyDescent="0.3">
      <c r="A1237" t="s">
        <v>3478</v>
      </c>
      <c r="B1237" t="s">
        <v>2194</v>
      </c>
      <c r="C1237" t="s">
        <v>27</v>
      </c>
      <c r="D1237" t="s">
        <v>27</v>
      </c>
      <c r="E1237" s="17">
        <v>43881</v>
      </c>
      <c r="F1237">
        <v>2811</v>
      </c>
      <c r="G1237">
        <v>196</v>
      </c>
      <c r="H1237">
        <v>2832</v>
      </c>
      <c r="I1237">
        <v>162037</v>
      </c>
      <c r="J1237">
        <v>25271</v>
      </c>
      <c r="K1237">
        <v>448245</v>
      </c>
      <c r="L1237">
        <v>53409</v>
      </c>
      <c r="M1237">
        <v>6526</v>
      </c>
      <c r="N1237">
        <v>1380000000</v>
      </c>
    </row>
    <row r="1238" spans="1:14" x14ac:dyDescent="0.3">
      <c r="A1238" t="s">
        <v>3479</v>
      </c>
      <c r="B1238" t="s">
        <v>2187</v>
      </c>
      <c r="C1238" t="s">
        <v>2338</v>
      </c>
      <c r="D1238" t="s">
        <v>2339</v>
      </c>
      <c r="E1238" s="17">
        <v>44439</v>
      </c>
      <c r="F1238">
        <v>4379</v>
      </c>
      <c r="G1238">
        <v>38</v>
      </c>
      <c r="H1238">
        <v>4478</v>
      </c>
      <c r="I1238">
        <v>166416</v>
      </c>
      <c r="J1238">
        <v>25309</v>
      </c>
      <c r="K1238">
        <v>452723</v>
      </c>
      <c r="L1238">
        <v>74443</v>
      </c>
      <c r="M1238">
        <v>3227</v>
      </c>
      <c r="N1238">
        <v>83000000</v>
      </c>
    </row>
    <row r="1239" spans="1:14" x14ac:dyDescent="0.3">
      <c r="A1239" t="s">
        <v>3480</v>
      </c>
      <c r="B1239" t="s">
        <v>2190</v>
      </c>
      <c r="C1239" t="s">
        <v>2269</v>
      </c>
      <c r="D1239" t="s">
        <v>2270</v>
      </c>
      <c r="E1239" s="17">
        <v>44434</v>
      </c>
      <c r="F1239">
        <v>833</v>
      </c>
      <c r="G1239">
        <v>91</v>
      </c>
      <c r="H1239">
        <v>449</v>
      </c>
      <c r="I1239">
        <v>167249</v>
      </c>
      <c r="J1239">
        <v>25400</v>
      </c>
      <c r="K1239">
        <v>453172</v>
      </c>
      <c r="L1239">
        <v>10829</v>
      </c>
      <c r="M1239">
        <v>9308</v>
      </c>
      <c r="N1239">
        <v>213000000</v>
      </c>
    </row>
    <row r="1240" spans="1:14" x14ac:dyDescent="0.3">
      <c r="A1240" t="s">
        <v>3481</v>
      </c>
      <c r="B1240" t="s">
        <v>2206</v>
      </c>
      <c r="C1240" t="s">
        <v>2232</v>
      </c>
      <c r="D1240" t="s">
        <v>2233</v>
      </c>
      <c r="E1240" s="17">
        <v>44094</v>
      </c>
      <c r="F1240">
        <v>229</v>
      </c>
      <c r="G1240">
        <v>155</v>
      </c>
      <c r="H1240">
        <v>4618</v>
      </c>
      <c r="I1240">
        <v>167478</v>
      </c>
      <c r="J1240">
        <v>25555</v>
      </c>
      <c r="K1240">
        <v>457790</v>
      </c>
      <c r="L1240">
        <v>1832</v>
      </c>
      <c r="M1240">
        <v>9017</v>
      </c>
      <c r="N1240">
        <v>68000000</v>
      </c>
    </row>
    <row r="1241" spans="1:14" x14ac:dyDescent="0.3">
      <c r="A1241" t="s">
        <v>3482</v>
      </c>
      <c r="B1241" t="s">
        <v>2190</v>
      </c>
      <c r="C1241" t="s">
        <v>2198</v>
      </c>
      <c r="D1241" t="s">
        <v>2199</v>
      </c>
      <c r="E1241" s="17">
        <v>44248</v>
      </c>
      <c r="F1241">
        <v>4480</v>
      </c>
      <c r="G1241">
        <v>144</v>
      </c>
      <c r="H1241">
        <v>1009</v>
      </c>
      <c r="I1241">
        <v>171958</v>
      </c>
      <c r="J1241">
        <v>25699</v>
      </c>
      <c r="K1241">
        <v>458799</v>
      </c>
      <c r="L1241">
        <v>76160</v>
      </c>
      <c r="M1241">
        <v>18087</v>
      </c>
      <c r="N1241">
        <v>213000000</v>
      </c>
    </row>
    <row r="1242" spans="1:14" x14ac:dyDescent="0.3">
      <c r="A1242" t="s">
        <v>3483</v>
      </c>
      <c r="B1242" t="s">
        <v>2211</v>
      </c>
      <c r="C1242" t="s">
        <v>2212</v>
      </c>
      <c r="D1242" t="s">
        <v>2213</v>
      </c>
      <c r="E1242" s="17">
        <v>43926</v>
      </c>
      <c r="F1242">
        <v>4254</v>
      </c>
      <c r="G1242">
        <v>164</v>
      </c>
      <c r="H1242">
        <v>3778</v>
      </c>
      <c r="I1242">
        <v>176212</v>
      </c>
      <c r="J1242">
        <v>25863</v>
      </c>
      <c r="K1242">
        <v>462577</v>
      </c>
      <c r="L1242">
        <v>55302</v>
      </c>
      <c r="M1242">
        <v>15786</v>
      </c>
      <c r="N1242">
        <v>331000000</v>
      </c>
    </row>
    <row r="1243" spans="1:14" x14ac:dyDescent="0.3">
      <c r="A1243" t="s">
        <v>3484</v>
      </c>
      <c r="B1243" t="s">
        <v>2211</v>
      </c>
      <c r="C1243" t="s">
        <v>2241</v>
      </c>
      <c r="D1243" t="s">
        <v>2242</v>
      </c>
      <c r="E1243" s="17">
        <v>43918</v>
      </c>
      <c r="F1243">
        <v>823</v>
      </c>
      <c r="G1243">
        <v>107</v>
      </c>
      <c r="H1243">
        <v>941</v>
      </c>
      <c r="I1243">
        <v>177035</v>
      </c>
      <c r="J1243">
        <v>25970</v>
      </c>
      <c r="K1243">
        <v>463518</v>
      </c>
      <c r="L1243">
        <v>14814</v>
      </c>
      <c r="M1243">
        <v>12135</v>
      </c>
      <c r="N1243">
        <v>331000000</v>
      </c>
    </row>
    <row r="1244" spans="1:14" x14ac:dyDescent="0.3">
      <c r="A1244" t="s">
        <v>3485</v>
      </c>
      <c r="B1244" t="s">
        <v>2190</v>
      </c>
      <c r="C1244" t="s">
        <v>2269</v>
      </c>
      <c r="D1244" t="s">
        <v>2270</v>
      </c>
      <c r="E1244" s="17">
        <v>43908</v>
      </c>
      <c r="F1244">
        <v>2518</v>
      </c>
      <c r="G1244">
        <v>154</v>
      </c>
      <c r="H1244">
        <v>3603</v>
      </c>
      <c r="I1244">
        <v>179553</v>
      </c>
      <c r="J1244">
        <v>26124</v>
      </c>
      <c r="K1244">
        <v>467121</v>
      </c>
      <c r="L1244">
        <v>37770</v>
      </c>
      <c r="M1244">
        <v>17889</v>
      </c>
      <c r="N1244">
        <v>213000000</v>
      </c>
    </row>
    <row r="1245" spans="1:14" x14ac:dyDescent="0.3">
      <c r="A1245" t="s">
        <v>3486</v>
      </c>
      <c r="B1245" t="s">
        <v>2187</v>
      </c>
      <c r="C1245" t="s">
        <v>2201</v>
      </c>
      <c r="D1245" t="s">
        <v>2272</v>
      </c>
      <c r="E1245" s="17">
        <v>44118</v>
      </c>
      <c r="F1245">
        <v>3667</v>
      </c>
      <c r="G1245">
        <v>75</v>
      </c>
      <c r="H1245">
        <v>3980</v>
      </c>
      <c r="I1245">
        <v>183220</v>
      </c>
      <c r="J1245">
        <v>26199</v>
      </c>
      <c r="K1245">
        <v>471101</v>
      </c>
      <c r="L1245">
        <v>69673</v>
      </c>
      <c r="M1245">
        <v>7032</v>
      </c>
      <c r="N1245">
        <v>83000000</v>
      </c>
    </row>
    <row r="1246" spans="1:14" x14ac:dyDescent="0.3">
      <c r="A1246" t="s">
        <v>3487</v>
      </c>
      <c r="B1246" t="s">
        <v>2211</v>
      </c>
      <c r="C1246" t="s">
        <v>2241</v>
      </c>
      <c r="D1246" t="s">
        <v>2261</v>
      </c>
      <c r="E1246" s="17">
        <v>43950</v>
      </c>
      <c r="F1246">
        <v>4303</v>
      </c>
      <c r="G1246">
        <v>66</v>
      </c>
      <c r="H1246">
        <v>4368</v>
      </c>
      <c r="I1246">
        <v>187523</v>
      </c>
      <c r="J1246">
        <v>26265</v>
      </c>
      <c r="K1246">
        <v>475469</v>
      </c>
      <c r="L1246">
        <v>30121</v>
      </c>
      <c r="M1246">
        <v>18628</v>
      </c>
      <c r="N1246">
        <v>331000000</v>
      </c>
    </row>
    <row r="1247" spans="1:14" x14ac:dyDescent="0.3">
      <c r="A1247" t="s">
        <v>3488</v>
      </c>
      <c r="B1247" t="s">
        <v>2211</v>
      </c>
      <c r="C1247" t="s">
        <v>2212</v>
      </c>
      <c r="D1247" t="s">
        <v>2328</v>
      </c>
      <c r="E1247" s="17">
        <v>44321</v>
      </c>
      <c r="F1247">
        <v>4269</v>
      </c>
      <c r="G1247">
        <v>121</v>
      </c>
      <c r="H1247">
        <v>501</v>
      </c>
      <c r="I1247">
        <v>191792</v>
      </c>
      <c r="J1247">
        <v>26386</v>
      </c>
      <c r="K1247">
        <v>475970</v>
      </c>
      <c r="L1247">
        <v>68304</v>
      </c>
      <c r="M1247">
        <v>10430</v>
      </c>
      <c r="N1247">
        <v>331000000</v>
      </c>
    </row>
    <row r="1248" spans="1:14" x14ac:dyDescent="0.3">
      <c r="A1248" t="s">
        <v>3489</v>
      </c>
      <c r="B1248" t="s">
        <v>2206</v>
      </c>
      <c r="C1248" t="s">
        <v>2207</v>
      </c>
      <c r="D1248" t="s">
        <v>2208</v>
      </c>
      <c r="E1248" s="17">
        <v>44282</v>
      </c>
      <c r="F1248">
        <v>1823</v>
      </c>
      <c r="G1248">
        <v>195</v>
      </c>
      <c r="H1248">
        <v>3818</v>
      </c>
      <c r="I1248">
        <v>193615</v>
      </c>
      <c r="J1248">
        <v>26581</v>
      </c>
      <c r="K1248">
        <v>479788</v>
      </c>
      <c r="L1248">
        <v>18230</v>
      </c>
      <c r="M1248">
        <v>19519</v>
      </c>
      <c r="N1248">
        <v>68000000</v>
      </c>
    </row>
    <row r="1249" spans="1:14" x14ac:dyDescent="0.3">
      <c r="A1249" t="s">
        <v>3490</v>
      </c>
      <c r="B1249" t="s">
        <v>2190</v>
      </c>
      <c r="C1249" t="s">
        <v>2252</v>
      </c>
      <c r="D1249" t="s">
        <v>2253</v>
      </c>
      <c r="E1249" s="17">
        <v>44330</v>
      </c>
      <c r="F1249">
        <v>1104</v>
      </c>
      <c r="G1249">
        <v>174</v>
      </c>
      <c r="H1249">
        <v>1250</v>
      </c>
      <c r="I1249">
        <v>194719</v>
      </c>
      <c r="J1249">
        <v>26755</v>
      </c>
      <c r="K1249">
        <v>481038</v>
      </c>
      <c r="L1249">
        <v>14352</v>
      </c>
      <c r="M1249">
        <v>6085</v>
      </c>
      <c r="N1249">
        <v>213000000</v>
      </c>
    </row>
    <row r="1250" spans="1:14" x14ac:dyDescent="0.3">
      <c r="A1250" t="s">
        <v>3491</v>
      </c>
      <c r="B1250" t="s">
        <v>2211</v>
      </c>
      <c r="C1250" t="s">
        <v>2245</v>
      </c>
      <c r="D1250" t="s">
        <v>2308</v>
      </c>
      <c r="E1250" s="17">
        <v>43995</v>
      </c>
      <c r="F1250">
        <v>1041</v>
      </c>
      <c r="G1250">
        <v>110</v>
      </c>
      <c r="H1250">
        <v>2388</v>
      </c>
      <c r="I1250">
        <v>195760</v>
      </c>
      <c r="J1250">
        <v>26865</v>
      </c>
      <c r="K1250">
        <v>483426</v>
      </c>
      <c r="L1250">
        <v>15615</v>
      </c>
      <c r="M1250">
        <v>14986</v>
      </c>
      <c r="N1250">
        <v>331000000</v>
      </c>
    </row>
    <row r="1251" spans="1:14" x14ac:dyDescent="0.3">
      <c r="A1251" t="s">
        <v>3492</v>
      </c>
      <c r="B1251" t="s">
        <v>2187</v>
      </c>
      <c r="C1251" t="s">
        <v>2188</v>
      </c>
      <c r="D1251" t="s">
        <v>2188</v>
      </c>
      <c r="E1251" s="17">
        <v>44012</v>
      </c>
      <c r="F1251">
        <v>707</v>
      </c>
      <c r="G1251">
        <v>161</v>
      </c>
      <c r="H1251">
        <v>2319</v>
      </c>
      <c r="I1251">
        <v>196467</v>
      </c>
      <c r="J1251">
        <v>27026</v>
      </c>
      <c r="K1251">
        <v>485745</v>
      </c>
      <c r="L1251">
        <v>13433</v>
      </c>
      <c r="M1251">
        <v>12781</v>
      </c>
      <c r="N1251">
        <v>83000000</v>
      </c>
    </row>
    <row r="1252" spans="1:14" x14ac:dyDescent="0.3">
      <c r="A1252" t="s">
        <v>3493</v>
      </c>
      <c r="B1252" t="s">
        <v>2194</v>
      </c>
      <c r="C1252" t="s">
        <v>2204</v>
      </c>
      <c r="D1252" t="s">
        <v>2235</v>
      </c>
      <c r="E1252" s="17">
        <v>44299</v>
      </c>
      <c r="F1252">
        <v>1383</v>
      </c>
      <c r="G1252">
        <v>17</v>
      </c>
      <c r="H1252">
        <v>3195</v>
      </c>
      <c r="I1252">
        <v>197850</v>
      </c>
      <c r="J1252">
        <v>27043</v>
      </c>
      <c r="K1252">
        <v>488940</v>
      </c>
      <c r="L1252">
        <v>24894</v>
      </c>
      <c r="M1252">
        <v>14998</v>
      </c>
      <c r="N1252">
        <v>1380000000</v>
      </c>
    </row>
    <row r="1253" spans="1:14" x14ac:dyDescent="0.3">
      <c r="A1253" t="s">
        <v>3494</v>
      </c>
      <c r="B1253" t="s">
        <v>2190</v>
      </c>
      <c r="C1253" t="s">
        <v>2269</v>
      </c>
      <c r="D1253" t="s">
        <v>2270</v>
      </c>
      <c r="E1253" s="17">
        <v>43837</v>
      </c>
      <c r="F1253">
        <v>1891</v>
      </c>
      <c r="G1253">
        <v>34</v>
      </c>
      <c r="H1253">
        <v>2957</v>
      </c>
      <c r="I1253">
        <v>199741</v>
      </c>
      <c r="J1253">
        <v>27077</v>
      </c>
      <c r="K1253">
        <v>491897</v>
      </c>
      <c r="L1253">
        <v>32147</v>
      </c>
      <c r="M1253">
        <v>14595</v>
      </c>
      <c r="N1253">
        <v>213000000</v>
      </c>
    </row>
    <row r="1254" spans="1:14" x14ac:dyDescent="0.3">
      <c r="A1254" t="s">
        <v>3495</v>
      </c>
      <c r="B1254" t="s">
        <v>2206</v>
      </c>
      <c r="C1254" t="s">
        <v>2207</v>
      </c>
      <c r="D1254" t="s">
        <v>2208</v>
      </c>
      <c r="E1254" s="17">
        <v>44160</v>
      </c>
      <c r="F1254">
        <v>1302</v>
      </c>
      <c r="G1254">
        <v>17</v>
      </c>
      <c r="H1254">
        <v>1196</v>
      </c>
      <c r="I1254">
        <v>201043</v>
      </c>
      <c r="J1254">
        <v>27094</v>
      </c>
      <c r="K1254">
        <v>493093</v>
      </c>
      <c r="L1254">
        <v>6510</v>
      </c>
      <c r="M1254">
        <v>7942</v>
      </c>
      <c r="N1254">
        <v>68000000</v>
      </c>
    </row>
    <row r="1255" spans="1:14" x14ac:dyDescent="0.3">
      <c r="A1255" t="s">
        <v>3496</v>
      </c>
      <c r="B1255" t="s">
        <v>2211</v>
      </c>
      <c r="C1255" t="s">
        <v>2241</v>
      </c>
      <c r="D1255" t="s">
        <v>2242</v>
      </c>
      <c r="E1255" s="17">
        <v>44503</v>
      </c>
      <c r="F1255">
        <v>3021</v>
      </c>
      <c r="G1255">
        <v>197</v>
      </c>
      <c r="H1255">
        <v>3274</v>
      </c>
      <c r="I1255">
        <v>204064</v>
      </c>
      <c r="J1255">
        <v>27291</v>
      </c>
      <c r="K1255">
        <v>496367</v>
      </c>
      <c r="L1255">
        <v>48336</v>
      </c>
      <c r="M1255">
        <v>16560</v>
      </c>
      <c r="N1255">
        <v>331000000</v>
      </c>
    </row>
    <row r="1256" spans="1:14" x14ac:dyDescent="0.3">
      <c r="A1256" t="s">
        <v>3497</v>
      </c>
      <c r="B1256" t="s">
        <v>2187</v>
      </c>
      <c r="C1256" t="s">
        <v>2188</v>
      </c>
      <c r="D1256" t="s">
        <v>2188</v>
      </c>
      <c r="E1256" s="17">
        <v>43981</v>
      </c>
      <c r="F1256">
        <v>676</v>
      </c>
      <c r="G1256">
        <v>161</v>
      </c>
      <c r="H1256">
        <v>1056</v>
      </c>
      <c r="I1256">
        <v>204740</v>
      </c>
      <c r="J1256">
        <v>27452</v>
      </c>
      <c r="K1256">
        <v>497423</v>
      </c>
      <c r="L1256">
        <v>5408</v>
      </c>
      <c r="M1256">
        <v>17552</v>
      </c>
      <c r="N1256">
        <v>83000000</v>
      </c>
    </row>
    <row r="1257" spans="1:14" x14ac:dyDescent="0.3">
      <c r="A1257" t="s">
        <v>3498</v>
      </c>
      <c r="B1257" t="s">
        <v>2190</v>
      </c>
      <c r="C1257" t="s">
        <v>2198</v>
      </c>
      <c r="D1257" t="s">
        <v>2199</v>
      </c>
      <c r="E1257" s="17">
        <v>43915</v>
      </c>
      <c r="F1257">
        <v>2564</v>
      </c>
      <c r="G1257">
        <v>160</v>
      </c>
      <c r="H1257">
        <v>2258</v>
      </c>
      <c r="I1257">
        <v>207304</v>
      </c>
      <c r="J1257">
        <v>27612</v>
      </c>
      <c r="K1257">
        <v>499681</v>
      </c>
      <c r="L1257">
        <v>23076</v>
      </c>
      <c r="M1257">
        <v>16970</v>
      </c>
      <c r="N1257">
        <v>213000000</v>
      </c>
    </row>
    <row r="1258" spans="1:14" x14ac:dyDescent="0.3">
      <c r="A1258" t="s">
        <v>3499</v>
      </c>
      <c r="B1258" t="s">
        <v>2187</v>
      </c>
      <c r="C1258" t="s">
        <v>2338</v>
      </c>
      <c r="D1258" t="s">
        <v>2339</v>
      </c>
      <c r="E1258" s="17">
        <v>43977</v>
      </c>
      <c r="F1258">
        <v>3322</v>
      </c>
      <c r="G1258">
        <v>127</v>
      </c>
      <c r="H1258">
        <v>4908</v>
      </c>
      <c r="I1258">
        <v>210626</v>
      </c>
      <c r="J1258">
        <v>27739</v>
      </c>
      <c r="K1258">
        <v>504589</v>
      </c>
      <c r="L1258">
        <v>49830</v>
      </c>
      <c r="M1258">
        <v>16438</v>
      </c>
      <c r="N1258">
        <v>83000000</v>
      </c>
    </row>
    <row r="1259" spans="1:14" x14ac:dyDescent="0.3">
      <c r="A1259" t="s">
        <v>3500</v>
      </c>
      <c r="B1259" t="s">
        <v>2187</v>
      </c>
      <c r="C1259" t="s">
        <v>2255</v>
      </c>
      <c r="D1259" t="s">
        <v>2255</v>
      </c>
      <c r="E1259" s="17">
        <v>44454</v>
      </c>
      <c r="F1259">
        <v>4757</v>
      </c>
      <c r="G1259">
        <v>199</v>
      </c>
      <c r="H1259">
        <v>3048</v>
      </c>
      <c r="I1259">
        <v>215383</v>
      </c>
      <c r="J1259">
        <v>27938</v>
      </c>
      <c r="K1259">
        <v>507637</v>
      </c>
      <c r="L1259">
        <v>47570</v>
      </c>
      <c r="M1259">
        <v>6777</v>
      </c>
      <c r="N1259">
        <v>83000000</v>
      </c>
    </row>
    <row r="1260" spans="1:14" x14ac:dyDescent="0.3">
      <c r="A1260" t="s">
        <v>3501</v>
      </c>
      <c r="B1260" t="s">
        <v>2206</v>
      </c>
      <c r="C1260" t="s">
        <v>2224</v>
      </c>
      <c r="D1260" t="s">
        <v>2225</v>
      </c>
      <c r="E1260" s="17">
        <v>44211</v>
      </c>
      <c r="F1260">
        <v>1563</v>
      </c>
      <c r="G1260">
        <v>126</v>
      </c>
      <c r="H1260">
        <v>3122</v>
      </c>
      <c r="I1260">
        <v>216946</v>
      </c>
      <c r="J1260">
        <v>28064</v>
      </c>
      <c r="K1260">
        <v>510759</v>
      </c>
      <c r="L1260">
        <v>23445</v>
      </c>
      <c r="M1260">
        <v>8327</v>
      </c>
      <c r="N1260">
        <v>68000000</v>
      </c>
    </row>
    <row r="1261" spans="1:14" x14ac:dyDescent="0.3">
      <c r="A1261" t="s">
        <v>3502</v>
      </c>
      <c r="B1261" t="s">
        <v>2190</v>
      </c>
      <c r="C1261" t="s">
        <v>2269</v>
      </c>
      <c r="D1261" t="s">
        <v>2270</v>
      </c>
      <c r="E1261" s="17">
        <v>44378</v>
      </c>
      <c r="F1261">
        <v>1260</v>
      </c>
      <c r="G1261">
        <v>83</v>
      </c>
      <c r="H1261">
        <v>1906</v>
      </c>
      <c r="I1261">
        <v>218206</v>
      </c>
      <c r="J1261">
        <v>28147</v>
      </c>
      <c r="K1261">
        <v>512665</v>
      </c>
      <c r="L1261">
        <v>15120</v>
      </c>
      <c r="M1261">
        <v>5142</v>
      </c>
      <c r="N1261">
        <v>213000000</v>
      </c>
    </row>
    <row r="1262" spans="1:14" x14ac:dyDescent="0.3">
      <c r="A1262" t="s">
        <v>3503</v>
      </c>
      <c r="B1262" t="s">
        <v>2211</v>
      </c>
      <c r="C1262" t="s">
        <v>2241</v>
      </c>
      <c r="D1262" t="s">
        <v>2261</v>
      </c>
      <c r="E1262" s="17">
        <v>44115</v>
      </c>
      <c r="F1262">
        <v>3203</v>
      </c>
      <c r="G1262">
        <v>42</v>
      </c>
      <c r="H1262">
        <v>2939</v>
      </c>
      <c r="I1262">
        <v>221409</v>
      </c>
      <c r="J1262">
        <v>28189</v>
      </c>
      <c r="K1262">
        <v>515604</v>
      </c>
      <c r="L1262">
        <v>51248</v>
      </c>
      <c r="M1262">
        <v>8729</v>
      </c>
      <c r="N1262">
        <v>331000000</v>
      </c>
    </row>
    <row r="1263" spans="1:14" x14ac:dyDescent="0.3">
      <c r="A1263" t="s">
        <v>3504</v>
      </c>
      <c r="B1263" t="s">
        <v>2206</v>
      </c>
      <c r="C1263" t="s">
        <v>2232</v>
      </c>
      <c r="D1263" t="s">
        <v>2233</v>
      </c>
      <c r="E1263" s="17">
        <v>44530</v>
      </c>
      <c r="F1263">
        <v>2353</v>
      </c>
      <c r="G1263">
        <v>81</v>
      </c>
      <c r="H1263">
        <v>3478</v>
      </c>
      <c r="I1263">
        <v>223762</v>
      </c>
      <c r="J1263">
        <v>28270</v>
      </c>
      <c r="K1263">
        <v>519082</v>
      </c>
      <c r="L1263">
        <v>14118</v>
      </c>
      <c r="M1263">
        <v>10401</v>
      </c>
      <c r="N1263">
        <v>68000000</v>
      </c>
    </row>
    <row r="1264" spans="1:14" x14ac:dyDescent="0.3">
      <c r="A1264" t="s">
        <v>3505</v>
      </c>
      <c r="B1264" t="s">
        <v>2211</v>
      </c>
      <c r="C1264" t="s">
        <v>2212</v>
      </c>
      <c r="D1264" t="s">
        <v>2328</v>
      </c>
      <c r="E1264" s="17">
        <v>43912</v>
      </c>
      <c r="F1264">
        <v>357</v>
      </c>
      <c r="G1264">
        <v>26</v>
      </c>
      <c r="H1264">
        <v>540</v>
      </c>
      <c r="I1264">
        <v>224119</v>
      </c>
      <c r="J1264">
        <v>28296</v>
      </c>
      <c r="K1264">
        <v>519622</v>
      </c>
      <c r="L1264">
        <v>3570</v>
      </c>
      <c r="M1264">
        <v>7927</v>
      </c>
      <c r="N1264">
        <v>331000000</v>
      </c>
    </row>
    <row r="1265" spans="1:14" x14ac:dyDescent="0.3">
      <c r="A1265" t="s">
        <v>3506</v>
      </c>
      <c r="B1265" t="s">
        <v>2194</v>
      </c>
      <c r="C1265" t="s">
        <v>2221</v>
      </c>
      <c r="D1265" t="s">
        <v>2281</v>
      </c>
      <c r="E1265" s="17">
        <v>44344</v>
      </c>
      <c r="F1265">
        <v>3234</v>
      </c>
      <c r="G1265">
        <v>47</v>
      </c>
      <c r="H1265">
        <v>517</v>
      </c>
      <c r="I1265">
        <v>227353</v>
      </c>
      <c r="J1265">
        <v>28343</v>
      </c>
      <c r="K1265">
        <v>520139</v>
      </c>
      <c r="L1265">
        <v>35574</v>
      </c>
      <c r="M1265">
        <v>18591</v>
      </c>
      <c r="N1265">
        <v>1380000000</v>
      </c>
    </row>
    <row r="1266" spans="1:14" x14ac:dyDescent="0.3">
      <c r="A1266" t="s">
        <v>3507</v>
      </c>
      <c r="B1266" t="s">
        <v>2187</v>
      </c>
      <c r="C1266" t="s">
        <v>2201</v>
      </c>
      <c r="D1266" t="s">
        <v>2202</v>
      </c>
      <c r="E1266" s="17">
        <v>44539</v>
      </c>
      <c r="F1266">
        <v>418</v>
      </c>
      <c r="G1266">
        <v>68</v>
      </c>
      <c r="H1266">
        <v>4228</v>
      </c>
      <c r="I1266">
        <v>227771</v>
      </c>
      <c r="J1266">
        <v>28411</v>
      </c>
      <c r="K1266">
        <v>524367</v>
      </c>
      <c r="L1266">
        <v>4180</v>
      </c>
      <c r="M1266">
        <v>2565</v>
      </c>
      <c r="N1266">
        <v>83000000</v>
      </c>
    </row>
    <row r="1267" spans="1:14" x14ac:dyDescent="0.3">
      <c r="A1267" t="s">
        <v>3508</v>
      </c>
      <c r="B1267" t="s">
        <v>2194</v>
      </c>
      <c r="C1267" t="s">
        <v>2204</v>
      </c>
      <c r="D1267" t="s">
        <v>2235</v>
      </c>
      <c r="E1267" s="17">
        <v>44353</v>
      </c>
      <c r="F1267">
        <v>4737</v>
      </c>
      <c r="G1267">
        <v>198</v>
      </c>
      <c r="H1267">
        <v>423</v>
      </c>
      <c r="I1267">
        <v>232508</v>
      </c>
      <c r="J1267">
        <v>28609</v>
      </c>
      <c r="K1267">
        <v>524790</v>
      </c>
      <c r="L1267">
        <v>85266</v>
      </c>
      <c r="M1267">
        <v>18112</v>
      </c>
      <c r="N1267">
        <v>1380000000</v>
      </c>
    </row>
    <row r="1268" spans="1:14" x14ac:dyDescent="0.3">
      <c r="A1268" t="s">
        <v>3509</v>
      </c>
      <c r="B1268" t="s">
        <v>2187</v>
      </c>
      <c r="C1268" t="s">
        <v>2338</v>
      </c>
      <c r="D1268" t="s">
        <v>2339</v>
      </c>
      <c r="E1268" s="17">
        <v>44216</v>
      </c>
      <c r="F1268">
        <v>3955</v>
      </c>
      <c r="G1268">
        <v>149</v>
      </c>
      <c r="H1268">
        <v>857</v>
      </c>
      <c r="I1268">
        <v>236463</v>
      </c>
      <c r="J1268">
        <v>28758</v>
      </c>
      <c r="K1268">
        <v>525647</v>
      </c>
      <c r="L1268">
        <v>31640</v>
      </c>
      <c r="M1268">
        <v>15025</v>
      </c>
      <c r="N1268">
        <v>83000000</v>
      </c>
    </row>
    <row r="1269" spans="1:14" x14ac:dyDescent="0.3">
      <c r="A1269" t="s">
        <v>3510</v>
      </c>
      <c r="B1269" t="s">
        <v>2206</v>
      </c>
      <c r="C1269" t="s">
        <v>2232</v>
      </c>
      <c r="D1269" t="s">
        <v>2326</v>
      </c>
      <c r="E1269" s="17">
        <v>44537</v>
      </c>
      <c r="F1269">
        <v>1593</v>
      </c>
      <c r="G1269">
        <v>161</v>
      </c>
      <c r="H1269">
        <v>4177</v>
      </c>
      <c r="I1269">
        <v>238056</v>
      </c>
      <c r="J1269">
        <v>28919</v>
      </c>
      <c r="K1269">
        <v>529824</v>
      </c>
      <c r="L1269">
        <v>15930</v>
      </c>
      <c r="M1269">
        <v>707</v>
      </c>
      <c r="N1269">
        <v>68000000</v>
      </c>
    </row>
    <row r="1270" spans="1:14" x14ac:dyDescent="0.3">
      <c r="A1270" t="s">
        <v>3511</v>
      </c>
      <c r="B1270" t="s">
        <v>2211</v>
      </c>
      <c r="C1270" t="s">
        <v>2241</v>
      </c>
      <c r="D1270" t="s">
        <v>2261</v>
      </c>
      <c r="E1270" s="17">
        <v>44301</v>
      </c>
      <c r="F1270">
        <v>4602</v>
      </c>
      <c r="G1270">
        <v>170</v>
      </c>
      <c r="H1270">
        <v>2836</v>
      </c>
      <c r="I1270">
        <v>242658</v>
      </c>
      <c r="J1270">
        <v>29089</v>
      </c>
      <c r="K1270">
        <v>532660</v>
      </c>
      <c r="L1270">
        <v>36816</v>
      </c>
      <c r="M1270">
        <v>17624</v>
      </c>
      <c r="N1270">
        <v>331000000</v>
      </c>
    </row>
    <row r="1271" spans="1:14" x14ac:dyDescent="0.3">
      <c r="A1271" t="s">
        <v>3512</v>
      </c>
      <c r="B1271" t="s">
        <v>2211</v>
      </c>
      <c r="C1271" t="s">
        <v>2245</v>
      </c>
      <c r="D1271" t="s">
        <v>2246</v>
      </c>
      <c r="E1271" s="17">
        <v>43949</v>
      </c>
      <c r="F1271">
        <v>1385</v>
      </c>
      <c r="G1271">
        <v>115</v>
      </c>
      <c r="H1271">
        <v>1752</v>
      </c>
      <c r="I1271">
        <v>244043</v>
      </c>
      <c r="J1271">
        <v>29204</v>
      </c>
      <c r="K1271">
        <v>534412</v>
      </c>
      <c r="L1271">
        <v>18005</v>
      </c>
      <c r="M1271">
        <v>4359</v>
      </c>
      <c r="N1271">
        <v>331000000</v>
      </c>
    </row>
    <row r="1272" spans="1:14" x14ac:dyDescent="0.3">
      <c r="A1272" t="s">
        <v>3513</v>
      </c>
      <c r="B1272" t="s">
        <v>2206</v>
      </c>
      <c r="C1272" t="s">
        <v>2224</v>
      </c>
      <c r="D1272" t="s">
        <v>2230</v>
      </c>
      <c r="E1272" s="17">
        <v>44226</v>
      </c>
      <c r="F1272">
        <v>4407</v>
      </c>
      <c r="G1272">
        <v>123</v>
      </c>
      <c r="H1272">
        <v>1666</v>
      </c>
      <c r="I1272">
        <v>248450</v>
      </c>
      <c r="J1272">
        <v>29327</v>
      </c>
      <c r="K1272">
        <v>536078</v>
      </c>
      <c r="L1272">
        <v>74919</v>
      </c>
      <c r="M1272">
        <v>17959</v>
      </c>
      <c r="N1272">
        <v>68000000</v>
      </c>
    </row>
    <row r="1273" spans="1:14" x14ac:dyDescent="0.3">
      <c r="A1273" t="s">
        <v>3514</v>
      </c>
      <c r="B1273" t="s">
        <v>2190</v>
      </c>
      <c r="C1273" t="s">
        <v>2191</v>
      </c>
      <c r="D1273" t="s">
        <v>2285</v>
      </c>
      <c r="E1273" s="17">
        <v>44362</v>
      </c>
      <c r="F1273">
        <v>2751</v>
      </c>
      <c r="G1273">
        <v>15</v>
      </c>
      <c r="H1273">
        <v>1863</v>
      </c>
      <c r="I1273">
        <v>251201</v>
      </c>
      <c r="J1273">
        <v>29342</v>
      </c>
      <c r="K1273">
        <v>537941</v>
      </c>
      <c r="L1273">
        <v>13755</v>
      </c>
      <c r="M1273">
        <v>19373</v>
      </c>
      <c r="N1273">
        <v>213000000</v>
      </c>
    </row>
    <row r="1274" spans="1:14" x14ac:dyDescent="0.3">
      <c r="A1274" t="s">
        <v>3515</v>
      </c>
      <c r="B1274" t="s">
        <v>2194</v>
      </c>
      <c r="C1274" t="s">
        <v>2204</v>
      </c>
      <c r="D1274" t="s">
        <v>25</v>
      </c>
      <c r="E1274" s="17">
        <v>44091</v>
      </c>
      <c r="F1274">
        <v>244</v>
      </c>
      <c r="G1274">
        <v>125</v>
      </c>
      <c r="H1274">
        <v>4461</v>
      </c>
      <c r="I1274">
        <v>251445</v>
      </c>
      <c r="J1274">
        <v>29467</v>
      </c>
      <c r="K1274">
        <v>542402</v>
      </c>
      <c r="L1274">
        <v>3904</v>
      </c>
      <c r="M1274">
        <v>12749</v>
      </c>
      <c r="N1274">
        <v>1380000000</v>
      </c>
    </row>
    <row r="1275" spans="1:14" x14ac:dyDescent="0.3">
      <c r="A1275" t="s">
        <v>3516</v>
      </c>
      <c r="B1275" t="s">
        <v>2194</v>
      </c>
      <c r="C1275" t="s">
        <v>2195</v>
      </c>
      <c r="D1275" t="s">
        <v>2196</v>
      </c>
      <c r="E1275" s="17">
        <v>44086</v>
      </c>
      <c r="F1275">
        <v>4572</v>
      </c>
      <c r="G1275">
        <v>13</v>
      </c>
      <c r="H1275">
        <v>2413</v>
      </c>
      <c r="I1275">
        <v>256017</v>
      </c>
      <c r="J1275">
        <v>29480</v>
      </c>
      <c r="K1275">
        <v>544815</v>
      </c>
      <c r="L1275">
        <v>59436</v>
      </c>
      <c r="M1275">
        <v>6143</v>
      </c>
      <c r="N1275">
        <v>1380000000</v>
      </c>
    </row>
    <row r="1276" spans="1:14" x14ac:dyDescent="0.3">
      <c r="A1276" t="s">
        <v>3517</v>
      </c>
      <c r="B1276" t="s">
        <v>2211</v>
      </c>
      <c r="C1276" t="s">
        <v>2237</v>
      </c>
      <c r="D1276" t="s">
        <v>2238</v>
      </c>
      <c r="E1276" s="17">
        <v>44056</v>
      </c>
      <c r="F1276">
        <v>614</v>
      </c>
      <c r="G1276">
        <v>38</v>
      </c>
      <c r="H1276">
        <v>2118</v>
      </c>
      <c r="I1276">
        <v>256631</v>
      </c>
      <c r="J1276">
        <v>29518</v>
      </c>
      <c r="K1276">
        <v>546933</v>
      </c>
      <c r="L1276">
        <v>9210</v>
      </c>
      <c r="M1276">
        <v>12601</v>
      </c>
      <c r="N1276">
        <v>331000000</v>
      </c>
    </row>
    <row r="1277" spans="1:14" x14ac:dyDescent="0.3">
      <c r="A1277" t="s">
        <v>3518</v>
      </c>
      <c r="B1277" t="s">
        <v>2211</v>
      </c>
      <c r="C1277" t="s">
        <v>2245</v>
      </c>
      <c r="D1277" t="s">
        <v>2246</v>
      </c>
      <c r="E1277" s="17">
        <v>43883</v>
      </c>
      <c r="F1277">
        <v>249</v>
      </c>
      <c r="G1277">
        <v>198</v>
      </c>
      <c r="H1277">
        <v>4421</v>
      </c>
      <c r="I1277">
        <v>256880</v>
      </c>
      <c r="J1277">
        <v>29716</v>
      </c>
      <c r="K1277">
        <v>551354</v>
      </c>
      <c r="L1277">
        <v>1992</v>
      </c>
      <c r="M1277">
        <v>12418</v>
      </c>
      <c r="N1277">
        <v>331000000</v>
      </c>
    </row>
    <row r="1278" spans="1:14" x14ac:dyDescent="0.3">
      <c r="A1278" t="s">
        <v>3519</v>
      </c>
      <c r="B1278" t="s">
        <v>2211</v>
      </c>
      <c r="C1278" t="s">
        <v>2212</v>
      </c>
      <c r="D1278" t="s">
        <v>2328</v>
      </c>
      <c r="E1278" s="17">
        <v>44330</v>
      </c>
      <c r="F1278">
        <v>3093</v>
      </c>
      <c r="G1278">
        <v>107</v>
      </c>
      <c r="H1278">
        <v>1349</v>
      </c>
      <c r="I1278">
        <v>259973</v>
      </c>
      <c r="J1278">
        <v>29823</v>
      </c>
      <c r="K1278">
        <v>552703</v>
      </c>
      <c r="L1278">
        <v>21651</v>
      </c>
      <c r="M1278">
        <v>6222</v>
      </c>
      <c r="N1278">
        <v>331000000</v>
      </c>
    </row>
    <row r="1279" spans="1:14" x14ac:dyDescent="0.3">
      <c r="A1279" t="s">
        <v>3520</v>
      </c>
      <c r="B1279" t="s">
        <v>2206</v>
      </c>
      <c r="C1279" t="s">
        <v>2224</v>
      </c>
      <c r="D1279" t="s">
        <v>2225</v>
      </c>
      <c r="E1279" s="17">
        <v>44336</v>
      </c>
      <c r="F1279">
        <v>1595</v>
      </c>
      <c r="G1279">
        <v>11</v>
      </c>
      <c r="H1279">
        <v>2891</v>
      </c>
      <c r="I1279">
        <v>261568</v>
      </c>
      <c r="J1279">
        <v>29834</v>
      </c>
      <c r="K1279">
        <v>555594</v>
      </c>
      <c r="L1279">
        <v>23925</v>
      </c>
      <c r="M1279">
        <v>568</v>
      </c>
      <c r="N1279">
        <v>68000000</v>
      </c>
    </row>
    <row r="1280" spans="1:14" x14ac:dyDescent="0.3">
      <c r="A1280" t="s">
        <v>3521</v>
      </c>
      <c r="B1280" t="s">
        <v>2190</v>
      </c>
      <c r="C1280" t="s">
        <v>2269</v>
      </c>
      <c r="D1280" t="s">
        <v>2288</v>
      </c>
      <c r="E1280" s="17">
        <v>44194</v>
      </c>
      <c r="F1280">
        <v>1929</v>
      </c>
      <c r="G1280">
        <v>96</v>
      </c>
      <c r="H1280">
        <v>1070</v>
      </c>
      <c r="I1280">
        <v>263497</v>
      </c>
      <c r="J1280">
        <v>29930</v>
      </c>
      <c r="K1280">
        <v>556664</v>
      </c>
      <c r="L1280">
        <v>17361</v>
      </c>
      <c r="M1280">
        <v>17826</v>
      </c>
      <c r="N1280">
        <v>213000000</v>
      </c>
    </row>
    <row r="1281" spans="1:14" x14ac:dyDescent="0.3">
      <c r="A1281" t="s">
        <v>3522</v>
      </c>
      <c r="B1281" t="s">
        <v>2194</v>
      </c>
      <c r="C1281" t="s">
        <v>2221</v>
      </c>
      <c r="D1281" t="s">
        <v>2222</v>
      </c>
      <c r="E1281" s="17">
        <v>44110</v>
      </c>
      <c r="F1281">
        <v>510</v>
      </c>
      <c r="G1281">
        <v>54</v>
      </c>
      <c r="H1281">
        <v>1753</v>
      </c>
      <c r="I1281">
        <v>264007</v>
      </c>
      <c r="J1281">
        <v>29984</v>
      </c>
      <c r="K1281">
        <v>558417</v>
      </c>
      <c r="L1281">
        <v>3570</v>
      </c>
      <c r="M1281">
        <v>946</v>
      </c>
      <c r="N1281">
        <v>1380000000</v>
      </c>
    </row>
    <row r="1282" spans="1:14" x14ac:dyDescent="0.3">
      <c r="A1282" t="s">
        <v>3523</v>
      </c>
      <c r="B1282" t="s">
        <v>2187</v>
      </c>
      <c r="C1282" t="s">
        <v>2188</v>
      </c>
      <c r="D1282" t="s">
        <v>2188</v>
      </c>
      <c r="E1282" s="17">
        <v>44423</v>
      </c>
      <c r="F1282">
        <v>3967</v>
      </c>
      <c r="G1282">
        <v>133</v>
      </c>
      <c r="H1282">
        <v>2136</v>
      </c>
      <c r="I1282">
        <v>267974</v>
      </c>
      <c r="J1282">
        <v>30117</v>
      </c>
      <c r="K1282">
        <v>560553</v>
      </c>
      <c r="L1282">
        <v>19835</v>
      </c>
      <c r="M1282">
        <v>12236</v>
      </c>
      <c r="N1282">
        <v>83000000</v>
      </c>
    </row>
    <row r="1283" spans="1:14" x14ac:dyDescent="0.3">
      <c r="A1283" t="s">
        <v>3524</v>
      </c>
      <c r="B1283" t="s">
        <v>2206</v>
      </c>
      <c r="C1283" t="s">
        <v>2257</v>
      </c>
      <c r="D1283" t="s">
        <v>2258</v>
      </c>
      <c r="E1283" s="17">
        <v>44544</v>
      </c>
      <c r="F1283">
        <v>4869</v>
      </c>
      <c r="G1283">
        <v>39</v>
      </c>
      <c r="H1283">
        <v>3858</v>
      </c>
      <c r="I1283">
        <v>272843</v>
      </c>
      <c r="J1283">
        <v>30156</v>
      </c>
      <c r="K1283">
        <v>564411</v>
      </c>
      <c r="L1283">
        <v>58428</v>
      </c>
      <c r="M1283">
        <v>8243</v>
      </c>
      <c r="N1283">
        <v>68000000</v>
      </c>
    </row>
    <row r="1284" spans="1:14" x14ac:dyDescent="0.3">
      <c r="A1284" t="s">
        <v>3525</v>
      </c>
      <c r="B1284" t="s">
        <v>2194</v>
      </c>
      <c r="C1284" t="s">
        <v>2221</v>
      </c>
      <c r="D1284" t="s">
        <v>2281</v>
      </c>
      <c r="E1284" s="17">
        <v>43988</v>
      </c>
      <c r="F1284">
        <v>1365</v>
      </c>
      <c r="G1284">
        <v>90</v>
      </c>
      <c r="H1284">
        <v>1420</v>
      </c>
      <c r="I1284">
        <v>274208</v>
      </c>
      <c r="J1284">
        <v>30246</v>
      </c>
      <c r="K1284">
        <v>565831</v>
      </c>
      <c r="L1284">
        <v>17745</v>
      </c>
      <c r="M1284">
        <v>13231</v>
      </c>
      <c r="N1284">
        <v>1380000000</v>
      </c>
    </row>
    <row r="1285" spans="1:14" x14ac:dyDescent="0.3">
      <c r="A1285" t="s">
        <v>3526</v>
      </c>
      <c r="B1285" t="s">
        <v>2190</v>
      </c>
      <c r="C1285" t="s">
        <v>2252</v>
      </c>
      <c r="D1285" t="s">
        <v>2253</v>
      </c>
      <c r="E1285" s="17">
        <v>44462</v>
      </c>
      <c r="F1285">
        <v>923</v>
      </c>
      <c r="G1285">
        <v>12</v>
      </c>
      <c r="H1285">
        <v>3487</v>
      </c>
      <c r="I1285">
        <v>275131</v>
      </c>
      <c r="J1285">
        <v>30258</v>
      </c>
      <c r="K1285">
        <v>569318</v>
      </c>
      <c r="L1285">
        <v>9230</v>
      </c>
      <c r="M1285">
        <v>11851</v>
      </c>
      <c r="N1285">
        <v>213000000</v>
      </c>
    </row>
    <row r="1286" spans="1:14" x14ac:dyDescent="0.3">
      <c r="A1286" t="s">
        <v>3527</v>
      </c>
      <c r="B1286" t="s">
        <v>2206</v>
      </c>
      <c r="C1286" t="s">
        <v>2257</v>
      </c>
      <c r="D1286" t="s">
        <v>2290</v>
      </c>
      <c r="E1286" s="17">
        <v>43889</v>
      </c>
      <c r="F1286">
        <v>73</v>
      </c>
      <c r="G1286">
        <v>68</v>
      </c>
      <c r="H1286">
        <v>2941</v>
      </c>
      <c r="I1286">
        <v>275204</v>
      </c>
      <c r="J1286">
        <v>30326</v>
      </c>
      <c r="K1286">
        <v>572259</v>
      </c>
      <c r="L1286">
        <v>438</v>
      </c>
      <c r="M1286">
        <v>15974</v>
      </c>
      <c r="N1286">
        <v>68000000</v>
      </c>
    </row>
    <row r="1287" spans="1:14" x14ac:dyDescent="0.3">
      <c r="A1287" t="s">
        <v>3528</v>
      </c>
      <c r="B1287" t="s">
        <v>2194</v>
      </c>
      <c r="C1287" t="s">
        <v>2195</v>
      </c>
      <c r="D1287" t="s">
        <v>2196</v>
      </c>
      <c r="E1287" s="17">
        <v>44557</v>
      </c>
      <c r="F1287">
        <v>808</v>
      </c>
      <c r="G1287">
        <v>151</v>
      </c>
      <c r="H1287">
        <v>4265</v>
      </c>
      <c r="I1287">
        <v>276012</v>
      </c>
      <c r="J1287">
        <v>30477</v>
      </c>
      <c r="K1287">
        <v>576524</v>
      </c>
      <c r="L1287">
        <v>13736</v>
      </c>
      <c r="M1287">
        <v>13815</v>
      </c>
      <c r="N1287">
        <v>1380000000</v>
      </c>
    </row>
    <row r="1288" spans="1:14" x14ac:dyDescent="0.3">
      <c r="A1288" t="s">
        <v>3529</v>
      </c>
      <c r="B1288" t="s">
        <v>2206</v>
      </c>
      <c r="C1288" t="s">
        <v>2224</v>
      </c>
      <c r="D1288" t="s">
        <v>2230</v>
      </c>
      <c r="E1288" s="17">
        <v>43958</v>
      </c>
      <c r="F1288">
        <v>2878</v>
      </c>
      <c r="G1288">
        <v>186</v>
      </c>
      <c r="H1288">
        <v>1388</v>
      </c>
      <c r="I1288">
        <v>278890</v>
      </c>
      <c r="J1288">
        <v>30663</v>
      </c>
      <c r="K1288">
        <v>577912</v>
      </c>
      <c r="L1288">
        <v>28780</v>
      </c>
      <c r="M1288">
        <v>12426</v>
      </c>
      <c r="N1288">
        <v>68000000</v>
      </c>
    </row>
    <row r="1289" spans="1:14" x14ac:dyDescent="0.3">
      <c r="A1289" t="s">
        <v>3530</v>
      </c>
      <c r="B1289" t="s">
        <v>2194</v>
      </c>
      <c r="C1289" t="s">
        <v>2221</v>
      </c>
      <c r="D1289" t="s">
        <v>2281</v>
      </c>
      <c r="E1289" s="17">
        <v>44551</v>
      </c>
      <c r="F1289">
        <v>2267</v>
      </c>
      <c r="G1289">
        <v>173</v>
      </c>
      <c r="H1289">
        <v>619</v>
      </c>
      <c r="I1289">
        <v>281157</v>
      </c>
      <c r="J1289">
        <v>30836</v>
      </c>
      <c r="K1289">
        <v>578531</v>
      </c>
      <c r="L1289">
        <v>22670</v>
      </c>
      <c r="M1289">
        <v>15957</v>
      </c>
      <c r="N1289">
        <v>1380000000</v>
      </c>
    </row>
    <row r="1290" spans="1:14" x14ac:dyDescent="0.3">
      <c r="A1290" t="s">
        <v>3531</v>
      </c>
      <c r="B1290" t="s">
        <v>2194</v>
      </c>
      <c r="C1290" t="s">
        <v>2221</v>
      </c>
      <c r="D1290" t="s">
        <v>2222</v>
      </c>
      <c r="E1290" s="17">
        <v>43945</v>
      </c>
      <c r="F1290">
        <v>2126</v>
      </c>
      <c r="G1290">
        <v>95</v>
      </c>
      <c r="H1290">
        <v>3399</v>
      </c>
      <c r="I1290">
        <v>283283</v>
      </c>
      <c r="J1290">
        <v>30931</v>
      </c>
      <c r="K1290">
        <v>581930</v>
      </c>
      <c r="L1290">
        <v>21260</v>
      </c>
      <c r="M1290">
        <v>233</v>
      </c>
      <c r="N1290">
        <v>1380000000</v>
      </c>
    </row>
    <row r="1291" spans="1:14" x14ac:dyDescent="0.3">
      <c r="A1291" t="s">
        <v>3532</v>
      </c>
      <c r="B1291" t="s">
        <v>2190</v>
      </c>
      <c r="C1291" t="s">
        <v>2198</v>
      </c>
      <c r="D1291" t="s">
        <v>2199</v>
      </c>
      <c r="E1291" s="17">
        <v>44039</v>
      </c>
      <c r="F1291">
        <v>4330</v>
      </c>
      <c r="G1291">
        <v>171</v>
      </c>
      <c r="H1291">
        <v>1256</v>
      </c>
      <c r="I1291">
        <v>287613</v>
      </c>
      <c r="J1291">
        <v>31102</v>
      </c>
      <c r="K1291">
        <v>583186</v>
      </c>
      <c r="L1291">
        <v>60620</v>
      </c>
      <c r="M1291">
        <v>12575</v>
      </c>
      <c r="N1291">
        <v>213000000</v>
      </c>
    </row>
    <row r="1292" spans="1:14" x14ac:dyDescent="0.3">
      <c r="A1292" t="s">
        <v>3533</v>
      </c>
      <c r="B1292" t="s">
        <v>2187</v>
      </c>
      <c r="C1292" t="s">
        <v>2338</v>
      </c>
      <c r="D1292" t="s">
        <v>2438</v>
      </c>
      <c r="E1292" s="17">
        <v>44356</v>
      </c>
      <c r="F1292">
        <v>2204</v>
      </c>
      <c r="G1292">
        <v>10</v>
      </c>
      <c r="H1292">
        <v>4777</v>
      </c>
      <c r="I1292">
        <v>289817</v>
      </c>
      <c r="J1292">
        <v>31112</v>
      </c>
      <c r="K1292">
        <v>587963</v>
      </c>
      <c r="L1292">
        <v>33060</v>
      </c>
      <c r="M1292">
        <v>14364</v>
      </c>
      <c r="N1292">
        <v>83000000</v>
      </c>
    </row>
    <row r="1293" spans="1:14" x14ac:dyDescent="0.3">
      <c r="A1293" t="s">
        <v>3534</v>
      </c>
      <c r="B1293" t="s">
        <v>2190</v>
      </c>
      <c r="C1293" t="s">
        <v>2269</v>
      </c>
      <c r="D1293" t="s">
        <v>2270</v>
      </c>
      <c r="E1293" s="17">
        <v>44351</v>
      </c>
      <c r="F1293">
        <v>3679</v>
      </c>
      <c r="G1293">
        <v>117</v>
      </c>
      <c r="H1293">
        <v>3718</v>
      </c>
      <c r="I1293">
        <v>293496</v>
      </c>
      <c r="J1293">
        <v>31229</v>
      </c>
      <c r="K1293">
        <v>591681</v>
      </c>
      <c r="L1293">
        <v>66222</v>
      </c>
      <c r="M1293">
        <v>9321</v>
      </c>
      <c r="N1293">
        <v>213000000</v>
      </c>
    </row>
    <row r="1294" spans="1:14" x14ac:dyDescent="0.3">
      <c r="A1294" t="s">
        <v>3535</v>
      </c>
      <c r="B1294" t="s">
        <v>2194</v>
      </c>
      <c r="C1294" t="s">
        <v>27</v>
      </c>
      <c r="D1294" t="s">
        <v>27</v>
      </c>
      <c r="E1294" s="17">
        <v>44382</v>
      </c>
      <c r="F1294">
        <v>4737</v>
      </c>
      <c r="G1294">
        <v>60</v>
      </c>
      <c r="H1294">
        <v>1010</v>
      </c>
      <c r="I1294">
        <v>298233</v>
      </c>
      <c r="J1294">
        <v>31289</v>
      </c>
      <c r="K1294">
        <v>592691</v>
      </c>
      <c r="L1294">
        <v>75792</v>
      </c>
      <c r="M1294">
        <v>18935</v>
      </c>
      <c r="N1294">
        <v>1380000000</v>
      </c>
    </row>
    <row r="1295" spans="1:14" x14ac:dyDescent="0.3">
      <c r="A1295" t="s">
        <v>3536</v>
      </c>
      <c r="B1295" t="s">
        <v>2206</v>
      </c>
      <c r="C1295" t="s">
        <v>2257</v>
      </c>
      <c r="D1295" t="s">
        <v>2258</v>
      </c>
      <c r="E1295" s="17">
        <v>44067</v>
      </c>
      <c r="F1295">
        <v>4716</v>
      </c>
      <c r="G1295">
        <v>35</v>
      </c>
      <c r="H1295">
        <v>2683</v>
      </c>
      <c r="I1295">
        <v>302949</v>
      </c>
      <c r="J1295">
        <v>31324</v>
      </c>
      <c r="K1295">
        <v>595374</v>
      </c>
      <c r="L1295">
        <v>61308</v>
      </c>
      <c r="M1295">
        <v>16999</v>
      </c>
      <c r="N1295">
        <v>68000000</v>
      </c>
    </row>
    <row r="1296" spans="1:14" x14ac:dyDescent="0.3">
      <c r="A1296" t="s">
        <v>3537</v>
      </c>
      <c r="B1296" t="s">
        <v>2190</v>
      </c>
      <c r="C1296" t="s">
        <v>2198</v>
      </c>
      <c r="D1296" t="s">
        <v>2306</v>
      </c>
      <c r="E1296" s="17">
        <v>44111</v>
      </c>
      <c r="F1296">
        <v>3658</v>
      </c>
      <c r="G1296">
        <v>199</v>
      </c>
      <c r="H1296">
        <v>425</v>
      </c>
      <c r="I1296">
        <v>306607</v>
      </c>
      <c r="J1296">
        <v>31523</v>
      </c>
      <c r="K1296">
        <v>595799</v>
      </c>
      <c r="L1296">
        <v>29264</v>
      </c>
      <c r="M1296">
        <v>1924</v>
      </c>
      <c r="N1296">
        <v>213000000</v>
      </c>
    </row>
    <row r="1297" spans="1:14" x14ac:dyDescent="0.3">
      <c r="A1297" t="s">
        <v>3538</v>
      </c>
      <c r="B1297" t="s">
        <v>2187</v>
      </c>
      <c r="C1297" t="s">
        <v>2188</v>
      </c>
      <c r="D1297" t="s">
        <v>2188</v>
      </c>
      <c r="E1297" s="17">
        <v>44189</v>
      </c>
      <c r="F1297">
        <v>984</v>
      </c>
      <c r="G1297">
        <v>137</v>
      </c>
      <c r="H1297">
        <v>4024</v>
      </c>
      <c r="I1297">
        <v>307591</v>
      </c>
      <c r="J1297">
        <v>31660</v>
      </c>
      <c r="K1297">
        <v>599823</v>
      </c>
      <c r="L1297">
        <v>5904</v>
      </c>
      <c r="M1297">
        <v>14988</v>
      </c>
      <c r="N1297">
        <v>83000000</v>
      </c>
    </row>
    <row r="1298" spans="1:14" x14ac:dyDescent="0.3">
      <c r="A1298" t="s">
        <v>3539</v>
      </c>
      <c r="B1298" t="s">
        <v>2194</v>
      </c>
      <c r="C1298" t="s">
        <v>2195</v>
      </c>
      <c r="D1298" t="s">
        <v>2296</v>
      </c>
      <c r="E1298" s="17">
        <v>44031</v>
      </c>
      <c r="F1298">
        <v>1298</v>
      </c>
      <c r="G1298">
        <v>128</v>
      </c>
      <c r="H1298">
        <v>216</v>
      </c>
      <c r="I1298">
        <v>308889</v>
      </c>
      <c r="J1298">
        <v>31788</v>
      </c>
      <c r="K1298">
        <v>600039</v>
      </c>
      <c r="L1298">
        <v>15576</v>
      </c>
      <c r="M1298">
        <v>3928</v>
      </c>
      <c r="N1298">
        <v>1380000000</v>
      </c>
    </row>
    <row r="1299" spans="1:14" x14ac:dyDescent="0.3">
      <c r="A1299" t="s">
        <v>3540</v>
      </c>
      <c r="B1299" t="s">
        <v>2190</v>
      </c>
      <c r="C1299" t="s">
        <v>2191</v>
      </c>
      <c r="D1299" t="s">
        <v>2285</v>
      </c>
      <c r="E1299" s="17">
        <v>44108</v>
      </c>
      <c r="F1299">
        <v>3744</v>
      </c>
      <c r="G1299">
        <v>62</v>
      </c>
      <c r="H1299">
        <v>609</v>
      </c>
      <c r="I1299">
        <v>312633</v>
      </c>
      <c r="J1299">
        <v>31850</v>
      </c>
      <c r="K1299">
        <v>600648</v>
      </c>
      <c r="L1299">
        <v>37440</v>
      </c>
      <c r="M1299">
        <v>18729</v>
      </c>
      <c r="N1299">
        <v>213000000</v>
      </c>
    </row>
    <row r="1300" spans="1:14" x14ac:dyDescent="0.3">
      <c r="A1300" t="s">
        <v>3541</v>
      </c>
      <c r="B1300" t="s">
        <v>2190</v>
      </c>
      <c r="C1300" t="s">
        <v>2252</v>
      </c>
      <c r="D1300" t="s">
        <v>2253</v>
      </c>
      <c r="E1300" s="17">
        <v>44065</v>
      </c>
      <c r="F1300">
        <v>3280</v>
      </c>
      <c r="G1300">
        <v>139</v>
      </c>
      <c r="H1300">
        <v>4453</v>
      </c>
      <c r="I1300">
        <v>315913</v>
      </c>
      <c r="J1300">
        <v>31989</v>
      </c>
      <c r="K1300">
        <v>605101</v>
      </c>
      <c r="L1300">
        <v>62320</v>
      </c>
      <c r="M1300">
        <v>4889</v>
      </c>
      <c r="N1300">
        <v>213000000</v>
      </c>
    </row>
    <row r="1301" spans="1:14" x14ac:dyDescent="0.3">
      <c r="A1301" t="s">
        <v>3542</v>
      </c>
      <c r="B1301" t="s">
        <v>2190</v>
      </c>
      <c r="C1301" t="s">
        <v>2252</v>
      </c>
      <c r="D1301" t="s">
        <v>2253</v>
      </c>
      <c r="E1301" s="17">
        <v>44324</v>
      </c>
      <c r="F1301">
        <v>3955</v>
      </c>
      <c r="G1301">
        <v>4</v>
      </c>
      <c r="H1301">
        <v>185</v>
      </c>
      <c r="I1301">
        <v>319868</v>
      </c>
      <c r="J1301">
        <v>31993</v>
      </c>
      <c r="K1301">
        <v>605286</v>
      </c>
      <c r="L1301">
        <v>75145</v>
      </c>
      <c r="M1301">
        <v>2772</v>
      </c>
      <c r="N1301">
        <v>213000000</v>
      </c>
    </row>
    <row r="1302" spans="1:14" x14ac:dyDescent="0.3">
      <c r="A1302" t="s">
        <v>3543</v>
      </c>
      <c r="B1302" t="s">
        <v>2190</v>
      </c>
      <c r="C1302" t="s">
        <v>2198</v>
      </c>
      <c r="D1302" t="s">
        <v>2199</v>
      </c>
      <c r="E1302" s="17">
        <v>43834</v>
      </c>
      <c r="F1302">
        <v>2653</v>
      </c>
      <c r="G1302">
        <v>77</v>
      </c>
      <c r="H1302">
        <v>724</v>
      </c>
      <c r="I1302">
        <v>322521</v>
      </c>
      <c r="J1302">
        <v>32070</v>
      </c>
      <c r="K1302">
        <v>606010</v>
      </c>
      <c r="L1302">
        <v>50407</v>
      </c>
      <c r="M1302">
        <v>918</v>
      </c>
      <c r="N1302">
        <v>213000000</v>
      </c>
    </row>
    <row r="1303" spans="1:14" x14ac:dyDescent="0.3">
      <c r="A1303" t="s">
        <v>3544</v>
      </c>
      <c r="B1303" t="s">
        <v>2206</v>
      </c>
      <c r="C1303" t="s">
        <v>2207</v>
      </c>
      <c r="D1303" t="s">
        <v>2263</v>
      </c>
      <c r="E1303" s="17">
        <v>44496</v>
      </c>
      <c r="F1303">
        <v>3687</v>
      </c>
      <c r="G1303">
        <v>35</v>
      </c>
      <c r="H1303">
        <v>4965</v>
      </c>
      <c r="I1303">
        <v>326208</v>
      </c>
      <c r="J1303">
        <v>32105</v>
      </c>
      <c r="K1303">
        <v>610975</v>
      </c>
      <c r="L1303">
        <v>51618</v>
      </c>
      <c r="M1303">
        <v>15275</v>
      </c>
      <c r="N1303">
        <v>68000000</v>
      </c>
    </row>
    <row r="1304" spans="1:14" x14ac:dyDescent="0.3">
      <c r="A1304" t="s">
        <v>3545</v>
      </c>
      <c r="B1304" t="s">
        <v>2187</v>
      </c>
      <c r="C1304" t="s">
        <v>2255</v>
      </c>
      <c r="D1304" t="s">
        <v>2255</v>
      </c>
      <c r="E1304" s="17">
        <v>44272</v>
      </c>
      <c r="F1304">
        <v>2962</v>
      </c>
      <c r="G1304">
        <v>144</v>
      </c>
      <c r="H1304">
        <v>823</v>
      </c>
      <c r="I1304">
        <v>329170</v>
      </c>
      <c r="J1304">
        <v>32249</v>
      </c>
      <c r="K1304">
        <v>611798</v>
      </c>
      <c r="L1304">
        <v>14810</v>
      </c>
      <c r="M1304">
        <v>5195</v>
      </c>
      <c r="N1304">
        <v>83000000</v>
      </c>
    </row>
    <row r="1305" spans="1:14" x14ac:dyDescent="0.3">
      <c r="A1305" t="s">
        <v>3546</v>
      </c>
      <c r="B1305" t="s">
        <v>2187</v>
      </c>
      <c r="C1305" t="s">
        <v>2188</v>
      </c>
      <c r="D1305" t="s">
        <v>2188</v>
      </c>
      <c r="E1305" s="17">
        <v>43859</v>
      </c>
      <c r="F1305">
        <v>2946</v>
      </c>
      <c r="G1305">
        <v>185</v>
      </c>
      <c r="H1305">
        <v>1767</v>
      </c>
      <c r="I1305">
        <v>332116</v>
      </c>
      <c r="J1305">
        <v>32434</v>
      </c>
      <c r="K1305">
        <v>613565</v>
      </c>
      <c r="L1305">
        <v>55974</v>
      </c>
      <c r="M1305">
        <v>15923</v>
      </c>
      <c r="N1305">
        <v>83000000</v>
      </c>
    </row>
    <row r="1306" spans="1:14" x14ac:dyDescent="0.3">
      <c r="A1306" t="s">
        <v>3547</v>
      </c>
      <c r="B1306" t="s">
        <v>2194</v>
      </c>
      <c r="C1306" t="s">
        <v>2221</v>
      </c>
      <c r="D1306" t="s">
        <v>2222</v>
      </c>
      <c r="E1306" s="17">
        <v>43939</v>
      </c>
      <c r="F1306">
        <v>3045</v>
      </c>
      <c r="G1306">
        <v>149</v>
      </c>
      <c r="H1306">
        <v>1977</v>
      </c>
      <c r="I1306">
        <v>335161</v>
      </c>
      <c r="J1306">
        <v>32583</v>
      </c>
      <c r="K1306">
        <v>615542</v>
      </c>
      <c r="L1306">
        <v>30450</v>
      </c>
      <c r="M1306">
        <v>4855</v>
      </c>
      <c r="N1306">
        <v>1380000000</v>
      </c>
    </row>
    <row r="1307" spans="1:14" x14ac:dyDescent="0.3">
      <c r="A1307" t="s">
        <v>3548</v>
      </c>
      <c r="B1307" t="s">
        <v>2211</v>
      </c>
      <c r="C1307" t="s">
        <v>2237</v>
      </c>
      <c r="D1307" t="s">
        <v>2238</v>
      </c>
      <c r="E1307" s="17">
        <v>44440</v>
      </c>
      <c r="F1307">
        <v>859</v>
      </c>
      <c r="G1307">
        <v>158</v>
      </c>
      <c r="H1307">
        <v>4774</v>
      </c>
      <c r="I1307">
        <v>336020</v>
      </c>
      <c r="J1307">
        <v>32741</v>
      </c>
      <c r="K1307">
        <v>620316</v>
      </c>
      <c r="L1307">
        <v>5154</v>
      </c>
      <c r="M1307">
        <v>13113</v>
      </c>
      <c r="N1307">
        <v>331000000</v>
      </c>
    </row>
    <row r="1308" spans="1:14" x14ac:dyDescent="0.3">
      <c r="A1308" t="s">
        <v>3549</v>
      </c>
      <c r="B1308" t="s">
        <v>2206</v>
      </c>
      <c r="C1308" t="s">
        <v>2207</v>
      </c>
      <c r="D1308" t="s">
        <v>2208</v>
      </c>
      <c r="E1308" s="17">
        <v>44557</v>
      </c>
      <c r="F1308">
        <v>2085</v>
      </c>
      <c r="G1308">
        <v>153</v>
      </c>
      <c r="H1308">
        <v>3889</v>
      </c>
      <c r="I1308">
        <v>338105</v>
      </c>
      <c r="J1308">
        <v>32894</v>
      </c>
      <c r="K1308">
        <v>624205</v>
      </c>
      <c r="L1308">
        <v>16680</v>
      </c>
      <c r="M1308">
        <v>16088</v>
      </c>
      <c r="N1308">
        <v>68000000</v>
      </c>
    </row>
    <row r="1309" spans="1:14" x14ac:dyDescent="0.3">
      <c r="A1309" t="s">
        <v>3550</v>
      </c>
      <c r="B1309" t="s">
        <v>2194</v>
      </c>
      <c r="C1309" t="s">
        <v>2204</v>
      </c>
      <c r="D1309" t="s">
        <v>2235</v>
      </c>
      <c r="E1309" s="17">
        <v>43905</v>
      </c>
      <c r="F1309">
        <v>2727</v>
      </c>
      <c r="G1309">
        <v>12</v>
      </c>
      <c r="H1309">
        <v>1184</v>
      </c>
      <c r="I1309">
        <v>340832</v>
      </c>
      <c r="J1309">
        <v>32906</v>
      </c>
      <c r="K1309">
        <v>625389</v>
      </c>
      <c r="L1309">
        <v>16362</v>
      </c>
      <c r="M1309">
        <v>15179</v>
      </c>
      <c r="N1309">
        <v>1380000000</v>
      </c>
    </row>
    <row r="1310" spans="1:14" x14ac:dyDescent="0.3">
      <c r="A1310" t="s">
        <v>3551</v>
      </c>
      <c r="B1310" t="s">
        <v>2194</v>
      </c>
      <c r="C1310" t="s">
        <v>2204</v>
      </c>
      <c r="D1310" t="s">
        <v>2235</v>
      </c>
      <c r="E1310" s="17">
        <v>43976</v>
      </c>
      <c r="F1310">
        <v>376</v>
      </c>
      <c r="G1310">
        <v>190</v>
      </c>
      <c r="H1310">
        <v>4379</v>
      </c>
      <c r="I1310">
        <v>341208</v>
      </c>
      <c r="J1310">
        <v>33096</v>
      </c>
      <c r="K1310">
        <v>629768</v>
      </c>
      <c r="L1310">
        <v>3008</v>
      </c>
      <c r="M1310">
        <v>16657</v>
      </c>
      <c r="N1310">
        <v>1380000000</v>
      </c>
    </row>
    <row r="1311" spans="1:14" x14ac:dyDescent="0.3">
      <c r="A1311" t="s">
        <v>3552</v>
      </c>
      <c r="B1311" t="s">
        <v>2190</v>
      </c>
      <c r="C1311" t="s">
        <v>2252</v>
      </c>
      <c r="D1311" t="s">
        <v>2253</v>
      </c>
      <c r="E1311" s="17">
        <v>43958</v>
      </c>
      <c r="F1311">
        <v>4471</v>
      </c>
      <c r="G1311">
        <v>194</v>
      </c>
      <c r="H1311">
        <v>183</v>
      </c>
      <c r="I1311">
        <v>345679</v>
      </c>
      <c r="J1311">
        <v>33290</v>
      </c>
      <c r="K1311">
        <v>629951</v>
      </c>
      <c r="L1311">
        <v>49181</v>
      </c>
      <c r="M1311">
        <v>2345</v>
      </c>
      <c r="N1311">
        <v>213000000</v>
      </c>
    </row>
    <row r="1312" spans="1:14" x14ac:dyDescent="0.3">
      <c r="A1312" t="s">
        <v>3553</v>
      </c>
      <c r="B1312" t="s">
        <v>2211</v>
      </c>
      <c r="C1312" t="s">
        <v>2237</v>
      </c>
      <c r="D1312" t="s">
        <v>2250</v>
      </c>
      <c r="E1312" s="17">
        <v>43872</v>
      </c>
      <c r="F1312">
        <v>4690</v>
      </c>
      <c r="G1312">
        <v>62</v>
      </c>
      <c r="H1312">
        <v>3608</v>
      </c>
      <c r="I1312">
        <v>350369</v>
      </c>
      <c r="J1312">
        <v>33352</v>
      </c>
      <c r="K1312">
        <v>633559</v>
      </c>
      <c r="L1312">
        <v>56280</v>
      </c>
      <c r="M1312">
        <v>19457</v>
      </c>
      <c r="N1312">
        <v>331000000</v>
      </c>
    </row>
    <row r="1313" spans="1:14" x14ac:dyDescent="0.3">
      <c r="A1313" t="s">
        <v>3554</v>
      </c>
      <c r="B1313" t="s">
        <v>2211</v>
      </c>
      <c r="C1313" t="s">
        <v>2241</v>
      </c>
      <c r="D1313" t="s">
        <v>2242</v>
      </c>
      <c r="E1313" s="17">
        <v>44186</v>
      </c>
      <c r="F1313">
        <v>2794</v>
      </c>
      <c r="G1313">
        <v>10</v>
      </c>
      <c r="H1313">
        <v>3766</v>
      </c>
      <c r="I1313">
        <v>353163</v>
      </c>
      <c r="J1313">
        <v>33362</v>
      </c>
      <c r="K1313">
        <v>637325</v>
      </c>
      <c r="L1313">
        <v>50292</v>
      </c>
      <c r="M1313">
        <v>10528</v>
      </c>
      <c r="N1313">
        <v>331000000</v>
      </c>
    </row>
    <row r="1314" spans="1:14" x14ac:dyDescent="0.3">
      <c r="A1314" t="s">
        <v>3555</v>
      </c>
      <c r="B1314" t="s">
        <v>2206</v>
      </c>
      <c r="C1314" t="s">
        <v>2232</v>
      </c>
      <c r="D1314" t="s">
        <v>2233</v>
      </c>
      <c r="E1314" s="17">
        <v>43871</v>
      </c>
      <c r="F1314">
        <v>1065</v>
      </c>
      <c r="G1314">
        <v>68</v>
      </c>
      <c r="H1314">
        <v>1619</v>
      </c>
      <c r="I1314">
        <v>354228</v>
      </c>
      <c r="J1314">
        <v>33430</v>
      </c>
      <c r="K1314">
        <v>638944</v>
      </c>
      <c r="L1314">
        <v>7455</v>
      </c>
      <c r="M1314">
        <v>3757</v>
      </c>
      <c r="N1314">
        <v>68000000</v>
      </c>
    </row>
    <row r="1315" spans="1:14" x14ac:dyDescent="0.3">
      <c r="A1315" t="s">
        <v>3556</v>
      </c>
      <c r="B1315" t="s">
        <v>2211</v>
      </c>
      <c r="C1315" t="s">
        <v>2241</v>
      </c>
      <c r="D1315" t="s">
        <v>2261</v>
      </c>
      <c r="E1315" s="17">
        <v>43864</v>
      </c>
      <c r="F1315">
        <v>3682</v>
      </c>
      <c r="G1315">
        <v>191</v>
      </c>
      <c r="H1315">
        <v>4326</v>
      </c>
      <c r="I1315">
        <v>357910</v>
      </c>
      <c r="J1315">
        <v>33621</v>
      </c>
      <c r="K1315">
        <v>643270</v>
      </c>
      <c r="L1315">
        <v>66276</v>
      </c>
      <c r="M1315">
        <v>5690</v>
      </c>
      <c r="N1315">
        <v>331000000</v>
      </c>
    </row>
    <row r="1316" spans="1:14" x14ac:dyDescent="0.3">
      <c r="A1316" t="s">
        <v>3557</v>
      </c>
      <c r="B1316" t="s">
        <v>2194</v>
      </c>
      <c r="C1316" t="s">
        <v>2221</v>
      </c>
      <c r="D1316" t="s">
        <v>2281</v>
      </c>
      <c r="E1316" s="17">
        <v>43847</v>
      </c>
      <c r="F1316">
        <v>2007</v>
      </c>
      <c r="G1316">
        <v>101</v>
      </c>
      <c r="H1316">
        <v>2435</v>
      </c>
      <c r="I1316">
        <v>359917</v>
      </c>
      <c r="J1316">
        <v>33722</v>
      </c>
      <c r="K1316">
        <v>645705</v>
      </c>
      <c r="L1316">
        <v>34119</v>
      </c>
      <c r="M1316">
        <v>4792</v>
      </c>
      <c r="N1316">
        <v>1380000000</v>
      </c>
    </row>
    <row r="1317" spans="1:14" x14ac:dyDescent="0.3">
      <c r="A1317" t="s">
        <v>3558</v>
      </c>
      <c r="B1317" t="s">
        <v>2211</v>
      </c>
      <c r="C1317" t="s">
        <v>2241</v>
      </c>
      <c r="D1317" t="s">
        <v>2261</v>
      </c>
      <c r="E1317" s="17">
        <v>44507</v>
      </c>
      <c r="F1317">
        <v>3201</v>
      </c>
      <c r="G1317">
        <v>195</v>
      </c>
      <c r="H1317">
        <v>734</v>
      </c>
      <c r="I1317">
        <v>363118</v>
      </c>
      <c r="J1317">
        <v>33917</v>
      </c>
      <c r="K1317">
        <v>646439</v>
      </c>
      <c r="L1317">
        <v>16005</v>
      </c>
      <c r="M1317">
        <v>14526</v>
      </c>
      <c r="N1317">
        <v>331000000</v>
      </c>
    </row>
    <row r="1318" spans="1:14" x14ac:dyDescent="0.3">
      <c r="A1318" t="s">
        <v>3559</v>
      </c>
      <c r="B1318" t="s">
        <v>2211</v>
      </c>
      <c r="C1318" t="s">
        <v>2212</v>
      </c>
      <c r="D1318" t="s">
        <v>2213</v>
      </c>
      <c r="E1318" s="17">
        <v>43983</v>
      </c>
      <c r="F1318">
        <v>1051</v>
      </c>
      <c r="G1318">
        <v>31</v>
      </c>
      <c r="H1318">
        <v>157</v>
      </c>
      <c r="I1318">
        <v>364169</v>
      </c>
      <c r="J1318">
        <v>33948</v>
      </c>
      <c r="K1318">
        <v>646596</v>
      </c>
      <c r="L1318">
        <v>14714</v>
      </c>
      <c r="M1318">
        <v>2888</v>
      </c>
      <c r="N1318">
        <v>331000000</v>
      </c>
    </row>
    <row r="1319" spans="1:14" x14ac:dyDescent="0.3">
      <c r="A1319" t="s">
        <v>3560</v>
      </c>
      <c r="B1319" t="s">
        <v>2187</v>
      </c>
      <c r="C1319" t="s">
        <v>2201</v>
      </c>
      <c r="D1319" t="s">
        <v>2202</v>
      </c>
      <c r="E1319" s="17">
        <v>44208</v>
      </c>
      <c r="F1319">
        <v>628</v>
      </c>
      <c r="G1319">
        <v>9</v>
      </c>
      <c r="H1319">
        <v>1341</v>
      </c>
      <c r="I1319">
        <v>364797</v>
      </c>
      <c r="J1319">
        <v>33957</v>
      </c>
      <c r="K1319">
        <v>647937</v>
      </c>
      <c r="L1319">
        <v>11932</v>
      </c>
      <c r="M1319">
        <v>19102</v>
      </c>
      <c r="N1319">
        <v>83000000</v>
      </c>
    </row>
    <row r="1320" spans="1:14" x14ac:dyDescent="0.3">
      <c r="A1320" t="s">
        <v>3561</v>
      </c>
      <c r="B1320" t="s">
        <v>2194</v>
      </c>
      <c r="C1320" t="s">
        <v>2221</v>
      </c>
      <c r="D1320" t="s">
        <v>2222</v>
      </c>
      <c r="E1320" s="17">
        <v>44418</v>
      </c>
      <c r="F1320">
        <v>2373</v>
      </c>
      <c r="G1320">
        <v>107</v>
      </c>
      <c r="H1320">
        <v>3492</v>
      </c>
      <c r="I1320">
        <v>367170</v>
      </c>
      <c r="J1320">
        <v>34064</v>
      </c>
      <c r="K1320">
        <v>651429</v>
      </c>
      <c r="L1320">
        <v>42714</v>
      </c>
      <c r="M1320">
        <v>13990</v>
      </c>
      <c r="N1320">
        <v>1380000000</v>
      </c>
    </row>
    <row r="1321" spans="1:14" x14ac:dyDescent="0.3">
      <c r="A1321" t="s">
        <v>3562</v>
      </c>
      <c r="B1321" t="s">
        <v>2211</v>
      </c>
      <c r="C1321" t="s">
        <v>2241</v>
      </c>
      <c r="D1321" t="s">
        <v>2261</v>
      </c>
      <c r="E1321" s="17">
        <v>44429</v>
      </c>
      <c r="F1321">
        <v>3974</v>
      </c>
      <c r="G1321">
        <v>53</v>
      </c>
      <c r="H1321">
        <v>3254</v>
      </c>
      <c r="I1321">
        <v>371144</v>
      </c>
      <c r="J1321">
        <v>34117</v>
      </c>
      <c r="K1321">
        <v>654683</v>
      </c>
      <c r="L1321">
        <v>19870</v>
      </c>
      <c r="M1321">
        <v>8788</v>
      </c>
      <c r="N1321">
        <v>331000000</v>
      </c>
    </row>
    <row r="1322" spans="1:14" x14ac:dyDescent="0.3">
      <c r="A1322" t="s">
        <v>3563</v>
      </c>
      <c r="B1322" t="s">
        <v>2211</v>
      </c>
      <c r="C1322" t="s">
        <v>2237</v>
      </c>
      <c r="D1322" t="s">
        <v>2238</v>
      </c>
      <c r="E1322" s="17">
        <v>44459</v>
      </c>
      <c r="F1322">
        <v>1183</v>
      </c>
      <c r="G1322">
        <v>182</v>
      </c>
      <c r="H1322">
        <v>1075</v>
      </c>
      <c r="I1322">
        <v>372327</v>
      </c>
      <c r="J1322">
        <v>34299</v>
      </c>
      <c r="K1322">
        <v>655758</v>
      </c>
      <c r="L1322">
        <v>16562</v>
      </c>
      <c r="M1322">
        <v>15381</v>
      </c>
      <c r="N1322">
        <v>331000000</v>
      </c>
    </row>
    <row r="1323" spans="1:14" x14ac:dyDescent="0.3">
      <c r="A1323" t="s">
        <v>3564</v>
      </c>
      <c r="B1323" t="s">
        <v>2190</v>
      </c>
      <c r="C1323" t="s">
        <v>2269</v>
      </c>
      <c r="D1323" t="s">
        <v>2288</v>
      </c>
      <c r="E1323" s="17">
        <v>44172</v>
      </c>
      <c r="F1323">
        <v>4841</v>
      </c>
      <c r="G1323">
        <v>81</v>
      </c>
      <c r="H1323">
        <v>1861</v>
      </c>
      <c r="I1323">
        <v>377168</v>
      </c>
      <c r="J1323">
        <v>34380</v>
      </c>
      <c r="K1323">
        <v>657619</v>
      </c>
      <c r="L1323">
        <v>91979</v>
      </c>
      <c r="M1323">
        <v>15490</v>
      </c>
      <c r="N1323">
        <v>213000000</v>
      </c>
    </row>
    <row r="1324" spans="1:14" x14ac:dyDescent="0.3">
      <c r="A1324" t="s">
        <v>3565</v>
      </c>
      <c r="B1324" t="s">
        <v>2211</v>
      </c>
      <c r="C1324" t="s">
        <v>2212</v>
      </c>
      <c r="D1324" t="s">
        <v>2328</v>
      </c>
      <c r="E1324" s="17">
        <v>43857</v>
      </c>
      <c r="F1324">
        <v>1277</v>
      </c>
      <c r="G1324">
        <v>189</v>
      </c>
      <c r="H1324">
        <v>2629</v>
      </c>
      <c r="I1324">
        <v>378445</v>
      </c>
      <c r="J1324">
        <v>34569</v>
      </c>
      <c r="K1324">
        <v>660248</v>
      </c>
      <c r="L1324">
        <v>19155</v>
      </c>
      <c r="M1324">
        <v>16159</v>
      </c>
      <c r="N1324">
        <v>331000000</v>
      </c>
    </row>
    <row r="1325" spans="1:14" x14ac:dyDescent="0.3">
      <c r="A1325" t="s">
        <v>3566</v>
      </c>
      <c r="B1325" t="s">
        <v>2211</v>
      </c>
      <c r="C1325" t="s">
        <v>2245</v>
      </c>
      <c r="D1325" t="s">
        <v>2308</v>
      </c>
      <c r="E1325" s="17">
        <v>44117</v>
      </c>
      <c r="F1325">
        <v>1951</v>
      </c>
      <c r="G1325">
        <v>182</v>
      </c>
      <c r="H1325">
        <v>4999</v>
      </c>
      <c r="I1325">
        <v>380396</v>
      </c>
      <c r="J1325">
        <v>34751</v>
      </c>
      <c r="K1325">
        <v>665247</v>
      </c>
      <c r="L1325">
        <v>21461</v>
      </c>
      <c r="M1325">
        <v>18623</v>
      </c>
      <c r="N1325">
        <v>331000000</v>
      </c>
    </row>
    <row r="1326" spans="1:14" x14ac:dyDescent="0.3">
      <c r="A1326" t="s">
        <v>3567</v>
      </c>
      <c r="B1326" t="s">
        <v>2187</v>
      </c>
      <c r="C1326" t="s">
        <v>2188</v>
      </c>
      <c r="D1326" t="s">
        <v>2188</v>
      </c>
      <c r="E1326" s="17">
        <v>44476</v>
      </c>
      <c r="F1326">
        <v>3921</v>
      </c>
      <c r="G1326">
        <v>86</v>
      </c>
      <c r="H1326">
        <v>2964</v>
      </c>
      <c r="I1326">
        <v>384317</v>
      </c>
      <c r="J1326">
        <v>34837</v>
      </c>
      <c r="K1326">
        <v>668211</v>
      </c>
      <c r="L1326">
        <v>74499</v>
      </c>
      <c r="M1326">
        <v>3844</v>
      </c>
      <c r="N1326">
        <v>83000000</v>
      </c>
    </row>
    <row r="1327" spans="1:14" x14ac:dyDescent="0.3">
      <c r="A1327" t="s">
        <v>3568</v>
      </c>
      <c r="B1327" t="s">
        <v>2194</v>
      </c>
      <c r="C1327" t="s">
        <v>2195</v>
      </c>
      <c r="D1327" t="s">
        <v>2296</v>
      </c>
      <c r="E1327" s="17">
        <v>44561</v>
      </c>
      <c r="F1327">
        <v>3424</v>
      </c>
      <c r="G1327">
        <v>81</v>
      </c>
      <c r="H1327">
        <v>888</v>
      </c>
      <c r="I1327">
        <v>387741</v>
      </c>
      <c r="J1327">
        <v>34918</v>
      </c>
      <c r="K1327">
        <v>669099</v>
      </c>
      <c r="L1327">
        <v>54784</v>
      </c>
      <c r="M1327">
        <v>9027</v>
      </c>
      <c r="N1327">
        <v>1380000000</v>
      </c>
    </row>
    <row r="1328" spans="1:14" x14ac:dyDescent="0.3">
      <c r="A1328" t="s">
        <v>3569</v>
      </c>
      <c r="B1328" t="s">
        <v>2206</v>
      </c>
      <c r="C1328" t="s">
        <v>2224</v>
      </c>
      <c r="D1328" t="s">
        <v>2225</v>
      </c>
      <c r="E1328" s="17">
        <v>43998</v>
      </c>
      <c r="F1328">
        <v>1325</v>
      </c>
      <c r="G1328">
        <v>34</v>
      </c>
      <c r="H1328">
        <v>1133</v>
      </c>
      <c r="I1328">
        <v>389066</v>
      </c>
      <c r="J1328">
        <v>34952</v>
      </c>
      <c r="K1328">
        <v>670232</v>
      </c>
      <c r="L1328">
        <v>6625</v>
      </c>
      <c r="M1328">
        <v>6386</v>
      </c>
      <c r="N1328">
        <v>68000000</v>
      </c>
    </row>
    <row r="1329" spans="1:14" x14ac:dyDescent="0.3">
      <c r="A1329" t="s">
        <v>3570</v>
      </c>
      <c r="B1329" t="s">
        <v>2194</v>
      </c>
      <c r="C1329" t="s">
        <v>2221</v>
      </c>
      <c r="D1329" t="s">
        <v>2281</v>
      </c>
      <c r="E1329" s="17">
        <v>44440</v>
      </c>
      <c r="F1329">
        <v>1171</v>
      </c>
      <c r="G1329">
        <v>66</v>
      </c>
      <c r="H1329">
        <v>4238</v>
      </c>
      <c r="I1329">
        <v>390237</v>
      </c>
      <c r="J1329">
        <v>35018</v>
      </c>
      <c r="K1329">
        <v>674470</v>
      </c>
      <c r="L1329">
        <v>8197</v>
      </c>
      <c r="M1329">
        <v>4773</v>
      </c>
      <c r="N1329">
        <v>1380000000</v>
      </c>
    </row>
    <row r="1330" spans="1:14" x14ac:dyDescent="0.3">
      <c r="A1330" t="s">
        <v>3571</v>
      </c>
      <c r="B1330" t="s">
        <v>2190</v>
      </c>
      <c r="C1330" t="s">
        <v>2198</v>
      </c>
      <c r="D1330" t="s">
        <v>2306</v>
      </c>
      <c r="E1330" s="17">
        <v>44098</v>
      </c>
      <c r="F1330">
        <v>4316</v>
      </c>
      <c r="G1330">
        <v>64</v>
      </c>
      <c r="H1330">
        <v>4302</v>
      </c>
      <c r="I1330">
        <v>394553</v>
      </c>
      <c r="J1330">
        <v>35082</v>
      </c>
      <c r="K1330">
        <v>678772</v>
      </c>
      <c r="L1330">
        <v>64740</v>
      </c>
      <c r="M1330">
        <v>9183</v>
      </c>
      <c r="N1330">
        <v>213000000</v>
      </c>
    </row>
    <row r="1331" spans="1:14" x14ac:dyDescent="0.3">
      <c r="A1331" t="s">
        <v>3572</v>
      </c>
      <c r="B1331" t="s">
        <v>2194</v>
      </c>
      <c r="C1331" t="s">
        <v>27</v>
      </c>
      <c r="D1331" t="s">
        <v>27</v>
      </c>
      <c r="E1331" s="17">
        <v>44285</v>
      </c>
      <c r="F1331">
        <v>3769</v>
      </c>
      <c r="G1331">
        <v>16</v>
      </c>
      <c r="H1331">
        <v>165</v>
      </c>
      <c r="I1331">
        <v>398322</v>
      </c>
      <c r="J1331">
        <v>35098</v>
      </c>
      <c r="K1331">
        <v>678937</v>
      </c>
      <c r="L1331">
        <v>33921</v>
      </c>
      <c r="M1331">
        <v>15944</v>
      </c>
      <c r="N1331">
        <v>1380000000</v>
      </c>
    </row>
    <row r="1332" spans="1:14" x14ac:dyDescent="0.3">
      <c r="A1332" t="s">
        <v>3573</v>
      </c>
      <c r="B1332" t="s">
        <v>2211</v>
      </c>
      <c r="C1332" t="s">
        <v>2237</v>
      </c>
      <c r="D1332" t="s">
        <v>2238</v>
      </c>
      <c r="E1332" s="17">
        <v>44515</v>
      </c>
      <c r="F1332">
        <v>1871</v>
      </c>
      <c r="G1332">
        <v>41</v>
      </c>
      <c r="H1332">
        <v>3756</v>
      </c>
      <c r="I1332">
        <v>400193</v>
      </c>
      <c r="J1332">
        <v>35139</v>
      </c>
      <c r="K1332">
        <v>682693</v>
      </c>
      <c r="L1332">
        <v>28065</v>
      </c>
      <c r="M1332">
        <v>4915</v>
      </c>
      <c r="N1332">
        <v>331000000</v>
      </c>
    </row>
    <row r="1333" spans="1:14" x14ac:dyDescent="0.3">
      <c r="A1333" t="s">
        <v>3574</v>
      </c>
      <c r="B1333" t="s">
        <v>2190</v>
      </c>
      <c r="C1333" t="s">
        <v>2191</v>
      </c>
      <c r="D1333" t="s">
        <v>2285</v>
      </c>
      <c r="E1333" s="17">
        <v>44231</v>
      </c>
      <c r="F1333">
        <v>3631</v>
      </c>
      <c r="G1333">
        <v>186</v>
      </c>
      <c r="H1333">
        <v>4489</v>
      </c>
      <c r="I1333">
        <v>403824</v>
      </c>
      <c r="J1333">
        <v>35325</v>
      </c>
      <c r="K1333">
        <v>687182</v>
      </c>
      <c r="L1333">
        <v>32679</v>
      </c>
      <c r="M1333">
        <v>14343</v>
      </c>
      <c r="N1333">
        <v>213000000</v>
      </c>
    </row>
    <row r="1334" spans="1:14" x14ac:dyDescent="0.3">
      <c r="A1334" t="s">
        <v>3575</v>
      </c>
      <c r="B1334" t="s">
        <v>2194</v>
      </c>
      <c r="C1334" t="s">
        <v>27</v>
      </c>
      <c r="D1334" t="s">
        <v>27</v>
      </c>
      <c r="E1334" s="17">
        <v>44306</v>
      </c>
      <c r="F1334">
        <v>2310</v>
      </c>
      <c r="G1334">
        <v>197</v>
      </c>
      <c r="H1334">
        <v>120</v>
      </c>
      <c r="I1334">
        <v>406134</v>
      </c>
      <c r="J1334">
        <v>35522</v>
      </c>
      <c r="K1334">
        <v>687302</v>
      </c>
      <c r="L1334">
        <v>43890</v>
      </c>
      <c r="M1334">
        <v>5559</v>
      </c>
      <c r="N1334">
        <v>1380000000</v>
      </c>
    </row>
    <row r="1335" spans="1:14" x14ac:dyDescent="0.3">
      <c r="A1335" t="s">
        <v>3576</v>
      </c>
      <c r="B1335" t="s">
        <v>2190</v>
      </c>
      <c r="C1335" t="s">
        <v>2252</v>
      </c>
      <c r="D1335" t="s">
        <v>2253</v>
      </c>
      <c r="E1335" s="17">
        <v>44532</v>
      </c>
      <c r="F1335">
        <v>2343</v>
      </c>
      <c r="G1335">
        <v>120</v>
      </c>
      <c r="H1335">
        <v>2997</v>
      </c>
      <c r="I1335">
        <v>408477</v>
      </c>
      <c r="J1335">
        <v>35642</v>
      </c>
      <c r="K1335">
        <v>690299</v>
      </c>
      <c r="L1335">
        <v>35145</v>
      </c>
      <c r="M1335">
        <v>1633</v>
      </c>
      <c r="N1335">
        <v>213000000</v>
      </c>
    </row>
    <row r="1336" spans="1:14" x14ac:dyDescent="0.3">
      <c r="A1336" t="s">
        <v>3577</v>
      </c>
      <c r="B1336" t="s">
        <v>2206</v>
      </c>
      <c r="C1336" t="s">
        <v>2224</v>
      </c>
      <c r="D1336" t="s">
        <v>2225</v>
      </c>
      <c r="E1336" s="17">
        <v>44464</v>
      </c>
      <c r="F1336">
        <v>3386</v>
      </c>
      <c r="G1336">
        <v>120</v>
      </c>
      <c r="H1336">
        <v>4508</v>
      </c>
      <c r="I1336">
        <v>411863</v>
      </c>
      <c r="J1336">
        <v>35762</v>
      </c>
      <c r="K1336">
        <v>694807</v>
      </c>
      <c r="L1336">
        <v>64334</v>
      </c>
      <c r="M1336">
        <v>4681</v>
      </c>
      <c r="N1336">
        <v>68000000</v>
      </c>
    </row>
    <row r="1337" spans="1:14" x14ac:dyDescent="0.3">
      <c r="A1337" t="s">
        <v>3578</v>
      </c>
      <c r="B1337" t="s">
        <v>2194</v>
      </c>
      <c r="C1337" t="s">
        <v>27</v>
      </c>
      <c r="D1337" t="s">
        <v>27</v>
      </c>
      <c r="E1337" s="17">
        <v>44388</v>
      </c>
      <c r="F1337">
        <v>3067</v>
      </c>
      <c r="G1337">
        <v>138</v>
      </c>
      <c r="H1337">
        <v>3211</v>
      </c>
      <c r="I1337">
        <v>414930</v>
      </c>
      <c r="J1337">
        <v>35900</v>
      </c>
      <c r="K1337">
        <v>698018</v>
      </c>
      <c r="L1337">
        <v>24536</v>
      </c>
      <c r="M1337">
        <v>15863</v>
      </c>
      <c r="N1337">
        <v>1380000000</v>
      </c>
    </row>
    <row r="1338" spans="1:14" x14ac:dyDescent="0.3">
      <c r="A1338" t="s">
        <v>3579</v>
      </c>
      <c r="B1338" t="s">
        <v>2211</v>
      </c>
      <c r="C1338" t="s">
        <v>2241</v>
      </c>
      <c r="D1338" t="s">
        <v>2242</v>
      </c>
      <c r="E1338" s="17">
        <v>44406</v>
      </c>
      <c r="F1338">
        <v>2339</v>
      </c>
      <c r="G1338">
        <v>77</v>
      </c>
      <c r="H1338">
        <v>1975</v>
      </c>
      <c r="I1338">
        <v>417269</v>
      </c>
      <c r="J1338">
        <v>35977</v>
      </c>
      <c r="K1338">
        <v>699993</v>
      </c>
      <c r="L1338">
        <v>28068</v>
      </c>
      <c r="M1338">
        <v>2746</v>
      </c>
      <c r="N1338">
        <v>331000000</v>
      </c>
    </row>
    <row r="1339" spans="1:14" x14ac:dyDescent="0.3">
      <c r="A1339" t="s">
        <v>3580</v>
      </c>
      <c r="B1339" t="s">
        <v>2190</v>
      </c>
      <c r="C1339" t="s">
        <v>2269</v>
      </c>
      <c r="D1339" t="s">
        <v>2270</v>
      </c>
      <c r="E1339" s="17">
        <v>43960</v>
      </c>
      <c r="F1339">
        <v>683</v>
      </c>
      <c r="G1339">
        <v>27</v>
      </c>
      <c r="H1339">
        <v>3155</v>
      </c>
      <c r="I1339">
        <v>417952</v>
      </c>
      <c r="J1339">
        <v>36004</v>
      </c>
      <c r="K1339">
        <v>703148</v>
      </c>
      <c r="L1339">
        <v>4781</v>
      </c>
      <c r="M1339">
        <v>3285</v>
      </c>
      <c r="N1339">
        <v>213000000</v>
      </c>
    </row>
    <row r="1340" spans="1:14" x14ac:dyDescent="0.3">
      <c r="A1340" t="s">
        <v>3581</v>
      </c>
      <c r="B1340" t="s">
        <v>2187</v>
      </c>
      <c r="C1340" t="s">
        <v>2201</v>
      </c>
      <c r="D1340" t="s">
        <v>2202</v>
      </c>
      <c r="E1340" s="17">
        <v>44193</v>
      </c>
      <c r="F1340">
        <v>875</v>
      </c>
      <c r="G1340">
        <v>38</v>
      </c>
      <c r="H1340">
        <v>420</v>
      </c>
      <c r="I1340">
        <v>418827</v>
      </c>
      <c r="J1340">
        <v>36042</v>
      </c>
      <c r="K1340">
        <v>703568</v>
      </c>
      <c r="L1340">
        <v>10500</v>
      </c>
      <c r="M1340">
        <v>3250</v>
      </c>
      <c r="N1340">
        <v>83000000</v>
      </c>
    </row>
    <row r="1341" spans="1:14" x14ac:dyDescent="0.3">
      <c r="A1341" t="s">
        <v>3582</v>
      </c>
      <c r="B1341" t="s">
        <v>2190</v>
      </c>
      <c r="C1341" t="s">
        <v>2269</v>
      </c>
      <c r="D1341" t="s">
        <v>2270</v>
      </c>
      <c r="E1341" s="17">
        <v>44535</v>
      </c>
      <c r="F1341">
        <v>1054</v>
      </c>
      <c r="G1341">
        <v>181</v>
      </c>
      <c r="H1341">
        <v>1729</v>
      </c>
      <c r="I1341">
        <v>419881</v>
      </c>
      <c r="J1341">
        <v>36223</v>
      </c>
      <c r="K1341">
        <v>705297</v>
      </c>
      <c r="L1341">
        <v>10540</v>
      </c>
      <c r="M1341">
        <v>14331</v>
      </c>
      <c r="N1341">
        <v>213000000</v>
      </c>
    </row>
    <row r="1342" spans="1:14" x14ac:dyDescent="0.3">
      <c r="A1342" t="s">
        <v>3583</v>
      </c>
      <c r="B1342" t="s">
        <v>2187</v>
      </c>
      <c r="C1342" t="s">
        <v>2255</v>
      </c>
      <c r="D1342" t="s">
        <v>2255</v>
      </c>
      <c r="E1342" s="17">
        <v>44523</v>
      </c>
      <c r="F1342">
        <v>3753</v>
      </c>
      <c r="G1342">
        <v>99</v>
      </c>
      <c r="H1342">
        <v>2835</v>
      </c>
      <c r="I1342">
        <v>423634</v>
      </c>
      <c r="J1342">
        <v>36322</v>
      </c>
      <c r="K1342">
        <v>708132</v>
      </c>
      <c r="L1342">
        <v>30024</v>
      </c>
      <c r="M1342">
        <v>7997</v>
      </c>
      <c r="N1342">
        <v>83000000</v>
      </c>
    </row>
    <row r="1343" spans="1:14" x14ac:dyDescent="0.3">
      <c r="A1343" t="s">
        <v>3584</v>
      </c>
      <c r="B1343" t="s">
        <v>2211</v>
      </c>
      <c r="C1343" t="s">
        <v>2237</v>
      </c>
      <c r="D1343" t="s">
        <v>2250</v>
      </c>
      <c r="E1343" s="17">
        <v>44122</v>
      </c>
      <c r="F1343">
        <v>2602</v>
      </c>
      <c r="G1343">
        <v>10</v>
      </c>
      <c r="H1343">
        <v>4363</v>
      </c>
      <c r="I1343">
        <v>426236</v>
      </c>
      <c r="J1343">
        <v>36332</v>
      </c>
      <c r="K1343">
        <v>712495</v>
      </c>
      <c r="L1343">
        <v>36428</v>
      </c>
      <c r="M1343">
        <v>2652</v>
      </c>
      <c r="N1343">
        <v>331000000</v>
      </c>
    </row>
    <row r="1344" spans="1:14" x14ac:dyDescent="0.3">
      <c r="A1344" t="s">
        <v>3585</v>
      </c>
      <c r="B1344" t="s">
        <v>2206</v>
      </c>
      <c r="C1344" t="s">
        <v>2224</v>
      </c>
      <c r="D1344" t="s">
        <v>2230</v>
      </c>
      <c r="E1344" s="17">
        <v>44201</v>
      </c>
      <c r="F1344">
        <v>4014</v>
      </c>
      <c r="G1344">
        <v>114</v>
      </c>
      <c r="H1344">
        <v>2085</v>
      </c>
      <c r="I1344">
        <v>430250</v>
      </c>
      <c r="J1344">
        <v>36446</v>
      </c>
      <c r="K1344">
        <v>714580</v>
      </c>
      <c r="L1344">
        <v>60210</v>
      </c>
      <c r="M1344">
        <v>13446</v>
      </c>
      <c r="N1344">
        <v>68000000</v>
      </c>
    </row>
    <row r="1345" spans="1:14" x14ac:dyDescent="0.3">
      <c r="A1345" t="s">
        <v>3586</v>
      </c>
      <c r="B1345" t="s">
        <v>2187</v>
      </c>
      <c r="C1345" t="s">
        <v>2201</v>
      </c>
      <c r="D1345" t="s">
        <v>2202</v>
      </c>
      <c r="E1345" s="17">
        <v>43859</v>
      </c>
      <c r="F1345">
        <v>348</v>
      </c>
      <c r="G1345">
        <v>185</v>
      </c>
      <c r="H1345">
        <v>2385</v>
      </c>
      <c r="I1345">
        <v>430598</v>
      </c>
      <c r="J1345">
        <v>36631</v>
      </c>
      <c r="K1345">
        <v>716965</v>
      </c>
      <c r="L1345">
        <v>6612</v>
      </c>
      <c r="M1345">
        <v>6571</v>
      </c>
      <c r="N1345">
        <v>83000000</v>
      </c>
    </row>
    <row r="1346" spans="1:14" x14ac:dyDescent="0.3">
      <c r="A1346" t="s">
        <v>3587</v>
      </c>
      <c r="B1346" t="s">
        <v>2206</v>
      </c>
      <c r="C1346" t="s">
        <v>2232</v>
      </c>
      <c r="D1346" t="s">
        <v>2233</v>
      </c>
      <c r="E1346" s="17">
        <v>43979</v>
      </c>
      <c r="F1346">
        <v>4314</v>
      </c>
      <c r="G1346">
        <v>116</v>
      </c>
      <c r="H1346">
        <v>1777</v>
      </c>
      <c r="I1346">
        <v>434912</v>
      </c>
      <c r="J1346">
        <v>36747</v>
      </c>
      <c r="K1346">
        <v>718742</v>
      </c>
      <c r="L1346">
        <v>30198</v>
      </c>
      <c r="M1346">
        <v>15493</v>
      </c>
      <c r="N1346">
        <v>68000000</v>
      </c>
    </row>
    <row r="1347" spans="1:14" x14ac:dyDescent="0.3">
      <c r="A1347" t="s">
        <v>3588</v>
      </c>
      <c r="B1347" t="s">
        <v>2190</v>
      </c>
      <c r="C1347" t="s">
        <v>2269</v>
      </c>
      <c r="D1347" t="s">
        <v>2270</v>
      </c>
      <c r="E1347" s="17">
        <v>44126</v>
      </c>
      <c r="F1347">
        <v>1022</v>
      </c>
      <c r="G1347">
        <v>167</v>
      </c>
      <c r="H1347">
        <v>2377</v>
      </c>
      <c r="I1347">
        <v>435934</v>
      </c>
      <c r="J1347">
        <v>36914</v>
      </c>
      <c r="K1347">
        <v>721119</v>
      </c>
      <c r="L1347">
        <v>14308</v>
      </c>
      <c r="M1347">
        <v>10722</v>
      </c>
      <c r="N1347">
        <v>213000000</v>
      </c>
    </row>
    <row r="1348" spans="1:14" x14ac:dyDescent="0.3">
      <c r="A1348" t="s">
        <v>3589</v>
      </c>
      <c r="B1348" t="s">
        <v>2211</v>
      </c>
      <c r="C1348" t="s">
        <v>2237</v>
      </c>
      <c r="D1348" t="s">
        <v>2238</v>
      </c>
      <c r="E1348" s="17">
        <v>43841</v>
      </c>
      <c r="F1348">
        <v>449</v>
      </c>
      <c r="G1348">
        <v>131</v>
      </c>
      <c r="H1348">
        <v>4294</v>
      </c>
      <c r="I1348">
        <v>436383</v>
      </c>
      <c r="J1348">
        <v>37045</v>
      </c>
      <c r="K1348">
        <v>725413</v>
      </c>
      <c r="L1348">
        <v>8531</v>
      </c>
      <c r="M1348">
        <v>4925</v>
      </c>
      <c r="N1348">
        <v>331000000</v>
      </c>
    </row>
    <row r="1349" spans="1:14" x14ac:dyDescent="0.3">
      <c r="A1349" t="s">
        <v>3590</v>
      </c>
      <c r="B1349" t="s">
        <v>2187</v>
      </c>
      <c r="C1349" t="s">
        <v>2338</v>
      </c>
      <c r="D1349" t="s">
        <v>2339</v>
      </c>
      <c r="E1349" s="17">
        <v>44342</v>
      </c>
      <c r="F1349">
        <v>503</v>
      </c>
      <c r="G1349">
        <v>63</v>
      </c>
      <c r="H1349">
        <v>2857</v>
      </c>
      <c r="I1349">
        <v>436886</v>
      </c>
      <c r="J1349">
        <v>37108</v>
      </c>
      <c r="K1349">
        <v>728270</v>
      </c>
      <c r="L1349">
        <v>8551</v>
      </c>
      <c r="M1349">
        <v>1764</v>
      </c>
      <c r="N1349">
        <v>83000000</v>
      </c>
    </row>
    <row r="1350" spans="1:14" x14ac:dyDescent="0.3">
      <c r="A1350" t="s">
        <v>3591</v>
      </c>
      <c r="B1350" t="s">
        <v>2190</v>
      </c>
      <c r="C1350" t="s">
        <v>2198</v>
      </c>
      <c r="D1350" t="s">
        <v>2306</v>
      </c>
      <c r="E1350" s="17">
        <v>44506</v>
      </c>
      <c r="F1350">
        <v>85</v>
      </c>
      <c r="G1350">
        <v>175</v>
      </c>
      <c r="H1350">
        <v>4100</v>
      </c>
      <c r="I1350">
        <v>436971</v>
      </c>
      <c r="J1350">
        <v>37283</v>
      </c>
      <c r="K1350">
        <v>732370</v>
      </c>
      <c r="L1350">
        <v>1360</v>
      </c>
      <c r="M1350">
        <v>5581</v>
      </c>
      <c r="N1350">
        <v>213000000</v>
      </c>
    </row>
    <row r="1351" spans="1:14" x14ac:dyDescent="0.3">
      <c r="A1351" t="s">
        <v>3592</v>
      </c>
      <c r="B1351" t="s">
        <v>2194</v>
      </c>
      <c r="C1351" t="s">
        <v>2221</v>
      </c>
      <c r="D1351" t="s">
        <v>2222</v>
      </c>
      <c r="E1351" s="17">
        <v>43943</v>
      </c>
      <c r="F1351">
        <v>3322</v>
      </c>
      <c r="G1351">
        <v>197</v>
      </c>
      <c r="H1351">
        <v>1455</v>
      </c>
      <c r="I1351">
        <v>440293</v>
      </c>
      <c r="J1351">
        <v>37480</v>
      </c>
      <c r="K1351">
        <v>733825</v>
      </c>
      <c r="L1351">
        <v>46508</v>
      </c>
      <c r="M1351">
        <v>764</v>
      </c>
      <c r="N1351">
        <v>1380000000</v>
      </c>
    </row>
    <row r="1352" spans="1:14" x14ac:dyDescent="0.3">
      <c r="A1352" t="s">
        <v>3593</v>
      </c>
      <c r="B1352" t="s">
        <v>2190</v>
      </c>
      <c r="C1352" t="s">
        <v>2191</v>
      </c>
      <c r="D1352" t="s">
        <v>2285</v>
      </c>
      <c r="E1352" s="17">
        <v>44017</v>
      </c>
      <c r="F1352">
        <v>522</v>
      </c>
      <c r="G1352">
        <v>82</v>
      </c>
      <c r="H1352">
        <v>988</v>
      </c>
      <c r="I1352">
        <v>440815</v>
      </c>
      <c r="J1352">
        <v>37562</v>
      </c>
      <c r="K1352">
        <v>734813</v>
      </c>
      <c r="L1352">
        <v>3132</v>
      </c>
      <c r="M1352">
        <v>4247</v>
      </c>
      <c r="N1352">
        <v>213000000</v>
      </c>
    </row>
    <row r="1353" spans="1:14" x14ac:dyDescent="0.3">
      <c r="A1353" t="s">
        <v>3594</v>
      </c>
      <c r="B1353" t="s">
        <v>2206</v>
      </c>
      <c r="C1353" t="s">
        <v>2232</v>
      </c>
      <c r="D1353" t="s">
        <v>2326</v>
      </c>
      <c r="E1353" s="17">
        <v>44057</v>
      </c>
      <c r="F1353">
        <v>3151</v>
      </c>
      <c r="G1353">
        <v>158</v>
      </c>
      <c r="H1353">
        <v>4990</v>
      </c>
      <c r="I1353">
        <v>443966</v>
      </c>
      <c r="J1353">
        <v>37720</v>
      </c>
      <c r="K1353">
        <v>739803</v>
      </c>
      <c r="L1353">
        <v>31510</v>
      </c>
      <c r="M1353">
        <v>12535</v>
      </c>
      <c r="N1353">
        <v>68000000</v>
      </c>
    </row>
    <row r="1354" spans="1:14" x14ac:dyDescent="0.3">
      <c r="A1354" t="s">
        <v>3595</v>
      </c>
      <c r="B1354" t="s">
        <v>2211</v>
      </c>
      <c r="C1354" t="s">
        <v>2237</v>
      </c>
      <c r="D1354" t="s">
        <v>2238</v>
      </c>
      <c r="E1354" s="17">
        <v>44140</v>
      </c>
      <c r="F1354">
        <v>3692</v>
      </c>
      <c r="G1354">
        <v>1</v>
      </c>
      <c r="H1354">
        <v>1890</v>
      </c>
      <c r="I1354">
        <v>447658</v>
      </c>
      <c r="J1354">
        <v>37721</v>
      </c>
      <c r="K1354">
        <v>741693</v>
      </c>
      <c r="L1354">
        <v>70148</v>
      </c>
      <c r="M1354">
        <v>16184</v>
      </c>
      <c r="N1354">
        <v>331000000</v>
      </c>
    </row>
    <row r="1355" spans="1:14" x14ac:dyDescent="0.3">
      <c r="A1355" t="s">
        <v>3596</v>
      </c>
      <c r="B1355" t="s">
        <v>2211</v>
      </c>
      <c r="C1355" t="s">
        <v>2241</v>
      </c>
      <c r="D1355" t="s">
        <v>2242</v>
      </c>
      <c r="E1355" s="17">
        <v>43928</v>
      </c>
      <c r="F1355">
        <v>2508</v>
      </c>
      <c r="G1355">
        <v>42</v>
      </c>
      <c r="H1355">
        <v>2482</v>
      </c>
      <c r="I1355">
        <v>450166</v>
      </c>
      <c r="J1355">
        <v>37763</v>
      </c>
      <c r="K1355">
        <v>744175</v>
      </c>
      <c r="L1355">
        <v>12540</v>
      </c>
      <c r="M1355">
        <v>14492</v>
      </c>
      <c r="N1355">
        <v>331000000</v>
      </c>
    </row>
    <row r="1356" spans="1:14" x14ac:dyDescent="0.3">
      <c r="A1356" t="s">
        <v>3597</v>
      </c>
      <c r="B1356" t="s">
        <v>2190</v>
      </c>
      <c r="C1356" t="s">
        <v>2269</v>
      </c>
      <c r="D1356" t="s">
        <v>2270</v>
      </c>
      <c r="E1356" s="17">
        <v>43885</v>
      </c>
      <c r="F1356">
        <v>629</v>
      </c>
      <c r="G1356">
        <v>40</v>
      </c>
      <c r="H1356">
        <v>649</v>
      </c>
      <c r="I1356">
        <v>450795</v>
      </c>
      <c r="J1356">
        <v>37803</v>
      </c>
      <c r="K1356">
        <v>744824</v>
      </c>
      <c r="L1356">
        <v>8806</v>
      </c>
      <c r="M1356">
        <v>8487</v>
      </c>
      <c r="N1356">
        <v>213000000</v>
      </c>
    </row>
    <row r="1357" spans="1:14" x14ac:dyDescent="0.3">
      <c r="A1357" t="s">
        <v>3598</v>
      </c>
      <c r="B1357" t="s">
        <v>2194</v>
      </c>
      <c r="C1357" t="s">
        <v>2204</v>
      </c>
      <c r="D1357" t="s">
        <v>25</v>
      </c>
      <c r="E1357" s="17">
        <v>44453</v>
      </c>
      <c r="F1357">
        <v>17</v>
      </c>
      <c r="G1357">
        <v>59</v>
      </c>
      <c r="H1357">
        <v>1828</v>
      </c>
      <c r="I1357">
        <v>450812</v>
      </c>
      <c r="J1357">
        <v>37862</v>
      </c>
      <c r="K1357">
        <v>746652</v>
      </c>
      <c r="L1357">
        <v>204</v>
      </c>
      <c r="M1357">
        <v>14216</v>
      </c>
      <c r="N1357">
        <v>1380000000</v>
      </c>
    </row>
    <row r="1358" spans="1:14" x14ac:dyDescent="0.3">
      <c r="A1358" t="s">
        <v>3599</v>
      </c>
      <c r="B1358" t="s">
        <v>2206</v>
      </c>
      <c r="C1358" t="s">
        <v>2224</v>
      </c>
      <c r="D1358" t="s">
        <v>2230</v>
      </c>
      <c r="E1358" s="17">
        <v>44494</v>
      </c>
      <c r="F1358">
        <v>1268</v>
      </c>
      <c r="G1358">
        <v>111</v>
      </c>
      <c r="H1358">
        <v>2428</v>
      </c>
      <c r="I1358">
        <v>452080</v>
      </c>
      <c r="J1358">
        <v>37973</v>
      </c>
      <c r="K1358">
        <v>749080</v>
      </c>
      <c r="L1358">
        <v>21556</v>
      </c>
      <c r="M1358">
        <v>6543</v>
      </c>
      <c r="N1358">
        <v>68000000</v>
      </c>
    </row>
    <row r="1359" spans="1:14" x14ac:dyDescent="0.3">
      <c r="A1359" t="s">
        <v>3600</v>
      </c>
      <c r="B1359" t="s">
        <v>2190</v>
      </c>
      <c r="C1359" t="s">
        <v>2198</v>
      </c>
      <c r="D1359" t="s">
        <v>2306</v>
      </c>
      <c r="E1359" s="17">
        <v>44236</v>
      </c>
      <c r="F1359">
        <v>1176</v>
      </c>
      <c r="G1359">
        <v>173</v>
      </c>
      <c r="H1359">
        <v>4674</v>
      </c>
      <c r="I1359">
        <v>453256</v>
      </c>
      <c r="J1359">
        <v>38146</v>
      </c>
      <c r="K1359">
        <v>753754</v>
      </c>
      <c r="L1359">
        <v>10584</v>
      </c>
      <c r="M1359">
        <v>14348</v>
      </c>
      <c r="N1359">
        <v>213000000</v>
      </c>
    </row>
    <row r="1360" spans="1:14" x14ac:dyDescent="0.3">
      <c r="A1360" t="s">
        <v>3601</v>
      </c>
      <c r="B1360" t="s">
        <v>2190</v>
      </c>
      <c r="C1360" t="s">
        <v>2269</v>
      </c>
      <c r="D1360" t="s">
        <v>2270</v>
      </c>
      <c r="E1360" s="17">
        <v>43899</v>
      </c>
      <c r="F1360">
        <v>1632</v>
      </c>
      <c r="G1360">
        <v>39</v>
      </c>
      <c r="H1360">
        <v>2317</v>
      </c>
      <c r="I1360">
        <v>454888</v>
      </c>
      <c r="J1360">
        <v>38185</v>
      </c>
      <c r="K1360">
        <v>756071</v>
      </c>
      <c r="L1360">
        <v>27744</v>
      </c>
      <c r="M1360">
        <v>4533</v>
      </c>
      <c r="N1360">
        <v>213000000</v>
      </c>
    </row>
    <row r="1361" spans="1:14" x14ac:dyDescent="0.3">
      <c r="A1361" t="s">
        <v>3602</v>
      </c>
      <c r="B1361" t="s">
        <v>2211</v>
      </c>
      <c r="C1361" t="s">
        <v>2212</v>
      </c>
      <c r="D1361" t="s">
        <v>2213</v>
      </c>
      <c r="E1361" s="17">
        <v>44142</v>
      </c>
      <c r="F1361">
        <v>4595</v>
      </c>
      <c r="G1361">
        <v>58</v>
      </c>
      <c r="H1361">
        <v>46</v>
      </c>
      <c r="I1361">
        <v>459483</v>
      </c>
      <c r="J1361">
        <v>38243</v>
      </c>
      <c r="K1361">
        <v>756117</v>
      </c>
      <c r="L1361">
        <v>50545</v>
      </c>
      <c r="M1361">
        <v>1422</v>
      </c>
      <c r="N1361">
        <v>331000000</v>
      </c>
    </row>
    <row r="1362" spans="1:14" x14ac:dyDescent="0.3">
      <c r="A1362" t="s">
        <v>3603</v>
      </c>
      <c r="B1362" t="s">
        <v>2206</v>
      </c>
      <c r="C1362" t="s">
        <v>2224</v>
      </c>
      <c r="D1362" t="s">
        <v>2225</v>
      </c>
      <c r="E1362" s="17">
        <v>44119</v>
      </c>
      <c r="F1362">
        <v>4553</v>
      </c>
      <c r="G1362">
        <v>44</v>
      </c>
      <c r="H1362">
        <v>4460</v>
      </c>
      <c r="I1362">
        <v>464036</v>
      </c>
      <c r="J1362">
        <v>38287</v>
      </c>
      <c r="K1362">
        <v>760577</v>
      </c>
      <c r="L1362">
        <v>72848</v>
      </c>
      <c r="M1362">
        <v>10211</v>
      </c>
      <c r="N1362">
        <v>68000000</v>
      </c>
    </row>
    <row r="1363" spans="1:14" x14ac:dyDescent="0.3">
      <c r="A1363" t="s">
        <v>3604</v>
      </c>
      <c r="B1363" t="s">
        <v>2194</v>
      </c>
      <c r="C1363" t="s">
        <v>2204</v>
      </c>
      <c r="D1363" t="s">
        <v>25</v>
      </c>
      <c r="E1363" s="17">
        <v>44378</v>
      </c>
      <c r="F1363">
        <v>3769</v>
      </c>
      <c r="G1363">
        <v>41</v>
      </c>
      <c r="H1363">
        <v>2115</v>
      </c>
      <c r="I1363">
        <v>467805</v>
      </c>
      <c r="J1363">
        <v>38328</v>
      </c>
      <c r="K1363">
        <v>762692</v>
      </c>
      <c r="L1363">
        <v>60304</v>
      </c>
      <c r="M1363">
        <v>14735</v>
      </c>
      <c r="N1363">
        <v>1380000000</v>
      </c>
    </row>
    <row r="1364" spans="1:14" x14ac:dyDescent="0.3">
      <c r="A1364" t="s">
        <v>3605</v>
      </c>
      <c r="B1364" t="s">
        <v>2211</v>
      </c>
      <c r="C1364" t="s">
        <v>2245</v>
      </c>
      <c r="D1364" t="s">
        <v>2308</v>
      </c>
      <c r="E1364" s="17">
        <v>43978</v>
      </c>
      <c r="F1364">
        <v>3613</v>
      </c>
      <c r="G1364">
        <v>118</v>
      </c>
      <c r="H1364">
        <v>2254</v>
      </c>
      <c r="I1364">
        <v>471418</v>
      </c>
      <c r="J1364">
        <v>38446</v>
      </c>
      <c r="K1364">
        <v>764946</v>
      </c>
      <c r="L1364">
        <v>39743</v>
      </c>
      <c r="M1364">
        <v>19827</v>
      </c>
      <c r="N1364">
        <v>331000000</v>
      </c>
    </row>
    <row r="1365" spans="1:14" x14ac:dyDescent="0.3">
      <c r="A1365" t="s">
        <v>3606</v>
      </c>
      <c r="B1365" t="s">
        <v>2190</v>
      </c>
      <c r="C1365" t="s">
        <v>2252</v>
      </c>
      <c r="D1365" t="s">
        <v>2253</v>
      </c>
      <c r="E1365" s="17">
        <v>44297</v>
      </c>
      <c r="F1365">
        <v>114</v>
      </c>
      <c r="G1365">
        <v>148</v>
      </c>
      <c r="H1365">
        <v>72</v>
      </c>
      <c r="I1365">
        <v>471532</v>
      </c>
      <c r="J1365">
        <v>38594</v>
      </c>
      <c r="K1365">
        <v>765018</v>
      </c>
      <c r="L1365">
        <v>1710</v>
      </c>
      <c r="M1365">
        <v>10613</v>
      </c>
      <c r="N1365">
        <v>213000000</v>
      </c>
    </row>
    <row r="1366" spans="1:14" x14ac:dyDescent="0.3">
      <c r="A1366" t="s">
        <v>3607</v>
      </c>
      <c r="B1366" t="s">
        <v>2211</v>
      </c>
      <c r="C1366" t="s">
        <v>2245</v>
      </c>
      <c r="D1366" t="s">
        <v>2308</v>
      </c>
      <c r="E1366" s="17">
        <v>44074</v>
      </c>
      <c r="F1366">
        <v>752</v>
      </c>
      <c r="G1366">
        <v>130</v>
      </c>
      <c r="H1366">
        <v>3457</v>
      </c>
      <c r="I1366">
        <v>472284</v>
      </c>
      <c r="J1366">
        <v>38724</v>
      </c>
      <c r="K1366">
        <v>768475</v>
      </c>
      <c r="L1366">
        <v>10528</v>
      </c>
      <c r="M1366">
        <v>13291</v>
      </c>
      <c r="N1366">
        <v>331000000</v>
      </c>
    </row>
    <row r="1367" spans="1:14" x14ac:dyDescent="0.3">
      <c r="A1367" t="s">
        <v>3608</v>
      </c>
      <c r="B1367" t="s">
        <v>2211</v>
      </c>
      <c r="C1367" t="s">
        <v>2241</v>
      </c>
      <c r="D1367" t="s">
        <v>2242</v>
      </c>
      <c r="E1367" s="17">
        <v>44321</v>
      </c>
      <c r="F1367">
        <v>4864</v>
      </c>
      <c r="G1367">
        <v>193</v>
      </c>
      <c r="H1367">
        <v>2022</v>
      </c>
      <c r="I1367">
        <v>477148</v>
      </c>
      <c r="J1367">
        <v>38917</v>
      </c>
      <c r="K1367">
        <v>770497</v>
      </c>
      <c r="L1367">
        <v>48640</v>
      </c>
      <c r="M1367">
        <v>11870</v>
      </c>
      <c r="N1367">
        <v>331000000</v>
      </c>
    </row>
    <row r="1368" spans="1:14" x14ac:dyDescent="0.3">
      <c r="A1368" t="s">
        <v>3609</v>
      </c>
      <c r="B1368" t="s">
        <v>2187</v>
      </c>
      <c r="C1368" t="s">
        <v>2255</v>
      </c>
      <c r="D1368" t="s">
        <v>2255</v>
      </c>
      <c r="E1368" s="17">
        <v>44337</v>
      </c>
      <c r="F1368">
        <v>2400</v>
      </c>
      <c r="G1368">
        <v>138</v>
      </c>
      <c r="H1368">
        <v>4085</v>
      </c>
      <c r="I1368">
        <v>479548</v>
      </c>
      <c r="J1368">
        <v>39055</v>
      </c>
      <c r="K1368">
        <v>774582</v>
      </c>
      <c r="L1368">
        <v>21600</v>
      </c>
      <c r="M1368">
        <v>8750</v>
      </c>
      <c r="N1368">
        <v>83000000</v>
      </c>
    </row>
    <row r="1369" spans="1:14" x14ac:dyDescent="0.3">
      <c r="A1369" t="s">
        <v>3610</v>
      </c>
      <c r="B1369" t="s">
        <v>2211</v>
      </c>
      <c r="C1369" t="s">
        <v>2241</v>
      </c>
      <c r="D1369" t="s">
        <v>2242</v>
      </c>
      <c r="E1369" s="17">
        <v>44195</v>
      </c>
      <c r="F1369">
        <v>1870</v>
      </c>
      <c r="G1369">
        <v>23</v>
      </c>
      <c r="H1369">
        <v>2077</v>
      </c>
      <c r="I1369">
        <v>481418</v>
      </c>
      <c r="J1369">
        <v>39078</v>
      </c>
      <c r="K1369">
        <v>776659</v>
      </c>
      <c r="L1369">
        <v>11220</v>
      </c>
      <c r="M1369">
        <v>18916</v>
      </c>
      <c r="N1369">
        <v>331000000</v>
      </c>
    </row>
    <row r="1370" spans="1:14" x14ac:dyDescent="0.3">
      <c r="A1370" t="s">
        <v>3611</v>
      </c>
      <c r="B1370" t="s">
        <v>2211</v>
      </c>
      <c r="C1370" t="s">
        <v>2245</v>
      </c>
      <c r="D1370" t="s">
        <v>2308</v>
      </c>
      <c r="E1370" s="17">
        <v>44312</v>
      </c>
      <c r="F1370">
        <v>2588</v>
      </c>
      <c r="G1370">
        <v>49</v>
      </c>
      <c r="H1370">
        <v>1026</v>
      </c>
      <c r="I1370">
        <v>484006</v>
      </c>
      <c r="J1370">
        <v>39127</v>
      </c>
      <c r="K1370">
        <v>777685</v>
      </c>
      <c r="L1370">
        <v>49172</v>
      </c>
      <c r="M1370">
        <v>17491</v>
      </c>
      <c r="N1370">
        <v>331000000</v>
      </c>
    </row>
    <row r="1371" spans="1:14" x14ac:dyDescent="0.3">
      <c r="A1371" t="s">
        <v>3612</v>
      </c>
      <c r="B1371" t="s">
        <v>2206</v>
      </c>
      <c r="C1371" t="s">
        <v>2257</v>
      </c>
      <c r="D1371" t="s">
        <v>2258</v>
      </c>
      <c r="E1371" s="17">
        <v>44031</v>
      </c>
      <c r="F1371">
        <v>321</v>
      </c>
      <c r="G1371">
        <v>87</v>
      </c>
      <c r="H1371">
        <v>1543</v>
      </c>
      <c r="I1371">
        <v>484327</v>
      </c>
      <c r="J1371">
        <v>39214</v>
      </c>
      <c r="K1371">
        <v>779228</v>
      </c>
      <c r="L1371">
        <v>2247</v>
      </c>
      <c r="M1371">
        <v>12770</v>
      </c>
      <c r="N1371">
        <v>68000000</v>
      </c>
    </row>
    <row r="1372" spans="1:14" x14ac:dyDescent="0.3">
      <c r="A1372" t="s">
        <v>3613</v>
      </c>
      <c r="B1372" t="s">
        <v>2211</v>
      </c>
      <c r="C1372" t="s">
        <v>2212</v>
      </c>
      <c r="D1372" t="s">
        <v>2328</v>
      </c>
      <c r="E1372" s="17">
        <v>43984</v>
      </c>
      <c r="F1372">
        <v>4321</v>
      </c>
      <c r="G1372">
        <v>20</v>
      </c>
      <c r="H1372">
        <v>4616</v>
      </c>
      <c r="I1372">
        <v>488648</v>
      </c>
      <c r="J1372">
        <v>39234</v>
      </c>
      <c r="K1372">
        <v>783844</v>
      </c>
      <c r="L1372">
        <v>82099</v>
      </c>
      <c r="M1372">
        <v>11559</v>
      </c>
      <c r="N1372">
        <v>331000000</v>
      </c>
    </row>
    <row r="1373" spans="1:14" x14ac:dyDescent="0.3">
      <c r="A1373" t="s">
        <v>3614</v>
      </c>
      <c r="B1373" t="s">
        <v>2194</v>
      </c>
      <c r="C1373" t="s">
        <v>2195</v>
      </c>
      <c r="D1373" t="s">
        <v>2196</v>
      </c>
      <c r="E1373" s="17">
        <v>44280</v>
      </c>
      <c r="F1373">
        <v>3827</v>
      </c>
      <c r="G1373">
        <v>152</v>
      </c>
      <c r="H1373">
        <v>4496</v>
      </c>
      <c r="I1373">
        <v>492475</v>
      </c>
      <c r="J1373">
        <v>39386</v>
      </c>
      <c r="K1373">
        <v>788340</v>
      </c>
      <c r="L1373">
        <v>26789</v>
      </c>
      <c r="M1373">
        <v>6060</v>
      </c>
      <c r="N1373">
        <v>1380000000</v>
      </c>
    </row>
    <row r="1374" spans="1:14" x14ac:dyDescent="0.3">
      <c r="A1374" t="s">
        <v>3615</v>
      </c>
      <c r="B1374" t="s">
        <v>2190</v>
      </c>
      <c r="C1374" t="s">
        <v>2191</v>
      </c>
      <c r="D1374" t="s">
        <v>2192</v>
      </c>
      <c r="E1374" s="17">
        <v>44331</v>
      </c>
      <c r="F1374">
        <v>4456</v>
      </c>
      <c r="G1374">
        <v>131</v>
      </c>
      <c r="H1374">
        <v>2036</v>
      </c>
      <c r="I1374">
        <v>496931</v>
      </c>
      <c r="J1374">
        <v>39517</v>
      </c>
      <c r="K1374">
        <v>790376</v>
      </c>
      <c r="L1374">
        <v>40104</v>
      </c>
      <c r="M1374">
        <v>16489</v>
      </c>
      <c r="N1374">
        <v>213000000</v>
      </c>
    </row>
    <row r="1375" spans="1:14" x14ac:dyDescent="0.3">
      <c r="A1375" t="s">
        <v>3616</v>
      </c>
      <c r="B1375" t="s">
        <v>2206</v>
      </c>
      <c r="C1375" t="s">
        <v>2257</v>
      </c>
      <c r="D1375" t="s">
        <v>2290</v>
      </c>
      <c r="E1375" s="17">
        <v>43903</v>
      </c>
      <c r="F1375">
        <v>833</v>
      </c>
      <c r="G1375">
        <v>124</v>
      </c>
      <c r="H1375">
        <v>4749</v>
      </c>
      <c r="I1375">
        <v>497764</v>
      </c>
      <c r="J1375">
        <v>39641</v>
      </c>
      <c r="K1375">
        <v>795125</v>
      </c>
      <c r="L1375">
        <v>4998</v>
      </c>
      <c r="M1375">
        <v>3678</v>
      </c>
      <c r="N1375">
        <v>68000000</v>
      </c>
    </row>
    <row r="1376" spans="1:14" x14ac:dyDescent="0.3">
      <c r="A1376" t="s">
        <v>3617</v>
      </c>
      <c r="B1376" t="s">
        <v>2211</v>
      </c>
      <c r="C1376" t="s">
        <v>2241</v>
      </c>
      <c r="D1376" t="s">
        <v>2242</v>
      </c>
      <c r="E1376" s="17">
        <v>44543</v>
      </c>
      <c r="F1376">
        <v>4207</v>
      </c>
      <c r="G1376">
        <v>42</v>
      </c>
      <c r="H1376">
        <v>847</v>
      </c>
      <c r="I1376">
        <v>501971</v>
      </c>
      <c r="J1376">
        <v>39683</v>
      </c>
      <c r="K1376">
        <v>795972</v>
      </c>
      <c r="L1376">
        <v>63105</v>
      </c>
      <c r="M1376">
        <v>13520</v>
      </c>
      <c r="N1376">
        <v>331000000</v>
      </c>
    </row>
    <row r="1377" spans="1:14" x14ac:dyDescent="0.3">
      <c r="A1377" t="s">
        <v>3618</v>
      </c>
      <c r="B1377" t="s">
        <v>2194</v>
      </c>
      <c r="C1377" t="s">
        <v>2204</v>
      </c>
      <c r="D1377" t="s">
        <v>2235</v>
      </c>
      <c r="E1377" s="17">
        <v>44126</v>
      </c>
      <c r="F1377">
        <v>211</v>
      </c>
      <c r="G1377">
        <v>174</v>
      </c>
      <c r="H1377">
        <v>4080</v>
      </c>
      <c r="I1377">
        <v>502182</v>
      </c>
      <c r="J1377">
        <v>39857</v>
      </c>
      <c r="K1377">
        <v>800052</v>
      </c>
      <c r="L1377">
        <v>1055</v>
      </c>
      <c r="M1377">
        <v>9898</v>
      </c>
      <c r="N1377">
        <v>1380000000</v>
      </c>
    </row>
    <row r="1378" spans="1:14" x14ac:dyDescent="0.3">
      <c r="A1378" t="s">
        <v>3619</v>
      </c>
      <c r="B1378" t="s">
        <v>2190</v>
      </c>
      <c r="C1378" t="s">
        <v>2198</v>
      </c>
      <c r="D1378" t="s">
        <v>2199</v>
      </c>
      <c r="E1378" s="17">
        <v>43847</v>
      </c>
      <c r="F1378">
        <v>1256</v>
      </c>
      <c r="G1378">
        <v>22</v>
      </c>
      <c r="H1378">
        <v>1495</v>
      </c>
      <c r="I1378">
        <v>503438</v>
      </c>
      <c r="J1378">
        <v>39879</v>
      </c>
      <c r="K1378">
        <v>801547</v>
      </c>
      <c r="L1378">
        <v>10048</v>
      </c>
      <c r="M1378">
        <v>8135</v>
      </c>
      <c r="N1378">
        <v>213000000</v>
      </c>
    </row>
    <row r="1379" spans="1:14" x14ac:dyDescent="0.3">
      <c r="A1379" t="s">
        <v>3620</v>
      </c>
      <c r="B1379" t="s">
        <v>2206</v>
      </c>
      <c r="C1379" t="s">
        <v>2207</v>
      </c>
      <c r="D1379" t="s">
        <v>2208</v>
      </c>
      <c r="E1379" s="17">
        <v>44471</v>
      </c>
      <c r="F1379">
        <v>158</v>
      </c>
      <c r="G1379">
        <v>187</v>
      </c>
      <c r="H1379">
        <v>934</v>
      </c>
      <c r="I1379">
        <v>503596</v>
      </c>
      <c r="J1379">
        <v>40066</v>
      </c>
      <c r="K1379">
        <v>802481</v>
      </c>
      <c r="L1379">
        <v>2212</v>
      </c>
      <c r="M1379">
        <v>17174</v>
      </c>
      <c r="N1379">
        <v>68000000</v>
      </c>
    </row>
    <row r="1380" spans="1:14" x14ac:dyDescent="0.3">
      <c r="A1380" t="s">
        <v>3621</v>
      </c>
      <c r="B1380" t="s">
        <v>2194</v>
      </c>
      <c r="C1380" t="s">
        <v>27</v>
      </c>
      <c r="D1380" t="s">
        <v>27</v>
      </c>
      <c r="E1380" s="17">
        <v>44047</v>
      </c>
      <c r="F1380">
        <v>2619</v>
      </c>
      <c r="G1380">
        <v>20</v>
      </c>
      <c r="H1380">
        <v>1395</v>
      </c>
      <c r="I1380">
        <v>506215</v>
      </c>
      <c r="J1380">
        <v>40086</v>
      </c>
      <c r="K1380">
        <v>803876</v>
      </c>
      <c r="L1380">
        <v>44523</v>
      </c>
      <c r="M1380">
        <v>16174</v>
      </c>
      <c r="N1380">
        <v>1380000000</v>
      </c>
    </row>
    <row r="1381" spans="1:14" x14ac:dyDescent="0.3">
      <c r="A1381" t="s">
        <v>3622</v>
      </c>
      <c r="B1381" t="s">
        <v>2211</v>
      </c>
      <c r="C1381" t="s">
        <v>2245</v>
      </c>
      <c r="D1381" t="s">
        <v>2246</v>
      </c>
      <c r="E1381" s="17">
        <v>43891</v>
      </c>
      <c r="F1381">
        <v>1347</v>
      </c>
      <c r="G1381">
        <v>193</v>
      </c>
      <c r="H1381">
        <v>538</v>
      </c>
      <c r="I1381">
        <v>507562</v>
      </c>
      <c r="J1381">
        <v>40279</v>
      </c>
      <c r="K1381">
        <v>804414</v>
      </c>
      <c r="L1381">
        <v>9429</v>
      </c>
      <c r="M1381">
        <v>9003</v>
      </c>
      <c r="N1381">
        <v>331000000</v>
      </c>
    </row>
    <row r="1382" spans="1:14" x14ac:dyDescent="0.3">
      <c r="A1382" t="s">
        <v>3623</v>
      </c>
      <c r="B1382" t="s">
        <v>2187</v>
      </c>
      <c r="C1382" t="s">
        <v>2188</v>
      </c>
      <c r="D1382" t="s">
        <v>2188</v>
      </c>
      <c r="E1382" s="17">
        <v>44446</v>
      </c>
      <c r="F1382">
        <v>3164</v>
      </c>
      <c r="G1382">
        <v>178</v>
      </c>
      <c r="H1382">
        <v>3419</v>
      </c>
      <c r="I1382">
        <v>510726</v>
      </c>
      <c r="J1382">
        <v>40457</v>
      </c>
      <c r="K1382">
        <v>807833</v>
      </c>
      <c r="L1382">
        <v>47460</v>
      </c>
      <c r="M1382">
        <v>14845</v>
      </c>
      <c r="N1382">
        <v>83000000</v>
      </c>
    </row>
    <row r="1383" spans="1:14" x14ac:dyDescent="0.3">
      <c r="A1383" t="s">
        <v>3624</v>
      </c>
      <c r="B1383" t="s">
        <v>2187</v>
      </c>
      <c r="C1383" t="s">
        <v>2255</v>
      </c>
      <c r="D1383" t="s">
        <v>2255</v>
      </c>
      <c r="E1383" s="17">
        <v>43872</v>
      </c>
      <c r="F1383">
        <v>3212</v>
      </c>
      <c r="G1383">
        <v>142</v>
      </c>
      <c r="H1383">
        <v>70</v>
      </c>
      <c r="I1383">
        <v>513938</v>
      </c>
      <c r="J1383">
        <v>40599</v>
      </c>
      <c r="K1383">
        <v>807903</v>
      </c>
      <c r="L1383">
        <v>22484</v>
      </c>
      <c r="M1383">
        <v>4445</v>
      </c>
      <c r="N1383">
        <v>83000000</v>
      </c>
    </row>
    <row r="1384" spans="1:14" x14ac:dyDescent="0.3">
      <c r="A1384" t="s">
        <v>3625</v>
      </c>
      <c r="B1384" t="s">
        <v>2206</v>
      </c>
      <c r="C1384" t="s">
        <v>2207</v>
      </c>
      <c r="D1384" t="s">
        <v>2208</v>
      </c>
      <c r="E1384" s="17">
        <v>43855</v>
      </c>
      <c r="F1384">
        <v>910</v>
      </c>
      <c r="G1384">
        <v>57</v>
      </c>
      <c r="H1384">
        <v>255</v>
      </c>
      <c r="I1384">
        <v>514848</v>
      </c>
      <c r="J1384">
        <v>40656</v>
      </c>
      <c r="K1384">
        <v>808158</v>
      </c>
      <c r="L1384">
        <v>14560</v>
      </c>
      <c r="M1384">
        <v>13902</v>
      </c>
      <c r="N1384">
        <v>68000000</v>
      </c>
    </row>
    <row r="1385" spans="1:14" x14ac:dyDescent="0.3">
      <c r="A1385" t="s">
        <v>3626</v>
      </c>
      <c r="B1385" t="s">
        <v>2194</v>
      </c>
      <c r="C1385" t="s">
        <v>2221</v>
      </c>
      <c r="D1385" t="s">
        <v>2222</v>
      </c>
      <c r="E1385" s="17">
        <v>43869</v>
      </c>
      <c r="F1385">
        <v>2451</v>
      </c>
      <c r="G1385">
        <v>25</v>
      </c>
      <c r="H1385">
        <v>2194</v>
      </c>
      <c r="I1385">
        <v>517299</v>
      </c>
      <c r="J1385">
        <v>40681</v>
      </c>
      <c r="K1385">
        <v>810352</v>
      </c>
      <c r="L1385">
        <v>34314</v>
      </c>
      <c r="M1385">
        <v>6609</v>
      </c>
      <c r="N1385">
        <v>1380000000</v>
      </c>
    </row>
    <row r="1386" spans="1:14" x14ac:dyDescent="0.3">
      <c r="A1386" t="s">
        <v>3627</v>
      </c>
      <c r="B1386" t="s">
        <v>2190</v>
      </c>
      <c r="C1386" t="s">
        <v>2252</v>
      </c>
      <c r="D1386" t="s">
        <v>2253</v>
      </c>
      <c r="E1386" s="17">
        <v>43961</v>
      </c>
      <c r="F1386">
        <v>3803</v>
      </c>
      <c r="G1386">
        <v>58</v>
      </c>
      <c r="H1386">
        <v>901</v>
      </c>
      <c r="I1386">
        <v>521102</v>
      </c>
      <c r="J1386">
        <v>40739</v>
      </c>
      <c r="K1386">
        <v>811253</v>
      </c>
      <c r="L1386">
        <v>57045</v>
      </c>
      <c r="M1386">
        <v>1932</v>
      </c>
      <c r="N1386">
        <v>213000000</v>
      </c>
    </row>
    <row r="1387" spans="1:14" x14ac:dyDescent="0.3">
      <c r="A1387" t="s">
        <v>3628</v>
      </c>
      <c r="B1387" t="s">
        <v>2194</v>
      </c>
      <c r="C1387" t="s">
        <v>2195</v>
      </c>
      <c r="D1387" t="s">
        <v>2196</v>
      </c>
      <c r="E1387" s="17">
        <v>44328</v>
      </c>
      <c r="F1387">
        <v>403</v>
      </c>
      <c r="G1387">
        <v>89</v>
      </c>
      <c r="H1387">
        <v>669</v>
      </c>
      <c r="I1387">
        <v>521505</v>
      </c>
      <c r="J1387">
        <v>40828</v>
      </c>
      <c r="K1387">
        <v>811922</v>
      </c>
      <c r="L1387">
        <v>4030</v>
      </c>
      <c r="M1387">
        <v>18135</v>
      </c>
      <c r="N1387">
        <v>1380000000</v>
      </c>
    </row>
    <row r="1388" spans="1:14" x14ac:dyDescent="0.3">
      <c r="A1388" t="s">
        <v>3629</v>
      </c>
      <c r="B1388" t="s">
        <v>2187</v>
      </c>
      <c r="C1388" t="s">
        <v>2255</v>
      </c>
      <c r="D1388" t="s">
        <v>2255</v>
      </c>
      <c r="E1388" s="17">
        <v>44059</v>
      </c>
      <c r="F1388">
        <v>1841</v>
      </c>
      <c r="G1388">
        <v>44</v>
      </c>
      <c r="H1388">
        <v>1883</v>
      </c>
      <c r="I1388">
        <v>523346</v>
      </c>
      <c r="J1388">
        <v>40872</v>
      </c>
      <c r="K1388">
        <v>813805</v>
      </c>
      <c r="L1388">
        <v>29456</v>
      </c>
      <c r="M1388">
        <v>2679</v>
      </c>
      <c r="N1388">
        <v>83000000</v>
      </c>
    </row>
    <row r="1389" spans="1:14" x14ac:dyDescent="0.3">
      <c r="A1389" t="s">
        <v>3630</v>
      </c>
      <c r="B1389" t="s">
        <v>2206</v>
      </c>
      <c r="C1389" t="s">
        <v>2224</v>
      </c>
      <c r="D1389" t="s">
        <v>2225</v>
      </c>
      <c r="E1389" s="17">
        <v>43938</v>
      </c>
      <c r="F1389">
        <v>2648</v>
      </c>
      <c r="G1389">
        <v>193</v>
      </c>
      <c r="H1389">
        <v>139</v>
      </c>
      <c r="I1389">
        <v>525994</v>
      </c>
      <c r="J1389">
        <v>41065</v>
      </c>
      <c r="K1389">
        <v>813944</v>
      </c>
      <c r="L1389">
        <v>34424</v>
      </c>
      <c r="M1389">
        <v>9316</v>
      </c>
      <c r="N1389">
        <v>68000000</v>
      </c>
    </row>
    <row r="1390" spans="1:14" x14ac:dyDescent="0.3">
      <c r="A1390" t="s">
        <v>3631</v>
      </c>
      <c r="B1390" t="s">
        <v>2211</v>
      </c>
      <c r="C1390" t="s">
        <v>2212</v>
      </c>
      <c r="D1390" t="s">
        <v>2213</v>
      </c>
      <c r="E1390" s="17">
        <v>44002</v>
      </c>
      <c r="F1390">
        <v>1690</v>
      </c>
      <c r="G1390">
        <v>162</v>
      </c>
      <c r="H1390">
        <v>2702</v>
      </c>
      <c r="I1390">
        <v>527684</v>
      </c>
      <c r="J1390">
        <v>41227</v>
      </c>
      <c r="K1390">
        <v>816646</v>
      </c>
      <c r="L1390">
        <v>23660</v>
      </c>
      <c r="M1390">
        <v>1392</v>
      </c>
      <c r="N1390">
        <v>331000000</v>
      </c>
    </row>
    <row r="1391" spans="1:14" x14ac:dyDescent="0.3">
      <c r="A1391" t="s">
        <v>3632</v>
      </c>
      <c r="B1391" t="s">
        <v>2194</v>
      </c>
      <c r="C1391" t="s">
        <v>27</v>
      </c>
      <c r="D1391" t="s">
        <v>27</v>
      </c>
      <c r="E1391" s="17">
        <v>44265</v>
      </c>
      <c r="F1391">
        <v>3485</v>
      </c>
      <c r="G1391">
        <v>93</v>
      </c>
      <c r="H1391">
        <v>2668</v>
      </c>
      <c r="I1391">
        <v>531169</v>
      </c>
      <c r="J1391">
        <v>41320</v>
      </c>
      <c r="K1391">
        <v>819314</v>
      </c>
      <c r="L1391">
        <v>59245</v>
      </c>
      <c r="M1391">
        <v>18202</v>
      </c>
      <c r="N1391">
        <v>1380000000</v>
      </c>
    </row>
    <row r="1392" spans="1:14" x14ac:dyDescent="0.3">
      <c r="A1392" t="s">
        <v>3633</v>
      </c>
      <c r="B1392" t="s">
        <v>2187</v>
      </c>
      <c r="C1392" t="s">
        <v>2255</v>
      </c>
      <c r="D1392" t="s">
        <v>2255</v>
      </c>
      <c r="E1392" s="17">
        <v>44308</v>
      </c>
      <c r="F1392">
        <v>1256</v>
      </c>
      <c r="G1392">
        <v>109</v>
      </c>
      <c r="H1392">
        <v>1446</v>
      </c>
      <c r="I1392">
        <v>532425</v>
      </c>
      <c r="J1392">
        <v>41429</v>
      </c>
      <c r="K1392">
        <v>820760</v>
      </c>
      <c r="L1392">
        <v>17584</v>
      </c>
      <c r="M1392">
        <v>1683</v>
      </c>
      <c r="N1392">
        <v>83000000</v>
      </c>
    </row>
    <row r="1393" spans="1:14" x14ac:dyDescent="0.3">
      <c r="A1393" t="s">
        <v>3634</v>
      </c>
      <c r="B1393" t="s">
        <v>2190</v>
      </c>
      <c r="C1393" t="s">
        <v>2252</v>
      </c>
      <c r="D1393" t="s">
        <v>2253</v>
      </c>
      <c r="E1393" s="17">
        <v>43932</v>
      </c>
      <c r="F1393">
        <v>4288</v>
      </c>
      <c r="G1393">
        <v>63</v>
      </c>
      <c r="H1393">
        <v>2918</v>
      </c>
      <c r="I1393">
        <v>536713</v>
      </c>
      <c r="J1393">
        <v>41492</v>
      </c>
      <c r="K1393">
        <v>823678</v>
      </c>
      <c r="L1393">
        <v>64320</v>
      </c>
      <c r="M1393">
        <v>11793</v>
      </c>
      <c r="N1393">
        <v>213000000</v>
      </c>
    </row>
    <row r="1394" spans="1:14" x14ac:dyDescent="0.3">
      <c r="A1394" t="s">
        <v>3635</v>
      </c>
      <c r="B1394" t="s">
        <v>2206</v>
      </c>
      <c r="C1394" t="s">
        <v>2224</v>
      </c>
      <c r="D1394" t="s">
        <v>2230</v>
      </c>
      <c r="E1394" s="17">
        <v>44354</v>
      </c>
      <c r="F1394">
        <v>3184</v>
      </c>
      <c r="G1394">
        <v>83</v>
      </c>
      <c r="H1394">
        <v>3903</v>
      </c>
      <c r="I1394">
        <v>539897</v>
      </c>
      <c r="J1394">
        <v>41575</v>
      </c>
      <c r="K1394">
        <v>827581</v>
      </c>
      <c r="L1394">
        <v>60496</v>
      </c>
      <c r="M1394">
        <v>13052</v>
      </c>
      <c r="N1394">
        <v>68000000</v>
      </c>
    </row>
    <row r="1395" spans="1:14" x14ac:dyDescent="0.3">
      <c r="A1395" t="s">
        <v>3636</v>
      </c>
      <c r="B1395" t="s">
        <v>2211</v>
      </c>
      <c r="C1395" t="s">
        <v>2212</v>
      </c>
      <c r="D1395" t="s">
        <v>2213</v>
      </c>
      <c r="E1395" s="17">
        <v>44105</v>
      </c>
      <c r="F1395">
        <v>1642</v>
      </c>
      <c r="G1395">
        <v>76</v>
      </c>
      <c r="H1395">
        <v>4159</v>
      </c>
      <c r="I1395">
        <v>541539</v>
      </c>
      <c r="J1395">
        <v>41651</v>
      </c>
      <c r="K1395">
        <v>831740</v>
      </c>
      <c r="L1395">
        <v>27914</v>
      </c>
      <c r="M1395">
        <v>9480</v>
      </c>
      <c r="N1395">
        <v>331000000</v>
      </c>
    </row>
    <row r="1396" spans="1:14" x14ac:dyDescent="0.3">
      <c r="A1396" t="s">
        <v>3637</v>
      </c>
      <c r="B1396" t="s">
        <v>2194</v>
      </c>
      <c r="C1396" t="s">
        <v>27</v>
      </c>
      <c r="D1396" t="s">
        <v>27</v>
      </c>
      <c r="E1396" s="17">
        <v>44443</v>
      </c>
      <c r="F1396">
        <v>3352</v>
      </c>
      <c r="G1396">
        <v>26</v>
      </c>
      <c r="H1396">
        <v>1294</v>
      </c>
      <c r="I1396">
        <v>544891</v>
      </c>
      <c r="J1396">
        <v>41677</v>
      </c>
      <c r="K1396">
        <v>833034</v>
      </c>
      <c r="L1396">
        <v>60336</v>
      </c>
      <c r="M1396">
        <v>2249</v>
      </c>
      <c r="N1396">
        <v>1380000000</v>
      </c>
    </row>
    <row r="1397" spans="1:14" x14ac:dyDescent="0.3">
      <c r="A1397" t="s">
        <v>3638</v>
      </c>
      <c r="B1397" t="s">
        <v>2190</v>
      </c>
      <c r="C1397" t="s">
        <v>2191</v>
      </c>
      <c r="D1397" t="s">
        <v>2192</v>
      </c>
      <c r="E1397" s="17">
        <v>43874</v>
      </c>
      <c r="F1397">
        <v>522</v>
      </c>
      <c r="G1397">
        <v>86</v>
      </c>
      <c r="H1397">
        <v>867</v>
      </c>
      <c r="I1397">
        <v>545413</v>
      </c>
      <c r="J1397">
        <v>41763</v>
      </c>
      <c r="K1397">
        <v>833901</v>
      </c>
      <c r="L1397">
        <v>3132</v>
      </c>
      <c r="M1397">
        <v>9333</v>
      </c>
      <c r="N1397">
        <v>213000000</v>
      </c>
    </row>
    <row r="1398" spans="1:14" x14ac:dyDescent="0.3">
      <c r="A1398" t="s">
        <v>3639</v>
      </c>
      <c r="B1398" t="s">
        <v>2211</v>
      </c>
      <c r="C1398" t="s">
        <v>2245</v>
      </c>
      <c r="D1398" t="s">
        <v>2246</v>
      </c>
      <c r="E1398" s="17">
        <v>43847</v>
      </c>
      <c r="F1398">
        <v>4445</v>
      </c>
      <c r="G1398">
        <v>158</v>
      </c>
      <c r="H1398">
        <v>2882</v>
      </c>
      <c r="I1398">
        <v>549858</v>
      </c>
      <c r="J1398">
        <v>41921</v>
      </c>
      <c r="K1398">
        <v>836783</v>
      </c>
      <c r="L1398">
        <v>40005</v>
      </c>
      <c r="M1398">
        <v>13434</v>
      </c>
      <c r="N1398">
        <v>331000000</v>
      </c>
    </row>
    <row r="1399" spans="1:14" x14ac:dyDescent="0.3">
      <c r="A1399" t="s">
        <v>3640</v>
      </c>
      <c r="B1399" t="s">
        <v>2187</v>
      </c>
      <c r="C1399" t="s">
        <v>2338</v>
      </c>
      <c r="D1399" t="s">
        <v>2339</v>
      </c>
      <c r="E1399" s="17">
        <v>44160</v>
      </c>
      <c r="F1399">
        <v>1944</v>
      </c>
      <c r="G1399">
        <v>11</v>
      </c>
      <c r="H1399">
        <v>4608</v>
      </c>
      <c r="I1399">
        <v>551802</v>
      </c>
      <c r="J1399">
        <v>41932</v>
      </c>
      <c r="K1399">
        <v>841391</v>
      </c>
      <c r="L1399">
        <v>11664</v>
      </c>
      <c r="M1399">
        <v>17432</v>
      </c>
      <c r="N1399">
        <v>83000000</v>
      </c>
    </row>
    <row r="1400" spans="1:14" x14ac:dyDescent="0.3">
      <c r="A1400" t="s">
        <v>3641</v>
      </c>
      <c r="B1400" t="s">
        <v>2187</v>
      </c>
      <c r="C1400" t="s">
        <v>2338</v>
      </c>
      <c r="D1400" t="s">
        <v>2339</v>
      </c>
      <c r="E1400" s="17">
        <v>44399</v>
      </c>
      <c r="F1400">
        <v>3571</v>
      </c>
      <c r="G1400">
        <v>101</v>
      </c>
      <c r="H1400">
        <v>1416</v>
      </c>
      <c r="I1400">
        <v>555373</v>
      </c>
      <c r="J1400">
        <v>42033</v>
      </c>
      <c r="K1400">
        <v>842807</v>
      </c>
      <c r="L1400">
        <v>35710</v>
      </c>
      <c r="M1400">
        <v>10608</v>
      </c>
      <c r="N1400">
        <v>83000000</v>
      </c>
    </row>
    <row r="1401" spans="1:14" x14ac:dyDescent="0.3">
      <c r="A1401" t="s">
        <v>3642</v>
      </c>
      <c r="B1401" t="s">
        <v>2190</v>
      </c>
      <c r="C1401" t="s">
        <v>2252</v>
      </c>
      <c r="D1401" t="s">
        <v>2301</v>
      </c>
      <c r="E1401" s="17">
        <v>44327</v>
      </c>
      <c r="F1401">
        <v>1560</v>
      </c>
      <c r="G1401">
        <v>44</v>
      </c>
      <c r="H1401">
        <v>3072</v>
      </c>
      <c r="I1401">
        <v>556933</v>
      </c>
      <c r="J1401">
        <v>42077</v>
      </c>
      <c r="K1401">
        <v>845879</v>
      </c>
      <c r="L1401">
        <v>7800</v>
      </c>
      <c r="M1401">
        <v>12672</v>
      </c>
      <c r="N1401">
        <v>213000000</v>
      </c>
    </row>
    <row r="1402" spans="1:14" x14ac:dyDescent="0.3">
      <c r="A1402" t="s">
        <v>3643</v>
      </c>
      <c r="B1402" t="s">
        <v>2187</v>
      </c>
      <c r="C1402" t="s">
        <v>2201</v>
      </c>
      <c r="D1402" t="s">
        <v>2272</v>
      </c>
      <c r="E1402" s="17">
        <v>43842</v>
      </c>
      <c r="F1402">
        <v>4747</v>
      </c>
      <c r="G1402">
        <v>127</v>
      </c>
      <c r="H1402">
        <v>3332</v>
      </c>
      <c r="I1402">
        <v>561680</v>
      </c>
      <c r="J1402">
        <v>42204</v>
      </c>
      <c r="K1402">
        <v>849211</v>
      </c>
      <c r="L1402">
        <v>23735</v>
      </c>
      <c r="M1402">
        <v>7214</v>
      </c>
      <c r="N1402">
        <v>83000000</v>
      </c>
    </row>
    <row r="1403" spans="1:14" x14ac:dyDescent="0.3">
      <c r="A1403" t="s">
        <v>3644</v>
      </c>
      <c r="B1403" t="s">
        <v>2206</v>
      </c>
      <c r="C1403" t="s">
        <v>2257</v>
      </c>
      <c r="D1403" t="s">
        <v>2290</v>
      </c>
      <c r="E1403" s="17">
        <v>44148</v>
      </c>
      <c r="F1403">
        <v>4730</v>
      </c>
      <c r="G1403">
        <v>31</v>
      </c>
      <c r="H1403">
        <v>4963</v>
      </c>
      <c r="I1403">
        <v>566410</v>
      </c>
      <c r="J1403">
        <v>42235</v>
      </c>
      <c r="K1403">
        <v>854174</v>
      </c>
      <c r="L1403">
        <v>61490</v>
      </c>
      <c r="M1403">
        <v>10583</v>
      </c>
      <c r="N1403">
        <v>68000000</v>
      </c>
    </row>
    <row r="1404" spans="1:14" x14ac:dyDescent="0.3">
      <c r="A1404" t="s">
        <v>3645</v>
      </c>
      <c r="B1404" t="s">
        <v>2190</v>
      </c>
      <c r="C1404" t="s">
        <v>2198</v>
      </c>
      <c r="D1404" t="s">
        <v>2306</v>
      </c>
      <c r="E1404" s="17">
        <v>44422</v>
      </c>
      <c r="F1404">
        <v>3594</v>
      </c>
      <c r="G1404">
        <v>53</v>
      </c>
      <c r="H1404">
        <v>4873</v>
      </c>
      <c r="I1404">
        <v>570004</v>
      </c>
      <c r="J1404">
        <v>42288</v>
      </c>
      <c r="K1404">
        <v>859047</v>
      </c>
      <c r="L1404">
        <v>50316</v>
      </c>
      <c r="M1404">
        <v>11584</v>
      </c>
      <c r="N1404">
        <v>213000000</v>
      </c>
    </row>
    <row r="1405" spans="1:14" x14ac:dyDescent="0.3">
      <c r="A1405" t="s">
        <v>3646</v>
      </c>
      <c r="B1405" t="s">
        <v>2187</v>
      </c>
      <c r="C1405" t="s">
        <v>2255</v>
      </c>
      <c r="D1405" t="s">
        <v>2255</v>
      </c>
      <c r="E1405" s="17">
        <v>44046</v>
      </c>
      <c r="F1405">
        <v>592</v>
      </c>
      <c r="G1405">
        <v>193</v>
      </c>
      <c r="H1405">
        <v>2582</v>
      </c>
      <c r="I1405">
        <v>570596</v>
      </c>
      <c r="J1405">
        <v>42481</v>
      </c>
      <c r="K1405">
        <v>861629</v>
      </c>
      <c r="L1405">
        <v>5328</v>
      </c>
      <c r="M1405">
        <v>4202</v>
      </c>
      <c r="N1405">
        <v>83000000</v>
      </c>
    </row>
    <row r="1406" spans="1:14" x14ac:dyDescent="0.3">
      <c r="A1406" t="s">
        <v>3647</v>
      </c>
      <c r="B1406" t="s">
        <v>2194</v>
      </c>
      <c r="C1406" t="s">
        <v>27</v>
      </c>
      <c r="D1406" t="s">
        <v>27</v>
      </c>
      <c r="E1406" s="17">
        <v>44169</v>
      </c>
      <c r="F1406">
        <v>3893</v>
      </c>
      <c r="G1406">
        <v>112</v>
      </c>
      <c r="H1406">
        <v>358</v>
      </c>
      <c r="I1406">
        <v>574489</v>
      </c>
      <c r="J1406">
        <v>42593</v>
      </c>
      <c r="K1406">
        <v>861987</v>
      </c>
      <c r="L1406">
        <v>50609</v>
      </c>
      <c r="M1406">
        <v>5088</v>
      </c>
      <c r="N1406">
        <v>1380000000</v>
      </c>
    </row>
    <row r="1407" spans="1:14" x14ac:dyDescent="0.3">
      <c r="A1407" t="s">
        <v>3648</v>
      </c>
      <c r="B1407" t="s">
        <v>2187</v>
      </c>
      <c r="C1407" t="s">
        <v>2188</v>
      </c>
      <c r="D1407" t="s">
        <v>2188</v>
      </c>
      <c r="E1407" s="17">
        <v>44491</v>
      </c>
      <c r="F1407">
        <v>2668</v>
      </c>
      <c r="G1407">
        <v>114</v>
      </c>
      <c r="H1407">
        <v>1500</v>
      </c>
      <c r="I1407">
        <v>577157</v>
      </c>
      <c r="J1407">
        <v>42707</v>
      </c>
      <c r="K1407">
        <v>863487</v>
      </c>
      <c r="L1407">
        <v>42688</v>
      </c>
      <c r="M1407">
        <v>446</v>
      </c>
      <c r="N1407">
        <v>83000000</v>
      </c>
    </row>
    <row r="1408" spans="1:14" x14ac:dyDescent="0.3">
      <c r="A1408" t="s">
        <v>3649</v>
      </c>
      <c r="B1408" t="s">
        <v>2206</v>
      </c>
      <c r="C1408" t="s">
        <v>2224</v>
      </c>
      <c r="D1408" t="s">
        <v>2225</v>
      </c>
      <c r="E1408" s="17">
        <v>43911</v>
      </c>
      <c r="F1408">
        <v>3902</v>
      </c>
      <c r="G1408">
        <v>31</v>
      </c>
      <c r="H1408">
        <v>1938</v>
      </c>
      <c r="I1408">
        <v>581059</v>
      </c>
      <c r="J1408">
        <v>42738</v>
      </c>
      <c r="K1408">
        <v>865425</v>
      </c>
      <c r="L1408">
        <v>62432</v>
      </c>
      <c r="M1408">
        <v>2509</v>
      </c>
      <c r="N1408">
        <v>68000000</v>
      </c>
    </row>
    <row r="1409" spans="1:14" x14ac:dyDescent="0.3">
      <c r="A1409" t="s">
        <v>3650</v>
      </c>
      <c r="B1409" t="s">
        <v>2211</v>
      </c>
      <c r="C1409" t="s">
        <v>2212</v>
      </c>
      <c r="D1409" t="s">
        <v>2328</v>
      </c>
      <c r="E1409" s="17">
        <v>44557</v>
      </c>
      <c r="F1409">
        <v>755</v>
      </c>
      <c r="G1409">
        <v>142</v>
      </c>
      <c r="H1409">
        <v>814</v>
      </c>
      <c r="I1409">
        <v>581814</v>
      </c>
      <c r="J1409">
        <v>42880</v>
      </c>
      <c r="K1409">
        <v>866239</v>
      </c>
      <c r="L1409">
        <v>9060</v>
      </c>
      <c r="M1409">
        <v>11479</v>
      </c>
      <c r="N1409">
        <v>331000000</v>
      </c>
    </row>
    <row r="1410" spans="1:14" x14ac:dyDescent="0.3">
      <c r="A1410" t="s">
        <v>3651</v>
      </c>
      <c r="B1410" t="s">
        <v>2211</v>
      </c>
      <c r="C1410" t="s">
        <v>2245</v>
      </c>
      <c r="D1410" t="s">
        <v>2246</v>
      </c>
      <c r="E1410" s="17">
        <v>44315</v>
      </c>
      <c r="F1410">
        <v>1299</v>
      </c>
      <c r="G1410">
        <v>103</v>
      </c>
      <c r="H1410">
        <v>595</v>
      </c>
      <c r="I1410">
        <v>583113</v>
      </c>
      <c r="J1410">
        <v>42983</v>
      </c>
      <c r="K1410">
        <v>866834</v>
      </c>
      <c r="L1410">
        <v>16887</v>
      </c>
      <c r="M1410">
        <v>11045</v>
      </c>
      <c r="N1410">
        <v>331000000</v>
      </c>
    </row>
    <row r="1411" spans="1:14" x14ac:dyDescent="0.3">
      <c r="A1411" t="s">
        <v>3652</v>
      </c>
      <c r="B1411" t="s">
        <v>2187</v>
      </c>
      <c r="C1411" t="s">
        <v>2188</v>
      </c>
      <c r="D1411" t="s">
        <v>2188</v>
      </c>
      <c r="E1411" s="17">
        <v>44204</v>
      </c>
      <c r="F1411">
        <v>496</v>
      </c>
      <c r="G1411">
        <v>54</v>
      </c>
      <c r="H1411">
        <v>226</v>
      </c>
      <c r="I1411">
        <v>583609</v>
      </c>
      <c r="J1411">
        <v>43037</v>
      </c>
      <c r="K1411">
        <v>867060</v>
      </c>
      <c r="L1411">
        <v>6448</v>
      </c>
      <c r="M1411">
        <v>7549</v>
      </c>
      <c r="N1411">
        <v>83000000</v>
      </c>
    </row>
    <row r="1412" spans="1:14" x14ac:dyDescent="0.3">
      <c r="A1412" t="s">
        <v>3653</v>
      </c>
      <c r="B1412" t="s">
        <v>2211</v>
      </c>
      <c r="C1412" t="s">
        <v>2245</v>
      </c>
      <c r="D1412" t="s">
        <v>2246</v>
      </c>
      <c r="E1412" s="17">
        <v>44540</v>
      </c>
      <c r="F1412">
        <v>4868</v>
      </c>
      <c r="G1412">
        <v>40</v>
      </c>
      <c r="H1412">
        <v>2995</v>
      </c>
      <c r="I1412">
        <v>588477</v>
      </c>
      <c r="J1412">
        <v>43077</v>
      </c>
      <c r="K1412">
        <v>870055</v>
      </c>
      <c r="L1412">
        <v>58416</v>
      </c>
      <c r="M1412">
        <v>1072</v>
      </c>
      <c r="N1412">
        <v>331000000</v>
      </c>
    </row>
    <row r="1413" spans="1:14" x14ac:dyDescent="0.3">
      <c r="A1413" t="s">
        <v>3654</v>
      </c>
      <c r="B1413" t="s">
        <v>2187</v>
      </c>
      <c r="C1413" t="s">
        <v>2338</v>
      </c>
      <c r="D1413" t="s">
        <v>2438</v>
      </c>
      <c r="E1413" s="17">
        <v>44030</v>
      </c>
      <c r="F1413">
        <v>2421</v>
      </c>
      <c r="G1413">
        <v>126</v>
      </c>
      <c r="H1413">
        <v>3835</v>
      </c>
      <c r="I1413">
        <v>590898</v>
      </c>
      <c r="J1413">
        <v>43203</v>
      </c>
      <c r="K1413">
        <v>873890</v>
      </c>
      <c r="L1413">
        <v>16947</v>
      </c>
      <c r="M1413">
        <v>11880</v>
      </c>
      <c r="N1413">
        <v>83000000</v>
      </c>
    </row>
    <row r="1414" spans="1:14" x14ac:dyDescent="0.3">
      <c r="A1414" t="s">
        <v>3655</v>
      </c>
      <c r="B1414" t="s">
        <v>2206</v>
      </c>
      <c r="C1414" t="s">
        <v>2207</v>
      </c>
      <c r="D1414" t="s">
        <v>2263</v>
      </c>
      <c r="E1414" s="17">
        <v>44367</v>
      </c>
      <c r="F1414">
        <v>1598</v>
      </c>
      <c r="G1414">
        <v>39</v>
      </c>
      <c r="H1414">
        <v>4912</v>
      </c>
      <c r="I1414">
        <v>592496</v>
      </c>
      <c r="J1414">
        <v>43242</v>
      </c>
      <c r="K1414">
        <v>878802</v>
      </c>
      <c r="L1414">
        <v>17578</v>
      </c>
      <c r="M1414">
        <v>19512</v>
      </c>
      <c r="N1414">
        <v>68000000</v>
      </c>
    </row>
    <row r="1415" spans="1:14" x14ac:dyDescent="0.3">
      <c r="A1415" t="s">
        <v>3656</v>
      </c>
      <c r="B1415" t="s">
        <v>2211</v>
      </c>
      <c r="C1415" t="s">
        <v>2212</v>
      </c>
      <c r="D1415" t="s">
        <v>2213</v>
      </c>
      <c r="E1415" s="17">
        <v>44296</v>
      </c>
      <c r="F1415">
        <v>4279</v>
      </c>
      <c r="G1415">
        <v>71</v>
      </c>
      <c r="H1415">
        <v>3318</v>
      </c>
      <c r="I1415">
        <v>596775</v>
      </c>
      <c r="J1415">
        <v>43313</v>
      </c>
      <c r="K1415">
        <v>882120</v>
      </c>
      <c r="L1415">
        <v>34232</v>
      </c>
      <c r="M1415">
        <v>11789</v>
      </c>
      <c r="N1415">
        <v>331000000</v>
      </c>
    </row>
    <row r="1416" spans="1:14" x14ac:dyDescent="0.3">
      <c r="A1416" t="s">
        <v>3657</v>
      </c>
      <c r="B1416" t="s">
        <v>2194</v>
      </c>
      <c r="C1416" t="s">
        <v>27</v>
      </c>
      <c r="D1416" t="s">
        <v>27</v>
      </c>
      <c r="E1416" s="17">
        <v>43919</v>
      </c>
      <c r="F1416">
        <v>4127</v>
      </c>
      <c r="G1416">
        <v>113</v>
      </c>
      <c r="H1416">
        <v>2064</v>
      </c>
      <c r="I1416">
        <v>600902</v>
      </c>
      <c r="J1416">
        <v>43426</v>
      </c>
      <c r="K1416">
        <v>884184</v>
      </c>
      <c r="L1416">
        <v>49524</v>
      </c>
      <c r="M1416">
        <v>12626</v>
      </c>
      <c r="N1416">
        <v>1380000000</v>
      </c>
    </row>
    <row r="1417" spans="1:14" x14ac:dyDescent="0.3">
      <c r="A1417" t="s">
        <v>3658</v>
      </c>
      <c r="B1417" t="s">
        <v>2187</v>
      </c>
      <c r="C1417" t="s">
        <v>2338</v>
      </c>
      <c r="D1417" t="s">
        <v>2339</v>
      </c>
      <c r="E1417" s="17">
        <v>44098</v>
      </c>
      <c r="F1417">
        <v>4378</v>
      </c>
      <c r="G1417">
        <v>176</v>
      </c>
      <c r="H1417">
        <v>2351</v>
      </c>
      <c r="I1417">
        <v>605280</v>
      </c>
      <c r="J1417">
        <v>43602</v>
      </c>
      <c r="K1417">
        <v>886535</v>
      </c>
      <c r="L1417">
        <v>48158</v>
      </c>
      <c r="M1417">
        <v>6839</v>
      </c>
      <c r="N1417">
        <v>83000000</v>
      </c>
    </row>
    <row r="1418" spans="1:14" x14ac:dyDescent="0.3">
      <c r="A1418" t="s">
        <v>3659</v>
      </c>
      <c r="B1418" t="s">
        <v>2211</v>
      </c>
      <c r="C1418" t="s">
        <v>2241</v>
      </c>
      <c r="D1418" t="s">
        <v>2261</v>
      </c>
      <c r="E1418" s="17">
        <v>44485</v>
      </c>
      <c r="F1418">
        <v>4931</v>
      </c>
      <c r="G1418">
        <v>37</v>
      </c>
      <c r="H1418">
        <v>1537</v>
      </c>
      <c r="I1418">
        <v>610211</v>
      </c>
      <c r="J1418">
        <v>43639</v>
      </c>
      <c r="K1418">
        <v>888072</v>
      </c>
      <c r="L1418">
        <v>78896</v>
      </c>
      <c r="M1418">
        <v>17476</v>
      </c>
      <c r="N1418">
        <v>331000000</v>
      </c>
    </row>
    <row r="1419" spans="1:14" x14ac:dyDescent="0.3">
      <c r="A1419" t="s">
        <v>3660</v>
      </c>
      <c r="B1419" t="s">
        <v>2206</v>
      </c>
      <c r="C1419" t="s">
        <v>2224</v>
      </c>
      <c r="D1419" t="s">
        <v>2225</v>
      </c>
      <c r="E1419" s="17">
        <v>44401</v>
      </c>
      <c r="F1419">
        <v>3590</v>
      </c>
      <c r="G1419">
        <v>55</v>
      </c>
      <c r="H1419">
        <v>1364</v>
      </c>
      <c r="I1419">
        <v>613801</v>
      </c>
      <c r="J1419">
        <v>43694</v>
      </c>
      <c r="K1419">
        <v>889436</v>
      </c>
      <c r="L1419">
        <v>46670</v>
      </c>
      <c r="M1419">
        <v>593</v>
      </c>
      <c r="N1419">
        <v>68000000</v>
      </c>
    </row>
    <row r="1420" spans="1:14" x14ac:dyDescent="0.3">
      <c r="A1420" t="s">
        <v>3661</v>
      </c>
      <c r="B1420" t="s">
        <v>2206</v>
      </c>
      <c r="C1420" t="s">
        <v>2207</v>
      </c>
      <c r="D1420" t="s">
        <v>2263</v>
      </c>
      <c r="E1420" s="17">
        <v>44319</v>
      </c>
      <c r="F1420">
        <v>4781</v>
      </c>
      <c r="G1420">
        <v>33</v>
      </c>
      <c r="H1420">
        <v>2828</v>
      </c>
      <c r="I1420">
        <v>618582</v>
      </c>
      <c r="J1420">
        <v>43727</v>
      </c>
      <c r="K1420">
        <v>892264</v>
      </c>
      <c r="L1420">
        <v>57372</v>
      </c>
      <c r="M1420">
        <v>10752</v>
      </c>
      <c r="N1420">
        <v>68000000</v>
      </c>
    </row>
    <row r="1421" spans="1:14" x14ac:dyDescent="0.3">
      <c r="A1421" t="s">
        <v>3662</v>
      </c>
      <c r="B1421" t="s">
        <v>2194</v>
      </c>
      <c r="C1421" t="s">
        <v>2221</v>
      </c>
      <c r="D1421" t="s">
        <v>2281</v>
      </c>
      <c r="E1421" s="17">
        <v>44368</v>
      </c>
      <c r="F1421">
        <v>461</v>
      </c>
      <c r="G1421">
        <v>128</v>
      </c>
      <c r="H1421">
        <v>1084</v>
      </c>
      <c r="I1421">
        <v>619043</v>
      </c>
      <c r="J1421">
        <v>43855</v>
      </c>
      <c r="K1421">
        <v>893348</v>
      </c>
      <c r="L1421">
        <v>8298</v>
      </c>
      <c r="M1421">
        <v>13284</v>
      </c>
      <c r="N1421">
        <v>1380000000</v>
      </c>
    </row>
    <row r="1422" spans="1:14" x14ac:dyDescent="0.3">
      <c r="A1422" t="s">
        <v>3663</v>
      </c>
      <c r="B1422" t="s">
        <v>2206</v>
      </c>
      <c r="C1422" t="s">
        <v>2257</v>
      </c>
      <c r="D1422" t="s">
        <v>2290</v>
      </c>
      <c r="E1422" s="17">
        <v>43877</v>
      </c>
      <c r="F1422">
        <v>4966</v>
      </c>
      <c r="G1422">
        <v>9</v>
      </c>
      <c r="H1422">
        <v>266</v>
      </c>
      <c r="I1422">
        <v>624009</v>
      </c>
      <c r="J1422">
        <v>43864</v>
      </c>
      <c r="K1422">
        <v>893614</v>
      </c>
      <c r="L1422">
        <v>34762</v>
      </c>
      <c r="M1422">
        <v>276</v>
      </c>
      <c r="N1422">
        <v>68000000</v>
      </c>
    </row>
    <row r="1423" spans="1:14" x14ac:dyDescent="0.3">
      <c r="A1423" t="s">
        <v>3664</v>
      </c>
      <c r="B1423" t="s">
        <v>2206</v>
      </c>
      <c r="C1423" t="s">
        <v>2224</v>
      </c>
      <c r="D1423" t="s">
        <v>2230</v>
      </c>
      <c r="E1423" s="17">
        <v>44118</v>
      </c>
      <c r="F1423">
        <v>367</v>
      </c>
      <c r="G1423">
        <v>167</v>
      </c>
      <c r="H1423">
        <v>1270</v>
      </c>
      <c r="I1423">
        <v>624376</v>
      </c>
      <c r="J1423">
        <v>44031</v>
      </c>
      <c r="K1423">
        <v>894884</v>
      </c>
      <c r="L1423">
        <v>3303</v>
      </c>
      <c r="M1423">
        <v>8274</v>
      </c>
      <c r="N1423">
        <v>68000000</v>
      </c>
    </row>
    <row r="1424" spans="1:14" x14ac:dyDescent="0.3">
      <c r="A1424" t="s">
        <v>3665</v>
      </c>
      <c r="B1424" t="s">
        <v>2211</v>
      </c>
      <c r="C1424" t="s">
        <v>2245</v>
      </c>
      <c r="D1424" t="s">
        <v>2246</v>
      </c>
      <c r="E1424" s="17">
        <v>43846</v>
      </c>
      <c r="F1424">
        <v>2705</v>
      </c>
      <c r="G1424">
        <v>15</v>
      </c>
      <c r="H1424">
        <v>34</v>
      </c>
      <c r="I1424">
        <v>627081</v>
      </c>
      <c r="J1424">
        <v>44046</v>
      </c>
      <c r="K1424">
        <v>894918</v>
      </c>
      <c r="L1424">
        <v>18935</v>
      </c>
      <c r="M1424">
        <v>3383</v>
      </c>
      <c r="N1424">
        <v>331000000</v>
      </c>
    </row>
    <row r="1425" spans="1:14" x14ac:dyDescent="0.3">
      <c r="A1425" t="s">
        <v>3666</v>
      </c>
      <c r="B1425" t="s">
        <v>2187</v>
      </c>
      <c r="C1425" t="s">
        <v>2338</v>
      </c>
      <c r="D1425" t="s">
        <v>2339</v>
      </c>
      <c r="E1425" s="17">
        <v>44541</v>
      </c>
      <c r="F1425">
        <v>3323</v>
      </c>
      <c r="G1425">
        <v>173</v>
      </c>
      <c r="H1425">
        <v>4881</v>
      </c>
      <c r="I1425">
        <v>630404</v>
      </c>
      <c r="J1425">
        <v>44219</v>
      </c>
      <c r="K1425">
        <v>899799</v>
      </c>
      <c r="L1425">
        <v>49845</v>
      </c>
      <c r="M1425">
        <v>14437</v>
      </c>
      <c r="N1425">
        <v>83000000</v>
      </c>
    </row>
    <row r="1426" spans="1:14" x14ac:dyDescent="0.3">
      <c r="A1426" t="s">
        <v>3667</v>
      </c>
      <c r="B1426" t="s">
        <v>2190</v>
      </c>
      <c r="C1426" t="s">
        <v>2198</v>
      </c>
      <c r="D1426" t="s">
        <v>2306</v>
      </c>
      <c r="E1426" s="17">
        <v>44231</v>
      </c>
      <c r="F1426">
        <v>165</v>
      </c>
      <c r="G1426">
        <v>151</v>
      </c>
      <c r="H1426">
        <v>67</v>
      </c>
      <c r="I1426">
        <v>630569</v>
      </c>
      <c r="J1426">
        <v>44370</v>
      </c>
      <c r="K1426">
        <v>899866</v>
      </c>
      <c r="L1426">
        <v>2640</v>
      </c>
      <c r="M1426">
        <v>13537</v>
      </c>
      <c r="N1426">
        <v>213000000</v>
      </c>
    </row>
    <row r="1427" spans="1:14" x14ac:dyDescent="0.3">
      <c r="A1427" t="s">
        <v>3668</v>
      </c>
      <c r="B1427" t="s">
        <v>2206</v>
      </c>
      <c r="C1427" t="s">
        <v>2224</v>
      </c>
      <c r="D1427" t="s">
        <v>2230</v>
      </c>
      <c r="E1427" s="17">
        <v>43916</v>
      </c>
      <c r="F1427">
        <v>3686</v>
      </c>
      <c r="G1427">
        <v>13</v>
      </c>
      <c r="H1427">
        <v>188</v>
      </c>
      <c r="I1427">
        <v>634255</v>
      </c>
      <c r="J1427">
        <v>44383</v>
      </c>
      <c r="K1427">
        <v>900054</v>
      </c>
      <c r="L1427">
        <v>47918</v>
      </c>
      <c r="M1427">
        <v>7553</v>
      </c>
      <c r="N1427">
        <v>68000000</v>
      </c>
    </row>
    <row r="1428" spans="1:14" x14ac:dyDescent="0.3">
      <c r="A1428" t="s">
        <v>3669</v>
      </c>
      <c r="B1428" t="s">
        <v>2206</v>
      </c>
      <c r="C1428" t="s">
        <v>2224</v>
      </c>
      <c r="D1428" t="s">
        <v>2230</v>
      </c>
      <c r="E1428" s="17">
        <v>44080</v>
      </c>
      <c r="F1428">
        <v>4082</v>
      </c>
      <c r="G1428">
        <v>89</v>
      </c>
      <c r="H1428">
        <v>4136</v>
      </c>
      <c r="I1428">
        <v>638337</v>
      </c>
      <c r="J1428">
        <v>44472</v>
      </c>
      <c r="K1428">
        <v>4190</v>
      </c>
      <c r="L1428">
        <v>20410</v>
      </c>
      <c r="M1428">
        <v>467</v>
      </c>
      <c r="N1428">
        <v>68000000</v>
      </c>
    </row>
    <row r="1429" spans="1:14" x14ac:dyDescent="0.3">
      <c r="A1429" t="s">
        <v>3670</v>
      </c>
      <c r="B1429" t="s">
        <v>2190</v>
      </c>
      <c r="C1429" t="s">
        <v>2191</v>
      </c>
      <c r="D1429" t="s">
        <v>2192</v>
      </c>
      <c r="E1429" s="17">
        <v>44221</v>
      </c>
      <c r="F1429">
        <v>3047</v>
      </c>
      <c r="G1429">
        <v>166</v>
      </c>
      <c r="H1429">
        <v>4703</v>
      </c>
      <c r="I1429">
        <v>641384</v>
      </c>
      <c r="J1429">
        <v>44638</v>
      </c>
      <c r="K1429">
        <v>8893</v>
      </c>
      <c r="L1429">
        <v>33517</v>
      </c>
      <c r="M1429">
        <v>15134</v>
      </c>
      <c r="N1429">
        <v>213000000</v>
      </c>
    </row>
    <row r="1430" spans="1:14" x14ac:dyDescent="0.3">
      <c r="A1430" t="s">
        <v>3671</v>
      </c>
      <c r="B1430" t="s">
        <v>2206</v>
      </c>
      <c r="C1430" t="s">
        <v>2232</v>
      </c>
      <c r="D1430" t="s">
        <v>2233</v>
      </c>
      <c r="E1430" s="17">
        <v>44165</v>
      </c>
      <c r="F1430">
        <v>1728</v>
      </c>
      <c r="G1430">
        <v>17</v>
      </c>
      <c r="H1430">
        <v>682</v>
      </c>
      <c r="I1430">
        <v>643112</v>
      </c>
      <c r="J1430">
        <v>44655</v>
      </c>
      <c r="K1430">
        <v>9575</v>
      </c>
      <c r="L1430">
        <v>22464</v>
      </c>
      <c r="M1430">
        <v>5260</v>
      </c>
      <c r="N1430">
        <v>68000000</v>
      </c>
    </row>
    <row r="1431" spans="1:14" x14ac:dyDescent="0.3">
      <c r="A1431" t="s">
        <v>3672</v>
      </c>
      <c r="B1431" t="s">
        <v>2211</v>
      </c>
      <c r="C1431" t="s">
        <v>2241</v>
      </c>
      <c r="D1431" t="s">
        <v>2242</v>
      </c>
      <c r="E1431" s="17">
        <v>44459</v>
      </c>
      <c r="F1431">
        <v>4697</v>
      </c>
      <c r="G1431">
        <v>83</v>
      </c>
      <c r="H1431">
        <v>2954</v>
      </c>
      <c r="I1431">
        <v>647809</v>
      </c>
      <c r="J1431">
        <v>44738</v>
      </c>
      <c r="K1431">
        <v>12529</v>
      </c>
      <c r="L1431">
        <v>32879</v>
      </c>
      <c r="M1431">
        <v>997</v>
      </c>
      <c r="N1431">
        <v>331000000</v>
      </c>
    </row>
    <row r="1432" spans="1:14" x14ac:dyDescent="0.3">
      <c r="A1432" t="s">
        <v>3673</v>
      </c>
      <c r="B1432" t="s">
        <v>2211</v>
      </c>
      <c r="C1432" t="s">
        <v>2212</v>
      </c>
      <c r="D1432" t="s">
        <v>2328</v>
      </c>
      <c r="E1432" s="17">
        <v>44349</v>
      </c>
      <c r="F1432">
        <v>3669</v>
      </c>
      <c r="G1432">
        <v>168</v>
      </c>
      <c r="H1432">
        <v>3138</v>
      </c>
      <c r="I1432">
        <v>651478</v>
      </c>
      <c r="J1432">
        <v>44906</v>
      </c>
      <c r="K1432">
        <v>15667</v>
      </c>
      <c r="L1432">
        <v>40359</v>
      </c>
      <c r="M1432">
        <v>2379</v>
      </c>
      <c r="N1432">
        <v>331000000</v>
      </c>
    </row>
    <row r="1433" spans="1:14" x14ac:dyDescent="0.3">
      <c r="A1433" t="s">
        <v>3674</v>
      </c>
      <c r="B1433" t="s">
        <v>2190</v>
      </c>
      <c r="C1433" t="s">
        <v>2252</v>
      </c>
      <c r="D1433" t="s">
        <v>2301</v>
      </c>
      <c r="E1433" s="17">
        <v>43967</v>
      </c>
      <c r="F1433">
        <v>3174</v>
      </c>
      <c r="G1433">
        <v>55</v>
      </c>
      <c r="H1433">
        <v>1331</v>
      </c>
      <c r="I1433">
        <v>654652</v>
      </c>
      <c r="J1433">
        <v>44961</v>
      </c>
      <c r="K1433">
        <v>16998</v>
      </c>
      <c r="L1433">
        <v>34914</v>
      </c>
      <c r="M1433">
        <v>5048</v>
      </c>
      <c r="N1433">
        <v>213000000</v>
      </c>
    </row>
    <row r="1434" spans="1:14" x14ac:dyDescent="0.3">
      <c r="A1434" t="s">
        <v>3675</v>
      </c>
      <c r="B1434" t="s">
        <v>2206</v>
      </c>
      <c r="C1434" t="s">
        <v>2257</v>
      </c>
      <c r="D1434" t="s">
        <v>2258</v>
      </c>
      <c r="E1434" s="17">
        <v>44518</v>
      </c>
      <c r="F1434">
        <v>2173</v>
      </c>
      <c r="G1434">
        <v>163</v>
      </c>
      <c r="H1434">
        <v>3190</v>
      </c>
      <c r="I1434">
        <v>656825</v>
      </c>
      <c r="J1434">
        <v>45124</v>
      </c>
      <c r="K1434">
        <v>20188</v>
      </c>
      <c r="L1434">
        <v>32595</v>
      </c>
      <c r="M1434">
        <v>9484</v>
      </c>
      <c r="N1434">
        <v>68000000</v>
      </c>
    </row>
    <row r="1435" spans="1:14" x14ac:dyDescent="0.3">
      <c r="A1435" t="s">
        <v>3676</v>
      </c>
      <c r="B1435" t="s">
        <v>2206</v>
      </c>
      <c r="C1435" t="s">
        <v>2224</v>
      </c>
      <c r="D1435" t="s">
        <v>2230</v>
      </c>
      <c r="E1435" s="17">
        <v>44328</v>
      </c>
      <c r="F1435">
        <v>37</v>
      </c>
      <c r="G1435">
        <v>151</v>
      </c>
      <c r="H1435">
        <v>852</v>
      </c>
      <c r="I1435">
        <v>656862</v>
      </c>
      <c r="J1435">
        <v>45275</v>
      </c>
      <c r="K1435">
        <v>21040</v>
      </c>
      <c r="L1435">
        <v>666</v>
      </c>
      <c r="M1435">
        <v>4095</v>
      </c>
      <c r="N1435">
        <v>68000000</v>
      </c>
    </row>
    <row r="1436" spans="1:14" x14ac:dyDescent="0.3">
      <c r="A1436" t="s">
        <v>3677</v>
      </c>
      <c r="B1436" t="s">
        <v>2187</v>
      </c>
      <c r="C1436" t="s">
        <v>2188</v>
      </c>
      <c r="D1436" t="s">
        <v>2188</v>
      </c>
      <c r="E1436" s="17">
        <v>44557</v>
      </c>
      <c r="F1436">
        <v>4443</v>
      </c>
      <c r="G1436">
        <v>89</v>
      </c>
      <c r="H1436">
        <v>3058</v>
      </c>
      <c r="I1436">
        <v>661305</v>
      </c>
      <c r="J1436">
        <v>45364</v>
      </c>
      <c r="K1436">
        <v>24098</v>
      </c>
      <c r="L1436">
        <v>26658</v>
      </c>
      <c r="M1436">
        <v>9559</v>
      </c>
      <c r="N1436">
        <v>83000000</v>
      </c>
    </row>
    <row r="1437" spans="1:14" x14ac:dyDescent="0.3">
      <c r="A1437" t="s">
        <v>3678</v>
      </c>
      <c r="B1437" t="s">
        <v>2206</v>
      </c>
      <c r="C1437" t="s">
        <v>2224</v>
      </c>
      <c r="D1437" t="s">
        <v>2230</v>
      </c>
      <c r="E1437" s="17">
        <v>44307</v>
      </c>
      <c r="F1437">
        <v>2021</v>
      </c>
      <c r="G1437">
        <v>28</v>
      </c>
      <c r="H1437">
        <v>756</v>
      </c>
      <c r="I1437">
        <v>663326</v>
      </c>
      <c r="J1437">
        <v>45392</v>
      </c>
      <c r="K1437">
        <v>24854</v>
      </c>
      <c r="L1437">
        <v>18189</v>
      </c>
      <c r="M1437">
        <v>12126</v>
      </c>
      <c r="N1437">
        <v>68000000</v>
      </c>
    </row>
    <row r="1438" spans="1:14" x14ac:dyDescent="0.3">
      <c r="A1438" t="s">
        <v>3679</v>
      </c>
      <c r="B1438" t="s">
        <v>2211</v>
      </c>
      <c r="C1438" t="s">
        <v>2212</v>
      </c>
      <c r="D1438" t="s">
        <v>2213</v>
      </c>
      <c r="E1438" s="17">
        <v>44424</v>
      </c>
      <c r="F1438">
        <v>733</v>
      </c>
      <c r="G1438">
        <v>21</v>
      </c>
      <c r="H1438">
        <v>3996</v>
      </c>
      <c r="I1438">
        <v>664059</v>
      </c>
      <c r="J1438">
        <v>45413</v>
      </c>
      <c r="K1438">
        <v>28850</v>
      </c>
      <c r="L1438">
        <v>10262</v>
      </c>
      <c r="M1438">
        <v>93</v>
      </c>
      <c r="N1438">
        <v>331000000</v>
      </c>
    </row>
    <row r="1439" spans="1:14" x14ac:dyDescent="0.3">
      <c r="A1439" t="s">
        <v>3680</v>
      </c>
      <c r="B1439" t="s">
        <v>2194</v>
      </c>
      <c r="C1439" t="s">
        <v>2204</v>
      </c>
      <c r="D1439" t="s">
        <v>25</v>
      </c>
      <c r="E1439" s="17">
        <v>44053</v>
      </c>
      <c r="F1439">
        <v>4521</v>
      </c>
      <c r="G1439">
        <v>10</v>
      </c>
      <c r="H1439">
        <v>1694</v>
      </c>
      <c r="I1439">
        <v>668580</v>
      </c>
      <c r="J1439">
        <v>45423</v>
      </c>
      <c r="K1439">
        <v>30544</v>
      </c>
      <c r="L1439">
        <v>81378</v>
      </c>
      <c r="M1439">
        <v>9114</v>
      </c>
      <c r="N1439">
        <v>1380000000</v>
      </c>
    </row>
    <row r="1440" spans="1:14" x14ac:dyDescent="0.3">
      <c r="A1440" t="s">
        <v>3681</v>
      </c>
      <c r="B1440" t="s">
        <v>2194</v>
      </c>
      <c r="C1440" t="s">
        <v>2195</v>
      </c>
      <c r="D1440" t="s">
        <v>2196</v>
      </c>
      <c r="E1440" s="17">
        <v>44202</v>
      </c>
      <c r="F1440">
        <v>647</v>
      </c>
      <c r="G1440">
        <v>40</v>
      </c>
      <c r="H1440">
        <v>1307</v>
      </c>
      <c r="I1440">
        <v>669227</v>
      </c>
      <c r="J1440">
        <v>45463</v>
      </c>
      <c r="K1440">
        <v>31851</v>
      </c>
      <c r="L1440">
        <v>10999</v>
      </c>
      <c r="M1440">
        <v>11333</v>
      </c>
      <c r="N1440">
        <v>1380000000</v>
      </c>
    </row>
    <row r="1441" spans="1:14" x14ac:dyDescent="0.3">
      <c r="A1441" t="s">
        <v>3682</v>
      </c>
      <c r="B1441" t="s">
        <v>2194</v>
      </c>
      <c r="C1441" t="s">
        <v>2221</v>
      </c>
      <c r="D1441" t="s">
        <v>2222</v>
      </c>
      <c r="E1441" s="17">
        <v>44232</v>
      </c>
      <c r="F1441">
        <v>3302</v>
      </c>
      <c r="G1441">
        <v>176</v>
      </c>
      <c r="H1441">
        <v>2595</v>
      </c>
      <c r="I1441">
        <v>672529</v>
      </c>
      <c r="J1441">
        <v>45639</v>
      </c>
      <c r="K1441">
        <v>34446</v>
      </c>
      <c r="L1441">
        <v>36322</v>
      </c>
      <c r="M1441">
        <v>7293</v>
      </c>
      <c r="N1441">
        <v>1380000000</v>
      </c>
    </row>
    <row r="1442" spans="1:14" x14ac:dyDescent="0.3">
      <c r="A1442" t="s">
        <v>3683</v>
      </c>
      <c r="B1442" t="s">
        <v>2194</v>
      </c>
      <c r="C1442" t="s">
        <v>2204</v>
      </c>
      <c r="D1442" t="s">
        <v>2235</v>
      </c>
      <c r="E1442" s="17">
        <v>44273</v>
      </c>
      <c r="F1442">
        <v>319</v>
      </c>
      <c r="G1442">
        <v>138</v>
      </c>
      <c r="H1442">
        <v>1218</v>
      </c>
      <c r="I1442">
        <v>672848</v>
      </c>
      <c r="J1442">
        <v>45777</v>
      </c>
      <c r="K1442">
        <v>35664</v>
      </c>
      <c r="L1442">
        <v>1914</v>
      </c>
      <c r="M1442">
        <v>18293</v>
      </c>
      <c r="N1442">
        <v>1380000000</v>
      </c>
    </row>
    <row r="1443" spans="1:14" x14ac:dyDescent="0.3">
      <c r="A1443" t="s">
        <v>3684</v>
      </c>
      <c r="B1443" t="s">
        <v>2206</v>
      </c>
      <c r="C1443" t="s">
        <v>2232</v>
      </c>
      <c r="D1443" t="s">
        <v>2326</v>
      </c>
      <c r="E1443" s="17">
        <v>44320</v>
      </c>
      <c r="F1443">
        <v>4607</v>
      </c>
      <c r="G1443">
        <v>51</v>
      </c>
      <c r="H1443">
        <v>483</v>
      </c>
      <c r="I1443">
        <v>677455</v>
      </c>
      <c r="J1443">
        <v>45828</v>
      </c>
      <c r="K1443">
        <v>36147</v>
      </c>
      <c r="L1443">
        <v>64498</v>
      </c>
      <c r="M1443">
        <v>13499</v>
      </c>
      <c r="N1443">
        <v>68000000</v>
      </c>
    </row>
    <row r="1444" spans="1:14" x14ac:dyDescent="0.3">
      <c r="A1444" t="s">
        <v>3685</v>
      </c>
      <c r="B1444" t="s">
        <v>2206</v>
      </c>
      <c r="C1444" t="s">
        <v>2232</v>
      </c>
      <c r="D1444" t="s">
        <v>2233</v>
      </c>
      <c r="E1444" s="17">
        <v>44445</v>
      </c>
      <c r="F1444">
        <v>2553</v>
      </c>
      <c r="G1444">
        <v>66</v>
      </c>
      <c r="H1444">
        <v>4683</v>
      </c>
      <c r="I1444">
        <v>680008</v>
      </c>
      <c r="J1444">
        <v>45894</v>
      </c>
      <c r="K1444">
        <v>40830</v>
      </c>
      <c r="L1444">
        <v>35742</v>
      </c>
      <c r="M1444">
        <v>18263</v>
      </c>
      <c r="N1444">
        <v>68000000</v>
      </c>
    </row>
    <row r="1445" spans="1:14" x14ac:dyDescent="0.3">
      <c r="A1445" t="s">
        <v>3686</v>
      </c>
      <c r="B1445" t="s">
        <v>2187</v>
      </c>
      <c r="C1445" t="s">
        <v>2255</v>
      </c>
      <c r="D1445" t="s">
        <v>2255</v>
      </c>
      <c r="E1445" s="17">
        <v>44103</v>
      </c>
      <c r="F1445">
        <v>3178</v>
      </c>
      <c r="G1445">
        <v>84</v>
      </c>
      <c r="H1445">
        <v>3988</v>
      </c>
      <c r="I1445">
        <v>683186</v>
      </c>
      <c r="J1445">
        <v>45978</v>
      </c>
      <c r="K1445">
        <v>44818</v>
      </c>
      <c r="L1445">
        <v>19068</v>
      </c>
      <c r="M1445">
        <v>1158</v>
      </c>
      <c r="N1445">
        <v>83000000</v>
      </c>
    </row>
    <row r="1446" spans="1:14" x14ac:dyDescent="0.3">
      <c r="A1446" t="s">
        <v>3687</v>
      </c>
      <c r="B1446" t="s">
        <v>2206</v>
      </c>
      <c r="C1446" t="s">
        <v>2232</v>
      </c>
      <c r="D1446" t="s">
        <v>2326</v>
      </c>
      <c r="E1446" s="17">
        <v>44356</v>
      </c>
      <c r="F1446">
        <v>1722</v>
      </c>
      <c r="G1446">
        <v>74</v>
      </c>
      <c r="H1446">
        <v>3549</v>
      </c>
      <c r="I1446">
        <v>684908</v>
      </c>
      <c r="J1446">
        <v>46052</v>
      </c>
      <c r="K1446">
        <v>48367</v>
      </c>
      <c r="L1446">
        <v>25830</v>
      </c>
      <c r="M1446">
        <v>11412</v>
      </c>
      <c r="N1446">
        <v>68000000</v>
      </c>
    </row>
    <row r="1447" spans="1:14" x14ac:dyDescent="0.3">
      <c r="A1447" t="s">
        <v>3688</v>
      </c>
      <c r="B1447" t="s">
        <v>2194</v>
      </c>
      <c r="C1447" t="s">
        <v>2204</v>
      </c>
      <c r="D1447" t="s">
        <v>2235</v>
      </c>
      <c r="E1447" s="17">
        <v>43989</v>
      </c>
      <c r="F1447">
        <v>1756</v>
      </c>
      <c r="G1447">
        <v>135</v>
      </c>
      <c r="H1447">
        <v>1121</v>
      </c>
      <c r="I1447">
        <v>686664</v>
      </c>
      <c r="J1447">
        <v>46187</v>
      </c>
      <c r="K1447">
        <v>49488</v>
      </c>
      <c r="L1447">
        <v>29852</v>
      </c>
      <c r="M1447">
        <v>5221</v>
      </c>
      <c r="N1447">
        <v>1380000000</v>
      </c>
    </row>
    <row r="1448" spans="1:14" x14ac:dyDescent="0.3">
      <c r="A1448" t="s">
        <v>3689</v>
      </c>
      <c r="B1448" t="s">
        <v>2190</v>
      </c>
      <c r="C1448" t="s">
        <v>2191</v>
      </c>
      <c r="D1448" t="s">
        <v>2285</v>
      </c>
      <c r="E1448" s="17">
        <v>43982</v>
      </c>
      <c r="F1448">
        <v>3678</v>
      </c>
      <c r="G1448">
        <v>158</v>
      </c>
      <c r="H1448">
        <v>281</v>
      </c>
      <c r="I1448">
        <v>690342</v>
      </c>
      <c r="J1448">
        <v>46345</v>
      </c>
      <c r="K1448">
        <v>49769</v>
      </c>
      <c r="L1448">
        <v>36780</v>
      </c>
      <c r="M1448">
        <v>357</v>
      </c>
      <c r="N1448">
        <v>213000000</v>
      </c>
    </row>
    <row r="1449" spans="1:14" x14ac:dyDescent="0.3">
      <c r="A1449" t="s">
        <v>3690</v>
      </c>
      <c r="B1449" t="s">
        <v>2190</v>
      </c>
      <c r="C1449" t="s">
        <v>2269</v>
      </c>
      <c r="D1449" t="s">
        <v>2288</v>
      </c>
      <c r="E1449" s="17">
        <v>44450</v>
      </c>
      <c r="F1449">
        <v>3778</v>
      </c>
      <c r="G1449">
        <v>122</v>
      </c>
      <c r="H1449">
        <v>629</v>
      </c>
      <c r="I1449">
        <v>694120</v>
      </c>
      <c r="J1449">
        <v>46467</v>
      </c>
      <c r="K1449">
        <v>50398</v>
      </c>
      <c r="L1449">
        <v>22668</v>
      </c>
      <c r="M1449">
        <v>8333</v>
      </c>
      <c r="N1449">
        <v>213000000</v>
      </c>
    </row>
    <row r="1450" spans="1:14" x14ac:dyDescent="0.3">
      <c r="A1450" t="s">
        <v>3691</v>
      </c>
      <c r="B1450" t="s">
        <v>2211</v>
      </c>
      <c r="C1450" t="s">
        <v>2212</v>
      </c>
      <c r="D1450" t="s">
        <v>2213</v>
      </c>
      <c r="E1450" s="17">
        <v>44018</v>
      </c>
      <c r="F1450">
        <v>2515</v>
      </c>
      <c r="G1450">
        <v>5</v>
      </c>
      <c r="H1450">
        <v>2466</v>
      </c>
      <c r="I1450">
        <v>696635</v>
      </c>
      <c r="J1450">
        <v>46472</v>
      </c>
      <c r="K1450">
        <v>52864</v>
      </c>
      <c r="L1450">
        <v>35210</v>
      </c>
      <c r="M1450">
        <v>9986</v>
      </c>
      <c r="N1450">
        <v>331000000</v>
      </c>
    </row>
    <row r="1451" spans="1:14" x14ac:dyDescent="0.3">
      <c r="A1451" t="s">
        <v>3692</v>
      </c>
      <c r="B1451" t="s">
        <v>2211</v>
      </c>
      <c r="C1451" t="s">
        <v>2245</v>
      </c>
      <c r="D1451" t="s">
        <v>2246</v>
      </c>
      <c r="E1451" s="17">
        <v>43928</v>
      </c>
      <c r="F1451">
        <v>3847</v>
      </c>
      <c r="G1451">
        <v>80</v>
      </c>
      <c r="H1451">
        <v>4318</v>
      </c>
      <c r="I1451">
        <v>700482</v>
      </c>
      <c r="J1451">
        <v>46552</v>
      </c>
      <c r="K1451">
        <v>57182</v>
      </c>
      <c r="L1451">
        <v>69246</v>
      </c>
      <c r="M1451">
        <v>2218</v>
      </c>
      <c r="N1451">
        <v>331000000</v>
      </c>
    </row>
    <row r="1452" spans="1:14" x14ac:dyDescent="0.3">
      <c r="A1452" t="s">
        <v>3693</v>
      </c>
      <c r="B1452" t="s">
        <v>2206</v>
      </c>
      <c r="C1452" t="s">
        <v>2232</v>
      </c>
      <c r="D1452" t="s">
        <v>2233</v>
      </c>
      <c r="E1452" s="17">
        <v>43961</v>
      </c>
      <c r="F1452">
        <v>937</v>
      </c>
      <c r="G1452">
        <v>198</v>
      </c>
      <c r="H1452">
        <v>4175</v>
      </c>
      <c r="I1452">
        <v>701419</v>
      </c>
      <c r="J1452">
        <v>46750</v>
      </c>
      <c r="K1452">
        <v>61357</v>
      </c>
      <c r="L1452">
        <v>4685</v>
      </c>
      <c r="M1452">
        <v>7906</v>
      </c>
      <c r="N1452">
        <v>68000000</v>
      </c>
    </row>
    <row r="1453" spans="1:14" x14ac:dyDescent="0.3">
      <c r="A1453" t="s">
        <v>3694</v>
      </c>
      <c r="B1453" t="s">
        <v>2190</v>
      </c>
      <c r="C1453" t="s">
        <v>2269</v>
      </c>
      <c r="D1453" t="s">
        <v>2288</v>
      </c>
      <c r="E1453" s="17">
        <v>44001</v>
      </c>
      <c r="F1453">
        <v>764</v>
      </c>
      <c r="G1453">
        <v>12</v>
      </c>
      <c r="H1453">
        <v>4921</v>
      </c>
      <c r="I1453">
        <v>702183</v>
      </c>
      <c r="J1453">
        <v>46762</v>
      </c>
      <c r="K1453">
        <v>66278</v>
      </c>
      <c r="L1453">
        <v>5348</v>
      </c>
      <c r="M1453">
        <v>10251</v>
      </c>
      <c r="N1453">
        <v>213000000</v>
      </c>
    </row>
    <row r="1454" spans="1:14" x14ac:dyDescent="0.3">
      <c r="A1454" t="s">
        <v>3695</v>
      </c>
      <c r="B1454" t="s">
        <v>2194</v>
      </c>
      <c r="C1454" t="s">
        <v>2195</v>
      </c>
      <c r="D1454" t="s">
        <v>2196</v>
      </c>
      <c r="E1454" s="17">
        <v>44013</v>
      </c>
      <c r="F1454">
        <v>652</v>
      </c>
      <c r="G1454">
        <v>5</v>
      </c>
      <c r="H1454">
        <v>2729</v>
      </c>
      <c r="I1454">
        <v>702835</v>
      </c>
      <c r="J1454">
        <v>46767</v>
      </c>
      <c r="K1454">
        <v>69007</v>
      </c>
      <c r="L1454">
        <v>10432</v>
      </c>
      <c r="M1454">
        <v>9270</v>
      </c>
      <c r="N1454">
        <v>1380000000</v>
      </c>
    </row>
    <row r="1455" spans="1:14" x14ac:dyDescent="0.3">
      <c r="A1455" t="s">
        <v>3696</v>
      </c>
      <c r="B1455" t="s">
        <v>2194</v>
      </c>
      <c r="C1455" t="s">
        <v>27</v>
      </c>
      <c r="D1455" t="s">
        <v>27</v>
      </c>
      <c r="E1455" s="17">
        <v>44194</v>
      </c>
      <c r="F1455">
        <v>4080</v>
      </c>
      <c r="G1455">
        <v>194</v>
      </c>
      <c r="H1455">
        <v>3464</v>
      </c>
      <c r="I1455">
        <v>706915</v>
      </c>
      <c r="J1455">
        <v>46961</v>
      </c>
      <c r="K1455">
        <v>72471</v>
      </c>
      <c r="L1455">
        <v>20400</v>
      </c>
      <c r="M1455">
        <v>6074</v>
      </c>
      <c r="N1455">
        <v>1380000000</v>
      </c>
    </row>
    <row r="1456" spans="1:14" x14ac:dyDescent="0.3">
      <c r="A1456" t="s">
        <v>3697</v>
      </c>
      <c r="B1456" t="s">
        <v>2194</v>
      </c>
      <c r="C1456" t="s">
        <v>2204</v>
      </c>
      <c r="D1456" t="s">
        <v>2235</v>
      </c>
      <c r="E1456" s="17">
        <v>43869</v>
      </c>
      <c r="F1456">
        <v>3602</v>
      </c>
      <c r="G1456">
        <v>154</v>
      </c>
      <c r="H1456">
        <v>2381</v>
      </c>
      <c r="I1456">
        <v>710517</v>
      </c>
      <c r="J1456">
        <v>47115</v>
      </c>
      <c r="K1456">
        <v>74852</v>
      </c>
      <c r="L1456">
        <v>36020</v>
      </c>
      <c r="M1456">
        <v>885</v>
      </c>
      <c r="N1456">
        <v>1380000000</v>
      </c>
    </row>
    <row r="1457" spans="1:14" x14ac:dyDescent="0.3">
      <c r="A1457" t="s">
        <v>3698</v>
      </c>
      <c r="B1457" t="s">
        <v>2206</v>
      </c>
      <c r="C1457" t="s">
        <v>2257</v>
      </c>
      <c r="D1457" t="s">
        <v>2290</v>
      </c>
      <c r="E1457" s="17">
        <v>44357</v>
      </c>
      <c r="F1457">
        <v>2129</v>
      </c>
      <c r="G1457">
        <v>120</v>
      </c>
      <c r="H1457">
        <v>2936</v>
      </c>
      <c r="I1457">
        <v>712646</v>
      </c>
      <c r="J1457">
        <v>47235</v>
      </c>
      <c r="K1457">
        <v>77788</v>
      </c>
      <c r="L1457">
        <v>17032</v>
      </c>
      <c r="M1457">
        <v>19323</v>
      </c>
      <c r="N1457">
        <v>68000000</v>
      </c>
    </row>
    <row r="1458" spans="1:14" x14ac:dyDescent="0.3">
      <c r="A1458" t="s">
        <v>3699</v>
      </c>
      <c r="B1458" t="s">
        <v>2206</v>
      </c>
      <c r="C1458" t="s">
        <v>2232</v>
      </c>
      <c r="D1458" t="s">
        <v>2326</v>
      </c>
      <c r="E1458" s="17">
        <v>44327</v>
      </c>
      <c r="F1458">
        <v>4576</v>
      </c>
      <c r="G1458">
        <v>44</v>
      </c>
      <c r="H1458">
        <v>1351</v>
      </c>
      <c r="I1458">
        <v>717222</v>
      </c>
      <c r="J1458">
        <v>47279</v>
      </c>
      <c r="K1458">
        <v>79139</v>
      </c>
      <c r="L1458">
        <v>27456</v>
      </c>
      <c r="M1458">
        <v>12612</v>
      </c>
      <c r="N1458">
        <v>68000000</v>
      </c>
    </row>
    <row r="1459" spans="1:14" x14ac:dyDescent="0.3">
      <c r="A1459" t="s">
        <v>3700</v>
      </c>
      <c r="B1459" t="s">
        <v>2187</v>
      </c>
      <c r="C1459" t="s">
        <v>2338</v>
      </c>
      <c r="D1459" t="s">
        <v>2438</v>
      </c>
      <c r="E1459" s="17">
        <v>44346</v>
      </c>
      <c r="F1459">
        <v>3964</v>
      </c>
      <c r="G1459">
        <v>105</v>
      </c>
      <c r="H1459">
        <v>2305</v>
      </c>
      <c r="I1459">
        <v>721186</v>
      </c>
      <c r="J1459">
        <v>47384</v>
      </c>
      <c r="K1459">
        <v>81444</v>
      </c>
      <c r="L1459">
        <v>67388</v>
      </c>
      <c r="M1459">
        <v>10156</v>
      </c>
      <c r="N1459">
        <v>83000000</v>
      </c>
    </row>
    <row r="1460" spans="1:14" x14ac:dyDescent="0.3">
      <c r="A1460" t="s">
        <v>3701</v>
      </c>
      <c r="B1460" t="s">
        <v>2194</v>
      </c>
      <c r="C1460" t="s">
        <v>2195</v>
      </c>
      <c r="D1460" t="s">
        <v>2296</v>
      </c>
      <c r="E1460" s="17">
        <v>44179</v>
      </c>
      <c r="F1460">
        <v>4611</v>
      </c>
      <c r="G1460">
        <v>25</v>
      </c>
      <c r="H1460">
        <v>3438</v>
      </c>
      <c r="I1460">
        <v>725797</v>
      </c>
      <c r="J1460">
        <v>47409</v>
      </c>
      <c r="K1460">
        <v>84882</v>
      </c>
      <c r="L1460">
        <v>87609</v>
      </c>
      <c r="M1460">
        <v>12086</v>
      </c>
      <c r="N1460">
        <v>1380000000</v>
      </c>
    </row>
    <row r="1461" spans="1:14" x14ac:dyDescent="0.3">
      <c r="A1461" t="s">
        <v>3702</v>
      </c>
      <c r="B1461" t="s">
        <v>2194</v>
      </c>
      <c r="C1461" t="s">
        <v>2204</v>
      </c>
      <c r="D1461" t="s">
        <v>25</v>
      </c>
      <c r="E1461" s="17">
        <v>44227</v>
      </c>
      <c r="F1461">
        <v>186</v>
      </c>
      <c r="G1461">
        <v>3</v>
      </c>
      <c r="H1461">
        <v>836</v>
      </c>
      <c r="I1461">
        <v>725983</v>
      </c>
      <c r="J1461">
        <v>47412</v>
      </c>
      <c r="K1461">
        <v>85718</v>
      </c>
      <c r="L1461">
        <v>2976</v>
      </c>
      <c r="M1461">
        <v>5818</v>
      </c>
      <c r="N1461">
        <v>1380000000</v>
      </c>
    </row>
    <row r="1462" spans="1:14" x14ac:dyDescent="0.3">
      <c r="A1462" t="s">
        <v>3703</v>
      </c>
      <c r="B1462" t="s">
        <v>2206</v>
      </c>
      <c r="C1462" t="s">
        <v>2232</v>
      </c>
      <c r="D1462" t="s">
        <v>2326</v>
      </c>
      <c r="E1462" s="17">
        <v>44552</v>
      </c>
      <c r="F1462">
        <v>145</v>
      </c>
      <c r="G1462">
        <v>36</v>
      </c>
      <c r="H1462">
        <v>3449</v>
      </c>
      <c r="I1462">
        <v>726128</v>
      </c>
      <c r="J1462">
        <v>47448</v>
      </c>
      <c r="K1462">
        <v>89167</v>
      </c>
      <c r="L1462">
        <v>1595</v>
      </c>
      <c r="M1462">
        <v>16202</v>
      </c>
      <c r="N1462">
        <v>68000000</v>
      </c>
    </row>
    <row r="1463" spans="1:14" x14ac:dyDescent="0.3">
      <c r="A1463" t="s">
        <v>3704</v>
      </c>
      <c r="B1463" t="s">
        <v>2206</v>
      </c>
      <c r="C1463" t="s">
        <v>2257</v>
      </c>
      <c r="D1463" t="s">
        <v>2290</v>
      </c>
      <c r="E1463" s="17">
        <v>43991</v>
      </c>
      <c r="F1463">
        <v>4247</v>
      </c>
      <c r="G1463">
        <v>20</v>
      </c>
      <c r="H1463">
        <v>4550</v>
      </c>
      <c r="I1463">
        <v>730375</v>
      </c>
      <c r="J1463">
        <v>47468</v>
      </c>
      <c r="K1463">
        <v>93717</v>
      </c>
      <c r="L1463">
        <v>46717</v>
      </c>
      <c r="M1463">
        <v>1724</v>
      </c>
      <c r="N1463">
        <v>68000000</v>
      </c>
    </row>
    <row r="1464" spans="1:14" x14ac:dyDescent="0.3">
      <c r="A1464" t="s">
        <v>3705</v>
      </c>
      <c r="B1464" t="s">
        <v>2187</v>
      </c>
      <c r="C1464" t="s">
        <v>2255</v>
      </c>
      <c r="D1464" t="s">
        <v>2255</v>
      </c>
      <c r="E1464" s="17">
        <v>43846</v>
      </c>
      <c r="F1464">
        <v>1386</v>
      </c>
      <c r="G1464">
        <v>27</v>
      </c>
      <c r="H1464">
        <v>2066</v>
      </c>
      <c r="I1464">
        <v>731761</v>
      </c>
      <c r="J1464">
        <v>47495</v>
      </c>
      <c r="K1464">
        <v>95783</v>
      </c>
      <c r="L1464">
        <v>16632</v>
      </c>
      <c r="M1464">
        <v>16555</v>
      </c>
      <c r="N1464">
        <v>83000000</v>
      </c>
    </row>
    <row r="1465" spans="1:14" x14ac:dyDescent="0.3">
      <c r="A1465" t="s">
        <v>3706</v>
      </c>
      <c r="B1465" t="s">
        <v>2187</v>
      </c>
      <c r="C1465" t="s">
        <v>2255</v>
      </c>
      <c r="D1465" t="s">
        <v>2255</v>
      </c>
      <c r="E1465" s="17">
        <v>44323</v>
      </c>
      <c r="F1465">
        <v>4188</v>
      </c>
      <c r="G1465">
        <v>31</v>
      </c>
      <c r="H1465">
        <v>3001</v>
      </c>
      <c r="I1465">
        <v>735949</v>
      </c>
      <c r="J1465">
        <v>47526</v>
      </c>
      <c r="K1465">
        <v>98784</v>
      </c>
      <c r="L1465">
        <v>67008</v>
      </c>
      <c r="M1465">
        <v>13701</v>
      </c>
      <c r="N1465">
        <v>83000000</v>
      </c>
    </row>
    <row r="1466" spans="1:14" x14ac:dyDescent="0.3">
      <c r="A1466" t="s">
        <v>3707</v>
      </c>
      <c r="B1466" t="s">
        <v>2211</v>
      </c>
      <c r="C1466" t="s">
        <v>2241</v>
      </c>
      <c r="D1466" t="s">
        <v>2261</v>
      </c>
      <c r="E1466" s="17">
        <v>44256</v>
      </c>
      <c r="F1466">
        <v>2587</v>
      </c>
      <c r="G1466">
        <v>102</v>
      </c>
      <c r="H1466">
        <v>432</v>
      </c>
      <c r="I1466">
        <v>738536</v>
      </c>
      <c r="J1466">
        <v>47628</v>
      </c>
      <c r="K1466">
        <v>99216</v>
      </c>
      <c r="L1466">
        <v>41392</v>
      </c>
      <c r="M1466">
        <v>4676</v>
      </c>
      <c r="N1466">
        <v>331000000</v>
      </c>
    </row>
    <row r="1467" spans="1:14" x14ac:dyDescent="0.3">
      <c r="A1467" t="s">
        <v>3708</v>
      </c>
      <c r="B1467" t="s">
        <v>2190</v>
      </c>
      <c r="C1467" t="s">
        <v>2269</v>
      </c>
      <c r="D1467" t="s">
        <v>2270</v>
      </c>
      <c r="E1467" s="17">
        <v>43938</v>
      </c>
      <c r="F1467">
        <v>2696</v>
      </c>
      <c r="G1467">
        <v>180</v>
      </c>
      <c r="H1467">
        <v>4347</v>
      </c>
      <c r="I1467">
        <v>741232</v>
      </c>
      <c r="J1467">
        <v>47808</v>
      </c>
      <c r="K1467">
        <v>103563</v>
      </c>
      <c r="L1467">
        <v>29656</v>
      </c>
      <c r="M1467">
        <v>17685</v>
      </c>
      <c r="N1467">
        <v>213000000</v>
      </c>
    </row>
    <row r="1468" spans="1:14" x14ac:dyDescent="0.3">
      <c r="A1468" t="s">
        <v>3709</v>
      </c>
      <c r="B1468" t="s">
        <v>2194</v>
      </c>
      <c r="C1468" t="s">
        <v>27</v>
      </c>
      <c r="D1468" t="s">
        <v>27</v>
      </c>
      <c r="E1468" s="17">
        <v>44280</v>
      </c>
      <c r="F1468">
        <v>4012</v>
      </c>
      <c r="G1468">
        <v>160</v>
      </c>
      <c r="H1468">
        <v>4891</v>
      </c>
      <c r="I1468">
        <v>745244</v>
      </c>
      <c r="J1468">
        <v>47968</v>
      </c>
      <c r="K1468">
        <v>108454</v>
      </c>
      <c r="L1468">
        <v>68204</v>
      </c>
      <c r="M1468">
        <v>16467</v>
      </c>
      <c r="N1468">
        <v>1380000000</v>
      </c>
    </row>
    <row r="1469" spans="1:14" x14ac:dyDescent="0.3">
      <c r="A1469" t="s">
        <v>3710</v>
      </c>
      <c r="B1469" t="s">
        <v>2194</v>
      </c>
      <c r="C1469" t="s">
        <v>2204</v>
      </c>
      <c r="D1469" t="s">
        <v>25</v>
      </c>
      <c r="E1469" s="17">
        <v>44141</v>
      </c>
      <c r="F1469">
        <v>4697</v>
      </c>
      <c r="G1469">
        <v>25</v>
      </c>
      <c r="H1469">
        <v>3914</v>
      </c>
      <c r="I1469">
        <v>749941</v>
      </c>
      <c r="J1469">
        <v>47993</v>
      </c>
      <c r="K1469">
        <v>112368</v>
      </c>
      <c r="L1469">
        <v>23485</v>
      </c>
      <c r="M1469">
        <v>9363</v>
      </c>
      <c r="N1469">
        <v>1380000000</v>
      </c>
    </row>
    <row r="1470" spans="1:14" x14ac:dyDescent="0.3">
      <c r="A1470" t="s">
        <v>3711</v>
      </c>
      <c r="B1470" t="s">
        <v>2187</v>
      </c>
      <c r="C1470" t="s">
        <v>2201</v>
      </c>
      <c r="D1470" t="s">
        <v>2202</v>
      </c>
      <c r="E1470" s="17">
        <v>44000</v>
      </c>
      <c r="F1470">
        <v>48</v>
      </c>
      <c r="G1470">
        <v>144</v>
      </c>
      <c r="H1470">
        <v>3633</v>
      </c>
      <c r="I1470">
        <v>749989</v>
      </c>
      <c r="J1470">
        <v>48137</v>
      </c>
      <c r="K1470">
        <v>116001</v>
      </c>
      <c r="L1470">
        <v>336</v>
      </c>
      <c r="M1470">
        <v>15101</v>
      </c>
      <c r="N1470">
        <v>83000000</v>
      </c>
    </row>
    <row r="1471" spans="1:14" x14ac:dyDescent="0.3">
      <c r="A1471" t="s">
        <v>3712</v>
      </c>
      <c r="B1471" t="s">
        <v>2187</v>
      </c>
      <c r="C1471" t="s">
        <v>2338</v>
      </c>
      <c r="D1471" t="s">
        <v>2438</v>
      </c>
      <c r="E1471" s="17">
        <v>44376</v>
      </c>
      <c r="F1471">
        <v>3329</v>
      </c>
      <c r="G1471">
        <v>183</v>
      </c>
      <c r="H1471">
        <v>2957</v>
      </c>
      <c r="I1471">
        <v>753318</v>
      </c>
      <c r="J1471">
        <v>48320</v>
      </c>
      <c r="K1471">
        <v>118958</v>
      </c>
      <c r="L1471">
        <v>56593</v>
      </c>
      <c r="M1471">
        <v>14126</v>
      </c>
      <c r="N1471">
        <v>83000000</v>
      </c>
    </row>
    <row r="1472" spans="1:14" x14ac:dyDescent="0.3">
      <c r="A1472" t="s">
        <v>3713</v>
      </c>
      <c r="B1472" t="s">
        <v>2211</v>
      </c>
      <c r="C1472" t="s">
        <v>2241</v>
      </c>
      <c r="D1472" t="s">
        <v>2242</v>
      </c>
      <c r="E1472" s="17">
        <v>44244</v>
      </c>
      <c r="F1472">
        <v>3589</v>
      </c>
      <c r="G1472">
        <v>115</v>
      </c>
      <c r="H1472">
        <v>2785</v>
      </c>
      <c r="I1472">
        <v>756907</v>
      </c>
      <c r="J1472">
        <v>48435</v>
      </c>
      <c r="K1472">
        <v>121743</v>
      </c>
      <c r="L1472">
        <v>17945</v>
      </c>
      <c r="M1472">
        <v>9135</v>
      </c>
      <c r="N1472">
        <v>331000000</v>
      </c>
    </row>
    <row r="1473" spans="1:14" x14ac:dyDescent="0.3">
      <c r="A1473" t="s">
        <v>3714</v>
      </c>
      <c r="B1473" t="s">
        <v>2190</v>
      </c>
      <c r="C1473" t="s">
        <v>2191</v>
      </c>
      <c r="D1473" t="s">
        <v>2285</v>
      </c>
      <c r="E1473" s="17">
        <v>44081</v>
      </c>
      <c r="F1473">
        <v>2588</v>
      </c>
      <c r="G1473">
        <v>92</v>
      </c>
      <c r="H1473">
        <v>220</v>
      </c>
      <c r="I1473">
        <v>759495</v>
      </c>
      <c r="J1473">
        <v>48527</v>
      </c>
      <c r="K1473">
        <v>121963</v>
      </c>
      <c r="L1473">
        <v>15528</v>
      </c>
      <c r="M1473">
        <v>4828</v>
      </c>
      <c r="N1473">
        <v>213000000</v>
      </c>
    </row>
    <row r="1474" spans="1:14" x14ac:dyDescent="0.3">
      <c r="A1474" t="s">
        <v>3715</v>
      </c>
      <c r="B1474" t="s">
        <v>2211</v>
      </c>
      <c r="C1474" t="s">
        <v>2241</v>
      </c>
      <c r="D1474" t="s">
        <v>2242</v>
      </c>
      <c r="E1474" s="17">
        <v>43971</v>
      </c>
      <c r="F1474">
        <v>3481</v>
      </c>
      <c r="G1474">
        <v>29</v>
      </c>
      <c r="H1474">
        <v>2160</v>
      </c>
      <c r="I1474">
        <v>762976</v>
      </c>
      <c r="J1474">
        <v>48556</v>
      </c>
      <c r="K1474">
        <v>124123</v>
      </c>
      <c r="L1474">
        <v>17405</v>
      </c>
      <c r="M1474">
        <v>15081</v>
      </c>
      <c r="N1474">
        <v>331000000</v>
      </c>
    </row>
    <row r="1475" spans="1:14" x14ac:dyDescent="0.3">
      <c r="A1475" t="s">
        <v>3716</v>
      </c>
      <c r="B1475" t="s">
        <v>2190</v>
      </c>
      <c r="C1475" t="s">
        <v>2191</v>
      </c>
      <c r="D1475" t="s">
        <v>2192</v>
      </c>
      <c r="E1475" s="17">
        <v>44104</v>
      </c>
      <c r="F1475">
        <v>774</v>
      </c>
      <c r="G1475">
        <v>120</v>
      </c>
      <c r="H1475">
        <v>4655</v>
      </c>
      <c r="I1475">
        <v>763750</v>
      </c>
      <c r="J1475">
        <v>48676</v>
      </c>
      <c r="K1475">
        <v>128778</v>
      </c>
      <c r="L1475">
        <v>12384</v>
      </c>
      <c r="M1475">
        <v>6679</v>
      </c>
      <c r="N1475">
        <v>213000000</v>
      </c>
    </row>
    <row r="1476" spans="1:14" x14ac:dyDescent="0.3">
      <c r="A1476" t="s">
        <v>3717</v>
      </c>
      <c r="B1476" t="s">
        <v>2194</v>
      </c>
      <c r="C1476" t="s">
        <v>27</v>
      </c>
      <c r="D1476" t="s">
        <v>27</v>
      </c>
      <c r="E1476" s="17">
        <v>44246</v>
      </c>
      <c r="F1476">
        <v>4641</v>
      </c>
      <c r="G1476">
        <v>4</v>
      </c>
      <c r="H1476">
        <v>2244</v>
      </c>
      <c r="I1476">
        <v>768391</v>
      </c>
      <c r="J1476">
        <v>48680</v>
      </c>
      <c r="K1476">
        <v>131022</v>
      </c>
      <c r="L1476">
        <v>60333</v>
      </c>
      <c r="M1476">
        <v>18170</v>
      </c>
      <c r="N1476">
        <v>1380000000</v>
      </c>
    </row>
    <row r="1477" spans="1:14" x14ac:dyDescent="0.3">
      <c r="A1477" t="s">
        <v>3718</v>
      </c>
      <c r="B1477" t="s">
        <v>2211</v>
      </c>
      <c r="C1477" t="s">
        <v>2241</v>
      </c>
      <c r="D1477" t="s">
        <v>2242</v>
      </c>
      <c r="E1477" s="17">
        <v>44438</v>
      </c>
      <c r="F1477">
        <v>1260</v>
      </c>
      <c r="G1477">
        <v>117</v>
      </c>
      <c r="H1477">
        <v>3808</v>
      </c>
      <c r="I1477">
        <v>769651</v>
      </c>
      <c r="J1477">
        <v>48797</v>
      </c>
      <c r="K1477">
        <v>134830</v>
      </c>
      <c r="L1477">
        <v>13860</v>
      </c>
      <c r="M1477">
        <v>14663</v>
      </c>
      <c r="N1477">
        <v>331000000</v>
      </c>
    </row>
    <row r="1478" spans="1:14" x14ac:dyDescent="0.3">
      <c r="A1478" t="s">
        <v>3719</v>
      </c>
      <c r="B1478" t="s">
        <v>2187</v>
      </c>
      <c r="C1478" t="s">
        <v>2255</v>
      </c>
      <c r="D1478" t="s">
        <v>2255</v>
      </c>
      <c r="E1478" s="17">
        <v>43869</v>
      </c>
      <c r="F1478">
        <v>649</v>
      </c>
      <c r="G1478">
        <v>5</v>
      </c>
      <c r="H1478">
        <v>779</v>
      </c>
      <c r="I1478">
        <v>770300</v>
      </c>
      <c r="J1478">
        <v>48802</v>
      </c>
      <c r="K1478">
        <v>135609</v>
      </c>
      <c r="L1478">
        <v>8437</v>
      </c>
      <c r="M1478">
        <v>1760</v>
      </c>
      <c r="N1478">
        <v>83000000</v>
      </c>
    </row>
    <row r="1479" spans="1:14" x14ac:dyDescent="0.3">
      <c r="A1479" t="s">
        <v>3720</v>
      </c>
      <c r="B1479" t="s">
        <v>2211</v>
      </c>
      <c r="C1479" t="s">
        <v>2212</v>
      </c>
      <c r="D1479" t="s">
        <v>2328</v>
      </c>
      <c r="E1479" s="17">
        <v>43859</v>
      </c>
      <c r="F1479">
        <v>3439</v>
      </c>
      <c r="G1479">
        <v>105</v>
      </c>
      <c r="H1479">
        <v>2262</v>
      </c>
      <c r="I1479">
        <v>773739</v>
      </c>
      <c r="J1479">
        <v>48907</v>
      </c>
      <c r="K1479">
        <v>137871</v>
      </c>
      <c r="L1479">
        <v>65341</v>
      </c>
      <c r="M1479">
        <v>5491</v>
      </c>
      <c r="N1479">
        <v>331000000</v>
      </c>
    </row>
    <row r="1480" spans="1:14" x14ac:dyDescent="0.3">
      <c r="A1480" t="s">
        <v>3721</v>
      </c>
      <c r="B1480" t="s">
        <v>2211</v>
      </c>
      <c r="C1480" t="s">
        <v>2237</v>
      </c>
      <c r="D1480" t="s">
        <v>2238</v>
      </c>
      <c r="E1480" s="17">
        <v>44307</v>
      </c>
      <c r="F1480">
        <v>3048</v>
      </c>
      <c r="G1480">
        <v>123</v>
      </c>
      <c r="H1480">
        <v>4731</v>
      </c>
      <c r="I1480">
        <v>776787</v>
      </c>
      <c r="J1480">
        <v>49030</v>
      </c>
      <c r="K1480">
        <v>142602</v>
      </c>
      <c r="L1480">
        <v>36576</v>
      </c>
      <c r="M1480">
        <v>18614</v>
      </c>
      <c r="N1480">
        <v>331000000</v>
      </c>
    </row>
    <row r="1481" spans="1:14" x14ac:dyDescent="0.3">
      <c r="A1481" t="s">
        <v>3722</v>
      </c>
      <c r="B1481" t="s">
        <v>2194</v>
      </c>
      <c r="C1481" t="s">
        <v>2221</v>
      </c>
      <c r="D1481" t="s">
        <v>2222</v>
      </c>
      <c r="E1481" s="17">
        <v>44148</v>
      </c>
      <c r="F1481">
        <v>2023</v>
      </c>
      <c r="G1481">
        <v>189</v>
      </c>
      <c r="H1481">
        <v>1039</v>
      </c>
      <c r="I1481">
        <v>778810</v>
      </c>
      <c r="J1481">
        <v>49219</v>
      </c>
      <c r="K1481">
        <v>143641</v>
      </c>
      <c r="L1481">
        <v>28322</v>
      </c>
      <c r="M1481">
        <v>1982</v>
      </c>
      <c r="N1481">
        <v>1380000000</v>
      </c>
    </row>
    <row r="1482" spans="1:14" x14ac:dyDescent="0.3">
      <c r="A1482" t="s">
        <v>3723</v>
      </c>
      <c r="B1482" t="s">
        <v>2187</v>
      </c>
      <c r="C1482" t="s">
        <v>2338</v>
      </c>
      <c r="D1482" t="s">
        <v>2339</v>
      </c>
      <c r="E1482" s="17">
        <v>44075</v>
      </c>
      <c r="F1482">
        <v>1080</v>
      </c>
      <c r="G1482">
        <v>137</v>
      </c>
      <c r="H1482">
        <v>2280</v>
      </c>
      <c r="I1482">
        <v>779890</v>
      </c>
      <c r="J1482">
        <v>49356</v>
      </c>
      <c r="K1482">
        <v>145921</v>
      </c>
      <c r="L1482">
        <v>6480</v>
      </c>
      <c r="M1482">
        <v>12089</v>
      </c>
      <c r="N1482">
        <v>83000000</v>
      </c>
    </row>
    <row r="1483" spans="1:14" x14ac:dyDescent="0.3">
      <c r="A1483" t="s">
        <v>3724</v>
      </c>
      <c r="B1483" t="s">
        <v>2187</v>
      </c>
      <c r="C1483" t="s">
        <v>2188</v>
      </c>
      <c r="D1483" t="s">
        <v>2188</v>
      </c>
      <c r="E1483" s="17">
        <v>44527</v>
      </c>
      <c r="F1483">
        <v>4270</v>
      </c>
      <c r="G1483">
        <v>69</v>
      </c>
      <c r="H1483">
        <v>1803</v>
      </c>
      <c r="I1483">
        <v>784160</v>
      </c>
      <c r="J1483">
        <v>49425</v>
      </c>
      <c r="K1483">
        <v>147724</v>
      </c>
      <c r="L1483">
        <v>21350</v>
      </c>
      <c r="M1483">
        <v>6553</v>
      </c>
      <c r="N1483">
        <v>83000000</v>
      </c>
    </row>
    <row r="1484" spans="1:14" x14ac:dyDescent="0.3">
      <c r="A1484" t="s">
        <v>3725</v>
      </c>
      <c r="B1484" t="s">
        <v>2206</v>
      </c>
      <c r="C1484" t="s">
        <v>2232</v>
      </c>
      <c r="D1484" t="s">
        <v>2326</v>
      </c>
      <c r="E1484" s="17">
        <v>44102</v>
      </c>
      <c r="F1484">
        <v>2074</v>
      </c>
      <c r="G1484">
        <v>137</v>
      </c>
      <c r="H1484">
        <v>1388</v>
      </c>
      <c r="I1484">
        <v>786234</v>
      </c>
      <c r="J1484">
        <v>49562</v>
      </c>
      <c r="K1484">
        <v>149112</v>
      </c>
      <c r="L1484">
        <v>18666</v>
      </c>
      <c r="M1484">
        <v>6864</v>
      </c>
      <c r="N1484">
        <v>68000000</v>
      </c>
    </row>
    <row r="1485" spans="1:14" x14ac:dyDescent="0.3">
      <c r="A1485" t="s">
        <v>3726</v>
      </c>
      <c r="B1485" t="s">
        <v>2206</v>
      </c>
      <c r="C1485" t="s">
        <v>2207</v>
      </c>
      <c r="D1485" t="s">
        <v>2263</v>
      </c>
      <c r="E1485" s="17">
        <v>44270</v>
      </c>
      <c r="F1485">
        <v>4242</v>
      </c>
      <c r="G1485">
        <v>105</v>
      </c>
      <c r="H1485">
        <v>3508</v>
      </c>
      <c r="I1485">
        <v>790476</v>
      </c>
      <c r="J1485">
        <v>49667</v>
      </c>
      <c r="K1485">
        <v>152620</v>
      </c>
      <c r="L1485">
        <v>46662</v>
      </c>
      <c r="M1485">
        <v>356</v>
      </c>
      <c r="N1485">
        <v>68000000</v>
      </c>
    </row>
    <row r="1486" spans="1:14" x14ac:dyDescent="0.3">
      <c r="A1486" t="s">
        <v>3727</v>
      </c>
      <c r="B1486" t="s">
        <v>2206</v>
      </c>
      <c r="C1486" t="s">
        <v>2257</v>
      </c>
      <c r="D1486" t="s">
        <v>2258</v>
      </c>
      <c r="E1486" s="17">
        <v>44069</v>
      </c>
      <c r="F1486">
        <v>4963</v>
      </c>
      <c r="G1486">
        <v>43</v>
      </c>
      <c r="H1486">
        <v>2118</v>
      </c>
      <c r="I1486">
        <v>795439</v>
      </c>
      <c r="J1486">
        <v>49710</v>
      </c>
      <c r="K1486">
        <v>154738</v>
      </c>
      <c r="L1486">
        <v>29778</v>
      </c>
      <c r="M1486">
        <v>11354</v>
      </c>
      <c r="N1486">
        <v>68000000</v>
      </c>
    </row>
    <row r="1487" spans="1:14" x14ac:dyDescent="0.3">
      <c r="A1487" t="s">
        <v>3728</v>
      </c>
      <c r="B1487" t="s">
        <v>2194</v>
      </c>
      <c r="C1487" t="s">
        <v>2204</v>
      </c>
      <c r="D1487" t="s">
        <v>25</v>
      </c>
      <c r="E1487" s="17">
        <v>44207</v>
      </c>
      <c r="F1487">
        <v>2312</v>
      </c>
      <c r="G1487">
        <v>55</v>
      </c>
      <c r="H1487">
        <v>3783</v>
      </c>
      <c r="I1487">
        <v>797751</v>
      </c>
      <c r="J1487">
        <v>49765</v>
      </c>
      <c r="K1487">
        <v>158521</v>
      </c>
      <c r="L1487">
        <v>18496</v>
      </c>
      <c r="M1487">
        <v>4951</v>
      </c>
      <c r="N1487">
        <v>1380000000</v>
      </c>
    </row>
    <row r="1488" spans="1:14" x14ac:dyDescent="0.3">
      <c r="A1488" t="s">
        <v>3729</v>
      </c>
      <c r="B1488" t="s">
        <v>2211</v>
      </c>
      <c r="C1488" t="s">
        <v>2237</v>
      </c>
      <c r="D1488" t="s">
        <v>2238</v>
      </c>
      <c r="E1488" s="17">
        <v>44096</v>
      </c>
      <c r="F1488">
        <v>3474</v>
      </c>
      <c r="G1488">
        <v>131</v>
      </c>
      <c r="H1488">
        <v>4055</v>
      </c>
      <c r="I1488">
        <v>801225</v>
      </c>
      <c r="J1488">
        <v>49896</v>
      </c>
      <c r="K1488">
        <v>162576</v>
      </c>
      <c r="L1488">
        <v>38214</v>
      </c>
      <c r="M1488">
        <v>10893</v>
      </c>
      <c r="N1488">
        <v>331000000</v>
      </c>
    </row>
    <row r="1489" spans="1:14" x14ac:dyDescent="0.3">
      <c r="A1489" t="s">
        <v>3730</v>
      </c>
      <c r="B1489" t="s">
        <v>2187</v>
      </c>
      <c r="C1489" t="s">
        <v>2201</v>
      </c>
      <c r="D1489" t="s">
        <v>2202</v>
      </c>
      <c r="E1489" s="17">
        <v>44189</v>
      </c>
      <c r="F1489">
        <v>2305</v>
      </c>
      <c r="G1489">
        <v>12</v>
      </c>
      <c r="H1489">
        <v>1582</v>
      </c>
      <c r="I1489">
        <v>803530</v>
      </c>
      <c r="J1489">
        <v>49908</v>
      </c>
      <c r="K1489">
        <v>164158</v>
      </c>
      <c r="L1489">
        <v>39185</v>
      </c>
      <c r="M1489">
        <v>13709</v>
      </c>
      <c r="N1489">
        <v>83000000</v>
      </c>
    </row>
    <row r="1490" spans="1:14" x14ac:dyDescent="0.3">
      <c r="A1490" t="s">
        <v>3731</v>
      </c>
      <c r="B1490" t="s">
        <v>2187</v>
      </c>
      <c r="C1490" t="s">
        <v>2338</v>
      </c>
      <c r="D1490" t="s">
        <v>2438</v>
      </c>
      <c r="E1490" s="17">
        <v>44170</v>
      </c>
      <c r="F1490">
        <v>3260</v>
      </c>
      <c r="G1490">
        <v>121</v>
      </c>
      <c r="H1490">
        <v>4017</v>
      </c>
      <c r="I1490">
        <v>806790</v>
      </c>
      <c r="J1490">
        <v>50029</v>
      </c>
      <c r="K1490">
        <v>168175</v>
      </c>
      <c r="L1490">
        <v>58680</v>
      </c>
      <c r="M1490">
        <v>2311</v>
      </c>
      <c r="N1490">
        <v>83000000</v>
      </c>
    </row>
    <row r="1491" spans="1:14" x14ac:dyDescent="0.3">
      <c r="A1491" t="s">
        <v>3732</v>
      </c>
      <c r="B1491" t="s">
        <v>2211</v>
      </c>
      <c r="C1491" t="s">
        <v>2241</v>
      </c>
      <c r="D1491" t="s">
        <v>2242</v>
      </c>
      <c r="E1491" s="17">
        <v>44219</v>
      </c>
      <c r="F1491">
        <v>2874</v>
      </c>
      <c r="G1491">
        <v>18</v>
      </c>
      <c r="H1491">
        <v>3445</v>
      </c>
      <c r="I1491">
        <v>809664</v>
      </c>
      <c r="J1491">
        <v>50047</v>
      </c>
      <c r="K1491">
        <v>171620</v>
      </c>
      <c r="L1491">
        <v>37362</v>
      </c>
      <c r="M1491">
        <v>10968</v>
      </c>
      <c r="N1491">
        <v>331000000</v>
      </c>
    </row>
    <row r="1492" spans="1:14" x14ac:dyDescent="0.3">
      <c r="A1492" t="s">
        <v>3733</v>
      </c>
      <c r="B1492" t="s">
        <v>2187</v>
      </c>
      <c r="C1492" t="s">
        <v>2255</v>
      </c>
      <c r="D1492" t="s">
        <v>2255</v>
      </c>
      <c r="E1492" s="17">
        <v>44407</v>
      </c>
      <c r="F1492">
        <v>4838</v>
      </c>
      <c r="G1492">
        <v>197</v>
      </c>
      <c r="H1492">
        <v>457</v>
      </c>
      <c r="I1492">
        <v>814502</v>
      </c>
      <c r="J1492">
        <v>244</v>
      </c>
      <c r="K1492">
        <v>172077</v>
      </c>
      <c r="L1492">
        <v>48380</v>
      </c>
      <c r="M1492">
        <v>19628</v>
      </c>
      <c r="N1492">
        <v>83000000</v>
      </c>
    </row>
    <row r="1493" spans="1:14" x14ac:dyDescent="0.3">
      <c r="A1493" t="s">
        <v>3734</v>
      </c>
      <c r="B1493" t="s">
        <v>2211</v>
      </c>
      <c r="C1493" t="s">
        <v>2212</v>
      </c>
      <c r="D1493" t="s">
        <v>2213</v>
      </c>
      <c r="E1493" s="17">
        <v>44519</v>
      </c>
      <c r="F1493">
        <v>4805</v>
      </c>
      <c r="G1493">
        <v>89</v>
      </c>
      <c r="H1493">
        <v>4306</v>
      </c>
      <c r="I1493">
        <v>819307</v>
      </c>
      <c r="J1493">
        <v>333</v>
      </c>
      <c r="K1493">
        <v>176383</v>
      </c>
      <c r="L1493">
        <v>52855</v>
      </c>
      <c r="M1493">
        <v>6884</v>
      </c>
      <c r="N1493">
        <v>331000000</v>
      </c>
    </row>
    <row r="1494" spans="1:14" x14ac:dyDescent="0.3">
      <c r="A1494" t="s">
        <v>3735</v>
      </c>
      <c r="B1494" t="s">
        <v>2194</v>
      </c>
      <c r="C1494" t="s">
        <v>27</v>
      </c>
      <c r="D1494" t="s">
        <v>27</v>
      </c>
      <c r="E1494" s="17">
        <v>43833</v>
      </c>
      <c r="F1494">
        <v>3310</v>
      </c>
      <c r="G1494">
        <v>189</v>
      </c>
      <c r="H1494">
        <v>2818</v>
      </c>
      <c r="I1494">
        <v>822617</v>
      </c>
      <c r="J1494">
        <v>522</v>
      </c>
      <c r="K1494">
        <v>179201</v>
      </c>
      <c r="L1494">
        <v>39720</v>
      </c>
      <c r="M1494">
        <v>11522</v>
      </c>
      <c r="N1494">
        <v>1380000000</v>
      </c>
    </row>
    <row r="1495" spans="1:14" x14ac:dyDescent="0.3">
      <c r="A1495" t="s">
        <v>3736</v>
      </c>
      <c r="B1495" t="s">
        <v>2194</v>
      </c>
      <c r="C1495" t="s">
        <v>2221</v>
      </c>
      <c r="D1495" t="s">
        <v>2222</v>
      </c>
      <c r="E1495" s="17">
        <v>44259</v>
      </c>
      <c r="F1495">
        <v>1350</v>
      </c>
      <c r="G1495">
        <v>8</v>
      </c>
      <c r="H1495">
        <v>3331</v>
      </c>
      <c r="I1495">
        <v>823967</v>
      </c>
      <c r="J1495">
        <v>530</v>
      </c>
      <c r="K1495">
        <v>182532</v>
      </c>
      <c r="L1495">
        <v>21600</v>
      </c>
      <c r="M1495">
        <v>364</v>
      </c>
      <c r="N1495">
        <v>1380000000</v>
      </c>
    </row>
    <row r="1496" spans="1:14" x14ac:dyDescent="0.3">
      <c r="A1496" t="s">
        <v>3737</v>
      </c>
      <c r="B1496" t="s">
        <v>2194</v>
      </c>
      <c r="C1496" t="s">
        <v>27</v>
      </c>
      <c r="D1496" t="s">
        <v>27</v>
      </c>
      <c r="E1496" s="17">
        <v>43972</v>
      </c>
      <c r="F1496">
        <v>1093</v>
      </c>
      <c r="G1496">
        <v>45</v>
      </c>
      <c r="H1496">
        <v>676</v>
      </c>
      <c r="I1496">
        <v>825060</v>
      </c>
      <c r="J1496">
        <v>575</v>
      </c>
      <c r="K1496">
        <v>183208</v>
      </c>
      <c r="L1496">
        <v>17488</v>
      </c>
      <c r="M1496">
        <v>7562</v>
      </c>
      <c r="N1496">
        <v>1380000000</v>
      </c>
    </row>
    <row r="1497" spans="1:14" x14ac:dyDescent="0.3">
      <c r="A1497" t="s">
        <v>3738</v>
      </c>
      <c r="B1497" t="s">
        <v>2211</v>
      </c>
      <c r="C1497" t="s">
        <v>2237</v>
      </c>
      <c r="D1497" t="s">
        <v>2250</v>
      </c>
      <c r="E1497" s="17">
        <v>44206</v>
      </c>
      <c r="F1497">
        <v>3776</v>
      </c>
      <c r="G1497">
        <v>55</v>
      </c>
      <c r="H1497">
        <v>2142</v>
      </c>
      <c r="I1497">
        <v>828836</v>
      </c>
      <c r="J1497">
        <v>630</v>
      </c>
      <c r="K1497">
        <v>185350</v>
      </c>
      <c r="L1497">
        <v>45312</v>
      </c>
      <c r="M1497">
        <v>12296</v>
      </c>
      <c r="N1497">
        <v>331000000</v>
      </c>
    </row>
    <row r="1498" spans="1:14" x14ac:dyDescent="0.3">
      <c r="A1498" t="s">
        <v>3739</v>
      </c>
      <c r="B1498" t="s">
        <v>2211</v>
      </c>
      <c r="C1498" t="s">
        <v>2241</v>
      </c>
      <c r="D1498" t="s">
        <v>2242</v>
      </c>
      <c r="E1498" s="17">
        <v>44500</v>
      </c>
      <c r="F1498">
        <v>3096</v>
      </c>
      <c r="G1498">
        <v>73</v>
      </c>
      <c r="H1498">
        <v>1413</v>
      </c>
      <c r="I1498">
        <v>831932</v>
      </c>
      <c r="J1498">
        <v>703</v>
      </c>
      <c r="K1498">
        <v>186763</v>
      </c>
      <c r="L1498">
        <v>52632</v>
      </c>
      <c r="M1498">
        <v>3331</v>
      </c>
      <c r="N1498">
        <v>331000000</v>
      </c>
    </row>
    <row r="1499" spans="1:14" x14ac:dyDescent="0.3">
      <c r="A1499" t="s">
        <v>3740</v>
      </c>
      <c r="B1499" t="s">
        <v>2190</v>
      </c>
      <c r="C1499" t="s">
        <v>2252</v>
      </c>
      <c r="D1499" t="s">
        <v>2301</v>
      </c>
      <c r="E1499" s="17">
        <v>44154</v>
      </c>
      <c r="F1499">
        <v>1854</v>
      </c>
      <c r="G1499">
        <v>39</v>
      </c>
      <c r="H1499">
        <v>905</v>
      </c>
      <c r="I1499">
        <v>833786</v>
      </c>
      <c r="J1499">
        <v>742</v>
      </c>
      <c r="K1499">
        <v>187668</v>
      </c>
      <c r="L1499">
        <v>24102</v>
      </c>
      <c r="M1499">
        <v>112</v>
      </c>
      <c r="N1499">
        <v>213000000</v>
      </c>
    </row>
    <row r="1500" spans="1:14" x14ac:dyDescent="0.3">
      <c r="A1500" t="s">
        <v>3741</v>
      </c>
      <c r="B1500" t="s">
        <v>2187</v>
      </c>
      <c r="C1500" t="s">
        <v>2338</v>
      </c>
      <c r="D1500" t="s">
        <v>2339</v>
      </c>
      <c r="E1500" s="17">
        <v>43976</v>
      </c>
      <c r="F1500">
        <v>2266</v>
      </c>
      <c r="G1500">
        <v>66</v>
      </c>
      <c r="H1500">
        <v>3391</v>
      </c>
      <c r="I1500">
        <v>836052</v>
      </c>
      <c r="J1500">
        <v>808</v>
      </c>
      <c r="K1500">
        <v>191059</v>
      </c>
      <c r="L1500">
        <v>36256</v>
      </c>
      <c r="M1500">
        <v>11982</v>
      </c>
      <c r="N1500">
        <v>83000000</v>
      </c>
    </row>
    <row r="1501" spans="1:14" x14ac:dyDescent="0.3">
      <c r="A1501" t="s">
        <v>3742</v>
      </c>
      <c r="B1501" t="s">
        <v>2187</v>
      </c>
      <c r="C1501" t="s">
        <v>2201</v>
      </c>
      <c r="D1501" t="s">
        <v>2272</v>
      </c>
      <c r="E1501" s="17">
        <v>44123</v>
      </c>
      <c r="F1501">
        <v>560</v>
      </c>
      <c r="G1501">
        <v>112</v>
      </c>
      <c r="H1501">
        <v>3991</v>
      </c>
      <c r="I1501">
        <v>836612</v>
      </c>
      <c r="J1501">
        <v>920</v>
      </c>
      <c r="K1501">
        <v>195050</v>
      </c>
      <c r="L1501">
        <v>10080</v>
      </c>
      <c r="M1501">
        <v>10714</v>
      </c>
      <c r="N1501">
        <v>83000000</v>
      </c>
    </row>
    <row r="1502" spans="1:14" x14ac:dyDescent="0.3">
      <c r="A1502" t="s">
        <v>3743</v>
      </c>
      <c r="B1502" t="s">
        <v>2190</v>
      </c>
      <c r="C1502" t="s">
        <v>2252</v>
      </c>
      <c r="D1502" t="s">
        <v>2253</v>
      </c>
      <c r="E1502" s="17">
        <v>44495</v>
      </c>
      <c r="F1502">
        <v>4987</v>
      </c>
      <c r="G1502">
        <v>82</v>
      </c>
      <c r="H1502">
        <v>2222</v>
      </c>
      <c r="I1502">
        <v>841599</v>
      </c>
      <c r="J1502">
        <v>1002</v>
      </c>
      <c r="K1502">
        <v>197272</v>
      </c>
      <c r="L1502">
        <v>94753</v>
      </c>
      <c r="M1502">
        <v>13489</v>
      </c>
      <c r="N1502">
        <v>213000000</v>
      </c>
    </row>
    <row r="1503" spans="1:14" x14ac:dyDescent="0.3">
      <c r="A1503" t="s">
        <v>3744</v>
      </c>
      <c r="B1503" t="s">
        <v>2190</v>
      </c>
      <c r="C1503" t="s">
        <v>2252</v>
      </c>
      <c r="D1503" t="s">
        <v>2301</v>
      </c>
      <c r="E1503" s="17">
        <v>44262</v>
      </c>
      <c r="F1503">
        <v>4692</v>
      </c>
      <c r="G1503">
        <v>61</v>
      </c>
      <c r="H1503">
        <v>111</v>
      </c>
      <c r="I1503">
        <v>846291</v>
      </c>
      <c r="J1503">
        <v>1063</v>
      </c>
      <c r="K1503">
        <v>197383</v>
      </c>
      <c r="L1503">
        <v>84456</v>
      </c>
      <c r="M1503">
        <v>9039</v>
      </c>
      <c r="N1503">
        <v>213000000</v>
      </c>
    </row>
    <row r="1504" spans="1:14" x14ac:dyDescent="0.3">
      <c r="A1504" t="s">
        <v>3745</v>
      </c>
      <c r="B1504" t="s">
        <v>2194</v>
      </c>
      <c r="C1504" t="s">
        <v>27</v>
      </c>
      <c r="D1504" t="s">
        <v>27</v>
      </c>
      <c r="E1504" s="17">
        <v>44535</v>
      </c>
      <c r="F1504">
        <v>4545</v>
      </c>
      <c r="G1504">
        <v>173</v>
      </c>
      <c r="H1504">
        <v>3379</v>
      </c>
      <c r="I1504">
        <v>850836</v>
      </c>
      <c r="J1504">
        <v>1236</v>
      </c>
      <c r="K1504">
        <v>200762</v>
      </c>
      <c r="L1504">
        <v>63630</v>
      </c>
      <c r="M1504">
        <v>15863</v>
      </c>
      <c r="N1504">
        <v>1380000000</v>
      </c>
    </row>
    <row r="1505" spans="1:14" x14ac:dyDescent="0.3">
      <c r="A1505" t="s">
        <v>3746</v>
      </c>
      <c r="B1505" t="s">
        <v>2190</v>
      </c>
      <c r="C1505" t="s">
        <v>2252</v>
      </c>
      <c r="D1505" t="s">
        <v>2253</v>
      </c>
      <c r="E1505" s="17">
        <v>44415</v>
      </c>
      <c r="F1505">
        <v>2383</v>
      </c>
      <c r="G1505">
        <v>133</v>
      </c>
      <c r="H1505">
        <v>3873</v>
      </c>
      <c r="I1505">
        <v>853219</v>
      </c>
      <c r="J1505">
        <v>1369</v>
      </c>
      <c r="K1505">
        <v>204635</v>
      </c>
      <c r="L1505">
        <v>14298</v>
      </c>
      <c r="M1505">
        <v>18913</v>
      </c>
      <c r="N1505">
        <v>213000000</v>
      </c>
    </row>
    <row r="1506" spans="1:14" x14ac:dyDescent="0.3">
      <c r="A1506" t="s">
        <v>3747</v>
      </c>
      <c r="B1506" t="s">
        <v>2211</v>
      </c>
      <c r="C1506" t="s">
        <v>2237</v>
      </c>
      <c r="D1506" t="s">
        <v>2250</v>
      </c>
      <c r="E1506" s="17">
        <v>44229</v>
      </c>
      <c r="F1506">
        <v>1825</v>
      </c>
      <c r="G1506">
        <v>28</v>
      </c>
      <c r="H1506">
        <v>3151</v>
      </c>
      <c r="I1506">
        <v>855044</v>
      </c>
      <c r="J1506">
        <v>1397</v>
      </c>
      <c r="K1506">
        <v>207786</v>
      </c>
      <c r="L1506">
        <v>31025</v>
      </c>
      <c r="M1506">
        <v>9861</v>
      </c>
      <c r="N1506">
        <v>331000000</v>
      </c>
    </row>
    <row r="1507" spans="1:14" x14ac:dyDescent="0.3">
      <c r="A1507" t="s">
        <v>3748</v>
      </c>
      <c r="B1507" t="s">
        <v>2206</v>
      </c>
      <c r="C1507" t="s">
        <v>2207</v>
      </c>
      <c r="D1507" t="s">
        <v>2263</v>
      </c>
      <c r="E1507" s="17">
        <v>44174</v>
      </c>
      <c r="F1507">
        <v>1683</v>
      </c>
      <c r="G1507">
        <v>18</v>
      </c>
      <c r="H1507">
        <v>1944</v>
      </c>
      <c r="I1507">
        <v>856727</v>
      </c>
      <c r="J1507">
        <v>1415</v>
      </c>
      <c r="K1507">
        <v>209730</v>
      </c>
      <c r="L1507">
        <v>31977</v>
      </c>
      <c r="M1507">
        <v>7684</v>
      </c>
      <c r="N1507">
        <v>68000000</v>
      </c>
    </row>
    <row r="1508" spans="1:14" x14ac:dyDescent="0.3">
      <c r="A1508" t="s">
        <v>3749</v>
      </c>
      <c r="B1508" t="s">
        <v>2211</v>
      </c>
      <c r="C1508" t="s">
        <v>2245</v>
      </c>
      <c r="D1508" t="s">
        <v>2308</v>
      </c>
      <c r="E1508" s="17">
        <v>43970</v>
      </c>
      <c r="F1508">
        <v>1198</v>
      </c>
      <c r="G1508">
        <v>113</v>
      </c>
      <c r="H1508">
        <v>2500</v>
      </c>
      <c r="I1508">
        <v>857925</v>
      </c>
      <c r="J1508">
        <v>1528</v>
      </c>
      <c r="K1508">
        <v>212230</v>
      </c>
      <c r="L1508">
        <v>22762</v>
      </c>
      <c r="M1508">
        <v>14520</v>
      </c>
      <c r="N1508">
        <v>331000000</v>
      </c>
    </row>
    <row r="1509" spans="1:14" x14ac:dyDescent="0.3">
      <c r="A1509" t="s">
        <v>3750</v>
      </c>
      <c r="B1509" t="s">
        <v>2190</v>
      </c>
      <c r="C1509" t="s">
        <v>2191</v>
      </c>
      <c r="D1509" t="s">
        <v>2285</v>
      </c>
      <c r="E1509" s="17">
        <v>44017</v>
      </c>
      <c r="F1509">
        <v>1009</v>
      </c>
      <c r="G1509">
        <v>107</v>
      </c>
      <c r="H1509">
        <v>412</v>
      </c>
      <c r="I1509">
        <v>858934</v>
      </c>
      <c r="J1509">
        <v>1635</v>
      </c>
      <c r="K1509">
        <v>212642</v>
      </c>
      <c r="L1509">
        <v>11099</v>
      </c>
      <c r="M1509">
        <v>8151</v>
      </c>
      <c r="N1509">
        <v>213000000</v>
      </c>
    </row>
    <row r="1510" spans="1:14" x14ac:dyDescent="0.3">
      <c r="A1510" t="s">
        <v>3751</v>
      </c>
      <c r="B1510" t="s">
        <v>2187</v>
      </c>
      <c r="C1510" t="s">
        <v>2188</v>
      </c>
      <c r="D1510" t="s">
        <v>2188</v>
      </c>
      <c r="E1510" s="17">
        <v>43891</v>
      </c>
      <c r="F1510">
        <v>1771</v>
      </c>
      <c r="G1510">
        <v>142</v>
      </c>
      <c r="H1510">
        <v>4068</v>
      </c>
      <c r="I1510">
        <v>860705</v>
      </c>
      <c r="J1510">
        <v>1777</v>
      </c>
      <c r="K1510">
        <v>216710</v>
      </c>
      <c r="L1510">
        <v>10626</v>
      </c>
      <c r="M1510">
        <v>16093</v>
      </c>
      <c r="N1510">
        <v>83000000</v>
      </c>
    </row>
    <row r="1511" spans="1:14" x14ac:dyDescent="0.3">
      <c r="A1511" t="s">
        <v>3752</v>
      </c>
      <c r="B1511" t="s">
        <v>2211</v>
      </c>
      <c r="C1511" t="s">
        <v>2237</v>
      </c>
      <c r="D1511" t="s">
        <v>2250</v>
      </c>
      <c r="E1511" s="17">
        <v>44210</v>
      </c>
      <c r="F1511">
        <v>1707</v>
      </c>
      <c r="G1511">
        <v>56</v>
      </c>
      <c r="H1511">
        <v>2651</v>
      </c>
      <c r="I1511">
        <v>862412</v>
      </c>
      <c r="J1511">
        <v>1833</v>
      </c>
      <c r="K1511">
        <v>219361</v>
      </c>
      <c r="L1511">
        <v>18777</v>
      </c>
      <c r="M1511">
        <v>13003</v>
      </c>
      <c r="N1511">
        <v>331000000</v>
      </c>
    </row>
    <row r="1512" spans="1:14" x14ac:dyDescent="0.3">
      <c r="A1512" t="s">
        <v>3753</v>
      </c>
      <c r="B1512" t="s">
        <v>2187</v>
      </c>
      <c r="C1512" t="s">
        <v>2188</v>
      </c>
      <c r="D1512" t="s">
        <v>2188</v>
      </c>
      <c r="E1512" s="17">
        <v>44540</v>
      </c>
      <c r="F1512">
        <v>4535</v>
      </c>
      <c r="G1512">
        <v>37</v>
      </c>
      <c r="H1512">
        <v>185</v>
      </c>
      <c r="I1512">
        <v>866947</v>
      </c>
      <c r="J1512">
        <v>1870</v>
      </c>
      <c r="K1512">
        <v>219546</v>
      </c>
      <c r="L1512">
        <v>68025</v>
      </c>
      <c r="M1512">
        <v>8772</v>
      </c>
      <c r="N1512">
        <v>83000000</v>
      </c>
    </row>
    <row r="1513" spans="1:14" x14ac:dyDescent="0.3">
      <c r="A1513" t="s">
        <v>3754</v>
      </c>
      <c r="B1513" t="s">
        <v>2211</v>
      </c>
      <c r="C1513" t="s">
        <v>2245</v>
      </c>
      <c r="D1513" t="s">
        <v>2308</v>
      </c>
      <c r="E1513" s="17">
        <v>44270</v>
      </c>
      <c r="F1513">
        <v>2272</v>
      </c>
      <c r="G1513">
        <v>20</v>
      </c>
      <c r="H1513">
        <v>1576</v>
      </c>
      <c r="I1513">
        <v>869219</v>
      </c>
      <c r="J1513">
        <v>1890</v>
      </c>
      <c r="K1513">
        <v>221122</v>
      </c>
      <c r="L1513">
        <v>29536</v>
      </c>
      <c r="M1513">
        <v>8567</v>
      </c>
      <c r="N1513">
        <v>331000000</v>
      </c>
    </row>
    <row r="1514" spans="1:14" x14ac:dyDescent="0.3">
      <c r="A1514" t="s">
        <v>3755</v>
      </c>
      <c r="B1514" t="s">
        <v>2187</v>
      </c>
      <c r="C1514" t="s">
        <v>2188</v>
      </c>
      <c r="D1514" t="s">
        <v>2188</v>
      </c>
      <c r="E1514" s="17">
        <v>44149</v>
      </c>
      <c r="F1514">
        <v>2612</v>
      </c>
      <c r="G1514">
        <v>50</v>
      </c>
      <c r="H1514">
        <v>3158</v>
      </c>
      <c r="I1514">
        <v>871831</v>
      </c>
      <c r="J1514">
        <v>1940</v>
      </c>
      <c r="K1514">
        <v>224280</v>
      </c>
      <c r="L1514">
        <v>20896</v>
      </c>
      <c r="M1514">
        <v>15014</v>
      </c>
      <c r="N1514">
        <v>83000000</v>
      </c>
    </row>
    <row r="1515" spans="1:14" x14ac:dyDescent="0.3">
      <c r="A1515" t="s">
        <v>3756</v>
      </c>
      <c r="B1515" t="s">
        <v>2211</v>
      </c>
      <c r="C1515" t="s">
        <v>2241</v>
      </c>
      <c r="D1515" t="s">
        <v>2261</v>
      </c>
      <c r="E1515" s="17">
        <v>44132</v>
      </c>
      <c r="F1515">
        <v>4341</v>
      </c>
      <c r="G1515">
        <v>166</v>
      </c>
      <c r="H1515">
        <v>4077</v>
      </c>
      <c r="I1515">
        <v>876172</v>
      </c>
      <c r="J1515">
        <v>2106</v>
      </c>
      <c r="K1515">
        <v>228357</v>
      </c>
      <c r="L1515">
        <v>69456</v>
      </c>
      <c r="M1515">
        <v>19361</v>
      </c>
      <c r="N1515">
        <v>331000000</v>
      </c>
    </row>
    <row r="1516" spans="1:14" x14ac:dyDescent="0.3">
      <c r="A1516" t="s">
        <v>3757</v>
      </c>
      <c r="B1516" t="s">
        <v>2187</v>
      </c>
      <c r="C1516" t="s">
        <v>2188</v>
      </c>
      <c r="D1516" t="s">
        <v>2188</v>
      </c>
      <c r="E1516" s="17">
        <v>44174</v>
      </c>
      <c r="F1516">
        <v>1542</v>
      </c>
      <c r="G1516">
        <v>19</v>
      </c>
      <c r="H1516">
        <v>50</v>
      </c>
      <c r="I1516">
        <v>877714</v>
      </c>
      <c r="J1516">
        <v>2125</v>
      </c>
      <c r="K1516">
        <v>228407</v>
      </c>
      <c r="L1516">
        <v>13878</v>
      </c>
      <c r="M1516">
        <v>12733</v>
      </c>
      <c r="N1516">
        <v>83000000</v>
      </c>
    </row>
    <row r="1517" spans="1:14" x14ac:dyDescent="0.3">
      <c r="A1517" t="s">
        <v>3758</v>
      </c>
      <c r="B1517" t="s">
        <v>2206</v>
      </c>
      <c r="C1517" t="s">
        <v>2207</v>
      </c>
      <c r="D1517" t="s">
        <v>2263</v>
      </c>
      <c r="E1517" s="17">
        <v>43841</v>
      </c>
      <c r="F1517">
        <v>1237</v>
      </c>
      <c r="G1517">
        <v>1</v>
      </c>
      <c r="H1517">
        <v>1169</v>
      </c>
      <c r="I1517">
        <v>878951</v>
      </c>
      <c r="J1517">
        <v>2126</v>
      </c>
      <c r="K1517">
        <v>229576</v>
      </c>
      <c r="L1517">
        <v>11133</v>
      </c>
      <c r="M1517">
        <v>13323</v>
      </c>
      <c r="N1517">
        <v>68000000</v>
      </c>
    </row>
    <row r="1518" spans="1:14" x14ac:dyDescent="0.3">
      <c r="A1518" t="s">
        <v>3759</v>
      </c>
      <c r="B1518" t="s">
        <v>2194</v>
      </c>
      <c r="C1518" t="s">
        <v>2195</v>
      </c>
      <c r="D1518" t="s">
        <v>2296</v>
      </c>
      <c r="E1518" s="17">
        <v>43892</v>
      </c>
      <c r="F1518">
        <v>2975</v>
      </c>
      <c r="G1518">
        <v>31</v>
      </c>
      <c r="H1518">
        <v>4450</v>
      </c>
      <c r="I1518">
        <v>881926</v>
      </c>
      <c r="J1518">
        <v>2157</v>
      </c>
      <c r="K1518">
        <v>234026</v>
      </c>
      <c r="L1518">
        <v>47600</v>
      </c>
      <c r="M1518">
        <v>13508</v>
      </c>
      <c r="N1518">
        <v>1380000000</v>
      </c>
    </row>
    <row r="1519" spans="1:14" x14ac:dyDescent="0.3">
      <c r="A1519" t="s">
        <v>3760</v>
      </c>
      <c r="B1519" t="s">
        <v>2211</v>
      </c>
      <c r="C1519" t="s">
        <v>2241</v>
      </c>
      <c r="D1519" t="s">
        <v>2242</v>
      </c>
      <c r="E1519" s="17">
        <v>44056</v>
      </c>
      <c r="F1519">
        <v>1724</v>
      </c>
      <c r="G1519">
        <v>110</v>
      </c>
      <c r="H1519">
        <v>35</v>
      </c>
      <c r="I1519">
        <v>883650</v>
      </c>
      <c r="J1519">
        <v>2267</v>
      </c>
      <c r="K1519">
        <v>234061</v>
      </c>
      <c r="L1519">
        <v>10344</v>
      </c>
      <c r="M1519">
        <v>2613</v>
      </c>
      <c r="N1519">
        <v>331000000</v>
      </c>
    </row>
    <row r="1520" spans="1:14" x14ac:dyDescent="0.3">
      <c r="A1520" t="s">
        <v>3761</v>
      </c>
      <c r="B1520" t="s">
        <v>2206</v>
      </c>
      <c r="C1520" t="s">
        <v>2232</v>
      </c>
      <c r="D1520" t="s">
        <v>2233</v>
      </c>
      <c r="E1520" s="17">
        <v>43983</v>
      </c>
      <c r="F1520">
        <v>2263</v>
      </c>
      <c r="G1520">
        <v>91</v>
      </c>
      <c r="H1520">
        <v>276</v>
      </c>
      <c r="I1520">
        <v>885913</v>
      </c>
      <c r="J1520">
        <v>2358</v>
      </c>
      <c r="K1520">
        <v>234337</v>
      </c>
      <c r="L1520">
        <v>38471</v>
      </c>
      <c r="M1520">
        <v>16868</v>
      </c>
      <c r="N1520">
        <v>68000000</v>
      </c>
    </row>
    <row r="1521" spans="1:14" x14ac:dyDescent="0.3">
      <c r="A1521" t="s">
        <v>3762</v>
      </c>
      <c r="B1521" t="s">
        <v>2194</v>
      </c>
      <c r="C1521" t="s">
        <v>27</v>
      </c>
      <c r="D1521" t="s">
        <v>27</v>
      </c>
      <c r="E1521" s="17">
        <v>44541</v>
      </c>
      <c r="F1521">
        <v>282</v>
      </c>
      <c r="G1521">
        <v>131</v>
      </c>
      <c r="H1521">
        <v>2464</v>
      </c>
      <c r="I1521">
        <v>886195</v>
      </c>
      <c r="J1521">
        <v>2489</v>
      </c>
      <c r="K1521">
        <v>236801</v>
      </c>
      <c r="L1521">
        <v>1974</v>
      </c>
      <c r="M1521">
        <v>14671</v>
      </c>
      <c r="N1521">
        <v>1380000000</v>
      </c>
    </row>
    <row r="1522" spans="1:14" x14ac:dyDescent="0.3">
      <c r="A1522" t="s">
        <v>3763</v>
      </c>
      <c r="B1522" t="s">
        <v>2211</v>
      </c>
      <c r="C1522" t="s">
        <v>2241</v>
      </c>
      <c r="D1522" t="s">
        <v>2261</v>
      </c>
      <c r="E1522" s="17">
        <v>44394</v>
      </c>
      <c r="F1522">
        <v>2620</v>
      </c>
      <c r="G1522">
        <v>6</v>
      </c>
      <c r="H1522">
        <v>888</v>
      </c>
      <c r="I1522">
        <v>888815</v>
      </c>
      <c r="J1522">
        <v>2495</v>
      </c>
      <c r="K1522">
        <v>237689</v>
      </c>
      <c r="L1522">
        <v>44540</v>
      </c>
      <c r="M1522">
        <v>13640</v>
      </c>
      <c r="N1522">
        <v>331000000</v>
      </c>
    </row>
    <row r="1523" spans="1:14" x14ac:dyDescent="0.3">
      <c r="A1523" t="s">
        <v>3764</v>
      </c>
      <c r="B1523" t="s">
        <v>2206</v>
      </c>
      <c r="C1523" t="s">
        <v>2224</v>
      </c>
      <c r="D1523" t="s">
        <v>2230</v>
      </c>
      <c r="E1523" s="17">
        <v>44401</v>
      </c>
      <c r="F1523">
        <v>3286</v>
      </c>
      <c r="G1523">
        <v>2</v>
      </c>
      <c r="H1523">
        <v>403</v>
      </c>
      <c r="I1523">
        <v>892101</v>
      </c>
      <c r="J1523">
        <v>2497</v>
      </c>
      <c r="K1523">
        <v>238092</v>
      </c>
      <c r="L1523">
        <v>46004</v>
      </c>
      <c r="M1523">
        <v>6880</v>
      </c>
      <c r="N1523">
        <v>68000000</v>
      </c>
    </row>
    <row r="1524" spans="1:14" x14ac:dyDescent="0.3">
      <c r="A1524" t="s">
        <v>3765</v>
      </c>
      <c r="B1524" t="s">
        <v>2206</v>
      </c>
      <c r="C1524" t="s">
        <v>2224</v>
      </c>
      <c r="D1524" t="s">
        <v>2230</v>
      </c>
      <c r="E1524" s="17">
        <v>44414</v>
      </c>
      <c r="F1524">
        <v>171</v>
      </c>
      <c r="G1524">
        <v>24</v>
      </c>
      <c r="H1524">
        <v>4609</v>
      </c>
      <c r="I1524">
        <v>892272</v>
      </c>
      <c r="J1524">
        <v>2521</v>
      </c>
      <c r="K1524">
        <v>242701</v>
      </c>
      <c r="L1524">
        <v>855</v>
      </c>
      <c r="M1524">
        <v>12964</v>
      </c>
      <c r="N1524">
        <v>68000000</v>
      </c>
    </row>
    <row r="1525" spans="1:14" x14ac:dyDescent="0.3">
      <c r="A1525" t="s">
        <v>3766</v>
      </c>
      <c r="B1525" t="s">
        <v>2206</v>
      </c>
      <c r="C1525" t="s">
        <v>2207</v>
      </c>
      <c r="D1525" t="s">
        <v>2263</v>
      </c>
      <c r="E1525" s="17">
        <v>44490</v>
      </c>
      <c r="F1525">
        <v>3456</v>
      </c>
      <c r="G1525">
        <v>111</v>
      </c>
      <c r="H1525">
        <v>2613</v>
      </c>
      <c r="I1525">
        <v>895728</v>
      </c>
      <c r="J1525">
        <v>2632</v>
      </c>
      <c r="K1525">
        <v>245314</v>
      </c>
      <c r="L1525">
        <v>24192</v>
      </c>
      <c r="M1525">
        <v>1710</v>
      </c>
      <c r="N1525">
        <v>68000000</v>
      </c>
    </row>
    <row r="1526" spans="1:14" x14ac:dyDescent="0.3">
      <c r="A1526" t="s">
        <v>3767</v>
      </c>
      <c r="B1526" t="s">
        <v>2190</v>
      </c>
      <c r="C1526" t="s">
        <v>2252</v>
      </c>
      <c r="D1526" t="s">
        <v>2253</v>
      </c>
      <c r="E1526" s="17">
        <v>44405</v>
      </c>
      <c r="F1526">
        <v>1882</v>
      </c>
      <c r="G1526">
        <v>8</v>
      </c>
      <c r="H1526">
        <v>2488</v>
      </c>
      <c r="I1526">
        <v>897610</v>
      </c>
      <c r="J1526">
        <v>2640</v>
      </c>
      <c r="K1526">
        <v>247802</v>
      </c>
      <c r="L1526">
        <v>16938</v>
      </c>
      <c r="M1526">
        <v>17544</v>
      </c>
      <c r="N1526">
        <v>213000000</v>
      </c>
    </row>
    <row r="1527" spans="1:14" x14ac:dyDescent="0.3">
      <c r="A1527" t="s">
        <v>3768</v>
      </c>
      <c r="B1527" t="s">
        <v>2187</v>
      </c>
      <c r="C1527" t="s">
        <v>2338</v>
      </c>
      <c r="D1527" t="s">
        <v>2339</v>
      </c>
      <c r="E1527" s="17">
        <v>44140</v>
      </c>
      <c r="F1527">
        <v>2275</v>
      </c>
      <c r="G1527">
        <v>25</v>
      </c>
      <c r="H1527">
        <v>3985</v>
      </c>
      <c r="I1527">
        <v>899885</v>
      </c>
      <c r="J1527">
        <v>2665</v>
      </c>
      <c r="K1527">
        <v>251787</v>
      </c>
      <c r="L1527">
        <v>29575</v>
      </c>
      <c r="M1527">
        <v>6417</v>
      </c>
      <c r="N1527">
        <v>83000000</v>
      </c>
    </row>
    <row r="1528" spans="1:14" x14ac:dyDescent="0.3">
      <c r="A1528" t="s">
        <v>3769</v>
      </c>
      <c r="B1528" t="s">
        <v>2194</v>
      </c>
      <c r="C1528" t="s">
        <v>27</v>
      </c>
      <c r="D1528" t="s">
        <v>27</v>
      </c>
      <c r="E1528" s="17">
        <v>44073</v>
      </c>
      <c r="F1528">
        <v>2621</v>
      </c>
      <c r="G1528">
        <v>63</v>
      </c>
      <c r="H1528">
        <v>3039</v>
      </c>
      <c r="I1528">
        <v>902506</v>
      </c>
      <c r="J1528">
        <v>2728</v>
      </c>
      <c r="K1528">
        <v>254826</v>
      </c>
      <c r="L1528">
        <v>13105</v>
      </c>
      <c r="M1528">
        <v>16212</v>
      </c>
      <c r="N1528">
        <v>1380000000</v>
      </c>
    </row>
    <row r="1529" spans="1:14" x14ac:dyDescent="0.3">
      <c r="A1529" t="s">
        <v>3770</v>
      </c>
      <c r="B1529" t="s">
        <v>2187</v>
      </c>
      <c r="C1529" t="s">
        <v>2338</v>
      </c>
      <c r="D1529" t="s">
        <v>2438</v>
      </c>
      <c r="E1529" s="17">
        <v>44323</v>
      </c>
      <c r="F1529">
        <v>600</v>
      </c>
      <c r="G1529">
        <v>17</v>
      </c>
      <c r="H1529">
        <v>2122</v>
      </c>
      <c r="I1529">
        <v>903106</v>
      </c>
      <c r="J1529">
        <v>2745</v>
      </c>
      <c r="K1529">
        <v>256948</v>
      </c>
      <c r="L1529">
        <v>6000</v>
      </c>
      <c r="M1529">
        <v>13995</v>
      </c>
      <c r="N1529">
        <v>83000000</v>
      </c>
    </row>
    <row r="1530" spans="1:14" x14ac:dyDescent="0.3">
      <c r="A1530" t="s">
        <v>3771</v>
      </c>
      <c r="B1530" t="s">
        <v>2187</v>
      </c>
      <c r="C1530" t="s">
        <v>2201</v>
      </c>
      <c r="D1530" t="s">
        <v>2202</v>
      </c>
      <c r="E1530" s="17">
        <v>44196</v>
      </c>
      <c r="F1530">
        <v>3790</v>
      </c>
      <c r="G1530">
        <v>90</v>
      </c>
      <c r="H1530">
        <v>1172</v>
      </c>
      <c r="I1530">
        <v>906896</v>
      </c>
      <c r="J1530">
        <v>2835</v>
      </c>
      <c r="K1530">
        <v>258120</v>
      </c>
      <c r="L1530">
        <v>60640</v>
      </c>
      <c r="M1530">
        <v>15821</v>
      </c>
      <c r="N1530">
        <v>83000000</v>
      </c>
    </row>
    <row r="1531" spans="1:14" x14ac:dyDescent="0.3">
      <c r="A1531" t="s">
        <v>3772</v>
      </c>
      <c r="B1531" t="s">
        <v>2187</v>
      </c>
      <c r="C1531" t="s">
        <v>2201</v>
      </c>
      <c r="D1531" t="s">
        <v>2202</v>
      </c>
      <c r="E1531" s="17">
        <v>44160</v>
      </c>
      <c r="F1531">
        <v>2023</v>
      </c>
      <c r="G1531">
        <v>1</v>
      </c>
      <c r="H1531">
        <v>4609</v>
      </c>
      <c r="I1531">
        <v>908919</v>
      </c>
      <c r="J1531">
        <v>2836</v>
      </c>
      <c r="K1531">
        <v>262729</v>
      </c>
      <c r="L1531">
        <v>12138</v>
      </c>
      <c r="M1531">
        <v>16614</v>
      </c>
      <c r="N1531">
        <v>83000000</v>
      </c>
    </row>
    <row r="1532" spans="1:14" x14ac:dyDescent="0.3">
      <c r="A1532" t="s">
        <v>3773</v>
      </c>
      <c r="B1532" t="s">
        <v>2206</v>
      </c>
      <c r="C1532" t="s">
        <v>2257</v>
      </c>
      <c r="D1532" t="s">
        <v>2258</v>
      </c>
      <c r="E1532" s="17">
        <v>43937</v>
      </c>
      <c r="F1532">
        <v>466</v>
      </c>
      <c r="G1532">
        <v>0</v>
      </c>
      <c r="H1532">
        <v>2587</v>
      </c>
      <c r="I1532">
        <v>909385</v>
      </c>
      <c r="J1532">
        <v>2836</v>
      </c>
      <c r="K1532">
        <v>265316</v>
      </c>
      <c r="L1532">
        <v>7456</v>
      </c>
      <c r="M1532">
        <v>3186</v>
      </c>
      <c r="N1532">
        <v>68000000</v>
      </c>
    </row>
    <row r="1533" spans="1:14" x14ac:dyDescent="0.3">
      <c r="A1533" t="s">
        <v>3774</v>
      </c>
      <c r="B1533" t="s">
        <v>2187</v>
      </c>
      <c r="C1533" t="s">
        <v>2338</v>
      </c>
      <c r="D1533" t="s">
        <v>2438</v>
      </c>
      <c r="E1533" s="17">
        <v>44056</v>
      </c>
      <c r="F1533">
        <v>3950</v>
      </c>
      <c r="G1533">
        <v>47</v>
      </c>
      <c r="H1533">
        <v>289</v>
      </c>
      <c r="I1533">
        <v>913335</v>
      </c>
      <c r="J1533">
        <v>2883</v>
      </c>
      <c r="K1533">
        <v>265605</v>
      </c>
      <c r="L1533">
        <v>39500</v>
      </c>
      <c r="M1533">
        <v>6853</v>
      </c>
      <c r="N1533">
        <v>83000000</v>
      </c>
    </row>
    <row r="1534" spans="1:14" x14ac:dyDescent="0.3">
      <c r="A1534" t="s">
        <v>3775</v>
      </c>
      <c r="B1534" t="s">
        <v>2190</v>
      </c>
      <c r="C1534" t="s">
        <v>2191</v>
      </c>
      <c r="D1534" t="s">
        <v>2285</v>
      </c>
      <c r="E1534" s="17">
        <v>44048</v>
      </c>
      <c r="F1534">
        <v>3889</v>
      </c>
      <c r="G1534">
        <v>190</v>
      </c>
      <c r="H1534">
        <v>2228</v>
      </c>
      <c r="I1534">
        <v>917224</v>
      </c>
      <c r="J1534">
        <v>3073</v>
      </c>
      <c r="K1534">
        <v>267833</v>
      </c>
      <c r="L1534">
        <v>54446</v>
      </c>
      <c r="M1534">
        <v>2562</v>
      </c>
      <c r="N1534">
        <v>213000000</v>
      </c>
    </row>
    <row r="1535" spans="1:14" x14ac:dyDescent="0.3">
      <c r="A1535" t="s">
        <v>3776</v>
      </c>
      <c r="B1535" t="s">
        <v>2211</v>
      </c>
      <c r="C1535" t="s">
        <v>2245</v>
      </c>
      <c r="D1535" t="s">
        <v>2246</v>
      </c>
      <c r="E1535" s="17">
        <v>44336</v>
      </c>
      <c r="F1535">
        <v>4392</v>
      </c>
      <c r="G1535">
        <v>106</v>
      </c>
      <c r="H1535">
        <v>2313</v>
      </c>
      <c r="I1535">
        <v>921616</v>
      </c>
      <c r="J1535">
        <v>3179</v>
      </c>
      <c r="K1535">
        <v>270146</v>
      </c>
      <c r="L1535">
        <v>43920</v>
      </c>
      <c r="M1535">
        <v>18415</v>
      </c>
      <c r="N1535">
        <v>331000000</v>
      </c>
    </row>
    <row r="1536" spans="1:14" x14ac:dyDescent="0.3">
      <c r="A1536" t="s">
        <v>3777</v>
      </c>
      <c r="B1536" t="s">
        <v>2206</v>
      </c>
      <c r="C1536" t="s">
        <v>2257</v>
      </c>
      <c r="D1536" t="s">
        <v>2258</v>
      </c>
      <c r="E1536" s="17">
        <v>44089</v>
      </c>
      <c r="F1536">
        <v>2592</v>
      </c>
      <c r="G1536">
        <v>163</v>
      </c>
      <c r="H1536">
        <v>4178</v>
      </c>
      <c r="I1536">
        <v>924208</v>
      </c>
      <c r="J1536">
        <v>3342</v>
      </c>
      <c r="K1536">
        <v>274324</v>
      </c>
      <c r="L1536">
        <v>12960</v>
      </c>
      <c r="M1536">
        <v>111</v>
      </c>
      <c r="N1536">
        <v>68000000</v>
      </c>
    </row>
    <row r="1537" spans="1:14" x14ac:dyDescent="0.3">
      <c r="A1537" t="s">
        <v>3778</v>
      </c>
      <c r="B1537" t="s">
        <v>2194</v>
      </c>
      <c r="C1537" t="s">
        <v>2221</v>
      </c>
      <c r="D1537" t="s">
        <v>2222</v>
      </c>
      <c r="E1537" s="17">
        <v>44347</v>
      </c>
      <c r="F1537">
        <v>1019</v>
      </c>
      <c r="G1537">
        <v>190</v>
      </c>
      <c r="H1537">
        <v>1884</v>
      </c>
      <c r="I1537">
        <v>925227</v>
      </c>
      <c r="J1537">
        <v>3532</v>
      </c>
      <c r="K1537">
        <v>276208</v>
      </c>
      <c r="L1537">
        <v>9171</v>
      </c>
      <c r="M1537">
        <v>19601</v>
      </c>
      <c r="N1537">
        <v>1380000000</v>
      </c>
    </row>
    <row r="1538" spans="1:14" x14ac:dyDescent="0.3">
      <c r="A1538" t="s">
        <v>3779</v>
      </c>
      <c r="B1538" t="s">
        <v>2211</v>
      </c>
      <c r="C1538" t="s">
        <v>2237</v>
      </c>
      <c r="D1538" t="s">
        <v>2238</v>
      </c>
      <c r="E1538" s="17">
        <v>43884</v>
      </c>
      <c r="F1538">
        <v>1547</v>
      </c>
      <c r="G1538">
        <v>74</v>
      </c>
      <c r="H1538">
        <v>3836</v>
      </c>
      <c r="I1538">
        <v>926774</v>
      </c>
      <c r="J1538">
        <v>3606</v>
      </c>
      <c r="K1538">
        <v>280044</v>
      </c>
      <c r="L1538">
        <v>21658</v>
      </c>
      <c r="M1538">
        <v>13220</v>
      </c>
      <c r="N1538">
        <v>331000000</v>
      </c>
    </row>
    <row r="1539" spans="1:14" x14ac:dyDescent="0.3">
      <c r="A1539" t="s">
        <v>3780</v>
      </c>
      <c r="B1539" t="s">
        <v>2211</v>
      </c>
      <c r="C1539" t="s">
        <v>2212</v>
      </c>
      <c r="D1539" t="s">
        <v>2213</v>
      </c>
      <c r="E1539" s="17">
        <v>43877</v>
      </c>
      <c r="F1539">
        <v>4756</v>
      </c>
      <c r="G1539">
        <v>25</v>
      </c>
      <c r="H1539">
        <v>1583</v>
      </c>
      <c r="I1539">
        <v>931530</v>
      </c>
      <c r="J1539">
        <v>3631</v>
      </c>
      <c r="K1539">
        <v>281627</v>
      </c>
      <c r="L1539">
        <v>28536</v>
      </c>
      <c r="M1539">
        <v>5907</v>
      </c>
      <c r="N1539">
        <v>331000000</v>
      </c>
    </row>
    <row r="1540" spans="1:14" x14ac:dyDescent="0.3">
      <c r="A1540" t="s">
        <v>3781</v>
      </c>
      <c r="B1540" t="s">
        <v>2211</v>
      </c>
      <c r="C1540" t="s">
        <v>2245</v>
      </c>
      <c r="D1540" t="s">
        <v>2246</v>
      </c>
      <c r="E1540" s="17">
        <v>44557</v>
      </c>
      <c r="F1540">
        <v>4749</v>
      </c>
      <c r="G1540">
        <v>5</v>
      </c>
      <c r="H1540">
        <v>1669</v>
      </c>
      <c r="I1540">
        <v>936279</v>
      </c>
      <c r="J1540">
        <v>3636</v>
      </c>
      <c r="K1540">
        <v>283296</v>
      </c>
      <c r="L1540">
        <v>23745</v>
      </c>
      <c r="M1540">
        <v>6252</v>
      </c>
      <c r="N1540">
        <v>331000000</v>
      </c>
    </row>
    <row r="1541" spans="1:14" x14ac:dyDescent="0.3">
      <c r="A1541" t="s">
        <v>3782</v>
      </c>
      <c r="B1541" t="s">
        <v>2187</v>
      </c>
      <c r="C1541" t="s">
        <v>2338</v>
      </c>
      <c r="D1541" t="s">
        <v>2438</v>
      </c>
      <c r="E1541" s="17">
        <v>44519</v>
      </c>
      <c r="F1541">
        <v>4897</v>
      </c>
      <c r="G1541">
        <v>25</v>
      </c>
      <c r="H1541">
        <v>2246</v>
      </c>
      <c r="I1541">
        <v>941176</v>
      </c>
      <c r="J1541">
        <v>3661</v>
      </c>
      <c r="K1541">
        <v>285542</v>
      </c>
      <c r="L1541">
        <v>73455</v>
      </c>
      <c r="M1541">
        <v>3149</v>
      </c>
      <c r="N1541">
        <v>83000000</v>
      </c>
    </row>
    <row r="1542" spans="1:14" x14ac:dyDescent="0.3">
      <c r="A1542" t="s">
        <v>3783</v>
      </c>
      <c r="B1542" t="s">
        <v>2187</v>
      </c>
      <c r="C1542" t="s">
        <v>2201</v>
      </c>
      <c r="D1542" t="s">
        <v>2202</v>
      </c>
      <c r="E1542" s="17">
        <v>44351</v>
      </c>
      <c r="F1542">
        <v>4436</v>
      </c>
      <c r="G1542">
        <v>42</v>
      </c>
      <c r="H1542">
        <v>647</v>
      </c>
      <c r="I1542">
        <v>945612</v>
      </c>
      <c r="J1542">
        <v>3703</v>
      </c>
      <c r="K1542">
        <v>286189</v>
      </c>
      <c r="L1542">
        <v>57668</v>
      </c>
      <c r="M1542">
        <v>13840</v>
      </c>
      <c r="N1542">
        <v>83000000</v>
      </c>
    </row>
    <row r="1543" spans="1:14" x14ac:dyDescent="0.3">
      <c r="A1543" t="s">
        <v>3784</v>
      </c>
      <c r="B1543" t="s">
        <v>2206</v>
      </c>
      <c r="C1543" t="s">
        <v>2207</v>
      </c>
      <c r="D1543" t="s">
        <v>2208</v>
      </c>
      <c r="E1543" s="17">
        <v>43929</v>
      </c>
      <c r="F1543">
        <v>703</v>
      </c>
      <c r="G1543">
        <v>121</v>
      </c>
      <c r="H1543">
        <v>3154</v>
      </c>
      <c r="I1543">
        <v>946315</v>
      </c>
      <c r="J1543">
        <v>3824</v>
      </c>
      <c r="K1543">
        <v>289343</v>
      </c>
      <c r="L1543">
        <v>7030</v>
      </c>
      <c r="M1543">
        <v>9954</v>
      </c>
      <c r="N1543">
        <v>68000000</v>
      </c>
    </row>
    <row r="1544" spans="1:14" x14ac:dyDescent="0.3">
      <c r="A1544" t="s">
        <v>3785</v>
      </c>
      <c r="B1544" t="s">
        <v>2187</v>
      </c>
      <c r="C1544" t="s">
        <v>2201</v>
      </c>
      <c r="D1544" t="s">
        <v>2202</v>
      </c>
      <c r="E1544" s="17">
        <v>43850</v>
      </c>
      <c r="F1544">
        <v>852</v>
      </c>
      <c r="G1544">
        <v>128</v>
      </c>
      <c r="H1544">
        <v>265</v>
      </c>
      <c r="I1544">
        <v>947167</v>
      </c>
      <c r="J1544">
        <v>3952</v>
      </c>
      <c r="K1544">
        <v>289608</v>
      </c>
      <c r="L1544">
        <v>4260</v>
      </c>
      <c r="M1544">
        <v>1720</v>
      </c>
      <c r="N1544">
        <v>83000000</v>
      </c>
    </row>
    <row r="1545" spans="1:14" x14ac:dyDescent="0.3">
      <c r="A1545" t="s">
        <v>3786</v>
      </c>
      <c r="B1545" t="s">
        <v>2187</v>
      </c>
      <c r="C1545" t="s">
        <v>2201</v>
      </c>
      <c r="D1545" t="s">
        <v>2202</v>
      </c>
      <c r="E1545" s="17">
        <v>44403</v>
      </c>
      <c r="F1545">
        <v>305</v>
      </c>
      <c r="G1545">
        <v>8</v>
      </c>
      <c r="H1545">
        <v>3488</v>
      </c>
      <c r="I1545">
        <v>947472</v>
      </c>
      <c r="J1545">
        <v>3960</v>
      </c>
      <c r="K1545">
        <v>293096</v>
      </c>
      <c r="L1545">
        <v>4270</v>
      </c>
      <c r="M1545">
        <v>18480</v>
      </c>
      <c r="N1545">
        <v>83000000</v>
      </c>
    </row>
    <row r="1546" spans="1:14" x14ac:dyDescent="0.3">
      <c r="A1546" t="s">
        <v>3787</v>
      </c>
      <c r="B1546" t="s">
        <v>2187</v>
      </c>
      <c r="C1546" t="s">
        <v>2201</v>
      </c>
      <c r="D1546" t="s">
        <v>2202</v>
      </c>
      <c r="E1546" s="17">
        <v>44320</v>
      </c>
      <c r="F1546">
        <v>3578</v>
      </c>
      <c r="G1546">
        <v>26</v>
      </c>
      <c r="H1546">
        <v>2917</v>
      </c>
      <c r="I1546">
        <v>951050</v>
      </c>
      <c r="J1546">
        <v>3986</v>
      </c>
      <c r="K1546">
        <v>296013</v>
      </c>
      <c r="L1546">
        <v>46514</v>
      </c>
      <c r="M1546">
        <v>14815</v>
      </c>
      <c r="N1546">
        <v>83000000</v>
      </c>
    </row>
    <row r="1547" spans="1:14" x14ac:dyDescent="0.3">
      <c r="A1547" t="s">
        <v>3788</v>
      </c>
      <c r="B1547" t="s">
        <v>2206</v>
      </c>
      <c r="C1547" t="s">
        <v>2207</v>
      </c>
      <c r="D1547" t="s">
        <v>2208</v>
      </c>
      <c r="E1547" s="17">
        <v>44249</v>
      </c>
      <c r="F1547">
        <v>1933</v>
      </c>
      <c r="G1547">
        <v>70</v>
      </c>
      <c r="H1547">
        <v>2778</v>
      </c>
      <c r="I1547">
        <v>952983</v>
      </c>
      <c r="J1547">
        <v>4056</v>
      </c>
      <c r="K1547">
        <v>298791</v>
      </c>
      <c r="L1547">
        <v>30928</v>
      </c>
      <c r="M1547">
        <v>11635</v>
      </c>
      <c r="N1547">
        <v>68000000</v>
      </c>
    </row>
    <row r="1548" spans="1:14" x14ac:dyDescent="0.3">
      <c r="A1548" t="s">
        <v>3789</v>
      </c>
      <c r="B1548" t="s">
        <v>2206</v>
      </c>
      <c r="C1548" t="s">
        <v>2232</v>
      </c>
      <c r="D1548" t="s">
        <v>2233</v>
      </c>
      <c r="E1548" s="17">
        <v>44520</v>
      </c>
      <c r="F1548">
        <v>1787</v>
      </c>
      <c r="G1548">
        <v>116</v>
      </c>
      <c r="H1548">
        <v>4956</v>
      </c>
      <c r="I1548">
        <v>954770</v>
      </c>
      <c r="J1548">
        <v>4172</v>
      </c>
      <c r="K1548">
        <v>303747</v>
      </c>
      <c r="L1548">
        <v>23231</v>
      </c>
      <c r="M1548">
        <v>521</v>
      </c>
      <c r="N1548">
        <v>68000000</v>
      </c>
    </row>
    <row r="1549" spans="1:14" x14ac:dyDescent="0.3">
      <c r="A1549" t="s">
        <v>3790</v>
      </c>
      <c r="B1549" t="s">
        <v>2190</v>
      </c>
      <c r="C1549" t="s">
        <v>2269</v>
      </c>
      <c r="D1549" t="s">
        <v>2270</v>
      </c>
      <c r="E1549" s="17">
        <v>43892</v>
      </c>
      <c r="F1549">
        <v>3787</v>
      </c>
      <c r="G1549">
        <v>117</v>
      </c>
      <c r="H1549">
        <v>18</v>
      </c>
      <c r="I1549">
        <v>958557</v>
      </c>
      <c r="J1549">
        <v>4289</v>
      </c>
      <c r="K1549">
        <v>303765</v>
      </c>
      <c r="L1549">
        <v>64379</v>
      </c>
      <c r="M1549">
        <v>11164</v>
      </c>
      <c r="N1549">
        <v>213000000</v>
      </c>
    </row>
    <row r="1550" spans="1:14" x14ac:dyDescent="0.3">
      <c r="A1550" t="s">
        <v>3791</v>
      </c>
      <c r="B1550" t="s">
        <v>2190</v>
      </c>
      <c r="C1550" t="s">
        <v>2198</v>
      </c>
      <c r="D1550" t="s">
        <v>2306</v>
      </c>
      <c r="E1550" s="17">
        <v>43975</v>
      </c>
      <c r="F1550">
        <v>873</v>
      </c>
      <c r="G1550">
        <v>2</v>
      </c>
      <c r="H1550">
        <v>3601</v>
      </c>
      <c r="I1550">
        <v>959430</v>
      </c>
      <c r="J1550">
        <v>4291</v>
      </c>
      <c r="K1550">
        <v>307366</v>
      </c>
      <c r="L1550">
        <v>9603</v>
      </c>
      <c r="M1550">
        <v>2423</v>
      </c>
      <c r="N1550">
        <v>213000000</v>
      </c>
    </row>
    <row r="1551" spans="1:14" x14ac:dyDescent="0.3">
      <c r="A1551" t="s">
        <v>3792</v>
      </c>
      <c r="B1551" t="s">
        <v>2190</v>
      </c>
      <c r="C1551" t="s">
        <v>2191</v>
      </c>
      <c r="D1551" t="s">
        <v>2192</v>
      </c>
      <c r="E1551" s="17">
        <v>44046</v>
      </c>
      <c r="F1551">
        <v>1581</v>
      </c>
      <c r="G1551">
        <v>188</v>
      </c>
      <c r="H1551">
        <v>4466</v>
      </c>
      <c r="I1551">
        <v>961011</v>
      </c>
      <c r="J1551">
        <v>4479</v>
      </c>
      <c r="K1551">
        <v>311832</v>
      </c>
      <c r="L1551">
        <v>20553</v>
      </c>
      <c r="M1551">
        <v>5242</v>
      </c>
      <c r="N1551">
        <v>213000000</v>
      </c>
    </row>
    <row r="1552" spans="1:14" x14ac:dyDescent="0.3">
      <c r="A1552" t="s">
        <v>3793</v>
      </c>
      <c r="B1552" t="s">
        <v>2190</v>
      </c>
      <c r="C1552" t="s">
        <v>2191</v>
      </c>
      <c r="D1552" t="s">
        <v>2285</v>
      </c>
      <c r="E1552" s="17">
        <v>43833</v>
      </c>
      <c r="F1552">
        <v>3957</v>
      </c>
      <c r="G1552">
        <v>129</v>
      </c>
      <c r="H1552">
        <v>3094</v>
      </c>
      <c r="I1552">
        <v>964968</v>
      </c>
      <c r="J1552">
        <v>4608</v>
      </c>
      <c r="K1552">
        <v>314926</v>
      </c>
      <c r="L1552">
        <v>19785</v>
      </c>
      <c r="M1552">
        <v>6731</v>
      </c>
      <c r="N1552">
        <v>213000000</v>
      </c>
    </row>
    <row r="1553" spans="1:14" x14ac:dyDescent="0.3">
      <c r="A1553" t="s">
        <v>3794</v>
      </c>
      <c r="B1553" t="s">
        <v>2211</v>
      </c>
      <c r="C1553" t="s">
        <v>2212</v>
      </c>
      <c r="D1553" t="s">
        <v>2328</v>
      </c>
      <c r="E1553" s="17">
        <v>43990</v>
      </c>
      <c r="F1553">
        <v>4590</v>
      </c>
      <c r="G1553">
        <v>123</v>
      </c>
      <c r="H1553">
        <v>3827</v>
      </c>
      <c r="I1553">
        <v>969558</v>
      </c>
      <c r="J1553">
        <v>4731</v>
      </c>
      <c r="K1553">
        <v>318753</v>
      </c>
      <c r="L1553">
        <v>87210</v>
      </c>
      <c r="M1553">
        <v>17018</v>
      </c>
      <c r="N1553">
        <v>331000000</v>
      </c>
    </row>
    <row r="1554" spans="1:14" x14ac:dyDescent="0.3">
      <c r="A1554" t="s">
        <v>3795</v>
      </c>
      <c r="B1554" t="s">
        <v>2211</v>
      </c>
      <c r="C1554" t="s">
        <v>2245</v>
      </c>
      <c r="D1554" t="s">
        <v>2246</v>
      </c>
      <c r="E1554" s="17">
        <v>43950</v>
      </c>
      <c r="F1554">
        <v>3332</v>
      </c>
      <c r="G1554">
        <v>73</v>
      </c>
      <c r="H1554">
        <v>4714</v>
      </c>
      <c r="I1554">
        <v>972890</v>
      </c>
      <c r="J1554">
        <v>4804</v>
      </c>
      <c r="K1554">
        <v>323467</v>
      </c>
      <c r="L1554">
        <v>56644</v>
      </c>
      <c r="M1554">
        <v>9364</v>
      </c>
      <c r="N1554">
        <v>331000000</v>
      </c>
    </row>
    <row r="1555" spans="1:14" x14ac:dyDescent="0.3">
      <c r="A1555" t="s">
        <v>3796</v>
      </c>
      <c r="B1555" t="s">
        <v>2190</v>
      </c>
      <c r="C1555" t="s">
        <v>2269</v>
      </c>
      <c r="D1555" t="s">
        <v>2270</v>
      </c>
      <c r="E1555" s="17">
        <v>43919</v>
      </c>
      <c r="F1555">
        <v>1685</v>
      </c>
      <c r="G1555">
        <v>80</v>
      </c>
      <c r="H1555">
        <v>642</v>
      </c>
      <c r="I1555">
        <v>974575</v>
      </c>
      <c r="J1555">
        <v>4884</v>
      </c>
      <c r="K1555">
        <v>324109</v>
      </c>
      <c r="L1555">
        <v>11795</v>
      </c>
      <c r="M1555">
        <v>13312</v>
      </c>
      <c r="N1555">
        <v>213000000</v>
      </c>
    </row>
    <row r="1556" spans="1:14" x14ac:dyDescent="0.3">
      <c r="A1556" t="s">
        <v>3797</v>
      </c>
      <c r="B1556" t="s">
        <v>2190</v>
      </c>
      <c r="C1556" t="s">
        <v>2198</v>
      </c>
      <c r="D1556" t="s">
        <v>2306</v>
      </c>
      <c r="E1556" s="17">
        <v>44159</v>
      </c>
      <c r="F1556">
        <v>1605</v>
      </c>
      <c r="G1556">
        <v>158</v>
      </c>
      <c r="H1556">
        <v>1545</v>
      </c>
      <c r="I1556">
        <v>976180</v>
      </c>
      <c r="J1556">
        <v>5042</v>
      </c>
      <c r="K1556">
        <v>325654</v>
      </c>
      <c r="L1556">
        <v>19260</v>
      </c>
      <c r="M1556">
        <v>366</v>
      </c>
      <c r="N1556">
        <v>213000000</v>
      </c>
    </row>
    <row r="1557" spans="1:14" x14ac:dyDescent="0.3">
      <c r="A1557" t="s">
        <v>3798</v>
      </c>
      <c r="B1557" t="s">
        <v>2194</v>
      </c>
      <c r="C1557" t="s">
        <v>2195</v>
      </c>
      <c r="D1557" t="s">
        <v>2296</v>
      </c>
      <c r="E1557" s="17">
        <v>44410</v>
      </c>
      <c r="F1557">
        <v>895</v>
      </c>
      <c r="G1557">
        <v>64</v>
      </c>
      <c r="H1557">
        <v>2426</v>
      </c>
      <c r="I1557">
        <v>977075</v>
      </c>
      <c r="J1557">
        <v>5106</v>
      </c>
      <c r="K1557">
        <v>328080</v>
      </c>
      <c r="L1557">
        <v>6265</v>
      </c>
      <c r="M1557">
        <v>6289</v>
      </c>
      <c r="N1557">
        <v>1380000000</v>
      </c>
    </row>
    <row r="1558" spans="1:14" x14ac:dyDescent="0.3">
      <c r="A1558" t="s">
        <v>3799</v>
      </c>
      <c r="B1558" t="s">
        <v>2211</v>
      </c>
      <c r="C1558" t="s">
        <v>2241</v>
      </c>
      <c r="D1558" t="s">
        <v>2242</v>
      </c>
      <c r="E1558" s="17">
        <v>44187</v>
      </c>
      <c r="F1558">
        <v>3263</v>
      </c>
      <c r="G1558">
        <v>121</v>
      </c>
      <c r="H1558">
        <v>816</v>
      </c>
      <c r="I1558">
        <v>980338</v>
      </c>
      <c r="J1558">
        <v>5227</v>
      </c>
      <c r="K1558">
        <v>328896</v>
      </c>
      <c r="L1558">
        <v>39156</v>
      </c>
      <c r="M1558">
        <v>14948</v>
      </c>
      <c r="N1558">
        <v>331000000</v>
      </c>
    </row>
    <row r="1559" spans="1:14" x14ac:dyDescent="0.3">
      <c r="A1559" t="s">
        <v>3800</v>
      </c>
      <c r="B1559" t="s">
        <v>2194</v>
      </c>
      <c r="C1559" t="s">
        <v>2221</v>
      </c>
      <c r="D1559" t="s">
        <v>2222</v>
      </c>
      <c r="E1559" s="17">
        <v>44440</v>
      </c>
      <c r="F1559">
        <v>3424</v>
      </c>
      <c r="G1559">
        <v>145</v>
      </c>
      <c r="H1559">
        <v>2871</v>
      </c>
      <c r="I1559">
        <v>983762</v>
      </c>
      <c r="J1559">
        <v>5372</v>
      </c>
      <c r="K1559">
        <v>331767</v>
      </c>
      <c r="L1559">
        <v>23968</v>
      </c>
      <c r="M1559">
        <v>3783</v>
      </c>
      <c r="N1559">
        <v>1380000000</v>
      </c>
    </row>
    <row r="1560" spans="1:14" x14ac:dyDescent="0.3">
      <c r="A1560" t="s">
        <v>3801</v>
      </c>
      <c r="B1560" t="s">
        <v>2194</v>
      </c>
      <c r="C1560" t="s">
        <v>2204</v>
      </c>
      <c r="D1560" t="s">
        <v>25</v>
      </c>
      <c r="E1560" s="17">
        <v>44097</v>
      </c>
      <c r="F1560">
        <v>3853</v>
      </c>
      <c r="G1560">
        <v>133</v>
      </c>
      <c r="H1560">
        <v>2137</v>
      </c>
      <c r="I1560">
        <v>987615</v>
      </c>
      <c r="J1560">
        <v>5505</v>
      </c>
      <c r="K1560">
        <v>333904</v>
      </c>
      <c r="L1560">
        <v>30824</v>
      </c>
      <c r="M1560">
        <v>6026</v>
      </c>
      <c r="N1560">
        <v>1380000000</v>
      </c>
    </row>
    <row r="1561" spans="1:14" x14ac:dyDescent="0.3">
      <c r="A1561" t="s">
        <v>3802</v>
      </c>
      <c r="B1561" t="s">
        <v>2187</v>
      </c>
      <c r="C1561" t="s">
        <v>2201</v>
      </c>
      <c r="D1561" t="s">
        <v>2272</v>
      </c>
      <c r="E1561" s="17">
        <v>44447</v>
      </c>
      <c r="F1561">
        <v>2346</v>
      </c>
      <c r="G1561">
        <v>101</v>
      </c>
      <c r="H1561">
        <v>2191</v>
      </c>
      <c r="I1561">
        <v>989961</v>
      </c>
      <c r="J1561">
        <v>5606</v>
      </c>
      <c r="K1561">
        <v>336095</v>
      </c>
      <c r="L1561">
        <v>39882</v>
      </c>
      <c r="M1561">
        <v>11076</v>
      </c>
      <c r="N1561">
        <v>83000000</v>
      </c>
    </row>
    <row r="1562" spans="1:14" x14ac:dyDescent="0.3">
      <c r="A1562" t="s">
        <v>3803</v>
      </c>
      <c r="B1562" t="s">
        <v>2206</v>
      </c>
      <c r="C1562" t="s">
        <v>2257</v>
      </c>
      <c r="D1562" t="s">
        <v>2258</v>
      </c>
      <c r="E1562" s="17">
        <v>44153</v>
      </c>
      <c r="F1562">
        <v>3531</v>
      </c>
      <c r="G1562">
        <v>41</v>
      </c>
      <c r="H1562">
        <v>2668</v>
      </c>
      <c r="I1562">
        <v>993492</v>
      </c>
      <c r="J1562">
        <v>5647</v>
      </c>
      <c r="K1562">
        <v>338763</v>
      </c>
      <c r="L1562">
        <v>56496</v>
      </c>
      <c r="M1562">
        <v>3988</v>
      </c>
      <c r="N1562">
        <v>68000000</v>
      </c>
    </row>
    <row r="1563" spans="1:14" x14ac:dyDescent="0.3">
      <c r="A1563" t="s">
        <v>3804</v>
      </c>
      <c r="B1563" t="s">
        <v>2211</v>
      </c>
      <c r="C1563" t="s">
        <v>2212</v>
      </c>
      <c r="D1563" t="s">
        <v>2328</v>
      </c>
      <c r="E1563" s="17">
        <v>44465</v>
      </c>
      <c r="F1563">
        <v>2474</v>
      </c>
      <c r="G1563">
        <v>110</v>
      </c>
      <c r="H1563">
        <v>863</v>
      </c>
      <c r="I1563">
        <v>995966</v>
      </c>
      <c r="J1563">
        <v>5757</v>
      </c>
      <c r="K1563">
        <v>339626</v>
      </c>
      <c r="L1563">
        <v>39584</v>
      </c>
      <c r="M1563">
        <v>12906</v>
      </c>
      <c r="N1563">
        <v>331000000</v>
      </c>
    </row>
    <row r="1564" spans="1:14" x14ac:dyDescent="0.3">
      <c r="A1564" t="s">
        <v>3805</v>
      </c>
      <c r="B1564" t="s">
        <v>2190</v>
      </c>
      <c r="C1564" t="s">
        <v>2252</v>
      </c>
      <c r="D1564" t="s">
        <v>2301</v>
      </c>
      <c r="E1564" s="17">
        <v>44371</v>
      </c>
      <c r="F1564">
        <v>1861</v>
      </c>
      <c r="G1564">
        <v>195</v>
      </c>
      <c r="H1564">
        <v>4299</v>
      </c>
      <c r="I1564">
        <v>997827</v>
      </c>
      <c r="J1564">
        <v>5952</v>
      </c>
      <c r="K1564">
        <v>343925</v>
      </c>
      <c r="L1564">
        <v>33498</v>
      </c>
      <c r="M1564">
        <v>10708</v>
      </c>
      <c r="N1564">
        <v>213000000</v>
      </c>
    </row>
    <row r="1565" spans="1:14" x14ac:dyDescent="0.3">
      <c r="A1565" t="s">
        <v>3806</v>
      </c>
      <c r="B1565" t="s">
        <v>2190</v>
      </c>
      <c r="C1565" t="s">
        <v>2198</v>
      </c>
      <c r="D1565" t="s">
        <v>2306</v>
      </c>
      <c r="E1565" s="17">
        <v>44479</v>
      </c>
      <c r="F1565">
        <v>2763</v>
      </c>
      <c r="G1565">
        <v>103</v>
      </c>
      <c r="H1565">
        <v>3627</v>
      </c>
      <c r="I1565">
        <v>1000590</v>
      </c>
      <c r="J1565">
        <v>6055</v>
      </c>
      <c r="K1565">
        <v>347552</v>
      </c>
      <c r="L1565">
        <v>22104</v>
      </c>
      <c r="M1565">
        <v>12552</v>
      </c>
      <c r="N1565">
        <v>213000000</v>
      </c>
    </row>
    <row r="1566" spans="1:14" x14ac:dyDescent="0.3">
      <c r="A1566" t="s">
        <v>3807</v>
      </c>
      <c r="B1566" t="s">
        <v>2206</v>
      </c>
      <c r="C1566" t="s">
        <v>2207</v>
      </c>
      <c r="D1566" t="s">
        <v>2208</v>
      </c>
      <c r="E1566" s="17">
        <v>44025</v>
      </c>
      <c r="F1566">
        <v>4852</v>
      </c>
      <c r="G1566">
        <v>3</v>
      </c>
      <c r="H1566">
        <v>3591</v>
      </c>
      <c r="I1566">
        <v>5442</v>
      </c>
      <c r="J1566">
        <v>6058</v>
      </c>
      <c r="K1566">
        <v>351143</v>
      </c>
      <c r="L1566">
        <v>43668</v>
      </c>
      <c r="M1566">
        <v>11609</v>
      </c>
      <c r="N1566">
        <v>68000000</v>
      </c>
    </row>
    <row r="1567" spans="1:14" x14ac:dyDescent="0.3">
      <c r="A1567" t="s">
        <v>3808</v>
      </c>
      <c r="B1567" t="s">
        <v>2211</v>
      </c>
      <c r="C1567" t="s">
        <v>2245</v>
      </c>
      <c r="D1567" t="s">
        <v>2308</v>
      </c>
      <c r="E1567" s="17">
        <v>44162</v>
      </c>
      <c r="F1567">
        <v>30</v>
      </c>
      <c r="G1567">
        <v>98</v>
      </c>
      <c r="H1567">
        <v>3372</v>
      </c>
      <c r="I1567">
        <v>5472</v>
      </c>
      <c r="J1567">
        <v>6156</v>
      </c>
      <c r="K1567">
        <v>354515</v>
      </c>
      <c r="L1567">
        <v>420</v>
      </c>
      <c r="M1567">
        <v>1803</v>
      </c>
      <c r="N1567">
        <v>331000000</v>
      </c>
    </row>
    <row r="1568" spans="1:14" x14ac:dyDescent="0.3">
      <c r="A1568" t="s">
        <v>3809</v>
      </c>
      <c r="B1568" t="s">
        <v>2190</v>
      </c>
      <c r="C1568" t="s">
        <v>2198</v>
      </c>
      <c r="D1568" t="s">
        <v>2306</v>
      </c>
      <c r="E1568" s="17">
        <v>44000</v>
      </c>
      <c r="F1568">
        <v>4007</v>
      </c>
      <c r="G1568">
        <v>131</v>
      </c>
      <c r="H1568">
        <v>1930</v>
      </c>
      <c r="I1568">
        <v>9479</v>
      </c>
      <c r="J1568">
        <v>6287</v>
      </c>
      <c r="K1568">
        <v>356445</v>
      </c>
      <c r="L1568">
        <v>56098</v>
      </c>
      <c r="M1568">
        <v>1234</v>
      </c>
      <c r="N1568">
        <v>213000000</v>
      </c>
    </row>
    <row r="1569" spans="1:14" x14ac:dyDescent="0.3">
      <c r="A1569" t="s">
        <v>3810</v>
      </c>
      <c r="B1569" t="s">
        <v>2190</v>
      </c>
      <c r="C1569" t="s">
        <v>2252</v>
      </c>
      <c r="D1569" t="s">
        <v>2301</v>
      </c>
      <c r="E1569" s="17">
        <v>44351</v>
      </c>
      <c r="F1569">
        <v>3455</v>
      </c>
      <c r="G1569">
        <v>64</v>
      </c>
      <c r="H1569">
        <v>2200</v>
      </c>
      <c r="I1569">
        <v>12934</v>
      </c>
      <c r="J1569">
        <v>6351</v>
      </c>
      <c r="K1569">
        <v>358645</v>
      </c>
      <c r="L1569">
        <v>51825</v>
      </c>
      <c r="M1569">
        <v>13304</v>
      </c>
      <c r="N1569">
        <v>213000000</v>
      </c>
    </row>
    <row r="1570" spans="1:14" x14ac:dyDescent="0.3">
      <c r="A1570" t="s">
        <v>3811</v>
      </c>
      <c r="B1570" t="s">
        <v>2187</v>
      </c>
      <c r="C1570" t="s">
        <v>2338</v>
      </c>
      <c r="D1570" t="s">
        <v>2339</v>
      </c>
      <c r="E1570" s="17">
        <v>44293</v>
      </c>
      <c r="F1570">
        <v>242</v>
      </c>
      <c r="G1570">
        <v>40</v>
      </c>
      <c r="H1570">
        <v>528</v>
      </c>
      <c r="I1570">
        <v>13176</v>
      </c>
      <c r="J1570">
        <v>6391</v>
      </c>
      <c r="K1570">
        <v>359173</v>
      </c>
      <c r="L1570">
        <v>1936</v>
      </c>
      <c r="M1570">
        <v>7250</v>
      </c>
      <c r="N1570">
        <v>83000000</v>
      </c>
    </row>
    <row r="1571" spans="1:14" x14ac:dyDescent="0.3">
      <c r="A1571" t="s">
        <v>3812</v>
      </c>
      <c r="B1571" t="s">
        <v>2194</v>
      </c>
      <c r="C1571" t="s">
        <v>2195</v>
      </c>
      <c r="D1571" t="s">
        <v>2196</v>
      </c>
      <c r="E1571" s="17">
        <v>43870</v>
      </c>
      <c r="F1571">
        <v>4781</v>
      </c>
      <c r="G1571">
        <v>170</v>
      </c>
      <c r="H1571">
        <v>4062</v>
      </c>
      <c r="I1571">
        <v>17957</v>
      </c>
      <c r="J1571">
        <v>6561</v>
      </c>
      <c r="K1571">
        <v>363235</v>
      </c>
      <c r="L1571">
        <v>52591</v>
      </c>
      <c r="M1571">
        <v>17145</v>
      </c>
      <c r="N1571">
        <v>1380000000</v>
      </c>
    </row>
    <row r="1572" spans="1:14" x14ac:dyDescent="0.3">
      <c r="A1572" t="s">
        <v>3813</v>
      </c>
      <c r="B1572" t="s">
        <v>2190</v>
      </c>
      <c r="C1572" t="s">
        <v>2191</v>
      </c>
      <c r="D1572" t="s">
        <v>2285</v>
      </c>
      <c r="E1572" s="17">
        <v>44367</v>
      </c>
      <c r="F1572">
        <v>1498</v>
      </c>
      <c r="G1572">
        <v>182</v>
      </c>
      <c r="H1572">
        <v>4434</v>
      </c>
      <c r="I1572">
        <v>19455</v>
      </c>
      <c r="J1572">
        <v>6743</v>
      </c>
      <c r="K1572">
        <v>367669</v>
      </c>
      <c r="L1572">
        <v>22470</v>
      </c>
      <c r="M1572">
        <v>8540</v>
      </c>
      <c r="N1572">
        <v>213000000</v>
      </c>
    </row>
    <row r="1573" spans="1:14" x14ac:dyDescent="0.3">
      <c r="A1573" t="s">
        <v>3814</v>
      </c>
      <c r="B1573" t="s">
        <v>2211</v>
      </c>
      <c r="C1573" t="s">
        <v>2245</v>
      </c>
      <c r="D1573" t="s">
        <v>2246</v>
      </c>
      <c r="E1573" s="17">
        <v>44091</v>
      </c>
      <c r="F1573">
        <v>4668</v>
      </c>
      <c r="G1573">
        <v>146</v>
      </c>
      <c r="H1573">
        <v>3583</v>
      </c>
      <c r="I1573">
        <v>24123</v>
      </c>
      <c r="J1573">
        <v>6889</v>
      </c>
      <c r="K1573">
        <v>371252</v>
      </c>
      <c r="L1573">
        <v>37344</v>
      </c>
      <c r="M1573">
        <v>895</v>
      </c>
      <c r="N1573">
        <v>331000000</v>
      </c>
    </row>
    <row r="1574" spans="1:14" x14ac:dyDescent="0.3">
      <c r="A1574" t="s">
        <v>3815</v>
      </c>
      <c r="B1574" t="s">
        <v>2206</v>
      </c>
      <c r="C1574" t="s">
        <v>2224</v>
      </c>
      <c r="D1574" t="s">
        <v>2225</v>
      </c>
      <c r="E1574" s="17">
        <v>44225</v>
      </c>
      <c r="F1574">
        <v>3422</v>
      </c>
      <c r="G1574">
        <v>148</v>
      </c>
      <c r="H1574">
        <v>1532</v>
      </c>
      <c r="I1574">
        <v>27545</v>
      </c>
      <c r="J1574">
        <v>7037</v>
      </c>
      <c r="K1574">
        <v>372784</v>
      </c>
      <c r="L1574">
        <v>51330</v>
      </c>
      <c r="M1574">
        <v>15943</v>
      </c>
      <c r="N1574">
        <v>68000000</v>
      </c>
    </row>
    <row r="1575" spans="1:14" x14ac:dyDescent="0.3">
      <c r="A1575" t="s">
        <v>3816</v>
      </c>
      <c r="B1575" t="s">
        <v>2187</v>
      </c>
      <c r="C1575" t="s">
        <v>2188</v>
      </c>
      <c r="D1575" t="s">
        <v>2188</v>
      </c>
      <c r="E1575" s="17">
        <v>44056</v>
      </c>
      <c r="F1575">
        <v>4003</v>
      </c>
      <c r="G1575">
        <v>185</v>
      </c>
      <c r="H1575">
        <v>555</v>
      </c>
      <c r="I1575">
        <v>31548</v>
      </c>
      <c r="J1575">
        <v>7222</v>
      </c>
      <c r="K1575">
        <v>373339</v>
      </c>
      <c r="L1575">
        <v>20015</v>
      </c>
      <c r="M1575">
        <v>15237</v>
      </c>
      <c r="N1575">
        <v>83000000</v>
      </c>
    </row>
    <row r="1576" spans="1:14" x14ac:dyDescent="0.3">
      <c r="A1576" t="s">
        <v>3817</v>
      </c>
      <c r="B1576" t="s">
        <v>2211</v>
      </c>
      <c r="C1576" t="s">
        <v>2241</v>
      </c>
      <c r="D1576" t="s">
        <v>2261</v>
      </c>
      <c r="E1576" s="17">
        <v>43954</v>
      </c>
      <c r="F1576">
        <v>1659</v>
      </c>
      <c r="G1576">
        <v>157</v>
      </c>
      <c r="H1576">
        <v>3892</v>
      </c>
      <c r="I1576">
        <v>33207</v>
      </c>
      <c r="J1576">
        <v>7379</v>
      </c>
      <c r="K1576">
        <v>377231</v>
      </c>
      <c r="L1576">
        <v>14931</v>
      </c>
      <c r="M1576">
        <v>10143</v>
      </c>
      <c r="N1576">
        <v>331000000</v>
      </c>
    </row>
    <row r="1577" spans="1:14" x14ac:dyDescent="0.3">
      <c r="A1577" t="s">
        <v>3818</v>
      </c>
      <c r="B1577" t="s">
        <v>2187</v>
      </c>
      <c r="C1577" t="s">
        <v>2188</v>
      </c>
      <c r="D1577" t="s">
        <v>2188</v>
      </c>
      <c r="E1577" s="17">
        <v>43868</v>
      </c>
      <c r="F1577">
        <v>3228</v>
      </c>
      <c r="G1577">
        <v>115</v>
      </c>
      <c r="H1577">
        <v>2800</v>
      </c>
      <c r="I1577">
        <v>36435</v>
      </c>
      <c r="J1577">
        <v>7494</v>
      </c>
      <c r="K1577">
        <v>380031</v>
      </c>
      <c r="L1577">
        <v>51648</v>
      </c>
      <c r="M1577">
        <v>7451</v>
      </c>
      <c r="N1577">
        <v>83000000</v>
      </c>
    </row>
    <row r="1578" spans="1:14" x14ac:dyDescent="0.3">
      <c r="A1578" t="s">
        <v>3819</v>
      </c>
      <c r="B1578" t="s">
        <v>2194</v>
      </c>
      <c r="C1578" t="s">
        <v>2195</v>
      </c>
      <c r="D1578" t="s">
        <v>2296</v>
      </c>
      <c r="E1578" s="17">
        <v>44158</v>
      </c>
      <c r="F1578">
        <v>598</v>
      </c>
      <c r="G1578">
        <v>134</v>
      </c>
      <c r="H1578">
        <v>930</v>
      </c>
      <c r="I1578">
        <v>37033</v>
      </c>
      <c r="J1578">
        <v>7628</v>
      </c>
      <c r="K1578">
        <v>380961</v>
      </c>
      <c r="L1578">
        <v>7176</v>
      </c>
      <c r="M1578">
        <v>330</v>
      </c>
      <c r="N1578">
        <v>1380000000</v>
      </c>
    </row>
    <row r="1579" spans="1:14" x14ac:dyDescent="0.3">
      <c r="A1579" t="s">
        <v>3820</v>
      </c>
      <c r="B1579" t="s">
        <v>2190</v>
      </c>
      <c r="C1579" t="s">
        <v>2252</v>
      </c>
      <c r="D1579" t="s">
        <v>2253</v>
      </c>
      <c r="E1579" s="17">
        <v>44081</v>
      </c>
      <c r="F1579">
        <v>2195</v>
      </c>
      <c r="G1579">
        <v>196</v>
      </c>
      <c r="H1579">
        <v>2598</v>
      </c>
      <c r="I1579">
        <v>39228</v>
      </c>
      <c r="J1579">
        <v>7824</v>
      </c>
      <c r="K1579">
        <v>383559</v>
      </c>
      <c r="L1579">
        <v>21950</v>
      </c>
      <c r="M1579">
        <v>3551</v>
      </c>
      <c r="N1579">
        <v>213000000</v>
      </c>
    </row>
    <row r="1580" spans="1:14" x14ac:dyDescent="0.3">
      <c r="A1580" t="s">
        <v>3821</v>
      </c>
      <c r="B1580" t="s">
        <v>2211</v>
      </c>
      <c r="C1580" t="s">
        <v>2241</v>
      </c>
      <c r="D1580" t="s">
        <v>2242</v>
      </c>
      <c r="E1580" s="17">
        <v>44006</v>
      </c>
      <c r="F1580">
        <v>69</v>
      </c>
      <c r="G1580">
        <v>63</v>
      </c>
      <c r="H1580">
        <v>4193</v>
      </c>
      <c r="I1580">
        <v>39297</v>
      </c>
      <c r="J1580">
        <v>7887</v>
      </c>
      <c r="K1580">
        <v>387752</v>
      </c>
      <c r="L1580">
        <v>552</v>
      </c>
      <c r="M1580">
        <v>14376</v>
      </c>
      <c r="N1580">
        <v>331000000</v>
      </c>
    </row>
    <row r="1581" spans="1:14" x14ac:dyDescent="0.3">
      <c r="A1581" t="s">
        <v>3822</v>
      </c>
      <c r="B1581" t="s">
        <v>2206</v>
      </c>
      <c r="C1581" t="s">
        <v>2224</v>
      </c>
      <c r="D1581" t="s">
        <v>2230</v>
      </c>
      <c r="E1581" s="17">
        <v>44432</v>
      </c>
      <c r="F1581">
        <v>1393</v>
      </c>
      <c r="G1581">
        <v>1</v>
      </c>
      <c r="H1581">
        <v>792</v>
      </c>
      <c r="I1581">
        <v>40690</v>
      </c>
      <c r="J1581">
        <v>7888</v>
      </c>
      <c r="K1581">
        <v>388544</v>
      </c>
      <c r="L1581">
        <v>11144</v>
      </c>
      <c r="M1581">
        <v>14291</v>
      </c>
      <c r="N1581">
        <v>68000000</v>
      </c>
    </row>
    <row r="1582" spans="1:14" x14ac:dyDescent="0.3">
      <c r="A1582" t="s">
        <v>3823</v>
      </c>
      <c r="B1582" t="s">
        <v>2194</v>
      </c>
      <c r="C1582" t="s">
        <v>27</v>
      </c>
      <c r="D1582" t="s">
        <v>27</v>
      </c>
      <c r="E1582" s="17">
        <v>44284</v>
      </c>
      <c r="F1582">
        <v>3659</v>
      </c>
      <c r="G1582">
        <v>114</v>
      </c>
      <c r="H1582">
        <v>2469</v>
      </c>
      <c r="I1582">
        <v>44349</v>
      </c>
      <c r="J1582">
        <v>8002</v>
      </c>
      <c r="K1582">
        <v>391013</v>
      </c>
      <c r="L1582">
        <v>62203</v>
      </c>
      <c r="M1582">
        <v>13911</v>
      </c>
      <c r="N1582">
        <v>1380000000</v>
      </c>
    </row>
    <row r="1583" spans="1:14" x14ac:dyDescent="0.3">
      <c r="A1583" t="s">
        <v>3824</v>
      </c>
      <c r="B1583" t="s">
        <v>2194</v>
      </c>
      <c r="C1583" t="s">
        <v>2204</v>
      </c>
      <c r="D1583" t="s">
        <v>2235</v>
      </c>
      <c r="E1583" s="17">
        <v>43867</v>
      </c>
      <c r="F1583">
        <v>1649</v>
      </c>
      <c r="G1583">
        <v>194</v>
      </c>
      <c r="H1583">
        <v>4035</v>
      </c>
      <c r="I1583">
        <v>45998</v>
      </c>
      <c r="J1583">
        <v>8196</v>
      </c>
      <c r="K1583">
        <v>395048</v>
      </c>
      <c r="L1583">
        <v>8245</v>
      </c>
      <c r="M1583">
        <v>17306</v>
      </c>
      <c r="N1583">
        <v>1380000000</v>
      </c>
    </row>
    <row r="1584" spans="1:14" x14ac:dyDescent="0.3">
      <c r="A1584" t="s">
        <v>3825</v>
      </c>
      <c r="B1584" t="s">
        <v>2187</v>
      </c>
      <c r="C1584" t="s">
        <v>2338</v>
      </c>
      <c r="D1584" t="s">
        <v>2438</v>
      </c>
      <c r="E1584" s="17">
        <v>44146</v>
      </c>
      <c r="F1584">
        <v>2281</v>
      </c>
      <c r="G1584">
        <v>127</v>
      </c>
      <c r="H1584">
        <v>4175</v>
      </c>
      <c r="I1584">
        <v>48279</v>
      </c>
      <c r="J1584">
        <v>8323</v>
      </c>
      <c r="K1584">
        <v>399223</v>
      </c>
      <c r="L1584">
        <v>31934</v>
      </c>
      <c r="M1584">
        <v>17902</v>
      </c>
      <c r="N1584">
        <v>83000000</v>
      </c>
    </row>
    <row r="1585" spans="1:14" x14ac:dyDescent="0.3">
      <c r="A1585" t="s">
        <v>3826</v>
      </c>
      <c r="B1585" t="s">
        <v>2194</v>
      </c>
      <c r="C1585" t="s">
        <v>2204</v>
      </c>
      <c r="D1585" t="s">
        <v>2235</v>
      </c>
      <c r="E1585" s="17">
        <v>44518</v>
      </c>
      <c r="F1585">
        <v>3682</v>
      </c>
      <c r="G1585">
        <v>78</v>
      </c>
      <c r="H1585">
        <v>4383</v>
      </c>
      <c r="I1585">
        <v>51961</v>
      </c>
      <c r="J1585">
        <v>8401</v>
      </c>
      <c r="K1585">
        <v>403606</v>
      </c>
      <c r="L1585">
        <v>62594</v>
      </c>
      <c r="M1585">
        <v>19834</v>
      </c>
      <c r="N1585">
        <v>1380000000</v>
      </c>
    </row>
    <row r="1586" spans="1:14" x14ac:dyDescent="0.3">
      <c r="A1586" t="s">
        <v>3827</v>
      </c>
      <c r="B1586" t="s">
        <v>2211</v>
      </c>
      <c r="C1586" t="s">
        <v>2212</v>
      </c>
      <c r="D1586" t="s">
        <v>2213</v>
      </c>
      <c r="E1586" s="17">
        <v>44423</v>
      </c>
      <c r="F1586">
        <v>2683</v>
      </c>
      <c r="G1586">
        <v>100</v>
      </c>
      <c r="H1586">
        <v>2894</v>
      </c>
      <c r="I1586">
        <v>54644</v>
      </c>
      <c r="J1586">
        <v>8501</v>
      </c>
      <c r="K1586">
        <v>406500</v>
      </c>
      <c r="L1586">
        <v>13415</v>
      </c>
      <c r="M1586">
        <v>5113</v>
      </c>
      <c r="N1586">
        <v>331000000</v>
      </c>
    </row>
    <row r="1587" spans="1:14" x14ac:dyDescent="0.3">
      <c r="A1587" t="s">
        <v>3828</v>
      </c>
      <c r="B1587" t="s">
        <v>2187</v>
      </c>
      <c r="C1587" t="s">
        <v>2338</v>
      </c>
      <c r="D1587" t="s">
        <v>2339</v>
      </c>
      <c r="E1587" s="17">
        <v>43944</v>
      </c>
      <c r="F1587">
        <v>4562</v>
      </c>
      <c r="G1587">
        <v>118</v>
      </c>
      <c r="H1587">
        <v>1769</v>
      </c>
      <c r="I1587">
        <v>59206</v>
      </c>
      <c r="J1587">
        <v>8619</v>
      </c>
      <c r="K1587">
        <v>408269</v>
      </c>
      <c r="L1587">
        <v>31934</v>
      </c>
      <c r="M1587">
        <v>3338</v>
      </c>
      <c r="N1587">
        <v>83000000</v>
      </c>
    </row>
    <row r="1588" spans="1:14" x14ac:dyDescent="0.3">
      <c r="A1588" t="s">
        <v>3829</v>
      </c>
      <c r="B1588" t="s">
        <v>2194</v>
      </c>
      <c r="C1588" t="s">
        <v>27</v>
      </c>
      <c r="D1588" t="s">
        <v>27</v>
      </c>
      <c r="E1588" s="17">
        <v>43870</v>
      </c>
      <c r="F1588">
        <v>4652</v>
      </c>
      <c r="G1588">
        <v>73</v>
      </c>
      <c r="H1588">
        <v>3917</v>
      </c>
      <c r="I1588">
        <v>63858</v>
      </c>
      <c r="J1588">
        <v>8692</v>
      </c>
      <c r="K1588">
        <v>412186</v>
      </c>
      <c r="L1588">
        <v>37216</v>
      </c>
      <c r="M1588">
        <v>14934</v>
      </c>
      <c r="N1588">
        <v>1380000000</v>
      </c>
    </row>
    <row r="1589" spans="1:14" x14ac:dyDescent="0.3">
      <c r="A1589" t="s">
        <v>3830</v>
      </c>
      <c r="B1589" t="s">
        <v>2206</v>
      </c>
      <c r="C1589" t="s">
        <v>2232</v>
      </c>
      <c r="D1589" t="s">
        <v>2326</v>
      </c>
      <c r="E1589" s="17">
        <v>44131</v>
      </c>
      <c r="F1589">
        <v>4989</v>
      </c>
      <c r="G1589">
        <v>8</v>
      </c>
      <c r="H1589">
        <v>3150</v>
      </c>
      <c r="I1589">
        <v>68847</v>
      </c>
      <c r="J1589">
        <v>8700</v>
      </c>
      <c r="K1589">
        <v>415336</v>
      </c>
      <c r="L1589">
        <v>94791</v>
      </c>
      <c r="M1589">
        <v>14997</v>
      </c>
      <c r="N1589">
        <v>68000000</v>
      </c>
    </row>
    <row r="1590" spans="1:14" x14ac:dyDescent="0.3">
      <c r="A1590" t="s">
        <v>3831</v>
      </c>
      <c r="B1590" t="s">
        <v>2211</v>
      </c>
      <c r="C1590" t="s">
        <v>2212</v>
      </c>
      <c r="D1590" t="s">
        <v>2328</v>
      </c>
      <c r="E1590" s="17">
        <v>44054</v>
      </c>
      <c r="F1590">
        <v>4931</v>
      </c>
      <c r="G1590">
        <v>22</v>
      </c>
      <c r="H1590">
        <v>4166</v>
      </c>
      <c r="I1590">
        <v>73778</v>
      </c>
      <c r="J1590">
        <v>8722</v>
      </c>
      <c r="K1590">
        <v>419502</v>
      </c>
      <c r="L1590">
        <v>39448</v>
      </c>
      <c r="M1590">
        <v>15471</v>
      </c>
      <c r="N1590">
        <v>331000000</v>
      </c>
    </row>
    <row r="1591" spans="1:14" x14ac:dyDescent="0.3">
      <c r="A1591" t="s">
        <v>3832</v>
      </c>
      <c r="B1591" t="s">
        <v>2206</v>
      </c>
      <c r="C1591" t="s">
        <v>2224</v>
      </c>
      <c r="D1591" t="s">
        <v>2225</v>
      </c>
      <c r="E1591" s="17">
        <v>44148</v>
      </c>
      <c r="F1591">
        <v>1310</v>
      </c>
      <c r="G1591">
        <v>13</v>
      </c>
      <c r="H1591">
        <v>4358</v>
      </c>
      <c r="I1591">
        <v>75088</v>
      </c>
      <c r="J1591">
        <v>8735</v>
      </c>
      <c r="K1591">
        <v>423860</v>
      </c>
      <c r="L1591">
        <v>7860</v>
      </c>
      <c r="M1591">
        <v>8097</v>
      </c>
      <c r="N1591">
        <v>68000000</v>
      </c>
    </row>
    <row r="1592" spans="1:14" x14ac:dyDescent="0.3">
      <c r="A1592" t="s">
        <v>3833</v>
      </c>
      <c r="B1592" t="s">
        <v>2206</v>
      </c>
      <c r="C1592" t="s">
        <v>2257</v>
      </c>
      <c r="D1592" t="s">
        <v>2258</v>
      </c>
      <c r="E1592" s="17">
        <v>44179</v>
      </c>
      <c r="F1592">
        <v>4713</v>
      </c>
      <c r="G1592">
        <v>53</v>
      </c>
      <c r="H1592">
        <v>711</v>
      </c>
      <c r="I1592">
        <v>79801</v>
      </c>
      <c r="J1592">
        <v>8788</v>
      </c>
      <c r="K1592">
        <v>424571</v>
      </c>
      <c r="L1592">
        <v>70695</v>
      </c>
      <c r="M1592">
        <v>6461</v>
      </c>
      <c r="N1592">
        <v>68000000</v>
      </c>
    </row>
    <row r="1593" spans="1:14" x14ac:dyDescent="0.3">
      <c r="A1593" t="s">
        <v>3834</v>
      </c>
      <c r="B1593" t="s">
        <v>2187</v>
      </c>
      <c r="C1593" t="s">
        <v>2188</v>
      </c>
      <c r="D1593" t="s">
        <v>2188</v>
      </c>
      <c r="E1593" s="17">
        <v>43945</v>
      </c>
      <c r="F1593">
        <v>4229</v>
      </c>
      <c r="G1593">
        <v>123</v>
      </c>
      <c r="H1593">
        <v>2577</v>
      </c>
      <c r="I1593">
        <v>84030</v>
      </c>
      <c r="J1593">
        <v>8911</v>
      </c>
      <c r="K1593">
        <v>427148</v>
      </c>
      <c r="L1593">
        <v>54977</v>
      </c>
      <c r="M1593">
        <v>8238</v>
      </c>
      <c r="N1593">
        <v>83000000</v>
      </c>
    </row>
    <row r="1594" spans="1:14" x14ac:dyDescent="0.3">
      <c r="A1594" t="s">
        <v>3835</v>
      </c>
      <c r="B1594" t="s">
        <v>2190</v>
      </c>
      <c r="C1594" t="s">
        <v>2252</v>
      </c>
      <c r="D1594" t="s">
        <v>2253</v>
      </c>
      <c r="E1594" s="17">
        <v>44528</v>
      </c>
      <c r="F1594">
        <v>4103</v>
      </c>
      <c r="G1594">
        <v>44</v>
      </c>
      <c r="H1594">
        <v>4880</v>
      </c>
      <c r="I1594">
        <v>88133</v>
      </c>
      <c r="J1594">
        <v>8955</v>
      </c>
      <c r="K1594">
        <v>432028</v>
      </c>
      <c r="L1594">
        <v>49236</v>
      </c>
      <c r="M1594">
        <v>13604</v>
      </c>
      <c r="N1594">
        <v>213000000</v>
      </c>
    </row>
    <row r="1595" spans="1:14" x14ac:dyDescent="0.3">
      <c r="A1595" t="s">
        <v>3836</v>
      </c>
      <c r="B1595" t="s">
        <v>2187</v>
      </c>
      <c r="C1595" t="s">
        <v>2255</v>
      </c>
      <c r="D1595" t="s">
        <v>2255</v>
      </c>
      <c r="E1595" s="17">
        <v>44153</v>
      </c>
      <c r="F1595">
        <v>2075</v>
      </c>
      <c r="G1595">
        <v>15</v>
      </c>
      <c r="H1595">
        <v>4305</v>
      </c>
      <c r="I1595">
        <v>90208</v>
      </c>
      <c r="J1595">
        <v>8970</v>
      </c>
      <c r="K1595">
        <v>436333</v>
      </c>
      <c r="L1595">
        <v>14525</v>
      </c>
      <c r="M1595">
        <v>7141</v>
      </c>
      <c r="N1595">
        <v>83000000</v>
      </c>
    </row>
    <row r="1596" spans="1:14" x14ac:dyDescent="0.3">
      <c r="A1596" t="s">
        <v>3837</v>
      </c>
      <c r="B1596" t="s">
        <v>2211</v>
      </c>
      <c r="C1596" t="s">
        <v>2237</v>
      </c>
      <c r="D1596" t="s">
        <v>2250</v>
      </c>
      <c r="E1596" s="17">
        <v>44398</v>
      </c>
      <c r="F1596">
        <v>782</v>
      </c>
      <c r="G1596">
        <v>199</v>
      </c>
      <c r="H1596">
        <v>4050</v>
      </c>
      <c r="I1596">
        <v>90990</v>
      </c>
      <c r="J1596">
        <v>9169</v>
      </c>
      <c r="K1596">
        <v>440383</v>
      </c>
      <c r="L1596">
        <v>11730</v>
      </c>
      <c r="M1596">
        <v>10623</v>
      </c>
      <c r="N1596">
        <v>331000000</v>
      </c>
    </row>
    <row r="1597" spans="1:14" x14ac:dyDescent="0.3">
      <c r="A1597" t="s">
        <v>3838</v>
      </c>
      <c r="B1597" t="s">
        <v>2211</v>
      </c>
      <c r="C1597" t="s">
        <v>2212</v>
      </c>
      <c r="D1597" t="s">
        <v>2213</v>
      </c>
      <c r="E1597" s="17">
        <v>43870</v>
      </c>
      <c r="F1597">
        <v>3806</v>
      </c>
      <c r="G1597">
        <v>101</v>
      </c>
      <c r="H1597">
        <v>2164</v>
      </c>
      <c r="I1597">
        <v>94796</v>
      </c>
      <c r="J1597">
        <v>9270</v>
      </c>
      <c r="K1597">
        <v>442547</v>
      </c>
      <c r="L1597">
        <v>22836</v>
      </c>
      <c r="M1597">
        <v>19871</v>
      </c>
      <c r="N1597">
        <v>331000000</v>
      </c>
    </row>
    <row r="1598" spans="1:14" x14ac:dyDescent="0.3">
      <c r="A1598" t="s">
        <v>3839</v>
      </c>
      <c r="B1598" t="s">
        <v>2187</v>
      </c>
      <c r="C1598" t="s">
        <v>2338</v>
      </c>
      <c r="D1598" t="s">
        <v>2339</v>
      </c>
      <c r="E1598" s="17">
        <v>43870</v>
      </c>
      <c r="F1598">
        <v>1333</v>
      </c>
      <c r="G1598">
        <v>94</v>
      </c>
      <c r="H1598">
        <v>3148</v>
      </c>
      <c r="I1598">
        <v>96129</v>
      </c>
      <c r="J1598">
        <v>9364</v>
      </c>
      <c r="K1598">
        <v>445695</v>
      </c>
      <c r="L1598">
        <v>6665</v>
      </c>
      <c r="M1598">
        <v>12221</v>
      </c>
      <c r="N1598">
        <v>83000000</v>
      </c>
    </row>
    <row r="1599" spans="1:14" x14ac:dyDescent="0.3">
      <c r="A1599" t="s">
        <v>3840</v>
      </c>
      <c r="B1599" t="s">
        <v>2190</v>
      </c>
      <c r="C1599" t="s">
        <v>2252</v>
      </c>
      <c r="D1599" t="s">
        <v>2253</v>
      </c>
      <c r="E1599" s="17">
        <v>44119</v>
      </c>
      <c r="F1599">
        <v>3717</v>
      </c>
      <c r="G1599">
        <v>108</v>
      </c>
      <c r="H1599">
        <v>4410</v>
      </c>
      <c r="I1599">
        <v>99846</v>
      </c>
      <c r="J1599">
        <v>9472</v>
      </c>
      <c r="K1599">
        <v>450105</v>
      </c>
      <c r="L1599">
        <v>52038</v>
      </c>
      <c r="M1599">
        <v>14232</v>
      </c>
      <c r="N1599">
        <v>213000000</v>
      </c>
    </row>
    <row r="1600" spans="1:14" x14ac:dyDescent="0.3">
      <c r="A1600" t="s">
        <v>3841</v>
      </c>
      <c r="B1600" t="s">
        <v>2187</v>
      </c>
      <c r="C1600" t="s">
        <v>2201</v>
      </c>
      <c r="D1600" t="s">
        <v>2272</v>
      </c>
      <c r="E1600" s="17">
        <v>44092</v>
      </c>
      <c r="F1600">
        <v>4636</v>
      </c>
      <c r="G1600">
        <v>184</v>
      </c>
      <c r="H1600">
        <v>1946</v>
      </c>
      <c r="I1600">
        <v>104482</v>
      </c>
      <c r="J1600">
        <v>9656</v>
      </c>
      <c r="K1600">
        <v>452051</v>
      </c>
      <c r="L1600">
        <v>60268</v>
      </c>
      <c r="M1600">
        <v>18208</v>
      </c>
      <c r="N1600">
        <v>83000000</v>
      </c>
    </row>
    <row r="1601" spans="1:14" x14ac:dyDescent="0.3">
      <c r="A1601" t="s">
        <v>3842</v>
      </c>
      <c r="B1601" t="s">
        <v>2211</v>
      </c>
      <c r="C1601" t="s">
        <v>2245</v>
      </c>
      <c r="D1601" t="s">
        <v>2308</v>
      </c>
      <c r="E1601" s="17">
        <v>44046</v>
      </c>
      <c r="F1601">
        <v>1057</v>
      </c>
      <c r="G1601">
        <v>135</v>
      </c>
      <c r="H1601">
        <v>1572</v>
      </c>
      <c r="I1601">
        <v>105539</v>
      </c>
      <c r="J1601">
        <v>9791</v>
      </c>
      <c r="K1601">
        <v>453623</v>
      </c>
      <c r="L1601">
        <v>9513</v>
      </c>
      <c r="M1601">
        <v>17139</v>
      </c>
      <c r="N1601">
        <v>331000000</v>
      </c>
    </row>
    <row r="1602" spans="1:14" x14ac:dyDescent="0.3">
      <c r="A1602" t="s">
        <v>3843</v>
      </c>
      <c r="B1602" t="s">
        <v>2190</v>
      </c>
      <c r="C1602" t="s">
        <v>2198</v>
      </c>
      <c r="D1602" t="s">
        <v>2199</v>
      </c>
      <c r="E1602" s="17">
        <v>43977</v>
      </c>
      <c r="F1602">
        <v>2054</v>
      </c>
      <c r="G1602">
        <v>24</v>
      </c>
      <c r="H1602">
        <v>4356</v>
      </c>
      <c r="I1602">
        <v>107593</v>
      </c>
      <c r="J1602">
        <v>9815</v>
      </c>
      <c r="K1602">
        <v>457979</v>
      </c>
      <c r="L1602">
        <v>24648</v>
      </c>
      <c r="M1602">
        <v>15759</v>
      </c>
      <c r="N1602">
        <v>213000000</v>
      </c>
    </row>
    <row r="1603" spans="1:14" x14ac:dyDescent="0.3">
      <c r="A1603" t="s">
        <v>3844</v>
      </c>
      <c r="B1603" t="s">
        <v>2211</v>
      </c>
      <c r="C1603" t="s">
        <v>2237</v>
      </c>
      <c r="D1603" t="s">
        <v>2238</v>
      </c>
      <c r="E1603" s="17">
        <v>44166</v>
      </c>
      <c r="F1603">
        <v>3401</v>
      </c>
      <c r="G1603">
        <v>168</v>
      </c>
      <c r="H1603">
        <v>3645</v>
      </c>
      <c r="I1603">
        <v>110994</v>
      </c>
      <c r="J1603">
        <v>9983</v>
      </c>
      <c r="K1603">
        <v>461624</v>
      </c>
      <c r="L1603">
        <v>57817</v>
      </c>
      <c r="M1603">
        <v>2224</v>
      </c>
      <c r="N1603">
        <v>331000000</v>
      </c>
    </row>
    <row r="1604" spans="1:14" x14ac:dyDescent="0.3">
      <c r="A1604" t="s">
        <v>3845</v>
      </c>
      <c r="B1604" t="s">
        <v>2190</v>
      </c>
      <c r="C1604" t="s">
        <v>2269</v>
      </c>
      <c r="D1604" t="s">
        <v>2270</v>
      </c>
      <c r="E1604" s="17">
        <v>43998</v>
      </c>
      <c r="F1604">
        <v>2109</v>
      </c>
      <c r="G1604">
        <v>61</v>
      </c>
      <c r="H1604">
        <v>199</v>
      </c>
      <c r="I1604">
        <v>113103</v>
      </c>
      <c r="J1604">
        <v>10044</v>
      </c>
      <c r="K1604">
        <v>461823</v>
      </c>
      <c r="L1604">
        <v>40071</v>
      </c>
      <c r="M1604">
        <v>12380</v>
      </c>
      <c r="N1604">
        <v>213000000</v>
      </c>
    </row>
    <row r="1605" spans="1:14" x14ac:dyDescent="0.3">
      <c r="A1605" t="s">
        <v>3846</v>
      </c>
      <c r="B1605" t="s">
        <v>2190</v>
      </c>
      <c r="C1605" t="s">
        <v>2198</v>
      </c>
      <c r="D1605" t="s">
        <v>2306</v>
      </c>
      <c r="E1605" s="17">
        <v>43922</v>
      </c>
      <c r="F1605">
        <v>3157</v>
      </c>
      <c r="G1605">
        <v>76</v>
      </c>
      <c r="H1605">
        <v>2377</v>
      </c>
      <c r="I1605">
        <v>116260</v>
      </c>
      <c r="J1605">
        <v>10120</v>
      </c>
      <c r="K1605">
        <v>464200</v>
      </c>
      <c r="L1605">
        <v>25256</v>
      </c>
      <c r="M1605">
        <v>6419</v>
      </c>
      <c r="N1605">
        <v>213000000</v>
      </c>
    </row>
    <row r="1606" spans="1:14" x14ac:dyDescent="0.3">
      <c r="A1606" t="s">
        <v>3847</v>
      </c>
      <c r="B1606" t="s">
        <v>2187</v>
      </c>
      <c r="C1606" t="s">
        <v>2201</v>
      </c>
      <c r="D1606" t="s">
        <v>2272</v>
      </c>
      <c r="E1606" s="17">
        <v>44183</v>
      </c>
      <c r="F1606">
        <v>3796</v>
      </c>
      <c r="G1606">
        <v>145</v>
      </c>
      <c r="H1606">
        <v>4068</v>
      </c>
      <c r="I1606">
        <v>120056</v>
      </c>
      <c r="J1606">
        <v>10265</v>
      </c>
      <c r="K1606">
        <v>468268</v>
      </c>
      <c r="L1606">
        <v>22776</v>
      </c>
      <c r="M1606">
        <v>533</v>
      </c>
      <c r="N1606">
        <v>83000000</v>
      </c>
    </row>
    <row r="1607" spans="1:14" x14ac:dyDescent="0.3">
      <c r="A1607" t="s">
        <v>3848</v>
      </c>
      <c r="B1607" t="s">
        <v>2187</v>
      </c>
      <c r="C1607" t="s">
        <v>2255</v>
      </c>
      <c r="D1607" t="s">
        <v>2255</v>
      </c>
      <c r="E1607" s="17">
        <v>44401</v>
      </c>
      <c r="F1607">
        <v>3648</v>
      </c>
      <c r="G1607">
        <v>49</v>
      </c>
      <c r="H1607">
        <v>89</v>
      </c>
      <c r="I1607">
        <v>123704</v>
      </c>
      <c r="J1607">
        <v>10314</v>
      </c>
      <c r="K1607">
        <v>468357</v>
      </c>
      <c r="L1607">
        <v>32832</v>
      </c>
      <c r="M1607">
        <v>18375</v>
      </c>
      <c r="N1607">
        <v>83000000</v>
      </c>
    </row>
    <row r="1608" spans="1:14" x14ac:dyDescent="0.3">
      <c r="A1608" t="s">
        <v>3849</v>
      </c>
      <c r="B1608" t="s">
        <v>2187</v>
      </c>
      <c r="C1608" t="s">
        <v>2255</v>
      </c>
      <c r="D1608" t="s">
        <v>2255</v>
      </c>
      <c r="E1608" s="17">
        <v>44401</v>
      </c>
      <c r="F1608">
        <v>1320</v>
      </c>
      <c r="G1608">
        <v>168</v>
      </c>
      <c r="H1608">
        <v>590</v>
      </c>
      <c r="I1608">
        <v>125024</v>
      </c>
      <c r="J1608">
        <v>10482</v>
      </c>
      <c r="K1608">
        <v>468947</v>
      </c>
      <c r="L1608">
        <v>15840</v>
      </c>
      <c r="M1608">
        <v>14518</v>
      </c>
      <c r="N1608">
        <v>83000000</v>
      </c>
    </row>
    <row r="1609" spans="1:14" x14ac:dyDescent="0.3">
      <c r="A1609" t="s">
        <v>3850</v>
      </c>
      <c r="B1609" t="s">
        <v>2190</v>
      </c>
      <c r="C1609" t="s">
        <v>2252</v>
      </c>
      <c r="D1609" t="s">
        <v>2253</v>
      </c>
      <c r="E1609" s="17">
        <v>44511</v>
      </c>
      <c r="F1609">
        <v>4417</v>
      </c>
      <c r="G1609">
        <v>33</v>
      </c>
      <c r="H1609">
        <v>91</v>
      </c>
      <c r="I1609">
        <v>129441</v>
      </c>
      <c r="J1609">
        <v>10515</v>
      </c>
      <c r="K1609">
        <v>469038</v>
      </c>
      <c r="L1609">
        <v>83923</v>
      </c>
      <c r="M1609">
        <v>863</v>
      </c>
      <c r="N1609">
        <v>213000000</v>
      </c>
    </row>
    <row r="1610" spans="1:14" x14ac:dyDescent="0.3">
      <c r="A1610" t="s">
        <v>3851</v>
      </c>
      <c r="B1610" t="s">
        <v>2190</v>
      </c>
      <c r="C1610" t="s">
        <v>2191</v>
      </c>
      <c r="D1610" t="s">
        <v>2285</v>
      </c>
      <c r="E1610" s="17">
        <v>44193</v>
      </c>
      <c r="F1610">
        <v>3699</v>
      </c>
      <c r="G1610">
        <v>99</v>
      </c>
      <c r="H1610">
        <v>3657</v>
      </c>
      <c r="I1610">
        <v>133140</v>
      </c>
      <c r="J1610">
        <v>10614</v>
      </c>
      <c r="K1610">
        <v>472695</v>
      </c>
      <c r="L1610">
        <v>36990</v>
      </c>
      <c r="M1610">
        <v>13960</v>
      </c>
      <c r="N1610">
        <v>213000000</v>
      </c>
    </row>
    <row r="1611" spans="1:14" x14ac:dyDescent="0.3">
      <c r="A1611" t="s">
        <v>3852</v>
      </c>
      <c r="B1611" t="s">
        <v>2211</v>
      </c>
      <c r="C1611" t="s">
        <v>2237</v>
      </c>
      <c r="D1611" t="s">
        <v>2238</v>
      </c>
      <c r="E1611" s="17">
        <v>44387</v>
      </c>
      <c r="F1611">
        <v>732</v>
      </c>
      <c r="G1611">
        <v>113</v>
      </c>
      <c r="H1611">
        <v>2103</v>
      </c>
      <c r="I1611">
        <v>133872</v>
      </c>
      <c r="J1611">
        <v>10727</v>
      </c>
      <c r="K1611">
        <v>474798</v>
      </c>
      <c r="L1611">
        <v>8784</v>
      </c>
      <c r="M1611">
        <v>3026</v>
      </c>
      <c r="N1611">
        <v>331000000</v>
      </c>
    </row>
    <row r="1612" spans="1:14" x14ac:dyDescent="0.3">
      <c r="A1612" t="s">
        <v>3853</v>
      </c>
      <c r="B1612" t="s">
        <v>2206</v>
      </c>
      <c r="C1612" t="s">
        <v>2257</v>
      </c>
      <c r="D1612" t="s">
        <v>2258</v>
      </c>
      <c r="E1612" s="17">
        <v>44175</v>
      </c>
      <c r="F1612">
        <v>3633</v>
      </c>
      <c r="G1612">
        <v>80</v>
      </c>
      <c r="H1612">
        <v>3815</v>
      </c>
      <c r="I1612">
        <v>137505</v>
      </c>
      <c r="J1612">
        <v>10807</v>
      </c>
      <c r="K1612">
        <v>478613</v>
      </c>
      <c r="L1612">
        <v>54495</v>
      </c>
      <c r="M1612">
        <v>11475</v>
      </c>
      <c r="N1612">
        <v>68000000</v>
      </c>
    </row>
    <row r="1613" spans="1:14" x14ac:dyDescent="0.3">
      <c r="A1613" t="s">
        <v>3854</v>
      </c>
      <c r="B1613" t="s">
        <v>2187</v>
      </c>
      <c r="C1613" t="s">
        <v>2188</v>
      </c>
      <c r="D1613" t="s">
        <v>2188</v>
      </c>
      <c r="E1613" s="17">
        <v>44523</v>
      </c>
      <c r="F1613">
        <v>3549</v>
      </c>
      <c r="G1613">
        <v>11</v>
      </c>
      <c r="H1613">
        <v>1965</v>
      </c>
      <c r="I1613">
        <v>141054</v>
      </c>
      <c r="J1613">
        <v>10818</v>
      </c>
      <c r="K1613">
        <v>480578</v>
      </c>
      <c r="L1613">
        <v>24843</v>
      </c>
      <c r="M1613">
        <v>17592</v>
      </c>
      <c r="N1613">
        <v>83000000</v>
      </c>
    </row>
    <row r="1614" spans="1:14" x14ac:dyDescent="0.3">
      <c r="A1614" t="s">
        <v>3855</v>
      </c>
      <c r="B1614" t="s">
        <v>2211</v>
      </c>
      <c r="C1614" t="s">
        <v>2237</v>
      </c>
      <c r="D1614" t="s">
        <v>2250</v>
      </c>
      <c r="E1614" s="17">
        <v>44000</v>
      </c>
      <c r="F1614">
        <v>3662</v>
      </c>
      <c r="G1614">
        <v>76</v>
      </c>
      <c r="H1614">
        <v>4156</v>
      </c>
      <c r="I1614">
        <v>144716</v>
      </c>
      <c r="J1614">
        <v>10894</v>
      </c>
      <c r="K1614">
        <v>484734</v>
      </c>
      <c r="L1614">
        <v>32958</v>
      </c>
      <c r="M1614">
        <v>13214</v>
      </c>
      <c r="N1614">
        <v>331000000</v>
      </c>
    </row>
    <row r="1615" spans="1:14" x14ac:dyDescent="0.3">
      <c r="A1615" t="s">
        <v>3856</v>
      </c>
      <c r="B1615" t="s">
        <v>2211</v>
      </c>
      <c r="C1615" t="s">
        <v>2212</v>
      </c>
      <c r="D1615" t="s">
        <v>2328</v>
      </c>
      <c r="E1615" s="17">
        <v>44186</v>
      </c>
      <c r="F1615">
        <v>4644</v>
      </c>
      <c r="G1615">
        <v>74</v>
      </c>
      <c r="H1615">
        <v>2164</v>
      </c>
      <c r="I1615">
        <v>149360</v>
      </c>
      <c r="J1615">
        <v>10968</v>
      </c>
      <c r="K1615">
        <v>486898</v>
      </c>
      <c r="L1615">
        <v>27864</v>
      </c>
      <c r="M1615">
        <v>17994</v>
      </c>
      <c r="N1615">
        <v>331000000</v>
      </c>
    </row>
    <row r="1616" spans="1:14" x14ac:dyDescent="0.3">
      <c r="A1616" t="s">
        <v>3857</v>
      </c>
      <c r="B1616" t="s">
        <v>2194</v>
      </c>
      <c r="C1616" t="s">
        <v>2204</v>
      </c>
      <c r="D1616" t="s">
        <v>25</v>
      </c>
      <c r="E1616" s="17">
        <v>44021</v>
      </c>
      <c r="F1616">
        <v>604</v>
      </c>
      <c r="G1616">
        <v>169</v>
      </c>
      <c r="H1616">
        <v>589</v>
      </c>
      <c r="I1616">
        <v>149964</v>
      </c>
      <c r="J1616">
        <v>11137</v>
      </c>
      <c r="K1616">
        <v>487487</v>
      </c>
      <c r="L1616">
        <v>9664</v>
      </c>
      <c r="M1616">
        <v>11434</v>
      </c>
      <c r="N1616">
        <v>1380000000</v>
      </c>
    </row>
    <row r="1617" spans="1:14" x14ac:dyDescent="0.3">
      <c r="A1617" t="s">
        <v>3858</v>
      </c>
      <c r="B1617" t="s">
        <v>2187</v>
      </c>
      <c r="C1617" t="s">
        <v>2255</v>
      </c>
      <c r="D1617" t="s">
        <v>2255</v>
      </c>
      <c r="E1617" s="17">
        <v>44497</v>
      </c>
      <c r="F1617">
        <v>1722</v>
      </c>
      <c r="G1617">
        <v>54</v>
      </c>
      <c r="H1617">
        <v>4331</v>
      </c>
      <c r="I1617">
        <v>151686</v>
      </c>
      <c r="J1617">
        <v>11191</v>
      </c>
      <c r="K1617">
        <v>491818</v>
      </c>
      <c r="L1617">
        <v>32718</v>
      </c>
      <c r="M1617">
        <v>17481</v>
      </c>
      <c r="N1617">
        <v>83000000</v>
      </c>
    </row>
    <row r="1618" spans="1:14" x14ac:dyDescent="0.3">
      <c r="A1618" t="s">
        <v>3859</v>
      </c>
      <c r="B1618" t="s">
        <v>2211</v>
      </c>
      <c r="C1618" t="s">
        <v>2237</v>
      </c>
      <c r="D1618" t="s">
        <v>2250</v>
      </c>
      <c r="E1618" s="17">
        <v>44252</v>
      </c>
      <c r="F1618">
        <v>2404</v>
      </c>
      <c r="G1618">
        <v>91</v>
      </c>
      <c r="H1618">
        <v>2080</v>
      </c>
      <c r="I1618">
        <v>154090</v>
      </c>
      <c r="J1618">
        <v>11282</v>
      </c>
      <c r="K1618">
        <v>493898</v>
      </c>
      <c r="L1618">
        <v>36060</v>
      </c>
      <c r="M1618">
        <v>16636</v>
      </c>
      <c r="N1618">
        <v>331000000</v>
      </c>
    </row>
    <row r="1619" spans="1:14" x14ac:dyDescent="0.3">
      <c r="A1619" t="s">
        <v>3860</v>
      </c>
      <c r="B1619" t="s">
        <v>2194</v>
      </c>
      <c r="C1619" t="s">
        <v>2195</v>
      </c>
      <c r="D1619" t="s">
        <v>2196</v>
      </c>
      <c r="E1619" s="17">
        <v>44530</v>
      </c>
      <c r="F1619">
        <v>3482</v>
      </c>
      <c r="G1619">
        <v>186</v>
      </c>
      <c r="H1619">
        <v>3638</v>
      </c>
      <c r="I1619">
        <v>157572</v>
      </c>
      <c r="J1619">
        <v>11468</v>
      </c>
      <c r="K1619">
        <v>497536</v>
      </c>
      <c r="L1619">
        <v>55712</v>
      </c>
      <c r="M1619">
        <v>11144</v>
      </c>
      <c r="N1619">
        <v>1380000000</v>
      </c>
    </row>
    <row r="1620" spans="1:14" x14ac:dyDescent="0.3">
      <c r="A1620" t="s">
        <v>3861</v>
      </c>
      <c r="B1620" t="s">
        <v>2187</v>
      </c>
      <c r="C1620" t="s">
        <v>2188</v>
      </c>
      <c r="D1620" t="s">
        <v>2188</v>
      </c>
      <c r="E1620" s="17">
        <v>43837</v>
      </c>
      <c r="F1620">
        <v>2812</v>
      </c>
      <c r="G1620">
        <v>178</v>
      </c>
      <c r="H1620">
        <v>3314</v>
      </c>
      <c r="I1620">
        <v>160384</v>
      </c>
      <c r="J1620">
        <v>11646</v>
      </c>
      <c r="K1620">
        <v>500850</v>
      </c>
      <c r="L1620">
        <v>19684</v>
      </c>
      <c r="M1620">
        <v>433</v>
      </c>
      <c r="N1620">
        <v>83000000</v>
      </c>
    </row>
    <row r="1621" spans="1:14" x14ac:dyDescent="0.3">
      <c r="A1621" t="s">
        <v>3862</v>
      </c>
      <c r="B1621" t="s">
        <v>2190</v>
      </c>
      <c r="C1621" t="s">
        <v>2191</v>
      </c>
      <c r="D1621" t="s">
        <v>2285</v>
      </c>
      <c r="E1621" s="17">
        <v>43963</v>
      </c>
      <c r="F1621">
        <v>1581</v>
      </c>
      <c r="G1621">
        <v>87</v>
      </c>
      <c r="H1621">
        <v>785</v>
      </c>
      <c r="I1621">
        <v>161965</v>
      </c>
      <c r="J1621">
        <v>11733</v>
      </c>
      <c r="K1621">
        <v>501635</v>
      </c>
      <c r="L1621">
        <v>17391</v>
      </c>
      <c r="M1621">
        <v>18340</v>
      </c>
      <c r="N1621">
        <v>213000000</v>
      </c>
    </row>
    <row r="1622" spans="1:14" x14ac:dyDescent="0.3">
      <c r="A1622" t="s">
        <v>3863</v>
      </c>
      <c r="B1622" t="s">
        <v>2194</v>
      </c>
      <c r="C1622" t="s">
        <v>2221</v>
      </c>
      <c r="D1622" t="s">
        <v>2222</v>
      </c>
      <c r="E1622" s="17">
        <v>44387</v>
      </c>
      <c r="F1622">
        <v>2278</v>
      </c>
      <c r="G1622">
        <v>180</v>
      </c>
      <c r="H1622">
        <v>4116</v>
      </c>
      <c r="I1622">
        <v>164243</v>
      </c>
      <c r="J1622">
        <v>11913</v>
      </c>
      <c r="K1622">
        <v>505751</v>
      </c>
      <c r="L1622">
        <v>11390</v>
      </c>
      <c r="M1622">
        <v>19172</v>
      </c>
      <c r="N1622">
        <v>1380000000</v>
      </c>
    </row>
    <row r="1623" spans="1:14" x14ac:dyDescent="0.3">
      <c r="A1623" t="s">
        <v>3864</v>
      </c>
      <c r="B1623" t="s">
        <v>2190</v>
      </c>
      <c r="C1623" t="s">
        <v>2191</v>
      </c>
      <c r="D1623" t="s">
        <v>2192</v>
      </c>
      <c r="E1623" s="17">
        <v>43861</v>
      </c>
      <c r="F1623">
        <v>2350</v>
      </c>
      <c r="G1623">
        <v>8</v>
      </c>
      <c r="H1623">
        <v>1888</v>
      </c>
      <c r="I1623">
        <v>166593</v>
      </c>
      <c r="J1623">
        <v>11921</v>
      </c>
      <c r="K1623">
        <v>507639</v>
      </c>
      <c r="L1623">
        <v>28200</v>
      </c>
      <c r="M1623">
        <v>9414</v>
      </c>
      <c r="N1623">
        <v>213000000</v>
      </c>
    </row>
    <row r="1624" spans="1:14" x14ac:dyDescent="0.3">
      <c r="A1624" t="s">
        <v>3865</v>
      </c>
      <c r="B1624" t="s">
        <v>2206</v>
      </c>
      <c r="C1624" t="s">
        <v>2257</v>
      </c>
      <c r="D1624" t="s">
        <v>2290</v>
      </c>
      <c r="E1624" s="17">
        <v>44365</v>
      </c>
      <c r="F1624">
        <v>3623</v>
      </c>
      <c r="G1624">
        <v>2</v>
      </c>
      <c r="H1624">
        <v>4045</v>
      </c>
      <c r="I1624">
        <v>170216</v>
      </c>
      <c r="J1624">
        <v>11923</v>
      </c>
      <c r="K1624">
        <v>511684</v>
      </c>
      <c r="L1624">
        <v>32607</v>
      </c>
      <c r="M1624">
        <v>83</v>
      </c>
      <c r="N1624">
        <v>68000000</v>
      </c>
    </row>
    <row r="1625" spans="1:14" x14ac:dyDescent="0.3">
      <c r="A1625" t="s">
        <v>3866</v>
      </c>
      <c r="B1625" t="s">
        <v>2206</v>
      </c>
      <c r="C1625" t="s">
        <v>2257</v>
      </c>
      <c r="D1625" t="s">
        <v>2258</v>
      </c>
      <c r="E1625" s="17">
        <v>44256</v>
      </c>
      <c r="F1625">
        <v>714</v>
      </c>
      <c r="G1625">
        <v>117</v>
      </c>
      <c r="H1625">
        <v>3784</v>
      </c>
      <c r="I1625">
        <v>170930</v>
      </c>
      <c r="J1625">
        <v>12040</v>
      </c>
      <c r="K1625">
        <v>515468</v>
      </c>
      <c r="L1625">
        <v>4284</v>
      </c>
      <c r="M1625">
        <v>5776</v>
      </c>
      <c r="N1625">
        <v>68000000</v>
      </c>
    </row>
    <row r="1626" spans="1:14" x14ac:dyDescent="0.3">
      <c r="A1626" t="s">
        <v>3867</v>
      </c>
      <c r="B1626" t="s">
        <v>2206</v>
      </c>
      <c r="C1626" t="s">
        <v>2224</v>
      </c>
      <c r="D1626" t="s">
        <v>2230</v>
      </c>
      <c r="E1626" s="17">
        <v>44224</v>
      </c>
      <c r="F1626">
        <v>924</v>
      </c>
      <c r="G1626">
        <v>135</v>
      </c>
      <c r="H1626">
        <v>1177</v>
      </c>
      <c r="I1626">
        <v>171854</v>
      </c>
      <c r="J1626">
        <v>12175</v>
      </c>
      <c r="K1626">
        <v>516645</v>
      </c>
      <c r="L1626">
        <v>6468</v>
      </c>
      <c r="M1626">
        <v>3045</v>
      </c>
      <c r="N1626">
        <v>68000000</v>
      </c>
    </row>
    <row r="1627" spans="1:14" x14ac:dyDescent="0.3">
      <c r="A1627" t="s">
        <v>3868</v>
      </c>
      <c r="B1627" t="s">
        <v>2206</v>
      </c>
      <c r="C1627" t="s">
        <v>2257</v>
      </c>
      <c r="D1627" t="s">
        <v>2290</v>
      </c>
      <c r="E1627" s="17">
        <v>44502</v>
      </c>
      <c r="F1627">
        <v>3162</v>
      </c>
      <c r="G1627">
        <v>186</v>
      </c>
      <c r="H1627">
        <v>1277</v>
      </c>
      <c r="I1627">
        <v>175016</v>
      </c>
      <c r="J1627">
        <v>12361</v>
      </c>
      <c r="K1627">
        <v>517922</v>
      </c>
      <c r="L1627">
        <v>53754</v>
      </c>
      <c r="M1627">
        <v>7628</v>
      </c>
      <c r="N1627">
        <v>68000000</v>
      </c>
    </row>
    <row r="1628" spans="1:14" x14ac:dyDescent="0.3">
      <c r="A1628" t="s">
        <v>3869</v>
      </c>
      <c r="B1628" t="s">
        <v>2211</v>
      </c>
      <c r="C1628" t="s">
        <v>2241</v>
      </c>
      <c r="D1628" t="s">
        <v>2242</v>
      </c>
      <c r="E1628" s="17">
        <v>44193</v>
      </c>
      <c r="F1628">
        <v>4153</v>
      </c>
      <c r="G1628">
        <v>29</v>
      </c>
      <c r="H1628">
        <v>2965</v>
      </c>
      <c r="I1628">
        <v>179169</v>
      </c>
      <c r="J1628">
        <v>12390</v>
      </c>
      <c r="K1628">
        <v>520887</v>
      </c>
      <c r="L1628">
        <v>33224</v>
      </c>
      <c r="M1628">
        <v>4015</v>
      </c>
      <c r="N1628">
        <v>331000000</v>
      </c>
    </row>
    <row r="1629" spans="1:14" x14ac:dyDescent="0.3">
      <c r="A1629" t="s">
        <v>3870</v>
      </c>
      <c r="B1629" t="s">
        <v>2206</v>
      </c>
      <c r="C1629" t="s">
        <v>2232</v>
      </c>
      <c r="D1629" t="s">
        <v>2233</v>
      </c>
      <c r="E1629" s="17">
        <v>44267</v>
      </c>
      <c r="F1629">
        <v>4529</v>
      </c>
      <c r="G1629">
        <v>66</v>
      </c>
      <c r="H1629">
        <v>301</v>
      </c>
      <c r="I1629">
        <v>183698</v>
      </c>
      <c r="J1629">
        <v>12456</v>
      </c>
      <c r="K1629">
        <v>521188</v>
      </c>
      <c r="L1629">
        <v>27174</v>
      </c>
      <c r="M1629">
        <v>2558</v>
      </c>
      <c r="N1629">
        <v>68000000</v>
      </c>
    </row>
    <row r="1630" spans="1:14" x14ac:dyDescent="0.3">
      <c r="A1630" t="s">
        <v>3871</v>
      </c>
      <c r="B1630" t="s">
        <v>2211</v>
      </c>
      <c r="C1630" t="s">
        <v>2245</v>
      </c>
      <c r="D1630" t="s">
        <v>2246</v>
      </c>
      <c r="E1630" s="17">
        <v>44500</v>
      </c>
      <c r="F1630">
        <v>4078</v>
      </c>
      <c r="G1630">
        <v>54</v>
      </c>
      <c r="H1630">
        <v>2344</v>
      </c>
      <c r="I1630">
        <v>187776</v>
      </c>
      <c r="J1630">
        <v>12510</v>
      </c>
      <c r="K1630">
        <v>523532</v>
      </c>
      <c r="L1630">
        <v>57092</v>
      </c>
      <c r="M1630">
        <v>10497</v>
      </c>
      <c r="N1630">
        <v>331000000</v>
      </c>
    </row>
    <row r="1631" spans="1:14" x14ac:dyDescent="0.3">
      <c r="A1631" t="s">
        <v>3872</v>
      </c>
      <c r="B1631" t="s">
        <v>2211</v>
      </c>
      <c r="C1631" t="s">
        <v>2212</v>
      </c>
      <c r="D1631" t="s">
        <v>2213</v>
      </c>
      <c r="E1631" s="17">
        <v>44381</v>
      </c>
      <c r="F1631">
        <v>2569</v>
      </c>
      <c r="G1631">
        <v>161</v>
      </c>
      <c r="H1631">
        <v>4868</v>
      </c>
      <c r="I1631">
        <v>190345</v>
      </c>
      <c r="J1631">
        <v>12671</v>
      </c>
      <c r="K1631">
        <v>528400</v>
      </c>
      <c r="L1631">
        <v>43673</v>
      </c>
      <c r="M1631">
        <v>2276</v>
      </c>
      <c r="N1631">
        <v>331000000</v>
      </c>
    </row>
    <row r="1632" spans="1:14" x14ac:dyDescent="0.3">
      <c r="A1632" t="s">
        <v>3873</v>
      </c>
      <c r="B1632" t="s">
        <v>2187</v>
      </c>
      <c r="C1632" t="s">
        <v>2255</v>
      </c>
      <c r="D1632" t="s">
        <v>2255</v>
      </c>
      <c r="E1632" s="17">
        <v>43912</v>
      </c>
      <c r="F1632">
        <v>2815</v>
      </c>
      <c r="G1632">
        <v>122</v>
      </c>
      <c r="H1632">
        <v>3215</v>
      </c>
      <c r="I1632">
        <v>193160</v>
      </c>
      <c r="J1632">
        <v>12793</v>
      </c>
      <c r="K1632">
        <v>531615</v>
      </c>
      <c r="L1632">
        <v>25335</v>
      </c>
      <c r="M1632">
        <v>4393</v>
      </c>
      <c r="N1632">
        <v>83000000</v>
      </c>
    </row>
    <row r="1633" spans="1:14" x14ac:dyDescent="0.3">
      <c r="A1633" t="s">
        <v>3874</v>
      </c>
      <c r="B1633" t="s">
        <v>2211</v>
      </c>
      <c r="C1633" t="s">
        <v>2212</v>
      </c>
      <c r="D1633" t="s">
        <v>2328</v>
      </c>
      <c r="E1633" s="17">
        <v>44186</v>
      </c>
      <c r="F1633">
        <v>4578</v>
      </c>
      <c r="G1633">
        <v>42</v>
      </c>
      <c r="H1633">
        <v>3315</v>
      </c>
      <c r="I1633">
        <v>197738</v>
      </c>
      <c r="J1633">
        <v>12835</v>
      </c>
      <c r="K1633">
        <v>534930</v>
      </c>
      <c r="L1633">
        <v>50358</v>
      </c>
      <c r="M1633">
        <v>19049</v>
      </c>
      <c r="N1633">
        <v>331000000</v>
      </c>
    </row>
    <row r="1634" spans="1:14" x14ac:dyDescent="0.3">
      <c r="A1634" t="s">
        <v>3875</v>
      </c>
      <c r="B1634" t="s">
        <v>2211</v>
      </c>
      <c r="C1634" t="s">
        <v>2237</v>
      </c>
      <c r="D1634" t="s">
        <v>2250</v>
      </c>
      <c r="E1634" s="17">
        <v>44088</v>
      </c>
      <c r="F1634">
        <v>4462</v>
      </c>
      <c r="G1634">
        <v>155</v>
      </c>
      <c r="H1634">
        <v>4514</v>
      </c>
      <c r="I1634">
        <v>202200</v>
      </c>
      <c r="J1634">
        <v>12990</v>
      </c>
      <c r="K1634">
        <v>539444</v>
      </c>
      <c r="L1634">
        <v>75854</v>
      </c>
      <c r="M1634">
        <v>16888</v>
      </c>
      <c r="N1634">
        <v>331000000</v>
      </c>
    </row>
    <row r="1635" spans="1:14" x14ac:dyDescent="0.3">
      <c r="A1635" t="s">
        <v>3876</v>
      </c>
      <c r="B1635" t="s">
        <v>2206</v>
      </c>
      <c r="C1635" t="s">
        <v>2232</v>
      </c>
      <c r="D1635" t="s">
        <v>2326</v>
      </c>
      <c r="E1635" s="17">
        <v>44548</v>
      </c>
      <c r="F1635">
        <v>888</v>
      </c>
      <c r="G1635">
        <v>164</v>
      </c>
      <c r="H1635">
        <v>61</v>
      </c>
      <c r="I1635">
        <v>203088</v>
      </c>
      <c r="J1635">
        <v>13154</v>
      </c>
      <c r="K1635">
        <v>539505</v>
      </c>
      <c r="L1635">
        <v>11544</v>
      </c>
      <c r="M1635">
        <v>9976</v>
      </c>
      <c r="N1635">
        <v>68000000</v>
      </c>
    </row>
    <row r="1636" spans="1:14" x14ac:dyDescent="0.3">
      <c r="A1636" t="s">
        <v>3877</v>
      </c>
      <c r="B1636" t="s">
        <v>2211</v>
      </c>
      <c r="C1636" t="s">
        <v>2237</v>
      </c>
      <c r="D1636" t="s">
        <v>2238</v>
      </c>
      <c r="E1636" s="17">
        <v>44419</v>
      </c>
      <c r="F1636">
        <v>3478</v>
      </c>
      <c r="G1636">
        <v>157</v>
      </c>
      <c r="H1636">
        <v>857</v>
      </c>
      <c r="I1636">
        <v>206566</v>
      </c>
      <c r="J1636">
        <v>13311</v>
      </c>
      <c r="K1636">
        <v>540362</v>
      </c>
      <c r="L1636">
        <v>17390</v>
      </c>
      <c r="M1636">
        <v>6583</v>
      </c>
      <c r="N1636">
        <v>331000000</v>
      </c>
    </row>
    <row r="1637" spans="1:14" x14ac:dyDescent="0.3">
      <c r="A1637" t="s">
        <v>3878</v>
      </c>
      <c r="B1637" t="s">
        <v>2190</v>
      </c>
      <c r="C1637" t="s">
        <v>2252</v>
      </c>
      <c r="D1637" t="s">
        <v>2253</v>
      </c>
      <c r="E1637" s="17">
        <v>44354</v>
      </c>
      <c r="F1637">
        <v>3589</v>
      </c>
      <c r="G1637">
        <v>70</v>
      </c>
      <c r="H1637">
        <v>537</v>
      </c>
      <c r="I1637">
        <v>210155</v>
      </c>
      <c r="J1637">
        <v>13381</v>
      </c>
      <c r="K1637">
        <v>540899</v>
      </c>
      <c r="L1637">
        <v>50246</v>
      </c>
      <c r="M1637">
        <v>9800</v>
      </c>
      <c r="N1637">
        <v>213000000</v>
      </c>
    </row>
    <row r="1638" spans="1:14" x14ac:dyDescent="0.3">
      <c r="A1638" t="s">
        <v>3879</v>
      </c>
      <c r="B1638" t="s">
        <v>2206</v>
      </c>
      <c r="C1638" t="s">
        <v>2207</v>
      </c>
      <c r="D1638" t="s">
        <v>2263</v>
      </c>
      <c r="E1638" s="17">
        <v>44125</v>
      </c>
      <c r="F1638">
        <v>1723</v>
      </c>
      <c r="G1638">
        <v>61</v>
      </c>
      <c r="H1638">
        <v>1340</v>
      </c>
      <c r="I1638">
        <v>211878</v>
      </c>
      <c r="J1638">
        <v>13442</v>
      </c>
      <c r="K1638">
        <v>542239</v>
      </c>
      <c r="L1638">
        <v>29291</v>
      </c>
      <c r="M1638">
        <v>17324</v>
      </c>
      <c r="N1638">
        <v>68000000</v>
      </c>
    </row>
    <row r="1639" spans="1:14" x14ac:dyDescent="0.3">
      <c r="A1639" t="s">
        <v>3880</v>
      </c>
      <c r="B1639" t="s">
        <v>2194</v>
      </c>
      <c r="C1639" t="s">
        <v>27</v>
      </c>
      <c r="D1639" t="s">
        <v>27</v>
      </c>
      <c r="E1639" s="17">
        <v>44054</v>
      </c>
      <c r="F1639">
        <v>1258</v>
      </c>
      <c r="G1639">
        <v>109</v>
      </c>
      <c r="H1639">
        <v>4791</v>
      </c>
      <c r="I1639">
        <v>213136</v>
      </c>
      <c r="J1639">
        <v>13551</v>
      </c>
      <c r="K1639">
        <v>547030</v>
      </c>
      <c r="L1639">
        <v>12580</v>
      </c>
      <c r="M1639">
        <v>4257</v>
      </c>
      <c r="N1639">
        <v>1380000000</v>
      </c>
    </row>
    <row r="1640" spans="1:14" x14ac:dyDescent="0.3">
      <c r="A1640" t="s">
        <v>3881</v>
      </c>
      <c r="B1640" t="s">
        <v>2206</v>
      </c>
      <c r="C1640" t="s">
        <v>2232</v>
      </c>
      <c r="D1640" t="s">
        <v>2326</v>
      </c>
      <c r="E1640" s="17">
        <v>44355</v>
      </c>
      <c r="F1640">
        <v>410</v>
      </c>
      <c r="G1640">
        <v>28</v>
      </c>
      <c r="H1640">
        <v>817</v>
      </c>
      <c r="I1640">
        <v>213546</v>
      </c>
      <c r="J1640">
        <v>13579</v>
      </c>
      <c r="K1640">
        <v>547847</v>
      </c>
      <c r="L1640">
        <v>4100</v>
      </c>
      <c r="M1640">
        <v>4702</v>
      </c>
      <c r="N1640">
        <v>68000000</v>
      </c>
    </row>
    <row r="1641" spans="1:14" x14ac:dyDescent="0.3">
      <c r="A1641" t="s">
        <v>3882</v>
      </c>
      <c r="B1641" t="s">
        <v>2211</v>
      </c>
      <c r="C1641" t="s">
        <v>2212</v>
      </c>
      <c r="D1641" t="s">
        <v>2328</v>
      </c>
      <c r="E1641" s="17">
        <v>43876</v>
      </c>
      <c r="F1641">
        <v>2230</v>
      </c>
      <c r="G1641">
        <v>114</v>
      </c>
      <c r="H1641">
        <v>3107</v>
      </c>
      <c r="I1641">
        <v>215776</v>
      </c>
      <c r="J1641">
        <v>13693</v>
      </c>
      <c r="K1641">
        <v>550954</v>
      </c>
      <c r="L1641">
        <v>11150</v>
      </c>
      <c r="M1641">
        <v>4953</v>
      </c>
      <c r="N1641">
        <v>331000000</v>
      </c>
    </row>
    <row r="1642" spans="1:14" x14ac:dyDescent="0.3">
      <c r="A1642" t="s">
        <v>3883</v>
      </c>
      <c r="B1642" t="s">
        <v>2190</v>
      </c>
      <c r="C1642" t="s">
        <v>2191</v>
      </c>
      <c r="D1642" t="s">
        <v>2285</v>
      </c>
      <c r="E1642" s="17">
        <v>44497</v>
      </c>
      <c r="F1642">
        <v>3194</v>
      </c>
      <c r="G1642">
        <v>1</v>
      </c>
      <c r="H1642">
        <v>974</v>
      </c>
      <c r="I1642">
        <v>218970</v>
      </c>
      <c r="J1642">
        <v>13694</v>
      </c>
      <c r="K1642">
        <v>551928</v>
      </c>
      <c r="L1642">
        <v>19164</v>
      </c>
      <c r="M1642">
        <v>1912</v>
      </c>
      <c r="N1642">
        <v>213000000</v>
      </c>
    </row>
    <row r="1643" spans="1:14" x14ac:dyDescent="0.3">
      <c r="A1643" t="s">
        <v>3884</v>
      </c>
      <c r="B1643" t="s">
        <v>2206</v>
      </c>
      <c r="C1643" t="s">
        <v>2257</v>
      </c>
      <c r="D1643" t="s">
        <v>2290</v>
      </c>
      <c r="E1643" s="17">
        <v>43943</v>
      </c>
      <c r="F1643">
        <v>2205</v>
      </c>
      <c r="G1643">
        <v>89</v>
      </c>
      <c r="H1643">
        <v>4637</v>
      </c>
      <c r="I1643">
        <v>221175</v>
      </c>
      <c r="J1643">
        <v>13783</v>
      </c>
      <c r="K1643">
        <v>556565</v>
      </c>
      <c r="L1643">
        <v>33075</v>
      </c>
      <c r="M1643">
        <v>16356</v>
      </c>
      <c r="N1643">
        <v>68000000</v>
      </c>
    </row>
    <row r="1644" spans="1:14" x14ac:dyDescent="0.3">
      <c r="A1644" t="s">
        <v>3885</v>
      </c>
      <c r="B1644" t="s">
        <v>2190</v>
      </c>
      <c r="C1644" t="s">
        <v>2191</v>
      </c>
      <c r="D1644" t="s">
        <v>2285</v>
      </c>
      <c r="E1644" s="17">
        <v>44063</v>
      </c>
      <c r="F1644">
        <v>2060</v>
      </c>
      <c r="G1644">
        <v>104</v>
      </c>
      <c r="H1644">
        <v>3652</v>
      </c>
      <c r="I1644">
        <v>223235</v>
      </c>
      <c r="J1644">
        <v>13887</v>
      </c>
      <c r="K1644">
        <v>560217</v>
      </c>
      <c r="L1644">
        <v>39140</v>
      </c>
      <c r="M1644">
        <v>9963</v>
      </c>
      <c r="N1644">
        <v>213000000</v>
      </c>
    </row>
    <row r="1645" spans="1:14" x14ac:dyDescent="0.3">
      <c r="A1645" t="s">
        <v>3886</v>
      </c>
      <c r="B1645" t="s">
        <v>2194</v>
      </c>
      <c r="C1645" t="s">
        <v>27</v>
      </c>
      <c r="D1645" t="s">
        <v>27</v>
      </c>
      <c r="E1645" s="17">
        <v>43847</v>
      </c>
      <c r="F1645">
        <v>3898</v>
      </c>
      <c r="G1645">
        <v>56</v>
      </c>
      <c r="H1645">
        <v>3303</v>
      </c>
      <c r="I1645">
        <v>227133</v>
      </c>
      <c r="J1645">
        <v>13943</v>
      </c>
      <c r="K1645">
        <v>563520</v>
      </c>
      <c r="L1645">
        <v>46776</v>
      </c>
      <c r="M1645">
        <v>12307</v>
      </c>
      <c r="N1645">
        <v>1380000000</v>
      </c>
    </row>
    <row r="1646" spans="1:14" x14ac:dyDescent="0.3">
      <c r="A1646" t="s">
        <v>3887</v>
      </c>
      <c r="B1646" t="s">
        <v>2194</v>
      </c>
      <c r="C1646" t="s">
        <v>2204</v>
      </c>
      <c r="D1646" t="s">
        <v>25</v>
      </c>
      <c r="E1646" s="17">
        <v>44190</v>
      </c>
      <c r="F1646">
        <v>2613</v>
      </c>
      <c r="G1646">
        <v>184</v>
      </c>
      <c r="H1646">
        <v>1711</v>
      </c>
      <c r="I1646">
        <v>229746</v>
      </c>
      <c r="J1646">
        <v>14127</v>
      </c>
      <c r="K1646">
        <v>565231</v>
      </c>
      <c r="L1646">
        <v>26130</v>
      </c>
      <c r="M1646">
        <v>401</v>
      </c>
      <c r="N1646">
        <v>1380000000</v>
      </c>
    </row>
    <row r="1647" spans="1:14" x14ac:dyDescent="0.3">
      <c r="A1647" t="s">
        <v>3888</v>
      </c>
      <c r="B1647" t="s">
        <v>2187</v>
      </c>
      <c r="C1647" t="s">
        <v>2201</v>
      </c>
      <c r="D1647" t="s">
        <v>2202</v>
      </c>
      <c r="E1647" s="17">
        <v>44053</v>
      </c>
      <c r="F1647">
        <v>1812</v>
      </c>
      <c r="G1647">
        <v>41</v>
      </c>
      <c r="H1647">
        <v>789</v>
      </c>
      <c r="I1647">
        <v>231558</v>
      </c>
      <c r="J1647">
        <v>14168</v>
      </c>
      <c r="K1647">
        <v>566020</v>
      </c>
      <c r="L1647">
        <v>30804</v>
      </c>
      <c r="M1647">
        <v>13755</v>
      </c>
      <c r="N1647">
        <v>83000000</v>
      </c>
    </row>
    <row r="1648" spans="1:14" x14ac:dyDescent="0.3">
      <c r="A1648" t="s">
        <v>3889</v>
      </c>
      <c r="B1648" t="s">
        <v>2187</v>
      </c>
      <c r="C1648" t="s">
        <v>2338</v>
      </c>
      <c r="D1648" t="s">
        <v>2438</v>
      </c>
      <c r="E1648" s="17">
        <v>44530</v>
      </c>
      <c r="F1648">
        <v>1802</v>
      </c>
      <c r="G1648">
        <v>48</v>
      </c>
      <c r="H1648">
        <v>2080</v>
      </c>
      <c r="I1648">
        <v>233360</v>
      </c>
      <c r="J1648">
        <v>14216</v>
      </c>
      <c r="K1648">
        <v>568100</v>
      </c>
      <c r="L1648">
        <v>9010</v>
      </c>
      <c r="M1648">
        <v>19828</v>
      </c>
      <c r="N1648">
        <v>83000000</v>
      </c>
    </row>
    <row r="1649" spans="1:14" x14ac:dyDescent="0.3">
      <c r="A1649" t="s">
        <v>3890</v>
      </c>
      <c r="B1649" t="s">
        <v>2206</v>
      </c>
      <c r="C1649" t="s">
        <v>2257</v>
      </c>
      <c r="D1649" t="s">
        <v>2258</v>
      </c>
      <c r="E1649" s="17">
        <v>44278</v>
      </c>
      <c r="F1649">
        <v>3906</v>
      </c>
      <c r="G1649">
        <v>184</v>
      </c>
      <c r="H1649">
        <v>580</v>
      </c>
      <c r="I1649">
        <v>237266</v>
      </c>
      <c r="J1649">
        <v>14400</v>
      </c>
      <c r="K1649">
        <v>568680</v>
      </c>
      <c r="L1649">
        <v>54684</v>
      </c>
      <c r="M1649">
        <v>9752</v>
      </c>
      <c r="N1649">
        <v>68000000</v>
      </c>
    </row>
    <row r="1650" spans="1:14" x14ac:dyDescent="0.3">
      <c r="A1650" t="s">
        <v>3891</v>
      </c>
      <c r="B1650" t="s">
        <v>2187</v>
      </c>
      <c r="C1650" t="s">
        <v>2201</v>
      </c>
      <c r="D1650" t="s">
        <v>2202</v>
      </c>
      <c r="E1650" s="17">
        <v>44195</v>
      </c>
      <c r="F1650">
        <v>677</v>
      </c>
      <c r="G1650">
        <v>198</v>
      </c>
      <c r="H1650">
        <v>2041</v>
      </c>
      <c r="I1650">
        <v>237943</v>
      </c>
      <c r="J1650">
        <v>14598</v>
      </c>
      <c r="K1650">
        <v>570721</v>
      </c>
      <c r="L1650">
        <v>11509</v>
      </c>
      <c r="M1650">
        <v>15643</v>
      </c>
      <c r="N1650">
        <v>83000000</v>
      </c>
    </row>
    <row r="1651" spans="1:14" x14ac:dyDescent="0.3">
      <c r="A1651" t="s">
        <v>3892</v>
      </c>
      <c r="B1651" t="s">
        <v>2190</v>
      </c>
      <c r="C1651" t="s">
        <v>2198</v>
      </c>
      <c r="D1651" t="s">
        <v>2306</v>
      </c>
      <c r="E1651" s="17">
        <v>44505</v>
      </c>
      <c r="F1651">
        <v>2910</v>
      </c>
      <c r="G1651">
        <v>17</v>
      </c>
      <c r="H1651">
        <v>351</v>
      </c>
      <c r="I1651">
        <v>240853</v>
      </c>
      <c r="J1651">
        <v>14615</v>
      </c>
      <c r="K1651">
        <v>571072</v>
      </c>
      <c r="L1651">
        <v>40740</v>
      </c>
      <c r="M1651">
        <v>9705</v>
      </c>
      <c r="N1651">
        <v>213000000</v>
      </c>
    </row>
    <row r="1652" spans="1:14" x14ac:dyDescent="0.3">
      <c r="A1652" t="s">
        <v>3893</v>
      </c>
      <c r="B1652" t="s">
        <v>2187</v>
      </c>
      <c r="C1652" t="s">
        <v>2255</v>
      </c>
      <c r="D1652" t="s">
        <v>2255</v>
      </c>
      <c r="E1652" s="17">
        <v>44156</v>
      </c>
      <c r="F1652">
        <v>4713</v>
      </c>
      <c r="G1652">
        <v>197</v>
      </c>
      <c r="H1652">
        <v>2302</v>
      </c>
      <c r="I1652">
        <v>245566</v>
      </c>
      <c r="J1652">
        <v>14812</v>
      </c>
      <c r="K1652">
        <v>573374</v>
      </c>
      <c r="L1652">
        <v>70695</v>
      </c>
      <c r="M1652">
        <v>3347</v>
      </c>
      <c r="N1652">
        <v>83000000</v>
      </c>
    </row>
    <row r="1653" spans="1:14" x14ac:dyDescent="0.3">
      <c r="A1653" t="s">
        <v>3894</v>
      </c>
      <c r="B1653" t="s">
        <v>2190</v>
      </c>
      <c r="C1653" t="s">
        <v>2252</v>
      </c>
      <c r="D1653" t="s">
        <v>2253</v>
      </c>
      <c r="E1653" s="17">
        <v>44297</v>
      </c>
      <c r="F1653">
        <v>2251</v>
      </c>
      <c r="G1653">
        <v>26</v>
      </c>
      <c r="H1653">
        <v>1073</v>
      </c>
      <c r="I1653">
        <v>247817</v>
      </c>
      <c r="J1653">
        <v>14838</v>
      </c>
      <c r="K1653">
        <v>574447</v>
      </c>
      <c r="L1653">
        <v>22510</v>
      </c>
      <c r="M1653">
        <v>17733</v>
      </c>
      <c r="N1653">
        <v>213000000</v>
      </c>
    </row>
    <row r="1654" spans="1:14" x14ac:dyDescent="0.3">
      <c r="A1654" t="s">
        <v>3895</v>
      </c>
      <c r="B1654" t="s">
        <v>2187</v>
      </c>
      <c r="C1654" t="s">
        <v>2338</v>
      </c>
      <c r="D1654" t="s">
        <v>2438</v>
      </c>
      <c r="E1654" s="17">
        <v>44244</v>
      </c>
      <c r="F1654">
        <v>3004</v>
      </c>
      <c r="G1654">
        <v>117</v>
      </c>
      <c r="H1654">
        <v>2031</v>
      </c>
      <c r="I1654">
        <v>250821</v>
      </c>
      <c r="J1654">
        <v>14955</v>
      </c>
      <c r="K1654">
        <v>576478</v>
      </c>
      <c r="L1654">
        <v>42056</v>
      </c>
      <c r="M1654">
        <v>14884</v>
      </c>
      <c r="N1654">
        <v>83000000</v>
      </c>
    </row>
    <row r="1655" spans="1:14" x14ac:dyDescent="0.3">
      <c r="A1655" t="s">
        <v>3896</v>
      </c>
      <c r="B1655" t="s">
        <v>2187</v>
      </c>
      <c r="C1655" t="s">
        <v>2255</v>
      </c>
      <c r="D1655" t="s">
        <v>2255</v>
      </c>
      <c r="E1655" s="17">
        <v>44285</v>
      </c>
      <c r="F1655">
        <v>794</v>
      </c>
      <c r="G1655">
        <v>53</v>
      </c>
      <c r="H1655">
        <v>4368</v>
      </c>
      <c r="I1655">
        <v>251615</v>
      </c>
      <c r="J1655">
        <v>15008</v>
      </c>
      <c r="K1655">
        <v>580846</v>
      </c>
      <c r="L1655">
        <v>15086</v>
      </c>
      <c r="M1655">
        <v>19471</v>
      </c>
      <c r="N1655">
        <v>83000000</v>
      </c>
    </row>
    <row r="1656" spans="1:14" x14ac:dyDescent="0.3">
      <c r="A1656" t="s">
        <v>3897</v>
      </c>
      <c r="B1656" t="s">
        <v>2187</v>
      </c>
      <c r="C1656" t="s">
        <v>2338</v>
      </c>
      <c r="D1656" t="s">
        <v>2339</v>
      </c>
      <c r="E1656" s="17">
        <v>44416</v>
      </c>
      <c r="F1656">
        <v>728</v>
      </c>
      <c r="G1656">
        <v>151</v>
      </c>
      <c r="H1656">
        <v>1882</v>
      </c>
      <c r="I1656">
        <v>252343</v>
      </c>
      <c r="J1656">
        <v>15159</v>
      </c>
      <c r="K1656">
        <v>582728</v>
      </c>
      <c r="L1656">
        <v>8008</v>
      </c>
      <c r="M1656">
        <v>2230</v>
      </c>
      <c r="N1656">
        <v>83000000</v>
      </c>
    </row>
    <row r="1657" spans="1:14" x14ac:dyDescent="0.3">
      <c r="A1657" t="s">
        <v>3898</v>
      </c>
      <c r="B1657" t="s">
        <v>2211</v>
      </c>
      <c r="C1657" t="s">
        <v>2212</v>
      </c>
      <c r="D1657" t="s">
        <v>2328</v>
      </c>
      <c r="E1657" s="17">
        <v>44063</v>
      </c>
      <c r="F1657">
        <v>1693</v>
      </c>
      <c r="G1657">
        <v>161</v>
      </c>
      <c r="H1657">
        <v>4345</v>
      </c>
      <c r="I1657">
        <v>254036</v>
      </c>
      <c r="J1657">
        <v>15320</v>
      </c>
      <c r="K1657">
        <v>587073</v>
      </c>
      <c r="L1657">
        <v>10158</v>
      </c>
      <c r="M1657">
        <v>1791</v>
      </c>
      <c r="N1657">
        <v>331000000</v>
      </c>
    </row>
    <row r="1658" spans="1:14" x14ac:dyDescent="0.3">
      <c r="A1658" t="s">
        <v>3899</v>
      </c>
      <c r="B1658" t="s">
        <v>2211</v>
      </c>
      <c r="C1658" t="s">
        <v>2212</v>
      </c>
      <c r="D1658" t="s">
        <v>2213</v>
      </c>
      <c r="E1658" s="17">
        <v>44054</v>
      </c>
      <c r="F1658">
        <v>4734</v>
      </c>
      <c r="G1658">
        <v>149</v>
      </c>
      <c r="H1658">
        <v>1260</v>
      </c>
      <c r="I1658">
        <v>258770</v>
      </c>
      <c r="J1658">
        <v>15469</v>
      </c>
      <c r="K1658">
        <v>588333</v>
      </c>
      <c r="L1658">
        <v>71010</v>
      </c>
      <c r="M1658">
        <v>4119</v>
      </c>
      <c r="N1658">
        <v>331000000</v>
      </c>
    </row>
    <row r="1659" spans="1:14" x14ac:dyDescent="0.3">
      <c r="A1659" t="s">
        <v>3900</v>
      </c>
      <c r="B1659" t="s">
        <v>2187</v>
      </c>
      <c r="C1659" t="s">
        <v>2255</v>
      </c>
      <c r="D1659" t="s">
        <v>2255</v>
      </c>
      <c r="E1659" s="17">
        <v>44242</v>
      </c>
      <c r="F1659">
        <v>190</v>
      </c>
      <c r="G1659">
        <v>62</v>
      </c>
      <c r="H1659">
        <v>231</v>
      </c>
      <c r="I1659">
        <v>258960</v>
      </c>
      <c r="J1659">
        <v>15531</v>
      </c>
      <c r="K1659">
        <v>588564</v>
      </c>
      <c r="L1659">
        <v>1520</v>
      </c>
      <c r="M1659">
        <v>15954</v>
      </c>
      <c r="N1659">
        <v>83000000</v>
      </c>
    </row>
    <row r="1660" spans="1:14" x14ac:dyDescent="0.3">
      <c r="A1660" t="s">
        <v>3901</v>
      </c>
      <c r="B1660" t="s">
        <v>2190</v>
      </c>
      <c r="C1660" t="s">
        <v>2198</v>
      </c>
      <c r="D1660" t="s">
        <v>2306</v>
      </c>
      <c r="E1660" s="17">
        <v>44402</v>
      </c>
      <c r="F1660">
        <v>4994</v>
      </c>
      <c r="G1660">
        <v>163</v>
      </c>
      <c r="H1660">
        <v>956</v>
      </c>
      <c r="I1660">
        <v>263954</v>
      </c>
      <c r="J1660">
        <v>15694</v>
      </c>
      <c r="K1660">
        <v>589520</v>
      </c>
      <c r="L1660">
        <v>54934</v>
      </c>
      <c r="M1660">
        <v>10475</v>
      </c>
      <c r="N1660">
        <v>213000000</v>
      </c>
    </row>
    <row r="1661" spans="1:14" x14ac:dyDescent="0.3">
      <c r="A1661" t="s">
        <v>3902</v>
      </c>
      <c r="B1661" t="s">
        <v>2206</v>
      </c>
      <c r="C1661" t="s">
        <v>2207</v>
      </c>
      <c r="D1661" t="s">
        <v>2208</v>
      </c>
      <c r="E1661" s="17">
        <v>44165</v>
      </c>
      <c r="F1661">
        <v>1996</v>
      </c>
      <c r="G1661">
        <v>91</v>
      </c>
      <c r="H1661">
        <v>4729</v>
      </c>
      <c r="I1661">
        <v>265950</v>
      </c>
      <c r="J1661">
        <v>15785</v>
      </c>
      <c r="K1661">
        <v>594249</v>
      </c>
      <c r="L1661">
        <v>33932</v>
      </c>
      <c r="M1661">
        <v>9992</v>
      </c>
      <c r="N1661">
        <v>68000000</v>
      </c>
    </row>
    <row r="1662" spans="1:14" x14ac:dyDescent="0.3">
      <c r="A1662" t="s">
        <v>3903</v>
      </c>
      <c r="B1662" t="s">
        <v>2194</v>
      </c>
      <c r="C1662" t="s">
        <v>2195</v>
      </c>
      <c r="D1662" t="s">
        <v>2196</v>
      </c>
      <c r="E1662" s="17">
        <v>44052</v>
      </c>
      <c r="F1662">
        <v>2107</v>
      </c>
      <c r="G1662">
        <v>83</v>
      </c>
      <c r="H1662">
        <v>4337</v>
      </c>
      <c r="I1662">
        <v>268057</v>
      </c>
      <c r="J1662">
        <v>15868</v>
      </c>
      <c r="K1662">
        <v>598586</v>
      </c>
      <c r="L1662">
        <v>31605</v>
      </c>
      <c r="M1662">
        <v>16115</v>
      </c>
      <c r="N1662">
        <v>1380000000</v>
      </c>
    </row>
    <row r="1663" spans="1:14" x14ac:dyDescent="0.3">
      <c r="A1663" t="s">
        <v>3904</v>
      </c>
      <c r="B1663" t="s">
        <v>2211</v>
      </c>
      <c r="C1663" t="s">
        <v>2241</v>
      </c>
      <c r="D1663" t="s">
        <v>2242</v>
      </c>
      <c r="E1663" s="17">
        <v>43867</v>
      </c>
      <c r="F1663">
        <v>3866</v>
      </c>
      <c r="G1663">
        <v>60</v>
      </c>
      <c r="H1663">
        <v>2181</v>
      </c>
      <c r="I1663">
        <v>271923</v>
      </c>
      <c r="J1663">
        <v>15928</v>
      </c>
      <c r="K1663">
        <v>600767</v>
      </c>
      <c r="L1663">
        <v>73454</v>
      </c>
      <c r="M1663">
        <v>12664</v>
      </c>
      <c r="N1663">
        <v>331000000</v>
      </c>
    </row>
    <row r="1664" spans="1:14" x14ac:dyDescent="0.3">
      <c r="A1664" t="s">
        <v>3905</v>
      </c>
      <c r="B1664" t="s">
        <v>2187</v>
      </c>
      <c r="C1664" t="s">
        <v>2188</v>
      </c>
      <c r="D1664" t="s">
        <v>2188</v>
      </c>
      <c r="E1664" s="17">
        <v>44108</v>
      </c>
      <c r="F1664">
        <v>1489</v>
      </c>
      <c r="G1664">
        <v>81</v>
      </c>
      <c r="H1664">
        <v>1094</v>
      </c>
      <c r="I1664">
        <v>273412</v>
      </c>
      <c r="J1664">
        <v>16009</v>
      </c>
      <c r="K1664">
        <v>601861</v>
      </c>
      <c r="L1664">
        <v>14890</v>
      </c>
      <c r="M1664">
        <v>4044</v>
      </c>
      <c r="N1664">
        <v>83000000</v>
      </c>
    </row>
    <row r="1665" spans="1:14" x14ac:dyDescent="0.3">
      <c r="A1665" t="s">
        <v>3906</v>
      </c>
      <c r="B1665" t="s">
        <v>2194</v>
      </c>
      <c r="C1665" t="s">
        <v>27</v>
      </c>
      <c r="D1665" t="s">
        <v>27</v>
      </c>
      <c r="E1665" s="17">
        <v>44026</v>
      </c>
      <c r="F1665">
        <v>2109</v>
      </c>
      <c r="G1665">
        <v>41</v>
      </c>
      <c r="H1665">
        <v>3929</v>
      </c>
      <c r="I1665">
        <v>275521</v>
      </c>
      <c r="J1665">
        <v>16050</v>
      </c>
      <c r="K1665">
        <v>605790</v>
      </c>
      <c r="L1665">
        <v>31635</v>
      </c>
      <c r="M1665">
        <v>7474</v>
      </c>
      <c r="N1665">
        <v>1380000000</v>
      </c>
    </row>
    <row r="1666" spans="1:14" x14ac:dyDescent="0.3">
      <c r="A1666" t="s">
        <v>3907</v>
      </c>
      <c r="B1666" t="s">
        <v>2211</v>
      </c>
      <c r="C1666" t="s">
        <v>2241</v>
      </c>
      <c r="D1666" t="s">
        <v>2242</v>
      </c>
      <c r="E1666" s="17">
        <v>44314</v>
      </c>
      <c r="F1666">
        <v>637</v>
      </c>
      <c r="G1666">
        <v>95</v>
      </c>
      <c r="H1666">
        <v>3536</v>
      </c>
      <c r="I1666">
        <v>276158</v>
      </c>
      <c r="J1666">
        <v>16145</v>
      </c>
      <c r="K1666">
        <v>609326</v>
      </c>
      <c r="L1666">
        <v>7644</v>
      </c>
      <c r="M1666">
        <v>1341</v>
      </c>
      <c r="N1666">
        <v>331000000</v>
      </c>
    </row>
    <row r="1667" spans="1:14" x14ac:dyDescent="0.3">
      <c r="A1667" t="s">
        <v>3908</v>
      </c>
      <c r="B1667" t="s">
        <v>2206</v>
      </c>
      <c r="C1667" t="s">
        <v>2207</v>
      </c>
      <c r="D1667" t="s">
        <v>2208</v>
      </c>
      <c r="E1667" s="17">
        <v>44072</v>
      </c>
      <c r="F1667">
        <v>4045</v>
      </c>
      <c r="G1667">
        <v>160</v>
      </c>
      <c r="H1667">
        <v>3492</v>
      </c>
      <c r="I1667">
        <v>280203</v>
      </c>
      <c r="J1667">
        <v>16305</v>
      </c>
      <c r="K1667">
        <v>612818</v>
      </c>
      <c r="L1667">
        <v>72810</v>
      </c>
      <c r="M1667">
        <v>19198</v>
      </c>
      <c r="N1667">
        <v>68000000</v>
      </c>
    </row>
    <row r="1668" spans="1:14" x14ac:dyDescent="0.3">
      <c r="A1668" t="s">
        <v>3909</v>
      </c>
      <c r="B1668" t="s">
        <v>2190</v>
      </c>
      <c r="C1668" t="s">
        <v>2198</v>
      </c>
      <c r="D1668" t="s">
        <v>2306</v>
      </c>
      <c r="E1668" s="17">
        <v>44154</v>
      </c>
      <c r="F1668">
        <v>4158</v>
      </c>
      <c r="G1668">
        <v>73</v>
      </c>
      <c r="H1668">
        <v>3381</v>
      </c>
      <c r="I1668">
        <v>284361</v>
      </c>
      <c r="J1668">
        <v>16378</v>
      </c>
      <c r="K1668">
        <v>616199</v>
      </c>
      <c r="L1668">
        <v>70686</v>
      </c>
      <c r="M1668">
        <v>11508</v>
      </c>
      <c r="N1668">
        <v>213000000</v>
      </c>
    </row>
    <row r="1669" spans="1:14" x14ac:dyDescent="0.3">
      <c r="A1669" t="s">
        <v>3910</v>
      </c>
      <c r="B1669" t="s">
        <v>2187</v>
      </c>
      <c r="C1669" t="s">
        <v>2188</v>
      </c>
      <c r="D1669" t="s">
        <v>2188</v>
      </c>
      <c r="E1669" s="17">
        <v>44561</v>
      </c>
      <c r="F1669">
        <v>2819</v>
      </c>
      <c r="G1669">
        <v>136</v>
      </c>
      <c r="H1669">
        <v>1302</v>
      </c>
      <c r="I1669">
        <v>287180</v>
      </c>
      <c r="J1669">
        <v>16514</v>
      </c>
      <c r="K1669">
        <v>617501</v>
      </c>
      <c r="L1669">
        <v>28190</v>
      </c>
      <c r="M1669">
        <v>8322</v>
      </c>
      <c r="N1669">
        <v>83000000</v>
      </c>
    </row>
    <row r="1670" spans="1:14" x14ac:dyDescent="0.3">
      <c r="A1670" t="s">
        <v>3911</v>
      </c>
      <c r="B1670" t="s">
        <v>2206</v>
      </c>
      <c r="C1670" t="s">
        <v>2224</v>
      </c>
      <c r="D1670" t="s">
        <v>2225</v>
      </c>
      <c r="E1670" s="17">
        <v>44022</v>
      </c>
      <c r="F1670">
        <v>4111</v>
      </c>
      <c r="G1670">
        <v>118</v>
      </c>
      <c r="H1670">
        <v>4314</v>
      </c>
      <c r="I1670">
        <v>291291</v>
      </c>
      <c r="J1670">
        <v>16632</v>
      </c>
      <c r="K1670">
        <v>621815</v>
      </c>
      <c r="L1670">
        <v>24666</v>
      </c>
      <c r="M1670">
        <v>13231</v>
      </c>
      <c r="N1670">
        <v>68000000</v>
      </c>
    </row>
    <row r="1671" spans="1:14" x14ac:dyDescent="0.3">
      <c r="A1671" t="s">
        <v>3912</v>
      </c>
      <c r="B1671" t="s">
        <v>2211</v>
      </c>
      <c r="C1671" t="s">
        <v>2212</v>
      </c>
      <c r="D1671" t="s">
        <v>2213</v>
      </c>
      <c r="E1671" s="17">
        <v>43847</v>
      </c>
      <c r="F1671">
        <v>841</v>
      </c>
      <c r="G1671">
        <v>24</v>
      </c>
      <c r="H1671">
        <v>696</v>
      </c>
      <c r="I1671">
        <v>292132</v>
      </c>
      <c r="J1671">
        <v>16656</v>
      </c>
      <c r="K1671">
        <v>622511</v>
      </c>
      <c r="L1671">
        <v>4205</v>
      </c>
      <c r="M1671">
        <v>5544</v>
      </c>
      <c r="N1671">
        <v>331000000</v>
      </c>
    </row>
    <row r="1672" spans="1:14" x14ac:dyDescent="0.3">
      <c r="A1672" t="s">
        <v>3913</v>
      </c>
      <c r="B1672" t="s">
        <v>2187</v>
      </c>
      <c r="C1672" t="s">
        <v>2188</v>
      </c>
      <c r="D1672" t="s">
        <v>2188</v>
      </c>
      <c r="E1672" s="17">
        <v>44354</v>
      </c>
      <c r="F1672">
        <v>3951</v>
      </c>
      <c r="G1672">
        <v>140</v>
      </c>
      <c r="H1672">
        <v>306</v>
      </c>
      <c r="I1672">
        <v>296083</v>
      </c>
      <c r="J1672">
        <v>16796</v>
      </c>
      <c r="K1672">
        <v>622817</v>
      </c>
      <c r="L1672">
        <v>35559</v>
      </c>
      <c r="M1672">
        <v>15702</v>
      </c>
      <c r="N1672">
        <v>83000000</v>
      </c>
    </row>
    <row r="1673" spans="1:14" x14ac:dyDescent="0.3">
      <c r="A1673" t="s">
        <v>3914</v>
      </c>
      <c r="B1673" t="s">
        <v>2194</v>
      </c>
      <c r="C1673" t="s">
        <v>2204</v>
      </c>
      <c r="D1673" t="s">
        <v>2235</v>
      </c>
      <c r="E1673" s="17">
        <v>44231</v>
      </c>
      <c r="F1673">
        <v>4058</v>
      </c>
      <c r="G1673">
        <v>46</v>
      </c>
      <c r="H1673">
        <v>2023</v>
      </c>
      <c r="I1673">
        <v>300141</v>
      </c>
      <c r="J1673">
        <v>16842</v>
      </c>
      <c r="K1673">
        <v>624840</v>
      </c>
      <c r="L1673">
        <v>60870</v>
      </c>
      <c r="M1673">
        <v>4314</v>
      </c>
      <c r="N1673">
        <v>1380000000</v>
      </c>
    </row>
    <row r="1674" spans="1:14" x14ac:dyDescent="0.3">
      <c r="A1674" t="s">
        <v>3915</v>
      </c>
      <c r="B1674" t="s">
        <v>2190</v>
      </c>
      <c r="C1674" t="s">
        <v>2269</v>
      </c>
      <c r="D1674" t="s">
        <v>2288</v>
      </c>
      <c r="E1674" s="17">
        <v>44535</v>
      </c>
      <c r="F1674">
        <v>3247</v>
      </c>
      <c r="G1674">
        <v>121</v>
      </c>
      <c r="H1674">
        <v>313</v>
      </c>
      <c r="I1674">
        <v>303388</v>
      </c>
      <c r="J1674">
        <v>16963</v>
      </c>
      <c r="K1674">
        <v>625153</v>
      </c>
      <c r="L1674">
        <v>45458</v>
      </c>
      <c r="M1674">
        <v>9800</v>
      </c>
      <c r="N1674">
        <v>213000000</v>
      </c>
    </row>
    <row r="1675" spans="1:14" x14ac:dyDescent="0.3">
      <c r="A1675" t="s">
        <v>3916</v>
      </c>
      <c r="B1675" t="s">
        <v>2211</v>
      </c>
      <c r="C1675" t="s">
        <v>2212</v>
      </c>
      <c r="D1675" t="s">
        <v>2328</v>
      </c>
      <c r="E1675" s="17">
        <v>43852</v>
      </c>
      <c r="F1675">
        <v>1216</v>
      </c>
      <c r="G1675">
        <v>172</v>
      </c>
      <c r="H1675">
        <v>3474</v>
      </c>
      <c r="I1675">
        <v>304604</v>
      </c>
      <c r="J1675">
        <v>17135</v>
      </c>
      <c r="K1675">
        <v>628627</v>
      </c>
      <c r="L1675">
        <v>21888</v>
      </c>
      <c r="M1675">
        <v>8388</v>
      </c>
      <c r="N1675">
        <v>331000000</v>
      </c>
    </row>
    <row r="1676" spans="1:14" x14ac:dyDescent="0.3">
      <c r="A1676" t="s">
        <v>3917</v>
      </c>
      <c r="B1676" t="s">
        <v>2190</v>
      </c>
      <c r="C1676" t="s">
        <v>2269</v>
      </c>
      <c r="D1676" t="s">
        <v>2288</v>
      </c>
      <c r="E1676" s="17">
        <v>44304</v>
      </c>
      <c r="F1676">
        <v>898</v>
      </c>
      <c r="G1676">
        <v>132</v>
      </c>
      <c r="H1676">
        <v>1402</v>
      </c>
      <c r="I1676">
        <v>305502</v>
      </c>
      <c r="J1676">
        <v>17267</v>
      </c>
      <c r="K1676">
        <v>630029</v>
      </c>
      <c r="L1676">
        <v>14368</v>
      </c>
      <c r="M1676">
        <v>5980</v>
      </c>
      <c r="N1676">
        <v>213000000</v>
      </c>
    </row>
    <row r="1677" spans="1:14" x14ac:dyDescent="0.3">
      <c r="A1677" t="s">
        <v>3918</v>
      </c>
      <c r="B1677" t="s">
        <v>2187</v>
      </c>
      <c r="C1677" t="s">
        <v>2338</v>
      </c>
      <c r="D1677" t="s">
        <v>2438</v>
      </c>
      <c r="E1677" s="17">
        <v>43950</v>
      </c>
      <c r="F1677">
        <v>2222</v>
      </c>
      <c r="G1677">
        <v>30</v>
      </c>
      <c r="H1677">
        <v>4376</v>
      </c>
      <c r="I1677">
        <v>307724</v>
      </c>
      <c r="J1677">
        <v>17297</v>
      </c>
      <c r="K1677">
        <v>634405</v>
      </c>
      <c r="L1677">
        <v>31108</v>
      </c>
      <c r="M1677">
        <v>4713</v>
      </c>
      <c r="N1677">
        <v>83000000</v>
      </c>
    </row>
    <row r="1678" spans="1:14" x14ac:dyDescent="0.3">
      <c r="A1678" t="s">
        <v>3919</v>
      </c>
      <c r="B1678" t="s">
        <v>2206</v>
      </c>
      <c r="C1678" t="s">
        <v>2257</v>
      </c>
      <c r="D1678" t="s">
        <v>2258</v>
      </c>
      <c r="E1678" s="17">
        <v>44040</v>
      </c>
      <c r="F1678">
        <v>1257</v>
      </c>
      <c r="G1678">
        <v>158</v>
      </c>
      <c r="H1678">
        <v>3398</v>
      </c>
      <c r="I1678">
        <v>308981</v>
      </c>
      <c r="J1678">
        <v>17455</v>
      </c>
      <c r="K1678">
        <v>637803</v>
      </c>
      <c r="L1678">
        <v>16341</v>
      </c>
      <c r="M1678">
        <v>18019</v>
      </c>
      <c r="N1678">
        <v>68000000</v>
      </c>
    </row>
    <row r="1679" spans="1:14" x14ac:dyDescent="0.3">
      <c r="A1679" t="s">
        <v>3920</v>
      </c>
      <c r="B1679" t="s">
        <v>2190</v>
      </c>
      <c r="C1679" t="s">
        <v>2269</v>
      </c>
      <c r="D1679" t="s">
        <v>2270</v>
      </c>
      <c r="E1679" s="17">
        <v>44136</v>
      </c>
      <c r="F1679">
        <v>1514</v>
      </c>
      <c r="G1679">
        <v>97</v>
      </c>
      <c r="H1679">
        <v>34</v>
      </c>
      <c r="I1679">
        <v>310495</v>
      </c>
      <c r="J1679">
        <v>17552</v>
      </c>
      <c r="K1679">
        <v>637837</v>
      </c>
      <c r="L1679">
        <v>9084</v>
      </c>
      <c r="M1679">
        <v>10935</v>
      </c>
      <c r="N1679">
        <v>213000000</v>
      </c>
    </row>
    <row r="1680" spans="1:14" x14ac:dyDescent="0.3">
      <c r="A1680" t="s">
        <v>3921</v>
      </c>
      <c r="B1680" t="s">
        <v>2194</v>
      </c>
      <c r="C1680" t="s">
        <v>2204</v>
      </c>
      <c r="D1680" t="s">
        <v>2235</v>
      </c>
      <c r="E1680" s="17">
        <v>44100</v>
      </c>
      <c r="F1680">
        <v>416</v>
      </c>
      <c r="G1680">
        <v>198</v>
      </c>
      <c r="H1680">
        <v>2117</v>
      </c>
      <c r="I1680">
        <v>310911</v>
      </c>
      <c r="J1680">
        <v>17750</v>
      </c>
      <c r="K1680">
        <v>639954</v>
      </c>
      <c r="L1680">
        <v>4576</v>
      </c>
      <c r="M1680">
        <v>13131</v>
      </c>
      <c r="N1680">
        <v>1380000000</v>
      </c>
    </row>
    <row r="1681" spans="1:14" x14ac:dyDescent="0.3">
      <c r="A1681" t="s">
        <v>3922</v>
      </c>
      <c r="B1681" t="s">
        <v>2211</v>
      </c>
      <c r="C1681" t="s">
        <v>2237</v>
      </c>
      <c r="D1681" t="s">
        <v>2238</v>
      </c>
      <c r="E1681" s="17">
        <v>44534</v>
      </c>
      <c r="F1681">
        <v>4546</v>
      </c>
      <c r="G1681">
        <v>168</v>
      </c>
      <c r="H1681">
        <v>359</v>
      </c>
      <c r="I1681">
        <v>315457</v>
      </c>
      <c r="J1681">
        <v>17918</v>
      </c>
      <c r="K1681">
        <v>640313</v>
      </c>
      <c r="L1681">
        <v>59098</v>
      </c>
      <c r="M1681">
        <v>13389</v>
      </c>
      <c r="N1681">
        <v>331000000</v>
      </c>
    </row>
    <row r="1682" spans="1:14" x14ac:dyDescent="0.3">
      <c r="A1682" t="s">
        <v>3923</v>
      </c>
      <c r="B1682" t="s">
        <v>2194</v>
      </c>
      <c r="C1682" t="s">
        <v>2204</v>
      </c>
      <c r="D1682" t="s">
        <v>2235</v>
      </c>
      <c r="E1682" s="17">
        <v>44517</v>
      </c>
      <c r="F1682">
        <v>2883</v>
      </c>
      <c r="G1682">
        <v>114</v>
      </c>
      <c r="H1682">
        <v>407</v>
      </c>
      <c r="I1682">
        <v>318340</v>
      </c>
      <c r="J1682">
        <v>18032</v>
      </c>
      <c r="K1682">
        <v>640720</v>
      </c>
      <c r="L1682">
        <v>23064</v>
      </c>
      <c r="M1682">
        <v>13966</v>
      </c>
      <c r="N1682">
        <v>1380000000</v>
      </c>
    </row>
    <row r="1683" spans="1:14" x14ac:dyDescent="0.3">
      <c r="A1683" t="s">
        <v>3924</v>
      </c>
      <c r="B1683" t="s">
        <v>2190</v>
      </c>
      <c r="C1683" t="s">
        <v>2269</v>
      </c>
      <c r="D1683" t="s">
        <v>2288</v>
      </c>
      <c r="E1683" s="17">
        <v>44115</v>
      </c>
      <c r="F1683">
        <v>3826</v>
      </c>
      <c r="G1683">
        <v>173</v>
      </c>
      <c r="H1683">
        <v>4675</v>
      </c>
      <c r="I1683">
        <v>322166</v>
      </c>
      <c r="J1683">
        <v>18205</v>
      </c>
      <c r="K1683">
        <v>645395</v>
      </c>
      <c r="L1683">
        <v>30608</v>
      </c>
      <c r="M1683">
        <v>1394</v>
      </c>
      <c r="N1683">
        <v>213000000</v>
      </c>
    </row>
    <row r="1684" spans="1:14" x14ac:dyDescent="0.3">
      <c r="A1684" t="s">
        <v>3925</v>
      </c>
      <c r="B1684" t="s">
        <v>2206</v>
      </c>
      <c r="C1684" t="s">
        <v>2207</v>
      </c>
      <c r="D1684" t="s">
        <v>2263</v>
      </c>
      <c r="E1684" s="17">
        <v>44546</v>
      </c>
      <c r="F1684">
        <v>4375</v>
      </c>
      <c r="G1684">
        <v>51</v>
      </c>
      <c r="H1684">
        <v>4701</v>
      </c>
      <c r="I1684">
        <v>326541</v>
      </c>
      <c r="J1684">
        <v>18256</v>
      </c>
      <c r="K1684">
        <v>650096</v>
      </c>
      <c r="L1684">
        <v>61250</v>
      </c>
      <c r="M1684">
        <v>18820</v>
      </c>
      <c r="N1684">
        <v>68000000</v>
      </c>
    </row>
    <row r="1685" spans="1:14" x14ac:dyDescent="0.3">
      <c r="A1685" t="s">
        <v>3926</v>
      </c>
      <c r="B1685" t="s">
        <v>2206</v>
      </c>
      <c r="C1685" t="s">
        <v>2207</v>
      </c>
      <c r="D1685" t="s">
        <v>2208</v>
      </c>
      <c r="E1685" s="17">
        <v>44506</v>
      </c>
      <c r="F1685">
        <v>4339</v>
      </c>
      <c r="G1685">
        <v>106</v>
      </c>
      <c r="H1685">
        <v>3109</v>
      </c>
      <c r="I1685">
        <v>330880</v>
      </c>
      <c r="J1685">
        <v>18362</v>
      </c>
      <c r="K1685">
        <v>653205</v>
      </c>
      <c r="L1685">
        <v>39051</v>
      </c>
      <c r="M1685">
        <v>1835</v>
      </c>
      <c r="N1685">
        <v>68000000</v>
      </c>
    </row>
    <row r="1686" spans="1:14" x14ac:dyDescent="0.3">
      <c r="A1686" t="s">
        <v>3927</v>
      </c>
      <c r="B1686" t="s">
        <v>2194</v>
      </c>
      <c r="C1686" t="s">
        <v>27</v>
      </c>
      <c r="D1686" t="s">
        <v>27</v>
      </c>
      <c r="E1686" s="17">
        <v>44057</v>
      </c>
      <c r="F1686">
        <v>674</v>
      </c>
      <c r="G1686">
        <v>85</v>
      </c>
      <c r="H1686">
        <v>3933</v>
      </c>
      <c r="I1686">
        <v>331554</v>
      </c>
      <c r="J1686">
        <v>18447</v>
      </c>
      <c r="K1686">
        <v>657138</v>
      </c>
      <c r="L1686">
        <v>11458</v>
      </c>
      <c r="M1686">
        <v>10754</v>
      </c>
      <c r="N1686">
        <v>1380000000</v>
      </c>
    </row>
    <row r="1687" spans="1:14" x14ac:dyDescent="0.3">
      <c r="A1687" t="s">
        <v>3928</v>
      </c>
      <c r="B1687" t="s">
        <v>2187</v>
      </c>
      <c r="C1687" t="s">
        <v>2338</v>
      </c>
      <c r="D1687" t="s">
        <v>2339</v>
      </c>
      <c r="E1687" s="17">
        <v>44211</v>
      </c>
      <c r="F1687">
        <v>102</v>
      </c>
      <c r="G1687">
        <v>132</v>
      </c>
      <c r="H1687">
        <v>2092</v>
      </c>
      <c r="I1687">
        <v>331656</v>
      </c>
      <c r="J1687">
        <v>18579</v>
      </c>
      <c r="K1687">
        <v>659230</v>
      </c>
      <c r="L1687">
        <v>1734</v>
      </c>
      <c r="M1687">
        <v>8238</v>
      </c>
      <c r="N1687">
        <v>83000000</v>
      </c>
    </row>
    <row r="1688" spans="1:14" x14ac:dyDescent="0.3">
      <c r="A1688" t="s">
        <v>3929</v>
      </c>
      <c r="B1688" t="s">
        <v>2187</v>
      </c>
      <c r="C1688" t="s">
        <v>2188</v>
      </c>
      <c r="D1688" t="s">
        <v>2188</v>
      </c>
      <c r="E1688" s="17">
        <v>44290</v>
      </c>
      <c r="F1688">
        <v>2357</v>
      </c>
      <c r="G1688">
        <v>11</v>
      </c>
      <c r="H1688">
        <v>136</v>
      </c>
      <c r="I1688">
        <v>334013</v>
      </c>
      <c r="J1688">
        <v>18590</v>
      </c>
      <c r="K1688">
        <v>659366</v>
      </c>
      <c r="L1688">
        <v>42426</v>
      </c>
      <c r="M1688">
        <v>7947</v>
      </c>
      <c r="N1688">
        <v>83000000</v>
      </c>
    </row>
    <row r="1689" spans="1:14" x14ac:dyDescent="0.3">
      <c r="A1689" t="s">
        <v>3930</v>
      </c>
      <c r="B1689" t="s">
        <v>2206</v>
      </c>
      <c r="C1689" t="s">
        <v>2224</v>
      </c>
      <c r="D1689" t="s">
        <v>2225</v>
      </c>
      <c r="E1689" s="17">
        <v>43837</v>
      </c>
      <c r="F1689">
        <v>3993</v>
      </c>
      <c r="G1689">
        <v>20</v>
      </c>
      <c r="H1689">
        <v>2870</v>
      </c>
      <c r="I1689">
        <v>338006</v>
      </c>
      <c r="J1689">
        <v>18610</v>
      </c>
      <c r="K1689">
        <v>662236</v>
      </c>
      <c r="L1689">
        <v>39930</v>
      </c>
      <c r="M1689">
        <v>17435</v>
      </c>
      <c r="N1689">
        <v>68000000</v>
      </c>
    </row>
    <row r="1690" spans="1:14" x14ac:dyDescent="0.3">
      <c r="A1690" t="s">
        <v>3931</v>
      </c>
      <c r="B1690" t="s">
        <v>2194</v>
      </c>
      <c r="C1690" t="s">
        <v>27</v>
      </c>
      <c r="D1690" t="s">
        <v>27</v>
      </c>
      <c r="E1690" s="17">
        <v>43859</v>
      </c>
      <c r="F1690">
        <v>4027</v>
      </c>
      <c r="G1690">
        <v>8</v>
      </c>
      <c r="H1690">
        <v>978</v>
      </c>
      <c r="I1690">
        <v>342033</v>
      </c>
      <c r="J1690">
        <v>18618</v>
      </c>
      <c r="K1690">
        <v>663214</v>
      </c>
      <c r="L1690">
        <v>64432</v>
      </c>
      <c r="M1690">
        <v>5296</v>
      </c>
      <c r="N1690">
        <v>1380000000</v>
      </c>
    </row>
    <row r="1691" spans="1:14" x14ac:dyDescent="0.3">
      <c r="A1691" t="s">
        <v>3932</v>
      </c>
      <c r="B1691" t="s">
        <v>2194</v>
      </c>
      <c r="C1691" t="s">
        <v>2195</v>
      </c>
      <c r="D1691" t="s">
        <v>2296</v>
      </c>
      <c r="E1691" s="17">
        <v>43863</v>
      </c>
      <c r="F1691">
        <v>3708</v>
      </c>
      <c r="G1691">
        <v>92</v>
      </c>
      <c r="H1691">
        <v>4915</v>
      </c>
      <c r="I1691">
        <v>345741</v>
      </c>
      <c r="J1691">
        <v>18710</v>
      </c>
      <c r="K1691">
        <v>668129</v>
      </c>
      <c r="L1691">
        <v>40788</v>
      </c>
      <c r="M1691">
        <v>14422</v>
      </c>
      <c r="N1691">
        <v>1380000000</v>
      </c>
    </row>
    <row r="1692" spans="1:14" x14ac:dyDescent="0.3">
      <c r="A1692" t="s">
        <v>3933</v>
      </c>
      <c r="B1692" t="s">
        <v>2194</v>
      </c>
      <c r="C1692" t="s">
        <v>2195</v>
      </c>
      <c r="D1692" t="s">
        <v>2296</v>
      </c>
      <c r="E1692" s="17">
        <v>44476</v>
      </c>
      <c r="F1692">
        <v>4212</v>
      </c>
      <c r="G1692">
        <v>90</v>
      </c>
      <c r="H1692">
        <v>1484</v>
      </c>
      <c r="I1692">
        <v>349953</v>
      </c>
      <c r="J1692">
        <v>18800</v>
      </c>
      <c r="K1692">
        <v>669613</v>
      </c>
      <c r="L1692">
        <v>54756</v>
      </c>
      <c r="M1692">
        <v>8878</v>
      </c>
      <c r="N1692">
        <v>1380000000</v>
      </c>
    </row>
    <row r="1693" spans="1:14" x14ac:dyDescent="0.3">
      <c r="A1693" t="s">
        <v>3934</v>
      </c>
      <c r="B1693" t="s">
        <v>2190</v>
      </c>
      <c r="C1693" t="s">
        <v>2191</v>
      </c>
      <c r="D1693" t="s">
        <v>2285</v>
      </c>
      <c r="E1693" s="17">
        <v>43909</v>
      </c>
      <c r="F1693">
        <v>1495</v>
      </c>
      <c r="G1693">
        <v>144</v>
      </c>
      <c r="H1693">
        <v>2414</v>
      </c>
      <c r="I1693">
        <v>351448</v>
      </c>
      <c r="J1693">
        <v>18944</v>
      </c>
      <c r="K1693">
        <v>672027</v>
      </c>
      <c r="L1693">
        <v>14950</v>
      </c>
      <c r="M1693">
        <v>9802</v>
      </c>
      <c r="N1693">
        <v>213000000</v>
      </c>
    </row>
    <row r="1694" spans="1:14" x14ac:dyDescent="0.3">
      <c r="A1694" t="s">
        <v>3935</v>
      </c>
      <c r="B1694" t="s">
        <v>2187</v>
      </c>
      <c r="C1694" t="s">
        <v>2188</v>
      </c>
      <c r="D1694" t="s">
        <v>2188</v>
      </c>
      <c r="E1694" s="17">
        <v>44289</v>
      </c>
      <c r="F1694">
        <v>4858</v>
      </c>
      <c r="G1694">
        <v>103</v>
      </c>
      <c r="H1694">
        <v>3376</v>
      </c>
      <c r="I1694">
        <v>356306</v>
      </c>
      <c r="J1694">
        <v>19047</v>
      </c>
      <c r="K1694">
        <v>675403</v>
      </c>
      <c r="L1694">
        <v>87444</v>
      </c>
      <c r="M1694">
        <v>2909</v>
      </c>
      <c r="N1694">
        <v>83000000</v>
      </c>
    </row>
    <row r="1695" spans="1:14" x14ac:dyDescent="0.3">
      <c r="A1695" t="s">
        <v>3936</v>
      </c>
      <c r="B1695" t="s">
        <v>2187</v>
      </c>
      <c r="C1695" t="s">
        <v>2201</v>
      </c>
      <c r="D1695" t="s">
        <v>2202</v>
      </c>
      <c r="E1695" s="17">
        <v>44400</v>
      </c>
      <c r="F1695">
        <v>3392</v>
      </c>
      <c r="G1695">
        <v>151</v>
      </c>
      <c r="H1695">
        <v>466</v>
      </c>
      <c r="I1695">
        <v>359698</v>
      </c>
      <c r="J1695">
        <v>19198</v>
      </c>
      <c r="K1695">
        <v>675869</v>
      </c>
      <c r="L1695">
        <v>23744</v>
      </c>
      <c r="M1695">
        <v>757</v>
      </c>
      <c r="N1695">
        <v>83000000</v>
      </c>
    </row>
    <row r="1696" spans="1:14" x14ac:dyDescent="0.3">
      <c r="A1696" t="s">
        <v>3937</v>
      </c>
      <c r="B1696" t="s">
        <v>2190</v>
      </c>
      <c r="C1696" t="s">
        <v>2269</v>
      </c>
      <c r="D1696" t="s">
        <v>2288</v>
      </c>
      <c r="E1696" s="17">
        <v>44368</v>
      </c>
      <c r="F1696">
        <v>3506</v>
      </c>
      <c r="G1696">
        <v>154</v>
      </c>
      <c r="H1696">
        <v>4933</v>
      </c>
      <c r="I1696">
        <v>363204</v>
      </c>
      <c r="J1696">
        <v>19352</v>
      </c>
      <c r="K1696">
        <v>680802</v>
      </c>
      <c r="L1696">
        <v>21036</v>
      </c>
      <c r="M1696">
        <v>8245</v>
      </c>
      <c r="N1696">
        <v>213000000</v>
      </c>
    </row>
    <row r="1697" spans="1:14" x14ac:dyDescent="0.3">
      <c r="A1697" t="s">
        <v>3938</v>
      </c>
      <c r="B1697" t="s">
        <v>2211</v>
      </c>
      <c r="C1697" t="s">
        <v>2241</v>
      </c>
      <c r="D1697" t="s">
        <v>2242</v>
      </c>
      <c r="E1697" s="17">
        <v>44312</v>
      </c>
      <c r="F1697">
        <v>2785</v>
      </c>
      <c r="G1697">
        <v>135</v>
      </c>
      <c r="H1697">
        <v>974</v>
      </c>
      <c r="I1697">
        <v>365989</v>
      </c>
      <c r="J1697">
        <v>19487</v>
      </c>
      <c r="K1697">
        <v>681776</v>
      </c>
      <c r="L1697">
        <v>27850</v>
      </c>
      <c r="M1697">
        <v>10322</v>
      </c>
      <c r="N1697">
        <v>331000000</v>
      </c>
    </row>
    <row r="1698" spans="1:14" x14ac:dyDescent="0.3">
      <c r="A1698" t="s">
        <v>3939</v>
      </c>
      <c r="B1698" t="s">
        <v>2190</v>
      </c>
      <c r="C1698" t="s">
        <v>2198</v>
      </c>
      <c r="D1698" t="s">
        <v>2306</v>
      </c>
      <c r="E1698" s="17">
        <v>44260</v>
      </c>
      <c r="F1698">
        <v>2234</v>
      </c>
      <c r="G1698">
        <v>171</v>
      </c>
      <c r="H1698">
        <v>4718</v>
      </c>
      <c r="I1698">
        <v>368223</v>
      </c>
      <c r="J1698">
        <v>19658</v>
      </c>
      <c r="K1698">
        <v>686494</v>
      </c>
      <c r="L1698">
        <v>40212</v>
      </c>
      <c r="M1698">
        <v>14879</v>
      </c>
      <c r="N1698">
        <v>213000000</v>
      </c>
    </row>
    <row r="1699" spans="1:14" x14ac:dyDescent="0.3">
      <c r="A1699" t="s">
        <v>3940</v>
      </c>
      <c r="B1699" t="s">
        <v>2194</v>
      </c>
      <c r="C1699" t="s">
        <v>27</v>
      </c>
      <c r="D1699" t="s">
        <v>27</v>
      </c>
      <c r="E1699" s="17">
        <v>44115</v>
      </c>
      <c r="F1699">
        <v>3659</v>
      </c>
      <c r="G1699">
        <v>61</v>
      </c>
      <c r="H1699">
        <v>1922</v>
      </c>
      <c r="I1699">
        <v>371882</v>
      </c>
      <c r="J1699">
        <v>19719</v>
      </c>
      <c r="K1699">
        <v>688416</v>
      </c>
      <c r="L1699">
        <v>47567</v>
      </c>
      <c r="M1699">
        <v>6528</v>
      </c>
      <c r="N1699">
        <v>1380000000</v>
      </c>
    </row>
    <row r="1700" spans="1:14" x14ac:dyDescent="0.3">
      <c r="A1700" t="s">
        <v>3941</v>
      </c>
      <c r="B1700" t="s">
        <v>2190</v>
      </c>
      <c r="C1700" t="s">
        <v>2198</v>
      </c>
      <c r="D1700" t="s">
        <v>2306</v>
      </c>
      <c r="E1700" s="17">
        <v>44346</v>
      </c>
      <c r="F1700">
        <v>4880</v>
      </c>
      <c r="G1700">
        <v>28</v>
      </c>
      <c r="H1700">
        <v>2597</v>
      </c>
      <c r="I1700">
        <v>376762</v>
      </c>
      <c r="J1700">
        <v>19747</v>
      </c>
      <c r="K1700">
        <v>691013</v>
      </c>
      <c r="L1700">
        <v>34160</v>
      </c>
      <c r="M1700">
        <v>10127</v>
      </c>
      <c r="N1700">
        <v>213000000</v>
      </c>
    </row>
    <row r="1701" spans="1:14" x14ac:dyDescent="0.3">
      <c r="A1701" t="s">
        <v>3942</v>
      </c>
      <c r="B1701" t="s">
        <v>2194</v>
      </c>
      <c r="C1701" t="s">
        <v>2204</v>
      </c>
      <c r="D1701" t="s">
        <v>25</v>
      </c>
      <c r="E1701" s="17">
        <v>43929</v>
      </c>
      <c r="F1701">
        <v>3732</v>
      </c>
      <c r="G1701">
        <v>82</v>
      </c>
      <c r="H1701">
        <v>2651</v>
      </c>
      <c r="I1701">
        <v>380494</v>
      </c>
      <c r="J1701">
        <v>19829</v>
      </c>
      <c r="K1701">
        <v>693664</v>
      </c>
      <c r="L1701">
        <v>29856</v>
      </c>
      <c r="M1701">
        <v>6666</v>
      </c>
      <c r="N1701">
        <v>1380000000</v>
      </c>
    </row>
    <row r="1702" spans="1:14" x14ac:dyDescent="0.3">
      <c r="A1702" t="s">
        <v>3943</v>
      </c>
      <c r="B1702" t="s">
        <v>2206</v>
      </c>
      <c r="C1702" t="s">
        <v>2257</v>
      </c>
      <c r="D1702" t="s">
        <v>2258</v>
      </c>
      <c r="E1702" s="17">
        <v>44227</v>
      </c>
      <c r="F1702">
        <v>4802</v>
      </c>
      <c r="G1702">
        <v>73</v>
      </c>
      <c r="H1702">
        <v>1799</v>
      </c>
      <c r="I1702">
        <v>385296</v>
      </c>
      <c r="J1702">
        <v>19902</v>
      </c>
      <c r="K1702">
        <v>695463</v>
      </c>
      <c r="L1702">
        <v>33614</v>
      </c>
      <c r="M1702">
        <v>6366</v>
      </c>
      <c r="N1702">
        <v>68000000</v>
      </c>
    </row>
    <row r="1703" spans="1:14" x14ac:dyDescent="0.3">
      <c r="A1703" t="s">
        <v>3944</v>
      </c>
      <c r="B1703" t="s">
        <v>2194</v>
      </c>
      <c r="C1703" t="s">
        <v>2195</v>
      </c>
      <c r="D1703" t="s">
        <v>2296</v>
      </c>
      <c r="E1703" s="17">
        <v>44319</v>
      </c>
      <c r="F1703">
        <v>4891</v>
      </c>
      <c r="G1703">
        <v>151</v>
      </c>
      <c r="H1703">
        <v>1015</v>
      </c>
      <c r="I1703">
        <v>390187</v>
      </c>
      <c r="J1703">
        <v>20053</v>
      </c>
      <c r="K1703">
        <v>696478</v>
      </c>
      <c r="L1703">
        <v>53801</v>
      </c>
      <c r="M1703">
        <v>10080</v>
      </c>
      <c r="N1703">
        <v>1380000000</v>
      </c>
    </row>
    <row r="1704" spans="1:14" x14ac:dyDescent="0.3">
      <c r="A1704" t="s">
        <v>3945</v>
      </c>
      <c r="B1704" t="s">
        <v>2187</v>
      </c>
      <c r="C1704" t="s">
        <v>2201</v>
      </c>
      <c r="D1704" t="s">
        <v>2202</v>
      </c>
      <c r="E1704" s="17">
        <v>43869</v>
      </c>
      <c r="F1704">
        <v>4568</v>
      </c>
      <c r="G1704">
        <v>33</v>
      </c>
      <c r="H1704">
        <v>1748</v>
      </c>
      <c r="I1704">
        <v>394755</v>
      </c>
      <c r="J1704">
        <v>20086</v>
      </c>
      <c r="K1704">
        <v>698226</v>
      </c>
      <c r="L1704">
        <v>36544</v>
      </c>
      <c r="M1704">
        <v>8099</v>
      </c>
      <c r="N1704">
        <v>83000000</v>
      </c>
    </row>
    <row r="1705" spans="1:14" x14ac:dyDescent="0.3">
      <c r="A1705" t="s">
        <v>3946</v>
      </c>
      <c r="B1705" t="s">
        <v>2190</v>
      </c>
      <c r="C1705" t="s">
        <v>2252</v>
      </c>
      <c r="D1705" t="s">
        <v>2253</v>
      </c>
      <c r="E1705" s="17">
        <v>44101</v>
      </c>
      <c r="F1705">
        <v>3525</v>
      </c>
      <c r="G1705">
        <v>59</v>
      </c>
      <c r="H1705">
        <v>3317</v>
      </c>
      <c r="I1705">
        <v>398280</v>
      </c>
      <c r="J1705">
        <v>20145</v>
      </c>
      <c r="K1705">
        <v>701543</v>
      </c>
      <c r="L1705">
        <v>56400</v>
      </c>
      <c r="M1705">
        <v>18717</v>
      </c>
      <c r="N1705">
        <v>213000000</v>
      </c>
    </row>
    <row r="1706" spans="1:14" x14ac:dyDescent="0.3">
      <c r="A1706" t="s">
        <v>3947</v>
      </c>
      <c r="B1706" t="s">
        <v>2194</v>
      </c>
      <c r="C1706" t="s">
        <v>2221</v>
      </c>
      <c r="D1706" t="s">
        <v>2222</v>
      </c>
      <c r="E1706" s="17">
        <v>43987</v>
      </c>
      <c r="F1706">
        <v>3517</v>
      </c>
      <c r="G1706">
        <v>103</v>
      </c>
      <c r="H1706">
        <v>684</v>
      </c>
      <c r="I1706">
        <v>401797</v>
      </c>
      <c r="J1706">
        <v>20248</v>
      </c>
      <c r="K1706">
        <v>702227</v>
      </c>
      <c r="L1706">
        <v>63306</v>
      </c>
      <c r="M1706">
        <v>17987</v>
      </c>
      <c r="N1706">
        <v>1380000000</v>
      </c>
    </row>
    <row r="1707" spans="1:14" x14ac:dyDescent="0.3">
      <c r="A1707" t="s">
        <v>3948</v>
      </c>
      <c r="B1707" t="s">
        <v>2211</v>
      </c>
      <c r="C1707" t="s">
        <v>2212</v>
      </c>
      <c r="D1707" t="s">
        <v>2213</v>
      </c>
      <c r="E1707" s="17">
        <v>43905</v>
      </c>
      <c r="F1707">
        <v>4777</v>
      </c>
      <c r="G1707">
        <v>158</v>
      </c>
      <c r="H1707">
        <v>3150</v>
      </c>
      <c r="I1707">
        <v>406574</v>
      </c>
      <c r="J1707">
        <v>20406</v>
      </c>
      <c r="K1707">
        <v>705377</v>
      </c>
      <c r="L1707">
        <v>47770</v>
      </c>
      <c r="M1707">
        <v>6967</v>
      </c>
      <c r="N1707">
        <v>331000000</v>
      </c>
    </row>
    <row r="1708" spans="1:14" x14ac:dyDescent="0.3">
      <c r="A1708" t="s">
        <v>3949</v>
      </c>
      <c r="B1708" t="s">
        <v>2206</v>
      </c>
      <c r="C1708" t="s">
        <v>2224</v>
      </c>
      <c r="D1708" t="s">
        <v>2225</v>
      </c>
      <c r="E1708" s="17">
        <v>43960</v>
      </c>
      <c r="F1708">
        <v>4189</v>
      </c>
      <c r="G1708">
        <v>114</v>
      </c>
      <c r="H1708">
        <v>1456</v>
      </c>
      <c r="I1708">
        <v>410763</v>
      </c>
      <c r="J1708">
        <v>20520</v>
      </c>
      <c r="K1708">
        <v>706833</v>
      </c>
      <c r="L1708">
        <v>41890</v>
      </c>
      <c r="M1708">
        <v>11873</v>
      </c>
      <c r="N1708">
        <v>68000000</v>
      </c>
    </row>
    <row r="1709" spans="1:14" x14ac:dyDescent="0.3">
      <c r="A1709" t="s">
        <v>3950</v>
      </c>
      <c r="B1709" t="s">
        <v>2211</v>
      </c>
      <c r="C1709" t="s">
        <v>2241</v>
      </c>
      <c r="D1709" t="s">
        <v>2261</v>
      </c>
      <c r="E1709" s="17">
        <v>44517</v>
      </c>
      <c r="F1709">
        <v>4831</v>
      </c>
      <c r="G1709">
        <v>131</v>
      </c>
      <c r="H1709">
        <v>368</v>
      </c>
      <c r="I1709">
        <v>415594</v>
      </c>
      <c r="J1709">
        <v>20651</v>
      </c>
      <c r="K1709">
        <v>707201</v>
      </c>
      <c r="L1709">
        <v>62803</v>
      </c>
      <c r="M1709">
        <v>6910</v>
      </c>
      <c r="N1709">
        <v>331000000</v>
      </c>
    </row>
    <row r="1710" spans="1:14" x14ac:dyDescent="0.3">
      <c r="A1710" t="s">
        <v>3951</v>
      </c>
      <c r="B1710" t="s">
        <v>2211</v>
      </c>
      <c r="C1710" t="s">
        <v>2245</v>
      </c>
      <c r="D1710" t="s">
        <v>2308</v>
      </c>
      <c r="E1710" s="17">
        <v>43914</v>
      </c>
      <c r="F1710">
        <v>2529</v>
      </c>
      <c r="G1710">
        <v>136</v>
      </c>
      <c r="H1710">
        <v>4446</v>
      </c>
      <c r="I1710">
        <v>418123</v>
      </c>
      <c r="J1710">
        <v>20787</v>
      </c>
      <c r="K1710">
        <v>711647</v>
      </c>
      <c r="L1710">
        <v>22761</v>
      </c>
      <c r="M1710">
        <v>13469</v>
      </c>
      <c r="N1710">
        <v>331000000</v>
      </c>
    </row>
    <row r="1711" spans="1:14" x14ac:dyDescent="0.3">
      <c r="A1711" t="s">
        <v>3952</v>
      </c>
      <c r="B1711" t="s">
        <v>2211</v>
      </c>
      <c r="C1711" t="s">
        <v>2237</v>
      </c>
      <c r="D1711" t="s">
        <v>2250</v>
      </c>
      <c r="E1711" s="17">
        <v>43852</v>
      </c>
      <c r="F1711">
        <v>1913</v>
      </c>
      <c r="G1711">
        <v>89</v>
      </c>
      <c r="H1711">
        <v>4613</v>
      </c>
      <c r="I1711">
        <v>420036</v>
      </c>
      <c r="J1711">
        <v>20876</v>
      </c>
      <c r="K1711">
        <v>716260</v>
      </c>
      <c r="L1711">
        <v>21043</v>
      </c>
      <c r="M1711">
        <v>4364</v>
      </c>
      <c r="N1711">
        <v>331000000</v>
      </c>
    </row>
    <row r="1712" spans="1:14" x14ac:dyDescent="0.3">
      <c r="A1712" t="s">
        <v>3953</v>
      </c>
      <c r="B1712" t="s">
        <v>2206</v>
      </c>
      <c r="C1712" t="s">
        <v>2232</v>
      </c>
      <c r="D1712" t="s">
        <v>2233</v>
      </c>
      <c r="E1712" s="17">
        <v>44289</v>
      </c>
      <c r="F1712">
        <v>2457</v>
      </c>
      <c r="G1712">
        <v>76</v>
      </c>
      <c r="H1712">
        <v>1344</v>
      </c>
      <c r="I1712">
        <v>422493</v>
      </c>
      <c r="J1712">
        <v>20952</v>
      </c>
      <c r="K1712">
        <v>717604</v>
      </c>
      <c r="L1712">
        <v>41769</v>
      </c>
      <c r="M1712">
        <v>17291</v>
      </c>
      <c r="N1712">
        <v>68000000</v>
      </c>
    </row>
    <row r="1713" spans="1:14" x14ac:dyDescent="0.3">
      <c r="A1713" t="s">
        <v>3954</v>
      </c>
      <c r="B1713" t="s">
        <v>2206</v>
      </c>
      <c r="C1713" t="s">
        <v>2207</v>
      </c>
      <c r="D1713" t="s">
        <v>2263</v>
      </c>
      <c r="E1713" s="17">
        <v>44369</v>
      </c>
      <c r="F1713">
        <v>1150</v>
      </c>
      <c r="G1713">
        <v>120</v>
      </c>
      <c r="H1713">
        <v>4117</v>
      </c>
      <c r="I1713">
        <v>423643</v>
      </c>
      <c r="J1713">
        <v>21072</v>
      </c>
      <c r="K1713">
        <v>721721</v>
      </c>
      <c r="L1713">
        <v>5750</v>
      </c>
      <c r="M1713">
        <v>3451</v>
      </c>
      <c r="N1713">
        <v>68000000</v>
      </c>
    </row>
    <row r="1714" spans="1:14" x14ac:dyDescent="0.3">
      <c r="A1714" t="s">
        <v>3955</v>
      </c>
      <c r="B1714" t="s">
        <v>2206</v>
      </c>
      <c r="C1714" t="s">
        <v>2207</v>
      </c>
      <c r="D1714" t="s">
        <v>2208</v>
      </c>
      <c r="E1714" s="17">
        <v>44537</v>
      </c>
      <c r="F1714">
        <v>3858</v>
      </c>
      <c r="G1714">
        <v>181</v>
      </c>
      <c r="H1714">
        <v>178</v>
      </c>
      <c r="I1714">
        <v>427501</v>
      </c>
      <c r="J1714">
        <v>21253</v>
      </c>
      <c r="K1714">
        <v>721899</v>
      </c>
      <c r="L1714">
        <v>46296</v>
      </c>
      <c r="M1714">
        <v>9247</v>
      </c>
      <c r="N1714">
        <v>68000000</v>
      </c>
    </row>
    <row r="1715" spans="1:14" x14ac:dyDescent="0.3">
      <c r="A1715" t="s">
        <v>3956</v>
      </c>
      <c r="B1715" t="s">
        <v>2206</v>
      </c>
      <c r="C1715" t="s">
        <v>2224</v>
      </c>
      <c r="D1715" t="s">
        <v>2230</v>
      </c>
      <c r="E1715" s="17">
        <v>44212</v>
      </c>
      <c r="F1715">
        <v>4137</v>
      </c>
      <c r="G1715">
        <v>0</v>
      </c>
      <c r="H1715">
        <v>2755</v>
      </c>
      <c r="I1715">
        <v>431638</v>
      </c>
      <c r="J1715">
        <v>21253</v>
      </c>
      <c r="K1715">
        <v>724654</v>
      </c>
      <c r="L1715">
        <v>24822</v>
      </c>
      <c r="M1715">
        <v>2140</v>
      </c>
      <c r="N1715">
        <v>68000000</v>
      </c>
    </row>
    <row r="1716" spans="1:14" x14ac:dyDescent="0.3">
      <c r="A1716" t="s">
        <v>3957</v>
      </c>
      <c r="B1716" t="s">
        <v>2211</v>
      </c>
      <c r="C1716" t="s">
        <v>2237</v>
      </c>
      <c r="D1716" t="s">
        <v>2250</v>
      </c>
      <c r="E1716" s="17">
        <v>44270</v>
      </c>
      <c r="F1716">
        <v>4136</v>
      </c>
      <c r="G1716">
        <v>188</v>
      </c>
      <c r="H1716">
        <v>1132</v>
      </c>
      <c r="I1716">
        <v>435774</v>
      </c>
      <c r="J1716">
        <v>21441</v>
      </c>
      <c r="K1716">
        <v>725786</v>
      </c>
      <c r="L1716">
        <v>33088</v>
      </c>
      <c r="M1716">
        <v>15869</v>
      </c>
      <c r="N1716">
        <v>331000000</v>
      </c>
    </row>
    <row r="1717" spans="1:14" x14ac:dyDescent="0.3">
      <c r="A1717" t="s">
        <v>3958</v>
      </c>
      <c r="B1717" t="s">
        <v>2187</v>
      </c>
      <c r="C1717" t="s">
        <v>2188</v>
      </c>
      <c r="D1717" t="s">
        <v>2188</v>
      </c>
      <c r="E1717" s="17">
        <v>44434</v>
      </c>
      <c r="F1717">
        <v>1510</v>
      </c>
      <c r="G1717">
        <v>72</v>
      </c>
      <c r="H1717">
        <v>1479</v>
      </c>
      <c r="I1717">
        <v>437284</v>
      </c>
      <c r="J1717">
        <v>21513</v>
      </c>
      <c r="K1717">
        <v>727265</v>
      </c>
      <c r="L1717">
        <v>21140</v>
      </c>
      <c r="M1717">
        <v>11041</v>
      </c>
      <c r="N1717">
        <v>83000000</v>
      </c>
    </row>
    <row r="1718" spans="1:14" x14ac:dyDescent="0.3">
      <c r="A1718" t="s">
        <v>3959</v>
      </c>
      <c r="B1718" t="s">
        <v>2187</v>
      </c>
      <c r="C1718" t="s">
        <v>2338</v>
      </c>
      <c r="D1718" t="s">
        <v>2339</v>
      </c>
      <c r="E1718" s="17">
        <v>43851</v>
      </c>
      <c r="F1718">
        <v>3970</v>
      </c>
      <c r="G1718">
        <v>158</v>
      </c>
      <c r="H1718">
        <v>3066</v>
      </c>
      <c r="I1718">
        <v>441254</v>
      </c>
      <c r="J1718">
        <v>21671</v>
      </c>
      <c r="K1718">
        <v>730331</v>
      </c>
      <c r="L1718">
        <v>43670</v>
      </c>
      <c r="M1718">
        <v>16978</v>
      </c>
      <c r="N1718">
        <v>83000000</v>
      </c>
    </row>
    <row r="1719" spans="1:14" x14ac:dyDescent="0.3">
      <c r="A1719" t="s">
        <v>3960</v>
      </c>
      <c r="B1719" t="s">
        <v>2206</v>
      </c>
      <c r="C1719" t="s">
        <v>2207</v>
      </c>
      <c r="D1719" t="s">
        <v>2208</v>
      </c>
      <c r="E1719" s="17">
        <v>44133</v>
      </c>
      <c r="F1719">
        <v>3915</v>
      </c>
      <c r="G1719">
        <v>87</v>
      </c>
      <c r="H1719">
        <v>4028</v>
      </c>
      <c r="I1719">
        <v>445169</v>
      </c>
      <c r="J1719">
        <v>21758</v>
      </c>
      <c r="K1719">
        <v>734359</v>
      </c>
      <c r="L1719">
        <v>62640</v>
      </c>
      <c r="M1719">
        <v>7947</v>
      </c>
      <c r="N1719">
        <v>68000000</v>
      </c>
    </row>
    <row r="1720" spans="1:14" x14ac:dyDescent="0.3">
      <c r="A1720" t="s">
        <v>3961</v>
      </c>
      <c r="B1720" t="s">
        <v>2190</v>
      </c>
      <c r="C1720" t="s">
        <v>2191</v>
      </c>
      <c r="D1720" t="s">
        <v>2285</v>
      </c>
      <c r="E1720" s="17">
        <v>43914</v>
      </c>
      <c r="F1720">
        <v>3252</v>
      </c>
      <c r="G1720">
        <v>44</v>
      </c>
      <c r="H1720">
        <v>4626</v>
      </c>
      <c r="I1720">
        <v>448421</v>
      </c>
      <c r="J1720">
        <v>21802</v>
      </c>
      <c r="K1720">
        <v>738985</v>
      </c>
      <c r="L1720">
        <v>32520</v>
      </c>
      <c r="M1720">
        <v>17923</v>
      </c>
      <c r="N1720">
        <v>213000000</v>
      </c>
    </row>
    <row r="1721" spans="1:14" x14ac:dyDescent="0.3">
      <c r="A1721" t="s">
        <v>3962</v>
      </c>
      <c r="B1721" t="s">
        <v>2194</v>
      </c>
      <c r="C1721" t="s">
        <v>2195</v>
      </c>
      <c r="D1721" t="s">
        <v>2196</v>
      </c>
      <c r="E1721" s="17">
        <v>44489</v>
      </c>
      <c r="F1721">
        <v>3749</v>
      </c>
      <c r="G1721">
        <v>59</v>
      </c>
      <c r="H1721">
        <v>2411</v>
      </c>
      <c r="I1721">
        <v>452170</v>
      </c>
      <c r="J1721">
        <v>21861</v>
      </c>
      <c r="K1721">
        <v>741396</v>
      </c>
      <c r="L1721">
        <v>29992</v>
      </c>
      <c r="M1721">
        <v>8345</v>
      </c>
      <c r="N1721">
        <v>1380000000</v>
      </c>
    </row>
    <row r="1722" spans="1:14" x14ac:dyDescent="0.3">
      <c r="A1722" t="s">
        <v>3963</v>
      </c>
      <c r="B1722" t="s">
        <v>2190</v>
      </c>
      <c r="C1722" t="s">
        <v>2269</v>
      </c>
      <c r="D1722" t="s">
        <v>2270</v>
      </c>
      <c r="E1722" s="17">
        <v>44283</v>
      </c>
      <c r="F1722">
        <v>743</v>
      </c>
      <c r="G1722">
        <v>85</v>
      </c>
      <c r="H1722">
        <v>1920</v>
      </c>
      <c r="I1722">
        <v>452913</v>
      </c>
      <c r="J1722">
        <v>21946</v>
      </c>
      <c r="K1722">
        <v>743316</v>
      </c>
      <c r="L1722">
        <v>8916</v>
      </c>
      <c r="M1722">
        <v>7871</v>
      </c>
      <c r="N1722">
        <v>213000000</v>
      </c>
    </row>
    <row r="1723" spans="1:14" x14ac:dyDescent="0.3">
      <c r="A1723" t="s">
        <v>3964</v>
      </c>
      <c r="B1723" t="s">
        <v>2190</v>
      </c>
      <c r="C1723" t="s">
        <v>2198</v>
      </c>
      <c r="D1723" t="s">
        <v>2199</v>
      </c>
      <c r="E1723" s="17">
        <v>44217</v>
      </c>
      <c r="F1723">
        <v>2765</v>
      </c>
      <c r="G1723">
        <v>102</v>
      </c>
      <c r="H1723">
        <v>2472</v>
      </c>
      <c r="I1723">
        <v>455678</v>
      </c>
      <c r="J1723">
        <v>22048</v>
      </c>
      <c r="K1723">
        <v>745788</v>
      </c>
      <c r="L1723">
        <v>49770</v>
      </c>
      <c r="M1723">
        <v>417</v>
      </c>
      <c r="N1723">
        <v>213000000</v>
      </c>
    </row>
    <row r="1724" spans="1:14" x14ac:dyDescent="0.3">
      <c r="A1724" t="s">
        <v>3965</v>
      </c>
      <c r="B1724" t="s">
        <v>2190</v>
      </c>
      <c r="C1724" t="s">
        <v>2191</v>
      </c>
      <c r="D1724" t="s">
        <v>2192</v>
      </c>
      <c r="E1724" s="17">
        <v>44337</v>
      </c>
      <c r="F1724">
        <v>3938</v>
      </c>
      <c r="G1724">
        <v>86</v>
      </c>
      <c r="H1724">
        <v>958</v>
      </c>
      <c r="I1724">
        <v>459616</v>
      </c>
      <c r="J1724">
        <v>22134</v>
      </c>
      <c r="K1724">
        <v>746746</v>
      </c>
      <c r="L1724">
        <v>66946</v>
      </c>
      <c r="M1724">
        <v>4348</v>
      </c>
      <c r="N1724">
        <v>213000000</v>
      </c>
    </row>
    <row r="1725" spans="1:14" x14ac:dyDescent="0.3">
      <c r="A1725" t="s">
        <v>3966</v>
      </c>
      <c r="B1725" t="s">
        <v>2187</v>
      </c>
      <c r="C1725" t="s">
        <v>2338</v>
      </c>
      <c r="D1725" t="s">
        <v>2438</v>
      </c>
      <c r="E1725" s="17">
        <v>44087</v>
      </c>
      <c r="F1725">
        <v>2511</v>
      </c>
      <c r="G1725">
        <v>118</v>
      </c>
      <c r="H1725">
        <v>3287</v>
      </c>
      <c r="I1725">
        <v>462127</v>
      </c>
      <c r="J1725">
        <v>22252</v>
      </c>
      <c r="K1725">
        <v>750033</v>
      </c>
      <c r="L1725">
        <v>47709</v>
      </c>
      <c r="M1725">
        <v>15648</v>
      </c>
      <c r="N1725">
        <v>83000000</v>
      </c>
    </row>
    <row r="1726" spans="1:14" x14ac:dyDescent="0.3">
      <c r="A1726" t="s">
        <v>3967</v>
      </c>
      <c r="B1726" t="s">
        <v>2194</v>
      </c>
      <c r="C1726" t="s">
        <v>27</v>
      </c>
      <c r="D1726" t="s">
        <v>27</v>
      </c>
      <c r="E1726" s="17">
        <v>44400</v>
      </c>
      <c r="F1726">
        <v>1073</v>
      </c>
      <c r="G1726">
        <v>41</v>
      </c>
      <c r="H1726">
        <v>1071</v>
      </c>
      <c r="I1726">
        <v>463200</v>
      </c>
      <c r="J1726">
        <v>22293</v>
      </c>
      <c r="K1726">
        <v>751104</v>
      </c>
      <c r="L1726">
        <v>18241</v>
      </c>
      <c r="M1726">
        <v>6911</v>
      </c>
      <c r="N1726">
        <v>1380000000</v>
      </c>
    </row>
    <row r="1727" spans="1:14" x14ac:dyDescent="0.3">
      <c r="A1727" t="s">
        <v>3968</v>
      </c>
      <c r="B1727" t="s">
        <v>2190</v>
      </c>
      <c r="C1727" t="s">
        <v>2191</v>
      </c>
      <c r="D1727" t="s">
        <v>2285</v>
      </c>
      <c r="E1727" s="17">
        <v>44357</v>
      </c>
      <c r="F1727">
        <v>3217</v>
      </c>
      <c r="G1727">
        <v>154</v>
      </c>
      <c r="H1727">
        <v>1488</v>
      </c>
      <c r="I1727">
        <v>466417</v>
      </c>
      <c r="J1727">
        <v>22447</v>
      </c>
      <c r="K1727">
        <v>752592</v>
      </c>
      <c r="L1727">
        <v>51472</v>
      </c>
      <c r="M1727">
        <v>10398</v>
      </c>
      <c r="N1727">
        <v>213000000</v>
      </c>
    </row>
    <row r="1728" spans="1:14" x14ac:dyDescent="0.3">
      <c r="A1728" t="s">
        <v>3969</v>
      </c>
      <c r="B1728" t="s">
        <v>2206</v>
      </c>
      <c r="C1728" t="s">
        <v>2224</v>
      </c>
      <c r="D1728" t="s">
        <v>2225</v>
      </c>
      <c r="E1728" s="17">
        <v>43992</v>
      </c>
      <c r="F1728">
        <v>4393</v>
      </c>
      <c r="G1728">
        <v>185</v>
      </c>
      <c r="H1728">
        <v>4767</v>
      </c>
      <c r="I1728">
        <v>470810</v>
      </c>
      <c r="J1728">
        <v>22632</v>
      </c>
      <c r="K1728">
        <v>757359</v>
      </c>
      <c r="L1728">
        <v>48323</v>
      </c>
      <c r="M1728">
        <v>3863</v>
      </c>
      <c r="N1728">
        <v>68000000</v>
      </c>
    </row>
    <row r="1729" spans="1:14" x14ac:dyDescent="0.3">
      <c r="A1729" t="s">
        <v>3970</v>
      </c>
      <c r="B1729" t="s">
        <v>2187</v>
      </c>
      <c r="C1729" t="s">
        <v>2188</v>
      </c>
      <c r="D1729" t="s">
        <v>2188</v>
      </c>
      <c r="E1729" s="17">
        <v>43993</v>
      </c>
      <c r="F1729">
        <v>2192</v>
      </c>
      <c r="G1729">
        <v>196</v>
      </c>
      <c r="H1729">
        <v>1933</v>
      </c>
      <c r="I1729">
        <v>473002</v>
      </c>
      <c r="J1729">
        <v>22828</v>
      </c>
      <c r="K1729">
        <v>759292</v>
      </c>
      <c r="L1729">
        <v>41648</v>
      </c>
      <c r="M1729">
        <v>4530</v>
      </c>
      <c r="N1729">
        <v>83000000</v>
      </c>
    </row>
    <row r="1730" spans="1:14" x14ac:dyDescent="0.3">
      <c r="A1730" t="s">
        <v>3971</v>
      </c>
      <c r="B1730" t="s">
        <v>2206</v>
      </c>
      <c r="C1730" t="s">
        <v>2207</v>
      </c>
      <c r="D1730" t="s">
        <v>2208</v>
      </c>
      <c r="E1730" s="17">
        <v>44354</v>
      </c>
      <c r="F1730">
        <v>15</v>
      </c>
      <c r="G1730">
        <v>80</v>
      </c>
      <c r="H1730">
        <v>2016</v>
      </c>
      <c r="I1730">
        <v>473017</v>
      </c>
      <c r="J1730">
        <v>22908</v>
      </c>
      <c r="K1730">
        <v>761308</v>
      </c>
      <c r="L1730">
        <v>150</v>
      </c>
      <c r="M1730">
        <v>3425</v>
      </c>
      <c r="N1730">
        <v>68000000</v>
      </c>
    </row>
    <row r="1731" spans="1:14" x14ac:dyDescent="0.3">
      <c r="A1731" t="s">
        <v>3972</v>
      </c>
      <c r="B1731" t="s">
        <v>2206</v>
      </c>
      <c r="C1731" t="s">
        <v>2207</v>
      </c>
      <c r="D1731" t="s">
        <v>2208</v>
      </c>
      <c r="E1731" s="17">
        <v>44101</v>
      </c>
      <c r="F1731">
        <v>3553</v>
      </c>
      <c r="G1731">
        <v>161</v>
      </c>
      <c r="H1731">
        <v>4974</v>
      </c>
      <c r="I1731">
        <v>476570</v>
      </c>
      <c r="J1731">
        <v>23069</v>
      </c>
      <c r="K1731">
        <v>766282</v>
      </c>
      <c r="L1731">
        <v>31977</v>
      </c>
      <c r="M1731">
        <v>1005</v>
      </c>
      <c r="N1731">
        <v>68000000</v>
      </c>
    </row>
    <row r="1732" spans="1:14" x14ac:dyDescent="0.3">
      <c r="A1732" t="s">
        <v>3973</v>
      </c>
      <c r="B1732" t="s">
        <v>2190</v>
      </c>
      <c r="C1732" t="s">
        <v>2252</v>
      </c>
      <c r="D1732" t="s">
        <v>2253</v>
      </c>
      <c r="E1732" s="17">
        <v>44322</v>
      </c>
      <c r="F1732">
        <v>106</v>
      </c>
      <c r="G1732">
        <v>9</v>
      </c>
      <c r="H1732">
        <v>3937</v>
      </c>
      <c r="I1732">
        <v>476676</v>
      </c>
      <c r="J1732">
        <v>23078</v>
      </c>
      <c r="K1732">
        <v>770219</v>
      </c>
      <c r="L1732">
        <v>954</v>
      </c>
      <c r="M1732">
        <v>9223</v>
      </c>
      <c r="N1732">
        <v>213000000</v>
      </c>
    </row>
    <row r="1733" spans="1:14" x14ac:dyDescent="0.3">
      <c r="A1733" t="s">
        <v>3974</v>
      </c>
      <c r="B1733" t="s">
        <v>2206</v>
      </c>
      <c r="C1733" t="s">
        <v>2257</v>
      </c>
      <c r="D1733" t="s">
        <v>2258</v>
      </c>
      <c r="E1733" s="17">
        <v>44038</v>
      </c>
      <c r="F1733">
        <v>4314</v>
      </c>
      <c r="G1733">
        <v>122</v>
      </c>
      <c r="H1733">
        <v>3035</v>
      </c>
      <c r="I1733">
        <v>480990</v>
      </c>
      <c r="J1733">
        <v>23200</v>
      </c>
      <c r="K1733">
        <v>773254</v>
      </c>
      <c r="L1733">
        <v>77652</v>
      </c>
      <c r="M1733">
        <v>6250</v>
      </c>
      <c r="N1733">
        <v>68000000</v>
      </c>
    </row>
    <row r="1734" spans="1:14" x14ac:dyDescent="0.3">
      <c r="A1734" t="s">
        <v>3975</v>
      </c>
      <c r="B1734" t="s">
        <v>2194</v>
      </c>
      <c r="C1734" t="s">
        <v>27</v>
      </c>
      <c r="D1734" t="s">
        <v>27</v>
      </c>
      <c r="E1734" s="17">
        <v>44369</v>
      </c>
      <c r="F1734">
        <v>2968</v>
      </c>
      <c r="G1734">
        <v>193</v>
      </c>
      <c r="H1734">
        <v>3261</v>
      </c>
      <c r="I1734">
        <v>483958</v>
      </c>
      <c r="J1734">
        <v>23393</v>
      </c>
      <c r="K1734">
        <v>776515</v>
      </c>
      <c r="L1734">
        <v>44520</v>
      </c>
      <c r="M1734">
        <v>2979</v>
      </c>
      <c r="N1734">
        <v>1380000000</v>
      </c>
    </row>
    <row r="1735" spans="1:14" x14ac:dyDescent="0.3">
      <c r="A1735" t="s">
        <v>3976</v>
      </c>
      <c r="B1735" t="s">
        <v>2206</v>
      </c>
      <c r="C1735" t="s">
        <v>2257</v>
      </c>
      <c r="D1735" t="s">
        <v>2258</v>
      </c>
      <c r="E1735" s="17">
        <v>44414</v>
      </c>
      <c r="F1735">
        <v>4466</v>
      </c>
      <c r="G1735">
        <v>110</v>
      </c>
      <c r="H1735">
        <v>2199</v>
      </c>
      <c r="I1735">
        <v>488424</v>
      </c>
      <c r="J1735">
        <v>23503</v>
      </c>
      <c r="K1735">
        <v>778714</v>
      </c>
      <c r="L1735">
        <v>84854</v>
      </c>
      <c r="M1735">
        <v>11868</v>
      </c>
      <c r="N1735">
        <v>68000000</v>
      </c>
    </row>
    <row r="1736" spans="1:14" x14ac:dyDescent="0.3">
      <c r="A1736" t="s">
        <v>3977</v>
      </c>
      <c r="B1736" t="s">
        <v>2190</v>
      </c>
      <c r="C1736" t="s">
        <v>2191</v>
      </c>
      <c r="D1736" t="s">
        <v>2192</v>
      </c>
      <c r="E1736" s="17">
        <v>43890</v>
      </c>
      <c r="F1736">
        <v>3045</v>
      </c>
      <c r="G1736">
        <v>24</v>
      </c>
      <c r="H1736">
        <v>1399</v>
      </c>
      <c r="I1736">
        <v>491469</v>
      </c>
      <c r="J1736">
        <v>23527</v>
      </c>
      <c r="K1736">
        <v>780113</v>
      </c>
      <c r="L1736">
        <v>33495</v>
      </c>
      <c r="M1736">
        <v>13026</v>
      </c>
      <c r="N1736">
        <v>213000000</v>
      </c>
    </row>
    <row r="1737" spans="1:14" x14ac:dyDescent="0.3">
      <c r="A1737" t="s">
        <v>3978</v>
      </c>
      <c r="B1737" t="s">
        <v>2206</v>
      </c>
      <c r="C1737" t="s">
        <v>2232</v>
      </c>
      <c r="D1737" t="s">
        <v>2326</v>
      </c>
      <c r="E1737" s="17">
        <v>44260</v>
      </c>
      <c r="F1737">
        <v>2857</v>
      </c>
      <c r="G1737">
        <v>2</v>
      </c>
      <c r="H1737">
        <v>2302</v>
      </c>
      <c r="I1737">
        <v>494326</v>
      </c>
      <c r="J1737">
        <v>23529</v>
      </c>
      <c r="K1737">
        <v>782415</v>
      </c>
      <c r="L1737">
        <v>42855</v>
      </c>
      <c r="M1737">
        <v>439</v>
      </c>
      <c r="N1737">
        <v>68000000</v>
      </c>
    </row>
    <row r="1738" spans="1:14" x14ac:dyDescent="0.3">
      <c r="A1738" t="s">
        <v>3979</v>
      </c>
      <c r="B1738" t="s">
        <v>2187</v>
      </c>
      <c r="C1738" t="s">
        <v>2201</v>
      </c>
      <c r="D1738" t="s">
        <v>2202</v>
      </c>
      <c r="E1738" s="17">
        <v>44487</v>
      </c>
      <c r="F1738">
        <v>4349</v>
      </c>
      <c r="G1738">
        <v>161</v>
      </c>
      <c r="H1738">
        <v>4853</v>
      </c>
      <c r="I1738">
        <v>498675</v>
      </c>
      <c r="J1738">
        <v>23690</v>
      </c>
      <c r="K1738">
        <v>787268</v>
      </c>
      <c r="L1738">
        <v>43490</v>
      </c>
      <c r="M1738">
        <v>18221</v>
      </c>
      <c r="N1738">
        <v>83000000</v>
      </c>
    </row>
    <row r="1739" spans="1:14" x14ac:dyDescent="0.3">
      <c r="A1739" t="s">
        <v>3980</v>
      </c>
      <c r="B1739" t="s">
        <v>2187</v>
      </c>
      <c r="C1739" t="s">
        <v>2201</v>
      </c>
      <c r="D1739" t="s">
        <v>2202</v>
      </c>
      <c r="E1739" s="17">
        <v>44435</v>
      </c>
      <c r="F1739">
        <v>1428</v>
      </c>
      <c r="G1739">
        <v>70</v>
      </c>
      <c r="H1739">
        <v>4282</v>
      </c>
      <c r="I1739">
        <v>500103</v>
      </c>
      <c r="J1739">
        <v>23760</v>
      </c>
      <c r="K1739">
        <v>791550</v>
      </c>
      <c r="L1739">
        <v>11424</v>
      </c>
      <c r="M1739">
        <v>3209</v>
      </c>
      <c r="N1739">
        <v>83000000</v>
      </c>
    </row>
    <row r="1740" spans="1:14" x14ac:dyDescent="0.3">
      <c r="A1740" t="s">
        <v>3981</v>
      </c>
      <c r="B1740" t="s">
        <v>2187</v>
      </c>
      <c r="C1740" t="s">
        <v>2201</v>
      </c>
      <c r="D1740" t="s">
        <v>2272</v>
      </c>
      <c r="E1740" s="17">
        <v>44139</v>
      </c>
      <c r="F1740">
        <v>2008</v>
      </c>
      <c r="G1740">
        <v>27</v>
      </c>
      <c r="H1740">
        <v>878</v>
      </c>
      <c r="I1740">
        <v>502111</v>
      </c>
      <c r="J1740">
        <v>23787</v>
      </c>
      <c r="K1740">
        <v>792428</v>
      </c>
      <c r="L1740">
        <v>22088</v>
      </c>
      <c r="M1740">
        <v>15717</v>
      </c>
      <c r="N1740">
        <v>83000000</v>
      </c>
    </row>
    <row r="1741" spans="1:14" x14ac:dyDescent="0.3">
      <c r="A1741" t="s">
        <v>3982</v>
      </c>
      <c r="B1741" t="s">
        <v>2211</v>
      </c>
      <c r="C1741" t="s">
        <v>2212</v>
      </c>
      <c r="D1741" t="s">
        <v>2328</v>
      </c>
      <c r="E1741" s="17">
        <v>44350</v>
      </c>
      <c r="F1741">
        <v>3101</v>
      </c>
      <c r="G1741">
        <v>136</v>
      </c>
      <c r="H1741">
        <v>4768</v>
      </c>
      <c r="I1741">
        <v>505212</v>
      </c>
      <c r="J1741">
        <v>23923</v>
      </c>
      <c r="K1741">
        <v>797196</v>
      </c>
      <c r="L1741">
        <v>27909</v>
      </c>
      <c r="M1741">
        <v>13129</v>
      </c>
      <c r="N1741">
        <v>331000000</v>
      </c>
    </row>
    <row r="1742" spans="1:14" x14ac:dyDescent="0.3">
      <c r="A1742" t="s">
        <v>3983</v>
      </c>
      <c r="B1742" t="s">
        <v>2187</v>
      </c>
      <c r="C1742" t="s">
        <v>2201</v>
      </c>
      <c r="D1742" t="s">
        <v>2272</v>
      </c>
      <c r="E1742" s="17">
        <v>44421</v>
      </c>
      <c r="F1742">
        <v>3636</v>
      </c>
      <c r="G1742">
        <v>10</v>
      </c>
      <c r="H1742">
        <v>4971</v>
      </c>
      <c r="I1742">
        <v>508848</v>
      </c>
      <c r="J1742">
        <v>23933</v>
      </c>
      <c r="K1742">
        <v>802167</v>
      </c>
      <c r="L1742">
        <v>39996</v>
      </c>
      <c r="M1742">
        <v>17278</v>
      </c>
      <c r="N1742">
        <v>83000000</v>
      </c>
    </row>
    <row r="1743" spans="1:14" x14ac:dyDescent="0.3">
      <c r="A1743" t="s">
        <v>3984</v>
      </c>
      <c r="B1743" t="s">
        <v>2187</v>
      </c>
      <c r="C1743" t="s">
        <v>2338</v>
      </c>
      <c r="D1743" t="s">
        <v>2438</v>
      </c>
      <c r="E1743" s="17">
        <v>43857</v>
      </c>
      <c r="F1743">
        <v>3471</v>
      </c>
      <c r="G1743">
        <v>92</v>
      </c>
      <c r="H1743">
        <v>4213</v>
      </c>
      <c r="I1743">
        <v>512319</v>
      </c>
      <c r="J1743">
        <v>24025</v>
      </c>
      <c r="K1743">
        <v>806380</v>
      </c>
      <c r="L1743">
        <v>38181</v>
      </c>
      <c r="M1743">
        <v>17034</v>
      </c>
      <c r="N1743">
        <v>83000000</v>
      </c>
    </row>
    <row r="1744" spans="1:14" x14ac:dyDescent="0.3">
      <c r="A1744" t="s">
        <v>3985</v>
      </c>
      <c r="B1744" t="s">
        <v>2211</v>
      </c>
      <c r="C1744" t="s">
        <v>2245</v>
      </c>
      <c r="D1744" t="s">
        <v>2246</v>
      </c>
      <c r="E1744" s="17">
        <v>44516</v>
      </c>
      <c r="F1744">
        <v>3031</v>
      </c>
      <c r="G1744">
        <v>117</v>
      </c>
      <c r="H1744">
        <v>3694</v>
      </c>
      <c r="I1744">
        <v>515350</v>
      </c>
      <c r="J1744">
        <v>24142</v>
      </c>
      <c r="K1744">
        <v>810074</v>
      </c>
      <c r="L1744">
        <v>45465</v>
      </c>
      <c r="M1744">
        <v>9283</v>
      </c>
      <c r="N1744">
        <v>331000000</v>
      </c>
    </row>
    <row r="1745" spans="1:14" x14ac:dyDescent="0.3">
      <c r="A1745" t="s">
        <v>3986</v>
      </c>
      <c r="B1745" t="s">
        <v>2187</v>
      </c>
      <c r="C1745" t="s">
        <v>2188</v>
      </c>
      <c r="D1745" t="s">
        <v>2188</v>
      </c>
      <c r="E1745" s="17">
        <v>44392</v>
      </c>
      <c r="F1745">
        <v>2921</v>
      </c>
      <c r="G1745">
        <v>123</v>
      </c>
      <c r="H1745">
        <v>870</v>
      </c>
      <c r="I1745">
        <v>518271</v>
      </c>
      <c r="J1745">
        <v>24265</v>
      </c>
      <c r="K1745">
        <v>810944</v>
      </c>
      <c r="L1745">
        <v>17526</v>
      </c>
      <c r="M1745">
        <v>12433</v>
      </c>
      <c r="N1745">
        <v>83000000</v>
      </c>
    </row>
    <row r="1746" spans="1:14" x14ac:dyDescent="0.3">
      <c r="A1746" t="s">
        <v>3987</v>
      </c>
      <c r="B1746" t="s">
        <v>2190</v>
      </c>
      <c r="C1746" t="s">
        <v>2269</v>
      </c>
      <c r="D1746" t="s">
        <v>2270</v>
      </c>
      <c r="E1746" s="17">
        <v>44029</v>
      </c>
      <c r="F1746">
        <v>4445</v>
      </c>
      <c r="G1746">
        <v>166</v>
      </c>
      <c r="H1746">
        <v>705</v>
      </c>
      <c r="I1746">
        <v>522716</v>
      </c>
      <c r="J1746">
        <v>24431</v>
      </c>
      <c r="K1746">
        <v>811649</v>
      </c>
      <c r="L1746">
        <v>71120</v>
      </c>
      <c r="M1746">
        <v>12671</v>
      </c>
      <c r="N1746">
        <v>213000000</v>
      </c>
    </row>
    <row r="1747" spans="1:14" x14ac:dyDescent="0.3">
      <c r="A1747" t="s">
        <v>3988</v>
      </c>
      <c r="B1747" t="s">
        <v>2187</v>
      </c>
      <c r="C1747" t="s">
        <v>2255</v>
      </c>
      <c r="D1747" t="s">
        <v>2255</v>
      </c>
      <c r="E1747" s="17">
        <v>44217</v>
      </c>
      <c r="F1747">
        <v>878</v>
      </c>
      <c r="G1747">
        <v>92</v>
      </c>
      <c r="H1747">
        <v>2689</v>
      </c>
      <c r="I1747">
        <v>523594</v>
      </c>
      <c r="J1747">
        <v>24523</v>
      </c>
      <c r="K1747">
        <v>814338</v>
      </c>
      <c r="L1747">
        <v>7024</v>
      </c>
      <c r="M1747">
        <v>10707</v>
      </c>
      <c r="N1747">
        <v>83000000</v>
      </c>
    </row>
    <row r="1748" spans="1:14" x14ac:dyDescent="0.3">
      <c r="A1748" t="s">
        <v>3989</v>
      </c>
      <c r="B1748" t="s">
        <v>2187</v>
      </c>
      <c r="C1748" t="s">
        <v>2188</v>
      </c>
      <c r="D1748" t="s">
        <v>2188</v>
      </c>
      <c r="E1748" s="17">
        <v>44179</v>
      </c>
      <c r="F1748">
        <v>2512</v>
      </c>
      <c r="G1748">
        <v>140</v>
      </c>
      <c r="H1748">
        <v>2259</v>
      </c>
      <c r="I1748">
        <v>526106</v>
      </c>
      <c r="J1748">
        <v>24663</v>
      </c>
      <c r="K1748">
        <v>816597</v>
      </c>
      <c r="L1748">
        <v>47728</v>
      </c>
      <c r="M1748">
        <v>15870</v>
      </c>
      <c r="N1748">
        <v>83000000</v>
      </c>
    </row>
    <row r="1749" spans="1:14" x14ac:dyDescent="0.3">
      <c r="A1749" t="s">
        <v>3990</v>
      </c>
      <c r="B1749" t="s">
        <v>2211</v>
      </c>
      <c r="C1749" t="s">
        <v>2212</v>
      </c>
      <c r="D1749" t="s">
        <v>2328</v>
      </c>
      <c r="E1749" s="17">
        <v>44523</v>
      </c>
      <c r="F1749">
        <v>310</v>
      </c>
      <c r="G1749">
        <v>98</v>
      </c>
      <c r="H1749">
        <v>4581</v>
      </c>
      <c r="I1749">
        <v>526416</v>
      </c>
      <c r="J1749">
        <v>24761</v>
      </c>
      <c r="K1749">
        <v>821178</v>
      </c>
      <c r="L1749">
        <v>4340</v>
      </c>
      <c r="M1749">
        <v>4985</v>
      </c>
      <c r="N1749">
        <v>331000000</v>
      </c>
    </row>
    <row r="1750" spans="1:14" x14ac:dyDescent="0.3">
      <c r="A1750" t="s">
        <v>3991</v>
      </c>
      <c r="B1750" t="s">
        <v>2190</v>
      </c>
      <c r="C1750" t="s">
        <v>2198</v>
      </c>
      <c r="D1750" t="s">
        <v>2306</v>
      </c>
      <c r="E1750" s="17">
        <v>44366</v>
      </c>
      <c r="F1750">
        <v>1114</v>
      </c>
      <c r="G1750">
        <v>10</v>
      </c>
      <c r="H1750">
        <v>3867</v>
      </c>
      <c r="I1750">
        <v>527530</v>
      </c>
      <c r="J1750">
        <v>24771</v>
      </c>
      <c r="K1750">
        <v>825045</v>
      </c>
      <c r="L1750">
        <v>8912</v>
      </c>
      <c r="M1750">
        <v>2562</v>
      </c>
      <c r="N1750">
        <v>213000000</v>
      </c>
    </row>
    <row r="1751" spans="1:14" x14ac:dyDescent="0.3">
      <c r="A1751" t="s">
        <v>3992</v>
      </c>
      <c r="B1751" t="s">
        <v>2206</v>
      </c>
      <c r="C1751" t="s">
        <v>2257</v>
      </c>
      <c r="D1751" t="s">
        <v>2290</v>
      </c>
      <c r="E1751" s="17">
        <v>44208</v>
      </c>
      <c r="F1751">
        <v>1321</v>
      </c>
      <c r="G1751">
        <v>34</v>
      </c>
      <c r="H1751">
        <v>1577</v>
      </c>
      <c r="I1751">
        <v>528851</v>
      </c>
      <c r="J1751">
        <v>24805</v>
      </c>
      <c r="K1751">
        <v>826622</v>
      </c>
      <c r="L1751">
        <v>22457</v>
      </c>
      <c r="M1751">
        <v>3783</v>
      </c>
      <c r="N1751">
        <v>68000000</v>
      </c>
    </row>
    <row r="1752" spans="1:14" x14ac:dyDescent="0.3">
      <c r="A1752" t="s">
        <v>3993</v>
      </c>
      <c r="B1752" t="s">
        <v>2194</v>
      </c>
      <c r="C1752" t="s">
        <v>27</v>
      </c>
      <c r="D1752" t="s">
        <v>27</v>
      </c>
      <c r="E1752" s="17">
        <v>44388</v>
      </c>
      <c r="F1752">
        <v>3396</v>
      </c>
      <c r="G1752">
        <v>7</v>
      </c>
      <c r="H1752">
        <v>1967</v>
      </c>
      <c r="I1752">
        <v>532247</v>
      </c>
      <c r="J1752">
        <v>24812</v>
      </c>
      <c r="K1752">
        <v>828589</v>
      </c>
      <c r="L1752">
        <v>37356</v>
      </c>
      <c r="M1752">
        <v>10989</v>
      </c>
      <c r="N1752">
        <v>1380000000</v>
      </c>
    </row>
    <row r="1753" spans="1:14" x14ac:dyDescent="0.3">
      <c r="A1753" t="s">
        <v>3994</v>
      </c>
      <c r="B1753" t="s">
        <v>2190</v>
      </c>
      <c r="C1753" t="s">
        <v>2252</v>
      </c>
      <c r="D1753" t="s">
        <v>2253</v>
      </c>
      <c r="E1753" s="17">
        <v>44357</v>
      </c>
      <c r="F1753">
        <v>4375</v>
      </c>
      <c r="G1753">
        <v>6</v>
      </c>
      <c r="H1753">
        <v>1252</v>
      </c>
      <c r="I1753">
        <v>536622</v>
      </c>
      <c r="J1753">
        <v>24818</v>
      </c>
      <c r="K1753">
        <v>829841</v>
      </c>
      <c r="L1753">
        <v>52500</v>
      </c>
      <c r="M1753">
        <v>16438</v>
      </c>
      <c r="N1753">
        <v>213000000</v>
      </c>
    </row>
    <row r="1754" spans="1:14" x14ac:dyDescent="0.3">
      <c r="A1754" t="s">
        <v>3995</v>
      </c>
      <c r="B1754" t="s">
        <v>2206</v>
      </c>
      <c r="C1754" t="s">
        <v>2232</v>
      </c>
      <c r="D1754" t="s">
        <v>2326</v>
      </c>
      <c r="E1754" s="17">
        <v>43983</v>
      </c>
      <c r="F1754">
        <v>966</v>
      </c>
      <c r="G1754">
        <v>68</v>
      </c>
      <c r="H1754">
        <v>1252</v>
      </c>
      <c r="I1754">
        <v>537588</v>
      </c>
      <c r="J1754">
        <v>24886</v>
      </c>
      <c r="K1754">
        <v>831093</v>
      </c>
      <c r="L1754">
        <v>14490</v>
      </c>
      <c r="M1754">
        <v>9285</v>
      </c>
      <c r="N1754">
        <v>68000000</v>
      </c>
    </row>
    <row r="1755" spans="1:14" x14ac:dyDescent="0.3">
      <c r="A1755" t="s">
        <v>3996</v>
      </c>
      <c r="B1755" t="s">
        <v>2190</v>
      </c>
      <c r="C1755" t="s">
        <v>2191</v>
      </c>
      <c r="D1755" t="s">
        <v>2285</v>
      </c>
      <c r="E1755" s="17">
        <v>44036</v>
      </c>
      <c r="F1755">
        <v>3189</v>
      </c>
      <c r="G1755">
        <v>69</v>
      </c>
      <c r="H1755">
        <v>3049</v>
      </c>
      <c r="I1755">
        <v>540777</v>
      </c>
      <c r="J1755">
        <v>24955</v>
      </c>
      <c r="K1755">
        <v>834142</v>
      </c>
      <c r="L1755">
        <v>15945</v>
      </c>
      <c r="M1755">
        <v>10104</v>
      </c>
      <c r="N1755">
        <v>213000000</v>
      </c>
    </row>
    <row r="1756" spans="1:14" x14ac:dyDescent="0.3">
      <c r="A1756" t="s">
        <v>3997</v>
      </c>
      <c r="B1756" t="s">
        <v>2206</v>
      </c>
      <c r="C1756" t="s">
        <v>2232</v>
      </c>
      <c r="D1756" t="s">
        <v>2326</v>
      </c>
      <c r="E1756" s="17">
        <v>44285</v>
      </c>
      <c r="F1756">
        <v>694</v>
      </c>
      <c r="G1756">
        <v>184</v>
      </c>
      <c r="H1756">
        <v>4438</v>
      </c>
      <c r="I1756">
        <v>541471</v>
      </c>
      <c r="J1756">
        <v>25139</v>
      </c>
      <c r="K1756">
        <v>838580</v>
      </c>
      <c r="L1756">
        <v>7634</v>
      </c>
      <c r="M1756">
        <v>17901</v>
      </c>
      <c r="N1756">
        <v>68000000</v>
      </c>
    </row>
    <row r="1757" spans="1:14" x14ac:dyDescent="0.3">
      <c r="A1757" t="s">
        <v>3998</v>
      </c>
      <c r="B1757" t="s">
        <v>2206</v>
      </c>
      <c r="C1757" t="s">
        <v>2257</v>
      </c>
      <c r="D1757" t="s">
        <v>2258</v>
      </c>
      <c r="E1757" s="17">
        <v>44103</v>
      </c>
      <c r="F1757">
        <v>2614</v>
      </c>
      <c r="G1757">
        <v>114</v>
      </c>
      <c r="H1757">
        <v>3128</v>
      </c>
      <c r="I1757">
        <v>544085</v>
      </c>
      <c r="J1757">
        <v>25253</v>
      </c>
      <c r="K1757">
        <v>841708</v>
      </c>
      <c r="L1757">
        <v>39210</v>
      </c>
      <c r="M1757">
        <v>13599</v>
      </c>
      <c r="N1757">
        <v>68000000</v>
      </c>
    </row>
    <row r="1758" spans="1:14" x14ac:dyDescent="0.3">
      <c r="A1758" t="s">
        <v>3999</v>
      </c>
      <c r="B1758" t="s">
        <v>2190</v>
      </c>
      <c r="C1758" t="s">
        <v>2198</v>
      </c>
      <c r="D1758" t="s">
        <v>2306</v>
      </c>
      <c r="E1758" s="17">
        <v>44066</v>
      </c>
      <c r="F1758">
        <v>270</v>
      </c>
      <c r="G1758">
        <v>123</v>
      </c>
      <c r="H1758">
        <v>1666</v>
      </c>
      <c r="I1758">
        <v>544355</v>
      </c>
      <c r="J1758">
        <v>25376</v>
      </c>
      <c r="K1758">
        <v>843374</v>
      </c>
      <c r="L1758">
        <v>2700</v>
      </c>
      <c r="M1758">
        <v>4869</v>
      </c>
      <c r="N1758">
        <v>213000000</v>
      </c>
    </row>
    <row r="1759" spans="1:14" x14ac:dyDescent="0.3">
      <c r="A1759" t="s">
        <v>4000</v>
      </c>
      <c r="B1759" t="s">
        <v>2211</v>
      </c>
      <c r="C1759" t="s">
        <v>2241</v>
      </c>
      <c r="D1759" t="s">
        <v>2261</v>
      </c>
      <c r="E1759" s="17">
        <v>44351</v>
      </c>
      <c r="F1759">
        <v>1411</v>
      </c>
      <c r="G1759">
        <v>162</v>
      </c>
      <c r="H1759">
        <v>4389</v>
      </c>
      <c r="I1759">
        <v>545766</v>
      </c>
      <c r="J1759">
        <v>25538</v>
      </c>
      <c r="K1759">
        <v>847763</v>
      </c>
      <c r="L1759">
        <v>19754</v>
      </c>
      <c r="M1759">
        <v>5007</v>
      </c>
      <c r="N1759">
        <v>331000000</v>
      </c>
    </row>
    <row r="1760" spans="1:14" x14ac:dyDescent="0.3">
      <c r="A1760" t="s">
        <v>4001</v>
      </c>
      <c r="B1760" t="s">
        <v>2190</v>
      </c>
      <c r="C1760" t="s">
        <v>2198</v>
      </c>
      <c r="D1760" t="s">
        <v>2199</v>
      </c>
      <c r="E1760" s="17">
        <v>44508</v>
      </c>
      <c r="F1760">
        <v>3027</v>
      </c>
      <c r="G1760">
        <v>10</v>
      </c>
      <c r="H1760">
        <v>27</v>
      </c>
      <c r="I1760">
        <v>548793</v>
      </c>
      <c r="J1760">
        <v>25548</v>
      </c>
      <c r="K1760">
        <v>847790</v>
      </c>
      <c r="L1760">
        <v>15135</v>
      </c>
      <c r="M1760">
        <v>13296</v>
      </c>
      <c r="N1760">
        <v>213000000</v>
      </c>
    </row>
    <row r="1761" spans="1:14" x14ac:dyDescent="0.3">
      <c r="A1761" t="s">
        <v>4002</v>
      </c>
      <c r="B1761" t="s">
        <v>2190</v>
      </c>
      <c r="C1761" t="s">
        <v>2252</v>
      </c>
      <c r="D1761" t="s">
        <v>2253</v>
      </c>
      <c r="E1761" s="17">
        <v>44556</v>
      </c>
      <c r="F1761">
        <v>3124</v>
      </c>
      <c r="G1761">
        <v>165</v>
      </c>
      <c r="H1761">
        <v>3609</v>
      </c>
      <c r="I1761">
        <v>551917</v>
      </c>
      <c r="J1761">
        <v>25713</v>
      </c>
      <c r="K1761">
        <v>851399</v>
      </c>
      <c r="L1761">
        <v>56232</v>
      </c>
      <c r="M1761">
        <v>11201</v>
      </c>
      <c r="N1761">
        <v>213000000</v>
      </c>
    </row>
    <row r="1762" spans="1:14" x14ac:dyDescent="0.3">
      <c r="A1762" t="s">
        <v>4003</v>
      </c>
      <c r="B1762" t="s">
        <v>2206</v>
      </c>
      <c r="C1762" t="s">
        <v>2207</v>
      </c>
      <c r="D1762" t="s">
        <v>2208</v>
      </c>
      <c r="E1762" s="17">
        <v>44331</v>
      </c>
      <c r="F1762">
        <v>1753</v>
      </c>
      <c r="G1762">
        <v>90</v>
      </c>
      <c r="H1762">
        <v>1619</v>
      </c>
      <c r="I1762">
        <v>553670</v>
      </c>
      <c r="J1762">
        <v>25803</v>
      </c>
      <c r="K1762">
        <v>853018</v>
      </c>
      <c r="L1762">
        <v>31554</v>
      </c>
      <c r="M1762">
        <v>2265</v>
      </c>
      <c r="N1762">
        <v>68000000</v>
      </c>
    </row>
    <row r="1763" spans="1:14" x14ac:dyDescent="0.3">
      <c r="A1763" t="s">
        <v>4004</v>
      </c>
      <c r="B1763" t="s">
        <v>2194</v>
      </c>
      <c r="C1763" t="s">
        <v>27</v>
      </c>
      <c r="D1763" t="s">
        <v>27</v>
      </c>
      <c r="E1763" s="17">
        <v>43947</v>
      </c>
      <c r="F1763">
        <v>4936</v>
      </c>
      <c r="G1763">
        <v>84</v>
      </c>
      <c r="H1763">
        <v>2906</v>
      </c>
      <c r="I1763">
        <v>558606</v>
      </c>
      <c r="J1763">
        <v>25887</v>
      </c>
      <c r="K1763">
        <v>855924</v>
      </c>
      <c r="L1763">
        <v>59232</v>
      </c>
      <c r="M1763">
        <v>8915</v>
      </c>
      <c r="N1763">
        <v>1380000000</v>
      </c>
    </row>
    <row r="1764" spans="1:14" x14ac:dyDescent="0.3">
      <c r="A1764" t="s">
        <v>4005</v>
      </c>
      <c r="B1764" t="s">
        <v>2206</v>
      </c>
      <c r="C1764" t="s">
        <v>2224</v>
      </c>
      <c r="D1764" t="s">
        <v>2230</v>
      </c>
      <c r="E1764" s="17">
        <v>44216</v>
      </c>
      <c r="F1764">
        <v>1821</v>
      </c>
      <c r="G1764">
        <v>48</v>
      </c>
      <c r="H1764">
        <v>1344</v>
      </c>
      <c r="I1764">
        <v>560427</v>
      </c>
      <c r="J1764">
        <v>25935</v>
      </c>
      <c r="K1764">
        <v>857268</v>
      </c>
      <c r="L1764">
        <v>16389</v>
      </c>
      <c r="M1764">
        <v>16084</v>
      </c>
      <c r="N1764">
        <v>68000000</v>
      </c>
    </row>
    <row r="1765" spans="1:14" x14ac:dyDescent="0.3">
      <c r="A1765" t="s">
        <v>4006</v>
      </c>
      <c r="B1765" t="s">
        <v>2187</v>
      </c>
      <c r="C1765" t="s">
        <v>2255</v>
      </c>
      <c r="D1765" t="s">
        <v>2255</v>
      </c>
      <c r="E1765" s="17">
        <v>44174</v>
      </c>
      <c r="F1765">
        <v>4335</v>
      </c>
      <c r="G1765">
        <v>34</v>
      </c>
      <c r="H1765">
        <v>3913</v>
      </c>
      <c r="I1765">
        <v>564762</v>
      </c>
      <c r="J1765">
        <v>25969</v>
      </c>
      <c r="K1765">
        <v>861181</v>
      </c>
      <c r="L1765">
        <v>73695</v>
      </c>
      <c r="M1765">
        <v>19773</v>
      </c>
      <c r="N1765">
        <v>83000000</v>
      </c>
    </row>
    <row r="1766" spans="1:14" x14ac:dyDescent="0.3">
      <c r="A1766" t="s">
        <v>4007</v>
      </c>
      <c r="B1766" t="s">
        <v>2190</v>
      </c>
      <c r="C1766" t="s">
        <v>2269</v>
      </c>
      <c r="D1766" t="s">
        <v>2288</v>
      </c>
      <c r="E1766" s="17">
        <v>44414</v>
      </c>
      <c r="F1766">
        <v>3285</v>
      </c>
      <c r="G1766">
        <v>156</v>
      </c>
      <c r="H1766">
        <v>3785</v>
      </c>
      <c r="I1766">
        <v>568047</v>
      </c>
      <c r="J1766">
        <v>26125</v>
      </c>
      <c r="K1766">
        <v>864966</v>
      </c>
      <c r="L1766">
        <v>36135</v>
      </c>
      <c r="M1766">
        <v>13969</v>
      </c>
      <c r="N1766">
        <v>213000000</v>
      </c>
    </row>
    <row r="1767" spans="1:14" x14ac:dyDescent="0.3">
      <c r="A1767" t="s">
        <v>4008</v>
      </c>
      <c r="B1767" t="s">
        <v>2190</v>
      </c>
      <c r="C1767" t="s">
        <v>2191</v>
      </c>
      <c r="D1767" t="s">
        <v>2285</v>
      </c>
      <c r="E1767" s="17">
        <v>44225</v>
      </c>
      <c r="F1767">
        <v>360</v>
      </c>
      <c r="G1767">
        <v>87</v>
      </c>
      <c r="H1767">
        <v>4668</v>
      </c>
      <c r="I1767">
        <v>568407</v>
      </c>
      <c r="J1767">
        <v>26212</v>
      </c>
      <c r="K1767">
        <v>869634</v>
      </c>
      <c r="L1767">
        <v>4320</v>
      </c>
      <c r="M1767">
        <v>4359</v>
      </c>
      <c r="N1767">
        <v>213000000</v>
      </c>
    </row>
    <row r="1768" spans="1:14" x14ac:dyDescent="0.3">
      <c r="A1768" t="s">
        <v>4009</v>
      </c>
      <c r="B1768" t="s">
        <v>2211</v>
      </c>
      <c r="C1768" t="s">
        <v>2245</v>
      </c>
      <c r="D1768" t="s">
        <v>2308</v>
      </c>
      <c r="E1768" s="17">
        <v>43894</v>
      </c>
      <c r="F1768">
        <v>3435</v>
      </c>
      <c r="G1768">
        <v>168</v>
      </c>
      <c r="H1768">
        <v>3768</v>
      </c>
      <c r="I1768">
        <v>571842</v>
      </c>
      <c r="J1768">
        <v>26380</v>
      </c>
      <c r="K1768">
        <v>873402</v>
      </c>
      <c r="L1768">
        <v>37785</v>
      </c>
      <c r="M1768">
        <v>12631</v>
      </c>
      <c r="N1768">
        <v>331000000</v>
      </c>
    </row>
    <row r="1769" spans="1:14" x14ac:dyDescent="0.3">
      <c r="A1769" t="s">
        <v>4010</v>
      </c>
      <c r="B1769" t="s">
        <v>2206</v>
      </c>
      <c r="C1769" t="s">
        <v>2257</v>
      </c>
      <c r="D1769" t="s">
        <v>2290</v>
      </c>
      <c r="E1769" s="17">
        <v>44547</v>
      </c>
      <c r="F1769">
        <v>733</v>
      </c>
      <c r="G1769">
        <v>108</v>
      </c>
      <c r="H1769">
        <v>3829</v>
      </c>
      <c r="I1769">
        <v>572575</v>
      </c>
      <c r="J1769">
        <v>26488</v>
      </c>
      <c r="K1769">
        <v>877231</v>
      </c>
      <c r="L1769">
        <v>10995</v>
      </c>
      <c r="M1769">
        <v>9692</v>
      </c>
      <c r="N1769">
        <v>68000000</v>
      </c>
    </row>
    <row r="1770" spans="1:14" x14ac:dyDescent="0.3">
      <c r="A1770" t="s">
        <v>4011</v>
      </c>
      <c r="B1770" t="s">
        <v>2211</v>
      </c>
      <c r="C1770" t="s">
        <v>2212</v>
      </c>
      <c r="D1770" t="s">
        <v>2213</v>
      </c>
      <c r="E1770" s="17">
        <v>44551</v>
      </c>
      <c r="F1770">
        <v>851</v>
      </c>
      <c r="G1770">
        <v>133</v>
      </c>
      <c r="H1770">
        <v>927</v>
      </c>
      <c r="I1770">
        <v>573426</v>
      </c>
      <c r="J1770">
        <v>26621</v>
      </c>
      <c r="K1770">
        <v>878158</v>
      </c>
      <c r="L1770">
        <v>16169</v>
      </c>
      <c r="M1770">
        <v>15162</v>
      </c>
      <c r="N1770">
        <v>331000000</v>
      </c>
    </row>
    <row r="1771" spans="1:14" x14ac:dyDescent="0.3">
      <c r="A1771" t="s">
        <v>4012</v>
      </c>
      <c r="B1771" t="s">
        <v>2190</v>
      </c>
      <c r="C1771" t="s">
        <v>2269</v>
      </c>
      <c r="D1771" t="s">
        <v>2270</v>
      </c>
      <c r="E1771" s="17">
        <v>43902</v>
      </c>
      <c r="F1771">
        <v>859</v>
      </c>
      <c r="G1771">
        <v>9</v>
      </c>
      <c r="H1771">
        <v>1778</v>
      </c>
      <c r="I1771">
        <v>574285</v>
      </c>
      <c r="J1771">
        <v>26630</v>
      </c>
      <c r="K1771">
        <v>879936</v>
      </c>
      <c r="L1771">
        <v>13744</v>
      </c>
      <c r="M1771">
        <v>7185</v>
      </c>
      <c r="N1771">
        <v>213000000</v>
      </c>
    </row>
    <row r="1772" spans="1:14" x14ac:dyDescent="0.3">
      <c r="A1772" t="s">
        <v>4013</v>
      </c>
      <c r="B1772" t="s">
        <v>2206</v>
      </c>
      <c r="C1772" t="s">
        <v>2232</v>
      </c>
      <c r="D1772" t="s">
        <v>2326</v>
      </c>
      <c r="E1772" s="17">
        <v>44104</v>
      </c>
      <c r="F1772">
        <v>4796</v>
      </c>
      <c r="G1772">
        <v>83</v>
      </c>
      <c r="H1772">
        <v>3103</v>
      </c>
      <c r="I1772">
        <v>579081</v>
      </c>
      <c r="J1772">
        <v>26713</v>
      </c>
      <c r="K1772">
        <v>883039</v>
      </c>
      <c r="L1772">
        <v>86328</v>
      </c>
      <c r="M1772">
        <v>18221</v>
      </c>
      <c r="N1772">
        <v>68000000</v>
      </c>
    </row>
    <row r="1773" spans="1:14" x14ac:dyDescent="0.3">
      <c r="A1773" t="s">
        <v>4014</v>
      </c>
      <c r="B1773" t="s">
        <v>2206</v>
      </c>
      <c r="C1773" t="s">
        <v>2224</v>
      </c>
      <c r="D1773" t="s">
        <v>2230</v>
      </c>
      <c r="E1773" s="17">
        <v>44150</v>
      </c>
      <c r="F1773">
        <v>1350</v>
      </c>
      <c r="G1773">
        <v>84</v>
      </c>
      <c r="H1773">
        <v>2444</v>
      </c>
      <c r="I1773">
        <v>580431</v>
      </c>
      <c r="J1773">
        <v>26797</v>
      </c>
      <c r="K1773">
        <v>885483</v>
      </c>
      <c r="L1773">
        <v>21600</v>
      </c>
      <c r="M1773">
        <v>14202</v>
      </c>
      <c r="N1773">
        <v>68000000</v>
      </c>
    </row>
    <row r="1774" spans="1:14" x14ac:dyDescent="0.3">
      <c r="A1774" t="s">
        <v>4015</v>
      </c>
      <c r="B1774" t="s">
        <v>2187</v>
      </c>
      <c r="C1774" t="s">
        <v>2201</v>
      </c>
      <c r="D1774" t="s">
        <v>2202</v>
      </c>
      <c r="E1774" s="17">
        <v>44168</v>
      </c>
      <c r="F1774">
        <v>4084</v>
      </c>
      <c r="G1774">
        <v>150</v>
      </c>
      <c r="H1774">
        <v>3088</v>
      </c>
      <c r="I1774">
        <v>584515</v>
      </c>
      <c r="J1774">
        <v>26947</v>
      </c>
      <c r="K1774">
        <v>888571</v>
      </c>
      <c r="L1774">
        <v>57176</v>
      </c>
      <c r="M1774">
        <v>15569</v>
      </c>
      <c r="N1774">
        <v>83000000</v>
      </c>
    </row>
    <row r="1775" spans="1:14" x14ac:dyDescent="0.3">
      <c r="A1775" t="s">
        <v>4016</v>
      </c>
      <c r="B1775" t="s">
        <v>2187</v>
      </c>
      <c r="C1775" t="s">
        <v>2255</v>
      </c>
      <c r="D1775" t="s">
        <v>2255</v>
      </c>
      <c r="E1775" s="17">
        <v>44196</v>
      </c>
      <c r="F1775">
        <v>2883</v>
      </c>
      <c r="G1775">
        <v>173</v>
      </c>
      <c r="H1775">
        <v>4465</v>
      </c>
      <c r="I1775">
        <v>587398</v>
      </c>
      <c r="J1775">
        <v>27120</v>
      </c>
      <c r="K1775">
        <v>893036</v>
      </c>
      <c r="L1775">
        <v>46128</v>
      </c>
      <c r="M1775">
        <v>8623</v>
      </c>
      <c r="N1775">
        <v>83000000</v>
      </c>
    </row>
    <row r="1776" spans="1:14" x14ac:dyDescent="0.3">
      <c r="A1776" t="s">
        <v>4017</v>
      </c>
      <c r="B1776" t="s">
        <v>2194</v>
      </c>
      <c r="C1776" t="s">
        <v>2221</v>
      </c>
      <c r="D1776" t="s">
        <v>2222</v>
      </c>
      <c r="E1776" s="17">
        <v>44325</v>
      </c>
      <c r="F1776">
        <v>3547</v>
      </c>
      <c r="G1776">
        <v>139</v>
      </c>
      <c r="H1776">
        <v>163</v>
      </c>
      <c r="I1776">
        <v>590945</v>
      </c>
      <c r="J1776">
        <v>27259</v>
      </c>
      <c r="K1776">
        <v>893199</v>
      </c>
      <c r="L1776">
        <v>60299</v>
      </c>
      <c r="M1776">
        <v>18203</v>
      </c>
      <c r="N1776">
        <v>1380000000</v>
      </c>
    </row>
    <row r="1777" spans="1:14" x14ac:dyDescent="0.3">
      <c r="A1777" t="s">
        <v>4018</v>
      </c>
      <c r="B1777" t="s">
        <v>2187</v>
      </c>
      <c r="C1777" t="s">
        <v>2338</v>
      </c>
      <c r="D1777" t="s">
        <v>2438</v>
      </c>
      <c r="E1777" s="17">
        <v>44437</v>
      </c>
      <c r="F1777">
        <v>4918</v>
      </c>
      <c r="G1777">
        <v>54</v>
      </c>
      <c r="H1777">
        <v>3999</v>
      </c>
      <c r="I1777">
        <v>595863</v>
      </c>
      <c r="J1777">
        <v>27313</v>
      </c>
      <c r="K1777">
        <v>897198</v>
      </c>
      <c r="L1777">
        <v>24590</v>
      </c>
      <c r="M1777">
        <v>16164</v>
      </c>
      <c r="N1777">
        <v>83000000</v>
      </c>
    </row>
    <row r="1778" spans="1:14" x14ac:dyDescent="0.3">
      <c r="A1778" t="s">
        <v>4019</v>
      </c>
      <c r="B1778" t="s">
        <v>2206</v>
      </c>
      <c r="C1778" t="s">
        <v>2232</v>
      </c>
      <c r="D1778" t="s">
        <v>2326</v>
      </c>
      <c r="E1778" s="17">
        <v>43996</v>
      </c>
      <c r="F1778">
        <v>4192</v>
      </c>
      <c r="G1778">
        <v>140</v>
      </c>
      <c r="H1778">
        <v>2757</v>
      </c>
      <c r="I1778">
        <v>600055</v>
      </c>
      <c r="J1778">
        <v>27453</v>
      </c>
      <c r="K1778">
        <v>899955</v>
      </c>
      <c r="L1778">
        <v>41920</v>
      </c>
      <c r="M1778">
        <v>18761</v>
      </c>
      <c r="N1778">
        <v>68000000</v>
      </c>
    </row>
    <row r="1779" spans="1:14" x14ac:dyDescent="0.3">
      <c r="A1779" t="s">
        <v>4020</v>
      </c>
      <c r="B1779" t="s">
        <v>2187</v>
      </c>
      <c r="C1779" t="s">
        <v>2188</v>
      </c>
      <c r="D1779" t="s">
        <v>2188</v>
      </c>
      <c r="E1779" s="17">
        <v>44374</v>
      </c>
      <c r="F1779">
        <v>326</v>
      </c>
      <c r="G1779">
        <v>73</v>
      </c>
      <c r="H1779">
        <v>3573</v>
      </c>
      <c r="I1779">
        <v>600381</v>
      </c>
      <c r="J1779">
        <v>27526</v>
      </c>
      <c r="K1779">
        <v>3528</v>
      </c>
      <c r="L1779">
        <v>4890</v>
      </c>
      <c r="M1779">
        <v>4371</v>
      </c>
      <c r="N1779">
        <v>83000000</v>
      </c>
    </row>
    <row r="1780" spans="1:14" x14ac:dyDescent="0.3">
      <c r="A1780" t="s">
        <v>4021</v>
      </c>
      <c r="B1780" t="s">
        <v>2194</v>
      </c>
      <c r="C1780" t="s">
        <v>27</v>
      </c>
      <c r="D1780" t="s">
        <v>27</v>
      </c>
      <c r="E1780" s="17">
        <v>43841</v>
      </c>
      <c r="F1780">
        <v>2120</v>
      </c>
      <c r="G1780">
        <v>134</v>
      </c>
      <c r="H1780">
        <v>350</v>
      </c>
      <c r="I1780">
        <v>602501</v>
      </c>
      <c r="J1780">
        <v>27660</v>
      </c>
      <c r="K1780">
        <v>3878</v>
      </c>
      <c r="L1780">
        <v>40280</v>
      </c>
      <c r="M1780">
        <v>17829</v>
      </c>
      <c r="N1780">
        <v>1380000000</v>
      </c>
    </row>
    <row r="1781" spans="1:14" x14ac:dyDescent="0.3">
      <c r="A1781" t="s">
        <v>4022</v>
      </c>
      <c r="B1781" t="s">
        <v>2190</v>
      </c>
      <c r="C1781" t="s">
        <v>2191</v>
      </c>
      <c r="D1781" t="s">
        <v>2192</v>
      </c>
      <c r="E1781" s="17">
        <v>44131</v>
      </c>
      <c r="F1781">
        <v>993</v>
      </c>
      <c r="G1781">
        <v>139</v>
      </c>
      <c r="H1781">
        <v>200</v>
      </c>
      <c r="I1781">
        <v>603494</v>
      </c>
      <c r="J1781">
        <v>27799</v>
      </c>
      <c r="K1781">
        <v>4078</v>
      </c>
      <c r="L1781">
        <v>14895</v>
      </c>
      <c r="M1781">
        <v>7080</v>
      </c>
      <c r="N1781">
        <v>213000000</v>
      </c>
    </row>
    <row r="1782" spans="1:14" x14ac:dyDescent="0.3">
      <c r="A1782" t="s">
        <v>4023</v>
      </c>
      <c r="B1782" t="s">
        <v>2187</v>
      </c>
      <c r="C1782" t="s">
        <v>2338</v>
      </c>
      <c r="D1782" t="s">
        <v>2438</v>
      </c>
      <c r="E1782" s="17">
        <v>44559</v>
      </c>
      <c r="F1782">
        <v>1766</v>
      </c>
      <c r="G1782">
        <v>60</v>
      </c>
      <c r="H1782">
        <v>2552</v>
      </c>
      <c r="I1782">
        <v>605260</v>
      </c>
      <c r="J1782">
        <v>27859</v>
      </c>
      <c r="K1782">
        <v>6630</v>
      </c>
      <c r="L1782">
        <v>26490</v>
      </c>
      <c r="M1782">
        <v>18287</v>
      </c>
      <c r="N1782">
        <v>83000000</v>
      </c>
    </row>
    <row r="1783" spans="1:14" x14ac:dyDescent="0.3">
      <c r="A1783" t="s">
        <v>4024</v>
      </c>
      <c r="B1783" t="s">
        <v>2206</v>
      </c>
      <c r="C1783" t="s">
        <v>2232</v>
      </c>
      <c r="D1783" t="s">
        <v>2326</v>
      </c>
      <c r="E1783" s="17">
        <v>43932</v>
      </c>
      <c r="F1783">
        <v>4428</v>
      </c>
      <c r="G1783">
        <v>152</v>
      </c>
      <c r="H1783">
        <v>3928</v>
      </c>
      <c r="I1783">
        <v>609688</v>
      </c>
      <c r="J1783">
        <v>28011</v>
      </c>
      <c r="K1783">
        <v>10558</v>
      </c>
      <c r="L1783">
        <v>70848</v>
      </c>
      <c r="M1783">
        <v>18299</v>
      </c>
      <c r="N1783">
        <v>68000000</v>
      </c>
    </row>
    <row r="1784" spans="1:14" x14ac:dyDescent="0.3">
      <c r="A1784" t="s">
        <v>4025</v>
      </c>
      <c r="B1784" t="s">
        <v>2190</v>
      </c>
      <c r="C1784" t="s">
        <v>2191</v>
      </c>
      <c r="D1784" t="s">
        <v>2192</v>
      </c>
      <c r="E1784" s="17">
        <v>44255</v>
      </c>
      <c r="F1784">
        <v>1180</v>
      </c>
      <c r="G1784">
        <v>129</v>
      </c>
      <c r="H1784">
        <v>1051</v>
      </c>
      <c r="I1784">
        <v>610868</v>
      </c>
      <c r="J1784">
        <v>28140</v>
      </c>
      <c r="K1784">
        <v>11609</v>
      </c>
      <c r="L1784">
        <v>5900</v>
      </c>
      <c r="M1784">
        <v>16317</v>
      </c>
      <c r="N1784">
        <v>213000000</v>
      </c>
    </row>
    <row r="1785" spans="1:14" x14ac:dyDescent="0.3">
      <c r="A1785" t="s">
        <v>4026</v>
      </c>
      <c r="B1785" t="s">
        <v>2206</v>
      </c>
      <c r="C1785" t="s">
        <v>2232</v>
      </c>
      <c r="D1785" t="s">
        <v>2326</v>
      </c>
      <c r="E1785" s="17">
        <v>44222</v>
      </c>
      <c r="F1785">
        <v>1964</v>
      </c>
      <c r="G1785">
        <v>25</v>
      </c>
      <c r="H1785">
        <v>4432</v>
      </c>
      <c r="I1785">
        <v>612832</v>
      </c>
      <c r="J1785">
        <v>28165</v>
      </c>
      <c r="K1785">
        <v>16041</v>
      </c>
      <c r="L1785">
        <v>15712</v>
      </c>
      <c r="M1785">
        <v>15082</v>
      </c>
      <c r="N1785">
        <v>68000000</v>
      </c>
    </row>
    <row r="1786" spans="1:14" x14ac:dyDescent="0.3">
      <c r="A1786" t="s">
        <v>4027</v>
      </c>
      <c r="B1786" t="s">
        <v>2190</v>
      </c>
      <c r="C1786" t="s">
        <v>2198</v>
      </c>
      <c r="D1786" t="s">
        <v>2199</v>
      </c>
      <c r="E1786" s="17">
        <v>44044</v>
      </c>
      <c r="F1786">
        <v>2781</v>
      </c>
      <c r="G1786">
        <v>178</v>
      </c>
      <c r="H1786">
        <v>286</v>
      </c>
      <c r="I1786">
        <v>615613</v>
      </c>
      <c r="J1786">
        <v>28343</v>
      </c>
      <c r="K1786">
        <v>16327</v>
      </c>
      <c r="L1786">
        <v>22248</v>
      </c>
      <c r="M1786">
        <v>5267</v>
      </c>
      <c r="N1786">
        <v>213000000</v>
      </c>
    </row>
    <row r="1787" spans="1:14" x14ac:dyDescent="0.3">
      <c r="A1787" t="s">
        <v>4028</v>
      </c>
      <c r="B1787" t="s">
        <v>2206</v>
      </c>
      <c r="C1787" t="s">
        <v>2232</v>
      </c>
      <c r="D1787" t="s">
        <v>2326</v>
      </c>
      <c r="E1787" s="17">
        <v>44521</v>
      </c>
      <c r="F1787">
        <v>2905</v>
      </c>
      <c r="G1787">
        <v>68</v>
      </c>
      <c r="H1787">
        <v>2678</v>
      </c>
      <c r="I1787">
        <v>618518</v>
      </c>
      <c r="J1787">
        <v>28411</v>
      </c>
      <c r="K1787">
        <v>19005</v>
      </c>
      <c r="L1787">
        <v>34860</v>
      </c>
      <c r="M1787">
        <v>19505</v>
      </c>
      <c r="N1787">
        <v>68000000</v>
      </c>
    </row>
    <row r="1788" spans="1:14" x14ac:dyDescent="0.3">
      <c r="A1788" t="s">
        <v>4029</v>
      </c>
      <c r="B1788" t="s">
        <v>2187</v>
      </c>
      <c r="C1788" t="s">
        <v>2255</v>
      </c>
      <c r="D1788" t="s">
        <v>2255</v>
      </c>
      <c r="E1788" s="17">
        <v>43918</v>
      </c>
      <c r="F1788">
        <v>98</v>
      </c>
      <c r="G1788">
        <v>61</v>
      </c>
      <c r="H1788">
        <v>1795</v>
      </c>
      <c r="I1788">
        <v>618616</v>
      </c>
      <c r="J1788">
        <v>28472</v>
      </c>
      <c r="K1788">
        <v>20800</v>
      </c>
      <c r="L1788">
        <v>980</v>
      </c>
      <c r="M1788">
        <v>11050</v>
      </c>
      <c r="N1788">
        <v>83000000</v>
      </c>
    </row>
    <row r="1789" spans="1:14" x14ac:dyDescent="0.3">
      <c r="A1789" t="s">
        <v>4030</v>
      </c>
      <c r="B1789" t="s">
        <v>2187</v>
      </c>
      <c r="C1789" t="s">
        <v>2255</v>
      </c>
      <c r="D1789" t="s">
        <v>2255</v>
      </c>
      <c r="E1789" s="17">
        <v>44383</v>
      </c>
      <c r="F1789">
        <v>2779</v>
      </c>
      <c r="G1789">
        <v>199</v>
      </c>
      <c r="H1789">
        <v>3558</v>
      </c>
      <c r="I1789">
        <v>621395</v>
      </c>
      <c r="J1789">
        <v>28671</v>
      </c>
      <c r="K1789">
        <v>24358</v>
      </c>
      <c r="L1789">
        <v>47243</v>
      </c>
      <c r="M1789">
        <v>3965</v>
      </c>
      <c r="N1789">
        <v>83000000</v>
      </c>
    </row>
    <row r="1790" spans="1:14" x14ac:dyDescent="0.3">
      <c r="A1790" t="s">
        <v>4031</v>
      </c>
      <c r="B1790" t="s">
        <v>2194</v>
      </c>
      <c r="C1790" t="s">
        <v>27</v>
      </c>
      <c r="D1790" t="s">
        <v>27</v>
      </c>
      <c r="E1790" s="17">
        <v>44231</v>
      </c>
      <c r="F1790">
        <v>243</v>
      </c>
      <c r="G1790">
        <v>166</v>
      </c>
      <c r="H1790">
        <v>106</v>
      </c>
      <c r="I1790">
        <v>621638</v>
      </c>
      <c r="J1790">
        <v>28837</v>
      </c>
      <c r="K1790">
        <v>24464</v>
      </c>
      <c r="L1790">
        <v>4374</v>
      </c>
      <c r="M1790">
        <v>18536</v>
      </c>
      <c r="N1790">
        <v>1380000000</v>
      </c>
    </row>
    <row r="1791" spans="1:14" x14ac:dyDescent="0.3">
      <c r="A1791" t="s">
        <v>4032</v>
      </c>
      <c r="B1791" t="s">
        <v>2190</v>
      </c>
      <c r="C1791" t="s">
        <v>2198</v>
      </c>
      <c r="D1791" t="s">
        <v>2306</v>
      </c>
      <c r="E1791" s="17">
        <v>44418</v>
      </c>
      <c r="F1791">
        <v>4037</v>
      </c>
      <c r="G1791">
        <v>115</v>
      </c>
      <c r="H1791">
        <v>2553</v>
      </c>
      <c r="I1791">
        <v>625675</v>
      </c>
      <c r="J1791">
        <v>28952</v>
      </c>
      <c r="K1791">
        <v>27017</v>
      </c>
      <c r="L1791">
        <v>44407</v>
      </c>
      <c r="M1791">
        <v>16675</v>
      </c>
      <c r="N1791">
        <v>213000000</v>
      </c>
    </row>
    <row r="1792" spans="1:14" x14ac:dyDescent="0.3">
      <c r="A1792" t="s">
        <v>4033</v>
      </c>
      <c r="B1792" t="s">
        <v>2194</v>
      </c>
      <c r="C1792" t="s">
        <v>2195</v>
      </c>
      <c r="D1792" t="s">
        <v>2196</v>
      </c>
      <c r="E1792" s="17">
        <v>43876</v>
      </c>
      <c r="F1792">
        <v>1500</v>
      </c>
      <c r="G1792">
        <v>114</v>
      </c>
      <c r="H1792">
        <v>3513</v>
      </c>
      <c r="I1792">
        <v>627175</v>
      </c>
      <c r="J1792">
        <v>29066</v>
      </c>
      <c r="K1792">
        <v>30530</v>
      </c>
      <c r="L1792">
        <v>25500</v>
      </c>
      <c r="M1792">
        <v>9260</v>
      </c>
      <c r="N1792">
        <v>1380000000</v>
      </c>
    </row>
    <row r="1793" spans="1:14" x14ac:dyDescent="0.3">
      <c r="A1793" t="s">
        <v>4034</v>
      </c>
      <c r="B1793" t="s">
        <v>2211</v>
      </c>
      <c r="C1793" t="s">
        <v>2241</v>
      </c>
      <c r="D1793" t="s">
        <v>2261</v>
      </c>
      <c r="E1793" s="17">
        <v>44502</v>
      </c>
      <c r="F1793">
        <v>2709</v>
      </c>
      <c r="G1793">
        <v>138</v>
      </c>
      <c r="H1793">
        <v>116</v>
      </c>
      <c r="I1793">
        <v>629884</v>
      </c>
      <c r="J1793">
        <v>29204</v>
      </c>
      <c r="K1793">
        <v>30646</v>
      </c>
      <c r="L1793">
        <v>48762</v>
      </c>
      <c r="M1793">
        <v>5602</v>
      </c>
      <c r="N1793">
        <v>331000000</v>
      </c>
    </row>
    <row r="1794" spans="1:14" x14ac:dyDescent="0.3">
      <c r="A1794" t="s">
        <v>4035</v>
      </c>
      <c r="B1794" t="s">
        <v>2187</v>
      </c>
      <c r="C1794" t="s">
        <v>2201</v>
      </c>
      <c r="D1794" t="s">
        <v>2272</v>
      </c>
      <c r="E1794" s="17">
        <v>44293</v>
      </c>
      <c r="F1794">
        <v>3053</v>
      </c>
      <c r="G1794">
        <v>191</v>
      </c>
      <c r="H1794">
        <v>1268</v>
      </c>
      <c r="I1794">
        <v>632937</v>
      </c>
      <c r="J1794">
        <v>29395</v>
      </c>
      <c r="K1794">
        <v>31914</v>
      </c>
      <c r="L1794">
        <v>54954</v>
      </c>
      <c r="M1794">
        <v>19612</v>
      </c>
      <c r="N1794">
        <v>83000000</v>
      </c>
    </row>
    <row r="1795" spans="1:14" x14ac:dyDescent="0.3">
      <c r="A1795" t="s">
        <v>4036</v>
      </c>
      <c r="B1795" t="s">
        <v>2190</v>
      </c>
      <c r="C1795" t="s">
        <v>2269</v>
      </c>
      <c r="D1795" t="s">
        <v>2270</v>
      </c>
      <c r="E1795" s="17">
        <v>44422</v>
      </c>
      <c r="F1795">
        <v>4462</v>
      </c>
      <c r="G1795">
        <v>101</v>
      </c>
      <c r="H1795">
        <v>740</v>
      </c>
      <c r="I1795">
        <v>637399</v>
      </c>
      <c r="J1795">
        <v>29496</v>
      </c>
      <c r="K1795">
        <v>32654</v>
      </c>
      <c r="L1795">
        <v>71392</v>
      </c>
      <c r="M1795">
        <v>14560</v>
      </c>
      <c r="N1795">
        <v>213000000</v>
      </c>
    </row>
    <row r="1796" spans="1:14" x14ac:dyDescent="0.3">
      <c r="A1796" t="s">
        <v>4037</v>
      </c>
      <c r="B1796" t="s">
        <v>2194</v>
      </c>
      <c r="C1796" t="s">
        <v>27</v>
      </c>
      <c r="D1796" t="s">
        <v>27</v>
      </c>
      <c r="E1796" s="17">
        <v>44140</v>
      </c>
      <c r="F1796">
        <v>3226</v>
      </c>
      <c r="G1796">
        <v>41</v>
      </c>
      <c r="H1796">
        <v>22</v>
      </c>
      <c r="I1796">
        <v>640625</v>
      </c>
      <c r="J1796">
        <v>29537</v>
      </c>
      <c r="K1796">
        <v>32676</v>
      </c>
      <c r="L1796">
        <v>58068</v>
      </c>
      <c r="M1796">
        <v>14233</v>
      </c>
      <c r="N1796">
        <v>1380000000</v>
      </c>
    </row>
    <row r="1797" spans="1:14" x14ac:dyDescent="0.3">
      <c r="A1797" t="s">
        <v>4038</v>
      </c>
      <c r="B1797" t="s">
        <v>2194</v>
      </c>
      <c r="C1797" t="s">
        <v>2204</v>
      </c>
      <c r="D1797" t="s">
        <v>25</v>
      </c>
      <c r="E1797" s="17">
        <v>43916</v>
      </c>
      <c r="F1797">
        <v>1047</v>
      </c>
      <c r="G1797">
        <v>9</v>
      </c>
      <c r="H1797">
        <v>360</v>
      </c>
      <c r="I1797">
        <v>641672</v>
      </c>
      <c r="J1797">
        <v>29546</v>
      </c>
      <c r="K1797">
        <v>33036</v>
      </c>
      <c r="L1797">
        <v>14658</v>
      </c>
      <c r="M1797">
        <v>7047</v>
      </c>
      <c r="N1797">
        <v>1380000000</v>
      </c>
    </row>
    <row r="1798" spans="1:14" x14ac:dyDescent="0.3">
      <c r="A1798" t="s">
        <v>4039</v>
      </c>
      <c r="B1798" t="s">
        <v>2211</v>
      </c>
      <c r="C1798" t="s">
        <v>2241</v>
      </c>
      <c r="D1798" t="s">
        <v>2261</v>
      </c>
      <c r="E1798" s="17">
        <v>43922</v>
      </c>
      <c r="F1798">
        <v>4378</v>
      </c>
      <c r="G1798">
        <v>122</v>
      </c>
      <c r="H1798">
        <v>4093</v>
      </c>
      <c r="I1798">
        <v>646050</v>
      </c>
      <c r="J1798">
        <v>29668</v>
      </c>
      <c r="K1798">
        <v>37129</v>
      </c>
      <c r="L1798">
        <v>48158</v>
      </c>
      <c r="M1798">
        <v>11336</v>
      </c>
      <c r="N1798">
        <v>331000000</v>
      </c>
    </row>
    <row r="1799" spans="1:14" x14ac:dyDescent="0.3">
      <c r="A1799" t="s">
        <v>4040</v>
      </c>
      <c r="B1799" t="s">
        <v>2194</v>
      </c>
      <c r="C1799" t="s">
        <v>2221</v>
      </c>
      <c r="D1799" t="s">
        <v>2281</v>
      </c>
      <c r="E1799" s="17">
        <v>44490</v>
      </c>
      <c r="F1799">
        <v>1315</v>
      </c>
      <c r="G1799">
        <v>18</v>
      </c>
      <c r="H1799">
        <v>4795</v>
      </c>
      <c r="I1799">
        <v>647365</v>
      </c>
      <c r="J1799">
        <v>29686</v>
      </c>
      <c r="K1799">
        <v>41924</v>
      </c>
      <c r="L1799">
        <v>14465</v>
      </c>
      <c r="M1799">
        <v>9109</v>
      </c>
      <c r="N1799">
        <v>1380000000</v>
      </c>
    </row>
    <row r="1800" spans="1:14" x14ac:dyDescent="0.3">
      <c r="A1800" t="s">
        <v>4041</v>
      </c>
      <c r="B1800" t="s">
        <v>2206</v>
      </c>
      <c r="C1800" t="s">
        <v>2257</v>
      </c>
      <c r="D1800" t="s">
        <v>2290</v>
      </c>
      <c r="E1800" s="17">
        <v>44503</v>
      </c>
      <c r="F1800">
        <v>1386</v>
      </c>
      <c r="G1800">
        <v>3</v>
      </c>
      <c r="H1800">
        <v>1450</v>
      </c>
      <c r="I1800">
        <v>648751</v>
      </c>
      <c r="J1800">
        <v>29689</v>
      </c>
      <c r="K1800">
        <v>43374</v>
      </c>
      <c r="L1800">
        <v>19404</v>
      </c>
      <c r="M1800">
        <v>11435</v>
      </c>
      <c r="N1800">
        <v>68000000</v>
      </c>
    </row>
    <row r="1801" spans="1:14" x14ac:dyDescent="0.3">
      <c r="A1801" t="s">
        <v>4042</v>
      </c>
      <c r="B1801" t="s">
        <v>2187</v>
      </c>
      <c r="C1801" t="s">
        <v>2188</v>
      </c>
      <c r="D1801" t="s">
        <v>2188</v>
      </c>
      <c r="E1801" s="17">
        <v>44544</v>
      </c>
      <c r="F1801">
        <v>3920</v>
      </c>
      <c r="G1801">
        <v>2</v>
      </c>
      <c r="H1801">
        <v>216</v>
      </c>
      <c r="I1801">
        <v>652671</v>
      </c>
      <c r="J1801">
        <v>29691</v>
      </c>
      <c r="K1801">
        <v>43590</v>
      </c>
      <c r="L1801">
        <v>23520</v>
      </c>
      <c r="M1801">
        <v>7587</v>
      </c>
      <c r="N1801">
        <v>83000000</v>
      </c>
    </row>
    <row r="1802" spans="1:14" x14ac:dyDescent="0.3">
      <c r="A1802" t="s">
        <v>4043</v>
      </c>
      <c r="B1802" t="s">
        <v>2194</v>
      </c>
      <c r="C1802" t="s">
        <v>27</v>
      </c>
      <c r="D1802" t="s">
        <v>27</v>
      </c>
      <c r="E1802" s="17">
        <v>44072</v>
      </c>
      <c r="F1802">
        <v>1737</v>
      </c>
      <c r="G1802">
        <v>141</v>
      </c>
      <c r="H1802">
        <v>2754</v>
      </c>
      <c r="I1802">
        <v>654408</v>
      </c>
      <c r="J1802">
        <v>29832</v>
      </c>
      <c r="K1802">
        <v>46344</v>
      </c>
      <c r="L1802">
        <v>17370</v>
      </c>
      <c r="M1802">
        <v>10975</v>
      </c>
      <c r="N1802">
        <v>1380000000</v>
      </c>
    </row>
    <row r="1803" spans="1:14" x14ac:dyDescent="0.3">
      <c r="A1803" t="s">
        <v>4044</v>
      </c>
      <c r="B1803" t="s">
        <v>2194</v>
      </c>
      <c r="C1803" t="s">
        <v>2204</v>
      </c>
      <c r="D1803" t="s">
        <v>25</v>
      </c>
      <c r="E1803" s="17">
        <v>43832</v>
      </c>
      <c r="F1803">
        <v>421</v>
      </c>
      <c r="G1803">
        <v>9</v>
      </c>
      <c r="H1803">
        <v>627</v>
      </c>
      <c r="I1803">
        <v>654829</v>
      </c>
      <c r="J1803">
        <v>29841</v>
      </c>
      <c r="K1803">
        <v>46971</v>
      </c>
      <c r="L1803">
        <v>5052</v>
      </c>
      <c r="M1803">
        <v>15595</v>
      </c>
      <c r="N1803">
        <v>1380000000</v>
      </c>
    </row>
    <row r="1804" spans="1:14" x14ac:dyDescent="0.3">
      <c r="A1804" t="s">
        <v>4045</v>
      </c>
      <c r="B1804" t="s">
        <v>2211</v>
      </c>
      <c r="C1804" t="s">
        <v>2237</v>
      </c>
      <c r="D1804" t="s">
        <v>2250</v>
      </c>
      <c r="E1804" s="17">
        <v>44055</v>
      </c>
      <c r="F1804">
        <v>3801</v>
      </c>
      <c r="G1804">
        <v>5</v>
      </c>
      <c r="H1804">
        <v>3267</v>
      </c>
      <c r="I1804">
        <v>658630</v>
      </c>
      <c r="J1804">
        <v>29846</v>
      </c>
      <c r="K1804">
        <v>50238</v>
      </c>
      <c r="L1804">
        <v>45612</v>
      </c>
      <c r="M1804">
        <v>13932</v>
      </c>
      <c r="N1804">
        <v>331000000</v>
      </c>
    </row>
    <row r="1805" spans="1:14" x14ac:dyDescent="0.3">
      <c r="A1805" t="s">
        <v>4046</v>
      </c>
      <c r="B1805" t="s">
        <v>2206</v>
      </c>
      <c r="C1805" t="s">
        <v>2257</v>
      </c>
      <c r="D1805" t="s">
        <v>2258</v>
      </c>
      <c r="E1805" s="17">
        <v>44419</v>
      </c>
      <c r="F1805">
        <v>1411</v>
      </c>
      <c r="G1805">
        <v>30</v>
      </c>
      <c r="H1805">
        <v>566</v>
      </c>
      <c r="I1805">
        <v>660041</v>
      </c>
      <c r="J1805">
        <v>29876</v>
      </c>
      <c r="K1805">
        <v>50804</v>
      </c>
      <c r="L1805">
        <v>11288</v>
      </c>
      <c r="M1805">
        <v>17386</v>
      </c>
      <c r="N1805">
        <v>68000000</v>
      </c>
    </row>
    <row r="1806" spans="1:14" x14ac:dyDescent="0.3">
      <c r="A1806" t="s">
        <v>4047</v>
      </c>
      <c r="B1806" t="s">
        <v>2194</v>
      </c>
      <c r="C1806" t="s">
        <v>2204</v>
      </c>
      <c r="D1806" t="s">
        <v>25</v>
      </c>
      <c r="E1806" s="17">
        <v>43946</v>
      </c>
      <c r="F1806">
        <v>3249</v>
      </c>
      <c r="G1806">
        <v>30</v>
      </c>
      <c r="H1806">
        <v>3758</v>
      </c>
      <c r="I1806">
        <v>663290</v>
      </c>
      <c r="J1806">
        <v>29906</v>
      </c>
      <c r="K1806">
        <v>54562</v>
      </c>
      <c r="L1806">
        <v>35739</v>
      </c>
      <c r="M1806">
        <v>16144</v>
      </c>
      <c r="N1806">
        <v>1380000000</v>
      </c>
    </row>
    <row r="1807" spans="1:14" x14ac:dyDescent="0.3">
      <c r="A1807" t="s">
        <v>4048</v>
      </c>
      <c r="B1807" t="s">
        <v>2187</v>
      </c>
      <c r="C1807" t="s">
        <v>2201</v>
      </c>
      <c r="D1807" t="s">
        <v>2272</v>
      </c>
      <c r="E1807" s="17">
        <v>44496</v>
      </c>
      <c r="F1807">
        <v>4570</v>
      </c>
      <c r="G1807">
        <v>175</v>
      </c>
      <c r="H1807">
        <v>2490</v>
      </c>
      <c r="I1807">
        <v>667860</v>
      </c>
      <c r="J1807">
        <v>30081</v>
      </c>
      <c r="K1807">
        <v>57052</v>
      </c>
      <c r="L1807">
        <v>59410</v>
      </c>
      <c r="M1807">
        <v>10619</v>
      </c>
      <c r="N1807">
        <v>83000000</v>
      </c>
    </row>
    <row r="1808" spans="1:14" x14ac:dyDescent="0.3">
      <c r="A1808" t="s">
        <v>4049</v>
      </c>
      <c r="B1808" t="s">
        <v>2187</v>
      </c>
      <c r="C1808" t="s">
        <v>2201</v>
      </c>
      <c r="D1808" t="s">
        <v>2202</v>
      </c>
      <c r="E1808" s="17">
        <v>43933</v>
      </c>
      <c r="F1808">
        <v>2452</v>
      </c>
      <c r="G1808">
        <v>8</v>
      </c>
      <c r="H1808">
        <v>2020</v>
      </c>
      <c r="I1808">
        <v>670312</v>
      </c>
      <c r="J1808">
        <v>30089</v>
      </c>
      <c r="K1808">
        <v>59072</v>
      </c>
      <c r="L1808">
        <v>29424</v>
      </c>
      <c r="M1808">
        <v>1539</v>
      </c>
      <c r="N1808">
        <v>83000000</v>
      </c>
    </row>
    <row r="1809" spans="1:14" x14ac:dyDescent="0.3">
      <c r="A1809" t="s">
        <v>4050</v>
      </c>
      <c r="B1809" t="s">
        <v>2194</v>
      </c>
      <c r="C1809" t="s">
        <v>27</v>
      </c>
      <c r="D1809" t="s">
        <v>27</v>
      </c>
      <c r="E1809" s="17">
        <v>44024</v>
      </c>
      <c r="F1809">
        <v>2083</v>
      </c>
      <c r="G1809">
        <v>107</v>
      </c>
      <c r="H1809">
        <v>3530</v>
      </c>
      <c r="I1809">
        <v>672395</v>
      </c>
      <c r="J1809">
        <v>30196</v>
      </c>
      <c r="K1809">
        <v>62602</v>
      </c>
      <c r="L1809">
        <v>12498</v>
      </c>
      <c r="M1809">
        <v>8275</v>
      </c>
      <c r="N1809">
        <v>1380000000</v>
      </c>
    </row>
    <row r="1810" spans="1:14" x14ac:dyDescent="0.3">
      <c r="A1810" t="s">
        <v>4051</v>
      </c>
      <c r="B1810" t="s">
        <v>2206</v>
      </c>
      <c r="C1810" t="s">
        <v>2257</v>
      </c>
      <c r="D1810" t="s">
        <v>2290</v>
      </c>
      <c r="E1810" s="17">
        <v>43996</v>
      </c>
      <c r="F1810">
        <v>4453</v>
      </c>
      <c r="G1810">
        <v>123</v>
      </c>
      <c r="H1810">
        <v>2506</v>
      </c>
      <c r="I1810">
        <v>676848</v>
      </c>
      <c r="J1810">
        <v>30319</v>
      </c>
      <c r="K1810">
        <v>65108</v>
      </c>
      <c r="L1810">
        <v>75701</v>
      </c>
      <c r="M1810">
        <v>18320</v>
      </c>
      <c r="N1810">
        <v>68000000</v>
      </c>
    </row>
    <row r="1811" spans="1:14" x14ac:dyDescent="0.3">
      <c r="A1811" t="s">
        <v>4052</v>
      </c>
      <c r="B1811" t="s">
        <v>2187</v>
      </c>
      <c r="C1811" t="s">
        <v>2201</v>
      </c>
      <c r="D1811" t="s">
        <v>2272</v>
      </c>
      <c r="E1811" s="17">
        <v>43920</v>
      </c>
      <c r="F1811">
        <v>4653</v>
      </c>
      <c r="G1811">
        <v>153</v>
      </c>
      <c r="H1811">
        <v>3555</v>
      </c>
      <c r="I1811">
        <v>681501</v>
      </c>
      <c r="J1811">
        <v>30472</v>
      </c>
      <c r="K1811">
        <v>68663</v>
      </c>
      <c r="L1811">
        <v>69795</v>
      </c>
      <c r="M1811">
        <v>19669</v>
      </c>
      <c r="N1811">
        <v>83000000</v>
      </c>
    </row>
    <row r="1812" spans="1:14" x14ac:dyDescent="0.3">
      <c r="A1812" t="s">
        <v>4053</v>
      </c>
      <c r="B1812" t="s">
        <v>2187</v>
      </c>
      <c r="C1812" t="s">
        <v>2255</v>
      </c>
      <c r="D1812" t="s">
        <v>2255</v>
      </c>
      <c r="E1812" s="17">
        <v>44516</v>
      </c>
      <c r="F1812">
        <v>3678</v>
      </c>
      <c r="G1812">
        <v>129</v>
      </c>
      <c r="H1812">
        <v>2191</v>
      </c>
      <c r="I1812">
        <v>685179</v>
      </c>
      <c r="J1812">
        <v>30601</v>
      </c>
      <c r="K1812">
        <v>70854</v>
      </c>
      <c r="L1812">
        <v>44136</v>
      </c>
      <c r="M1812">
        <v>19846</v>
      </c>
      <c r="N1812">
        <v>83000000</v>
      </c>
    </row>
    <row r="1813" spans="1:14" x14ac:dyDescent="0.3">
      <c r="A1813" t="s">
        <v>4054</v>
      </c>
      <c r="B1813" t="s">
        <v>2206</v>
      </c>
      <c r="C1813" t="s">
        <v>2207</v>
      </c>
      <c r="D1813" t="s">
        <v>2208</v>
      </c>
      <c r="E1813" s="17">
        <v>43952</v>
      </c>
      <c r="F1813">
        <v>1350</v>
      </c>
      <c r="G1813">
        <v>3</v>
      </c>
      <c r="H1813">
        <v>4409</v>
      </c>
      <c r="I1813">
        <v>686529</v>
      </c>
      <c r="J1813">
        <v>30604</v>
      </c>
      <c r="K1813">
        <v>75263</v>
      </c>
      <c r="L1813">
        <v>9450</v>
      </c>
      <c r="M1813">
        <v>18790</v>
      </c>
      <c r="N1813">
        <v>68000000</v>
      </c>
    </row>
    <row r="1814" spans="1:14" x14ac:dyDescent="0.3">
      <c r="A1814" t="s">
        <v>4055</v>
      </c>
      <c r="B1814" t="s">
        <v>2206</v>
      </c>
      <c r="C1814" t="s">
        <v>2232</v>
      </c>
      <c r="D1814" t="s">
        <v>2233</v>
      </c>
      <c r="E1814" s="17">
        <v>43973</v>
      </c>
      <c r="F1814">
        <v>2367</v>
      </c>
      <c r="G1814">
        <v>5</v>
      </c>
      <c r="H1814">
        <v>2922</v>
      </c>
      <c r="I1814">
        <v>688896</v>
      </c>
      <c r="J1814">
        <v>30609</v>
      </c>
      <c r="K1814">
        <v>78185</v>
      </c>
      <c r="L1814">
        <v>18936</v>
      </c>
      <c r="M1814">
        <v>5492</v>
      </c>
      <c r="N1814">
        <v>68000000</v>
      </c>
    </row>
    <row r="1815" spans="1:14" x14ac:dyDescent="0.3">
      <c r="A1815" t="s">
        <v>4056</v>
      </c>
      <c r="B1815" t="s">
        <v>2194</v>
      </c>
      <c r="C1815" t="s">
        <v>27</v>
      </c>
      <c r="D1815" t="s">
        <v>27</v>
      </c>
      <c r="E1815" s="17">
        <v>43936</v>
      </c>
      <c r="F1815">
        <v>4833</v>
      </c>
      <c r="G1815">
        <v>29</v>
      </c>
      <c r="H1815">
        <v>728</v>
      </c>
      <c r="I1815">
        <v>693729</v>
      </c>
      <c r="J1815">
        <v>30638</v>
      </c>
      <c r="K1815">
        <v>78913</v>
      </c>
      <c r="L1815">
        <v>33831</v>
      </c>
      <c r="M1815">
        <v>1597</v>
      </c>
      <c r="N1815">
        <v>1380000000</v>
      </c>
    </row>
    <row r="1816" spans="1:14" x14ac:dyDescent="0.3">
      <c r="A1816" t="s">
        <v>4057</v>
      </c>
      <c r="B1816" t="s">
        <v>2190</v>
      </c>
      <c r="C1816" t="s">
        <v>2252</v>
      </c>
      <c r="D1816" t="s">
        <v>2301</v>
      </c>
      <c r="E1816" s="17">
        <v>44258</v>
      </c>
      <c r="F1816">
        <v>3340</v>
      </c>
      <c r="G1816">
        <v>182</v>
      </c>
      <c r="H1816">
        <v>3328</v>
      </c>
      <c r="I1816">
        <v>697069</v>
      </c>
      <c r="J1816">
        <v>30820</v>
      </c>
      <c r="K1816">
        <v>82241</v>
      </c>
      <c r="L1816">
        <v>63460</v>
      </c>
      <c r="M1816">
        <v>8249</v>
      </c>
      <c r="N1816">
        <v>213000000</v>
      </c>
    </row>
    <row r="1817" spans="1:14" x14ac:dyDescent="0.3">
      <c r="A1817" t="s">
        <v>4058</v>
      </c>
      <c r="B1817" t="s">
        <v>2211</v>
      </c>
      <c r="C1817" t="s">
        <v>2237</v>
      </c>
      <c r="D1817" t="s">
        <v>2238</v>
      </c>
      <c r="E1817" s="17">
        <v>44135</v>
      </c>
      <c r="F1817">
        <v>2572</v>
      </c>
      <c r="G1817">
        <v>155</v>
      </c>
      <c r="H1817">
        <v>473</v>
      </c>
      <c r="I1817">
        <v>699641</v>
      </c>
      <c r="J1817">
        <v>30975</v>
      </c>
      <c r="K1817">
        <v>82714</v>
      </c>
      <c r="L1817">
        <v>30864</v>
      </c>
      <c r="M1817">
        <v>6827</v>
      </c>
      <c r="N1817">
        <v>331000000</v>
      </c>
    </row>
    <row r="1818" spans="1:14" x14ac:dyDescent="0.3">
      <c r="A1818" t="s">
        <v>4059</v>
      </c>
      <c r="B1818" t="s">
        <v>2190</v>
      </c>
      <c r="C1818" t="s">
        <v>2198</v>
      </c>
      <c r="D1818" t="s">
        <v>2199</v>
      </c>
      <c r="E1818" s="17">
        <v>44147</v>
      </c>
      <c r="F1818">
        <v>4120</v>
      </c>
      <c r="G1818">
        <v>60</v>
      </c>
      <c r="H1818">
        <v>4780</v>
      </c>
      <c r="I1818">
        <v>703761</v>
      </c>
      <c r="J1818">
        <v>31035</v>
      </c>
      <c r="K1818">
        <v>87494</v>
      </c>
      <c r="L1818">
        <v>32960</v>
      </c>
      <c r="M1818">
        <v>5945</v>
      </c>
      <c r="N1818">
        <v>213000000</v>
      </c>
    </row>
    <row r="1819" spans="1:14" x14ac:dyDescent="0.3">
      <c r="A1819" t="s">
        <v>4060</v>
      </c>
      <c r="B1819" t="s">
        <v>2190</v>
      </c>
      <c r="C1819" t="s">
        <v>2252</v>
      </c>
      <c r="D1819" t="s">
        <v>2253</v>
      </c>
      <c r="E1819" s="17">
        <v>44465</v>
      </c>
      <c r="F1819">
        <v>3844</v>
      </c>
      <c r="G1819">
        <v>76</v>
      </c>
      <c r="H1819">
        <v>605</v>
      </c>
      <c r="I1819">
        <v>707605</v>
      </c>
      <c r="J1819">
        <v>31111</v>
      </c>
      <c r="K1819">
        <v>88099</v>
      </c>
      <c r="L1819">
        <v>57660</v>
      </c>
      <c r="M1819">
        <v>13301</v>
      </c>
      <c r="N1819">
        <v>213000000</v>
      </c>
    </row>
    <row r="1820" spans="1:14" x14ac:dyDescent="0.3">
      <c r="A1820" t="s">
        <v>4061</v>
      </c>
      <c r="B1820" t="s">
        <v>2187</v>
      </c>
      <c r="C1820" t="s">
        <v>2338</v>
      </c>
      <c r="D1820" t="s">
        <v>2339</v>
      </c>
      <c r="E1820" s="17">
        <v>43839</v>
      </c>
      <c r="F1820">
        <v>639</v>
      </c>
      <c r="G1820">
        <v>182</v>
      </c>
      <c r="H1820">
        <v>3570</v>
      </c>
      <c r="I1820">
        <v>708244</v>
      </c>
      <c r="J1820">
        <v>31293</v>
      </c>
      <c r="K1820">
        <v>91669</v>
      </c>
      <c r="L1820">
        <v>3195</v>
      </c>
      <c r="M1820">
        <v>19305</v>
      </c>
      <c r="N1820">
        <v>83000000</v>
      </c>
    </row>
    <row r="1821" spans="1:14" x14ac:dyDescent="0.3">
      <c r="A1821" t="s">
        <v>4062</v>
      </c>
      <c r="B1821" t="s">
        <v>2206</v>
      </c>
      <c r="C1821" t="s">
        <v>2207</v>
      </c>
      <c r="D1821" t="s">
        <v>2208</v>
      </c>
      <c r="E1821" s="17">
        <v>43903</v>
      </c>
      <c r="F1821">
        <v>1574</v>
      </c>
      <c r="G1821">
        <v>109</v>
      </c>
      <c r="H1821">
        <v>1242</v>
      </c>
      <c r="I1821">
        <v>709818</v>
      </c>
      <c r="J1821">
        <v>31402</v>
      </c>
      <c r="K1821">
        <v>92911</v>
      </c>
      <c r="L1821">
        <v>20462</v>
      </c>
      <c r="M1821">
        <v>11003</v>
      </c>
      <c r="N1821">
        <v>68000000</v>
      </c>
    </row>
    <row r="1822" spans="1:14" x14ac:dyDescent="0.3">
      <c r="A1822" t="s">
        <v>4063</v>
      </c>
      <c r="B1822" t="s">
        <v>2187</v>
      </c>
      <c r="C1822" t="s">
        <v>2201</v>
      </c>
      <c r="D1822" t="s">
        <v>2202</v>
      </c>
      <c r="E1822" s="17">
        <v>44189</v>
      </c>
      <c r="F1822">
        <v>3228</v>
      </c>
      <c r="G1822">
        <v>35</v>
      </c>
      <c r="H1822">
        <v>3602</v>
      </c>
      <c r="I1822">
        <v>713046</v>
      </c>
      <c r="J1822">
        <v>31437</v>
      </c>
      <c r="K1822">
        <v>96513</v>
      </c>
      <c r="L1822">
        <v>41964</v>
      </c>
      <c r="M1822">
        <v>6983</v>
      </c>
      <c r="N1822">
        <v>83000000</v>
      </c>
    </row>
    <row r="1823" spans="1:14" x14ac:dyDescent="0.3">
      <c r="A1823" t="s">
        <v>4064</v>
      </c>
      <c r="B1823" t="s">
        <v>2211</v>
      </c>
      <c r="C1823" t="s">
        <v>2245</v>
      </c>
      <c r="D1823" t="s">
        <v>2246</v>
      </c>
      <c r="E1823" s="17">
        <v>44053</v>
      </c>
      <c r="F1823">
        <v>4269</v>
      </c>
      <c r="G1823">
        <v>132</v>
      </c>
      <c r="H1823">
        <v>3754</v>
      </c>
      <c r="I1823">
        <v>717315</v>
      </c>
      <c r="J1823">
        <v>31569</v>
      </c>
      <c r="K1823">
        <v>100267</v>
      </c>
      <c r="L1823">
        <v>21345</v>
      </c>
      <c r="M1823">
        <v>14853</v>
      </c>
      <c r="N1823">
        <v>331000000</v>
      </c>
    </row>
    <row r="1824" spans="1:14" x14ac:dyDescent="0.3">
      <c r="A1824" t="s">
        <v>4065</v>
      </c>
      <c r="B1824" t="s">
        <v>2194</v>
      </c>
      <c r="C1824" t="s">
        <v>27</v>
      </c>
      <c r="D1824" t="s">
        <v>27</v>
      </c>
      <c r="E1824" s="17">
        <v>44246</v>
      </c>
      <c r="F1824">
        <v>185</v>
      </c>
      <c r="G1824">
        <v>156</v>
      </c>
      <c r="H1824">
        <v>4370</v>
      </c>
      <c r="I1824">
        <v>717500</v>
      </c>
      <c r="J1824">
        <v>31725</v>
      </c>
      <c r="K1824">
        <v>104637</v>
      </c>
      <c r="L1824">
        <v>2220</v>
      </c>
      <c r="M1824">
        <v>6229</v>
      </c>
      <c r="N1824">
        <v>1380000000</v>
      </c>
    </row>
    <row r="1825" spans="1:14" x14ac:dyDescent="0.3">
      <c r="A1825" t="s">
        <v>4066</v>
      </c>
      <c r="B1825" t="s">
        <v>2211</v>
      </c>
      <c r="C1825" t="s">
        <v>2241</v>
      </c>
      <c r="D1825" t="s">
        <v>2261</v>
      </c>
      <c r="E1825" s="17">
        <v>44383</v>
      </c>
      <c r="F1825">
        <v>1318</v>
      </c>
      <c r="G1825">
        <v>99</v>
      </c>
      <c r="H1825">
        <v>3878</v>
      </c>
      <c r="I1825">
        <v>718818</v>
      </c>
      <c r="J1825">
        <v>31824</v>
      </c>
      <c r="K1825">
        <v>108515</v>
      </c>
      <c r="L1825">
        <v>7908</v>
      </c>
      <c r="M1825">
        <v>11411</v>
      </c>
      <c r="N1825">
        <v>331000000</v>
      </c>
    </row>
    <row r="1826" spans="1:14" x14ac:dyDescent="0.3">
      <c r="A1826" t="s">
        <v>4067</v>
      </c>
      <c r="B1826" t="s">
        <v>2187</v>
      </c>
      <c r="C1826" t="s">
        <v>2188</v>
      </c>
      <c r="D1826" t="s">
        <v>2188</v>
      </c>
      <c r="E1826" s="17">
        <v>44200</v>
      </c>
      <c r="F1826">
        <v>527</v>
      </c>
      <c r="G1826">
        <v>139</v>
      </c>
      <c r="H1826">
        <v>1899</v>
      </c>
      <c r="I1826">
        <v>719345</v>
      </c>
      <c r="J1826">
        <v>31963</v>
      </c>
      <c r="K1826">
        <v>110414</v>
      </c>
      <c r="L1826">
        <v>5797</v>
      </c>
      <c r="M1826">
        <v>9791</v>
      </c>
      <c r="N1826">
        <v>83000000</v>
      </c>
    </row>
    <row r="1827" spans="1:14" x14ac:dyDescent="0.3">
      <c r="A1827" t="s">
        <v>4068</v>
      </c>
      <c r="B1827" t="s">
        <v>2187</v>
      </c>
      <c r="C1827" t="s">
        <v>2255</v>
      </c>
      <c r="D1827" t="s">
        <v>2255</v>
      </c>
      <c r="E1827" s="17">
        <v>44546</v>
      </c>
      <c r="F1827">
        <v>3259</v>
      </c>
      <c r="G1827">
        <v>121</v>
      </c>
      <c r="H1827">
        <v>3743</v>
      </c>
      <c r="I1827">
        <v>722604</v>
      </c>
      <c r="J1827">
        <v>32084</v>
      </c>
      <c r="K1827">
        <v>114157</v>
      </c>
      <c r="L1827">
        <v>55403</v>
      </c>
      <c r="M1827">
        <v>11738</v>
      </c>
      <c r="N1827">
        <v>83000000</v>
      </c>
    </row>
    <row r="1828" spans="1:14" x14ac:dyDescent="0.3">
      <c r="A1828" t="s">
        <v>4069</v>
      </c>
      <c r="B1828" t="s">
        <v>2187</v>
      </c>
      <c r="C1828" t="s">
        <v>2188</v>
      </c>
      <c r="D1828" t="s">
        <v>2188</v>
      </c>
      <c r="E1828" s="17">
        <v>44094</v>
      </c>
      <c r="F1828">
        <v>3483</v>
      </c>
      <c r="G1828">
        <v>149</v>
      </c>
      <c r="H1828">
        <v>4847</v>
      </c>
      <c r="I1828">
        <v>726087</v>
      </c>
      <c r="J1828">
        <v>32233</v>
      </c>
      <c r="K1828">
        <v>119004</v>
      </c>
      <c r="L1828">
        <v>17415</v>
      </c>
      <c r="M1828">
        <v>6810</v>
      </c>
      <c r="N1828">
        <v>83000000</v>
      </c>
    </row>
    <row r="1829" spans="1:14" x14ac:dyDescent="0.3">
      <c r="A1829" t="s">
        <v>4070</v>
      </c>
      <c r="B1829" t="s">
        <v>2187</v>
      </c>
      <c r="C1829" t="s">
        <v>2255</v>
      </c>
      <c r="D1829" t="s">
        <v>2255</v>
      </c>
      <c r="E1829" s="17">
        <v>44520</v>
      </c>
      <c r="F1829">
        <v>3019</v>
      </c>
      <c r="G1829">
        <v>58</v>
      </c>
      <c r="H1829">
        <v>2264</v>
      </c>
      <c r="I1829">
        <v>729106</v>
      </c>
      <c r="J1829">
        <v>32291</v>
      </c>
      <c r="K1829">
        <v>121268</v>
      </c>
      <c r="L1829">
        <v>30190</v>
      </c>
      <c r="M1829">
        <v>11398</v>
      </c>
      <c r="N1829">
        <v>83000000</v>
      </c>
    </row>
    <row r="1830" spans="1:14" x14ac:dyDescent="0.3">
      <c r="A1830" t="s">
        <v>4071</v>
      </c>
      <c r="B1830" t="s">
        <v>2190</v>
      </c>
      <c r="C1830" t="s">
        <v>2269</v>
      </c>
      <c r="D1830" t="s">
        <v>2288</v>
      </c>
      <c r="E1830" s="17">
        <v>44148</v>
      </c>
      <c r="F1830">
        <v>4779</v>
      </c>
      <c r="G1830">
        <v>109</v>
      </c>
      <c r="H1830">
        <v>3145</v>
      </c>
      <c r="I1830">
        <v>733885</v>
      </c>
      <c r="J1830">
        <v>32400</v>
      </c>
      <c r="K1830">
        <v>124413</v>
      </c>
      <c r="L1830">
        <v>66906</v>
      </c>
      <c r="M1830">
        <v>12551</v>
      </c>
      <c r="N1830">
        <v>213000000</v>
      </c>
    </row>
    <row r="1831" spans="1:14" x14ac:dyDescent="0.3">
      <c r="A1831" t="s">
        <v>4072</v>
      </c>
      <c r="B1831" t="s">
        <v>2194</v>
      </c>
      <c r="C1831" t="s">
        <v>2195</v>
      </c>
      <c r="D1831" t="s">
        <v>2296</v>
      </c>
      <c r="E1831" s="17">
        <v>43914</v>
      </c>
      <c r="F1831">
        <v>2233</v>
      </c>
      <c r="G1831">
        <v>166</v>
      </c>
      <c r="H1831">
        <v>675</v>
      </c>
      <c r="I1831">
        <v>736118</v>
      </c>
      <c r="J1831">
        <v>32566</v>
      </c>
      <c r="K1831">
        <v>125088</v>
      </c>
      <c r="L1831">
        <v>35728</v>
      </c>
      <c r="M1831">
        <v>3939</v>
      </c>
      <c r="N1831">
        <v>1380000000</v>
      </c>
    </row>
    <row r="1832" spans="1:14" x14ac:dyDescent="0.3">
      <c r="A1832" t="s">
        <v>4073</v>
      </c>
      <c r="B1832" t="s">
        <v>2190</v>
      </c>
      <c r="C1832" t="s">
        <v>2191</v>
      </c>
      <c r="D1832" t="s">
        <v>2192</v>
      </c>
      <c r="E1832" s="17">
        <v>44148</v>
      </c>
      <c r="F1832">
        <v>1567</v>
      </c>
      <c r="G1832">
        <v>129</v>
      </c>
      <c r="H1832">
        <v>4053</v>
      </c>
      <c r="I1832">
        <v>737685</v>
      </c>
      <c r="J1832">
        <v>32695</v>
      </c>
      <c r="K1832">
        <v>129141</v>
      </c>
      <c r="L1832">
        <v>23505</v>
      </c>
      <c r="M1832">
        <v>7745</v>
      </c>
      <c r="N1832">
        <v>213000000</v>
      </c>
    </row>
    <row r="1833" spans="1:14" x14ac:dyDescent="0.3">
      <c r="A1833" t="s">
        <v>4074</v>
      </c>
      <c r="B1833" t="s">
        <v>2187</v>
      </c>
      <c r="C1833" t="s">
        <v>2338</v>
      </c>
      <c r="D1833" t="s">
        <v>2438</v>
      </c>
      <c r="E1833" s="17">
        <v>43941</v>
      </c>
      <c r="F1833">
        <v>574</v>
      </c>
      <c r="G1833">
        <v>13</v>
      </c>
      <c r="H1833">
        <v>709</v>
      </c>
      <c r="I1833">
        <v>738259</v>
      </c>
      <c r="J1833">
        <v>32708</v>
      </c>
      <c r="K1833">
        <v>129850</v>
      </c>
      <c r="L1833">
        <v>8610</v>
      </c>
      <c r="M1833">
        <v>8454</v>
      </c>
      <c r="N1833">
        <v>83000000</v>
      </c>
    </row>
    <row r="1834" spans="1:14" x14ac:dyDescent="0.3">
      <c r="A1834" t="s">
        <v>4075</v>
      </c>
      <c r="B1834" t="s">
        <v>2206</v>
      </c>
      <c r="C1834" t="s">
        <v>2207</v>
      </c>
      <c r="D1834" t="s">
        <v>2263</v>
      </c>
      <c r="E1834" s="17">
        <v>44081</v>
      </c>
      <c r="F1834">
        <v>2034</v>
      </c>
      <c r="G1834">
        <v>137</v>
      </c>
      <c r="H1834">
        <v>922</v>
      </c>
      <c r="I1834">
        <v>740293</v>
      </c>
      <c r="J1834">
        <v>32845</v>
      </c>
      <c r="K1834">
        <v>130772</v>
      </c>
      <c r="L1834">
        <v>28476</v>
      </c>
      <c r="M1834">
        <v>11079</v>
      </c>
      <c r="N1834">
        <v>68000000</v>
      </c>
    </row>
    <row r="1835" spans="1:14" x14ac:dyDescent="0.3">
      <c r="A1835" t="s">
        <v>4076</v>
      </c>
      <c r="B1835" t="s">
        <v>2190</v>
      </c>
      <c r="C1835" t="s">
        <v>2198</v>
      </c>
      <c r="D1835" t="s">
        <v>2306</v>
      </c>
      <c r="E1835" s="17">
        <v>44213</v>
      </c>
      <c r="F1835">
        <v>1324</v>
      </c>
      <c r="G1835">
        <v>175</v>
      </c>
      <c r="H1835">
        <v>3399</v>
      </c>
      <c r="I1835">
        <v>741617</v>
      </c>
      <c r="J1835">
        <v>33020</v>
      </c>
      <c r="K1835">
        <v>134171</v>
      </c>
      <c r="L1835">
        <v>23832</v>
      </c>
      <c r="M1835">
        <v>8645</v>
      </c>
      <c r="N1835">
        <v>213000000</v>
      </c>
    </row>
    <row r="1836" spans="1:14" x14ac:dyDescent="0.3">
      <c r="A1836" t="s">
        <v>4077</v>
      </c>
      <c r="B1836" t="s">
        <v>2187</v>
      </c>
      <c r="C1836" t="s">
        <v>2255</v>
      </c>
      <c r="D1836" t="s">
        <v>2255</v>
      </c>
      <c r="E1836" s="17">
        <v>43837</v>
      </c>
      <c r="F1836">
        <v>4404</v>
      </c>
      <c r="G1836">
        <v>63</v>
      </c>
      <c r="H1836">
        <v>407</v>
      </c>
      <c r="I1836">
        <v>746021</v>
      </c>
      <c r="J1836">
        <v>33083</v>
      </c>
      <c r="K1836">
        <v>134578</v>
      </c>
      <c r="L1836">
        <v>79272</v>
      </c>
      <c r="M1836">
        <v>9446</v>
      </c>
      <c r="N1836">
        <v>83000000</v>
      </c>
    </row>
    <row r="1837" spans="1:14" x14ac:dyDescent="0.3">
      <c r="A1837" t="s">
        <v>4078</v>
      </c>
      <c r="B1837" t="s">
        <v>2187</v>
      </c>
      <c r="C1837" t="s">
        <v>2338</v>
      </c>
      <c r="D1837" t="s">
        <v>2438</v>
      </c>
      <c r="E1837" s="17">
        <v>44289</v>
      </c>
      <c r="F1837">
        <v>1212</v>
      </c>
      <c r="G1837">
        <v>130</v>
      </c>
      <c r="H1837">
        <v>4243</v>
      </c>
      <c r="I1837">
        <v>747233</v>
      </c>
      <c r="J1837">
        <v>33213</v>
      </c>
      <c r="K1837">
        <v>138821</v>
      </c>
      <c r="L1837">
        <v>14544</v>
      </c>
      <c r="M1837">
        <v>3671</v>
      </c>
      <c r="N1837">
        <v>83000000</v>
      </c>
    </row>
    <row r="1838" spans="1:14" x14ac:dyDescent="0.3">
      <c r="A1838" t="s">
        <v>4079</v>
      </c>
      <c r="B1838" t="s">
        <v>2194</v>
      </c>
      <c r="C1838" t="s">
        <v>2221</v>
      </c>
      <c r="D1838" t="s">
        <v>2222</v>
      </c>
      <c r="E1838" s="17">
        <v>43914</v>
      </c>
      <c r="F1838">
        <v>1434</v>
      </c>
      <c r="G1838">
        <v>71</v>
      </c>
      <c r="H1838">
        <v>1109</v>
      </c>
      <c r="I1838">
        <v>748667</v>
      </c>
      <c r="J1838">
        <v>33284</v>
      </c>
      <c r="K1838">
        <v>139930</v>
      </c>
      <c r="L1838">
        <v>21510</v>
      </c>
      <c r="M1838">
        <v>11379</v>
      </c>
      <c r="N1838">
        <v>1380000000</v>
      </c>
    </row>
    <row r="1839" spans="1:14" x14ac:dyDescent="0.3">
      <c r="A1839" t="s">
        <v>4080</v>
      </c>
      <c r="B1839" t="s">
        <v>2211</v>
      </c>
      <c r="C1839" t="s">
        <v>2237</v>
      </c>
      <c r="D1839" t="s">
        <v>2238</v>
      </c>
      <c r="E1839" s="17">
        <v>44038</v>
      </c>
      <c r="F1839">
        <v>537</v>
      </c>
      <c r="G1839">
        <v>187</v>
      </c>
      <c r="H1839">
        <v>3592</v>
      </c>
      <c r="I1839">
        <v>749204</v>
      </c>
      <c r="J1839">
        <v>33471</v>
      </c>
      <c r="K1839">
        <v>143522</v>
      </c>
      <c r="L1839">
        <v>5370</v>
      </c>
      <c r="M1839">
        <v>12837</v>
      </c>
      <c r="N1839">
        <v>331000000</v>
      </c>
    </row>
    <row r="1840" spans="1:14" x14ac:dyDescent="0.3">
      <c r="A1840" t="s">
        <v>4081</v>
      </c>
      <c r="B1840" t="s">
        <v>2190</v>
      </c>
      <c r="C1840" t="s">
        <v>2252</v>
      </c>
      <c r="D1840" t="s">
        <v>2253</v>
      </c>
      <c r="E1840" s="17">
        <v>44220</v>
      </c>
      <c r="F1840">
        <v>4953</v>
      </c>
      <c r="G1840">
        <v>195</v>
      </c>
      <c r="H1840">
        <v>4598</v>
      </c>
      <c r="I1840">
        <v>754157</v>
      </c>
      <c r="J1840">
        <v>33666</v>
      </c>
      <c r="K1840">
        <v>148120</v>
      </c>
      <c r="L1840">
        <v>64389</v>
      </c>
      <c r="M1840">
        <v>16582</v>
      </c>
      <c r="N1840">
        <v>213000000</v>
      </c>
    </row>
    <row r="1841" spans="1:14" x14ac:dyDescent="0.3">
      <c r="A1841" t="s">
        <v>4082</v>
      </c>
      <c r="B1841" t="s">
        <v>2190</v>
      </c>
      <c r="C1841" t="s">
        <v>2252</v>
      </c>
      <c r="D1841" t="s">
        <v>2301</v>
      </c>
      <c r="E1841" s="17">
        <v>44144</v>
      </c>
      <c r="F1841">
        <v>1574</v>
      </c>
      <c r="G1841">
        <v>20</v>
      </c>
      <c r="H1841">
        <v>1788</v>
      </c>
      <c r="I1841">
        <v>755731</v>
      </c>
      <c r="J1841">
        <v>33686</v>
      </c>
      <c r="K1841">
        <v>149908</v>
      </c>
      <c r="L1841">
        <v>29906</v>
      </c>
      <c r="M1841">
        <v>5897</v>
      </c>
      <c r="N1841">
        <v>213000000</v>
      </c>
    </row>
    <row r="1842" spans="1:14" x14ac:dyDescent="0.3">
      <c r="A1842" t="s">
        <v>4083</v>
      </c>
      <c r="B1842" t="s">
        <v>2190</v>
      </c>
      <c r="C1842" t="s">
        <v>2252</v>
      </c>
      <c r="D1842" t="s">
        <v>2253</v>
      </c>
      <c r="E1842" s="17">
        <v>43852</v>
      </c>
      <c r="F1842">
        <v>192</v>
      </c>
      <c r="G1842">
        <v>93</v>
      </c>
      <c r="H1842">
        <v>3959</v>
      </c>
      <c r="I1842">
        <v>755923</v>
      </c>
      <c r="J1842">
        <v>33779</v>
      </c>
      <c r="K1842">
        <v>153867</v>
      </c>
      <c r="L1842">
        <v>2880</v>
      </c>
      <c r="M1842">
        <v>15005</v>
      </c>
      <c r="N1842">
        <v>213000000</v>
      </c>
    </row>
    <row r="1843" spans="1:14" x14ac:dyDescent="0.3">
      <c r="A1843" t="s">
        <v>4084</v>
      </c>
      <c r="B1843" t="s">
        <v>2187</v>
      </c>
      <c r="C1843" t="s">
        <v>2338</v>
      </c>
      <c r="D1843" t="s">
        <v>2438</v>
      </c>
      <c r="E1843" s="17">
        <v>44240</v>
      </c>
      <c r="F1843">
        <v>1186</v>
      </c>
      <c r="G1843">
        <v>146</v>
      </c>
      <c r="H1843">
        <v>1490</v>
      </c>
      <c r="I1843">
        <v>757109</v>
      </c>
      <c r="J1843">
        <v>33925</v>
      </c>
      <c r="K1843">
        <v>155357</v>
      </c>
      <c r="L1843">
        <v>5930</v>
      </c>
      <c r="M1843">
        <v>3814</v>
      </c>
      <c r="N1843">
        <v>83000000</v>
      </c>
    </row>
    <row r="1844" spans="1:14" x14ac:dyDescent="0.3">
      <c r="A1844" t="s">
        <v>4085</v>
      </c>
      <c r="B1844" t="s">
        <v>2194</v>
      </c>
      <c r="C1844" t="s">
        <v>2204</v>
      </c>
      <c r="D1844" t="s">
        <v>25</v>
      </c>
      <c r="E1844" s="17">
        <v>44345</v>
      </c>
      <c r="F1844">
        <v>4148</v>
      </c>
      <c r="G1844">
        <v>78</v>
      </c>
      <c r="H1844">
        <v>3584</v>
      </c>
      <c r="I1844">
        <v>761257</v>
      </c>
      <c r="J1844">
        <v>34003</v>
      </c>
      <c r="K1844">
        <v>158941</v>
      </c>
      <c r="L1844">
        <v>53924</v>
      </c>
      <c r="M1844">
        <v>7450</v>
      </c>
      <c r="N1844">
        <v>1380000000</v>
      </c>
    </row>
    <row r="1845" spans="1:14" x14ac:dyDescent="0.3">
      <c r="A1845" t="s">
        <v>4086</v>
      </c>
      <c r="B1845" t="s">
        <v>2187</v>
      </c>
      <c r="C1845" t="s">
        <v>2188</v>
      </c>
      <c r="D1845" t="s">
        <v>2188</v>
      </c>
      <c r="E1845" s="17">
        <v>43957</v>
      </c>
      <c r="F1845">
        <v>474</v>
      </c>
      <c r="G1845">
        <v>19</v>
      </c>
      <c r="H1845">
        <v>3850</v>
      </c>
      <c r="I1845">
        <v>761731</v>
      </c>
      <c r="J1845">
        <v>34022</v>
      </c>
      <c r="K1845">
        <v>162791</v>
      </c>
      <c r="L1845">
        <v>3318</v>
      </c>
      <c r="M1845">
        <v>16669</v>
      </c>
      <c r="N1845">
        <v>83000000</v>
      </c>
    </row>
    <row r="1846" spans="1:14" x14ac:dyDescent="0.3">
      <c r="A1846" t="s">
        <v>4087</v>
      </c>
      <c r="B1846" t="s">
        <v>2187</v>
      </c>
      <c r="C1846" t="s">
        <v>2338</v>
      </c>
      <c r="D1846" t="s">
        <v>2438</v>
      </c>
      <c r="E1846" s="17">
        <v>44530</v>
      </c>
      <c r="F1846">
        <v>4269</v>
      </c>
      <c r="G1846">
        <v>57</v>
      </c>
      <c r="H1846">
        <v>4200</v>
      </c>
      <c r="I1846">
        <v>766000</v>
      </c>
      <c r="J1846">
        <v>34079</v>
      </c>
      <c r="K1846">
        <v>166991</v>
      </c>
      <c r="L1846">
        <v>81111</v>
      </c>
      <c r="M1846">
        <v>1151</v>
      </c>
      <c r="N1846">
        <v>83000000</v>
      </c>
    </row>
    <row r="1847" spans="1:14" x14ac:dyDescent="0.3">
      <c r="A1847" t="s">
        <v>4088</v>
      </c>
      <c r="B1847" t="s">
        <v>2206</v>
      </c>
      <c r="C1847" t="s">
        <v>2224</v>
      </c>
      <c r="D1847" t="s">
        <v>2225</v>
      </c>
      <c r="E1847" s="17">
        <v>43844</v>
      </c>
      <c r="F1847">
        <v>1813</v>
      </c>
      <c r="G1847">
        <v>41</v>
      </c>
      <c r="H1847">
        <v>1481</v>
      </c>
      <c r="I1847">
        <v>767813</v>
      </c>
      <c r="J1847">
        <v>34120</v>
      </c>
      <c r="K1847">
        <v>168472</v>
      </c>
      <c r="L1847">
        <v>10878</v>
      </c>
      <c r="M1847">
        <v>9422</v>
      </c>
      <c r="N1847">
        <v>68000000</v>
      </c>
    </row>
    <row r="1848" spans="1:14" x14ac:dyDescent="0.3">
      <c r="A1848" t="s">
        <v>4089</v>
      </c>
      <c r="B1848" t="s">
        <v>2194</v>
      </c>
      <c r="C1848" t="s">
        <v>2221</v>
      </c>
      <c r="D1848" t="s">
        <v>2281</v>
      </c>
      <c r="E1848" s="17">
        <v>43842</v>
      </c>
      <c r="F1848">
        <v>4795</v>
      </c>
      <c r="G1848">
        <v>93</v>
      </c>
      <c r="H1848">
        <v>1280</v>
      </c>
      <c r="I1848">
        <v>772608</v>
      </c>
      <c r="J1848">
        <v>34213</v>
      </c>
      <c r="K1848">
        <v>169752</v>
      </c>
      <c r="L1848">
        <v>76720</v>
      </c>
      <c r="M1848">
        <v>16641</v>
      </c>
      <c r="N1848">
        <v>1380000000</v>
      </c>
    </row>
    <row r="1849" spans="1:14" x14ac:dyDescent="0.3">
      <c r="A1849" t="s">
        <v>4090</v>
      </c>
      <c r="B1849" t="s">
        <v>2190</v>
      </c>
      <c r="C1849" t="s">
        <v>2198</v>
      </c>
      <c r="D1849" t="s">
        <v>2306</v>
      </c>
      <c r="E1849" s="17">
        <v>43917</v>
      </c>
      <c r="F1849">
        <v>2437</v>
      </c>
      <c r="G1849">
        <v>137</v>
      </c>
      <c r="H1849">
        <v>3942</v>
      </c>
      <c r="I1849">
        <v>775045</v>
      </c>
      <c r="J1849">
        <v>34350</v>
      </c>
      <c r="K1849">
        <v>173694</v>
      </c>
      <c r="L1849">
        <v>29244</v>
      </c>
      <c r="M1849">
        <v>17159</v>
      </c>
      <c r="N1849">
        <v>213000000</v>
      </c>
    </row>
    <row r="1850" spans="1:14" x14ac:dyDescent="0.3">
      <c r="A1850" t="s">
        <v>4091</v>
      </c>
      <c r="B1850" t="s">
        <v>2211</v>
      </c>
      <c r="C1850" t="s">
        <v>2241</v>
      </c>
      <c r="D1850" t="s">
        <v>2261</v>
      </c>
      <c r="E1850" s="17">
        <v>44354</v>
      </c>
      <c r="F1850">
        <v>3379</v>
      </c>
      <c r="G1850">
        <v>150</v>
      </c>
      <c r="H1850">
        <v>4854</v>
      </c>
      <c r="I1850">
        <v>778424</v>
      </c>
      <c r="J1850">
        <v>34500</v>
      </c>
      <c r="K1850">
        <v>178548</v>
      </c>
      <c r="L1850">
        <v>47306</v>
      </c>
      <c r="M1850">
        <v>12847</v>
      </c>
      <c r="N1850">
        <v>331000000</v>
      </c>
    </row>
    <row r="1851" spans="1:14" x14ac:dyDescent="0.3">
      <c r="A1851" t="s">
        <v>4092</v>
      </c>
      <c r="B1851" t="s">
        <v>2190</v>
      </c>
      <c r="C1851" t="s">
        <v>2198</v>
      </c>
      <c r="D1851" t="s">
        <v>2306</v>
      </c>
      <c r="E1851" s="17">
        <v>44367</v>
      </c>
      <c r="F1851">
        <v>4552</v>
      </c>
      <c r="G1851">
        <v>87</v>
      </c>
      <c r="H1851">
        <v>874</v>
      </c>
      <c r="I1851">
        <v>782976</v>
      </c>
      <c r="J1851">
        <v>34587</v>
      </c>
      <c r="K1851">
        <v>179422</v>
      </c>
      <c r="L1851">
        <v>40968</v>
      </c>
      <c r="M1851">
        <v>700</v>
      </c>
      <c r="N1851">
        <v>213000000</v>
      </c>
    </row>
    <row r="1852" spans="1:14" x14ac:dyDescent="0.3">
      <c r="A1852" t="s">
        <v>4093</v>
      </c>
      <c r="B1852" t="s">
        <v>2187</v>
      </c>
      <c r="C1852" t="s">
        <v>2338</v>
      </c>
      <c r="D1852" t="s">
        <v>2339</v>
      </c>
      <c r="E1852" s="17">
        <v>44131</v>
      </c>
      <c r="F1852">
        <v>1354</v>
      </c>
      <c r="G1852">
        <v>139</v>
      </c>
      <c r="H1852">
        <v>111</v>
      </c>
      <c r="I1852">
        <v>784330</v>
      </c>
      <c r="J1852">
        <v>34726</v>
      </c>
      <c r="K1852">
        <v>179533</v>
      </c>
      <c r="L1852">
        <v>23018</v>
      </c>
      <c r="M1852">
        <v>4236</v>
      </c>
      <c r="N1852">
        <v>83000000</v>
      </c>
    </row>
    <row r="1853" spans="1:14" x14ac:dyDescent="0.3">
      <c r="A1853" t="s">
        <v>4094</v>
      </c>
      <c r="B1853" t="s">
        <v>2194</v>
      </c>
      <c r="C1853" t="s">
        <v>2221</v>
      </c>
      <c r="D1853" t="s">
        <v>2281</v>
      </c>
      <c r="E1853" s="17">
        <v>44073</v>
      </c>
      <c r="F1853">
        <v>3400</v>
      </c>
      <c r="G1853">
        <v>8</v>
      </c>
      <c r="H1853">
        <v>201</v>
      </c>
      <c r="I1853">
        <v>787730</v>
      </c>
      <c r="J1853">
        <v>34734</v>
      </c>
      <c r="K1853">
        <v>179734</v>
      </c>
      <c r="L1853">
        <v>17000</v>
      </c>
      <c r="M1853">
        <v>977</v>
      </c>
      <c r="N1853">
        <v>1380000000</v>
      </c>
    </row>
    <row r="1854" spans="1:14" x14ac:dyDescent="0.3">
      <c r="A1854" t="s">
        <v>4095</v>
      </c>
      <c r="B1854" t="s">
        <v>2194</v>
      </c>
      <c r="C1854" t="s">
        <v>27</v>
      </c>
      <c r="D1854" t="s">
        <v>27</v>
      </c>
      <c r="E1854" s="17">
        <v>43952</v>
      </c>
      <c r="F1854">
        <v>3754</v>
      </c>
      <c r="G1854">
        <v>78</v>
      </c>
      <c r="H1854">
        <v>4713</v>
      </c>
      <c r="I1854">
        <v>791484</v>
      </c>
      <c r="J1854">
        <v>34812</v>
      </c>
      <c r="K1854">
        <v>184447</v>
      </c>
      <c r="L1854">
        <v>18770</v>
      </c>
      <c r="M1854">
        <v>6036</v>
      </c>
      <c r="N1854">
        <v>1380000000</v>
      </c>
    </row>
    <row r="1855" spans="1:14" x14ac:dyDescent="0.3">
      <c r="A1855" t="s">
        <v>4096</v>
      </c>
      <c r="B1855" t="s">
        <v>2194</v>
      </c>
      <c r="C1855" t="s">
        <v>2221</v>
      </c>
      <c r="D1855" t="s">
        <v>2222</v>
      </c>
      <c r="E1855" s="17">
        <v>43977</v>
      </c>
      <c r="F1855">
        <v>3529</v>
      </c>
      <c r="G1855">
        <v>156</v>
      </c>
      <c r="H1855">
        <v>2653</v>
      </c>
      <c r="I1855">
        <v>795013</v>
      </c>
      <c r="J1855">
        <v>34968</v>
      </c>
      <c r="K1855">
        <v>187100</v>
      </c>
      <c r="L1855">
        <v>21174</v>
      </c>
      <c r="M1855">
        <v>5761</v>
      </c>
      <c r="N1855">
        <v>1380000000</v>
      </c>
    </row>
    <row r="1856" spans="1:14" x14ac:dyDescent="0.3">
      <c r="A1856" t="s">
        <v>4097</v>
      </c>
      <c r="B1856" t="s">
        <v>2206</v>
      </c>
      <c r="C1856" t="s">
        <v>2257</v>
      </c>
      <c r="D1856" t="s">
        <v>2290</v>
      </c>
      <c r="E1856" s="17">
        <v>44397</v>
      </c>
      <c r="F1856">
        <v>158</v>
      </c>
      <c r="G1856">
        <v>81</v>
      </c>
      <c r="H1856">
        <v>994</v>
      </c>
      <c r="I1856">
        <v>795171</v>
      </c>
      <c r="J1856">
        <v>35049</v>
      </c>
      <c r="K1856">
        <v>188094</v>
      </c>
      <c r="L1856">
        <v>1738</v>
      </c>
      <c r="M1856">
        <v>1875</v>
      </c>
      <c r="N1856">
        <v>68000000</v>
      </c>
    </row>
    <row r="1857" spans="1:14" x14ac:dyDescent="0.3">
      <c r="A1857" t="s">
        <v>4098</v>
      </c>
      <c r="B1857" t="s">
        <v>2190</v>
      </c>
      <c r="C1857" t="s">
        <v>2191</v>
      </c>
      <c r="D1857" t="s">
        <v>2192</v>
      </c>
      <c r="E1857" s="17">
        <v>44186</v>
      </c>
      <c r="F1857">
        <v>1837</v>
      </c>
      <c r="G1857">
        <v>147</v>
      </c>
      <c r="H1857">
        <v>4120</v>
      </c>
      <c r="I1857">
        <v>797008</v>
      </c>
      <c r="J1857">
        <v>35196</v>
      </c>
      <c r="K1857">
        <v>192214</v>
      </c>
      <c r="L1857">
        <v>11022</v>
      </c>
      <c r="M1857">
        <v>11926</v>
      </c>
      <c r="N1857">
        <v>213000000</v>
      </c>
    </row>
    <row r="1858" spans="1:14" x14ac:dyDescent="0.3">
      <c r="A1858" t="s">
        <v>4099</v>
      </c>
      <c r="B1858" t="s">
        <v>2206</v>
      </c>
      <c r="C1858" t="s">
        <v>2232</v>
      </c>
      <c r="D1858" t="s">
        <v>2326</v>
      </c>
      <c r="E1858" s="17">
        <v>44515</v>
      </c>
      <c r="F1858">
        <v>4611</v>
      </c>
      <c r="G1858">
        <v>192</v>
      </c>
      <c r="H1858">
        <v>4752</v>
      </c>
      <c r="I1858">
        <v>801619</v>
      </c>
      <c r="J1858">
        <v>35388</v>
      </c>
      <c r="K1858">
        <v>196966</v>
      </c>
      <c r="L1858">
        <v>59943</v>
      </c>
      <c r="M1858">
        <v>212</v>
      </c>
      <c r="N1858">
        <v>68000000</v>
      </c>
    </row>
    <row r="1859" spans="1:14" x14ac:dyDescent="0.3">
      <c r="A1859" t="s">
        <v>4100</v>
      </c>
      <c r="B1859" t="s">
        <v>2211</v>
      </c>
      <c r="C1859" t="s">
        <v>2237</v>
      </c>
      <c r="D1859" t="s">
        <v>2238</v>
      </c>
      <c r="E1859" s="17">
        <v>44461</v>
      </c>
      <c r="F1859">
        <v>1025</v>
      </c>
      <c r="G1859">
        <v>2</v>
      </c>
      <c r="H1859">
        <v>1531</v>
      </c>
      <c r="I1859">
        <v>802644</v>
      </c>
      <c r="J1859">
        <v>35390</v>
      </c>
      <c r="K1859">
        <v>198497</v>
      </c>
      <c r="L1859">
        <v>10250</v>
      </c>
      <c r="M1859">
        <v>17181</v>
      </c>
      <c r="N1859">
        <v>331000000</v>
      </c>
    </row>
    <row r="1860" spans="1:14" x14ac:dyDescent="0.3">
      <c r="A1860" t="s">
        <v>4101</v>
      </c>
      <c r="B1860" t="s">
        <v>2187</v>
      </c>
      <c r="C1860" t="s">
        <v>2188</v>
      </c>
      <c r="D1860" t="s">
        <v>2188</v>
      </c>
      <c r="E1860" s="17">
        <v>44139</v>
      </c>
      <c r="F1860">
        <v>658</v>
      </c>
      <c r="G1860">
        <v>135</v>
      </c>
      <c r="H1860">
        <v>1389</v>
      </c>
      <c r="I1860">
        <v>803302</v>
      </c>
      <c r="J1860">
        <v>35525</v>
      </c>
      <c r="K1860">
        <v>199886</v>
      </c>
      <c r="L1860">
        <v>5264</v>
      </c>
      <c r="M1860">
        <v>15221</v>
      </c>
      <c r="N1860">
        <v>83000000</v>
      </c>
    </row>
    <row r="1861" spans="1:14" x14ac:dyDescent="0.3">
      <c r="A1861" t="s">
        <v>4102</v>
      </c>
      <c r="B1861" t="s">
        <v>2206</v>
      </c>
      <c r="C1861" t="s">
        <v>2257</v>
      </c>
      <c r="D1861" t="s">
        <v>2290</v>
      </c>
      <c r="E1861" s="17">
        <v>44525</v>
      </c>
      <c r="F1861">
        <v>677</v>
      </c>
      <c r="G1861">
        <v>38</v>
      </c>
      <c r="H1861">
        <v>530</v>
      </c>
      <c r="I1861">
        <v>803979</v>
      </c>
      <c r="J1861">
        <v>35563</v>
      </c>
      <c r="K1861">
        <v>200416</v>
      </c>
      <c r="L1861">
        <v>10832</v>
      </c>
      <c r="M1861">
        <v>37</v>
      </c>
      <c r="N1861">
        <v>68000000</v>
      </c>
    </row>
    <row r="1862" spans="1:14" x14ac:dyDescent="0.3">
      <c r="A1862" t="s">
        <v>4103</v>
      </c>
      <c r="B1862" t="s">
        <v>2206</v>
      </c>
      <c r="C1862" t="s">
        <v>2257</v>
      </c>
      <c r="D1862" t="s">
        <v>2290</v>
      </c>
      <c r="E1862" s="17">
        <v>44118</v>
      </c>
      <c r="F1862">
        <v>4410</v>
      </c>
      <c r="G1862">
        <v>63</v>
      </c>
      <c r="H1862">
        <v>1617</v>
      </c>
      <c r="I1862">
        <v>808389</v>
      </c>
      <c r="J1862">
        <v>35626</v>
      </c>
      <c r="K1862">
        <v>202033</v>
      </c>
      <c r="L1862">
        <v>74970</v>
      </c>
      <c r="M1862">
        <v>11155</v>
      </c>
      <c r="N1862">
        <v>68000000</v>
      </c>
    </row>
    <row r="1863" spans="1:14" x14ac:dyDescent="0.3">
      <c r="A1863" t="s">
        <v>4104</v>
      </c>
      <c r="B1863" t="s">
        <v>2187</v>
      </c>
      <c r="C1863" t="s">
        <v>2255</v>
      </c>
      <c r="D1863" t="s">
        <v>2255</v>
      </c>
      <c r="E1863" s="17">
        <v>44137</v>
      </c>
      <c r="F1863">
        <v>4046</v>
      </c>
      <c r="G1863">
        <v>30</v>
      </c>
      <c r="H1863">
        <v>4141</v>
      </c>
      <c r="I1863">
        <v>812435</v>
      </c>
      <c r="J1863">
        <v>35656</v>
      </c>
      <c r="K1863">
        <v>206174</v>
      </c>
      <c r="L1863">
        <v>72828</v>
      </c>
      <c r="M1863">
        <v>15411</v>
      </c>
      <c r="N1863">
        <v>83000000</v>
      </c>
    </row>
    <row r="1864" spans="1:14" x14ac:dyDescent="0.3">
      <c r="A1864" t="s">
        <v>4105</v>
      </c>
      <c r="B1864" t="s">
        <v>2194</v>
      </c>
      <c r="C1864" t="s">
        <v>2195</v>
      </c>
      <c r="D1864" t="s">
        <v>2196</v>
      </c>
      <c r="E1864" s="17">
        <v>44424</v>
      </c>
      <c r="F1864">
        <v>3821</v>
      </c>
      <c r="G1864">
        <v>110</v>
      </c>
      <c r="H1864">
        <v>364</v>
      </c>
      <c r="I1864">
        <v>816256</v>
      </c>
      <c r="J1864">
        <v>35766</v>
      </c>
      <c r="K1864">
        <v>206538</v>
      </c>
      <c r="L1864">
        <v>30568</v>
      </c>
      <c r="M1864">
        <v>13138</v>
      </c>
      <c r="N1864">
        <v>1380000000</v>
      </c>
    </row>
    <row r="1865" spans="1:14" x14ac:dyDescent="0.3">
      <c r="A1865" t="s">
        <v>4106</v>
      </c>
      <c r="B1865" t="s">
        <v>2187</v>
      </c>
      <c r="C1865" t="s">
        <v>2255</v>
      </c>
      <c r="D1865" t="s">
        <v>2255</v>
      </c>
      <c r="E1865" s="17">
        <v>44553</v>
      </c>
      <c r="F1865">
        <v>2375</v>
      </c>
      <c r="G1865">
        <v>199</v>
      </c>
      <c r="H1865">
        <v>3371</v>
      </c>
      <c r="I1865">
        <v>818631</v>
      </c>
      <c r="J1865">
        <v>35965</v>
      </c>
      <c r="K1865">
        <v>209909</v>
      </c>
      <c r="L1865">
        <v>16625</v>
      </c>
      <c r="M1865">
        <v>10152</v>
      </c>
      <c r="N1865">
        <v>83000000</v>
      </c>
    </row>
    <row r="1866" spans="1:14" x14ac:dyDescent="0.3">
      <c r="A1866" t="s">
        <v>4107</v>
      </c>
      <c r="B1866" t="s">
        <v>2190</v>
      </c>
      <c r="C1866" t="s">
        <v>2269</v>
      </c>
      <c r="D1866" t="s">
        <v>2288</v>
      </c>
      <c r="E1866" s="17">
        <v>44492</v>
      </c>
      <c r="F1866">
        <v>275</v>
      </c>
      <c r="G1866">
        <v>122</v>
      </c>
      <c r="H1866">
        <v>2824</v>
      </c>
      <c r="I1866">
        <v>818906</v>
      </c>
      <c r="J1866">
        <v>36087</v>
      </c>
      <c r="K1866">
        <v>212733</v>
      </c>
      <c r="L1866">
        <v>3575</v>
      </c>
      <c r="M1866">
        <v>7376</v>
      </c>
      <c r="N1866">
        <v>213000000</v>
      </c>
    </row>
    <row r="1867" spans="1:14" x14ac:dyDescent="0.3">
      <c r="A1867" t="s">
        <v>4108</v>
      </c>
      <c r="B1867" t="s">
        <v>2187</v>
      </c>
      <c r="C1867" t="s">
        <v>2255</v>
      </c>
      <c r="D1867" t="s">
        <v>2255</v>
      </c>
      <c r="E1867" s="17">
        <v>44379</v>
      </c>
      <c r="F1867">
        <v>4547</v>
      </c>
      <c r="G1867">
        <v>149</v>
      </c>
      <c r="H1867">
        <v>1372</v>
      </c>
      <c r="I1867">
        <v>823453</v>
      </c>
      <c r="J1867">
        <v>36236</v>
      </c>
      <c r="K1867">
        <v>214105</v>
      </c>
      <c r="L1867">
        <v>27282</v>
      </c>
      <c r="M1867">
        <v>4156</v>
      </c>
      <c r="N1867">
        <v>83000000</v>
      </c>
    </row>
    <row r="1868" spans="1:14" x14ac:dyDescent="0.3">
      <c r="A1868" t="s">
        <v>4109</v>
      </c>
      <c r="B1868" t="s">
        <v>2194</v>
      </c>
      <c r="C1868" t="s">
        <v>2221</v>
      </c>
      <c r="D1868" t="s">
        <v>2281</v>
      </c>
      <c r="E1868" s="17">
        <v>44182</v>
      </c>
      <c r="F1868">
        <v>1588</v>
      </c>
      <c r="G1868">
        <v>95</v>
      </c>
      <c r="H1868">
        <v>2857</v>
      </c>
      <c r="I1868">
        <v>825041</v>
      </c>
      <c r="J1868">
        <v>36331</v>
      </c>
      <c r="K1868">
        <v>216962</v>
      </c>
      <c r="L1868">
        <v>20644</v>
      </c>
      <c r="M1868">
        <v>4353</v>
      </c>
      <c r="N1868">
        <v>1380000000</v>
      </c>
    </row>
    <row r="1869" spans="1:14" x14ac:dyDescent="0.3">
      <c r="A1869" t="s">
        <v>4110</v>
      </c>
      <c r="B1869" t="s">
        <v>2187</v>
      </c>
      <c r="C1869" t="s">
        <v>2255</v>
      </c>
      <c r="D1869" t="s">
        <v>2255</v>
      </c>
      <c r="E1869" s="17">
        <v>44142</v>
      </c>
      <c r="F1869">
        <v>4581</v>
      </c>
      <c r="G1869">
        <v>4</v>
      </c>
      <c r="H1869">
        <v>2237</v>
      </c>
      <c r="I1869">
        <v>829622</v>
      </c>
      <c r="J1869">
        <v>36335</v>
      </c>
      <c r="K1869">
        <v>219199</v>
      </c>
      <c r="L1869">
        <v>32067</v>
      </c>
      <c r="M1869">
        <v>16518</v>
      </c>
      <c r="N1869">
        <v>83000000</v>
      </c>
    </row>
    <row r="1870" spans="1:14" x14ac:dyDescent="0.3">
      <c r="A1870" t="s">
        <v>4111</v>
      </c>
      <c r="B1870" t="s">
        <v>2206</v>
      </c>
      <c r="C1870" t="s">
        <v>2224</v>
      </c>
      <c r="D1870" t="s">
        <v>2230</v>
      </c>
      <c r="E1870" s="17">
        <v>43889</v>
      </c>
      <c r="F1870">
        <v>4662</v>
      </c>
      <c r="G1870">
        <v>57</v>
      </c>
      <c r="H1870">
        <v>3474</v>
      </c>
      <c r="I1870">
        <v>834284</v>
      </c>
      <c r="J1870">
        <v>36392</v>
      </c>
      <c r="K1870">
        <v>222673</v>
      </c>
      <c r="L1870">
        <v>37296</v>
      </c>
      <c r="M1870">
        <v>14395</v>
      </c>
      <c r="N1870">
        <v>68000000</v>
      </c>
    </row>
    <row r="1871" spans="1:14" x14ac:dyDescent="0.3">
      <c r="A1871" t="s">
        <v>4112</v>
      </c>
      <c r="B1871" t="s">
        <v>2211</v>
      </c>
      <c r="C1871" t="s">
        <v>2245</v>
      </c>
      <c r="D1871" t="s">
        <v>2246</v>
      </c>
      <c r="E1871" s="17">
        <v>44473</v>
      </c>
      <c r="F1871">
        <v>245</v>
      </c>
      <c r="G1871">
        <v>104</v>
      </c>
      <c r="H1871">
        <v>4444</v>
      </c>
      <c r="I1871">
        <v>834529</v>
      </c>
      <c r="J1871">
        <v>36496</v>
      </c>
      <c r="K1871">
        <v>227117</v>
      </c>
      <c r="L1871">
        <v>3185</v>
      </c>
      <c r="M1871">
        <v>10428</v>
      </c>
      <c r="N1871">
        <v>331000000</v>
      </c>
    </row>
    <row r="1872" spans="1:14" x14ac:dyDescent="0.3">
      <c r="A1872" t="s">
        <v>4113</v>
      </c>
      <c r="B1872" t="s">
        <v>2206</v>
      </c>
      <c r="C1872" t="s">
        <v>2224</v>
      </c>
      <c r="D1872" t="s">
        <v>2225</v>
      </c>
      <c r="E1872" s="17">
        <v>44544</v>
      </c>
      <c r="F1872">
        <v>888</v>
      </c>
      <c r="G1872">
        <v>62</v>
      </c>
      <c r="H1872">
        <v>4468</v>
      </c>
      <c r="I1872">
        <v>835417</v>
      </c>
      <c r="J1872">
        <v>36558</v>
      </c>
      <c r="K1872">
        <v>231585</v>
      </c>
      <c r="L1872">
        <v>6216</v>
      </c>
      <c r="M1872">
        <v>2383</v>
      </c>
      <c r="N1872">
        <v>68000000</v>
      </c>
    </row>
    <row r="1873" spans="1:14" x14ac:dyDescent="0.3">
      <c r="A1873" t="s">
        <v>4114</v>
      </c>
      <c r="B1873" t="s">
        <v>2211</v>
      </c>
      <c r="C1873" t="s">
        <v>2241</v>
      </c>
      <c r="D1873" t="s">
        <v>2261</v>
      </c>
      <c r="E1873" s="17">
        <v>43865</v>
      </c>
      <c r="F1873">
        <v>2211</v>
      </c>
      <c r="G1873">
        <v>60</v>
      </c>
      <c r="H1873">
        <v>3576</v>
      </c>
      <c r="I1873">
        <v>837628</v>
      </c>
      <c r="J1873">
        <v>36618</v>
      </c>
      <c r="K1873">
        <v>235161</v>
      </c>
      <c r="L1873">
        <v>22110</v>
      </c>
      <c r="M1873">
        <v>15386</v>
      </c>
      <c r="N1873">
        <v>331000000</v>
      </c>
    </row>
    <row r="1874" spans="1:14" x14ac:dyDescent="0.3">
      <c r="A1874" t="s">
        <v>4115</v>
      </c>
      <c r="B1874" t="s">
        <v>2187</v>
      </c>
      <c r="C1874" t="s">
        <v>2188</v>
      </c>
      <c r="D1874" t="s">
        <v>2188</v>
      </c>
      <c r="E1874" s="17">
        <v>44275</v>
      </c>
      <c r="F1874">
        <v>4025</v>
      </c>
      <c r="G1874">
        <v>51</v>
      </c>
      <c r="H1874">
        <v>3362</v>
      </c>
      <c r="I1874">
        <v>841653</v>
      </c>
      <c r="J1874">
        <v>36669</v>
      </c>
      <c r="K1874">
        <v>238523</v>
      </c>
      <c r="L1874">
        <v>64400</v>
      </c>
      <c r="M1874">
        <v>3072</v>
      </c>
      <c r="N1874">
        <v>83000000</v>
      </c>
    </row>
    <row r="1875" spans="1:14" x14ac:dyDescent="0.3">
      <c r="A1875" t="s">
        <v>4116</v>
      </c>
      <c r="B1875" t="s">
        <v>2190</v>
      </c>
      <c r="C1875" t="s">
        <v>2198</v>
      </c>
      <c r="D1875" t="s">
        <v>2306</v>
      </c>
      <c r="E1875" s="17">
        <v>43923</v>
      </c>
      <c r="F1875">
        <v>0</v>
      </c>
      <c r="G1875">
        <v>107</v>
      </c>
      <c r="H1875">
        <v>4043</v>
      </c>
      <c r="I1875">
        <v>841653</v>
      </c>
      <c r="J1875">
        <v>36776</v>
      </c>
      <c r="K1875">
        <v>242566</v>
      </c>
      <c r="L1875">
        <v>0</v>
      </c>
      <c r="M1875">
        <v>19157</v>
      </c>
      <c r="N1875">
        <v>213000000</v>
      </c>
    </row>
    <row r="1876" spans="1:14" x14ac:dyDescent="0.3">
      <c r="A1876" t="s">
        <v>4117</v>
      </c>
      <c r="B1876" t="s">
        <v>2187</v>
      </c>
      <c r="C1876" t="s">
        <v>2188</v>
      </c>
      <c r="D1876" t="s">
        <v>2188</v>
      </c>
      <c r="E1876" s="17">
        <v>44037</v>
      </c>
      <c r="F1876">
        <v>2910</v>
      </c>
      <c r="G1876">
        <v>100</v>
      </c>
      <c r="H1876">
        <v>3975</v>
      </c>
      <c r="I1876">
        <v>844563</v>
      </c>
      <c r="J1876">
        <v>36876</v>
      </c>
      <c r="K1876">
        <v>246541</v>
      </c>
      <c r="L1876">
        <v>26190</v>
      </c>
      <c r="M1876">
        <v>8277</v>
      </c>
      <c r="N1876">
        <v>83000000</v>
      </c>
    </row>
    <row r="1877" spans="1:14" x14ac:dyDescent="0.3">
      <c r="A1877" t="s">
        <v>4118</v>
      </c>
      <c r="B1877" t="s">
        <v>2194</v>
      </c>
      <c r="C1877" t="s">
        <v>2204</v>
      </c>
      <c r="D1877" t="s">
        <v>2235</v>
      </c>
      <c r="E1877" s="17">
        <v>44183</v>
      </c>
      <c r="F1877">
        <v>2184</v>
      </c>
      <c r="G1877">
        <v>32</v>
      </c>
      <c r="H1877">
        <v>984</v>
      </c>
      <c r="I1877">
        <v>846747</v>
      </c>
      <c r="J1877">
        <v>36908</v>
      </c>
      <c r="K1877">
        <v>247525</v>
      </c>
      <c r="L1877">
        <v>21840</v>
      </c>
      <c r="M1877">
        <v>6715</v>
      </c>
      <c r="N1877">
        <v>1380000000</v>
      </c>
    </row>
    <row r="1878" spans="1:14" x14ac:dyDescent="0.3">
      <c r="A1878" t="s">
        <v>4119</v>
      </c>
      <c r="B1878" t="s">
        <v>2187</v>
      </c>
      <c r="C1878" t="s">
        <v>2338</v>
      </c>
      <c r="D1878" t="s">
        <v>2438</v>
      </c>
      <c r="E1878" s="17">
        <v>44162</v>
      </c>
      <c r="F1878">
        <v>4246</v>
      </c>
      <c r="G1878">
        <v>21</v>
      </c>
      <c r="H1878">
        <v>2158</v>
      </c>
      <c r="I1878">
        <v>850993</v>
      </c>
      <c r="J1878">
        <v>36929</v>
      </c>
      <c r="K1878">
        <v>249683</v>
      </c>
      <c r="L1878">
        <v>38214</v>
      </c>
      <c r="M1878">
        <v>10036</v>
      </c>
      <c r="N1878">
        <v>83000000</v>
      </c>
    </row>
    <row r="1879" spans="1:14" x14ac:dyDescent="0.3">
      <c r="A1879" t="s">
        <v>4120</v>
      </c>
      <c r="B1879" t="s">
        <v>2211</v>
      </c>
      <c r="C1879" t="s">
        <v>2241</v>
      </c>
      <c r="D1879" t="s">
        <v>2242</v>
      </c>
      <c r="E1879" s="17">
        <v>44555</v>
      </c>
      <c r="F1879">
        <v>3251</v>
      </c>
      <c r="G1879">
        <v>50</v>
      </c>
      <c r="H1879">
        <v>1526</v>
      </c>
      <c r="I1879">
        <v>854244</v>
      </c>
      <c r="J1879">
        <v>36979</v>
      </c>
      <c r="K1879">
        <v>251209</v>
      </c>
      <c r="L1879">
        <v>55267</v>
      </c>
      <c r="M1879">
        <v>5667</v>
      </c>
      <c r="N1879">
        <v>331000000</v>
      </c>
    </row>
    <row r="1880" spans="1:14" x14ac:dyDescent="0.3">
      <c r="A1880" t="s">
        <v>4121</v>
      </c>
      <c r="B1880" t="s">
        <v>2206</v>
      </c>
      <c r="C1880" t="s">
        <v>2257</v>
      </c>
      <c r="D1880" t="s">
        <v>2258</v>
      </c>
      <c r="E1880" s="17">
        <v>43989</v>
      </c>
      <c r="F1880">
        <v>3051</v>
      </c>
      <c r="G1880">
        <v>10</v>
      </c>
      <c r="H1880">
        <v>3372</v>
      </c>
      <c r="I1880">
        <v>857295</v>
      </c>
      <c r="J1880">
        <v>36989</v>
      </c>
      <c r="K1880">
        <v>254581</v>
      </c>
      <c r="L1880">
        <v>54918</v>
      </c>
      <c r="M1880">
        <v>15767</v>
      </c>
      <c r="N1880">
        <v>68000000</v>
      </c>
    </row>
    <row r="1881" spans="1:14" x14ac:dyDescent="0.3">
      <c r="A1881" t="s">
        <v>4122</v>
      </c>
      <c r="B1881" t="s">
        <v>2190</v>
      </c>
      <c r="C1881" t="s">
        <v>2252</v>
      </c>
      <c r="D1881" t="s">
        <v>2253</v>
      </c>
      <c r="E1881" s="17">
        <v>43854</v>
      </c>
      <c r="F1881">
        <v>1510</v>
      </c>
      <c r="G1881">
        <v>126</v>
      </c>
      <c r="H1881">
        <v>1036</v>
      </c>
      <c r="I1881">
        <v>858805</v>
      </c>
      <c r="J1881">
        <v>37115</v>
      </c>
      <c r="K1881">
        <v>255617</v>
      </c>
      <c r="L1881">
        <v>22650</v>
      </c>
      <c r="M1881">
        <v>11042</v>
      </c>
      <c r="N1881">
        <v>213000000</v>
      </c>
    </row>
    <row r="1882" spans="1:14" x14ac:dyDescent="0.3">
      <c r="A1882" t="s">
        <v>4123</v>
      </c>
      <c r="B1882" t="s">
        <v>2187</v>
      </c>
      <c r="C1882" t="s">
        <v>2201</v>
      </c>
      <c r="D1882" t="s">
        <v>2272</v>
      </c>
      <c r="E1882" s="17">
        <v>44234</v>
      </c>
      <c r="F1882">
        <v>3771</v>
      </c>
      <c r="G1882">
        <v>185</v>
      </c>
      <c r="H1882">
        <v>4618</v>
      </c>
      <c r="I1882">
        <v>862576</v>
      </c>
      <c r="J1882">
        <v>37300</v>
      </c>
      <c r="K1882">
        <v>260235</v>
      </c>
      <c r="L1882">
        <v>26397</v>
      </c>
      <c r="M1882">
        <v>7568</v>
      </c>
      <c r="N1882">
        <v>83000000</v>
      </c>
    </row>
    <row r="1883" spans="1:14" x14ac:dyDescent="0.3">
      <c r="A1883" t="s">
        <v>4124</v>
      </c>
      <c r="B1883" t="s">
        <v>2187</v>
      </c>
      <c r="C1883" t="s">
        <v>2201</v>
      </c>
      <c r="D1883" t="s">
        <v>2202</v>
      </c>
      <c r="E1883" s="17">
        <v>44346</v>
      </c>
      <c r="F1883">
        <v>1128</v>
      </c>
      <c r="G1883">
        <v>49</v>
      </c>
      <c r="H1883">
        <v>3173</v>
      </c>
      <c r="I1883">
        <v>863704</v>
      </c>
      <c r="J1883">
        <v>37349</v>
      </c>
      <c r="K1883">
        <v>263408</v>
      </c>
      <c r="L1883">
        <v>6768</v>
      </c>
      <c r="M1883">
        <v>5586</v>
      </c>
      <c r="N1883">
        <v>83000000</v>
      </c>
    </row>
    <row r="1884" spans="1:14" x14ac:dyDescent="0.3">
      <c r="A1884" t="s">
        <v>4125</v>
      </c>
      <c r="B1884" t="s">
        <v>2206</v>
      </c>
      <c r="C1884" t="s">
        <v>2232</v>
      </c>
      <c r="D1884" t="s">
        <v>2326</v>
      </c>
      <c r="E1884" s="17">
        <v>44194</v>
      </c>
      <c r="F1884">
        <v>697</v>
      </c>
      <c r="G1884">
        <v>197</v>
      </c>
      <c r="H1884">
        <v>1989</v>
      </c>
      <c r="I1884">
        <v>864401</v>
      </c>
      <c r="J1884">
        <v>37546</v>
      </c>
      <c r="K1884">
        <v>265397</v>
      </c>
      <c r="L1884">
        <v>9758</v>
      </c>
      <c r="M1884">
        <v>18606</v>
      </c>
      <c r="N1884">
        <v>68000000</v>
      </c>
    </row>
    <row r="1885" spans="1:14" x14ac:dyDescent="0.3">
      <c r="A1885" t="s">
        <v>4126</v>
      </c>
      <c r="B1885" t="s">
        <v>2190</v>
      </c>
      <c r="C1885" t="s">
        <v>2191</v>
      </c>
      <c r="D1885" t="s">
        <v>2285</v>
      </c>
      <c r="E1885" s="17">
        <v>44212</v>
      </c>
      <c r="F1885">
        <v>1088</v>
      </c>
      <c r="G1885">
        <v>16</v>
      </c>
      <c r="H1885">
        <v>2244</v>
      </c>
      <c r="I1885">
        <v>865489</v>
      </c>
      <c r="J1885">
        <v>37562</v>
      </c>
      <c r="K1885">
        <v>267641</v>
      </c>
      <c r="L1885">
        <v>18496</v>
      </c>
      <c r="M1885">
        <v>5720</v>
      </c>
      <c r="N1885">
        <v>213000000</v>
      </c>
    </row>
    <row r="1886" spans="1:14" x14ac:dyDescent="0.3">
      <c r="A1886" t="s">
        <v>4127</v>
      </c>
      <c r="B1886" t="s">
        <v>2187</v>
      </c>
      <c r="C1886" t="s">
        <v>2201</v>
      </c>
      <c r="D1886" t="s">
        <v>2202</v>
      </c>
      <c r="E1886" s="17">
        <v>44362</v>
      </c>
      <c r="F1886">
        <v>2419</v>
      </c>
      <c r="G1886">
        <v>173</v>
      </c>
      <c r="H1886">
        <v>2102</v>
      </c>
      <c r="I1886">
        <v>867908</v>
      </c>
      <c r="J1886">
        <v>37735</v>
      </c>
      <c r="K1886">
        <v>269743</v>
      </c>
      <c r="L1886">
        <v>31447</v>
      </c>
      <c r="M1886">
        <v>17466</v>
      </c>
      <c r="N1886">
        <v>83000000</v>
      </c>
    </row>
    <row r="1887" spans="1:14" x14ac:dyDescent="0.3">
      <c r="A1887" t="s">
        <v>4128</v>
      </c>
      <c r="B1887" t="s">
        <v>2187</v>
      </c>
      <c r="C1887" t="s">
        <v>2338</v>
      </c>
      <c r="D1887" t="s">
        <v>2339</v>
      </c>
      <c r="E1887" s="17">
        <v>43982</v>
      </c>
      <c r="F1887">
        <v>2628</v>
      </c>
      <c r="G1887">
        <v>43</v>
      </c>
      <c r="H1887">
        <v>2230</v>
      </c>
      <c r="I1887">
        <v>870536</v>
      </c>
      <c r="J1887">
        <v>37778</v>
      </c>
      <c r="K1887">
        <v>271973</v>
      </c>
      <c r="L1887">
        <v>21024</v>
      </c>
      <c r="M1887">
        <v>5692</v>
      </c>
      <c r="N1887">
        <v>83000000</v>
      </c>
    </row>
    <row r="1888" spans="1:14" x14ac:dyDescent="0.3">
      <c r="A1888" t="s">
        <v>4129</v>
      </c>
      <c r="B1888" t="s">
        <v>2211</v>
      </c>
      <c r="C1888" t="s">
        <v>2212</v>
      </c>
      <c r="D1888" t="s">
        <v>2213</v>
      </c>
      <c r="E1888" s="17">
        <v>44392</v>
      </c>
      <c r="F1888">
        <v>3789</v>
      </c>
      <c r="G1888">
        <v>184</v>
      </c>
      <c r="H1888">
        <v>1042</v>
      </c>
      <c r="I1888">
        <v>874325</v>
      </c>
      <c r="J1888">
        <v>37962</v>
      </c>
      <c r="K1888">
        <v>273015</v>
      </c>
      <c r="L1888">
        <v>53046</v>
      </c>
      <c r="M1888">
        <v>8597</v>
      </c>
      <c r="N1888">
        <v>331000000</v>
      </c>
    </row>
    <row r="1889" spans="1:14" x14ac:dyDescent="0.3">
      <c r="A1889" t="s">
        <v>4130</v>
      </c>
      <c r="B1889" t="s">
        <v>2211</v>
      </c>
      <c r="C1889" t="s">
        <v>2245</v>
      </c>
      <c r="D1889" t="s">
        <v>2246</v>
      </c>
      <c r="E1889" s="17">
        <v>44519</v>
      </c>
      <c r="F1889">
        <v>685</v>
      </c>
      <c r="G1889">
        <v>132</v>
      </c>
      <c r="H1889">
        <v>4458</v>
      </c>
      <c r="I1889">
        <v>875010</v>
      </c>
      <c r="J1889">
        <v>38094</v>
      </c>
      <c r="K1889">
        <v>277473</v>
      </c>
      <c r="L1889">
        <v>10960</v>
      </c>
      <c r="M1889">
        <v>2534</v>
      </c>
      <c r="N1889">
        <v>331000000</v>
      </c>
    </row>
    <row r="1890" spans="1:14" x14ac:dyDescent="0.3">
      <c r="A1890" t="s">
        <v>4131</v>
      </c>
      <c r="B1890" t="s">
        <v>2194</v>
      </c>
      <c r="C1890" t="s">
        <v>27</v>
      </c>
      <c r="D1890" t="s">
        <v>27</v>
      </c>
      <c r="E1890" s="17">
        <v>44438</v>
      </c>
      <c r="F1890">
        <v>2756</v>
      </c>
      <c r="G1890">
        <v>38</v>
      </c>
      <c r="H1890">
        <v>2520</v>
      </c>
      <c r="I1890">
        <v>877766</v>
      </c>
      <c r="J1890">
        <v>38132</v>
      </c>
      <c r="K1890">
        <v>279993</v>
      </c>
      <c r="L1890">
        <v>27560</v>
      </c>
      <c r="M1890">
        <v>10993</v>
      </c>
      <c r="N1890">
        <v>1380000000</v>
      </c>
    </row>
    <row r="1891" spans="1:14" x14ac:dyDescent="0.3">
      <c r="A1891" t="s">
        <v>4132</v>
      </c>
      <c r="B1891" t="s">
        <v>2206</v>
      </c>
      <c r="C1891" t="s">
        <v>2207</v>
      </c>
      <c r="D1891" t="s">
        <v>2208</v>
      </c>
      <c r="E1891" s="17">
        <v>44447</v>
      </c>
      <c r="F1891">
        <v>1842</v>
      </c>
      <c r="G1891">
        <v>185</v>
      </c>
      <c r="H1891">
        <v>4104</v>
      </c>
      <c r="I1891">
        <v>879608</v>
      </c>
      <c r="J1891">
        <v>38317</v>
      </c>
      <c r="K1891">
        <v>284097</v>
      </c>
      <c r="L1891">
        <v>23946</v>
      </c>
      <c r="M1891">
        <v>4551</v>
      </c>
      <c r="N1891">
        <v>68000000</v>
      </c>
    </row>
    <row r="1892" spans="1:14" x14ac:dyDescent="0.3">
      <c r="A1892" t="s">
        <v>4133</v>
      </c>
      <c r="B1892" t="s">
        <v>2190</v>
      </c>
      <c r="C1892" t="s">
        <v>2252</v>
      </c>
      <c r="D1892" t="s">
        <v>2253</v>
      </c>
      <c r="E1892" s="17">
        <v>44250</v>
      </c>
      <c r="F1892">
        <v>1732</v>
      </c>
      <c r="G1892">
        <v>136</v>
      </c>
      <c r="H1892">
        <v>2707</v>
      </c>
      <c r="I1892">
        <v>881340</v>
      </c>
      <c r="J1892">
        <v>38453</v>
      </c>
      <c r="K1892">
        <v>286804</v>
      </c>
      <c r="L1892">
        <v>15588</v>
      </c>
      <c r="M1892">
        <v>16605</v>
      </c>
      <c r="N1892">
        <v>213000000</v>
      </c>
    </row>
    <row r="1893" spans="1:14" x14ac:dyDescent="0.3">
      <c r="A1893" t="s">
        <v>4134</v>
      </c>
      <c r="B1893" t="s">
        <v>2187</v>
      </c>
      <c r="C1893" t="s">
        <v>2338</v>
      </c>
      <c r="D1893" t="s">
        <v>2438</v>
      </c>
      <c r="E1893" s="17">
        <v>44080</v>
      </c>
      <c r="F1893">
        <v>4835</v>
      </c>
      <c r="G1893">
        <v>22</v>
      </c>
      <c r="H1893">
        <v>1329</v>
      </c>
      <c r="I1893">
        <v>886175</v>
      </c>
      <c r="J1893">
        <v>38475</v>
      </c>
      <c r="K1893">
        <v>288133</v>
      </c>
      <c r="L1893">
        <v>53185</v>
      </c>
      <c r="M1893">
        <v>19311</v>
      </c>
      <c r="N1893">
        <v>83000000</v>
      </c>
    </row>
    <row r="1894" spans="1:14" x14ac:dyDescent="0.3">
      <c r="A1894" t="s">
        <v>4135</v>
      </c>
      <c r="B1894" t="s">
        <v>2187</v>
      </c>
      <c r="C1894" t="s">
        <v>2201</v>
      </c>
      <c r="D1894" t="s">
        <v>2272</v>
      </c>
      <c r="E1894" s="17">
        <v>43947</v>
      </c>
      <c r="F1894">
        <v>4366</v>
      </c>
      <c r="G1894">
        <v>174</v>
      </c>
      <c r="H1894">
        <v>3655</v>
      </c>
      <c r="I1894">
        <v>890541</v>
      </c>
      <c r="J1894">
        <v>38649</v>
      </c>
      <c r="K1894">
        <v>291788</v>
      </c>
      <c r="L1894">
        <v>69856</v>
      </c>
      <c r="M1894">
        <v>7769</v>
      </c>
      <c r="N1894">
        <v>83000000</v>
      </c>
    </row>
    <row r="1895" spans="1:14" x14ac:dyDescent="0.3">
      <c r="A1895" t="s">
        <v>4136</v>
      </c>
      <c r="B1895" t="s">
        <v>2194</v>
      </c>
      <c r="C1895" t="s">
        <v>2195</v>
      </c>
      <c r="D1895" t="s">
        <v>2196</v>
      </c>
      <c r="E1895" s="17">
        <v>44342</v>
      </c>
      <c r="F1895">
        <v>1972</v>
      </c>
      <c r="G1895">
        <v>163</v>
      </c>
      <c r="H1895">
        <v>3905</v>
      </c>
      <c r="I1895">
        <v>892513</v>
      </c>
      <c r="J1895">
        <v>38812</v>
      </c>
      <c r="K1895">
        <v>295693</v>
      </c>
      <c r="L1895">
        <v>35496</v>
      </c>
      <c r="M1895">
        <v>9742</v>
      </c>
      <c r="N1895">
        <v>1380000000</v>
      </c>
    </row>
    <row r="1896" spans="1:14" x14ac:dyDescent="0.3">
      <c r="A1896" t="s">
        <v>4137</v>
      </c>
      <c r="B1896" t="s">
        <v>2187</v>
      </c>
      <c r="C1896" t="s">
        <v>2201</v>
      </c>
      <c r="D1896" t="s">
        <v>2202</v>
      </c>
      <c r="E1896" s="17">
        <v>44408</v>
      </c>
      <c r="F1896">
        <v>710</v>
      </c>
      <c r="G1896">
        <v>30</v>
      </c>
      <c r="H1896">
        <v>1080</v>
      </c>
      <c r="I1896">
        <v>893223</v>
      </c>
      <c r="J1896">
        <v>38842</v>
      </c>
      <c r="K1896">
        <v>296773</v>
      </c>
      <c r="L1896">
        <v>6390</v>
      </c>
      <c r="M1896">
        <v>1955</v>
      </c>
      <c r="N1896">
        <v>83000000</v>
      </c>
    </row>
    <row r="1897" spans="1:14" x14ac:dyDescent="0.3">
      <c r="A1897" t="s">
        <v>4138</v>
      </c>
      <c r="B1897" t="s">
        <v>2206</v>
      </c>
      <c r="C1897" t="s">
        <v>2224</v>
      </c>
      <c r="D1897" t="s">
        <v>2230</v>
      </c>
      <c r="E1897" s="17">
        <v>44165</v>
      </c>
      <c r="F1897">
        <v>324</v>
      </c>
      <c r="G1897">
        <v>83</v>
      </c>
      <c r="H1897">
        <v>3605</v>
      </c>
      <c r="I1897">
        <v>893547</v>
      </c>
      <c r="J1897">
        <v>38925</v>
      </c>
      <c r="K1897">
        <v>300378</v>
      </c>
      <c r="L1897">
        <v>6156</v>
      </c>
      <c r="M1897">
        <v>8044</v>
      </c>
      <c r="N1897">
        <v>68000000</v>
      </c>
    </row>
    <row r="1898" spans="1:14" x14ac:dyDescent="0.3">
      <c r="A1898" t="s">
        <v>4139</v>
      </c>
      <c r="B1898" t="s">
        <v>2194</v>
      </c>
      <c r="C1898" t="s">
        <v>27</v>
      </c>
      <c r="D1898" t="s">
        <v>27</v>
      </c>
      <c r="E1898" s="17">
        <v>44248</v>
      </c>
      <c r="F1898">
        <v>4893</v>
      </c>
      <c r="G1898">
        <v>22</v>
      </c>
      <c r="H1898">
        <v>823</v>
      </c>
      <c r="I1898">
        <v>898440</v>
      </c>
      <c r="J1898">
        <v>38947</v>
      </c>
      <c r="K1898">
        <v>301201</v>
      </c>
      <c r="L1898">
        <v>78288</v>
      </c>
      <c r="M1898">
        <v>11448</v>
      </c>
      <c r="N1898">
        <v>1380000000</v>
      </c>
    </row>
    <row r="1899" spans="1:14" x14ac:dyDescent="0.3">
      <c r="A1899" t="s">
        <v>4140</v>
      </c>
      <c r="B1899" t="s">
        <v>2206</v>
      </c>
      <c r="C1899" t="s">
        <v>2207</v>
      </c>
      <c r="D1899" t="s">
        <v>2208</v>
      </c>
      <c r="E1899" s="17">
        <v>44125</v>
      </c>
      <c r="F1899">
        <v>2967</v>
      </c>
      <c r="G1899">
        <v>183</v>
      </c>
      <c r="H1899">
        <v>3619</v>
      </c>
      <c r="I1899">
        <v>901407</v>
      </c>
      <c r="J1899">
        <v>39130</v>
      </c>
      <c r="K1899">
        <v>304820</v>
      </c>
      <c r="L1899">
        <v>38571</v>
      </c>
      <c r="M1899">
        <v>715</v>
      </c>
      <c r="N1899">
        <v>68000000</v>
      </c>
    </row>
    <row r="1900" spans="1:14" x14ac:dyDescent="0.3">
      <c r="A1900" t="s">
        <v>4141</v>
      </c>
      <c r="B1900" t="s">
        <v>2194</v>
      </c>
      <c r="C1900" t="s">
        <v>27</v>
      </c>
      <c r="D1900" t="s">
        <v>27</v>
      </c>
      <c r="E1900" s="17">
        <v>44201</v>
      </c>
      <c r="F1900">
        <v>3799</v>
      </c>
      <c r="G1900">
        <v>198</v>
      </c>
      <c r="H1900">
        <v>3250</v>
      </c>
      <c r="I1900">
        <v>905206</v>
      </c>
      <c r="J1900">
        <v>39328</v>
      </c>
      <c r="K1900">
        <v>308070</v>
      </c>
      <c r="L1900">
        <v>22794</v>
      </c>
      <c r="M1900">
        <v>1064</v>
      </c>
      <c r="N1900">
        <v>1380000000</v>
      </c>
    </row>
    <row r="1901" spans="1:14" x14ac:dyDescent="0.3">
      <c r="A1901" t="s">
        <v>4142</v>
      </c>
      <c r="B1901" t="s">
        <v>2187</v>
      </c>
      <c r="C1901" t="s">
        <v>2188</v>
      </c>
      <c r="D1901" t="s">
        <v>2188</v>
      </c>
      <c r="E1901" s="17">
        <v>44016</v>
      </c>
      <c r="F1901">
        <v>2594</v>
      </c>
      <c r="G1901">
        <v>173</v>
      </c>
      <c r="H1901">
        <v>2115</v>
      </c>
      <c r="I1901">
        <v>907800</v>
      </c>
      <c r="J1901">
        <v>39501</v>
      </c>
      <c r="K1901">
        <v>310185</v>
      </c>
      <c r="L1901">
        <v>18158</v>
      </c>
      <c r="M1901">
        <v>15018</v>
      </c>
      <c r="N1901">
        <v>83000000</v>
      </c>
    </row>
    <row r="1902" spans="1:14" x14ac:dyDescent="0.3">
      <c r="A1902" t="s">
        <v>4143</v>
      </c>
      <c r="B1902" t="s">
        <v>2194</v>
      </c>
      <c r="C1902" t="s">
        <v>2204</v>
      </c>
      <c r="D1902" t="s">
        <v>2235</v>
      </c>
      <c r="E1902" s="17">
        <v>44076</v>
      </c>
      <c r="F1902">
        <v>1092</v>
      </c>
      <c r="G1902">
        <v>57</v>
      </c>
      <c r="H1902">
        <v>3567</v>
      </c>
      <c r="I1902">
        <v>908892</v>
      </c>
      <c r="J1902">
        <v>39558</v>
      </c>
      <c r="K1902">
        <v>313752</v>
      </c>
      <c r="L1902">
        <v>9828</v>
      </c>
      <c r="M1902">
        <v>4875</v>
      </c>
      <c r="N1902">
        <v>1380000000</v>
      </c>
    </row>
    <row r="1903" spans="1:14" x14ac:dyDescent="0.3">
      <c r="A1903" t="s">
        <v>4144</v>
      </c>
      <c r="B1903" t="s">
        <v>2211</v>
      </c>
      <c r="C1903" t="s">
        <v>2212</v>
      </c>
      <c r="D1903" t="s">
        <v>2328</v>
      </c>
      <c r="E1903" s="17">
        <v>44467</v>
      </c>
      <c r="F1903">
        <v>2955</v>
      </c>
      <c r="G1903">
        <v>163</v>
      </c>
      <c r="H1903">
        <v>47</v>
      </c>
      <c r="I1903">
        <v>911847</v>
      </c>
      <c r="J1903">
        <v>39721</v>
      </c>
      <c r="K1903">
        <v>313799</v>
      </c>
      <c r="L1903">
        <v>17730</v>
      </c>
      <c r="M1903">
        <v>8899</v>
      </c>
      <c r="N1903">
        <v>331000000</v>
      </c>
    </row>
    <row r="1904" spans="1:14" x14ac:dyDescent="0.3">
      <c r="A1904" t="s">
        <v>4145</v>
      </c>
      <c r="B1904" t="s">
        <v>2190</v>
      </c>
      <c r="C1904" t="s">
        <v>2191</v>
      </c>
      <c r="D1904" t="s">
        <v>2285</v>
      </c>
      <c r="E1904" s="17">
        <v>44098</v>
      </c>
      <c r="F1904">
        <v>211</v>
      </c>
      <c r="G1904">
        <v>195</v>
      </c>
      <c r="H1904">
        <v>1440</v>
      </c>
      <c r="I1904">
        <v>912058</v>
      </c>
      <c r="J1904">
        <v>39916</v>
      </c>
      <c r="K1904">
        <v>315239</v>
      </c>
      <c r="L1904">
        <v>3376</v>
      </c>
      <c r="M1904">
        <v>19138</v>
      </c>
      <c r="N1904">
        <v>213000000</v>
      </c>
    </row>
    <row r="1905" spans="1:14" x14ac:dyDescent="0.3">
      <c r="A1905" t="s">
        <v>4146</v>
      </c>
      <c r="B1905" t="s">
        <v>2187</v>
      </c>
      <c r="C1905" t="s">
        <v>2188</v>
      </c>
      <c r="D1905" t="s">
        <v>2188</v>
      </c>
      <c r="E1905" s="17">
        <v>44473</v>
      </c>
      <c r="F1905">
        <v>1581</v>
      </c>
      <c r="G1905">
        <v>87</v>
      </c>
      <c r="H1905">
        <v>3735</v>
      </c>
      <c r="I1905">
        <v>913639</v>
      </c>
      <c r="J1905">
        <v>40003</v>
      </c>
      <c r="K1905">
        <v>318974</v>
      </c>
      <c r="L1905">
        <v>28458</v>
      </c>
      <c r="M1905">
        <v>11748</v>
      </c>
      <c r="N1905">
        <v>83000000</v>
      </c>
    </row>
    <row r="1906" spans="1:14" x14ac:dyDescent="0.3">
      <c r="A1906" t="s">
        <v>4147</v>
      </c>
      <c r="B1906" t="s">
        <v>2190</v>
      </c>
      <c r="C1906" t="s">
        <v>2269</v>
      </c>
      <c r="D1906" t="s">
        <v>2288</v>
      </c>
      <c r="E1906" s="17">
        <v>44067</v>
      </c>
      <c r="F1906">
        <v>3831</v>
      </c>
      <c r="G1906">
        <v>187</v>
      </c>
      <c r="H1906">
        <v>944</v>
      </c>
      <c r="I1906">
        <v>917470</v>
      </c>
      <c r="J1906">
        <v>40190</v>
      </c>
      <c r="K1906">
        <v>319918</v>
      </c>
      <c r="L1906">
        <v>38310</v>
      </c>
      <c r="M1906">
        <v>13541</v>
      </c>
      <c r="N1906">
        <v>213000000</v>
      </c>
    </row>
    <row r="1907" spans="1:14" x14ac:dyDescent="0.3">
      <c r="A1907" t="s">
        <v>4148</v>
      </c>
      <c r="B1907" t="s">
        <v>2187</v>
      </c>
      <c r="C1907" t="s">
        <v>2188</v>
      </c>
      <c r="D1907" t="s">
        <v>2188</v>
      </c>
      <c r="E1907" s="17">
        <v>44360</v>
      </c>
      <c r="F1907">
        <v>1443</v>
      </c>
      <c r="G1907">
        <v>141</v>
      </c>
      <c r="H1907">
        <v>3268</v>
      </c>
      <c r="I1907">
        <v>918913</v>
      </c>
      <c r="J1907">
        <v>40331</v>
      </c>
      <c r="K1907">
        <v>323186</v>
      </c>
      <c r="L1907">
        <v>20202</v>
      </c>
      <c r="M1907">
        <v>5727</v>
      </c>
      <c r="N1907">
        <v>83000000</v>
      </c>
    </row>
    <row r="1908" spans="1:14" x14ac:dyDescent="0.3">
      <c r="A1908" t="s">
        <v>4149</v>
      </c>
      <c r="B1908" t="s">
        <v>2190</v>
      </c>
      <c r="C1908" t="s">
        <v>2198</v>
      </c>
      <c r="D1908" t="s">
        <v>2199</v>
      </c>
      <c r="E1908" s="17">
        <v>44382</v>
      </c>
      <c r="F1908">
        <v>4143</v>
      </c>
      <c r="G1908">
        <v>24</v>
      </c>
      <c r="H1908">
        <v>3641</v>
      </c>
      <c r="I1908">
        <v>923056</v>
      </c>
      <c r="J1908">
        <v>40355</v>
      </c>
      <c r="K1908">
        <v>326827</v>
      </c>
      <c r="L1908">
        <v>29001</v>
      </c>
      <c r="M1908">
        <v>18435</v>
      </c>
      <c r="N1908">
        <v>213000000</v>
      </c>
    </row>
    <row r="1909" spans="1:14" x14ac:dyDescent="0.3">
      <c r="A1909" t="s">
        <v>4150</v>
      </c>
      <c r="B1909" t="s">
        <v>2211</v>
      </c>
      <c r="C1909" t="s">
        <v>2245</v>
      </c>
      <c r="D1909" t="s">
        <v>2246</v>
      </c>
      <c r="E1909" s="17">
        <v>43851</v>
      </c>
      <c r="F1909">
        <v>4326</v>
      </c>
      <c r="G1909">
        <v>198</v>
      </c>
      <c r="H1909">
        <v>3119</v>
      </c>
      <c r="I1909">
        <v>927382</v>
      </c>
      <c r="J1909">
        <v>40553</v>
      </c>
      <c r="K1909">
        <v>329946</v>
      </c>
      <c r="L1909">
        <v>38934</v>
      </c>
      <c r="M1909">
        <v>15222</v>
      </c>
      <c r="N1909">
        <v>331000000</v>
      </c>
    </row>
    <row r="1910" spans="1:14" x14ac:dyDescent="0.3">
      <c r="A1910" t="s">
        <v>4151</v>
      </c>
      <c r="B1910" t="s">
        <v>2190</v>
      </c>
      <c r="C1910" t="s">
        <v>2269</v>
      </c>
      <c r="D1910" t="s">
        <v>2288</v>
      </c>
      <c r="E1910" s="17">
        <v>44350</v>
      </c>
      <c r="F1910">
        <v>578</v>
      </c>
      <c r="G1910">
        <v>171</v>
      </c>
      <c r="H1910">
        <v>1983</v>
      </c>
      <c r="I1910">
        <v>927960</v>
      </c>
      <c r="J1910">
        <v>40724</v>
      </c>
      <c r="K1910">
        <v>331929</v>
      </c>
      <c r="L1910">
        <v>5202</v>
      </c>
      <c r="M1910">
        <v>7041</v>
      </c>
      <c r="N1910">
        <v>213000000</v>
      </c>
    </row>
    <row r="1911" spans="1:14" x14ac:dyDescent="0.3">
      <c r="A1911" t="s">
        <v>4152</v>
      </c>
      <c r="B1911" t="s">
        <v>2194</v>
      </c>
      <c r="C1911" t="s">
        <v>2195</v>
      </c>
      <c r="D1911" t="s">
        <v>2296</v>
      </c>
      <c r="E1911" s="17">
        <v>43930</v>
      </c>
      <c r="F1911">
        <v>2997</v>
      </c>
      <c r="G1911">
        <v>45</v>
      </c>
      <c r="H1911">
        <v>354</v>
      </c>
      <c r="I1911">
        <v>930957</v>
      </c>
      <c r="J1911">
        <v>40769</v>
      </c>
      <c r="K1911">
        <v>332283</v>
      </c>
      <c r="L1911">
        <v>41958</v>
      </c>
      <c r="M1911">
        <v>8237</v>
      </c>
      <c r="N1911">
        <v>1380000000</v>
      </c>
    </row>
    <row r="1912" spans="1:14" x14ac:dyDescent="0.3">
      <c r="A1912" t="s">
        <v>4153</v>
      </c>
      <c r="B1912" t="s">
        <v>2190</v>
      </c>
      <c r="C1912" t="s">
        <v>2198</v>
      </c>
      <c r="D1912" t="s">
        <v>2199</v>
      </c>
      <c r="E1912" s="17">
        <v>44308</v>
      </c>
      <c r="F1912">
        <v>1754</v>
      </c>
      <c r="G1912">
        <v>140</v>
      </c>
      <c r="H1912">
        <v>3305</v>
      </c>
      <c r="I1912">
        <v>932711</v>
      </c>
      <c r="J1912">
        <v>40909</v>
      </c>
      <c r="K1912">
        <v>335588</v>
      </c>
      <c r="L1912">
        <v>21048</v>
      </c>
      <c r="M1912">
        <v>9352</v>
      </c>
      <c r="N1912">
        <v>213000000</v>
      </c>
    </row>
    <row r="1913" spans="1:14" x14ac:dyDescent="0.3">
      <c r="A1913" t="s">
        <v>4154</v>
      </c>
      <c r="B1913" t="s">
        <v>2187</v>
      </c>
      <c r="C1913" t="s">
        <v>2255</v>
      </c>
      <c r="D1913" t="s">
        <v>2255</v>
      </c>
      <c r="E1913" s="17">
        <v>44429</v>
      </c>
      <c r="F1913">
        <v>2979</v>
      </c>
      <c r="G1913">
        <v>61</v>
      </c>
      <c r="H1913">
        <v>4532</v>
      </c>
      <c r="I1913">
        <v>935690</v>
      </c>
      <c r="J1913">
        <v>40970</v>
      </c>
      <c r="K1913">
        <v>340120</v>
      </c>
      <c r="L1913">
        <v>38727</v>
      </c>
      <c r="M1913">
        <v>9863</v>
      </c>
      <c r="N1913">
        <v>83000000</v>
      </c>
    </row>
    <row r="1914" spans="1:14" x14ac:dyDescent="0.3">
      <c r="A1914" t="s">
        <v>4155</v>
      </c>
      <c r="B1914" t="s">
        <v>2206</v>
      </c>
      <c r="C1914" t="s">
        <v>2224</v>
      </c>
      <c r="D1914" t="s">
        <v>2230</v>
      </c>
      <c r="E1914" s="17">
        <v>44128</v>
      </c>
      <c r="F1914">
        <v>3605</v>
      </c>
      <c r="G1914">
        <v>18</v>
      </c>
      <c r="H1914">
        <v>4795</v>
      </c>
      <c r="I1914">
        <v>939295</v>
      </c>
      <c r="J1914">
        <v>40988</v>
      </c>
      <c r="K1914">
        <v>344915</v>
      </c>
      <c r="L1914">
        <v>28840</v>
      </c>
      <c r="M1914">
        <v>1894</v>
      </c>
      <c r="N1914">
        <v>68000000</v>
      </c>
    </row>
    <row r="1915" spans="1:14" x14ac:dyDescent="0.3">
      <c r="A1915" t="s">
        <v>4156</v>
      </c>
      <c r="B1915" t="s">
        <v>2190</v>
      </c>
      <c r="C1915" t="s">
        <v>2269</v>
      </c>
      <c r="D1915" t="s">
        <v>2270</v>
      </c>
      <c r="E1915" s="17">
        <v>44356</v>
      </c>
      <c r="F1915">
        <v>421</v>
      </c>
      <c r="G1915">
        <v>139</v>
      </c>
      <c r="H1915">
        <v>1917</v>
      </c>
      <c r="I1915">
        <v>939716</v>
      </c>
      <c r="J1915">
        <v>41127</v>
      </c>
      <c r="K1915">
        <v>346832</v>
      </c>
      <c r="L1915">
        <v>5894</v>
      </c>
      <c r="M1915">
        <v>17550</v>
      </c>
      <c r="N1915">
        <v>213000000</v>
      </c>
    </row>
    <row r="1916" spans="1:14" x14ac:dyDescent="0.3">
      <c r="A1916" t="s">
        <v>4157</v>
      </c>
      <c r="B1916" t="s">
        <v>2190</v>
      </c>
      <c r="C1916" t="s">
        <v>2269</v>
      </c>
      <c r="D1916" t="s">
        <v>2270</v>
      </c>
      <c r="E1916" s="17">
        <v>44164</v>
      </c>
      <c r="F1916">
        <v>610</v>
      </c>
      <c r="G1916">
        <v>111</v>
      </c>
      <c r="H1916">
        <v>4185</v>
      </c>
      <c r="I1916">
        <v>940326</v>
      </c>
      <c r="J1916">
        <v>41238</v>
      </c>
      <c r="K1916">
        <v>351017</v>
      </c>
      <c r="L1916">
        <v>3050</v>
      </c>
      <c r="M1916">
        <v>17833</v>
      </c>
      <c r="N1916">
        <v>213000000</v>
      </c>
    </row>
    <row r="1917" spans="1:14" x14ac:dyDescent="0.3">
      <c r="A1917" t="s">
        <v>4158</v>
      </c>
      <c r="B1917" t="s">
        <v>2190</v>
      </c>
      <c r="C1917" t="s">
        <v>2252</v>
      </c>
      <c r="D1917" t="s">
        <v>2301</v>
      </c>
      <c r="E1917" s="17">
        <v>43832</v>
      </c>
      <c r="F1917">
        <v>445</v>
      </c>
      <c r="G1917">
        <v>89</v>
      </c>
      <c r="H1917">
        <v>368</v>
      </c>
      <c r="I1917">
        <v>940771</v>
      </c>
      <c r="J1917">
        <v>41327</v>
      </c>
      <c r="K1917">
        <v>351385</v>
      </c>
      <c r="L1917">
        <v>4005</v>
      </c>
      <c r="M1917">
        <v>2397</v>
      </c>
      <c r="N1917">
        <v>213000000</v>
      </c>
    </row>
    <row r="1918" spans="1:14" x14ac:dyDescent="0.3">
      <c r="A1918" t="s">
        <v>4159</v>
      </c>
      <c r="B1918" t="s">
        <v>2187</v>
      </c>
      <c r="C1918" t="s">
        <v>2188</v>
      </c>
      <c r="D1918" t="s">
        <v>2188</v>
      </c>
      <c r="E1918" s="17">
        <v>44205</v>
      </c>
      <c r="F1918">
        <v>960</v>
      </c>
      <c r="G1918">
        <v>47</v>
      </c>
      <c r="H1918">
        <v>2986</v>
      </c>
      <c r="I1918">
        <v>941731</v>
      </c>
      <c r="J1918">
        <v>41374</v>
      </c>
      <c r="K1918">
        <v>354371</v>
      </c>
      <c r="L1918">
        <v>7680</v>
      </c>
      <c r="M1918">
        <v>19890</v>
      </c>
      <c r="N1918">
        <v>83000000</v>
      </c>
    </row>
    <row r="1919" spans="1:14" x14ac:dyDescent="0.3">
      <c r="A1919" t="s">
        <v>4160</v>
      </c>
      <c r="B1919" t="s">
        <v>2190</v>
      </c>
      <c r="C1919" t="s">
        <v>2252</v>
      </c>
      <c r="D1919" t="s">
        <v>2301</v>
      </c>
      <c r="E1919" s="17">
        <v>44123</v>
      </c>
      <c r="F1919">
        <v>130</v>
      </c>
      <c r="G1919">
        <v>160</v>
      </c>
      <c r="H1919">
        <v>1192</v>
      </c>
      <c r="I1919">
        <v>941861</v>
      </c>
      <c r="J1919">
        <v>41534</v>
      </c>
      <c r="K1919">
        <v>355563</v>
      </c>
      <c r="L1919">
        <v>1170</v>
      </c>
      <c r="M1919">
        <v>12181</v>
      </c>
      <c r="N1919">
        <v>213000000</v>
      </c>
    </row>
    <row r="1920" spans="1:14" x14ac:dyDescent="0.3">
      <c r="A1920" t="s">
        <v>4161</v>
      </c>
      <c r="B1920" t="s">
        <v>2187</v>
      </c>
      <c r="C1920" t="s">
        <v>2188</v>
      </c>
      <c r="D1920" t="s">
        <v>2188</v>
      </c>
      <c r="E1920" s="17">
        <v>44383</v>
      </c>
      <c r="F1920">
        <v>2647</v>
      </c>
      <c r="G1920">
        <v>164</v>
      </c>
      <c r="H1920">
        <v>1386</v>
      </c>
      <c r="I1920">
        <v>944508</v>
      </c>
      <c r="J1920">
        <v>41698</v>
      </c>
      <c r="K1920">
        <v>356949</v>
      </c>
      <c r="L1920">
        <v>39705</v>
      </c>
      <c r="M1920">
        <v>8469</v>
      </c>
      <c r="N1920">
        <v>83000000</v>
      </c>
    </row>
    <row r="1921" spans="1:14" x14ac:dyDescent="0.3">
      <c r="A1921" t="s">
        <v>4162</v>
      </c>
      <c r="B1921" t="s">
        <v>2187</v>
      </c>
      <c r="C1921" t="s">
        <v>2255</v>
      </c>
      <c r="D1921" t="s">
        <v>2255</v>
      </c>
      <c r="E1921" s="17">
        <v>44148</v>
      </c>
      <c r="F1921">
        <v>4079</v>
      </c>
      <c r="G1921">
        <v>133</v>
      </c>
      <c r="H1921">
        <v>3993</v>
      </c>
      <c r="I1921">
        <v>948587</v>
      </c>
      <c r="J1921">
        <v>41831</v>
      </c>
      <c r="K1921">
        <v>360942</v>
      </c>
      <c r="L1921">
        <v>73422</v>
      </c>
      <c r="M1921">
        <v>14020</v>
      </c>
      <c r="N1921">
        <v>83000000</v>
      </c>
    </row>
    <row r="1922" spans="1:14" x14ac:dyDescent="0.3">
      <c r="A1922" t="s">
        <v>4163</v>
      </c>
      <c r="B1922" t="s">
        <v>2206</v>
      </c>
      <c r="C1922" t="s">
        <v>2224</v>
      </c>
      <c r="D1922" t="s">
        <v>2230</v>
      </c>
      <c r="E1922" s="17">
        <v>44332</v>
      </c>
      <c r="F1922">
        <v>2434</v>
      </c>
      <c r="G1922">
        <v>122</v>
      </c>
      <c r="H1922">
        <v>3002</v>
      </c>
      <c r="I1922">
        <v>951021</v>
      </c>
      <c r="J1922">
        <v>41953</v>
      </c>
      <c r="K1922">
        <v>363944</v>
      </c>
      <c r="L1922">
        <v>46246</v>
      </c>
      <c r="M1922">
        <v>12228</v>
      </c>
      <c r="N1922">
        <v>68000000</v>
      </c>
    </row>
    <row r="1923" spans="1:14" x14ac:dyDescent="0.3">
      <c r="A1923" t="s">
        <v>4164</v>
      </c>
      <c r="B1923" t="s">
        <v>2194</v>
      </c>
      <c r="C1923" t="s">
        <v>2204</v>
      </c>
      <c r="D1923" t="s">
        <v>25</v>
      </c>
      <c r="E1923" s="17">
        <v>44211</v>
      </c>
      <c r="F1923">
        <v>3729</v>
      </c>
      <c r="G1923">
        <v>116</v>
      </c>
      <c r="H1923">
        <v>1896</v>
      </c>
      <c r="I1923">
        <v>954750</v>
      </c>
      <c r="J1923">
        <v>42069</v>
      </c>
      <c r="K1923">
        <v>365840</v>
      </c>
      <c r="L1923">
        <v>48477</v>
      </c>
      <c r="M1923">
        <v>1473</v>
      </c>
      <c r="N1923">
        <v>1380000000</v>
      </c>
    </row>
    <row r="1924" spans="1:14" x14ac:dyDescent="0.3">
      <c r="A1924" t="s">
        <v>4165</v>
      </c>
      <c r="B1924" t="s">
        <v>2187</v>
      </c>
      <c r="C1924" t="s">
        <v>2255</v>
      </c>
      <c r="D1924" t="s">
        <v>2255</v>
      </c>
      <c r="E1924" s="17">
        <v>44453</v>
      </c>
      <c r="F1924">
        <v>4431</v>
      </c>
      <c r="G1924">
        <v>80</v>
      </c>
      <c r="H1924">
        <v>2547</v>
      </c>
      <c r="I1924">
        <v>959181</v>
      </c>
      <c r="J1924">
        <v>42149</v>
      </c>
      <c r="K1924">
        <v>368387</v>
      </c>
      <c r="L1924">
        <v>53172</v>
      </c>
      <c r="M1924">
        <v>477</v>
      </c>
      <c r="N1924">
        <v>83000000</v>
      </c>
    </row>
    <row r="1925" spans="1:14" x14ac:dyDescent="0.3">
      <c r="A1925" t="s">
        <v>4166</v>
      </c>
      <c r="B1925" t="s">
        <v>2211</v>
      </c>
      <c r="C1925" t="s">
        <v>2237</v>
      </c>
      <c r="D1925" t="s">
        <v>2238</v>
      </c>
      <c r="E1925" s="17">
        <v>43844</v>
      </c>
      <c r="F1925">
        <v>1024</v>
      </c>
      <c r="G1925">
        <v>170</v>
      </c>
      <c r="H1925">
        <v>4799</v>
      </c>
      <c r="I1925">
        <v>960205</v>
      </c>
      <c r="J1925">
        <v>42319</v>
      </c>
      <c r="K1925">
        <v>373186</v>
      </c>
      <c r="L1925">
        <v>15360</v>
      </c>
      <c r="M1925">
        <v>13887</v>
      </c>
      <c r="N1925">
        <v>331000000</v>
      </c>
    </row>
    <row r="1926" spans="1:14" x14ac:dyDescent="0.3">
      <c r="A1926" t="s">
        <v>4167</v>
      </c>
      <c r="B1926" t="s">
        <v>2190</v>
      </c>
      <c r="C1926" t="s">
        <v>2269</v>
      </c>
      <c r="D1926" t="s">
        <v>2288</v>
      </c>
      <c r="E1926" s="17">
        <v>44334</v>
      </c>
      <c r="F1926">
        <v>1652</v>
      </c>
      <c r="G1926">
        <v>99</v>
      </c>
      <c r="H1926">
        <v>1553</v>
      </c>
      <c r="I1926">
        <v>961857</v>
      </c>
      <c r="J1926">
        <v>42418</v>
      </c>
      <c r="K1926">
        <v>374739</v>
      </c>
      <c r="L1926">
        <v>24780</v>
      </c>
      <c r="M1926">
        <v>7820</v>
      </c>
      <c r="N1926">
        <v>213000000</v>
      </c>
    </row>
    <row r="1927" spans="1:14" x14ac:dyDescent="0.3">
      <c r="A1927" t="s">
        <v>4168</v>
      </c>
      <c r="B1927" t="s">
        <v>2211</v>
      </c>
      <c r="C1927" t="s">
        <v>2237</v>
      </c>
      <c r="D1927" t="s">
        <v>2238</v>
      </c>
      <c r="E1927" s="17">
        <v>44061</v>
      </c>
      <c r="F1927">
        <v>537</v>
      </c>
      <c r="G1927">
        <v>177</v>
      </c>
      <c r="H1927">
        <v>2810</v>
      </c>
      <c r="I1927">
        <v>962394</v>
      </c>
      <c r="J1927">
        <v>42595</v>
      </c>
      <c r="K1927">
        <v>377549</v>
      </c>
      <c r="L1927">
        <v>8055</v>
      </c>
      <c r="M1927">
        <v>16893</v>
      </c>
      <c r="N1927">
        <v>331000000</v>
      </c>
    </row>
    <row r="1928" spans="1:14" x14ac:dyDescent="0.3">
      <c r="A1928" t="s">
        <v>4169</v>
      </c>
      <c r="B1928" t="s">
        <v>2190</v>
      </c>
      <c r="C1928" t="s">
        <v>2198</v>
      </c>
      <c r="D1928" t="s">
        <v>2199</v>
      </c>
      <c r="E1928" s="17">
        <v>43914</v>
      </c>
      <c r="F1928">
        <v>4591</v>
      </c>
      <c r="G1928">
        <v>173</v>
      </c>
      <c r="H1928">
        <v>3032</v>
      </c>
      <c r="I1928">
        <v>966985</v>
      </c>
      <c r="J1928">
        <v>42768</v>
      </c>
      <c r="K1928">
        <v>380581</v>
      </c>
      <c r="L1928">
        <v>55092</v>
      </c>
      <c r="M1928">
        <v>11162</v>
      </c>
      <c r="N1928">
        <v>213000000</v>
      </c>
    </row>
    <row r="1929" spans="1:14" x14ac:dyDescent="0.3">
      <c r="A1929" t="s">
        <v>4170</v>
      </c>
      <c r="B1929" t="s">
        <v>2206</v>
      </c>
      <c r="C1929" t="s">
        <v>2257</v>
      </c>
      <c r="D1929" t="s">
        <v>2258</v>
      </c>
      <c r="E1929" s="17">
        <v>43960</v>
      </c>
      <c r="F1929">
        <v>3083</v>
      </c>
      <c r="G1929">
        <v>72</v>
      </c>
      <c r="H1929">
        <v>111</v>
      </c>
      <c r="I1929">
        <v>970068</v>
      </c>
      <c r="J1929">
        <v>42840</v>
      </c>
      <c r="K1929">
        <v>380692</v>
      </c>
      <c r="L1929">
        <v>36996</v>
      </c>
      <c r="M1929">
        <v>5934</v>
      </c>
      <c r="N1929">
        <v>68000000</v>
      </c>
    </row>
    <row r="1930" spans="1:14" x14ac:dyDescent="0.3">
      <c r="A1930" t="s">
        <v>4171</v>
      </c>
      <c r="B1930" t="s">
        <v>2187</v>
      </c>
      <c r="C1930" t="s">
        <v>2255</v>
      </c>
      <c r="D1930" t="s">
        <v>2255</v>
      </c>
      <c r="E1930" s="17">
        <v>43975</v>
      </c>
      <c r="F1930">
        <v>507</v>
      </c>
      <c r="G1930">
        <v>27</v>
      </c>
      <c r="H1930">
        <v>4072</v>
      </c>
      <c r="I1930">
        <v>970575</v>
      </c>
      <c r="J1930">
        <v>42867</v>
      </c>
      <c r="K1930">
        <v>384764</v>
      </c>
      <c r="L1930">
        <v>2535</v>
      </c>
      <c r="M1930">
        <v>11540</v>
      </c>
      <c r="N1930">
        <v>83000000</v>
      </c>
    </row>
    <row r="1931" spans="1:14" x14ac:dyDescent="0.3">
      <c r="A1931" t="s">
        <v>4172</v>
      </c>
      <c r="B1931" t="s">
        <v>2194</v>
      </c>
      <c r="C1931" t="s">
        <v>2204</v>
      </c>
      <c r="D1931" t="s">
        <v>2235</v>
      </c>
      <c r="E1931" s="17">
        <v>43858</v>
      </c>
      <c r="F1931">
        <v>3924</v>
      </c>
      <c r="G1931">
        <v>194</v>
      </c>
      <c r="H1931">
        <v>1063</v>
      </c>
      <c r="I1931">
        <v>974499</v>
      </c>
      <c r="J1931">
        <v>43061</v>
      </c>
      <c r="K1931">
        <v>385827</v>
      </c>
      <c r="L1931">
        <v>62784</v>
      </c>
      <c r="M1931">
        <v>10190</v>
      </c>
      <c r="N1931">
        <v>1380000000</v>
      </c>
    </row>
    <row r="1932" spans="1:14" x14ac:dyDescent="0.3">
      <c r="A1932" t="s">
        <v>4173</v>
      </c>
      <c r="B1932" t="s">
        <v>2187</v>
      </c>
      <c r="C1932" t="s">
        <v>2188</v>
      </c>
      <c r="D1932" t="s">
        <v>2188</v>
      </c>
      <c r="E1932" s="17">
        <v>43896</v>
      </c>
      <c r="F1932">
        <v>680</v>
      </c>
      <c r="G1932">
        <v>10</v>
      </c>
      <c r="H1932">
        <v>4197</v>
      </c>
      <c r="I1932">
        <v>975179</v>
      </c>
      <c r="J1932">
        <v>43071</v>
      </c>
      <c r="K1932">
        <v>390024</v>
      </c>
      <c r="L1932">
        <v>7480</v>
      </c>
      <c r="M1932">
        <v>9592</v>
      </c>
      <c r="N1932">
        <v>83000000</v>
      </c>
    </row>
    <row r="1933" spans="1:14" x14ac:dyDescent="0.3">
      <c r="A1933" t="s">
        <v>4174</v>
      </c>
      <c r="B1933" t="s">
        <v>2190</v>
      </c>
      <c r="C1933" t="s">
        <v>2252</v>
      </c>
      <c r="D1933" t="s">
        <v>2253</v>
      </c>
      <c r="E1933" s="17">
        <v>43993</v>
      </c>
      <c r="F1933">
        <v>2612</v>
      </c>
      <c r="G1933">
        <v>147</v>
      </c>
      <c r="H1933">
        <v>1392</v>
      </c>
      <c r="I1933">
        <v>977791</v>
      </c>
      <c r="J1933">
        <v>43218</v>
      </c>
      <c r="K1933">
        <v>391416</v>
      </c>
      <c r="L1933">
        <v>44404</v>
      </c>
      <c r="M1933">
        <v>1061</v>
      </c>
      <c r="N1933">
        <v>213000000</v>
      </c>
    </row>
    <row r="1934" spans="1:14" x14ac:dyDescent="0.3">
      <c r="A1934" t="s">
        <v>4175</v>
      </c>
      <c r="B1934" t="s">
        <v>2194</v>
      </c>
      <c r="C1934" t="s">
        <v>2204</v>
      </c>
      <c r="D1934" t="s">
        <v>2235</v>
      </c>
      <c r="E1934" s="17">
        <v>44059</v>
      </c>
      <c r="F1934">
        <v>4876</v>
      </c>
      <c r="G1934">
        <v>86</v>
      </c>
      <c r="H1934">
        <v>1197</v>
      </c>
      <c r="I1934">
        <v>982667</v>
      </c>
      <c r="J1934">
        <v>43304</v>
      </c>
      <c r="K1934">
        <v>392613</v>
      </c>
      <c r="L1934">
        <v>39008</v>
      </c>
      <c r="M1934">
        <v>4646</v>
      </c>
      <c r="N1934">
        <v>1380000000</v>
      </c>
    </row>
    <row r="1935" spans="1:14" x14ac:dyDescent="0.3">
      <c r="A1935" t="s">
        <v>4176</v>
      </c>
      <c r="B1935" t="s">
        <v>2187</v>
      </c>
      <c r="C1935" t="s">
        <v>2338</v>
      </c>
      <c r="D1935" t="s">
        <v>2438</v>
      </c>
      <c r="E1935" s="17">
        <v>44091</v>
      </c>
      <c r="F1935">
        <v>759</v>
      </c>
      <c r="G1935">
        <v>157</v>
      </c>
      <c r="H1935">
        <v>3897</v>
      </c>
      <c r="I1935">
        <v>983426</v>
      </c>
      <c r="J1935">
        <v>43461</v>
      </c>
      <c r="K1935">
        <v>396510</v>
      </c>
      <c r="L1935">
        <v>7590</v>
      </c>
      <c r="M1935">
        <v>4771</v>
      </c>
      <c r="N1935">
        <v>83000000</v>
      </c>
    </row>
    <row r="1936" spans="1:14" x14ac:dyDescent="0.3">
      <c r="A1936" t="s">
        <v>4177</v>
      </c>
      <c r="B1936" t="s">
        <v>2194</v>
      </c>
      <c r="C1936" t="s">
        <v>27</v>
      </c>
      <c r="D1936" t="s">
        <v>27</v>
      </c>
      <c r="E1936" s="17">
        <v>44279</v>
      </c>
      <c r="F1936">
        <v>4223</v>
      </c>
      <c r="G1936">
        <v>100</v>
      </c>
      <c r="H1936">
        <v>340</v>
      </c>
      <c r="I1936">
        <v>987649</v>
      </c>
      <c r="J1936">
        <v>43561</v>
      </c>
      <c r="K1936">
        <v>396850</v>
      </c>
      <c r="L1936">
        <v>33784</v>
      </c>
      <c r="M1936">
        <v>355</v>
      </c>
      <c r="N1936">
        <v>1380000000</v>
      </c>
    </row>
    <row r="1937" spans="1:14" x14ac:dyDescent="0.3">
      <c r="A1937" t="s">
        <v>4178</v>
      </c>
      <c r="B1937" t="s">
        <v>2190</v>
      </c>
      <c r="C1937" t="s">
        <v>2269</v>
      </c>
      <c r="D1937" t="s">
        <v>2270</v>
      </c>
      <c r="E1937" s="17">
        <v>44254</v>
      </c>
      <c r="F1937">
        <v>3147</v>
      </c>
      <c r="G1937">
        <v>35</v>
      </c>
      <c r="H1937">
        <v>2861</v>
      </c>
      <c r="I1937">
        <v>990796</v>
      </c>
      <c r="J1937">
        <v>43596</v>
      </c>
      <c r="K1937">
        <v>399711</v>
      </c>
      <c r="L1937">
        <v>50352</v>
      </c>
      <c r="M1937">
        <v>3008</v>
      </c>
      <c r="N1937">
        <v>213000000</v>
      </c>
    </row>
    <row r="1938" spans="1:14" x14ac:dyDescent="0.3">
      <c r="A1938" t="s">
        <v>4179</v>
      </c>
      <c r="B1938" t="s">
        <v>2206</v>
      </c>
      <c r="C1938" t="s">
        <v>2207</v>
      </c>
      <c r="D1938" t="s">
        <v>2208</v>
      </c>
      <c r="E1938" s="17">
        <v>44290</v>
      </c>
      <c r="F1938">
        <v>2193</v>
      </c>
      <c r="G1938">
        <v>99</v>
      </c>
      <c r="H1938">
        <v>4291</v>
      </c>
      <c r="I1938">
        <v>992989</v>
      </c>
      <c r="J1938">
        <v>43695</v>
      </c>
      <c r="K1938">
        <v>404002</v>
      </c>
      <c r="L1938">
        <v>19737</v>
      </c>
      <c r="M1938">
        <v>16673</v>
      </c>
      <c r="N1938">
        <v>68000000</v>
      </c>
    </row>
    <row r="1939" spans="1:14" x14ac:dyDescent="0.3">
      <c r="A1939" t="s">
        <v>4180</v>
      </c>
      <c r="B1939" t="s">
        <v>2206</v>
      </c>
      <c r="C1939" t="s">
        <v>2257</v>
      </c>
      <c r="D1939" t="s">
        <v>2290</v>
      </c>
      <c r="E1939" s="17">
        <v>44506</v>
      </c>
      <c r="F1939">
        <v>2546</v>
      </c>
      <c r="G1939">
        <v>118</v>
      </c>
      <c r="H1939">
        <v>1205</v>
      </c>
      <c r="I1939">
        <v>995535</v>
      </c>
      <c r="J1939">
        <v>43813</v>
      </c>
      <c r="K1939">
        <v>405207</v>
      </c>
      <c r="L1939">
        <v>22914</v>
      </c>
      <c r="M1939">
        <v>7940</v>
      </c>
      <c r="N1939">
        <v>68000000</v>
      </c>
    </row>
    <row r="1940" spans="1:14" x14ac:dyDescent="0.3">
      <c r="A1940" t="s">
        <v>4181</v>
      </c>
      <c r="B1940" t="s">
        <v>2187</v>
      </c>
      <c r="C1940" t="s">
        <v>2201</v>
      </c>
      <c r="D1940" t="s">
        <v>2202</v>
      </c>
      <c r="E1940" s="17">
        <v>44131</v>
      </c>
      <c r="F1940">
        <v>4655</v>
      </c>
      <c r="G1940">
        <v>97</v>
      </c>
      <c r="H1940">
        <v>1574</v>
      </c>
      <c r="I1940">
        <v>1000190</v>
      </c>
      <c r="J1940">
        <v>43910</v>
      </c>
      <c r="K1940">
        <v>406781</v>
      </c>
      <c r="L1940">
        <v>23275</v>
      </c>
      <c r="M1940">
        <v>14398</v>
      </c>
      <c r="N1940">
        <v>83000000</v>
      </c>
    </row>
    <row r="1941" spans="1:14" x14ac:dyDescent="0.3">
      <c r="A1941" t="s">
        <v>4182</v>
      </c>
      <c r="B1941" t="s">
        <v>2211</v>
      </c>
      <c r="C1941" t="s">
        <v>2212</v>
      </c>
      <c r="D1941" t="s">
        <v>2328</v>
      </c>
      <c r="E1941" s="17">
        <v>44133</v>
      </c>
      <c r="F1941">
        <v>1222</v>
      </c>
      <c r="G1941">
        <v>195</v>
      </c>
      <c r="H1941">
        <v>3306</v>
      </c>
      <c r="I1941">
        <v>1412</v>
      </c>
      <c r="J1941">
        <v>44105</v>
      </c>
      <c r="K1941">
        <v>410087</v>
      </c>
      <c r="L1941">
        <v>12220</v>
      </c>
      <c r="M1941">
        <v>9707</v>
      </c>
      <c r="N1941">
        <v>331000000</v>
      </c>
    </row>
    <row r="1942" spans="1:14" x14ac:dyDescent="0.3">
      <c r="A1942" t="s">
        <v>4183</v>
      </c>
      <c r="B1942" t="s">
        <v>2190</v>
      </c>
      <c r="C1942" t="s">
        <v>2252</v>
      </c>
      <c r="D1942" t="s">
        <v>2301</v>
      </c>
      <c r="E1942" s="17">
        <v>44117</v>
      </c>
      <c r="F1942">
        <v>3574</v>
      </c>
      <c r="G1942">
        <v>87</v>
      </c>
      <c r="H1942">
        <v>4600</v>
      </c>
      <c r="I1942">
        <v>4986</v>
      </c>
      <c r="J1942">
        <v>44192</v>
      </c>
      <c r="K1942">
        <v>414687</v>
      </c>
      <c r="L1942">
        <v>50036</v>
      </c>
      <c r="M1942">
        <v>10409</v>
      </c>
      <c r="N1942">
        <v>213000000</v>
      </c>
    </row>
    <row r="1943" spans="1:14" x14ac:dyDescent="0.3">
      <c r="A1943" t="s">
        <v>4184</v>
      </c>
      <c r="B1943" t="s">
        <v>2187</v>
      </c>
      <c r="C1943" t="s">
        <v>2255</v>
      </c>
      <c r="D1943" t="s">
        <v>2255</v>
      </c>
      <c r="E1943" s="17">
        <v>44225</v>
      </c>
      <c r="F1943">
        <v>3023</v>
      </c>
      <c r="G1943">
        <v>35</v>
      </c>
      <c r="H1943">
        <v>1540</v>
      </c>
      <c r="I1943">
        <v>8009</v>
      </c>
      <c r="J1943">
        <v>44227</v>
      </c>
      <c r="K1943">
        <v>416227</v>
      </c>
      <c r="L1943">
        <v>36276</v>
      </c>
      <c r="M1943">
        <v>12</v>
      </c>
      <c r="N1943">
        <v>83000000</v>
      </c>
    </row>
    <row r="1944" spans="1:14" x14ac:dyDescent="0.3">
      <c r="A1944" t="s">
        <v>4185</v>
      </c>
      <c r="B1944" t="s">
        <v>2187</v>
      </c>
      <c r="C1944" t="s">
        <v>2201</v>
      </c>
      <c r="D1944" t="s">
        <v>2272</v>
      </c>
      <c r="E1944" s="17">
        <v>43840</v>
      </c>
      <c r="F1944">
        <v>3280</v>
      </c>
      <c r="G1944">
        <v>57</v>
      </c>
      <c r="H1944">
        <v>3584</v>
      </c>
      <c r="I1944">
        <v>11289</v>
      </c>
      <c r="J1944">
        <v>44284</v>
      </c>
      <c r="K1944">
        <v>419811</v>
      </c>
      <c r="L1944">
        <v>55760</v>
      </c>
      <c r="M1944">
        <v>388</v>
      </c>
      <c r="N1944">
        <v>83000000</v>
      </c>
    </row>
    <row r="1945" spans="1:14" x14ac:dyDescent="0.3">
      <c r="A1945" t="s">
        <v>4186</v>
      </c>
      <c r="B1945" t="s">
        <v>2206</v>
      </c>
      <c r="C1945" t="s">
        <v>2257</v>
      </c>
      <c r="D1945" t="s">
        <v>2290</v>
      </c>
      <c r="E1945" s="17">
        <v>44537</v>
      </c>
      <c r="F1945">
        <v>1071</v>
      </c>
      <c r="G1945">
        <v>27</v>
      </c>
      <c r="H1945">
        <v>4053</v>
      </c>
      <c r="I1945">
        <v>12360</v>
      </c>
      <c r="J1945">
        <v>44311</v>
      </c>
      <c r="K1945">
        <v>423864</v>
      </c>
      <c r="L1945">
        <v>9639</v>
      </c>
      <c r="M1945">
        <v>18341</v>
      </c>
      <c r="N1945">
        <v>68000000</v>
      </c>
    </row>
    <row r="1946" spans="1:14" x14ac:dyDescent="0.3">
      <c r="A1946" t="s">
        <v>4187</v>
      </c>
      <c r="B1946" t="s">
        <v>2194</v>
      </c>
      <c r="C1946" t="s">
        <v>2204</v>
      </c>
      <c r="D1946" t="s">
        <v>25</v>
      </c>
      <c r="E1946" s="17">
        <v>44460</v>
      </c>
      <c r="F1946">
        <v>540</v>
      </c>
      <c r="G1946">
        <v>38</v>
      </c>
      <c r="H1946">
        <v>1926</v>
      </c>
      <c r="I1946">
        <v>12900</v>
      </c>
      <c r="J1946">
        <v>44349</v>
      </c>
      <c r="K1946">
        <v>425790</v>
      </c>
      <c r="L1946">
        <v>9720</v>
      </c>
      <c r="M1946">
        <v>10975</v>
      </c>
      <c r="N1946">
        <v>1380000000</v>
      </c>
    </row>
    <row r="1947" spans="1:14" x14ac:dyDescent="0.3">
      <c r="A1947" t="s">
        <v>4188</v>
      </c>
      <c r="B1947" t="s">
        <v>2190</v>
      </c>
      <c r="C1947" t="s">
        <v>2198</v>
      </c>
      <c r="D1947" t="s">
        <v>2199</v>
      </c>
      <c r="E1947" s="17">
        <v>44100</v>
      </c>
      <c r="F1947">
        <v>510</v>
      </c>
      <c r="G1947">
        <v>65</v>
      </c>
      <c r="H1947">
        <v>3519</v>
      </c>
      <c r="I1947">
        <v>13410</v>
      </c>
      <c r="J1947">
        <v>44414</v>
      </c>
      <c r="K1947">
        <v>429309</v>
      </c>
      <c r="L1947">
        <v>7140</v>
      </c>
      <c r="M1947">
        <v>3677</v>
      </c>
      <c r="N1947">
        <v>213000000</v>
      </c>
    </row>
    <row r="1948" spans="1:14" x14ac:dyDescent="0.3">
      <c r="A1948" t="s">
        <v>4189</v>
      </c>
      <c r="B1948" t="s">
        <v>2194</v>
      </c>
      <c r="C1948" t="s">
        <v>2204</v>
      </c>
      <c r="D1948" t="s">
        <v>2235</v>
      </c>
      <c r="E1948" s="17">
        <v>44422</v>
      </c>
      <c r="F1948">
        <v>4450</v>
      </c>
      <c r="G1948">
        <v>170</v>
      </c>
      <c r="H1948">
        <v>1405</v>
      </c>
      <c r="I1948">
        <v>17860</v>
      </c>
      <c r="J1948">
        <v>44584</v>
      </c>
      <c r="K1948">
        <v>430714</v>
      </c>
      <c r="L1948">
        <v>75650</v>
      </c>
      <c r="M1948">
        <v>14000</v>
      </c>
      <c r="N1948">
        <v>1380000000</v>
      </c>
    </row>
    <row r="1949" spans="1:14" x14ac:dyDescent="0.3">
      <c r="A1949" t="s">
        <v>4190</v>
      </c>
      <c r="B1949" t="s">
        <v>2190</v>
      </c>
      <c r="C1949" t="s">
        <v>2198</v>
      </c>
      <c r="D1949" t="s">
        <v>2306</v>
      </c>
      <c r="E1949" s="17">
        <v>44435</v>
      </c>
      <c r="F1949">
        <v>344</v>
      </c>
      <c r="G1949">
        <v>4</v>
      </c>
      <c r="H1949">
        <v>2013</v>
      </c>
      <c r="I1949">
        <v>18204</v>
      </c>
      <c r="J1949">
        <v>44588</v>
      </c>
      <c r="K1949">
        <v>432727</v>
      </c>
      <c r="L1949">
        <v>5504</v>
      </c>
      <c r="M1949">
        <v>3419</v>
      </c>
      <c r="N1949">
        <v>213000000</v>
      </c>
    </row>
    <row r="1950" spans="1:14" x14ac:dyDescent="0.3">
      <c r="A1950" t="s">
        <v>4191</v>
      </c>
      <c r="B1950" t="s">
        <v>2211</v>
      </c>
      <c r="C1950" t="s">
        <v>2212</v>
      </c>
      <c r="D1950" t="s">
        <v>2328</v>
      </c>
      <c r="E1950" s="17">
        <v>44191</v>
      </c>
      <c r="F1950">
        <v>4242</v>
      </c>
      <c r="G1950">
        <v>140</v>
      </c>
      <c r="H1950">
        <v>447</v>
      </c>
      <c r="I1950">
        <v>22446</v>
      </c>
      <c r="J1950">
        <v>44728</v>
      </c>
      <c r="K1950">
        <v>433174</v>
      </c>
      <c r="L1950">
        <v>42420</v>
      </c>
      <c r="M1950">
        <v>10596</v>
      </c>
      <c r="N1950">
        <v>331000000</v>
      </c>
    </row>
    <row r="1951" spans="1:14" x14ac:dyDescent="0.3">
      <c r="A1951" t="s">
        <v>4192</v>
      </c>
      <c r="B1951" t="s">
        <v>2206</v>
      </c>
      <c r="C1951" t="s">
        <v>2207</v>
      </c>
      <c r="D1951" t="s">
        <v>2263</v>
      </c>
      <c r="E1951" s="17">
        <v>44087</v>
      </c>
      <c r="F1951">
        <v>3369</v>
      </c>
      <c r="G1951">
        <v>8</v>
      </c>
      <c r="H1951">
        <v>1720</v>
      </c>
      <c r="I1951">
        <v>25815</v>
      </c>
      <c r="J1951">
        <v>44736</v>
      </c>
      <c r="K1951">
        <v>434894</v>
      </c>
      <c r="L1951">
        <v>30321</v>
      </c>
      <c r="M1951">
        <v>12920</v>
      </c>
      <c r="N1951">
        <v>68000000</v>
      </c>
    </row>
    <row r="1952" spans="1:14" x14ac:dyDescent="0.3">
      <c r="A1952" t="s">
        <v>4193</v>
      </c>
      <c r="B1952" t="s">
        <v>2211</v>
      </c>
      <c r="C1952" t="s">
        <v>2237</v>
      </c>
      <c r="D1952" t="s">
        <v>2250</v>
      </c>
      <c r="E1952" s="17">
        <v>43963</v>
      </c>
      <c r="F1952">
        <v>3822</v>
      </c>
      <c r="G1952">
        <v>102</v>
      </c>
      <c r="H1952">
        <v>3867</v>
      </c>
      <c r="I1952">
        <v>29637</v>
      </c>
      <c r="J1952">
        <v>44838</v>
      </c>
      <c r="K1952">
        <v>438761</v>
      </c>
      <c r="L1952">
        <v>19110</v>
      </c>
      <c r="M1952">
        <v>3240</v>
      </c>
      <c r="N1952">
        <v>331000000</v>
      </c>
    </row>
    <row r="1953" spans="1:14" x14ac:dyDescent="0.3">
      <c r="A1953" t="s">
        <v>4194</v>
      </c>
      <c r="B1953" t="s">
        <v>2187</v>
      </c>
      <c r="C1953" t="s">
        <v>2338</v>
      </c>
      <c r="D1953" t="s">
        <v>2339</v>
      </c>
      <c r="E1953" s="17">
        <v>44106</v>
      </c>
      <c r="F1953">
        <v>2379</v>
      </c>
      <c r="G1953">
        <v>56</v>
      </c>
      <c r="H1953">
        <v>4093</v>
      </c>
      <c r="I1953">
        <v>32016</v>
      </c>
      <c r="J1953">
        <v>44894</v>
      </c>
      <c r="K1953">
        <v>442854</v>
      </c>
      <c r="L1953">
        <v>21411</v>
      </c>
      <c r="M1953">
        <v>3755</v>
      </c>
      <c r="N1953">
        <v>83000000</v>
      </c>
    </row>
    <row r="1954" spans="1:14" x14ac:dyDescent="0.3">
      <c r="A1954" t="s">
        <v>4195</v>
      </c>
      <c r="B1954" t="s">
        <v>2206</v>
      </c>
      <c r="C1954" t="s">
        <v>2207</v>
      </c>
      <c r="D1954" t="s">
        <v>2208</v>
      </c>
      <c r="E1954" s="17">
        <v>44513</v>
      </c>
      <c r="F1954">
        <v>2480</v>
      </c>
      <c r="G1954">
        <v>26</v>
      </c>
      <c r="H1954">
        <v>33</v>
      </c>
      <c r="I1954">
        <v>34496</v>
      </c>
      <c r="J1954">
        <v>44920</v>
      </c>
      <c r="K1954">
        <v>442887</v>
      </c>
      <c r="L1954">
        <v>14880</v>
      </c>
      <c r="M1954">
        <v>2204</v>
      </c>
      <c r="N1954">
        <v>68000000</v>
      </c>
    </row>
    <row r="1955" spans="1:14" x14ac:dyDescent="0.3">
      <c r="A1955" t="s">
        <v>4196</v>
      </c>
      <c r="B1955" t="s">
        <v>2187</v>
      </c>
      <c r="C1955" t="s">
        <v>2255</v>
      </c>
      <c r="D1955" t="s">
        <v>2255</v>
      </c>
      <c r="E1955" s="17">
        <v>44343</v>
      </c>
      <c r="F1955">
        <v>398</v>
      </c>
      <c r="G1955">
        <v>188</v>
      </c>
      <c r="H1955">
        <v>496</v>
      </c>
      <c r="I1955">
        <v>34894</v>
      </c>
      <c r="J1955">
        <v>45108</v>
      </c>
      <c r="K1955">
        <v>443383</v>
      </c>
      <c r="L1955">
        <v>3184</v>
      </c>
      <c r="M1955">
        <v>1347</v>
      </c>
      <c r="N1955">
        <v>83000000</v>
      </c>
    </row>
    <row r="1956" spans="1:14" x14ac:dyDescent="0.3">
      <c r="A1956" t="s">
        <v>4197</v>
      </c>
      <c r="B1956" t="s">
        <v>2211</v>
      </c>
      <c r="C1956" t="s">
        <v>2245</v>
      </c>
      <c r="D1956" t="s">
        <v>2308</v>
      </c>
      <c r="E1956" s="17">
        <v>44143</v>
      </c>
      <c r="F1956">
        <v>3406</v>
      </c>
      <c r="G1956">
        <v>102</v>
      </c>
      <c r="H1956">
        <v>2911</v>
      </c>
      <c r="I1956">
        <v>38300</v>
      </c>
      <c r="J1956">
        <v>45210</v>
      </c>
      <c r="K1956">
        <v>446294</v>
      </c>
      <c r="L1956">
        <v>20436</v>
      </c>
      <c r="M1956">
        <v>13521</v>
      </c>
      <c r="N1956">
        <v>331000000</v>
      </c>
    </row>
    <row r="1957" spans="1:14" x14ac:dyDescent="0.3">
      <c r="A1957" t="s">
        <v>4198</v>
      </c>
      <c r="B1957" t="s">
        <v>2190</v>
      </c>
      <c r="C1957" t="s">
        <v>2198</v>
      </c>
      <c r="D1957" t="s">
        <v>2306</v>
      </c>
      <c r="E1957" s="17">
        <v>44406</v>
      </c>
      <c r="F1957">
        <v>3280</v>
      </c>
      <c r="G1957">
        <v>177</v>
      </c>
      <c r="H1957">
        <v>1403</v>
      </c>
      <c r="I1957">
        <v>41580</v>
      </c>
      <c r="J1957">
        <v>45387</v>
      </c>
      <c r="K1957">
        <v>447697</v>
      </c>
      <c r="L1957">
        <v>39360</v>
      </c>
      <c r="M1957">
        <v>16152</v>
      </c>
      <c r="N1957">
        <v>213000000</v>
      </c>
    </row>
    <row r="1958" spans="1:14" x14ac:dyDescent="0.3">
      <c r="A1958" t="s">
        <v>4199</v>
      </c>
      <c r="B1958" t="s">
        <v>2187</v>
      </c>
      <c r="C1958" t="s">
        <v>2338</v>
      </c>
      <c r="D1958" t="s">
        <v>2438</v>
      </c>
      <c r="E1958" s="17">
        <v>44114</v>
      </c>
      <c r="F1958">
        <v>4682</v>
      </c>
      <c r="G1958">
        <v>81</v>
      </c>
      <c r="H1958">
        <v>3219</v>
      </c>
      <c r="I1958">
        <v>46262</v>
      </c>
      <c r="J1958">
        <v>45468</v>
      </c>
      <c r="K1958">
        <v>450916</v>
      </c>
      <c r="L1958">
        <v>84276</v>
      </c>
      <c r="M1958">
        <v>9411</v>
      </c>
      <c r="N1958">
        <v>83000000</v>
      </c>
    </row>
    <row r="1959" spans="1:14" x14ac:dyDescent="0.3">
      <c r="A1959" t="s">
        <v>4200</v>
      </c>
      <c r="B1959" t="s">
        <v>2194</v>
      </c>
      <c r="C1959" t="s">
        <v>27</v>
      </c>
      <c r="D1959" t="s">
        <v>27</v>
      </c>
      <c r="E1959" s="17">
        <v>43951</v>
      </c>
      <c r="F1959">
        <v>3766</v>
      </c>
      <c r="G1959">
        <v>161</v>
      </c>
      <c r="H1959">
        <v>2710</v>
      </c>
      <c r="I1959">
        <v>50028</v>
      </c>
      <c r="J1959">
        <v>45629</v>
      </c>
      <c r="K1959">
        <v>453626</v>
      </c>
      <c r="L1959">
        <v>64022</v>
      </c>
      <c r="M1959">
        <v>11962</v>
      </c>
      <c r="N1959">
        <v>1380000000</v>
      </c>
    </row>
    <row r="1960" spans="1:14" x14ac:dyDescent="0.3">
      <c r="A1960" t="s">
        <v>4201</v>
      </c>
      <c r="B1960" t="s">
        <v>2190</v>
      </c>
      <c r="C1960" t="s">
        <v>2269</v>
      </c>
      <c r="D1960" t="s">
        <v>2288</v>
      </c>
      <c r="E1960" s="17">
        <v>43937</v>
      </c>
      <c r="F1960">
        <v>1294</v>
      </c>
      <c r="G1960">
        <v>84</v>
      </c>
      <c r="H1960">
        <v>1602</v>
      </c>
      <c r="I1960">
        <v>51322</v>
      </c>
      <c r="J1960">
        <v>45713</v>
      </c>
      <c r="K1960">
        <v>455228</v>
      </c>
      <c r="L1960">
        <v>21998</v>
      </c>
      <c r="M1960">
        <v>497</v>
      </c>
      <c r="N1960">
        <v>213000000</v>
      </c>
    </row>
    <row r="1961" spans="1:14" x14ac:dyDescent="0.3">
      <c r="A1961" t="s">
        <v>4202</v>
      </c>
      <c r="B1961" t="s">
        <v>2190</v>
      </c>
      <c r="C1961" t="s">
        <v>2198</v>
      </c>
      <c r="D1961" t="s">
        <v>2199</v>
      </c>
      <c r="E1961" s="17">
        <v>44517</v>
      </c>
      <c r="F1961">
        <v>3251</v>
      </c>
      <c r="G1961">
        <v>64</v>
      </c>
      <c r="H1961">
        <v>4685</v>
      </c>
      <c r="I1961">
        <v>54573</v>
      </c>
      <c r="J1961">
        <v>45777</v>
      </c>
      <c r="K1961">
        <v>459913</v>
      </c>
      <c r="L1961">
        <v>35761</v>
      </c>
      <c r="M1961">
        <v>7824</v>
      </c>
      <c r="N1961">
        <v>213000000</v>
      </c>
    </row>
    <row r="1962" spans="1:14" x14ac:dyDescent="0.3">
      <c r="A1962" t="s">
        <v>4203</v>
      </c>
      <c r="B1962" t="s">
        <v>2211</v>
      </c>
      <c r="C1962" t="s">
        <v>2237</v>
      </c>
      <c r="D1962" t="s">
        <v>2250</v>
      </c>
      <c r="E1962" s="17">
        <v>44034</v>
      </c>
      <c r="F1962">
        <v>3509</v>
      </c>
      <c r="G1962">
        <v>172</v>
      </c>
      <c r="H1962">
        <v>4772</v>
      </c>
      <c r="I1962">
        <v>58082</v>
      </c>
      <c r="J1962">
        <v>45949</v>
      </c>
      <c r="K1962">
        <v>464685</v>
      </c>
      <c r="L1962">
        <v>45617</v>
      </c>
      <c r="M1962">
        <v>6260</v>
      </c>
      <c r="N1962">
        <v>331000000</v>
      </c>
    </row>
    <row r="1963" spans="1:14" x14ac:dyDescent="0.3">
      <c r="A1963" t="s">
        <v>4204</v>
      </c>
      <c r="B1963" t="s">
        <v>2211</v>
      </c>
      <c r="C1963" t="s">
        <v>2245</v>
      </c>
      <c r="D1963" t="s">
        <v>2246</v>
      </c>
      <c r="E1963" s="17">
        <v>43995</v>
      </c>
      <c r="F1963">
        <v>2035</v>
      </c>
      <c r="G1963">
        <v>86</v>
      </c>
      <c r="H1963">
        <v>3712</v>
      </c>
      <c r="I1963">
        <v>60117</v>
      </c>
      <c r="J1963">
        <v>46035</v>
      </c>
      <c r="K1963">
        <v>468397</v>
      </c>
      <c r="L1963">
        <v>16280</v>
      </c>
      <c r="M1963">
        <v>914</v>
      </c>
      <c r="N1963">
        <v>331000000</v>
      </c>
    </row>
    <row r="1964" spans="1:14" x14ac:dyDescent="0.3">
      <c r="A1964" t="s">
        <v>4205</v>
      </c>
      <c r="B1964" t="s">
        <v>2206</v>
      </c>
      <c r="C1964" t="s">
        <v>2232</v>
      </c>
      <c r="D1964" t="s">
        <v>2326</v>
      </c>
      <c r="E1964" s="17">
        <v>44135</v>
      </c>
      <c r="F1964">
        <v>4833</v>
      </c>
      <c r="G1964">
        <v>33</v>
      </c>
      <c r="H1964">
        <v>3602</v>
      </c>
      <c r="I1964">
        <v>64950</v>
      </c>
      <c r="J1964">
        <v>46068</v>
      </c>
      <c r="K1964">
        <v>471999</v>
      </c>
      <c r="L1964">
        <v>43497</v>
      </c>
      <c r="M1964">
        <v>13724</v>
      </c>
      <c r="N1964">
        <v>68000000</v>
      </c>
    </row>
    <row r="1965" spans="1:14" x14ac:dyDescent="0.3">
      <c r="A1965" t="s">
        <v>4206</v>
      </c>
      <c r="B1965" t="s">
        <v>2206</v>
      </c>
      <c r="C1965" t="s">
        <v>2257</v>
      </c>
      <c r="D1965" t="s">
        <v>2290</v>
      </c>
      <c r="E1965" s="17">
        <v>44327</v>
      </c>
      <c r="F1965">
        <v>3849</v>
      </c>
      <c r="G1965">
        <v>99</v>
      </c>
      <c r="H1965">
        <v>4096</v>
      </c>
      <c r="I1965">
        <v>68799</v>
      </c>
      <c r="J1965">
        <v>46167</v>
      </c>
      <c r="K1965">
        <v>476095</v>
      </c>
      <c r="L1965">
        <v>73131</v>
      </c>
      <c r="M1965">
        <v>4963</v>
      </c>
      <c r="N1965">
        <v>68000000</v>
      </c>
    </row>
    <row r="1966" spans="1:14" x14ac:dyDescent="0.3">
      <c r="A1966" t="s">
        <v>4207</v>
      </c>
      <c r="B1966" t="s">
        <v>2194</v>
      </c>
      <c r="C1966" t="s">
        <v>2204</v>
      </c>
      <c r="D1966" t="s">
        <v>25</v>
      </c>
      <c r="E1966" s="17">
        <v>44462</v>
      </c>
      <c r="F1966">
        <v>1777</v>
      </c>
      <c r="G1966">
        <v>135</v>
      </c>
      <c r="H1966">
        <v>2334</v>
      </c>
      <c r="I1966">
        <v>70576</v>
      </c>
      <c r="J1966">
        <v>46302</v>
      </c>
      <c r="K1966">
        <v>478429</v>
      </c>
      <c r="L1966">
        <v>23101</v>
      </c>
      <c r="M1966">
        <v>18758</v>
      </c>
      <c r="N1966">
        <v>1380000000</v>
      </c>
    </row>
    <row r="1967" spans="1:14" x14ac:dyDescent="0.3">
      <c r="A1967" t="s">
        <v>4208</v>
      </c>
      <c r="B1967" t="s">
        <v>2190</v>
      </c>
      <c r="C1967" t="s">
        <v>2269</v>
      </c>
      <c r="D1967" t="s">
        <v>2288</v>
      </c>
      <c r="E1967" s="17">
        <v>44386</v>
      </c>
      <c r="F1967">
        <v>379</v>
      </c>
      <c r="G1967">
        <v>93</v>
      </c>
      <c r="H1967">
        <v>1279</v>
      </c>
      <c r="I1967">
        <v>70955</v>
      </c>
      <c r="J1967">
        <v>46395</v>
      </c>
      <c r="K1967">
        <v>479708</v>
      </c>
      <c r="L1967">
        <v>4927</v>
      </c>
      <c r="M1967">
        <v>5659</v>
      </c>
      <c r="N1967">
        <v>213000000</v>
      </c>
    </row>
    <row r="1968" spans="1:14" x14ac:dyDescent="0.3">
      <c r="A1968" t="s">
        <v>4209</v>
      </c>
      <c r="B1968" t="s">
        <v>2194</v>
      </c>
      <c r="C1968" t="s">
        <v>2221</v>
      </c>
      <c r="D1968" t="s">
        <v>2281</v>
      </c>
      <c r="E1968" s="17">
        <v>43986</v>
      </c>
      <c r="F1968">
        <v>3763</v>
      </c>
      <c r="G1968">
        <v>47</v>
      </c>
      <c r="H1968">
        <v>3245</v>
      </c>
      <c r="I1968">
        <v>74718</v>
      </c>
      <c r="J1968">
        <v>46442</v>
      </c>
      <c r="K1968">
        <v>482953</v>
      </c>
      <c r="L1968">
        <v>22578</v>
      </c>
      <c r="M1968">
        <v>12039</v>
      </c>
      <c r="N1968">
        <v>1380000000</v>
      </c>
    </row>
    <row r="1969" spans="1:14" x14ac:dyDescent="0.3">
      <c r="A1969" t="s">
        <v>4210</v>
      </c>
      <c r="B1969" t="s">
        <v>2194</v>
      </c>
      <c r="C1969" t="s">
        <v>27</v>
      </c>
      <c r="D1969" t="s">
        <v>27</v>
      </c>
      <c r="E1969" s="17">
        <v>44197</v>
      </c>
      <c r="F1969">
        <v>1661</v>
      </c>
      <c r="G1969">
        <v>163</v>
      </c>
      <c r="H1969">
        <v>4949</v>
      </c>
      <c r="I1969">
        <v>76379</v>
      </c>
      <c r="J1969">
        <v>46605</v>
      </c>
      <c r="K1969">
        <v>487902</v>
      </c>
      <c r="L1969">
        <v>26576</v>
      </c>
      <c r="M1969">
        <v>6876</v>
      </c>
      <c r="N1969">
        <v>1380000000</v>
      </c>
    </row>
    <row r="1970" spans="1:14" x14ac:dyDescent="0.3">
      <c r="A1970" t="s">
        <v>4211</v>
      </c>
      <c r="B1970" t="s">
        <v>2211</v>
      </c>
      <c r="C1970" t="s">
        <v>2237</v>
      </c>
      <c r="D1970" t="s">
        <v>2238</v>
      </c>
      <c r="E1970" s="17">
        <v>44549</v>
      </c>
      <c r="F1970">
        <v>3058</v>
      </c>
      <c r="G1970">
        <v>99</v>
      </c>
      <c r="H1970">
        <v>49</v>
      </c>
      <c r="I1970">
        <v>79437</v>
      </c>
      <c r="J1970">
        <v>46704</v>
      </c>
      <c r="K1970">
        <v>487951</v>
      </c>
      <c r="L1970">
        <v>45870</v>
      </c>
      <c r="M1970">
        <v>12809</v>
      </c>
      <c r="N1970">
        <v>331000000</v>
      </c>
    </row>
    <row r="1971" spans="1:14" x14ac:dyDescent="0.3">
      <c r="A1971" t="s">
        <v>4212</v>
      </c>
      <c r="B1971" t="s">
        <v>2194</v>
      </c>
      <c r="C1971" t="s">
        <v>2221</v>
      </c>
      <c r="D1971" t="s">
        <v>2222</v>
      </c>
      <c r="E1971" s="17">
        <v>44450</v>
      </c>
      <c r="F1971">
        <v>1306</v>
      </c>
      <c r="G1971">
        <v>81</v>
      </c>
      <c r="H1971">
        <v>2664</v>
      </c>
      <c r="I1971">
        <v>80743</v>
      </c>
      <c r="J1971">
        <v>46785</v>
      </c>
      <c r="K1971">
        <v>490615</v>
      </c>
      <c r="L1971">
        <v>23508</v>
      </c>
      <c r="M1971">
        <v>13315</v>
      </c>
      <c r="N1971">
        <v>1380000000</v>
      </c>
    </row>
    <row r="1972" spans="1:14" x14ac:dyDescent="0.3">
      <c r="A1972" t="s">
        <v>4213</v>
      </c>
      <c r="B1972" t="s">
        <v>2194</v>
      </c>
      <c r="C1972" t="s">
        <v>2195</v>
      </c>
      <c r="D1972" t="s">
        <v>2196</v>
      </c>
      <c r="E1972" s="17">
        <v>44081</v>
      </c>
      <c r="F1972">
        <v>2465</v>
      </c>
      <c r="G1972">
        <v>193</v>
      </c>
      <c r="H1972">
        <v>1774</v>
      </c>
      <c r="I1972">
        <v>83208</v>
      </c>
      <c r="J1972">
        <v>46978</v>
      </c>
      <c r="K1972">
        <v>492389</v>
      </c>
      <c r="L1972">
        <v>46835</v>
      </c>
      <c r="M1972">
        <v>10420</v>
      </c>
      <c r="N1972">
        <v>1380000000</v>
      </c>
    </row>
    <row r="1973" spans="1:14" x14ac:dyDescent="0.3">
      <c r="A1973" t="s">
        <v>4214</v>
      </c>
      <c r="B1973" t="s">
        <v>2187</v>
      </c>
      <c r="C1973" t="s">
        <v>2255</v>
      </c>
      <c r="D1973" t="s">
        <v>2255</v>
      </c>
      <c r="E1973" s="17">
        <v>44164</v>
      </c>
      <c r="F1973">
        <v>4451</v>
      </c>
      <c r="G1973">
        <v>116</v>
      </c>
      <c r="H1973">
        <v>3588</v>
      </c>
      <c r="I1973">
        <v>87659</v>
      </c>
      <c r="J1973">
        <v>47094</v>
      </c>
      <c r="K1973">
        <v>495977</v>
      </c>
      <c r="L1973">
        <v>22255</v>
      </c>
      <c r="M1973">
        <v>2533</v>
      </c>
      <c r="N1973">
        <v>83000000</v>
      </c>
    </row>
    <row r="1974" spans="1:14" x14ac:dyDescent="0.3">
      <c r="A1974" t="s">
        <v>4215</v>
      </c>
      <c r="B1974" t="s">
        <v>2206</v>
      </c>
      <c r="C1974" t="s">
        <v>2224</v>
      </c>
      <c r="D1974" t="s">
        <v>2225</v>
      </c>
      <c r="E1974" s="17">
        <v>44472</v>
      </c>
      <c r="F1974">
        <v>15</v>
      </c>
      <c r="G1974">
        <v>10</v>
      </c>
      <c r="H1974">
        <v>4046</v>
      </c>
      <c r="I1974">
        <v>87674</v>
      </c>
      <c r="J1974">
        <v>47104</v>
      </c>
      <c r="K1974">
        <v>500023</v>
      </c>
      <c r="L1974">
        <v>105</v>
      </c>
      <c r="M1974">
        <v>1222</v>
      </c>
      <c r="N1974">
        <v>68000000</v>
      </c>
    </row>
    <row r="1975" spans="1:14" x14ac:dyDescent="0.3">
      <c r="A1975" t="s">
        <v>4216</v>
      </c>
      <c r="B1975" t="s">
        <v>2206</v>
      </c>
      <c r="C1975" t="s">
        <v>2257</v>
      </c>
      <c r="D1975" t="s">
        <v>2258</v>
      </c>
      <c r="E1975" s="17">
        <v>44341</v>
      </c>
      <c r="F1975">
        <v>4410</v>
      </c>
      <c r="G1975">
        <v>51</v>
      </c>
      <c r="H1975">
        <v>65</v>
      </c>
      <c r="I1975">
        <v>92084</v>
      </c>
      <c r="J1975">
        <v>47155</v>
      </c>
      <c r="K1975">
        <v>500088</v>
      </c>
      <c r="L1975">
        <v>61740</v>
      </c>
      <c r="M1975">
        <v>7263</v>
      </c>
      <c r="N1975">
        <v>68000000</v>
      </c>
    </row>
    <row r="1976" spans="1:14" x14ac:dyDescent="0.3">
      <c r="A1976" t="s">
        <v>4217</v>
      </c>
      <c r="B1976" t="s">
        <v>2190</v>
      </c>
      <c r="C1976" t="s">
        <v>2269</v>
      </c>
      <c r="D1976" t="s">
        <v>2288</v>
      </c>
      <c r="E1976" s="17">
        <v>44123</v>
      </c>
      <c r="F1976">
        <v>2580</v>
      </c>
      <c r="G1976">
        <v>163</v>
      </c>
      <c r="H1976">
        <v>4223</v>
      </c>
      <c r="I1976">
        <v>94664</v>
      </c>
      <c r="J1976">
        <v>47318</v>
      </c>
      <c r="K1976">
        <v>504311</v>
      </c>
      <c r="L1976">
        <v>12900</v>
      </c>
      <c r="M1976">
        <v>8062</v>
      </c>
      <c r="N1976">
        <v>213000000</v>
      </c>
    </row>
    <row r="1977" spans="1:14" x14ac:dyDescent="0.3">
      <c r="A1977" t="s">
        <v>4218</v>
      </c>
      <c r="B1977" t="s">
        <v>2206</v>
      </c>
      <c r="C1977" t="s">
        <v>2207</v>
      </c>
      <c r="D1977" t="s">
        <v>2263</v>
      </c>
      <c r="E1977" s="17">
        <v>43850</v>
      </c>
      <c r="F1977">
        <v>2592</v>
      </c>
      <c r="G1977">
        <v>30</v>
      </c>
      <c r="H1977">
        <v>2744</v>
      </c>
      <c r="I1977">
        <v>97256</v>
      </c>
      <c r="J1977">
        <v>47348</v>
      </c>
      <c r="K1977">
        <v>507055</v>
      </c>
      <c r="L1977">
        <v>25920</v>
      </c>
      <c r="M1977">
        <v>11824</v>
      </c>
      <c r="N1977">
        <v>68000000</v>
      </c>
    </row>
    <row r="1978" spans="1:14" x14ac:dyDescent="0.3">
      <c r="A1978" t="s">
        <v>4219</v>
      </c>
      <c r="B1978" t="s">
        <v>2190</v>
      </c>
      <c r="C1978" t="s">
        <v>2252</v>
      </c>
      <c r="D1978" t="s">
        <v>2253</v>
      </c>
      <c r="E1978" s="17">
        <v>44112</v>
      </c>
      <c r="F1978">
        <v>4789</v>
      </c>
      <c r="G1978">
        <v>23</v>
      </c>
      <c r="H1978">
        <v>187</v>
      </c>
      <c r="I1978">
        <v>102045</v>
      </c>
      <c r="J1978">
        <v>47371</v>
      </c>
      <c r="K1978">
        <v>507242</v>
      </c>
      <c r="L1978">
        <v>57468</v>
      </c>
      <c r="M1978">
        <v>16472</v>
      </c>
      <c r="N1978">
        <v>213000000</v>
      </c>
    </row>
    <row r="1979" spans="1:14" x14ac:dyDescent="0.3">
      <c r="A1979" t="s">
        <v>4220</v>
      </c>
      <c r="B1979" t="s">
        <v>2187</v>
      </c>
      <c r="C1979" t="s">
        <v>2255</v>
      </c>
      <c r="D1979" t="s">
        <v>2255</v>
      </c>
      <c r="E1979" s="17">
        <v>43831</v>
      </c>
      <c r="F1979">
        <v>68</v>
      </c>
      <c r="G1979">
        <v>148</v>
      </c>
      <c r="H1979">
        <v>4673</v>
      </c>
      <c r="I1979">
        <v>102113</v>
      </c>
      <c r="J1979">
        <v>47519</v>
      </c>
      <c r="K1979">
        <v>511915</v>
      </c>
      <c r="L1979">
        <v>544</v>
      </c>
      <c r="M1979">
        <v>7685</v>
      </c>
      <c r="N1979">
        <v>83000000</v>
      </c>
    </row>
    <row r="1980" spans="1:14" x14ac:dyDescent="0.3">
      <c r="A1980" t="s">
        <v>4221</v>
      </c>
      <c r="B1980" t="s">
        <v>2206</v>
      </c>
      <c r="C1980" t="s">
        <v>2257</v>
      </c>
      <c r="D1980" t="s">
        <v>2258</v>
      </c>
      <c r="E1980" s="17">
        <v>43949</v>
      </c>
      <c r="F1980">
        <v>410</v>
      </c>
      <c r="G1980">
        <v>95</v>
      </c>
      <c r="H1980">
        <v>4039</v>
      </c>
      <c r="I1980">
        <v>102523</v>
      </c>
      <c r="J1980">
        <v>47614</v>
      </c>
      <c r="K1980">
        <v>515954</v>
      </c>
      <c r="L1980">
        <v>6150</v>
      </c>
      <c r="M1980">
        <v>19378</v>
      </c>
      <c r="N1980">
        <v>68000000</v>
      </c>
    </row>
    <row r="1981" spans="1:14" x14ac:dyDescent="0.3">
      <c r="A1981" t="s">
        <v>4222</v>
      </c>
      <c r="B1981" t="s">
        <v>2187</v>
      </c>
      <c r="C1981" t="s">
        <v>2201</v>
      </c>
      <c r="D1981" t="s">
        <v>2272</v>
      </c>
      <c r="E1981" s="17">
        <v>43865</v>
      </c>
      <c r="F1981">
        <v>3123</v>
      </c>
      <c r="G1981">
        <v>157</v>
      </c>
      <c r="H1981">
        <v>2888</v>
      </c>
      <c r="I1981">
        <v>105646</v>
      </c>
      <c r="J1981">
        <v>47771</v>
      </c>
      <c r="K1981">
        <v>518842</v>
      </c>
      <c r="L1981">
        <v>24984</v>
      </c>
      <c r="M1981">
        <v>7066</v>
      </c>
      <c r="N1981">
        <v>83000000</v>
      </c>
    </row>
    <row r="1982" spans="1:14" x14ac:dyDescent="0.3">
      <c r="A1982" t="s">
        <v>4223</v>
      </c>
      <c r="B1982" t="s">
        <v>2206</v>
      </c>
      <c r="C1982" t="s">
        <v>2257</v>
      </c>
      <c r="D1982" t="s">
        <v>2258</v>
      </c>
      <c r="E1982" s="17">
        <v>44028</v>
      </c>
      <c r="F1982">
        <v>2859</v>
      </c>
      <c r="G1982">
        <v>120</v>
      </c>
      <c r="H1982">
        <v>4857</v>
      </c>
      <c r="I1982">
        <v>108505</v>
      </c>
      <c r="J1982">
        <v>47891</v>
      </c>
      <c r="K1982">
        <v>523699</v>
      </c>
      <c r="L1982">
        <v>42885</v>
      </c>
      <c r="M1982">
        <v>19965</v>
      </c>
      <c r="N1982">
        <v>68000000</v>
      </c>
    </row>
    <row r="1983" spans="1:14" x14ac:dyDescent="0.3">
      <c r="A1983" t="s">
        <v>4224</v>
      </c>
      <c r="B1983" t="s">
        <v>2206</v>
      </c>
      <c r="C1983" t="s">
        <v>2257</v>
      </c>
      <c r="D1983" t="s">
        <v>2290</v>
      </c>
      <c r="E1983" s="17">
        <v>44315</v>
      </c>
      <c r="F1983">
        <v>918</v>
      </c>
      <c r="G1983">
        <v>71</v>
      </c>
      <c r="H1983">
        <v>666</v>
      </c>
      <c r="I1983">
        <v>109423</v>
      </c>
      <c r="J1983">
        <v>47962</v>
      </c>
      <c r="K1983">
        <v>524365</v>
      </c>
      <c r="L1983">
        <v>17442</v>
      </c>
      <c r="M1983">
        <v>14363</v>
      </c>
      <c r="N1983">
        <v>68000000</v>
      </c>
    </row>
    <row r="1984" spans="1:14" x14ac:dyDescent="0.3">
      <c r="A1984" t="s">
        <v>4225</v>
      </c>
      <c r="B1984" t="s">
        <v>2187</v>
      </c>
      <c r="C1984" t="s">
        <v>2255</v>
      </c>
      <c r="D1984" t="s">
        <v>2255</v>
      </c>
      <c r="E1984" s="17">
        <v>43889</v>
      </c>
      <c r="F1984">
        <v>4835</v>
      </c>
      <c r="G1984">
        <v>96</v>
      </c>
      <c r="H1984">
        <v>932</v>
      </c>
      <c r="I1984">
        <v>114258</v>
      </c>
      <c r="J1984">
        <v>48058</v>
      </c>
      <c r="K1984">
        <v>525297</v>
      </c>
      <c r="L1984">
        <v>67690</v>
      </c>
      <c r="M1984">
        <v>14890</v>
      </c>
      <c r="N1984">
        <v>83000000</v>
      </c>
    </row>
    <row r="1985" spans="1:14" x14ac:dyDescent="0.3">
      <c r="A1985" t="s">
        <v>4226</v>
      </c>
      <c r="B1985" t="s">
        <v>2194</v>
      </c>
      <c r="C1985" t="s">
        <v>27</v>
      </c>
      <c r="D1985" t="s">
        <v>27</v>
      </c>
      <c r="E1985" s="17">
        <v>43991</v>
      </c>
      <c r="F1985">
        <v>1490</v>
      </c>
      <c r="G1985">
        <v>114</v>
      </c>
      <c r="H1985">
        <v>1970</v>
      </c>
      <c r="I1985">
        <v>115748</v>
      </c>
      <c r="J1985">
        <v>48172</v>
      </c>
      <c r="K1985">
        <v>527267</v>
      </c>
      <c r="L1985">
        <v>7450</v>
      </c>
      <c r="M1985">
        <v>12386</v>
      </c>
      <c r="N1985">
        <v>1380000000</v>
      </c>
    </row>
    <row r="1986" spans="1:14" x14ac:dyDescent="0.3">
      <c r="A1986" t="s">
        <v>4227</v>
      </c>
      <c r="B1986" t="s">
        <v>2194</v>
      </c>
      <c r="C1986" t="s">
        <v>2195</v>
      </c>
      <c r="D1986" t="s">
        <v>2296</v>
      </c>
      <c r="E1986" s="17">
        <v>44521</v>
      </c>
      <c r="F1986">
        <v>3805</v>
      </c>
      <c r="G1986">
        <v>63</v>
      </c>
      <c r="H1986">
        <v>3852</v>
      </c>
      <c r="I1986">
        <v>119553</v>
      </c>
      <c r="J1986">
        <v>48235</v>
      </c>
      <c r="K1986">
        <v>531119</v>
      </c>
      <c r="L1986">
        <v>49465</v>
      </c>
      <c r="M1986">
        <v>8846</v>
      </c>
      <c r="N1986">
        <v>1380000000</v>
      </c>
    </row>
    <row r="1987" spans="1:14" x14ac:dyDescent="0.3">
      <c r="A1987" t="s">
        <v>4228</v>
      </c>
      <c r="B1987" t="s">
        <v>2194</v>
      </c>
      <c r="C1987" t="s">
        <v>27</v>
      </c>
      <c r="D1987" t="s">
        <v>27</v>
      </c>
      <c r="E1987" s="17">
        <v>44036</v>
      </c>
      <c r="F1987">
        <v>3343</v>
      </c>
      <c r="G1987">
        <v>126</v>
      </c>
      <c r="H1987">
        <v>4140</v>
      </c>
      <c r="I1987">
        <v>122896</v>
      </c>
      <c r="J1987">
        <v>48361</v>
      </c>
      <c r="K1987">
        <v>535259</v>
      </c>
      <c r="L1987">
        <v>46802</v>
      </c>
      <c r="M1987">
        <v>8644</v>
      </c>
      <c r="N1987">
        <v>1380000000</v>
      </c>
    </row>
    <row r="1988" spans="1:14" x14ac:dyDescent="0.3">
      <c r="A1988" t="s">
        <v>4229</v>
      </c>
      <c r="B1988" t="s">
        <v>2194</v>
      </c>
      <c r="C1988" t="s">
        <v>2195</v>
      </c>
      <c r="D1988" t="s">
        <v>2296</v>
      </c>
      <c r="E1988" s="17">
        <v>43842</v>
      </c>
      <c r="F1988">
        <v>2486</v>
      </c>
      <c r="G1988">
        <v>116</v>
      </c>
      <c r="H1988">
        <v>2176</v>
      </c>
      <c r="I1988">
        <v>125382</v>
      </c>
      <c r="J1988">
        <v>48477</v>
      </c>
      <c r="K1988">
        <v>537435</v>
      </c>
      <c r="L1988">
        <v>29832</v>
      </c>
      <c r="M1988">
        <v>291</v>
      </c>
      <c r="N1988">
        <v>1380000000</v>
      </c>
    </row>
    <row r="1989" spans="1:14" x14ac:dyDescent="0.3">
      <c r="A1989" t="s">
        <v>4230</v>
      </c>
      <c r="B1989" t="s">
        <v>2206</v>
      </c>
      <c r="C1989" t="s">
        <v>2207</v>
      </c>
      <c r="D1989" t="s">
        <v>2263</v>
      </c>
      <c r="E1989" s="17">
        <v>44320</v>
      </c>
      <c r="F1989">
        <v>2577</v>
      </c>
      <c r="G1989">
        <v>38</v>
      </c>
      <c r="H1989">
        <v>617</v>
      </c>
      <c r="I1989">
        <v>127959</v>
      </c>
      <c r="J1989">
        <v>48515</v>
      </c>
      <c r="K1989">
        <v>538052</v>
      </c>
      <c r="L1989">
        <v>46386</v>
      </c>
      <c r="M1989">
        <v>13920</v>
      </c>
      <c r="N1989">
        <v>68000000</v>
      </c>
    </row>
    <row r="1990" spans="1:14" x14ac:dyDescent="0.3">
      <c r="A1990" t="s">
        <v>4231</v>
      </c>
      <c r="B1990" t="s">
        <v>2211</v>
      </c>
      <c r="C1990" t="s">
        <v>2245</v>
      </c>
      <c r="D1990" t="s">
        <v>2246</v>
      </c>
      <c r="E1990" s="17">
        <v>44106</v>
      </c>
      <c r="F1990">
        <v>272</v>
      </c>
      <c r="G1990">
        <v>128</v>
      </c>
      <c r="H1990">
        <v>4858</v>
      </c>
      <c r="I1990">
        <v>128231</v>
      </c>
      <c r="J1990">
        <v>48643</v>
      </c>
      <c r="K1990">
        <v>542910</v>
      </c>
      <c r="L1990">
        <v>4896</v>
      </c>
      <c r="M1990">
        <v>14306</v>
      </c>
      <c r="N1990">
        <v>331000000</v>
      </c>
    </row>
    <row r="1991" spans="1:14" x14ac:dyDescent="0.3">
      <c r="A1991" t="s">
        <v>4232</v>
      </c>
      <c r="B1991" t="s">
        <v>2187</v>
      </c>
      <c r="C1991" t="s">
        <v>2255</v>
      </c>
      <c r="D1991" t="s">
        <v>2255</v>
      </c>
      <c r="E1991" s="17">
        <v>44523</v>
      </c>
      <c r="F1991">
        <v>4554</v>
      </c>
      <c r="G1991">
        <v>96</v>
      </c>
      <c r="H1991">
        <v>792</v>
      </c>
      <c r="I1991">
        <v>132785</v>
      </c>
      <c r="J1991">
        <v>48739</v>
      </c>
      <c r="K1991">
        <v>543702</v>
      </c>
      <c r="L1991">
        <v>77418</v>
      </c>
      <c r="M1991">
        <v>18217</v>
      </c>
      <c r="N1991">
        <v>83000000</v>
      </c>
    </row>
    <row r="1992" spans="1:14" x14ac:dyDescent="0.3">
      <c r="A1992" t="s">
        <v>4233</v>
      </c>
      <c r="B1992" t="s">
        <v>2211</v>
      </c>
      <c r="C1992" t="s">
        <v>2237</v>
      </c>
      <c r="D1992" t="s">
        <v>2250</v>
      </c>
      <c r="E1992" s="17">
        <v>44072</v>
      </c>
      <c r="F1992">
        <v>819</v>
      </c>
      <c r="G1992">
        <v>169</v>
      </c>
      <c r="H1992">
        <v>1250</v>
      </c>
      <c r="I1992">
        <v>133604</v>
      </c>
      <c r="J1992">
        <v>48908</v>
      </c>
      <c r="K1992">
        <v>544952</v>
      </c>
      <c r="L1992">
        <v>5733</v>
      </c>
      <c r="M1992">
        <v>18301</v>
      </c>
      <c r="N1992">
        <v>331000000</v>
      </c>
    </row>
    <row r="1993" spans="1:14" x14ac:dyDescent="0.3">
      <c r="A1993" t="s">
        <v>4234</v>
      </c>
      <c r="B1993" t="s">
        <v>2211</v>
      </c>
      <c r="C1993" t="s">
        <v>2245</v>
      </c>
      <c r="D1993" t="s">
        <v>2308</v>
      </c>
      <c r="E1993" s="17">
        <v>44046</v>
      </c>
      <c r="F1993">
        <v>2615</v>
      </c>
      <c r="G1993">
        <v>76</v>
      </c>
      <c r="H1993">
        <v>3993</v>
      </c>
      <c r="I1993">
        <v>136219</v>
      </c>
      <c r="J1993">
        <v>48984</v>
      </c>
      <c r="K1993">
        <v>548945</v>
      </c>
      <c r="L1993">
        <v>47070</v>
      </c>
      <c r="M1993">
        <v>3613</v>
      </c>
      <c r="N1993">
        <v>331000000</v>
      </c>
    </row>
    <row r="1994" spans="1:14" x14ac:dyDescent="0.3">
      <c r="A1994" t="s">
        <v>4235</v>
      </c>
      <c r="B1994" t="s">
        <v>2190</v>
      </c>
      <c r="C1994" t="s">
        <v>2252</v>
      </c>
      <c r="D1994" t="s">
        <v>2253</v>
      </c>
      <c r="E1994" s="17">
        <v>44081</v>
      </c>
      <c r="F1994">
        <v>4956</v>
      </c>
      <c r="G1994">
        <v>4</v>
      </c>
      <c r="H1994">
        <v>2444</v>
      </c>
      <c r="I1994">
        <v>141175</v>
      </c>
      <c r="J1994">
        <v>48988</v>
      </c>
      <c r="K1994">
        <v>551389</v>
      </c>
      <c r="L1994">
        <v>89208</v>
      </c>
      <c r="M1994">
        <v>12070</v>
      </c>
      <c r="N1994">
        <v>213000000</v>
      </c>
    </row>
    <row r="1995" spans="1:14" x14ac:dyDescent="0.3">
      <c r="A1995" t="s">
        <v>4236</v>
      </c>
      <c r="B1995" t="s">
        <v>2194</v>
      </c>
      <c r="C1995" t="s">
        <v>27</v>
      </c>
      <c r="D1995" t="s">
        <v>27</v>
      </c>
      <c r="E1995" s="17">
        <v>43956</v>
      </c>
      <c r="F1995">
        <v>2544</v>
      </c>
      <c r="G1995">
        <v>139</v>
      </c>
      <c r="H1995">
        <v>2322</v>
      </c>
      <c r="I1995">
        <v>143719</v>
      </c>
      <c r="J1995">
        <v>49127</v>
      </c>
      <c r="K1995">
        <v>553711</v>
      </c>
      <c r="L1995">
        <v>17808</v>
      </c>
      <c r="M1995">
        <v>14509</v>
      </c>
      <c r="N1995">
        <v>1380000000</v>
      </c>
    </row>
    <row r="1996" spans="1:14" x14ac:dyDescent="0.3">
      <c r="A1996" t="s">
        <v>4237</v>
      </c>
      <c r="B1996" t="s">
        <v>2206</v>
      </c>
      <c r="C1996" t="s">
        <v>2232</v>
      </c>
      <c r="D1996" t="s">
        <v>2326</v>
      </c>
      <c r="E1996" s="17">
        <v>44047</v>
      </c>
      <c r="F1996">
        <v>3984</v>
      </c>
      <c r="G1996">
        <v>156</v>
      </c>
      <c r="H1996">
        <v>4233</v>
      </c>
      <c r="I1996">
        <v>147703</v>
      </c>
      <c r="J1996">
        <v>49283</v>
      </c>
      <c r="K1996">
        <v>557944</v>
      </c>
      <c r="L1996">
        <v>67728</v>
      </c>
      <c r="M1996">
        <v>17593</v>
      </c>
      <c r="N1996">
        <v>68000000</v>
      </c>
    </row>
    <row r="1997" spans="1:14" x14ac:dyDescent="0.3">
      <c r="A1997" t="s">
        <v>4238</v>
      </c>
      <c r="B1997" t="s">
        <v>2194</v>
      </c>
      <c r="C1997" t="s">
        <v>2221</v>
      </c>
      <c r="D1997" t="s">
        <v>2281</v>
      </c>
      <c r="E1997" s="17">
        <v>44136</v>
      </c>
      <c r="F1997">
        <v>4890</v>
      </c>
      <c r="G1997">
        <v>2</v>
      </c>
      <c r="H1997">
        <v>1350</v>
      </c>
      <c r="I1997">
        <v>152593</v>
      </c>
      <c r="J1997">
        <v>49285</v>
      </c>
      <c r="K1997">
        <v>559294</v>
      </c>
      <c r="L1997">
        <v>68460</v>
      </c>
      <c r="M1997">
        <v>8442</v>
      </c>
      <c r="N1997">
        <v>1380000000</v>
      </c>
    </row>
    <row r="1998" spans="1:14" x14ac:dyDescent="0.3">
      <c r="A1998" t="s">
        <v>4239</v>
      </c>
      <c r="B1998" t="s">
        <v>2194</v>
      </c>
      <c r="C1998" t="s">
        <v>2195</v>
      </c>
      <c r="D1998" t="s">
        <v>2196</v>
      </c>
      <c r="E1998" s="17">
        <v>44015</v>
      </c>
      <c r="F1998">
        <v>4900</v>
      </c>
      <c r="G1998">
        <v>60</v>
      </c>
      <c r="H1998">
        <v>2830</v>
      </c>
      <c r="I1998">
        <v>157493</v>
      </c>
      <c r="J1998">
        <v>49345</v>
      </c>
      <c r="K1998">
        <v>562124</v>
      </c>
      <c r="L1998">
        <v>39200</v>
      </c>
      <c r="M1998">
        <v>2668</v>
      </c>
      <c r="N1998">
        <v>1380000000</v>
      </c>
    </row>
    <row r="1999" spans="1:14" x14ac:dyDescent="0.3">
      <c r="A1999" t="s">
        <v>4240</v>
      </c>
      <c r="B1999" t="s">
        <v>2211</v>
      </c>
      <c r="C1999" t="s">
        <v>2237</v>
      </c>
      <c r="D1999" t="s">
        <v>2238</v>
      </c>
      <c r="E1999" s="17">
        <v>43869</v>
      </c>
      <c r="F1999">
        <v>2981</v>
      </c>
      <c r="G1999">
        <v>178</v>
      </c>
      <c r="H1999">
        <v>2275</v>
      </c>
      <c r="I1999">
        <v>160474</v>
      </c>
      <c r="J1999">
        <v>49523</v>
      </c>
      <c r="K1999">
        <v>564399</v>
      </c>
      <c r="L1999">
        <v>23848</v>
      </c>
      <c r="M1999">
        <v>17847</v>
      </c>
      <c r="N1999">
        <v>331000000</v>
      </c>
    </row>
    <row r="2000" spans="1:14" x14ac:dyDescent="0.3">
      <c r="A2000" t="s">
        <v>4241</v>
      </c>
      <c r="B2000" t="s">
        <v>2190</v>
      </c>
      <c r="C2000" t="s">
        <v>2252</v>
      </c>
      <c r="D2000" t="s">
        <v>2301</v>
      </c>
      <c r="E2000" s="17">
        <v>44053</v>
      </c>
      <c r="F2000">
        <v>1890</v>
      </c>
      <c r="G2000">
        <v>163</v>
      </c>
      <c r="H2000">
        <v>2206</v>
      </c>
      <c r="I2000">
        <v>162364</v>
      </c>
      <c r="J2000">
        <v>49686</v>
      </c>
      <c r="K2000">
        <v>566605</v>
      </c>
      <c r="L2000">
        <v>11340</v>
      </c>
      <c r="M2000">
        <v>3284</v>
      </c>
      <c r="N2000">
        <v>213000000</v>
      </c>
    </row>
    <row r="2001" spans="1:14" x14ac:dyDescent="0.3">
      <c r="A2001" t="s">
        <v>4242</v>
      </c>
      <c r="B2001" t="s">
        <v>2194</v>
      </c>
      <c r="C2001" t="s">
        <v>2195</v>
      </c>
      <c r="D2001" t="s">
        <v>2196</v>
      </c>
      <c r="E2001" s="17">
        <v>44014</v>
      </c>
      <c r="F2001">
        <v>3039</v>
      </c>
      <c r="G2001">
        <v>110</v>
      </c>
      <c r="H2001">
        <v>1917</v>
      </c>
      <c r="I2001">
        <v>165403</v>
      </c>
      <c r="J2001">
        <v>49796</v>
      </c>
      <c r="K2001">
        <v>568522</v>
      </c>
      <c r="L2001">
        <v>24312</v>
      </c>
      <c r="M2001">
        <v>8535</v>
      </c>
      <c r="N2001">
        <v>1380000000</v>
      </c>
    </row>
    <row r="2002" spans="1:14" x14ac:dyDescent="0.3">
      <c r="A2002" t="s">
        <v>4243</v>
      </c>
      <c r="B2002" t="s">
        <v>2187</v>
      </c>
      <c r="C2002" t="s">
        <v>2201</v>
      </c>
      <c r="D2002" t="s">
        <v>2202</v>
      </c>
      <c r="E2002" s="17">
        <v>44325</v>
      </c>
      <c r="F2002">
        <v>4935</v>
      </c>
      <c r="G2002">
        <v>74</v>
      </c>
      <c r="H2002">
        <v>3834</v>
      </c>
      <c r="I2002">
        <v>170338</v>
      </c>
      <c r="J2002">
        <v>49870</v>
      </c>
      <c r="K2002">
        <v>572356</v>
      </c>
      <c r="L2002">
        <v>29610</v>
      </c>
      <c r="M2002">
        <v>16053</v>
      </c>
      <c r="N2002">
        <v>83000000</v>
      </c>
    </row>
    <row r="2003" spans="1:14" x14ac:dyDescent="0.3">
      <c r="A2003" t="s">
        <v>4244</v>
      </c>
      <c r="B2003" t="s">
        <v>2187</v>
      </c>
      <c r="C2003" t="s">
        <v>2338</v>
      </c>
      <c r="D2003" t="s">
        <v>2438</v>
      </c>
      <c r="E2003" s="17">
        <v>44257</v>
      </c>
      <c r="F2003">
        <v>2682</v>
      </c>
      <c r="G2003">
        <v>129</v>
      </c>
      <c r="H2003">
        <v>2077</v>
      </c>
      <c r="I2003">
        <v>173020</v>
      </c>
      <c r="J2003">
        <v>49999</v>
      </c>
      <c r="K2003">
        <v>574433</v>
      </c>
      <c r="L2003">
        <v>40230</v>
      </c>
      <c r="M2003">
        <v>3925</v>
      </c>
      <c r="N2003">
        <v>83000000</v>
      </c>
    </row>
    <row r="2004" spans="1:14" x14ac:dyDescent="0.3">
      <c r="A2004" t="s">
        <v>4245</v>
      </c>
      <c r="B2004" t="s">
        <v>2194</v>
      </c>
      <c r="C2004" t="s">
        <v>2204</v>
      </c>
      <c r="D2004" t="s">
        <v>2235</v>
      </c>
      <c r="E2004" s="17">
        <v>44008</v>
      </c>
      <c r="F2004">
        <v>602</v>
      </c>
      <c r="G2004">
        <v>28</v>
      </c>
      <c r="H2004">
        <v>1121</v>
      </c>
      <c r="I2004">
        <v>173622</v>
      </c>
      <c r="J2004">
        <v>50027</v>
      </c>
      <c r="K2004">
        <v>575554</v>
      </c>
      <c r="L2004">
        <v>11438</v>
      </c>
      <c r="M2004">
        <v>7146</v>
      </c>
      <c r="N2004">
        <v>1380000000</v>
      </c>
    </row>
    <row r="2005" spans="1:14" x14ac:dyDescent="0.3">
      <c r="A2005" t="s">
        <v>4246</v>
      </c>
      <c r="B2005" t="s">
        <v>2211</v>
      </c>
      <c r="C2005" t="s">
        <v>2241</v>
      </c>
      <c r="D2005" t="s">
        <v>2261</v>
      </c>
      <c r="E2005" s="17">
        <v>44258</v>
      </c>
      <c r="F2005">
        <v>3937</v>
      </c>
      <c r="G2005">
        <v>40</v>
      </c>
      <c r="H2005">
        <v>608</v>
      </c>
      <c r="I2005">
        <v>177559</v>
      </c>
      <c r="J2005">
        <v>50067</v>
      </c>
      <c r="K2005">
        <v>576162</v>
      </c>
      <c r="L2005">
        <v>59055</v>
      </c>
      <c r="M2005">
        <v>10585</v>
      </c>
      <c r="N2005">
        <v>331000000</v>
      </c>
    </row>
    <row r="2006" spans="1:14" x14ac:dyDescent="0.3">
      <c r="A2006" t="s">
        <v>4247</v>
      </c>
      <c r="B2006" t="s">
        <v>2211</v>
      </c>
      <c r="C2006" t="s">
        <v>2237</v>
      </c>
      <c r="D2006" t="s">
        <v>2238</v>
      </c>
      <c r="E2006" s="17">
        <v>44124</v>
      </c>
      <c r="F2006">
        <v>1432</v>
      </c>
      <c r="G2006">
        <v>28</v>
      </c>
      <c r="H2006">
        <v>768</v>
      </c>
      <c r="I2006">
        <v>178991</v>
      </c>
      <c r="J2006">
        <v>50095</v>
      </c>
      <c r="K2006">
        <v>576930</v>
      </c>
      <c r="L2006">
        <v>15752</v>
      </c>
      <c r="M2006">
        <v>5613</v>
      </c>
      <c r="N2006">
        <v>331000000</v>
      </c>
    </row>
    <row r="2007" spans="1:14" x14ac:dyDescent="0.3">
      <c r="A2007" t="s">
        <v>4248</v>
      </c>
      <c r="B2007" t="s">
        <v>2206</v>
      </c>
      <c r="C2007" t="s">
        <v>2257</v>
      </c>
      <c r="D2007" t="s">
        <v>2258</v>
      </c>
      <c r="E2007" s="17">
        <v>43981</v>
      </c>
      <c r="F2007">
        <v>4462</v>
      </c>
      <c r="G2007">
        <v>99</v>
      </c>
      <c r="H2007">
        <v>783</v>
      </c>
      <c r="I2007">
        <v>183453</v>
      </c>
      <c r="J2007">
        <v>194</v>
      </c>
      <c r="K2007">
        <v>577713</v>
      </c>
      <c r="L2007">
        <v>40158</v>
      </c>
      <c r="M2007">
        <v>14871</v>
      </c>
      <c r="N2007">
        <v>68000000</v>
      </c>
    </row>
    <row r="2008" spans="1:14" x14ac:dyDescent="0.3">
      <c r="A2008" t="s">
        <v>4249</v>
      </c>
      <c r="B2008" t="s">
        <v>2190</v>
      </c>
      <c r="C2008" t="s">
        <v>2191</v>
      </c>
      <c r="D2008" t="s">
        <v>2285</v>
      </c>
      <c r="E2008" s="17">
        <v>44214</v>
      </c>
      <c r="F2008">
        <v>255</v>
      </c>
      <c r="G2008">
        <v>63</v>
      </c>
      <c r="H2008">
        <v>2929</v>
      </c>
      <c r="I2008">
        <v>183708</v>
      </c>
      <c r="J2008">
        <v>257</v>
      </c>
      <c r="K2008">
        <v>580642</v>
      </c>
      <c r="L2008">
        <v>2805</v>
      </c>
      <c r="M2008">
        <v>4962</v>
      </c>
      <c r="N2008">
        <v>213000000</v>
      </c>
    </row>
    <row r="2009" spans="1:14" x14ac:dyDescent="0.3">
      <c r="A2009" t="s">
        <v>4250</v>
      </c>
      <c r="B2009" t="s">
        <v>2211</v>
      </c>
      <c r="C2009" t="s">
        <v>2212</v>
      </c>
      <c r="D2009" t="s">
        <v>2213</v>
      </c>
      <c r="E2009" s="17">
        <v>44468</v>
      </c>
      <c r="F2009">
        <v>2487</v>
      </c>
      <c r="G2009">
        <v>57</v>
      </c>
      <c r="H2009">
        <v>2389</v>
      </c>
      <c r="I2009">
        <v>186195</v>
      </c>
      <c r="J2009">
        <v>314</v>
      </c>
      <c r="K2009">
        <v>583031</v>
      </c>
      <c r="L2009">
        <v>24870</v>
      </c>
      <c r="M2009">
        <v>7801</v>
      </c>
      <c r="N2009">
        <v>331000000</v>
      </c>
    </row>
    <row r="2010" spans="1:14" x14ac:dyDescent="0.3">
      <c r="A2010" t="s">
        <v>4251</v>
      </c>
      <c r="B2010" t="s">
        <v>2206</v>
      </c>
      <c r="C2010" t="s">
        <v>2232</v>
      </c>
      <c r="D2010" t="s">
        <v>2326</v>
      </c>
      <c r="E2010" s="17">
        <v>44138</v>
      </c>
      <c r="F2010">
        <v>1358</v>
      </c>
      <c r="G2010">
        <v>137</v>
      </c>
      <c r="H2010">
        <v>167</v>
      </c>
      <c r="I2010">
        <v>187553</v>
      </c>
      <c r="J2010">
        <v>451</v>
      </c>
      <c r="K2010">
        <v>583198</v>
      </c>
      <c r="L2010">
        <v>8148</v>
      </c>
      <c r="M2010">
        <v>16469</v>
      </c>
      <c r="N2010">
        <v>68000000</v>
      </c>
    </row>
    <row r="2011" spans="1:14" x14ac:dyDescent="0.3">
      <c r="A2011" t="s">
        <v>4252</v>
      </c>
      <c r="B2011" t="s">
        <v>2187</v>
      </c>
      <c r="C2011" t="s">
        <v>2201</v>
      </c>
      <c r="D2011" t="s">
        <v>2272</v>
      </c>
      <c r="E2011" s="17">
        <v>44166</v>
      </c>
      <c r="F2011">
        <v>3701</v>
      </c>
      <c r="G2011">
        <v>10</v>
      </c>
      <c r="H2011">
        <v>4779</v>
      </c>
      <c r="I2011">
        <v>191254</v>
      </c>
      <c r="J2011">
        <v>461</v>
      </c>
      <c r="K2011">
        <v>587977</v>
      </c>
      <c r="L2011">
        <v>66618</v>
      </c>
      <c r="M2011">
        <v>17424</v>
      </c>
      <c r="N2011">
        <v>83000000</v>
      </c>
    </row>
    <row r="2012" spans="1:14" x14ac:dyDescent="0.3">
      <c r="A2012" t="s">
        <v>4253</v>
      </c>
      <c r="B2012" t="s">
        <v>2187</v>
      </c>
      <c r="C2012" t="s">
        <v>2338</v>
      </c>
      <c r="D2012" t="s">
        <v>2438</v>
      </c>
      <c r="E2012" s="17">
        <v>44205</v>
      </c>
      <c r="F2012">
        <v>2482</v>
      </c>
      <c r="G2012">
        <v>134</v>
      </c>
      <c r="H2012">
        <v>3256</v>
      </c>
      <c r="I2012">
        <v>193736</v>
      </c>
      <c r="J2012">
        <v>595</v>
      </c>
      <c r="K2012">
        <v>591233</v>
      </c>
      <c r="L2012">
        <v>39712</v>
      </c>
      <c r="M2012">
        <v>2291</v>
      </c>
      <c r="N2012">
        <v>83000000</v>
      </c>
    </row>
    <row r="2013" spans="1:14" x14ac:dyDescent="0.3">
      <c r="A2013" t="s">
        <v>4254</v>
      </c>
      <c r="B2013" t="s">
        <v>2187</v>
      </c>
      <c r="C2013" t="s">
        <v>2338</v>
      </c>
      <c r="D2013" t="s">
        <v>2438</v>
      </c>
      <c r="E2013" s="17">
        <v>43838</v>
      </c>
      <c r="F2013">
        <v>689</v>
      </c>
      <c r="G2013">
        <v>76</v>
      </c>
      <c r="H2013">
        <v>2479</v>
      </c>
      <c r="I2013">
        <v>194425</v>
      </c>
      <c r="J2013">
        <v>671</v>
      </c>
      <c r="K2013">
        <v>593712</v>
      </c>
      <c r="L2013">
        <v>4134</v>
      </c>
      <c r="M2013">
        <v>10173</v>
      </c>
      <c r="N2013">
        <v>83000000</v>
      </c>
    </row>
    <row r="2014" spans="1:14" x14ac:dyDescent="0.3">
      <c r="A2014" t="s">
        <v>4255</v>
      </c>
      <c r="B2014" t="s">
        <v>2194</v>
      </c>
      <c r="C2014" t="s">
        <v>2195</v>
      </c>
      <c r="D2014" t="s">
        <v>2196</v>
      </c>
      <c r="E2014" s="17">
        <v>44171</v>
      </c>
      <c r="F2014">
        <v>3532</v>
      </c>
      <c r="G2014">
        <v>107</v>
      </c>
      <c r="H2014">
        <v>4134</v>
      </c>
      <c r="I2014">
        <v>197957</v>
      </c>
      <c r="J2014">
        <v>778</v>
      </c>
      <c r="K2014">
        <v>597846</v>
      </c>
      <c r="L2014">
        <v>17660</v>
      </c>
      <c r="M2014">
        <v>13067</v>
      </c>
      <c r="N2014">
        <v>1380000000</v>
      </c>
    </row>
    <row r="2015" spans="1:14" x14ac:dyDescent="0.3">
      <c r="A2015" t="s">
        <v>4256</v>
      </c>
      <c r="B2015" t="s">
        <v>2190</v>
      </c>
      <c r="C2015" t="s">
        <v>2191</v>
      </c>
      <c r="D2015" t="s">
        <v>2285</v>
      </c>
      <c r="E2015" s="17">
        <v>43959</v>
      </c>
      <c r="F2015">
        <v>307</v>
      </c>
      <c r="G2015">
        <v>188</v>
      </c>
      <c r="H2015">
        <v>979</v>
      </c>
      <c r="I2015">
        <v>198264</v>
      </c>
      <c r="J2015">
        <v>966</v>
      </c>
      <c r="K2015">
        <v>598825</v>
      </c>
      <c r="L2015">
        <v>5219</v>
      </c>
      <c r="M2015">
        <v>1932</v>
      </c>
      <c r="N2015">
        <v>213000000</v>
      </c>
    </row>
    <row r="2016" spans="1:14" x14ac:dyDescent="0.3">
      <c r="A2016" t="s">
        <v>4257</v>
      </c>
      <c r="B2016" t="s">
        <v>2206</v>
      </c>
      <c r="C2016" t="s">
        <v>2257</v>
      </c>
      <c r="D2016" t="s">
        <v>2258</v>
      </c>
      <c r="E2016" s="17">
        <v>44499</v>
      </c>
      <c r="F2016">
        <v>1696</v>
      </c>
      <c r="G2016">
        <v>193</v>
      </c>
      <c r="H2016">
        <v>2434</v>
      </c>
      <c r="I2016">
        <v>199960</v>
      </c>
      <c r="J2016">
        <v>1159</v>
      </c>
      <c r="K2016">
        <v>601259</v>
      </c>
      <c r="L2016">
        <v>8480</v>
      </c>
      <c r="M2016">
        <v>6149</v>
      </c>
      <c r="N2016">
        <v>68000000</v>
      </c>
    </row>
    <row r="2017" spans="1:14" x14ac:dyDescent="0.3">
      <c r="A2017" t="s">
        <v>4258</v>
      </c>
      <c r="B2017" t="s">
        <v>2190</v>
      </c>
      <c r="C2017" t="s">
        <v>2269</v>
      </c>
      <c r="D2017" t="s">
        <v>2288</v>
      </c>
      <c r="E2017" s="17">
        <v>44182</v>
      </c>
      <c r="F2017">
        <v>3166</v>
      </c>
      <c r="G2017">
        <v>93</v>
      </c>
      <c r="H2017">
        <v>4022</v>
      </c>
      <c r="I2017">
        <v>203126</v>
      </c>
      <c r="J2017">
        <v>1252</v>
      </c>
      <c r="K2017">
        <v>605281</v>
      </c>
      <c r="L2017">
        <v>53822</v>
      </c>
      <c r="M2017">
        <v>11202</v>
      </c>
      <c r="N2017">
        <v>213000000</v>
      </c>
    </row>
    <row r="2018" spans="1:14" x14ac:dyDescent="0.3">
      <c r="A2018" t="s">
        <v>4259</v>
      </c>
      <c r="B2018" t="s">
        <v>2194</v>
      </c>
      <c r="C2018" t="s">
        <v>27</v>
      </c>
      <c r="D2018" t="s">
        <v>27</v>
      </c>
      <c r="E2018" s="17">
        <v>44188</v>
      </c>
      <c r="F2018">
        <v>408</v>
      </c>
      <c r="G2018">
        <v>85</v>
      </c>
      <c r="H2018">
        <v>2816</v>
      </c>
      <c r="I2018">
        <v>203534</v>
      </c>
      <c r="J2018">
        <v>1337</v>
      </c>
      <c r="K2018">
        <v>608097</v>
      </c>
      <c r="L2018">
        <v>3672</v>
      </c>
      <c r="M2018">
        <v>16764</v>
      </c>
      <c r="N2018">
        <v>1380000000</v>
      </c>
    </row>
    <row r="2019" spans="1:14" x14ac:dyDescent="0.3">
      <c r="A2019" t="s">
        <v>4260</v>
      </c>
      <c r="B2019" t="s">
        <v>2206</v>
      </c>
      <c r="C2019" t="s">
        <v>2232</v>
      </c>
      <c r="D2019" t="s">
        <v>2326</v>
      </c>
      <c r="E2019" s="17">
        <v>44347</v>
      </c>
      <c r="F2019">
        <v>3951</v>
      </c>
      <c r="G2019">
        <v>180</v>
      </c>
      <c r="H2019">
        <v>790</v>
      </c>
      <c r="I2019">
        <v>207485</v>
      </c>
      <c r="J2019">
        <v>1517</v>
      </c>
      <c r="K2019">
        <v>608887</v>
      </c>
      <c r="L2019">
        <v>35559</v>
      </c>
      <c r="M2019">
        <v>778</v>
      </c>
      <c r="N2019">
        <v>68000000</v>
      </c>
    </row>
    <row r="2020" spans="1:14" x14ac:dyDescent="0.3">
      <c r="A2020" t="s">
        <v>4261</v>
      </c>
      <c r="B2020" t="s">
        <v>2206</v>
      </c>
      <c r="C2020" t="s">
        <v>2224</v>
      </c>
      <c r="D2020" t="s">
        <v>2225</v>
      </c>
      <c r="E2020" s="17">
        <v>44325</v>
      </c>
      <c r="F2020">
        <v>825</v>
      </c>
      <c r="G2020">
        <v>64</v>
      </c>
      <c r="H2020">
        <v>4837</v>
      </c>
      <c r="I2020">
        <v>208310</v>
      </c>
      <c r="J2020">
        <v>1581</v>
      </c>
      <c r="K2020">
        <v>613724</v>
      </c>
      <c r="L2020">
        <v>9075</v>
      </c>
      <c r="M2020">
        <v>19690</v>
      </c>
      <c r="N2020">
        <v>68000000</v>
      </c>
    </row>
    <row r="2021" spans="1:14" x14ac:dyDescent="0.3">
      <c r="A2021" t="s">
        <v>4262</v>
      </c>
      <c r="B2021" t="s">
        <v>2211</v>
      </c>
      <c r="C2021" t="s">
        <v>2237</v>
      </c>
      <c r="D2021" t="s">
        <v>2238</v>
      </c>
      <c r="E2021" s="17">
        <v>43916</v>
      </c>
      <c r="F2021">
        <v>1191</v>
      </c>
      <c r="G2021">
        <v>26</v>
      </c>
      <c r="H2021">
        <v>1474</v>
      </c>
      <c r="I2021">
        <v>209501</v>
      </c>
      <c r="J2021">
        <v>1607</v>
      </c>
      <c r="K2021">
        <v>615198</v>
      </c>
      <c r="L2021">
        <v>5955</v>
      </c>
      <c r="M2021">
        <v>3455</v>
      </c>
      <c r="N2021">
        <v>331000000</v>
      </c>
    </row>
    <row r="2022" spans="1:14" x14ac:dyDescent="0.3">
      <c r="A2022" t="s">
        <v>4263</v>
      </c>
      <c r="B2022" t="s">
        <v>2190</v>
      </c>
      <c r="C2022" t="s">
        <v>2252</v>
      </c>
      <c r="D2022" t="s">
        <v>2253</v>
      </c>
      <c r="E2022" s="17">
        <v>44005</v>
      </c>
      <c r="F2022">
        <v>2134</v>
      </c>
      <c r="G2022">
        <v>134</v>
      </c>
      <c r="H2022">
        <v>3186</v>
      </c>
      <c r="I2022">
        <v>211635</v>
      </c>
      <c r="J2022">
        <v>1741</v>
      </c>
      <c r="K2022">
        <v>618384</v>
      </c>
      <c r="L2022">
        <v>19206</v>
      </c>
      <c r="M2022">
        <v>123</v>
      </c>
      <c r="N2022">
        <v>213000000</v>
      </c>
    </row>
    <row r="2023" spans="1:14" x14ac:dyDescent="0.3">
      <c r="A2023" t="s">
        <v>4264</v>
      </c>
      <c r="B2023" t="s">
        <v>2190</v>
      </c>
      <c r="C2023" t="s">
        <v>2269</v>
      </c>
      <c r="D2023" t="s">
        <v>2270</v>
      </c>
      <c r="E2023" s="17">
        <v>44023</v>
      </c>
      <c r="F2023">
        <v>3094</v>
      </c>
      <c r="G2023">
        <v>64</v>
      </c>
      <c r="H2023">
        <v>4001</v>
      </c>
      <c r="I2023">
        <v>214729</v>
      </c>
      <c r="J2023">
        <v>1805</v>
      </c>
      <c r="K2023">
        <v>622385</v>
      </c>
      <c r="L2023">
        <v>18564</v>
      </c>
      <c r="M2023">
        <v>1083</v>
      </c>
      <c r="N2023">
        <v>213000000</v>
      </c>
    </row>
    <row r="2024" spans="1:14" x14ac:dyDescent="0.3">
      <c r="A2024" t="s">
        <v>4265</v>
      </c>
      <c r="B2024" t="s">
        <v>2211</v>
      </c>
      <c r="C2024" t="s">
        <v>2237</v>
      </c>
      <c r="D2024" t="s">
        <v>2250</v>
      </c>
      <c r="E2024" s="17">
        <v>44141</v>
      </c>
      <c r="F2024">
        <v>4193</v>
      </c>
      <c r="G2024">
        <v>57</v>
      </c>
      <c r="H2024">
        <v>2448</v>
      </c>
      <c r="I2024">
        <v>218922</v>
      </c>
      <c r="J2024">
        <v>1862</v>
      </c>
      <c r="K2024">
        <v>624833</v>
      </c>
      <c r="L2024">
        <v>58702</v>
      </c>
      <c r="M2024">
        <v>18441</v>
      </c>
      <c r="N2024">
        <v>331000000</v>
      </c>
    </row>
    <row r="2025" spans="1:14" x14ac:dyDescent="0.3">
      <c r="A2025" t="s">
        <v>4266</v>
      </c>
      <c r="B2025" t="s">
        <v>2187</v>
      </c>
      <c r="C2025" t="s">
        <v>2338</v>
      </c>
      <c r="D2025" t="s">
        <v>2339</v>
      </c>
      <c r="E2025" s="17">
        <v>43949</v>
      </c>
      <c r="F2025">
        <v>1774</v>
      </c>
      <c r="G2025">
        <v>24</v>
      </c>
      <c r="H2025">
        <v>3674</v>
      </c>
      <c r="I2025">
        <v>220696</v>
      </c>
      <c r="J2025">
        <v>1886</v>
      </c>
      <c r="K2025">
        <v>628507</v>
      </c>
      <c r="L2025">
        <v>8870</v>
      </c>
      <c r="M2025">
        <v>13995</v>
      </c>
      <c r="N2025">
        <v>83000000</v>
      </c>
    </row>
    <row r="2026" spans="1:14" x14ac:dyDescent="0.3">
      <c r="A2026" t="s">
        <v>4267</v>
      </c>
      <c r="B2026" t="s">
        <v>2194</v>
      </c>
      <c r="C2026" t="s">
        <v>2195</v>
      </c>
      <c r="D2026" t="s">
        <v>2296</v>
      </c>
      <c r="E2026" s="17">
        <v>44048</v>
      </c>
      <c r="F2026">
        <v>4416</v>
      </c>
      <c r="G2026">
        <v>47</v>
      </c>
      <c r="H2026">
        <v>3380</v>
      </c>
      <c r="I2026">
        <v>225112</v>
      </c>
      <c r="J2026">
        <v>1933</v>
      </c>
      <c r="K2026">
        <v>631887</v>
      </c>
      <c r="L2026">
        <v>48576</v>
      </c>
      <c r="M2026">
        <v>19602</v>
      </c>
      <c r="N2026">
        <v>1380000000</v>
      </c>
    </row>
    <row r="2027" spans="1:14" x14ac:dyDescent="0.3">
      <c r="A2027" t="s">
        <v>4268</v>
      </c>
      <c r="B2027" t="s">
        <v>2190</v>
      </c>
      <c r="C2027" t="s">
        <v>2191</v>
      </c>
      <c r="D2027" t="s">
        <v>2192</v>
      </c>
      <c r="E2027" s="17">
        <v>44257</v>
      </c>
      <c r="F2027">
        <v>533</v>
      </c>
      <c r="G2027">
        <v>3</v>
      </c>
      <c r="H2027">
        <v>1126</v>
      </c>
      <c r="I2027">
        <v>225645</v>
      </c>
      <c r="J2027">
        <v>1936</v>
      </c>
      <c r="K2027">
        <v>633013</v>
      </c>
      <c r="L2027">
        <v>10127</v>
      </c>
      <c r="M2027">
        <v>4707</v>
      </c>
      <c r="N2027">
        <v>213000000</v>
      </c>
    </row>
    <row r="2028" spans="1:14" x14ac:dyDescent="0.3">
      <c r="A2028" t="s">
        <v>4269</v>
      </c>
      <c r="B2028" t="s">
        <v>2211</v>
      </c>
      <c r="C2028" t="s">
        <v>2241</v>
      </c>
      <c r="D2028" t="s">
        <v>2242</v>
      </c>
      <c r="E2028" s="17">
        <v>44244</v>
      </c>
      <c r="F2028">
        <v>2867</v>
      </c>
      <c r="G2028">
        <v>135</v>
      </c>
      <c r="H2028">
        <v>1750</v>
      </c>
      <c r="I2028">
        <v>228512</v>
      </c>
      <c r="J2028">
        <v>2071</v>
      </c>
      <c r="K2028">
        <v>634763</v>
      </c>
      <c r="L2028">
        <v>20069</v>
      </c>
      <c r="M2028">
        <v>16377</v>
      </c>
      <c r="N2028">
        <v>331000000</v>
      </c>
    </row>
    <row r="2029" spans="1:14" x14ac:dyDescent="0.3">
      <c r="A2029" t="s">
        <v>4270</v>
      </c>
      <c r="B2029" t="s">
        <v>2206</v>
      </c>
      <c r="C2029" t="s">
        <v>2257</v>
      </c>
      <c r="D2029" t="s">
        <v>2258</v>
      </c>
      <c r="E2029" s="17">
        <v>43944</v>
      </c>
      <c r="F2029">
        <v>1207</v>
      </c>
      <c r="G2029">
        <v>114</v>
      </c>
      <c r="H2029">
        <v>4197</v>
      </c>
      <c r="I2029">
        <v>229719</v>
      </c>
      <c r="J2029">
        <v>2185</v>
      </c>
      <c r="K2029">
        <v>638960</v>
      </c>
      <c r="L2029">
        <v>18105</v>
      </c>
      <c r="M2029">
        <v>1806</v>
      </c>
      <c r="N2029">
        <v>68000000</v>
      </c>
    </row>
    <row r="2030" spans="1:14" x14ac:dyDescent="0.3">
      <c r="A2030" t="s">
        <v>4271</v>
      </c>
      <c r="B2030" t="s">
        <v>2211</v>
      </c>
      <c r="C2030" t="s">
        <v>2212</v>
      </c>
      <c r="D2030" t="s">
        <v>2328</v>
      </c>
      <c r="E2030" s="17">
        <v>43975</v>
      </c>
      <c r="F2030">
        <v>416</v>
      </c>
      <c r="G2030">
        <v>195</v>
      </c>
      <c r="H2030">
        <v>4750</v>
      </c>
      <c r="I2030">
        <v>230135</v>
      </c>
      <c r="J2030">
        <v>2380</v>
      </c>
      <c r="K2030">
        <v>643710</v>
      </c>
      <c r="L2030">
        <v>5408</v>
      </c>
      <c r="M2030">
        <v>13014</v>
      </c>
      <c r="N2030">
        <v>331000000</v>
      </c>
    </row>
    <row r="2031" spans="1:14" x14ac:dyDescent="0.3">
      <c r="A2031" t="s">
        <v>4272</v>
      </c>
      <c r="B2031" t="s">
        <v>2187</v>
      </c>
      <c r="C2031" t="s">
        <v>2188</v>
      </c>
      <c r="D2031" t="s">
        <v>2188</v>
      </c>
      <c r="E2031" s="17">
        <v>44368</v>
      </c>
      <c r="F2031">
        <v>2776</v>
      </c>
      <c r="G2031">
        <v>187</v>
      </c>
      <c r="H2031">
        <v>3161</v>
      </c>
      <c r="I2031">
        <v>232911</v>
      </c>
      <c r="J2031">
        <v>2567</v>
      </c>
      <c r="K2031">
        <v>646871</v>
      </c>
      <c r="L2031">
        <v>52744</v>
      </c>
      <c r="M2031">
        <v>5670</v>
      </c>
      <c r="N2031">
        <v>83000000</v>
      </c>
    </row>
    <row r="2032" spans="1:14" x14ac:dyDescent="0.3">
      <c r="A2032" t="s">
        <v>4273</v>
      </c>
      <c r="B2032" t="s">
        <v>2194</v>
      </c>
      <c r="C2032" t="s">
        <v>27</v>
      </c>
      <c r="D2032" t="s">
        <v>27</v>
      </c>
      <c r="E2032" s="17">
        <v>44478</v>
      </c>
      <c r="F2032">
        <v>1237</v>
      </c>
      <c r="G2032">
        <v>3</v>
      </c>
      <c r="H2032">
        <v>3189</v>
      </c>
      <c r="I2032">
        <v>234148</v>
      </c>
      <c r="J2032">
        <v>2570</v>
      </c>
      <c r="K2032">
        <v>650060</v>
      </c>
      <c r="L2032">
        <v>11133</v>
      </c>
      <c r="M2032">
        <v>7666</v>
      </c>
      <c r="N2032">
        <v>1380000000</v>
      </c>
    </row>
    <row r="2033" spans="1:14" x14ac:dyDescent="0.3">
      <c r="A2033" t="s">
        <v>4274</v>
      </c>
      <c r="B2033" t="s">
        <v>2187</v>
      </c>
      <c r="C2033" t="s">
        <v>2255</v>
      </c>
      <c r="D2033" t="s">
        <v>2255</v>
      </c>
      <c r="E2033" s="17">
        <v>44133</v>
      </c>
      <c r="F2033">
        <v>4943</v>
      </c>
      <c r="G2033">
        <v>135</v>
      </c>
      <c r="H2033">
        <v>751</v>
      </c>
      <c r="I2033">
        <v>239091</v>
      </c>
      <c r="J2033">
        <v>2705</v>
      </c>
      <c r="K2033">
        <v>650811</v>
      </c>
      <c r="L2033">
        <v>44487</v>
      </c>
      <c r="M2033">
        <v>3669</v>
      </c>
      <c r="N2033">
        <v>83000000</v>
      </c>
    </row>
    <row r="2034" spans="1:14" x14ac:dyDescent="0.3">
      <c r="A2034" t="s">
        <v>4275</v>
      </c>
      <c r="B2034" t="s">
        <v>2206</v>
      </c>
      <c r="C2034" t="s">
        <v>2207</v>
      </c>
      <c r="D2034" t="s">
        <v>2263</v>
      </c>
      <c r="E2034" s="17">
        <v>44418</v>
      </c>
      <c r="F2034">
        <v>4765</v>
      </c>
      <c r="G2034">
        <v>89</v>
      </c>
      <c r="H2034">
        <v>1232</v>
      </c>
      <c r="I2034">
        <v>243856</v>
      </c>
      <c r="J2034">
        <v>2794</v>
      </c>
      <c r="K2034">
        <v>652043</v>
      </c>
      <c r="L2034">
        <v>42885</v>
      </c>
      <c r="M2034">
        <v>12494</v>
      </c>
      <c r="N2034">
        <v>68000000</v>
      </c>
    </row>
    <row r="2035" spans="1:14" x14ac:dyDescent="0.3">
      <c r="A2035" t="s">
        <v>4276</v>
      </c>
      <c r="B2035" t="s">
        <v>2206</v>
      </c>
      <c r="C2035" t="s">
        <v>2232</v>
      </c>
      <c r="D2035" t="s">
        <v>2326</v>
      </c>
      <c r="E2035" s="17">
        <v>44175</v>
      </c>
      <c r="F2035">
        <v>1943</v>
      </c>
      <c r="G2035">
        <v>15</v>
      </c>
      <c r="H2035">
        <v>858</v>
      </c>
      <c r="I2035">
        <v>245799</v>
      </c>
      <c r="J2035">
        <v>2809</v>
      </c>
      <c r="K2035">
        <v>652901</v>
      </c>
      <c r="L2035">
        <v>25259</v>
      </c>
      <c r="M2035">
        <v>14235</v>
      </c>
      <c r="N2035">
        <v>68000000</v>
      </c>
    </row>
    <row r="2036" spans="1:14" x14ac:dyDescent="0.3">
      <c r="A2036" t="s">
        <v>4277</v>
      </c>
      <c r="B2036" t="s">
        <v>2206</v>
      </c>
      <c r="C2036" t="s">
        <v>2232</v>
      </c>
      <c r="D2036" t="s">
        <v>2326</v>
      </c>
      <c r="E2036" s="17">
        <v>43831</v>
      </c>
      <c r="F2036">
        <v>2180</v>
      </c>
      <c r="G2036">
        <v>146</v>
      </c>
      <c r="H2036">
        <v>4414</v>
      </c>
      <c r="I2036">
        <v>247979</v>
      </c>
      <c r="J2036">
        <v>2955</v>
      </c>
      <c r="K2036">
        <v>657315</v>
      </c>
      <c r="L2036">
        <v>37060</v>
      </c>
      <c r="M2036">
        <v>11519</v>
      </c>
      <c r="N2036">
        <v>68000000</v>
      </c>
    </row>
    <row r="2037" spans="1:14" x14ac:dyDescent="0.3">
      <c r="A2037" t="s">
        <v>4278</v>
      </c>
      <c r="B2037" t="s">
        <v>2206</v>
      </c>
      <c r="C2037" t="s">
        <v>2257</v>
      </c>
      <c r="D2037" t="s">
        <v>2290</v>
      </c>
      <c r="E2037" s="17">
        <v>43977</v>
      </c>
      <c r="F2037">
        <v>2100</v>
      </c>
      <c r="G2037">
        <v>128</v>
      </c>
      <c r="H2037">
        <v>3860</v>
      </c>
      <c r="I2037">
        <v>250079</v>
      </c>
      <c r="J2037">
        <v>3083</v>
      </c>
      <c r="K2037">
        <v>661175</v>
      </c>
      <c r="L2037">
        <v>29400</v>
      </c>
      <c r="M2037">
        <v>19123</v>
      </c>
      <c r="N2037">
        <v>68000000</v>
      </c>
    </row>
    <row r="2038" spans="1:14" x14ac:dyDescent="0.3">
      <c r="A2038" t="s">
        <v>4279</v>
      </c>
      <c r="B2038" t="s">
        <v>2211</v>
      </c>
      <c r="C2038" t="s">
        <v>2237</v>
      </c>
      <c r="D2038" t="s">
        <v>2250</v>
      </c>
      <c r="E2038" s="17">
        <v>44117</v>
      </c>
      <c r="F2038">
        <v>4836</v>
      </c>
      <c r="G2038">
        <v>100</v>
      </c>
      <c r="H2038">
        <v>4728</v>
      </c>
      <c r="I2038">
        <v>254915</v>
      </c>
      <c r="J2038">
        <v>3183</v>
      </c>
      <c r="K2038">
        <v>665903</v>
      </c>
      <c r="L2038">
        <v>82212</v>
      </c>
      <c r="M2038">
        <v>19342</v>
      </c>
      <c r="N2038">
        <v>331000000</v>
      </c>
    </row>
    <row r="2039" spans="1:14" x14ac:dyDescent="0.3">
      <c r="A2039" t="s">
        <v>4280</v>
      </c>
      <c r="B2039" t="s">
        <v>2206</v>
      </c>
      <c r="C2039" t="s">
        <v>2257</v>
      </c>
      <c r="D2039" t="s">
        <v>2258</v>
      </c>
      <c r="E2039" s="17">
        <v>44484</v>
      </c>
      <c r="F2039">
        <v>4118</v>
      </c>
      <c r="G2039">
        <v>161</v>
      </c>
      <c r="H2039">
        <v>3941</v>
      </c>
      <c r="I2039">
        <v>259033</v>
      </c>
      <c r="J2039">
        <v>3344</v>
      </c>
      <c r="K2039">
        <v>669844</v>
      </c>
      <c r="L2039">
        <v>20590</v>
      </c>
      <c r="M2039">
        <v>7186</v>
      </c>
      <c r="N2039">
        <v>68000000</v>
      </c>
    </row>
    <row r="2040" spans="1:14" x14ac:dyDescent="0.3">
      <c r="A2040" t="s">
        <v>4281</v>
      </c>
      <c r="B2040" t="s">
        <v>2206</v>
      </c>
      <c r="C2040" t="s">
        <v>2257</v>
      </c>
      <c r="D2040" t="s">
        <v>2258</v>
      </c>
      <c r="E2040" s="17">
        <v>43883</v>
      </c>
      <c r="F2040">
        <v>3674</v>
      </c>
      <c r="G2040">
        <v>111</v>
      </c>
      <c r="H2040">
        <v>2699</v>
      </c>
      <c r="I2040">
        <v>262707</v>
      </c>
      <c r="J2040">
        <v>3455</v>
      </c>
      <c r="K2040">
        <v>672543</v>
      </c>
      <c r="L2040">
        <v>33066</v>
      </c>
      <c r="M2040">
        <v>10193</v>
      </c>
      <c r="N2040">
        <v>68000000</v>
      </c>
    </row>
    <row r="2041" spans="1:14" x14ac:dyDescent="0.3">
      <c r="A2041" t="s">
        <v>4282</v>
      </c>
      <c r="B2041" t="s">
        <v>2211</v>
      </c>
      <c r="C2041" t="s">
        <v>2241</v>
      </c>
      <c r="D2041" t="s">
        <v>2242</v>
      </c>
      <c r="E2041" s="17">
        <v>44134</v>
      </c>
      <c r="F2041">
        <v>459</v>
      </c>
      <c r="G2041">
        <v>44</v>
      </c>
      <c r="H2041">
        <v>2000</v>
      </c>
      <c r="I2041">
        <v>263166</v>
      </c>
      <c r="J2041">
        <v>3499</v>
      </c>
      <c r="K2041">
        <v>674543</v>
      </c>
      <c r="L2041">
        <v>6426</v>
      </c>
      <c r="M2041">
        <v>713</v>
      </c>
      <c r="N2041">
        <v>331000000</v>
      </c>
    </row>
    <row r="2042" spans="1:14" x14ac:dyDescent="0.3">
      <c r="A2042" t="s">
        <v>4283</v>
      </c>
      <c r="B2042" t="s">
        <v>2206</v>
      </c>
      <c r="C2042" t="s">
        <v>2207</v>
      </c>
      <c r="D2042" t="s">
        <v>2208</v>
      </c>
      <c r="E2042" s="17">
        <v>43899</v>
      </c>
      <c r="F2042">
        <v>649</v>
      </c>
      <c r="G2042">
        <v>62</v>
      </c>
      <c r="H2042">
        <v>239</v>
      </c>
      <c r="I2042">
        <v>263815</v>
      </c>
      <c r="J2042">
        <v>3561</v>
      </c>
      <c r="K2042">
        <v>674782</v>
      </c>
      <c r="L2042">
        <v>6490</v>
      </c>
      <c r="M2042">
        <v>9073</v>
      </c>
      <c r="N2042">
        <v>68000000</v>
      </c>
    </row>
    <row r="2043" spans="1:14" x14ac:dyDescent="0.3">
      <c r="A2043" t="s">
        <v>4284</v>
      </c>
      <c r="B2043" t="s">
        <v>2187</v>
      </c>
      <c r="C2043" t="s">
        <v>2255</v>
      </c>
      <c r="D2043" t="s">
        <v>2255</v>
      </c>
      <c r="E2043" s="17">
        <v>44191</v>
      </c>
      <c r="F2043">
        <v>4577</v>
      </c>
      <c r="G2043">
        <v>93</v>
      </c>
      <c r="H2043">
        <v>2190</v>
      </c>
      <c r="I2043">
        <v>268392</v>
      </c>
      <c r="J2043">
        <v>3654</v>
      </c>
      <c r="K2043">
        <v>676972</v>
      </c>
      <c r="L2043">
        <v>59501</v>
      </c>
      <c r="M2043">
        <v>10839</v>
      </c>
      <c r="N2043">
        <v>83000000</v>
      </c>
    </row>
    <row r="2044" spans="1:14" x14ac:dyDescent="0.3">
      <c r="A2044" t="s">
        <v>4285</v>
      </c>
      <c r="B2044" t="s">
        <v>2187</v>
      </c>
      <c r="C2044" t="s">
        <v>2255</v>
      </c>
      <c r="D2044" t="s">
        <v>2255</v>
      </c>
      <c r="E2044" s="17">
        <v>44432</v>
      </c>
      <c r="F2044">
        <v>119</v>
      </c>
      <c r="G2044">
        <v>133</v>
      </c>
      <c r="H2044">
        <v>4214</v>
      </c>
      <c r="I2044">
        <v>268511</v>
      </c>
      <c r="J2044">
        <v>3787</v>
      </c>
      <c r="K2044">
        <v>681186</v>
      </c>
      <c r="L2044">
        <v>833</v>
      </c>
      <c r="M2044">
        <v>19383</v>
      </c>
      <c r="N2044">
        <v>83000000</v>
      </c>
    </row>
    <row r="2045" spans="1:14" x14ac:dyDescent="0.3">
      <c r="A2045" t="s">
        <v>4286</v>
      </c>
      <c r="B2045" t="s">
        <v>2190</v>
      </c>
      <c r="C2045" t="s">
        <v>2269</v>
      </c>
      <c r="D2045" t="s">
        <v>2288</v>
      </c>
      <c r="E2045" s="17">
        <v>44050</v>
      </c>
      <c r="F2045">
        <v>4768</v>
      </c>
      <c r="G2045">
        <v>35</v>
      </c>
      <c r="H2045">
        <v>4691</v>
      </c>
      <c r="I2045">
        <v>273279</v>
      </c>
      <c r="J2045">
        <v>3822</v>
      </c>
      <c r="K2045">
        <v>685877</v>
      </c>
      <c r="L2045">
        <v>23840</v>
      </c>
      <c r="M2045">
        <v>8434</v>
      </c>
      <c r="N2045">
        <v>213000000</v>
      </c>
    </row>
    <row r="2046" spans="1:14" x14ac:dyDescent="0.3">
      <c r="A2046" t="s">
        <v>4287</v>
      </c>
      <c r="B2046" t="s">
        <v>2187</v>
      </c>
      <c r="C2046" t="s">
        <v>2188</v>
      </c>
      <c r="D2046" t="s">
        <v>2188</v>
      </c>
      <c r="E2046" s="17">
        <v>44534</v>
      </c>
      <c r="F2046">
        <v>2255</v>
      </c>
      <c r="G2046">
        <v>120</v>
      </c>
      <c r="H2046">
        <v>2015</v>
      </c>
      <c r="I2046">
        <v>275534</v>
      </c>
      <c r="J2046">
        <v>3942</v>
      </c>
      <c r="K2046">
        <v>687892</v>
      </c>
      <c r="L2046">
        <v>36080</v>
      </c>
      <c r="M2046">
        <v>17380</v>
      </c>
      <c r="N2046">
        <v>83000000</v>
      </c>
    </row>
    <row r="2047" spans="1:14" x14ac:dyDescent="0.3">
      <c r="A2047" t="s">
        <v>4288</v>
      </c>
      <c r="B2047" t="s">
        <v>2194</v>
      </c>
      <c r="C2047" t="s">
        <v>2221</v>
      </c>
      <c r="D2047" t="s">
        <v>2222</v>
      </c>
      <c r="E2047" s="17">
        <v>44405</v>
      </c>
      <c r="F2047">
        <v>317</v>
      </c>
      <c r="G2047">
        <v>102</v>
      </c>
      <c r="H2047">
        <v>162</v>
      </c>
      <c r="I2047">
        <v>275851</v>
      </c>
      <c r="J2047">
        <v>4044</v>
      </c>
      <c r="K2047">
        <v>688054</v>
      </c>
      <c r="L2047">
        <v>4755</v>
      </c>
      <c r="M2047">
        <v>970</v>
      </c>
      <c r="N2047">
        <v>1380000000</v>
      </c>
    </row>
    <row r="2048" spans="1:14" x14ac:dyDescent="0.3">
      <c r="A2048" t="s">
        <v>4289</v>
      </c>
      <c r="B2048" t="s">
        <v>2194</v>
      </c>
      <c r="C2048" t="s">
        <v>2221</v>
      </c>
      <c r="D2048" t="s">
        <v>2222</v>
      </c>
      <c r="E2048" s="17">
        <v>44415</v>
      </c>
      <c r="F2048">
        <v>867</v>
      </c>
      <c r="G2048">
        <v>65</v>
      </c>
      <c r="H2048">
        <v>4749</v>
      </c>
      <c r="I2048">
        <v>276718</v>
      </c>
      <c r="J2048">
        <v>4109</v>
      </c>
      <c r="K2048">
        <v>692803</v>
      </c>
      <c r="L2048">
        <v>13005</v>
      </c>
      <c r="M2048">
        <v>1540</v>
      </c>
      <c r="N2048">
        <v>1380000000</v>
      </c>
    </row>
    <row r="2049" spans="1:14" x14ac:dyDescent="0.3">
      <c r="A2049" t="s">
        <v>4290</v>
      </c>
      <c r="B2049" t="s">
        <v>2194</v>
      </c>
      <c r="C2049" t="s">
        <v>27</v>
      </c>
      <c r="D2049" t="s">
        <v>27</v>
      </c>
      <c r="E2049" s="17">
        <v>43991</v>
      </c>
      <c r="F2049">
        <v>3226</v>
      </c>
      <c r="G2049">
        <v>118</v>
      </c>
      <c r="H2049">
        <v>349</v>
      </c>
      <c r="I2049">
        <v>279944</v>
      </c>
      <c r="J2049">
        <v>4227</v>
      </c>
      <c r="K2049">
        <v>693152</v>
      </c>
      <c r="L2049">
        <v>38712</v>
      </c>
      <c r="M2049">
        <v>650</v>
      </c>
      <c r="N2049">
        <v>1380000000</v>
      </c>
    </row>
    <row r="2050" spans="1:14" x14ac:dyDescent="0.3">
      <c r="A2050" t="s">
        <v>4291</v>
      </c>
      <c r="B2050" t="s">
        <v>2211</v>
      </c>
      <c r="C2050" t="s">
        <v>2237</v>
      </c>
      <c r="D2050" t="s">
        <v>2250</v>
      </c>
      <c r="E2050" s="17">
        <v>44511</v>
      </c>
      <c r="F2050">
        <v>393</v>
      </c>
      <c r="G2050">
        <v>7</v>
      </c>
      <c r="H2050">
        <v>30</v>
      </c>
      <c r="I2050">
        <v>280337</v>
      </c>
      <c r="J2050">
        <v>4234</v>
      </c>
      <c r="K2050">
        <v>693182</v>
      </c>
      <c r="L2050">
        <v>5109</v>
      </c>
      <c r="M2050">
        <v>6246</v>
      </c>
      <c r="N2050">
        <v>331000000</v>
      </c>
    </row>
    <row r="2051" spans="1:14" x14ac:dyDescent="0.3">
      <c r="A2051" t="s">
        <v>4292</v>
      </c>
      <c r="B2051" t="s">
        <v>2187</v>
      </c>
      <c r="C2051" t="s">
        <v>2201</v>
      </c>
      <c r="D2051" t="s">
        <v>2272</v>
      </c>
      <c r="E2051" s="17">
        <v>43919</v>
      </c>
      <c r="F2051">
        <v>2552</v>
      </c>
      <c r="G2051">
        <v>194</v>
      </c>
      <c r="H2051">
        <v>2138</v>
      </c>
      <c r="I2051">
        <v>282889</v>
      </c>
      <c r="J2051">
        <v>4428</v>
      </c>
      <c r="K2051">
        <v>695320</v>
      </c>
      <c r="L2051">
        <v>40832</v>
      </c>
      <c r="M2051">
        <v>5978</v>
      </c>
      <c r="N2051">
        <v>83000000</v>
      </c>
    </row>
    <row r="2052" spans="1:14" x14ac:dyDescent="0.3">
      <c r="A2052" t="s">
        <v>4293</v>
      </c>
      <c r="B2052" t="s">
        <v>2194</v>
      </c>
      <c r="C2052" t="s">
        <v>27</v>
      </c>
      <c r="D2052" t="s">
        <v>27</v>
      </c>
      <c r="E2052" s="17">
        <v>44518</v>
      </c>
      <c r="F2052">
        <v>4408</v>
      </c>
      <c r="G2052">
        <v>26</v>
      </c>
      <c r="H2052">
        <v>2175</v>
      </c>
      <c r="I2052">
        <v>287297</v>
      </c>
      <c r="J2052">
        <v>4454</v>
      </c>
      <c r="K2052">
        <v>697495</v>
      </c>
      <c r="L2052">
        <v>66120</v>
      </c>
      <c r="M2052">
        <v>9461</v>
      </c>
      <c r="N2052">
        <v>1380000000</v>
      </c>
    </row>
    <row r="2053" spans="1:14" x14ac:dyDescent="0.3">
      <c r="A2053" t="s">
        <v>4294</v>
      </c>
      <c r="B2053" t="s">
        <v>2190</v>
      </c>
      <c r="C2053" t="s">
        <v>2269</v>
      </c>
      <c r="D2053" t="s">
        <v>2288</v>
      </c>
      <c r="E2053" s="17">
        <v>44415</v>
      </c>
      <c r="F2053">
        <v>3228</v>
      </c>
      <c r="G2053">
        <v>33</v>
      </c>
      <c r="H2053">
        <v>2826</v>
      </c>
      <c r="I2053">
        <v>290525</v>
      </c>
      <c r="J2053">
        <v>4487</v>
      </c>
      <c r="K2053">
        <v>700321</v>
      </c>
      <c r="L2053">
        <v>32280</v>
      </c>
      <c r="M2053">
        <v>2195</v>
      </c>
      <c r="N2053">
        <v>213000000</v>
      </c>
    </row>
    <row r="2054" spans="1:14" x14ac:dyDescent="0.3">
      <c r="A2054" t="s">
        <v>4295</v>
      </c>
      <c r="B2054" t="s">
        <v>2211</v>
      </c>
      <c r="C2054" t="s">
        <v>2212</v>
      </c>
      <c r="D2054" t="s">
        <v>2213</v>
      </c>
      <c r="E2054" s="17">
        <v>44419</v>
      </c>
      <c r="F2054">
        <v>2061</v>
      </c>
      <c r="G2054">
        <v>27</v>
      </c>
      <c r="H2054">
        <v>3619</v>
      </c>
      <c r="I2054">
        <v>292586</v>
      </c>
      <c r="J2054">
        <v>4514</v>
      </c>
      <c r="K2054">
        <v>703940</v>
      </c>
      <c r="L2054">
        <v>18549</v>
      </c>
      <c r="M2054">
        <v>11249</v>
      </c>
      <c r="N2054">
        <v>331000000</v>
      </c>
    </row>
    <row r="2055" spans="1:14" x14ac:dyDescent="0.3">
      <c r="A2055" t="s">
        <v>4296</v>
      </c>
      <c r="B2055" t="s">
        <v>2190</v>
      </c>
      <c r="C2055" t="s">
        <v>2198</v>
      </c>
      <c r="D2055" t="s">
        <v>2306</v>
      </c>
      <c r="E2055" s="17">
        <v>43989</v>
      </c>
      <c r="F2055">
        <v>76</v>
      </c>
      <c r="G2055">
        <v>158</v>
      </c>
      <c r="H2055">
        <v>847</v>
      </c>
      <c r="I2055">
        <v>292662</v>
      </c>
      <c r="J2055">
        <v>4672</v>
      </c>
      <c r="K2055">
        <v>704787</v>
      </c>
      <c r="L2055">
        <v>1216</v>
      </c>
      <c r="M2055">
        <v>9391</v>
      </c>
      <c r="N2055">
        <v>213000000</v>
      </c>
    </row>
    <row r="2056" spans="1:14" x14ac:dyDescent="0.3">
      <c r="A2056" t="s">
        <v>4297</v>
      </c>
      <c r="B2056" t="s">
        <v>2187</v>
      </c>
      <c r="C2056" t="s">
        <v>2201</v>
      </c>
      <c r="D2056" t="s">
        <v>2202</v>
      </c>
      <c r="E2056" s="17">
        <v>44319</v>
      </c>
      <c r="F2056">
        <v>3410</v>
      </c>
      <c r="G2056">
        <v>144</v>
      </c>
      <c r="H2056">
        <v>791</v>
      </c>
      <c r="I2056">
        <v>296072</v>
      </c>
      <c r="J2056">
        <v>4816</v>
      </c>
      <c r="K2056">
        <v>705578</v>
      </c>
      <c r="L2056">
        <v>40920</v>
      </c>
      <c r="M2056">
        <v>768</v>
      </c>
      <c r="N2056">
        <v>83000000</v>
      </c>
    </row>
    <row r="2057" spans="1:14" x14ac:dyDescent="0.3">
      <c r="A2057" t="s">
        <v>4298</v>
      </c>
      <c r="B2057" t="s">
        <v>2206</v>
      </c>
      <c r="C2057" t="s">
        <v>2257</v>
      </c>
      <c r="D2057" t="s">
        <v>2258</v>
      </c>
      <c r="E2057" s="17">
        <v>44154</v>
      </c>
      <c r="F2057">
        <v>408</v>
      </c>
      <c r="G2057">
        <v>107</v>
      </c>
      <c r="H2057">
        <v>508</v>
      </c>
      <c r="I2057">
        <v>296480</v>
      </c>
      <c r="J2057">
        <v>4923</v>
      </c>
      <c r="K2057">
        <v>706086</v>
      </c>
      <c r="L2057">
        <v>6528</v>
      </c>
      <c r="M2057">
        <v>4514</v>
      </c>
      <c r="N2057">
        <v>68000000</v>
      </c>
    </row>
    <row r="2058" spans="1:14" x14ac:dyDescent="0.3">
      <c r="A2058" t="s">
        <v>4299</v>
      </c>
      <c r="B2058" t="s">
        <v>2190</v>
      </c>
      <c r="C2058" t="s">
        <v>2252</v>
      </c>
      <c r="D2058" t="s">
        <v>2301</v>
      </c>
      <c r="E2058" s="17">
        <v>44440</v>
      </c>
      <c r="F2058">
        <v>4092</v>
      </c>
      <c r="G2058">
        <v>122</v>
      </c>
      <c r="H2058">
        <v>4840</v>
      </c>
      <c r="I2058">
        <v>300572</v>
      </c>
      <c r="J2058">
        <v>5045</v>
      </c>
      <c r="K2058">
        <v>710926</v>
      </c>
      <c r="L2058">
        <v>40920</v>
      </c>
      <c r="M2058">
        <v>1945</v>
      </c>
      <c r="N2058">
        <v>213000000</v>
      </c>
    </row>
    <row r="2059" spans="1:14" x14ac:dyDescent="0.3">
      <c r="A2059" t="s">
        <v>4300</v>
      </c>
      <c r="B2059" t="s">
        <v>2206</v>
      </c>
      <c r="C2059" t="s">
        <v>2232</v>
      </c>
      <c r="D2059" t="s">
        <v>2233</v>
      </c>
      <c r="E2059" s="17">
        <v>44211</v>
      </c>
      <c r="F2059">
        <v>2267</v>
      </c>
      <c r="G2059">
        <v>182</v>
      </c>
      <c r="H2059">
        <v>4835</v>
      </c>
      <c r="I2059">
        <v>302839</v>
      </c>
      <c r="J2059">
        <v>5227</v>
      </c>
      <c r="K2059">
        <v>715761</v>
      </c>
      <c r="L2059">
        <v>22670</v>
      </c>
      <c r="M2059">
        <v>19208</v>
      </c>
      <c r="N2059">
        <v>68000000</v>
      </c>
    </row>
    <row r="2060" spans="1:14" x14ac:dyDescent="0.3">
      <c r="A2060" t="s">
        <v>4301</v>
      </c>
      <c r="B2060" t="s">
        <v>2211</v>
      </c>
      <c r="C2060" t="s">
        <v>2241</v>
      </c>
      <c r="D2060" t="s">
        <v>2261</v>
      </c>
      <c r="E2060" s="17">
        <v>43932</v>
      </c>
      <c r="F2060">
        <v>743</v>
      </c>
      <c r="G2060">
        <v>8</v>
      </c>
      <c r="H2060">
        <v>4332</v>
      </c>
      <c r="I2060">
        <v>303582</v>
      </c>
      <c r="J2060">
        <v>5235</v>
      </c>
      <c r="K2060">
        <v>720093</v>
      </c>
      <c r="L2060">
        <v>9659</v>
      </c>
      <c r="M2060">
        <v>19568</v>
      </c>
      <c r="N2060">
        <v>331000000</v>
      </c>
    </row>
    <row r="2061" spans="1:14" x14ac:dyDescent="0.3">
      <c r="A2061" t="s">
        <v>4302</v>
      </c>
      <c r="B2061" t="s">
        <v>2190</v>
      </c>
      <c r="C2061" t="s">
        <v>2269</v>
      </c>
      <c r="D2061" t="s">
        <v>2270</v>
      </c>
      <c r="E2061" s="17">
        <v>44324</v>
      </c>
      <c r="F2061">
        <v>4528</v>
      </c>
      <c r="G2061">
        <v>56</v>
      </c>
      <c r="H2061">
        <v>1012</v>
      </c>
      <c r="I2061">
        <v>308110</v>
      </c>
      <c r="J2061">
        <v>5291</v>
      </c>
      <c r="K2061">
        <v>721105</v>
      </c>
      <c r="L2061">
        <v>58864</v>
      </c>
      <c r="M2061">
        <v>15527</v>
      </c>
      <c r="N2061">
        <v>213000000</v>
      </c>
    </row>
    <row r="2062" spans="1:14" x14ac:dyDescent="0.3">
      <c r="A2062" t="s">
        <v>4303</v>
      </c>
      <c r="B2062" t="s">
        <v>2190</v>
      </c>
      <c r="C2062" t="s">
        <v>2252</v>
      </c>
      <c r="D2062" t="s">
        <v>2301</v>
      </c>
      <c r="E2062" s="17">
        <v>44474</v>
      </c>
      <c r="F2062">
        <v>2853</v>
      </c>
      <c r="G2062">
        <v>44</v>
      </c>
      <c r="H2062">
        <v>3024</v>
      </c>
      <c r="I2062">
        <v>310963</v>
      </c>
      <c r="J2062">
        <v>5335</v>
      </c>
      <c r="K2062">
        <v>724129</v>
      </c>
      <c r="L2062">
        <v>14265</v>
      </c>
      <c r="M2062">
        <v>8419</v>
      </c>
      <c r="N2062">
        <v>213000000</v>
      </c>
    </row>
    <row r="2063" spans="1:14" x14ac:dyDescent="0.3">
      <c r="A2063" t="s">
        <v>4304</v>
      </c>
      <c r="B2063" t="s">
        <v>2211</v>
      </c>
      <c r="C2063" t="s">
        <v>2237</v>
      </c>
      <c r="D2063" t="s">
        <v>2250</v>
      </c>
      <c r="E2063" s="17">
        <v>44444</v>
      </c>
      <c r="F2063">
        <v>3834</v>
      </c>
      <c r="G2063">
        <v>133</v>
      </c>
      <c r="H2063">
        <v>3070</v>
      </c>
      <c r="I2063">
        <v>314797</v>
      </c>
      <c r="J2063">
        <v>5468</v>
      </c>
      <c r="K2063">
        <v>727199</v>
      </c>
      <c r="L2063">
        <v>61344</v>
      </c>
      <c r="M2063">
        <v>13348</v>
      </c>
      <c r="N2063">
        <v>331000000</v>
      </c>
    </row>
    <row r="2064" spans="1:14" x14ac:dyDescent="0.3">
      <c r="A2064" t="s">
        <v>4305</v>
      </c>
      <c r="B2064" t="s">
        <v>2211</v>
      </c>
      <c r="C2064" t="s">
        <v>2241</v>
      </c>
      <c r="D2064" t="s">
        <v>2242</v>
      </c>
      <c r="E2064" s="17">
        <v>43849</v>
      </c>
      <c r="F2064">
        <v>3997</v>
      </c>
      <c r="G2064">
        <v>141</v>
      </c>
      <c r="H2064">
        <v>1074</v>
      </c>
      <c r="I2064">
        <v>318794</v>
      </c>
      <c r="J2064">
        <v>5609</v>
      </c>
      <c r="K2064">
        <v>728273</v>
      </c>
      <c r="L2064">
        <v>23982</v>
      </c>
      <c r="M2064">
        <v>18010</v>
      </c>
      <c r="N2064">
        <v>331000000</v>
      </c>
    </row>
    <row r="2065" spans="1:14" x14ac:dyDescent="0.3">
      <c r="A2065" t="s">
        <v>4306</v>
      </c>
      <c r="B2065" t="s">
        <v>2194</v>
      </c>
      <c r="C2065" t="s">
        <v>27</v>
      </c>
      <c r="D2065" t="s">
        <v>27</v>
      </c>
      <c r="E2065" s="17">
        <v>44284</v>
      </c>
      <c r="F2065">
        <v>1831</v>
      </c>
      <c r="G2065">
        <v>158</v>
      </c>
      <c r="H2065">
        <v>468</v>
      </c>
      <c r="I2065">
        <v>320625</v>
      </c>
      <c r="J2065">
        <v>5767</v>
      </c>
      <c r="K2065">
        <v>728741</v>
      </c>
      <c r="L2065">
        <v>9155</v>
      </c>
      <c r="M2065">
        <v>9542</v>
      </c>
      <c r="N2065">
        <v>1380000000</v>
      </c>
    </row>
    <row r="2066" spans="1:14" x14ac:dyDescent="0.3">
      <c r="A2066" t="s">
        <v>4307</v>
      </c>
      <c r="B2066" t="s">
        <v>2187</v>
      </c>
      <c r="C2066" t="s">
        <v>2338</v>
      </c>
      <c r="D2066" t="s">
        <v>2438</v>
      </c>
      <c r="E2066" s="17">
        <v>44312</v>
      </c>
      <c r="F2066">
        <v>987</v>
      </c>
      <c r="G2066">
        <v>181</v>
      </c>
      <c r="H2066">
        <v>1915</v>
      </c>
      <c r="I2066">
        <v>321612</v>
      </c>
      <c r="J2066">
        <v>5948</v>
      </c>
      <c r="K2066">
        <v>730656</v>
      </c>
      <c r="L2066">
        <v>5922</v>
      </c>
      <c r="M2066">
        <v>19421</v>
      </c>
      <c r="N2066">
        <v>83000000</v>
      </c>
    </row>
    <row r="2067" spans="1:14" x14ac:dyDescent="0.3">
      <c r="A2067" t="s">
        <v>4308</v>
      </c>
      <c r="B2067" t="s">
        <v>2190</v>
      </c>
      <c r="C2067" t="s">
        <v>2198</v>
      </c>
      <c r="D2067" t="s">
        <v>2306</v>
      </c>
      <c r="E2067" s="17">
        <v>44424</v>
      </c>
      <c r="F2067">
        <v>2701</v>
      </c>
      <c r="G2067">
        <v>10</v>
      </c>
      <c r="H2067">
        <v>4483</v>
      </c>
      <c r="I2067">
        <v>324313</v>
      </c>
      <c r="J2067">
        <v>5958</v>
      </c>
      <c r="K2067">
        <v>735139</v>
      </c>
      <c r="L2067">
        <v>18907</v>
      </c>
      <c r="M2067">
        <v>4273</v>
      </c>
      <c r="N2067">
        <v>213000000</v>
      </c>
    </row>
    <row r="2068" spans="1:14" x14ac:dyDescent="0.3">
      <c r="A2068" t="s">
        <v>4309</v>
      </c>
      <c r="B2068" t="s">
        <v>2190</v>
      </c>
      <c r="C2068" t="s">
        <v>2191</v>
      </c>
      <c r="D2068" t="s">
        <v>2192</v>
      </c>
      <c r="E2068" s="17">
        <v>44227</v>
      </c>
      <c r="F2068">
        <v>3712</v>
      </c>
      <c r="G2068">
        <v>68</v>
      </c>
      <c r="H2068">
        <v>735</v>
      </c>
      <c r="I2068">
        <v>328025</v>
      </c>
      <c r="J2068">
        <v>6026</v>
      </c>
      <c r="K2068">
        <v>735874</v>
      </c>
      <c r="L2068">
        <v>63104</v>
      </c>
      <c r="M2068">
        <v>15541</v>
      </c>
      <c r="N2068">
        <v>213000000</v>
      </c>
    </row>
    <row r="2069" spans="1:14" x14ac:dyDescent="0.3">
      <c r="A2069" t="s">
        <v>4310</v>
      </c>
      <c r="B2069" t="s">
        <v>2211</v>
      </c>
      <c r="C2069" t="s">
        <v>2212</v>
      </c>
      <c r="D2069" t="s">
        <v>2328</v>
      </c>
      <c r="E2069" s="17">
        <v>44109</v>
      </c>
      <c r="F2069">
        <v>3907</v>
      </c>
      <c r="G2069">
        <v>94</v>
      </c>
      <c r="H2069">
        <v>4749</v>
      </c>
      <c r="I2069">
        <v>331932</v>
      </c>
      <c r="J2069">
        <v>6120</v>
      </c>
      <c r="K2069">
        <v>740623</v>
      </c>
      <c r="L2069">
        <v>70326</v>
      </c>
      <c r="M2069">
        <v>18397</v>
      </c>
      <c r="N2069">
        <v>331000000</v>
      </c>
    </row>
    <row r="2070" spans="1:14" x14ac:dyDescent="0.3">
      <c r="A2070" t="s">
        <v>4311</v>
      </c>
      <c r="B2070" t="s">
        <v>2211</v>
      </c>
      <c r="C2070" t="s">
        <v>2237</v>
      </c>
      <c r="D2070" t="s">
        <v>2238</v>
      </c>
      <c r="E2070" s="17">
        <v>44195</v>
      </c>
      <c r="F2070">
        <v>2864</v>
      </c>
      <c r="G2070">
        <v>129</v>
      </c>
      <c r="H2070">
        <v>2856</v>
      </c>
      <c r="I2070">
        <v>334796</v>
      </c>
      <c r="J2070">
        <v>6249</v>
      </c>
      <c r="K2070">
        <v>743479</v>
      </c>
      <c r="L2070">
        <v>48688</v>
      </c>
      <c r="M2070">
        <v>12909</v>
      </c>
      <c r="N2070">
        <v>331000000</v>
      </c>
    </row>
    <row r="2071" spans="1:14" x14ac:dyDescent="0.3">
      <c r="A2071" t="s">
        <v>4312</v>
      </c>
      <c r="B2071" t="s">
        <v>2187</v>
      </c>
      <c r="C2071" t="s">
        <v>2255</v>
      </c>
      <c r="D2071" t="s">
        <v>2255</v>
      </c>
      <c r="E2071" s="17">
        <v>44161</v>
      </c>
      <c r="F2071">
        <v>754</v>
      </c>
      <c r="G2071">
        <v>102</v>
      </c>
      <c r="H2071">
        <v>4477</v>
      </c>
      <c r="I2071">
        <v>335550</v>
      </c>
      <c r="J2071">
        <v>6351</v>
      </c>
      <c r="K2071">
        <v>747956</v>
      </c>
      <c r="L2071">
        <v>4524</v>
      </c>
      <c r="M2071">
        <v>10087</v>
      </c>
      <c r="N2071">
        <v>83000000</v>
      </c>
    </row>
    <row r="2072" spans="1:14" x14ac:dyDescent="0.3">
      <c r="A2072" t="s">
        <v>4313</v>
      </c>
      <c r="B2072" t="s">
        <v>2211</v>
      </c>
      <c r="C2072" t="s">
        <v>2241</v>
      </c>
      <c r="D2072" t="s">
        <v>2242</v>
      </c>
      <c r="E2072" s="17">
        <v>44471</v>
      </c>
      <c r="F2072">
        <v>675</v>
      </c>
      <c r="G2072">
        <v>16</v>
      </c>
      <c r="H2072">
        <v>95</v>
      </c>
      <c r="I2072">
        <v>336225</v>
      </c>
      <c r="J2072">
        <v>6367</v>
      </c>
      <c r="K2072">
        <v>748051</v>
      </c>
      <c r="L2072">
        <v>6750</v>
      </c>
      <c r="M2072">
        <v>15468</v>
      </c>
      <c r="N2072">
        <v>331000000</v>
      </c>
    </row>
    <row r="2073" spans="1:14" x14ac:dyDescent="0.3">
      <c r="A2073" t="s">
        <v>4314</v>
      </c>
      <c r="B2073" t="s">
        <v>2206</v>
      </c>
      <c r="C2073" t="s">
        <v>2207</v>
      </c>
      <c r="D2073" t="s">
        <v>2208</v>
      </c>
      <c r="E2073" s="17">
        <v>44174</v>
      </c>
      <c r="F2073">
        <v>4927</v>
      </c>
      <c r="G2073">
        <v>109</v>
      </c>
      <c r="H2073">
        <v>911</v>
      </c>
      <c r="I2073">
        <v>341152</v>
      </c>
      <c r="J2073">
        <v>6476</v>
      </c>
      <c r="K2073">
        <v>748962</v>
      </c>
      <c r="L2073">
        <v>39416</v>
      </c>
      <c r="M2073">
        <v>15268</v>
      </c>
      <c r="N2073">
        <v>68000000</v>
      </c>
    </row>
    <row r="2074" spans="1:14" x14ac:dyDescent="0.3">
      <c r="A2074" t="s">
        <v>4315</v>
      </c>
      <c r="B2074" t="s">
        <v>2206</v>
      </c>
      <c r="C2074" t="s">
        <v>2257</v>
      </c>
      <c r="D2074" t="s">
        <v>2258</v>
      </c>
      <c r="E2074" s="17">
        <v>44285</v>
      </c>
      <c r="F2074">
        <v>4123</v>
      </c>
      <c r="G2074">
        <v>35</v>
      </c>
      <c r="H2074">
        <v>4882</v>
      </c>
      <c r="I2074">
        <v>345275</v>
      </c>
      <c r="J2074">
        <v>6511</v>
      </c>
      <c r="K2074">
        <v>753844</v>
      </c>
      <c r="L2074">
        <v>78337</v>
      </c>
      <c r="M2074">
        <v>10499</v>
      </c>
      <c r="N2074">
        <v>68000000</v>
      </c>
    </row>
    <row r="2075" spans="1:14" x14ac:dyDescent="0.3">
      <c r="A2075" t="s">
        <v>4316</v>
      </c>
      <c r="B2075" t="s">
        <v>2206</v>
      </c>
      <c r="C2075" t="s">
        <v>2207</v>
      </c>
      <c r="D2075" t="s">
        <v>2263</v>
      </c>
      <c r="E2075" s="17">
        <v>44431</v>
      </c>
      <c r="F2075">
        <v>4511</v>
      </c>
      <c r="G2075">
        <v>130</v>
      </c>
      <c r="H2075">
        <v>4388</v>
      </c>
      <c r="I2075">
        <v>349786</v>
      </c>
      <c r="J2075">
        <v>6641</v>
      </c>
      <c r="K2075">
        <v>758232</v>
      </c>
      <c r="L2075">
        <v>40599</v>
      </c>
      <c r="M2075">
        <v>16654</v>
      </c>
      <c r="N2075">
        <v>68000000</v>
      </c>
    </row>
    <row r="2076" spans="1:14" x14ac:dyDescent="0.3">
      <c r="A2076" t="s">
        <v>4317</v>
      </c>
      <c r="B2076" t="s">
        <v>2206</v>
      </c>
      <c r="C2076" t="s">
        <v>2232</v>
      </c>
      <c r="D2076" t="s">
        <v>2326</v>
      </c>
      <c r="E2076" s="17">
        <v>44555</v>
      </c>
      <c r="F2076">
        <v>1710</v>
      </c>
      <c r="G2076">
        <v>190</v>
      </c>
      <c r="H2076">
        <v>3306</v>
      </c>
      <c r="I2076">
        <v>351496</v>
      </c>
      <c r="J2076">
        <v>6831</v>
      </c>
      <c r="K2076">
        <v>761538</v>
      </c>
      <c r="L2076">
        <v>23940</v>
      </c>
      <c r="M2076">
        <v>7204</v>
      </c>
      <c r="N2076">
        <v>68000000</v>
      </c>
    </row>
    <row r="2077" spans="1:14" x14ac:dyDescent="0.3">
      <c r="A2077" t="s">
        <v>4318</v>
      </c>
      <c r="B2077" t="s">
        <v>2187</v>
      </c>
      <c r="C2077" t="s">
        <v>2188</v>
      </c>
      <c r="D2077" t="s">
        <v>2188</v>
      </c>
      <c r="E2077" s="17">
        <v>44485</v>
      </c>
      <c r="F2077">
        <v>3475</v>
      </c>
      <c r="G2077">
        <v>42</v>
      </c>
      <c r="H2077">
        <v>4436</v>
      </c>
      <c r="I2077">
        <v>354971</v>
      </c>
      <c r="J2077">
        <v>6873</v>
      </c>
      <c r="K2077">
        <v>765974</v>
      </c>
      <c r="L2077">
        <v>45175</v>
      </c>
      <c r="M2077">
        <v>16776</v>
      </c>
      <c r="N2077">
        <v>83000000</v>
      </c>
    </row>
    <row r="2078" spans="1:14" x14ac:dyDescent="0.3">
      <c r="A2078" t="s">
        <v>4319</v>
      </c>
      <c r="B2078" t="s">
        <v>2190</v>
      </c>
      <c r="C2078" t="s">
        <v>2198</v>
      </c>
      <c r="D2078" t="s">
        <v>2306</v>
      </c>
      <c r="E2078" s="17">
        <v>43895</v>
      </c>
      <c r="F2078">
        <v>541</v>
      </c>
      <c r="G2078">
        <v>92</v>
      </c>
      <c r="H2078">
        <v>718</v>
      </c>
      <c r="I2078">
        <v>355512</v>
      </c>
      <c r="J2078">
        <v>6965</v>
      </c>
      <c r="K2078">
        <v>766692</v>
      </c>
      <c r="L2078">
        <v>3246</v>
      </c>
      <c r="M2078">
        <v>16141</v>
      </c>
      <c r="N2078">
        <v>213000000</v>
      </c>
    </row>
    <row r="2079" spans="1:14" x14ac:dyDescent="0.3">
      <c r="A2079" t="s">
        <v>4320</v>
      </c>
      <c r="B2079" t="s">
        <v>2206</v>
      </c>
      <c r="C2079" t="s">
        <v>2257</v>
      </c>
      <c r="D2079" t="s">
        <v>2258</v>
      </c>
      <c r="E2079" s="17">
        <v>43906</v>
      </c>
      <c r="F2079">
        <v>164</v>
      </c>
      <c r="G2079">
        <v>32</v>
      </c>
      <c r="H2079">
        <v>3004</v>
      </c>
      <c r="I2079">
        <v>355676</v>
      </c>
      <c r="J2079">
        <v>6997</v>
      </c>
      <c r="K2079">
        <v>769696</v>
      </c>
      <c r="L2079">
        <v>1148</v>
      </c>
      <c r="M2079">
        <v>14702</v>
      </c>
      <c r="N2079">
        <v>68000000</v>
      </c>
    </row>
    <row r="2080" spans="1:14" x14ac:dyDescent="0.3">
      <c r="A2080" t="s">
        <v>4321</v>
      </c>
      <c r="B2080" t="s">
        <v>2211</v>
      </c>
      <c r="C2080" t="s">
        <v>2241</v>
      </c>
      <c r="D2080" t="s">
        <v>2261</v>
      </c>
      <c r="E2080" s="17">
        <v>44541</v>
      </c>
      <c r="F2080">
        <v>2255</v>
      </c>
      <c r="G2080">
        <v>101</v>
      </c>
      <c r="H2080">
        <v>1373</v>
      </c>
      <c r="I2080">
        <v>357931</v>
      </c>
      <c r="J2080">
        <v>7098</v>
      </c>
      <c r="K2080">
        <v>771069</v>
      </c>
      <c r="L2080">
        <v>40590</v>
      </c>
      <c r="M2080">
        <v>4989</v>
      </c>
      <c r="N2080">
        <v>331000000</v>
      </c>
    </row>
    <row r="2081" spans="1:14" x14ac:dyDescent="0.3">
      <c r="A2081" t="s">
        <v>4322</v>
      </c>
      <c r="B2081" t="s">
        <v>2206</v>
      </c>
      <c r="C2081" t="s">
        <v>2224</v>
      </c>
      <c r="D2081" t="s">
        <v>2230</v>
      </c>
      <c r="E2081" s="17">
        <v>43973</v>
      </c>
      <c r="F2081">
        <v>984</v>
      </c>
      <c r="G2081">
        <v>28</v>
      </c>
      <c r="H2081">
        <v>2428</v>
      </c>
      <c r="I2081">
        <v>358915</v>
      </c>
      <c r="J2081">
        <v>7126</v>
      </c>
      <c r="K2081">
        <v>773497</v>
      </c>
      <c r="L2081">
        <v>13776</v>
      </c>
      <c r="M2081">
        <v>8785</v>
      </c>
      <c r="N2081">
        <v>68000000</v>
      </c>
    </row>
    <row r="2082" spans="1:14" x14ac:dyDescent="0.3">
      <c r="A2082" t="s">
        <v>4323</v>
      </c>
      <c r="B2082" t="s">
        <v>2187</v>
      </c>
      <c r="C2082" t="s">
        <v>2338</v>
      </c>
      <c r="D2082" t="s">
        <v>2339</v>
      </c>
      <c r="E2082" s="17">
        <v>44435</v>
      </c>
      <c r="F2082">
        <v>2661</v>
      </c>
      <c r="G2082">
        <v>150</v>
      </c>
      <c r="H2082">
        <v>3681</v>
      </c>
      <c r="I2082">
        <v>361576</v>
      </c>
      <c r="J2082">
        <v>7276</v>
      </c>
      <c r="K2082">
        <v>777178</v>
      </c>
      <c r="L2082">
        <v>13305</v>
      </c>
      <c r="M2082">
        <v>18993</v>
      </c>
      <c r="N2082">
        <v>83000000</v>
      </c>
    </row>
    <row r="2083" spans="1:14" x14ac:dyDescent="0.3">
      <c r="A2083" t="s">
        <v>4324</v>
      </c>
      <c r="B2083" t="s">
        <v>2211</v>
      </c>
      <c r="C2083" t="s">
        <v>2245</v>
      </c>
      <c r="D2083" t="s">
        <v>2246</v>
      </c>
      <c r="E2083" s="17">
        <v>44303</v>
      </c>
      <c r="F2083">
        <v>4468</v>
      </c>
      <c r="G2083">
        <v>186</v>
      </c>
      <c r="H2083">
        <v>2809</v>
      </c>
      <c r="I2083">
        <v>366044</v>
      </c>
      <c r="J2083">
        <v>7462</v>
      </c>
      <c r="K2083">
        <v>779987</v>
      </c>
      <c r="L2083">
        <v>84892</v>
      </c>
      <c r="M2083">
        <v>5197</v>
      </c>
      <c r="N2083">
        <v>331000000</v>
      </c>
    </row>
    <row r="2084" spans="1:14" x14ac:dyDescent="0.3">
      <c r="A2084" t="s">
        <v>4325</v>
      </c>
      <c r="B2084" t="s">
        <v>2206</v>
      </c>
      <c r="C2084" t="s">
        <v>2232</v>
      </c>
      <c r="D2084" t="s">
        <v>2233</v>
      </c>
      <c r="E2084" s="17">
        <v>44247</v>
      </c>
      <c r="F2084">
        <v>617</v>
      </c>
      <c r="G2084">
        <v>80</v>
      </c>
      <c r="H2084">
        <v>3219</v>
      </c>
      <c r="I2084">
        <v>366661</v>
      </c>
      <c r="J2084">
        <v>7542</v>
      </c>
      <c r="K2084">
        <v>783206</v>
      </c>
      <c r="L2084">
        <v>3702</v>
      </c>
      <c r="M2084">
        <v>15001</v>
      </c>
      <c r="N2084">
        <v>68000000</v>
      </c>
    </row>
    <row r="2085" spans="1:14" x14ac:dyDescent="0.3">
      <c r="A2085" t="s">
        <v>4326</v>
      </c>
      <c r="B2085" t="s">
        <v>2190</v>
      </c>
      <c r="C2085" t="s">
        <v>2269</v>
      </c>
      <c r="D2085" t="s">
        <v>2288</v>
      </c>
      <c r="E2085" s="17">
        <v>44135</v>
      </c>
      <c r="F2085">
        <v>3913</v>
      </c>
      <c r="G2085">
        <v>176</v>
      </c>
      <c r="H2085">
        <v>2613</v>
      </c>
      <c r="I2085">
        <v>370574</v>
      </c>
      <c r="J2085">
        <v>7718</v>
      </c>
      <c r="K2085">
        <v>785819</v>
      </c>
      <c r="L2085">
        <v>19565</v>
      </c>
      <c r="M2085">
        <v>559</v>
      </c>
      <c r="N2085">
        <v>213000000</v>
      </c>
    </row>
    <row r="2086" spans="1:14" x14ac:dyDescent="0.3">
      <c r="A2086" t="s">
        <v>4327</v>
      </c>
      <c r="B2086" t="s">
        <v>2211</v>
      </c>
      <c r="C2086" t="s">
        <v>2245</v>
      </c>
      <c r="D2086" t="s">
        <v>2246</v>
      </c>
      <c r="E2086" s="17">
        <v>44327</v>
      </c>
      <c r="F2086">
        <v>68</v>
      </c>
      <c r="G2086">
        <v>182</v>
      </c>
      <c r="H2086">
        <v>504</v>
      </c>
      <c r="I2086">
        <v>370642</v>
      </c>
      <c r="J2086">
        <v>7900</v>
      </c>
      <c r="K2086">
        <v>786323</v>
      </c>
      <c r="L2086">
        <v>1224</v>
      </c>
      <c r="M2086">
        <v>6002</v>
      </c>
      <c r="N2086">
        <v>331000000</v>
      </c>
    </row>
    <row r="2087" spans="1:14" x14ac:dyDescent="0.3">
      <c r="A2087" t="s">
        <v>4328</v>
      </c>
      <c r="B2087" t="s">
        <v>2211</v>
      </c>
      <c r="C2087" t="s">
        <v>2212</v>
      </c>
      <c r="D2087" t="s">
        <v>2213</v>
      </c>
      <c r="E2087" s="17">
        <v>44121</v>
      </c>
      <c r="F2087">
        <v>3424</v>
      </c>
      <c r="G2087">
        <v>74</v>
      </c>
      <c r="H2087">
        <v>2265</v>
      </c>
      <c r="I2087">
        <v>374066</v>
      </c>
      <c r="J2087">
        <v>7974</v>
      </c>
      <c r="K2087">
        <v>788588</v>
      </c>
      <c r="L2087">
        <v>44512</v>
      </c>
      <c r="M2087">
        <v>4008</v>
      </c>
      <c r="N2087">
        <v>331000000</v>
      </c>
    </row>
    <row r="2088" spans="1:14" x14ac:dyDescent="0.3">
      <c r="A2088" t="s">
        <v>4329</v>
      </c>
      <c r="B2088" t="s">
        <v>2190</v>
      </c>
      <c r="C2088" t="s">
        <v>2198</v>
      </c>
      <c r="D2088" t="s">
        <v>2199</v>
      </c>
      <c r="E2088" s="17">
        <v>43932</v>
      </c>
      <c r="F2088">
        <v>4196</v>
      </c>
      <c r="G2088">
        <v>155</v>
      </c>
      <c r="H2088">
        <v>4060</v>
      </c>
      <c r="I2088">
        <v>378262</v>
      </c>
      <c r="J2088">
        <v>8129</v>
      </c>
      <c r="K2088">
        <v>792648</v>
      </c>
      <c r="L2088">
        <v>29372</v>
      </c>
      <c r="M2088">
        <v>1395</v>
      </c>
      <c r="N2088">
        <v>213000000</v>
      </c>
    </row>
    <row r="2089" spans="1:14" x14ac:dyDescent="0.3">
      <c r="A2089" t="s">
        <v>4330</v>
      </c>
      <c r="B2089" t="s">
        <v>2211</v>
      </c>
      <c r="C2089" t="s">
        <v>2212</v>
      </c>
      <c r="D2089" t="s">
        <v>2213</v>
      </c>
      <c r="E2089" s="17">
        <v>44097</v>
      </c>
      <c r="F2089">
        <v>0</v>
      </c>
      <c r="G2089">
        <v>198</v>
      </c>
      <c r="H2089">
        <v>2984</v>
      </c>
      <c r="I2089">
        <v>378262</v>
      </c>
      <c r="J2089">
        <v>8327</v>
      </c>
      <c r="K2089">
        <v>795632</v>
      </c>
      <c r="L2089">
        <v>0</v>
      </c>
      <c r="M2089">
        <v>11648</v>
      </c>
      <c r="N2089">
        <v>331000000</v>
      </c>
    </row>
    <row r="2090" spans="1:14" x14ac:dyDescent="0.3">
      <c r="A2090" t="s">
        <v>4331</v>
      </c>
      <c r="B2090" t="s">
        <v>2206</v>
      </c>
      <c r="C2090" t="s">
        <v>2232</v>
      </c>
      <c r="D2090" t="s">
        <v>2326</v>
      </c>
      <c r="E2090" s="17">
        <v>44452</v>
      </c>
      <c r="F2090">
        <v>2398</v>
      </c>
      <c r="G2090">
        <v>108</v>
      </c>
      <c r="H2090">
        <v>2796</v>
      </c>
      <c r="I2090">
        <v>380660</v>
      </c>
      <c r="J2090">
        <v>8435</v>
      </c>
      <c r="K2090">
        <v>798428</v>
      </c>
      <c r="L2090">
        <v>40766</v>
      </c>
      <c r="M2090">
        <v>4372</v>
      </c>
      <c r="N2090">
        <v>68000000</v>
      </c>
    </row>
    <row r="2091" spans="1:14" x14ac:dyDescent="0.3">
      <c r="A2091" t="s">
        <v>4332</v>
      </c>
      <c r="B2091" t="s">
        <v>2211</v>
      </c>
      <c r="C2091" t="s">
        <v>2241</v>
      </c>
      <c r="D2091" t="s">
        <v>2242</v>
      </c>
      <c r="E2091" s="17">
        <v>43833</v>
      </c>
      <c r="F2091">
        <v>2054</v>
      </c>
      <c r="G2091">
        <v>103</v>
      </c>
      <c r="H2091">
        <v>4931</v>
      </c>
      <c r="I2091">
        <v>382714</v>
      </c>
      <c r="J2091">
        <v>8538</v>
      </c>
      <c r="K2091">
        <v>803359</v>
      </c>
      <c r="L2091">
        <v>22594</v>
      </c>
      <c r="M2091">
        <v>6765</v>
      </c>
      <c r="N2091">
        <v>331000000</v>
      </c>
    </row>
    <row r="2092" spans="1:14" x14ac:dyDescent="0.3">
      <c r="A2092" t="s">
        <v>4333</v>
      </c>
      <c r="B2092" t="s">
        <v>2206</v>
      </c>
      <c r="C2092" t="s">
        <v>2224</v>
      </c>
      <c r="D2092" t="s">
        <v>2225</v>
      </c>
      <c r="E2092" s="17">
        <v>43915</v>
      </c>
      <c r="F2092">
        <v>4413</v>
      </c>
      <c r="G2092">
        <v>71</v>
      </c>
      <c r="H2092">
        <v>3926</v>
      </c>
      <c r="I2092">
        <v>387127</v>
      </c>
      <c r="J2092">
        <v>8609</v>
      </c>
      <c r="K2092">
        <v>807285</v>
      </c>
      <c r="L2092">
        <v>22065</v>
      </c>
      <c r="M2092">
        <v>15431</v>
      </c>
      <c r="N2092">
        <v>68000000</v>
      </c>
    </row>
    <row r="2093" spans="1:14" x14ac:dyDescent="0.3">
      <c r="A2093" t="s">
        <v>4334</v>
      </c>
      <c r="B2093" t="s">
        <v>2190</v>
      </c>
      <c r="C2093" t="s">
        <v>2191</v>
      </c>
      <c r="D2093" t="s">
        <v>2192</v>
      </c>
      <c r="E2093" s="17">
        <v>44158</v>
      </c>
      <c r="F2093">
        <v>185</v>
      </c>
      <c r="G2093">
        <v>24</v>
      </c>
      <c r="H2093">
        <v>3808</v>
      </c>
      <c r="I2093">
        <v>387312</v>
      </c>
      <c r="J2093">
        <v>8633</v>
      </c>
      <c r="K2093">
        <v>811093</v>
      </c>
      <c r="L2093">
        <v>2405</v>
      </c>
      <c r="M2093">
        <v>14326</v>
      </c>
      <c r="N2093">
        <v>213000000</v>
      </c>
    </row>
    <row r="2094" spans="1:14" x14ac:dyDescent="0.3">
      <c r="A2094" t="s">
        <v>4335</v>
      </c>
      <c r="B2094" t="s">
        <v>2194</v>
      </c>
      <c r="C2094" t="s">
        <v>27</v>
      </c>
      <c r="D2094" t="s">
        <v>27</v>
      </c>
      <c r="E2094" s="17">
        <v>44280</v>
      </c>
      <c r="F2094">
        <v>4823</v>
      </c>
      <c r="G2094">
        <v>134</v>
      </c>
      <c r="H2094">
        <v>488</v>
      </c>
      <c r="I2094">
        <v>392135</v>
      </c>
      <c r="J2094">
        <v>8767</v>
      </c>
      <c r="K2094">
        <v>811581</v>
      </c>
      <c r="L2094">
        <v>53053</v>
      </c>
      <c r="M2094">
        <v>3480</v>
      </c>
      <c r="N2094">
        <v>1380000000</v>
      </c>
    </row>
    <row r="2095" spans="1:14" x14ac:dyDescent="0.3">
      <c r="A2095" t="s">
        <v>4336</v>
      </c>
      <c r="B2095" t="s">
        <v>2190</v>
      </c>
      <c r="C2095" t="s">
        <v>2252</v>
      </c>
      <c r="D2095" t="s">
        <v>2301</v>
      </c>
      <c r="E2095" s="17">
        <v>44284</v>
      </c>
      <c r="F2095">
        <v>2509</v>
      </c>
      <c r="G2095">
        <v>120</v>
      </c>
      <c r="H2095">
        <v>2258</v>
      </c>
      <c r="I2095">
        <v>394644</v>
      </c>
      <c r="J2095">
        <v>8887</v>
      </c>
      <c r="K2095">
        <v>813839</v>
      </c>
      <c r="L2095">
        <v>47671</v>
      </c>
      <c r="M2095">
        <v>19985</v>
      </c>
      <c r="N2095">
        <v>213000000</v>
      </c>
    </row>
    <row r="2096" spans="1:14" x14ac:dyDescent="0.3">
      <c r="A2096" t="s">
        <v>4337</v>
      </c>
      <c r="B2096" t="s">
        <v>2206</v>
      </c>
      <c r="C2096" t="s">
        <v>2224</v>
      </c>
      <c r="D2096" t="s">
        <v>2225</v>
      </c>
      <c r="E2096" s="17">
        <v>44459</v>
      </c>
      <c r="F2096">
        <v>4438</v>
      </c>
      <c r="G2096">
        <v>74</v>
      </c>
      <c r="H2096">
        <v>2713</v>
      </c>
      <c r="I2096">
        <v>399082</v>
      </c>
      <c r="J2096">
        <v>8961</v>
      </c>
      <c r="K2096">
        <v>816552</v>
      </c>
      <c r="L2096">
        <v>57694</v>
      </c>
      <c r="M2096">
        <v>14350</v>
      </c>
      <c r="N2096">
        <v>68000000</v>
      </c>
    </row>
    <row r="2097" spans="1:14" x14ac:dyDescent="0.3">
      <c r="A2097" t="s">
        <v>4338</v>
      </c>
      <c r="B2097" t="s">
        <v>2187</v>
      </c>
      <c r="C2097" t="s">
        <v>2255</v>
      </c>
      <c r="D2097" t="s">
        <v>2255</v>
      </c>
      <c r="E2097" s="17">
        <v>44051</v>
      </c>
      <c r="F2097">
        <v>4808</v>
      </c>
      <c r="G2097">
        <v>161</v>
      </c>
      <c r="H2097">
        <v>4354</v>
      </c>
      <c r="I2097">
        <v>403890</v>
      </c>
      <c r="J2097">
        <v>9122</v>
      </c>
      <c r="K2097">
        <v>820906</v>
      </c>
      <c r="L2097">
        <v>57696</v>
      </c>
      <c r="M2097">
        <v>8233</v>
      </c>
      <c r="N2097">
        <v>83000000</v>
      </c>
    </row>
    <row r="2098" spans="1:14" x14ac:dyDescent="0.3">
      <c r="A2098" t="s">
        <v>4339</v>
      </c>
      <c r="B2098" t="s">
        <v>2190</v>
      </c>
      <c r="C2098" t="s">
        <v>2252</v>
      </c>
      <c r="D2098" t="s">
        <v>2301</v>
      </c>
      <c r="E2098" s="17">
        <v>43984</v>
      </c>
      <c r="F2098">
        <v>3079</v>
      </c>
      <c r="G2098">
        <v>149</v>
      </c>
      <c r="H2098">
        <v>1250</v>
      </c>
      <c r="I2098">
        <v>406969</v>
      </c>
      <c r="J2098">
        <v>9271</v>
      </c>
      <c r="K2098">
        <v>822156</v>
      </c>
      <c r="L2098">
        <v>27711</v>
      </c>
      <c r="M2098">
        <v>12307</v>
      </c>
      <c r="N2098">
        <v>213000000</v>
      </c>
    </row>
    <row r="2099" spans="1:14" x14ac:dyDescent="0.3">
      <c r="A2099" t="s">
        <v>4340</v>
      </c>
      <c r="B2099" t="s">
        <v>2187</v>
      </c>
      <c r="C2099" t="s">
        <v>2338</v>
      </c>
      <c r="D2099" t="s">
        <v>2438</v>
      </c>
      <c r="E2099" s="17">
        <v>44495</v>
      </c>
      <c r="F2099">
        <v>135</v>
      </c>
      <c r="G2099">
        <v>66</v>
      </c>
      <c r="H2099">
        <v>3960</v>
      </c>
      <c r="I2099">
        <v>407104</v>
      </c>
      <c r="J2099">
        <v>9337</v>
      </c>
      <c r="K2099">
        <v>826116</v>
      </c>
      <c r="L2099">
        <v>2160</v>
      </c>
      <c r="M2099">
        <v>17423</v>
      </c>
      <c r="N2099">
        <v>83000000</v>
      </c>
    </row>
    <row r="2100" spans="1:14" x14ac:dyDescent="0.3">
      <c r="A2100" t="s">
        <v>4341</v>
      </c>
      <c r="B2100" t="s">
        <v>2187</v>
      </c>
      <c r="C2100" t="s">
        <v>2255</v>
      </c>
      <c r="D2100" t="s">
        <v>2255</v>
      </c>
      <c r="E2100" s="17">
        <v>43842</v>
      </c>
      <c r="F2100">
        <v>382</v>
      </c>
      <c r="G2100">
        <v>177</v>
      </c>
      <c r="H2100">
        <v>1414</v>
      </c>
      <c r="I2100">
        <v>407486</v>
      </c>
      <c r="J2100">
        <v>9514</v>
      </c>
      <c r="K2100">
        <v>827530</v>
      </c>
      <c r="L2100">
        <v>2674</v>
      </c>
      <c r="M2100">
        <v>646</v>
      </c>
      <c r="N2100">
        <v>83000000</v>
      </c>
    </row>
    <row r="2101" spans="1:14" x14ac:dyDescent="0.3">
      <c r="A2101" t="s">
        <v>4342</v>
      </c>
      <c r="B2101" t="s">
        <v>2206</v>
      </c>
      <c r="C2101" t="s">
        <v>2207</v>
      </c>
      <c r="D2101" t="s">
        <v>2263</v>
      </c>
      <c r="E2101" s="17">
        <v>43963</v>
      </c>
      <c r="F2101">
        <v>4281</v>
      </c>
      <c r="G2101">
        <v>175</v>
      </c>
      <c r="H2101">
        <v>991</v>
      </c>
      <c r="I2101">
        <v>411767</v>
      </c>
      <c r="J2101">
        <v>9689</v>
      </c>
      <c r="K2101">
        <v>828521</v>
      </c>
      <c r="L2101">
        <v>64215</v>
      </c>
      <c r="M2101">
        <v>606</v>
      </c>
      <c r="N2101">
        <v>68000000</v>
      </c>
    </row>
    <row r="2102" spans="1:14" x14ac:dyDescent="0.3">
      <c r="A2102" t="s">
        <v>4343</v>
      </c>
      <c r="B2102" t="s">
        <v>2206</v>
      </c>
      <c r="C2102" t="s">
        <v>2207</v>
      </c>
      <c r="D2102" t="s">
        <v>2263</v>
      </c>
      <c r="E2102" s="17">
        <v>44134</v>
      </c>
      <c r="F2102">
        <v>2686</v>
      </c>
      <c r="G2102">
        <v>103</v>
      </c>
      <c r="H2102">
        <v>399</v>
      </c>
      <c r="I2102">
        <v>414453</v>
      </c>
      <c r="J2102">
        <v>9792</v>
      </c>
      <c r="K2102">
        <v>828920</v>
      </c>
      <c r="L2102">
        <v>34918</v>
      </c>
      <c r="M2102">
        <v>10332</v>
      </c>
      <c r="N2102">
        <v>68000000</v>
      </c>
    </row>
    <row r="2103" spans="1:14" x14ac:dyDescent="0.3">
      <c r="A2103" t="s">
        <v>4344</v>
      </c>
      <c r="B2103" t="s">
        <v>2194</v>
      </c>
      <c r="C2103" t="s">
        <v>2221</v>
      </c>
      <c r="D2103" t="s">
        <v>2222</v>
      </c>
      <c r="E2103" s="17">
        <v>44123</v>
      </c>
      <c r="F2103">
        <v>927</v>
      </c>
      <c r="G2103">
        <v>118</v>
      </c>
      <c r="H2103">
        <v>4404</v>
      </c>
      <c r="I2103">
        <v>415380</v>
      </c>
      <c r="J2103">
        <v>9910</v>
      </c>
      <c r="K2103">
        <v>833324</v>
      </c>
      <c r="L2103">
        <v>8343</v>
      </c>
      <c r="M2103">
        <v>10129</v>
      </c>
      <c r="N2103">
        <v>1380000000</v>
      </c>
    </row>
    <row r="2104" spans="1:14" x14ac:dyDescent="0.3">
      <c r="A2104" t="s">
        <v>4345</v>
      </c>
      <c r="B2104" t="s">
        <v>2211</v>
      </c>
      <c r="C2104" t="s">
        <v>2212</v>
      </c>
      <c r="D2104" t="s">
        <v>2328</v>
      </c>
      <c r="E2104" s="17">
        <v>44130</v>
      </c>
      <c r="F2104">
        <v>3443</v>
      </c>
      <c r="G2104">
        <v>199</v>
      </c>
      <c r="H2104">
        <v>4055</v>
      </c>
      <c r="I2104">
        <v>418823</v>
      </c>
      <c r="J2104">
        <v>10109</v>
      </c>
      <c r="K2104">
        <v>837379</v>
      </c>
      <c r="L2104">
        <v>44759</v>
      </c>
      <c r="M2104">
        <v>5617</v>
      </c>
      <c r="N2104">
        <v>331000000</v>
      </c>
    </row>
    <row r="2105" spans="1:14" x14ac:dyDescent="0.3">
      <c r="A2105" t="s">
        <v>4346</v>
      </c>
      <c r="B2105" t="s">
        <v>2190</v>
      </c>
      <c r="C2105" t="s">
        <v>2269</v>
      </c>
      <c r="D2105" t="s">
        <v>2288</v>
      </c>
      <c r="E2105" s="17">
        <v>43873</v>
      </c>
      <c r="F2105">
        <v>560</v>
      </c>
      <c r="G2105">
        <v>69</v>
      </c>
      <c r="H2105">
        <v>4099</v>
      </c>
      <c r="I2105">
        <v>419383</v>
      </c>
      <c r="J2105">
        <v>10178</v>
      </c>
      <c r="K2105">
        <v>841478</v>
      </c>
      <c r="L2105">
        <v>3920</v>
      </c>
      <c r="M2105">
        <v>12184</v>
      </c>
      <c r="N2105">
        <v>213000000</v>
      </c>
    </row>
    <row r="2106" spans="1:14" x14ac:dyDescent="0.3">
      <c r="A2106" t="s">
        <v>4347</v>
      </c>
      <c r="B2106" t="s">
        <v>2206</v>
      </c>
      <c r="C2106" t="s">
        <v>2207</v>
      </c>
      <c r="D2106" t="s">
        <v>2263</v>
      </c>
      <c r="E2106" s="17">
        <v>44173</v>
      </c>
      <c r="F2106">
        <v>1189</v>
      </c>
      <c r="G2106">
        <v>56</v>
      </c>
      <c r="H2106">
        <v>1567</v>
      </c>
      <c r="I2106">
        <v>420572</v>
      </c>
      <c r="J2106">
        <v>10234</v>
      </c>
      <c r="K2106">
        <v>843045</v>
      </c>
      <c r="L2106">
        <v>11890</v>
      </c>
      <c r="M2106">
        <v>455</v>
      </c>
      <c r="N2106">
        <v>68000000</v>
      </c>
    </row>
    <row r="2107" spans="1:14" x14ac:dyDescent="0.3">
      <c r="A2107" t="s">
        <v>4348</v>
      </c>
      <c r="B2107" t="s">
        <v>2190</v>
      </c>
      <c r="C2107" t="s">
        <v>2191</v>
      </c>
      <c r="D2107" t="s">
        <v>2192</v>
      </c>
      <c r="E2107" s="17">
        <v>44156</v>
      </c>
      <c r="F2107">
        <v>897</v>
      </c>
      <c r="G2107">
        <v>152</v>
      </c>
      <c r="H2107">
        <v>3817</v>
      </c>
      <c r="I2107">
        <v>421469</v>
      </c>
      <c r="J2107">
        <v>10386</v>
      </c>
      <c r="K2107">
        <v>846862</v>
      </c>
      <c r="L2107">
        <v>15249</v>
      </c>
      <c r="M2107">
        <v>12639</v>
      </c>
      <c r="N2107">
        <v>213000000</v>
      </c>
    </row>
    <row r="2108" spans="1:14" x14ac:dyDescent="0.3">
      <c r="A2108" t="s">
        <v>4349</v>
      </c>
      <c r="B2108" t="s">
        <v>2187</v>
      </c>
      <c r="C2108" t="s">
        <v>2255</v>
      </c>
      <c r="D2108" t="s">
        <v>2255</v>
      </c>
      <c r="E2108" s="17">
        <v>44328</v>
      </c>
      <c r="F2108">
        <v>2368</v>
      </c>
      <c r="G2108">
        <v>65</v>
      </c>
      <c r="H2108">
        <v>2273</v>
      </c>
      <c r="I2108">
        <v>423837</v>
      </c>
      <c r="J2108">
        <v>10451</v>
      </c>
      <c r="K2108">
        <v>849135</v>
      </c>
      <c r="L2108">
        <v>14208</v>
      </c>
      <c r="M2108">
        <v>922</v>
      </c>
      <c r="N2108">
        <v>83000000</v>
      </c>
    </row>
    <row r="2109" spans="1:14" x14ac:dyDescent="0.3">
      <c r="A2109" t="s">
        <v>4350</v>
      </c>
      <c r="B2109" t="s">
        <v>2211</v>
      </c>
      <c r="C2109" t="s">
        <v>2241</v>
      </c>
      <c r="D2109" t="s">
        <v>2242</v>
      </c>
      <c r="E2109" s="17">
        <v>44194</v>
      </c>
      <c r="F2109">
        <v>1738</v>
      </c>
      <c r="G2109">
        <v>143</v>
      </c>
      <c r="H2109">
        <v>1125</v>
      </c>
      <c r="I2109">
        <v>425575</v>
      </c>
      <c r="J2109">
        <v>10594</v>
      </c>
      <c r="K2109">
        <v>850260</v>
      </c>
      <c r="L2109">
        <v>12166</v>
      </c>
      <c r="M2109">
        <v>4057</v>
      </c>
      <c r="N2109">
        <v>331000000</v>
      </c>
    </row>
    <row r="2110" spans="1:14" x14ac:dyDescent="0.3">
      <c r="A2110" t="s">
        <v>4351</v>
      </c>
      <c r="B2110" t="s">
        <v>2194</v>
      </c>
      <c r="C2110" t="s">
        <v>27</v>
      </c>
      <c r="D2110" t="s">
        <v>27</v>
      </c>
      <c r="E2110" s="17">
        <v>44257</v>
      </c>
      <c r="F2110">
        <v>4953</v>
      </c>
      <c r="G2110">
        <v>57</v>
      </c>
      <c r="H2110">
        <v>3323</v>
      </c>
      <c r="I2110">
        <v>430528</v>
      </c>
      <c r="J2110">
        <v>10651</v>
      </c>
      <c r="K2110">
        <v>853583</v>
      </c>
      <c r="L2110">
        <v>29718</v>
      </c>
      <c r="M2110">
        <v>14638</v>
      </c>
      <c r="N2110">
        <v>1380000000</v>
      </c>
    </row>
    <row r="2111" spans="1:14" x14ac:dyDescent="0.3">
      <c r="A2111" t="s">
        <v>4352</v>
      </c>
      <c r="B2111" t="s">
        <v>2190</v>
      </c>
      <c r="C2111" t="s">
        <v>2198</v>
      </c>
      <c r="D2111" t="s">
        <v>2306</v>
      </c>
      <c r="E2111" s="17">
        <v>43851</v>
      </c>
      <c r="F2111">
        <v>3045</v>
      </c>
      <c r="G2111">
        <v>116</v>
      </c>
      <c r="H2111">
        <v>2603</v>
      </c>
      <c r="I2111">
        <v>433573</v>
      </c>
      <c r="J2111">
        <v>10767</v>
      </c>
      <c r="K2111">
        <v>856186</v>
      </c>
      <c r="L2111">
        <v>48720</v>
      </c>
      <c r="M2111">
        <v>16710</v>
      </c>
      <c r="N2111">
        <v>213000000</v>
      </c>
    </row>
    <row r="2112" spans="1:14" x14ac:dyDescent="0.3">
      <c r="A2112" t="s">
        <v>4353</v>
      </c>
      <c r="B2112" t="s">
        <v>2211</v>
      </c>
      <c r="C2112" t="s">
        <v>2237</v>
      </c>
      <c r="D2112" t="s">
        <v>2238</v>
      </c>
      <c r="E2112" s="17">
        <v>44237</v>
      </c>
      <c r="F2112">
        <v>4380</v>
      </c>
      <c r="G2112">
        <v>168</v>
      </c>
      <c r="H2112">
        <v>3499</v>
      </c>
      <c r="I2112">
        <v>437953</v>
      </c>
      <c r="J2112">
        <v>10935</v>
      </c>
      <c r="K2112">
        <v>859685</v>
      </c>
      <c r="L2112">
        <v>26280</v>
      </c>
      <c r="M2112">
        <v>122</v>
      </c>
      <c r="N2112">
        <v>331000000</v>
      </c>
    </row>
    <row r="2113" spans="1:14" x14ac:dyDescent="0.3">
      <c r="A2113" t="s">
        <v>4354</v>
      </c>
      <c r="B2113" t="s">
        <v>2194</v>
      </c>
      <c r="C2113" t="s">
        <v>2195</v>
      </c>
      <c r="D2113" t="s">
        <v>2296</v>
      </c>
      <c r="E2113" s="17">
        <v>44449</v>
      </c>
      <c r="F2113">
        <v>3872</v>
      </c>
      <c r="G2113">
        <v>50</v>
      </c>
      <c r="H2113">
        <v>1565</v>
      </c>
      <c r="I2113">
        <v>441825</v>
      </c>
      <c r="J2113">
        <v>10985</v>
      </c>
      <c r="K2113">
        <v>861250</v>
      </c>
      <c r="L2113">
        <v>34848</v>
      </c>
      <c r="M2113">
        <v>10417</v>
      </c>
      <c r="N2113">
        <v>1380000000</v>
      </c>
    </row>
    <row r="2114" spans="1:14" x14ac:dyDescent="0.3">
      <c r="A2114" t="s">
        <v>4355</v>
      </c>
      <c r="B2114" t="s">
        <v>2190</v>
      </c>
      <c r="C2114" t="s">
        <v>2191</v>
      </c>
      <c r="D2114" t="s">
        <v>2192</v>
      </c>
      <c r="E2114" s="17">
        <v>44166</v>
      </c>
      <c r="F2114">
        <v>2398</v>
      </c>
      <c r="G2114">
        <v>20</v>
      </c>
      <c r="H2114">
        <v>918</v>
      </c>
      <c r="I2114">
        <v>444223</v>
      </c>
      <c r="J2114">
        <v>11005</v>
      </c>
      <c r="K2114">
        <v>862168</v>
      </c>
      <c r="L2114">
        <v>33572</v>
      </c>
      <c r="M2114">
        <v>13613</v>
      </c>
      <c r="N2114">
        <v>213000000</v>
      </c>
    </row>
    <row r="2115" spans="1:14" x14ac:dyDescent="0.3">
      <c r="A2115" t="s">
        <v>4356</v>
      </c>
      <c r="B2115" t="s">
        <v>2211</v>
      </c>
      <c r="C2115" t="s">
        <v>2212</v>
      </c>
      <c r="D2115" t="s">
        <v>2213</v>
      </c>
      <c r="E2115" s="17">
        <v>43947</v>
      </c>
      <c r="F2115">
        <v>4761</v>
      </c>
      <c r="G2115">
        <v>78</v>
      </c>
      <c r="H2115">
        <v>4619</v>
      </c>
      <c r="I2115">
        <v>448984</v>
      </c>
      <c r="J2115">
        <v>11083</v>
      </c>
      <c r="K2115">
        <v>866787</v>
      </c>
      <c r="L2115">
        <v>38088</v>
      </c>
      <c r="M2115">
        <v>8193</v>
      </c>
      <c r="N2115">
        <v>331000000</v>
      </c>
    </row>
    <row r="2116" spans="1:14" x14ac:dyDescent="0.3">
      <c r="A2116" t="s">
        <v>4357</v>
      </c>
      <c r="B2116" t="s">
        <v>2206</v>
      </c>
      <c r="C2116" t="s">
        <v>2257</v>
      </c>
      <c r="D2116" t="s">
        <v>2258</v>
      </c>
      <c r="E2116" s="17">
        <v>43954</v>
      </c>
      <c r="F2116">
        <v>1393</v>
      </c>
      <c r="G2116">
        <v>55</v>
      </c>
      <c r="H2116">
        <v>4621</v>
      </c>
      <c r="I2116">
        <v>450377</v>
      </c>
      <c r="J2116">
        <v>11138</v>
      </c>
      <c r="K2116">
        <v>871408</v>
      </c>
      <c r="L2116">
        <v>20895</v>
      </c>
      <c r="M2116">
        <v>17553</v>
      </c>
      <c r="N2116">
        <v>68000000</v>
      </c>
    </row>
    <row r="2117" spans="1:14" x14ac:dyDescent="0.3">
      <c r="A2117" t="s">
        <v>4358</v>
      </c>
      <c r="B2117" t="s">
        <v>2190</v>
      </c>
      <c r="C2117" t="s">
        <v>2252</v>
      </c>
      <c r="D2117" t="s">
        <v>2301</v>
      </c>
      <c r="E2117" s="17">
        <v>44229</v>
      </c>
      <c r="F2117">
        <v>2588</v>
      </c>
      <c r="G2117">
        <v>97</v>
      </c>
      <c r="H2117">
        <v>1315</v>
      </c>
      <c r="I2117">
        <v>452965</v>
      </c>
      <c r="J2117">
        <v>11235</v>
      </c>
      <c r="K2117">
        <v>872723</v>
      </c>
      <c r="L2117">
        <v>20704</v>
      </c>
      <c r="M2117">
        <v>10787</v>
      </c>
      <c r="N2117">
        <v>213000000</v>
      </c>
    </row>
    <row r="2118" spans="1:14" x14ac:dyDescent="0.3">
      <c r="A2118" t="s">
        <v>4359</v>
      </c>
      <c r="B2118" t="s">
        <v>2211</v>
      </c>
      <c r="C2118" t="s">
        <v>2212</v>
      </c>
      <c r="D2118" t="s">
        <v>2213</v>
      </c>
      <c r="E2118" s="17">
        <v>44545</v>
      </c>
      <c r="F2118">
        <v>3466</v>
      </c>
      <c r="G2118">
        <v>46</v>
      </c>
      <c r="H2118">
        <v>4119</v>
      </c>
      <c r="I2118">
        <v>456431</v>
      </c>
      <c r="J2118">
        <v>11281</v>
      </c>
      <c r="K2118">
        <v>876842</v>
      </c>
      <c r="L2118">
        <v>58922</v>
      </c>
      <c r="M2118">
        <v>13911</v>
      </c>
      <c r="N2118">
        <v>331000000</v>
      </c>
    </row>
    <row r="2119" spans="1:14" x14ac:dyDescent="0.3">
      <c r="A2119" t="s">
        <v>4360</v>
      </c>
      <c r="B2119" t="s">
        <v>2194</v>
      </c>
      <c r="C2119" t="s">
        <v>27</v>
      </c>
      <c r="D2119" t="s">
        <v>27</v>
      </c>
      <c r="E2119" s="17">
        <v>43881</v>
      </c>
      <c r="F2119">
        <v>2024</v>
      </c>
      <c r="G2119">
        <v>117</v>
      </c>
      <c r="H2119">
        <v>1654</v>
      </c>
      <c r="I2119">
        <v>458455</v>
      </c>
      <c r="J2119">
        <v>11398</v>
      </c>
      <c r="K2119">
        <v>878496</v>
      </c>
      <c r="L2119">
        <v>24288</v>
      </c>
      <c r="M2119">
        <v>19062</v>
      </c>
      <c r="N2119">
        <v>1380000000</v>
      </c>
    </row>
    <row r="2120" spans="1:14" x14ac:dyDescent="0.3">
      <c r="A2120" t="s">
        <v>4361</v>
      </c>
      <c r="B2120" t="s">
        <v>2211</v>
      </c>
      <c r="C2120" t="s">
        <v>2241</v>
      </c>
      <c r="D2120" t="s">
        <v>2242</v>
      </c>
      <c r="E2120" s="17">
        <v>44154</v>
      </c>
      <c r="F2120">
        <v>3685</v>
      </c>
      <c r="G2120">
        <v>170</v>
      </c>
      <c r="H2120">
        <v>3458</v>
      </c>
      <c r="I2120">
        <v>462140</v>
      </c>
      <c r="J2120">
        <v>11568</v>
      </c>
      <c r="K2120">
        <v>881954</v>
      </c>
      <c r="L2120">
        <v>66330</v>
      </c>
      <c r="M2120">
        <v>1065</v>
      </c>
      <c r="N2120">
        <v>331000000</v>
      </c>
    </row>
    <row r="2121" spans="1:14" x14ac:dyDescent="0.3">
      <c r="A2121" t="s">
        <v>4362</v>
      </c>
      <c r="B2121" t="s">
        <v>2206</v>
      </c>
      <c r="C2121" t="s">
        <v>2257</v>
      </c>
      <c r="D2121" t="s">
        <v>2258</v>
      </c>
      <c r="E2121" s="17">
        <v>43971</v>
      </c>
      <c r="F2121">
        <v>929</v>
      </c>
      <c r="G2121">
        <v>83</v>
      </c>
      <c r="H2121">
        <v>1613</v>
      </c>
      <c r="I2121">
        <v>463069</v>
      </c>
      <c r="J2121">
        <v>11651</v>
      </c>
      <c r="K2121">
        <v>883567</v>
      </c>
      <c r="L2121">
        <v>9290</v>
      </c>
      <c r="M2121">
        <v>17765</v>
      </c>
      <c r="N2121">
        <v>68000000</v>
      </c>
    </row>
    <row r="2122" spans="1:14" x14ac:dyDescent="0.3">
      <c r="A2122" t="s">
        <v>4363</v>
      </c>
      <c r="B2122" t="s">
        <v>2190</v>
      </c>
      <c r="C2122" t="s">
        <v>2191</v>
      </c>
      <c r="D2122" t="s">
        <v>2192</v>
      </c>
      <c r="E2122" s="17">
        <v>44300</v>
      </c>
      <c r="F2122">
        <v>4309</v>
      </c>
      <c r="G2122">
        <v>107</v>
      </c>
      <c r="H2122">
        <v>241</v>
      </c>
      <c r="I2122">
        <v>467378</v>
      </c>
      <c r="J2122">
        <v>11758</v>
      </c>
      <c r="K2122">
        <v>883808</v>
      </c>
      <c r="L2122">
        <v>60326</v>
      </c>
      <c r="M2122">
        <v>18058</v>
      </c>
      <c r="N2122">
        <v>213000000</v>
      </c>
    </row>
    <row r="2123" spans="1:14" x14ac:dyDescent="0.3">
      <c r="A2123" t="s">
        <v>4364</v>
      </c>
      <c r="B2123" t="s">
        <v>2190</v>
      </c>
      <c r="C2123" t="s">
        <v>2252</v>
      </c>
      <c r="D2123" t="s">
        <v>2253</v>
      </c>
      <c r="E2123" s="17">
        <v>44164</v>
      </c>
      <c r="F2123">
        <v>4399</v>
      </c>
      <c r="G2123">
        <v>30</v>
      </c>
      <c r="H2123">
        <v>4298</v>
      </c>
      <c r="I2123">
        <v>471777</v>
      </c>
      <c r="J2123">
        <v>11788</v>
      </c>
      <c r="K2123">
        <v>888106</v>
      </c>
      <c r="L2123">
        <v>26394</v>
      </c>
      <c r="M2123">
        <v>2618</v>
      </c>
      <c r="N2123">
        <v>213000000</v>
      </c>
    </row>
    <row r="2124" spans="1:14" x14ac:dyDescent="0.3">
      <c r="A2124" t="s">
        <v>4365</v>
      </c>
      <c r="B2124" t="s">
        <v>2190</v>
      </c>
      <c r="C2124" t="s">
        <v>2198</v>
      </c>
      <c r="D2124" t="s">
        <v>2199</v>
      </c>
      <c r="E2124" s="17">
        <v>44203</v>
      </c>
      <c r="F2124">
        <v>3226</v>
      </c>
      <c r="G2124">
        <v>14</v>
      </c>
      <c r="H2124">
        <v>4332</v>
      </c>
      <c r="I2124">
        <v>475003</v>
      </c>
      <c r="J2124">
        <v>11802</v>
      </c>
      <c r="K2124">
        <v>892438</v>
      </c>
      <c r="L2124">
        <v>54842</v>
      </c>
      <c r="M2124">
        <v>18121</v>
      </c>
      <c r="N2124">
        <v>213000000</v>
      </c>
    </row>
    <row r="2125" spans="1:14" x14ac:dyDescent="0.3">
      <c r="A2125" t="s">
        <v>4366</v>
      </c>
      <c r="B2125" t="s">
        <v>2206</v>
      </c>
      <c r="C2125" t="s">
        <v>2232</v>
      </c>
      <c r="D2125" t="s">
        <v>2326</v>
      </c>
      <c r="E2125" s="17">
        <v>44394</v>
      </c>
      <c r="F2125">
        <v>1403</v>
      </c>
      <c r="G2125">
        <v>175</v>
      </c>
      <c r="H2125">
        <v>950</v>
      </c>
      <c r="I2125">
        <v>476406</v>
      </c>
      <c r="J2125">
        <v>11977</v>
      </c>
      <c r="K2125">
        <v>893388</v>
      </c>
      <c r="L2125">
        <v>7015</v>
      </c>
      <c r="M2125">
        <v>2096</v>
      </c>
      <c r="N2125">
        <v>68000000</v>
      </c>
    </row>
    <row r="2126" spans="1:14" x14ac:dyDescent="0.3">
      <c r="A2126" t="s">
        <v>4367</v>
      </c>
      <c r="B2126" t="s">
        <v>2194</v>
      </c>
      <c r="C2126" t="s">
        <v>2221</v>
      </c>
      <c r="D2126" t="s">
        <v>2281</v>
      </c>
      <c r="E2126" s="17">
        <v>44324</v>
      </c>
      <c r="F2126">
        <v>199</v>
      </c>
      <c r="G2126">
        <v>61</v>
      </c>
      <c r="H2126">
        <v>3069</v>
      </c>
      <c r="I2126">
        <v>476605</v>
      </c>
      <c r="J2126">
        <v>12038</v>
      </c>
      <c r="K2126">
        <v>896457</v>
      </c>
      <c r="L2126">
        <v>1791</v>
      </c>
      <c r="M2126">
        <v>951</v>
      </c>
      <c r="N2126">
        <v>1380000000</v>
      </c>
    </row>
    <row r="2127" spans="1:14" x14ac:dyDescent="0.3">
      <c r="A2127" t="s">
        <v>4368</v>
      </c>
      <c r="B2127" t="s">
        <v>2190</v>
      </c>
      <c r="C2127" t="s">
        <v>2252</v>
      </c>
      <c r="D2127" t="s">
        <v>2301</v>
      </c>
      <c r="E2127" s="17">
        <v>44369</v>
      </c>
      <c r="F2127">
        <v>3751</v>
      </c>
      <c r="G2127">
        <v>69</v>
      </c>
      <c r="H2127">
        <v>293</v>
      </c>
      <c r="I2127">
        <v>480356</v>
      </c>
      <c r="J2127">
        <v>12107</v>
      </c>
      <c r="K2127">
        <v>896750</v>
      </c>
      <c r="L2127">
        <v>71269</v>
      </c>
      <c r="M2127">
        <v>7621</v>
      </c>
      <c r="N2127">
        <v>213000000</v>
      </c>
    </row>
    <row r="2128" spans="1:14" x14ac:dyDescent="0.3">
      <c r="A2128" t="s">
        <v>4369</v>
      </c>
      <c r="B2128" t="s">
        <v>2194</v>
      </c>
      <c r="C2128" t="s">
        <v>2195</v>
      </c>
      <c r="D2128" t="s">
        <v>2196</v>
      </c>
      <c r="E2128" s="17">
        <v>44499</v>
      </c>
      <c r="F2128">
        <v>2285</v>
      </c>
      <c r="G2128">
        <v>130</v>
      </c>
      <c r="H2128">
        <v>4305</v>
      </c>
      <c r="I2128">
        <v>482641</v>
      </c>
      <c r="J2128">
        <v>12237</v>
      </c>
      <c r="K2128">
        <v>1055</v>
      </c>
      <c r="L2128">
        <v>25135</v>
      </c>
      <c r="M2128">
        <v>17135</v>
      </c>
      <c r="N2128">
        <v>1380000000</v>
      </c>
    </row>
    <row r="2129" spans="1:14" x14ac:dyDescent="0.3">
      <c r="A2129" t="s">
        <v>4370</v>
      </c>
      <c r="B2129" t="s">
        <v>2211</v>
      </c>
      <c r="C2129" t="s">
        <v>2237</v>
      </c>
      <c r="D2129" t="s">
        <v>2250</v>
      </c>
      <c r="E2129" s="17">
        <v>43986</v>
      </c>
      <c r="F2129">
        <v>670</v>
      </c>
      <c r="G2129">
        <v>165</v>
      </c>
      <c r="H2129">
        <v>787</v>
      </c>
      <c r="I2129">
        <v>483311</v>
      </c>
      <c r="J2129">
        <v>12402</v>
      </c>
      <c r="K2129">
        <v>1842</v>
      </c>
      <c r="L2129">
        <v>6030</v>
      </c>
      <c r="M2129">
        <v>17023</v>
      </c>
      <c r="N2129">
        <v>331000000</v>
      </c>
    </row>
    <row r="2130" spans="1:14" x14ac:dyDescent="0.3">
      <c r="A2130" t="s">
        <v>4371</v>
      </c>
      <c r="B2130" t="s">
        <v>2194</v>
      </c>
      <c r="C2130" t="s">
        <v>27</v>
      </c>
      <c r="D2130" t="s">
        <v>27</v>
      </c>
      <c r="E2130" s="17">
        <v>44121</v>
      </c>
      <c r="F2130">
        <v>1728</v>
      </c>
      <c r="G2130">
        <v>86</v>
      </c>
      <c r="H2130">
        <v>1632</v>
      </c>
      <c r="I2130">
        <v>485039</v>
      </c>
      <c r="J2130">
        <v>12488</v>
      </c>
      <c r="K2130">
        <v>3474</v>
      </c>
      <c r="L2130">
        <v>27648</v>
      </c>
      <c r="M2130">
        <v>18249</v>
      </c>
      <c r="N2130">
        <v>1380000000</v>
      </c>
    </row>
    <row r="2131" spans="1:14" x14ac:dyDescent="0.3">
      <c r="A2131" t="s">
        <v>4372</v>
      </c>
      <c r="B2131" t="s">
        <v>2194</v>
      </c>
      <c r="C2131" t="s">
        <v>2204</v>
      </c>
      <c r="D2131" t="s">
        <v>2235</v>
      </c>
      <c r="E2131" s="17">
        <v>44478</v>
      </c>
      <c r="F2131">
        <v>3238</v>
      </c>
      <c r="G2131">
        <v>57</v>
      </c>
      <c r="H2131">
        <v>3073</v>
      </c>
      <c r="I2131">
        <v>488277</v>
      </c>
      <c r="J2131">
        <v>12545</v>
      </c>
      <c r="K2131">
        <v>6547</v>
      </c>
      <c r="L2131">
        <v>25904</v>
      </c>
      <c r="M2131">
        <v>8118</v>
      </c>
      <c r="N2131">
        <v>1380000000</v>
      </c>
    </row>
    <row r="2132" spans="1:14" x14ac:dyDescent="0.3">
      <c r="A2132" t="s">
        <v>4373</v>
      </c>
      <c r="B2132" t="s">
        <v>2190</v>
      </c>
      <c r="C2132" t="s">
        <v>2191</v>
      </c>
      <c r="D2132" t="s">
        <v>2192</v>
      </c>
      <c r="E2132" s="17">
        <v>43974</v>
      </c>
      <c r="F2132">
        <v>1249</v>
      </c>
      <c r="G2132">
        <v>194</v>
      </c>
      <c r="H2132">
        <v>4070</v>
      </c>
      <c r="I2132">
        <v>489526</v>
      </c>
      <c r="J2132">
        <v>12739</v>
      </c>
      <c r="K2132">
        <v>10617</v>
      </c>
      <c r="L2132">
        <v>11241</v>
      </c>
      <c r="M2132">
        <v>18524</v>
      </c>
      <c r="N2132">
        <v>213000000</v>
      </c>
    </row>
    <row r="2133" spans="1:14" x14ac:dyDescent="0.3">
      <c r="A2133" t="s">
        <v>4374</v>
      </c>
      <c r="B2133" t="s">
        <v>2187</v>
      </c>
      <c r="C2133" t="s">
        <v>2338</v>
      </c>
      <c r="D2133" t="s">
        <v>2438</v>
      </c>
      <c r="E2133" s="17">
        <v>43936</v>
      </c>
      <c r="F2133">
        <v>878</v>
      </c>
      <c r="G2133">
        <v>44</v>
      </c>
      <c r="H2133">
        <v>2276</v>
      </c>
      <c r="I2133">
        <v>490404</v>
      </c>
      <c r="J2133">
        <v>12783</v>
      </c>
      <c r="K2133">
        <v>12893</v>
      </c>
      <c r="L2133">
        <v>13170</v>
      </c>
      <c r="M2133">
        <v>19122</v>
      </c>
      <c r="N2133">
        <v>83000000</v>
      </c>
    </row>
    <row r="2134" spans="1:14" x14ac:dyDescent="0.3">
      <c r="A2134" t="s">
        <v>4375</v>
      </c>
      <c r="B2134" t="s">
        <v>2187</v>
      </c>
      <c r="C2134" t="s">
        <v>2188</v>
      </c>
      <c r="D2134" t="s">
        <v>2188</v>
      </c>
      <c r="E2134" s="17">
        <v>44250</v>
      </c>
      <c r="F2134">
        <v>4346</v>
      </c>
      <c r="G2134">
        <v>171</v>
      </c>
      <c r="H2134">
        <v>4505</v>
      </c>
      <c r="I2134">
        <v>494750</v>
      </c>
      <c r="J2134">
        <v>12954</v>
      </c>
      <c r="K2134">
        <v>17398</v>
      </c>
      <c r="L2134">
        <v>60844</v>
      </c>
      <c r="M2134">
        <v>13795</v>
      </c>
      <c r="N2134">
        <v>83000000</v>
      </c>
    </row>
    <row r="2135" spans="1:14" x14ac:dyDescent="0.3">
      <c r="A2135" t="s">
        <v>4376</v>
      </c>
      <c r="B2135" t="s">
        <v>2206</v>
      </c>
      <c r="C2135" t="s">
        <v>2232</v>
      </c>
      <c r="D2135" t="s">
        <v>2326</v>
      </c>
      <c r="E2135" s="17">
        <v>44500</v>
      </c>
      <c r="F2135">
        <v>3351</v>
      </c>
      <c r="G2135">
        <v>7</v>
      </c>
      <c r="H2135">
        <v>3314</v>
      </c>
      <c r="I2135">
        <v>498101</v>
      </c>
      <c r="J2135">
        <v>12961</v>
      </c>
      <c r="K2135">
        <v>20712</v>
      </c>
      <c r="L2135">
        <v>40212</v>
      </c>
      <c r="M2135">
        <v>6682</v>
      </c>
      <c r="N2135">
        <v>68000000</v>
      </c>
    </row>
    <row r="2136" spans="1:14" x14ac:dyDescent="0.3">
      <c r="A2136" t="s">
        <v>4377</v>
      </c>
      <c r="B2136" t="s">
        <v>2206</v>
      </c>
      <c r="C2136" t="s">
        <v>2224</v>
      </c>
      <c r="D2136" t="s">
        <v>2230</v>
      </c>
      <c r="E2136" s="17">
        <v>44488</v>
      </c>
      <c r="F2136">
        <v>2523</v>
      </c>
      <c r="G2136">
        <v>126</v>
      </c>
      <c r="H2136">
        <v>1491</v>
      </c>
      <c r="I2136">
        <v>500624</v>
      </c>
      <c r="J2136">
        <v>13087</v>
      </c>
      <c r="K2136">
        <v>22203</v>
      </c>
      <c r="L2136">
        <v>22707</v>
      </c>
      <c r="M2136">
        <v>1951</v>
      </c>
      <c r="N2136">
        <v>68000000</v>
      </c>
    </row>
    <row r="2137" spans="1:14" x14ac:dyDescent="0.3">
      <c r="A2137" t="s">
        <v>4378</v>
      </c>
      <c r="B2137" t="s">
        <v>2187</v>
      </c>
      <c r="C2137" t="s">
        <v>2188</v>
      </c>
      <c r="D2137" t="s">
        <v>2188</v>
      </c>
      <c r="E2137" s="17">
        <v>43832</v>
      </c>
      <c r="F2137">
        <v>497</v>
      </c>
      <c r="G2137">
        <v>65</v>
      </c>
      <c r="H2137">
        <v>4553</v>
      </c>
      <c r="I2137">
        <v>501121</v>
      </c>
      <c r="J2137">
        <v>13152</v>
      </c>
      <c r="K2137">
        <v>26756</v>
      </c>
      <c r="L2137">
        <v>6461</v>
      </c>
      <c r="M2137">
        <v>12587</v>
      </c>
      <c r="N2137">
        <v>83000000</v>
      </c>
    </row>
    <row r="2138" spans="1:14" x14ac:dyDescent="0.3">
      <c r="A2138" t="s">
        <v>4379</v>
      </c>
      <c r="B2138" t="s">
        <v>2211</v>
      </c>
      <c r="C2138" t="s">
        <v>2237</v>
      </c>
      <c r="D2138" t="s">
        <v>2250</v>
      </c>
      <c r="E2138" s="17">
        <v>44419</v>
      </c>
      <c r="F2138">
        <v>1987</v>
      </c>
      <c r="G2138">
        <v>70</v>
      </c>
      <c r="H2138">
        <v>2601</v>
      </c>
      <c r="I2138">
        <v>503108</v>
      </c>
      <c r="J2138">
        <v>13222</v>
      </c>
      <c r="K2138">
        <v>29357</v>
      </c>
      <c r="L2138">
        <v>27818</v>
      </c>
      <c r="M2138">
        <v>6019</v>
      </c>
      <c r="N2138">
        <v>331000000</v>
      </c>
    </row>
    <row r="2139" spans="1:14" x14ac:dyDescent="0.3">
      <c r="A2139" t="s">
        <v>4380</v>
      </c>
      <c r="B2139" t="s">
        <v>2190</v>
      </c>
      <c r="C2139" t="s">
        <v>2198</v>
      </c>
      <c r="D2139" t="s">
        <v>2199</v>
      </c>
      <c r="E2139" s="17">
        <v>44474</v>
      </c>
      <c r="F2139">
        <v>977</v>
      </c>
      <c r="G2139">
        <v>188</v>
      </c>
      <c r="H2139">
        <v>2260</v>
      </c>
      <c r="I2139">
        <v>504085</v>
      </c>
      <c r="J2139">
        <v>13410</v>
      </c>
      <c r="K2139">
        <v>31617</v>
      </c>
      <c r="L2139">
        <v>10747</v>
      </c>
      <c r="M2139">
        <v>16943</v>
      </c>
      <c r="N2139">
        <v>213000000</v>
      </c>
    </row>
    <row r="2140" spans="1:14" x14ac:dyDescent="0.3">
      <c r="A2140" t="s">
        <v>4381</v>
      </c>
      <c r="B2140" t="s">
        <v>2190</v>
      </c>
      <c r="C2140" t="s">
        <v>2198</v>
      </c>
      <c r="D2140" t="s">
        <v>2306</v>
      </c>
      <c r="E2140" s="17">
        <v>43920</v>
      </c>
      <c r="F2140">
        <v>3044</v>
      </c>
      <c r="G2140">
        <v>16</v>
      </c>
      <c r="H2140">
        <v>1831</v>
      </c>
      <c r="I2140">
        <v>507129</v>
      </c>
      <c r="J2140">
        <v>13426</v>
      </c>
      <c r="K2140">
        <v>33448</v>
      </c>
      <c r="L2140">
        <v>45660</v>
      </c>
      <c r="M2140">
        <v>15713</v>
      </c>
      <c r="N2140">
        <v>213000000</v>
      </c>
    </row>
    <row r="2141" spans="1:14" x14ac:dyDescent="0.3">
      <c r="A2141" t="s">
        <v>4382</v>
      </c>
      <c r="B2141" t="s">
        <v>2211</v>
      </c>
      <c r="C2141" t="s">
        <v>2237</v>
      </c>
      <c r="D2141" t="s">
        <v>2250</v>
      </c>
      <c r="E2141" s="17">
        <v>44175</v>
      </c>
      <c r="F2141">
        <v>2748</v>
      </c>
      <c r="G2141">
        <v>70</v>
      </c>
      <c r="H2141">
        <v>385</v>
      </c>
      <c r="I2141">
        <v>509877</v>
      </c>
      <c r="J2141">
        <v>13496</v>
      </c>
      <c r="K2141">
        <v>33833</v>
      </c>
      <c r="L2141">
        <v>46716</v>
      </c>
      <c r="M2141">
        <v>8975</v>
      </c>
      <c r="N2141">
        <v>331000000</v>
      </c>
    </row>
    <row r="2142" spans="1:14" x14ac:dyDescent="0.3">
      <c r="A2142" t="s">
        <v>4383</v>
      </c>
      <c r="B2142" t="s">
        <v>2211</v>
      </c>
      <c r="C2142" t="s">
        <v>2212</v>
      </c>
      <c r="D2142" t="s">
        <v>2213</v>
      </c>
      <c r="E2142" s="17">
        <v>44180</v>
      </c>
      <c r="F2142">
        <v>4879</v>
      </c>
      <c r="G2142">
        <v>96</v>
      </c>
      <c r="H2142">
        <v>527</v>
      </c>
      <c r="I2142">
        <v>514756</v>
      </c>
      <c r="J2142">
        <v>13592</v>
      </c>
      <c r="K2142">
        <v>34360</v>
      </c>
      <c r="L2142">
        <v>87822</v>
      </c>
      <c r="M2142">
        <v>3771</v>
      </c>
      <c r="N2142">
        <v>331000000</v>
      </c>
    </row>
    <row r="2143" spans="1:14" x14ac:dyDescent="0.3">
      <c r="A2143" t="s">
        <v>4384</v>
      </c>
      <c r="B2143" t="s">
        <v>2187</v>
      </c>
      <c r="C2143" t="s">
        <v>2338</v>
      </c>
      <c r="D2143" t="s">
        <v>2339</v>
      </c>
      <c r="E2143" s="17">
        <v>44289</v>
      </c>
      <c r="F2143">
        <v>2476</v>
      </c>
      <c r="G2143">
        <v>35</v>
      </c>
      <c r="H2143">
        <v>1411</v>
      </c>
      <c r="I2143">
        <v>517232</v>
      </c>
      <c r="J2143">
        <v>13627</v>
      </c>
      <c r="K2143">
        <v>35771</v>
      </c>
      <c r="L2143">
        <v>37140</v>
      </c>
      <c r="M2143">
        <v>6958</v>
      </c>
      <c r="N2143">
        <v>83000000</v>
      </c>
    </row>
    <row r="2144" spans="1:14" x14ac:dyDescent="0.3">
      <c r="A2144" t="s">
        <v>4385</v>
      </c>
      <c r="B2144" t="s">
        <v>2206</v>
      </c>
      <c r="C2144" t="s">
        <v>2257</v>
      </c>
      <c r="D2144" t="s">
        <v>2290</v>
      </c>
      <c r="E2144" s="17">
        <v>44093</v>
      </c>
      <c r="F2144">
        <v>538</v>
      </c>
      <c r="G2144">
        <v>67</v>
      </c>
      <c r="H2144">
        <v>3350</v>
      </c>
      <c r="I2144">
        <v>517770</v>
      </c>
      <c r="J2144">
        <v>13694</v>
      </c>
      <c r="K2144">
        <v>39121</v>
      </c>
      <c r="L2144">
        <v>9684</v>
      </c>
      <c r="M2144">
        <v>12814</v>
      </c>
      <c r="N2144">
        <v>68000000</v>
      </c>
    </row>
    <row r="2145" spans="1:14" x14ac:dyDescent="0.3">
      <c r="A2145" t="s">
        <v>4386</v>
      </c>
      <c r="B2145" t="s">
        <v>2211</v>
      </c>
      <c r="C2145" t="s">
        <v>2212</v>
      </c>
      <c r="D2145" t="s">
        <v>2213</v>
      </c>
      <c r="E2145" s="17">
        <v>44181</v>
      </c>
      <c r="F2145">
        <v>4040</v>
      </c>
      <c r="G2145">
        <v>107</v>
      </c>
      <c r="H2145">
        <v>4197</v>
      </c>
      <c r="I2145">
        <v>521810</v>
      </c>
      <c r="J2145">
        <v>13801</v>
      </c>
      <c r="K2145">
        <v>43318</v>
      </c>
      <c r="L2145">
        <v>24240</v>
      </c>
      <c r="M2145">
        <v>6647</v>
      </c>
      <c r="N2145">
        <v>331000000</v>
      </c>
    </row>
    <row r="2146" spans="1:14" x14ac:dyDescent="0.3">
      <c r="A2146" t="s">
        <v>4387</v>
      </c>
      <c r="B2146" t="s">
        <v>2206</v>
      </c>
      <c r="C2146" t="s">
        <v>2232</v>
      </c>
      <c r="D2146" t="s">
        <v>2326</v>
      </c>
      <c r="E2146" s="17">
        <v>43938</v>
      </c>
      <c r="F2146">
        <v>900</v>
      </c>
      <c r="G2146">
        <v>20</v>
      </c>
      <c r="H2146">
        <v>389</v>
      </c>
      <c r="I2146">
        <v>522710</v>
      </c>
      <c r="J2146">
        <v>13821</v>
      </c>
      <c r="K2146">
        <v>43707</v>
      </c>
      <c r="L2146">
        <v>11700</v>
      </c>
      <c r="M2146">
        <v>13495</v>
      </c>
      <c r="N2146">
        <v>68000000</v>
      </c>
    </row>
    <row r="2147" spans="1:14" x14ac:dyDescent="0.3">
      <c r="A2147" t="s">
        <v>4388</v>
      </c>
      <c r="B2147" t="s">
        <v>2194</v>
      </c>
      <c r="C2147" t="s">
        <v>27</v>
      </c>
      <c r="D2147" t="s">
        <v>27</v>
      </c>
      <c r="E2147" s="17">
        <v>44416</v>
      </c>
      <c r="F2147">
        <v>1466</v>
      </c>
      <c r="G2147">
        <v>45</v>
      </c>
      <c r="H2147">
        <v>1225</v>
      </c>
      <c r="I2147">
        <v>524176</v>
      </c>
      <c r="J2147">
        <v>13866</v>
      </c>
      <c r="K2147">
        <v>44932</v>
      </c>
      <c r="L2147">
        <v>8796</v>
      </c>
      <c r="M2147">
        <v>8079</v>
      </c>
      <c r="N2147">
        <v>1380000000</v>
      </c>
    </row>
    <row r="2148" spans="1:14" x14ac:dyDescent="0.3">
      <c r="A2148" t="s">
        <v>4389</v>
      </c>
      <c r="B2148" t="s">
        <v>2190</v>
      </c>
      <c r="C2148" t="s">
        <v>2252</v>
      </c>
      <c r="D2148" t="s">
        <v>2253</v>
      </c>
      <c r="E2148" s="17">
        <v>43869</v>
      </c>
      <c r="F2148">
        <v>3015</v>
      </c>
      <c r="G2148">
        <v>173</v>
      </c>
      <c r="H2148">
        <v>3638</v>
      </c>
      <c r="I2148">
        <v>527191</v>
      </c>
      <c r="J2148">
        <v>14039</v>
      </c>
      <c r="K2148">
        <v>48570</v>
      </c>
      <c r="L2148">
        <v>30150</v>
      </c>
      <c r="M2148">
        <v>18560</v>
      </c>
      <c r="N2148">
        <v>213000000</v>
      </c>
    </row>
    <row r="2149" spans="1:14" x14ac:dyDescent="0.3">
      <c r="A2149" t="s">
        <v>4390</v>
      </c>
      <c r="B2149" t="s">
        <v>2187</v>
      </c>
      <c r="C2149" t="s">
        <v>2188</v>
      </c>
      <c r="D2149" t="s">
        <v>2188</v>
      </c>
      <c r="E2149" s="17">
        <v>43989</v>
      </c>
      <c r="F2149">
        <v>4305</v>
      </c>
      <c r="G2149">
        <v>91</v>
      </c>
      <c r="H2149">
        <v>3792</v>
      </c>
      <c r="I2149">
        <v>531496</v>
      </c>
      <c r="J2149">
        <v>14130</v>
      </c>
      <c r="K2149">
        <v>52362</v>
      </c>
      <c r="L2149">
        <v>77490</v>
      </c>
      <c r="M2149">
        <v>13976</v>
      </c>
      <c r="N2149">
        <v>83000000</v>
      </c>
    </row>
    <row r="2150" spans="1:14" x14ac:dyDescent="0.3">
      <c r="A2150" t="s">
        <v>4391</v>
      </c>
      <c r="B2150" t="s">
        <v>2190</v>
      </c>
      <c r="C2150" t="s">
        <v>2269</v>
      </c>
      <c r="D2150" t="s">
        <v>2270</v>
      </c>
      <c r="E2150" s="17">
        <v>44413</v>
      </c>
      <c r="F2150">
        <v>1733</v>
      </c>
      <c r="G2150">
        <v>106</v>
      </c>
      <c r="H2150">
        <v>840</v>
      </c>
      <c r="I2150">
        <v>533229</v>
      </c>
      <c r="J2150">
        <v>14236</v>
      </c>
      <c r="K2150">
        <v>53202</v>
      </c>
      <c r="L2150">
        <v>20796</v>
      </c>
      <c r="M2150">
        <v>15679</v>
      </c>
      <c r="N2150">
        <v>213000000</v>
      </c>
    </row>
    <row r="2151" spans="1:14" x14ac:dyDescent="0.3">
      <c r="A2151" t="s">
        <v>4392</v>
      </c>
      <c r="B2151" t="s">
        <v>2187</v>
      </c>
      <c r="C2151" t="s">
        <v>2201</v>
      </c>
      <c r="D2151" t="s">
        <v>2202</v>
      </c>
      <c r="E2151" s="17">
        <v>44142</v>
      </c>
      <c r="F2151">
        <v>490</v>
      </c>
      <c r="G2151">
        <v>123</v>
      </c>
      <c r="H2151">
        <v>1377</v>
      </c>
      <c r="I2151">
        <v>533719</v>
      </c>
      <c r="J2151">
        <v>14359</v>
      </c>
      <c r="K2151">
        <v>54579</v>
      </c>
      <c r="L2151">
        <v>2940</v>
      </c>
      <c r="M2151">
        <v>12891</v>
      </c>
      <c r="N2151">
        <v>83000000</v>
      </c>
    </row>
    <row r="2152" spans="1:14" x14ac:dyDescent="0.3">
      <c r="A2152" t="s">
        <v>4393</v>
      </c>
      <c r="B2152" t="s">
        <v>2194</v>
      </c>
      <c r="C2152" t="s">
        <v>2195</v>
      </c>
      <c r="D2152" t="s">
        <v>2296</v>
      </c>
      <c r="E2152" s="17">
        <v>44071</v>
      </c>
      <c r="F2152">
        <v>1709</v>
      </c>
      <c r="G2152">
        <v>15</v>
      </c>
      <c r="H2152">
        <v>234</v>
      </c>
      <c r="I2152">
        <v>535428</v>
      </c>
      <c r="J2152">
        <v>14374</v>
      </c>
      <c r="K2152">
        <v>54813</v>
      </c>
      <c r="L2152">
        <v>17090</v>
      </c>
      <c r="M2152">
        <v>17327</v>
      </c>
      <c r="N2152">
        <v>1380000000</v>
      </c>
    </row>
    <row r="2153" spans="1:14" x14ac:dyDescent="0.3">
      <c r="A2153" t="s">
        <v>4394</v>
      </c>
      <c r="B2153" t="s">
        <v>2190</v>
      </c>
      <c r="C2153" t="s">
        <v>2198</v>
      </c>
      <c r="D2153" t="s">
        <v>2306</v>
      </c>
      <c r="E2153" s="17">
        <v>44275</v>
      </c>
      <c r="F2153">
        <v>1753</v>
      </c>
      <c r="G2153">
        <v>149</v>
      </c>
      <c r="H2153">
        <v>113</v>
      </c>
      <c r="I2153">
        <v>537181</v>
      </c>
      <c r="J2153">
        <v>14523</v>
      </c>
      <c r="K2153">
        <v>54926</v>
      </c>
      <c r="L2153">
        <v>15777</v>
      </c>
      <c r="M2153">
        <v>9283</v>
      </c>
      <c r="N2153">
        <v>213000000</v>
      </c>
    </row>
    <row r="2154" spans="1:14" x14ac:dyDescent="0.3">
      <c r="A2154" t="s">
        <v>4395</v>
      </c>
      <c r="B2154" t="s">
        <v>2194</v>
      </c>
      <c r="C2154" t="s">
        <v>2221</v>
      </c>
      <c r="D2154" t="s">
        <v>2222</v>
      </c>
      <c r="E2154" s="17">
        <v>44128</v>
      </c>
      <c r="F2154">
        <v>1918</v>
      </c>
      <c r="G2154">
        <v>133</v>
      </c>
      <c r="H2154">
        <v>3138</v>
      </c>
      <c r="I2154">
        <v>539099</v>
      </c>
      <c r="J2154">
        <v>14656</v>
      </c>
      <c r="K2154">
        <v>58064</v>
      </c>
      <c r="L2154">
        <v>36442</v>
      </c>
      <c r="M2154">
        <v>11533</v>
      </c>
      <c r="N2154">
        <v>1380000000</v>
      </c>
    </row>
    <row r="2155" spans="1:14" x14ac:dyDescent="0.3">
      <c r="A2155" t="s">
        <v>4396</v>
      </c>
      <c r="B2155" t="s">
        <v>2187</v>
      </c>
      <c r="C2155" t="s">
        <v>2201</v>
      </c>
      <c r="D2155" t="s">
        <v>2272</v>
      </c>
      <c r="E2155" s="17">
        <v>43866</v>
      </c>
      <c r="F2155">
        <v>2034</v>
      </c>
      <c r="G2155">
        <v>183</v>
      </c>
      <c r="H2155">
        <v>808</v>
      </c>
      <c r="I2155">
        <v>541133</v>
      </c>
      <c r="J2155">
        <v>14839</v>
      </c>
      <c r="K2155">
        <v>58872</v>
      </c>
      <c r="L2155">
        <v>22374</v>
      </c>
      <c r="M2155">
        <v>1743</v>
      </c>
      <c r="N2155">
        <v>83000000</v>
      </c>
    </row>
    <row r="2156" spans="1:14" x14ac:dyDescent="0.3">
      <c r="A2156" t="s">
        <v>4397</v>
      </c>
      <c r="B2156" t="s">
        <v>2211</v>
      </c>
      <c r="C2156" t="s">
        <v>2212</v>
      </c>
      <c r="D2156" t="s">
        <v>2328</v>
      </c>
      <c r="E2156" s="17">
        <v>43914</v>
      </c>
      <c r="F2156">
        <v>2711</v>
      </c>
      <c r="G2156">
        <v>44</v>
      </c>
      <c r="H2156">
        <v>2150</v>
      </c>
      <c r="I2156">
        <v>543844</v>
      </c>
      <c r="J2156">
        <v>14883</v>
      </c>
      <c r="K2156">
        <v>61022</v>
      </c>
      <c r="L2156">
        <v>37954</v>
      </c>
      <c r="M2156">
        <v>3982</v>
      </c>
      <c r="N2156">
        <v>331000000</v>
      </c>
    </row>
    <row r="2157" spans="1:14" x14ac:dyDescent="0.3">
      <c r="A2157" t="s">
        <v>4398</v>
      </c>
      <c r="B2157" t="s">
        <v>2190</v>
      </c>
      <c r="C2157" t="s">
        <v>2198</v>
      </c>
      <c r="D2157" t="s">
        <v>2306</v>
      </c>
      <c r="E2157" s="17">
        <v>44282</v>
      </c>
      <c r="F2157">
        <v>1486</v>
      </c>
      <c r="G2157">
        <v>185</v>
      </c>
      <c r="H2157">
        <v>410</v>
      </c>
      <c r="I2157">
        <v>545330</v>
      </c>
      <c r="J2157">
        <v>15068</v>
      </c>
      <c r="K2157">
        <v>61432</v>
      </c>
      <c r="L2157">
        <v>25262</v>
      </c>
      <c r="M2157">
        <v>1680</v>
      </c>
      <c r="N2157">
        <v>213000000</v>
      </c>
    </row>
    <row r="2158" spans="1:14" x14ac:dyDescent="0.3">
      <c r="A2158" t="s">
        <v>4399</v>
      </c>
      <c r="B2158" t="s">
        <v>2194</v>
      </c>
      <c r="C2158" t="s">
        <v>2204</v>
      </c>
      <c r="D2158" t="s">
        <v>2235</v>
      </c>
      <c r="E2158" s="17">
        <v>44215</v>
      </c>
      <c r="F2158">
        <v>1500</v>
      </c>
      <c r="G2158">
        <v>155</v>
      </c>
      <c r="H2158">
        <v>1318</v>
      </c>
      <c r="I2158">
        <v>546830</v>
      </c>
      <c r="J2158">
        <v>15223</v>
      </c>
      <c r="K2158">
        <v>62750</v>
      </c>
      <c r="L2158">
        <v>13500</v>
      </c>
      <c r="M2158">
        <v>16475</v>
      </c>
      <c r="N2158">
        <v>1380000000</v>
      </c>
    </row>
    <row r="2159" spans="1:14" x14ac:dyDescent="0.3">
      <c r="A2159" t="s">
        <v>4400</v>
      </c>
      <c r="B2159" t="s">
        <v>2190</v>
      </c>
      <c r="C2159" t="s">
        <v>2269</v>
      </c>
      <c r="D2159" t="s">
        <v>2288</v>
      </c>
      <c r="E2159" s="17">
        <v>44002</v>
      </c>
      <c r="F2159">
        <v>197</v>
      </c>
      <c r="G2159">
        <v>144</v>
      </c>
      <c r="H2159">
        <v>4086</v>
      </c>
      <c r="I2159">
        <v>547027</v>
      </c>
      <c r="J2159">
        <v>15367</v>
      </c>
      <c r="K2159">
        <v>66836</v>
      </c>
      <c r="L2159">
        <v>3546</v>
      </c>
      <c r="M2159">
        <v>4019</v>
      </c>
      <c r="N2159">
        <v>213000000</v>
      </c>
    </row>
    <row r="2160" spans="1:14" x14ac:dyDescent="0.3">
      <c r="A2160" t="s">
        <v>4401</v>
      </c>
      <c r="B2160" t="s">
        <v>2190</v>
      </c>
      <c r="C2160" t="s">
        <v>2191</v>
      </c>
      <c r="D2160" t="s">
        <v>2285</v>
      </c>
      <c r="E2160" s="17">
        <v>44206</v>
      </c>
      <c r="F2160">
        <v>1967</v>
      </c>
      <c r="G2160">
        <v>163</v>
      </c>
      <c r="H2160">
        <v>4903</v>
      </c>
      <c r="I2160">
        <v>548994</v>
      </c>
      <c r="J2160">
        <v>15530</v>
      </c>
      <c r="K2160">
        <v>71739</v>
      </c>
      <c r="L2160">
        <v>35406</v>
      </c>
      <c r="M2160">
        <v>5769</v>
      </c>
      <c r="N2160">
        <v>213000000</v>
      </c>
    </row>
    <row r="2161" spans="1:14" x14ac:dyDescent="0.3">
      <c r="A2161" t="s">
        <v>4402</v>
      </c>
      <c r="B2161" t="s">
        <v>2190</v>
      </c>
      <c r="C2161" t="s">
        <v>2252</v>
      </c>
      <c r="D2161" t="s">
        <v>2301</v>
      </c>
      <c r="E2161" s="17">
        <v>44515</v>
      </c>
      <c r="F2161">
        <v>4616</v>
      </c>
      <c r="G2161">
        <v>11</v>
      </c>
      <c r="H2161">
        <v>1587</v>
      </c>
      <c r="I2161">
        <v>553610</v>
      </c>
      <c r="J2161">
        <v>15541</v>
      </c>
      <c r="K2161">
        <v>73326</v>
      </c>
      <c r="L2161">
        <v>87704</v>
      </c>
      <c r="M2161">
        <v>9710</v>
      </c>
      <c r="N2161">
        <v>213000000</v>
      </c>
    </row>
    <row r="2162" spans="1:14" x14ac:dyDescent="0.3">
      <c r="A2162" t="s">
        <v>4403</v>
      </c>
      <c r="B2162" t="s">
        <v>2206</v>
      </c>
      <c r="C2162" t="s">
        <v>2224</v>
      </c>
      <c r="D2162" t="s">
        <v>2225</v>
      </c>
      <c r="E2162" s="17">
        <v>44192</v>
      </c>
      <c r="F2162">
        <v>1534</v>
      </c>
      <c r="G2162">
        <v>49</v>
      </c>
      <c r="H2162">
        <v>1060</v>
      </c>
      <c r="I2162">
        <v>555144</v>
      </c>
      <c r="J2162">
        <v>15590</v>
      </c>
      <c r="K2162">
        <v>74386</v>
      </c>
      <c r="L2162">
        <v>29146</v>
      </c>
      <c r="M2162">
        <v>8630</v>
      </c>
      <c r="N2162">
        <v>68000000</v>
      </c>
    </row>
    <row r="2163" spans="1:14" x14ac:dyDescent="0.3">
      <c r="A2163" t="s">
        <v>4404</v>
      </c>
      <c r="B2163" t="s">
        <v>2194</v>
      </c>
      <c r="C2163" t="s">
        <v>27</v>
      </c>
      <c r="D2163" t="s">
        <v>27</v>
      </c>
      <c r="E2163" s="17">
        <v>44389</v>
      </c>
      <c r="F2163">
        <v>1713</v>
      </c>
      <c r="G2163">
        <v>58</v>
      </c>
      <c r="H2163">
        <v>66</v>
      </c>
      <c r="I2163">
        <v>556857</v>
      </c>
      <c r="J2163">
        <v>15648</v>
      </c>
      <c r="K2163">
        <v>74452</v>
      </c>
      <c r="L2163">
        <v>11991</v>
      </c>
      <c r="M2163">
        <v>6774</v>
      </c>
      <c r="N2163">
        <v>1380000000</v>
      </c>
    </row>
    <row r="2164" spans="1:14" x14ac:dyDescent="0.3">
      <c r="A2164" t="s">
        <v>4405</v>
      </c>
      <c r="B2164" t="s">
        <v>2194</v>
      </c>
      <c r="C2164" t="s">
        <v>2221</v>
      </c>
      <c r="D2164" t="s">
        <v>2281</v>
      </c>
      <c r="E2164" s="17">
        <v>43971</v>
      </c>
      <c r="F2164">
        <v>1348</v>
      </c>
      <c r="G2164">
        <v>103</v>
      </c>
      <c r="H2164">
        <v>2253</v>
      </c>
      <c r="I2164">
        <v>558205</v>
      </c>
      <c r="J2164">
        <v>15751</v>
      </c>
      <c r="K2164">
        <v>76705</v>
      </c>
      <c r="L2164">
        <v>13480</v>
      </c>
      <c r="M2164">
        <v>5316</v>
      </c>
      <c r="N2164">
        <v>1380000000</v>
      </c>
    </row>
    <row r="2165" spans="1:14" x14ac:dyDescent="0.3">
      <c r="A2165" t="s">
        <v>4406</v>
      </c>
      <c r="B2165" t="s">
        <v>2190</v>
      </c>
      <c r="C2165" t="s">
        <v>2191</v>
      </c>
      <c r="D2165" t="s">
        <v>2285</v>
      </c>
      <c r="E2165" s="17">
        <v>43948</v>
      </c>
      <c r="F2165">
        <v>4783</v>
      </c>
      <c r="G2165">
        <v>11</v>
      </c>
      <c r="H2165">
        <v>340</v>
      </c>
      <c r="I2165">
        <v>562988</v>
      </c>
      <c r="J2165">
        <v>15762</v>
      </c>
      <c r="K2165">
        <v>77045</v>
      </c>
      <c r="L2165">
        <v>52613</v>
      </c>
      <c r="M2165">
        <v>7381</v>
      </c>
      <c r="N2165">
        <v>213000000</v>
      </c>
    </row>
    <row r="2166" spans="1:14" x14ac:dyDescent="0.3">
      <c r="A2166" t="s">
        <v>4407</v>
      </c>
      <c r="B2166" t="s">
        <v>2211</v>
      </c>
      <c r="C2166" t="s">
        <v>2212</v>
      </c>
      <c r="D2166" t="s">
        <v>2213</v>
      </c>
      <c r="E2166" s="17">
        <v>44107</v>
      </c>
      <c r="F2166">
        <v>4562</v>
      </c>
      <c r="G2166">
        <v>189</v>
      </c>
      <c r="H2166">
        <v>3977</v>
      </c>
      <c r="I2166">
        <v>567550</v>
      </c>
      <c r="J2166">
        <v>15951</v>
      </c>
      <c r="K2166">
        <v>81022</v>
      </c>
      <c r="L2166">
        <v>22810</v>
      </c>
      <c r="M2166">
        <v>9322</v>
      </c>
      <c r="N2166">
        <v>331000000</v>
      </c>
    </row>
    <row r="2167" spans="1:14" x14ac:dyDescent="0.3">
      <c r="A2167" t="s">
        <v>4408</v>
      </c>
      <c r="B2167" t="s">
        <v>2190</v>
      </c>
      <c r="C2167" t="s">
        <v>2191</v>
      </c>
      <c r="D2167" t="s">
        <v>2192</v>
      </c>
      <c r="E2167" s="17">
        <v>44556</v>
      </c>
      <c r="F2167">
        <v>3844</v>
      </c>
      <c r="G2167">
        <v>39</v>
      </c>
      <c r="H2167">
        <v>2473</v>
      </c>
      <c r="I2167">
        <v>571394</v>
      </c>
      <c r="J2167">
        <v>15990</v>
      </c>
      <c r="K2167">
        <v>83495</v>
      </c>
      <c r="L2167">
        <v>46128</v>
      </c>
      <c r="M2167">
        <v>8820</v>
      </c>
      <c r="N2167">
        <v>213000000</v>
      </c>
    </row>
    <row r="2168" spans="1:14" x14ac:dyDescent="0.3">
      <c r="A2168" t="s">
        <v>4409</v>
      </c>
      <c r="B2168" t="s">
        <v>2206</v>
      </c>
      <c r="C2168" t="s">
        <v>2224</v>
      </c>
      <c r="D2168" t="s">
        <v>2225</v>
      </c>
      <c r="E2168" s="17">
        <v>44050</v>
      </c>
      <c r="F2168">
        <v>595</v>
      </c>
      <c r="G2168">
        <v>92</v>
      </c>
      <c r="H2168">
        <v>955</v>
      </c>
      <c r="I2168">
        <v>571989</v>
      </c>
      <c r="J2168">
        <v>16082</v>
      </c>
      <c r="K2168">
        <v>84450</v>
      </c>
      <c r="L2168">
        <v>7140</v>
      </c>
      <c r="M2168">
        <v>19400</v>
      </c>
      <c r="N2168">
        <v>68000000</v>
      </c>
    </row>
    <row r="2169" spans="1:14" x14ac:dyDescent="0.3">
      <c r="A2169" t="s">
        <v>4410</v>
      </c>
      <c r="B2169" t="s">
        <v>2187</v>
      </c>
      <c r="C2169" t="s">
        <v>2255</v>
      </c>
      <c r="D2169" t="s">
        <v>2255</v>
      </c>
      <c r="E2169" s="17">
        <v>43856</v>
      </c>
      <c r="F2169">
        <v>138</v>
      </c>
      <c r="G2169">
        <v>129</v>
      </c>
      <c r="H2169">
        <v>4304</v>
      </c>
      <c r="I2169">
        <v>572127</v>
      </c>
      <c r="J2169">
        <v>16211</v>
      </c>
      <c r="K2169">
        <v>88754</v>
      </c>
      <c r="L2169">
        <v>2346</v>
      </c>
      <c r="M2169">
        <v>7075</v>
      </c>
      <c r="N2169">
        <v>83000000</v>
      </c>
    </row>
    <row r="2170" spans="1:14" x14ac:dyDescent="0.3">
      <c r="A2170" t="s">
        <v>4411</v>
      </c>
      <c r="B2170" t="s">
        <v>2206</v>
      </c>
      <c r="C2170" t="s">
        <v>2257</v>
      </c>
      <c r="D2170" t="s">
        <v>2290</v>
      </c>
      <c r="E2170" s="17">
        <v>44351</v>
      </c>
      <c r="F2170">
        <v>1014</v>
      </c>
      <c r="G2170">
        <v>92</v>
      </c>
      <c r="H2170">
        <v>2010</v>
      </c>
      <c r="I2170">
        <v>573141</v>
      </c>
      <c r="J2170">
        <v>16303</v>
      </c>
      <c r="K2170">
        <v>90764</v>
      </c>
      <c r="L2170">
        <v>8112</v>
      </c>
      <c r="M2170">
        <v>3080</v>
      </c>
      <c r="N2170">
        <v>68000000</v>
      </c>
    </row>
    <row r="2171" spans="1:14" x14ac:dyDescent="0.3">
      <c r="A2171" t="s">
        <v>4412</v>
      </c>
      <c r="B2171" t="s">
        <v>2211</v>
      </c>
      <c r="C2171" t="s">
        <v>2241</v>
      </c>
      <c r="D2171" t="s">
        <v>2242</v>
      </c>
      <c r="E2171" s="17">
        <v>43840</v>
      </c>
      <c r="F2171">
        <v>241</v>
      </c>
      <c r="G2171">
        <v>107</v>
      </c>
      <c r="H2171">
        <v>1888</v>
      </c>
      <c r="I2171">
        <v>573382</v>
      </c>
      <c r="J2171">
        <v>16410</v>
      </c>
      <c r="K2171">
        <v>92652</v>
      </c>
      <c r="L2171">
        <v>4338</v>
      </c>
      <c r="M2171">
        <v>4237</v>
      </c>
      <c r="N2171">
        <v>331000000</v>
      </c>
    </row>
    <row r="2172" spans="1:14" x14ac:dyDescent="0.3">
      <c r="A2172" t="s">
        <v>4413</v>
      </c>
      <c r="B2172" t="s">
        <v>2190</v>
      </c>
      <c r="C2172" t="s">
        <v>2269</v>
      </c>
      <c r="D2172" t="s">
        <v>2270</v>
      </c>
      <c r="E2172" s="17">
        <v>44208</v>
      </c>
      <c r="F2172">
        <v>2363</v>
      </c>
      <c r="G2172">
        <v>152</v>
      </c>
      <c r="H2172">
        <v>368</v>
      </c>
      <c r="I2172">
        <v>575745</v>
      </c>
      <c r="J2172">
        <v>16562</v>
      </c>
      <c r="K2172">
        <v>93020</v>
      </c>
      <c r="L2172">
        <v>42534</v>
      </c>
      <c r="M2172">
        <v>12047</v>
      </c>
      <c r="N2172">
        <v>213000000</v>
      </c>
    </row>
    <row r="2173" spans="1:14" x14ac:dyDescent="0.3">
      <c r="A2173" t="s">
        <v>4414</v>
      </c>
      <c r="B2173" t="s">
        <v>2194</v>
      </c>
      <c r="C2173" t="s">
        <v>2221</v>
      </c>
      <c r="D2173" t="s">
        <v>2281</v>
      </c>
      <c r="E2173" s="17">
        <v>44463</v>
      </c>
      <c r="F2173">
        <v>732</v>
      </c>
      <c r="G2173">
        <v>84</v>
      </c>
      <c r="H2173">
        <v>1762</v>
      </c>
      <c r="I2173">
        <v>576477</v>
      </c>
      <c r="J2173">
        <v>16646</v>
      </c>
      <c r="K2173">
        <v>94782</v>
      </c>
      <c r="L2173">
        <v>8784</v>
      </c>
      <c r="M2173">
        <v>3752</v>
      </c>
      <c r="N2173">
        <v>1380000000</v>
      </c>
    </row>
    <row r="2174" spans="1:14" x14ac:dyDescent="0.3">
      <c r="A2174" t="s">
        <v>4415</v>
      </c>
      <c r="B2174" t="s">
        <v>2190</v>
      </c>
      <c r="C2174" t="s">
        <v>2191</v>
      </c>
      <c r="D2174" t="s">
        <v>2192</v>
      </c>
      <c r="E2174" s="17">
        <v>44467</v>
      </c>
      <c r="F2174">
        <v>134</v>
      </c>
      <c r="G2174">
        <v>73</v>
      </c>
      <c r="H2174">
        <v>993</v>
      </c>
      <c r="I2174">
        <v>576611</v>
      </c>
      <c r="J2174">
        <v>16719</v>
      </c>
      <c r="K2174">
        <v>95775</v>
      </c>
      <c r="L2174">
        <v>938</v>
      </c>
      <c r="M2174">
        <v>16066</v>
      </c>
      <c r="N2174">
        <v>213000000</v>
      </c>
    </row>
    <row r="2175" spans="1:14" x14ac:dyDescent="0.3">
      <c r="A2175" t="s">
        <v>4416</v>
      </c>
      <c r="B2175" t="s">
        <v>2211</v>
      </c>
      <c r="C2175" t="s">
        <v>2237</v>
      </c>
      <c r="D2175" t="s">
        <v>2238</v>
      </c>
      <c r="E2175" s="17">
        <v>44512</v>
      </c>
      <c r="F2175">
        <v>3259</v>
      </c>
      <c r="G2175">
        <v>126</v>
      </c>
      <c r="H2175">
        <v>81</v>
      </c>
      <c r="I2175">
        <v>579870</v>
      </c>
      <c r="J2175">
        <v>16845</v>
      </c>
      <c r="K2175">
        <v>95856</v>
      </c>
      <c r="L2175">
        <v>55403</v>
      </c>
      <c r="M2175">
        <v>19867</v>
      </c>
      <c r="N2175">
        <v>331000000</v>
      </c>
    </row>
    <row r="2176" spans="1:14" x14ac:dyDescent="0.3">
      <c r="A2176" t="s">
        <v>4417</v>
      </c>
      <c r="B2176" t="s">
        <v>2194</v>
      </c>
      <c r="C2176" t="s">
        <v>2221</v>
      </c>
      <c r="D2176" t="s">
        <v>2222</v>
      </c>
      <c r="E2176" s="17">
        <v>44414</v>
      </c>
      <c r="F2176">
        <v>3761</v>
      </c>
      <c r="G2176">
        <v>30</v>
      </c>
      <c r="H2176">
        <v>1187</v>
      </c>
      <c r="I2176">
        <v>583631</v>
      </c>
      <c r="J2176">
        <v>16875</v>
      </c>
      <c r="K2176">
        <v>97043</v>
      </c>
      <c r="L2176">
        <v>71459</v>
      </c>
      <c r="M2176">
        <v>11357</v>
      </c>
      <c r="N2176">
        <v>1380000000</v>
      </c>
    </row>
    <row r="2177" spans="1:14" x14ac:dyDescent="0.3">
      <c r="A2177" t="s">
        <v>4418</v>
      </c>
      <c r="B2177" t="s">
        <v>2206</v>
      </c>
      <c r="C2177" t="s">
        <v>2207</v>
      </c>
      <c r="D2177" t="s">
        <v>2208</v>
      </c>
      <c r="E2177" s="17">
        <v>43982</v>
      </c>
      <c r="F2177">
        <v>2626</v>
      </c>
      <c r="G2177">
        <v>174</v>
      </c>
      <c r="H2177">
        <v>376</v>
      </c>
      <c r="I2177">
        <v>586257</v>
      </c>
      <c r="J2177">
        <v>17049</v>
      </c>
      <c r="K2177">
        <v>97419</v>
      </c>
      <c r="L2177">
        <v>23634</v>
      </c>
      <c r="M2177">
        <v>17307</v>
      </c>
      <c r="N2177">
        <v>68000000</v>
      </c>
    </row>
    <row r="2178" spans="1:14" x14ac:dyDescent="0.3">
      <c r="A2178" t="s">
        <v>4419</v>
      </c>
      <c r="B2178" t="s">
        <v>2187</v>
      </c>
      <c r="C2178" t="s">
        <v>2255</v>
      </c>
      <c r="D2178" t="s">
        <v>2255</v>
      </c>
      <c r="E2178" s="17">
        <v>44550</v>
      </c>
      <c r="F2178">
        <v>3140</v>
      </c>
      <c r="G2178">
        <v>187</v>
      </c>
      <c r="H2178">
        <v>2</v>
      </c>
      <c r="I2178">
        <v>589397</v>
      </c>
      <c r="J2178">
        <v>17236</v>
      </c>
      <c r="K2178">
        <v>97421</v>
      </c>
      <c r="L2178">
        <v>21980</v>
      </c>
      <c r="M2178">
        <v>9557</v>
      </c>
      <c r="N2178">
        <v>83000000</v>
      </c>
    </row>
    <row r="2179" spans="1:14" x14ac:dyDescent="0.3">
      <c r="A2179" t="s">
        <v>4420</v>
      </c>
      <c r="B2179" t="s">
        <v>2187</v>
      </c>
      <c r="C2179" t="s">
        <v>2338</v>
      </c>
      <c r="D2179" t="s">
        <v>2339</v>
      </c>
      <c r="E2179" s="17">
        <v>43879</v>
      </c>
      <c r="F2179">
        <v>2486</v>
      </c>
      <c r="G2179">
        <v>104</v>
      </c>
      <c r="H2179">
        <v>683</v>
      </c>
      <c r="I2179">
        <v>591883</v>
      </c>
      <c r="J2179">
        <v>17340</v>
      </c>
      <c r="K2179">
        <v>98104</v>
      </c>
      <c r="L2179">
        <v>14916</v>
      </c>
      <c r="M2179">
        <v>14623</v>
      </c>
      <c r="N2179">
        <v>83000000</v>
      </c>
    </row>
    <row r="2180" spans="1:14" x14ac:dyDescent="0.3">
      <c r="A2180" t="s">
        <v>4421</v>
      </c>
      <c r="B2180" t="s">
        <v>2190</v>
      </c>
      <c r="C2180" t="s">
        <v>2198</v>
      </c>
      <c r="D2180" t="s">
        <v>2199</v>
      </c>
      <c r="E2180" s="17">
        <v>43984</v>
      </c>
      <c r="F2180">
        <v>2124</v>
      </c>
      <c r="G2180">
        <v>97</v>
      </c>
      <c r="H2180">
        <v>3189</v>
      </c>
      <c r="I2180">
        <v>594007</v>
      </c>
      <c r="J2180">
        <v>17437</v>
      </c>
      <c r="K2180">
        <v>101293</v>
      </c>
      <c r="L2180">
        <v>19116</v>
      </c>
      <c r="M2180">
        <v>7859</v>
      </c>
      <c r="N2180">
        <v>213000000</v>
      </c>
    </row>
    <row r="2181" spans="1:14" x14ac:dyDescent="0.3">
      <c r="A2181" t="s">
        <v>4422</v>
      </c>
      <c r="B2181" t="s">
        <v>2206</v>
      </c>
      <c r="C2181" t="s">
        <v>2224</v>
      </c>
      <c r="D2181" t="s">
        <v>2230</v>
      </c>
      <c r="E2181" s="17">
        <v>44123</v>
      </c>
      <c r="F2181">
        <v>1510</v>
      </c>
      <c r="G2181">
        <v>102</v>
      </c>
      <c r="H2181">
        <v>3727</v>
      </c>
      <c r="I2181">
        <v>595517</v>
      </c>
      <c r="J2181">
        <v>17539</v>
      </c>
      <c r="K2181">
        <v>105020</v>
      </c>
      <c r="L2181">
        <v>18120</v>
      </c>
      <c r="M2181">
        <v>14233</v>
      </c>
      <c r="N2181">
        <v>68000000</v>
      </c>
    </row>
    <row r="2182" spans="1:14" x14ac:dyDescent="0.3">
      <c r="A2182" t="s">
        <v>4423</v>
      </c>
      <c r="B2182" t="s">
        <v>2211</v>
      </c>
      <c r="C2182" t="s">
        <v>2212</v>
      </c>
      <c r="D2182" t="s">
        <v>2213</v>
      </c>
      <c r="E2182" s="17">
        <v>44410</v>
      </c>
      <c r="F2182">
        <v>1818</v>
      </c>
      <c r="G2182">
        <v>40</v>
      </c>
      <c r="H2182">
        <v>763</v>
      </c>
      <c r="I2182">
        <v>597335</v>
      </c>
      <c r="J2182">
        <v>17579</v>
      </c>
      <c r="K2182">
        <v>105783</v>
      </c>
      <c r="L2182">
        <v>23634</v>
      </c>
      <c r="M2182">
        <v>15262</v>
      </c>
      <c r="N2182">
        <v>331000000</v>
      </c>
    </row>
    <row r="2183" spans="1:14" x14ac:dyDescent="0.3">
      <c r="A2183" t="s">
        <v>4424</v>
      </c>
      <c r="B2183" t="s">
        <v>2187</v>
      </c>
      <c r="C2183" t="s">
        <v>2255</v>
      </c>
      <c r="D2183" t="s">
        <v>2255</v>
      </c>
      <c r="E2183" s="17">
        <v>43880</v>
      </c>
      <c r="F2183">
        <v>4853</v>
      </c>
      <c r="G2183">
        <v>177</v>
      </c>
      <c r="H2183">
        <v>265</v>
      </c>
      <c r="I2183">
        <v>602188</v>
      </c>
      <c r="J2183">
        <v>17756</v>
      </c>
      <c r="K2183">
        <v>106048</v>
      </c>
      <c r="L2183">
        <v>43677</v>
      </c>
      <c r="M2183">
        <v>1555</v>
      </c>
      <c r="N2183">
        <v>83000000</v>
      </c>
    </row>
    <row r="2184" spans="1:14" x14ac:dyDescent="0.3">
      <c r="A2184" t="s">
        <v>4425</v>
      </c>
      <c r="B2184" t="s">
        <v>2206</v>
      </c>
      <c r="C2184" t="s">
        <v>2207</v>
      </c>
      <c r="D2184" t="s">
        <v>2208</v>
      </c>
      <c r="E2184" s="17">
        <v>44494</v>
      </c>
      <c r="F2184">
        <v>2796</v>
      </c>
      <c r="G2184">
        <v>150</v>
      </c>
      <c r="H2184">
        <v>2482</v>
      </c>
      <c r="I2184">
        <v>604984</v>
      </c>
      <c r="J2184">
        <v>17906</v>
      </c>
      <c r="K2184">
        <v>108530</v>
      </c>
      <c r="L2184">
        <v>19572</v>
      </c>
      <c r="M2184">
        <v>14163</v>
      </c>
      <c r="N2184">
        <v>68000000</v>
      </c>
    </row>
    <row r="2185" spans="1:14" x14ac:dyDescent="0.3">
      <c r="A2185" t="s">
        <v>4426</v>
      </c>
      <c r="B2185" t="s">
        <v>2190</v>
      </c>
      <c r="C2185" t="s">
        <v>2252</v>
      </c>
      <c r="D2185" t="s">
        <v>2253</v>
      </c>
      <c r="E2185" s="17">
        <v>44361</v>
      </c>
      <c r="F2185">
        <v>4512</v>
      </c>
      <c r="G2185">
        <v>11</v>
      </c>
      <c r="H2185">
        <v>2729</v>
      </c>
      <c r="I2185">
        <v>609496</v>
      </c>
      <c r="J2185">
        <v>17917</v>
      </c>
      <c r="K2185">
        <v>111259</v>
      </c>
      <c r="L2185">
        <v>72192</v>
      </c>
      <c r="M2185">
        <v>5060</v>
      </c>
      <c r="N2185">
        <v>213000000</v>
      </c>
    </row>
    <row r="2186" spans="1:14" x14ac:dyDescent="0.3">
      <c r="A2186" t="s">
        <v>4427</v>
      </c>
      <c r="B2186" t="s">
        <v>2194</v>
      </c>
      <c r="C2186" t="s">
        <v>2204</v>
      </c>
      <c r="D2186" t="s">
        <v>2235</v>
      </c>
      <c r="E2186" s="17">
        <v>44442</v>
      </c>
      <c r="F2186">
        <v>4302</v>
      </c>
      <c r="G2186">
        <v>70</v>
      </c>
      <c r="H2186">
        <v>724</v>
      </c>
      <c r="I2186">
        <v>613798</v>
      </c>
      <c r="J2186">
        <v>17987</v>
      </c>
      <c r="K2186">
        <v>111983</v>
      </c>
      <c r="L2186">
        <v>30114</v>
      </c>
      <c r="M2186">
        <v>5819</v>
      </c>
      <c r="N2186">
        <v>1380000000</v>
      </c>
    </row>
    <row r="2187" spans="1:14" x14ac:dyDescent="0.3">
      <c r="A2187" t="s">
        <v>4428</v>
      </c>
      <c r="B2187" t="s">
        <v>2190</v>
      </c>
      <c r="C2187" t="s">
        <v>2198</v>
      </c>
      <c r="D2187" t="s">
        <v>2199</v>
      </c>
      <c r="E2187" s="17">
        <v>43890</v>
      </c>
      <c r="F2187">
        <v>1643</v>
      </c>
      <c r="G2187">
        <v>95</v>
      </c>
      <c r="H2187">
        <v>2840</v>
      </c>
      <c r="I2187">
        <v>615441</v>
      </c>
      <c r="J2187">
        <v>18082</v>
      </c>
      <c r="K2187">
        <v>114823</v>
      </c>
      <c r="L2187">
        <v>19716</v>
      </c>
      <c r="M2187">
        <v>2017</v>
      </c>
      <c r="N2187">
        <v>213000000</v>
      </c>
    </row>
    <row r="2188" spans="1:14" x14ac:dyDescent="0.3">
      <c r="A2188" t="s">
        <v>4429</v>
      </c>
      <c r="B2188" t="s">
        <v>2190</v>
      </c>
      <c r="C2188" t="s">
        <v>2269</v>
      </c>
      <c r="D2188" t="s">
        <v>2270</v>
      </c>
      <c r="E2188" s="17">
        <v>43997</v>
      </c>
      <c r="F2188">
        <v>2768</v>
      </c>
      <c r="G2188">
        <v>21</v>
      </c>
      <c r="H2188">
        <v>2423</v>
      </c>
      <c r="I2188">
        <v>618209</v>
      </c>
      <c r="J2188">
        <v>18103</v>
      </c>
      <c r="K2188">
        <v>117246</v>
      </c>
      <c r="L2188">
        <v>19376</v>
      </c>
      <c r="M2188">
        <v>5725</v>
      </c>
      <c r="N2188">
        <v>213000000</v>
      </c>
    </row>
    <row r="2189" spans="1:14" x14ac:dyDescent="0.3">
      <c r="A2189" t="s">
        <v>4430</v>
      </c>
      <c r="B2189" t="s">
        <v>2206</v>
      </c>
      <c r="C2189" t="s">
        <v>2232</v>
      </c>
      <c r="D2189" t="s">
        <v>2326</v>
      </c>
      <c r="E2189" s="17">
        <v>44032</v>
      </c>
      <c r="F2189">
        <v>4406</v>
      </c>
      <c r="G2189">
        <v>55</v>
      </c>
      <c r="H2189">
        <v>2413</v>
      </c>
      <c r="I2189">
        <v>622615</v>
      </c>
      <c r="J2189">
        <v>18158</v>
      </c>
      <c r="K2189">
        <v>119659</v>
      </c>
      <c r="L2189">
        <v>57278</v>
      </c>
      <c r="M2189">
        <v>1804</v>
      </c>
      <c r="N2189">
        <v>68000000</v>
      </c>
    </row>
    <row r="2190" spans="1:14" x14ac:dyDescent="0.3">
      <c r="A2190" t="s">
        <v>4431</v>
      </c>
      <c r="B2190" t="s">
        <v>2187</v>
      </c>
      <c r="C2190" t="s">
        <v>2338</v>
      </c>
      <c r="D2190" t="s">
        <v>2339</v>
      </c>
      <c r="E2190" s="17">
        <v>43976</v>
      </c>
      <c r="F2190">
        <v>3364</v>
      </c>
      <c r="G2190">
        <v>15</v>
      </c>
      <c r="H2190">
        <v>4862</v>
      </c>
      <c r="I2190">
        <v>625979</v>
      </c>
      <c r="J2190">
        <v>18173</v>
      </c>
      <c r="K2190">
        <v>124521</v>
      </c>
      <c r="L2190">
        <v>47096</v>
      </c>
      <c r="M2190">
        <v>16006</v>
      </c>
      <c r="N2190">
        <v>83000000</v>
      </c>
    </row>
    <row r="2191" spans="1:14" x14ac:dyDescent="0.3">
      <c r="A2191" t="s">
        <v>4432</v>
      </c>
      <c r="B2191" t="s">
        <v>2206</v>
      </c>
      <c r="C2191" t="s">
        <v>2207</v>
      </c>
      <c r="D2191" t="s">
        <v>2263</v>
      </c>
      <c r="E2191" s="17">
        <v>44506</v>
      </c>
      <c r="F2191">
        <v>1399</v>
      </c>
      <c r="G2191">
        <v>185</v>
      </c>
      <c r="H2191">
        <v>2475</v>
      </c>
      <c r="I2191">
        <v>627378</v>
      </c>
      <c r="J2191">
        <v>18358</v>
      </c>
      <c r="K2191">
        <v>126996</v>
      </c>
      <c r="L2191">
        <v>26581</v>
      </c>
      <c r="M2191">
        <v>8861</v>
      </c>
      <c r="N2191">
        <v>68000000</v>
      </c>
    </row>
    <row r="2192" spans="1:14" x14ac:dyDescent="0.3">
      <c r="A2192" t="s">
        <v>4433</v>
      </c>
      <c r="B2192" t="s">
        <v>2194</v>
      </c>
      <c r="C2192" t="s">
        <v>2204</v>
      </c>
      <c r="D2192" t="s">
        <v>25</v>
      </c>
      <c r="E2192" s="17">
        <v>44269</v>
      </c>
      <c r="F2192">
        <v>1550</v>
      </c>
      <c r="G2192">
        <v>199</v>
      </c>
      <c r="H2192">
        <v>1064</v>
      </c>
      <c r="I2192">
        <v>628928</v>
      </c>
      <c r="J2192">
        <v>18557</v>
      </c>
      <c r="K2192">
        <v>128060</v>
      </c>
      <c r="L2192">
        <v>7750</v>
      </c>
      <c r="M2192">
        <v>14846</v>
      </c>
      <c r="N2192">
        <v>1380000000</v>
      </c>
    </row>
    <row r="2193" spans="1:14" x14ac:dyDescent="0.3">
      <c r="A2193" t="s">
        <v>4434</v>
      </c>
      <c r="B2193" t="s">
        <v>2206</v>
      </c>
      <c r="C2193" t="s">
        <v>2257</v>
      </c>
      <c r="D2193" t="s">
        <v>2258</v>
      </c>
      <c r="E2193" s="17">
        <v>44072</v>
      </c>
      <c r="F2193">
        <v>3411</v>
      </c>
      <c r="G2193">
        <v>178</v>
      </c>
      <c r="H2193">
        <v>2291</v>
      </c>
      <c r="I2193">
        <v>632339</v>
      </c>
      <c r="J2193">
        <v>18735</v>
      </c>
      <c r="K2193">
        <v>130351</v>
      </c>
      <c r="L2193">
        <v>64809</v>
      </c>
      <c r="M2193">
        <v>5908</v>
      </c>
      <c r="N2193">
        <v>68000000</v>
      </c>
    </row>
    <row r="2194" spans="1:14" x14ac:dyDescent="0.3">
      <c r="A2194" t="s">
        <v>4435</v>
      </c>
      <c r="B2194" t="s">
        <v>2211</v>
      </c>
      <c r="C2194" t="s">
        <v>2212</v>
      </c>
      <c r="D2194" t="s">
        <v>2328</v>
      </c>
      <c r="E2194" s="17">
        <v>44411</v>
      </c>
      <c r="F2194">
        <v>82</v>
      </c>
      <c r="G2194">
        <v>133</v>
      </c>
      <c r="H2194">
        <v>2892</v>
      </c>
      <c r="I2194">
        <v>632421</v>
      </c>
      <c r="J2194">
        <v>18868</v>
      </c>
      <c r="K2194">
        <v>133243</v>
      </c>
      <c r="L2194">
        <v>410</v>
      </c>
      <c r="M2194">
        <v>17183</v>
      </c>
      <c r="N2194">
        <v>331000000</v>
      </c>
    </row>
    <row r="2195" spans="1:14" x14ac:dyDescent="0.3">
      <c r="A2195" t="s">
        <v>4436</v>
      </c>
      <c r="B2195" t="s">
        <v>2190</v>
      </c>
      <c r="C2195" t="s">
        <v>2252</v>
      </c>
      <c r="D2195" t="s">
        <v>2253</v>
      </c>
      <c r="E2195" s="17">
        <v>44517</v>
      </c>
      <c r="F2195">
        <v>1479</v>
      </c>
      <c r="G2195">
        <v>1</v>
      </c>
      <c r="H2195">
        <v>4398</v>
      </c>
      <c r="I2195">
        <v>633900</v>
      </c>
      <c r="J2195">
        <v>18869</v>
      </c>
      <c r="K2195">
        <v>137641</v>
      </c>
      <c r="L2195">
        <v>13311</v>
      </c>
      <c r="M2195">
        <v>16516</v>
      </c>
      <c r="N2195">
        <v>213000000</v>
      </c>
    </row>
    <row r="2196" spans="1:14" x14ac:dyDescent="0.3">
      <c r="A2196" t="s">
        <v>4437</v>
      </c>
      <c r="B2196" t="s">
        <v>2187</v>
      </c>
      <c r="C2196" t="s">
        <v>2201</v>
      </c>
      <c r="D2196" t="s">
        <v>2272</v>
      </c>
      <c r="E2196" s="17">
        <v>44391</v>
      </c>
      <c r="F2196">
        <v>2920</v>
      </c>
      <c r="G2196">
        <v>61</v>
      </c>
      <c r="H2196">
        <v>4465</v>
      </c>
      <c r="I2196">
        <v>636820</v>
      </c>
      <c r="J2196">
        <v>18930</v>
      </c>
      <c r="K2196">
        <v>142106</v>
      </c>
      <c r="L2196">
        <v>23360</v>
      </c>
      <c r="M2196">
        <v>19817</v>
      </c>
      <c r="N2196">
        <v>83000000</v>
      </c>
    </row>
    <row r="2197" spans="1:14" x14ac:dyDescent="0.3">
      <c r="A2197" t="s">
        <v>4438</v>
      </c>
      <c r="B2197" t="s">
        <v>2194</v>
      </c>
      <c r="C2197" t="s">
        <v>27</v>
      </c>
      <c r="D2197" t="s">
        <v>27</v>
      </c>
      <c r="E2197" s="17">
        <v>44313</v>
      </c>
      <c r="F2197">
        <v>2283</v>
      </c>
      <c r="G2197">
        <v>122</v>
      </c>
      <c r="H2197">
        <v>4946</v>
      </c>
      <c r="I2197">
        <v>639103</v>
      </c>
      <c r="J2197">
        <v>19052</v>
      </c>
      <c r="K2197">
        <v>147052</v>
      </c>
      <c r="L2197">
        <v>15981</v>
      </c>
      <c r="M2197">
        <v>6492</v>
      </c>
      <c r="N2197">
        <v>1380000000</v>
      </c>
    </row>
    <row r="2198" spans="1:14" x14ac:dyDescent="0.3">
      <c r="A2198" t="s">
        <v>4439</v>
      </c>
      <c r="B2198" t="s">
        <v>2190</v>
      </c>
      <c r="C2198" t="s">
        <v>2252</v>
      </c>
      <c r="D2198" t="s">
        <v>2253</v>
      </c>
      <c r="E2198" s="17">
        <v>43938</v>
      </c>
      <c r="F2198">
        <v>2440</v>
      </c>
      <c r="G2198">
        <v>41</v>
      </c>
      <c r="H2198">
        <v>2322</v>
      </c>
      <c r="I2198">
        <v>641543</v>
      </c>
      <c r="J2198">
        <v>19093</v>
      </c>
      <c r="K2198">
        <v>149374</v>
      </c>
      <c r="L2198">
        <v>12200</v>
      </c>
      <c r="M2198">
        <v>17451</v>
      </c>
      <c r="N2198">
        <v>213000000</v>
      </c>
    </row>
    <row r="2199" spans="1:14" x14ac:dyDescent="0.3">
      <c r="A2199" t="s">
        <v>4440</v>
      </c>
      <c r="B2199" t="s">
        <v>2206</v>
      </c>
      <c r="C2199" t="s">
        <v>2232</v>
      </c>
      <c r="D2199" t="s">
        <v>2326</v>
      </c>
      <c r="E2199" s="17">
        <v>44056</v>
      </c>
      <c r="F2199">
        <v>1782</v>
      </c>
      <c r="G2199">
        <v>116</v>
      </c>
      <c r="H2199">
        <v>46</v>
      </c>
      <c r="I2199">
        <v>643325</v>
      </c>
      <c r="J2199">
        <v>19209</v>
      </c>
      <c r="K2199">
        <v>149420</v>
      </c>
      <c r="L2199">
        <v>19602</v>
      </c>
      <c r="M2199">
        <v>17685</v>
      </c>
      <c r="N2199">
        <v>68000000</v>
      </c>
    </row>
    <row r="2200" spans="1:14" x14ac:dyDescent="0.3">
      <c r="A2200" t="s">
        <v>4441</v>
      </c>
      <c r="B2200" t="s">
        <v>2211</v>
      </c>
      <c r="C2200" t="s">
        <v>2237</v>
      </c>
      <c r="D2200" t="s">
        <v>2238</v>
      </c>
      <c r="E2200" s="17">
        <v>44503</v>
      </c>
      <c r="F2200">
        <v>604</v>
      </c>
      <c r="G2200">
        <v>116</v>
      </c>
      <c r="H2200">
        <v>2164</v>
      </c>
      <c r="I2200">
        <v>643929</v>
      </c>
      <c r="J2200">
        <v>19325</v>
      </c>
      <c r="K2200">
        <v>151584</v>
      </c>
      <c r="L2200">
        <v>3020</v>
      </c>
      <c r="M2200">
        <v>10409</v>
      </c>
      <c r="N2200">
        <v>331000000</v>
      </c>
    </row>
    <row r="2201" spans="1:14" x14ac:dyDescent="0.3">
      <c r="A2201" t="s">
        <v>4442</v>
      </c>
      <c r="B2201" t="s">
        <v>2206</v>
      </c>
      <c r="C2201" t="s">
        <v>2224</v>
      </c>
      <c r="D2201" t="s">
        <v>2230</v>
      </c>
      <c r="E2201" s="17">
        <v>44461</v>
      </c>
      <c r="F2201">
        <v>4333</v>
      </c>
      <c r="G2201">
        <v>42</v>
      </c>
      <c r="H2201">
        <v>3661</v>
      </c>
      <c r="I2201">
        <v>648262</v>
      </c>
      <c r="J2201">
        <v>19367</v>
      </c>
      <c r="K2201">
        <v>155245</v>
      </c>
      <c r="L2201">
        <v>43330</v>
      </c>
      <c r="M2201">
        <v>1239</v>
      </c>
      <c r="N2201">
        <v>68000000</v>
      </c>
    </row>
    <row r="2202" spans="1:14" x14ac:dyDescent="0.3">
      <c r="A2202" t="s">
        <v>4443</v>
      </c>
      <c r="B2202" t="s">
        <v>2190</v>
      </c>
      <c r="C2202" t="s">
        <v>2252</v>
      </c>
      <c r="D2202" t="s">
        <v>2253</v>
      </c>
      <c r="E2202" s="17">
        <v>44491</v>
      </c>
      <c r="F2202">
        <v>730</v>
      </c>
      <c r="G2202">
        <v>51</v>
      </c>
      <c r="H2202">
        <v>2564</v>
      </c>
      <c r="I2202">
        <v>648992</v>
      </c>
      <c r="J2202">
        <v>19418</v>
      </c>
      <c r="K2202">
        <v>157809</v>
      </c>
      <c r="L2202">
        <v>10220</v>
      </c>
      <c r="M2202">
        <v>16500</v>
      </c>
      <c r="N2202">
        <v>213000000</v>
      </c>
    </row>
    <row r="2203" spans="1:14" x14ac:dyDescent="0.3">
      <c r="A2203" t="s">
        <v>4444</v>
      </c>
      <c r="B2203" t="s">
        <v>2194</v>
      </c>
      <c r="C2203" t="s">
        <v>27</v>
      </c>
      <c r="D2203" t="s">
        <v>27</v>
      </c>
      <c r="E2203" s="17">
        <v>44492</v>
      </c>
      <c r="F2203">
        <v>1360</v>
      </c>
      <c r="G2203">
        <v>122</v>
      </c>
      <c r="H2203">
        <v>3325</v>
      </c>
      <c r="I2203">
        <v>650352</v>
      </c>
      <c r="J2203">
        <v>19540</v>
      </c>
      <c r="K2203">
        <v>161134</v>
      </c>
      <c r="L2203">
        <v>8160</v>
      </c>
      <c r="M2203">
        <v>11501</v>
      </c>
      <c r="N2203">
        <v>1380000000</v>
      </c>
    </row>
    <row r="2204" spans="1:14" x14ac:dyDescent="0.3">
      <c r="A2204" t="s">
        <v>4445</v>
      </c>
      <c r="B2204" t="s">
        <v>2187</v>
      </c>
      <c r="C2204" t="s">
        <v>2255</v>
      </c>
      <c r="D2204" t="s">
        <v>2255</v>
      </c>
      <c r="E2204" s="17">
        <v>44262</v>
      </c>
      <c r="F2204">
        <v>2078</v>
      </c>
      <c r="G2204">
        <v>185</v>
      </c>
      <c r="H2204">
        <v>4927</v>
      </c>
      <c r="I2204">
        <v>652430</v>
      </c>
      <c r="J2204">
        <v>19725</v>
      </c>
      <c r="K2204">
        <v>166061</v>
      </c>
      <c r="L2204">
        <v>37404</v>
      </c>
      <c r="M2204">
        <v>7923</v>
      </c>
      <c r="N2204">
        <v>83000000</v>
      </c>
    </row>
    <row r="2205" spans="1:14" x14ac:dyDescent="0.3">
      <c r="A2205" t="s">
        <v>4446</v>
      </c>
      <c r="B2205" t="s">
        <v>2190</v>
      </c>
      <c r="C2205" t="s">
        <v>2269</v>
      </c>
      <c r="D2205" t="s">
        <v>2270</v>
      </c>
      <c r="E2205" s="17">
        <v>44485</v>
      </c>
      <c r="F2205">
        <v>977</v>
      </c>
      <c r="G2205">
        <v>147</v>
      </c>
      <c r="H2205">
        <v>2666</v>
      </c>
      <c r="I2205">
        <v>653407</v>
      </c>
      <c r="J2205">
        <v>19872</v>
      </c>
      <c r="K2205">
        <v>168727</v>
      </c>
      <c r="L2205">
        <v>7816</v>
      </c>
      <c r="M2205">
        <v>1974</v>
      </c>
      <c r="N2205">
        <v>213000000</v>
      </c>
    </row>
    <row r="2206" spans="1:14" x14ac:dyDescent="0.3">
      <c r="A2206" t="s">
        <v>4447</v>
      </c>
      <c r="B2206" t="s">
        <v>2194</v>
      </c>
      <c r="C2206" t="s">
        <v>2195</v>
      </c>
      <c r="D2206" t="s">
        <v>2196</v>
      </c>
      <c r="E2206" s="17">
        <v>44249</v>
      </c>
      <c r="F2206">
        <v>1637</v>
      </c>
      <c r="G2206">
        <v>55</v>
      </c>
      <c r="H2206">
        <v>755</v>
      </c>
      <c r="I2206">
        <v>655044</v>
      </c>
      <c r="J2206">
        <v>19927</v>
      </c>
      <c r="K2206">
        <v>169482</v>
      </c>
      <c r="L2206">
        <v>19644</v>
      </c>
      <c r="M2206">
        <v>18865</v>
      </c>
      <c r="N2206">
        <v>1380000000</v>
      </c>
    </row>
    <row r="2207" spans="1:14" x14ac:dyDescent="0.3">
      <c r="A2207" t="s">
        <v>4448</v>
      </c>
      <c r="B2207" t="s">
        <v>2190</v>
      </c>
      <c r="C2207" t="s">
        <v>2252</v>
      </c>
      <c r="D2207" t="s">
        <v>2253</v>
      </c>
      <c r="E2207" s="17">
        <v>44285</v>
      </c>
      <c r="F2207">
        <v>1981</v>
      </c>
      <c r="G2207">
        <v>66</v>
      </c>
      <c r="H2207">
        <v>3244</v>
      </c>
      <c r="I2207">
        <v>657025</v>
      </c>
      <c r="J2207">
        <v>19993</v>
      </c>
      <c r="K2207">
        <v>172726</v>
      </c>
      <c r="L2207">
        <v>13867</v>
      </c>
      <c r="M2207">
        <v>7107</v>
      </c>
      <c r="N2207">
        <v>213000000</v>
      </c>
    </row>
    <row r="2208" spans="1:14" x14ac:dyDescent="0.3">
      <c r="A2208" t="s">
        <v>4449</v>
      </c>
      <c r="B2208" t="s">
        <v>2211</v>
      </c>
      <c r="C2208" t="s">
        <v>2237</v>
      </c>
      <c r="D2208" t="s">
        <v>2250</v>
      </c>
      <c r="E2208" s="17">
        <v>43990</v>
      </c>
      <c r="F2208">
        <v>2950</v>
      </c>
      <c r="G2208">
        <v>58</v>
      </c>
      <c r="H2208">
        <v>1452</v>
      </c>
      <c r="I2208">
        <v>659975</v>
      </c>
      <c r="J2208">
        <v>20051</v>
      </c>
      <c r="K2208">
        <v>174178</v>
      </c>
      <c r="L2208">
        <v>38350</v>
      </c>
      <c r="M2208">
        <v>608</v>
      </c>
      <c r="N2208">
        <v>331000000</v>
      </c>
    </row>
    <row r="2209" spans="1:14" x14ac:dyDescent="0.3">
      <c r="A2209" t="s">
        <v>4450</v>
      </c>
      <c r="B2209" t="s">
        <v>2206</v>
      </c>
      <c r="C2209" t="s">
        <v>2207</v>
      </c>
      <c r="D2209" t="s">
        <v>2208</v>
      </c>
      <c r="E2209" s="17">
        <v>44353</v>
      </c>
      <c r="F2209">
        <v>3300</v>
      </c>
      <c r="G2209">
        <v>47</v>
      </c>
      <c r="H2209">
        <v>904</v>
      </c>
      <c r="I2209">
        <v>663275</v>
      </c>
      <c r="J2209">
        <v>20098</v>
      </c>
      <c r="K2209">
        <v>175082</v>
      </c>
      <c r="L2209">
        <v>29700</v>
      </c>
      <c r="M2209">
        <v>16913</v>
      </c>
      <c r="N2209">
        <v>68000000</v>
      </c>
    </row>
    <row r="2210" spans="1:14" x14ac:dyDescent="0.3">
      <c r="A2210" t="s">
        <v>4451</v>
      </c>
      <c r="B2210" t="s">
        <v>2187</v>
      </c>
      <c r="C2210" t="s">
        <v>2188</v>
      </c>
      <c r="D2210" t="s">
        <v>2188</v>
      </c>
      <c r="E2210" s="17">
        <v>44480</v>
      </c>
      <c r="F2210">
        <v>4004</v>
      </c>
      <c r="G2210">
        <v>34</v>
      </c>
      <c r="H2210">
        <v>2454</v>
      </c>
      <c r="I2210">
        <v>667279</v>
      </c>
      <c r="J2210">
        <v>20132</v>
      </c>
      <c r="K2210">
        <v>177536</v>
      </c>
      <c r="L2210">
        <v>40040</v>
      </c>
      <c r="M2210">
        <v>7278</v>
      </c>
      <c r="N2210">
        <v>83000000</v>
      </c>
    </row>
    <row r="2211" spans="1:14" x14ac:dyDescent="0.3">
      <c r="A2211" t="s">
        <v>4452</v>
      </c>
      <c r="B2211" t="s">
        <v>2194</v>
      </c>
      <c r="C2211" t="s">
        <v>2204</v>
      </c>
      <c r="D2211" t="s">
        <v>2235</v>
      </c>
      <c r="E2211" s="17">
        <v>44420</v>
      </c>
      <c r="F2211">
        <v>582</v>
      </c>
      <c r="G2211">
        <v>135</v>
      </c>
      <c r="H2211">
        <v>3487</v>
      </c>
      <c r="I2211">
        <v>667861</v>
      </c>
      <c r="J2211">
        <v>20267</v>
      </c>
      <c r="K2211">
        <v>181023</v>
      </c>
      <c r="L2211">
        <v>3492</v>
      </c>
      <c r="M2211">
        <v>1876</v>
      </c>
      <c r="N2211">
        <v>1380000000</v>
      </c>
    </row>
    <row r="2212" spans="1:14" x14ac:dyDescent="0.3">
      <c r="A2212" t="s">
        <v>4453</v>
      </c>
      <c r="B2212" t="s">
        <v>2187</v>
      </c>
      <c r="C2212" t="s">
        <v>2255</v>
      </c>
      <c r="D2212" t="s">
        <v>2255</v>
      </c>
      <c r="E2212" s="17">
        <v>43907</v>
      </c>
      <c r="F2212">
        <v>459</v>
      </c>
      <c r="G2212">
        <v>75</v>
      </c>
      <c r="H2212">
        <v>4060</v>
      </c>
      <c r="I2212">
        <v>668320</v>
      </c>
      <c r="J2212">
        <v>20342</v>
      </c>
      <c r="K2212">
        <v>185083</v>
      </c>
      <c r="L2212">
        <v>2295</v>
      </c>
      <c r="M2212">
        <v>15936</v>
      </c>
      <c r="N2212">
        <v>83000000</v>
      </c>
    </row>
    <row r="2213" spans="1:14" x14ac:dyDescent="0.3">
      <c r="A2213" t="s">
        <v>4454</v>
      </c>
      <c r="B2213" t="s">
        <v>2187</v>
      </c>
      <c r="C2213" t="s">
        <v>2201</v>
      </c>
      <c r="D2213" t="s">
        <v>2202</v>
      </c>
      <c r="E2213" s="17">
        <v>44339</v>
      </c>
      <c r="F2213">
        <v>135</v>
      </c>
      <c r="G2213">
        <v>31</v>
      </c>
      <c r="H2213">
        <v>3763</v>
      </c>
      <c r="I2213">
        <v>668455</v>
      </c>
      <c r="J2213">
        <v>20373</v>
      </c>
      <c r="K2213">
        <v>188846</v>
      </c>
      <c r="L2213">
        <v>1215</v>
      </c>
      <c r="M2213">
        <v>18042</v>
      </c>
      <c r="N2213">
        <v>83000000</v>
      </c>
    </row>
    <row r="2214" spans="1:14" x14ac:dyDescent="0.3">
      <c r="A2214" t="s">
        <v>4455</v>
      </c>
      <c r="B2214" t="s">
        <v>2187</v>
      </c>
      <c r="C2214" t="s">
        <v>2201</v>
      </c>
      <c r="D2214" t="s">
        <v>2272</v>
      </c>
      <c r="E2214" s="17">
        <v>44271</v>
      </c>
      <c r="F2214">
        <v>1976</v>
      </c>
      <c r="G2214">
        <v>44</v>
      </c>
      <c r="H2214">
        <v>778</v>
      </c>
      <c r="I2214">
        <v>670431</v>
      </c>
      <c r="J2214">
        <v>20417</v>
      </c>
      <c r="K2214">
        <v>189624</v>
      </c>
      <c r="L2214">
        <v>9880</v>
      </c>
      <c r="M2214">
        <v>12525</v>
      </c>
      <c r="N2214">
        <v>83000000</v>
      </c>
    </row>
    <row r="2215" spans="1:14" x14ac:dyDescent="0.3">
      <c r="A2215" t="s">
        <v>4456</v>
      </c>
      <c r="B2215" t="s">
        <v>2194</v>
      </c>
      <c r="C2215" t="s">
        <v>2195</v>
      </c>
      <c r="D2215" t="s">
        <v>2296</v>
      </c>
      <c r="E2215" s="17">
        <v>44084</v>
      </c>
      <c r="F2215">
        <v>977</v>
      </c>
      <c r="G2215">
        <v>84</v>
      </c>
      <c r="H2215">
        <v>1790</v>
      </c>
      <c r="I2215">
        <v>671408</v>
      </c>
      <c r="J2215">
        <v>20501</v>
      </c>
      <c r="K2215">
        <v>191414</v>
      </c>
      <c r="L2215">
        <v>7816</v>
      </c>
      <c r="M2215">
        <v>16792</v>
      </c>
      <c r="N2215">
        <v>1380000000</v>
      </c>
    </row>
    <row r="2216" spans="1:14" x14ac:dyDescent="0.3">
      <c r="A2216" t="s">
        <v>4457</v>
      </c>
      <c r="B2216" t="s">
        <v>2194</v>
      </c>
      <c r="C2216" t="s">
        <v>27</v>
      </c>
      <c r="D2216" t="s">
        <v>27</v>
      </c>
      <c r="E2216" s="17">
        <v>44150</v>
      </c>
      <c r="F2216">
        <v>283</v>
      </c>
      <c r="G2216">
        <v>122</v>
      </c>
      <c r="H2216">
        <v>4927</v>
      </c>
      <c r="I2216">
        <v>671691</v>
      </c>
      <c r="J2216">
        <v>20623</v>
      </c>
      <c r="K2216">
        <v>196341</v>
      </c>
      <c r="L2216">
        <v>3396</v>
      </c>
      <c r="M2216">
        <v>9502</v>
      </c>
      <c r="N2216">
        <v>1380000000</v>
      </c>
    </row>
    <row r="2217" spans="1:14" x14ac:dyDescent="0.3">
      <c r="A2217" t="s">
        <v>4458</v>
      </c>
      <c r="B2217" t="s">
        <v>2187</v>
      </c>
      <c r="C2217" t="s">
        <v>2201</v>
      </c>
      <c r="D2217" t="s">
        <v>2272</v>
      </c>
      <c r="E2217" s="17">
        <v>44093</v>
      </c>
      <c r="F2217">
        <v>2897</v>
      </c>
      <c r="G2217">
        <v>194</v>
      </c>
      <c r="H2217">
        <v>1601</v>
      </c>
      <c r="I2217">
        <v>674588</v>
      </c>
      <c r="J2217">
        <v>20817</v>
      </c>
      <c r="K2217">
        <v>197942</v>
      </c>
      <c r="L2217">
        <v>52146</v>
      </c>
      <c r="M2217">
        <v>14291</v>
      </c>
      <c r="N2217">
        <v>83000000</v>
      </c>
    </row>
    <row r="2218" spans="1:14" x14ac:dyDescent="0.3">
      <c r="A2218" t="s">
        <v>4459</v>
      </c>
      <c r="B2218" t="s">
        <v>2206</v>
      </c>
      <c r="C2218" t="s">
        <v>2257</v>
      </c>
      <c r="D2218" t="s">
        <v>2290</v>
      </c>
      <c r="E2218" s="17">
        <v>44427</v>
      </c>
      <c r="F2218">
        <v>2398</v>
      </c>
      <c r="G2218">
        <v>101</v>
      </c>
      <c r="H2218">
        <v>4739</v>
      </c>
      <c r="I2218">
        <v>676986</v>
      </c>
      <c r="J2218">
        <v>20918</v>
      </c>
      <c r="K2218">
        <v>202681</v>
      </c>
      <c r="L2218">
        <v>38368</v>
      </c>
      <c r="M2218">
        <v>217</v>
      </c>
      <c r="N2218">
        <v>68000000</v>
      </c>
    </row>
    <row r="2219" spans="1:14" x14ac:dyDescent="0.3">
      <c r="A2219" t="s">
        <v>4460</v>
      </c>
      <c r="B2219" t="s">
        <v>2190</v>
      </c>
      <c r="C2219" t="s">
        <v>2191</v>
      </c>
      <c r="D2219" t="s">
        <v>2285</v>
      </c>
      <c r="E2219" s="17">
        <v>44488</v>
      </c>
      <c r="F2219">
        <v>4112</v>
      </c>
      <c r="G2219">
        <v>26</v>
      </c>
      <c r="H2219">
        <v>4508</v>
      </c>
      <c r="I2219">
        <v>681098</v>
      </c>
      <c r="J2219">
        <v>20944</v>
      </c>
      <c r="K2219">
        <v>207189</v>
      </c>
      <c r="L2219">
        <v>69904</v>
      </c>
      <c r="M2219">
        <v>15581</v>
      </c>
      <c r="N2219">
        <v>213000000</v>
      </c>
    </row>
    <row r="2220" spans="1:14" x14ac:dyDescent="0.3">
      <c r="A2220" t="s">
        <v>4461</v>
      </c>
      <c r="B2220" t="s">
        <v>2187</v>
      </c>
      <c r="C2220" t="s">
        <v>2338</v>
      </c>
      <c r="D2220" t="s">
        <v>2339</v>
      </c>
      <c r="E2220" s="17">
        <v>44384</v>
      </c>
      <c r="F2220">
        <v>1238</v>
      </c>
      <c r="G2220">
        <v>118</v>
      </c>
      <c r="H2220">
        <v>3843</v>
      </c>
      <c r="I2220">
        <v>682336</v>
      </c>
      <c r="J2220">
        <v>21062</v>
      </c>
      <c r="K2220">
        <v>211032</v>
      </c>
      <c r="L2220">
        <v>7428</v>
      </c>
      <c r="M2220">
        <v>14680</v>
      </c>
      <c r="N2220">
        <v>83000000</v>
      </c>
    </row>
    <row r="2221" spans="1:14" x14ac:dyDescent="0.3">
      <c r="A2221" t="s">
        <v>4462</v>
      </c>
      <c r="B2221" t="s">
        <v>2211</v>
      </c>
      <c r="C2221" t="s">
        <v>2237</v>
      </c>
      <c r="D2221" t="s">
        <v>2238</v>
      </c>
      <c r="E2221" s="17">
        <v>44204</v>
      </c>
      <c r="F2221">
        <v>3466</v>
      </c>
      <c r="G2221">
        <v>2</v>
      </c>
      <c r="H2221">
        <v>3675</v>
      </c>
      <c r="I2221">
        <v>685802</v>
      </c>
      <c r="J2221">
        <v>21064</v>
      </c>
      <c r="K2221">
        <v>214707</v>
      </c>
      <c r="L2221">
        <v>34660</v>
      </c>
      <c r="M2221">
        <v>18915</v>
      </c>
      <c r="N2221">
        <v>331000000</v>
      </c>
    </row>
    <row r="2222" spans="1:14" x14ac:dyDescent="0.3">
      <c r="A2222" t="s">
        <v>4463</v>
      </c>
      <c r="B2222" t="s">
        <v>2187</v>
      </c>
      <c r="C2222" t="s">
        <v>2188</v>
      </c>
      <c r="D2222" t="s">
        <v>2188</v>
      </c>
      <c r="E2222" s="17">
        <v>44467</v>
      </c>
      <c r="F2222">
        <v>2461</v>
      </c>
      <c r="G2222">
        <v>56</v>
      </c>
      <c r="H2222">
        <v>3857</v>
      </c>
      <c r="I2222">
        <v>688263</v>
      </c>
      <c r="J2222">
        <v>21120</v>
      </c>
      <c r="K2222">
        <v>218564</v>
      </c>
      <c r="L2222">
        <v>39376</v>
      </c>
      <c r="M2222">
        <v>4208</v>
      </c>
      <c r="N2222">
        <v>83000000</v>
      </c>
    </row>
    <row r="2223" spans="1:14" x14ac:dyDescent="0.3">
      <c r="A2223" t="s">
        <v>4464</v>
      </c>
      <c r="B2223" t="s">
        <v>2194</v>
      </c>
      <c r="C2223" t="s">
        <v>2204</v>
      </c>
      <c r="D2223" t="s">
        <v>2235</v>
      </c>
      <c r="E2223" s="17">
        <v>43997</v>
      </c>
      <c r="F2223">
        <v>3166</v>
      </c>
      <c r="G2223">
        <v>192</v>
      </c>
      <c r="H2223">
        <v>1005</v>
      </c>
      <c r="I2223">
        <v>691429</v>
      </c>
      <c r="J2223">
        <v>21312</v>
      </c>
      <c r="K2223">
        <v>219569</v>
      </c>
      <c r="L2223">
        <v>44324</v>
      </c>
      <c r="M2223">
        <v>7619</v>
      </c>
      <c r="N2223">
        <v>1380000000</v>
      </c>
    </row>
    <row r="2224" spans="1:14" x14ac:dyDescent="0.3">
      <c r="A2224" t="s">
        <v>4465</v>
      </c>
      <c r="B2224" t="s">
        <v>2190</v>
      </c>
      <c r="C2224" t="s">
        <v>2191</v>
      </c>
      <c r="D2224" t="s">
        <v>2285</v>
      </c>
      <c r="E2224" s="17">
        <v>44289</v>
      </c>
      <c r="F2224">
        <v>3704</v>
      </c>
      <c r="G2224">
        <v>147</v>
      </c>
      <c r="H2224">
        <v>2700</v>
      </c>
      <c r="I2224">
        <v>695133</v>
      </c>
      <c r="J2224">
        <v>21459</v>
      </c>
      <c r="K2224">
        <v>222269</v>
      </c>
      <c r="L2224">
        <v>62968</v>
      </c>
      <c r="M2224">
        <v>14554</v>
      </c>
      <c r="N2224">
        <v>213000000</v>
      </c>
    </row>
    <row r="2225" spans="1:14" x14ac:dyDescent="0.3">
      <c r="A2225" t="s">
        <v>4466</v>
      </c>
      <c r="B2225" t="s">
        <v>2211</v>
      </c>
      <c r="C2225" t="s">
        <v>2241</v>
      </c>
      <c r="D2225" t="s">
        <v>2242</v>
      </c>
      <c r="E2225" s="17">
        <v>44110</v>
      </c>
      <c r="F2225">
        <v>2053</v>
      </c>
      <c r="G2225">
        <v>198</v>
      </c>
      <c r="H2225">
        <v>231</v>
      </c>
      <c r="I2225">
        <v>697186</v>
      </c>
      <c r="J2225">
        <v>21657</v>
      </c>
      <c r="K2225">
        <v>222500</v>
      </c>
      <c r="L2225">
        <v>36954</v>
      </c>
      <c r="M2225">
        <v>5189</v>
      </c>
      <c r="N2225">
        <v>331000000</v>
      </c>
    </row>
    <row r="2226" spans="1:14" x14ac:dyDescent="0.3">
      <c r="A2226" t="s">
        <v>4467</v>
      </c>
      <c r="B2226" t="s">
        <v>2190</v>
      </c>
      <c r="C2226" t="s">
        <v>2198</v>
      </c>
      <c r="D2226" t="s">
        <v>2199</v>
      </c>
      <c r="E2226" s="17">
        <v>44530</v>
      </c>
      <c r="F2226">
        <v>779</v>
      </c>
      <c r="G2226">
        <v>120</v>
      </c>
      <c r="H2226">
        <v>3653</v>
      </c>
      <c r="I2226">
        <v>697965</v>
      </c>
      <c r="J2226">
        <v>21777</v>
      </c>
      <c r="K2226">
        <v>226153</v>
      </c>
      <c r="L2226">
        <v>14801</v>
      </c>
      <c r="M2226">
        <v>9216</v>
      </c>
      <c r="N2226">
        <v>213000000</v>
      </c>
    </row>
    <row r="2227" spans="1:14" x14ac:dyDescent="0.3">
      <c r="A2227" t="s">
        <v>4468</v>
      </c>
      <c r="B2227" t="s">
        <v>2190</v>
      </c>
      <c r="C2227" t="s">
        <v>2198</v>
      </c>
      <c r="D2227" t="s">
        <v>2199</v>
      </c>
      <c r="E2227" s="17">
        <v>44132</v>
      </c>
      <c r="F2227">
        <v>2134</v>
      </c>
      <c r="G2227">
        <v>168</v>
      </c>
      <c r="H2227">
        <v>4586</v>
      </c>
      <c r="I2227">
        <v>700099</v>
      </c>
      <c r="J2227">
        <v>21945</v>
      </c>
      <c r="K2227">
        <v>230739</v>
      </c>
      <c r="L2227">
        <v>19206</v>
      </c>
      <c r="M2227">
        <v>6242</v>
      </c>
      <c r="N2227">
        <v>213000000</v>
      </c>
    </row>
    <row r="2228" spans="1:14" x14ac:dyDescent="0.3">
      <c r="A2228" t="s">
        <v>4469</v>
      </c>
      <c r="B2228" t="s">
        <v>2211</v>
      </c>
      <c r="C2228" t="s">
        <v>2245</v>
      </c>
      <c r="D2228" t="s">
        <v>2246</v>
      </c>
      <c r="E2228" s="17">
        <v>44361</v>
      </c>
      <c r="F2228">
        <v>2236</v>
      </c>
      <c r="G2228">
        <v>0</v>
      </c>
      <c r="H2228">
        <v>2133</v>
      </c>
      <c r="I2228">
        <v>702335</v>
      </c>
      <c r="J2228">
        <v>21945</v>
      </c>
      <c r="K2228">
        <v>232872</v>
      </c>
      <c r="L2228">
        <v>11180</v>
      </c>
      <c r="M2228">
        <v>10838</v>
      </c>
      <c r="N2228">
        <v>331000000</v>
      </c>
    </row>
    <row r="2229" spans="1:14" x14ac:dyDescent="0.3">
      <c r="A2229" t="s">
        <v>4470</v>
      </c>
      <c r="B2229" t="s">
        <v>2187</v>
      </c>
      <c r="C2229" t="s">
        <v>2188</v>
      </c>
      <c r="D2229" t="s">
        <v>2188</v>
      </c>
      <c r="E2229" s="17">
        <v>44410</v>
      </c>
      <c r="F2229">
        <v>1639</v>
      </c>
      <c r="G2229">
        <v>73</v>
      </c>
      <c r="H2229">
        <v>3836</v>
      </c>
      <c r="I2229">
        <v>703974</v>
      </c>
      <c r="J2229">
        <v>22018</v>
      </c>
      <c r="K2229">
        <v>236708</v>
      </c>
      <c r="L2229">
        <v>19668</v>
      </c>
      <c r="M2229">
        <v>13903</v>
      </c>
      <c r="N2229">
        <v>83000000</v>
      </c>
    </row>
    <row r="2230" spans="1:14" x14ac:dyDescent="0.3">
      <c r="A2230" t="s">
        <v>4471</v>
      </c>
      <c r="B2230" t="s">
        <v>2187</v>
      </c>
      <c r="C2230" t="s">
        <v>2338</v>
      </c>
      <c r="D2230" t="s">
        <v>2438</v>
      </c>
      <c r="E2230" s="17">
        <v>44048</v>
      </c>
      <c r="F2230">
        <v>419</v>
      </c>
      <c r="G2230">
        <v>108</v>
      </c>
      <c r="H2230">
        <v>1690</v>
      </c>
      <c r="I2230">
        <v>704393</v>
      </c>
      <c r="J2230">
        <v>22126</v>
      </c>
      <c r="K2230">
        <v>238398</v>
      </c>
      <c r="L2230">
        <v>3771</v>
      </c>
      <c r="M2230">
        <v>16698</v>
      </c>
      <c r="N2230">
        <v>83000000</v>
      </c>
    </row>
    <row r="2231" spans="1:14" x14ac:dyDescent="0.3">
      <c r="A2231" t="s">
        <v>4472</v>
      </c>
      <c r="B2231" t="s">
        <v>2187</v>
      </c>
      <c r="C2231" t="s">
        <v>2255</v>
      </c>
      <c r="D2231" t="s">
        <v>2255</v>
      </c>
      <c r="E2231" s="17">
        <v>43932</v>
      </c>
      <c r="F2231">
        <v>1826</v>
      </c>
      <c r="G2231">
        <v>131</v>
      </c>
      <c r="H2231">
        <v>1223</v>
      </c>
      <c r="I2231">
        <v>706219</v>
      </c>
      <c r="J2231">
        <v>22257</v>
      </c>
      <c r="K2231">
        <v>239621</v>
      </c>
      <c r="L2231">
        <v>23738</v>
      </c>
      <c r="M2231">
        <v>225</v>
      </c>
      <c r="N2231">
        <v>83000000</v>
      </c>
    </row>
    <row r="2232" spans="1:14" x14ac:dyDescent="0.3">
      <c r="A2232" t="s">
        <v>4473</v>
      </c>
      <c r="B2232" t="s">
        <v>2206</v>
      </c>
      <c r="C2232" t="s">
        <v>2207</v>
      </c>
      <c r="D2232" t="s">
        <v>2263</v>
      </c>
      <c r="E2232" s="17">
        <v>44384</v>
      </c>
      <c r="F2232">
        <v>3138</v>
      </c>
      <c r="G2232">
        <v>70</v>
      </c>
      <c r="H2232">
        <v>4970</v>
      </c>
      <c r="I2232">
        <v>709357</v>
      </c>
      <c r="J2232">
        <v>22327</v>
      </c>
      <c r="K2232">
        <v>244591</v>
      </c>
      <c r="L2232">
        <v>18828</v>
      </c>
      <c r="M2232">
        <v>8670</v>
      </c>
      <c r="N2232">
        <v>68000000</v>
      </c>
    </row>
    <row r="2233" spans="1:14" x14ac:dyDescent="0.3">
      <c r="A2233" t="s">
        <v>4474</v>
      </c>
      <c r="B2233" t="s">
        <v>2187</v>
      </c>
      <c r="C2233" t="s">
        <v>2338</v>
      </c>
      <c r="D2233" t="s">
        <v>2438</v>
      </c>
      <c r="E2233" s="17">
        <v>44118</v>
      </c>
      <c r="F2233">
        <v>3689</v>
      </c>
      <c r="G2233">
        <v>9</v>
      </c>
      <c r="H2233">
        <v>2203</v>
      </c>
      <c r="I2233">
        <v>713046</v>
      </c>
      <c r="J2233">
        <v>22336</v>
      </c>
      <c r="K2233">
        <v>246794</v>
      </c>
      <c r="L2233">
        <v>70091</v>
      </c>
      <c r="M2233">
        <v>9907</v>
      </c>
      <c r="N2233">
        <v>83000000</v>
      </c>
    </row>
    <row r="2234" spans="1:14" x14ac:dyDescent="0.3">
      <c r="A2234" t="s">
        <v>4475</v>
      </c>
      <c r="B2234" t="s">
        <v>2211</v>
      </c>
      <c r="C2234" t="s">
        <v>2241</v>
      </c>
      <c r="D2234" t="s">
        <v>2242</v>
      </c>
      <c r="E2234" s="17">
        <v>43997</v>
      </c>
      <c r="F2234">
        <v>4955</v>
      </c>
      <c r="G2234">
        <v>126</v>
      </c>
      <c r="H2234">
        <v>897</v>
      </c>
      <c r="I2234">
        <v>718001</v>
      </c>
      <c r="J2234">
        <v>22462</v>
      </c>
      <c r="K2234">
        <v>247691</v>
      </c>
      <c r="L2234">
        <v>49550</v>
      </c>
      <c r="M2234">
        <v>6386</v>
      </c>
      <c r="N2234">
        <v>331000000</v>
      </c>
    </row>
    <row r="2235" spans="1:14" x14ac:dyDescent="0.3">
      <c r="A2235" t="s">
        <v>4476</v>
      </c>
      <c r="B2235" t="s">
        <v>2206</v>
      </c>
      <c r="C2235" t="s">
        <v>2207</v>
      </c>
      <c r="D2235" t="s">
        <v>2208</v>
      </c>
      <c r="E2235" s="17">
        <v>44451</v>
      </c>
      <c r="F2235">
        <v>206</v>
      </c>
      <c r="G2235">
        <v>156</v>
      </c>
      <c r="H2235">
        <v>1869</v>
      </c>
      <c r="I2235">
        <v>718207</v>
      </c>
      <c r="J2235">
        <v>22618</v>
      </c>
      <c r="K2235">
        <v>249560</v>
      </c>
      <c r="L2235">
        <v>2266</v>
      </c>
      <c r="M2235">
        <v>8279</v>
      </c>
      <c r="N2235">
        <v>68000000</v>
      </c>
    </row>
    <row r="2236" spans="1:14" x14ac:dyDescent="0.3">
      <c r="A2236" t="s">
        <v>4477</v>
      </c>
      <c r="B2236" t="s">
        <v>2187</v>
      </c>
      <c r="C2236" t="s">
        <v>2255</v>
      </c>
      <c r="D2236" t="s">
        <v>2255</v>
      </c>
      <c r="E2236" s="17">
        <v>43866</v>
      </c>
      <c r="F2236">
        <v>3390</v>
      </c>
      <c r="G2236">
        <v>14</v>
      </c>
      <c r="H2236">
        <v>151</v>
      </c>
      <c r="I2236">
        <v>721597</v>
      </c>
      <c r="J2236">
        <v>22632</v>
      </c>
      <c r="K2236">
        <v>249711</v>
      </c>
      <c r="L2236">
        <v>16950</v>
      </c>
      <c r="M2236">
        <v>5078</v>
      </c>
      <c r="N2236">
        <v>83000000</v>
      </c>
    </row>
    <row r="2237" spans="1:14" x14ac:dyDescent="0.3">
      <c r="A2237" t="s">
        <v>4478</v>
      </c>
      <c r="B2237" t="s">
        <v>2206</v>
      </c>
      <c r="C2237" t="s">
        <v>2224</v>
      </c>
      <c r="D2237" t="s">
        <v>2225</v>
      </c>
      <c r="E2237" s="17">
        <v>44183</v>
      </c>
      <c r="F2237">
        <v>3870</v>
      </c>
      <c r="G2237">
        <v>18</v>
      </c>
      <c r="H2237">
        <v>1351</v>
      </c>
      <c r="I2237">
        <v>725467</v>
      </c>
      <c r="J2237">
        <v>22650</v>
      </c>
      <c r="K2237">
        <v>251062</v>
      </c>
      <c r="L2237">
        <v>69660</v>
      </c>
      <c r="M2237">
        <v>16863</v>
      </c>
      <c r="N2237">
        <v>68000000</v>
      </c>
    </row>
    <row r="2238" spans="1:14" x14ac:dyDescent="0.3">
      <c r="A2238" t="s">
        <v>4479</v>
      </c>
      <c r="B2238" t="s">
        <v>2211</v>
      </c>
      <c r="C2238" t="s">
        <v>2212</v>
      </c>
      <c r="D2238" t="s">
        <v>2213</v>
      </c>
      <c r="E2238" s="17">
        <v>44506</v>
      </c>
      <c r="F2238">
        <v>3796</v>
      </c>
      <c r="G2238">
        <v>185</v>
      </c>
      <c r="H2238">
        <v>171</v>
      </c>
      <c r="I2238">
        <v>729263</v>
      </c>
      <c r="J2238">
        <v>22835</v>
      </c>
      <c r="K2238">
        <v>251233</v>
      </c>
      <c r="L2238">
        <v>53144</v>
      </c>
      <c r="M2238">
        <v>16692</v>
      </c>
      <c r="N2238">
        <v>331000000</v>
      </c>
    </row>
    <row r="2239" spans="1:14" x14ac:dyDescent="0.3">
      <c r="A2239" t="s">
        <v>4480</v>
      </c>
      <c r="B2239" t="s">
        <v>2187</v>
      </c>
      <c r="C2239" t="s">
        <v>2188</v>
      </c>
      <c r="D2239" t="s">
        <v>2188</v>
      </c>
      <c r="E2239" s="17">
        <v>43903</v>
      </c>
      <c r="F2239">
        <v>2534</v>
      </c>
      <c r="G2239">
        <v>109</v>
      </c>
      <c r="H2239">
        <v>1429</v>
      </c>
      <c r="I2239">
        <v>731797</v>
      </c>
      <c r="J2239">
        <v>22944</v>
      </c>
      <c r="K2239">
        <v>252662</v>
      </c>
      <c r="L2239">
        <v>20272</v>
      </c>
      <c r="M2239">
        <v>6798</v>
      </c>
      <c r="N2239">
        <v>83000000</v>
      </c>
    </row>
    <row r="2240" spans="1:14" x14ac:dyDescent="0.3">
      <c r="A2240" t="s">
        <v>4481</v>
      </c>
      <c r="B2240" t="s">
        <v>2194</v>
      </c>
      <c r="C2240" t="s">
        <v>2221</v>
      </c>
      <c r="D2240" t="s">
        <v>2222</v>
      </c>
      <c r="E2240" s="17">
        <v>44478</v>
      </c>
      <c r="F2240">
        <v>2180</v>
      </c>
      <c r="G2240">
        <v>180</v>
      </c>
      <c r="H2240">
        <v>4857</v>
      </c>
      <c r="I2240">
        <v>733977</v>
      </c>
      <c r="J2240">
        <v>23124</v>
      </c>
      <c r="K2240">
        <v>257519</v>
      </c>
      <c r="L2240">
        <v>13080</v>
      </c>
      <c r="M2240">
        <v>16923</v>
      </c>
      <c r="N2240">
        <v>1380000000</v>
      </c>
    </row>
    <row r="2241" spans="1:14" x14ac:dyDescent="0.3">
      <c r="A2241" t="s">
        <v>4482</v>
      </c>
      <c r="B2241" t="s">
        <v>2211</v>
      </c>
      <c r="C2241" t="s">
        <v>2237</v>
      </c>
      <c r="D2241" t="s">
        <v>2250</v>
      </c>
      <c r="E2241" s="17">
        <v>44183</v>
      </c>
      <c r="F2241">
        <v>4210</v>
      </c>
      <c r="G2241">
        <v>45</v>
      </c>
      <c r="H2241">
        <v>3433</v>
      </c>
      <c r="I2241">
        <v>738187</v>
      </c>
      <c r="J2241">
        <v>23169</v>
      </c>
      <c r="K2241">
        <v>260952</v>
      </c>
      <c r="L2241">
        <v>46310</v>
      </c>
      <c r="M2241">
        <v>13779</v>
      </c>
      <c r="N2241">
        <v>331000000</v>
      </c>
    </row>
    <row r="2242" spans="1:14" x14ac:dyDescent="0.3">
      <c r="A2242" t="s">
        <v>4483</v>
      </c>
      <c r="B2242" t="s">
        <v>2190</v>
      </c>
      <c r="C2242" t="s">
        <v>2198</v>
      </c>
      <c r="D2242" t="s">
        <v>2199</v>
      </c>
      <c r="E2242" s="17">
        <v>43900</v>
      </c>
      <c r="F2242">
        <v>4306</v>
      </c>
      <c r="G2242">
        <v>17</v>
      </c>
      <c r="H2242">
        <v>3199</v>
      </c>
      <c r="I2242">
        <v>742493</v>
      </c>
      <c r="J2242">
        <v>23186</v>
      </c>
      <c r="K2242">
        <v>264151</v>
      </c>
      <c r="L2242">
        <v>30142</v>
      </c>
      <c r="M2242">
        <v>16473</v>
      </c>
      <c r="N2242">
        <v>213000000</v>
      </c>
    </row>
    <row r="2243" spans="1:14" x14ac:dyDescent="0.3">
      <c r="A2243" t="s">
        <v>4484</v>
      </c>
      <c r="B2243" t="s">
        <v>2190</v>
      </c>
      <c r="C2243" t="s">
        <v>2191</v>
      </c>
      <c r="D2243" t="s">
        <v>2285</v>
      </c>
      <c r="E2243" s="17">
        <v>44255</v>
      </c>
      <c r="F2243">
        <v>4227</v>
      </c>
      <c r="G2243">
        <v>105</v>
      </c>
      <c r="H2243">
        <v>1898</v>
      </c>
      <c r="I2243">
        <v>746720</v>
      </c>
      <c r="J2243">
        <v>23291</v>
      </c>
      <c r="K2243">
        <v>266049</v>
      </c>
      <c r="L2243">
        <v>54951</v>
      </c>
      <c r="M2243">
        <v>16057</v>
      </c>
      <c r="N2243">
        <v>213000000</v>
      </c>
    </row>
    <row r="2244" spans="1:14" x14ac:dyDescent="0.3">
      <c r="A2244" t="s">
        <v>4485</v>
      </c>
      <c r="B2244" t="s">
        <v>2211</v>
      </c>
      <c r="C2244" t="s">
        <v>2237</v>
      </c>
      <c r="D2244" t="s">
        <v>2250</v>
      </c>
      <c r="E2244" s="17">
        <v>44538</v>
      </c>
      <c r="F2244">
        <v>1397</v>
      </c>
      <c r="G2244">
        <v>2</v>
      </c>
      <c r="H2244">
        <v>1359</v>
      </c>
      <c r="I2244">
        <v>748117</v>
      </c>
      <c r="J2244">
        <v>23293</v>
      </c>
      <c r="K2244">
        <v>267408</v>
      </c>
      <c r="L2244">
        <v>16764</v>
      </c>
      <c r="M2244">
        <v>13297</v>
      </c>
      <c r="N2244">
        <v>331000000</v>
      </c>
    </row>
    <row r="2245" spans="1:14" x14ac:dyDescent="0.3">
      <c r="A2245" t="s">
        <v>4486</v>
      </c>
      <c r="B2245" t="s">
        <v>2190</v>
      </c>
      <c r="C2245" t="s">
        <v>2252</v>
      </c>
      <c r="D2245" t="s">
        <v>2301</v>
      </c>
      <c r="E2245" s="17">
        <v>44391</v>
      </c>
      <c r="F2245">
        <v>4249</v>
      </c>
      <c r="G2245">
        <v>69</v>
      </c>
      <c r="H2245">
        <v>692</v>
      </c>
      <c r="I2245">
        <v>752366</v>
      </c>
      <c r="J2245">
        <v>23362</v>
      </c>
      <c r="K2245">
        <v>268100</v>
      </c>
      <c r="L2245">
        <v>67984</v>
      </c>
      <c r="M2245">
        <v>18744</v>
      </c>
      <c r="N2245">
        <v>213000000</v>
      </c>
    </row>
    <row r="2246" spans="1:14" x14ac:dyDescent="0.3">
      <c r="A2246" t="s">
        <v>4487</v>
      </c>
      <c r="B2246" t="s">
        <v>2211</v>
      </c>
      <c r="C2246" t="s">
        <v>2245</v>
      </c>
      <c r="D2246" t="s">
        <v>2308</v>
      </c>
      <c r="E2246" s="17">
        <v>44472</v>
      </c>
      <c r="F2246">
        <v>1446</v>
      </c>
      <c r="G2246">
        <v>21</v>
      </c>
      <c r="H2246">
        <v>99</v>
      </c>
      <c r="I2246">
        <v>753812</v>
      </c>
      <c r="J2246">
        <v>23383</v>
      </c>
      <c r="K2246">
        <v>268199</v>
      </c>
      <c r="L2246">
        <v>20244</v>
      </c>
      <c r="M2246">
        <v>548</v>
      </c>
      <c r="N2246">
        <v>331000000</v>
      </c>
    </row>
    <row r="2247" spans="1:14" x14ac:dyDescent="0.3">
      <c r="A2247" t="s">
        <v>4488</v>
      </c>
      <c r="B2247" t="s">
        <v>2194</v>
      </c>
      <c r="C2247" t="s">
        <v>27</v>
      </c>
      <c r="D2247" t="s">
        <v>27</v>
      </c>
      <c r="E2247" s="17">
        <v>44347</v>
      </c>
      <c r="F2247">
        <v>951</v>
      </c>
      <c r="G2247">
        <v>54</v>
      </c>
      <c r="H2247">
        <v>3442</v>
      </c>
      <c r="I2247">
        <v>754763</v>
      </c>
      <c r="J2247">
        <v>23437</v>
      </c>
      <c r="K2247">
        <v>271641</v>
      </c>
      <c r="L2247">
        <v>16167</v>
      </c>
      <c r="M2247">
        <v>1</v>
      </c>
      <c r="N2247">
        <v>1380000000</v>
      </c>
    </row>
    <row r="2248" spans="1:14" x14ac:dyDescent="0.3">
      <c r="A2248" t="s">
        <v>4489</v>
      </c>
      <c r="B2248" t="s">
        <v>2211</v>
      </c>
      <c r="C2248" t="s">
        <v>2241</v>
      </c>
      <c r="D2248" t="s">
        <v>2261</v>
      </c>
      <c r="E2248" s="17">
        <v>44258</v>
      </c>
      <c r="F2248">
        <v>4021</v>
      </c>
      <c r="G2248">
        <v>117</v>
      </c>
      <c r="H2248">
        <v>3049</v>
      </c>
      <c r="I2248">
        <v>758784</v>
      </c>
      <c r="J2248">
        <v>23554</v>
      </c>
      <c r="K2248">
        <v>274690</v>
      </c>
      <c r="L2248">
        <v>44231</v>
      </c>
      <c r="M2248">
        <v>17441</v>
      </c>
      <c r="N2248">
        <v>331000000</v>
      </c>
    </row>
    <row r="2249" spans="1:14" x14ac:dyDescent="0.3">
      <c r="A2249" t="s">
        <v>4490</v>
      </c>
      <c r="B2249" t="s">
        <v>2187</v>
      </c>
      <c r="C2249" t="s">
        <v>2338</v>
      </c>
      <c r="D2249" t="s">
        <v>2339</v>
      </c>
      <c r="E2249" s="17">
        <v>44369</v>
      </c>
      <c r="F2249">
        <v>1717</v>
      </c>
      <c r="G2249">
        <v>191</v>
      </c>
      <c r="H2249">
        <v>1920</v>
      </c>
      <c r="I2249">
        <v>760501</v>
      </c>
      <c r="J2249">
        <v>23745</v>
      </c>
      <c r="K2249">
        <v>276610</v>
      </c>
      <c r="L2249">
        <v>20604</v>
      </c>
      <c r="M2249">
        <v>13625</v>
      </c>
      <c r="N2249">
        <v>83000000</v>
      </c>
    </row>
    <row r="2250" spans="1:14" x14ac:dyDescent="0.3">
      <c r="A2250" t="s">
        <v>4491</v>
      </c>
      <c r="B2250" t="s">
        <v>2187</v>
      </c>
      <c r="C2250" t="s">
        <v>2188</v>
      </c>
      <c r="D2250" t="s">
        <v>2188</v>
      </c>
      <c r="E2250" s="17">
        <v>43990</v>
      </c>
      <c r="F2250">
        <v>4242</v>
      </c>
      <c r="G2250">
        <v>40</v>
      </c>
      <c r="H2250">
        <v>427</v>
      </c>
      <c r="I2250">
        <v>764743</v>
      </c>
      <c r="J2250">
        <v>23785</v>
      </c>
      <c r="K2250">
        <v>277037</v>
      </c>
      <c r="L2250">
        <v>21210</v>
      </c>
      <c r="M2250">
        <v>10465</v>
      </c>
      <c r="N2250">
        <v>83000000</v>
      </c>
    </row>
    <row r="2251" spans="1:14" x14ac:dyDescent="0.3">
      <c r="A2251" t="s">
        <v>4492</v>
      </c>
      <c r="B2251" t="s">
        <v>2206</v>
      </c>
      <c r="C2251" t="s">
        <v>2224</v>
      </c>
      <c r="D2251" t="s">
        <v>2230</v>
      </c>
      <c r="E2251" s="17">
        <v>43979</v>
      </c>
      <c r="F2251">
        <v>3805</v>
      </c>
      <c r="G2251">
        <v>109</v>
      </c>
      <c r="H2251">
        <v>586</v>
      </c>
      <c r="I2251">
        <v>768548</v>
      </c>
      <c r="J2251">
        <v>23894</v>
      </c>
      <c r="K2251">
        <v>277623</v>
      </c>
      <c r="L2251">
        <v>53270</v>
      </c>
      <c r="M2251">
        <v>7752</v>
      </c>
      <c r="N2251">
        <v>68000000</v>
      </c>
    </row>
    <row r="2252" spans="1:14" x14ac:dyDescent="0.3">
      <c r="A2252" t="s">
        <v>4493</v>
      </c>
      <c r="B2252" t="s">
        <v>2190</v>
      </c>
      <c r="C2252" t="s">
        <v>2191</v>
      </c>
      <c r="D2252" t="s">
        <v>2192</v>
      </c>
      <c r="E2252" s="17">
        <v>44060</v>
      </c>
      <c r="F2252">
        <v>3198</v>
      </c>
      <c r="G2252">
        <v>116</v>
      </c>
      <c r="H2252">
        <v>2967</v>
      </c>
      <c r="I2252">
        <v>771746</v>
      </c>
      <c r="J2252">
        <v>24010</v>
      </c>
      <c r="K2252">
        <v>280590</v>
      </c>
      <c r="L2252">
        <v>51168</v>
      </c>
      <c r="M2252">
        <v>11124</v>
      </c>
      <c r="N2252">
        <v>213000000</v>
      </c>
    </row>
    <row r="2253" spans="1:14" x14ac:dyDescent="0.3">
      <c r="A2253" t="s">
        <v>4494</v>
      </c>
      <c r="B2253" t="s">
        <v>2190</v>
      </c>
      <c r="C2253" t="s">
        <v>2269</v>
      </c>
      <c r="D2253" t="s">
        <v>2288</v>
      </c>
      <c r="E2253" s="17">
        <v>44542</v>
      </c>
      <c r="F2253">
        <v>4810</v>
      </c>
      <c r="G2253">
        <v>135</v>
      </c>
      <c r="H2253">
        <v>3204</v>
      </c>
      <c r="I2253">
        <v>776556</v>
      </c>
      <c r="J2253">
        <v>24145</v>
      </c>
      <c r="K2253">
        <v>283794</v>
      </c>
      <c r="L2253">
        <v>48100</v>
      </c>
      <c r="M2253">
        <v>5626</v>
      </c>
      <c r="N2253">
        <v>213000000</v>
      </c>
    </row>
    <row r="2254" spans="1:14" x14ac:dyDescent="0.3">
      <c r="A2254" t="s">
        <v>4495</v>
      </c>
      <c r="B2254" t="s">
        <v>2211</v>
      </c>
      <c r="C2254" t="s">
        <v>2241</v>
      </c>
      <c r="D2254" t="s">
        <v>2261</v>
      </c>
      <c r="E2254" s="17">
        <v>44392</v>
      </c>
      <c r="F2254">
        <v>1596</v>
      </c>
      <c r="G2254">
        <v>64</v>
      </c>
      <c r="H2254">
        <v>255</v>
      </c>
      <c r="I2254">
        <v>778152</v>
      </c>
      <c r="J2254">
        <v>24209</v>
      </c>
      <c r="K2254">
        <v>284049</v>
      </c>
      <c r="L2254">
        <v>17556</v>
      </c>
      <c r="M2254">
        <v>18545</v>
      </c>
      <c r="N2254">
        <v>331000000</v>
      </c>
    </row>
    <row r="2255" spans="1:14" x14ac:dyDescent="0.3">
      <c r="A2255" t="s">
        <v>4496</v>
      </c>
      <c r="B2255" t="s">
        <v>2190</v>
      </c>
      <c r="C2255" t="s">
        <v>2198</v>
      </c>
      <c r="D2255" t="s">
        <v>2199</v>
      </c>
      <c r="E2255" s="17">
        <v>43897</v>
      </c>
      <c r="F2255">
        <v>3733</v>
      </c>
      <c r="G2255">
        <v>130</v>
      </c>
      <c r="H2255">
        <v>1473</v>
      </c>
      <c r="I2255">
        <v>781885</v>
      </c>
      <c r="J2255">
        <v>24339</v>
      </c>
      <c r="K2255">
        <v>285522</v>
      </c>
      <c r="L2255">
        <v>41063</v>
      </c>
      <c r="M2255">
        <v>9757</v>
      </c>
      <c r="N2255">
        <v>213000000</v>
      </c>
    </row>
    <row r="2256" spans="1:14" x14ac:dyDescent="0.3">
      <c r="A2256" t="s">
        <v>4497</v>
      </c>
      <c r="B2256" t="s">
        <v>2187</v>
      </c>
      <c r="C2256" t="s">
        <v>2255</v>
      </c>
      <c r="D2256" t="s">
        <v>2255</v>
      </c>
      <c r="E2256" s="17">
        <v>44211</v>
      </c>
      <c r="F2256">
        <v>3216</v>
      </c>
      <c r="G2256">
        <v>156</v>
      </c>
      <c r="H2256">
        <v>720</v>
      </c>
      <c r="I2256">
        <v>785101</v>
      </c>
      <c r="J2256">
        <v>24495</v>
      </c>
      <c r="K2256">
        <v>286242</v>
      </c>
      <c r="L2256">
        <v>54672</v>
      </c>
      <c r="M2256">
        <v>16978</v>
      </c>
      <c r="N2256">
        <v>83000000</v>
      </c>
    </row>
    <row r="2257" spans="1:14" x14ac:dyDescent="0.3">
      <c r="A2257" t="s">
        <v>4498</v>
      </c>
      <c r="B2257" t="s">
        <v>2194</v>
      </c>
      <c r="C2257" t="s">
        <v>2204</v>
      </c>
      <c r="D2257" t="s">
        <v>25</v>
      </c>
      <c r="E2257" s="17">
        <v>43888</v>
      </c>
      <c r="F2257">
        <v>906</v>
      </c>
      <c r="G2257">
        <v>69</v>
      </c>
      <c r="H2257">
        <v>2000</v>
      </c>
      <c r="I2257">
        <v>786007</v>
      </c>
      <c r="J2257">
        <v>24564</v>
      </c>
      <c r="K2257">
        <v>288242</v>
      </c>
      <c r="L2257">
        <v>16308</v>
      </c>
      <c r="M2257">
        <v>6622</v>
      </c>
      <c r="N2257">
        <v>1380000000</v>
      </c>
    </row>
    <row r="2258" spans="1:14" x14ac:dyDescent="0.3">
      <c r="A2258" t="s">
        <v>4499</v>
      </c>
      <c r="B2258" t="s">
        <v>2211</v>
      </c>
      <c r="C2258" t="s">
        <v>2212</v>
      </c>
      <c r="D2258" t="s">
        <v>2328</v>
      </c>
      <c r="E2258" s="17">
        <v>44089</v>
      </c>
      <c r="F2258">
        <v>3750</v>
      </c>
      <c r="G2258">
        <v>17</v>
      </c>
      <c r="H2258">
        <v>3007</v>
      </c>
      <c r="I2258">
        <v>789757</v>
      </c>
      <c r="J2258">
        <v>24581</v>
      </c>
      <c r="K2258">
        <v>291249</v>
      </c>
      <c r="L2258">
        <v>48750</v>
      </c>
      <c r="M2258">
        <v>10959</v>
      </c>
      <c r="N2258">
        <v>331000000</v>
      </c>
    </row>
    <row r="2259" spans="1:14" x14ac:dyDescent="0.3">
      <c r="A2259" t="s">
        <v>4500</v>
      </c>
      <c r="B2259" t="s">
        <v>2190</v>
      </c>
      <c r="C2259" t="s">
        <v>2191</v>
      </c>
      <c r="D2259" t="s">
        <v>2285</v>
      </c>
      <c r="E2259" s="17">
        <v>44172</v>
      </c>
      <c r="F2259">
        <v>4058</v>
      </c>
      <c r="G2259">
        <v>185</v>
      </c>
      <c r="H2259">
        <v>2627</v>
      </c>
      <c r="I2259">
        <v>793815</v>
      </c>
      <c r="J2259">
        <v>24766</v>
      </c>
      <c r="K2259">
        <v>293876</v>
      </c>
      <c r="L2259">
        <v>44638</v>
      </c>
      <c r="M2259">
        <v>14650</v>
      </c>
      <c r="N2259">
        <v>213000000</v>
      </c>
    </row>
    <row r="2260" spans="1:14" x14ac:dyDescent="0.3">
      <c r="A2260" t="s">
        <v>4501</v>
      </c>
      <c r="B2260" t="s">
        <v>2187</v>
      </c>
      <c r="C2260" t="s">
        <v>2201</v>
      </c>
      <c r="D2260" t="s">
        <v>2202</v>
      </c>
      <c r="E2260" s="17">
        <v>43960</v>
      </c>
      <c r="F2260">
        <v>2154</v>
      </c>
      <c r="G2260">
        <v>116</v>
      </c>
      <c r="H2260">
        <v>4502</v>
      </c>
      <c r="I2260">
        <v>795969</v>
      </c>
      <c r="J2260">
        <v>24882</v>
      </c>
      <c r="K2260">
        <v>298378</v>
      </c>
      <c r="L2260">
        <v>34464</v>
      </c>
      <c r="M2260">
        <v>11961</v>
      </c>
      <c r="N2260">
        <v>83000000</v>
      </c>
    </row>
    <row r="2261" spans="1:14" x14ac:dyDescent="0.3">
      <c r="A2261" t="s">
        <v>4502</v>
      </c>
      <c r="B2261" t="s">
        <v>2206</v>
      </c>
      <c r="C2261" t="s">
        <v>2257</v>
      </c>
      <c r="D2261" t="s">
        <v>2290</v>
      </c>
      <c r="E2261" s="17">
        <v>44557</v>
      </c>
      <c r="F2261">
        <v>4924</v>
      </c>
      <c r="G2261">
        <v>0</v>
      </c>
      <c r="H2261">
        <v>2289</v>
      </c>
      <c r="I2261">
        <v>800893</v>
      </c>
      <c r="J2261">
        <v>24882</v>
      </c>
      <c r="K2261">
        <v>300667</v>
      </c>
      <c r="L2261">
        <v>54164</v>
      </c>
      <c r="M2261">
        <v>6007</v>
      </c>
      <c r="N2261">
        <v>68000000</v>
      </c>
    </row>
    <row r="2262" spans="1:14" x14ac:dyDescent="0.3">
      <c r="A2262" t="s">
        <v>4503</v>
      </c>
      <c r="B2262" t="s">
        <v>2190</v>
      </c>
      <c r="C2262" t="s">
        <v>2252</v>
      </c>
      <c r="D2262" t="s">
        <v>2301</v>
      </c>
      <c r="E2262" s="17">
        <v>44002</v>
      </c>
      <c r="F2262">
        <v>1337</v>
      </c>
      <c r="G2262">
        <v>21</v>
      </c>
      <c r="H2262">
        <v>4210</v>
      </c>
      <c r="I2262">
        <v>802230</v>
      </c>
      <c r="J2262">
        <v>24903</v>
      </c>
      <c r="K2262">
        <v>304877</v>
      </c>
      <c r="L2262">
        <v>22729</v>
      </c>
      <c r="M2262">
        <v>14410</v>
      </c>
      <c r="N2262">
        <v>213000000</v>
      </c>
    </row>
    <row r="2263" spans="1:14" x14ac:dyDescent="0.3">
      <c r="A2263" t="s">
        <v>4504</v>
      </c>
      <c r="B2263" t="s">
        <v>2194</v>
      </c>
      <c r="C2263" t="s">
        <v>27</v>
      </c>
      <c r="D2263" t="s">
        <v>27</v>
      </c>
      <c r="E2263" s="17">
        <v>44444</v>
      </c>
      <c r="F2263">
        <v>4106</v>
      </c>
      <c r="G2263">
        <v>94</v>
      </c>
      <c r="H2263">
        <v>1731</v>
      </c>
      <c r="I2263">
        <v>806336</v>
      </c>
      <c r="J2263">
        <v>24997</v>
      </c>
      <c r="K2263">
        <v>306608</v>
      </c>
      <c r="L2263">
        <v>41060</v>
      </c>
      <c r="M2263">
        <v>7516</v>
      </c>
      <c r="N2263">
        <v>1380000000</v>
      </c>
    </row>
    <row r="2264" spans="1:14" x14ac:dyDescent="0.3">
      <c r="A2264" t="s">
        <v>4505</v>
      </c>
      <c r="B2264" t="s">
        <v>2194</v>
      </c>
      <c r="C2264" t="s">
        <v>27</v>
      </c>
      <c r="D2264" t="s">
        <v>27</v>
      </c>
      <c r="E2264" s="17">
        <v>44039</v>
      </c>
      <c r="F2264">
        <v>2495</v>
      </c>
      <c r="G2264">
        <v>150</v>
      </c>
      <c r="H2264">
        <v>4901</v>
      </c>
      <c r="I2264">
        <v>808831</v>
      </c>
      <c r="J2264">
        <v>25147</v>
      </c>
      <c r="K2264">
        <v>311509</v>
      </c>
      <c r="L2264">
        <v>17465</v>
      </c>
      <c r="M2264">
        <v>6825</v>
      </c>
      <c r="N2264">
        <v>1380000000</v>
      </c>
    </row>
    <row r="2265" spans="1:14" x14ac:dyDescent="0.3">
      <c r="A2265" t="s">
        <v>4506</v>
      </c>
      <c r="B2265" t="s">
        <v>2190</v>
      </c>
      <c r="C2265" t="s">
        <v>2198</v>
      </c>
      <c r="D2265" t="s">
        <v>2199</v>
      </c>
      <c r="E2265" s="17">
        <v>44184</v>
      </c>
      <c r="F2265">
        <v>2974</v>
      </c>
      <c r="G2265">
        <v>135</v>
      </c>
      <c r="H2265">
        <v>2177</v>
      </c>
      <c r="I2265">
        <v>811805</v>
      </c>
      <c r="J2265">
        <v>25282</v>
      </c>
      <c r="K2265">
        <v>313686</v>
      </c>
      <c r="L2265">
        <v>50558</v>
      </c>
      <c r="M2265">
        <v>12119</v>
      </c>
      <c r="N2265">
        <v>213000000</v>
      </c>
    </row>
    <row r="2266" spans="1:14" x14ac:dyDescent="0.3">
      <c r="A2266" t="s">
        <v>4507</v>
      </c>
      <c r="B2266" t="s">
        <v>2190</v>
      </c>
      <c r="C2266" t="s">
        <v>2252</v>
      </c>
      <c r="D2266" t="s">
        <v>2301</v>
      </c>
      <c r="E2266" s="17">
        <v>44301</v>
      </c>
      <c r="F2266">
        <v>2442</v>
      </c>
      <c r="G2266">
        <v>156</v>
      </c>
      <c r="H2266">
        <v>1580</v>
      </c>
      <c r="I2266">
        <v>814247</v>
      </c>
      <c r="J2266">
        <v>25438</v>
      </c>
      <c r="K2266">
        <v>315266</v>
      </c>
      <c r="L2266">
        <v>24420</v>
      </c>
      <c r="M2266">
        <v>6482</v>
      </c>
      <c r="N2266">
        <v>213000000</v>
      </c>
    </row>
    <row r="2267" spans="1:14" x14ac:dyDescent="0.3">
      <c r="A2267" t="s">
        <v>4508</v>
      </c>
      <c r="B2267" t="s">
        <v>2187</v>
      </c>
      <c r="C2267" t="s">
        <v>2255</v>
      </c>
      <c r="D2267" t="s">
        <v>2255</v>
      </c>
      <c r="E2267" s="17">
        <v>43946</v>
      </c>
      <c r="F2267">
        <v>4473</v>
      </c>
      <c r="G2267">
        <v>171</v>
      </c>
      <c r="H2267">
        <v>3226</v>
      </c>
      <c r="I2267">
        <v>818720</v>
      </c>
      <c r="J2267">
        <v>25609</v>
      </c>
      <c r="K2267">
        <v>318492</v>
      </c>
      <c r="L2267">
        <v>58149</v>
      </c>
      <c r="M2267">
        <v>16436</v>
      </c>
      <c r="N2267">
        <v>83000000</v>
      </c>
    </row>
    <row r="2268" spans="1:14" x14ac:dyDescent="0.3">
      <c r="A2268" t="s">
        <v>4509</v>
      </c>
      <c r="B2268" t="s">
        <v>2190</v>
      </c>
      <c r="C2268" t="s">
        <v>2191</v>
      </c>
      <c r="D2268" t="s">
        <v>2192</v>
      </c>
      <c r="E2268" s="17">
        <v>44094</v>
      </c>
      <c r="F2268">
        <v>360</v>
      </c>
      <c r="G2268">
        <v>114</v>
      </c>
      <c r="H2268">
        <v>993</v>
      </c>
      <c r="I2268">
        <v>819080</v>
      </c>
      <c r="J2268">
        <v>25723</v>
      </c>
      <c r="K2268">
        <v>319485</v>
      </c>
      <c r="L2268">
        <v>5400</v>
      </c>
      <c r="M2268">
        <v>16293</v>
      </c>
      <c r="N2268">
        <v>213000000</v>
      </c>
    </row>
    <row r="2269" spans="1:14" x14ac:dyDescent="0.3">
      <c r="A2269" t="s">
        <v>4510</v>
      </c>
      <c r="B2269" t="s">
        <v>2206</v>
      </c>
      <c r="C2269" t="s">
        <v>2232</v>
      </c>
      <c r="D2269" t="s">
        <v>2233</v>
      </c>
      <c r="E2269" s="17">
        <v>44492</v>
      </c>
      <c r="F2269">
        <v>3064</v>
      </c>
      <c r="G2269">
        <v>61</v>
      </c>
      <c r="H2269">
        <v>1996</v>
      </c>
      <c r="I2269">
        <v>822144</v>
      </c>
      <c r="J2269">
        <v>25784</v>
      </c>
      <c r="K2269">
        <v>321481</v>
      </c>
      <c r="L2269">
        <v>42896</v>
      </c>
      <c r="M2269">
        <v>16640</v>
      </c>
      <c r="N2269">
        <v>68000000</v>
      </c>
    </row>
    <row r="2270" spans="1:14" x14ac:dyDescent="0.3">
      <c r="A2270" t="s">
        <v>4511</v>
      </c>
      <c r="B2270" t="s">
        <v>2187</v>
      </c>
      <c r="C2270" t="s">
        <v>2201</v>
      </c>
      <c r="D2270" t="s">
        <v>2272</v>
      </c>
      <c r="E2270" s="17">
        <v>44272</v>
      </c>
      <c r="F2270">
        <v>4737</v>
      </c>
      <c r="G2270">
        <v>18</v>
      </c>
      <c r="H2270">
        <v>4590</v>
      </c>
      <c r="I2270">
        <v>826881</v>
      </c>
      <c r="J2270">
        <v>25802</v>
      </c>
      <c r="K2270">
        <v>326071</v>
      </c>
      <c r="L2270">
        <v>33159</v>
      </c>
      <c r="M2270">
        <v>7755</v>
      </c>
      <c r="N2270">
        <v>83000000</v>
      </c>
    </row>
    <row r="2271" spans="1:14" x14ac:dyDescent="0.3">
      <c r="A2271" t="s">
        <v>4512</v>
      </c>
      <c r="B2271" t="s">
        <v>2211</v>
      </c>
      <c r="C2271" t="s">
        <v>2212</v>
      </c>
      <c r="D2271" t="s">
        <v>2213</v>
      </c>
      <c r="E2271" s="17">
        <v>44378</v>
      </c>
      <c r="F2271">
        <v>572</v>
      </c>
      <c r="G2271">
        <v>58</v>
      </c>
      <c r="H2271">
        <v>1852</v>
      </c>
      <c r="I2271">
        <v>827453</v>
      </c>
      <c r="J2271">
        <v>25860</v>
      </c>
      <c r="K2271">
        <v>327923</v>
      </c>
      <c r="L2271">
        <v>4004</v>
      </c>
      <c r="M2271">
        <v>2093</v>
      </c>
      <c r="N2271">
        <v>331000000</v>
      </c>
    </row>
    <row r="2272" spans="1:14" x14ac:dyDescent="0.3">
      <c r="A2272" t="s">
        <v>4513</v>
      </c>
      <c r="B2272" t="s">
        <v>2206</v>
      </c>
      <c r="C2272" t="s">
        <v>2232</v>
      </c>
      <c r="D2272" t="s">
        <v>2326</v>
      </c>
      <c r="E2272" s="17">
        <v>44283</v>
      </c>
      <c r="F2272">
        <v>1955</v>
      </c>
      <c r="G2272">
        <v>123</v>
      </c>
      <c r="H2272">
        <v>81</v>
      </c>
      <c r="I2272">
        <v>829408</v>
      </c>
      <c r="J2272">
        <v>25983</v>
      </c>
      <c r="K2272">
        <v>328004</v>
      </c>
      <c r="L2272">
        <v>29325</v>
      </c>
      <c r="M2272">
        <v>19280</v>
      </c>
      <c r="N2272">
        <v>68000000</v>
      </c>
    </row>
    <row r="2273" spans="1:14" x14ac:dyDescent="0.3">
      <c r="A2273" t="s">
        <v>4514</v>
      </c>
      <c r="B2273" t="s">
        <v>2187</v>
      </c>
      <c r="C2273" t="s">
        <v>2188</v>
      </c>
      <c r="D2273" t="s">
        <v>2188</v>
      </c>
      <c r="E2273" s="17">
        <v>44307</v>
      </c>
      <c r="F2273">
        <v>3044</v>
      </c>
      <c r="G2273">
        <v>79</v>
      </c>
      <c r="H2273">
        <v>3850</v>
      </c>
      <c r="I2273">
        <v>832452</v>
      </c>
      <c r="J2273">
        <v>26062</v>
      </c>
      <c r="K2273">
        <v>331854</v>
      </c>
      <c r="L2273">
        <v>33484</v>
      </c>
      <c r="M2273">
        <v>2675</v>
      </c>
      <c r="N2273">
        <v>83000000</v>
      </c>
    </row>
    <row r="2274" spans="1:14" x14ac:dyDescent="0.3">
      <c r="A2274" t="s">
        <v>4515</v>
      </c>
      <c r="B2274" t="s">
        <v>2187</v>
      </c>
      <c r="C2274" t="s">
        <v>2338</v>
      </c>
      <c r="D2274" t="s">
        <v>2438</v>
      </c>
      <c r="E2274" s="17">
        <v>44117</v>
      </c>
      <c r="F2274">
        <v>1584</v>
      </c>
      <c r="G2274">
        <v>146</v>
      </c>
      <c r="H2274">
        <v>3012</v>
      </c>
      <c r="I2274">
        <v>834036</v>
      </c>
      <c r="J2274">
        <v>26208</v>
      </c>
      <c r="K2274">
        <v>334866</v>
      </c>
      <c r="L2274">
        <v>17424</v>
      </c>
      <c r="M2274">
        <v>2048</v>
      </c>
      <c r="N2274">
        <v>83000000</v>
      </c>
    </row>
    <row r="2275" spans="1:14" x14ac:dyDescent="0.3">
      <c r="A2275" t="s">
        <v>4516</v>
      </c>
      <c r="B2275" t="s">
        <v>2194</v>
      </c>
      <c r="C2275" t="s">
        <v>2221</v>
      </c>
      <c r="D2275" t="s">
        <v>2281</v>
      </c>
      <c r="E2275" s="17">
        <v>44133</v>
      </c>
      <c r="F2275">
        <v>2233</v>
      </c>
      <c r="G2275">
        <v>21</v>
      </c>
      <c r="H2275">
        <v>2716</v>
      </c>
      <c r="I2275">
        <v>836269</v>
      </c>
      <c r="J2275">
        <v>26229</v>
      </c>
      <c r="K2275">
        <v>337582</v>
      </c>
      <c r="L2275">
        <v>20097</v>
      </c>
      <c r="M2275">
        <v>2124</v>
      </c>
      <c r="N2275">
        <v>1380000000</v>
      </c>
    </row>
    <row r="2276" spans="1:14" x14ac:dyDescent="0.3">
      <c r="A2276" t="s">
        <v>4517</v>
      </c>
      <c r="B2276" t="s">
        <v>2187</v>
      </c>
      <c r="C2276" t="s">
        <v>2188</v>
      </c>
      <c r="D2276" t="s">
        <v>2188</v>
      </c>
      <c r="E2276" s="17">
        <v>44141</v>
      </c>
      <c r="F2276">
        <v>3292</v>
      </c>
      <c r="G2276">
        <v>82</v>
      </c>
      <c r="H2276">
        <v>1455</v>
      </c>
      <c r="I2276">
        <v>839561</v>
      </c>
      <c r="J2276">
        <v>26311</v>
      </c>
      <c r="K2276">
        <v>339037</v>
      </c>
      <c r="L2276">
        <v>39504</v>
      </c>
      <c r="M2276">
        <v>19333</v>
      </c>
      <c r="N2276">
        <v>83000000</v>
      </c>
    </row>
    <row r="2277" spans="1:14" x14ac:dyDescent="0.3">
      <c r="A2277" t="s">
        <v>4518</v>
      </c>
      <c r="B2277" t="s">
        <v>2206</v>
      </c>
      <c r="C2277" t="s">
        <v>2257</v>
      </c>
      <c r="D2277" t="s">
        <v>2290</v>
      </c>
      <c r="E2277" s="17">
        <v>44038</v>
      </c>
      <c r="F2277">
        <v>3246</v>
      </c>
      <c r="G2277">
        <v>67</v>
      </c>
      <c r="H2277">
        <v>1197</v>
      </c>
      <c r="I2277">
        <v>842807</v>
      </c>
      <c r="J2277">
        <v>26378</v>
      </c>
      <c r="K2277">
        <v>340234</v>
      </c>
      <c r="L2277">
        <v>38952</v>
      </c>
      <c r="M2277">
        <v>6984</v>
      </c>
      <c r="N2277">
        <v>68000000</v>
      </c>
    </row>
    <row r="2278" spans="1:14" x14ac:dyDescent="0.3">
      <c r="A2278" t="s">
        <v>4519</v>
      </c>
      <c r="B2278" t="s">
        <v>2190</v>
      </c>
      <c r="C2278" t="s">
        <v>2198</v>
      </c>
      <c r="D2278" t="s">
        <v>2199</v>
      </c>
      <c r="E2278" s="17">
        <v>44448</v>
      </c>
      <c r="F2278">
        <v>1814</v>
      </c>
      <c r="G2278">
        <v>4</v>
      </c>
      <c r="H2278">
        <v>3112</v>
      </c>
      <c r="I2278">
        <v>844621</v>
      </c>
      <c r="J2278">
        <v>26382</v>
      </c>
      <c r="K2278">
        <v>343346</v>
      </c>
      <c r="L2278">
        <v>27210</v>
      </c>
      <c r="M2278">
        <v>18049</v>
      </c>
      <c r="N2278">
        <v>213000000</v>
      </c>
    </row>
    <row r="2279" spans="1:14" x14ac:dyDescent="0.3">
      <c r="A2279" t="s">
        <v>4520</v>
      </c>
      <c r="B2279" t="s">
        <v>2206</v>
      </c>
      <c r="C2279" t="s">
        <v>2257</v>
      </c>
      <c r="D2279" t="s">
        <v>2258</v>
      </c>
      <c r="E2279" s="17">
        <v>44276</v>
      </c>
      <c r="F2279">
        <v>4041</v>
      </c>
      <c r="G2279">
        <v>4</v>
      </c>
      <c r="H2279">
        <v>2916</v>
      </c>
      <c r="I2279">
        <v>848662</v>
      </c>
      <c r="J2279">
        <v>26386</v>
      </c>
      <c r="K2279">
        <v>346262</v>
      </c>
      <c r="L2279">
        <v>60615</v>
      </c>
      <c r="M2279">
        <v>6218</v>
      </c>
      <c r="N2279">
        <v>68000000</v>
      </c>
    </row>
    <row r="2280" spans="1:14" x14ac:dyDescent="0.3">
      <c r="A2280" t="s">
        <v>4521</v>
      </c>
      <c r="B2280" t="s">
        <v>2211</v>
      </c>
      <c r="C2280" t="s">
        <v>2212</v>
      </c>
      <c r="D2280" t="s">
        <v>2328</v>
      </c>
      <c r="E2280" s="17">
        <v>44500</v>
      </c>
      <c r="F2280">
        <v>1889</v>
      </c>
      <c r="G2280">
        <v>152</v>
      </c>
      <c r="H2280">
        <v>1311</v>
      </c>
      <c r="I2280">
        <v>850551</v>
      </c>
      <c r="J2280">
        <v>26538</v>
      </c>
      <c r="K2280">
        <v>347573</v>
      </c>
      <c r="L2280">
        <v>35891</v>
      </c>
      <c r="M2280">
        <v>12123</v>
      </c>
      <c r="N2280">
        <v>331000000</v>
      </c>
    </row>
    <row r="2281" spans="1:14" x14ac:dyDescent="0.3">
      <c r="A2281" t="s">
        <v>4522</v>
      </c>
      <c r="B2281" t="s">
        <v>2187</v>
      </c>
      <c r="C2281" t="s">
        <v>2188</v>
      </c>
      <c r="D2281" t="s">
        <v>2188</v>
      </c>
      <c r="E2281" s="17">
        <v>44463</v>
      </c>
      <c r="F2281">
        <v>1899</v>
      </c>
      <c r="G2281">
        <v>23</v>
      </c>
      <c r="H2281">
        <v>560</v>
      </c>
      <c r="I2281">
        <v>852450</v>
      </c>
      <c r="J2281">
        <v>26561</v>
      </c>
      <c r="K2281">
        <v>348133</v>
      </c>
      <c r="L2281">
        <v>11394</v>
      </c>
      <c r="M2281">
        <v>15179</v>
      </c>
      <c r="N2281">
        <v>83000000</v>
      </c>
    </row>
    <row r="2282" spans="1:14" x14ac:dyDescent="0.3">
      <c r="A2282" t="s">
        <v>4523</v>
      </c>
      <c r="B2282" t="s">
        <v>2187</v>
      </c>
      <c r="C2282" t="s">
        <v>2201</v>
      </c>
      <c r="D2282" t="s">
        <v>2202</v>
      </c>
      <c r="E2282" s="17">
        <v>43885</v>
      </c>
      <c r="F2282">
        <v>2655</v>
      </c>
      <c r="G2282">
        <v>128</v>
      </c>
      <c r="H2282">
        <v>2104</v>
      </c>
      <c r="I2282">
        <v>855105</v>
      </c>
      <c r="J2282">
        <v>26689</v>
      </c>
      <c r="K2282">
        <v>350237</v>
      </c>
      <c r="L2282">
        <v>39825</v>
      </c>
      <c r="M2282">
        <v>2898</v>
      </c>
      <c r="N2282">
        <v>83000000</v>
      </c>
    </row>
    <row r="2283" spans="1:14" x14ac:dyDescent="0.3">
      <c r="A2283" t="s">
        <v>4524</v>
      </c>
      <c r="B2283" t="s">
        <v>2187</v>
      </c>
      <c r="C2283" t="s">
        <v>2338</v>
      </c>
      <c r="D2283" t="s">
        <v>2438</v>
      </c>
      <c r="E2283" s="17">
        <v>43842</v>
      </c>
      <c r="F2283">
        <v>2329</v>
      </c>
      <c r="G2283">
        <v>113</v>
      </c>
      <c r="H2283">
        <v>2053</v>
      </c>
      <c r="I2283">
        <v>857434</v>
      </c>
      <c r="J2283">
        <v>26802</v>
      </c>
      <c r="K2283">
        <v>352290</v>
      </c>
      <c r="L2283">
        <v>23290</v>
      </c>
      <c r="M2283">
        <v>15869</v>
      </c>
      <c r="N2283">
        <v>83000000</v>
      </c>
    </row>
    <row r="2284" spans="1:14" x14ac:dyDescent="0.3">
      <c r="A2284" t="s">
        <v>4525</v>
      </c>
      <c r="B2284" t="s">
        <v>2187</v>
      </c>
      <c r="C2284" t="s">
        <v>2188</v>
      </c>
      <c r="D2284" t="s">
        <v>2188</v>
      </c>
      <c r="E2284" s="17">
        <v>44487</v>
      </c>
      <c r="F2284">
        <v>3718</v>
      </c>
      <c r="G2284">
        <v>27</v>
      </c>
      <c r="H2284">
        <v>1598</v>
      </c>
      <c r="I2284">
        <v>861152</v>
      </c>
      <c r="J2284">
        <v>26829</v>
      </c>
      <c r="K2284">
        <v>353888</v>
      </c>
      <c r="L2284">
        <v>33462</v>
      </c>
      <c r="M2284">
        <v>16027</v>
      </c>
      <c r="N2284">
        <v>83000000</v>
      </c>
    </row>
    <row r="2285" spans="1:14" x14ac:dyDescent="0.3">
      <c r="A2285" t="s">
        <v>4526</v>
      </c>
      <c r="B2285" t="s">
        <v>2194</v>
      </c>
      <c r="C2285" t="s">
        <v>2221</v>
      </c>
      <c r="D2285" t="s">
        <v>2222</v>
      </c>
      <c r="E2285" s="17">
        <v>44230</v>
      </c>
      <c r="F2285">
        <v>1056</v>
      </c>
      <c r="G2285">
        <v>46</v>
      </c>
      <c r="H2285">
        <v>944</v>
      </c>
      <c r="I2285">
        <v>862208</v>
      </c>
      <c r="J2285">
        <v>26875</v>
      </c>
      <c r="K2285">
        <v>354832</v>
      </c>
      <c r="L2285">
        <v>8448</v>
      </c>
      <c r="M2285">
        <v>13791</v>
      </c>
      <c r="N2285">
        <v>1380000000</v>
      </c>
    </row>
    <row r="2286" spans="1:14" x14ac:dyDescent="0.3">
      <c r="A2286" t="s">
        <v>4527</v>
      </c>
      <c r="B2286" t="s">
        <v>2194</v>
      </c>
      <c r="C2286" t="s">
        <v>2204</v>
      </c>
      <c r="D2286" t="s">
        <v>25</v>
      </c>
      <c r="E2286" s="17">
        <v>44478</v>
      </c>
      <c r="F2286">
        <v>2129</v>
      </c>
      <c r="G2286">
        <v>84</v>
      </c>
      <c r="H2286">
        <v>578</v>
      </c>
      <c r="I2286">
        <v>864337</v>
      </c>
      <c r="J2286">
        <v>26959</v>
      </c>
      <c r="K2286">
        <v>355410</v>
      </c>
      <c r="L2286">
        <v>23419</v>
      </c>
      <c r="M2286">
        <v>9523</v>
      </c>
      <c r="N2286">
        <v>1380000000</v>
      </c>
    </row>
    <row r="2287" spans="1:14" x14ac:dyDescent="0.3">
      <c r="A2287" t="s">
        <v>4528</v>
      </c>
      <c r="B2287" t="s">
        <v>2190</v>
      </c>
      <c r="C2287" t="s">
        <v>2191</v>
      </c>
      <c r="D2287" t="s">
        <v>2285</v>
      </c>
      <c r="E2287" s="17">
        <v>44345</v>
      </c>
      <c r="F2287">
        <v>1506</v>
      </c>
      <c r="G2287">
        <v>187</v>
      </c>
      <c r="H2287">
        <v>914</v>
      </c>
      <c r="I2287">
        <v>865843</v>
      </c>
      <c r="J2287">
        <v>27146</v>
      </c>
      <c r="K2287">
        <v>356324</v>
      </c>
      <c r="L2287">
        <v>12048</v>
      </c>
      <c r="M2287">
        <v>5836</v>
      </c>
      <c r="N2287">
        <v>213000000</v>
      </c>
    </row>
    <row r="2288" spans="1:14" x14ac:dyDescent="0.3">
      <c r="A2288" t="s">
        <v>4529</v>
      </c>
      <c r="B2288" t="s">
        <v>2187</v>
      </c>
      <c r="C2288" t="s">
        <v>2338</v>
      </c>
      <c r="D2288" t="s">
        <v>2438</v>
      </c>
      <c r="E2288" s="17">
        <v>44486</v>
      </c>
      <c r="F2288">
        <v>1630</v>
      </c>
      <c r="G2288">
        <v>18</v>
      </c>
      <c r="H2288">
        <v>161</v>
      </c>
      <c r="I2288">
        <v>867473</v>
      </c>
      <c r="J2288">
        <v>27164</v>
      </c>
      <c r="K2288">
        <v>356485</v>
      </c>
      <c r="L2288">
        <v>14670</v>
      </c>
      <c r="M2288">
        <v>19187</v>
      </c>
      <c r="N2288">
        <v>83000000</v>
      </c>
    </row>
    <row r="2289" spans="1:14" x14ac:dyDescent="0.3">
      <c r="A2289" t="s">
        <v>4530</v>
      </c>
      <c r="B2289" t="s">
        <v>2211</v>
      </c>
      <c r="C2289" t="s">
        <v>2237</v>
      </c>
      <c r="D2289" t="s">
        <v>2238</v>
      </c>
      <c r="E2289" s="17">
        <v>44372</v>
      </c>
      <c r="F2289">
        <v>991</v>
      </c>
      <c r="G2289">
        <v>86</v>
      </c>
      <c r="H2289">
        <v>774</v>
      </c>
      <c r="I2289">
        <v>868464</v>
      </c>
      <c r="J2289">
        <v>27250</v>
      </c>
      <c r="K2289">
        <v>357259</v>
      </c>
      <c r="L2289">
        <v>11892</v>
      </c>
      <c r="M2289">
        <v>14934</v>
      </c>
      <c r="N2289">
        <v>331000000</v>
      </c>
    </row>
    <row r="2290" spans="1:14" x14ac:dyDescent="0.3">
      <c r="A2290" t="s">
        <v>4531</v>
      </c>
      <c r="B2290" t="s">
        <v>2190</v>
      </c>
      <c r="C2290" t="s">
        <v>2269</v>
      </c>
      <c r="D2290" t="s">
        <v>2288</v>
      </c>
      <c r="E2290" s="17">
        <v>44067</v>
      </c>
      <c r="F2290">
        <v>4590</v>
      </c>
      <c r="G2290">
        <v>141</v>
      </c>
      <c r="H2290">
        <v>56</v>
      </c>
      <c r="I2290">
        <v>873054</v>
      </c>
      <c r="J2290">
        <v>27391</v>
      </c>
      <c r="K2290">
        <v>357315</v>
      </c>
      <c r="L2290">
        <v>41310</v>
      </c>
      <c r="M2290">
        <v>12899</v>
      </c>
      <c r="N2290">
        <v>213000000</v>
      </c>
    </row>
    <row r="2291" spans="1:14" x14ac:dyDescent="0.3">
      <c r="A2291" t="s">
        <v>4532</v>
      </c>
      <c r="B2291" t="s">
        <v>2187</v>
      </c>
      <c r="C2291" t="s">
        <v>2201</v>
      </c>
      <c r="D2291" t="s">
        <v>2272</v>
      </c>
      <c r="E2291" s="17">
        <v>44109</v>
      </c>
      <c r="F2291">
        <v>1193</v>
      </c>
      <c r="G2291">
        <v>69</v>
      </c>
      <c r="H2291">
        <v>1189</v>
      </c>
      <c r="I2291">
        <v>874247</v>
      </c>
      <c r="J2291">
        <v>27460</v>
      </c>
      <c r="K2291">
        <v>358504</v>
      </c>
      <c r="L2291">
        <v>17895</v>
      </c>
      <c r="M2291">
        <v>1245</v>
      </c>
      <c r="N2291">
        <v>83000000</v>
      </c>
    </row>
    <row r="2292" spans="1:14" x14ac:dyDescent="0.3">
      <c r="A2292" t="s">
        <v>4533</v>
      </c>
      <c r="B2292" t="s">
        <v>2194</v>
      </c>
      <c r="C2292" t="s">
        <v>2221</v>
      </c>
      <c r="D2292" t="s">
        <v>2281</v>
      </c>
      <c r="E2292" s="17">
        <v>44178</v>
      </c>
      <c r="F2292">
        <v>3968</v>
      </c>
      <c r="G2292">
        <v>113</v>
      </c>
      <c r="H2292">
        <v>4044</v>
      </c>
      <c r="I2292">
        <v>878215</v>
      </c>
      <c r="J2292">
        <v>27573</v>
      </c>
      <c r="K2292">
        <v>362548</v>
      </c>
      <c r="L2292">
        <v>67456</v>
      </c>
      <c r="M2292">
        <v>18709</v>
      </c>
      <c r="N2292">
        <v>1380000000</v>
      </c>
    </row>
    <row r="2293" spans="1:14" x14ac:dyDescent="0.3">
      <c r="A2293" t="s">
        <v>4534</v>
      </c>
      <c r="B2293" t="s">
        <v>2211</v>
      </c>
      <c r="C2293" t="s">
        <v>2245</v>
      </c>
      <c r="D2293" t="s">
        <v>2308</v>
      </c>
      <c r="E2293" s="17">
        <v>44457</v>
      </c>
      <c r="F2293">
        <v>702</v>
      </c>
      <c r="G2293">
        <v>7</v>
      </c>
      <c r="H2293">
        <v>545</v>
      </c>
      <c r="I2293">
        <v>878917</v>
      </c>
      <c r="J2293">
        <v>27580</v>
      </c>
      <c r="K2293">
        <v>363093</v>
      </c>
      <c r="L2293">
        <v>10530</v>
      </c>
      <c r="M2293">
        <v>2365</v>
      </c>
      <c r="N2293">
        <v>331000000</v>
      </c>
    </row>
    <row r="2294" spans="1:14" x14ac:dyDescent="0.3">
      <c r="A2294" t="s">
        <v>4535</v>
      </c>
      <c r="B2294" t="s">
        <v>2190</v>
      </c>
      <c r="C2294" t="s">
        <v>2191</v>
      </c>
      <c r="D2294" t="s">
        <v>2285</v>
      </c>
      <c r="E2294" s="17">
        <v>43934</v>
      </c>
      <c r="F2294">
        <v>1030</v>
      </c>
      <c r="G2294">
        <v>36</v>
      </c>
      <c r="H2294">
        <v>2980</v>
      </c>
      <c r="I2294">
        <v>879947</v>
      </c>
      <c r="J2294">
        <v>27616</v>
      </c>
      <c r="K2294">
        <v>366073</v>
      </c>
      <c r="L2294">
        <v>13390</v>
      </c>
      <c r="M2294">
        <v>19522</v>
      </c>
      <c r="N2294">
        <v>213000000</v>
      </c>
    </row>
    <row r="2295" spans="1:14" x14ac:dyDescent="0.3">
      <c r="A2295" t="s">
        <v>4536</v>
      </c>
      <c r="B2295" t="s">
        <v>2211</v>
      </c>
      <c r="C2295" t="s">
        <v>2245</v>
      </c>
      <c r="D2295" t="s">
        <v>2246</v>
      </c>
      <c r="E2295" s="17">
        <v>44460</v>
      </c>
      <c r="F2295">
        <v>4921</v>
      </c>
      <c r="G2295">
        <v>85</v>
      </c>
      <c r="H2295">
        <v>4906</v>
      </c>
      <c r="I2295">
        <v>884868</v>
      </c>
      <c r="J2295">
        <v>27701</v>
      </c>
      <c r="K2295">
        <v>370979</v>
      </c>
      <c r="L2295">
        <v>68894</v>
      </c>
      <c r="M2295">
        <v>11144</v>
      </c>
      <c r="N2295">
        <v>331000000</v>
      </c>
    </row>
    <row r="2296" spans="1:14" x14ac:dyDescent="0.3">
      <c r="A2296" t="s">
        <v>4537</v>
      </c>
      <c r="B2296" t="s">
        <v>2187</v>
      </c>
      <c r="C2296" t="s">
        <v>2255</v>
      </c>
      <c r="D2296" t="s">
        <v>2255</v>
      </c>
      <c r="E2296" s="17">
        <v>44347</v>
      </c>
      <c r="F2296">
        <v>2481</v>
      </c>
      <c r="G2296">
        <v>71</v>
      </c>
      <c r="H2296">
        <v>4142</v>
      </c>
      <c r="I2296">
        <v>887349</v>
      </c>
      <c r="J2296">
        <v>27772</v>
      </c>
      <c r="K2296">
        <v>375121</v>
      </c>
      <c r="L2296">
        <v>14886</v>
      </c>
      <c r="M2296">
        <v>8334</v>
      </c>
      <c r="N2296">
        <v>83000000</v>
      </c>
    </row>
    <row r="2297" spans="1:14" x14ac:dyDescent="0.3">
      <c r="A2297" t="s">
        <v>4538</v>
      </c>
      <c r="B2297" t="s">
        <v>2206</v>
      </c>
      <c r="C2297" t="s">
        <v>2224</v>
      </c>
      <c r="D2297" t="s">
        <v>2230</v>
      </c>
      <c r="E2297" s="17">
        <v>44078</v>
      </c>
      <c r="F2297">
        <v>562</v>
      </c>
      <c r="G2297">
        <v>124</v>
      </c>
      <c r="H2297">
        <v>1413</v>
      </c>
      <c r="I2297">
        <v>887911</v>
      </c>
      <c r="J2297">
        <v>27896</v>
      </c>
      <c r="K2297">
        <v>376534</v>
      </c>
      <c r="L2297">
        <v>3372</v>
      </c>
      <c r="M2297">
        <v>7261</v>
      </c>
      <c r="N2297">
        <v>68000000</v>
      </c>
    </row>
    <row r="2298" spans="1:14" x14ac:dyDescent="0.3">
      <c r="A2298" t="s">
        <v>4539</v>
      </c>
      <c r="B2298" t="s">
        <v>2211</v>
      </c>
      <c r="C2298" t="s">
        <v>2237</v>
      </c>
      <c r="D2298" t="s">
        <v>2250</v>
      </c>
      <c r="E2298" s="17">
        <v>44194</v>
      </c>
      <c r="F2298">
        <v>366</v>
      </c>
      <c r="G2298">
        <v>9</v>
      </c>
      <c r="H2298">
        <v>2415</v>
      </c>
      <c r="I2298">
        <v>888277</v>
      </c>
      <c r="J2298">
        <v>27905</v>
      </c>
      <c r="K2298">
        <v>378949</v>
      </c>
      <c r="L2298">
        <v>6954</v>
      </c>
      <c r="M2298">
        <v>19652</v>
      </c>
      <c r="N2298">
        <v>331000000</v>
      </c>
    </row>
    <row r="2299" spans="1:14" x14ac:dyDescent="0.3">
      <c r="A2299" t="s">
        <v>4540</v>
      </c>
      <c r="B2299" t="s">
        <v>2211</v>
      </c>
      <c r="C2299" t="s">
        <v>2245</v>
      </c>
      <c r="D2299" t="s">
        <v>2308</v>
      </c>
      <c r="E2299" s="17">
        <v>44151</v>
      </c>
      <c r="F2299">
        <v>793</v>
      </c>
      <c r="G2299">
        <v>66</v>
      </c>
      <c r="H2299">
        <v>4083</v>
      </c>
      <c r="I2299">
        <v>889070</v>
      </c>
      <c r="J2299">
        <v>27971</v>
      </c>
      <c r="K2299">
        <v>383032</v>
      </c>
      <c r="L2299">
        <v>10309</v>
      </c>
      <c r="M2299">
        <v>15925</v>
      </c>
      <c r="N2299">
        <v>331000000</v>
      </c>
    </row>
    <row r="2300" spans="1:14" x14ac:dyDescent="0.3">
      <c r="A2300" t="s">
        <v>4541</v>
      </c>
      <c r="B2300" t="s">
        <v>2194</v>
      </c>
      <c r="C2300" t="s">
        <v>2204</v>
      </c>
      <c r="D2300" t="s">
        <v>2235</v>
      </c>
      <c r="E2300" s="17">
        <v>44463</v>
      </c>
      <c r="F2300">
        <v>3103</v>
      </c>
      <c r="G2300">
        <v>140</v>
      </c>
      <c r="H2300">
        <v>3388</v>
      </c>
      <c r="I2300">
        <v>892173</v>
      </c>
      <c r="J2300">
        <v>28111</v>
      </c>
      <c r="K2300">
        <v>386420</v>
      </c>
      <c r="L2300">
        <v>18618</v>
      </c>
      <c r="M2300">
        <v>11752</v>
      </c>
      <c r="N2300">
        <v>1380000000</v>
      </c>
    </row>
    <row r="2301" spans="1:14" x14ac:dyDescent="0.3">
      <c r="A2301" t="s">
        <v>4542</v>
      </c>
      <c r="B2301" t="s">
        <v>2187</v>
      </c>
      <c r="C2301" t="s">
        <v>2338</v>
      </c>
      <c r="D2301" t="s">
        <v>2438</v>
      </c>
      <c r="E2301" s="17">
        <v>44116</v>
      </c>
      <c r="F2301">
        <v>4731</v>
      </c>
      <c r="G2301">
        <v>38</v>
      </c>
      <c r="H2301">
        <v>3203</v>
      </c>
      <c r="I2301">
        <v>896904</v>
      </c>
      <c r="J2301">
        <v>28149</v>
      </c>
      <c r="K2301">
        <v>389623</v>
      </c>
      <c r="L2301">
        <v>33117</v>
      </c>
      <c r="M2301">
        <v>6780</v>
      </c>
      <c r="N2301">
        <v>83000000</v>
      </c>
    </row>
    <row r="2302" spans="1:14" x14ac:dyDescent="0.3">
      <c r="A2302" t="s">
        <v>4543</v>
      </c>
      <c r="B2302" t="s">
        <v>2211</v>
      </c>
      <c r="C2302" t="s">
        <v>2245</v>
      </c>
      <c r="D2302" t="s">
        <v>2308</v>
      </c>
      <c r="E2302" s="17">
        <v>43979</v>
      </c>
      <c r="F2302">
        <v>986</v>
      </c>
      <c r="G2302">
        <v>63</v>
      </c>
      <c r="H2302">
        <v>1412</v>
      </c>
      <c r="I2302">
        <v>897890</v>
      </c>
      <c r="J2302">
        <v>28212</v>
      </c>
      <c r="K2302">
        <v>391035</v>
      </c>
      <c r="L2302">
        <v>9860</v>
      </c>
      <c r="M2302">
        <v>11982</v>
      </c>
      <c r="N2302">
        <v>331000000</v>
      </c>
    </row>
    <row r="2303" spans="1:14" x14ac:dyDescent="0.3">
      <c r="A2303" t="s">
        <v>4544</v>
      </c>
      <c r="B2303" t="s">
        <v>2187</v>
      </c>
      <c r="C2303" t="s">
        <v>2188</v>
      </c>
      <c r="D2303" t="s">
        <v>2188</v>
      </c>
      <c r="E2303" s="17">
        <v>43914</v>
      </c>
      <c r="F2303">
        <v>957</v>
      </c>
      <c r="G2303">
        <v>29</v>
      </c>
      <c r="H2303">
        <v>2629</v>
      </c>
      <c r="I2303">
        <v>898847</v>
      </c>
      <c r="J2303">
        <v>28241</v>
      </c>
      <c r="K2303">
        <v>393664</v>
      </c>
      <c r="L2303">
        <v>7656</v>
      </c>
      <c r="M2303">
        <v>14316</v>
      </c>
      <c r="N2303">
        <v>83000000</v>
      </c>
    </row>
    <row r="2304" spans="1:14" x14ac:dyDescent="0.3">
      <c r="A2304" t="s">
        <v>4545</v>
      </c>
      <c r="B2304" t="s">
        <v>2194</v>
      </c>
      <c r="C2304" t="s">
        <v>27</v>
      </c>
      <c r="D2304" t="s">
        <v>27</v>
      </c>
      <c r="E2304" s="17">
        <v>44236</v>
      </c>
      <c r="F2304">
        <v>3595</v>
      </c>
      <c r="G2304">
        <v>131</v>
      </c>
      <c r="H2304">
        <v>571</v>
      </c>
      <c r="I2304">
        <v>902442</v>
      </c>
      <c r="J2304">
        <v>28372</v>
      </c>
      <c r="K2304">
        <v>394235</v>
      </c>
      <c r="L2304">
        <v>43140</v>
      </c>
      <c r="M2304">
        <v>12980</v>
      </c>
      <c r="N2304">
        <v>1380000000</v>
      </c>
    </row>
    <row r="2305" spans="1:14" x14ac:dyDescent="0.3">
      <c r="A2305" t="s">
        <v>4546</v>
      </c>
      <c r="B2305" t="s">
        <v>2187</v>
      </c>
      <c r="C2305" t="s">
        <v>2255</v>
      </c>
      <c r="D2305" t="s">
        <v>2255</v>
      </c>
      <c r="E2305" s="17">
        <v>44286</v>
      </c>
      <c r="F2305">
        <v>854</v>
      </c>
      <c r="G2305">
        <v>44</v>
      </c>
      <c r="H2305">
        <v>1740</v>
      </c>
      <c r="I2305">
        <v>903296</v>
      </c>
      <c r="J2305">
        <v>28416</v>
      </c>
      <c r="K2305">
        <v>395975</v>
      </c>
      <c r="L2305">
        <v>10248</v>
      </c>
      <c r="M2305">
        <v>17170</v>
      </c>
      <c r="N2305">
        <v>83000000</v>
      </c>
    </row>
    <row r="2306" spans="1:14" x14ac:dyDescent="0.3">
      <c r="A2306" t="s">
        <v>4547</v>
      </c>
      <c r="B2306" t="s">
        <v>2194</v>
      </c>
      <c r="C2306" t="s">
        <v>27</v>
      </c>
      <c r="D2306" t="s">
        <v>27</v>
      </c>
      <c r="E2306" s="17">
        <v>43991</v>
      </c>
      <c r="F2306">
        <v>1569</v>
      </c>
      <c r="G2306">
        <v>133</v>
      </c>
      <c r="H2306">
        <v>3927</v>
      </c>
      <c r="I2306">
        <v>904865</v>
      </c>
      <c r="J2306">
        <v>28549</v>
      </c>
      <c r="K2306">
        <v>399902</v>
      </c>
      <c r="L2306">
        <v>9414</v>
      </c>
      <c r="M2306">
        <v>6305</v>
      </c>
      <c r="N2306">
        <v>1380000000</v>
      </c>
    </row>
    <row r="2307" spans="1:14" x14ac:dyDescent="0.3">
      <c r="A2307" t="s">
        <v>4548</v>
      </c>
      <c r="B2307" t="s">
        <v>2194</v>
      </c>
      <c r="C2307" t="s">
        <v>2195</v>
      </c>
      <c r="D2307" t="s">
        <v>2296</v>
      </c>
      <c r="E2307" s="17">
        <v>44290</v>
      </c>
      <c r="F2307">
        <v>2256</v>
      </c>
      <c r="G2307">
        <v>15</v>
      </c>
      <c r="H2307">
        <v>347</v>
      </c>
      <c r="I2307">
        <v>907121</v>
      </c>
      <c r="J2307">
        <v>28564</v>
      </c>
      <c r="K2307">
        <v>400249</v>
      </c>
      <c r="L2307">
        <v>42864</v>
      </c>
      <c r="M2307">
        <v>465</v>
      </c>
      <c r="N2307">
        <v>1380000000</v>
      </c>
    </row>
    <row r="2308" spans="1:14" x14ac:dyDescent="0.3">
      <c r="A2308" t="s">
        <v>4549</v>
      </c>
      <c r="B2308" t="s">
        <v>2190</v>
      </c>
      <c r="C2308" t="s">
        <v>2191</v>
      </c>
      <c r="D2308" t="s">
        <v>2192</v>
      </c>
      <c r="E2308" s="17">
        <v>44380</v>
      </c>
      <c r="F2308">
        <v>3909</v>
      </c>
      <c r="G2308">
        <v>21</v>
      </c>
      <c r="H2308">
        <v>844</v>
      </c>
      <c r="I2308">
        <v>911030</v>
      </c>
      <c r="J2308">
        <v>28585</v>
      </c>
      <c r="K2308">
        <v>401093</v>
      </c>
      <c r="L2308">
        <v>23454</v>
      </c>
      <c r="M2308">
        <v>10711</v>
      </c>
      <c r="N2308">
        <v>213000000</v>
      </c>
    </row>
    <row r="2309" spans="1:14" x14ac:dyDescent="0.3">
      <c r="A2309" t="s">
        <v>4550</v>
      </c>
      <c r="B2309" t="s">
        <v>2187</v>
      </c>
      <c r="C2309" t="s">
        <v>2255</v>
      </c>
      <c r="D2309" t="s">
        <v>2255</v>
      </c>
      <c r="E2309" s="17">
        <v>44330</v>
      </c>
      <c r="F2309">
        <v>4103</v>
      </c>
      <c r="G2309">
        <v>20</v>
      </c>
      <c r="H2309">
        <v>2665</v>
      </c>
      <c r="I2309">
        <v>915133</v>
      </c>
      <c r="J2309">
        <v>28605</v>
      </c>
      <c r="K2309">
        <v>403758</v>
      </c>
      <c r="L2309">
        <v>28721</v>
      </c>
      <c r="M2309">
        <v>140</v>
      </c>
      <c r="N2309">
        <v>83000000</v>
      </c>
    </row>
    <row r="2310" spans="1:14" x14ac:dyDescent="0.3">
      <c r="A2310" t="s">
        <v>4551</v>
      </c>
      <c r="B2310" t="s">
        <v>2206</v>
      </c>
      <c r="C2310" t="s">
        <v>2224</v>
      </c>
      <c r="D2310" t="s">
        <v>2225</v>
      </c>
      <c r="E2310" s="17">
        <v>44339</v>
      </c>
      <c r="F2310">
        <v>4832</v>
      </c>
      <c r="G2310">
        <v>192</v>
      </c>
      <c r="H2310">
        <v>4592</v>
      </c>
      <c r="I2310">
        <v>919965</v>
      </c>
      <c r="J2310">
        <v>28797</v>
      </c>
      <c r="K2310">
        <v>408350</v>
      </c>
      <c r="L2310">
        <v>86976</v>
      </c>
      <c r="M2310">
        <v>7802</v>
      </c>
      <c r="N2310">
        <v>68000000</v>
      </c>
    </row>
    <row r="2311" spans="1:14" x14ac:dyDescent="0.3">
      <c r="A2311" t="s">
        <v>4552</v>
      </c>
      <c r="B2311" t="s">
        <v>2190</v>
      </c>
      <c r="C2311" t="s">
        <v>2191</v>
      </c>
      <c r="D2311" t="s">
        <v>2192</v>
      </c>
      <c r="E2311" s="17">
        <v>44484</v>
      </c>
      <c r="F2311">
        <v>2222</v>
      </c>
      <c r="G2311">
        <v>157</v>
      </c>
      <c r="H2311">
        <v>4791</v>
      </c>
      <c r="I2311">
        <v>922187</v>
      </c>
      <c r="J2311">
        <v>28954</v>
      </c>
      <c r="K2311">
        <v>413141</v>
      </c>
      <c r="L2311">
        <v>33330</v>
      </c>
      <c r="M2311">
        <v>18111</v>
      </c>
      <c r="N2311">
        <v>213000000</v>
      </c>
    </row>
    <row r="2312" spans="1:14" x14ac:dyDescent="0.3">
      <c r="A2312" t="s">
        <v>4553</v>
      </c>
      <c r="B2312" t="s">
        <v>2194</v>
      </c>
      <c r="C2312" t="s">
        <v>27</v>
      </c>
      <c r="D2312" t="s">
        <v>27</v>
      </c>
      <c r="E2312" s="17">
        <v>44311</v>
      </c>
      <c r="F2312">
        <v>4176</v>
      </c>
      <c r="G2312">
        <v>23</v>
      </c>
      <c r="H2312">
        <v>3590</v>
      </c>
      <c r="I2312">
        <v>926363</v>
      </c>
      <c r="J2312">
        <v>28977</v>
      </c>
      <c r="K2312">
        <v>416731</v>
      </c>
      <c r="L2312">
        <v>25056</v>
      </c>
      <c r="M2312">
        <v>11831</v>
      </c>
      <c r="N2312">
        <v>1380000000</v>
      </c>
    </row>
    <row r="2313" spans="1:14" x14ac:dyDescent="0.3">
      <c r="A2313" t="s">
        <v>4554</v>
      </c>
      <c r="B2313" t="s">
        <v>2206</v>
      </c>
      <c r="C2313" t="s">
        <v>2207</v>
      </c>
      <c r="D2313" t="s">
        <v>2208</v>
      </c>
      <c r="E2313" s="17">
        <v>44493</v>
      </c>
      <c r="F2313">
        <v>237</v>
      </c>
      <c r="G2313">
        <v>63</v>
      </c>
      <c r="H2313">
        <v>2499</v>
      </c>
      <c r="I2313">
        <v>926600</v>
      </c>
      <c r="J2313">
        <v>29040</v>
      </c>
      <c r="K2313">
        <v>419230</v>
      </c>
      <c r="L2313">
        <v>2133</v>
      </c>
      <c r="M2313">
        <v>1991</v>
      </c>
      <c r="N2313">
        <v>68000000</v>
      </c>
    </row>
    <row r="2314" spans="1:14" x14ac:dyDescent="0.3">
      <c r="A2314" t="s">
        <v>4555</v>
      </c>
      <c r="B2314" t="s">
        <v>2211</v>
      </c>
      <c r="C2314" t="s">
        <v>2241</v>
      </c>
      <c r="D2314" t="s">
        <v>2242</v>
      </c>
      <c r="E2314" s="17">
        <v>43944</v>
      </c>
      <c r="F2314">
        <v>3288</v>
      </c>
      <c r="G2314">
        <v>140</v>
      </c>
      <c r="H2314">
        <v>542</v>
      </c>
      <c r="I2314">
        <v>929888</v>
      </c>
      <c r="J2314">
        <v>29180</v>
      </c>
      <c r="K2314">
        <v>419772</v>
      </c>
      <c r="L2314">
        <v>16440</v>
      </c>
      <c r="M2314">
        <v>9001</v>
      </c>
      <c r="N2314">
        <v>331000000</v>
      </c>
    </row>
    <row r="2315" spans="1:14" x14ac:dyDescent="0.3">
      <c r="A2315" t="s">
        <v>4556</v>
      </c>
      <c r="B2315" t="s">
        <v>2211</v>
      </c>
      <c r="C2315" t="s">
        <v>2241</v>
      </c>
      <c r="D2315" t="s">
        <v>2261</v>
      </c>
      <c r="E2315" s="17">
        <v>44408</v>
      </c>
      <c r="F2315">
        <v>4282</v>
      </c>
      <c r="G2315">
        <v>25</v>
      </c>
      <c r="H2315">
        <v>215</v>
      </c>
      <c r="I2315">
        <v>934170</v>
      </c>
      <c r="J2315">
        <v>29205</v>
      </c>
      <c r="K2315">
        <v>419987</v>
      </c>
      <c r="L2315">
        <v>47102</v>
      </c>
      <c r="M2315">
        <v>2881</v>
      </c>
      <c r="N2315">
        <v>331000000</v>
      </c>
    </row>
    <row r="2316" spans="1:14" x14ac:dyDescent="0.3">
      <c r="A2316" t="s">
        <v>4557</v>
      </c>
      <c r="B2316" t="s">
        <v>2190</v>
      </c>
      <c r="C2316" t="s">
        <v>2252</v>
      </c>
      <c r="D2316" t="s">
        <v>2301</v>
      </c>
      <c r="E2316" s="17">
        <v>44191</v>
      </c>
      <c r="F2316">
        <v>4725</v>
      </c>
      <c r="G2316">
        <v>97</v>
      </c>
      <c r="H2316">
        <v>2900</v>
      </c>
      <c r="I2316">
        <v>938895</v>
      </c>
      <c r="J2316">
        <v>29302</v>
      </c>
      <c r="K2316">
        <v>422887</v>
      </c>
      <c r="L2316">
        <v>56700</v>
      </c>
      <c r="M2316">
        <v>17086</v>
      </c>
      <c r="N2316">
        <v>213000000</v>
      </c>
    </row>
    <row r="2317" spans="1:14" x14ac:dyDescent="0.3">
      <c r="A2317" t="s">
        <v>4558</v>
      </c>
      <c r="B2317" t="s">
        <v>2206</v>
      </c>
      <c r="C2317" t="s">
        <v>2224</v>
      </c>
      <c r="D2317" t="s">
        <v>2230</v>
      </c>
      <c r="E2317" s="17">
        <v>44171</v>
      </c>
      <c r="F2317">
        <v>1732</v>
      </c>
      <c r="G2317">
        <v>19</v>
      </c>
      <c r="H2317">
        <v>4393</v>
      </c>
      <c r="I2317">
        <v>940627</v>
      </c>
      <c r="J2317">
        <v>29321</v>
      </c>
      <c r="K2317">
        <v>427280</v>
      </c>
      <c r="L2317">
        <v>27712</v>
      </c>
      <c r="M2317">
        <v>2081</v>
      </c>
      <c r="N2317">
        <v>68000000</v>
      </c>
    </row>
    <row r="2318" spans="1:14" x14ac:dyDescent="0.3">
      <c r="A2318" t="s">
        <v>4559</v>
      </c>
      <c r="B2318" t="s">
        <v>2187</v>
      </c>
      <c r="C2318" t="s">
        <v>2201</v>
      </c>
      <c r="D2318" t="s">
        <v>2272</v>
      </c>
      <c r="E2318" s="17">
        <v>44279</v>
      </c>
      <c r="F2318">
        <v>3061</v>
      </c>
      <c r="G2318">
        <v>60</v>
      </c>
      <c r="H2318">
        <v>1369</v>
      </c>
      <c r="I2318">
        <v>943688</v>
      </c>
      <c r="J2318">
        <v>29381</v>
      </c>
      <c r="K2318">
        <v>428649</v>
      </c>
      <c r="L2318">
        <v>24488</v>
      </c>
      <c r="M2318">
        <v>10524</v>
      </c>
      <c r="N2318">
        <v>83000000</v>
      </c>
    </row>
    <row r="2319" spans="1:14" x14ac:dyDescent="0.3">
      <c r="A2319" t="s">
        <v>4560</v>
      </c>
      <c r="B2319" t="s">
        <v>2206</v>
      </c>
      <c r="C2319" t="s">
        <v>2232</v>
      </c>
      <c r="D2319" t="s">
        <v>2233</v>
      </c>
      <c r="E2319" s="17">
        <v>44010</v>
      </c>
      <c r="F2319">
        <v>814</v>
      </c>
      <c r="G2319">
        <v>123</v>
      </c>
      <c r="H2319">
        <v>285</v>
      </c>
      <c r="I2319">
        <v>944502</v>
      </c>
      <c r="J2319">
        <v>29504</v>
      </c>
      <c r="K2319">
        <v>428934</v>
      </c>
      <c r="L2319">
        <v>8954</v>
      </c>
      <c r="M2319">
        <v>9622</v>
      </c>
      <c r="N2319">
        <v>68000000</v>
      </c>
    </row>
    <row r="2320" spans="1:14" x14ac:dyDescent="0.3">
      <c r="A2320" t="s">
        <v>4561</v>
      </c>
      <c r="B2320" t="s">
        <v>2190</v>
      </c>
      <c r="C2320" t="s">
        <v>2191</v>
      </c>
      <c r="D2320" t="s">
        <v>2285</v>
      </c>
      <c r="E2320" s="17">
        <v>44532</v>
      </c>
      <c r="F2320">
        <v>4709</v>
      </c>
      <c r="G2320">
        <v>133</v>
      </c>
      <c r="H2320">
        <v>3059</v>
      </c>
      <c r="I2320">
        <v>949211</v>
      </c>
      <c r="J2320">
        <v>29637</v>
      </c>
      <c r="K2320">
        <v>431993</v>
      </c>
      <c r="L2320">
        <v>61217</v>
      </c>
      <c r="M2320">
        <v>5155</v>
      </c>
      <c r="N2320">
        <v>213000000</v>
      </c>
    </row>
    <row r="2321" spans="1:14" x14ac:dyDescent="0.3">
      <c r="A2321" t="s">
        <v>4562</v>
      </c>
      <c r="B2321" t="s">
        <v>2187</v>
      </c>
      <c r="C2321" t="s">
        <v>2255</v>
      </c>
      <c r="D2321" t="s">
        <v>2255</v>
      </c>
      <c r="E2321" s="17">
        <v>44237</v>
      </c>
      <c r="F2321">
        <v>1186</v>
      </c>
      <c r="G2321">
        <v>170</v>
      </c>
      <c r="H2321">
        <v>4221</v>
      </c>
      <c r="I2321">
        <v>950397</v>
      </c>
      <c r="J2321">
        <v>29807</v>
      </c>
      <c r="K2321">
        <v>436214</v>
      </c>
      <c r="L2321">
        <v>13046</v>
      </c>
      <c r="M2321">
        <v>11637</v>
      </c>
      <c r="N2321">
        <v>83000000</v>
      </c>
    </row>
    <row r="2322" spans="1:14" x14ac:dyDescent="0.3">
      <c r="A2322" t="s">
        <v>4563</v>
      </c>
      <c r="B2322" t="s">
        <v>2187</v>
      </c>
      <c r="C2322" t="s">
        <v>2188</v>
      </c>
      <c r="D2322" t="s">
        <v>2188</v>
      </c>
      <c r="E2322" s="17">
        <v>44496</v>
      </c>
      <c r="F2322">
        <v>2225</v>
      </c>
      <c r="G2322">
        <v>176</v>
      </c>
      <c r="H2322">
        <v>50</v>
      </c>
      <c r="I2322">
        <v>952622</v>
      </c>
      <c r="J2322">
        <v>29983</v>
      </c>
      <c r="K2322">
        <v>436264</v>
      </c>
      <c r="L2322">
        <v>13350</v>
      </c>
      <c r="M2322">
        <v>264</v>
      </c>
      <c r="N2322">
        <v>83000000</v>
      </c>
    </row>
    <row r="2323" spans="1:14" x14ac:dyDescent="0.3">
      <c r="A2323" t="s">
        <v>4564</v>
      </c>
      <c r="B2323" t="s">
        <v>2211</v>
      </c>
      <c r="C2323" t="s">
        <v>2241</v>
      </c>
      <c r="D2323" t="s">
        <v>2261</v>
      </c>
      <c r="E2323" s="17">
        <v>44026</v>
      </c>
      <c r="F2323">
        <v>984</v>
      </c>
      <c r="G2323">
        <v>8</v>
      </c>
      <c r="H2323">
        <v>1725</v>
      </c>
      <c r="I2323">
        <v>953606</v>
      </c>
      <c r="J2323">
        <v>29991</v>
      </c>
      <c r="K2323">
        <v>437989</v>
      </c>
      <c r="L2323">
        <v>5904</v>
      </c>
      <c r="M2323">
        <v>9044</v>
      </c>
      <c r="N2323">
        <v>331000000</v>
      </c>
    </row>
    <row r="2324" spans="1:14" x14ac:dyDescent="0.3">
      <c r="A2324" t="s">
        <v>4565</v>
      </c>
      <c r="B2324" t="s">
        <v>2206</v>
      </c>
      <c r="C2324" t="s">
        <v>2207</v>
      </c>
      <c r="D2324" t="s">
        <v>2263</v>
      </c>
      <c r="E2324" s="17">
        <v>44296</v>
      </c>
      <c r="F2324">
        <v>797</v>
      </c>
      <c r="G2324">
        <v>127</v>
      </c>
      <c r="H2324">
        <v>4566</v>
      </c>
      <c r="I2324">
        <v>954403</v>
      </c>
      <c r="J2324">
        <v>30118</v>
      </c>
      <c r="K2324">
        <v>442555</v>
      </c>
      <c r="L2324">
        <v>11158</v>
      </c>
      <c r="M2324">
        <v>18147</v>
      </c>
      <c r="N2324">
        <v>68000000</v>
      </c>
    </row>
    <row r="2325" spans="1:14" x14ac:dyDescent="0.3">
      <c r="A2325" t="s">
        <v>4566</v>
      </c>
      <c r="B2325" t="s">
        <v>2187</v>
      </c>
      <c r="C2325" t="s">
        <v>2188</v>
      </c>
      <c r="D2325" t="s">
        <v>2188</v>
      </c>
      <c r="E2325" s="17">
        <v>44141</v>
      </c>
      <c r="F2325">
        <v>4162</v>
      </c>
      <c r="G2325">
        <v>100</v>
      </c>
      <c r="H2325">
        <v>1399</v>
      </c>
      <c r="I2325">
        <v>958565</v>
      </c>
      <c r="J2325">
        <v>30218</v>
      </c>
      <c r="K2325">
        <v>443954</v>
      </c>
      <c r="L2325">
        <v>58268</v>
      </c>
      <c r="M2325">
        <v>14870</v>
      </c>
      <c r="N2325">
        <v>83000000</v>
      </c>
    </row>
    <row r="2326" spans="1:14" x14ac:dyDescent="0.3">
      <c r="A2326" t="s">
        <v>4567</v>
      </c>
      <c r="B2326" t="s">
        <v>2190</v>
      </c>
      <c r="C2326" t="s">
        <v>2252</v>
      </c>
      <c r="D2326" t="s">
        <v>2301</v>
      </c>
      <c r="E2326" s="17">
        <v>44092</v>
      </c>
      <c r="F2326">
        <v>543</v>
      </c>
      <c r="G2326">
        <v>164</v>
      </c>
      <c r="H2326">
        <v>3436</v>
      </c>
      <c r="I2326">
        <v>959108</v>
      </c>
      <c r="J2326">
        <v>30382</v>
      </c>
      <c r="K2326">
        <v>447390</v>
      </c>
      <c r="L2326">
        <v>7602</v>
      </c>
      <c r="M2326">
        <v>14404</v>
      </c>
      <c r="N2326">
        <v>213000000</v>
      </c>
    </row>
    <row r="2327" spans="1:14" x14ac:dyDescent="0.3">
      <c r="A2327" t="s">
        <v>4568</v>
      </c>
      <c r="B2327" t="s">
        <v>2211</v>
      </c>
      <c r="C2327" t="s">
        <v>2212</v>
      </c>
      <c r="D2327" t="s">
        <v>2213</v>
      </c>
      <c r="E2327" s="17">
        <v>44249</v>
      </c>
      <c r="F2327">
        <v>519</v>
      </c>
      <c r="G2327">
        <v>15</v>
      </c>
      <c r="H2327">
        <v>3303</v>
      </c>
      <c r="I2327">
        <v>959627</v>
      </c>
      <c r="J2327">
        <v>30397</v>
      </c>
      <c r="K2327">
        <v>450693</v>
      </c>
      <c r="L2327">
        <v>5190</v>
      </c>
      <c r="M2327">
        <v>15625</v>
      </c>
      <c r="N2327">
        <v>331000000</v>
      </c>
    </row>
    <row r="2328" spans="1:14" x14ac:dyDescent="0.3">
      <c r="A2328" t="s">
        <v>4569</v>
      </c>
      <c r="B2328" t="s">
        <v>2187</v>
      </c>
      <c r="C2328" t="s">
        <v>2255</v>
      </c>
      <c r="D2328" t="s">
        <v>2255</v>
      </c>
      <c r="E2328" s="17">
        <v>44236</v>
      </c>
      <c r="F2328">
        <v>2546</v>
      </c>
      <c r="G2328">
        <v>3</v>
      </c>
      <c r="H2328">
        <v>2717</v>
      </c>
      <c r="I2328">
        <v>962173</v>
      </c>
      <c r="J2328">
        <v>30400</v>
      </c>
      <c r="K2328">
        <v>453410</v>
      </c>
      <c r="L2328">
        <v>30552</v>
      </c>
      <c r="M2328">
        <v>19151</v>
      </c>
      <c r="N2328">
        <v>83000000</v>
      </c>
    </row>
    <row r="2329" spans="1:14" x14ac:dyDescent="0.3">
      <c r="A2329" t="s">
        <v>4570</v>
      </c>
      <c r="B2329" t="s">
        <v>2206</v>
      </c>
      <c r="C2329" t="s">
        <v>2232</v>
      </c>
      <c r="D2329" t="s">
        <v>2326</v>
      </c>
      <c r="E2329" s="17">
        <v>43973</v>
      </c>
      <c r="F2329">
        <v>1454</v>
      </c>
      <c r="G2329">
        <v>31</v>
      </c>
      <c r="H2329">
        <v>1329</v>
      </c>
      <c r="I2329">
        <v>963627</v>
      </c>
      <c r="J2329">
        <v>30431</v>
      </c>
      <c r="K2329">
        <v>454739</v>
      </c>
      <c r="L2329">
        <v>23264</v>
      </c>
      <c r="M2329">
        <v>947</v>
      </c>
      <c r="N2329">
        <v>68000000</v>
      </c>
    </row>
    <row r="2330" spans="1:14" x14ac:dyDescent="0.3">
      <c r="A2330" t="s">
        <v>4571</v>
      </c>
      <c r="B2330" t="s">
        <v>2211</v>
      </c>
      <c r="C2330" t="s">
        <v>2237</v>
      </c>
      <c r="D2330" t="s">
        <v>2250</v>
      </c>
      <c r="E2330" s="17">
        <v>44172</v>
      </c>
      <c r="F2330">
        <v>1058</v>
      </c>
      <c r="G2330">
        <v>83</v>
      </c>
      <c r="H2330">
        <v>4533</v>
      </c>
      <c r="I2330">
        <v>964685</v>
      </c>
      <c r="J2330">
        <v>30514</v>
      </c>
      <c r="K2330">
        <v>459272</v>
      </c>
      <c r="L2330">
        <v>14812</v>
      </c>
      <c r="M2330">
        <v>11904</v>
      </c>
      <c r="N2330">
        <v>331000000</v>
      </c>
    </row>
    <row r="2331" spans="1:14" x14ac:dyDescent="0.3">
      <c r="A2331" t="s">
        <v>4572</v>
      </c>
      <c r="B2331" t="s">
        <v>2206</v>
      </c>
      <c r="C2331" t="s">
        <v>2207</v>
      </c>
      <c r="D2331" t="s">
        <v>2263</v>
      </c>
      <c r="E2331" s="17">
        <v>44146</v>
      </c>
      <c r="F2331">
        <v>2236</v>
      </c>
      <c r="G2331">
        <v>92</v>
      </c>
      <c r="H2331">
        <v>3322</v>
      </c>
      <c r="I2331">
        <v>966921</v>
      </c>
      <c r="J2331">
        <v>30606</v>
      </c>
      <c r="K2331">
        <v>462594</v>
      </c>
      <c r="L2331">
        <v>33540</v>
      </c>
      <c r="M2331">
        <v>3781</v>
      </c>
      <c r="N2331">
        <v>68000000</v>
      </c>
    </row>
    <row r="2332" spans="1:14" x14ac:dyDescent="0.3">
      <c r="A2332" t="s">
        <v>4573</v>
      </c>
      <c r="B2332" t="s">
        <v>2206</v>
      </c>
      <c r="C2332" t="s">
        <v>2257</v>
      </c>
      <c r="D2332" t="s">
        <v>2258</v>
      </c>
      <c r="E2332" s="17">
        <v>43931</v>
      </c>
      <c r="F2332">
        <v>1112</v>
      </c>
      <c r="G2332">
        <v>127</v>
      </c>
      <c r="H2332">
        <v>2898</v>
      </c>
      <c r="I2332">
        <v>968033</v>
      </c>
      <c r="J2332">
        <v>30733</v>
      </c>
      <c r="K2332">
        <v>465492</v>
      </c>
      <c r="L2332">
        <v>18904</v>
      </c>
      <c r="M2332">
        <v>3346</v>
      </c>
      <c r="N2332">
        <v>68000000</v>
      </c>
    </row>
    <row r="2333" spans="1:14" x14ac:dyDescent="0.3">
      <c r="A2333" t="s">
        <v>4574</v>
      </c>
      <c r="B2333" t="s">
        <v>2206</v>
      </c>
      <c r="C2333" t="s">
        <v>2207</v>
      </c>
      <c r="D2333" t="s">
        <v>2208</v>
      </c>
      <c r="E2333" s="17">
        <v>44074</v>
      </c>
      <c r="F2333">
        <v>3406</v>
      </c>
      <c r="G2333">
        <v>16</v>
      </c>
      <c r="H2333">
        <v>2389</v>
      </c>
      <c r="I2333">
        <v>971439</v>
      </c>
      <c r="J2333">
        <v>30749</v>
      </c>
      <c r="K2333">
        <v>467881</v>
      </c>
      <c r="L2333">
        <v>47684</v>
      </c>
      <c r="M2333">
        <v>13339</v>
      </c>
      <c r="N2333">
        <v>68000000</v>
      </c>
    </row>
    <row r="2334" spans="1:14" x14ac:dyDescent="0.3">
      <c r="A2334" t="s">
        <v>4575</v>
      </c>
      <c r="B2334" t="s">
        <v>2211</v>
      </c>
      <c r="C2334" t="s">
        <v>2237</v>
      </c>
      <c r="D2334" t="s">
        <v>2250</v>
      </c>
      <c r="E2334" s="17">
        <v>44320</v>
      </c>
      <c r="F2334">
        <v>946</v>
      </c>
      <c r="G2334">
        <v>40</v>
      </c>
      <c r="H2334">
        <v>748</v>
      </c>
      <c r="I2334">
        <v>972385</v>
      </c>
      <c r="J2334">
        <v>30789</v>
      </c>
      <c r="K2334">
        <v>468629</v>
      </c>
      <c r="L2334">
        <v>17028</v>
      </c>
      <c r="M2334">
        <v>14155</v>
      </c>
      <c r="N2334">
        <v>331000000</v>
      </c>
    </row>
    <row r="2335" spans="1:14" x14ac:dyDescent="0.3">
      <c r="A2335" t="s">
        <v>4576</v>
      </c>
      <c r="B2335" t="s">
        <v>2187</v>
      </c>
      <c r="C2335" t="s">
        <v>2255</v>
      </c>
      <c r="D2335" t="s">
        <v>2255</v>
      </c>
      <c r="E2335" s="17">
        <v>43842</v>
      </c>
      <c r="F2335">
        <v>4030</v>
      </c>
      <c r="G2335">
        <v>44</v>
      </c>
      <c r="H2335">
        <v>523</v>
      </c>
      <c r="I2335">
        <v>976415</v>
      </c>
      <c r="J2335">
        <v>30833</v>
      </c>
      <c r="K2335">
        <v>469152</v>
      </c>
      <c r="L2335">
        <v>60450</v>
      </c>
      <c r="M2335">
        <v>16336</v>
      </c>
      <c r="N2335">
        <v>83000000</v>
      </c>
    </row>
    <row r="2336" spans="1:14" x14ac:dyDescent="0.3">
      <c r="A2336" t="s">
        <v>4577</v>
      </c>
      <c r="B2336" t="s">
        <v>2194</v>
      </c>
      <c r="C2336" t="s">
        <v>2195</v>
      </c>
      <c r="D2336" t="s">
        <v>2296</v>
      </c>
      <c r="E2336" s="17">
        <v>44069</v>
      </c>
      <c r="F2336">
        <v>135</v>
      </c>
      <c r="G2336">
        <v>15</v>
      </c>
      <c r="H2336">
        <v>654</v>
      </c>
      <c r="I2336">
        <v>976550</v>
      </c>
      <c r="J2336">
        <v>30848</v>
      </c>
      <c r="K2336">
        <v>469806</v>
      </c>
      <c r="L2336">
        <v>2160</v>
      </c>
      <c r="M2336">
        <v>18194</v>
      </c>
      <c r="N2336">
        <v>1380000000</v>
      </c>
    </row>
    <row r="2337" spans="1:14" x14ac:dyDescent="0.3">
      <c r="A2337" t="s">
        <v>4578</v>
      </c>
      <c r="B2337" t="s">
        <v>2187</v>
      </c>
      <c r="C2337" t="s">
        <v>2255</v>
      </c>
      <c r="D2337" t="s">
        <v>2255</v>
      </c>
      <c r="E2337" s="17">
        <v>44391</v>
      </c>
      <c r="F2337">
        <v>2593</v>
      </c>
      <c r="G2337">
        <v>19</v>
      </c>
      <c r="H2337">
        <v>4601</v>
      </c>
      <c r="I2337">
        <v>979143</v>
      </c>
      <c r="J2337">
        <v>30867</v>
      </c>
      <c r="K2337">
        <v>474407</v>
      </c>
      <c r="L2337">
        <v>18151</v>
      </c>
      <c r="M2337">
        <v>19096</v>
      </c>
      <c r="N2337">
        <v>83000000</v>
      </c>
    </row>
    <row r="2338" spans="1:14" x14ac:dyDescent="0.3">
      <c r="A2338" t="s">
        <v>4579</v>
      </c>
      <c r="B2338" t="s">
        <v>2211</v>
      </c>
      <c r="C2338" t="s">
        <v>2212</v>
      </c>
      <c r="D2338" t="s">
        <v>2328</v>
      </c>
      <c r="E2338" s="17">
        <v>43872</v>
      </c>
      <c r="F2338">
        <v>792</v>
      </c>
      <c r="G2338">
        <v>41</v>
      </c>
      <c r="H2338">
        <v>4494</v>
      </c>
      <c r="I2338">
        <v>979935</v>
      </c>
      <c r="J2338">
        <v>30908</v>
      </c>
      <c r="K2338">
        <v>478901</v>
      </c>
      <c r="L2338">
        <v>3960</v>
      </c>
      <c r="M2338">
        <v>11784</v>
      </c>
      <c r="N2338">
        <v>331000000</v>
      </c>
    </row>
    <row r="2339" spans="1:14" x14ac:dyDescent="0.3">
      <c r="A2339" t="s">
        <v>4580</v>
      </c>
      <c r="B2339" t="s">
        <v>2194</v>
      </c>
      <c r="C2339" t="s">
        <v>2221</v>
      </c>
      <c r="D2339" t="s">
        <v>2281</v>
      </c>
      <c r="E2339" s="17">
        <v>44508</v>
      </c>
      <c r="F2339">
        <v>1136</v>
      </c>
      <c r="G2339">
        <v>9</v>
      </c>
      <c r="H2339">
        <v>2953</v>
      </c>
      <c r="I2339">
        <v>981071</v>
      </c>
      <c r="J2339">
        <v>30917</v>
      </c>
      <c r="K2339">
        <v>481854</v>
      </c>
      <c r="L2339">
        <v>5680</v>
      </c>
      <c r="M2339">
        <v>6879</v>
      </c>
      <c r="N2339">
        <v>1380000000</v>
      </c>
    </row>
    <row r="2340" spans="1:14" x14ac:dyDescent="0.3">
      <c r="A2340" t="s">
        <v>4581</v>
      </c>
      <c r="B2340" t="s">
        <v>2194</v>
      </c>
      <c r="C2340" t="s">
        <v>2204</v>
      </c>
      <c r="D2340" t="s">
        <v>25</v>
      </c>
      <c r="E2340" s="17">
        <v>44424</v>
      </c>
      <c r="F2340">
        <v>1362</v>
      </c>
      <c r="G2340">
        <v>51</v>
      </c>
      <c r="H2340">
        <v>3189</v>
      </c>
      <c r="I2340">
        <v>982433</v>
      </c>
      <c r="J2340">
        <v>30968</v>
      </c>
      <c r="K2340">
        <v>485043</v>
      </c>
      <c r="L2340">
        <v>20430</v>
      </c>
      <c r="M2340">
        <v>4535</v>
      </c>
      <c r="N2340">
        <v>1380000000</v>
      </c>
    </row>
    <row r="2341" spans="1:14" x14ac:dyDescent="0.3">
      <c r="A2341" t="s">
        <v>4582</v>
      </c>
      <c r="B2341" t="s">
        <v>2194</v>
      </c>
      <c r="C2341" t="s">
        <v>27</v>
      </c>
      <c r="D2341" t="s">
        <v>27</v>
      </c>
      <c r="E2341" s="17">
        <v>44259</v>
      </c>
      <c r="F2341">
        <v>554</v>
      </c>
      <c r="G2341">
        <v>187</v>
      </c>
      <c r="H2341">
        <v>2108</v>
      </c>
      <c r="I2341">
        <v>982987</v>
      </c>
      <c r="J2341">
        <v>31155</v>
      </c>
      <c r="K2341">
        <v>487151</v>
      </c>
      <c r="L2341">
        <v>3324</v>
      </c>
      <c r="M2341">
        <v>19493</v>
      </c>
      <c r="N2341">
        <v>1380000000</v>
      </c>
    </row>
    <row r="2342" spans="1:14" x14ac:dyDescent="0.3">
      <c r="A2342" t="s">
        <v>4583</v>
      </c>
      <c r="B2342" t="s">
        <v>2190</v>
      </c>
      <c r="C2342" t="s">
        <v>2198</v>
      </c>
      <c r="D2342" t="s">
        <v>2199</v>
      </c>
      <c r="E2342" s="17">
        <v>43988</v>
      </c>
      <c r="F2342">
        <v>2572</v>
      </c>
      <c r="G2342">
        <v>175</v>
      </c>
      <c r="H2342">
        <v>1938</v>
      </c>
      <c r="I2342">
        <v>985559</v>
      </c>
      <c r="J2342">
        <v>31330</v>
      </c>
      <c r="K2342">
        <v>489089</v>
      </c>
      <c r="L2342">
        <v>36008</v>
      </c>
      <c r="M2342">
        <v>14094</v>
      </c>
      <c r="N2342">
        <v>213000000</v>
      </c>
    </row>
    <row r="2343" spans="1:14" x14ac:dyDescent="0.3">
      <c r="A2343" t="s">
        <v>4584</v>
      </c>
      <c r="B2343" t="s">
        <v>2211</v>
      </c>
      <c r="C2343" t="s">
        <v>2237</v>
      </c>
      <c r="D2343" t="s">
        <v>2238</v>
      </c>
      <c r="E2343" s="17">
        <v>44046</v>
      </c>
      <c r="F2343">
        <v>3403</v>
      </c>
      <c r="G2343">
        <v>150</v>
      </c>
      <c r="H2343">
        <v>1204</v>
      </c>
      <c r="I2343">
        <v>988962</v>
      </c>
      <c r="J2343">
        <v>31480</v>
      </c>
      <c r="K2343">
        <v>490293</v>
      </c>
      <c r="L2343">
        <v>34030</v>
      </c>
      <c r="M2343">
        <v>2477</v>
      </c>
      <c r="N2343">
        <v>331000000</v>
      </c>
    </row>
    <row r="2344" spans="1:14" x14ac:dyDescent="0.3">
      <c r="A2344" t="s">
        <v>4585</v>
      </c>
      <c r="B2344" t="s">
        <v>2190</v>
      </c>
      <c r="C2344" t="s">
        <v>2191</v>
      </c>
      <c r="D2344" t="s">
        <v>2285</v>
      </c>
      <c r="E2344" s="17">
        <v>44500</v>
      </c>
      <c r="F2344">
        <v>2254</v>
      </c>
      <c r="G2344">
        <v>32</v>
      </c>
      <c r="H2344">
        <v>4039</v>
      </c>
      <c r="I2344">
        <v>991216</v>
      </c>
      <c r="J2344">
        <v>31512</v>
      </c>
      <c r="K2344">
        <v>494332</v>
      </c>
      <c r="L2344">
        <v>13524</v>
      </c>
      <c r="M2344">
        <v>16764</v>
      </c>
      <c r="N2344">
        <v>213000000</v>
      </c>
    </row>
    <row r="2345" spans="1:14" x14ac:dyDescent="0.3">
      <c r="A2345" t="s">
        <v>4586</v>
      </c>
      <c r="B2345" t="s">
        <v>2194</v>
      </c>
      <c r="C2345" t="s">
        <v>27</v>
      </c>
      <c r="D2345" t="s">
        <v>27</v>
      </c>
      <c r="E2345" s="17">
        <v>44292</v>
      </c>
      <c r="F2345">
        <v>1366</v>
      </c>
      <c r="G2345">
        <v>126</v>
      </c>
      <c r="H2345">
        <v>4082</v>
      </c>
      <c r="I2345">
        <v>992582</v>
      </c>
      <c r="J2345">
        <v>31638</v>
      </c>
      <c r="K2345">
        <v>498414</v>
      </c>
      <c r="L2345">
        <v>13660</v>
      </c>
      <c r="M2345">
        <v>9719</v>
      </c>
      <c r="N2345">
        <v>1380000000</v>
      </c>
    </row>
    <row r="2346" spans="1:14" x14ac:dyDescent="0.3">
      <c r="A2346" t="s">
        <v>4587</v>
      </c>
      <c r="B2346" t="s">
        <v>2190</v>
      </c>
      <c r="C2346" t="s">
        <v>2191</v>
      </c>
      <c r="D2346" t="s">
        <v>2285</v>
      </c>
      <c r="E2346" s="17">
        <v>43964</v>
      </c>
      <c r="F2346">
        <v>948</v>
      </c>
      <c r="G2346">
        <v>152</v>
      </c>
      <c r="H2346">
        <v>4062</v>
      </c>
      <c r="I2346">
        <v>993530</v>
      </c>
      <c r="J2346">
        <v>31790</v>
      </c>
      <c r="K2346">
        <v>502476</v>
      </c>
      <c r="L2346">
        <v>14220</v>
      </c>
      <c r="M2346">
        <v>13883</v>
      </c>
      <c r="N2346">
        <v>213000000</v>
      </c>
    </row>
    <row r="2347" spans="1:14" x14ac:dyDescent="0.3">
      <c r="A2347" t="s">
        <v>4588</v>
      </c>
      <c r="B2347" t="s">
        <v>2190</v>
      </c>
      <c r="C2347" t="s">
        <v>2198</v>
      </c>
      <c r="D2347" t="s">
        <v>2306</v>
      </c>
      <c r="E2347" s="17">
        <v>43897</v>
      </c>
      <c r="F2347">
        <v>103</v>
      </c>
      <c r="G2347">
        <v>49</v>
      </c>
      <c r="H2347">
        <v>264</v>
      </c>
      <c r="I2347">
        <v>993633</v>
      </c>
      <c r="J2347">
        <v>31839</v>
      </c>
      <c r="K2347">
        <v>502740</v>
      </c>
      <c r="L2347">
        <v>515</v>
      </c>
      <c r="M2347">
        <v>2621</v>
      </c>
      <c r="N2347">
        <v>213000000</v>
      </c>
    </row>
    <row r="2348" spans="1:14" x14ac:dyDescent="0.3">
      <c r="A2348" t="s">
        <v>4589</v>
      </c>
      <c r="B2348" t="s">
        <v>2211</v>
      </c>
      <c r="C2348" t="s">
        <v>2241</v>
      </c>
      <c r="D2348" t="s">
        <v>2242</v>
      </c>
      <c r="E2348" s="17">
        <v>43837</v>
      </c>
      <c r="F2348">
        <v>1046</v>
      </c>
      <c r="G2348">
        <v>100</v>
      </c>
      <c r="H2348">
        <v>3334</v>
      </c>
      <c r="I2348">
        <v>994679</v>
      </c>
      <c r="J2348">
        <v>31939</v>
      </c>
      <c r="K2348">
        <v>506074</v>
      </c>
      <c r="L2348">
        <v>13598</v>
      </c>
      <c r="M2348">
        <v>3581</v>
      </c>
      <c r="N2348">
        <v>331000000</v>
      </c>
    </row>
    <row r="2349" spans="1:14" x14ac:dyDescent="0.3">
      <c r="A2349" t="s">
        <v>4590</v>
      </c>
      <c r="B2349" t="s">
        <v>2206</v>
      </c>
      <c r="C2349" t="s">
        <v>2232</v>
      </c>
      <c r="D2349" t="s">
        <v>2233</v>
      </c>
      <c r="E2349" s="17">
        <v>44356</v>
      </c>
      <c r="F2349">
        <v>4026</v>
      </c>
      <c r="G2349">
        <v>99</v>
      </c>
      <c r="H2349">
        <v>711</v>
      </c>
      <c r="I2349">
        <v>998705</v>
      </c>
      <c r="J2349">
        <v>32038</v>
      </c>
      <c r="K2349">
        <v>506785</v>
      </c>
      <c r="L2349">
        <v>64416</v>
      </c>
      <c r="M2349">
        <v>5662</v>
      </c>
      <c r="N2349">
        <v>68000000</v>
      </c>
    </row>
    <row r="2350" spans="1:14" x14ac:dyDescent="0.3">
      <c r="A2350" t="s">
        <v>4591</v>
      </c>
      <c r="B2350" t="s">
        <v>2190</v>
      </c>
      <c r="C2350" t="s">
        <v>2252</v>
      </c>
      <c r="D2350" t="s">
        <v>2253</v>
      </c>
      <c r="E2350" s="17">
        <v>43903</v>
      </c>
      <c r="F2350">
        <v>2614</v>
      </c>
      <c r="G2350">
        <v>87</v>
      </c>
      <c r="H2350">
        <v>912</v>
      </c>
      <c r="I2350">
        <v>1319</v>
      </c>
      <c r="J2350">
        <v>32125</v>
      </c>
      <c r="K2350">
        <v>507697</v>
      </c>
      <c r="L2350">
        <v>49666</v>
      </c>
      <c r="M2350">
        <v>19485</v>
      </c>
      <c r="N2350">
        <v>213000000</v>
      </c>
    </row>
    <row r="2351" spans="1:14" x14ac:dyDescent="0.3">
      <c r="A2351" t="s">
        <v>4592</v>
      </c>
      <c r="B2351" t="s">
        <v>2190</v>
      </c>
      <c r="C2351" t="s">
        <v>2269</v>
      </c>
      <c r="D2351" t="s">
        <v>2270</v>
      </c>
      <c r="E2351" s="17">
        <v>44229</v>
      </c>
      <c r="F2351">
        <v>3331</v>
      </c>
      <c r="G2351">
        <v>197</v>
      </c>
      <c r="H2351">
        <v>1734</v>
      </c>
      <c r="I2351">
        <v>4650</v>
      </c>
      <c r="J2351">
        <v>32322</v>
      </c>
      <c r="K2351">
        <v>509431</v>
      </c>
      <c r="L2351">
        <v>59958</v>
      </c>
      <c r="M2351">
        <v>2205</v>
      </c>
      <c r="N2351">
        <v>213000000</v>
      </c>
    </row>
    <row r="2352" spans="1:14" x14ac:dyDescent="0.3">
      <c r="A2352" t="s">
        <v>4593</v>
      </c>
      <c r="B2352" t="s">
        <v>2194</v>
      </c>
      <c r="C2352" t="s">
        <v>2204</v>
      </c>
      <c r="D2352" t="s">
        <v>25</v>
      </c>
      <c r="E2352" s="17">
        <v>44235</v>
      </c>
      <c r="F2352">
        <v>963</v>
      </c>
      <c r="G2352">
        <v>78</v>
      </c>
      <c r="H2352">
        <v>1445</v>
      </c>
      <c r="I2352">
        <v>5613</v>
      </c>
      <c r="J2352">
        <v>32400</v>
      </c>
      <c r="K2352">
        <v>510876</v>
      </c>
      <c r="L2352">
        <v>10593</v>
      </c>
      <c r="M2352">
        <v>11424</v>
      </c>
      <c r="N2352">
        <v>1380000000</v>
      </c>
    </row>
    <row r="2353" spans="1:14" x14ac:dyDescent="0.3">
      <c r="A2353" t="s">
        <v>4594</v>
      </c>
      <c r="B2353" t="s">
        <v>2194</v>
      </c>
      <c r="C2353" t="s">
        <v>27</v>
      </c>
      <c r="D2353" t="s">
        <v>27</v>
      </c>
      <c r="E2353" s="17">
        <v>44505</v>
      </c>
      <c r="F2353">
        <v>3271</v>
      </c>
      <c r="G2353">
        <v>182</v>
      </c>
      <c r="H2353">
        <v>2136</v>
      </c>
      <c r="I2353">
        <v>8884</v>
      </c>
      <c r="J2353">
        <v>32582</v>
      </c>
      <c r="K2353">
        <v>513012</v>
      </c>
      <c r="L2353">
        <v>16355</v>
      </c>
      <c r="M2353">
        <v>3439</v>
      </c>
      <c r="N2353">
        <v>1380000000</v>
      </c>
    </row>
    <row r="2354" spans="1:14" x14ac:dyDescent="0.3">
      <c r="A2354" t="s">
        <v>4595</v>
      </c>
      <c r="B2354" t="s">
        <v>2194</v>
      </c>
      <c r="C2354" t="s">
        <v>2195</v>
      </c>
      <c r="D2354" t="s">
        <v>2196</v>
      </c>
      <c r="E2354" s="17">
        <v>44408</v>
      </c>
      <c r="F2354">
        <v>837</v>
      </c>
      <c r="G2354">
        <v>97</v>
      </c>
      <c r="H2354">
        <v>331</v>
      </c>
      <c r="I2354">
        <v>9721</v>
      </c>
      <c r="J2354">
        <v>32679</v>
      </c>
      <c r="K2354">
        <v>513343</v>
      </c>
      <c r="L2354">
        <v>10881</v>
      </c>
      <c r="M2354">
        <v>1382</v>
      </c>
      <c r="N2354">
        <v>1380000000</v>
      </c>
    </row>
    <row r="2355" spans="1:14" x14ac:dyDescent="0.3">
      <c r="A2355" t="s">
        <v>4596</v>
      </c>
      <c r="B2355" t="s">
        <v>2187</v>
      </c>
      <c r="C2355" t="s">
        <v>2188</v>
      </c>
      <c r="D2355" t="s">
        <v>2188</v>
      </c>
      <c r="E2355" s="17">
        <v>43960</v>
      </c>
      <c r="F2355">
        <v>2458</v>
      </c>
      <c r="G2355">
        <v>67</v>
      </c>
      <c r="H2355">
        <v>3849</v>
      </c>
      <c r="I2355">
        <v>12179</v>
      </c>
      <c r="J2355">
        <v>32746</v>
      </c>
      <c r="K2355">
        <v>517192</v>
      </c>
      <c r="L2355">
        <v>41786</v>
      </c>
      <c r="M2355">
        <v>12837</v>
      </c>
      <c r="N2355">
        <v>83000000</v>
      </c>
    </row>
    <row r="2356" spans="1:14" x14ac:dyDescent="0.3">
      <c r="A2356" t="s">
        <v>4597</v>
      </c>
      <c r="B2356" t="s">
        <v>2190</v>
      </c>
      <c r="C2356" t="s">
        <v>2198</v>
      </c>
      <c r="D2356" t="s">
        <v>2306</v>
      </c>
      <c r="E2356" s="17">
        <v>44296</v>
      </c>
      <c r="F2356">
        <v>881</v>
      </c>
      <c r="G2356">
        <v>77</v>
      </c>
      <c r="H2356">
        <v>3834</v>
      </c>
      <c r="I2356">
        <v>13060</v>
      </c>
      <c r="J2356">
        <v>32823</v>
      </c>
      <c r="K2356">
        <v>521026</v>
      </c>
      <c r="L2356">
        <v>11453</v>
      </c>
      <c r="M2356">
        <v>19155</v>
      </c>
      <c r="N2356">
        <v>213000000</v>
      </c>
    </row>
    <row r="2357" spans="1:14" x14ac:dyDescent="0.3">
      <c r="A2357" t="s">
        <v>4598</v>
      </c>
      <c r="B2357" t="s">
        <v>2194</v>
      </c>
      <c r="C2357" t="s">
        <v>2221</v>
      </c>
      <c r="D2357" t="s">
        <v>2222</v>
      </c>
      <c r="E2357" s="17">
        <v>44036</v>
      </c>
      <c r="F2357">
        <v>3188</v>
      </c>
      <c r="G2357">
        <v>131</v>
      </c>
      <c r="H2357">
        <v>151</v>
      </c>
      <c r="I2357">
        <v>16248</v>
      </c>
      <c r="J2357">
        <v>32954</v>
      </c>
      <c r="K2357">
        <v>521177</v>
      </c>
      <c r="L2357">
        <v>47820</v>
      </c>
      <c r="M2357">
        <v>5522</v>
      </c>
      <c r="N2357">
        <v>1380000000</v>
      </c>
    </row>
    <row r="2358" spans="1:14" x14ac:dyDescent="0.3">
      <c r="A2358" t="s">
        <v>4599</v>
      </c>
      <c r="B2358" t="s">
        <v>2211</v>
      </c>
      <c r="C2358" t="s">
        <v>2212</v>
      </c>
      <c r="D2358" t="s">
        <v>2213</v>
      </c>
      <c r="E2358" s="17">
        <v>44096</v>
      </c>
      <c r="F2358">
        <v>4519</v>
      </c>
      <c r="G2358">
        <v>27</v>
      </c>
      <c r="H2358">
        <v>707</v>
      </c>
      <c r="I2358">
        <v>20767</v>
      </c>
      <c r="J2358">
        <v>32981</v>
      </c>
      <c r="K2358">
        <v>521884</v>
      </c>
      <c r="L2358">
        <v>81342</v>
      </c>
      <c r="M2358">
        <v>6792</v>
      </c>
      <c r="N2358">
        <v>331000000</v>
      </c>
    </row>
    <row r="2359" spans="1:14" x14ac:dyDescent="0.3">
      <c r="A2359" t="s">
        <v>4600</v>
      </c>
      <c r="B2359" t="s">
        <v>2187</v>
      </c>
      <c r="C2359" t="s">
        <v>2338</v>
      </c>
      <c r="D2359" t="s">
        <v>2438</v>
      </c>
      <c r="E2359" s="17">
        <v>44367</v>
      </c>
      <c r="F2359">
        <v>2202</v>
      </c>
      <c r="G2359">
        <v>28</v>
      </c>
      <c r="H2359">
        <v>420</v>
      </c>
      <c r="I2359">
        <v>22969</v>
      </c>
      <c r="J2359">
        <v>33009</v>
      </c>
      <c r="K2359">
        <v>522304</v>
      </c>
      <c r="L2359">
        <v>30828</v>
      </c>
      <c r="M2359">
        <v>133</v>
      </c>
      <c r="N2359">
        <v>83000000</v>
      </c>
    </row>
    <row r="2360" spans="1:14" x14ac:dyDescent="0.3">
      <c r="A2360" t="s">
        <v>4601</v>
      </c>
      <c r="B2360" t="s">
        <v>2206</v>
      </c>
      <c r="C2360" t="s">
        <v>2224</v>
      </c>
      <c r="D2360" t="s">
        <v>2225</v>
      </c>
      <c r="E2360" s="17">
        <v>44083</v>
      </c>
      <c r="F2360">
        <v>3334</v>
      </c>
      <c r="G2360">
        <v>81</v>
      </c>
      <c r="H2360">
        <v>252</v>
      </c>
      <c r="I2360">
        <v>26303</v>
      </c>
      <c r="J2360">
        <v>33090</v>
      </c>
      <c r="K2360">
        <v>522556</v>
      </c>
      <c r="L2360">
        <v>50010</v>
      </c>
      <c r="M2360">
        <v>4796</v>
      </c>
      <c r="N2360">
        <v>68000000</v>
      </c>
    </row>
    <row r="2361" spans="1:14" x14ac:dyDescent="0.3">
      <c r="A2361" t="s">
        <v>4602</v>
      </c>
      <c r="B2361" t="s">
        <v>2190</v>
      </c>
      <c r="C2361" t="s">
        <v>2252</v>
      </c>
      <c r="D2361" t="s">
        <v>2253</v>
      </c>
      <c r="E2361" s="17">
        <v>44119</v>
      </c>
      <c r="F2361">
        <v>2198</v>
      </c>
      <c r="G2361">
        <v>121</v>
      </c>
      <c r="H2361">
        <v>998</v>
      </c>
      <c r="I2361">
        <v>28501</v>
      </c>
      <c r="J2361">
        <v>33211</v>
      </c>
      <c r="K2361">
        <v>523554</v>
      </c>
      <c r="L2361">
        <v>21980</v>
      </c>
      <c r="M2361">
        <v>12240</v>
      </c>
      <c r="N2361">
        <v>213000000</v>
      </c>
    </row>
    <row r="2362" spans="1:14" x14ac:dyDescent="0.3">
      <c r="A2362" t="s">
        <v>4603</v>
      </c>
      <c r="B2362" t="s">
        <v>2190</v>
      </c>
      <c r="C2362" t="s">
        <v>2191</v>
      </c>
      <c r="D2362" t="s">
        <v>2285</v>
      </c>
      <c r="E2362" s="17">
        <v>43994</v>
      </c>
      <c r="F2362">
        <v>211</v>
      </c>
      <c r="G2362">
        <v>175</v>
      </c>
      <c r="H2362">
        <v>3555</v>
      </c>
      <c r="I2362">
        <v>28712</v>
      </c>
      <c r="J2362">
        <v>33386</v>
      </c>
      <c r="K2362">
        <v>527109</v>
      </c>
      <c r="L2362">
        <v>1266</v>
      </c>
      <c r="M2362">
        <v>5796</v>
      </c>
      <c r="N2362">
        <v>213000000</v>
      </c>
    </row>
    <row r="2363" spans="1:14" x14ac:dyDescent="0.3">
      <c r="A2363" t="s">
        <v>4604</v>
      </c>
      <c r="B2363" t="s">
        <v>2211</v>
      </c>
      <c r="C2363" t="s">
        <v>2237</v>
      </c>
      <c r="D2363" t="s">
        <v>2250</v>
      </c>
      <c r="E2363" s="17">
        <v>43925</v>
      </c>
      <c r="F2363">
        <v>1215</v>
      </c>
      <c r="G2363">
        <v>104</v>
      </c>
      <c r="H2363">
        <v>292</v>
      </c>
      <c r="I2363">
        <v>29927</v>
      </c>
      <c r="J2363">
        <v>33490</v>
      </c>
      <c r="K2363">
        <v>527401</v>
      </c>
      <c r="L2363">
        <v>7290</v>
      </c>
      <c r="M2363">
        <v>9467</v>
      </c>
      <c r="N2363">
        <v>331000000</v>
      </c>
    </row>
    <row r="2364" spans="1:14" x14ac:dyDescent="0.3">
      <c r="A2364" t="s">
        <v>4605</v>
      </c>
      <c r="B2364" t="s">
        <v>2206</v>
      </c>
      <c r="C2364" t="s">
        <v>2257</v>
      </c>
      <c r="D2364" t="s">
        <v>2258</v>
      </c>
      <c r="E2364" s="17">
        <v>43940</v>
      </c>
      <c r="F2364">
        <v>880</v>
      </c>
      <c r="G2364">
        <v>71</v>
      </c>
      <c r="H2364">
        <v>1240</v>
      </c>
      <c r="I2364">
        <v>30807</v>
      </c>
      <c r="J2364">
        <v>33561</v>
      </c>
      <c r="K2364">
        <v>528641</v>
      </c>
      <c r="L2364">
        <v>14080</v>
      </c>
      <c r="M2364">
        <v>12493</v>
      </c>
      <c r="N2364">
        <v>68000000</v>
      </c>
    </row>
    <row r="2365" spans="1:14" x14ac:dyDescent="0.3">
      <c r="A2365" t="s">
        <v>4606</v>
      </c>
      <c r="B2365" t="s">
        <v>2206</v>
      </c>
      <c r="C2365" t="s">
        <v>2224</v>
      </c>
      <c r="D2365" t="s">
        <v>2230</v>
      </c>
      <c r="E2365" s="17">
        <v>44166</v>
      </c>
      <c r="F2365">
        <v>754</v>
      </c>
      <c r="G2365">
        <v>109</v>
      </c>
      <c r="H2365">
        <v>168</v>
      </c>
      <c r="I2365">
        <v>31561</v>
      </c>
      <c r="J2365">
        <v>33670</v>
      </c>
      <c r="K2365">
        <v>528809</v>
      </c>
      <c r="L2365">
        <v>13572</v>
      </c>
      <c r="M2365">
        <v>8699</v>
      </c>
      <c r="N2365">
        <v>68000000</v>
      </c>
    </row>
    <row r="2366" spans="1:14" x14ac:dyDescent="0.3">
      <c r="A2366" t="s">
        <v>4607</v>
      </c>
      <c r="B2366" t="s">
        <v>2187</v>
      </c>
      <c r="C2366" t="s">
        <v>2188</v>
      </c>
      <c r="D2366" t="s">
        <v>2188</v>
      </c>
      <c r="E2366" s="17">
        <v>44068</v>
      </c>
      <c r="F2366">
        <v>700</v>
      </c>
      <c r="G2366">
        <v>112</v>
      </c>
      <c r="H2366">
        <v>2781</v>
      </c>
      <c r="I2366">
        <v>32261</v>
      </c>
      <c r="J2366">
        <v>33782</v>
      </c>
      <c r="K2366">
        <v>531590</v>
      </c>
      <c r="L2366">
        <v>8400</v>
      </c>
      <c r="M2366">
        <v>529</v>
      </c>
      <c r="N2366">
        <v>83000000</v>
      </c>
    </row>
    <row r="2367" spans="1:14" x14ac:dyDescent="0.3">
      <c r="A2367" t="s">
        <v>4608</v>
      </c>
      <c r="B2367" t="s">
        <v>2190</v>
      </c>
      <c r="C2367" t="s">
        <v>2191</v>
      </c>
      <c r="D2367" t="s">
        <v>2285</v>
      </c>
      <c r="E2367" s="17">
        <v>44211</v>
      </c>
      <c r="F2367">
        <v>2219</v>
      </c>
      <c r="G2367">
        <v>140</v>
      </c>
      <c r="H2367">
        <v>36</v>
      </c>
      <c r="I2367">
        <v>34480</v>
      </c>
      <c r="J2367">
        <v>33922</v>
      </c>
      <c r="K2367">
        <v>531626</v>
      </c>
      <c r="L2367">
        <v>28847</v>
      </c>
      <c r="M2367">
        <v>2238</v>
      </c>
      <c r="N2367">
        <v>213000000</v>
      </c>
    </row>
    <row r="2368" spans="1:14" x14ac:dyDescent="0.3">
      <c r="A2368" t="s">
        <v>4609</v>
      </c>
      <c r="B2368" t="s">
        <v>2194</v>
      </c>
      <c r="C2368" t="s">
        <v>2221</v>
      </c>
      <c r="D2368" t="s">
        <v>2222</v>
      </c>
      <c r="E2368" s="17">
        <v>44266</v>
      </c>
      <c r="F2368">
        <v>370</v>
      </c>
      <c r="G2368">
        <v>42</v>
      </c>
      <c r="H2368">
        <v>1444</v>
      </c>
      <c r="I2368">
        <v>34850</v>
      </c>
      <c r="J2368">
        <v>33964</v>
      </c>
      <c r="K2368">
        <v>533070</v>
      </c>
      <c r="L2368">
        <v>2960</v>
      </c>
      <c r="M2368">
        <v>405</v>
      </c>
      <c r="N2368">
        <v>1380000000</v>
      </c>
    </row>
    <row r="2369" spans="1:14" x14ac:dyDescent="0.3">
      <c r="A2369" t="s">
        <v>4610</v>
      </c>
      <c r="B2369" t="s">
        <v>2211</v>
      </c>
      <c r="C2369" t="s">
        <v>2237</v>
      </c>
      <c r="D2369" t="s">
        <v>2250</v>
      </c>
      <c r="E2369" s="17">
        <v>44313</v>
      </c>
      <c r="F2369">
        <v>1732</v>
      </c>
      <c r="G2369">
        <v>8</v>
      </c>
      <c r="H2369">
        <v>4391</v>
      </c>
      <c r="I2369">
        <v>36582</v>
      </c>
      <c r="J2369">
        <v>33972</v>
      </c>
      <c r="K2369">
        <v>537461</v>
      </c>
      <c r="L2369">
        <v>10392</v>
      </c>
      <c r="M2369">
        <v>4183</v>
      </c>
      <c r="N2369">
        <v>331000000</v>
      </c>
    </row>
    <row r="2370" spans="1:14" x14ac:dyDescent="0.3">
      <c r="A2370" t="s">
        <v>4611</v>
      </c>
      <c r="B2370" t="s">
        <v>2211</v>
      </c>
      <c r="C2370" t="s">
        <v>2245</v>
      </c>
      <c r="D2370" t="s">
        <v>2246</v>
      </c>
      <c r="E2370" s="17">
        <v>43855</v>
      </c>
      <c r="F2370">
        <v>801</v>
      </c>
      <c r="G2370">
        <v>39</v>
      </c>
      <c r="H2370">
        <v>2367</v>
      </c>
      <c r="I2370">
        <v>37383</v>
      </c>
      <c r="J2370">
        <v>34011</v>
      </c>
      <c r="K2370">
        <v>539828</v>
      </c>
      <c r="L2370">
        <v>15219</v>
      </c>
      <c r="M2370">
        <v>4702</v>
      </c>
      <c r="N2370">
        <v>331000000</v>
      </c>
    </row>
    <row r="2371" spans="1:14" x14ac:dyDescent="0.3">
      <c r="A2371" t="s">
        <v>4612</v>
      </c>
      <c r="B2371" t="s">
        <v>2211</v>
      </c>
      <c r="C2371" t="s">
        <v>2212</v>
      </c>
      <c r="D2371" t="s">
        <v>2328</v>
      </c>
      <c r="E2371" s="17">
        <v>44483</v>
      </c>
      <c r="F2371">
        <v>989</v>
      </c>
      <c r="G2371">
        <v>45</v>
      </c>
      <c r="H2371">
        <v>922</v>
      </c>
      <c r="I2371">
        <v>38372</v>
      </c>
      <c r="J2371">
        <v>34056</v>
      </c>
      <c r="K2371">
        <v>540750</v>
      </c>
      <c r="L2371">
        <v>8901</v>
      </c>
      <c r="M2371">
        <v>5552</v>
      </c>
      <c r="N2371">
        <v>331000000</v>
      </c>
    </row>
    <row r="2372" spans="1:14" x14ac:dyDescent="0.3">
      <c r="A2372" t="s">
        <v>4613</v>
      </c>
      <c r="B2372" t="s">
        <v>2211</v>
      </c>
      <c r="C2372" t="s">
        <v>2241</v>
      </c>
      <c r="D2372" t="s">
        <v>2242</v>
      </c>
      <c r="E2372" s="17">
        <v>43947</v>
      </c>
      <c r="F2372">
        <v>4771</v>
      </c>
      <c r="G2372">
        <v>57</v>
      </c>
      <c r="H2372">
        <v>1820</v>
      </c>
      <c r="I2372">
        <v>43143</v>
      </c>
      <c r="J2372">
        <v>34113</v>
      </c>
      <c r="K2372">
        <v>542570</v>
      </c>
      <c r="L2372">
        <v>81107</v>
      </c>
      <c r="M2372">
        <v>4369</v>
      </c>
      <c r="N2372">
        <v>331000000</v>
      </c>
    </row>
    <row r="2373" spans="1:14" x14ac:dyDescent="0.3">
      <c r="A2373" t="s">
        <v>4614</v>
      </c>
      <c r="B2373" t="s">
        <v>2194</v>
      </c>
      <c r="C2373" t="s">
        <v>2221</v>
      </c>
      <c r="D2373" t="s">
        <v>2222</v>
      </c>
      <c r="E2373" s="17">
        <v>44312</v>
      </c>
      <c r="F2373">
        <v>415</v>
      </c>
      <c r="G2373">
        <v>183</v>
      </c>
      <c r="H2373">
        <v>2442</v>
      </c>
      <c r="I2373">
        <v>43558</v>
      </c>
      <c r="J2373">
        <v>34296</v>
      </c>
      <c r="K2373">
        <v>545012</v>
      </c>
      <c r="L2373">
        <v>4565</v>
      </c>
      <c r="M2373">
        <v>8252</v>
      </c>
      <c r="N2373">
        <v>1380000000</v>
      </c>
    </row>
    <row r="2374" spans="1:14" x14ac:dyDescent="0.3">
      <c r="A2374" t="s">
        <v>4615</v>
      </c>
      <c r="B2374" t="s">
        <v>2194</v>
      </c>
      <c r="C2374" t="s">
        <v>2221</v>
      </c>
      <c r="D2374" t="s">
        <v>2222</v>
      </c>
      <c r="E2374" s="17">
        <v>44222</v>
      </c>
      <c r="F2374">
        <v>2965</v>
      </c>
      <c r="G2374">
        <v>139</v>
      </c>
      <c r="H2374">
        <v>4744</v>
      </c>
      <c r="I2374">
        <v>46523</v>
      </c>
      <c r="J2374">
        <v>34435</v>
      </c>
      <c r="K2374">
        <v>549756</v>
      </c>
      <c r="L2374">
        <v>53370</v>
      </c>
      <c r="M2374">
        <v>8273</v>
      </c>
      <c r="N2374">
        <v>1380000000</v>
      </c>
    </row>
    <row r="2375" spans="1:14" x14ac:dyDescent="0.3">
      <c r="A2375" t="s">
        <v>4616</v>
      </c>
      <c r="B2375" t="s">
        <v>2187</v>
      </c>
      <c r="C2375" t="s">
        <v>2188</v>
      </c>
      <c r="D2375" t="s">
        <v>2188</v>
      </c>
      <c r="E2375" s="17">
        <v>44367</v>
      </c>
      <c r="F2375">
        <v>3337</v>
      </c>
      <c r="G2375">
        <v>100</v>
      </c>
      <c r="H2375">
        <v>4378</v>
      </c>
      <c r="I2375">
        <v>49860</v>
      </c>
      <c r="J2375">
        <v>34535</v>
      </c>
      <c r="K2375">
        <v>554134</v>
      </c>
      <c r="L2375">
        <v>26696</v>
      </c>
      <c r="M2375">
        <v>13389</v>
      </c>
      <c r="N2375">
        <v>83000000</v>
      </c>
    </row>
    <row r="2376" spans="1:14" x14ac:dyDescent="0.3">
      <c r="A2376" t="s">
        <v>4617</v>
      </c>
      <c r="B2376" t="s">
        <v>2190</v>
      </c>
      <c r="C2376" t="s">
        <v>2198</v>
      </c>
      <c r="D2376" t="s">
        <v>2306</v>
      </c>
      <c r="E2376" s="17">
        <v>43909</v>
      </c>
      <c r="F2376">
        <v>3612</v>
      </c>
      <c r="G2376">
        <v>24</v>
      </c>
      <c r="H2376">
        <v>1662</v>
      </c>
      <c r="I2376">
        <v>53472</v>
      </c>
      <c r="J2376">
        <v>34559</v>
      </c>
      <c r="K2376">
        <v>555796</v>
      </c>
      <c r="L2376">
        <v>57792</v>
      </c>
      <c r="M2376">
        <v>3779</v>
      </c>
      <c r="N2376">
        <v>213000000</v>
      </c>
    </row>
    <row r="2377" spans="1:14" x14ac:dyDescent="0.3">
      <c r="A2377" t="s">
        <v>4618</v>
      </c>
      <c r="B2377" t="s">
        <v>2194</v>
      </c>
      <c r="C2377" t="s">
        <v>2204</v>
      </c>
      <c r="D2377" t="s">
        <v>25</v>
      </c>
      <c r="E2377" s="17">
        <v>44410</v>
      </c>
      <c r="F2377">
        <v>1620</v>
      </c>
      <c r="G2377">
        <v>88</v>
      </c>
      <c r="H2377">
        <v>998</v>
      </c>
      <c r="I2377">
        <v>55092</v>
      </c>
      <c r="J2377">
        <v>34647</v>
      </c>
      <c r="K2377">
        <v>556794</v>
      </c>
      <c r="L2377">
        <v>21060</v>
      </c>
      <c r="M2377">
        <v>3974</v>
      </c>
      <c r="N2377">
        <v>1380000000</v>
      </c>
    </row>
    <row r="2378" spans="1:14" x14ac:dyDescent="0.3">
      <c r="A2378" t="s">
        <v>4619</v>
      </c>
      <c r="B2378" t="s">
        <v>2187</v>
      </c>
      <c r="C2378" t="s">
        <v>2338</v>
      </c>
      <c r="D2378" t="s">
        <v>2339</v>
      </c>
      <c r="E2378" s="17">
        <v>44003</v>
      </c>
      <c r="F2378">
        <v>1535</v>
      </c>
      <c r="G2378">
        <v>143</v>
      </c>
      <c r="H2378">
        <v>4181</v>
      </c>
      <c r="I2378">
        <v>56627</v>
      </c>
      <c r="J2378">
        <v>34790</v>
      </c>
      <c r="K2378">
        <v>560975</v>
      </c>
      <c r="L2378">
        <v>24560</v>
      </c>
      <c r="M2378">
        <v>15219</v>
      </c>
      <c r="N2378">
        <v>83000000</v>
      </c>
    </row>
    <row r="2379" spans="1:14" x14ac:dyDescent="0.3">
      <c r="A2379" t="s">
        <v>4620</v>
      </c>
      <c r="B2379" t="s">
        <v>2206</v>
      </c>
      <c r="C2379" t="s">
        <v>2232</v>
      </c>
      <c r="D2379" t="s">
        <v>2326</v>
      </c>
      <c r="E2379" s="17">
        <v>43842</v>
      </c>
      <c r="F2379">
        <v>4344</v>
      </c>
      <c r="G2379">
        <v>178</v>
      </c>
      <c r="H2379">
        <v>4302</v>
      </c>
      <c r="I2379">
        <v>60971</v>
      </c>
      <c r="J2379">
        <v>34968</v>
      </c>
      <c r="K2379">
        <v>565277</v>
      </c>
      <c r="L2379">
        <v>82536</v>
      </c>
      <c r="M2379">
        <v>10911</v>
      </c>
      <c r="N2379">
        <v>68000000</v>
      </c>
    </row>
    <row r="2380" spans="1:14" x14ac:dyDescent="0.3">
      <c r="A2380" t="s">
        <v>4621</v>
      </c>
      <c r="B2380" t="s">
        <v>2190</v>
      </c>
      <c r="C2380" t="s">
        <v>2269</v>
      </c>
      <c r="D2380" t="s">
        <v>2288</v>
      </c>
      <c r="E2380" s="17">
        <v>43958</v>
      </c>
      <c r="F2380">
        <v>2792</v>
      </c>
      <c r="G2380">
        <v>123</v>
      </c>
      <c r="H2380">
        <v>3946</v>
      </c>
      <c r="I2380">
        <v>63763</v>
      </c>
      <c r="J2380">
        <v>35091</v>
      </c>
      <c r="K2380">
        <v>569223</v>
      </c>
      <c r="L2380">
        <v>22336</v>
      </c>
      <c r="M2380">
        <v>3110</v>
      </c>
      <c r="N2380">
        <v>213000000</v>
      </c>
    </row>
    <row r="2381" spans="1:14" x14ac:dyDescent="0.3">
      <c r="A2381" t="s">
        <v>4622</v>
      </c>
      <c r="B2381" t="s">
        <v>2194</v>
      </c>
      <c r="C2381" t="s">
        <v>2204</v>
      </c>
      <c r="D2381" t="s">
        <v>2235</v>
      </c>
      <c r="E2381" s="17">
        <v>44438</v>
      </c>
      <c r="F2381">
        <v>572</v>
      </c>
      <c r="G2381">
        <v>98</v>
      </c>
      <c r="H2381">
        <v>2524</v>
      </c>
      <c r="I2381">
        <v>64335</v>
      </c>
      <c r="J2381">
        <v>35189</v>
      </c>
      <c r="K2381">
        <v>571747</v>
      </c>
      <c r="L2381">
        <v>6864</v>
      </c>
      <c r="M2381">
        <v>13892</v>
      </c>
      <c r="N2381">
        <v>1380000000</v>
      </c>
    </row>
    <row r="2382" spans="1:14" x14ac:dyDescent="0.3">
      <c r="A2382" t="s">
        <v>4623</v>
      </c>
      <c r="B2382" t="s">
        <v>2206</v>
      </c>
      <c r="C2382" t="s">
        <v>2224</v>
      </c>
      <c r="D2382" t="s">
        <v>2225</v>
      </c>
      <c r="E2382" s="17">
        <v>43922</v>
      </c>
      <c r="F2382">
        <v>4893</v>
      </c>
      <c r="G2382">
        <v>199</v>
      </c>
      <c r="H2382">
        <v>130</v>
      </c>
      <c r="I2382">
        <v>69228</v>
      </c>
      <c r="J2382">
        <v>35388</v>
      </c>
      <c r="K2382">
        <v>571877</v>
      </c>
      <c r="L2382">
        <v>34251</v>
      </c>
      <c r="M2382">
        <v>19718</v>
      </c>
      <c r="N2382">
        <v>68000000</v>
      </c>
    </row>
    <row r="2383" spans="1:14" x14ac:dyDescent="0.3">
      <c r="A2383" t="s">
        <v>4624</v>
      </c>
      <c r="B2383" t="s">
        <v>2187</v>
      </c>
      <c r="C2383" t="s">
        <v>2201</v>
      </c>
      <c r="D2383" t="s">
        <v>2272</v>
      </c>
      <c r="E2383" s="17">
        <v>44483</v>
      </c>
      <c r="F2383">
        <v>4856</v>
      </c>
      <c r="G2383">
        <v>180</v>
      </c>
      <c r="H2383">
        <v>4231</v>
      </c>
      <c r="I2383">
        <v>74084</v>
      </c>
      <c r="J2383">
        <v>35568</v>
      </c>
      <c r="K2383">
        <v>576108</v>
      </c>
      <c r="L2383">
        <v>77696</v>
      </c>
      <c r="M2383">
        <v>1021</v>
      </c>
      <c r="N2383">
        <v>83000000</v>
      </c>
    </row>
    <row r="2384" spans="1:14" x14ac:dyDescent="0.3">
      <c r="A2384" t="s">
        <v>4625</v>
      </c>
      <c r="B2384" t="s">
        <v>2194</v>
      </c>
      <c r="C2384" t="s">
        <v>2221</v>
      </c>
      <c r="D2384" t="s">
        <v>2222</v>
      </c>
      <c r="E2384" s="17">
        <v>44373</v>
      </c>
      <c r="F2384">
        <v>3655</v>
      </c>
      <c r="G2384">
        <v>179</v>
      </c>
      <c r="H2384">
        <v>3417</v>
      </c>
      <c r="I2384">
        <v>77739</v>
      </c>
      <c r="J2384">
        <v>35747</v>
      </c>
      <c r="K2384">
        <v>579525</v>
      </c>
      <c r="L2384">
        <v>65790</v>
      </c>
      <c r="M2384">
        <v>10635</v>
      </c>
      <c r="N2384">
        <v>1380000000</v>
      </c>
    </row>
    <row r="2385" spans="1:14" x14ac:dyDescent="0.3">
      <c r="A2385" t="s">
        <v>4626</v>
      </c>
      <c r="B2385" t="s">
        <v>2194</v>
      </c>
      <c r="C2385" t="s">
        <v>2221</v>
      </c>
      <c r="D2385" t="s">
        <v>2222</v>
      </c>
      <c r="E2385" s="17">
        <v>44362</v>
      </c>
      <c r="F2385">
        <v>292</v>
      </c>
      <c r="G2385">
        <v>194</v>
      </c>
      <c r="H2385">
        <v>2217</v>
      </c>
      <c r="I2385">
        <v>78031</v>
      </c>
      <c r="J2385">
        <v>35941</v>
      </c>
      <c r="K2385">
        <v>581742</v>
      </c>
      <c r="L2385">
        <v>4672</v>
      </c>
      <c r="M2385">
        <v>11542</v>
      </c>
      <c r="N2385">
        <v>1380000000</v>
      </c>
    </row>
    <row r="2386" spans="1:14" x14ac:dyDescent="0.3">
      <c r="A2386" t="s">
        <v>4627</v>
      </c>
      <c r="B2386" t="s">
        <v>2206</v>
      </c>
      <c r="C2386" t="s">
        <v>2207</v>
      </c>
      <c r="D2386" t="s">
        <v>2263</v>
      </c>
      <c r="E2386" s="17">
        <v>44488</v>
      </c>
      <c r="F2386">
        <v>4293</v>
      </c>
      <c r="G2386">
        <v>123</v>
      </c>
      <c r="H2386">
        <v>3016</v>
      </c>
      <c r="I2386">
        <v>82324</v>
      </c>
      <c r="J2386">
        <v>36064</v>
      </c>
      <c r="K2386">
        <v>584758</v>
      </c>
      <c r="L2386">
        <v>42930</v>
      </c>
      <c r="M2386">
        <v>18264</v>
      </c>
      <c r="N2386">
        <v>68000000</v>
      </c>
    </row>
    <row r="2387" spans="1:14" x14ac:dyDescent="0.3">
      <c r="A2387" t="s">
        <v>4628</v>
      </c>
      <c r="B2387" t="s">
        <v>2194</v>
      </c>
      <c r="C2387" t="s">
        <v>27</v>
      </c>
      <c r="D2387" t="s">
        <v>27</v>
      </c>
      <c r="E2387" s="17">
        <v>44277</v>
      </c>
      <c r="F2387">
        <v>79</v>
      </c>
      <c r="G2387">
        <v>23</v>
      </c>
      <c r="H2387">
        <v>1186</v>
      </c>
      <c r="I2387">
        <v>82403</v>
      </c>
      <c r="J2387">
        <v>36087</v>
      </c>
      <c r="K2387">
        <v>585944</v>
      </c>
      <c r="L2387">
        <v>1501</v>
      </c>
      <c r="M2387">
        <v>3006</v>
      </c>
      <c r="N2387">
        <v>1380000000</v>
      </c>
    </row>
    <row r="2388" spans="1:14" x14ac:dyDescent="0.3">
      <c r="A2388" t="s">
        <v>4629</v>
      </c>
      <c r="B2388" t="s">
        <v>2211</v>
      </c>
      <c r="C2388" t="s">
        <v>2237</v>
      </c>
      <c r="D2388" t="s">
        <v>2250</v>
      </c>
      <c r="E2388" s="17">
        <v>44220</v>
      </c>
      <c r="F2388">
        <v>4232</v>
      </c>
      <c r="G2388">
        <v>106</v>
      </c>
      <c r="H2388">
        <v>4294</v>
      </c>
      <c r="I2388">
        <v>86635</v>
      </c>
      <c r="J2388">
        <v>36193</v>
      </c>
      <c r="K2388">
        <v>590238</v>
      </c>
      <c r="L2388">
        <v>42320</v>
      </c>
      <c r="M2388">
        <v>6477</v>
      </c>
      <c r="N2388">
        <v>331000000</v>
      </c>
    </row>
    <row r="2389" spans="1:14" x14ac:dyDescent="0.3">
      <c r="A2389" t="s">
        <v>4630</v>
      </c>
      <c r="B2389" t="s">
        <v>2194</v>
      </c>
      <c r="C2389" t="s">
        <v>2221</v>
      </c>
      <c r="D2389" t="s">
        <v>2281</v>
      </c>
      <c r="E2389" s="17">
        <v>44502</v>
      </c>
      <c r="F2389">
        <v>4308</v>
      </c>
      <c r="G2389">
        <v>13</v>
      </c>
      <c r="H2389">
        <v>4834</v>
      </c>
      <c r="I2389">
        <v>90943</v>
      </c>
      <c r="J2389">
        <v>36206</v>
      </c>
      <c r="K2389">
        <v>595072</v>
      </c>
      <c r="L2389">
        <v>30156</v>
      </c>
      <c r="M2389">
        <v>1215</v>
      </c>
      <c r="N2389">
        <v>1380000000</v>
      </c>
    </row>
    <row r="2390" spans="1:14" x14ac:dyDescent="0.3">
      <c r="A2390" t="s">
        <v>4631</v>
      </c>
      <c r="B2390" t="s">
        <v>2190</v>
      </c>
      <c r="C2390" t="s">
        <v>2269</v>
      </c>
      <c r="D2390" t="s">
        <v>2288</v>
      </c>
      <c r="E2390" s="17">
        <v>43873</v>
      </c>
      <c r="F2390">
        <v>1862</v>
      </c>
      <c r="G2390">
        <v>21</v>
      </c>
      <c r="H2390">
        <v>2812</v>
      </c>
      <c r="I2390">
        <v>92805</v>
      </c>
      <c r="J2390">
        <v>36227</v>
      </c>
      <c r="K2390">
        <v>597884</v>
      </c>
      <c r="L2390">
        <v>11172</v>
      </c>
      <c r="M2390">
        <v>16704</v>
      </c>
      <c r="N2390">
        <v>213000000</v>
      </c>
    </row>
    <row r="2391" spans="1:14" x14ac:dyDescent="0.3">
      <c r="A2391" t="s">
        <v>4632</v>
      </c>
      <c r="B2391" t="s">
        <v>2206</v>
      </c>
      <c r="C2391" t="s">
        <v>2207</v>
      </c>
      <c r="D2391" t="s">
        <v>2208</v>
      </c>
      <c r="E2391" s="17">
        <v>44084</v>
      </c>
      <c r="F2391">
        <v>618</v>
      </c>
      <c r="G2391">
        <v>127</v>
      </c>
      <c r="H2391">
        <v>1517</v>
      </c>
      <c r="I2391">
        <v>93423</v>
      </c>
      <c r="J2391">
        <v>36354</v>
      </c>
      <c r="K2391">
        <v>599401</v>
      </c>
      <c r="L2391">
        <v>6180</v>
      </c>
      <c r="M2391">
        <v>12629</v>
      </c>
      <c r="N2391">
        <v>68000000</v>
      </c>
    </row>
    <row r="2392" spans="1:14" x14ac:dyDescent="0.3">
      <c r="A2392" t="s">
        <v>4633</v>
      </c>
      <c r="B2392" t="s">
        <v>2190</v>
      </c>
      <c r="C2392" t="s">
        <v>2191</v>
      </c>
      <c r="D2392" t="s">
        <v>2285</v>
      </c>
      <c r="E2392" s="17">
        <v>43960</v>
      </c>
      <c r="F2392">
        <v>959</v>
      </c>
      <c r="G2392">
        <v>30</v>
      </c>
      <c r="H2392">
        <v>4198</v>
      </c>
      <c r="I2392">
        <v>94382</v>
      </c>
      <c r="J2392">
        <v>36384</v>
      </c>
      <c r="K2392">
        <v>603599</v>
      </c>
      <c r="L2392">
        <v>10549</v>
      </c>
      <c r="M2392">
        <v>17435</v>
      </c>
      <c r="N2392">
        <v>213000000</v>
      </c>
    </row>
    <row r="2393" spans="1:14" x14ac:dyDescent="0.3">
      <c r="A2393" t="s">
        <v>4634</v>
      </c>
      <c r="B2393" t="s">
        <v>2187</v>
      </c>
      <c r="C2393" t="s">
        <v>2201</v>
      </c>
      <c r="D2393" t="s">
        <v>2202</v>
      </c>
      <c r="E2393" s="17">
        <v>43890</v>
      </c>
      <c r="F2393">
        <v>3278</v>
      </c>
      <c r="G2393">
        <v>84</v>
      </c>
      <c r="H2393">
        <v>4643</v>
      </c>
      <c r="I2393">
        <v>97660</v>
      </c>
      <c r="J2393">
        <v>36468</v>
      </c>
      <c r="K2393">
        <v>608242</v>
      </c>
      <c r="L2393">
        <v>36058</v>
      </c>
      <c r="M2393">
        <v>3385</v>
      </c>
      <c r="N2393">
        <v>83000000</v>
      </c>
    </row>
    <row r="2394" spans="1:14" x14ac:dyDescent="0.3">
      <c r="A2394" t="s">
        <v>4635</v>
      </c>
      <c r="B2394" t="s">
        <v>2190</v>
      </c>
      <c r="C2394" t="s">
        <v>2269</v>
      </c>
      <c r="D2394" t="s">
        <v>2288</v>
      </c>
      <c r="E2394" s="17">
        <v>44493</v>
      </c>
      <c r="F2394">
        <v>3735</v>
      </c>
      <c r="G2394">
        <v>57</v>
      </c>
      <c r="H2394">
        <v>5</v>
      </c>
      <c r="I2394">
        <v>101395</v>
      </c>
      <c r="J2394">
        <v>36525</v>
      </c>
      <c r="K2394">
        <v>608247</v>
      </c>
      <c r="L2394">
        <v>52290</v>
      </c>
      <c r="M2394">
        <v>3181</v>
      </c>
      <c r="N2394">
        <v>213000000</v>
      </c>
    </row>
    <row r="2395" spans="1:14" x14ac:dyDescent="0.3">
      <c r="A2395" t="s">
        <v>4636</v>
      </c>
      <c r="B2395" t="s">
        <v>2211</v>
      </c>
      <c r="C2395" t="s">
        <v>2245</v>
      </c>
      <c r="D2395" t="s">
        <v>2246</v>
      </c>
      <c r="E2395" s="17">
        <v>44297</v>
      </c>
      <c r="F2395">
        <v>2213</v>
      </c>
      <c r="G2395">
        <v>68</v>
      </c>
      <c r="H2395">
        <v>710</v>
      </c>
      <c r="I2395">
        <v>103608</v>
      </c>
      <c r="J2395">
        <v>36593</v>
      </c>
      <c r="K2395">
        <v>608957</v>
      </c>
      <c r="L2395">
        <v>33195</v>
      </c>
      <c r="M2395">
        <v>4728</v>
      </c>
      <c r="N2395">
        <v>331000000</v>
      </c>
    </row>
    <row r="2396" spans="1:14" x14ac:dyDescent="0.3">
      <c r="A2396" t="s">
        <v>4637</v>
      </c>
      <c r="B2396" t="s">
        <v>2211</v>
      </c>
      <c r="C2396" t="s">
        <v>2237</v>
      </c>
      <c r="D2396" t="s">
        <v>2250</v>
      </c>
      <c r="E2396" s="17">
        <v>44117</v>
      </c>
      <c r="F2396">
        <v>3574</v>
      </c>
      <c r="G2396">
        <v>146</v>
      </c>
      <c r="H2396">
        <v>11</v>
      </c>
      <c r="I2396">
        <v>107182</v>
      </c>
      <c r="J2396">
        <v>36739</v>
      </c>
      <c r="K2396">
        <v>608968</v>
      </c>
      <c r="L2396">
        <v>17870</v>
      </c>
      <c r="M2396">
        <v>14828</v>
      </c>
      <c r="N2396">
        <v>331000000</v>
      </c>
    </row>
    <row r="2397" spans="1:14" x14ac:dyDescent="0.3">
      <c r="A2397" t="s">
        <v>4638</v>
      </c>
      <c r="B2397" t="s">
        <v>2190</v>
      </c>
      <c r="C2397" t="s">
        <v>2252</v>
      </c>
      <c r="D2397" t="s">
        <v>2253</v>
      </c>
      <c r="E2397" s="17">
        <v>44347</v>
      </c>
      <c r="F2397">
        <v>3996</v>
      </c>
      <c r="G2397">
        <v>105</v>
      </c>
      <c r="H2397">
        <v>2150</v>
      </c>
      <c r="I2397">
        <v>111178</v>
      </c>
      <c r="J2397">
        <v>36844</v>
      </c>
      <c r="K2397">
        <v>611118</v>
      </c>
      <c r="L2397">
        <v>63936</v>
      </c>
      <c r="M2397">
        <v>11839</v>
      </c>
      <c r="N2397">
        <v>213000000</v>
      </c>
    </row>
    <row r="2398" spans="1:14" x14ac:dyDescent="0.3">
      <c r="A2398" t="s">
        <v>4639</v>
      </c>
      <c r="B2398" t="s">
        <v>2187</v>
      </c>
      <c r="C2398" t="s">
        <v>2188</v>
      </c>
      <c r="D2398" t="s">
        <v>2188</v>
      </c>
      <c r="E2398" s="17">
        <v>44297</v>
      </c>
      <c r="F2398">
        <v>2477</v>
      </c>
      <c r="G2398">
        <v>180</v>
      </c>
      <c r="H2398">
        <v>1713</v>
      </c>
      <c r="I2398">
        <v>113655</v>
      </c>
      <c r="J2398">
        <v>37024</v>
      </c>
      <c r="K2398">
        <v>612831</v>
      </c>
      <c r="L2398">
        <v>24770</v>
      </c>
      <c r="M2398">
        <v>1538</v>
      </c>
      <c r="N2398">
        <v>83000000</v>
      </c>
    </row>
    <row r="2399" spans="1:14" x14ac:dyDescent="0.3">
      <c r="A2399" t="s">
        <v>4640</v>
      </c>
      <c r="B2399" t="s">
        <v>2194</v>
      </c>
      <c r="C2399" t="s">
        <v>2221</v>
      </c>
      <c r="D2399" t="s">
        <v>2222</v>
      </c>
      <c r="E2399" s="17">
        <v>44175</v>
      </c>
      <c r="F2399">
        <v>3251</v>
      </c>
      <c r="G2399">
        <v>84</v>
      </c>
      <c r="H2399">
        <v>4522</v>
      </c>
      <c r="I2399">
        <v>116906</v>
      </c>
      <c r="J2399">
        <v>37108</v>
      </c>
      <c r="K2399">
        <v>617353</v>
      </c>
      <c r="L2399">
        <v>42263</v>
      </c>
      <c r="M2399">
        <v>6413</v>
      </c>
      <c r="N2399">
        <v>1380000000</v>
      </c>
    </row>
    <row r="2400" spans="1:14" x14ac:dyDescent="0.3">
      <c r="A2400" t="s">
        <v>4641</v>
      </c>
      <c r="B2400" t="s">
        <v>2211</v>
      </c>
      <c r="C2400" t="s">
        <v>2212</v>
      </c>
      <c r="D2400" t="s">
        <v>2213</v>
      </c>
      <c r="E2400" s="17">
        <v>44472</v>
      </c>
      <c r="F2400">
        <v>2168</v>
      </c>
      <c r="G2400">
        <v>1</v>
      </c>
      <c r="H2400">
        <v>4266</v>
      </c>
      <c r="I2400">
        <v>119074</v>
      </c>
      <c r="J2400">
        <v>37109</v>
      </c>
      <c r="K2400">
        <v>621619</v>
      </c>
      <c r="L2400">
        <v>36856</v>
      </c>
      <c r="M2400">
        <v>13286</v>
      </c>
      <c r="N2400">
        <v>331000000</v>
      </c>
    </row>
    <row r="2401" spans="1:14" x14ac:dyDescent="0.3">
      <c r="A2401" t="s">
        <v>4642</v>
      </c>
      <c r="B2401" t="s">
        <v>2190</v>
      </c>
      <c r="C2401" t="s">
        <v>2252</v>
      </c>
      <c r="D2401" t="s">
        <v>2301</v>
      </c>
      <c r="E2401" s="17">
        <v>44212</v>
      </c>
      <c r="F2401">
        <v>3245</v>
      </c>
      <c r="G2401">
        <v>180</v>
      </c>
      <c r="H2401">
        <v>4184</v>
      </c>
      <c r="I2401">
        <v>122319</v>
      </c>
      <c r="J2401">
        <v>37289</v>
      </c>
      <c r="K2401">
        <v>625803</v>
      </c>
      <c r="L2401">
        <v>42185</v>
      </c>
      <c r="M2401">
        <v>6278</v>
      </c>
      <c r="N2401">
        <v>213000000</v>
      </c>
    </row>
    <row r="2402" spans="1:14" x14ac:dyDescent="0.3">
      <c r="A2402" t="s">
        <v>4643</v>
      </c>
      <c r="B2402" t="s">
        <v>2190</v>
      </c>
      <c r="C2402" t="s">
        <v>2198</v>
      </c>
      <c r="D2402" t="s">
        <v>2306</v>
      </c>
      <c r="E2402" s="17">
        <v>44520</v>
      </c>
      <c r="F2402">
        <v>2378</v>
      </c>
      <c r="G2402">
        <v>194</v>
      </c>
      <c r="H2402">
        <v>3418</v>
      </c>
      <c r="I2402">
        <v>124697</v>
      </c>
      <c r="J2402">
        <v>37483</v>
      </c>
      <c r="K2402">
        <v>629221</v>
      </c>
      <c r="L2402">
        <v>45182</v>
      </c>
      <c r="M2402">
        <v>10751</v>
      </c>
      <c r="N2402">
        <v>213000000</v>
      </c>
    </row>
    <row r="2403" spans="1:14" x14ac:dyDescent="0.3">
      <c r="A2403" t="s">
        <v>4644</v>
      </c>
      <c r="B2403" t="s">
        <v>2190</v>
      </c>
      <c r="C2403" t="s">
        <v>2198</v>
      </c>
      <c r="D2403" t="s">
        <v>2306</v>
      </c>
      <c r="E2403" s="17">
        <v>44083</v>
      </c>
      <c r="F2403">
        <v>1722</v>
      </c>
      <c r="G2403">
        <v>46</v>
      </c>
      <c r="H2403">
        <v>4950</v>
      </c>
      <c r="I2403">
        <v>126419</v>
      </c>
      <c r="J2403">
        <v>37529</v>
      </c>
      <c r="K2403">
        <v>634171</v>
      </c>
      <c r="L2403">
        <v>27552</v>
      </c>
      <c r="M2403">
        <v>2448</v>
      </c>
      <c r="N2403">
        <v>213000000</v>
      </c>
    </row>
    <row r="2404" spans="1:14" x14ac:dyDescent="0.3">
      <c r="A2404" t="s">
        <v>4645</v>
      </c>
      <c r="B2404" t="s">
        <v>2194</v>
      </c>
      <c r="C2404" t="s">
        <v>2204</v>
      </c>
      <c r="D2404" t="s">
        <v>25</v>
      </c>
      <c r="E2404" s="17">
        <v>43886</v>
      </c>
      <c r="F2404">
        <v>1161</v>
      </c>
      <c r="G2404">
        <v>114</v>
      </c>
      <c r="H2404">
        <v>3282</v>
      </c>
      <c r="I2404">
        <v>127580</v>
      </c>
      <c r="J2404">
        <v>37643</v>
      </c>
      <c r="K2404">
        <v>637453</v>
      </c>
      <c r="L2404">
        <v>6966</v>
      </c>
      <c r="M2404">
        <v>1518</v>
      </c>
      <c r="N2404">
        <v>1380000000</v>
      </c>
    </row>
    <row r="2405" spans="1:14" x14ac:dyDescent="0.3">
      <c r="A2405" t="s">
        <v>4646</v>
      </c>
      <c r="B2405" t="s">
        <v>2206</v>
      </c>
      <c r="C2405" t="s">
        <v>2224</v>
      </c>
      <c r="D2405" t="s">
        <v>2230</v>
      </c>
      <c r="E2405" s="17">
        <v>44293</v>
      </c>
      <c r="F2405">
        <v>1889</v>
      </c>
      <c r="G2405">
        <v>52</v>
      </c>
      <c r="H2405">
        <v>3604</v>
      </c>
      <c r="I2405">
        <v>129469</v>
      </c>
      <c r="J2405">
        <v>37695</v>
      </c>
      <c r="K2405">
        <v>641057</v>
      </c>
      <c r="L2405">
        <v>15112</v>
      </c>
      <c r="M2405">
        <v>5202</v>
      </c>
      <c r="N2405">
        <v>68000000</v>
      </c>
    </row>
    <row r="2406" spans="1:14" x14ac:dyDescent="0.3">
      <c r="A2406" t="s">
        <v>4647</v>
      </c>
      <c r="B2406" t="s">
        <v>2187</v>
      </c>
      <c r="C2406" t="s">
        <v>2201</v>
      </c>
      <c r="D2406" t="s">
        <v>2272</v>
      </c>
      <c r="E2406" s="17">
        <v>44287</v>
      </c>
      <c r="F2406">
        <v>2040</v>
      </c>
      <c r="G2406">
        <v>184</v>
      </c>
      <c r="H2406">
        <v>2647</v>
      </c>
      <c r="I2406">
        <v>131509</v>
      </c>
      <c r="J2406">
        <v>37879</v>
      </c>
      <c r="K2406">
        <v>643704</v>
      </c>
      <c r="L2406">
        <v>20400</v>
      </c>
      <c r="M2406">
        <v>18126</v>
      </c>
      <c r="N2406">
        <v>83000000</v>
      </c>
    </row>
    <row r="2407" spans="1:14" x14ac:dyDescent="0.3">
      <c r="A2407" t="s">
        <v>4648</v>
      </c>
      <c r="B2407" t="s">
        <v>2206</v>
      </c>
      <c r="C2407" t="s">
        <v>2207</v>
      </c>
      <c r="D2407" t="s">
        <v>2208</v>
      </c>
      <c r="E2407" s="17">
        <v>43913</v>
      </c>
      <c r="F2407">
        <v>3971</v>
      </c>
      <c r="G2407">
        <v>24</v>
      </c>
      <c r="H2407">
        <v>3596</v>
      </c>
      <c r="I2407">
        <v>135480</v>
      </c>
      <c r="J2407">
        <v>37903</v>
      </c>
      <c r="K2407">
        <v>647300</v>
      </c>
      <c r="L2407">
        <v>31768</v>
      </c>
      <c r="M2407">
        <v>1331</v>
      </c>
      <c r="N2407">
        <v>68000000</v>
      </c>
    </row>
    <row r="2408" spans="1:14" x14ac:dyDescent="0.3">
      <c r="A2408" t="s">
        <v>4649</v>
      </c>
      <c r="B2408" t="s">
        <v>2187</v>
      </c>
      <c r="C2408" t="s">
        <v>2255</v>
      </c>
      <c r="D2408" t="s">
        <v>2255</v>
      </c>
      <c r="E2408" s="17">
        <v>43929</v>
      </c>
      <c r="F2408">
        <v>3401</v>
      </c>
      <c r="G2408">
        <v>34</v>
      </c>
      <c r="H2408">
        <v>3982</v>
      </c>
      <c r="I2408">
        <v>138881</v>
      </c>
      <c r="J2408">
        <v>37937</v>
      </c>
      <c r="K2408">
        <v>651282</v>
      </c>
      <c r="L2408">
        <v>54416</v>
      </c>
      <c r="M2408">
        <v>10860</v>
      </c>
      <c r="N2408">
        <v>83000000</v>
      </c>
    </row>
    <row r="2409" spans="1:14" x14ac:dyDescent="0.3">
      <c r="A2409" t="s">
        <v>4650</v>
      </c>
      <c r="B2409" t="s">
        <v>2187</v>
      </c>
      <c r="C2409" t="s">
        <v>2201</v>
      </c>
      <c r="D2409" t="s">
        <v>2272</v>
      </c>
      <c r="E2409" s="17">
        <v>43979</v>
      </c>
      <c r="F2409">
        <v>3309</v>
      </c>
      <c r="G2409">
        <v>156</v>
      </c>
      <c r="H2409">
        <v>177</v>
      </c>
      <c r="I2409">
        <v>142190</v>
      </c>
      <c r="J2409">
        <v>38093</v>
      </c>
      <c r="K2409">
        <v>651459</v>
      </c>
      <c r="L2409">
        <v>43017</v>
      </c>
      <c r="M2409">
        <v>9241</v>
      </c>
      <c r="N2409">
        <v>83000000</v>
      </c>
    </row>
    <row r="2410" spans="1:14" x14ac:dyDescent="0.3">
      <c r="A2410" t="s">
        <v>4651</v>
      </c>
      <c r="B2410" t="s">
        <v>2190</v>
      </c>
      <c r="C2410" t="s">
        <v>2198</v>
      </c>
      <c r="D2410" t="s">
        <v>2199</v>
      </c>
      <c r="E2410" s="17">
        <v>44159</v>
      </c>
      <c r="F2410">
        <v>1099</v>
      </c>
      <c r="G2410">
        <v>86</v>
      </c>
      <c r="H2410">
        <v>2610</v>
      </c>
      <c r="I2410">
        <v>143289</v>
      </c>
      <c r="J2410">
        <v>38179</v>
      </c>
      <c r="K2410">
        <v>654069</v>
      </c>
      <c r="L2410">
        <v>20881</v>
      </c>
      <c r="M2410">
        <v>2214</v>
      </c>
      <c r="N2410">
        <v>213000000</v>
      </c>
    </row>
    <row r="2411" spans="1:14" x14ac:dyDescent="0.3">
      <c r="A2411" t="s">
        <v>4652</v>
      </c>
      <c r="B2411" t="s">
        <v>2211</v>
      </c>
      <c r="C2411" t="s">
        <v>2245</v>
      </c>
      <c r="D2411" t="s">
        <v>2308</v>
      </c>
      <c r="E2411" s="17">
        <v>43986</v>
      </c>
      <c r="F2411">
        <v>4018</v>
      </c>
      <c r="G2411">
        <v>109</v>
      </c>
      <c r="H2411">
        <v>4513</v>
      </c>
      <c r="I2411">
        <v>147307</v>
      </c>
      <c r="J2411">
        <v>38288</v>
      </c>
      <c r="K2411">
        <v>658582</v>
      </c>
      <c r="L2411">
        <v>24108</v>
      </c>
      <c r="M2411">
        <v>8876</v>
      </c>
      <c r="N2411">
        <v>331000000</v>
      </c>
    </row>
    <row r="2412" spans="1:14" x14ac:dyDescent="0.3">
      <c r="A2412" t="s">
        <v>4653</v>
      </c>
      <c r="B2412" t="s">
        <v>2190</v>
      </c>
      <c r="C2412" t="s">
        <v>2269</v>
      </c>
      <c r="D2412" t="s">
        <v>2288</v>
      </c>
      <c r="E2412" s="17">
        <v>44020</v>
      </c>
      <c r="F2412">
        <v>1688</v>
      </c>
      <c r="G2412">
        <v>144</v>
      </c>
      <c r="H2412">
        <v>553</v>
      </c>
      <c r="I2412">
        <v>148995</v>
      </c>
      <c r="J2412">
        <v>38432</v>
      </c>
      <c r="K2412">
        <v>659135</v>
      </c>
      <c r="L2412">
        <v>23632</v>
      </c>
      <c r="M2412">
        <v>16844</v>
      </c>
      <c r="N2412">
        <v>213000000</v>
      </c>
    </row>
    <row r="2413" spans="1:14" x14ac:dyDescent="0.3">
      <c r="A2413" t="s">
        <v>4654</v>
      </c>
      <c r="B2413" t="s">
        <v>2194</v>
      </c>
      <c r="C2413" t="s">
        <v>2195</v>
      </c>
      <c r="D2413" t="s">
        <v>2296</v>
      </c>
      <c r="E2413" s="17">
        <v>44324</v>
      </c>
      <c r="F2413">
        <v>4132</v>
      </c>
      <c r="G2413">
        <v>79</v>
      </c>
      <c r="H2413">
        <v>3389</v>
      </c>
      <c r="I2413">
        <v>153127</v>
      </c>
      <c r="J2413">
        <v>38511</v>
      </c>
      <c r="K2413">
        <v>662524</v>
      </c>
      <c r="L2413">
        <v>41320</v>
      </c>
      <c r="M2413">
        <v>15510</v>
      </c>
      <c r="N2413">
        <v>1380000000</v>
      </c>
    </row>
    <row r="2414" spans="1:14" x14ac:dyDescent="0.3">
      <c r="A2414" t="s">
        <v>4655</v>
      </c>
      <c r="B2414" t="s">
        <v>2187</v>
      </c>
      <c r="C2414" t="s">
        <v>2338</v>
      </c>
      <c r="D2414" t="s">
        <v>2339</v>
      </c>
      <c r="E2414" s="17">
        <v>44093</v>
      </c>
      <c r="F2414">
        <v>844</v>
      </c>
      <c r="G2414">
        <v>176</v>
      </c>
      <c r="H2414">
        <v>241</v>
      </c>
      <c r="I2414">
        <v>153971</v>
      </c>
      <c r="J2414">
        <v>38687</v>
      </c>
      <c r="K2414">
        <v>662765</v>
      </c>
      <c r="L2414">
        <v>4220</v>
      </c>
      <c r="M2414">
        <v>9255</v>
      </c>
      <c r="N2414">
        <v>83000000</v>
      </c>
    </row>
    <row r="2415" spans="1:14" x14ac:dyDescent="0.3">
      <c r="A2415" t="s">
        <v>4656</v>
      </c>
      <c r="B2415" t="s">
        <v>2211</v>
      </c>
      <c r="C2415" t="s">
        <v>2241</v>
      </c>
      <c r="D2415" t="s">
        <v>2242</v>
      </c>
      <c r="E2415" s="17">
        <v>43910</v>
      </c>
      <c r="F2415">
        <v>1643</v>
      </c>
      <c r="G2415">
        <v>183</v>
      </c>
      <c r="H2415">
        <v>3999</v>
      </c>
      <c r="I2415">
        <v>155614</v>
      </c>
      <c r="J2415">
        <v>38870</v>
      </c>
      <c r="K2415">
        <v>666764</v>
      </c>
      <c r="L2415">
        <v>21359</v>
      </c>
      <c r="M2415">
        <v>13087</v>
      </c>
      <c r="N2415">
        <v>331000000</v>
      </c>
    </row>
    <row r="2416" spans="1:14" x14ac:dyDescent="0.3">
      <c r="A2416" t="s">
        <v>4657</v>
      </c>
      <c r="B2416" t="s">
        <v>2187</v>
      </c>
      <c r="C2416" t="s">
        <v>2201</v>
      </c>
      <c r="D2416" t="s">
        <v>2202</v>
      </c>
      <c r="E2416" s="17">
        <v>44230</v>
      </c>
      <c r="F2416">
        <v>2333</v>
      </c>
      <c r="G2416">
        <v>130</v>
      </c>
      <c r="H2416">
        <v>1379</v>
      </c>
      <c r="I2416">
        <v>157947</v>
      </c>
      <c r="J2416">
        <v>39000</v>
      </c>
      <c r="K2416">
        <v>668143</v>
      </c>
      <c r="L2416">
        <v>11665</v>
      </c>
      <c r="M2416">
        <v>3940</v>
      </c>
      <c r="N2416">
        <v>83000000</v>
      </c>
    </row>
    <row r="2417" spans="1:14" x14ac:dyDescent="0.3">
      <c r="A2417" t="s">
        <v>4658</v>
      </c>
      <c r="B2417" t="s">
        <v>2187</v>
      </c>
      <c r="C2417" t="s">
        <v>2255</v>
      </c>
      <c r="D2417" t="s">
        <v>2255</v>
      </c>
      <c r="E2417" s="17">
        <v>44439</v>
      </c>
      <c r="F2417">
        <v>1263</v>
      </c>
      <c r="G2417">
        <v>21</v>
      </c>
      <c r="H2417">
        <v>1596</v>
      </c>
      <c r="I2417">
        <v>159210</v>
      </c>
      <c r="J2417">
        <v>39021</v>
      </c>
      <c r="K2417">
        <v>669739</v>
      </c>
      <c r="L2417">
        <v>21471</v>
      </c>
      <c r="M2417">
        <v>3664</v>
      </c>
      <c r="N2417">
        <v>83000000</v>
      </c>
    </row>
    <row r="2418" spans="1:14" x14ac:dyDescent="0.3">
      <c r="A2418" t="s">
        <v>4659</v>
      </c>
      <c r="B2418" t="s">
        <v>2190</v>
      </c>
      <c r="C2418" t="s">
        <v>2252</v>
      </c>
      <c r="D2418" t="s">
        <v>2301</v>
      </c>
      <c r="E2418" s="17">
        <v>44090</v>
      </c>
      <c r="F2418">
        <v>2934</v>
      </c>
      <c r="G2418">
        <v>141</v>
      </c>
      <c r="H2418">
        <v>3529</v>
      </c>
      <c r="I2418">
        <v>162144</v>
      </c>
      <c r="J2418">
        <v>39162</v>
      </c>
      <c r="K2418">
        <v>673268</v>
      </c>
      <c r="L2418">
        <v>49878</v>
      </c>
      <c r="M2418">
        <v>13651</v>
      </c>
      <c r="N2418">
        <v>213000000</v>
      </c>
    </row>
    <row r="2419" spans="1:14" x14ac:dyDescent="0.3">
      <c r="A2419" t="s">
        <v>4660</v>
      </c>
      <c r="B2419" t="s">
        <v>2211</v>
      </c>
      <c r="C2419" t="s">
        <v>2237</v>
      </c>
      <c r="D2419" t="s">
        <v>2250</v>
      </c>
      <c r="E2419" s="17">
        <v>44445</v>
      </c>
      <c r="F2419">
        <v>3685</v>
      </c>
      <c r="G2419">
        <v>130</v>
      </c>
      <c r="H2419">
        <v>2004</v>
      </c>
      <c r="I2419">
        <v>165829</v>
      </c>
      <c r="J2419">
        <v>39292</v>
      </c>
      <c r="K2419">
        <v>675272</v>
      </c>
      <c r="L2419">
        <v>58960</v>
      </c>
      <c r="M2419">
        <v>18605</v>
      </c>
      <c r="N2419">
        <v>331000000</v>
      </c>
    </row>
    <row r="2420" spans="1:14" x14ac:dyDescent="0.3">
      <c r="A2420" t="s">
        <v>4661</v>
      </c>
      <c r="B2420" t="s">
        <v>2211</v>
      </c>
      <c r="C2420" t="s">
        <v>2212</v>
      </c>
      <c r="D2420" t="s">
        <v>2213</v>
      </c>
      <c r="E2420" s="17">
        <v>44382</v>
      </c>
      <c r="F2420">
        <v>215</v>
      </c>
      <c r="G2420">
        <v>37</v>
      </c>
      <c r="H2420">
        <v>1946</v>
      </c>
      <c r="I2420">
        <v>166044</v>
      </c>
      <c r="J2420">
        <v>39329</v>
      </c>
      <c r="K2420">
        <v>677218</v>
      </c>
      <c r="L2420">
        <v>3870</v>
      </c>
      <c r="M2420">
        <v>19552</v>
      </c>
      <c r="N2420">
        <v>331000000</v>
      </c>
    </row>
    <row r="2421" spans="1:14" x14ac:dyDescent="0.3">
      <c r="A2421" t="s">
        <v>4662</v>
      </c>
      <c r="B2421" t="s">
        <v>2187</v>
      </c>
      <c r="C2421" t="s">
        <v>2338</v>
      </c>
      <c r="D2421" t="s">
        <v>2438</v>
      </c>
      <c r="E2421" s="17">
        <v>43931</v>
      </c>
      <c r="F2421">
        <v>4776</v>
      </c>
      <c r="G2421">
        <v>86</v>
      </c>
      <c r="H2421">
        <v>1300</v>
      </c>
      <c r="I2421">
        <v>170820</v>
      </c>
      <c r="J2421">
        <v>39415</v>
      </c>
      <c r="K2421">
        <v>678518</v>
      </c>
      <c r="L2421">
        <v>57312</v>
      </c>
      <c r="M2421">
        <v>8358</v>
      </c>
      <c r="N2421">
        <v>83000000</v>
      </c>
    </row>
    <row r="2422" spans="1:14" x14ac:dyDescent="0.3">
      <c r="A2422" t="s">
        <v>4663</v>
      </c>
      <c r="B2422" t="s">
        <v>2211</v>
      </c>
      <c r="C2422" t="s">
        <v>2241</v>
      </c>
      <c r="D2422" t="s">
        <v>2261</v>
      </c>
      <c r="E2422" s="17">
        <v>44189</v>
      </c>
      <c r="F2422">
        <v>3657</v>
      </c>
      <c r="G2422">
        <v>20</v>
      </c>
      <c r="H2422">
        <v>3089</v>
      </c>
      <c r="I2422">
        <v>174477</v>
      </c>
      <c r="J2422">
        <v>39435</v>
      </c>
      <c r="K2422">
        <v>681607</v>
      </c>
      <c r="L2422">
        <v>62169</v>
      </c>
      <c r="M2422">
        <v>6341</v>
      </c>
      <c r="N2422">
        <v>331000000</v>
      </c>
    </row>
    <row r="2423" spans="1:14" x14ac:dyDescent="0.3">
      <c r="A2423" t="s">
        <v>4664</v>
      </c>
      <c r="B2423" t="s">
        <v>2211</v>
      </c>
      <c r="C2423" t="s">
        <v>2212</v>
      </c>
      <c r="D2423" t="s">
        <v>2213</v>
      </c>
      <c r="E2423" s="17">
        <v>44210</v>
      </c>
      <c r="F2423">
        <v>2340</v>
      </c>
      <c r="G2423">
        <v>178</v>
      </c>
      <c r="H2423">
        <v>3395</v>
      </c>
      <c r="I2423">
        <v>176817</v>
      </c>
      <c r="J2423">
        <v>39613</v>
      </c>
      <c r="K2423">
        <v>685002</v>
      </c>
      <c r="L2423">
        <v>44460</v>
      </c>
      <c r="M2423">
        <v>6583</v>
      </c>
      <c r="N2423">
        <v>331000000</v>
      </c>
    </row>
    <row r="2424" spans="1:14" x14ac:dyDescent="0.3">
      <c r="A2424" t="s">
        <v>4665</v>
      </c>
      <c r="B2424" t="s">
        <v>2190</v>
      </c>
      <c r="C2424" t="s">
        <v>2269</v>
      </c>
      <c r="D2424" t="s">
        <v>2270</v>
      </c>
      <c r="E2424" s="17">
        <v>44051</v>
      </c>
      <c r="F2424">
        <v>1507</v>
      </c>
      <c r="G2424">
        <v>23</v>
      </c>
      <c r="H2424">
        <v>1070</v>
      </c>
      <c r="I2424">
        <v>178324</v>
      </c>
      <c r="J2424">
        <v>39636</v>
      </c>
      <c r="K2424">
        <v>686072</v>
      </c>
      <c r="L2424">
        <v>19591</v>
      </c>
      <c r="M2424">
        <v>558</v>
      </c>
      <c r="N2424">
        <v>213000000</v>
      </c>
    </row>
    <row r="2425" spans="1:14" x14ac:dyDescent="0.3">
      <c r="A2425" t="s">
        <v>4666</v>
      </c>
      <c r="B2425" t="s">
        <v>2206</v>
      </c>
      <c r="C2425" t="s">
        <v>2207</v>
      </c>
      <c r="D2425" t="s">
        <v>2208</v>
      </c>
      <c r="E2425" s="17">
        <v>44250</v>
      </c>
      <c r="F2425">
        <v>2090</v>
      </c>
      <c r="G2425">
        <v>95</v>
      </c>
      <c r="H2425">
        <v>4917</v>
      </c>
      <c r="I2425">
        <v>180414</v>
      </c>
      <c r="J2425">
        <v>39731</v>
      </c>
      <c r="K2425">
        <v>690989</v>
      </c>
      <c r="L2425">
        <v>10450</v>
      </c>
      <c r="M2425">
        <v>17937</v>
      </c>
      <c r="N2425">
        <v>68000000</v>
      </c>
    </row>
    <row r="2426" spans="1:14" x14ac:dyDescent="0.3">
      <c r="A2426" t="s">
        <v>4667</v>
      </c>
      <c r="B2426" t="s">
        <v>2194</v>
      </c>
      <c r="C2426" t="s">
        <v>2221</v>
      </c>
      <c r="D2426" t="s">
        <v>2281</v>
      </c>
      <c r="E2426" s="17">
        <v>43954</v>
      </c>
      <c r="F2426">
        <v>3378</v>
      </c>
      <c r="G2426">
        <v>44</v>
      </c>
      <c r="H2426">
        <v>3784</v>
      </c>
      <c r="I2426">
        <v>183792</v>
      </c>
      <c r="J2426">
        <v>39775</v>
      </c>
      <c r="K2426">
        <v>694773</v>
      </c>
      <c r="L2426">
        <v>16890</v>
      </c>
      <c r="M2426">
        <v>4609</v>
      </c>
      <c r="N2426">
        <v>1380000000</v>
      </c>
    </row>
    <row r="2427" spans="1:14" x14ac:dyDescent="0.3">
      <c r="A2427" t="s">
        <v>4668</v>
      </c>
      <c r="B2427" t="s">
        <v>2206</v>
      </c>
      <c r="C2427" t="s">
        <v>2232</v>
      </c>
      <c r="D2427" t="s">
        <v>2326</v>
      </c>
      <c r="E2427" s="17">
        <v>44252</v>
      </c>
      <c r="F2427">
        <v>1116</v>
      </c>
      <c r="G2427">
        <v>196</v>
      </c>
      <c r="H2427">
        <v>1788</v>
      </c>
      <c r="I2427">
        <v>184908</v>
      </c>
      <c r="J2427">
        <v>39971</v>
      </c>
      <c r="K2427">
        <v>696561</v>
      </c>
      <c r="L2427">
        <v>15624</v>
      </c>
      <c r="M2427">
        <v>5301</v>
      </c>
      <c r="N2427">
        <v>68000000</v>
      </c>
    </row>
    <row r="2428" spans="1:14" x14ac:dyDescent="0.3">
      <c r="A2428" t="s">
        <v>4669</v>
      </c>
      <c r="B2428" t="s">
        <v>2211</v>
      </c>
      <c r="C2428" t="s">
        <v>2237</v>
      </c>
      <c r="D2428" t="s">
        <v>2250</v>
      </c>
      <c r="E2428" s="17">
        <v>44061</v>
      </c>
      <c r="F2428">
        <v>2740</v>
      </c>
      <c r="G2428">
        <v>171</v>
      </c>
      <c r="H2428">
        <v>4287</v>
      </c>
      <c r="I2428">
        <v>187648</v>
      </c>
      <c r="J2428">
        <v>40142</v>
      </c>
      <c r="K2428">
        <v>700848</v>
      </c>
      <c r="L2428">
        <v>49320</v>
      </c>
      <c r="M2428">
        <v>15191</v>
      </c>
      <c r="N2428">
        <v>331000000</v>
      </c>
    </row>
    <row r="2429" spans="1:14" x14ac:dyDescent="0.3">
      <c r="A2429" t="s">
        <v>4670</v>
      </c>
      <c r="B2429" t="s">
        <v>2187</v>
      </c>
      <c r="C2429" t="s">
        <v>2188</v>
      </c>
      <c r="D2429" t="s">
        <v>2188</v>
      </c>
      <c r="E2429" s="17">
        <v>44520</v>
      </c>
      <c r="F2429">
        <v>2161</v>
      </c>
      <c r="G2429">
        <v>46</v>
      </c>
      <c r="H2429">
        <v>1772</v>
      </c>
      <c r="I2429">
        <v>189809</v>
      </c>
      <c r="J2429">
        <v>40188</v>
      </c>
      <c r="K2429">
        <v>702620</v>
      </c>
      <c r="L2429">
        <v>23771</v>
      </c>
      <c r="M2429">
        <v>2461</v>
      </c>
      <c r="N2429">
        <v>83000000</v>
      </c>
    </row>
    <row r="2430" spans="1:14" x14ac:dyDescent="0.3">
      <c r="A2430" t="s">
        <v>4671</v>
      </c>
      <c r="B2430" t="s">
        <v>2194</v>
      </c>
      <c r="C2430" t="s">
        <v>27</v>
      </c>
      <c r="D2430" t="s">
        <v>27</v>
      </c>
      <c r="E2430" s="17">
        <v>43893</v>
      </c>
      <c r="F2430">
        <v>3256</v>
      </c>
      <c r="G2430">
        <v>184</v>
      </c>
      <c r="H2430">
        <v>3805</v>
      </c>
      <c r="I2430">
        <v>193065</v>
      </c>
      <c r="J2430">
        <v>40372</v>
      </c>
      <c r="K2430">
        <v>706425</v>
      </c>
      <c r="L2430">
        <v>45584</v>
      </c>
      <c r="M2430">
        <v>2538</v>
      </c>
      <c r="N2430">
        <v>1380000000</v>
      </c>
    </row>
    <row r="2431" spans="1:14" x14ac:dyDescent="0.3">
      <c r="A2431" t="s">
        <v>4672</v>
      </c>
      <c r="B2431" t="s">
        <v>2194</v>
      </c>
      <c r="C2431" t="s">
        <v>2204</v>
      </c>
      <c r="D2431" t="s">
        <v>2235</v>
      </c>
      <c r="E2431" s="17">
        <v>44315</v>
      </c>
      <c r="F2431">
        <v>2968</v>
      </c>
      <c r="G2431">
        <v>146</v>
      </c>
      <c r="H2431">
        <v>2214</v>
      </c>
      <c r="I2431">
        <v>196033</v>
      </c>
      <c r="J2431">
        <v>40518</v>
      </c>
      <c r="K2431">
        <v>708639</v>
      </c>
      <c r="L2431">
        <v>26712</v>
      </c>
      <c r="M2431">
        <v>3590</v>
      </c>
      <c r="N2431">
        <v>1380000000</v>
      </c>
    </row>
    <row r="2432" spans="1:14" x14ac:dyDescent="0.3">
      <c r="A2432" t="s">
        <v>4673</v>
      </c>
      <c r="B2432" t="s">
        <v>2187</v>
      </c>
      <c r="C2432" t="s">
        <v>2188</v>
      </c>
      <c r="D2432" t="s">
        <v>2188</v>
      </c>
      <c r="E2432" s="17">
        <v>44458</v>
      </c>
      <c r="F2432">
        <v>1148</v>
      </c>
      <c r="G2432">
        <v>161</v>
      </c>
      <c r="H2432">
        <v>56</v>
      </c>
      <c r="I2432">
        <v>197181</v>
      </c>
      <c r="J2432">
        <v>40679</v>
      </c>
      <c r="K2432">
        <v>708695</v>
      </c>
      <c r="L2432">
        <v>21812</v>
      </c>
      <c r="M2432">
        <v>16078</v>
      </c>
      <c r="N2432">
        <v>83000000</v>
      </c>
    </row>
    <row r="2433" spans="1:14" x14ac:dyDescent="0.3">
      <c r="A2433" t="s">
        <v>4674</v>
      </c>
      <c r="B2433" t="s">
        <v>2194</v>
      </c>
      <c r="C2433" t="s">
        <v>2204</v>
      </c>
      <c r="D2433" t="s">
        <v>2235</v>
      </c>
      <c r="E2433" s="17">
        <v>44533</v>
      </c>
      <c r="F2433">
        <v>3176</v>
      </c>
      <c r="G2433">
        <v>130</v>
      </c>
      <c r="H2433">
        <v>237</v>
      </c>
      <c r="I2433">
        <v>200357</v>
      </c>
      <c r="J2433">
        <v>40809</v>
      </c>
      <c r="K2433">
        <v>708932</v>
      </c>
      <c r="L2433">
        <v>47640</v>
      </c>
      <c r="M2433">
        <v>13880</v>
      </c>
      <c r="N2433">
        <v>1380000000</v>
      </c>
    </row>
    <row r="2434" spans="1:14" x14ac:dyDescent="0.3">
      <c r="A2434" t="s">
        <v>4675</v>
      </c>
      <c r="B2434" t="s">
        <v>2187</v>
      </c>
      <c r="C2434" t="s">
        <v>2188</v>
      </c>
      <c r="D2434" t="s">
        <v>2188</v>
      </c>
      <c r="E2434" s="17">
        <v>44404</v>
      </c>
      <c r="F2434">
        <v>4253</v>
      </c>
      <c r="G2434">
        <v>38</v>
      </c>
      <c r="H2434">
        <v>732</v>
      </c>
      <c r="I2434">
        <v>204610</v>
      </c>
      <c r="J2434">
        <v>40847</v>
      </c>
      <c r="K2434">
        <v>709664</v>
      </c>
      <c r="L2434">
        <v>29771</v>
      </c>
      <c r="M2434">
        <v>10490</v>
      </c>
      <c r="N2434">
        <v>83000000</v>
      </c>
    </row>
    <row r="2435" spans="1:14" x14ac:dyDescent="0.3">
      <c r="A2435" t="s">
        <v>4676</v>
      </c>
      <c r="B2435" t="s">
        <v>2194</v>
      </c>
      <c r="C2435" t="s">
        <v>2221</v>
      </c>
      <c r="D2435" t="s">
        <v>2281</v>
      </c>
      <c r="E2435" s="17">
        <v>44313</v>
      </c>
      <c r="F2435">
        <v>3345</v>
      </c>
      <c r="G2435">
        <v>91</v>
      </c>
      <c r="H2435">
        <v>3889</v>
      </c>
      <c r="I2435">
        <v>207955</v>
      </c>
      <c r="J2435">
        <v>40938</v>
      </c>
      <c r="K2435">
        <v>713553</v>
      </c>
      <c r="L2435">
        <v>43485</v>
      </c>
      <c r="M2435">
        <v>1756</v>
      </c>
      <c r="N2435">
        <v>1380000000</v>
      </c>
    </row>
    <row r="2436" spans="1:14" x14ac:dyDescent="0.3">
      <c r="A2436" t="s">
        <v>4677</v>
      </c>
      <c r="B2436" t="s">
        <v>2206</v>
      </c>
      <c r="C2436" t="s">
        <v>2257</v>
      </c>
      <c r="D2436" t="s">
        <v>2258</v>
      </c>
      <c r="E2436" s="17">
        <v>44349</v>
      </c>
      <c r="F2436">
        <v>3961</v>
      </c>
      <c r="G2436">
        <v>74</v>
      </c>
      <c r="H2436">
        <v>2824</v>
      </c>
      <c r="I2436">
        <v>211916</v>
      </c>
      <c r="J2436">
        <v>41012</v>
      </c>
      <c r="K2436">
        <v>716377</v>
      </c>
      <c r="L2436">
        <v>23766</v>
      </c>
      <c r="M2436">
        <v>6896</v>
      </c>
      <c r="N2436">
        <v>68000000</v>
      </c>
    </row>
    <row r="2437" spans="1:14" x14ac:dyDescent="0.3">
      <c r="A2437" t="s">
        <v>4678</v>
      </c>
      <c r="B2437" t="s">
        <v>2194</v>
      </c>
      <c r="C2437" t="s">
        <v>27</v>
      </c>
      <c r="D2437" t="s">
        <v>27</v>
      </c>
      <c r="E2437" s="17">
        <v>43985</v>
      </c>
      <c r="F2437">
        <v>1140</v>
      </c>
      <c r="G2437">
        <v>187</v>
      </c>
      <c r="H2437">
        <v>1227</v>
      </c>
      <c r="I2437">
        <v>213056</v>
      </c>
      <c r="J2437">
        <v>41199</v>
      </c>
      <c r="K2437">
        <v>717604</v>
      </c>
      <c r="L2437">
        <v>11400</v>
      </c>
      <c r="M2437">
        <v>19115</v>
      </c>
      <c r="N2437">
        <v>1380000000</v>
      </c>
    </row>
    <row r="2438" spans="1:14" x14ac:dyDescent="0.3">
      <c r="A2438" t="s">
        <v>4679</v>
      </c>
      <c r="B2438" t="s">
        <v>2190</v>
      </c>
      <c r="C2438" t="s">
        <v>2191</v>
      </c>
      <c r="D2438" t="s">
        <v>2192</v>
      </c>
      <c r="E2438" s="17">
        <v>43922</v>
      </c>
      <c r="F2438">
        <v>2933</v>
      </c>
      <c r="G2438">
        <v>137</v>
      </c>
      <c r="H2438">
        <v>4237</v>
      </c>
      <c r="I2438">
        <v>215989</v>
      </c>
      <c r="J2438">
        <v>41336</v>
      </c>
      <c r="K2438">
        <v>721841</v>
      </c>
      <c r="L2438">
        <v>23464</v>
      </c>
      <c r="M2438">
        <v>8172</v>
      </c>
      <c r="N2438">
        <v>213000000</v>
      </c>
    </row>
    <row r="2439" spans="1:14" x14ac:dyDescent="0.3">
      <c r="A2439" t="s">
        <v>4680</v>
      </c>
      <c r="B2439" t="s">
        <v>2187</v>
      </c>
      <c r="C2439" t="s">
        <v>2338</v>
      </c>
      <c r="D2439" t="s">
        <v>2438</v>
      </c>
      <c r="E2439" s="17">
        <v>44356</v>
      </c>
      <c r="F2439">
        <v>2107</v>
      </c>
      <c r="G2439">
        <v>167</v>
      </c>
      <c r="H2439">
        <v>2454</v>
      </c>
      <c r="I2439">
        <v>218096</v>
      </c>
      <c r="J2439">
        <v>41503</v>
      </c>
      <c r="K2439">
        <v>724295</v>
      </c>
      <c r="L2439">
        <v>18963</v>
      </c>
      <c r="M2439">
        <v>1948</v>
      </c>
      <c r="N2439">
        <v>83000000</v>
      </c>
    </row>
    <row r="2440" spans="1:14" x14ac:dyDescent="0.3">
      <c r="A2440" t="s">
        <v>4681</v>
      </c>
      <c r="B2440" t="s">
        <v>2194</v>
      </c>
      <c r="C2440" t="s">
        <v>2195</v>
      </c>
      <c r="D2440" t="s">
        <v>2296</v>
      </c>
      <c r="E2440" s="17">
        <v>44285</v>
      </c>
      <c r="F2440">
        <v>2448</v>
      </c>
      <c r="G2440">
        <v>1</v>
      </c>
      <c r="H2440">
        <v>4911</v>
      </c>
      <c r="I2440">
        <v>220544</v>
      </c>
      <c r="J2440">
        <v>41504</v>
      </c>
      <c r="K2440">
        <v>729206</v>
      </c>
      <c r="L2440">
        <v>14688</v>
      </c>
      <c r="M2440">
        <v>16217</v>
      </c>
      <c r="N2440">
        <v>1380000000</v>
      </c>
    </row>
    <row r="2441" spans="1:14" x14ac:dyDescent="0.3">
      <c r="A2441" t="s">
        <v>4682</v>
      </c>
      <c r="B2441" t="s">
        <v>2187</v>
      </c>
      <c r="C2441" t="s">
        <v>2201</v>
      </c>
      <c r="D2441" t="s">
        <v>2202</v>
      </c>
      <c r="E2441" s="17">
        <v>44428</v>
      </c>
      <c r="F2441">
        <v>827</v>
      </c>
      <c r="G2441">
        <v>44</v>
      </c>
      <c r="H2441">
        <v>4305</v>
      </c>
      <c r="I2441">
        <v>221371</v>
      </c>
      <c r="J2441">
        <v>41548</v>
      </c>
      <c r="K2441">
        <v>733511</v>
      </c>
      <c r="L2441">
        <v>4135</v>
      </c>
      <c r="M2441">
        <v>12323</v>
      </c>
      <c r="N2441">
        <v>83000000</v>
      </c>
    </row>
    <row r="2442" spans="1:14" x14ac:dyDescent="0.3">
      <c r="A2442" t="s">
        <v>4683</v>
      </c>
      <c r="B2442" t="s">
        <v>2190</v>
      </c>
      <c r="C2442" t="s">
        <v>2191</v>
      </c>
      <c r="D2442" t="s">
        <v>2192</v>
      </c>
      <c r="E2442" s="17">
        <v>44475</v>
      </c>
      <c r="F2442">
        <v>1203</v>
      </c>
      <c r="G2442">
        <v>154</v>
      </c>
      <c r="H2442">
        <v>767</v>
      </c>
      <c r="I2442">
        <v>222574</v>
      </c>
      <c r="J2442">
        <v>41702</v>
      </c>
      <c r="K2442">
        <v>734278</v>
      </c>
      <c r="L2442">
        <v>15639</v>
      </c>
      <c r="M2442">
        <v>368</v>
      </c>
      <c r="N2442">
        <v>213000000</v>
      </c>
    </row>
    <row r="2443" spans="1:14" x14ac:dyDescent="0.3">
      <c r="A2443" t="s">
        <v>4684</v>
      </c>
      <c r="B2443" t="s">
        <v>2194</v>
      </c>
      <c r="C2443" t="s">
        <v>2221</v>
      </c>
      <c r="D2443" t="s">
        <v>2281</v>
      </c>
      <c r="E2443" s="17">
        <v>44340</v>
      </c>
      <c r="F2443">
        <v>3303</v>
      </c>
      <c r="G2443">
        <v>52</v>
      </c>
      <c r="H2443">
        <v>3383</v>
      </c>
      <c r="I2443">
        <v>225877</v>
      </c>
      <c r="J2443">
        <v>41754</v>
      </c>
      <c r="K2443">
        <v>737661</v>
      </c>
      <c r="L2443">
        <v>23121</v>
      </c>
      <c r="M2443">
        <v>16274</v>
      </c>
      <c r="N2443">
        <v>1380000000</v>
      </c>
    </row>
    <row r="2444" spans="1:14" x14ac:dyDescent="0.3">
      <c r="A2444" t="s">
        <v>4685</v>
      </c>
      <c r="B2444" t="s">
        <v>2194</v>
      </c>
      <c r="C2444" t="s">
        <v>27</v>
      </c>
      <c r="D2444" t="s">
        <v>27</v>
      </c>
      <c r="E2444" s="17">
        <v>44013</v>
      </c>
      <c r="F2444">
        <v>844</v>
      </c>
      <c r="G2444">
        <v>136</v>
      </c>
      <c r="H2444">
        <v>2424</v>
      </c>
      <c r="I2444">
        <v>226721</v>
      </c>
      <c r="J2444">
        <v>41890</v>
      </c>
      <c r="K2444">
        <v>740085</v>
      </c>
      <c r="L2444">
        <v>8440</v>
      </c>
      <c r="M2444">
        <v>958</v>
      </c>
      <c r="N2444">
        <v>1380000000</v>
      </c>
    </row>
    <row r="2445" spans="1:14" x14ac:dyDescent="0.3">
      <c r="A2445" t="s">
        <v>4686</v>
      </c>
      <c r="B2445" t="s">
        <v>2190</v>
      </c>
      <c r="C2445" t="s">
        <v>2252</v>
      </c>
      <c r="D2445" t="s">
        <v>2253</v>
      </c>
      <c r="E2445" s="17">
        <v>44216</v>
      </c>
      <c r="F2445">
        <v>2971</v>
      </c>
      <c r="G2445">
        <v>102</v>
      </c>
      <c r="H2445">
        <v>3424</v>
      </c>
      <c r="I2445">
        <v>229692</v>
      </c>
      <c r="J2445">
        <v>41992</v>
      </c>
      <c r="K2445">
        <v>743509</v>
      </c>
      <c r="L2445">
        <v>56449</v>
      </c>
      <c r="M2445">
        <v>12941</v>
      </c>
      <c r="N2445">
        <v>213000000</v>
      </c>
    </row>
    <row r="2446" spans="1:14" x14ac:dyDescent="0.3">
      <c r="A2446" t="s">
        <v>4687</v>
      </c>
      <c r="B2446" t="s">
        <v>2190</v>
      </c>
      <c r="C2446" t="s">
        <v>2252</v>
      </c>
      <c r="D2446" t="s">
        <v>2253</v>
      </c>
      <c r="E2446" s="17">
        <v>44404</v>
      </c>
      <c r="F2446">
        <v>1268</v>
      </c>
      <c r="G2446">
        <v>128</v>
      </c>
      <c r="H2446">
        <v>4548</v>
      </c>
      <c r="I2446">
        <v>230960</v>
      </c>
      <c r="J2446">
        <v>42120</v>
      </c>
      <c r="K2446">
        <v>748057</v>
      </c>
      <c r="L2446">
        <v>22824</v>
      </c>
      <c r="M2446">
        <v>7271</v>
      </c>
      <c r="N2446">
        <v>213000000</v>
      </c>
    </row>
    <row r="2447" spans="1:14" x14ac:dyDescent="0.3">
      <c r="A2447" t="s">
        <v>4688</v>
      </c>
      <c r="B2447" t="s">
        <v>2190</v>
      </c>
      <c r="C2447" t="s">
        <v>2198</v>
      </c>
      <c r="D2447" t="s">
        <v>2199</v>
      </c>
      <c r="E2447" s="17">
        <v>44561</v>
      </c>
      <c r="F2447">
        <v>4733</v>
      </c>
      <c r="G2447">
        <v>160</v>
      </c>
      <c r="H2447">
        <v>713</v>
      </c>
      <c r="I2447">
        <v>235693</v>
      </c>
      <c r="J2447">
        <v>42280</v>
      </c>
      <c r="K2447">
        <v>748770</v>
      </c>
      <c r="L2447">
        <v>61529</v>
      </c>
      <c r="M2447">
        <v>4335</v>
      </c>
      <c r="N2447">
        <v>213000000</v>
      </c>
    </row>
    <row r="2448" spans="1:14" x14ac:dyDescent="0.3">
      <c r="A2448" t="s">
        <v>4689</v>
      </c>
      <c r="B2448" t="s">
        <v>2187</v>
      </c>
      <c r="C2448" t="s">
        <v>2338</v>
      </c>
      <c r="D2448" t="s">
        <v>2438</v>
      </c>
      <c r="E2448" s="17">
        <v>44235</v>
      </c>
      <c r="F2448">
        <v>4744</v>
      </c>
      <c r="G2448">
        <v>37</v>
      </c>
      <c r="H2448">
        <v>85</v>
      </c>
      <c r="I2448">
        <v>240437</v>
      </c>
      <c r="J2448">
        <v>42317</v>
      </c>
      <c r="K2448">
        <v>748855</v>
      </c>
      <c r="L2448">
        <v>90136</v>
      </c>
      <c r="M2448">
        <v>2415</v>
      </c>
      <c r="N2448">
        <v>83000000</v>
      </c>
    </row>
    <row r="2449" spans="1:14" x14ac:dyDescent="0.3">
      <c r="A2449" t="s">
        <v>4690</v>
      </c>
      <c r="B2449" t="s">
        <v>2190</v>
      </c>
      <c r="C2449" t="s">
        <v>2252</v>
      </c>
      <c r="D2449" t="s">
        <v>2253</v>
      </c>
      <c r="E2449" s="17">
        <v>44076</v>
      </c>
      <c r="F2449">
        <v>1629</v>
      </c>
      <c r="G2449">
        <v>56</v>
      </c>
      <c r="H2449">
        <v>1578</v>
      </c>
      <c r="I2449">
        <v>242066</v>
      </c>
      <c r="J2449">
        <v>42373</v>
      </c>
      <c r="K2449">
        <v>750433</v>
      </c>
      <c r="L2449">
        <v>8145</v>
      </c>
      <c r="M2449">
        <v>7458</v>
      </c>
      <c r="N2449">
        <v>213000000</v>
      </c>
    </row>
    <row r="2450" spans="1:14" x14ac:dyDescent="0.3">
      <c r="A2450" t="s">
        <v>4691</v>
      </c>
      <c r="B2450" t="s">
        <v>2187</v>
      </c>
      <c r="C2450" t="s">
        <v>2201</v>
      </c>
      <c r="D2450" t="s">
        <v>2272</v>
      </c>
      <c r="E2450" s="17">
        <v>44421</v>
      </c>
      <c r="F2450">
        <v>3530</v>
      </c>
      <c r="G2450">
        <v>160</v>
      </c>
      <c r="H2450">
        <v>2016</v>
      </c>
      <c r="I2450">
        <v>245596</v>
      </c>
      <c r="J2450">
        <v>42533</v>
      </c>
      <c r="K2450">
        <v>752449</v>
      </c>
      <c r="L2450">
        <v>56480</v>
      </c>
      <c r="M2450">
        <v>14484</v>
      </c>
      <c r="N2450">
        <v>83000000</v>
      </c>
    </row>
    <row r="2451" spans="1:14" x14ac:dyDescent="0.3">
      <c r="A2451" t="s">
        <v>4692</v>
      </c>
      <c r="B2451" t="s">
        <v>2206</v>
      </c>
      <c r="C2451" t="s">
        <v>2224</v>
      </c>
      <c r="D2451" t="s">
        <v>2230</v>
      </c>
      <c r="E2451" s="17">
        <v>44491</v>
      </c>
      <c r="F2451">
        <v>803</v>
      </c>
      <c r="G2451">
        <v>175</v>
      </c>
      <c r="H2451">
        <v>3486</v>
      </c>
      <c r="I2451">
        <v>246399</v>
      </c>
      <c r="J2451">
        <v>42708</v>
      </c>
      <c r="K2451">
        <v>755935</v>
      </c>
      <c r="L2451">
        <v>7227</v>
      </c>
      <c r="M2451">
        <v>12688</v>
      </c>
      <c r="N2451">
        <v>68000000</v>
      </c>
    </row>
    <row r="2452" spans="1:14" x14ac:dyDescent="0.3">
      <c r="A2452" t="s">
        <v>4693</v>
      </c>
      <c r="B2452" t="s">
        <v>2194</v>
      </c>
      <c r="C2452" t="s">
        <v>2195</v>
      </c>
      <c r="D2452" t="s">
        <v>2296</v>
      </c>
      <c r="E2452" s="17">
        <v>44480</v>
      </c>
      <c r="F2452">
        <v>127</v>
      </c>
      <c r="G2452">
        <v>2</v>
      </c>
      <c r="H2452">
        <v>3427</v>
      </c>
      <c r="I2452">
        <v>246526</v>
      </c>
      <c r="J2452">
        <v>42710</v>
      </c>
      <c r="K2452">
        <v>759362</v>
      </c>
      <c r="L2452">
        <v>1016</v>
      </c>
      <c r="M2452">
        <v>19953</v>
      </c>
      <c r="N2452">
        <v>1380000000</v>
      </c>
    </row>
    <row r="2453" spans="1:14" x14ac:dyDescent="0.3">
      <c r="A2453" t="s">
        <v>4694</v>
      </c>
      <c r="B2453" t="s">
        <v>2194</v>
      </c>
      <c r="C2453" t="s">
        <v>2195</v>
      </c>
      <c r="D2453" t="s">
        <v>2196</v>
      </c>
      <c r="E2453" s="17">
        <v>44301</v>
      </c>
      <c r="F2453">
        <v>951</v>
      </c>
      <c r="G2453">
        <v>31</v>
      </c>
      <c r="H2453">
        <v>3714</v>
      </c>
      <c r="I2453">
        <v>247477</v>
      </c>
      <c r="J2453">
        <v>42741</v>
      </c>
      <c r="K2453">
        <v>763076</v>
      </c>
      <c r="L2453">
        <v>18069</v>
      </c>
      <c r="M2453">
        <v>9878</v>
      </c>
      <c r="N2453">
        <v>1380000000</v>
      </c>
    </row>
    <row r="2454" spans="1:14" x14ac:dyDescent="0.3">
      <c r="A2454" t="s">
        <v>4695</v>
      </c>
      <c r="B2454" t="s">
        <v>2211</v>
      </c>
      <c r="C2454" t="s">
        <v>2241</v>
      </c>
      <c r="D2454" t="s">
        <v>2242</v>
      </c>
      <c r="E2454" s="17">
        <v>44253</v>
      </c>
      <c r="F2454">
        <v>2264</v>
      </c>
      <c r="G2454">
        <v>148</v>
      </c>
      <c r="H2454">
        <v>4739</v>
      </c>
      <c r="I2454">
        <v>249741</v>
      </c>
      <c r="J2454">
        <v>42889</v>
      </c>
      <c r="K2454">
        <v>767815</v>
      </c>
      <c r="L2454">
        <v>15848</v>
      </c>
      <c r="M2454">
        <v>5916</v>
      </c>
      <c r="N2454">
        <v>331000000</v>
      </c>
    </row>
    <row r="2455" spans="1:14" x14ac:dyDescent="0.3">
      <c r="A2455" t="s">
        <v>4696</v>
      </c>
      <c r="B2455" t="s">
        <v>2206</v>
      </c>
      <c r="C2455" t="s">
        <v>2232</v>
      </c>
      <c r="D2455" t="s">
        <v>2233</v>
      </c>
      <c r="E2455" s="17">
        <v>43895</v>
      </c>
      <c r="F2455">
        <v>19</v>
      </c>
      <c r="G2455">
        <v>67</v>
      </c>
      <c r="H2455">
        <v>1271</v>
      </c>
      <c r="I2455">
        <v>249760</v>
      </c>
      <c r="J2455">
        <v>42956</v>
      </c>
      <c r="K2455">
        <v>769086</v>
      </c>
      <c r="L2455">
        <v>114</v>
      </c>
      <c r="M2455">
        <v>5950</v>
      </c>
      <c r="N2455">
        <v>68000000</v>
      </c>
    </row>
    <row r="2456" spans="1:14" x14ac:dyDescent="0.3">
      <c r="A2456" t="s">
        <v>4697</v>
      </c>
      <c r="B2456" t="s">
        <v>2190</v>
      </c>
      <c r="C2456" t="s">
        <v>2191</v>
      </c>
      <c r="D2456" t="s">
        <v>2285</v>
      </c>
      <c r="E2456" s="17">
        <v>43843</v>
      </c>
      <c r="F2456">
        <v>3638</v>
      </c>
      <c r="G2456">
        <v>144</v>
      </c>
      <c r="H2456">
        <v>3813</v>
      </c>
      <c r="I2456">
        <v>253398</v>
      </c>
      <c r="J2456">
        <v>43100</v>
      </c>
      <c r="K2456">
        <v>772899</v>
      </c>
      <c r="L2456">
        <v>65484</v>
      </c>
      <c r="M2456">
        <v>9669</v>
      </c>
      <c r="N2456">
        <v>213000000</v>
      </c>
    </row>
    <row r="2457" spans="1:14" x14ac:dyDescent="0.3">
      <c r="A2457" t="s">
        <v>4698</v>
      </c>
      <c r="B2457" t="s">
        <v>2190</v>
      </c>
      <c r="C2457" t="s">
        <v>2269</v>
      </c>
      <c r="D2457" t="s">
        <v>2270</v>
      </c>
      <c r="E2457" s="17">
        <v>44043</v>
      </c>
      <c r="F2457">
        <v>1781</v>
      </c>
      <c r="G2457">
        <v>169</v>
      </c>
      <c r="H2457">
        <v>1624</v>
      </c>
      <c r="I2457">
        <v>255179</v>
      </c>
      <c r="J2457">
        <v>43269</v>
      </c>
      <c r="K2457">
        <v>774523</v>
      </c>
      <c r="L2457">
        <v>12467</v>
      </c>
      <c r="M2457">
        <v>4320</v>
      </c>
      <c r="N2457">
        <v>213000000</v>
      </c>
    </row>
    <row r="2458" spans="1:14" x14ac:dyDescent="0.3">
      <c r="A2458" t="s">
        <v>4699</v>
      </c>
      <c r="B2458" t="s">
        <v>2206</v>
      </c>
      <c r="C2458" t="s">
        <v>2224</v>
      </c>
      <c r="D2458" t="s">
        <v>2230</v>
      </c>
      <c r="E2458" s="17">
        <v>44072</v>
      </c>
      <c r="F2458">
        <v>3834</v>
      </c>
      <c r="G2458">
        <v>67</v>
      </c>
      <c r="H2458">
        <v>2408</v>
      </c>
      <c r="I2458">
        <v>259013</v>
      </c>
      <c r="J2458">
        <v>43336</v>
      </c>
      <c r="K2458">
        <v>776931</v>
      </c>
      <c r="L2458">
        <v>69012</v>
      </c>
      <c r="M2458">
        <v>19068</v>
      </c>
      <c r="N2458">
        <v>68000000</v>
      </c>
    </row>
    <row r="2459" spans="1:14" x14ac:dyDescent="0.3">
      <c r="A2459" t="s">
        <v>4700</v>
      </c>
      <c r="B2459" t="s">
        <v>2190</v>
      </c>
      <c r="C2459" t="s">
        <v>2252</v>
      </c>
      <c r="D2459" t="s">
        <v>2301</v>
      </c>
      <c r="E2459" s="17">
        <v>44323</v>
      </c>
      <c r="F2459">
        <v>3131</v>
      </c>
      <c r="G2459">
        <v>83</v>
      </c>
      <c r="H2459">
        <v>4845</v>
      </c>
      <c r="I2459">
        <v>262144</v>
      </c>
      <c r="J2459">
        <v>43419</v>
      </c>
      <c r="K2459">
        <v>781776</v>
      </c>
      <c r="L2459">
        <v>15655</v>
      </c>
      <c r="M2459">
        <v>2031</v>
      </c>
      <c r="N2459">
        <v>213000000</v>
      </c>
    </row>
    <row r="2460" spans="1:14" x14ac:dyDescent="0.3">
      <c r="A2460" t="s">
        <v>4701</v>
      </c>
      <c r="B2460" t="s">
        <v>2211</v>
      </c>
      <c r="C2460" t="s">
        <v>2237</v>
      </c>
      <c r="D2460" t="s">
        <v>2238</v>
      </c>
      <c r="E2460" s="17">
        <v>44043</v>
      </c>
      <c r="F2460">
        <v>4770</v>
      </c>
      <c r="G2460">
        <v>11</v>
      </c>
      <c r="H2460">
        <v>2851</v>
      </c>
      <c r="I2460">
        <v>266914</v>
      </c>
      <c r="J2460">
        <v>43430</v>
      </c>
      <c r="K2460">
        <v>784627</v>
      </c>
      <c r="L2460">
        <v>81090</v>
      </c>
      <c r="M2460">
        <v>12895</v>
      </c>
      <c r="N2460">
        <v>331000000</v>
      </c>
    </row>
    <row r="2461" spans="1:14" x14ac:dyDescent="0.3">
      <c r="A2461" t="s">
        <v>4702</v>
      </c>
      <c r="B2461" t="s">
        <v>2187</v>
      </c>
      <c r="C2461" t="s">
        <v>2255</v>
      </c>
      <c r="D2461" t="s">
        <v>2255</v>
      </c>
      <c r="E2461" s="17">
        <v>44523</v>
      </c>
      <c r="F2461">
        <v>4834</v>
      </c>
      <c r="G2461">
        <v>44</v>
      </c>
      <c r="H2461">
        <v>1397</v>
      </c>
      <c r="I2461">
        <v>271748</v>
      </c>
      <c r="J2461">
        <v>43474</v>
      </c>
      <c r="K2461">
        <v>786024</v>
      </c>
      <c r="L2461">
        <v>24170</v>
      </c>
      <c r="M2461">
        <v>19280</v>
      </c>
      <c r="N2461">
        <v>83000000</v>
      </c>
    </row>
    <row r="2462" spans="1:14" x14ac:dyDescent="0.3">
      <c r="A2462" t="s">
        <v>4703</v>
      </c>
      <c r="B2462" t="s">
        <v>2194</v>
      </c>
      <c r="C2462" t="s">
        <v>27</v>
      </c>
      <c r="D2462" t="s">
        <v>27</v>
      </c>
      <c r="E2462" s="17">
        <v>44168</v>
      </c>
      <c r="F2462">
        <v>556</v>
      </c>
      <c r="G2462">
        <v>163</v>
      </c>
      <c r="H2462">
        <v>1965</v>
      </c>
      <c r="I2462">
        <v>272304</v>
      </c>
      <c r="J2462">
        <v>43637</v>
      </c>
      <c r="K2462">
        <v>787989</v>
      </c>
      <c r="L2462">
        <v>9452</v>
      </c>
      <c r="M2462">
        <v>899</v>
      </c>
      <c r="N2462">
        <v>1380000000</v>
      </c>
    </row>
    <row r="2463" spans="1:14" x14ac:dyDescent="0.3">
      <c r="A2463" t="s">
        <v>4704</v>
      </c>
      <c r="B2463" t="s">
        <v>2206</v>
      </c>
      <c r="C2463" t="s">
        <v>2207</v>
      </c>
      <c r="D2463" t="s">
        <v>2208</v>
      </c>
      <c r="E2463" s="17">
        <v>44003</v>
      </c>
      <c r="F2463">
        <v>2244</v>
      </c>
      <c r="G2463">
        <v>79</v>
      </c>
      <c r="H2463">
        <v>4156</v>
      </c>
      <c r="I2463">
        <v>274548</v>
      </c>
      <c r="J2463">
        <v>43716</v>
      </c>
      <c r="K2463">
        <v>792145</v>
      </c>
      <c r="L2463">
        <v>38148</v>
      </c>
      <c r="M2463">
        <v>6046</v>
      </c>
      <c r="N2463">
        <v>68000000</v>
      </c>
    </row>
    <row r="2464" spans="1:14" x14ac:dyDescent="0.3">
      <c r="A2464" t="s">
        <v>4705</v>
      </c>
      <c r="B2464" t="s">
        <v>2194</v>
      </c>
      <c r="C2464" t="s">
        <v>2204</v>
      </c>
      <c r="D2464" t="s">
        <v>2235</v>
      </c>
      <c r="E2464" s="17">
        <v>44502</v>
      </c>
      <c r="F2464">
        <v>2983</v>
      </c>
      <c r="G2464">
        <v>178</v>
      </c>
      <c r="H2464">
        <v>3241</v>
      </c>
      <c r="I2464">
        <v>277531</v>
      </c>
      <c r="J2464">
        <v>43894</v>
      </c>
      <c r="K2464">
        <v>795386</v>
      </c>
      <c r="L2464">
        <v>35796</v>
      </c>
      <c r="M2464">
        <v>7061</v>
      </c>
      <c r="N2464">
        <v>1380000000</v>
      </c>
    </row>
    <row r="2465" spans="1:14" x14ac:dyDescent="0.3">
      <c r="A2465" t="s">
        <v>4706</v>
      </c>
      <c r="B2465" t="s">
        <v>2187</v>
      </c>
      <c r="C2465" t="s">
        <v>2255</v>
      </c>
      <c r="D2465" t="s">
        <v>2255</v>
      </c>
      <c r="E2465" s="17">
        <v>43994</v>
      </c>
      <c r="F2465">
        <v>3563</v>
      </c>
      <c r="G2465">
        <v>134</v>
      </c>
      <c r="H2465">
        <v>1530</v>
      </c>
      <c r="I2465">
        <v>281094</v>
      </c>
      <c r="J2465">
        <v>44028</v>
      </c>
      <c r="K2465">
        <v>796916</v>
      </c>
      <c r="L2465">
        <v>32067</v>
      </c>
      <c r="M2465">
        <v>16794</v>
      </c>
      <c r="N2465">
        <v>83000000</v>
      </c>
    </row>
    <row r="2466" spans="1:14" x14ac:dyDescent="0.3">
      <c r="A2466" t="s">
        <v>4707</v>
      </c>
      <c r="B2466" t="s">
        <v>2206</v>
      </c>
      <c r="C2466" t="s">
        <v>2207</v>
      </c>
      <c r="D2466" t="s">
        <v>2263</v>
      </c>
      <c r="E2466" s="17">
        <v>44295</v>
      </c>
      <c r="F2466">
        <v>2725</v>
      </c>
      <c r="G2466">
        <v>160</v>
      </c>
      <c r="H2466">
        <v>774</v>
      </c>
      <c r="I2466">
        <v>283819</v>
      </c>
      <c r="J2466">
        <v>44188</v>
      </c>
      <c r="K2466">
        <v>797690</v>
      </c>
      <c r="L2466">
        <v>16350</v>
      </c>
      <c r="M2466">
        <v>14420</v>
      </c>
      <c r="N2466">
        <v>68000000</v>
      </c>
    </row>
    <row r="2467" spans="1:14" x14ac:dyDescent="0.3">
      <c r="A2467" t="s">
        <v>4708</v>
      </c>
      <c r="B2467" t="s">
        <v>2187</v>
      </c>
      <c r="C2467" t="s">
        <v>2201</v>
      </c>
      <c r="D2467" t="s">
        <v>2202</v>
      </c>
      <c r="E2467" s="17">
        <v>44327</v>
      </c>
      <c r="F2467">
        <v>4599</v>
      </c>
      <c r="G2467">
        <v>47</v>
      </c>
      <c r="H2467">
        <v>2461</v>
      </c>
      <c r="I2467">
        <v>288418</v>
      </c>
      <c r="J2467">
        <v>44235</v>
      </c>
      <c r="K2467">
        <v>800151</v>
      </c>
      <c r="L2467">
        <v>32193</v>
      </c>
      <c r="M2467">
        <v>16865</v>
      </c>
      <c r="N2467">
        <v>83000000</v>
      </c>
    </row>
    <row r="2468" spans="1:14" x14ac:dyDescent="0.3">
      <c r="A2468" t="s">
        <v>4709</v>
      </c>
      <c r="B2468" t="s">
        <v>2190</v>
      </c>
      <c r="C2468" t="s">
        <v>2252</v>
      </c>
      <c r="D2468" t="s">
        <v>2301</v>
      </c>
      <c r="E2468" s="17">
        <v>44530</v>
      </c>
      <c r="F2468">
        <v>4833</v>
      </c>
      <c r="G2468">
        <v>193</v>
      </c>
      <c r="H2468">
        <v>115</v>
      </c>
      <c r="I2468">
        <v>293251</v>
      </c>
      <c r="J2468">
        <v>44428</v>
      </c>
      <c r="K2468">
        <v>800266</v>
      </c>
      <c r="L2468">
        <v>91827</v>
      </c>
      <c r="M2468">
        <v>7510</v>
      </c>
      <c r="N2468">
        <v>213000000</v>
      </c>
    </row>
    <row r="2469" spans="1:14" x14ac:dyDescent="0.3">
      <c r="A2469" t="s">
        <v>4710</v>
      </c>
      <c r="B2469" t="s">
        <v>2190</v>
      </c>
      <c r="C2469" t="s">
        <v>2252</v>
      </c>
      <c r="D2469" t="s">
        <v>2253</v>
      </c>
      <c r="E2469" s="17">
        <v>44225</v>
      </c>
      <c r="F2469">
        <v>4887</v>
      </c>
      <c r="G2469">
        <v>32</v>
      </c>
      <c r="H2469">
        <v>1349</v>
      </c>
      <c r="I2469">
        <v>298138</v>
      </c>
      <c r="J2469">
        <v>44460</v>
      </c>
      <c r="K2469">
        <v>801615</v>
      </c>
      <c r="L2469">
        <v>87966</v>
      </c>
      <c r="M2469">
        <v>8171</v>
      </c>
      <c r="N2469">
        <v>213000000</v>
      </c>
    </row>
    <row r="2470" spans="1:14" x14ac:dyDescent="0.3">
      <c r="A2470" t="s">
        <v>4711</v>
      </c>
      <c r="B2470" t="s">
        <v>2190</v>
      </c>
      <c r="C2470" t="s">
        <v>2191</v>
      </c>
      <c r="D2470" t="s">
        <v>2192</v>
      </c>
      <c r="E2470" s="17">
        <v>44533</v>
      </c>
      <c r="F2470">
        <v>3331</v>
      </c>
      <c r="G2470">
        <v>83</v>
      </c>
      <c r="H2470">
        <v>2745</v>
      </c>
      <c r="I2470">
        <v>301469</v>
      </c>
      <c r="J2470">
        <v>44543</v>
      </c>
      <c r="K2470">
        <v>804360</v>
      </c>
      <c r="L2470">
        <v>59958</v>
      </c>
      <c r="M2470">
        <v>271</v>
      </c>
      <c r="N2470">
        <v>213000000</v>
      </c>
    </row>
    <row r="2471" spans="1:14" x14ac:dyDescent="0.3">
      <c r="A2471" t="s">
        <v>4712</v>
      </c>
      <c r="B2471" t="s">
        <v>2187</v>
      </c>
      <c r="C2471" t="s">
        <v>2188</v>
      </c>
      <c r="D2471" t="s">
        <v>2188</v>
      </c>
      <c r="E2471" s="17">
        <v>44138</v>
      </c>
      <c r="F2471">
        <v>196</v>
      </c>
      <c r="G2471">
        <v>100</v>
      </c>
      <c r="H2471">
        <v>3243</v>
      </c>
      <c r="I2471">
        <v>301665</v>
      </c>
      <c r="J2471">
        <v>44643</v>
      </c>
      <c r="K2471">
        <v>807603</v>
      </c>
      <c r="L2471">
        <v>1176</v>
      </c>
      <c r="M2471">
        <v>10245</v>
      </c>
      <c r="N2471">
        <v>83000000</v>
      </c>
    </row>
    <row r="2472" spans="1:14" x14ac:dyDescent="0.3">
      <c r="A2472" t="s">
        <v>4713</v>
      </c>
      <c r="B2472" t="s">
        <v>2187</v>
      </c>
      <c r="C2472" t="s">
        <v>2255</v>
      </c>
      <c r="D2472" t="s">
        <v>2255</v>
      </c>
      <c r="E2472" s="17">
        <v>44013</v>
      </c>
      <c r="F2472">
        <v>2828</v>
      </c>
      <c r="G2472">
        <v>154</v>
      </c>
      <c r="H2472">
        <v>2847</v>
      </c>
      <c r="I2472">
        <v>304493</v>
      </c>
      <c r="J2472">
        <v>44797</v>
      </c>
      <c r="K2472">
        <v>810450</v>
      </c>
      <c r="L2472">
        <v>53732</v>
      </c>
      <c r="M2472">
        <v>3535</v>
      </c>
      <c r="N2472">
        <v>83000000</v>
      </c>
    </row>
    <row r="2473" spans="1:14" x14ac:dyDescent="0.3">
      <c r="A2473" t="s">
        <v>4714</v>
      </c>
      <c r="B2473" t="s">
        <v>2187</v>
      </c>
      <c r="C2473" t="s">
        <v>2201</v>
      </c>
      <c r="D2473" t="s">
        <v>2202</v>
      </c>
      <c r="E2473" s="17">
        <v>44459</v>
      </c>
      <c r="F2473">
        <v>4839</v>
      </c>
      <c r="G2473">
        <v>46</v>
      </c>
      <c r="H2473">
        <v>626</v>
      </c>
      <c r="I2473">
        <v>309332</v>
      </c>
      <c r="J2473">
        <v>44843</v>
      </c>
      <c r="K2473">
        <v>811076</v>
      </c>
      <c r="L2473">
        <v>67746</v>
      </c>
      <c r="M2473">
        <v>14349</v>
      </c>
      <c r="N2473">
        <v>83000000</v>
      </c>
    </row>
    <row r="2474" spans="1:14" x14ac:dyDescent="0.3">
      <c r="A2474" t="s">
        <v>4715</v>
      </c>
      <c r="B2474" t="s">
        <v>2194</v>
      </c>
      <c r="C2474" t="s">
        <v>27</v>
      </c>
      <c r="D2474" t="s">
        <v>27</v>
      </c>
      <c r="E2474" s="17">
        <v>44340</v>
      </c>
      <c r="F2474">
        <v>3988</v>
      </c>
      <c r="G2474">
        <v>84</v>
      </c>
      <c r="H2474">
        <v>4618</v>
      </c>
      <c r="I2474">
        <v>313320</v>
      </c>
      <c r="J2474">
        <v>44927</v>
      </c>
      <c r="K2474">
        <v>815694</v>
      </c>
      <c r="L2474">
        <v>23928</v>
      </c>
      <c r="M2474">
        <v>3074</v>
      </c>
      <c r="N2474">
        <v>1380000000</v>
      </c>
    </row>
    <row r="2475" spans="1:14" x14ac:dyDescent="0.3">
      <c r="A2475" t="s">
        <v>4716</v>
      </c>
      <c r="B2475" t="s">
        <v>2187</v>
      </c>
      <c r="C2475" t="s">
        <v>2201</v>
      </c>
      <c r="D2475" t="s">
        <v>2202</v>
      </c>
      <c r="E2475" s="17">
        <v>44538</v>
      </c>
      <c r="F2475">
        <v>2469</v>
      </c>
      <c r="G2475">
        <v>193</v>
      </c>
      <c r="H2475">
        <v>1639</v>
      </c>
      <c r="I2475">
        <v>315789</v>
      </c>
      <c r="J2475">
        <v>45120</v>
      </c>
      <c r="K2475">
        <v>817333</v>
      </c>
      <c r="L2475">
        <v>19752</v>
      </c>
      <c r="M2475">
        <v>9952</v>
      </c>
      <c r="N2475">
        <v>83000000</v>
      </c>
    </row>
    <row r="2476" spans="1:14" x14ac:dyDescent="0.3">
      <c r="A2476" t="s">
        <v>4717</v>
      </c>
      <c r="B2476" t="s">
        <v>2190</v>
      </c>
      <c r="C2476" t="s">
        <v>2198</v>
      </c>
      <c r="D2476" t="s">
        <v>2199</v>
      </c>
      <c r="E2476" s="17">
        <v>44376</v>
      </c>
      <c r="F2476">
        <v>1630</v>
      </c>
      <c r="G2476">
        <v>42</v>
      </c>
      <c r="H2476">
        <v>2222</v>
      </c>
      <c r="I2476">
        <v>317419</v>
      </c>
      <c r="J2476">
        <v>45162</v>
      </c>
      <c r="K2476">
        <v>819555</v>
      </c>
      <c r="L2476">
        <v>26080</v>
      </c>
      <c r="M2476">
        <v>8179</v>
      </c>
      <c r="N2476">
        <v>213000000</v>
      </c>
    </row>
    <row r="2477" spans="1:14" x14ac:dyDescent="0.3">
      <c r="A2477" t="s">
        <v>4718</v>
      </c>
      <c r="B2477" t="s">
        <v>2211</v>
      </c>
      <c r="C2477" t="s">
        <v>2237</v>
      </c>
      <c r="D2477" t="s">
        <v>2250</v>
      </c>
      <c r="E2477" s="17">
        <v>44394</v>
      </c>
      <c r="F2477">
        <v>3278</v>
      </c>
      <c r="G2477">
        <v>79</v>
      </c>
      <c r="H2477">
        <v>2945</v>
      </c>
      <c r="I2477">
        <v>320697</v>
      </c>
      <c r="J2477">
        <v>45241</v>
      </c>
      <c r="K2477">
        <v>822500</v>
      </c>
      <c r="L2477">
        <v>26224</v>
      </c>
      <c r="M2477">
        <v>12774</v>
      </c>
      <c r="N2477">
        <v>331000000</v>
      </c>
    </row>
    <row r="2478" spans="1:14" x14ac:dyDescent="0.3">
      <c r="A2478" t="s">
        <v>4719</v>
      </c>
      <c r="B2478" t="s">
        <v>2187</v>
      </c>
      <c r="C2478" t="s">
        <v>2201</v>
      </c>
      <c r="D2478" t="s">
        <v>2272</v>
      </c>
      <c r="E2478" s="17">
        <v>44454</v>
      </c>
      <c r="F2478">
        <v>2038</v>
      </c>
      <c r="G2478">
        <v>146</v>
      </c>
      <c r="H2478">
        <v>2421</v>
      </c>
      <c r="I2478">
        <v>322735</v>
      </c>
      <c r="J2478">
        <v>45387</v>
      </c>
      <c r="K2478">
        <v>824921</v>
      </c>
      <c r="L2478">
        <v>22418</v>
      </c>
      <c r="M2478">
        <v>17180</v>
      </c>
      <c r="N2478">
        <v>83000000</v>
      </c>
    </row>
    <row r="2479" spans="1:14" x14ac:dyDescent="0.3">
      <c r="A2479" t="s">
        <v>4720</v>
      </c>
      <c r="B2479" t="s">
        <v>2211</v>
      </c>
      <c r="C2479" t="s">
        <v>2245</v>
      </c>
      <c r="D2479" t="s">
        <v>2246</v>
      </c>
      <c r="E2479" s="17">
        <v>44424</v>
      </c>
      <c r="F2479">
        <v>2479</v>
      </c>
      <c r="G2479">
        <v>195</v>
      </c>
      <c r="H2479">
        <v>4727</v>
      </c>
      <c r="I2479">
        <v>325214</v>
      </c>
      <c r="J2479">
        <v>45582</v>
      </c>
      <c r="K2479">
        <v>829648</v>
      </c>
      <c r="L2479">
        <v>14874</v>
      </c>
      <c r="M2479">
        <v>8166</v>
      </c>
      <c r="N2479">
        <v>331000000</v>
      </c>
    </row>
    <row r="2480" spans="1:14" x14ac:dyDescent="0.3">
      <c r="A2480" t="s">
        <v>4721</v>
      </c>
      <c r="B2480" t="s">
        <v>2190</v>
      </c>
      <c r="C2480" t="s">
        <v>2191</v>
      </c>
      <c r="D2480" t="s">
        <v>2192</v>
      </c>
      <c r="E2480" s="17">
        <v>44057</v>
      </c>
      <c r="F2480">
        <v>4330</v>
      </c>
      <c r="G2480">
        <v>137</v>
      </c>
      <c r="H2480">
        <v>236</v>
      </c>
      <c r="I2480">
        <v>329544</v>
      </c>
      <c r="J2480">
        <v>45719</v>
      </c>
      <c r="K2480">
        <v>829884</v>
      </c>
      <c r="L2480">
        <v>56290</v>
      </c>
      <c r="M2480">
        <v>7555</v>
      </c>
      <c r="N2480">
        <v>213000000</v>
      </c>
    </row>
    <row r="2481" spans="1:14" x14ac:dyDescent="0.3">
      <c r="A2481" t="s">
        <v>4722</v>
      </c>
      <c r="B2481" t="s">
        <v>2187</v>
      </c>
      <c r="C2481" t="s">
        <v>2338</v>
      </c>
      <c r="D2481" t="s">
        <v>2438</v>
      </c>
      <c r="E2481" s="17">
        <v>44266</v>
      </c>
      <c r="F2481">
        <v>4574</v>
      </c>
      <c r="G2481">
        <v>21</v>
      </c>
      <c r="H2481">
        <v>3057</v>
      </c>
      <c r="I2481">
        <v>334118</v>
      </c>
      <c r="J2481">
        <v>45740</v>
      </c>
      <c r="K2481">
        <v>832941</v>
      </c>
      <c r="L2481">
        <v>50314</v>
      </c>
      <c r="M2481">
        <v>18918</v>
      </c>
      <c r="N2481">
        <v>83000000</v>
      </c>
    </row>
    <row r="2482" spans="1:14" x14ac:dyDescent="0.3">
      <c r="A2482" t="s">
        <v>4723</v>
      </c>
      <c r="B2482" t="s">
        <v>2194</v>
      </c>
      <c r="C2482" t="s">
        <v>2195</v>
      </c>
      <c r="D2482" t="s">
        <v>2296</v>
      </c>
      <c r="E2482" s="17">
        <v>44252</v>
      </c>
      <c r="F2482">
        <v>2475</v>
      </c>
      <c r="G2482">
        <v>193</v>
      </c>
      <c r="H2482">
        <v>967</v>
      </c>
      <c r="I2482">
        <v>336593</v>
      </c>
      <c r="J2482">
        <v>45933</v>
      </c>
      <c r="K2482">
        <v>833908</v>
      </c>
      <c r="L2482">
        <v>19800</v>
      </c>
      <c r="M2482">
        <v>17575</v>
      </c>
      <c r="N2482">
        <v>1380000000</v>
      </c>
    </row>
    <row r="2483" spans="1:14" x14ac:dyDescent="0.3">
      <c r="A2483" t="s">
        <v>4724</v>
      </c>
      <c r="B2483" t="s">
        <v>2194</v>
      </c>
      <c r="C2483" t="s">
        <v>27</v>
      </c>
      <c r="D2483" t="s">
        <v>27</v>
      </c>
      <c r="E2483" s="17">
        <v>44384</v>
      </c>
      <c r="F2483">
        <v>4761</v>
      </c>
      <c r="G2483">
        <v>129</v>
      </c>
      <c r="H2483">
        <v>4538</v>
      </c>
      <c r="I2483">
        <v>341354</v>
      </c>
      <c r="J2483">
        <v>46062</v>
      </c>
      <c r="K2483">
        <v>838446</v>
      </c>
      <c r="L2483">
        <v>76176</v>
      </c>
      <c r="M2483">
        <v>936</v>
      </c>
      <c r="N2483">
        <v>1380000000</v>
      </c>
    </row>
    <row r="2484" spans="1:14" x14ac:dyDescent="0.3">
      <c r="A2484" t="s">
        <v>4725</v>
      </c>
      <c r="B2484" t="s">
        <v>2211</v>
      </c>
      <c r="C2484" t="s">
        <v>2237</v>
      </c>
      <c r="D2484" t="s">
        <v>2250</v>
      </c>
      <c r="E2484" s="17">
        <v>43851</v>
      </c>
      <c r="F2484">
        <v>3309</v>
      </c>
      <c r="G2484">
        <v>107</v>
      </c>
      <c r="H2484">
        <v>2831</v>
      </c>
      <c r="I2484">
        <v>344663</v>
      </c>
      <c r="J2484">
        <v>46169</v>
      </c>
      <c r="K2484">
        <v>841277</v>
      </c>
      <c r="L2484">
        <v>36399</v>
      </c>
      <c r="M2484">
        <v>10371</v>
      </c>
      <c r="N2484">
        <v>331000000</v>
      </c>
    </row>
    <row r="2485" spans="1:14" x14ac:dyDescent="0.3">
      <c r="A2485" t="s">
        <v>4726</v>
      </c>
      <c r="B2485" t="s">
        <v>2194</v>
      </c>
      <c r="C2485" t="s">
        <v>27</v>
      </c>
      <c r="D2485" t="s">
        <v>27</v>
      </c>
      <c r="E2485" s="17">
        <v>44384</v>
      </c>
      <c r="F2485">
        <v>3178</v>
      </c>
      <c r="G2485">
        <v>97</v>
      </c>
      <c r="H2485">
        <v>3927</v>
      </c>
      <c r="I2485">
        <v>347841</v>
      </c>
      <c r="J2485">
        <v>46266</v>
      </c>
      <c r="K2485">
        <v>845204</v>
      </c>
      <c r="L2485">
        <v>60382</v>
      </c>
      <c r="M2485">
        <v>12793</v>
      </c>
      <c r="N2485">
        <v>1380000000</v>
      </c>
    </row>
    <row r="2486" spans="1:14" x14ac:dyDescent="0.3">
      <c r="A2486" t="s">
        <v>4727</v>
      </c>
      <c r="B2486" t="s">
        <v>2194</v>
      </c>
      <c r="C2486" t="s">
        <v>2195</v>
      </c>
      <c r="D2486" t="s">
        <v>2296</v>
      </c>
      <c r="E2486" s="17">
        <v>44227</v>
      </c>
      <c r="F2486">
        <v>1387</v>
      </c>
      <c r="G2486">
        <v>17</v>
      </c>
      <c r="H2486">
        <v>1019</v>
      </c>
      <c r="I2486">
        <v>349228</v>
      </c>
      <c r="J2486">
        <v>46283</v>
      </c>
      <c r="K2486">
        <v>846223</v>
      </c>
      <c r="L2486">
        <v>19418</v>
      </c>
      <c r="M2486">
        <v>6097</v>
      </c>
      <c r="N2486">
        <v>1380000000</v>
      </c>
    </row>
    <row r="2487" spans="1:14" x14ac:dyDescent="0.3">
      <c r="A2487" t="s">
        <v>4728</v>
      </c>
      <c r="B2487" t="s">
        <v>2194</v>
      </c>
      <c r="C2487" t="s">
        <v>27</v>
      </c>
      <c r="D2487" t="s">
        <v>27</v>
      </c>
      <c r="E2487" s="17">
        <v>44455</v>
      </c>
      <c r="F2487">
        <v>641</v>
      </c>
      <c r="G2487">
        <v>127</v>
      </c>
      <c r="H2487">
        <v>2006</v>
      </c>
      <c r="I2487">
        <v>349869</v>
      </c>
      <c r="J2487">
        <v>46410</v>
      </c>
      <c r="K2487">
        <v>848229</v>
      </c>
      <c r="L2487">
        <v>9615</v>
      </c>
      <c r="M2487">
        <v>10872</v>
      </c>
      <c r="N2487">
        <v>1380000000</v>
      </c>
    </row>
    <row r="2488" spans="1:14" x14ac:dyDescent="0.3">
      <c r="A2488" t="s">
        <v>4729</v>
      </c>
      <c r="B2488" t="s">
        <v>2190</v>
      </c>
      <c r="C2488" t="s">
        <v>2269</v>
      </c>
      <c r="D2488" t="s">
        <v>2288</v>
      </c>
      <c r="E2488" s="17">
        <v>43935</v>
      </c>
      <c r="F2488">
        <v>574</v>
      </c>
      <c r="G2488">
        <v>18</v>
      </c>
      <c r="H2488">
        <v>2893</v>
      </c>
      <c r="I2488">
        <v>350443</v>
      </c>
      <c r="J2488">
        <v>46428</v>
      </c>
      <c r="K2488">
        <v>851122</v>
      </c>
      <c r="L2488">
        <v>2870</v>
      </c>
      <c r="M2488">
        <v>14571</v>
      </c>
      <c r="N2488">
        <v>213000000</v>
      </c>
    </row>
    <row r="2489" spans="1:14" x14ac:dyDescent="0.3">
      <c r="A2489" t="s">
        <v>4730</v>
      </c>
      <c r="B2489" t="s">
        <v>2194</v>
      </c>
      <c r="C2489" t="s">
        <v>27</v>
      </c>
      <c r="D2489" t="s">
        <v>27</v>
      </c>
      <c r="E2489" s="17">
        <v>44022</v>
      </c>
      <c r="F2489">
        <v>3144</v>
      </c>
      <c r="G2489">
        <v>157</v>
      </c>
      <c r="H2489">
        <v>1562</v>
      </c>
      <c r="I2489">
        <v>353587</v>
      </c>
      <c r="J2489">
        <v>46585</v>
      </c>
      <c r="K2489">
        <v>852684</v>
      </c>
      <c r="L2489">
        <v>53448</v>
      </c>
      <c r="M2489">
        <v>22</v>
      </c>
      <c r="N2489">
        <v>1380000000</v>
      </c>
    </row>
    <row r="2490" spans="1:14" x14ac:dyDescent="0.3">
      <c r="A2490" t="s">
        <v>4731</v>
      </c>
      <c r="B2490" t="s">
        <v>2206</v>
      </c>
      <c r="C2490" t="s">
        <v>2207</v>
      </c>
      <c r="D2490" t="s">
        <v>2208</v>
      </c>
      <c r="E2490" s="17">
        <v>43847</v>
      </c>
      <c r="F2490">
        <v>1721</v>
      </c>
      <c r="G2490">
        <v>133</v>
      </c>
      <c r="H2490">
        <v>841</v>
      </c>
      <c r="I2490">
        <v>355308</v>
      </c>
      <c r="J2490">
        <v>46718</v>
      </c>
      <c r="K2490">
        <v>853525</v>
      </c>
      <c r="L2490">
        <v>18931</v>
      </c>
      <c r="M2490">
        <v>12901</v>
      </c>
      <c r="N2490">
        <v>68000000</v>
      </c>
    </row>
    <row r="2491" spans="1:14" x14ac:dyDescent="0.3">
      <c r="A2491" t="s">
        <v>4732</v>
      </c>
      <c r="B2491" t="s">
        <v>2187</v>
      </c>
      <c r="C2491" t="s">
        <v>2255</v>
      </c>
      <c r="D2491" t="s">
        <v>2255</v>
      </c>
      <c r="E2491" s="17">
        <v>43950</v>
      </c>
      <c r="F2491">
        <v>1018</v>
      </c>
      <c r="G2491">
        <v>26</v>
      </c>
      <c r="H2491">
        <v>4730</v>
      </c>
      <c r="I2491">
        <v>356326</v>
      </c>
      <c r="J2491">
        <v>46744</v>
      </c>
      <c r="K2491">
        <v>858255</v>
      </c>
      <c r="L2491">
        <v>17306</v>
      </c>
      <c r="M2491">
        <v>3203</v>
      </c>
      <c r="N2491">
        <v>83000000</v>
      </c>
    </row>
    <row r="2492" spans="1:14" x14ac:dyDescent="0.3">
      <c r="A2492" t="s">
        <v>4733</v>
      </c>
      <c r="B2492" t="s">
        <v>2194</v>
      </c>
      <c r="C2492" t="s">
        <v>27</v>
      </c>
      <c r="D2492" t="s">
        <v>27</v>
      </c>
      <c r="E2492" s="17">
        <v>44223</v>
      </c>
      <c r="F2492">
        <v>4058</v>
      </c>
      <c r="G2492">
        <v>14</v>
      </c>
      <c r="H2492">
        <v>2203</v>
      </c>
      <c r="I2492">
        <v>360384</v>
      </c>
      <c r="J2492">
        <v>46758</v>
      </c>
      <c r="K2492">
        <v>860458</v>
      </c>
      <c r="L2492">
        <v>40580</v>
      </c>
      <c r="M2492">
        <v>16835</v>
      </c>
      <c r="N2492">
        <v>1380000000</v>
      </c>
    </row>
    <row r="2493" spans="1:14" x14ac:dyDescent="0.3">
      <c r="A2493" t="s">
        <v>4734</v>
      </c>
      <c r="B2493" t="s">
        <v>2194</v>
      </c>
      <c r="C2493" t="s">
        <v>27</v>
      </c>
      <c r="D2493" t="s">
        <v>27</v>
      </c>
      <c r="E2493" s="17">
        <v>44255</v>
      </c>
      <c r="F2493">
        <v>3420</v>
      </c>
      <c r="G2493">
        <v>158</v>
      </c>
      <c r="H2493">
        <v>812</v>
      </c>
      <c r="I2493">
        <v>363804</v>
      </c>
      <c r="J2493">
        <v>46916</v>
      </c>
      <c r="K2493">
        <v>861270</v>
      </c>
      <c r="L2493">
        <v>64980</v>
      </c>
      <c r="M2493">
        <v>273</v>
      </c>
      <c r="N2493">
        <v>1380000000</v>
      </c>
    </row>
    <row r="2494" spans="1:14" x14ac:dyDescent="0.3">
      <c r="A2494" t="s">
        <v>4735</v>
      </c>
      <c r="B2494" t="s">
        <v>2194</v>
      </c>
      <c r="C2494" t="s">
        <v>2221</v>
      </c>
      <c r="D2494" t="s">
        <v>2281</v>
      </c>
      <c r="E2494" s="17">
        <v>43959</v>
      </c>
      <c r="F2494">
        <v>399</v>
      </c>
      <c r="G2494">
        <v>171</v>
      </c>
      <c r="H2494">
        <v>3899</v>
      </c>
      <c r="I2494">
        <v>364203</v>
      </c>
      <c r="J2494">
        <v>47087</v>
      </c>
      <c r="K2494">
        <v>865169</v>
      </c>
      <c r="L2494">
        <v>5187</v>
      </c>
      <c r="M2494">
        <v>17408</v>
      </c>
      <c r="N2494">
        <v>1380000000</v>
      </c>
    </row>
    <row r="2495" spans="1:14" x14ac:dyDescent="0.3">
      <c r="A2495" t="s">
        <v>4736</v>
      </c>
      <c r="B2495" t="s">
        <v>2206</v>
      </c>
      <c r="C2495" t="s">
        <v>2224</v>
      </c>
      <c r="D2495" t="s">
        <v>2230</v>
      </c>
      <c r="E2495" s="17">
        <v>43960</v>
      </c>
      <c r="F2495">
        <v>4690</v>
      </c>
      <c r="G2495">
        <v>137</v>
      </c>
      <c r="H2495">
        <v>3761</v>
      </c>
      <c r="I2495">
        <v>368893</v>
      </c>
      <c r="J2495">
        <v>47224</v>
      </c>
      <c r="K2495">
        <v>868930</v>
      </c>
      <c r="L2495">
        <v>56280</v>
      </c>
      <c r="M2495">
        <v>10900</v>
      </c>
      <c r="N2495">
        <v>68000000</v>
      </c>
    </row>
    <row r="2496" spans="1:14" x14ac:dyDescent="0.3">
      <c r="A2496" t="s">
        <v>4737</v>
      </c>
      <c r="B2496" t="s">
        <v>2194</v>
      </c>
      <c r="C2496" t="s">
        <v>2204</v>
      </c>
      <c r="D2496" t="s">
        <v>25</v>
      </c>
      <c r="E2496" s="17">
        <v>44402</v>
      </c>
      <c r="F2496">
        <v>1456</v>
      </c>
      <c r="G2496">
        <v>148</v>
      </c>
      <c r="H2496">
        <v>3197</v>
      </c>
      <c r="I2496">
        <v>370349</v>
      </c>
      <c r="J2496">
        <v>47372</v>
      </c>
      <c r="K2496">
        <v>872127</v>
      </c>
      <c r="L2496">
        <v>8736</v>
      </c>
      <c r="M2496">
        <v>8488</v>
      </c>
      <c r="N2496">
        <v>1380000000</v>
      </c>
    </row>
    <row r="2497" spans="1:14" x14ac:dyDescent="0.3">
      <c r="A2497" t="s">
        <v>4738</v>
      </c>
      <c r="B2497" t="s">
        <v>2194</v>
      </c>
      <c r="C2497" t="s">
        <v>27</v>
      </c>
      <c r="D2497" t="s">
        <v>27</v>
      </c>
      <c r="E2497" s="17">
        <v>44390</v>
      </c>
      <c r="F2497">
        <v>1595</v>
      </c>
      <c r="G2497">
        <v>174</v>
      </c>
      <c r="H2497">
        <v>1709</v>
      </c>
      <c r="I2497">
        <v>371944</v>
      </c>
      <c r="J2497">
        <v>47546</v>
      </c>
      <c r="K2497">
        <v>873836</v>
      </c>
      <c r="L2497">
        <v>30305</v>
      </c>
      <c r="M2497">
        <v>7856</v>
      </c>
      <c r="N2497">
        <v>1380000000</v>
      </c>
    </row>
    <row r="2498" spans="1:14" x14ac:dyDescent="0.3">
      <c r="A2498" t="s">
        <v>4739</v>
      </c>
      <c r="B2498" t="s">
        <v>2187</v>
      </c>
      <c r="C2498" t="s">
        <v>2338</v>
      </c>
      <c r="D2498" t="s">
        <v>2339</v>
      </c>
      <c r="E2498" s="17">
        <v>43859</v>
      </c>
      <c r="F2498">
        <v>116</v>
      </c>
      <c r="G2498">
        <v>182</v>
      </c>
      <c r="H2498">
        <v>1064</v>
      </c>
      <c r="I2498">
        <v>372060</v>
      </c>
      <c r="J2498">
        <v>47728</v>
      </c>
      <c r="K2498">
        <v>874900</v>
      </c>
      <c r="L2498">
        <v>1740</v>
      </c>
      <c r="M2498">
        <v>13404</v>
      </c>
      <c r="N2498">
        <v>83000000</v>
      </c>
    </row>
    <row r="2499" spans="1:14" x14ac:dyDescent="0.3">
      <c r="A2499" t="s">
        <v>4740</v>
      </c>
      <c r="B2499" t="s">
        <v>2206</v>
      </c>
      <c r="C2499" t="s">
        <v>2257</v>
      </c>
      <c r="D2499" t="s">
        <v>2258</v>
      </c>
      <c r="E2499" s="17">
        <v>43927</v>
      </c>
      <c r="F2499">
        <v>382</v>
      </c>
      <c r="G2499">
        <v>122</v>
      </c>
      <c r="H2499">
        <v>4281</v>
      </c>
      <c r="I2499">
        <v>372442</v>
      </c>
      <c r="J2499">
        <v>47850</v>
      </c>
      <c r="K2499">
        <v>879181</v>
      </c>
      <c r="L2499">
        <v>2674</v>
      </c>
      <c r="M2499">
        <v>9128</v>
      </c>
      <c r="N2499">
        <v>68000000</v>
      </c>
    </row>
    <row r="2500" spans="1:14" x14ac:dyDescent="0.3">
      <c r="A2500" t="s">
        <v>4741</v>
      </c>
      <c r="B2500" t="s">
        <v>2206</v>
      </c>
      <c r="C2500" t="s">
        <v>2232</v>
      </c>
      <c r="D2500" t="s">
        <v>2233</v>
      </c>
      <c r="E2500" s="17">
        <v>43840</v>
      </c>
      <c r="F2500">
        <v>4954</v>
      </c>
      <c r="G2500">
        <v>94</v>
      </c>
      <c r="H2500">
        <v>2508</v>
      </c>
      <c r="I2500">
        <v>377396</v>
      </c>
      <c r="J2500">
        <v>47944</v>
      </c>
      <c r="K2500">
        <v>881689</v>
      </c>
      <c r="L2500">
        <v>84218</v>
      </c>
      <c r="M2500">
        <v>570</v>
      </c>
      <c r="N2500">
        <v>68000000</v>
      </c>
    </row>
    <row r="2501" spans="1:14" x14ac:dyDescent="0.3">
      <c r="A2501" t="s">
        <v>4742</v>
      </c>
      <c r="B2501" t="s">
        <v>2194</v>
      </c>
      <c r="C2501" t="s">
        <v>27</v>
      </c>
      <c r="D2501" t="s">
        <v>27</v>
      </c>
      <c r="E2501" s="17">
        <v>44072</v>
      </c>
      <c r="F2501">
        <v>2129</v>
      </c>
      <c r="G2501">
        <v>163</v>
      </c>
      <c r="H2501">
        <v>1718</v>
      </c>
      <c r="I2501">
        <v>379525</v>
      </c>
      <c r="J2501">
        <v>48107</v>
      </c>
      <c r="K2501">
        <v>883407</v>
      </c>
      <c r="L2501">
        <v>14903</v>
      </c>
      <c r="M2501">
        <v>15235</v>
      </c>
      <c r="N2501">
        <v>1380000000</v>
      </c>
    </row>
    <row r="2502" spans="1:14" x14ac:dyDescent="0.3">
      <c r="A2502" t="s">
        <v>4743</v>
      </c>
      <c r="B2502" t="s">
        <v>2206</v>
      </c>
      <c r="C2502" t="s">
        <v>2207</v>
      </c>
      <c r="D2502" t="s">
        <v>2263</v>
      </c>
      <c r="E2502" s="17">
        <v>44062</v>
      </c>
      <c r="F2502">
        <v>1850</v>
      </c>
      <c r="G2502">
        <v>126</v>
      </c>
      <c r="H2502">
        <v>3332</v>
      </c>
      <c r="I2502">
        <v>381375</v>
      </c>
      <c r="J2502">
        <v>48233</v>
      </c>
      <c r="K2502">
        <v>886739</v>
      </c>
      <c r="L2502">
        <v>31450</v>
      </c>
      <c r="M2502">
        <v>6706</v>
      </c>
      <c r="N2502">
        <v>68000000</v>
      </c>
    </row>
    <row r="2503" spans="1:14" x14ac:dyDescent="0.3">
      <c r="A2503" t="s">
        <v>4744</v>
      </c>
      <c r="B2503" t="s">
        <v>2211</v>
      </c>
      <c r="C2503" t="s">
        <v>2245</v>
      </c>
      <c r="D2503" t="s">
        <v>2246</v>
      </c>
      <c r="E2503" s="17">
        <v>44114</v>
      </c>
      <c r="F2503">
        <v>831</v>
      </c>
      <c r="G2503">
        <v>73</v>
      </c>
      <c r="H2503">
        <v>2593</v>
      </c>
      <c r="I2503">
        <v>382206</v>
      </c>
      <c r="J2503">
        <v>48306</v>
      </c>
      <c r="K2503">
        <v>889332</v>
      </c>
      <c r="L2503">
        <v>14958</v>
      </c>
      <c r="M2503">
        <v>766</v>
      </c>
      <c r="N2503">
        <v>331000000</v>
      </c>
    </row>
    <row r="2504" spans="1:14" x14ac:dyDescent="0.3">
      <c r="A2504" t="s">
        <v>4745</v>
      </c>
      <c r="B2504" t="s">
        <v>2206</v>
      </c>
      <c r="C2504" t="s">
        <v>2207</v>
      </c>
      <c r="D2504" t="s">
        <v>2208</v>
      </c>
      <c r="E2504" s="17">
        <v>44545</v>
      </c>
      <c r="F2504">
        <v>4968</v>
      </c>
      <c r="G2504">
        <v>57</v>
      </c>
      <c r="H2504">
        <v>1472</v>
      </c>
      <c r="I2504">
        <v>387174</v>
      </c>
      <c r="J2504">
        <v>48363</v>
      </c>
      <c r="K2504">
        <v>890804</v>
      </c>
      <c r="L2504">
        <v>79488</v>
      </c>
      <c r="M2504">
        <v>1626</v>
      </c>
      <c r="N2504">
        <v>68000000</v>
      </c>
    </row>
    <row r="2505" spans="1:14" x14ac:dyDescent="0.3">
      <c r="A2505" t="s">
        <v>4746</v>
      </c>
      <c r="B2505" t="s">
        <v>2206</v>
      </c>
      <c r="C2505" t="s">
        <v>2257</v>
      </c>
      <c r="D2505" t="s">
        <v>2258</v>
      </c>
      <c r="E2505" s="17">
        <v>44556</v>
      </c>
      <c r="F2505">
        <v>2700</v>
      </c>
      <c r="G2505">
        <v>146</v>
      </c>
      <c r="H2505">
        <v>698</v>
      </c>
      <c r="I2505">
        <v>389874</v>
      </c>
      <c r="J2505">
        <v>48509</v>
      </c>
      <c r="K2505">
        <v>891502</v>
      </c>
      <c r="L2505">
        <v>27000</v>
      </c>
      <c r="M2505">
        <v>653</v>
      </c>
      <c r="N2505">
        <v>68000000</v>
      </c>
    </row>
    <row r="2506" spans="1:14" x14ac:dyDescent="0.3">
      <c r="A2506" t="s">
        <v>4747</v>
      </c>
      <c r="B2506" t="s">
        <v>2206</v>
      </c>
      <c r="C2506" t="s">
        <v>2257</v>
      </c>
      <c r="D2506" t="s">
        <v>2290</v>
      </c>
      <c r="E2506" s="17">
        <v>44030</v>
      </c>
      <c r="F2506">
        <v>2781</v>
      </c>
      <c r="G2506">
        <v>191</v>
      </c>
      <c r="H2506">
        <v>944</v>
      </c>
      <c r="I2506">
        <v>392655</v>
      </c>
      <c r="J2506">
        <v>48700</v>
      </c>
      <c r="K2506">
        <v>892446</v>
      </c>
      <c r="L2506">
        <v>16686</v>
      </c>
      <c r="M2506">
        <v>14756</v>
      </c>
      <c r="N2506">
        <v>68000000</v>
      </c>
    </row>
    <row r="2507" spans="1:14" x14ac:dyDescent="0.3">
      <c r="A2507" t="s">
        <v>4748</v>
      </c>
      <c r="B2507" t="s">
        <v>2190</v>
      </c>
      <c r="C2507" t="s">
        <v>2269</v>
      </c>
      <c r="D2507" t="s">
        <v>2270</v>
      </c>
      <c r="E2507" s="17">
        <v>43909</v>
      </c>
      <c r="F2507">
        <v>3481</v>
      </c>
      <c r="G2507">
        <v>109</v>
      </c>
      <c r="H2507">
        <v>136</v>
      </c>
      <c r="I2507">
        <v>396136</v>
      </c>
      <c r="J2507">
        <v>48809</v>
      </c>
      <c r="K2507">
        <v>892582</v>
      </c>
      <c r="L2507">
        <v>52215</v>
      </c>
      <c r="M2507">
        <v>12317</v>
      </c>
      <c r="N2507">
        <v>213000000</v>
      </c>
    </row>
    <row r="2508" spans="1:14" x14ac:dyDescent="0.3">
      <c r="A2508" t="s">
        <v>4749</v>
      </c>
      <c r="B2508" t="s">
        <v>2190</v>
      </c>
      <c r="C2508" t="s">
        <v>2198</v>
      </c>
      <c r="D2508" t="s">
        <v>2306</v>
      </c>
      <c r="E2508" s="17">
        <v>44003</v>
      </c>
      <c r="F2508">
        <v>2117</v>
      </c>
      <c r="G2508">
        <v>137</v>
      </c>
      <c r="H2508">
        <v>1225</v>
      </c>
      <c r="I2508">
        <v>398253</v>
      </c>
      <c r="J2508">
        <v>48946</v>
      </c>
      <c r="K2508">
        <v>893807</v>
      </c>
      <c r="L2508">
        <v>12702</v>
      </c>
      <c r="M2508">
        <v>5834</v>
      </c>
      <c r="N2508">
        <v>213000000</v>
      </c>
    </row>
    <row r="2509" spans="1:14" x14ac:dyDescent="0.3">
      <c r="A2509" t="s">
        <v>4750</v>
      </c>
      <c r="B2509" t="s">
        <v>2190</v>
      </c>
      <c r="C2509" t="s">
        <v>2252</v>
      </c>
      <c r="D2509" t="s">
        <v>2253</v>
      </c>
      <c r="E2509" s="17">
        <v>44297</v>
      </c>
      <c r="F2509">
        <v>4482</v>
      </c>
      <c r="G2509">
        <v>48</v>
      </c>
      <c r="H2509">
        <v>4988</v>
      </c>
      <c r="I2509">
        <v>402735</v>
      </c>
      <c r="J2509">
        <v>48994</v>
      </c>
      <c r="K2509">
        <v>898795</v>
      </c>
      <c r="L2509">
        <v>35856</v>
      </c>
      <c r="M2509">
        <v>5624</v>
      </c>
      <c r="N2509">
        <v>213000000</v>
      </c>
    </row>
    <row r="2510" spans="1:14" x14ac:dyDescent="0.3">
      <c r="A2510" t="s">
        <v>4751</v>
      </c>
      <c r="B2510" t="s">
        <v>2206</v>
      </c>
      <c r="C2510" t="s">
        <v>2207</v>
      </c>
      <c r="D2510" t="s">
        <v>2263</v>
      </c>
      <c r="E2510" s="17">
        <v>44411</v>
      </c>
      <c r="F2510">
        <v>2006</v>
      </c>
      <c r="G2510">
        <v>181</v>
      </c>
      <c r="H2510">
        <v>2702</v>
      </c>
      <c r="I2510">
        <v>404741</v>
      </c>
      <c r="J2510">
        <v>49175</v>
      </c>
      <c r="K2510">
        <v>1497</v>
      </c>
      <c r="L2510">
        <v>10030</v>
      </c>
      <c r="M2510">
        <v>6042</v>
      </c>
      <c r="N2510">
        <v>68000000</v>
      </c>
    </row>
    <row r="2511" spans="1:14" x14ac:dyDescent="0.3">
      <c r="A2511" t="s">
        <v>4752</v>
      </c>
      <c r="B2511" t="s">
        <v>2211</v>
      </c>
      <c r="C2511" t="s">
        <v>2245</v>
      </c>
      <c r="D2511" t="s">
        <v>2308</v>
      </c>
      <c r="E2511" s="17">
        <v>44246</v>
      </c>
      <c r="F2511">
        <v>2571</v>
      </c>
      <c r="G2511">
        <v>60</v>
      </c>
      <c r="H2511">
        <v>4716</v>
      </c>
      <c r="I2511">
        <v>407312</v>
      </c>
      <c r="J2511">
        <v>49235</v>
      </c>
      <c r="K2511">
        <v>6213</v>
      </c>
      <c r="L2511">
        <v>12855</v>
      </c>
      <c r="M2511">
        <v>2877</v>
      </c>
      <c r="N2511">
        <v>331000000</v>
      </c>
    </row>
    <row r="2512" spans="1:14" x14ac:dyDescent="0.3">
      <c r="A2512" t="s">
        <v>4753</v>
      </c>
      <c r="B2512" t="s">
        <v>2206</v>
      </c>
      <c r="C2512" t="s">
        <v>2224</v>
      </c>
      <c r="D2512" t="s">
        <v>2230</v>
      </c>
      <c r="E2512" s="17">
        <v>44279</v>
      </c>
      <c r="F2512">
        <v>296</v>
      </c>
      <c r="G2512">
        <v>186</v>
      </c>
      <c r="H2512">
        <v>2204</v>
      </c>
      <c r="I2512">
        <v>407608</v>
      </c>
      <c r="J2512">
        <v>49421</v>
      </c>
      <c r="K2512">
        <v>8417</v>
      </c>
      <c r="L2512">
        <v>1480</v>
      </c>
      <c r="M2512">
        <v>4606</v>
      </c>
      <c r="N2512">
        <v>68000000</v>
      </c>
    </row>
    <row r="2513" spans="1:14" x14ac:dyDescent="0.3">
      <c r="A2513" t="s">
        <v>4754</v>
      </c>
      <c r="B2513" t="s">
        <v>2194</v>
      </c>
      <c r="C2513" t="s">
        <v>2204</v>
      </c>
      <c r="D2513" t="s">
        <v>2235</v>
      </c>
      <c r="E2513" s="17">
        <v>43917</v>
      </c>
      <c r="F2513">
        <v>718</v>
      </c>
      <c r="G2513">
        <v>129</v>
      </c>
      <c r="H2513">
        <v>3326</v>
      </c>
      <c r="I2513">
        <v>408326</v>
      </c>
      <c r="J2513">
        <v>49550</v>
      </c>
      <c r="K2513">
        <v>11743</v>
      </c>
      <c r="L2513">
        <v>6462</v>
      </c>
      <c r="M2513">
        <v>15362</v>
      </c>
      <c r="N2513">
        <v>1380000000</v>
      </c>
    </row>
    <row r="2514" spans="1:14" x14ac:dyDescent="0.3">
      <c r="A2514" t="s">
        <v>4755</v>
      </c>
      <c r="B2514" t="s">
        <v>2211</v>
      </c>
      <c r="C2514" t="s">
        <v>2212</v>
      </c>
      <c r="D2514" t="s">
        <v>2328</v>
      </c>
      <c r="E2514" s="17">
        <v>43931</v>
      </c>
      <c r="F2514">
        <v>3136</v>
      </c>
      <c r="G2514">
        <v>74</v>
      </c>
      <c r="H2514">
        <v>2228</v>
      </c>
      <c r="I2514">
        <v>411462</v>
      </c>
      <c r="J2514">
        <v>49624</v>
      </c>
      <c r="K2514">
        <v>13971</v>
      </c>
      <c r="L2514">
        <v>53312</v>
      </c>
      <c r="M2514">
        <v>19909</v>
      </c>
      <c r="N2514">
        <v>331000000</v>
      </c>
    </row>
    <row r="2515" spans="1:14" x14ac:dyDescent="0.3">
      <c r="A2515" t="s">
        <v>4756</v>
      </c>
      <c r="B2515" t="s">
        <v>2190</v>
      </c>
      <c r="C2515" t="s">
        <v>2252</v>
      </c>
      <c r="D2515" t="s">
        <v>2301</v>
      </c>
      <c r="E2515" s="17">
        <v>43838</v>
      </c>
      <c r="F2515">
        <v>3079</v>
      </c>
      <c r="G2515">
        <v>7</v>
      </c>
      <c r="H2515">
        <v>2456</v>
      </c>
      <c r="I2515">
        <v>414541</v>
      </c>
      <c r="J2515">
        <v>49631</v>
      </c>
      <c r="K2515">
        <v>16427</v>
      </c>
      <c r="L2515">
        <v>40027</v>
      </c>
      <c r="M2515">
        <v>15910</v>
      </c>
      <c r="N2515">
        <v>213000000</v>
      </c>
    </row>
    <row r="2516" spans="1:14" x14ac:dyDescent="0.3">
      <c r="A2516" t="s">
        <v>4757</v>
      </c>
      <c r="B2516" t="s">
        <v>2187</v>
      </c>
      <c r="C2516" t="s">
        <v>2338</v>
      </c>
      <c r="D2516" t="s">
        <v>2339</v>
      </c>
      <c r="E2516" s="17">
        <v>44030</v>
      </c>
      <c r="F2516">
        <v>10</v>
      </c>
      <c r="G2516">
        <v>146</v>
      </c>
      <c r="H2516">
        <v>4948</v>
      </c>
      <c r="I2516">
        <v>414551</v>
      </c>
      <c r="J2516">
        <v>49777</v>
      </c>
      <c r="K2516">
        <v>21375</v>
      </c>
      <c r="L2516">
        <v>80</v>
      </c>
      <c r="M2516">
        <v>5394</v>
      </c>
      <c r="N2516">
        <v>83000000</v>
      </c>
    </row>
    <row r="2517" spans="1:14" x14ac:dyDescent="0.3">
      <c r="A2517" t="s">
        <v>4758</v>
      </c>
      <c r="B2517" t="s">
        <v>2211</v>
      </c>
      <c r="C2517" t="s">
        <v>2245</v>
      </c>
      <c r="D2517" t="s">
        <v>2308</v>
      </c>
      <c r="E2517" s="17">
        <v>44335</v>
      </c>
      <c r="F2517">
        <v>4880</v>
      </c>
      <c r="G2517">
        <v>195</v>
      </c>
      <c r="H2517">
        <v>3802</v>
      </c>
      <c r="I2517">
        <v>419431</v>
      </c>
      <c r="J2517">
        <v>49972</v>
      </c>
      <c r="K2517">
        <v>25177</v>
      </c>
      <c r="L2517">
        <v>87840</v>
      </c>
      <c r="M2517">
        <v>11624</v>
      </c>
      <c r="N2517">
        <v>331000000</v>
      </c>
    </row>
    <row r="2518" spans="1:14" x14ac:dyDescent="0.3">
      <c r="A2518" t="s">
        <v>4759</v>
      </c>
      <c r="B2518" t="s">
        <v>2190</v>
      </c>
      <c r="C2518" t="s">
        <v>2198</v>
      </c>
      <c r="D2518" t="s">
        <v>2199</v>
      </c>
      <c r="E2518" s="17">
        <v>43917</v>
      </c>
      <c r="F2518">
        <v>410</v>
      </c>
      <c r="G2518">
        <v>141</v>
      </c>
      <c r="H2518">
        <v>3099</v>
      </c>
      <c r="I2518">
        <v>419841</v>
      </c>
      <c r="J2518">
        <v>113</v>
      </c>
      <c r="K2518">
        <v>28276</v>
      </c>
      <c r="L2518">
        <v>4920</v>
      </c>
      <c r="M2518">
        <v>14433</v>
      </c>
      <c r="N2518">
        <v>213000000</v>
      </c>
    </row>
    <row r="2519" spans="1:14" x14ac:dyDescent="0.3">
      <c r="A2519" t="s">
        <v>4760</v>
      </c>
      <c r="B2519" t="s">
        <v>2211</v>
      </c>
      <c r="C2519" t="s">
        <v>2212</v>
      </c>
      <c r="D2519" t="s">
        <v>2328</v>
      </c>
      <c r="E2519" s="17">
        <v>43873</v>
      </c>
      <c r="F2519">
        <v>2939</v>
      </c>
      <c r="G2519">
        <v>21</v>
      </c>
      <c r="H2519">
        <v>3734</v>
      </c>
      <c r="I2519">
        <v>422780</v>
      </c>
      <c r="J2519">
        <v>134</v>
      </c>
      <c r="K2519">
        <v>32010</v>
      </c>
      <c r="L2519">
        <v>32329</v>
      </c>
      <c r="M2519">
        <v>9382</v>
      </c>
      <c r="N2519">
        <v>331000000</v>
      </c>
    </row>
    <row r="2520" spans="1:14" x14ac:dyDescent="0.3">
      <c r="A2520" t="s">
        <v>4761</v>
      </c>
      <c r="B2520" t="s">
        <v>2211</v>
      </c>
      <c r="C2520" t="s">
        <v>2241</v>
      </c>
      <c r="D2520" t="s">
        <v>2261</v>
      </c>
      <c r="E2520" s="17">
        <v>44215</v>
      </c>
      <c r="F2520">
        <v>2654</v>
      </c>
      <c r="G2520">
        <v>16</v>
      </c>
      <c r="H2520">
        <v>4966</v>
      </c>
      <c r="I2520">
        <v>425434</v>
      </c>
      <c r="J2520">
        <v>150</v>
      </c>
      <c r="K2520">
        <v>36976</v>
      </c>
      <c r="L2520">
        <v>45118</v>
      </c>
      <c r="M2520">
        <v>12553</v>
      </c>
      <c r="N2520">
        <v>331000000</v>
      </c>
    </row>
    <row r="2521" spans="1:14" x14ac:dyDescent="0.3">
      <c r="A2521" t="s">
        <v>4762</v>
      </c>
      <c r="B2521" t="s">
        <v>2206</v>
      </c>
      <c r="C2521" t="s">
        <v>2257</v>
      </c>
      <c r="D2521" t="s">
        <v>2290</v>
      </c>
      <c r="E2521" s="17">
        <v>44451</v>
      </c>
      <c r="F2521">
        <v>3186</v>
      </c>
      <c r="G2521">
        <v>106</v>
      </c>
      <c r="H2521">
        <v>4707</v>
      </c>
      <c r="I2521">
        <v>428620</v>
      </c>
      <c r="J2521">
        <v>256</v>
      </c>
      <c r="K2521">
        <v>41683</v>
      </c>
      <c r="L2521">
        <v>31860</v>
      </c>
      <c r="M2521">
        <v>7155</v>
      </c>
      <c r="N2521">
        <v>68000000</v>
      </c>
    </row>
    <row r="2522" spans="1:14" x14ac:dyDescent="0.3">
      <c r="A2522" t="s">
        <v>4763</v>
      </c>
      <c r="B2522" t="s">
        <v>2194</v>
      </c>
      <c r="C2522" t="s">
        <v>27</v>
      </c>
      <c r="D2522" t="s">
        <v>27</v>
      </c>
      <c r="E2522" s="17">
        <v>44265</v>
      </c>
      <c r="F2522">
        <v>3450</v>
      </c>
      <c r="G2522">
        <v>62</v>
      </c>
      <c r="H2522">
        <v>1538</v>
      </c>
      <c r="I2522">
        <v>432070</v>
      </c>
      <c r="J2522">
        <v>318</v>
      </c>
      <c r="K2522">
        <v>43221</v>
      </c>
      <c r="L2522">
        <v>62100</v>
      </c>
      <c r="M2522">
        <v>16767</v>
      </c>
      <c r="N2522">
        <v>1380000000</v>
      </c>
    </row>
    <row r="2523" spans="1:14" x14ac:dyDescent="0.3">
      <c r="A2523" t="s">
        <v>4764</v>
      </c>
      <c r="B2523" t="s">
        <v>2187</v>
      </c>
      <c r="C2523" t="s">
        <v>2201</v>
      </c>
      <c r="D2523" t="s">
        <v>2202</v>
      </c>
      <c r="E2523" s="17">
        <v>44238</v>
      </c>
      <c r="F2523">
        <v>598</v>
      </c>
      <c r="G2523">
        <v>121</v>
      </c>
      <c r="H2523">
        <v>1568</v>
      </c>
      <c r="I2523">
        <v>432668</v>
      </c>
      <c r="J2523">
        <v>439</v>
      </c>
      <c r="K2523">
        <v>44789</v>
      </c>
      <c r="L2523">
        <v>7774</v>
      </c>
      <c r="M2523">
        <v>2198</v>
      </c>
      <c r="N2523">
        <v>83000000</v>
      </c>
    </row>
    <row r="2524" spans="1:14" x14ac:dyDescent="0.3">
      <c r="A2524" t="s">
        <v>4765</v>
      </c>
      <c r="B2524" t="s">
        <v>2190</v>
      </c>
      <c r="C2524" t="s">
        <v>2198</v>
      </c>
      <c r="D2524" t="s">
        <v>2199</v>
      </c>
      <c r="E2524" s="17">
        <v>44313</v>
      </c>
      <c r="F2524">
        <v>823</v>
      </c>
      <c r="G2524">
        <v>25</v>
      </c>
      <c r="H2524">
        <v>3270</v>
      </c>
      <c r="I2524">
        <v>433491</v>
      </c>
      <c r="J2524">
        <v>464</v>
      </c>
      <c r="K2524">
        <v>48059</v>
      </c>
      <c r="L2524">
        <v>11522</v>
      </c>
      <c r="M2524">
        <v>5367</v>
      </c>
      <c r="N2524">
        <v>213000000</v>
      </c>
    </row>
    <row r="2525" spans="1:14" x14ac:dyDescent="0.3">
      <c r="A2525" t="s">
        <v>4766</v>
      </c>
      <c r="B2525" t="s">
        <v>2211</v>
      </c>
      <c r="C2525" t="s">
        <v>2245</v>
      </c>
      <c r="D2525" t="s">
        <v>2246</v>
      </c>
      <c r="E2525" s="17">
        <v>44494</v>
      </c>
      <c r="F2525">
        <v>2397</v>
      </c>
      <c r="G2525">
        <v>163</v>
      </c>
      <c r="H2525">
        <v>4164</v>
      </c>
      <c r="I2525">
        <v>435888</v>
      </c>
      <c r="J2525">
        <v>627</v>
      </c>
      <c r="K2525">
        <v>52223</v>
      </c>
      <c r="L2525">
        <v>11985</v>
      </c>
      <c r="M2525">
        <v>16954</v>
      </c>
      <c r="N2525">
        <v>331000000</v>
      </c>
    </row>
    <row r="2526" spans="1:14" x14ac:dyDescent="0.3">
      <c r="A2526" t="s">
        <v>4767</v>
      </c>
      <c r="B2526" t="s">
        <v>2187</v>
      </c>
      <c r="C2526" t="s">
        <v>2201</v>
      </c>
      <c r="D2526" t="s">
        <v>2272</v>
      </c>
      <c r="E2526" s="17">
        <v>43847</v>
      </c>
      <c r="F2526">
        <v>4114</v>
      </c>
      <c r="G2526">
        <v>116</v>
      </c>
      <c r="H2526">
        <v>601</v>
      </c>
      <c r="I2526">
        <v>440002</v>
      </c>
      <c r="J2526">
        <v>743</v>
      </c>
      <c r="K2526">
        <v>52824</v>
      </c>
      <c r="L2526">
        <v>45254</v>
      </c>
      <c r="M2526">
        <v>19026</v>
      </c>
      <c r="N2526">
        <v>83000000</v>
      </c>
    </row>
    <row r="2527" spans="1:14" x14ac:dyDescent="0.3">
      <c r="A2527" t="s">
        <v>4768</v>
      </c>
      <c r="B2527" t="s">
        <v>2211</v>
      </c>
      <c r="C2527" t="s">
        <v>2245</v>
      </c>
      <c r="D2527" t="s">
        <v>2246</v>
      </c>
      <c r="E2527" s="17">
        <v>44475</v>
      </c>
      <c r="F2527">
        <v>312</v>
      </c>
      <c r="G2527">
        <v>44</v>
      </c>
      <c r="H2527">
        <v>2064</v>
      </c>
      <c r="I2527">
        <v>440314</v>
      </c>
      <c r="J2527">
        <v>787</v>
      </c>
      <c r="K2527">
        <v>54888</v>
      </c>
      <c r="L2527">
        <v>4056</v>
      </c>
      <c r="M2527">
        <v>3731</v>
      </c>
      <c r="N2527">
        <v>331000000</v>
      </c>
    </row>
    <row r="2528" spans="1:14" x14ac:dyDescent="0.3">
      <c r="A2528" t="s">
        <v>4769</v>
      </c>
      <c r="B2528" t="s">
        <v>2194</v>
      </c>
      <c r="C2528" t="s">
        <v>2204</v>
      </c>
      <c r="D2528" t="s">
        <v>25</v>
      </c>
      <c r="E2528" s="17">
        <v>43978</v>
      </c>
      <c r="F2528">
        <v>2974</v>
      </c>
      <c r="G2528">
        <v>29</v>
      </c>
      <c r="H2528">
        <v>4974</v>
      </c>
      <c r="I2528">
        <v>443288</v>
      </c>
      <c r="J2528">
        <v>816</v>
      </c>
      <c r="K2528">
        <v>59862</v>
      </c>
      <c r="L2528">
        <v>56506</v>
      </c>
      <c r="M2528">
        <v>19372</v>
      </c>
      <c r="N2528">
        <v>1380000000</v>
      </c>
    </row>
    <row r="2529" spans="1:14" x14ac:dyDescent="0.3">
      <c r="A2529" t="s">
        <v>4770</v>
      </c>
      <c r="B2529" t="s">
        <v>2187</v>
      </c>
      <c r="C2529" t="s">
        <v>2201</v>
      </c>
      <c r="D2529" t="s">
        <v>2272</v>
      </c>
      <c r="E2529" s="17">
        <v>44107</v>
      </c>
      <c r="F2529">
        <v>3738</v>
      </c>
      <c r="G2529">
        <v>115</v>
      </c>
      <c r="H2529">
        <v>3906</v>
      </c>
      <c r="I2529">
        <v>447026</v>
      </c>
      <c r="J2529">
        <v>931</v>
      </c>
      <c r="K2529">
        <v>63768</v>
      </c>
      <c r="L2529">
        <v>52332</v>
      </c>
      <c r="M2529">
        <v>6474</v>
      </c>
      <c r="N2529">
        <v>83000000</v>
      </c>
    </row>
    <row r="2530" spans="1:14" x14ac:dyDescent="0.3">
      <c r="A2530" t="s">
        <v>4771</v>
      </c>
      <c r="B2530" t="s">
        <v>2190</v>
      </c>
      <c r="C2530" t="s">
        <v>2191</v>
      </c>
      <c r="D2530" t="s">
        <v>2285</v>
      </c>
      <c r="E2530" s="17">
        <v>44062</v>
      </c>
      <c r="F2530">
        <v>2492</v>
      </c>
      <c r="G2530">
        <v>148</v>
      </c>
      <c r="H2530">
        <v>545</v>
      </c>
      <c r="I2530">
        <v>449518</v>
      </c>
      <c r="J2530">
        <v>1079</v>
      </c>
      <c r="K2530">
        <v>64313</v>
      </c>
      <c r="L2530">
        <v>44856</v>
      </c>
      <c r="M2530">
        <v>17145</v>
      </c>
      <c r="N2530">
        <v>213000000</v>
      </c>
    </row>
    <row r="2531" spans="1:14" x14ac:dyDescent="0.3">
      <c r="A2531" t="s">
        <v>4772</v>
      </c>
      <c r="B2531" t="s">
        <v>2211</v>
      </c>
      <c r="C2531" t="s">
        <v>2241</v>
      </c>
      <c r="D2531" t="s">
        <v>2261</v>
      </c>
      <c r="E2531" s="17">
        <v>44196</v>
      </c>
      <c r="F2531">
        <v>1945</v>
      </c>
      <c r="G2531">
        <v>147</v>
      </c>
      <c r="H2531">
        <v>183</v>
      </c>
      <c r="I2531">
        <v>451463</v>
      </c>
      <c r="J2531">
        <v>1226</v>
      </c>
      <c r="K2531">
        <v>64496</v>
      </c>
      <c r="L2531">
        <v>33065</v>
      </c>
      <c r="M2531">
        <v>927</v>
      </c>
      <c r="N2531">
        <v>331000000</v>
      </c>
    </row>
    <row r="2532" spans="1:14" x14ac:dyDescent="0.3">
      <c r="A2532" t="s">
        <v>4773</v>
      </c>
      <c r="B2532" t="s">
        <v>2194</v>
      </c>
      <c r="C2532" t="s">
        <v>2204</v>
      </c>
      <c r="D2532" t="s">
        <v>25</v>
      </c>
      <c r="E2532" s="17">
        <v>44058</v>
      </c>
      <c r="F2532">
        <v>230</v>
      </c>
      <c r="G2532">
        <v>169</v>
      </c>
      <c r="H2532">
        <v>837</v>
      </c>
      <c r="I2532">
        <v>451693</v>
      </c>
      <c r="J2532">
        <v>1395</v>
      </c>
      <c r="K2532">
        <v>65333</v>
      </c>
      <c r="L2532">
        <v>4140</v>
      </c>
      <c r="M2532">
        <v>18528</v>
      </c>
      <c r="N2532">
        <v>1380000000</v>
      </c>
    </row>
    <row r="2533" spans="1:14" x14ac:dyDescent="0.3">
      <c r="A2533" t="s">
        <v>4774</v>
      </c>
      <c r="B2533" t="s">
        <v>2187</v>
      </c>
      <c r="C2533" t="s">
        <v>2255</v>
      </c>
      <c r="D2533" t="s">
        <v>2255</v>
      </c>
      <c r="E2533" s="17">
        <v>44481</v>
      </c>
      <c r="F2533">
        <v>3740</v>
      </c>
      <c r="G2533">
        <v>89</v>
      </c>
      <c r="H2533">
        <v>1892</v>
      </c>
      <c r="I2533">
        <v>455433</v>
      </c>
      <c r="J2533">
        <v>1484</v>
      </c>
      <c r="K2533">
        <v>67225</v>
      </c>
      <c r="L2533">
        <v>22440</v>
      </c>
      <c r="M2533">
        <v>1798</v>
      </c>
      <c r="N2533">
        <v>83000000</v>
      </c>
    </row>
    <row r="2534" spans="1:14" x14ac:dyDescent="0.3">
      <c r="A2534" t="s">
        <v>4775</v>
      </c>
      <c r="B2534" t="s">
        <v>2211</v>
      </c>
      <c r="C2534" t="s">
        <v>2241</v>
      </c>
      <c r="D2534" t="s">
        <v>2242</v>
      </c>
      <c r="E2534" s="17">
        <v>44266</v>
      </c>
      <c r="F2534">
        <v>2672</v>
      </c>
      <c r="G2534">
        <v>118</v>
      </c>
      <c r="H2534">
        <v>1388</v>
      </c>
      <c r="I2534">
        <v>458105</v>
      </c>
      <c r="J2534">
        <v>1602</v>
      </c>
      <c r="K2534">
        <v>68613</v>
      </c>
      <c r="L2534">
        <v>50768</v>
      </c>
      <c r="M2534">
        <v>11462</v>
      </c>
      <c r="N2534">
        <v>331000000</v>
      </c>
    </row>
    <row r="2535" spans="1:14" x14ac:dyDescent="0.3">
      <c r="A2535" t="s">
        <v>4776</v>
      </c>
      <c r="B2535" t="s">
        <v>2211</v>
      </c>
      <c r="C2535" t="s">
        <v>2241</v>
      </c>
      <c r="D2535" t="s">
        <v>2242</v>
      </c>
      <c r="E2535" s="17">
        <v>44229</v>
      </c>
      <c r="F2535">
        <v>3454</v>
      </c>
      <c r="G2535">
        <v>183</v>
      </c>
      <c r="H2535">
        <v>1941</v>
      </c>
      <c r="I2535">
        <v>461559</v>
      </c>
      <c r="J2535">
        <v>1785</v>
      </c>
      <c r="K2535">
        <v>70554</v>
      </c>
      <c r="L2535">
        <v>58718</v>
      </c>
      <c r="M2535">
        <v>11363</v>
      </c>
      <c r="N2535">
        <v>331000000</v>
      </c>
    </row>
    <row r="2536" spans="1:14" x14ac:dyDescent="0.3">
      <c r="A2536" t="s">
        <v>4777</v>
      </c>
      <c r="B2536" t="s">
        <v>2190</v>
      </c>
      <c r="C2536" t="s">
        <v>2191</v>
      </c>
      <c r="D2536" t="s">
        <v>2192</v>
      </c>
      <c r="E2536" s="17">
        <v>44041</v>
      </c>
      <c r="F2536">
        <v>3583</v>
      </c>
      <c r="G2536">
        <v>139</v>
      </c>
      <c r="H2536">
        <v>1457</v>
      </c>
      <c r="I2536">
        <v>465142</v>
      </c>
      <c r="J2536">
        <v>1924</v>
      </c>
      <c r="K2536">
        <v>72011</v>
      </c>
      <c r="L2536">
        <v>28664</v>
      </c>
      <c r="M2536">
        <v>7597</v>
      </c>
      <c r="N2536">
        <v>213000000</v>
      </c>
    </row>
    <row r="2537" spans="1:14" x14ac:dyDescent="0.3">
      <c r="A2537" t="s">
        <v>4778</v>
      </c>
      <c r="B2537" t="s">
        <v>2194</v>
      </c>
      <c r="C2537" t="s">
        <v>2195</v>
      </c>
      <c r="D2537" t="s">
        <v>2196</v>
      </c>
      <c r="E2537" s="17">
        <v>44221</v>
      </c>
      <c r="F2537">
        <v>43</v>
      </c>
      <c r="G2537">
        <v>7</v>
      </c>
      <c r="H2537">
        <v>3270</v>
      </c>
      <c r="I2537">
        <v>465185</v>
      </c>
      <c r="J2537">
        <v>1931</v>
      </c>
      <c r="K2537">
        <v>75281</v>
      </c>
      <c r="L2537">
        <v>387</v>
      </c>
      <c r="M2537">
        <v>13892</v>
      </c>
      <c r="N2537">
        <v>1380000000</v>
      </c>
    </row>
    <row r="2538" spans="1:14" x14ac:dyDescent="0.3">
      <c r="A2538" t="s">
        <v>4779</v>
      </c>
      <c r="B2538" t="s">
        <v>2206</v>
      </c>
      <c r="C2538" t="s">
        <v>2207</v>
      </c>
      <c r="D2538" t="s">
        <v>2263</v>
      </c>
      <c r="E2538" s="17">
        <v>44329</v>
      </c>
      <c r="F2538">
        <v>2924</v>
      </c>
      <c r="G2538">
        <v>92</v>
      </c>
      <c r="H2538">
        <v>2800</v>
      </c>
      <c r="I2538">
        <v>468109</v>
      </c>
      <c r="J2538">
        <v>2023</v>
      </c>
      <c r="K2538">
        <v>78081</v>
      </c>
      <c r="L2538">
        <v>55556</v>
      </c>
      <c r="M2538">
        <v>13013</v>
      </c>
      <c r="N2538">
        <v>68000000</v>
      </c>
    </row>
    <row r="2539" spans="1:14" x14ac:dyDescent="0.3">
      <c r="A2539" t="s">
        <v>4780</v>
      </c>
      <c r="B2539" t="s">
        <v>2211</v>
      </c>
      <c r="C2539" t="s">
        <v>2212</v>
      </c>
      <c r="D2539" t="s">
        <v>2328</v>
      </c>
      <c r="E2539" s="17">
        <v>44370</v>
      </c>
      <c r="F2539">
        <v>3693</v>
      </c>
      <c r="G2539">
        <v>116</v>
      </c>
      <c r="H2539">
        <v>3303</v>
      </c>
      <c r="I2539">
        <v>471802</v>
      </c>
      <c r="J2539">
        <v>2139</v>
      </c>
      <c r="K2539">
        <v>81384</v>
      </c>
      <c r="L2539">
        <v>70167</v>
      </c>
      <c r="M2539">
        <v>12451</v>
      </c>
      <c r="N2539">
        <v>331000000</v>
      </c>
    </row>
    <row r="2540" spans="1:14" x14ac:dyDescent="0.3">
      <c r="A2540" t="s">
        <v>4781</v>
      </c>
      <c r="B2540" t="s">
        <v>2187</v>
      </c>
      <c r="C2540" t="s">
        <v>2255</v>
      </c>
      <c r="D2540" t="s">
        <v>2255</v>
      </c>
      <c r="E2540" s="17">
        <v>44393</v>
      </c>
      <c r="F2540">
        <v>2270</v>
      </c>
      <c r="G2540">
        <v>190</v>
      </c>
      <c r="H2540">
        <v>2770</v>
      </c>
      <c r="I2540">
        <v>474072</v>
      </c>
      <c r="J2540">
        <v>2329</v>
      </c>
      <c r="K2540">
        <v>84154</v>
      </c>
      <c r="L2540">
        <v>34050</v>
      </c>
      <c r="M2540">
        <v>16834</v>
      </c>
      <c r="N2540">
        <v>83000000</v>
      </c>
    </row>
    <row r="2541" spans="1:14" x14ac:dyDescent="0.3">
      <c r="A2541" t="s">
        <v>4782</v>
      </c>
      <c r="B2541" t="s">
        <v>2190</v>
      </c>
      <c r="C2541" t="s">
        <v>2252</v>
      </c>
      <c r="D2541" t="s">
        <v>2301</v>
      </c>
      <c r="E2541" s="17">
        <v>44321</v>
      </c>
      <c r="F2541">
        <v>3457</v>
      </c>
      <c r="G2541">
        <v>55</v>
      </c>
      <c r="H2541">
        <v>1453</v>
      </c>
      <c r="I2541">
        <v>477529</v>
      </c>
      <c r="J2541">
        <v>2384</v>
      </c>
      <c r="K2541">
        <v>85607</v>
      </c>
      <c r="L2541">
        <v>31113</v>
      </c>
      <c r="M2541">
        <v>6391</v>
      </c>
      <c r="N2541">
        <v>213000000</v>
      </c>
    </row>
    <row r="2542" spans="1:14" x14ac:dyDescent="0.3">
      <c r="A2542" t="s">
        <v>4783</v>
      </c>
      <c r="B2542" t="s">
        <v>2190</v>
      </c>
      <c r="C2542" t="s">
        <v>2198</v>
      </c>
      <c r="D2542" t="s">
        <v>2306</v>
      </c>
      <c r="E2542" s="17">
        <v>44272</v>
      </c>
      <c r="F2542">
        <v>2949</v>
      </c>
      <c r="G2542">
        <v>134</v>
      </c>
      <c r="H2542">
        <v>3635</v>
      </c>
      <c r="I2542">
        <v>480478</v>
      </c>
      <c r="J2542">
        <v>2518</v>
      </c>
      <c r="K2542">
        <v>89242</v>
      </c>
      <c r="L2542">
        <v>44235</v>
      </c>
      <c r="M2542">
        <v>6585</v>
      </c>
      <c r="N2542">
        <v>213000000</v>
      </c>
    </row>
    <row r="2543" spans="1:14" x14ac:dyDescent="0.3">
      <c r="A2543" t="s">
        <v>4784</v>
      </c>
      <c r="B2543" t="s">
        <v>2211</v>
      </c>
      <c r="C2543" t="s">
        <v>2237</v>
      </c>
      <c r="D2543" t="s">
        <v>2250</v>
      </c>
      <c r="E2543" s="17">
        <v>44091</v>
      </c>
      <c r="F2543">
        <v>2318</v>
      </c>
      <c r="G2543">
        <v>61</v>
      </c>
      <c r="H2543">
        <v>3286</v>
      </c>
      <c r="I2543">
        <v>482796</v>
      </c>
      <c r="J2543">
        <v>2579</v>
      </c>
      <c r="K2543">
        <v>92528</v>
      </c>
      <c r="L2543">
        <v>39406</v>
      </c>
      <c r="M2543">
        <v>3885</v>
      </c>
      <c r="N2543">
        <v>331000000</v>
      </c>
    </row>
    <row r="2544" spans="1:14" x14ac:dyDescent="0.3">
      <c r="A2544" t="s">
        <v>4785</v>
      </c>
      <c r="B2544" t="s">
        <v>2211</v>
      </c>
      <c r="C2544" t="s">
        <v>2241</v>
      </c>
      <c r="D2544" t="s">
        <v>2261</v>
      </c>
      <c r="E2544" s="17">
        <v>44180</v>
      </c>
      <c r="F2544">
        <v>3385</v>
      </c>
      <c r="G2544">
        <v>120</v>
      </c>
      <c r="H2544">
        <v>1172</v>
      </c>
      <c r="I2544">
        <v>486181</v>
      </c>
      <c r="J2544">
        <v>2699</v>
      </c>
      <c r="K2544">
        <v>93700</v>
      </c>
      <c r="L2544">
        <v>37235</v>
      </c>
      <c r="M2544">
        <v>11973</v>
      </c>
      <c r="N2544">
        <v>331000000</v>
      </c>
    </row>
    <row r="2545" spans="1:14" x14ac:dyDescent="0.3">
      <c r="A2545" t="s">
        <v>4786</v>
      </c>
      <c r="B2545" t="s">
        <v>2211</v>
      </c>
      <c r="C2545" t="s">
        <v>2237</v>
      </c>
      <c r="D2545" t="s">
        <v>2238</v>
      </c>
      <c r="E2545" s="17">
        <v>44182</v>
      </c>
      <c r="F2545">
        <v>2294</v>
      </c>
      <c r="G2545">
        <v>60</v>
      </c>
      <c r="H2545">
        <v>1711</v>
      </c>
      <c r="I2545">
        <v>488475</v>
      </c>
      <c r="J2545">
        <v>2759</v>
      </c>
      <c r="K2545">
        <v>95411</v>
      </c>
      <c r="L2545">
        <v>32116</v>
      </c>
      <c r="M2545">
        <v>18931</v>
      </c>
      <c r="N2545">
        <v>331000000</v>
      </c>
    </row>
    <row r="2546" spans="1:14" x14ac:dyDescent="0.3">
      <c r="A2546" t="s">
        <v>4787</v>
      </c>
      <c r="B2546" t="s">
        <v>2206</v>
      </c>
      <c r="C2546" t="s">
        <v>2224</v>
      </c>
      <c r="D2546" t="s">
        <v>2225</v>
      </c>
      <c r="E2546" s="17">
        <v>44350</v>
      </c>
      <c r="F2546">
        <v>2995</v>
      </c>
      <c r="G2546">
        <v>137</v>
      </c>
      <c r="H2546">
        <v>780</v>
      </c>
      <c r="I2546">
        <v>491470</v>
      </c>
      <c r="J2546">
        <v>2896</v>
      </c>
      <c r="K2546">
        <v>96191</v>
      </c>
      <c r="L2546">
        <v>35940</v>
      </c>
      <c r="M2546">
        <v>19416</v>
      </c>
      <c r="N2546">
        <v>68000000</v>
      </c>
    </row>
    <row r="2547" spans="1:14" x14ac:dyDescent="0.3">
      <c r="A2547" t="s">
        <v>4788</v>
      </c>
      <c r="B2547" t="s">
        <v>2211</v>
      </c>
      <c r="C2547" t="s">
        <v>2245</v>
      </c>
      <c r="D2547" t="s">
        <v>2308</v>
      </c>
      <c r="E2547" s="17">
        <v>44150</v>
      </c>
      <c r="F2547">
        <v>3638</v>
      </c>
      <c r="G2547">
        <v>49</v>
      </c>
      <c r="H2547">
        <v>1028</v>
      </c>
      <c r="I2547">
        <v>495108</v>
      </c>
      <c r="J2547">
        <v>2945</v>
      </c>
      <c r="K2547">
        <v>97219</v>
      </c>
      <c r="L2547">
        <v>61846</v>
      </c>
      <c r="M2547">
        <v>10518</v>
      </c>
      <c r="N2547">
        <v>331000000</v>
      </c>
    </row>
    <row r="2548" spans="1:14" x14ac:dyDescent="0.3">
      <c r="A2548" t="s">
        <v>4789</v>
      </c>
      <c r="B2548" t="s">
        <v>2194</v>
      </c>
      <c r="C2548" t="s">
        <v>2195</v>
      </c>
      <c r="D2548" t="s">
        <v>2296</v>
      </c>
      <c r="E2548" s="17">
        <v>43968</v>
      </c>
      <c r="F2548">
        <v>4916</v>
      </c>
      <c r="G2548">
        <v>147</v>
      </c>
      <c r="H2548">
        <v>4723</v>
      </c>
      <c r="I2548">
        <v>500024</v>
      </c>
      <c r="J2548">
        <v>3092</v>
      </c>
      <c r="K2548">
        <v>101942</v>
      </c>
      <c r="L2548">
        <v>63908</v>
      </c>
      <c r="M2548">
        <v>17593</v>
      </c>
      <c r="N2548">
        <v>1380000000</v>
      </c>
    </row>
    <row r="2549" spans="1:14" x14ac:dyDescent="0.3">
      <c r="A2549" t="s">
        <v>4790</v>
      </c>
      <c r="B2549" t="s">
        <v>2187</v>
      </c>
      <c r="C2549" t="s">
        <v>2255</v>
      </c>
      <c r="D2549" t="s">
        <v>2255</v>
      </c>
      <c r="E2549" s="17">
        <v>44380</v>
      </c>
      <c r="F2549">
        <v>3367</v>
      </c>
      <c r="G2549">
        <v>27</v>
      </c>
      <c r="H2549">
        <v>2250</v>
      </c>
      <c r="I2549">
        <v>503391</v>
      </c>
      <c r="J2549">
        <v>3119</v>
      </c>
      <c r="K2549">
        <v>104192</v>
      </c>
      <c r="L2549">
        <v>30303</v>
      </c>
      <c r="M2549">
        <v>12775</v>
      </c>
      <c r="N2549">
        <v>83000000</v>
      </c>
    </row>
    <row r="2550" spans="1:14" x14ac:dyDescent="0.3">
      <c r="A2550" t="s">
        <v>4791</v>
      </c>
      <c r="B2550" t="s">
        <v>2211</v>
      </c>
      <c r="C2550" t="s">
        <v>2212</v>
      </c>
      <c r="D2550" t="s">
        <v>2328</v>
      </c>
      <c r="E2550" s="17">
        <v>44453</v>
      </c>
      <c r="F2550">
        <v>3284</v>
      </c>
      <c r="G2550">
        <v>141</v>
      </c>
      <c r="H2550">
        <v>4149</v>
      </c>
      <c r="I2550">
        <v>506675</v>
      </c>
      <c r="J2550">
        <v>3260</v>
      </c>
      <c r="K2550">
        <v>108341</v>
      </c>
      <c r="L2550">
        <v>19704</v>
      </c>
      <c r="M2550">
        <v>12511</v>
      </c>
      <c r="N2550">
        <v>331000000</v>
      </c>
    </row>
    <row r="2551" spans="1:14" x14ac:dyDescent="0.3">
      <c r="A2551" t="s">
        <v>4792</v>
      </c>
      <c r="B2551" t="s">
        <v>2206</v>
      </c>
      <c r="C2551" t="s">
        <v>2207</v>
      </c>
      <c r="D2551" t="s">
        <v>2208</v>
      </c>
      <c r="E2551" s="17">
        <v>44198</v>
      </c>
      <c r="F2551">
        <v>2342</v>
      </c>
      <c r="G2551">
        <v>75</v>
      </c>
      <c r="H2551">
        <v>4383</v>
      </c>
      <c r="I2551">
        <v>509017</v>
      </c>
      <c r="J2551">
        <v>3335</v>
      </c>
      <c r="K2551">
        <v>112724</v>
      </c>
      <c r="L2551">
        <v>14052</v>
      </c>
      <c r="M2551">
        <v>17368</v>
      </c>
      <c r="N2551">
        <v>68000000</v>
      </c>
    </row>
    <row r="2552" spans="1:14" x14ac:dyDescent="0.3">
      <c r="A2552" t="s">
        <v>4793</v>
      </c>
      <c r="B2552" t="s">
        <v>2187</v>
      </c>
      <c r="C2552" t="s">
        <v>2255</v>
      </c>
      <c r="D2552" t="s">
        <v>2255</v>
      </c>
      <c r="E2552" s="17">
        <v>44050</v>
      </c>
      <c r="F2552">
        <v>170</v>
      </c>
      <c r="G2552">
        <v>7</v>
      </c>
      <c r="H2552">
        <v>3669</v>
      </c>
      <c r="I2552">
        <v>509187</v>
      </c>
      <c r="J2552">
        <v>3342</v>
      </c>
      <c r="K2552">
        <v>116393</v>
      </c>
      <c r="L2552">
        <v>1530</v>
      </c>
      <c r="M2552">
        <v>12388</v>
      </c>
      <c r="N2552">
        <v>83000000</v>
      </c>
    </row>
    <row r="2553" spans="1:14" x14ac:dyDescent="0.3">
      <c r="A2553" t="s">
        <v>4794</v>
      </c>
      <c r="B2553" t="s">
        <v>2190</v>
      </c>
      <c r="C2553" t="s">
        <v>2198</v>
      </c>
      <c r="D2553" t="s">
        <v>2199</v>
      </c>
      <c r="E2553" s="17">
        <v>44167</v>
      </c>
      <c r="F2553">
        <v>4341</v>
      </c>
      <c r="G2553">
        <v>134</v>
      </c>
      <c r="H2553">
        <v>1068</v>
      </c>
      <c r="I2553">
        <v>513528</v>
      </c>
      <c r="J2553">
        <v>3476</v>
      </c>
      <c r="K2553">
        <v>117461</v>
      </c>
      <c r="L2553">
        <v>82479</v>
      </c>
      <c r="M2553">
        <v>11005</v>
      </c>
      <c r="N2553">
        <v>213000000</v>
      </c>
    </row>
    <row r="2554" spans="1:14" x14ac:dyDescent="0.3">
      <c r="A2554" t="s">
        <v>4795</v>
      </c>
      <c r="B2554" t="s">
        <v>2211</v>
      </c>
      <c r="C2554" t="s">
        <v>2245</v>
      </c>
      <c r="D2554" t="s">
        <v>2308</v>
      </c>
      <c r="E2554" s="17">
        <v>44053</v>
      </c>
      <c r="F2554">
        <v>1639</v>
      </c>
      <c r="G2554">
        <v>4</v>
      </c>
      <c r="H2554">
        <v>283</v>
      </c>
      <c r="I2554">
        <v>515167</v>
      </c>
      <c r="J2554">
        <v>3480</v>
      </c>
      <c r="K2554">
        <v>117744</v>
      </c>
      <c r="L2554">
        <v>14751</v>
      </c>
      <c r="M2554">
        <v>14199</v>
      </c>
      <c r="N2554">
        <v>331000000</v>
      </c>
    </row>
    <row r="2555" spans="1:14" x14ac:dyDescent="0.3">
      <c r="A2555" t="s">
        <v>4796</v>
      </c>
      <c r="B2555" t="s">
        <v>2187</v>
      </c>
      <c r="C2555" t="s">
        <v>2188</v>
      </c>
      <c r="D2555" t="s">
        <v>2188</v>
      </c>
      <c r="E2555" s="17">
        <v>44478</v>
      </c>
      <c r="F2555">
        <v>616</v>
      </c>
      <c r="G2555">
        <v>0</v>
      </c>
      <c r="H2555">
        <v>832</v>
      </c>
      <c r="I2555">
        <v>515783</v>
      </c>
      <c r="J2555">
        <v>3480</v>
      </c>
      <c r="K2555">
        <v>118576</v>
      </c>
      <c r="L2555">
        <v>5544</v>
      </c>
      <c r="M2555">
        <v>10914</v>
      </c>
      <c r="N2555">
        <v>83000000</v>
      </c>
    </row>
    <row r="2556" spans="1:14" x14ac:dyDescent="0.3">
      <c r="A2556" t="s">
        <v>4797</v>
      </c>
      <c r="B2556" t="s">
        <v>2190</v>
      </c>
      <c r="C2556" t="s">
        <v>2269</v>
      </c>
      <c r="D2556" t="s">
        <v>2288</v>
      </c>
      <c r="E2556" s="17">
        <v>44190</v>
      </c>
      <c r="F2556">
        <v>239</v>
      </c>
      <c r="G2556">
        <v>110</v>
      </c>
      <c r="H2556">
        <v>4677</v>
      </c>
      <c r="I2556">
        <v>516022</v>
      </c>
      <c r="J2556">
        <v>3590</v>
      </c>
      <c r="K2556">
        <v>123253</v>
      </c>
      <c r="L2556">
        <v>4302</v>
      </c>
      <c r="M2556">
        <v>10671</v>
      </c>
      <c r="N2556">
        <v>213000000</v>
      </c>
    </row>
    <row r="2557" spans="1:14" x14ac:dyDescent="0.3">
      <c r="A2557" t="s">
        <v>4798</v>
      </c>
      <c r="B2557" t="s">
        <v>2206</v>
      </c>
      <c r="C2557" t="s">
        <v>2207</v>
      </c>
      <c r="D2557" t="s">
        <v>2208</v>
      </c>
      <c r="E2557" s="17">
        <v>44159</v>
      </c>
      <c r="F2557">
        <v>4493</v>
      </c>
      <c r="G2557">
        <v>72</v>
      </c>
      <c r="H2557">
        <v>3488</v>
      </c>
      <c r="I2557">
        <v>520515</v>
      </c>
      <c r="J2557">
        <v>3662</v>
      </c>
      <c r="K2557">
        <v>126741</v>
      </c>
      <c r="L2557">
        <v>44930</v>
      </c>
      <c r="M2557">
        <v>4644</v>
      </c>
      <c r="N2557">
        <v>68000000</v>
      </c>
    </row>
    <row r="2558" spans="1:14" x14ac:dyDescent="0.3">
      <c r="A2558" t="s">
        <v>4799</v>
      </c>
      <c r="B2558" t="s">
        <v>2194</v>
      </c>
      <c r="C2558" t="s">
        <v>2204</v>
      </c>
      <c r="D2558" t="s">
        <v>2235</v>
      </c>
      <c r="E2558" s="17">
        <v>44293</v>
      </c>
      <c r="F2558">
        <v>1856</v>
      </c>
      <c r="G2558">
        <v>105</v>
      </c>
      <c r="H2558">
        <v>4367</v>
      </c>
      <c r="I2558">
        <v>522371</v>
      </c>
      <c r="J2558">
        <v>3767</v>
      </c>
      <c r="K2558">
        <v>131108</v>
      </c>
      <c r="L2558">
        <v>29696</v>
      </c>
      <c r="M2558">
        <v>9727</v>
      </c>
      <c r="N2558">
        <v>1380000000</v>
      </c>
    </row>
    <row r="2559" spans="1:14" x14ac:dyDescent="0.3">
      <c r="A2559" t="s">
        <v>4800</v>
      </c>
      <c r="B2559" t="s">
        <v>2211</v>
      </c>
      <c r="C2559" t="s">
        <v>2241</v>
      </c>
      <c r="D2559" t="s">
        <v>2242</v>
      </c>
      <c r="E2559" s="17">
        <v>44391</v>
      </c>
      <c r="F2559">
        <v>922</v>
      </c>
      <c r="G2559">
        <v>9</v>
      </c>
      <c r="H2559">
        <v>3212</v>
      </c>
      <c r="I2559">
        <v>523293</v>
      </c>
      <c r="J2559">
        <v>3776</v>
      </c>
      <c r="K2559">
        <v>134320</v>
      </c>
      <c r="L2559">
        <v>17518</v>
      </c>
      <c r="M2559">
        <v>10629</v>
      </c>
      <c r="N2559">
        <v>331000000</v>
      </c>
    </row>
    <row r="2560" spans="1:14" x14ac:dyDescent="0.3">
      <c r="A2560" t="s">
        <v>4801</v>
      </c>
      <c r="B2560" t="s">
        <v>2194</v>
      </c>
      <c r="C2560" t="s">
        <v>2204</v>
      </c>
      <c r="D2560" t="s">
        <v>2235</v>
      </c>
      <c r="E2560" s="17">
        <v>44212</v>
      </c>
      <c r="F2560">
        <v>4887</v>
      </c>
      <c r="G2560">
        <v>185</v>
      </c>
      <c r="H2560">
        <v>916</v>
      </c>
      <c r="I2560">
        <v>528180</v>
      </c>
      <c r="J2560">
        <v>3961</v>
      </c>
      <c r="K2560">
        <v>135236</v>
      </c>
      <c r="L2560">
        <v>58644</v>
      </c>
      <c r="M2560">
        <v>6354</v>
      </c>
      <c r="N2560">
        <v>1380000000</v>
      </c>
    </row>
    <row r="2561" spans="1:14" x14ac:dyDescent="0.3">
      <c r="A2561" t="s">
        <v>4802</v>
      </c>
      <c r="B2561" t="s">
        <v>2206</v>
      </c>
      <c r="C2561" t="s">
        <v>2257</v>
      </c>
      <c r="D2561" t="s">
        <v>2290</v>
      </c>
      <c r="E2561" s="17">
        <v>44420</v>
      </c>
      <c r="F2561">
        <v>1904</v>
      </c>
      <c r="G2561">
        <v>64</v>
      </c>
      <c r="H2561">
        <v>570</v>
      </c>
      <c r="I2561">
        <v>530084</v>
      </c>
      <c r="J2561">
        <v>4025</v>
      </c>
      <c r="K2561">
        <v>135806</v>
      </c>
      <c r="L2561">
        <v>28560</v>
      </c>
      <c r="M2561">
        <v>10111</v>
      </c>
      <c r="N2561">
        <v>68000000</v>
      </c>
    </row>
    <row r="2562" spans="1:14" x14ac:dyDescent="0.3">
      <c r="A2562" t="s">
        <v>4803</v>
      </c>
      <c r="B2562" t="s">
        <v>2187</v>
      </c>
      <c r="C2562" t="s">
        <v>2201</v>
      </c>
      <c r="D2562" t="s">
        <v>2202</v>
      </c>
      <c r="E2562" s="17">
        <v>44447</v>
      </c>
      <c r="F2562">
        <v>3149</v>
      </c>
      <c r="G2562">
        <v>187</v>
      </c>
      <c r="H2562">
        <v>2799</v>
      </c>
      <c r="I2562">
        <v>533233</v>
      </c>
      <c r="J2562">
        <v>4212</v>
      </c>
      <c r="K2562">
        <v>138605</v>
      </c>
      <c r="L2562">
        <v>28341</v>
      </c>
      <c r="M2562">
        <v>5205</v>
      </c>
      <c r="N2562">
        <v>83000000</v>
      </c>
    </row>
    <row r="2563" spans="1:14" x14ac:dyDescent="0.3">
      <c r="A2563" t="s">
        <v>4804</v>
      </c>
      <c r="B2563" t="s">
        <v>2187</v>
      </c>
      <c r="C2563" t="s">
        <v>2338</v>
      </c>
      <c r="D2563" t="s">
        <v>2339</v>
      </c>
      <c r="E2563" s="17">
        <v>43999</v>
      </c>
      <c r="F2563">
        <v>812</v>
      </c>
      <c r="G2563">
        <v>147</v>
      </c>
      <c r="H2563">
        <v>2094</v>
      </c>
      <c r="I2563">
        <v>534045</v>
      </c>
      <c r="J2563">
        <v>4359</v>
      </c>
      <c r="K2563">
        <v>140699</v>
      </c>
      <c r="L2563">
        <v>13804</v>
      </c>
      <c r="M2563">
        <v>5624</v>
      </c>
      <c r="N2563">
        <v>83000000</v>
      </c>
    </row>
    <row r="2564" spans="1:14" x14ac:dyDescent="0.3">
      <c r="A2564" t="s">
        <v>4805</v>
      </c>
      <c r="B2564" t="s">
        <v>2206</v>
      </c>
      <c r="C2564" t="s">
        <v>2207</v>
      </c>
      <c r="D2564" t="s">
        <v>2208</v>
      </c>
      <c r="E2564" s="17">
        <v>44047</v>
      </c>
      <c r="F2564">
        <v>4999</v>
      </c>
      <c r="G2564">
        <v>57</v>
      </c>
      <c r="H2564">
        <v>3238</v>
      </c>
      <c r="I2564">
        <v>539044</v>
      </c>
      <c r="J2564">
        <v>4416</v>
      </c>
      <c r="K2564">
        <v>143937</v>
      </c>
      <c r="L2564">
        <v>34993</v>
      </c>
      <c r="M2564">
        <v>13050</v>
      </c>
      <c r="N2564">
        <v>68000000</v>
      </c>
    </row>
    <row r="2565" spans="1:14" x14ac:dyDescent="0.3">
      <c r="A2565" t="s">
        <v>4806</v>
      </c>
      <c r="B2565" t="s">
        <v>2206</v>
      </c>
      <c r="C2565" t="s">
        <v>2224</v>
      </c>
      <c r="D2565" t="s">
        <v>2225</v>
      </c>
      <c r="E2565" s="17">
        <v>44208</v>
      </c>
      <c r="F2565">
        <v>1730</v>
      </c>
      <c r="G2565">
        <v>170</v>
      </c>
      <c r="H2565">
        <v>4567</v>
      </c>
      <c r="I2565">
        <v>540774</v>
      </c>
      <c r="J2565">
        <v>4586</v>
      </c>
      <c r="K2565">
        <v>148504</v>
      </c>
      <c r="L2565">
        <v>22490</v>
      </c>
      <c r="M2565">
        <v>9177</v>
      </c>
      <c r="N2565">
        <v>68000000</v>
      </c>
    </row>
    <row r="2566" spans="1:14" x14ac:dyDescent="0.3">
      <c r="A2566" t="s">
        <v>4807</v>
      </c>
      <c r="B2566" t="s">
        <v>2211</v>
      </c>
      <c r="C2566" t="s">
        <v>2237</v>
      </c>
      <c r="D2566" t="s">
        <v>2238</v>
      </c>
      <c r="E2566" s="17">
        <v>43949</v>
      </c>
      <c r="F2566">
        <v>831</v>
      </c>
      <c r="G2566">
        <v>156</v>
      </c>
      <c r="H2566">
        <v>4906</v>
      </c>
      <c r="I2566">
        <v>541605</v>
      </c>
      <c r="J2566">
        <v>4742</v>
      </c>
      <c r="K2566">
        <v>153410</v>
      </c>
      <c r="L2566">
        <v>6648</v>
      </c>
      <c r="M2566">
        <v>11558</v>
      </c>
      <c r="N2566">
        <v>331000000</v>
      </c>
    </row>
    <row r="2567" spans="1:14" x14ac:dyDescent="0.3">
      <c r="A2567" t="s">
        <v>4808</v>
      </c>
      <c r="B2567" t="s">
        <v>2190</v>
      </c>
      <c r="C2567" t="s">
        <v>2198</v>
      </c>
      <c r="D2567" t="s">
        <v>2199</v>
      </c>
      <c r="E2567" s="17">
        <v>44020</v>
      </c>
      <c r="F2567">
        <v>3424</v>
      </c>
      <c r="G2567">
        <v>1</v>
      </c>
      <c r="H2567">
        <v>620</v>
      </c>
      <c r="I2567">
        <v>545029</v>
      </c>
      <c r="J2567">
        <v>4743</v>
      </c>
      <c r="K2567">
        <v>154030</v>
      </c>
      <c r="L2567">
        <v>54784</v>
      </c>
      <c r="M2567">
        <v>11151</v>
      </c>
      <c r="N2567">
        <v>213000000</v>
      </c>
    </row>
    <row r="2568" spans="1:14" x14ac:dyDescent="0.3">
      <c r="A2568" t="s">
        <v>4809</v>
      </c>
      <c r="B2568" t="s">
        <v>2194</v>
      </c>
      <c r="C2568" t="s">
        <v>2204</v>
      </c>
      <c r="D2568" t="s">
        <v>2235</v>
      </c>
      <c r="E2568" s="17">
        <v>44200</v>
      </c>
      <c r="F2568">
        <v>2207</v>
      </c>
      <c r="G2568">
        <v>153</v>
      </c>
      <c r="H2568">
        <v>4772</v>
      </c>
      <c r="I2568">
        <v>547236</v>
      </c>
      <c r="J2568">
        <v>4896</v>
      </c>
      <c r="K2568">
        <v>158802</v>
      </c>
      <c r="L2568">
        <v>26484</v>
      </c>
      <c r="M2568">
        <v>19056</v>
      </c>
      <c r="N2568">
        <v>1380000000</v>
      </c>
    </row>
    <row r="2569" spans="1:14" x14ac:dyDescent="0.3">
      <c r="A2569" t="s">
        <v>4810</v>
      </c>
      <c r="B2569" t="s">
        <v>2194</v>
      </c>
      <c r="C2569" t="s">
        <v>2195</v>
      </c>
      <c r="D2569" t="s">
        <v>2296</v>
      </c>
      <c r="E2569" s="17">
        <v>43979</v>
      </c>
      <c r="F2569">
        <v>4839</v>
      </c>
      <c r="G2569">
        <v>58</v>
      </c>
      <c r="H2569">
        <v>770</v>
      </c>
      <c r="I2569">
        <v>552075</v>
      </c>
      <c r="J2569">
        <v>4954</v>
      </c>
      <c r="K2569">
        <v>159572</v>
      </c>
      <c r="L2569">
        <v>62907</v>
      </c>
      <c r="M2569">
        <v>7771</v>
      </c>
      <c r="N2569">
        <v>1380000000</v>
      </c>
    </row>
    <row r="2570" spans="1:14" x14ac:dyDescent="0.3">
      <c r="A2570" t="s">
        <v>4811</v>
      </c>
      <c r="B2570" t="s">
        <v>2187</v>
      </c>
      <c r="C2570" t="s">
        <v>2338</v>
      </c>
      <c r="D2570" t="s">
        <v>2438</v>
      </c>
      <c r="E2570" s="17">
        <v>44506</v>
      </c>
      <c r="F2570">
        <v>3432</v>
      </c>
      <c r="G2570">
        <v>104</v>
      </c>
      <c r="H2570">
        <v>4793</v>
      </c>
      <c r="I2570">
        <v>555507</v>
      </c>
      <c r="J2570">
        <v>5058</v>
      </c>
      <c r="K2570">
        <v>164365</v>
      </c>
      <c r="L2570">
        <v>51480</v>
      </c>
      <c r="M2570">
        <v>11640</v>
      </c>
      <c r="N2570">
        <v>83000000</v>
      </c>
    </row>
    <row r="2571" spans="1:14" x14ac:dyDescent="0.3">
      <c r="A2571" t="s">
        <v>4812</v>
      </c>
      <c r="B2571" t="s">
        <v>2187</v>
      </c>
      <c r="C2571" t="s">
        <v>2255</v>
      </c>
      <c r="D2571" t="s">
        <v>2255</v>
      </c>
      <c r="E2571" s="17">
        <v>44482</v>
      </c>
      <c r="F2571">
        <v>4908</v>
      </c>
      <c r="G2571">
        <v>0</v>
      </c>
      <c r="H2571">
        <v>3347</v>
      </c>
      <c r="I2571">
        <v>560415</v>
      </c>
      <c r="J2571">
        <v>5058</v>
      </c>
      <c r="K2571">
        <v>167712</v>
      </c>
      <c r="L2571">
        <v>53988</v>
      </c>
      <c r="M2571">
        <v>15489</v>
      </c>
      <c r="N2571">
        <v>83000000</v>
      </c>
    </row>
    <row r="2572" spans="1:14" x14ac:dyDescent="0.3">
      <c r="A2572" t="s">
        <v>4813</v>
      </c>
      <c r="B2572" t="s">
        <v>2211</v>
      </c>
      <c r="C2572" t="s">
        <v>2241</v>
      </c>
      <c r="D2572" t="s">
        <v>2261</v>
      </c>
      <c r="E2572" s="17">
        <v>44318</v>
      </c>
      <c r="F2572">
        <v>3368</v>
      </c>
      <c r="G2572">
        <v>30</v>
      </c>
      <c r="H2572">
        <v>1614</v>
      </c>
      <c r="I2572">
        <v>563783</v>
      </c>
      <c r="J2572">
        <v>5088</v>
      </c>
      <c r="K2572">
        <v>169326</v>
      </c>
      <c r="L2572">
        <v>23576</v>
      </c>
      <c r="M2572">
        <v>12161</v>
      </c>
      <c r="N2572">
        <v>331000000</v>
      </c>
    </row>
    <row r="2573" spans="1:14" x14ac:dyDescent="0.3">
      <c r="A2573" t="s">
        <v>4814</v>
      </c>
      <c r="B2573" t="s">
        <v>2206</v>
      </c>
      <c r="C2573" t="s">
        <v>2224</v>
      </c>
      <c r="D2573" t="s">
        <v>2230</v>
      </c>
      <c r="E2573" s="17">
        <v>44204</v>
      </c>
      <c r="F2573">
        <v>2227</v>
      </c>
      <c r="G2573">
        <v>37</v>
      </c>
      <c r="H2573">
        <v>64</v>
      </c>
      <c r="I2573">
        <v>566010</v>
      </c>
      <c r="J2573">
        <v>5125</v>
      </c>
      <c r="K2573">
        <v>169390</v>
      </c>
      <c r="L2573">
        <v>31178</v>
      </c>
      <c r="M2573">
        <v>14935</v>
      </c>
      <c r="N2573">
        <v>68000000</v>
      </c>
    </row>
    <row r="2574" spans="1:14" x14ac:dyDescent="0.3">
      <c r="A2574" t="s">
        <v>4815</v>
      </c>
      <c r="B2574" t="s">
        <v>2194</v>
      </c>
      <c r="C2574" t="s">
        <v>27</v>
      </c>
      <c r="D2574" t="s">
        <v>27</v>
      </c>
      <c r="E2574" s="17">
        <v>44523</v>
      </c>
      <c r="F2574">
        <v>2260</v>
      </c>
      <c r="G2574">
        <v>21</v>
      </c>
      <c r="H2574">
        <v>3698</v>
      </c>
      <c r="I2574">
        <v>568270</v>
      </c>
      <c r="J2574">
        <v>5146</v>
      </c>
      <c r="K2574">
        <v>173088</v>
      </c>
      <c r="L2574">
        <v>33900</v>
      </c>
      <c r="M2574">
        <v>5877</v>
      </c>
      <c r="N2574">
        <v>1380000000</v>
      </c>
    </row>
    <row r="2575" spans="1:14" x14ac:dyDescent="0.3">
      <c r="A2575" t="s">
        <v>4816</v>
      </c>
      <c r="B2575" t="s">
        <v>2211</v>
      </c>
      <c r="C2575" t="s">
        <v>2241</v>
      </c>
      <c r="D2575" t="s">
        <v>2261</v>
      </c>
      <c r="E2575" s="17">
        <v>43990</v>
      </c>
      <c r="F2575">
        <v>4625</v>
      </c>
      <c r="G2575">
        <v>193</v>
      </c>
      <c r="H2575">
        <v>201</v>
      </c>
      <c r="I2575">
        <v>572895</v>
      </c>
      <c r="J2575">
        <v>5339</v>
      </c>
      <c r="K2575">
        <v>173289</v>
      </c>
      <c r="L2575">
        <v>46250</v>
      </c>
      <c r="M2575">
        <v>10806</v>
      </c>
      <c r="N2575">
        <v>331000000</v>
      </c>
    </row>
    <row r="2576" spans="1:14" x14ac:dyDescent="0.3">
      <c r="A2576" t="s">
        <v>4817</v>
      </c>
      <c r="B2576" t="s">
        <v>2187</v>
      </c>
      <c r="C2576" t="s">
        <v>2338</v>
      </c>
      <c r="D2576" t="s">
        <v>2438</v>
      </c>
      <c r="E2576" s="17">
        <v>44181</v>
      </c>
      <c r="F2576">
        <v>2917</v>
      </c>
      <c r="G2576">
        <v>174</v>
      </c>
      <c r="H2576">
        <v>4237</v>
      </c>
      <c r="I2576">
        <v>575812</v>
      </c>
      <c r="J2576">
        <v>5513</v>
      </c>
      <c r="K2576">
        <v>177526</v>
      </c>
      <c r="L2576">
        <v>32087</v>
      </c>
      <c r="M2576">
        <v>19290</v>
      </c>
      <c r="N2576">
        <v>83000000</v>
      </c>
    </row>
    <row r="2577" spans="1:14" x14ac:dyDescent="0.3">
      <c r="A2577" t="s">
        <v>4818</v>
      </c>
      <c r="B2577" t="s">
        <v>2187</v>
      </c>
      <c r="C2577" t="s">
        <v>2188</v>
      </c>
      <c r="D2577" t="s">
        <v>2188</v>
      </c>
      <c r="E2577" s="17">
        <v>44118</v>
      </c>
      <c r="F2577">
        <v>3520</v>
      </c>
      <c r="G2577">
        <v>0</v>
      </c>
      <c r="H2577">
        <v>3169</v>
      </c>
      <c r="I2577">
        <v>579332</v>
      </c>
      <c r="J2577">
        <v>5513</v>
      </c>
      <c r="K2577">
        <v>180695</v>
      </c>
      <c r="L2577">
        <v>56320</v>
      </c>
      <c r="M2577">
        <v>18435</v>
      </c>
      <c r="N2577">
        <v>83000000</v>
      </c>
    </row>
    <row r="2578" spans="1:14" x14ac:dyDescent="0.3">
      <c r="A2578" t="s">
        <v>4819</v>
      </c>
      <c r="B2578" t="s">
        <v>2194</v>
      </c>
      <c r="C2578" t="s">
        <v>2204</v>
      </c>
      <c r="D2578" t="s">
        <v>2235</v>
      </c>
      <c r="E2578" s="17">
        <v>44118</v>
      </c>
      <c r="F2578">
        <v>4380</v>
      </c>
      <c r="G2578">
        <v>87</v>
      </c>
      <c r="H2578">
        <v>2864</v>
      </c>
      <c r="I2578">
        <v>583712</v>
      </c>
      <c r="J2578">
        <v>5600</v>
      </c>
      <c r="K2578">
        <v>183559</v>
      </c>
      <c r="L2578">
        <v>48180</v>
      </c>
      <c r="M2578">
        <v>15755</v>
      </c>
      <c r="N2578">
        <v>1380000000</v>
      </c>
    </row>
    <row r="2579" spans="1:14" x14ac:dyDescent="0.3">
      <c r="A2579" t="s">
        <v>4820</v>
      </c>
      <c r="B2579" t="s">
        <v>2187</v>
      </c>
      <c r="C2579" t="s">
        <v>2338</v>
      </c>
      <c r="D2579" t="s">
        <v>2339</v>
      </c>
      <c r="E2579" s="17">
        <v>44056</v>
      </c>
      <c r="F2579">
        <v>2708</v>
      </c>
      <c r="G2579">
        <v>177</v>
      </c>
      <c r="H2579">
        <v>1157</v>
      </c>
      <c r="I2579">
        <v>586420</v>
      </c>
      <c r="J2579">
        <v>5777</v>
      </c>
      <c r="K2579">
        <v>184716</v>
      </c>
      <c r="L2579">
        <v>48744</v>
      </c>
      <c r="M2579">
        <v>4059</v>
      </c>
      <c r="N2579">
        <v>83000000</v>
      </c>
    </row>
    <row r="2580" spans="1:14" x14ac:dyDescent="0.3">
      <c r="A2580" t="s">
        <v>4821</v>
      </c>
      <c r="B2580" t="s">
        <v>2187</v>
      </c>
      <c r="C2580" t="s">
        <v>2338</v>
      </c>
      <c r="D2580" t="s">
        <v>2438</v>
      </c>
      <c r="E2580" s="17">
        <v>44353</v>
      </c>
      <c r="F2580">
        <v>1820</v>
      </c>
      <c r="G2580">
        <v>163</v>
      </c>
      <c r="H2580">
        <v>2309</v>
      </c>
      <c r="I2580">
        <v>588240</v>
      </c>
      <c r="J2580">
        <v>5940</v>
      </c>
      <c r="K2580">
        <v>187025</v>
      </c>
      <c r="L2580">
        <v>21840</v>
      </c>
      <c r="M2580">
        <v>9019</v>
      </c>
      <c r="N2580">
        <v>83000000</v>
      </c>
    </row>
    <row r="2581" spans="1:14" x14ac:dyDescent="0.3">
      <c r="A2581" t="s">
        <v>4822</v>
      </c>
      <c r="B2581" t="s">
        <v>2190</v>
      </c>
      <c r="C2581" t="s">
        <v>2252</v>
      </c>
      <c r="D2581" t="s">
        <v>2253</v>
      </c>
      <c r="E2581" s="17">
        <v>44352</v>
      </c>
      <c r="F2581">
        <v>648</v>
      </c>
      <c r="G2581">
        <v>172</v>
      </c>
      <c r="H2581">
        <v>101</v>
      </c>
      <c r="I2581">
        <v>588888</v>
      </c>
      <c r="J2581">
        <v>6112</v>
      </c>
      <c r="K2581">
        <v>187126</v>
      </c>
      <c r="L2581">
        <v>9072</v>
      </c>
      <c r="M2581">
        <v>7155</v>
      </c>
      <c r="N2581">
        <v>213000000</v>
      </c>
    </row>
    <row r="2582" spans="1:14" x14ac:dyDescent="0.3">
      <c r="A2582" t="s">
        <v>4823</v>
      </c>
      <c r="B2582" t="s">
        <v>2206</v>
      </c>
      <c r="C2582" t="s">
        <v>2232</v>
      </c>
      <c r="D2582" t="s">
        <v>2326</v>
      </c>
      <c r="E2582" s="17">
        <v>44103</v>
      </c>
      <c r="F2582">
        <v>188</v>
      </c>
      <c r="G2582">
        <v>163</v>
      </c>
      <c r="H2582">
        <v>376</v>
      </c>
      <c r="I2582">
        <v>589076</v>
      </c>
      <c r="J2582">
        <v>6275</v>
      </c>
      <c r="K2582">
        <v>187502</v>
      </c>
      <c r="L2582">
        <v>1692</v>
      </c>
      <c r="M2582">
        <v>4141</v>
      </c>
      <c r="N2582">
        <v>68000000</v>
      </c>
    </row>
    <row r="2583" spans="1:14" x14ac:dyDescent="0.3">
      <c r="A2583" t="s">
        <v>4824</v>
      </c>
      <c r="B2583" t="s">
        <v>2187</v>
      </c>
      <c r="C2583" t="s">
        <v>2255</v>
      </c>
      <c r="D2583" t="s">
        <v>2255</v>
      </c>
      <c r="E2583" s="17">
        <v>44232</v>
      </c>
      <c r="F2583">
        <v>1222</v>
      </c>
      <c r="G2583">
        <v>161</v>
      </c>
      <c r="H2583">
        <v>205</v>
      </c>
      <c r="I2583">
        <v>590298</v>
      </c>
      <c r="J2583">
        <v>6436</v>
      </c>
      <c r="K2583">
        <v>187707</v>
      </c>
      <c r="L2583">
        <v>10998</v>
      </c>
      <c r="M2583">
        <v>4144</v>
      </c>
      <c r="N2583">
        <v>83000000</v>
      </c>
    </row>
    <row r="2584" spans="1:14" x14ac:dyDescent="0.3">
      <c r="A2584" t="s">
        <v>4825</v>
      </c>
      <c r="B2584" t="s">
        <v>2190</v>
      </c>
      <c r="C2584" t="s">
        <v>2269</v>
      </c>
      <c r="D2584" t="s">
        <v>2288</v>
      </c>
      <c r="E2584" s="17">
        <v>44013</v>
      </c>
      <c r="F2584">
        <v>478</v>
      </c>
      <c r="G2584">
        <v>8</v>
      </c>
      <c r="H2584">
        <v>3724</v>
      </c>
      <c r="I2584">
        <v>590776</v>
      </c>
      <c r="J2584">
        <v>6444</v>
      </c>
      <c r="K2584">
        <v>191431</v>
      </c>
      <c r="L2584">
        <v>8126</v>
      </c>
      <c r="M2584">
        <v>18551</v>
      </c>
      <c r="N2584">
        <v>213000000</v>
      </c>
    </row>
    <row r="2585" spans="1:14" x14ac:dyDescent="0.3">
      <c r="A2585" t="s">
        <v>4826</v>
      </c>
      <c r="B2585" t="s">
        <v>2211</v>
      </c>
      <c r="C2585" t="s">
        <v>2245</v>
      </c>
      <c r="D2585" t="s">
        <v>2246</v>
      </c>
      <c r="E2585" s="17">
        <v>44495</v>
      </c>
      <c r="F2585">
        <v>3062</v>
      </c>
      <c r="G2585">
        <v>109</v>
      </c>
      <c r="H2585">
        <v>4856</v>
      </c>
      <c r="I2585">
        <v>593838</v>
      </c>
      <c r="J2585">
        <v>6553</v>
      </c>
      <c r="K2585">
        <v>196287</v>
      </c>
      <c r="L2585">
        <v>18372</v>
      </c>
      <c r="M2585">
        <v>11921</v>
      </c>
      <c r="N2585">
        <v>331000000</v>
      </c>
    </row>
    <row r="2586" spans="1:14" x14ac:dyDescent="0.3">
      <c r="A2586" t="s">
        <v>4827</v>
      </c>
      <c r="B2586" t="s">
        <v>2187</v>
      </c>
      <c r="C2586" t="s">
        <v>2338</v>
      </c>
      <c r="D2586" t="s">
        <v>2339</v>
      </c>
      <c r="E2586" s="17">
        <v>44318</v>
      </c>
      <c r="F2586">
        <v>2025</v>
      </c>
      <c r="G2586">
        <v>83</v>
      </c>
      <c r="H2586">
        <v>2057</v>
      </c>
      <c r="I2586">
        <v>595863</v>
      </c>
      <c r="J2586">
        <v>6636</v>
      </c>
      <c r="K2586">
        <v>198344</v>
      </c>
      <c r="L2586">
        <v>32400</v>
      </c>
      <c r="M2586">
        <v>16203</v>
      </c>
      <c r="N2586">
        <v>83000000</v>
      </c>
    </row>
    <row r="2587" spans="1:14" x14ac:dyDescent="0.3">
      <c r="A2587" t="s">
        <v>4828</v>
      </c>
      <c r="B2587" t="s">
        <v>2211</v>
      </c>
      <c r="C2587" t="s">
        <v>2212</v>
      </c>
      <c r="D2587" t="s">
        <v>2328</v>
      </c>
      <c r="E2587" s="17">
        <v>43954</v>
      </c>
      <c r="F2587">
        <v>4612</v>
      </c>
      <c r="G2587">
        <v>131</v>
      </c>
      <c r="H2587">
        <v>3663</v>
      </c>
      <c r="I2587">
        <v>600475</v>
      </c>
      <c r="J2587">
        <v>6767</v>
      </c>
      <c r="K2587">
        <v>202007</v>
      </c>
      <c r="L2587">
        <v>69180</v>
      </c>
      <c r="M2587">
        <v>12024</v>
      </c>
      <c r="N2587">
        <v>331000000</v>
      </c>
    </row>
    <row r="2588" spans="1:14" x14ac:dyDescent="0.3">
      <c r="A2588" t="s">
        <v>4829</v>
      </c>
      <c r="B2588" t="s">
        <v>2187</v>
      </c>
      <c r="C2588" t="s">
        <v>2188</v>
      </c>
      <c r="D2588" t="s">
        <v>2188</v>
      </c>
      <c r="E2588" s="17">
        <v>44456</v>
      </c>
      <c r="F2588">
        <v>1888</v>
      </c>
      <c r="G2588">
        <v>62</v>
      </c>
      <c r="H2588">
        <v>1634</v>
      </c>
      <c r="I2588">
        <v>602363</v>
      </c>
      <c r="J2588">
        <v>6829</v>
      </c>
      <c r="K2588">
        <v>203641</v>
      </c>
      <c r="L2588">
        <v>11328</v>
      </c>
      <c r="M2588">
        <v>3145</v>
      </c>
      <c r="N2588">
        <v>83000000</v>
      </c>
    </row>
    <row r="2589" spans="1:14" x14ac:dyDescent="0.3">
      <c r="A2589" t="s">
        <v>4830</v>
      </c>
      <c r="B2589" t="s">
        <v>2194</v>
      </c>
      <c r="C2589" t="s">
        <v>27</v>
      </c>
      <c r="D2589" t="s">
        <v>27</v>
      </c>
      <c r="E2589" s="17">
        <v>44244</v>
      </c>
      <c r="F2589">
        <v>1550</v>
      </c>
      <c r="G2589">
        <v>131</v>
      </c>
      <c r="H2589">
        <v>1060</v>
      </c>
      <c r="I2589">
        <v>603913</v>
      </c>
      <c r="J2589">
        <v>6960</v>
      </c>
      <c r="K2589">
        <v>204701</v>
      </c>
      <c r="L2589">
        <v>29450</v>
      </c>
      <c r="M2589">
        <v>14608</v>
      </c>
      <c r="N2589">
        <v>1380000000</v>
      </c>
    </row>
    <row r="2590" spans="1:14" x14ac:dyDescent="0.3">
      <c r="A2590" t="s">
        <v>4831</v>
      </c>
      <c r="B2590" t="s">
        <v>2190</v>
      </c>
      <c r="C2590" t="s">
        <v>2252</v>
      </c>
      <c r="D2590" t="s">
        <v>2253</v>
      </c>
      <c r="E2590" s="17">
        <v>44555</v>
      </c>
      <c r="F2590">
        <v>2916</v>
      </c>
      <c r="G2590">
        <v>132</v>
      </c>
      <c r="H2590">
        <v>2823</v>
      </c>
      <c r="I2590">
        <v>606829</v>
      </c>
      <c r="J2590">
        <v>7092</v>
      </c>
      <c r="K2590">
        <v>207524</v>
      </c>
      <c r="L2590">
        <v>23328</v>
      </c>
      <c r="M2590">
        <v>9215</v>
      </c>
      <c r="N2590">
        <v>213000000</v>
      </c>
    </row>
    <row r="2591" spans="1:14" x14ac:dyDescent="0.3">
      <c r="A2591" t="s">
        <v>4832</v>
      </c>
      <c r="B2591" t="s">
        <v>2190</v>
      </c>
      <c r="C2591" t="s">
        <v>2191</v>
      </c>
      <c r="D2591" t="s">
        <v>2285</v>
      </c>
      <c r="E2591" s="17">
        <v>44002</v>
      </c>
      <c r="F2591">
        <v>3255</v>
      </c>
      <c r="G2591">
        <v>137</v>
      </c>
      <c r="H2591">
        <v>889</v>
      </c>
      <c r="I2591">
        <v>610084</v>
      </c>
      <c r="J2591">
        <v>7229</v>
      </c>
      <c r="K2591">
        <v>208413</v>
      </c>
      <c r="L2591">
        <v>35805</v>
      </c>
      <c r="M2591">
        <v>15353</v>
      </c>
      <c r="N2591">
        <v>213000000</v>
      </c>
    </row>
    <row r="2592" spans="1:14" x14ac:dyDescent="0.3">
      <c r="A2592" t="s">
        <v>4833</v>
      </c>
      <c r="B2592" t="s">
        <v>2194</v>
      </c>
      <c r="C2592" t="s">
        <v>27</v>
      </c>
      <c r="D2592" t="s">
        <v>27</v>
      </c>
      <c r="E2592" s="17">
        <v>44118</v>
      </c>
      <c r="F2592">
        <v>2806</v>
      </c>
      <c r="G2592">
        <v>107</v>
      </c>
      <c r="H2592">
        <v>1562</v>
      </c>
      <c r="I2592">
        <v>612890</v>
      </c>
      <c r="J2592">
        <v>7336</v>
      </c>
      <c r="K2592">
        <v>209975</v>
      </c>
      <c r="L2592">
        <v>33672</v>
      </c>
      <c r="M2592">
        <v>14175</v>
      </c>
      <c r="N2592">
        <v>1380000000</v>
      </c>
    </row>
    <row r="2593" spans="1:14" x14ac:dyDescent="0.3">
      <c r="A2593" t="s">
        <v>4834</v>
      </c>
      <c r="B2593" t="s">
        <v>2206</v>
      </c>
      <c r="C2593" t="s">
        <v>2257</v>
      </c>
      <c r="D2593" t="s">
        <v>2290</v>
      </c>
      <c r="E2593" s="17">
        <v>44265</v>
      </c>
      <c r="F2593">
        <v>33</v>
      </c>
      <c r="G2593">
        <v>171</v>
      </c>
      <c r="H2593">
        <v>3195</v>
      </c>
      <c r="I2593">
        <v>612923</v>
      </c>
      <c r="J2593">
        <v>7507</v>
      </c>
      <c r="K2593">
        <v>213170</v>
      </c>
      <c r="L2593">
        <v>231</v>
      </c>
      <c r="M2593">
        <v>9011</v>
      </c>
      <c r="N2593">
        <v>68000000</v>
      </c>
    </row>
    <row r="2594" spans="1:14" x14ac:dyDescent="0.3">
      <c r="A2594" t="s">
        <v>4835</v>
      </c>
      <c r="B2594" t="s">
        <v>2190</v>
      </c>
      <c r="C2594" t="s">
        <v>2252</v>
      </c>
      <c r="D2594" t="s">
        <v>2253</v>
      </c>
      <c r="E2594" s="17">
        <v>44516</v>
      </c>
      <c r="F2594">
        <v>295</v>
      </c>
      <c r="G2594">
        <v>39</v>
      </c>
      <c r="H2594">
        <v>4498</v>
      </c>
      <c r="I2594">
        <v>613218</v>
      </c>
      <c r="J2594">
        <v>7546</v>
      </c>
      <c r="K2594">
        <v>217668</v>
      </c>
      <c r="L2594">
        <v>1475</v>
      </c>
      <c r="M2594">
        <v>1362</v>
      </c>
      <c r="N2594">
        <v>213000000</v>
      </c>
    </row>
    <row r="2595" spans="1:14" x14ac:dyDescent="0.3">
      <c r="A2595" t="s">
        <v>4836</v>
      </c>
      <c r="B2595" t="s">
        <v>2211</v>
      </c>
      <c r="C2595" t="s">
        <v>2245</v>
      </c>
      <c r="D2595" t="s">
        <v>2308</v>
      </c>
      <c r="E2595" s="17">
        <v>43943</v>
      </c>
      <c r="F2595">
        <v>2500</v>
      </c>
      <c r="G2595">
        <v>35</v>
      </c>
      <c r="H2595">
        <v>810</v>
      </c>
      <c r="I2595">
        <v>615718</v>
      </c>
      <c r="J2595">
        <v>7581</v>
      </c>
      <c r="K2595">
        <v>218478</v>
      </c>
      <c r="L2595">
        <v>20000</v>
      </c>
      <c r="M2595">
        <v>458</v>
      </c>
      <c r="N2595">
        <v>331000000</v>
      </c>
    </row>
    <row r="2596" spans="1:14" x14ac:dyDescent="0.3">
      <c r="A2596" t="s">
        <v>4837</v>
      </c>
      <c r="B2596" t="s">
        <v>2190</v>
      </c>
      <c r="C2596" t="s">
        <v>2191</v>
      </c>
      <c r="D2596" t="s">
        <v>2192</v>
      </c>
      <c r="E2596" s="17">
        <v>43952</v>
      </c>
      <c r="F2596">
        <v>3779</v>
      </c>
      <c r="G2596">
        <v>34</v>
      </c>
      <c r="H2596">
        <v>1058</v>
      </c>
      <c r="I2596">
        <v>619497</v>
      </c>
      <c r="J2596">
        <v>7615</v>
      </c>
      <c r="K2596">
        <v>219536</v>
      </c>
      <c r="L2596">
        <v>37790</v>
      </c>
      <c r="M2596">
        <v>14710</v>
      </c>
      <c r="N2596">
        <v>213000000</v>
      </c>
    </row>
    <row r="2597" spans="1:14" x14ac:dyDescent="0.3">
      <c r="A2597" t="s">
        <v>4838</v>
      </c>
      <c r="B2597" t="s">
        <v>2206</v>
      </c>
      <c r="C2597" t="s">
        <v>2207</v>
      </c>
      <c r="D2597" t="s">
        <v>2263</v>
      </c>
      <c r="E2597" s="17">
        <v>44374</v>
      </c>
      <c r="F2597">
        <v>3576</v>
      </c>
      <c r="G2597">
        <v>58</v>
      </c>
      <c r="H2597">
        <v>1260</v>
      </c>
      <c r="I2597">
        <v>623073</v>
      </c>
      <c r="J2597">
        <v>7673</v>
      </c>
      <c r="K2597">
        <v>220796</v>
      </c>
      <c r="L2597">
        <v>35760</v>
      </c>
      <c r="M2597">
        <v>3742</v>
      </c>
      <c r="N2597">
        <v>68000000</v>
      </c>
    </row>
    <row r="2598" spans="1:14" x14ac:dyDescent="0.3">
      <c r="A2598" t="s">
        <v>4839</v>
      </c>
      <c r="B2598" t="s">
        <v>2211</v>
      </c>
      <c r="C2598" t="s">
        <v>2241</v>
      </c>
      <c r="D2598" t="s">
        <v>2261</v>
      </c>
      <c r="E2598" s="17">
        <v>44052</v>
      </c>
      <c r="F2598">
        <v>1429</v>
      </c>
      <c r="G2598">
        <v>192</v>
      </c>
      <c r="H2598">
        <v>2546</v>
      </c>
      <c r="I2598">
        <v>624502</v>
      </c>
      <c r="J2598">
        <v>7865</v>
      </c>
      <c r="K2598">
        <v>223342</v>
      </c>
      <c r="L2598">
        <v>18577</v>
      </c>
      <c r="M2598">
        <v>3127</v>
      </c>
      <c r="N2598">
        <v>331000000</v>
      </c>
    </row>
    <row r="2599" spans="1:14" x14ac:dyDescent="0.3">
      <c r="A2599" t="s">
        <v>4840</v>
      </c>
      <c r="B2599" t="s">
        <v>2211</v>
      </c>
      <c r="C2599" t="s">
        <v>2241</v>
      </c>
      <c r="D2599" t="s">
        <v>2261</v>
      </c>
      <c r="E2599" s="17">
        <v>44461</v>
      </c>
      <c r="F2599">
        <v>2189</v>
      </c>
      <c r="G2599">
        <v>115</v>
      </c>
      <c r="H2599">
        <v>511</v>
      </c>
      <c r="I2599">
        <v>626691</v>
      </c>
      <c r="J2599">
        <v>7980</v>
      </c>
      <c r="K2599">
        <v>223853</v>
      </c>
      <c r="L2599">
        <v>41591</v>
      </c>
      <c r="M2599">
        <v>18426</v>
      </c>
      <c r="N2599">
        <v>331000000</v>
      </c>
    </row>
    <row r="2600" spans="1:14" x14ac:dyDescent="0.3">
      <c r="A2600" t="s">
        <v>4841</v>
      </c>
      <c r="B2600" t="s">
        <v>2194</v>
      </c>
      <c r="C2600" t="s">
        <v>2221</v>
      </c>
      <c r="D2600" t="s">
        <v>2222</v>
      </c>
      <c r="E2600" s="17">
        <v>43869</v>
      </c>
      <c r="F2600">
        <v>1987</v>
      </c>
      <c r="G2600">
        <v>30</v>
      </c>
      <c r="H2600">
        <v>1846</v>
      </c>
      <c r="I2600">
        <v>628678</v>
      </c>
      <c r="J2600">
        <v>8010</v>
      </c>
      <c r="K2600">
        <v>225699</v>
      </c>
      <c r="L2600">
        <v>33779</v>
      </c>
      <c r="M2600">
        <v>16623</v>
      </c>
      <c r="N2600">
        <v>1380000000</v>
      </c>
    </row>
    <row r="2601" spans="1:14" x14ac:dyDescent="0.3">
      <c r="A2601" t="s">
        <v>4842</v>
      </c>
      <c r="B2601" t="s">
        <v>2187</v>
      </c>
      <c r="C2601" t="s">
        <v>2201</v>
      </c>
      <c r="D2601" t="s">
        <v>2272</v>
      </c>
      <c r="E2601" s="17">
        <v>44327</v>
      </c>
      <c r="F2601">
        <v>4743</v>
      </c>
      <c r="G2601">
        <v>173</v>
      </c>
      <c r="H2601">
        <v>4412</v>
      </c>
      <c r="I2601">
        <v>633421</v>
      </c>
      <c r="J2601">
        <v>8183</v>
      </c>
      <c r="K2601">
        <v>230111</v>
      </c>
      <c r="L2601">
        <v>52173</v>
      </c>
      <c r="M2601">
        <v>15634</v>
      </c>
      <c r="N2601">
        <v>83000000</v>
      </c>
    </row>
    <row r="2602" spans="1:14" x14ac:dyDescent="0.3">
      <c r="A2602" t="s">
        <v>4843</v>
      </c>
      <c r="B2602" t="s">
        <v>2194</v>
      </c>
      <c r="C2602" t="s">
        <v>2204</v>
      </c>
      <c r="D2602" t="s">
        <v>2235</v>
      </c>
      <c r="E2602" s="17">
        <v>44063</v>
      </c>
      <c r="F2602">
        <v>2882</v>
      </c>
      <c r="G2602">
        <v>48</v>
      </c>
      <c r="H2602">
        <v>4398</v>
      </c>
      <c r="I2602">
        <v>636303</v>
      </c>
      <c r="J2602">
        <v>8231</v>
      </c>
      <c r="K2602">
        <v>234509</v>
      </c>
      <c r="L2602">
        <v>48994</v>
      </c>
      <c r="M2602">
        <v>4933</v>
      </c>
      <c r="N2602">
        <v>1380000000</v>
      </c>
    </row>
    <row r="2603" spans="1:14" x14ac:dyDescent="0.3">
      <c r="A2603" t="s">
        <v>4844</v>
      </c>
      <c r="B2603" t="s">
        <v>2187</v>
      </c>
      <c r="C2603" t="s">
        <v>2188</v>
      </c>
      <c r="D2603" t="s">
        <v>2188</v>
      </c>
      <c r="E2603" s="17">
        <v>44360</v>
      </c>
      <c r="F2603">
        <v>1709</v>
      </c>
      <c r="G2603">
        <v>133</v>
      </c>
      <c r="H2603">
        <v>1125</v>
      </c>
      <c r="I2603">
        <v>638012</v>
      </c>
      <c r="J2603">
        <v>8364</v>
      </c>
      <c r="K2603">
        <v>235634</v>
      </c>
      <c r="L2603">
        <v>27344</v>
      </c>
      <c r="M2603">
        <v>11163</v>
      </c>
      <c r="N2603">
        <v>83000000</v>
      </c>
    </row>
    <row r="2604" spans="1:14" x14ac:dyDescent="0.3">
      <c r="A2604" t="s">
        <v>4845</v>
      </c>
      <c r="B2604" t="s">
        <v>2194</v>
      </c>
      <c r="C2604" t="s">
        <v>2204</v>
      </c>
      <c r="D2604" t="s">
        <v>25</v>
      </c>
      <c r="E2604" s="17">
        <v>43979</v>
      </c>
      <c r="F2604">
        <v>2777</v>
      </c>
      <c r="G2604">
        <v>197</v>
      </c>
      <c r="H2604">
        <v>3660</v>
      </c>
      <c r="I2604">
        <v>640789</v>
      </c>
      <c r="J2604">
        <v>8561</v>
      </c>
      <c r="K2604">
        <v>239294</v>
      </c>
      <c r="L2604">
        <v>49986</v>
      </c>
      <c r="M2604">
        <v>4763</v>
      </c>
      <c r="N2604">
        <v>1380000000</v>
      </c>
    </row>
    <row r="2605" spans="1:14" x14ac:dyDescent="0.3">
      <c r="A2605" t="s">
        <v>4846</v>
      </c>
      <c r="B2605" t="s">
        <v>2187</v>
      </c>
      <c r="C2605" t="s">
        <v>2188</v>
      </c>
      <c r="D2605" t="s">
        <v>2188</v>
      </c>
      <c r="E2605" s="17">
        <v>44227</v>
      </c>
      <c r="F2605">
        <v>3697</v>
      </c>
      <c r="G2605">
        <v>105</v>
      </c>
      <c r="H2605">
        <v>4177</v>
      </c>
      <c r="I2605">
        <v>644486</v>
      </c>
      <c r="J2605">
        <v>8666</v>
      </c>
      <c r="K2605">
        <v>243471</v>
      </c>
      <c r="L2605">
        <v>48061</v>
      </c>
      <c r="M2605">
        <v>3663</v>
      </c>
      <c r="N2605">
        <v>83000000</v>
      </c>
    </row>
    <row r="2606" spans="1:14" x14ac:dyDescent="0.3">
      <c r="A2606" t="s">
        <v>4847</v>
      </c>
      <c r="B2606" t="s">
        <v>2190</v>
      </c>
      <c r="C2606" t="s">
        <v>2191</v>
      </c>
      <c r="D2606" t="s">
        <v>2285</v>
      </c>
      <c r="E2606" s="17">
        <v>44491</v>
      </c>
      <c r="F2606">
        <v>1547</v>
      </c>
      <c r="G2606">
        <v>18</v>
      </c>
      <c r="H2606">
        <v>657</v>
      </c>
      <c r="I2606">
        <v>646033</v>
      </c>
      <c r="J2606">
        <v>8684</v>
      </c>
      <c r="K2606">
        <v>244128</v>
      </c>
      <c r="L2606">
        <v>21658</v>
      </c>
      <c r="M2606">
        <v>9329</v>
      </c>
      <c r="N2606">
        <v>213000000</v>
      </c>
    </row>
    <row r="2607" spans="1:14" x14ac:dyDescent="0.3">
      <c r="A2607" t="s">
        <v>4848</v>
      </c>
      <c r="B2607" t="s">
        <v>2211</v>
      </c>
      <c r="C2607" t="s">
        <v>2245</v>
      </c>
      <c r="D2607" t="s">
        <v>2308</v>
      </c>
      <c r="E2607" s="17">
        <v>44468</v>
      </c>
      <c r="F2607">
        <v>462</v>
      </c>
      <c r="G2607">
        <v>95</v>
      </c>
      <c r="H2607">
        <v>52</v>
      </c>
      <c r="I2607">
        <v>646495</v>
      </c>
      <c r="J2607">
        <v>8779</v>
      </c>
      <c r="K2607">
        <v>244180</v>
      </c>
      <c r="L2607">
        <v>6930</v>
      </c>
      <c r="M2607">
        <v>7712</v>
      </c>
      <c r="N2607">
        <v>331000000</v>
      </c>
    </row>
    <row r="2608" spans="1:14" x14ac:dyDescent="0.3">
      <c r="A2608" t="s">
        <v>4849</v>
      </c>
      <c r="B2608" t="s">
        <v>2187</v>
      </c>
      <c r="C2608" t="s">
        <v>2255</v>
      </c>
      <c r="D2608" t="s">
        <v>2255</v>
      </c>
      <c r="E2608" s="17">
        <v>44132</v>
      </c>
      <c r="F2608">
        <v>3315</v>
      </c>
      <c r="G2608">
        <v>169</v>
      </c>
      <c r="H2608">
        <v>4440</v>
      </c>
      <c r="I2608">
        <v>649810</v>
      </c>
      <c r="J2608">
        <v>8948</v>
      </c>
      <c r="K2608">
        <v>248620</v>
      </c>
      <c r="L2608">
        <v>29835</v>
      </c>
      <c r="M2608">
        <v>1000</v>
      </c>
      <c r="N2608">
        <v>83000000</v>
      </c>
    </row>
    <row r="2609" spans="1:14" x14ac:dyDescent="0.3">
      <c r="A2609" t="s">
        <v>4850</v>
      </c>
      <c r="B2609" t="s">
        <v>2190</v>
      </c>
      <c r="C2609" t="s">
        <v>2252</v>
      </c>
      <c r="D2609" t="s">
        <v>2253</v>
      </c>
      <c r="E2609" s="17">
        <v>44190</v>
      </c>
      <c r="F2609">
        <v>3304</v>
      </c>
      <c r="G2609">
        <v>29</v>
      </c>
      <c r="H2609">
        <v>1108</v>
      </c>
      <c r="I2609">
        <v>653114</v>
      </c>
      <c r="J2609">
        <v>8977</v>
      </c>
      <c r="K2609">
        <v>249728</v>
      </c>
      <c r="L2609">
        <v>29736</v>
      </c>
      <c r="M2609">
        <v>14252</v>
      </c>
      <c r="N2609">
        <v>213000000</v>
      </c>
    </row>
    <row r="2610" spans="1:14" x14ac:dyDescent="0.3">
      <c r="A2610" t="s">
        <v>4851</v>
      </c>
      <c r="B2610" t="s">
        <v>2206</v>
      </c>
      <c r="C2610" t="s">
        <v>2224</v>
      </c>
      <c r="D2610" t="s">
        <v>2230</v>
      </c>
      <c r="E2610" s="17">
        <v>44068</v>
      </c>
      <c r="F2610">
        <v>513</v>
      </c>
      <c r="G2610">
        <v>25</v>
      </c>
      <c r="H2610">
        <v>986</v>
      </c>
      <c r="I2610">
        <v>653627</v>
      </c>
      <c r="J2610">
        <v>9002</v>
      </c>
      <c r="K2610">
        <v>250714</v>
      </c>
      <c r="L2610">
        <v>4617</v>
      </c>
      <c r="M2610">
        <v>17839</v>
      </c>
      <c r="N2610">
        <v>68000000</v>
      </c>
    </row>
    <row r="2611" spans="1:14" x14ac:dyDescent="0.3">
      <c r="A2611" t="s">
        <v>4852</v>
      </c>
      <c r="B2611" t="s">
        <v>2194</v>
      </c>
      <c r="C2611" t="s">
        <v>2195</v>
      </c>
      <c r="D2611" t="s">
        <v>2196</v>
      </c>
      <c r="E2611" s="17">
        <v>44477</v>
      </c>
      <c r="F2611">
        <v>4096</v>
      </c>
      <c r="G2611">
        <v>130</v>
      </c>
      <c r="H2611">
        <v>4736</v>
      </c>
      <c r="I2611">
        <v>657723</v>
      </c>
      <c r="J2611">
        <v>9132</v>
      </c>
      <c r="K2611">
        <v>255450</v>
      </c>
      <c r="L2611">
        <v>36864</v>
      </c>
      <c r="M2611">
        <v>9586</v>
      </c>
      <c r="N2611">
        <v>1380000000</v>
      </c>
    </row>
    <row r="2612" spans="1:14" x14ac:dyDescent="0.3">
      <c r="A2612" t="s">
        <v>4853</v>
      </c>
      <c r="B2612" t="s">
        <v>2206</v>
      </c>
      <c r="C2612" t="s">
        <v>2257</v>
      </c>
      <c r="D2612" t="s">
        <v>2258</v>
      </c>
      <c r="E2612" s="17">
        <v>44493</v>
      </c>
      <c r="F2612">
        <v>3566</v>
      </c>
      <c r="G2612">
        <v>160</v>
      </c>
      <c r="H2612">
        <v>210</v>
      </c>
      <c r="I2612">
        <v>661289</v>
      </c>
      <c r="J2612">
        <v>9292</v>
      </c>
      <c r="K2612">
        <v>255660</v>
      </c>
      <c r="L2612">
        <v>64188</v>
      </c>
      <c r="M2612">
        <v>5694</v>
      </c>
      <c r="N2612">
        <v>68000000</v>
      </c>
    </row>
    <row r="2613" spans="1:14" x14ac:dyDescent="0.3">
      <c r="A2613" t="s">
        <v>4854</v>
      </c>
      <c r="B2613" t="s">
        <v>2190</v>
      </c>
      <c r="C2613" t="s">
        <v>2269</v>
      </c>
      <c r="D2613" t="s">
        <v>2270</v>
      </c>
      <c r="E2613" s="17">
        <v>44066</v>
      </c>
      <c r="F2613">
        <v>3803</v>
      </c>
      <c r="G2613">
        <v>49</v>
      </c>
      <c r="H2613">
        <v>4959</v>
      </c>
      <c r="I2613">
        <v>665092</v>
      </c>
      <c r="J2613">
        <v>9341</v>
      </c>
      <c r="K2613">
        <v>260619</v>
      </c>
      <c r="L2613">
        <v>30424</v>
      </c>
      <c r="M2613">
        <v>12032</v>
      </c>
      <c r="N2613">
        <v>213000000</v>
      </c>
    </row>
    <row r="2614" spans="1:14" x14ac:dyDescent="0.3">
      <c r="A2614" t="s">
        <v>4855</v>
      </c>
      <c r="B2614" t="s">
        <v>2206</v>
      </c>
      <c r="C2614" t="s">
        <v>2232</v>
      </c>
      <c r="D2614" t="s">
        <v>2326</v>
      </c>
      <c r="E2614" s="17">
        <v>44033</v>
      </c>
      <c r="F2614">
        <v>3687</v>
      </c>
      <c r="G2614">
        <v>158</v>
      </c>
      <c r="H2614">
        <v>775</v>
      </c>
      <c r="I2614">
        <v>668779</v>
      </c>
      <c r="J2614">
        <v>9499</v>
      </c>
      <c r="K2614">
        <v>261394</v>
      </c>
      <c r="L2614">
        <v>36870</v>
      </c>
      <c r="M2614">
        <v>9661</v>
      </c>
      <c r="N2614">
        <v>68000000</v>
      </c>
    </row>
    <row r="2615" spans="1:14" x14ac:dyDescent="0.3">
      <c r="A2615" t="s">
        <v>4856</v>
      </c>
      <c r="B2615" t="s">
        <v>2206</v>
      </c>
      <c r="C2615" t="s">
        <v>2232</v>
      </c>
      <c r="D2615" t="s">
        <v>2233</v>
      </c>
      <c r="E2615" s="17">
        <v>44086</v>
      </c>
      <c r="F2615">
        <v>3938</v>
      </c>
      <c r="G2615">
        <v>110</v>
      </c>
      <c r="H2615">
        <v>914</v>
      </c>
      <c r="I2615">
        <v>672717</v>
      </c>
      <c r="J2615">
        <v>9609</v>
      </c>
      <c r="K2615">
        <v>262308</v>
      </c>
      <c r="L2615">
        <v>63008</v>
      </c>
      <c r="M2615">
        <v>4700</v>
      </c>
      <c r="N2615">
        <v>68000000</v>
      </c>
    </row>
    <row r="2616" spans="1:14" x14ac:dyDescent="0.3">
      <c r="A2616" t="s">
        <v>4857</v>
      </c>
      <c r="B2616" t="s">
        <v>2190</v>
      </c>
      <c r="C2616" t="s">
        <v>2198</v>
      </c>
      <c r="D2616" t="s">
        <v>2199</v>
      </c>
      <c r="E2616" s="17">
        <v>44428</v>
      </c>
      <c r="F2616">
        <v>3489</v>
      </c>
      <c r="G2616">
        <v>195</v>
      </c>
      <c r="H2616">
        <v>4278</v>
      </c>
      <c r="I2616">
        <v>676206</v>
      </c>
      <c r="J2616">
        <v>9804</v>
      </c>
      <c r="K2616">
        <v>266586</v>
      </c>
      <c r="L2616">
        <v>17445</v>
      </c>
      <c r="M2616">
        <v>14210</v>
      </c>
      <c r="N2616">
        <v>213000000</v>
      </c>
    </row>
    <row r="2617" spans="1:14" x14ac:dyDescent="0.3">
      <c r="A2617" t="s">
        <v>4858</v>
      </c>
      <c r="B2617" t="s">
        <v>2211</v>
      </c>
      <c r="C2617" t="s">
        <v>2212</v>
      </c>
      <c r="D2617" t="s">
        <v>2328</v>
      </c>
      <c r="E2617" s="17">
        <v>44492</v>
      </c>
      <c r="F2617">
        <v>1471</v>
      </c>
      <c r="G2617">
        <v>95</v>
      </c>
      <c r="H2617">
        <v>505</v>
      </c>
      <c r="I2617">
        <v>677677</v>
      </c>
      <c r="J2617">
        <v>9899</v>
      </c>
      <c r="K2617">
        <v>267091</v>
      </c>
      <c r="L2617">
        <v>8826</v>
      </c>
      <c r="M2617">
        <v>15052</v>
      </c>
      <c r="N2617">
        <v>331000000</v>
      </c>
    </row>
    <row r="2618" spans="1:14" x14ac:dyDescent="0.3">
      <c r="A2618" t="s">
        <v>4859</v>
      </c>
      <c r="B2618" t="s">
        <v>2187</v>
      </c>
      <c r="C2618" t="s">
        <v>2201</v>
      </c>
      <c r="D2618" t="s">
        <v>2272</v>
      </c>
      <c r="E2618" s="17">
        <v>44065</v>
      </c>
      <c r="F2618">
        <v>337</v>
      </c>
      <c r="G2618">
        <v>81</v>
      </c>
      <c r="H2618">
        <v>3298</v>
      </c>
      <c r="I2618">
        <v>678014</v>
      </c>
      <c r="J2618">
        <v>9980</v>
      </c>
      <c r="K2618">
        <v>270389</v>
      </c>
      <c r="L2618">
        <v>4381</v>
      </c>
      <c r="M2618">
        <v>12371</v>
      </c>
      <c r="N2618">
        <v>83000000</v>
      </c>
    </row>
    <row r="2619" spans="1:14" x14ac:dyDescent="0.3">
      <c r="A2619" t="s">
        <v>4860</v>
      </c>
      <c r="B2619" t="s">
        <v>2194</v>
      </c>
      <c r="C2619" t="s">
        <v>2195</v>
      </c>
      <c r="D2619" t="s">
        <v>2296</v>
      </c>
      <c r="E2619" s="17">
        <v>44175</v>
      </c>
      <c r="F2619">
        <v>3081</v>
      </c>
      <c r="G2619">
        <v>137</v>
      </c>
      <c r="H2619">
        <v>1857</v>
      </c>
      <c r="I2619">
        <v>681095</v>
      </c>
      <c r="J2619">
        <v>10117</v>
      </c>
      <c r="K2619">
        <v>272246</v>
      </c>
      <c r="L2619">
        <v>30810</v>
      </c>
      <c r="M2619">
        <v>7786</v>
      </c>
      <c r="N2619">
        <v>1380000000</v>
      </c>
    </row>
    <row r="2620" spans="1:14" x14ac:dyDescent="0.3">
      <c r="A2620" t="s">
        <v>4861</v>
      </c>
      <c r="B2620" t="s">
        <v>2187</v>
      </c>
      <c r="C2620" t="s">
        <v>2188</v>
      </c>
      <c r="D2620" t="s">
        <v>2188</v>
      </c>
      <c r="E2620" s="17">
        <v>44364</v>
      </c>
      <c r="F2620">
        <v>3412</v>
      </c>
      <c r="G2620">
        <v>21</v>
      </c>
      <c r="H2620">
        <v>4188</v>
      </c>
      <c r="I2620">
        <v>684507</v>
      </c>
      <c r="J2620">
        <v>10138</v>
      </c>
      <c r="K2620">
        <v>276434</v>
      </c>
      <c r="L2620">
        <v>34120</v>
      </c>
      <c r="M2620">
        <v>5366</v>
      </c>
      <c r="N2620">
        <v>83000000</v>
      </c>
    </row>
    <row r="2621" spans="1:14" x14ac:dyDescent="0.3">
      <c r="A2621" t="s">
        <v>4862</v>
      </c>
      <c r="B2621" t="s">
        <v>2194</v>
      </c>
      <c r="C2621" t="s">
        <v>27</v>
      </c>
      <c r="D2621" t="s">
        <v>27</v>
      </c>
      <c r="E2621" s="17">
        <v>44296</v>
      </c>
      <c r="F2621">
        <v>2392</v>
      </c>
      <c r="G2621">
        <v>190</v>
      </c>
      <c r="H2621">
        <v>4425</v>
      </c>
      <c r="I2621">
        <v>686899</v>
      </c>
      <c r="J2621">
        <v>10328</v>
      </c>
      <c r="K2621">
        <v>280859</v>
      </c>
      <c r="L2621">
        <v>33488</v>
      </c>
      <c r="M2621">
        <v>1907</v>
      </c>
      <c r="N2621">
        <v>1380000000</v>
      </c>
    </row>
    <row r="2622" spans="1:14" x14ac:dyDescent="0.3">
      <c r="A2622" t="s">
        <v>4863</v>
      </c>
      <c r="B2622" t="s">
        <v>2187</v>
      </c>
      <c r="C2622" t="s">
        <v>2255</v>
      </c>
      <c r="D2622" t="s">
        <v>2255</v>
      </c>
      <c r="E2622" s="17">
        <v>44371</v>
      </c>
      <c r="F2622">
        <v>976</v>
      </c>
      <c r="G2622">
        <v>53</v>
      </c>
      <c r="H2622">
        <v>2237</v>
      </c>
      <c r="I2622">
        <v>687875</v>
      </c>
      <c r="J2622">
        <v>10381</v>
      </c>
      <c r="K2622">
        <v>283096</v>
      </c>
      <c r="L2622">
        <v>7808</v>
      </c>
      <c r="M2622">
        <v>3588</v>
      </c>
      <c r="N2622">
        <v>83000000</v>
      </c>
    </row>
    <row r="2623" spans="1:14" x14ac:dyDescent="0.3">
      <c r="A2623" t="s">
        <v>4864</v>
      </c>
      <c r="B2623" t="s">
        <v>2206</v>
      </c>
      <c r="C2623" t="s">
        <v>2224</v>
      </c>
      <c r="D2623" t="s">
        <v>2230</v>
      </c>
      <c r="E2623" s="17">
        <v>44043</v>
      </c>
      <c r="F2623">
        <v>4978</v>
      </c>
      <c r="G2623">
        <v>178</v>
      </c>
      <c r="H2623">
        <v>2913</v>
      </c>
      <c r="I2623">
        <v>692853</v>
      </c>
      <c r="J2623">
        <v>10559</v>
      </c>
      <c r="K2623">
        <v>286009</v>
      </c>
      <c r="L2623">
        <v>44802</v>
      </c>
      <c r="M2623">
        <v>7983</v>
      </c>
      <c r="N2623">
        <v>68000000</v>
      </c>
    </row>
    <row r="2624" spans="1:14" x14ac:dyDescent="0.3">
      <c r="A2624" t="s">
        <v>4865</v>
      </c>
      <c r="B2624" t="s">
        <v>2211</v>
      </c>
      <c r="C2624" t="s">
        <v>2212</v>
      </c>
      <c r="D2624" t="s">
        <v>2328</v>
      </c>
      <c r="E2624" s="17">
        <v>44293</v>
      </c>
      <c r="F2624">
        <v>2245</v>
      </c>
      <c r="G2624">
        <v>80</v>
      </c>
      <c r="H2624">
        <v>3001</v>
      </c>
      <c r="I2624">
        <v>695098</v>
      </c>
      <c r="J2624">
        <v>10639</v>
      </c>
      <c r="K2624">
        <v>289010</v>
      </c>
      <c r="L2624">
        <v>29185</v>
      </c>
      <c r="M2624">
        <v>10457</v>
      </c>
      <c r="N2624">
        <v>331000000</v>
      </c>
    </row>
    <row r="2625" spans="1:14" x14ac:dyDescent="0.3">
      <c r="A2625" t="s">
        <v>4866</v>
      </c>
      <c r="B2625" t="s">
        <v>2206</v>
      </c>
      <c r="C2625" t="s">
        <v>2207</v>
      </c>
      <c r="D2625" t="s">
        <v>2263</v>
      </c>
      <c r="E2625" s="17">
        <v>44266</v>
      </c>
      <c r="F2625">
        <v>4068</v>
      </c>
      <c r="G2625">
        <v>131</v>
      </c>
      <c r="H2625">
        <v>260</v>
      </c>
      <c r="I2625">
        <v>699166</v>
      </c>
      <c r="J2625">
        <v>10770</v>
      </c>
      <c r="K2625">
        <v>289270</v>
      </c>
      <c r="L2625">
        <v>24408</v>
      </c>
      <c r="M2625">
        <v>15325</v>
      </c>
      <c r="N2625">
        <v>68000000</v>
      </c>
    </row>
    <row r="2626" spans="1:14" x14ac:dyDescent="0.3">
      <c r="A2626" t="s">
        <v>4867</v>
      </c>
      <c r="B2626" t="s">
        <v>2211</v>
      </c>
      <c r="C2626" t="s">
        <v>2245</v>
      </c>
      <c r="D2626" t="s">
        <v>2308</v>
      </c>
      <c r="E2626" s="17">
        <v>44113</v>
      </c>
      <c r="F2626">
        <v>1703</v>
      </c>
      <c r="G2626">
        <v>36</v>
      </c>
      <c r="H2626">
        <v>709</v>
      </c>
      <c r="I2626">
        <v>700869</v>
      </c>
      <c r="J2626">
        <v>10806</v>
      </c>
      <c r="K2626">
        <v>289979</v>
      </c>
      <c r="L2626">
        <v>11921</v>
      </c>
      <c r="M2626">
        <v>17641</v>
      </c>
      <c r="N2626">
        <v>331000000</v>
      </c>
    </row>
    <row r="2627" spans="1:14" x14ac:dyDescent="0.3">
      <c r="A2627" t="s">
        <v>4868</v>
      </c>
      <c r="B2627" t="s">
        <v>2190</v>
      </c>
      <c r="C2627" t="s">
        <v>2191</v>
      </c>
      <c r="D2627" t="s">
        <v>2285</v>
      </c>
      <c r="E2627" s="17">
        <v>44392</v>
      </c>
      <c r="F2627">
        <v>871</v>
      </c>
      <c r="G2627">
        <v>198</v>
      </c>
      <c r="H2627">
        <v>1951</v>
      </c>
      <c r="I2627">
        <v>701740</v>
      </c>
      <c r="J2627">
        <v>11004</v>
      </c>
      <c r="K2627">
        <v>291930</v>
      </c>
      <c r="L2627">
        <v>12194</v>
      </c>
      <c r="M2627">
        <v>14380</v>
      </c>
      <c r="N2627">
        <v>213000000</v>
      </c>
    </row>
    <row r="2628" spans="1:14" x14ac:dyDescent="0.3">
      <c r="A2628" t="s">
        <v>4869</v>
      </c>
      <c r="B2628" t="s">
        <v>2194</v>
      </c>
      <c r="C2628" t="s">
        <v>2221</v>
      </c>
      <c r="D2628" t="s">
        <v>2281</v>
      </c>
      <c r="E2628" s="17">
        <v>44437</v>
      </c>
      <c r="F2628">
        <v>3409</v>
      </c>
      <c r="G2628">
        <v>62</v>
      </c>
      <c r="H2628">
        <v>2370</v>
      </c>
      <c r="I2628">
        <v>705149</v>
      </c>
      <c r="J2628">
        <v>11066</v>
      </c>
      <c r="K2628">
        <v>294300</v>
      </c>
      <c r="L2628">
        <v>40908</v>
      </c>
      <c r="M2628">
        <v>2207</v>
      </c>
      <c r="N2628">
        <v>1380000000</v>
      </c>
    </row>
    <row r="2629" spans="1:14" x14ac:dyDescent="0.3">
      <c r="A2629" t="s">
        <v>4870</v>
      </c>
      <c r="B2629" t="s">
        <v>2194</v>
      </c>
      <c r="C2629" t="s">
        <v>2204</v>
      </c>
      <c r="D2629" t="s">
        <v>25</v>
      </c>
      <c r="E2629" s="17">
        <v>44293</v>
      </c>
      <c r="F2629">
        <v>2589</v>
      </c>
      <c r="G2629">
        <v>50</v>
      </c>
      <c r="H2629">
        <v>87</v>
      </c>
      <c r="I2629">
        <v>707738</v>
      </c>
      <c r="J2629">
        <v>11116</v>
      </c>
      <c r="K2629">
        <v>294387</v>
      </c>
      <c r="L2629">
        <v>33657</v>
      </c>
      <c r="M2629">
        <v>13469</v>
      </c>
      <c r="N2629">
        <v>1380000000</v>
      </c>
    </row>
    <row r="2630" spans="1:14" x14ac:dyDescent="0.3">
      <c r="A2630" t="s">
        <v>4871</v>
      </c>
      <c r="B2630" t="s">
        <v>2190</v>
      </c>
      <c r="C2630" t="s">
        <v>2269</v>
      </c>
      <c r="D2630" t="s">
        <v>2270</v>
      </c>
      <c r="E2630" s="17">
        <v>44237</v>
      </c>
      <c r="F2630">
        <v>4552</v>
      </c>
      <c r="G2630">
        <v>135</v>
      </c>
      <c r="H2630">
        <v>3389</v>
      </c>
      <c r="I2630">
        <v>712290</v>
      </c>
      <c r="J2630">
        <v>11251</v>
      </c>
      <c r="K2630">
        <v>297776</v>
      </c>
      <c r="L2630">
        <v>86488</v>
      </c>
      <c r="M2630">
        <v>8971</v>
      </c>
      <c r="N2630">
        <v>213000000</v>
      </c>
    </row>
    <row r="2631" spans="1:14" x14ac:dyDescent="0.3">
      <c r="A2631" t="s">
        <v>4872</v>
      </c>
      <c r="B2631" t="s">
        <v>2187</v>
      </c>
      <c r="C2631" t="s">
        <v>2201</v>
      </c>
      <c r="D2631" t="s">
        <v>2272</v>
      </c>
      <c r="E2631" s="17">
        <v>43918</v>
      </c>
      <c r="F2631">
        <v>1549</v>
      </c>
      <c r="G2631">
        <v>0</v>
      </c>
      <c r="H2631">
        <v>3294</v>
      </c>
      <c r="I2631">
        <v>713839</v>
      </c>
      <c r="J2631">
        <v>11251</v>
      </c>
      <c r="K2631">
        <v>301070</v>
      </c>
      <c r="L2631">
        <v>24784</v>
      </c>
      <c r="M2631">
        <v>7267</v>
      </c>
      <c r="N2631">
        <v>83000000</v>
      </c>
    </row>
    <row r="2632" spans="1:14" x14ac:dyDescent="0.3">
      <c r="A2632" t="s">
        <v>4873</v>
      </c>
      <c r="B2632" t="s">
        <v>2190</v>
      </c>
      <c r="C2632" t="s">
        <v>2252</v>
      </c>
      <c r="D2632" t="s">
        <v>2253</v>
      </c>
      <c r="E2632" s="17">
        <v>43874</v>
      </c>
      <c r="F2632">
        <v>3507</v>
      </c>
      <c r="G2632">
        <v>7</v>
      </c>
      <c r="H2632">
        <v>2734</v>
      </c>
      <c r="I2632">
        <v>717346</v>
      </c>
      <c r="J2632">
        <v>11258</v>
      </c>
      <c r="K2632">
        <v>303804</v>
      </c>
      <c r="L2632">
        <v>31563</v>
      </c>
      <c r="M2632">
        <v>555</v>
      </c>
      <c r="N2632">
        <v>213000000</v>
      </c>
    </row>
    <row r="2633" spans="1:14" x14ac:dyDescent="0.3">
      <c r="A2633" t="s">
        <v>4874</v>
      </c>
      <c r="B2633" t="s">
        <v>2190</v>
      </c>
      <c r="C2633" t="s">
        <v>2191</v>
      </c>
      <c r="D2633" t="s">
        <v>2285</v>
      </c>
      <c r="E2633" s="17">
        <v>44291</v>
      </c>
      <c r="F2633">
        <v>4461</v>
      </c>
      <c r="G2633">
        <v>80</v>
      </c>
      <c r="H2633">
        <v>2256</v>
      </c>
      <c r="I2633">
        <v>721807</v>
      </c>
      <c r="J2633">
        <v>11338</v>
      </c>
      <c r="K2633">
        <v>306060</v>
      </c>
      <c r="L2633">
        <v>31227</v>
      </c>
      <c r="M2633">
        <v>8160</v>
      </c>
      <c r="N2633">
        <v>213000000</v>
      </c>
    </row>
    <row r="2634" spans="1:14" x14ac:dyDescent="0.3">
      <c r="A2634" t="s">
        <v>4875</v>
      </c>
      <c r="B2634" t="s">
        <v>2211</v>
      </c>
      <c r="C2634" t="s">
        <v>2212</v>
      </c>
      <c r="D2634" t="s">
        <v>2213</v>
      </c>
      <c r="E2634" s="17">
        <v>44108</v>
      </c>
      <c r="F2634">
        <v>2621</v>
      </c>
      <c r="G2634">
        <v>104</v>
      </c>
      <c r="H2634">
        <v>1072</v>
      </c>
      <c r="I2634">
        <v>724428</v>
      </c>
      <c r="J2634">
        <v>11442</v>
      </c>
      <c r="K2634">
        <v>307132</v>
      </c>
      <c r="L2634">
        <v>49799</v>
      </c>
      <c r="M2634">
        <v>6825</v>
      </c>
      <c r="N2634">
        <v>331000000</v>
      </c>
    </row>
    <row r="2635" spans="1:14" x14ac:dyDescent="0.3">
      <c r="A2635" t="s">
        <v>4876</v>
      </c>
      <c r="B2635" t="s">
        <v>2190</v>
      </c>
      <c r="C2635" t="s">
        <v>2191</v>
      </c>
      <c r="D2635" t="s">
        <v>2285</v>
      </c>
      <c r="E2635" s="17">
        <v>44513</v>
      </c>
      <c r="F2635">
        <v>2529</v>
      </c>
      <c r="G2635">
        <v>182</v>
      </c>
      <c r="H2635">
        <v>3607</v>
      </c>
      <c r="I2635">
        <v>726957</v>
      </c>
      <c r="J2635">
        <v>11624</v>
      </c>
      <c r="K2635">
        <v>310739</v>
      </c>
      <c r="L2635">
        <v>12645</v>
      </c>
      <c r="M2635">
        <v>3092</v>
      </c>
      <c r="N2635">
        <v>213000000</v>
      </c>
    </row>
    <row r="2636" spans="1:14" x14ac:dyDescent="0.3">
      <c r="A2636" t="s">
        <v>4877</v>
      </c>
      <c r="B2636" t="s">
        <v>2194</v>
      </c>
      <c r="C2636" t="s">
        <v>2221</v>
      </c>
      <c r="D2636" t="s">
        <v>2222</v>
      </c>
      <c r="E2636" s="17">
        <v>44251</v>
      </c>
      <c r="F2636">
        <v>2157</v>
      </c>
      <c r="G2636">
        <v>111</v>
      </c>
      <c r="H2636">
        <v>3921</v>
      </c>
      <c r="I2636">
        <v>729114</v>
      </c>
      <c r="J2636">
        <v>11735</v>
      </c>
      <c r="K2636">
        <v>314660</v>
      </c>
      <c r="L2636">
        <v>34512</v>
      </c>
      <c r="M2636">
        <v>1273</v>
      </c>
      <c r="N2636">
        <v>1380000000</v>
      </c>
    </row>
    <row r="2637" spans="1:14" x14ac:dyDescent="0.3">
      <c r="A2637" t="s">
        <v>4878</v>
      </c>
      <c r="B2637" t="s">
        <v>2206</v>
      </c>
      <c r="C2637" t="s">
        <v>2207</v>
      </c>
      <c r="D2637" t="s">
        <v>2263</v>
      </c>
      <c r="E2637" s="17">
        <v>44531</v>
      </c>
      <c r="F2637">
        <v>2356</v>
      </c>
      <c r="G2637">
        <v>136</v>
      </c>
      <c r="H2637">
        <v>2969</v>
      </c>
      <c r="I2637">
        <v>731470</v>
      </c>
      <c r="J2637">
        <v>11871</v>
      </c>
      <c r="K2637">
        <v>317629</v>
      </c>
      <c r="L2637">
        <v>14136</v>
      </c>
      <c r="M2637">
        <v>1212</v>
      </c>
      <c r="N2637">
        <v>68000000</v>
      </c>
    </row>
    <row r="2638" spans="1:14" x14ac:dyDescent="0.3">
      <c r="A2638" t="s">
        <v>4879</v>
      </c>
      <c r="B2638" t="s">
        <v>2211</v>
      </c>
      <c r="C2638" t="s">
        <v>2212</v>
      </c>
      <c r="D2638" t="s">
        <v>2328</v>
      </c>
      <c r="E2638" s="17">
        <v>44183</v>
      </c>
      <c r="F2638">
        <v>159</v>
      </c>
      <c r="G2638">
        <v>178</v>
      </c>
      <c r="H2638">
        <v>2310</v>
      </c>
      <c r="I2638">
        <v>731629</v>
      </c>
      <c r="J2638">
        <v>12049</v>
      </c>
      <c r="K2638">
        <v>319939</v>
      </c>
      <c r="L2638">
        <v>1272</v>
      </c>
      <c r="M2638">
        <v>8985</v>
      </c>
      <c r="N2638">
        <v>331000000</v>
      </c>
    </row>
    <row r="2639" spans="1:14" x14ac:dyDescent="0.3">
      <c r="A2639" t="s">
        <v>4880</v>
      </c>
      <c r="B2639" t="s">
        <v>2211</v>
      </c>
      <c r="C2639" t="s">
        <v>2212</v>
      </c>
      <c r="D2639" t="s">
        <v>2328</v>
      </c>
      <c r="E2639" s="17">
        <v>44526</v>
      </c>
      <c r="F2639">
        <v>4939</v>
      </c>
      <c r="G2639">
        <v>143</v>
      </c>
      <c r="H2639">
        <v>3277</v>
      </c>
      <c r="I2639">
        <v>736568</v>
      </c>
      <c r="J2639">
        <v>12192</v>
      </c>
      <c r="K2639">
        <v>323216</v>
      </c>
      <c r="L2639">
        <v>39512</v>
      </c>
      <c r="M2639">
        <v>2719</v>
      </c>
      <c r="N2639">
        <v>331000000</v>
      </c>
    </row>
    <row r="2640" spans="1:14" x14ac:dyDescent="0.3">
      <c r="A2640" t="s">
        <v>4881</v>
      </c>
      <c r="B2640" t="s">
        <v>2187</v>
      </c>
      <c r="C2640" t="s">
        <v>2338</v>
      </c>
      <c r="D2640" t="s">
        <v>2339</v>
      </c>
      <c r="E2640" s="17">
        <v>44345</v>
      </c>
      <c r="F2640">
        <v>2102</v>
      </c>
      <c r="G2640">
        <v>180</v>
      </c>
      <c r="H2640">
        <v>3752</v>
      </c>
      <c r="I2640">
        <v>738670</v>
      </c>
      <c r="J2640">
        <v>12372</v>
      </c>
      <c r="K2640">
        <v>326968</v>
      </c>
      <c r="L2640">
        <v>18918</v>
      </c>
      <c r="M2640">
        <v>1062</v>
      </c>
      <c r="N2640">
        <v>83000000</v>
      </c>
    </row>
    <row r="2641" spans="1:14" x14ac:dyDescent="0.3">
      <c r="A2641" t="s">
        <v>4882</v>
      </c>
      <c r="B2641" t="s">
        <v>2206</v>
      </c>
      <c r="C2641" t="s">
        <v>2257</v>
      </c>
      <c r="D2641" t="s">
        <v>2290</v>
      </c>
      <c r="E2641" s="17">
        <v>44533</v>
      </c>
      <c r="F2641">
        <v>2808</v>
      </c>
      <c r="G2641">
        <v>58</v>
      </c>
      <c r="H2641">
        <v>3568</v>
      </c>
      <c r="I2641">
        <v>741478</v>
      </c>
      <c r="J2641">
        <v>12430</v>
      </c>
      <c r="K2641">
        <v>330536</v>
      </c>
      <c r="L2641">
        <v>36504</v>
      </c>
      <c r="M2641">
        <v>16142</v>
      </c>
      <c r="N2641">
        <v>68000000</v>
      </c>
    </row>
    <row r="2642" spans="1:14" x14ac:dyDescent="0.3">
      <c r="A2642" t="s">
        <v>4883</v>
      </c>
      <c r="B2642" t="s">
        <v>2211</v>
      </c>
      <c r="C2642" t="s">
        <v>2237</v>
      </c>
      <c r="D2642" t="s">
        <v>2238</v>
      </c>
      <c r="E2642" s="17">
        <v>44460</v>
      </c>
      <c r="F2642">
        <v>1999</v>
      </c>
      <c r="G2642">
        <v>44</v>
      </c>
      <c r="H2642">
        <v>3969</v>
      </c>
      <c r="I2642">
        <v>743477</v>
      </c>
      <c r="J2642">
        <v>12474</v>
      </c>
      <c r="K2642">
        <v>334505</v>
      </c>
      <c r="L2642">
        <v>35982</v>
      </c>
      <c r="M2642">
        <v>700</v>
      </c>
      <c r="N2642">
        <v>331000000</v>
      </c>
    </row>
    <row r="2643" spans="1:14" x14ac:dyDescent="0.3">
      <c r="A2643" t="s">
        <v>4884</v>
      </c>
      <c r="B2643" t="s">
        <v>2190</v>
      </c>
      <c r="C2643" t="s">
        <v>2191</v>
      </c>
      <c r="D2643" t="s">
        <v>2192</v>
      </c>
      <c r="E2643" s="17">
        <v>43849</v>
      </c>
      <c r="F2643">
        <v>2581</v>
      </c>
      <c r="G2643">
        <v>164</v>
      </c>
      <c r="H2643">
        <v>2717</v>
      </c>
      <c r="I2643">
        <v>746058</v>
      </c>
      <c r="J2643">
        <v>12638</v>
      </c>
      <c r="K2643">
        <v>337222</v>
      </c>
      <c r="L2643">
        <v>41296</v>
      </c>
      <c r="M2643">
        <v>6489</v>
      </c>
      <c r="N2643">
        <v>213000000</v>
      </c>
    </row>
    <row r="2644" spans="1:14" x14ac:dyDescent="0.3">
      <c r="A2644" t="s">
        <v>4885</v>
      </c>
      <c r="B2644" t="s">
        <v>2211</v>
      </c>
      <c r="C2644" t="s">
        <v>2245</v>
      </c>
      <c r="D2644" t="s">
        <v>2308</v>
      </c>
      <c r="E2644" s="17">
        <v>43853</v>
      </c>
      <c r="F2644">
        <v>2993</v>
      </c>
      <c r="G2644">
        <v>90</v>
      </c>
      <c r="H2644">
        <v>1488</v>
      </c>
      <c r="I2644">
        <v>749051</v>
      </c>
      <c r="J2644">
        <v>12728</v>
      </c>
      <c r="K2644">
        <v>338710</v>
      </c>
      <c r="L2644">
        <v>17958</v>
      </c>
      <c r="M2644">
        <v>8494</v>
      </c>
      <c r="N2644">
        <v>331000000</v>
      </c>
    </row>
    <row r="2645" spans="1:14" x14ac:dyDescent="0.3">
      <c r="A2645" t="s">
        <v>4886</v>
      </c>
      <c r="B2645" t="s">
        <v>2211</v>
      </c>
      <c r="C2645" t="s">
        <v>2241</v>
      </c>
      <c r="D2645" t="s">
        <v>2261</v>
      </c>
      <c r="E2645" s="17">
        <v>44243</v>
      </c>
      <c r="F2645">
        <v>2934</v>
      </c>
      <c r="G2645">
        <v>65</v>
      </c>
      <c r="H2645">
        <v>1658</v>
      </c>
      <c r="I2645">
        <v>751985</v>
      </c>
      <c r="J2645">
        <v>12793</v>
      </c>
      <c r="K2645">
        <v>340368</v>
      </c>
      <c r="L2645">
        <v>55746</v>
      </c>
      <c r="M2645">
        <v>5249</v>
      </c>
      <c r="N2645">
        <v>331000000</v>
      </c>
    </row>
    <row r="2646" spans="1:14" x14ac:dyDescent="0.3">
      <c r="A2646" t="s">
        <v>4887</v>
      </c>
      <c r="B2646" t="s">
        <v>2211</v>
      </c>
      <c r="C2646" t="s">
        <v>2241</v>
      </c>
      <c r="D2646" t="s">
        <v>2242</v>
      </c>
      <c r="E2646" s="17">
        <v>43860</v>
      </c>
      <c r="F2646">
        <v>2311</v>
      </c>
      <c r="G2646">
        <v>191</v>
      </c>
      <c r="H2646">
        <v>2067</v>
      </c>
      <c r="I2646">
        <v>754296</v>
      </c>
      <c r="J2646">
        <v>12984</v>
      </c>
      <c r="K2646">
        <v>342435</v>
      </c>
      <c r="L2646">
        <v>43909</v>
      </c>
      <c r="M2646">
        <v>6977</v>
      </c>
      <c r="N2646">
        <v>331000000</v>
      </c>
    </row>
    <row r="2647" spans="1:14" x14ac:dyDescent="0.3">
      <c r="A2647" t="s">
        <v>4888</v>
      </c>
      <c r="B2647" t="s">
        <v>2187</v>
      </c>
      <c r="C2647" t="s">
        <v>2188</v>
      </c>
      <c r="D2647" t="s">
        <v>2188</v>
      </c>
      <c r="E2647" s="17">
        <v>43938</v>
      </c>
      <c r="F2647">
        <v>2795</v>
      </c>
      <c r="G2647">
        <v>35</v>
      </c>
      <c r="H2647">
        <v>2615</v>
      </c>
      <c r="I2647">
        <v>757091</v>
      </c>
      <c r="J2647">
        <v>13019</v>
      </c>
      <c r="K2647">
        <v>345050</v>
      </c>
      <c r="L2647">
        <v>16770</v>
      </c>
      <c r="M2647">
        <v>2991</v>
      </c>
      <c r="N2647">
        <v>83000000</v>
      </c>
    </row>
    <row r="2648" spans="1:14" x14ac:dyDescent="0.3">
      <c r="A2648" t="s">
        <v>4889</v>
      </c>
      <c r="B2648" t="s">
        <v>2211</v>
      </c>
      <c r="C2648" t="s">
        <v>2245</v>
      </c>
      <c r="D2648" t="s">
        <v>2246</v>
      </c>
      <c r="E2648" s="17">
        <v>44197</v>
      </c>
      <c r="F2648">
        <v>4328</v>
      </c>
      <c r="G2648">
        <v>75</v>
      </c>
      <c r="H2648">
        <v>3017</v>
      </c>
      <c r="I2648">
        <v>761419</v>
      </c>
      <c r="J2648">
        <v>13094</v>
      </c>
      <c r="K2648">
        <v>348067</v>
      </c>
      <c r="L2648">
        <v>38952</v>
      </c>
      <c r="M2648">
        <v>9394</v>
      </c>
      <c r="N2648">
        <v>331000000</v>
      </c>
    </row>
    <row r="2649" spans="1:14" x14ac:dyDescent="0.3">
      <c r="A2649" t="s">
        <v>4890</v>
      </c>
      <c r="B2649" t="s">
        <v>2211</v>
      </c>
      <c r="C2649" t="s">
        <v>2237</v>
      </c>
      <c r="D2649" t="s">
        <v>2238</v>
      </c>
      <c r="E2649" s="17">
        <v>44111</v>
      </c>
      <c r="F2649">
        <v>4328</v>
      </c>
      <c r="G2649">
        <v>49</v>
      </c>
      <c r="H2649">
        <v>1131</v>
      </c>
      <c r="I2649">
        <v>765747</v>
      </c>
      <c r="J2649">
        <v>13143</v>
      </c>
      <c r="K2649">
        <v>349198</v>
      </c>
      <c r="L2649">
        <v>69248</v>
      </c>
      <c r="M2649">
        <v>5871</v>
      </c>
      <c r="N2649">
        <v>331000000</v>
      </c>
    </row>
    <row r="2650" spans="1:14" x14ac:dyDescent="0.3">
      <c r="A2650" t="s">
        <v>4891</v>
      </c>
      <c r="B2650" t="s">
        <v>2187</v>
      </c>
      <c r="C2650" t="s">
        <v>2188</v>
      </c>
      <c r="D2650" t="s">
        <v>2188</v>
      </c>
      <c r="E2650" s="17">
        <v>43958</v>
      </c>
      <c r="F2650">
        <v>3588</v>
      </c>
      <c r="G2650">
        <v>98</v>
      </c>
      <c r="H2650">
        <v>2187</v>
      </c>
      <c r="I2650">
        <v>769335</v>
      </c>
      <c r="J2650">
        <v>13241</v>
      </c>
      <c r="K2650">
        <v>351385</v>
      </c>
      <c r="L2650">
        <v>21528</v>
      </c>
      <c r="M2650">
        <v>2691</v>
      </c>
      <c r="N2650">
        <v>83000000</v>
      </c>
    </row>
    <row r="2651" spans="1:14" x14ac:dyDescent="0.3">
      <c r="A2651" t="s">
        <v>4892</v>
      </c>
      <c r="B2651" t="s">
        <v>2206</v>
      </c>
      <c r="C2651" t="s">
        <v>2232</v>
      </c>
      <c r="D2651" t="s">
        <v>2326</v>
      </c>
      <c r="E2651" s="17">
        <v>44059</v>
      </c>
      <c r="F2651">
        <v>3116</v>
      </c>
      <c r="G2651">
        <v>94</v>
      </c>
      <c r="H2651">
        <v>270</v>
      </c>
      <c r="I2651">
        <v>772451</v>
      </c>
      <c r="J2651">
        <v>13335</v>
      </c>
      <c r="K2651">
        <v>351655</v>
      </c>
      <c r="L2651">
        <v>56088</v>
      </c>
      <c r="M2651">
        <v>14496</v>
      </c>
      <c r="N2651">
        <v>68000000</v>
      </c>
    </row>
    <row r="2652" spans="1:14" x14ac:dyDescent="0.3">
      <c r="A2652" t="s">
        <v>4893</v>
      </c>
      <c r="B2652" t="s">
        <v>2194</v>
      </c>
      <c r="C2652" t="s">
        <v>2221</v>
      </c>
      <c r="D2652" t="s">
        <v>2222</v>
      </c>
      <c r="E2652" s="17">
        <v>43941</v>
      </c>
      <c r="F2652">
        <v>4653</v>
      </c>
      <c r="G2652">
        <v>180</v>
      </c>
      <c r="H2652">
        <v>1596</v>
      </c>
      <c r="I2652">
        <v>777104</v>
      </c>
      <c r="J2652">
        <v>13515</v>
      </c>
      <c r="K2652">
        <v>353251</v>
      </c>
      <c r="L2652">
        <v>65142</v>
      </c>
      <c r="M2652">
        <v>4502</v>
      </c>
      <c r="N2652">
        <v>1380000000</v>
      </c>
    </row>
    <row r="2653" spans="1:14" x14ac:dyDescent="0.3">
      <c r="A2653" t="s">
        <v>4894</v>
      </c>
      <c r="B2653" t="s">
        <v>2187</v>
      </c>
      <c r="C2653" t="s">
        <v>2201</v>
      </c>
      <c r="D2653" t="s">
        <v>2272</v>
      </c>
      <c r="E2653" s="17">
        <v>43966</v>
      </c>
      <c r="F2653">
        <v>3747</v>
      </c>
      <c r="G2653">
        <v>184</v>
      </c>
      <c r="H2653">
        <v>3526</v>
      </c>
      <c r="I2653">
        <v>780851</v>
      </c>
      <c r="J2653">
        <v>13699</v>
      </c>
      <c r="K2653">
        <v>356777</v>
      </c>
      <c r="L2653">
        <v>33723</v>
      </c>
      <c r="M2653">
        <v>1204</v>
      </c>
      <c r="N2653">
        <v>83000000</v>
      </c>
    </row>
    <row r="2654" spans="1:14" x14ac:dyDescent="0.3">
      <c r="A2654" t="s">
        <v>4895</v>
      </c>
      <c r="B2654" t="s">
        <v>2187</v>
      </c>
      <c r="C2654" t="s">
        <v>2338</v>
      </c>
      <c r="D2654" t="s">
        <v>2339</v>
      </c>
      <c r="E2654" s="17">
        <v>44192</v>
      </c>
      <c r="F2654">
        <v>1949</v>
      </c>
      <c r="G2654">
        <v>146</v>
      </c>
      <c r="H2654">
        <v>4379</v>
      </c>
      <c r="I2654">
        <v>782800</v>
      </c>
      <c r="J2654">
        <v>13845</v>
      </c>
      <c r="K2654">
        <v>361156</v>
      </c>
      <c r="L2654">
        <v>31184</v>
      </c>
      <c r="M2654">
        <v>17676</v>
      </c>
      <c r="N2654">
        <v>83000000</v>
      </c>
    </row>
    <row r="2655" spans="1:14" x14ac:dyDescent="0.3">
      <c r="A2655" t="s">
        <v>4896</v>
      </c>
      <c r="B2655" t="s">
        <v>2211</v>
      </c>
      <c r="C2655" t="s">
        <v>2245</v>
      </c>
      <c r="D2655" t="s">
        <v>2246</v>
      </c>
      <c r="E2655" s="17">
        <v>44016</v>
      </c>
      <c r="F2655">
        <v>1459</v>
      </c>
      <c r="G2655">
        <v>153</v>
      </c>
      <c r="H2655">
        <v>365</v>
      </c>
      <c r="I2655">
        <v>784259</v>
      </c>
      <c r="J2655">
        <v>13998</v>
      </c>
      <c r="K2655">
        <v>361521</v>
      </c>
      <c r="L2655">
        <v>13131</v>
      </c>
      <c r="M2655">
        <v>17977</v>
      </c>
      <c r="N2655">
        <v>331000000</v>
      </c>
    </row>
    <row r="2656" spans="1:14" x14ac:dyDescent="0.3">
      <c r="A2656" t="s">
        <v>4897</v>
      </c>
      <c r="B2656" t="s">
        <v>2211</v>
      </c>
      <c r="C2656" t="s">
        <v>2237</v>
      </c>
      <c r="D2656" t="s">
        <v>2250</v>
      </c>
      <c r="E2656" s="17">
        <v>44486</v>
      </c>
      <c r="F2656">
        <v>4430</v>
      </c>
      <c r="G2656">
        <v>117</v>
      </c>
      <c r="H2656">
        <v>2531</v>
      </c>
      <c r="I2656">
        <v>788689</v>
      </c>
      <c r="J2656">
        <v>14115</v>
      </c>
      <c r="K2656">
        <v>364052</v>
      </c>
      <c r="L2656">
        <v>48730</v>
      </c>
      <c r="M2656">
        <v>11752</v>
      </c>
      <c r="N2656">
        <v>331000000</v>
      </c>
    </row>
    <row r="2657" spans="1:14" x14ac:dyDescent="0.3">
      <c r="A2657" t="s">
        <v>4898</v>
      </c>
      <c r="B2657" t="s">
        <v>2194</v>
      </c>
      <c r="C2657" t="s">
        <v>27</v>
      </c>
      <c r="D2657" t="s">
        <v>27</v>
      </c>
      <c r="E2657" s="17">
        <v>44414</v>
      </c>
      <c r="F2657">
        <v>2451</v>
      </c>
      <c r="G2657">
        <v>99</v>
      </c>
      <c r="H2657">
        <v>2</v>
      </c>
      <c r="I2657">
        <v>791140</v>
      </c>
      <c r="J2657">
        <v>14214</v>
      </c>
      <c r="K2657">
        <v>364054</v>
      </c>
      <c r="L2657">
        <v>19608</v>
      </c>
      <c r="M2657">
        <v>12781</v>
      </c>
      <c r="N2657">
        <v>1380000000</v>
      </c>
    </row>
    <row r="2658" spans="1:14" x14ac:dyDescent="0.3">
      <c r="A2658" t="s">
        <v>4899</v>
      </c>
      <c r="B2658" t="s">
        <v>2211</v>
      </c>
      <c r="C2658" t="s">
        <v>2241</v>
      </c>
      <c r="D2658" t="s">
        <v>2242</v>
      </c>
      <c r="E2658" s="17">
        <v>43959</v>
      </c>
      <c r="F2658">
        <v>4351</v>
      </c>
      <c r="G2658">
        <v>67</v>
      </c>
      <c r="H2658">
        <v>3051</v>
      </c>
      <c r="I2658">
        <v>795491</v>
      </c>
      <c r="J2658">
        <v>14281</v>
      </c>
      <c r="K2658">
        <v>367105</v>
      </c>
      <c r="L2658">
        <v>26106</v>
      </c>
      <c r="M2658">
        <v>18622</v>
      </c>
      <c r="N2658">
        <v>331000000</v>
      </c>
    </row>
    <row r="2659" spans="1:14" x14ac:dyDescent="0.3">
      <c r="A2659" t="s">
        <v>4900</v>
      </c>
      <c r="B2659" t="s">
        <v>2190</v>
      </c>
      <c r="C2659" t="s">
        <v>2198</v>
      </c>
      <c r="D2659" t="s">
        <v>2199</v>
      </c>
      <c r="E2659" s="17">
        <v>44091</v>
      </c>
      <c r="F2659">
        <v>3067</v>
      </c>
      <c r="G2659">
        <v>111</v>
      </c>
      <c r="H2659">
        <v>783</v>
      </c>
      <c r="I2659">
        <v>798558</v>
      </c>
      <c r="J2659">
        <v>14392</v>
      </c>
      <c r="K2659">
        <v>367888</v>
      </c>
      <c r="L2659">
        <v>36804</v>
      </c>
      <c r="M2659">
        <v>553</v>
      </c>
      <c r="N2659">
        <v>213000000</v>
      </c>
    </row>
    <row r="2660" spans="1:14" x14ac:dyDescent="0.3">
      <c r="A2660" t="s">
        <v>4901</v>
      </c>
      <c r="B2660" t="s">
        <v>2211</v>
      </c>
      <c r="C2660" t="s">
        <v>2212</v>
      </c>
      <c r="D2660" t="s">
        <v>2328</v>
      </c>
      <c r="E2660" s="17">
        <v>44345</v>
      </c>
      <c r="F2660">
        <v>4090</v>
      </c>
      <c r="G2660">
        <v>170</v>
      </c>
      <c r="H2660">
        <v>2211</v>
      </c>
      <c r="I2660">
        <v>802648</v>
      </c>
      <c r="J2660">
        <v>14562</v>
      </c>
      <c r="K2660">
        <v>370099</v>
      </c>
      <c r="L2660">
        <v>73620</v>
      </c>
      <c r="M2660">
        <v>13912</v>
      </c>
      <c r="N2660">
        <v>331000000</v>
      </c>
    </row>
    <row r="2661" spans="1:14" x14ac:dyDescent="0.3">
      <c r="A2661" t="s">
        <v>4902</v>
      </c>
      <c r="B2661" t="s">
        <v>2211</v>
      </c>
      <c r="C2661" t="s">
        <v>2212</v>
      </c>
      <c r="D2661" t="s">
        <v>2213</v>
      </c>
      <c r="E2661" s="17">
        <v>44279</v>
      </c>
      <c r="F2661">
        <v>2988</v>
      </c>
      <c r="G2661">
        <v>126</v>
      </c>
      <c r="H2661">
        <v>4483</v>
      </c>
      <c r="I2661">
        <v>805636</v>
      </c>
      <c r="J2661">
        <v>14688</v>
      </c>
      <c r="K2661">
        <v>374582</v>
      </c>
      <c r="L2661">
        <v>14940</v>
      </c>
      <c r="M2661">
        <v>15980</v>
      </c>
      <c r="N2661">
        <v>331000000</v>
      </c>
    </row>
    <row r="2662" spans="1:14" x14ac:dyDescent="0.3">
      <c r="A2662" t="s">
        <v>4903</v>
      </c>
      <c r="B2662" t="s">
        <v>2190</v>
      </c>
      <c r="C2662" t="s">
        <v>2252</v>
      </c>
      <c r="D2662" t="s">
        <v>2301</v>
      </c>
      <c r="E2662" s="17">
        <v>43934</v>
      </c>
      <c r="F2662">
        <v>771</v>
      </c>
      <c r="G2662">
        <v>94</v>
      </c>
      <c r="H2662">
        <v>1032</v>
      </c>
      <c r="I2662">
        <v>806407</v>
      </c>
      <c r="J2662">
        <v>14782</v>
      </c>
      <c r="K2662">
        <v>375614</v>
      </c>
      <c r="L2662">
        <v>10794</v>
      </c>
      <c r="M2662">
        <v>10984</v>
      </c>
      <c r="N2662">
        <v>213000000</v>
      </c>
    </row>
    <row r="2663" spans="1:14" x14ac:dyDescent="0.3">
      <c r="A2663" t="s">
        <v>4904</v>
      </c>
      <c r="B2663" t="s">
        <v>2194</v>
      </c>
      <c r="C2663" t="s">
        <v>2195</v>
      </c>
      <c r="D2663" t="s">
        <v>2196</v>
      </c>
      <c r="E2663" s="17">
        <v>44313</v>
      </c>
      <c r="F2663">
        <v>1111</v>
      </c>
      <c r="G2663">
        <v>121</v>
      </c>
      <c r="H2663">
        <v>2059</v>
      </c>
      <c r="I2663">
        <v>807518</v>
      </c>
      <c r="J2663">
        <v>14903</v>
      </c>
      <c r="K2663">
        <v>377673</v>
      </c>
      <c r="L2663">
        <v>5555</v>
      </c>
      <c r="M2663">
        <v>3933</v>
      </c>
      <c r="N2663">
        <v>1380000000</v>
      </c>
    </row>
    <row r="2664" spans="1:14" x14ac:dyDescent="0.3">
      <c r="A2664" t="s">
        <v>4905</v>
      </c>
      <c r="B2664" t="s">
        <v>2190</v>
      </c>
      <c r="C2664" t="s">
        <v>2191</v>
      </c>
      <c r="D2664" t="s">
        <v>2285</v>
      </c>
      <c r="E2664" s="17">
        <v>44054</v>
      </c>
      <c r="F2664">
        <v>3311</v>
      </c>
      <c r="G2664">
        <v>185</v>
      </c>
      <c r="H2664">
        <v>4169</v>
      </c>
      <c r="I2664">
        <v>810829</v>
      </c>
      <c r="J2664">
        <v>15088</v>
      </c>
      <c r="K2664">
        <v>381842</v>
      </c>
      <c r="L2664">
        <v>52976</v>
      </c>
      <c r="M2664">
        <v>19557</v>
      </c>
      <c r="N2664">
        <v>213000000</v>
      </c>
    </row>
    <row r="2665" spans="1:14" x14ac:dyDescent="0.3">
      <c r="A2665" t="s">
        <v>4906</v>
      </c>
      <c r="B2665" t="s">
        <v>2187</v>
      </c>
      <c r="C2665" t="s">
        <v>2255</v>
      </c>
      <c r="D2665" t="s">
        <v>2255</v>
      </c>
      <c r="E2665" s="17">
        <v>44321</v>
      </c>
      <c r="F2665">
        <v>4406</v>
      </c>
      <c r="G2665">
        <v>126</v>
      </c>
      <c r="H2665">
        <v>237</v>
      </c>
      <c r="I2665">
        <v>815235</v>
      </c>
      <c r="J2665">
        <v>15214</v>
      </c>
      <c r="K2665">
        <v>382079</v>
      </c>
      <c r="L2665">
        <v>70496</v>
      </c>
      <c r="M2665">
        <v>14356</v>
      </c>
      <c r="N2665">
        <v>83000000</v>
      </c>
    </row>
    <row r="2666" spans="1:14" x14ac:dyDescent="0.3">
      <c r="A2666" t="s">
        <v>4907</v>
      </c>
      <c r="B2666" t="s">
        <v>2190</v>
      </c>
      <c r="C2666" t="s">
        <v>2252</v>
      </c>
      <c r="D2666" t="s">
        <v>2301</v>
      </c>
      <c r="E2666" s="17">
        <v>44303</v>
      </c>
      <c r="F2666">
        <v>1594</v>
      </c>
      <c r="G2666">
        <v>102</v>
      </c>
      <c r="H2666">
        <v>3883</v>
      </c>
      <c r="I2666">
        <v>816829</v>
      </c>
      <c r="J2666">
        <v>15316</v>
      </c>
      <c r="K2666">
        <v>385962</v>
      </c>
      <c r="L2666">
        <v>23910</v>
      </c>
      <c r="M2666">
        <v>7119</v>
      </c>
      <c r="N2666">
        <v>213000000</v>
      </c>
    </row>
    <row r="2667" spans="1:14" x14ac:dyDescent="0.3">
      <c r="A2667" t="s">
        <v>4908</v>
      </c>
      <c r="B2667" t="s">
        <v>2206</v>
      </c>
      <c r="C2667" t="s">
        <v>2224</v>
      </c>
      <c r="D2667" t="s">
        <v>2225</v>
      </c>
      <c r="E2667" s="17">
        <v>43840</v>
      </c>
      <c r="F2667">
        <v>2729</v>
      </c>
      <c r="G2667">
        <v>58</v>
      </c>
      <c r="H2667">
        <v>3179</v>
      </c>
      <c r="I2667">
        <v>819558</v>
      </c>
      <c r="J2667">
        <v>15374</v>
      </c>
      <c r="K2667">
        <v>389141</v>
      </c>
      <c r="L2667">
        <v>43664</v>
      </c>
      <c r="M2667">
        <v>2414</v>
      </c>
      <c r="N2667">
        <v>68000000</v>
      </c>
    </row>
    <row r="2668" spans="1:14" x14ac:dyDescent="0.3">
      <c r="A2668" t="s">
        <v>4909</v>
      </c>
      <c r="B2668" t="s">
        <v>2187</v>
      </c>
      <c r="C2668" t="s">
        <v>2188</v>
      </c>
      <c r="D2668" t="s">
        <v>2188</v>
      </c>
      <c r="E2668" s="17">
        <v>44235</v>
      </c>
      <c r="F2668">
        <v>1281</v>
      </c>
      <c r="G2668">
        <v>45</v>
      </c>
      <c r="H2668">
        <v>1985</v>
      </c>
      <c r="I2668">
        <v>820839</v>
      </c>
      <c r="J2668">
        <v>15419</v>
      </c>
      <c r="K2668">
        <v>391126</v>
      </c>
      <c r="L2668">
        <v>14091</v>
      </c>
      <c r="M2668">
        <v>15045</v>
      </c>
      <c r="N2668">
        <v>83000000</v>
      </c>
    </row>
    <row r="2669" spans="1:14" x14ac:dyDescent="0.3">
      <c r="A2669" t="s">
        <v>4910</v>
      </c>
      <c r="B2669" t="s">
        <v>2211</v>
      </c>
      <c r="C2669" t="s">
        <v>2237</v>
      </c>
      <c r="D2669" t="s">
        <v>2238</v>
      </c>
      <c r="E2669" s="17">
        <v>44132</v>
      </c>
      <c r="F2669">
        <v>3585</v>
      </c>
      <c r="G2669">
        <v>195</v>
      </c>
      <c r="H2669">
        <v>1462</v>
      </c>
      <c r="I2669">
        <v>824424</v>
      </c>
      <c r="J2669">
        <v>15614</v>
      </c>
      <c r="K2669">
        <v>392588</v>
      </c>
      <c r="L2669">
        <v>28680</v>
      </c>
      <c r="M2669">
        <v>10793</v>
      </c>
      <c r="N2669">
        <v>331000000</v>
      </c>
    </row>
    <row r="2670" spans="1:14" x14ac:dyDescent="0.3">
      <c r="A2670" t="s">
        <v>4911</v>
      </c>
      <c r="B2670" t="s">
        <v>2187</v>
      </c>
      <c r="C2670" t="s">
        <v>2338</v>
      </c>
      <c r="D2670" t="s">
        <v>2438</v>
      </c>
      <c r="E2670" s="17">
        <v>44061</v>
      </c>
      <c r="F2670">
        <v>2828</v>
      </c>
      <c r="G2670">
        <v>39</v>
      </c>
      <c r="H2670">
        <v>871</v>
      </c>
      <c r="I2670">
        <v>827252</v>
      </c>
      <c r="J2670">
        <v>15653</v>
      </c>
      <c r="K2670">
        <v>393459</v>
      </c>
      <c r="L2670">
        <v>19796</v>
      </c>
      <c r="M2670">
        <v>5831</v>
      </c>
      <c r="N2670">
        <v>83000000</v>
      </c>
    </row>
    <row r="2671" spans="1:14" x14ac:dyDescent="0.3">
      <c r="A2671" t="s">
        <v>4912</v>
      </c>
      <c r="B2671" t="s">
        <v>2194</v>
      </c>
      <c r="C2671" t="s">
        <v>2221</v>
      </c>
      <c r="D2671" t="s">
        <v>2222</v>
      </c>
      <c r="E2671" s="17">
        <v>44561</v>
      </c>
      <c r="F2671">
        <v>2373</v>
      </c>
      <c r="G2671">
        <v>140</v>
      </c>
      <c r="H2671">
        <v>1221</v>
      </c>
      <c r="I2671">
        <v>829625</v>
      </c>
      <c r="J2671">
        <v>15793</v>
      </c>
      <c r="K2671">
        <v>394680</v>
      </c>
      <c r="L2671">
        <v>11865</v>
      </c>
      <c r="M2671">
        <v>5504</v>
      </c>
      <c r="N2671">
        <v>1380000000</v>
      </c>
    </row>
    <row r="2672" spans="1:14" x14ac:dyDescent="0.3">
      <c r="A2672" t="s">
        <v>4913</v>
      </c>
      <c r="B2672" t="s">
        <v>2194</v>
      </c>
      <c r="C2672" t="s">
        <v>2195</v>
      </c>
      <c r="D2672" t="s">
        <v>2296</v>
      </c>
      <c r="E2672" s="17">
        <v>43896</v>
      </c>
      <c r="F2672">
        <v>4885</v>
      </c>
      <c r="G2672">
        <v>120</v>
      </c>
      <c r="H2672">
        <v>1666</v>
      </c>
      <c r="I2672">
        <v>834510</v>
      </c>
      <c r="J2672">
        <v>15913</v>
      </c>
      <c r="K2672">
        <v>396346</v>
      </c>
      <c r="L2672">
        <v>78160</v>
      </c>
      <c r="M2672">
        <v>1689</v>
      </c>
      <c r="N2672">
        <v>1380000000</v>
      </c>
    </row>
    <row r="2673" spans="1:14" x14ac:dyDescent="0.3">
      <c r="A2673" t="s">
        <v>4914</v>
      </c>
      <c r="B2673" t="s">
        <v>2190</v>
      </c>
      <c r="C2673" t="s">
        <v>2269</v>
      </c>
      <c r="D2673" t="s">
        <v>2270</v>
      </c>
      <c r="E2673" s="17">
        <v>43942</v>
      </c>
      <c r="F2673">
        <v>341</v>
      </c>
      <c r="G2673">
        <v>104</v>
      </c>
      <c r="H2673">
        <v>3436</v>
      </c>
      <c r="I2673">
        <v>834851</v>
      </c>
      <c r="J2673">
        <v>16017</v>
      </c>
      <c r="K2673">
        <v>399782</v>
      </c>
      <c r="L2673">
        <v>5797</v>
      </c>
      <c r="M2673">
        <v>3952</v>
      </c>
      <c r="N2673">
        <v>213000000</v>
      </c>
    </row>
    <row r="2674" spans="1:14" x14ac:dyDescent="0.3">
      <c r="A2674" t="s">
        <v>4915</v>
      </c>
      <c r="B2674" t="s">
        <v>2187</v>
      </c>
      <c r="C2674" t="s">
        <v>2188</v>
      </c>
      <c r="D2674" t="s">
        <v>2188</v>
      </c>
      <c r="E2674" s="17">
        <v>43843</v>
      </c>
      <c r="F2674">
        <v>4933</v>
      </c>
      <c r="G2674">
        <v>8</v>
      </c>
      <c r="H2674">
        <v>1656</v>
      </c>
      <c r="I2674">
        <v>839784</v>
      </c>
      <c r="J2674">
        <v>16025</v>
      </c>
      <c r="K2674">
        <v>401438</v>
      </c>
      <c r="L2674">
        <v>59196</v>
      </c>
      <c r="M2674">
        <v>6182</v>
      </c>
      <c r="N2674">
        <v>83000000</v>
      </c>
    </row>
    <row r="2675" spans="1:14" x14ac:dyDescent="0.3">
      <c r="A2675" t="s">
        <v>4916</v>
      </c>
      <c r="B2675" t="s">
        <v>2211</v>
      </c>
      <c r="C2675" t="s">
        <v>2212</v>
      </c>
      <c r="D2675" t="s">
        <v>2328</v>
      </c>
      <c r="E2675" s="17">
        <v>44223</v>
      </c>
      <c r="F2675">
        <v>4723</v>
      </c>
      <c r="G2675">
        <v>65</v>
      </c>
      <c r="H2675">
        <v>1131</v>
      </c>
      <c r="I2675">
        <v>844507</v>
      </c>
      <c r="J2675">
        <v>16090</v>
      </c>
      <c r="K2675">
        <v>402569</v>
      </c>
      <c r="L2675">
        <v>56676</v>
      </c>
      <c r="M2675">
        <v>14382</v>
      </c>
      <c r="N2675">
        <v>331000000</v>
      </c>
    </row>
    <row r="2676" spans="1:14" x14ac:dyDescent="0.3">
      <c r="A2676" t="s">
        <v>4917</v>
      </c>
      <c r="B2676" t="s">
        <v>2194</v>
      </c>
      <c r="C2676" t="s">
        <v>27</v>
      </c>
      <c r="D2676" t="s">
        <v>27</v>
      </c>
      <c r="E2676" s="17">
        <v>44330</v>
      </c>
      <c r="F2676">
        <v>2818</v>
      </c>
      <c r="G2676">
        <v>52</v>
      </c>
      <c r="H2676">
        <v>1971</v>
      </c>
      <c r="I2676">
        <v>847325</v>
      </c>
      <c r="J2676">
        <v>16142</v>
      </c>
      <c r="K2676">
        <v>404540</v>
      </c>
      <c r="L2676">
        <v>45088</v>
      </c>
      <c r="M2676">
        <v>9527</v>
      </c>
      <c r="N2676">
        <v>1380000000</v>
      </c>
    </row>
    <row r="2677" spans="1:14" x14ac:dyDescent="0.3">
      <c r="A2677" t="s">
        <v>4918</v>
      </c>
      <c r="B2677" t="s">
        <v>2211</v>
      </c>
      <c r="C2677" t="s">
        <v>2245</v>
      </c>
      <c r="D2677" t="s">
        <v>2308</v>
      </c>
      <c r="E2677" s="17">
        <v>44428</v>
      </c>
      <c r="F2677">
        <v>2925</v>
      </c>
      <c r="G2677">
        <v>80</v>
      </c>
      <c r="H2677">
        <v>810</v>
      </c>
      <c r="I2677">
        <v>850250</v>
      </c>
      <c r="J2677">
        <v>16222</v>
      </c>
      <c r="K2677">
        <v>405350</v>
      </c>
      <c r="L2677">
        <v>23400</v>
      </c>
      <c r="M2677">
        <v>17517</v>
      </c>
      <c r="N2677">
        <v>331000000</v>
      </c>
    </row>
    <row r="2678" spans="1:14" x14ac:dyDescent="0.3">
      <c r="A2678" t="s">
        <v>4919</v>
      </c>
      <c r="B2678" t="s">
        <v>2206</v>
      </c>
      <c r="C2678" t="s">
        <v>2232</v>
      </c>
      <c r="D2678" t="s">
        <v>2233</v>
      </c>
      <c r="E2678" s="17">
        <v>44064</v>
      </c>
      <c r="F2678">
        <v>1272</v>
      </c>
      <c r="G2678">
        <v>3</v>
      </c>
      <c r="H2678">
        <v>55</v>
      </c>
      <c r="I2678">
        <v>851522</v>
      </c>
      <c r="J2678">
        <v>16225</v>
      </c>
      <c r="K2678">
        <v>405405</v>
      </c>
      <c r="L2678">
        <v>7632</v>
      </c>
      <c r="M2678">
        <v>12272</v>
      </c>
      <c r="N2678">
        <v>68000000</v>
      </c>
    </row>
    <row r="2679" spans="1:14" x14ac:dyDescent="0.3">
      <c r="A2679" t="s">
        <v>4920</v>
      </c>
      <c r="B2679" t="s">
        <v>2194</v>
      </c>
      <c r="C2679" t="s">
        <v>2195</v>
      </c>
      <c r="D2679" t="s">
        <v>2296</v>
      </c>
      <c r="E2679" s="17">
        <v>44432</v>
      </c>
      <c r="F2679">
        <v>709</v>
      </c>
      <c r="G2679">
        <v>125</v>
      </c>
      <c r="H2679">
        <v>3523</v>
      </c>
      <c r="I2679">
        <v>852231</v>
      </c>
      <c r="J2679">
        <v>16350</v>
      </c>
      <c r="K2679">
        <v>408928</v>
      </c>
      <c r="L2679">
        <v>5672</v>
      </c>
      <c r="M2679">
        <v>14039</v>
      </c>
      <c r="N2679">
        <v>1380000000</v>
      </c>
    </row>
    <row r="2680" spans="1:14" x14ac:dyDescent="0.3">
      <c r="A2680" t="s">
        <v>4921</v>
      </c>
      <c r="B2680" t="s">
        <v>2190</v>
      </c>
      <c r="C2680" t="s">
        <v>2252</v>
      </c>
      <c r="D2680" t="s">
        <v>2253</v>
      </c>
      <c r="E2680" s="17">
        <v>44144</v>
      </c>
      <c r="F2680">
        <v>738</v>
      </c>
      <c r="G2680">
        <v>141</v>
      </c>
      <c r="H2680">
        <v>2662</v>
      </c>
      <c r="I2680">
        <v>852969</v>
      </c>
      <c r="J2680">
        <v>16491</v>
      </c>
      <c r="K2680">
        <v>411590</v>
      </c>
      <c r="L2680">
        <v>8118</v>
      </c>
      <c r="M2680">
        <v>10349</v>
      </c>
      <c r="N2680">
        <v>213000000</v>
      </c>
    </row>
    <row r="2681" spans="1:14" x14ac:dyDescent="0.3">
      <c r="A2681" t="s">
        <v>4922</v>
      </c>
      <c r="B2681" t="s">
        <v>2206</v>
      </c>
      <c r="C2681" t="s">
        <v>2257</v>
      </c>
      <c r="D2681" t="s">
        <v>2290</v>
      </c>
      <c r="E2681" s="17">
        <v>44396</v>
      </c>
      <c r="F2681">
        <v>1778</v>
      </c>
      <c r="G2681">
        <v>104</v>
      </c>
      <c r="H2681">
        <v>3279</v>
      </c>
      <c r="I2681">
        <v>854747</v>
      </c>
      <c r="J2681">
        <v>16595</v>
      </c>
      <c r="K2681">
        <v>414869</v>
      </c>
      <c r="L2681">
        <v>14224</v>
      </c>
      <c r="M2681">
        <v>14508</v>
      </c>
      <c r="N2681">
        <v>68000000</v>
      </c>
    </row>
    <row r="2682" spans="1:14" x14ac:dyDescent="0.3">
      <c r="A2682" t="s">
        <v>4923</v>
      </c>
      <c r="B2682" t="s">
        <v>2187</v>
      </c>
      <c r="C2682" t="s">
        <v>2255</v>
      </c>
      <c r="D2682" t="s">
        <v>2255</v>
      </c>
      <c r="E2682" s="17">
        <v>43842</v>
      </c>
      <c r="F2682">
        <v>4590</v>
      </c>
      <c r="G2682">
        <v>135</v>
      </c>
      <c r="H2682">
        <v>1533</v>
      </c>
      <c r="I2682">
        <v>859337</v>
      </c>
      <c r="J2682">
        <v>16730</v>
      </c>
      <c r="K2682">
        <v>416402</v>
      </c>
      <c r="L2682">
        <v>78030</v>
      </c>
      <c r="M2682">
        <v>17728</v>
      </c>
      <c r="N2682">
        <v>83000000</v>
      </c>
    </row>
    <row r="2683" spans="1:14" x14ac:dyDescent="0.3">
      <c r="A2683" t="s">
        <v>4924</v>
      </c>
      <c r="B2683" t="s">
        <v>2211</v>
      </c>
      <c r="C2683" t="s">
        <v>2245</v>
      </c>
      <c r="D2683" t="s">
        <v>2308</v>
      </c>
      <c r="E2683" s="17">
        <v>44039</v>
      </c>
      <c r="F2683">
        <v>4130</v>
      </c>
      <c r="G2683">
        <v>96</v>
      </c>
      <c r="H2683">
        <v>4011</v>
      </c>
      <c r="I2683">
        <v>863467</v>
      </c>
      <c r="J2683">
        <v>16826</v>
      </c>
      <c r="K2683">
        <v>420413</v>
      </c>
      <c r="L2683">
        <v>61950</v>
      </c>
      <c r="M2683">
        <v>10755</v>
      </c>
      <c r="N2683">
        <v>331000000</v>
      </c>
    </row>
    <row r="2684" spans="1:14" x14ac:dyDescent="0.3">
      <c r="A2684" t="s">
        <v>4925</v>
      </c>
      <c r="B2684" t="s">
        <v>2194</v>
      </c>
      <c r="C2684" t="s">
        <v>27</v>
      </c>
      <c r="D2684" t="s">
        <v>27</v>
      </c>
      <c r="E2684" s="17">
        <v>43844</v>
      </c>
      <c r="F2684">
        <v>3718</v>
      </c>
      <c r="G2684">
        <v>189</v>
      </c>
      <c r="H2684">
        <v>933</v>
      </c>
      <c r="I2684">
        <v>867185</v>
      </c>
      <c r="J2684">
        <v>17015</v>
      </c>
      <c r="K2684">
        <v>421346</v>
      </c>
      <c r="L2684">
        <v>55770</v>
      </c>
      <c r="M2684">
        <v>1980</v>
      </c>
      <c r="N2684">
        <v>1380000000</v>
      </c>
    </row>
    <row r="2685" spans="1:14" x14ac:dyDescent="0.3">
      <c r="A2685" t="s">
        <v>4926</v>
      </c>
      <c r="B2685" t="s">
        <v>2206</v>
      </c>
      <c r="C2685" t="s">
        <v>2257</v>
      </c>
      <c r="D2685" t="s">
        <v>2258</v>
      </c>
      <c r="E2685" s="17">
        <v>44463</v>
      </c>
      <c r="F2685">
        <v>4913</v>
      </c>
      <c r="G2685">
        <v>172</v>
      </c>
      <c r="H2685">
        <v>662</v>
      </c>
      <c r="I2685">
        <v>872098</v>
      </c>
      <c r="J2685">
        <v>17187</v>
      </c>
      <c r="K2685">
        <v>422008</v>
      </c>
      <c r="L2685">
        <v>34391</v>
      </c>
      <c r="M2685">
        <v>8252</v>
      </c>
      <c r="N2685">
        <v>68000000</v>
      </c>
    </row>
    <row r="2686" spans="1:14" x14ac:dyDescent="0.3">
      <c r="A2686" t="s">
        <v>4927</v>
      </c>
      <c r="B2686" t="s">
        <v>2206</v>
      </c>
      <c r="C2686" t="s">
        <v>2207</v>
      </c>
      <c r="D2686" t="s">
        <v>2263</v>
      </c>
      <c r="E2686" s="17">
        <v>44248</v>
      </c>
      <c r="F2686">
        <v>9</v>
      </c>
      <c r="G2686">
        <v>91</v>
      </c>
      <c r="H2686">
        <v>3845</v>
      </c>
      <c r="I2686">
        <v>872107</v>
      </c>
      <c r="J2686">
        <v>17278</v>
      </c>
      <c r="K2686">
        <v>425853</v>
      </c>
      <c r="L2686">
        <v>126</v>
      </c>
      <c r="M2686">
        <v>15506</v>
      </c>
      <c r="N2686">
        <v>68000000</v>
      </c>
    </row>
    <row r="2687" spans="1:14" x14ac:dyDescent="0.3">
      <c r="A2687" t="s">
        <v>4928</v>
      </c>
      <c r="B2687" t="s">
        <v>2194</v>
      </c>
      <c r="C2687" t="s">
        <v>2195</v>
      </c>
      <c r="D2687" t="s">
        <v>2296</v>
      </c>
      <c r="E2687" s="17">
        <v>44267</v>
      </c>
      <c r="F2687">
        <v>1737</v>
      </c>
      <c r="G2687">
        <v>194</v>
      </c>
      <c r="H2687">
        <v>3023</v>
      </c>
      <c r="I2687">
        <v>873844</v>
      </c>
      <c r="J2687">
        <v>17472</v>
      </c>
      <c r="K2687">
        <v>428876</v>
      </c>
      <c r="L2687">
        <v>27792</v>
      </c>
      <c r="M2687">
        <v>3413</v>
      </c>
      <c r="N2687">
        <v>1380000000</v>
      </c>
    </row>
    <row r="2688" spans="1:14" x14ac:dyDescent="0.3">
      <c r="A2688" t="s">
        <v>4929</v>
      </c>
      <c r="B2688" t="s">
        <v>2187</v>
      </c>
      <c r="C2688" t="s">
        <v>2338</v>
      </c>
      <c r="D2688" t="s">
        <v>2438</v>
      </c>
      <c r="E2688" s="17">
        <v>44207</v>
      </c>
      <c r="F2688">
        <v>2578</v>
      </c>
      <c r="G2688">
        <v>189</v>
      </c>
      <c r="H2688">
        <v>2677</v>
      </c>
      <c r="I2688">
        <v>876422</v>
      </c>
      <c r="J2688">
        <v>17661</v>
      </c>
      <c r="K2688">
        <v>431553</v>
      </c>
      <c r="L2688">
        <v>12890</v>
      </c>
      <c r="M2688">
        <v>1891</v>
      </c>
      <c r="N2688">
        <v>83000000</v>
      </c>
    </row>
    <row r="2689" spans="1:14" x14ac:dyDescent="0.3">
      <c r="A2689" t="s">
        <v>4930</v>
      </c>
      <c r="B2689" t="s">
        <v>2187</v>
      </c>
      <c r="C2689" t="s">
        <v>2188</v>
      </c>
      <c r="D2689" t="s">
        <v>2188</v>
      </c>
      <c r="E2689" s="17">
        <v>43850</v>
      </c>
      <c r="F2689">
        <v>1558</v>
      </c>
      <c r="G2689">
        <v>77</v>
      </c>
      <c r="H2689">
        <v>143</v>
      </c>
      <c r="I2689">
        <v>877980</v>
      </c>
      <c r="J2689">
        <v>17738</v>
      </c>
      <c r="K2689">
        <v>431696</v>
      </c>
      <c r="L2689">
        <v>20254</v>
      </c>
      <c r="M2689">
        <v>7742</v>
      </c>
      <c r="N2689">
        <v>83000000</v>
      </c>
    </row>
    <row r="2690" spans="1:14" x14ac:dyDescent="0.3">
      <c r="A2690" t="s">
        <v>4931</v>
      </c>
      <c r="B2690" t="s">
        <v>2190</v>
      </c>
      <c r="C2690" t="s">
        <v>2252</v>
      </c>
      <c r="D2690" t="s">
        <v>2301</v>
      </c>
      <c r="E2690" s="17">
        <v>44417</v>
      </c>
      <c r="F2690">
        <v>2142</v>
      </c>
      <c r="G2690">
        <v>82</v>
      </c>
      <c r="H2690">
        <v>3275</v>
      </c>
      <c r="I2690">
        <v>880122</v>
      </c>
      <c r="J2690">
        <v>17820</v>
      </c>
      <c r="K2690">
        <v>434971</v>
      </c>
      <c r="L2690">
        <v>19278</v>
      </c>
      <c r="M2690">
        <v>19740</v>
      </c>
      <c r="N2690">
        <v>213000000</v>
      </c>
    </row>
    <row r="2691" spans="1:14" x14ac:dyDescent="0.3">
      <c r="A2691" t="s">
        <v>4932</v>
      </c>
      <c r="B2691" t="s">
        <v>2187</v>
      </c>
      <c r="C2691" t="s">
        <v>2188</v>
      </c>
      <c r="D2691" t="s">
        <v>2188</v>
      </c>
      <c r="E2691" s="17">
        <v>43900</v>
      </c>
      <c r="F2691">
        <v>2623</v>
      </c>
      <c r="G2691">
        <v>69</v>
      </c>
      <c r="H2691">
        <v>4324</v>
      </c>
      <c r="I2691">
        <v>882745</v>
      </c>
      <c r="J2691">
        <v>17889</v>
      </c>
      <c r="K2691">
        <v>439295</v>
      </c>
      <c r="L2691">
        <v>15738</v>
      </c>
      <c r="M2691">
        <v>18322</v>
      </c>
      <c r="N2691">
        <v>83000000</v>
      </c>
    </row>
    <row r="2692" spans="1:14" x14ac:dyDescent="0.3">
      <c r="A2692" t="s">
        <v>4933</v>
      </c>
      <c r="B2692" t="s">
        <v>2190</v>
      </c>
      <c r="C2692" t="s">
        <v>2269</v>
      </c>
      <c r="D2692" t="s">
        <v>2288</v>
      </c>
      <c r="E2692" s="17">
        <v>44041</v>
      </c>
      <c r="F2692">
        <v>4000</v>
      </c>
      <c r="G2692">
        <v>35</v>
      </c>
      <c r="H2692">
        <v>239</v>
      </c>
      <c r="I2692">
        <v>886745</v>
      </c>
      <c r="J2692">
        <v>17924</v>
      </c>
      <c r="K2692">
        <v>439534</v>
      </c>
      <c r="L2692">
        <v>40000</v>
      </c>
      <c r="M2692">
        <v>5142</v>
      </c>
      <c r="N2692">
        <v>213000000</v>
      </c>
    </row>
    <row r="2693" spans="1:14" x14ac:dyDescent="0.3">
      <c r="A2693" t="s">
        <v>4934</v>
      </c>
      <c r="B2693" t="s">
        <v>2206</v>
      </c>
      <c r="C2693" t="s">
        <v>2232</v>
      </c>
      <c r="D2693" t="s">
        <v>2233</v>
      </c>
      <c r="E2693" s="17">
        <v>43931</v>
      </c>
      <c r="F2693">
        <v>4545</v>
      </c>
      <c r="G2693">
        <v>83</v>
      </c>
      <c r="H2693">
        <v>2004</v>
      </c>
      <c r="I2693">
        <v>891290</v>
      </c>
      <c r="J2693">
        <v>18007</v>
      </c>
      <c r="K2693">
        <v>441538</v>
      </c>
      <c r="L2693">
        <v>27270</v>
      </c>
      <c r="M2693">
        <v>768</v>
      </c>
      <c r="N2693">
        <v>68000000</v>
      </c>
    </row>
    <row r="2694" spans="1:14" x14ac:dyDescent="0.3">
      <c r="A2694" t="s">
        <v>4935</v>
      </c>
      <c r="B2694" t="s">
        <v>2194</v>
      </c>
      <c r="C2694" t="s">
        <v>2195</v>
      </c>
      <c r="D2694" t="s">
        <v>2196</v>
      </c>
      <c r="E2694" s="17">
        <v>44528</v>
      </c>
      <c r="F2694">
        <v>2143</v>
      </c>
      <c r="G2694">
        <v>128</v>
      </c>
      <c r="H2694">
        <v>3769</v>
      </c>
      <c r="I2694">
        <v>893433</v>
      </c>
      <c r="J2694">
        <v>18135</v>
      </c>
      <c r="K2694">
        <v>445307</v>
      </c>
      <c r="L2694">
        <v>34288</v>
      </c>
      <c r="M2694">
        <v>17468</v>
      </c>
      <c r="N2694">
        <v>1380000000</v>
      </c>
    </row>
    <row r="2695" spans="1:14" x14ac:dyDescent="0.3">
      <c r="A2695" t="s">
        <v>4936</v>
      </c>
      <c r="B2695" t="s">
        <v>2187</v>
      </c>
      <c r="C2695" t="s">
        <v>2201</v>
      </c>
      <c r="D2695" t="s">
        <v>2272</v>
      </c>
      <c r="E2695" s="17">
        <v>43962</v>
      </c>
      <c r="F2695">
        <v>864</v>
      </c>
      <c r="G2695">
        <v>187</v>
      </c>
      <c r="H2695">
        <v>4246</v>
      </c>
      <c r="I2695">
        <v>894297</v>
      </c>
      <c r="J2695">
        <v>18322</v>
      </c>
      <c r="K2695">
        <v>449553</v>
      </c>
      <c r="L2695">
        <v>8640</v>
      </c>
      <c r="M2695">
        <v>8398</v>
      </c>
      <c r="N2695">
        <v>83000000</v>
      </c>
    </row>
    <row r="2696" spans="1:14" x14ac:dyDescent="0.3">
      <c r="A2696" t="s">
        <v>4937</v>
      </c>
      <c r="B2696" t="s">
        <v>2190</v>
      </c>
      <c r="C2696" t="s">
        <v>2269</v>
      </c>
      <c r="D2696" t="s">
        <v>2270</v>
      </c>
      <c r="E2696" s="17">
        <v>44453</v>
      </c>
      <c r="F2696">
        <v>1800</v>
      </c>
      <c r="G2696">
        <v>140</v>
      </c>
      <c r="H2696">
        <v>3396</v>
      </c>
      <c r="I2696">
        <v>896097</v>
      </c>
      <c r="J2696">
        <v>18462</v>
      </c>
      <c r="K2696">
        <v>452949</v>
      </c>
      <c r="L2696">
        <v>23400</v>
      </c>
      <c r="M2696">
        <v>4888</v>
      </c>
      <c r="N2696">
        <v>213000000</v>
      </c>
    </row>
    <row r="2697" spans="1:14" x14ac:dyDescent="0.3">
      <c r="A2697" t="s">
        <v>4938</v>
      </c>
      <c r="B2697" t="s">
        <v>2206</v>
      </c>
      <c r="C2697" t="s">
        <v>2224</v>
      </c>
      <c r="D2697" t="s">
        <v>2230</v>
      </c>
      <c r="E2697" s="17">
        <v>44211</v>
      </c>
      <c r="F2697">
        <v>3452</v>
      </c>
      <c r="G2697">
        <v>139</v>
      </c>
      <c r="H2697">
        <v>802</v>
      </c>
      <c r="I2697">
        <v>899549</v>
      </c>
      <c r="J2697">
        <v>18601</v>
      </c>
      <c r="K2697">
        <v>453751</v>
      </c>
      <c r="L2697">
        <v>20712</v>
      </c>
      <c r="M2697">
        <v>16375</v>
      </c>
      <c r="N2697">
        <v>68000000</v>
      </c>
    </row>
    <row r="2698" spans="1:14" x14ac:dyDescent="0.3">
      <c r="A2698" t="s">
        <v>4939</v>
      </c>
      <c r="B2698" t="s">
        <v>2187</v>
      </c>
      <c r="C2698" t="s">
        <v>2201</v>
      </c>
      <c r="D2698" t="s">
        <v>2202</v>
      </c>
      <c r="E2698" s="17">
        <v>43962</v>
      </c>
      <c r="F2698">
        <v>2716</v>
      </c>
      <c r="G2698">
        <v>74</v>
      </c>
      <c r="H2698">
        <v>352</v>
      </c>
      <c r="I2698">
        <v>902265</v>
      </c>
      <c r="J2698">
        <v>18675</v>
      </c>
      <c r="K2698">
        <v>454103</v>
      </c>
      <c r="L2698">
        <v>46172</v>
      </c>
      <c r="M2698">
        <v>13312</v>
      </c>
      <c r="N2698">
        <v>83000000</v>
      </c>
    </row>
    <row r="2699" spans="1:14" x14ac:dyDescent="0.3">
      <c r="A2699" t="s">
        <v>4940</v>
      </c>
      <c r="B2699" t="s">
        <v>2211</v>
      </c>
      <c r="C2699" t="s">
        <v>2237</v>
      </c>
      <c r="D2699" t="s">
        <v>2238</v>
      </c>
      <c r="E2699" s="17">
        <v>43850</v>
      </c>
      <c r="F2699">
        <v>4302</v>
      </c>
      <c r="G2699">
        <v>99</v>
      </c>
      <c r="H2699">
        <v>1974</v>
      </c>
      <c r="I2699">
        <v>906567</v>
      </c>
      <c r="J2699">
        <v>18774</v>
      </c>
      <c r="K2699">
        <v>456077</v>
      </c>
      <c r="L2699">
        <v>81738</v>
      </c>
      <c r="M2699">
        <v>17142</v>
      </c>
      <c r="N2699">
        <v>331000000</v>
      </c>
    </row>
    <row r="2700" spans="1:14" x14ac:dyDescent="0.3">
      <c r="A2700" t="s">
        <v>4941</v>
      </c>
      <c r="B2700" t="s">
        <v>2206</v>
      </c>
      <c r="C2700" t="s">
        <v>2207</v>
      </c>
      <c r="D2700" t="s">
        <v>2208</v>
      </c>
      <c r="E2700" s="17">
        <v>44366</v>
      </c>
      <c r="F2700">
        <v>1809</v>
      </c>
      <c r="G2700">
        <v>144</v>
      </c>
      <c r="H2700">
        <v>1133</v>
      </c>
      <c r="I2700">
        <v>908376</v>
      </c>
      <c r="J2700">
        <v>18918</v>
      </c>
      <c r="K2700">
        <v>457210</v>
      </c>
      <c r="L2700">
        <v>9045</v>
      </c>
      <c r="M2700">
        <v>14250</v>
      </c>
      <c r="N2700">
        <v>68000000</v>
      </c>
    </row>
    <row r="2701" spans="1:14" x14ac:dyDescent="0.3">
      <c r="A2701" t="s">
        <v>4942</v>
      </c>
      <c r="B2701" t="s">
        <v>2187</v>
      </c>
      <c r="C2701" t="s">
        <v>2338</v>
      </c>
      <c r="D2701" t="s">
        <v>2438</v>
      </c>
      <c r="E2701" s="17">
        <v>44057</v>
      </c>
      <c r="F2701">
        <v>4945</v>
      </c>
      <c r="G2701">
        <v>174</v>
      </c>
      <c r="H2701">
        <v>4561</v>
      </c>
      <c r="I2701">
        <v>913321</v>
      </c>
      <c r="J2701">
        <v>19092</v>
      </c>
      <c r="K2701">
        <v>461771</v>
      </c>
      <c r="L2701">
        <v>54395</v>
      </c>
      <c r="M2701">
        <v>5257</v>
      </c>
      <c r="N2701">
        <v>83000000</v>
      </c>
    </row>
    <row r="2702" spans="1:14" x14ac:dyDescent="0.3">
      <c r="A2702" t="s">
        <v>4943</v>
      </c>
      <c r="B2702" t="s">
        <v>2206</v>
      </c>
      <c r="C2702" t="s">
        <v>2207</v>
      </c>
      <c r="D2702" t="s">
        <v>2208</v>
      </c>
      <c r="E2702" s="17">
        <v>43984</v>
      </c>
      <c r="F2702">
        <v>4341</v>
      </c>
      <c r="G2702">
        <v>52</v>
      </c>
      <c r="H2702">
        <v>1063</v>
      </c>
      <c r="I2702">
        <v>917662</v>
      </c>
      <c r="J2702">
        <v>19144</v>
      </c>
      <c r="K2702">
        <v>462834</v>
      </c>
      <c r="L2702">
        <v>52092</v>
      </c>
      <c r="M2702">
        <v>6465</v>
      </c>
      <c r="N2702">
        <v>68000000</v>
      </c>
    </row>
    <row r="2703" spans="1:14" x14ac:dyDescent="0.3">
      <c r="A2703" t="s">
        <v>4944</v>
      </c>
      <c r="B2703" t="s">
        <v>2194</v>
      </c>
      <c r="C2703" t="s">
        <v>2221</v>
      </c>
      <c r="D2703" t="s">
        <v>2222</v>
      </c>
      <c r="E2703" s="17">
        <v>44299</v>
      </c>
      <c r="F2703">
        <v>1997</v>
      </c>
      <c r="G2703">
        <v>66</v>
      </c>
      <c r="H2703">
        <v>1395</v>
      </c>
      <c r="I2703">
        <v>919659</v>
      </c>
      <c r="J2703">
        <v>19210</v>
      </c>
      <c r="K2703">
        <v>464229</v>
      </c>
      <c r="L2703">
        <v>11982</v>
      </c>
      <c r="M2703">
        <v>11792</v>
      </c>
      <c r="N2703">
        <v>1380000000</v>
      </c>
    </row>
    <row r="2704" spans="1:14" x14ac:dyDescent="0.3">
      <c r="A2704" t="s">
        <v>4945</v>
      </c>
      <c r="B2704" t="s">
        <v>2194</v>
      </c>
      <c r="C2704" t="s">
        <v>2221</v>
      </c>
      <c r="D2704" t="s">
        <v>2281</v>
      </c>
      <c r="E2704" s="17">
        <v>44235</v>
      </c>
      <c r="F2704">
        <v>2931</v>
      </c>
      <c r="G2704">
        <v>9</v>
      </c>
      <c r="H2704">
        <v>1548</v>
      </c>
      <c r="I2704">
        <v>922590</v>
      </c>
      <c r="J2704">
        <v>19219</v>
      </c>
      <c r="K2704">
        <v>465777</v>
      </c>
      <c r="L2704">
        <v>23448</v>
      </c>
      <c r="M2704">
        <v>1626</v>
      </c>
      <c r="N2704">
        <v>1380000000</v>
      </c>
    </row>
    <row r="2705" spans="1:14" x14ac:dyDescent="0.3">
      <c r="A2705" t="s">
        <v>4946</v>
      </c>
      <c r="B2705" t="s">
        <v>2194</v>
      </c>
      <c r="C2705" t="s">
        <v>2195</v>
      </c>
      <c r="D2705" t="s">
        <v>2296</v>
      </c>
      <c r="E2705" s="17">
        <v>44032</v>
      </c>
      <c r="F2705">
        <v>2130</v>
      </c>
      <c r="G2705">
        <v>45</v>
      </c>
      <c r="H2705">
        <v>1530</v>
      </c>
      <c r="I2705">
        <v>924720</v>
      </c>
      <c r="J2705">
        <v>19264</v>
      </c>
      <c r="K2705">
        <v>467307</v>
      </c>
      <c r="L2705">
        <v>25560</v>
      </c>
      <c r="M2705">
        <v>12763</v>
      </c>
      <c r="N2705">
        <v>1380000000</v>
      </c>
    </row>
    <row r="2706" spans="1:14" x14ac:dyDescent="0.3">
      <c r="A2706" t="s">
        <v>4947</v>
      </c>
      <c r="B2706" t="s">
        <v>2211</v>
      </c>
      <c r="C2706" t="s">
        <v>2212</v>
      </c>
      <c r="D2706" t="s">
        <v>2328</v>
      </c>
      <c r="E2706" s="17">
        <v>43868</v>
      </c>
      <c r="F2706">
        <v>4412</v>
      </c>
      <c r="G2706">
        <v>82</v>
      </c>
      <c r="H2706">
        <v>52</v>
      </c>
      <c r="I2706">
        <v>929132</v>
      </c>
      <c r="J2706">
        <v>19346</v>
      </c>
      <c r="K2706">
        <v>467359</v>
      </c>
      <c r="L2706">
        <v>70592</v>
      </c>
      <c r="M2706">
        <v>125</v>
      </c>
      <c r="N2706">
        <v>331000000</v>
      </c>
    </row>
    <row r="2707" spans="1:14" x14ac:dyDescent="0.3">
      <c r="A2707" t="s">
        <v>4948</v>
      </c>
      <c r="B2707" t="s">
        <v>2194</v>
      </c>
      <c r="C2707" t="s">
        <v>2195</v>
      </c>
      <c r="D2707" t="s">
        <v>2196</v>
      </c>
      <c r="E2707" s="17">
        <v>44018</v>
      </c>
      <c r="F2707">
        <v>2692</v>
      </c>
      <c r="G2707">
        <v>116</v>
      </c>
      <c r="H2707">
        <v>3151</v>
      </c>
      <c r="I2707">
        <v>931824</v>
      </c>
      <c r="J2707">
        <v>19462</v>
      </c>
      <c r="K2707">
        <v>470510</v>
      </c>
      <c r="L2707">
        <v>51148</v>
      </c>
      <c r="M2707">
        <v>19701</v>
      </c>
      <c r="N2707">
        <v>1380000000</v>
      </c>
    </row>
    <row r="2708" spans="1:14" x14ac:dyDescent="0.3">
      <c r="A2708" t="s">
        <v>4949</v>
      </c>
      <c r="B2708" t="s">
        <v>2211</v>
      </c>
      <c r="C2708" t="s">
        <v>2237</v>
      </c>
      <c r="D2708" t="s">
        <v>2238</v>
      </c>
      <c r="E2708" s="17">
        <v>43887</v>
      </c>
      <c r="F2708">
        <v>3176</v>
      </c>
      <c r="G2708">
        <v>3</v>
      </c>
      <c r="H2708">
        <v>2786</v>
      </c>
      <c r="I2708">
        <v>935000</v>
      </c>
      <c r="J2708">
        <v>19465</v>
      </c>
      <c r="K2708">
        <v>473296</v>
      </c>
      <c r="L2708">
        <v>57168</v>
      </c>
      <c r="M2708">
        <v>5357</v>
      </c>
      <c r="N2708">
        <v>331000000</v>
      </c>
    </row>
    <row r="2709" spans="1:14" x14ac:dyDescent="0.3">
      <c r="A2709" t="s">
        <v>4950</v>
      </c>
      <c r="B2709" t="s">
        <v>2194</v>
      </c>
      <c r="C2709" t="s">
        <v>2221</v>
      </c>
      <c r="D2709" t="s">
        <v>2281</v>
      </c>
      <c r="E2709" s="17">
        <v>43850</v>
      </c>
      <c r="F2709">
        <v>2796</v>
      </c>
      <c r="G2709">
        <v>56</v>
      </c>
      <c r="H2709">
        <v>1144</v>
      </c>
      <c r="I2709">
        <v>937796</v>
      </c>
      <c r="J2709">
        <v>19521</v>
      </c>
      <c r="K2709">
        <v>474440</v>
      </c>
      <c r="L2709">
        <v>22368</v>
      </c>
      <c r="M2709">
        <v>18952</v>
      </c>
      <c r="N2709">
        <v>1380000000</v>
      </c>
    </row>
    <row r="2710" spans="1:14" x14ac:dyDescent="0.3">
      <c r="A2710" t="s">
        <v>4951</v>
      </c>
      <c r="B2710" t="s">
        <v>2206</v>
      </c>
      <c r="C2710" t="s">
        <v>2232</v>
      </c>
      <c r="D2710" t="s">
        <v>2326</v>
      </c>
      <c r="E2710" s="17">
        <v>44103</v>
      </c>
      <c r="F2710">
        <v>4695</v>
      </c>
      <c r="G2710">
        <v>37</v>
      </c>
      <c r="H2710">
        <v>2112</v>
      </c>
      <c r="I2710">
        <v>942491</v>
      </c>
      <c r="J2710">
        <v>19558</v>
      </c>
      <c r="K2710">
        <v>476552</v>
      </c>
      <c r="L2710">
        <v>75120</v>
      </c>
      <c r="M2710">
        <v>16353</v>
      </c>
      <c r="N2710">
        <v>68000000</v>
      </c>
    </row>
    <row r="2711" spans="1:14" x14ac:dyDescent="0.3">
      <c r="A2711" t="s">
        <v>4952</v>
      </c>
      <c r="B2711" t="s">
        <v>2187</v>
      </c>
      <c r="C2711" t="s">
        <v>2338</v>
      </c>
      <c r="D2711" t="s">
        <v>2339</v>
      </c>
      <c r="E2711" s="17">
        <v>43949</v>
      </c>
      <c r="F2711">
        <v>1555</v>
      </c>
      <c r="G2711">
        <v>139</v>
      </c>
      <c r="H2711">
        <v>295</v>
      </c>
      <c r="I2711">
        <v>944046</v>
      </c>
      <c r="J2711">
        <v>19697</v>
      </c>
      <c r="K2711">
        <v>476847</v>
      </c>
      <c r="L2711">
        <v>20215</v>
      </c>
      <c r="M2711">
        <v>1069</v>
      </c>
      <c r="N2711">
        <v>83000000</v>
      </c>
    </row>
    <row r="2712" spans="1:14" x14ac:dyDescent="0.3">
      <c r="A2712" t="s">
        <v>4953</v>
      </c>
      <c r="B2712" t="s">
        <v>2187</v>
      </c>
      <c r="C2712" t="s">
        <v>2255</v>
      </c>
      <c r="D2712" t="s">
        <v>2255</v>
      </c>
      <c r="E2712" s="17">
        <v>44413</v>
      </c>
      <c r="F2712">
        <v>3690</v>
      </c>
      <c r="G2712">
        <v>30</v>
      </c>
      <c r="H2712">
        <v>2989</v>
      </c>
      <c r="I2712">
        <v>947736</v>
      </c>
      <c r="J2712">
        <v>19727</v>
      </c>
      <c r="K2712">
        <v>479836</v>
      </c>
      <c r="L2712">
        <v>18450</v>
      </c>
      <c r="M2712">
        <v>13684</v>
      </c>
      <c r="N2712">
        <v>83000000</v>
      </c>
    </row>
    <row r="2713" spans="1:14" x14ac:dyDescent="0.3">
      <c r="A2713" t="s">
        <v>4954</v>
      </c>
      <c r="B2713" t="s">
        <v>2194</v>
      </c>
      <c r="C2713" t="s">
        <v>27</v>
      </c>
      <c r="D2713" t="s">
        <v>27</v>
      </c>
      <c r="E2713" s="17">
        <v>44346</v>
      </c>
      <c r="F2713">
        <v>4936</v>
      </c>
      <c r="G2713">
        <v>129</v>
      </c>
      <c r="H2713">
        <v>4742</v>
      </c>
      <c r="I2713">
        <v>952672</v>
      </c>
      <c r="J2713">
        <v>19856</v>
      </c>
      <c r="K2713">
        <v>484578</v>
      </c>
      <c r="L2713">
        <v>69104</v>
      </c>
      <c r="M2713">
        <v>3195</v>
      </c>
      <c r="N2713">
        <v>1380000000</v>
      </c>
    </row>
    <row r="2714" spans="1:14" x14ac:dyDescent="0.3">
      <c r="A2714" t="s">
        <v>4955</v>
      </c>
      <c r="B2714" t="s">
        <v>2187</v>
      </c>
      <c r="C2714" t="s">
        <v>2338</v>
      </c>
      <c r="D2714" t="s">
        <v>2438</v>
      </c>
      <c r="E2714" s="17">
        <v>44051</v>
      </c>
      <c r="F2714">
        <v>3572</v>
      </c>
      <c r="G2714">
        <v>128</v>
      </c>
      <c r="H2714">
        <v>1580</v>
      </c>
      <c r="I2714">
        <v>956244</v>
      </c>
      <c r="J2714">
        <v>19984</v>
      </c>
      <c r="K2714">
        <v>486158</v>
      </c>
      <c r="L2714">
        <v>60724</v>
      </c>
      <c r="M2714">
        <v>7235</v>
      </c>
      <c r="N2714">
        <v>83000000</v>
      </c>
    </row>
    <row r="2715" spans="1:14" x14ac:dyDescent="0.3">
      <c r="A2715" t="s">
        <v>4956</v>
      </c>
      <c r="B2715" t="s">
        <v>2194</v>
      </c>
      <c r="C2715" t="s">
        <v>2221</v>
      </c>
      <c r="D2715" t="s">
        <v>2281</v>
      </c>
      <c r="E2715" s="17">
        <v>44356</v>
      </c>
      <c r="F2715">
        <v>4443</v>
      </c>
      <c r="G2715">
        <v>80</v>
      </c>
      <c r="H2715">
        <v>2425</v>
      </c>
      <c r="I2715">
        <v>960687</v>
      </c>
      <c r="J2715">
        <v>20064</v>
      </c>
      <c r="K2715">
        <v>488583</v>
      </c>
      <c r="L2715">
        <v>48873</v>
      </c>
      <c r="M2715">
        <v>14837</v>
      </c>
      <c r="N2715">
        <v>1380000000</v>
      </c>
    </row>
    <row r="2716" spans="1:14" x14ac:dyDescent="0.3">
      <c r="A2716" t="s">
        <v>4957</v>
      </c>
      <c r="B2716" t="s">
        <v>2194</v>
      </c>
      <c r="C2716" t="s">
        <v>2195</v>
      </c>
      <c r="D2716" t="s">
        <v>2296</v>
      </c>
      <c r="E2716" s="17">
        <v>44345</v>
      </c>
      <c r="F2716">
        <v>330</v>
      </c>
      <c r="G2716">
        <v>24</v>
      </c>
      <c r="H2716">
        <v>2627</v>
      </c>
      <c r="I2716">
        <v>961017</v>
      </c>
      <c r="J2716">
        <v>20088</v>
      </c>
      <c r="K2716">
        <v>491210</v>
      </c>
      <c r="L2716">
        <v>2310</v>
      </c>
      <c r="M2716">
        <v>5443</v>
      </c>
      <c r="N2716">
        <v>1380000000</v>
      </c>
    </row>
    <row r="2717" spans="1:14" x14ac:dyDescent="0.3">
      <c r="A2717" t="s">
        <v>4958</v>
      </c>
      <c r="B2717" t="s">
        <v>2190</v>
      </c>
      <c r="C2717" t="s">
        <v>2269</v>
      </c>
      <c r="D2717" t="s">
        <v>2288</v>
      </c>
      <c r="E2717" s="17">
        <v>44558</v>
      </c>
      <c r="F2717">
        <v>4705</v>
      </c>
      <c r="G2717">
        <v>4</v>
      </c>
      <c r="H2717">
        <v>4805</v>
      </c>
      <c r="I2717">
        <v>965722</v>
      </c>
      <c r="J2717">
        <v>20092</v>
      </c>
      <c r="K2717">
        <v>496015</v>
      </c>
      <c r="L2717">
        <v>70575</v>
      </c>
      <c r="M2717">
        <v>643</v>
      </c>
      <c r="N2717">
        <v>213000000</v>
      </c>
    </row>
    <row r="2718" spans="1:14" x14ac:dyDescent="0.3">
      <c r="A2718" t="s">
        <v>4959</v>
      </c>
      <c r="B2718" t="s">
        <v>2190</v>
      </c>
      <c r="C2718" t="s">
        <v>2198</v>
      </c>
      <c r="D2718" t="s">
        <v>2199</v>
      </c>
      <c r="E2718" s="17">
        <v>44166</v>
      </c>
      <c r="F2718">
        <v>1944</v>
      </c>
      <c r="G2718">
        <v>47</v>
      </c>
      <c r="H2718">
        <v>4162</v>
      </c>
      <c r="I2718">
        <v>967666</v>
      </c>
      <c r="J2718">
        <v>20139</v>
      </c>
      <c r="K2718">
        <v>500177</v>
      </c>
      <c r="L2718">
        <v>31104</v>
      </c>
      <c r="M2718">
        <v>7528</v>
      </c>
      <c r="N2718">
        <v>213000000</v>
      </c>
    </row>
    <row r="2719" spans="1:14" x14ac:dyDescent="0.3">
      <c r="A2719" t="s">
        <v>4960</v>
      </c>
      <c r="B2719" t="s">
        <v>2190</v>
      </c>
      <c r="C2719" t="s">
        <v>2198</v>
      </c>
      <c r="D2719" t="s">
        <v>2199</v>
      </c>
      <c r="E2719" s="17">
        <v>44528</v>
      </c>
      <c r="F2719">
        <v>4839</v>
      </c>
      <c r="G2719">
        <v>141</v>
      </c>
      <c r="H2719">
        <v>1593</v>
      </c>
      <c r="I2719">
        <v>972505</v>
      </c>
      <c r="J2719">
        <v>20280</v>
      </c>
      <c r="K2719">
        <v>501770</v>
      </c>
      <c r="L2719">
        <v>67746</v>
      </c>
      <c r="M2719">
        <v>12234</v>
      </c>
      <c r="N2719">
        <v>213000000</v>
      </c>
    </row>
    <row r="2720" spans="1:14" x14ac:dyDescent="0.3">
      <c r="A2720" t="s">
        <v>4961</v>
      </c>
      <c r="B2720" t="s">
        <v>2211</v>
      </c>
      <c r="C2720" t="s">
        <v>2237</v>
      </c>
      <c r="D2720" t="s">
        <v>2250</v>
      </c>
      <c r="E2720" s="17">
        <v>43885</v>
      </c>
      <c r="F2720">
        <v>3958</v>
      </c>
      <c r="G2720">
        <v>51</v>
      </c>
      <c r="H2720">
        <v>509</v>
      </c>
      <c r="I2720">
        <v>976463</v>
      </c>
      <c r="J2720">
        <v>20331</v>
      </c>
      <c r="K2720">
        <v>502279</v>
      </c>
      <c r="L2720">
        <v>59370</v>
      </c>
      <c r="M2720">
        <v>17132</v>
      </c>
      <c r="N2720">
        <v>331000000</v>
      </c>
    </row>
    <row r="2721" spans="1:14" x14ac:dyDescent="0.3">
      <c r="A2721" t="s">
        <v>4962</v>
      </c>
      <c r="B2721" t="s">
        <v>2190</v>
      </c>
      <c r="C2721" t="s">
        <v>2198</v>
      </c>
      <c r="D2721" t="s">
        <v>2199</v>
      </c>
      <c r="E2721" s="17">
        <v>44330</v>
      </c>
      <c r="F2721">
        <v>4664</v>
      </c>
      <c r="G2721">
        <v>73</v>
      </c>
      <c r="H2721">
        <v>1891</v>
      </c>
      <c r="I2721">
        <v>981127</v>
      </c>
      <c r="J2721">
        <v>20404</v>
      </c>
      <c r="K2721">
        <v>504170</v>
      </c>
      <c r="L2721">
        <v>69960</v>
      </c>
      <c r="M2721">
        <v>15930</v>
      </c>
      <c r="N2721">
        <v>213000000</v>
      </c>
    </row>
    <row r="2722" spans="1:14" x14ac:dyDescent="0.3">
      <c r="A2722" t="s">
        <v>4963</v>
      </c>
      <c r="B2722" t="s">
        <v>2194</v>
      </c>
      <c r="C2722" t="s">
        <v>27</v>
      </c>
      <c r="D2722" t="s">
        <v>27</v>
      </c>
      <c r="E2722" s="17">
        <v>44366</v>
      </c>
      <c r="F2722">
        <v>1684</v>
      </c>
      <c r="G2722">
        <v>148</v>
      </c>
      <c r="H2722">
        <v>1461</v>
      </c>
      <c r="I2722">
        <v>982811</v>
      </c>
      <c r="J2722">
        <v>20552</v>
      </c>
      <c r="K2722">
        <v>505631</v>
      </c>
      <c r="L2722">
        <v>11788</v>
      </c>
      <c r="M2722">
        <v>11928</v>
      </c>
      <c r="N2722">
        <v>1380000000</v>
      </c>
    </row>
    <row r="2723" spans="1:14" x14ac:dyDescent="0.3">
      <c r="A2723" t="s">
        <v>4964</v>
      </c>
      <c r="B2723" t="s">
        <v>2206</v>
      </c>
      <c r="C2723" t="s">
        <v>2232</v>
      </c>
      <c r="D2723" t="s">
        <v>2326</v>
      </c>
      <c r="E2723" s="17">
        <v>43992</v>
      </c>
      <c r="F2723">
        <v>2436</v>
      </c>
      <c r="G2723">
        <v>152</v>
      </c>
      <c r="H2723">
        <v>1999</v>
      </c>
      <c r="I2723">
        <v>985247</v>
      </c>
      <c r="J2723">
        <v>20704</v>
      </c>
      <c r="K2723">
        <v>507630</v>
      </c>
      <c r="L2723">
        <v>36540</v>
      </c>
      <c r="M2723">
        <v>5000</v>
      </c>
      <c r="N2723">
        <v>68000000</v>
      </c>
    </row>
    <row r="2724" spans="1:14" x14ac:dyDescent="0.3">
      <c r="A2724" t="s">
        <v>4965</v>
      </c>
      <c r="B2724" t="s">
        <v>2190</v>
      </c>
      <c r="C2724" t="s">
        <v>2252</v>
      </c>
      <c r="D2724" t="s">
        <v>2253</v>
      </c>
      <c r="E2724" s="17">
        <v>44500</v>
      </c>
      <c r="F2724">
        <v>970</v>
      </c>
      <c r="G2724">
        <v>98</v>
      </c>
      <c r="H2724">
        <v>1970</v>
      </c>
      <c r="I2724">
        <v>986217</v>
      </c>
      <c r="J2724">
        <v>20802</v>
      </c>
      <c r="K2724">
        <v>509600</v>
      </c>
      <c r="L2724">
        <v>10670</v>
      </c>
      <c r="M2724">
        <v>10008</v>
      </c>
      <c r="N2724">
        <v>213000000</v>
      </c>
    </row>
    <row r="2725" spans="1:14" x14ac:dyDescent="0.3">
      <c r="A2725" t="s">
        <v>4966</v>
      </c>
      <c r="B2725" t="s">
        <v>2190</v>
      </c>
      <c r="C2725" t="s">
        <v>2269</v>
      </c>
      <c r="D2725" t="s">
        <v>2270</v>
      </c>
      <c r="E2725" s="17">
        <v>44424</v>
      </c>
      <c r="F2725">
        <v>746</v>
      </c>
      <c r="G2725">
        <v>66</v>
      </c>
      <c r="H2725">
        <v>1551</v>
      </c>
      <c r="I2725">
        <v>986963</v>
      </c>
      <c r="J2725">
        <v>20868</v>
      </c>
      <c r="K2725">
        <v>511151</v>
      </c>
      <c r="L2725">
        <v>14174</v>
      </c>
      <c r="M2725">
        <v>13905</v>
      </c>
      <c r="N2725">
        <v>213000000</v>
      </c>
    </row>
    <row r="2726" spans="1:14" x14ac:dyDescent="0.3">
      <c r="A2726" t="s">
        <v>4967</v>
      </c>
      <c r="B2726" t="s">
        <v>2206</v>
      </c>
      <c r="C2726" t="s">
        <v>2232</v>
      </c>
      <c r="D2726" t="s">
        <v>2233</v>
      </c>
      <c r="E2726" s="17">
        <v>43989</v>
      </c>
      <c r="F2726">
        <v>2184</v>
      </c>
      <c r="G2726">
        <v>118</v>
      </c>
      <c r="H2726">
        <v>3851</v>
      </c>
      <c r="I2726">
        <v>989147</v>
      </c>
      <c r="J2726">
        <v>20986</v>
      </c>
      <c r="K2726">
        <v>515002</v>
      </c>
      <c r="L2726">
        <v>21840</v>
      </c>
      <c r="M2726">
        <v>18157</v>
      </c>
      <c r="N2726">
        <v>68000000</v>
      </c>
    </row>
    <row r="2727" spans="1:14" x14ac:dyDescent="0.3">
      <c r="A2727" t="s">
        <v>4968</v>
      </c>
      <c r="B2727" t="s">
        <v>2194</v>
      </c>
      <c r="C2727" t="s">
        <v>2204</v>
      </c>
      <c r="D2727" t="s">
        <v>2235</v>
      </c>
      <c r="E2727" s="17">
        <v>44018</v>
      </c>
      <c r="F2727">
        <v>1384</v>
      </c>
      <c r="G2727">
        <v>177</v>
      </c>
      <c r="H2727">
        <v>101</v>
      </c>
      <c r="I2727">
        <v>990531</v>
      </c>
      <c r="J2727">
        <v>21163</v>
      </c>
      <c r="K2727">
        <v>515103</v>
      </c>
      <c r="L2727">
        <v>9688</v>
      </c>
      <c r="M2727">
        <v>7577</v>
      </c>
      <c r="N2727">
        <v>1380000000</v>
      </c>
    </row>
    <row r="2728" spans="1:14" x14ac:dyDescent="0.3">
      <c r="A2728" t="s">
        <v>4969</v>
      </c>
      <c r="B2728" t="s">
        <v>2211</v>
      </c>
      <c r="C2728" t="s">
        <v>2241</v>
      </c>
      <c r="D2728" t="s">
        <v>2242</v>
      </c>
      <c r="E2728" s="17">
        <v>43890</v>
      </c>
      <c r="F2728">
        <v>4030</v>
      </c>
      <c r="G2728">
        <v>102</v>
      </c>
      <c r="H2728">
        <v>1460</v>
      </c>
      <c r="I2728">
        <v>994561</v>
      </c>
      <c r="J2728">
        <v>21265</v>
      </c>
      <c r="K2728">
        <v>516563</v>
      </c>
      <c r="L2728">
        <v>72540</v>
      </c>
      <c r="M2728">
        <v>4919</v>
      </c>
      <c r="N2728">
        <v>331000000</v>
      </c>
    </row>
    <row r="2729" spans="1:14" x14ac:dyDescent="0.3">
      <c r="A2729" t="s">
        <v>4970</v>
      </c>
      <c r="B2729" t="s">
        <v>2190</v>
      </c>
      <c r="C2729" t="s">
        <v>2269</v>
      </c>
      <c r="D2729" t="s">
        <v>2270</v>
      </c>
      <c r="E2729" s="17">
        <v>44149</v>
      </c>
      <c r="F2729">
        <v>1018</v>
      </c>
      <c r="G2729">
        <v>32</v>
      </c>
      <c r="H2729">
        <v>2846</v>
      </c>
      <c r="I2729">
        <v>995579</v>
      </c>
      <c r="J2729">
        <v>21297</v>
      </c>
      <c r="K2729">
        <v>519409</v>
      </c>
      <c r="L2729">
        <v>18324</v>
      </c>
      <c r="M2729">
        <v>11840</v>
      </c>
      <c r="N2729">
        <v>213000000</v>
      </c>
    </row>
    <row r="2730" spans="1:14" x14ac:dyDescent="0.3">
      <c r="A2730" t="s">
        <v>4971</v>
      </c>
      <c r="B2730" t="s">
        <v>2206</v>
      </c>
      <c r="C2730" t="s">
        <v>2232</v>
      </c>
      <c r="D2730" t="s">
        <v>2326</v>
      </c>
      <c r="E2730" s="17">
        <v>44041</v>
      </c>
      <c r="F2730">
        <v>2578</v>
      </c>
      <c r="G2730">
        <v>144</v>
      </c>
      <c r="H2730">
        <v>733</v>
      </c>
      <c r="I2730">
        <v>998157</v>
      </c>
      <c r="J2730">
        <v>21441</v>
      </c>
      <c r="K2730">
        <v>520142</v>
      </c>
      <c r="L2730">
        <v>15468</v>
      </c>
      <c r="M2730">
        <v>2748</v>
      </c>
      <c r="N2730">
        <v>68000000</v>
      </c>
    </row>
    <row r="2731" spans="1:14" x14ac:dyDescent="0.3">
      <c r="A2731" t="s">
        <v>4972</v>
      </c>
      <c r="B2731" t="s">
        <v>2194</v>
      </c>
      <c r="C2731" t="s">
        <v>2221</v>
      </c>
      <c r="D2731" t="s">
        <v>2222</v>
      </c>
      <c r="E2731" s="17">
        <v>44236</v>
      </c>
      <c r="F2731">
        <v>4111</v>
      </c>
      <c r="G2731">
        <v>197</v>
      </c>
      <c r="H2731">
        <v>3092</v>
      </c>
      <c r="I2731">
        <v>2268</v>
      </c>
      <c r="J2731">
        <v>21638</v>
      </c>
      <c r="K2731">
        <v>523234</v>
      </c>
      <c r="L2731">
        <v>61665</v>
      </c>
      <c r="M2731">
        <v>16904</v>
      </c>
      <c r="N2731">
        <v>1380000000</v>
      </c>
    </row>
    <row r="2732" spans="1:14" x14ac:dyDescent="0.3">
      <c r="A2732" t="s">
        <v>4973</v>
      </c>
      <c r="B2732" t="s">
        <v>2187</v>
      </c>
      <c r="C2732" t="s">
        <v>2188</v>
      </c>
      <c r="D2732" t="s">
        <v>2188</v>
      </c>
      <c r="E2732" s="17">
        <v>44494</v>
      </c>
      <c r="F2732">
        <v>4663</v>
      </c>
      <c r="G2732">
        <v>33</v>
      </c>
      <c r="H2732">
        <v>2434</v>
      </c>
      <c r="I2732">
        <v>6931</v>
      </c>
      <c r="J2732">
        <v>21671</v>
      </c>
      <c r="K2732">
        <v>525668</v>
      </c>
      <c r="L2732">
        <v>69945</v>
      </c>
      <c r="M2732">
        <v>4489</v>
      </c>
      <c r="N2732">
        <v>83000000</v>
      </c>
    </row>
    <row r="2733" spans="1:14" x14ac:dyDescent="0.3">
      <c r="A2733" t="s">
        <v>4974</v>
      </c>
      <c r="B2733" t="s">
        <v>2211</v>
      </c>
      <c r="C2733" t="s">
        <v>2241</v>
      </c>
      <c r="D2733" t="s">
        <v>2242</v>
      </c>
      <c r="E2733" s="17">
        <v>43939</v>
      </c>
      <c r="F2733">
        <v>3940</v>
      </c>
      <c r="G2733">
        <v>153</v>
      </c>
      <c r="H2733">
        <v>532</v>
      </c>
      <c r="I2733">
        <v>10871</v>
      </c>
      <c r="J2733">
        <v>21824</v>
      </c>
      <c r="K2733">
        <v>526200</v>
      </c>
      <c r="L2733">
        <v>39400</v>
      </c>
      <c r="M2733">
        <v>15215</v>
      </c>
      <c r="N2733">
        <v>331000000</v>
      </c>
    </row>
    <row r="2734" spans="1:14" x14ac:dyDescent="0.3">
      <c r="A2734" t="s">
        <v>4975</v>
      </c>
      <c r="B2734" t="s">
        <v>2206</v>
      </c>
      <c r="C2734" t="s">
        <v>2207</v>
      </c>
      <c r="D2734" t="s">
        <v>2208</v>
      </c>
      <c r="E2734" s="17">
        <v>43906</v>
      </c>
      <c r="F2734">
        <v>2024</v>
      </c>
      <c r="G2734">
        <v>169</v>
      </c>
      <c r="H2734">
        <v>91</v>
      </c>
      <c r="I2734">
        <v>12895</v>
      </c>
      <c r="J2734">
        <v>21993</v>
      </c>
      <c r="K2734">
        <v>526291</v>
      </c>
      <c r="L2734">
        <v>28336</v>
      </c>
      <c r="M2734">
        <v>8276</v>
      </c>
      <c r="N2734">
        <v>68000000</v>
      </c>
    </row>
    <row r="2735" spans="1:14" x14ac:dyDescent="0.3">
      <c r="A2735" t="s">
        <v>4976</v>
      </c>
      <c r="B2735" t="s">
        <v>2206</v>
      </c>
      <c r="C2735" t="s">
        <v>2224</v>
      </c>
      <c r="D2735" t="s">
        <v>2225</v>
      </c>
      <c r="E2735" s="17">
        <v>44372</v>
      </c>
      <c r="F2735">
        <v>1542</v>
      </c>
      <c r="G2735">
        <v>158</v>
      </c>
      <c r="H2735">
        <v>1819</v>
      </c>
      <c r="I2735">
        <v>14437</v>
      </c>
      <c r="J2735">
        <v>22151</v>
      </c>
      <c r="K2735">
        <v>528110</v>
      </c>
      <c r="L2735">
        <v>16962</v>
      </c>
      <c r="M2735">
        <v>17443</v>
      </c>
      <c r="N2735">
        <v>68000000</v>
      </c>
    </row>
    <row r="2736" spans="1:14" x14ac:dyDescent="0.3">
      <c r="A2736" t="s">
        <v>4977</v>
      </c>
      <c r="B2736" t="s">
        <v>2206</v>
      </c>
      <c r="C2736" t="s">
        <v>2232</v>
      </c>
      <c r="D2736" t="s">
        <v>2326</v>
      </c>
      <c r="E2736" s="17">
        <v>44144</v>
      </c>
      <c r="F2736">
        <v>2711</v>
      </c>
      <c r="G2736">
        <v>112</v>
      </c>
      <c r="H2736">
        <v>1156</v>
      </c>
      <c r="I2736">
        <v>17148</v>
      </c>
      <c r="J2736">
        <v>22263</v>
      </c>
      <c r="K2736">
        <v>529266</v>
      </c>
      <c r="L2736">
        <v>35243</v>
      </c>
      <c r="M2736">
        <v>16799</v>
      </c>
      <c r="N2736">
        <v>68000000</v>
      </c>
    </row>
    <row r="2737" spans="1:14" x14ac:dyDescent="0.3">
      <c r="A2737" t="s">
        <v>4978</v>
      </c>
      <c r="B2737" t="s">
        <v>2190</v>
      </c>
      <c r="C2737" t="s">
        <v>2198</v>
      </c>
      <c r="D2737" t="s">
        <v>2306</v>
      </c>
      <c r="E2737" s="17">
        <v>43947</v>
      </c>
      <c r="F2737">
        <v>3046</v>
      </c>
      <c r="G2737">
        <v>50</v>
      </c>
      <c r="H2737">
        <v>4934</v>
      </c>
      <c r="I2737">
        <v>20194</v>
      </c>
      <c r="J2737">
        <v>22313</v>
      </c>
      <c r="K2737">
        <v>534200</v>
      </c>
      <c r="L2737">
        <v>39598</v>
      </c>
      <c r="M2737">
        <v>6087</v>
      </c>
      <c r="N2737">
        <v>213000000</v>
      </c>
    </row>
    <row r="2738" spans="1:14" x14ac:dyDescent="0.3">
      <c r="A2738" t="s">
        <v>4979</v>
      </c>
      <c r="B2738" t="s">
        <v>2187</v>
      </c>
      <c r="C2738" t="s">
        <v>2255</v>
      </c>
      <c r="D2738" t="s">
        <v>2255</v>
      </c>
      <c r="E2738" s="17">
        <v>44534</v>
      </c>
      <c r="F2738">
        <v>1454</v>
      </c>
      <c r="G2738">
        <v>35</v>
      </c>
      <c r="H2738">
        <v>504</v>
      </c>
      <c r="I2738">
        <v>21648</v>
      </c>
      <c r="J2738">
        <v>22348</v>
      </c>
      <c r="K2738">
        <v>534704</v>
      </c>
      <c r="L2738">
        <v>18902</v>
      </c>
      <c r="M2738">
        <v>13013</v>
      </c>
      <c r="N2738">
        <v>83000000</v>
      </c>
    </row>
    <row r="2739" spans="1:14" x14ac:dyDescent="0.3">
      <c r="A2739" t="s">
        <v>4980</v>
      </c>
      <c r="B2739" t="s">
        <v>2211</v>
      </c>
      <c r="C2739" t="s">
        <v>2237</v>
      </c>
      <c r="D2739" t="s">
        <v>2250</v>
      </c>
      <c r="E2739" s="17">
        <v>43849</v>
      </c>
      <c r="F2739">
        <v>3003</v>
      </c>
      <c r="G2739">
        <v>12</v>
      </c>
      <c r="H2739">
        <v>4936</v>
      </c>
      <c r="I2739">
        <v>24651</v>
      </c>
      <c r="J2739">
        <v>22360</v>
      </c>
      <c r="K2739">
        <v>539640</v>
      </c>
      <c r="L2739">
        <v>45045</v>
      </c>
      <c r="M2739">
        <v>14211</v>
      </c>
      <c r="N2739">
        <v>331000000</v>
      </c>
    </row>
    <row r="2740" spans="1:14" x14ac:dyDescent="0.3">
      <c r="A2740" t="s">
        <v>4981</v>
      </c>
      <c r="B2740" t="s">
        <v>2194</v>
      </c>
      <c r="C2740" t="s">
        <v>2204</v>
      </c>
      <c r="D2740" t="s">
        <v>25</v>
      </c>
      <c r="E2740" s="17">
        <v>44262</v>
      </c>
      <c r="F2740">
        <v>1702</v>
      </c>
      <c r="G2740">
        <v>84</v>
      </c>
      <c r="H2740">
        <v>4782</v>
      </c>
      <c r="I2740">
        <v>26353</v>
      </c>
      <c r="J2740">
        <v>22444</v>
      </c>
      <c r="K2740">
        <v>544422</v>
      </c>
      <c r="L2740">
        <v>23828</v>
      </c>
      <c r="M2740">
        <v>4316</v>
      </c>
      <c r="N2740">
        <v>1380000000</v>
      </c>
    </row>
    <row r="2741" spans="1:14" x14ac:dyDescent="0.3">
      <c r="A2741" t="s">
        <v>4982</v>
      </c>
      <c r="B2741" t="s">
        <v>2194</v>
      </c>
      <c r="C2741" t="s">
        <v>2195</v>
      </c>
      <c r="D2741" t="s">
        <v>2296</v>
      </c>
      <c r="E2741" s="17">
        <v>44515</v>
      </c>
      <c r="F2741">
        <v>4420</v>
      </c>
      <c r="G2741">
        <v>12</v>
      </c>
      <c r="H2741">
        <v>2195</v>
      </c>
      <c r="I2741">
        <v>30773</v>
      </c>
      <c r="J2741">
        <v>22456</v>
      </c>
      <c r="K2741">
        <v>546617</v>
      </c>
      <c r="L2741">
        <v>22100</v>
      </c>
      <c r="M2741">
        <v>3901</v>
      </c>
      <c r="N2741">
        <v>1380000000</v>
      </c>
    </row>
    <row r="2742" spans="1:14" x14ac:dyDescent="0.3">
      <c r="A2742" t="s">
        <v>4983</v>
      </c>
      <c r="B2742" t="s">
        <v>2187</v>
      </c>
      <c r="C2742" t="s">
        <v>2188</v>
      </c>
      <c r="D2742" t="s">
        <v>2188</v>
      </c>
      <c r="E2742" s="17">
        <v>44180</v>
      </c>
      <c r="F2742">
        <v>3873</v>
      </c>
      <c r="G2742">
        <v>31</v>
      </c>
      <c r="H2742">
        <v>933</v>
      </c>
      <c r="I2742">
        <v>34646</v>
      </c>
      <c r="J2742">
        <v>22487</v>
      </c>
      <c r="K2742">
        <v>547550</v>
      </c>
      <c r="L2742">
        <v>30984</v>
      </c>
      <c r="M2742">
        <v>1342</v>
      </c>
      <c r="N2742">
        <v>83000000</v>
      </c>
    </row>
    <row r="2743" spans="1:14" x14ac:dyDescent="0.3">
      <c r="A2743" t="s">
        <v>4984</v>
      </c>
      <c r="B2743" t="s">
        <v>2206</v>
      </c>
      <c r="C2743" t="s">
        <v>2207</v>
      </c>
      <c r="D2743" t="s">
        <v>2208</v>
      </c>
      <c r="E2743" s="17">
        <v>44013</v>
      </c>
      <c r="F2743">
        <v>121</v>
      </c>
      <c r="G2743">
        <v>132</v>
      </c>
      <c r="H2743">
        <v>1255</v>
      </c>
      <c r="I2743">
        <v>34767</v>
      </c>
      <c r="J2743">
        <v>22619</v>
      </c>
      <c r="K2743">
        <v>548805</v>
      </c>
      <c r="L2743">
        <v>968</v>
      </c>
      <c r="M2743">
        <v>12766</v>
      </c>
      <c r="N2743">
        <v>68000000</v>
      </c>
    </row>
    <row r="2744" spans="1:14" x14ac:dyDescent="0.3">
      <c r="A2744" t="s">
        <v>4985</v>
      </c>
      <c r="B2744" t="s">
        <v>2206</v>
      </c>
      <c r="C2744" t="s">
        <v>2224</v>
      </c>
      <c r="D2744" t="s">
        <v>2230</v>
      </c>
      <c r="E2744" s="17">
        <v>43943</v>
      </c>
      <c r="F2744">
        <v>1476</v>
      </c>
      <c r="G2744">
        <v>11</v>
      </c>
      <c r="H2744">
        <v>883</v>
      </c>
      <c r="I2744">
        <v>36243</v>
      </c>
      <c r="J2744">
        <v>22630</v>
      </c>
      <c r="K2744">
        <v>549688</v>
      </c>
      <c r="L2744">
        <v>20664</v>
      </c>
      <c r="M2744">
        <v>10631</v>
      </c>
      <c r="N2744">
        <v>68000000</v>
      </c>
    </row>
    <row r="2745" spans="1:14" x14ac:dyDescent="0.3">
      <c r="A2745" t="s">
        <v>4986</v>
      </c>
      <c r="B2745" t="s">
        <v>2206</v>
      </c>
      <c r="C2745" t="s">
        <v>2232</v>
      </c>
      <c r="D2745" t="s">
        <v>2326</v>
      </c>
      <c r="E2745" s="17">
        <v>44013</v>
      </c>
      <c r="F2745">
        <v>265</v>
      </c>
      <c r="G2745">
        <v>186</v>
      </c>
      <c r="H2745">
        <v>3236</v>
      </c>
      <c r="I2745">
        <v>36508</v>
      </c>
      <c r="J2745">
        <v>22816</v>
      </c>
      <c r="K2745">
        <v>552924</v>
      </c>
      <c r="L2745">
        <v>3180</v>
      </c>
      <c r="M2745">
        <v>15947</v>
      </c>
      <c r="N2745">
        <v>68000000</v>
      </c>
    </row>
    <row r="2746" spans="1:14" x14ac:dyDescent="0.3">
      <c r="A2746" t="s">
        <v>4987</v>
      </c>
      <c r="B2746" t="s">
        <v>2206</v>
      </c>
      <c r="C2746" t="s">
        <v>2207</v>
      </c>
      <c r="D2746" t="s">
        <v>2208</v>
      </c>
      <c r="E2746" s="17">
        <v>44311</v>
      </c>
      <c r="F2746">
        <v>27</v>
      </c>
      <c r="G2746">
        <v>168</v>
      </c>
      <c r="H2746">
        <v>4409</v>
      </c>
      <c r="I2746">
        <v>36535</v>
      </c>
      <c r="J2746">
        <v>22984</v>
      </c>
      <c r="K2746">
        <v>557333</v>
      </c>
      <c r="L2746">
        <v>189</v>
      </c>
      <c r="M2746">
        <v>18876</v>
      </c>
      <c r="N2746">
        <v>68000000</v>
      </c>
    </row>
    <row r="2747" spans="1:14" x14ac:dyDescent="0.3">
      <c r="A2747" t="s">
        <v>4988</v>
      </c>
      <c r="B2747" t="s">
        <v>2206</v>
      </c>
      <c r="C2747" t="s">
        <v>2207</v>
      </c>
      <c r="D2747" t="s">
        <v>2263</v>
      </c>
      <c r="E2747" s="17">
        <v>43976</v>
      </c>
      <c r="F2747">
        <v>2124</v>
      </c>
      <c r="G2747">
        <v>36</v>
      </c>
      <c r="H2747">
        <v>2704</v>
      </c>
      <c r="I2747">
        <v>38659</v>
      </c>
      <c r="J2747">
        <v>23020</v>
      </c>
      <c r="K2747">
        <v>560037</v>
      </c>
      <c r="L2747">
        <v>38232</v>
      </c>
      <c r="M2747">
        <v>15453</v>
      </c>
      <c r="N2747">
        <v>68000000</v>
      </c>
    </row>
    <row r="2748" spans="1:14" x14ac:dyDescent="0.3">
      <c r="A2748" t="s">
        <v>4989</v>
      </c>
      <c r="B2748" t="s">
        <v>2187</v>
      </c>
      <c r="C2748" t="s">
        <v>2338</v>
      </c>
      <c r="D2748" t="s">
        <v>2339</v>
      </c>
      <c r="E2748" s="17">
        <v>44458</v>
      </c>
      <c r="F2748">
        <v>431</v>
      </c>
      <c r="G2748">
        <v>67</v>
      </c>
      <c r="H2748">
        <v>4059</v>
      </c>
      <c r="I2748">
        <v>39090</v>
      </c>
      <c r="J2748">
        <v>23087</v>
      </c>
      <c r="K2748">
        <v>564096</v>
      </c>
      <c r="L2748">
        <v>2155</v>
      </c>
      <c r="M2748">
        <v>4414</v>
      </c>
      <c r="N2748">
        <v>83000000</v>
      </c>
    </row>
    <row r="2749" spans="1:14" x14ac:dyDescent="0.3">
      <c r="A2749" t="s">
        <v>4990</v>
      </c>
      <c r="B2749" t="s">
        <v>2190</v>
      </c>
      <c r="C2749" t="s">
        <v>2269</v>
      </c>
      <c r="D2749" t="s">
        <v>2270</v>
      </c>
      <c r="E2749" s="17">
        <v>43943</v>
      </c>
      <c r="F2749">
        <v>4974</v>
      </c>
      <c r="G2749">
        <v>105</v>
      </c>
      <c r="H2749">
        <v>4318</v>
      </c>
      <c r="I2749">
        <v>44064</v>
      </c>
      <c r="J2749">
        <v>23192</v>
      </c>
      <c r="K2749">
        <v>568414</v>
      </c>
      <c r="L2749">
        <v>34818</v>
      </c>
      <c r="M2749">
        <v>13628</v>
      </c>
      <c r="N2749">
        <v>213000000</v>
      </c>
    </row>
    <row r="2750" spans="1:14" x14ac:dyDescent="0.3">
      <c r="A2750" t="s">
        <v>4991</v>
      </c>
      <c r="B2750" t="s">
        <v>2211</v>
      </c>
      <c r="C2750" t="s">
        <v>2237</v>
      </c>
      <c r="D2750" t="s">
        <v>2250</v>
      </c>
      <c r="E2750" s="17">
        <v>44306</v>
      </c>
      <c r="F2750">
        <v>3777</v>
      </c>
      <c r="G2750">
        <v>175</v>
      </c>
      <c r="H2750">
        <v>4511</v>
      </c>
      <c r="I2750">
        <v>47841</v>
      </c>
      <c r="J2750">
        <v>23367</v>
      </c>
      <c r="K2750">
        <v>572925</v>
      </c>
      <c r="L2750">
        <v>37770</v>
      </c>
      <c r="M2750">
        <v>16226</v>
      </c>
      <c r="N2750">
        <v>331000000</v>
      </c>
    </row>
    <row r="2751" spans="1:14" x14ac:dyDescent="0.3">
      <c r="A2751" t="s">
        <v>4992</v>
      </c>
      <c r="B2751" t="s">
        <v>2206</v>
      </c>
      <c r="C2751" t="s">
        <v>2224</v>
      </c>
      <c r="D2751" t="s">
        <v>2225</v>
      </c>
      <c r="E2751" s="17">
        <v>44133</v>
      </c>
      <c r="F2751">
        <v>4531</v>
      </c>
      <c r="G2751">
        <v>170</v>
      </c>
      <c r="H2751">
        <v>2109</v>
      </c>
      <c r="I2751">
        <v>52372</v>
      </c>
      <c r="J2751">
        <v>23537</v>
      </c>
      <c r="K2751">
        <v>575034</v>
      </c>
      <c r="L2751">
        <v>49841</v>
      </c>
      <c r="M2751">
        <v>11005</v>
      </c>
      <c r="N2751">
        <v>68000000</v>
      </c>
    </row>
    <row r="2752" spans="1:14" x14ac:dyDescent="0.3">
      <c r="A2752" t="s">
        <v>4993</v>
      </c>
      <c r="B2752" t="s">
        <v>2190</v>
      </c>
      <c r="C2752" t="s">
        <v>2269</v>
      </c>
      <c r="D2752" t="s">
        <v>2270</v>
      </c>
      <c r="E2752" s="17">
        <v>43948</v>
      </c>
      <c r="F2752">
        <v>1085</v>
      </c>
      <c r="G2752">
        <v>92</v>
      </c>
      <c r="H2752">
        <v>4719</v>
      </c>
      <c r="I2752">
        <v>53457</v>
      </c>
      <c r="J2752">
        <v>23629</v>
      </c>
      <c r="K2752">
        <v>579753</v>
      </c>
      <c r="L2752">
        <v>14105</v>
      </c>
      <c r="M2752">
        <v>4611</v>
      </c>
      <c r="N2752">
        <v>213000000</v>
      </c>
    </row>
    <row r="2753" spans="1:14" x14ac:dyDescent="0.3">
      <c r="A2753" t="s">
        <v>4994</v>
      </c>
      <c r="B2753" t="s">
        <v>2194</v>
      </c>
      <c r="C2753" t="s">
        <v>2221</v>
      </c>
      <c r="D2753" t="s">
        <v>2281</v>
      </c>
      <c r="E2753" s="17">
        <v>43991</v>
      </c>
      <c r="F2753">
        <v>2094</v>
      </c>
      <c r="G2753">
        <v>40</v>
      </c>
      <c r="H2753">
        <v>2423</v>
      </c>
      <c r="I2753">
        <v>55551</v>
      </c>
      <c r="J2753">
        <v>23669</v>
      </c>
      <c r="K2753">
        <v>582176</v>
      </c>
      <c r="L2753">
        <v>18846</v>
      </c>
      <c r="M2753">
        <v>17463</v>
      </c>
      <c r="N2753">
        <v>1380000000</v>
      </c>
    </row>
    <row r="2754" spans="1:14" x14ac:dyDescent="0.3">
      <c r="A2754" t="s">
        <v>4995</v>
      </c>
      <c r="B2754" t="s">
        <v>2187</v>
      </c>
      <c r="C2754" t="s">
        <v>2201</v>
      </c>
      <c r="D2754" t="s">
        <v>2202</v>
      </c>
      <c r="E2754" s="17">
        <v>44231</v>
      </c>
      <c r="F2754">
        <v>2485</v>
      </c>
      <c r="G2754">
        <v>55</v>
      </c>
      <c r="H2754">
        <v>2646</v>
      </c>
      <c r="I2754">
        <v>58036</v>
      </c>
      <c r="J2754">
        <v>23724</v>
      </c>
      <c r="K2754">
        <v>584822</v>
      </c>
      <c r="L2754">
        <v>22365</v>
      </c>
      <c r="M2754">
        <v>11818</v>
      </c>
      <c r="N2754">
        <v>83000000</v>
      </c>
    </row>
    <row r="2755" spans="1:14" x14ac:dyDescent="0.3">
      <c r="A2755" t="s">
        <v>4996</v>
      </c>
      <c r="B2755" t="s">
        <v>2190</v>
      </c>
      <c r="C2755" t="s">
        <v>2252</v>
      </c>
      <c r="D2755" t="s">
        <v>2301</v>
      </c>
      <c r="E2755" s="17">
        <v>44028</v>
      </c>
      <c r="F2755">
        <v>100</v>
      </c>
      <c r="G2755">
        <v>68</v>
      </c>
      <c r="H2755">
        <v>4500</v>
      </c>
      <c r="I2755">
        <v>58136</v>
      </c>
      <c r="J2755">
        <v>23792</v>
      </c>
      <c r="K2755">
        <v>589322</v>
      </c>
      <c r="L2755">
        <v>700</v>
      </c>
      <c r="M2755">
        <v>8500</v>
      </c>
      <c r="N2755">
        <v>213000000</v>
      </c>
    </row>
    <row r="2756" spans="1:14" x14ac:dyDescent="0.3">
      <c r="A2756" t="s">
        <v>4997</v>
      </c>
      <c r="B2756" t="s">
        <v>2206</v>
      </c>
      <c r="C2756" t="s">
        <v>2232</v>
      </c>
      <c r="D2756" t="s">
        <v>2326</v>
      </c>
      <c r="E2756" s="17">
        <v>44090</v>
      </c>
      <c r="F2756">
        <v>2154</v>
      </c>
      <c r="G2756">
        <v>10</v>
      </c>
      <c r="H2756">
        <v>1278</v>
      </c>
      <c r="I2756">
        <v>60290</v>
      </c>
      <c r="J2756">
        <v>23802</v>
      </c>
      <c r="K2756">
        <v>590600</v>
      </c>
      <c r="L2756">
        <v>34464</v>
      </c>
      <c r="M2756">
        <v>2872</v>
      </c>
      <c r="N2756">
        <v>68000000</v>
      </c>
    </row>
    <row r="2757" spans="1:14" x14ac:dyDescent="0.3">
      <c r="A2757" t="s">
        <v>4998</v>
      </c>
      <c r="B2757" t="s">
        <v>2206</v>
      </c>
      <c r="C2757" t="s">
        <v>2207</v>
      </c>
      <c r="D2757" t="s">
        <v>2208</v>
      </c>
      <c r="E2757" s="17">
        <v>44490</v>
      </c>
      <c r="F2757">
        <v>3048</v>
      </c>
      <c r="G2757">
        <v>136</v>
      </c>
      <c r="H2757">
        <v>389</v>
      </c>
      <c r="I2757">
        <v>63338</v>
      </c>
      <c r="J2757">
        <v>23938</v>
      </c>
      <c r="K2757">
        <v>590989</v>
      </c>
      <c r="L2757">
        <v>21336</v>
      </c>
      <c r="M2757">
        <v>13662</v>
      </c>
      <c r="N2757">
        <v>68000000</v>
      </c>
    </row>
    <row r="2758" spans="1:14" x14ac:dyDescent="0.3">
      <c r="A2758" t="s">
        <v>4999</v>
      </c>
      <c r="B2758" t="s">
        <v>2206</v>
      </c>
      <c r="C2758" t="s">
        <v>2257</v>
      </c>
      <c r="D2758" t="s">
        <v>2290</v>
      </c>
      <c r="E2758" s="17">
        <v>43877</v>
      </c>
      <c r="F2758">
        <v>4982</v>
      </c>
      <c r="G2758">
        <v>112</v>
      </c>
      <c r="H2758">
        <v>1648</v>
      </c>
      <c r="I2758">
        <v>68320</v>
      </c>
      <c r="J2758">
        <v>24050</v>
      </c>
      <c r="K2758">
        <v>592637</v>
      </c>
      <c r="L2758">
        <v>64766</v>
      </c>
      <c r="M2758">
        <v>11130</v>
      </c>
      <c r="N2758">
        <v>68000000</v>
      </c>
    </row>
    <row r="2759" spans="1:14" x14ac:dyDescent="0.3">
      <c r="A2759" t="s">
        <v>5000</v>
      </c>
      <c r="B2759" t="s">
        <v>2190</v>
      </c>
      <c r="C2759" t="s">
        <v>2252</v>
      </c>
      <c r="D2759" t="s">
        <v>2253</v>
      </c>
      <c r="E2759" s="17">
        <v>44229</v>
      </c>
      <c r="F2759">
        <v>799</v>
      </c>
      <c r="G2759">
        <v>27</v>
      </c>
      <c r="H2759">
        <v>765</v>
      </c>
      <c r="I2759">
        <v>69119</v>
      </c>
      <c r="J2759">
        <v>24077</v>
      </c>
      <c r="K2759">
        <v>593402</v>
      </c>
      <c r="L2759">
        <v>5593</v>
      </c>
      <c r="M2759">
        <v>13855</v>
      </c>
      <c r="N2759">
        <v>213000000</v>
      </c>
    </row>
    <row r="2760" spans="1:14" x14ac:dyDescent="0.3">
      <c r="A2760" t="s">
        <v>5001</v>
      </c>
      <c r="B2760" t="s">
        <v>2206</v>
      </c>
      <c r="C2760" t="s">
        <v>2232</v>
      </c>
      <c r="D2760" t="s">
        <v>2233</v>
      </c>
      <c r="E2760" s="17">
        <v>44540</v>
      </c>
      <c r="F2760">
        <v>3822</v>
      </c>
      <c r="G2760">
        <v>21</v>
      </c>
      <c r="H2760">
        <v>347</v>
      </c>
      <c r="I2760">
        <v>72941</v>
      </c>
      <c r="J2760">
        <v>24098</v>
      </c>
      <c r="K2760">
        <v>593749</v>
      </c>
      <c r="L2760">
        <v>26754</v>
      </c>
      <c r="M2760">
        <v>13423</v>
      </c>
      <c r="N2760">
        <v>68000000</v>
      </c>
    </row>
    <row r="2761" spans="1:14" x14ac:dyDescent="0.3">
      <c r="A2761" t="s">
        <v>5002</v>
      </c>
      <c r="B2761" t="s">
        <v>2190</v>
      </c>
      <c r="C2761" t="s">
        <v>2191</v>
      </c>
      <c r="D2761" t="s">
        <v>2192</v>
      </c>
      <c r="E2761" s="17">
        <v>44389</v>
      </c>
      <c r="F2761">
        <v>1295</v>
      </c>
      <c r="G2761">
        <v>84</v>
      </c>
      <c r="H2761">
        <v>3573</v>
      </c>
      <c r="I2761">
        <v>74236</v>
      </c>
      <c r="J2761">
        <v>24182</v>
      </c>
      <c r="K2761">
        <v>597322</v>
      </c>
      <c r="L2761">
        <v>16835</v>
      </c>
      <c r="M2761">
        <v>14560</v>
      </c>
      <c r="N2761">
        <v>213000000</v>
      </c>
    </row>
    <row r="2762" spans="1:14" x14ac:dyDescent="0.3">
      <c r="A2762" t="s">
        <v>5003</v>
      </c>
      <c r="B2762" t="s">
        <v>2206</v>
      </c>
      <c r="C2762" t="s">
        <v>2257</v>
      </c>
      <c r="D2762" t="s">
        <v>2258</v>
      </c>
      <c r="E2762" s="17">
        <v>43908</v>
      </c>
      <c r="F2762">
        <v>434</v>
      </c>
      <c r="G2762">
        <v>5</v>
      </c>
      <c r="H2762">
        <v>1345</v>
      </c>
      <c r="I2762">
        <v>74670</v>
      </c>
      <c r="J2762">
        <v>24187</v>
      </c>
      <c r="K2762">
        <v>598667</v>
      </c>
      <c r="L2762">
        <v>3472</v>
      </c>
      <c r="M2762">
        <v>12050</v>
      </c>
      <c r="N2762">
        <v>68000000</v>
      </c>
    </row>
    <row r="2763" spans="1:14" x14ac:dyDescent="0.3">
      <c r="A2763" t="s">
        <v>5004</v>
      </c>
      <c r="B2763" t="s">
        <v>2194</v>
      </c>
      <c r="C2763" t="s">
        <v>27</v>
      </c>
      <c r="D2763" t="s">
        <v>27</v>
      </c>
      <c r="E2763" s="17">
        <v>43954</v>
      </c>
      <c r="F2763">
        <v>3804</v>
      </c>
      <c r="G2763">
        <v>25</v>
      </c>
      <c r="H2763">
        <v>3005</v>
      </c>
      <c r="I2763">
        <v>78474</v>
      </c>
      <c r="J2763">
        <v>24212</v>
      </c>
      <c r="K2763">
        <v>601672</v>
      </c>
      <c r="L2763">
        <v>64668</v>
      </c>
      <c r="M2763">
        <v>10031</v>
      </c>
      <c r="N2763">
        <v>1380000000</v>
      </c>
    </row>
    <row r="2764" spans="1:14" x14ac:dyDescent="0.3">
      <c r="A2764" t="s">
        <v>5005</v>
      </c>
      <c r="B2764" t="s">
        <v>2194</v>
      </c>
      <c r="C2764" t="s">
        <v>2204</v>
      </c>
      <c r="D2764" t="s">
        <v>2235</v>
      </c>
      <c r="E2764" s="17">
        <v>43905</v>
      </c>
      <c r="F2764">
        <v>2613</v>
      </c>
      <c r="G2764">
        <v>143</v>
      </c>
      <c r="H2764">
        <v>2564</v>
      </c>
      <c r="I2764">
        <v>81087</v>
      </c>
      <c r="J2764">
        <v>24355</v>
      </c>
      <c r="K2764">
        <v>604236</v>
      </c>
      <c r="L2764">
        <v>26130</v>
      </c>
      <c r="M2764">
        <v>15433</v>
      </c>
      <c r="N2764">
        <v>1380000000</v>
      </c>
    </row>
    <row r="2765" spans="1:14" x14ac:dyDescent="0.3">
      <c r="A2765" t="s">
        <v>5006</v>
      </c>
      <c r="B2765" t="s">
        <v>2211</v>
      </c>
      <c r="C2765" t="s">
        <v>2237</v>
      </c>
      <c r="D2765" t="s">
        <v>2250</v>
      </c>
      <c r="E2765" s="17">
        <v>43967</v>
      </c>
      <c r="F2765">
        <v>915</v>
      </c>
      <c r="G2765">
        <v>13</v>
      </c>
      <c r="H2765">
        <v>329</v>
      </c>
      <c r="I2765">
        <v>82002</v>
      </c>
      <c r="J2765">
        <v>24368</v>
      </c>
      <c r="K2765">
        <v>604565</v>
      </c>
      <c r="L2765">
        <v>4575</v>
      </c>
      <c r="M2765">
        <v>8345</v>
      </c>
      <c r="N2765">
        <v>331000000</v>
      </c>
    </row>
    <row r="2766" spans="1:14" x14ac:dyDescent="0.3">
      <c r="A2766" t="s">
        <v>5007</v>
      </c>
      <c r="B2766" t="s">
        <v>2206</v>
      </c>
      <c r="C2766" t="s">
        <v>2232</v>
      </c>
      <c r="D2766" t="s">
        <v>2233</v>
      </c>
      <c r="E2766" s="17">
        <v>44432</v>
      </c>
      <c r="F2766">
        <v>2275</v>
      </c>
      <c r="G2766">
        <v>34</v>
      </c>
      <c r="H2766">
        <v>3534</v>
      </c>
      <c r="I2766">
        <v>84277</v>
      </c>
      <c r="J2766">
        <v>24402</v>
      </c>
      <c r="K2766">
        <v>608099</v>
      </c>
      <c r="L2766">
        <v>34125</v>
      </c>
      <c r="M2766">
        <v>8301</v>
      </c>
      <c r="N2766">
        <v>68000000</v>
      </c>
    </row>
    <row r="2767" spans="1:14" x14ac:dyDescent="0.3">
      <c r="A2767" t="s">
        <v>5008</v>
      </c>
      <c r="B2767" t="s">
        <v>2206</v>
      </c>
      <c r="C2767" t="s">
        <v>2257</v>
      </c>
      <c r="D2767" t="s">
        <v>2258</v>
      </c>
      <c r="E2767" s="17">
        <v>44230</v>
      </c>
      <c r="F2767">
        <v>4640</v>
      </c>
      <c r="G2767">
        <v>41</v>
      </c>
      <c r="H2767">
        <v>3793</v>
      </c>
      <c r="I2767">
        <v>88917</v>
      </c>
      <c r="J2767">
        <v>24443</v>
      </c>
      <c r="K2767">
        <v>611892</v>
      </c>
      <c r="L2767">
        <v>27840</v>
      </c>
      <c r="M2767">
        <v>506</v>
      </c>
      <c r="N2767">
        <v>68000000</v>
      </c>
    </row>
    <row r="2768" spans="1:14" x14ac:dyDescent="0.3">
      <c r="A2768" t="s">
        <v>5009</v>
      </c>
      <c r="B2768" t="s">
        <v>2190</v>
      </c>
      <c r="C2768" t="s">
        <v>2191</v>
      </c>
      <c r="D2768" t="s">
        <v>2285</v>
      </c>
      <c r="E2768" s="17">
        <v>44335</v>
      </c>
      <c r="F2768">
        <v>647</v>
      </c>
      <c r="G2768">
        <v>52</v>
      </c>
      <c r="H2768">
        <v>973</v>
      </c>
      <c r="I2768">
        <v>89564</v>
      </c>
      <c r="J2768">
        <v>24495</v>
      </c>
      <c r="K2768">
        <v>612865</v>
      </c>
      <c r="L2768">
        <v>9705</v>
      </c>
      <c r="M2768">
        <v>10412</v>
      </c>
      <c r="N2768">
        <v>213000000</v>
      </c>
    </row>
    <row r="2769" spans="1:14" x14ac:dyDescent="0.3">
      <c r="A2769" t="s">
        <v>5010</v>
      </c>
      <c r="B2769" t="s">
        <v>2190</v>
      </c>
      <c r="C2769" t="s">
        <v>2252</v>
      </c>
      <c r="D2769" t="s">
        <v>2253</v>
      </c>
      <c r="E2769" s="17">
        <v>44330</v>
      </c>
      <c r="F2769">
        <v>2295</v>
      </c>
      <c r="G2769">
        <v>99</v>
      </c>
      <c r="H2769">
        <v>1245</v>
      </c>
      <c r="I2769">
        <v>91859</v>
      </c>
      <c r="J2769">
        <v>24594</v>
      </c>
      <c r="K2769">
        <v>614110</v>
      </c>
      <c r="L2769">
        <v>41310</v>
      </c>
      <c r="M2769">
        <v>19449</v>
      </c>
      <c r="N2769">
        <v>213000000</v>
      </c>
    </row>
    <row r="2770" spans="1:14" x14ac:dyDescent="0.3">
      <c r="A2770" t="s">
        <v>5011</v>
      </c>
      <c r="B2770" t="s">
        <v>2206</v>
      </c>
      <c r="C2770" t="s">
        <v>2207</v>
      </c>
      <c r="D2770" t="s">
        <v>2208</v>
      </c>
      <c r="E2770" s="17">
        <v>44403</v>
      </c>
      <c r="F2770">
        <v>4078</v>
      </c>
      <c r="G2770">
        <v>149</v>
      </c>
      <c r="H2770">
        <v>2237</v>
      </c>
      <c r="I2770">
        <v>95937</v>
      </c>
      <c r="J2770">
        <v>24743</v>
      </c>
      <c r="K2770">
        <v>616347</v>
      </c>
      <c r="L2770">
        <v>28546</v>
      </c>
      <c r="M2770">
        <v>8163</v>
      </c>
      <c r="N2770">
        <v>68000000</v>
      </c>
    </row>
    <row r="2771" spans="1:14" x14ac:dyDescent="0.3">
      <c r="A2771" t="s">
        <v>5012</v>
      </c>
      <c r="B2771" t="s">
        <v>2211</v>
      </c>
      <c r="C2771" t="s">
        <v>2241</v>
      </c>
      <c r="D2771" t="s">
        <v>2261</v>
      </c>
      <c r="E2771" s="17">
        <v>43968</v>
      </c>
      <c r="F2771">
        <v>1431</v>
      </c>
      <c r="G2771">
        <v>180</v>
      </c>
      <c r="H2771">
        <v>2619</v>
      </c>
      <c r="I2771">
        <v>97368</v>
      </c>
      <c r="J2771">
        <v>24923</v>
      </c>
      <c r="K2771">
        <v>618966</v>
      </c>
      <c r="L2771">
        <v>8586</v>
      </c>
      <c r="M2771">
        <v>3217</v>
      </c>
      <c r="N2771">
        <v>331000000</v>
      </c>
    </row>
    <row r="2772" spans="1:14" x14ac:dyDescent="0.3">
      <c r="A2772" t="s">
        <v>5013</v>
      </c>
      <c r="B2772" t="s">
        <v>2206</v>
      </c>
      <c r="C2772" t="s">
        <v>2232</v>
      </c>
      <c r="D2772" t="s">
        <v>2233</v>
      </c>
      <c r="E2772" s="17">
        <v>43880</v>
      </c>
      <c r="F2772">
        <v>2361</v>
      </c>
      <c r="G2772">
        <v>193</v>
      </c>
      <c r="H2772">
        <v>204</v>
      </c>
      <c r="I2772">
        <v>99729</v>
      </c>
      <c r="J2772">
        <v>25116</v>
      </c>
      <c r="K2772">
        <v>619170</v>
      </c>
      <c r="L2772">
        <v>42498</v>
      </c>
      <c r="M2772">
        <v>4894</v>
      </c>
      <c r="N2772">
        <v>68000000</v>
      </c>
    </row>
    <row r="2773" spans="1:14" x14ac:dyDescent="0.3">
      <c r="A2773" t="s">
        <v>5014</v>
      </c>
      <c r="B2773" t="s">
        <v>2190</v>
      </c>
      <c r="C2773" t="s">
        <v>2252</v>
      </c>
      <c r="D2773" t="s">
        <v>2253</v>
      </c>
      <c r="E2773" s="17">
        <v>44449</v>
      </c>
      <c r="F2773">
        <v>4132</v>
      </c>
      <c r="G2773">
        <v>12</v>
      </c>
      <c r="H2773">
        <v>2259</v>
      </c>
      <c r="I2773">
        <v>103861</v>
      </c>
      <c r="J2773">
        <v>25128</v>
      </c>
      <c r="K2773">
        <v>621429</v>
      </c>
      <c r="L2773">
        <v>61980</v>
      </c>
      <c r="M2773">
        <v>10638</v>
      </c>
      <c r="N2773">
        <v>213000000</v>
      </c>
    </row>
    <row r="2774" spans="1:14" x14ac:dyDescent="0.3">
      <c r="A2774" t="s">
        <v>5015</v>
      </c>
      <c r="B2774" t="s">
        <v>2206</v>
      </c>
      <c r="C2774" t="s">
        <v>2207</v>
      </c>
      <c r="D2774" t="s">
        <v>2263</v>
      </c>
      <c r="E2774" s="17">
        <v>44455</v>
      </c>
      <c r="F2774">
        <v>723</v>
      </c>
      <c r="G2774">
        <v>10</v>
      </c>
      <c r="H2774">
        <v>4184</v>
      </c>
      <c r="I2774">
        <v>104584</v>
      </c>
      <c r="J2774">
        <v>25138</v>
      </c>
      <c r="K2774">
        <v>625613</v>
      </c>
      <c r="L2774">
        <v>10122</v>
      </c>
      <c r="M2774">
        <v>14437</v>
      </c>
      <c r="N2774">
        <v>68000000</v>
      </c>
    </row>
    <row r="2775" spans="1:14" x14ac:dyDescent="0.3">
      <c r="A2775" t="s">
        <v>5016</v>
      </c>
      <c r="B2775" t="s">
        <v>2190</v>
      </c>
      <c r="C2775" t="s">
        <v>2269</v>
      </c>
      <c r="D2775" t="s">
        <v>2288</v>
      </c>
      <c r="E2775" s="17">
        <v>44084</v>
      </c>
      <c r="F2775">
        <v>1547</v>
      </c>
      <c r="G2775">
        <v>139</v>
      </c>
      <c r="H2775">
        <v>3002</v>
      </c>
      <c r="I2775">
        <v>106131</v>
      </c>
      <c r="J2775">
        <v>25277</v>
      </c>
      <c r="K2775">
        <v>628615</v>
      </c>
      <c r="L2775">
        <v>29393</v>
      </c>
      <c r="M2775">
        <v>988</v>
      </c>
      <c r="N2775">
        <v>213000000</v>
      </c>
    </row>
    <row r="2776" spans="1:14" x14ac:dyDescent="0.3">
      <c r="A2776" t="s">
        <v>5017</v>
      </c>
      <c r="B2776" t="s">
        <v>2206</v>
      </c>
      <c r="C2776" t="s">
        <v>2232</v>
      </c>
      <c r="D2776" t="s">
        <v>2326</v>
      </c>
      <c r="E2776" s="17">
        <v>44460</v>
      </c>
      <c r="F2776">
        <v>979</v>
      </c>
      <c r="G2776">
        <v>96</v>
      </c>
      <c r="H2776">
        <v>362</v>
      </c>
      <c r="I2776">
        <v>107110</v>
      </c>
      <c r="J2776">
        <v>25373</v>
      </c>
      <c r="K2776">
        <v>628977</v>
      </c>
      <c r="L2776">
        <v>6853</v>
      </c>
      <c r="M2776">
        <v>15886</v>
      </c>
      <c r="N2776">
        <v>68000000</v>
      </c>
    </row>
    <row r="2777" spans="1:14" x14ac:dyDescent="0.3">
      <c r="A2777" t="s">
        <v>5018</v>
      </c>
      <c r="B2777" t="s">
        <v>2187</v>
      </c>
      <c r="C2777" t="s">
        <v>2188</v>
      </c>
      <c r="D2777" t="s">
        <v>2188</v>
      </c>
      <c r="E2777" s="17">
        <v>44540</v>
      </c>
      <c r="F2777">
        <v>83</v>
      </c>
      <c r="G2777">
        <v>85</v>
      </c>
      <c r="H2777">
        <v>3442</v>
      </c>
      <c r="I2777">
        <v>107193</v>
      </c>
      <c r="J2777">
        <v>25458</v>
      </c>
      <c r="K2777">
        <v>632419</v>
      </c>
      <c r="L2777">
        <v>1328</v>
      </c>
      <c r="M2777">
        <v>11624</v>
      </c>
      <c r="N2777">
        <v>83000000</v>
      </c>
    </row>
    <row r="2778" spans="1:14" x14ac:dyDescent="0.3">
      <c r="A2778" t="s">
        <v>5019</v>
      </c>
      <c r="B2778" t="s">
        <v>2190</v>
      </c>
      <c r="C2778" t="s">
        <v>2252</v>
      </c>
      <c r="D2778" t="s">
        <v>2301</v>
      </c>
      <c r="E2778" s="17">
        <v>44393</v>
      </c>
      <c r="F2778">
        <v>3486</v>
      </c>
      <c r="G2778">
        <v>52</v>
      </c>
      <c r="H2778">
        <v>331</v>
      </c>
      <c r="I2778">
        <v>110679</v>
      </c>
      <c r="J2778">
        <v>25510</v>
      </c>
      <c r="K2778">
        <v>632750</v>
      </c>
      <c r="L2778">
        <v>62748</v>
      </c>
      <c r="M2778">
        <v>10198</v>
      </c>
      <c r="N2778">
        <v>213000000</v>
      </c>
    </row>
    <row r="2779" spans="1:14" x14ac:dyDescent="0.3">
      <c r="A2779" t="s">
        <v>5020</v>
      </c>
      <c r="B2779" t="s">
        <v>2211</v>
      </c>
      <c r="C2779" t="s">
        <v>2212</v>
      </c>
      <c r="D2779" t="s">
        <v>2213</v>
      </c>
      <c r="E2779" s="17">
        <v>44256</v>
      </c>
      <c r="F2779">
        <v>1365</v>
      </c>
      <c r="G2779">
        <v>8</v>
      </c>
      <c r="H2779">
        <v>2968</v>
      </c>
      <c r="I2779">
        <v>112044</v>
      </c>
      <c r="J2779">
        <v>25518</v>
      </c>
      <c r="K2779">
        <v>635718</v>
      </c>
      <c r="L2779">
        <v>12285</v>
      </c>
      <c r="M2779">
        <v>16557</v>
      </c>
      <c r="N2779">
        <v>331000000</v>
      </c>
    </row>
    <row r="2780" spans="1:14" x14ac:dyDescent="0.3">
      <c r="A2780" t="s">
        <v>5021</v>
      </c>
      <c r="B2780" t="s">
        <v>2187</v>
      </c>
      <c r="C2780" t="s">
        <v>2188</v>
      </c>
      <c r="D2780" t="s">
        <v>2188</v>
      </c>
      <c r="E2780" s="17">
        <v>44377</v>
      </c>
      <c r="F2780">
        <v>4814</v>
      </c>
      <c r="G2780">
        <v>70</v>
      </c>
      <c r="H2780">
        <v>4803</v>
      </c>
      <c r="I2780">
        <v>116858</v>
      </c>
      <c r="J2780">
        <v>25588</v>
      </c>
      <c r="K2780">
        <v>640521</v>
      </c>
      <c r="L2780">
        <v>77024</v>
      </c>
      <c r="M2780">
        <v>10058</v>
      </c>
      <c r="N2780">
        <v>83000000</v>
      </c>
    </row>
    <row r="2781" spans="1:14" x14ac:dyDescent="0.3">
      <c r="A2781" t="s">
        <v>5022</v>
      </c>
      <c r="B2781" t="s">
        <v>2206</v>
      </c>
      <c r="C2781" t="s">
        <v>2257</v>
      </c>
      <c r="D2781" t="s">
        <v>2290</v>
      </c>
      <c r="E2781" s="17">
        <v>44132</v>
      </c>
      <c r="F2781">
        <v>549</v>
      </c>
      <c r="G2781">
        <v>16</v>
      </c>
      <c r="H2781">
        <v>421</v>
      </c>
      <c r="I2781">
        <v>117407</v>
      </c>
      <c r="J2781">
        <v>25604</v>
      </c>
      <c r="K2781">
        <v>640942</v>
      </c>
      <c r="L2781">
        <v>2745</v>
      </c>
      <c r="M2781">
        <v>1462</v>
      </c>
      <c r="N2781">
        <v>68000000</v>
      </c>
    </row>
    <row r="2782" spans="1:14" x14ac:dyDescent="0.3">
      <c r="A2782" t="s">
        <v>5023</v>
      </c>
      <c r="B2782" t="s">
        <v>2190</v>
      </c>
      <c r="C2782" t="s">
        <v>2191</v>
      </c>
      <c r="D2782" t="s">
        <v>2192</v>
      </c>
      <c r="E2782" s="17">
        <v>44411</v>
      </c>
      <c r="F2782">
        <v>3492</v>
      </c>
      <c r="G2782">
        <v>188</v>
      </c>
      <c r="H2782">
        <v>762</v>
      </c>
      <c r="I2782">
        <v>120899</v>
      </c>
      <c r="J2782">
        <v>25792</v>
      </c>
      <c r="K2782">
        <v>641704</v>
      </c>
      <c r="L2782">
        <v>17460</v>
      </c>
      <c r="M2782">
        <v>10792</v>
      </c>
      <c r="N2782">
        <v>213000000</v>
      </c>
    </row>
    <row r="2783" spans="1:14" x14ac:dyDescent="0.3">
      <c r="A2783" t="s">
        <v>5024</v>
      </c>
      <c r="B2783" t="s">
        <v>2187</v>
      </c>
      <c r="C2783" t="s">
        <v>2338</v>
      </c>
      <c r="D2783" t="s">
        <v>2438</v>
      </c>
      <c r="E2783" s="17">
        <v>44179</v>
      </c>
      <c r="F2783">
        <v>2762</v>
      </c>
      <c r="G2783">
        <v>9</v>
      </c>
      <c r="H2783">
        <v>2783</v>
      </c>
      <c r="I2783">
        <v>123661</v>
      </c>
      <c r="J2783">
        <v>25801</v>
      </c>
      <c r="K2783">
        <v>644487</v>
      </c>
      <c r="L2783">
        <v>41430</v>
      </c>
      <c r="M2783">
        <v>12775</v>
      </c>
      <c r="N2783">
        <v>83000000</v>
      </c>
    </row>
    <row r="2784" spans="1:14" x14ac:dyDescent="0.3">
      <c r="A2784" t="s">
        <v>5025</v>
      </c>
      <c r="B2784" t="s">
        <v>2211</v>
      </c>
      <c r="C2784" t="s">
        <v>2237</v>
      </c>
      <c r="D2784" t="s">
        <v>2238</v>
      </c>
      <c r="E2784" s="17">
        <v>43879</v>
      </c>
      <c r="F2784">
        <v>3853</v>
      </c>
      <c r="G2784">
        <v>165</v>
      </c>
      <c r="H2784">
        <v>2757</v>
      </c>
      <c r="I2784">
        <v>127514</v>
      </c>
      <c r="J2784">
        <v>25966</v>
      </c>
      <c r="K2784">
        <v>647244</v>
      </c>
      <c r="L2784">
        <v>42383</v>
      </c>
      <c r="M2784">
        <v>17168</v>
      </c>
      <c r="N2784">
        <v>331000000</v>
      </c>
    </row>
    <row r="2785" spans="1:14" x14ac:dyDescent="0.3">
      <c r="A2785" t="s">
        <v>5026</v>
      </c>
      <c r="B2785" t="s">
        <v>2190</v>
      </c>
      <c r="C2785" t="s">
        <v>2269</v>
      </c>
      <c r="D2785" t="s">
        <v>2270</v>
      </c>
      <c r="E2785" s="17">
        <v>43904</v>
      </c>
      <c r="F2785">
        <v>4682</v>
      </c>
      <c r="G2785">
        <v>122</v>
      </c>
      <c r="H2785">
        <v>248</v>
      </c>
      <c r="I2785">
        <v>132196</v>
      </c>
      <c r="J2785">
        <v>26088</v>
      </c>
      <c r="K2785">
        <v>647492</v>
      </c>
      <c r="L2785">
        <v>60866</v>
      </c>
      <c r="M2785">
        <v>5657</v>
      </c>
      <c r="N2785">
        <v>213000000</v>
      </c>
    </row>
    <row r="2786" spans="1:14" x14ac:dyDescent="0.3">
      <c r="A2786" t="s">
        <v>5027</v>
      </c>
      <c r="B2786" t="s">
        <v>2187</v>
      </c>
      <c r="C2786" t="s">
        <v>2338</v>
      </c>
      <c r="D2786" t="s">
        <v>2339</v>
      </c>
      <c r="E2786" s="17">
        <v>44534</v>
      </c>
      <c r="F2786">
        <v>3199</v>
      </c>
      <c r="G2786">
        <v>38</v>
      </c>
      <c r="H2786">
        <v>3546</v>
      </c>
      <c r="I2786">
        <v>135395</v>
      </c>
      <c r="J2786">
        <v>26126</v>
      </c>
      <c r="K2786">
        <v>651038</v>
      </c>
      <c r="L2786">
        <v>60781</v>
      </c>
      <c r="M2786">
        <v>5237</v>
      </c>
      <c r="N2786">
        <v>83000000</v>
      </c>
    </row>
    <row r="2787" spans="1:14" x14ac:dyDescent="0.3">
      <c r="A2787" t="s">
        <v>5028</v>
      </c>
      <c r="B2787" t="s">
        <v>2187</v>
      </c>
      <c r="C2787" t="s">
        <v>2255</v>
      </c>
      <c r="D2787" t="s">
        <v>2255</v>
      </c>
      <c r="E2787" s="17">
        <v>44091</v>
      </c>
      <c r="F2787">
        <v>151</v>
      </c>
      <c r="G2787">
        <v>109</v>
      </c>
      <c r="H2787">
        <v>482</v>
      </c>
      <c r="I2787">
        <v>135546</v>
      </c>
      <c r="J2787">
        <v>26235</v>
      </c>
      <c r="K2787">
        <v>651520</v>
      </c>
      <c r="L2787">
        <v>1963</v>
      </c>
      <c r="M2787">
        <v>15673</v>
      </c>
      <c r="N2787">
        <v>83000000</v>
      </c>
    </row>
    <row r="2788" spans="1:14" x14ac:dyDescent="0.3">
      <c r="A2788" t="s">
        <v>5029</v>
      </c>
      <c r="B2788" t="s">
        <v>2187</v>
      </c>
      <c r="C2788" t="s">
        <v>2188</v>
      </c>
      <c r="D2788" t="s">
        <v>2188</v>
      </c>
      <c r="E2788" s="17">
        <v>44186</v>
      </c>
      <c r="F2788">
        <v>3498</v>
      </c>
      <c r="G2788">
        <v>88</v>
      </c>
      <c r="H2788">
        <v>3475</v>
      </c>
      <c r="I2788">
        <v>139044</v>
      </c>
      <c r="J2788">
        <v>26323</v>
      </c>
      <c r="K2788">
        <v>654995</v>
      </c>
      <c r="L2788">
        <v>38478</v>
      </c>
      <c r="M2788">
        <v>1630</v>
      </c>
      <c r="N2788">
        <v>83000000</v>
      </c>
    </row>
    <row r="2789" spans="1:14" x14ac:dyDescent="0.3">
      <c r="A2789" t="s">
        <v>5030</v>
      </c>
      <c r="B2789" t="s">
        <v>2194</v>
      </c>
      <c r="C2789" t="s">
        <v>2204</v>
      </c>
      <c r="D2789" t="s">
        <v>25</v>
      </c>
      <c r="E2789" s="17">
        <v>44412</v>
      </c>
      <c r="F2789">
        <v>2212</v>
      </c>
      <c r="G2789">
        <v>93</v>
      </c>
      <c r="H2789">
        <v>3858</v>
      </c>
      <c r="I2789">
        <v>141256</v>
      </c>
      <c r="J2789">
        <v>26416</v>
      </c>
      <c r="K2789">
        <v>658853</v>
      </c>
      <c r="L2789">
        <v>33180</v>
      </c>
      <c r="M2789">
        <v>10698</v>
      </c>
      <c r="N2789">
        <v>1380000000</v>
      </c>
    </row>
    <row r="2790" spans="1:14" x14ac:dyDescent="0.3">
      <c r="A2790" t="s">
        <v>5031</v>
      </c>
      <c r="B2790" t="s">
        <v>2206</v>
      </c>
      <c r="C2790" t="s">
        <v>2224</v>
      </c>
      <c r="D2790" t="s">
        <v>2230</v>
      </c>
      <c r="E2790" s="17">
        <v>44432</v>
      </c>
      <c r="F2790">
        <v>2985</v>
      </c>
      <c r="G2790">
        <v>157</v>
      </c>
      <c r="H2790">
        <v>3232</v>
      </c>
      <c r="I2790">
        <v>144241</v>
      </c>
      <c r="J2790">
        <v>26573</v>
      </c>
      <c r="K2790">
        <v>662085</v>
      </c>
      <c r="L2790">
        <v>44775</v>
      </c>
      <c r="M2790">
        <v>15461</v>
      </c>
      <c r="N2790">
        <v>68000000</v>
      </c>
    </row>
    <row r="2791" spans="1:14" x14ac:dyDescent="0.3">
      <c r="A2791" t="s">
        <v>5032</v>
      </c>
      <c r="B2791" t="s">
        <v>2190</v>
      </c>
      <c r="C2791" t="s">
        <v>2198</v>
      </c>
      <c r="D2791" t="s">
        <v>2306</v>
      </c>
      <c r="E2791" s="17">
        <v>44090</v>
      </c>
      <c r="F2791">
        <v>4094</v>
      </c>
      <c r="G2791">
        <v>106</v>
      </c>
      <c r="H2791">
        <v>2295</v>
      </c>
      <c r="I2791">
        <v>148335</v>
      </c>
      <c r="J2791">
        <v>26679</v>
      </c>
      <c r="K2791">
        <v>664380</v>
      </c>
      <c r="L2791">
        <v>69598</v>
      </c>
      <c r="M2791">
        <v>725</v>
      </c>
      <c r="N2791">
        <v>213000000</v>
      </c>
    </row>
    <row r="2792" spans="1:14" x14ac:dyDescent="0.3">
      <c r="A2792" t="s">
        <v>5033</v>
      </c>
      <c r="B2792" t="s">
        <v>2190</v>
      </c>
      <c r="C2792" t="s">
        <v>2269</v>
      </c>
      <c r="D2792" t="s">
        <v>2270</v>
      </c>
      <c r="E2792" s="17">
        <v>44468</v>
      </c>
      <c r="F2792">
        <v>1567</v>
      </c>
      <c r="G2792">
        <v>33</v>
      </c>
      <c r="H2792">
        <v>4414</v>
      </c>
      <c r="I2792">
        <v>149902</v>
      </c>
      <c r="J2792">
        <v>26712</v>
      </c>
      <c r="K2792">
        <v>668794</v>
      </c>
      <c r="L2792">
        <v>9402</v>
      </c>
      <c r="M2792">
        <v>7149</v>
      </c>
      <c r="N2792">
        <v>213000000</v>
      </c>
    </row>
    <row r="2793" spans="1:14" x14ac:dyDescent="0.3">
      <c r="A2793" t="s">
        <v>5034</v>
      </c>
      <c r="B2793" t="s">
        <v>2190</v>
      </c>
      <c r="C2793" t="s">
        <v>2252</v>
      </c>
      <c r="D2793" t="s">
        <v>2253</v>
      </c>
      <c r="E2793" s="17">
        <v>44125</v>
      </c>
      <c r="F2793">
        <v>211</v>
      </c>
      <c r="G2793">
        <v>32</v>
      </c>
      <c r="H2793">
        <v>3011</v>
      </c>
      <c r="I2793">
        <v>150113</v>
      </c>
      <c r="J2793">
        <v>26744</v>
      </c>
      <c r="K2793">
        <v>671805</v>
      </c>
      <c r="L2793">
        <v>3165</v>
      </c>
      <c r="M2793">
        <v>10615</v>
      </c>
      <c r="N2793">
        <v>213000000</v>
      </c>
    </row>
    <row r="2794" spans="1:14" x14ac:dyDescent="0.3">
      <c r="A2794" t="s">
        <v>5035</v>
      </c>
      <c r="B2794" t="s">
        <v>2187</v>
      </c>
      <c r="C2794" t="s">
        <v>2201</v>
      </c>
      <c r="D2794" t="s">
        <v>2272</v>
      </c>
      <c r="E2794" s="17">
        <v>44471</v>
      </c>
      <c r="F2794">
        <v>4837</v>
      </c>
      <c r="G2794">
        <v>159</v>
      </c>
      <c r="H2794">
        <v>699</v>
      </c>
      <c r="I2794">
        <v>154950</v>
      </c>
      <c r="J2794">
        <v>26903</v>
      </c>
      <c r="K2794">
        <v>672504</v>
      </c>
      <c r="L2794">
        <v>53207</v>
      </c>
      <c r="M2794">
        <v>19867</v>
      </c>
      <c r="N2794">
        <v>83000000</v>
      </c>
    </row>
    <row r="2795" spans="1:14" x14ac:dyDescent="0.3">
      <c r="A2795" t="s">
        <v>5036</v>
      </c>
      <c r="B2795" t="s">
        <v>2206</v>
      </c>
      <c r="C2795" t="s">
        <v>2207</v>
      </c>
      <c r="D2795" t="s">
        <v>2208</v>
      </c>
      <c r="E2795" s="17">
        <v>44143</v>
      </c>
      <c r="F2795">
        <v>2179</v>
      </c>
      <c r="G2795">
        <v>11</v>
      </c>
      <c r="H2795">
        <v>4626</v>
      </c>
      <c r="I2795">
        <v>157129</v>
      </c>
      <c r="J2795">
        <v>26914</v>
      </c>
      <c r="K2795">
        <v>677130</v>
      </c>
      <c r="L2795">
        <v>37043</v>
      </c>
      <c r="M2795">
        <v>2691</v>
      </c>
      <c r="N2795">
        <v>68000000</v>
      </c>
    </row>
    <row r="2796" spans="1:14" x14ac:dyDescent="0.3">
      <c r="A2796" t="s">
        <v>5037</v>
      </c>
      <c r="B2796" t="s">
        <v>2211</v>
      </c>
      <c r="C2796" t="s">
        <v>2237</v>
      </c>
      <c r="D2796" t="s">
        <v>2238</v>
      </c>
      <c r="E2796" s="17">
        <v>44442</v>
      </c>
      <c r="F2796">
        <v>3223</v>
      </c>
      <c r="G2796">
        <v>86</v>
      </c>
      <c r="H2796">
        <v>4091</v>
      </c>
      <c r="I2796">
        <v>160352</v>
      </c>
      <c r="J2796">
        <v>27000</v>
      </c>
      <c r="K2796">
        <v>681221</v>
      </c>
      <c r="L2796">
        <v>51568</v>
      </c>
      <c r="M2796">
        <v>10341</v>
      </c>
      <c r="N2796">
        <v>331000000</v>
      </c>
    </row>
    <row r="2797" spans="1:14" x14ac:dyDescent="0.3">
      <c r="A2797" t="s">
        <v>5038</v>
      </c>
      <c r="B2797" t="s">
        <v>2190</v>
      </c>
      <c r="C2797" t="s">
        <v>2252</v>
      </c>
      <c r="D2797" t="s">
        <v>2301</v>
      </c>
      <c r="E2797" s="17">
        <v>44012</v>
      </c>
      <c r="F2797">
        <v>4191</v>
      </c>
      <c r="G2797">
        <v>92</v>
      </c>
      <c r="H2797">
        <v>3827</v>
      </c>
      <c r="I2797">
        <v>164543</v>
      </c>
      <c r="J2797">
        <v>27092</v>
      </c>
      <c r="K2797">
        <v>685048</v>
      </c>
      <c r="L2797">
        <v>54483</v>
      </c>
      <c r="M2797">
        <v>14282</v>
      </c>
      <c r="N2797">
        <v>213000000</v>
      </c>
    </row>
    <row r="2798" spans="1:14" x14ac:dyDescent="0.3">
      <c r="A2798" t="s">
        <v>5039</v>
      </c>
      <c r="B2798" t="s">
        <v>2206</v>
      </c>
      <c r="C2798" t="s">
        <v>2207</v>
      </c>
      <c r="D2798" t="s">
        <v>2263</v>
      </c>
      <c r="E2798" s="17">
        <v>44516</v>
      </c>
      <c r="F2798">
        <v>1526</v>
      </c>
      <c r="G2798">
        <v>106</v>
      </c>
      <c r="H2798">
        <v>1947</v>
      </c>
      <c r="I2798">
        <v>166069</v>
      </c>
      <c r="J2798">
        <v>27198</v>
      </c>
      <c r="K2798">
        <v>686995</v>
      </c>
      <c r="L2798">
        <v>28994</v>
      </c>
      <c r="M2798">
        <v>4152</v>
      </c>
      <c r="N2798">
        <v>68000000</v>
      </c>
    </row>
    <row r="2799" spans="1:14" x14ac:dyDescent="0.3">
      <c r="A2799" t="s">
        <v>5040</v>
      </c>
      <c r="B2799" t="s">
        <v>2206</v>
      </c>
      <c r="C2799" t="s">
        <v>2232</v>
      </c>
      <c r="D2799" t="s">
        <v>2233</v>
      </c>
      <c r="E2799" s="17">
        <v>44194</v>
      </c>
      <c r="F2799">
        <v>521</v>
      </c>
      <c r="G2799">
        <v>192</v>
      </c>
      <c r="H2799">
        <v>3861</v>
      </c>
      <c r="I2799">
        <v>166590</v>
      </c>
      <c r="J2799">
        <v>27390</v>
      </c>
      <c r="K2799">
        <v>690856</v>
      </c>
      <c r="L2799">
        <v>5731</v>
      </c>
      <c r="M2799">
        <v>11456</v>
      </c>
      <c r="N2799">
        <v>68000000</v>
      </c>
    </row>
    <row r="2800" spans="1:14" x14ac:dyDescent="0.3">
      <c r="A2800" t="s">
        <v>5041</v>
      </c>
      <c r="B2800" t="s">
        <v>2194</v>
      </c>
      <c r="C2800" t="s">
        <v>2221</v>
      </c>
      <c r="D2800" t="s">
        <v>2281</v>
      </c>
      <c r="E2800" s="17">
        <v>44018</v>
      </c>
      <c r="F2800">
        <v>3946</v>
      </c>
      <c r="G2800">
        <v>9</v>
      </c>
      <c r="H2800">
        <v>1367</v>
      </c>
      <c r="I2800">
        <v>170536</v>
      </c>
      <c r="J2800">
        <v>27399</v>
      </c>
      <c r="K2800">
        <v>692223</v>
      </c>
      <c r="L2800">
        <v>23676</v>
      </c>
      <c r="M2800">
        <v>4526</v>
      </c>
      <c r="N2800">
        <v>1380000000</v>
      </c>
    </row>
    <row r="2801" spans="1:14" x14ac:dyDescent="0.3">
      <c r="A2801" t="s">
        <v>5042</v>
      </c>
      <c r="B2801" t="s">
        <v>2190</v>
      </c>
      <c r="C2801" t="s">
        <v>2252</v>
      </c>
      <c r="D2801" t="s">
        <v>2253</v>
      </c>
      <c r="E2801" s="17">
        <v>44399</v>
      </c>
      <c r="F2801">
        <v>1702</v>
      </c>
      <c r="G2801">
        <v>124</v>
      </c>
      <c r="H2801">
        <v>122</v>
      </c>
      <c r="I2801">
        <v>172238</v>
      </c>
      <c r="J2801">
        <v>27523</v>
      </c>
      <c r="K2801">
        <v>692345</v>
      </c>
      <c r="L2801">
        <v>32338</v>
      </c>
      <c r="M2801">
        <v>15102</v>
      </c>
      <c r="N2801">
        <v>213000000</v>
      </c>
    </row>
    <row r="2802" spans="1:14" x14ac:dyDescent="0.3">
      <c r="A2802" t="s">
        <v>5043</v>
      </c>
      <c r="B2802" t="s">
        <v>2187</v>
      </c>
      <c r="C2802" t="s">
        <v>2255</v>
      </c>
      <c r="D2802" t="s">
        <v>2255</v>
      </c>
      <c r="E2802" s="17">
        <v>44373</v>
      </c>
      <c r="F2802">
        <v>17</v>
      </c>
      <c r="G2802">
        <v>18</v>
      </c>
      <c r="H2802">
        <v>749</v>
      </c>
      <c r="I2802">
        <v>172255</v>
      </c>
      <c r="J2802">
        <v>27541</v>
      </c>
      <c r="K2802">
        <v>693094</v>
      </c>
      <c r="L2802">
        <v>323</v>
      </c>
      <c r="M2802">
        <v>18895</v>
      </c>
      <c r="N2802">
        <v>83000000</v>
      </c>
    </row>
    <row r="2803" spans="1:14" x14ac:dyDescent="0.3">
      <c r="A2803" t="s">
        <v>5044</v>
      </c>
      <c r="B2803" t="s">
        <v>2206</v>
      </c>
      <c r="C2803" t="s">
        <v>2232</v>
      </c>
      <c r="D2803" t="s">
        <v>2326</v>
      </c>
      <c r="E2803" s="17">
        <v>44426</v>
      </c>
      <c r="F2803">
        <v>3480</v>
      </c>
      <c r="G2803">
        <v>22</v>
      </c>
      <c r="H2803">
        <v>4414</v>
      </c>
      <c r="I2803">
        <v>175735</v>
      </c>
      <c r="J2803">
        <v>27563</v>
      </c>
      <c r="K2803">
        <v>697508</v>
      </c>
      <c r="L2803">
        <v>38280</v>
      </c>
      <c r="M2803">
        <v>18348</v>
      </c>
      <c r="N2803">
        <v>68000000</v>
      </c>
    </row>
    <row r="2804" spans="1:14" x14ac:dyDescent="0.3">
      <c r="A2804" t="s">
        <v>5045</v>
      </c>
      <c r="B2804" t="s">
        <v>2206</v>
      </c>
      <c r="C2804" t="s">
        <v>2207</v>
      </c>
      <c r="D2804" t="s">
        <v>2263</v>
      </c>
      <c r="E2804" s="17">
        <v>44494</v>
      </c>
      <c r="F2804">
        <v>1719</v>
      </c>
      <c r="G2804">
        <v>127</v>
      </c>
      <c r="H2804">
        <v>1597</v>
      </c>
      <c r="I2804">
        <v>177454</v>
      </c>
      <c r="J2804">
        <v>27690</v>
      </c>
      <c r="K2804">
        <v>699105</v>
      </c>
      <c r="L2804">
        <v>30942</v>
      </c>
      <c r="M2804">
        <v>18463</v>
      </c>
      <c r="N2804">
        <v>68000000</v>
      </c>
    </row>
    <row r="2805" spans="1:14" x14ac:dyDescent="0.3">
      <c r="A2805" t="s">
        <v>5046</v>
      </c>
      <c r="B2805" t="s">
        <v>2211</v>
      </c>
      <c r="C2805" t="s">
        <v>2245</v>
      </c>
      <c r="D2805" t="s">
        <v>2308</v>
      </c>
      <c r="E2805" s="17">
        <v>44378</v>
      </c>
      <c r="F2805">
        <v>3316</v>
      </c>
      <c r="G2805">
        <v>84</v>
      </c>
      <c r="H2805">
        <v>585</v>
      </c>
      <c r="I2805">
        <v>180770</v>
      </c>
      <c r="J2805">
        <v>27774</v>
      </c>
      <c r="K2805">
        <v>699690</v>
      </c>
      <c r="L2805">
        <v>26528</v>
      </c>
      <c r="M2805">
        <v>9387</v>
      </c>
      <c r="N2805">
        <v>331000000</v>
      </c>
    </row>
    <row r="2806" spans="1:14" x14ac:dyDescent="0.3">
      <c r="A2806" t="s">
        <v>5047</v>
      </c>
      <c r="B2806" t="s">
        <v>2194</v>
      </c>
      <c r="C2806" t="s">
        <v>2221</v>
      </c>
      <c r="D2806" t="s">
        <v>2222</v>
      </c>
      <c r="E2806" s="17">
        <v>44555</v>
      </c>
      <c r="F2806">
        <v>4014</v>
      </c>
      <c r="G2806">
        <v>184</v>
      </c>
      <c r="H2806">
        <v>543</v>
      </c>
      <c r="I2806">
        <v>184784</v>
      </c>
      <c r="J2806">
        <v>27958</v>
      </c>
      <c r="K2806">
        <v>700233</v>
      </c>
      <c r="L2806">
        <v>48168</v>
      </c>
      <c r="M2806">
        <v>10336</v>
      </c>
      <c r="N2806">
        <v>1380000000</v>
      </c>
    </row>
    <row r="2807" spans="1:14" x14ac:dyDescent="0.3">
      <c r="A2807" t="s">
        <v>5048</v>
      </c>
      <c r="B2807" t="s">
        <v>2206</v>
      </c>
      <c r="C2807" t="s">
        <v>2207</v>
      </c>
      <c r="D2807" t="s">
        <v>2263</v>
      </c>
      <c r="E2807" s="17">
        <v>44238</v>
      </c>
      <c r="F2807">
        <v>878</v>
      </c>
      <c r="G2807">
        <v>106</v>
      </c>
      <c r="H2807">
        <v>2200</v>
      </c>
      <c r="I2807">
        <v>185662</v>
      </c>
      <c r="J2807">
        <v>28064</v>
      </c>
      <c r="K2807">
        <v>702433</v>
      </c>
      <c r="L2807">
        <v>6146</v>
      </c>
      <c r="M2807">
        <v>8330</v>
      </c>
      <c r="N2807">
        <v>68000000</v>
      </c>
    </row>
    <row r="2808" spans="1:14" x14ac:dyDescent="0.3">
      <c r="A2808" t="s">
        <v>5049</v>
      </c>
      <c r="B2808" t="s">
        <v>2206</v>
      </c>
      <c r="C2808" t="s">
        <v>2224</v>
      </c>
      <c r="D2808" t="s">
        <v>2225</v>
      </c>
      <c r="E2808" s="17">
        <v>44448</v>
      </c>
      <c r="F2808">
        <v>593</v>
      </c>
      <c r="G2808">
        <v>98</v>
      </c>
      <c r="H2808">
        <v>2703</v>
      </c>
      <c r="I2808">
        <v>186255</v>
      </c>
      <c r="J2808">
        <v>28162</v>
      </c>
      <c r="K2808">
        <v>705136</v>
      </c>
      <c r="L2808">
        <v>9488</v>
      </c>
      <c r="M2808">
        <v>19411</v>
      </c>
      <c r="N2808">
        <v>68000000</v>
      </c>
    </row>
    <row r="2809" spans="1:14" x14ac:dyDescent="0.3">
      <c r="A2809" t="s">
        <v>5050</v>
      </c>
      <c r="B2809" t="s">
        <v>2187</v>
      </c>
      <c r="C2809" t="s">
        <v>2338</v>
      </c>
      <c r="D2809" t="s">
        <v>2339</v>
      </c>
      <c r="E2809" s="17">
        <v>44244</v>
      </c>
      <c r="F2809">
        <v>4738</v>
      </c>
      <c r="G2809">
        <v>58</v>
      </c>
      <c r="H2809">
        <v>14</v>
      </c>
      <c r="I2809">
        <v>190993</v>
      </c>
      <c r="J2809">
        <v>28220</v>
      </c>
      <c r="K2809">
        <v>705150</v>
      </c>
      <c r="L2809">
        <v>85284</v>
      </c>
      <c r="M2809">
        <v>1444</v>
      </c>
      <c r="N2809">
        <v>83000000</v>
      </c>
    </row>
    <row r="2810" spans="1:14" x14ac:dyDescent="0.3">
      <c r="A2810" t="s">
        <v>5051</v>
      </c>
      <c r="B2810" t="s">
        <v>2187</v>
      </c>
      <c r="C2810" t="s">
        <v>2188</v>
      </c>
      <c r="D2810" t="s">
        <v>2188</v>
      </c>
      <c r="E2810" s="17">
        <v>44172</v>
      </c>
      <c r="F2810">
        <v>4896</v>
      </c>
      <c r="G2810">
        <v>181</v>
      </c>
      <c r="H2810">
        <v>1466</v>
      </c>
      <c r="I2810">
        <v>195889</v>
      </c>
      <c r="J2810">
        <v>28401</v>
      </c>
      <c r="K2810">
        <v>706616</v>
      </c>
      <c r="L2810">
        <v>44064</v>
      </c>
      <c r="M2810">
        <v>14169</v>
      </c>
      <c r="N2810">
        <v>83000000</v>
      </c>
    </row>
    <row r="2811" spans="1:14" x14ac:dyDescent="0.3">
      <c r="A2811" t="s">
        <v>5052</v>
      </c>
      <c r="B2811" t="s">
        <v>2211</v>
      </c>
      <c r="C2811" t="s">
        <v>2212</v>
      </c>
      <c r="D2811" t="s">
        <v>2213</v>
      </c>
      <c r="E2811" s="17">
        <v>44050</v>
      </c>
      <c r="F2811">
        <v>4550</v>
      </c>
      <c r="G2811">
        <v>73</v>
      </c>
      <c r="H2811">
        <v>3375</v>
      </c>
      <c r="I2811">
        <v>200439</v>
      </c>
      <c r="J2811">
        <v>28474</v>
      </c>
      <c r="K2811">
        <v>709991</v>
      </c>
      <c r="L2811">
        <v>31850</v>
      </c>
      <c r="M2811">
        <v>10604</v>
      </c>
      <c r="N2811">
        <v>331000000</v>
      </c>
    </row>
    <row r="2812" spans="1:14" x14ac:dyDescent="0.3">
      <c r="A2812" t="s">
        <v>5053</v>
      </c>
      <c r="B2812" t="s">
        <v>2211</v>
      </c>
      <c r="C2812" t="s">
        <v>2241</v>
      </c>
      <c r="D2812" t="s">
        <v>2261</v>
      </c>
      <c r="E2812" s="17">
        <v>43993</v>
      </c>
      <c r="F2812">
        <v>1609</v>
      </c>
      <c r="G2812">
        <v>1</v>
      </c>
      <c r="H2812">
        <v>244</v>
      </c>
      <c r="I2812">
        <v>202048</v>
      </c>
      <c r="J2812">
        <v>28475</v>
      </c>
      <c r="K2812">
        <v>710235</v>
      </c>
      <c r="L2812">
        <v>17699</v>
      </c>
      <c r="M2812">
        <v>4633</v>
      </c>
      <c r="N2812">
        <v>331000000</v>
      </c>
    </row>
    <row r="2813" spans="1:14" x14ac:dyDescent="0.3">
      <c r="A2813" t="s">
        <v>5054</v>
      </c>
      <c r="B2813" t="s">
        <v>2211</v>
      </c>
      <c r="C2813" t="s">
        <v>2212</v>
      </c>
      <c r="D2813" t="s">
        <v>2213</v>
      </c>
      <c r="E2813" s="17">
        <v>44050</v>
      </c>
      <c r="F2813">
        <v>875</v>
      </c>
      <c r="G2813">
        <v>47</v>
      </c>
      <c r="H2813">
        <v>2614</v>
      </c>
      <c r="I2813">
        <v>202923</v>
      </c>
      <c r="J2813">
        <v>28522</v>
      </c>
      <c r="K2813">
        <v>712849</v>
      </c>
      <c r="L2813">
        <v>16625</v>
      </c>
      <c r="M2813">
        <v>9484</v>
      </c>
      <c r="N2813">
        <v>331000000</v>
      </c>
    </row>
    <row r="2814" spans="1:14" x14ac:dyDescent="0.3">
      <c r="A2814" t="s">
        <v>5055</v>
      </c>
      <c r="B2814" t="s">
        <v>2187</v>
      </c>
      <c r="C2814" t="s">
        <v>2255</v>
      </c>
      <c r="D2814" t="s">
        <v>2255</v>
      </c>
      <c r="E2814" s="17">
        <v>44100</v>
      </c>
      <c r="F2814">
        <v>3231</v>
      </c>
      <c r="G2814">
        <v>5</v>
      </c>
      <c r="H2814">
        <v>898</v>
      </c>
      <c r="I2814">
        <v>206154</v>
      </c>
      <c r="J2814">
        <v>28527</v>
      </c>
      <c r="K2814">
        <v>713747</v>
      </c>
      <c r="L2814">
        <v>22617</v>
      </c>
      <c r="M2814">
        <v>7584</v>
      </c>
      <c r="N2814">
        <v>83000000</v>
      </c>
    </row>
    <row r="2815" spans="1:14" x14ac:dyDescent="0.3">
      <c r="A2815" t="s">
        <v>5056</v>
      </c>
      <c r="B2815" t="s">
        <v>2187</v>
      </c>
      <c r="C2815" t="s">
        <v>2338</v>
      </c>
      <c r="D2815" t="s">
        <v>2438</v>
      </c>
      <c r="E2815" s="17">
        <v>44462</v>
      </c>
      <c r="F2815">
        <v>2448</v>
      </c>
      <c r="G2815">
        <v>42</v>
      </c>
      <c r="H2815">
        <v>1478</v>
      </c>
      <c r="I2815">
        <v>208602</v>
      </c>
      <c r="J2815">
        <v>28569</v>
      </c>
      <c r="K2815">
        <v>715225</v>
      </c>
      <c r="L2815">
        <v>34272</v>
      </c>
      <c r="M2815">
        <v>18410</v>
      </c>
      <c r="N2815">
        <v>83000000</v>
      </c>
    </row>
    <row r="2816" spans="1:14" x14ac:dyDescent="0.3">
      <c r="A2816" t="s">
        <v>5057</v>
      </c>
      <c r="B2816" t="s">
        <v>2194</v>
      </c>
      <c r="C2816" t="s">
        <v>2204</v>
      </c>
      <c r="D2816" t="s">
        <v>2235</v>
      </c>
      <c r="E2816" s="17">
        <v>44230</v>
      </c>
      <c r="F2816">
        <v>4557</v>
      </c>
      <c r="G2816">
        <v>144</v>
      </c>
      <c r="H2816">
        <v>1382</v>
      </c>
      <c r="I2816">
        <v>213159</v>
      </c>
      <c r="J2816">
        <v>28713</v>
      </c>
      <c r="K2816">
        <v>716607</v>
      </c>
      <c r="L2816">
        <v>41013</v>
      </c>
      <c r="M2816">
        <v>7375</v>
      </c>
      <c r="N2816">
        <v>1380000000</v>
      </c>
    </row>
    <row r="2817" spans="1:14" x14ac:dyDescent="0.3">
      <c r="A2817" t="s">
        <v>5058</v>
      </c>
      <c r="B2817" t="s">
        <v>2190</v>
      </c>
      <c r="C2817" t="s">
        <v>2191</v>
      </c>
      <c r="D2817" t="s">
        <v>2285</v>
      </c>
      <c r="E2817" s="17">
        <v>44012</v>
      </c>
      <c r="F2817">
        <v>2136</v>
      </c>
      <c r="G2817">
        <v>126</v>
      </c>
      <c r="H2817">
        <v>51</v>
      </c>
      <c r="I2817">
        <v>215295</v>
      </c>
      <c r="J2817">
        <v>28839</v>
      </c>
      <c r="K2817">
        <v>716658</v>
      </c>
      <c r="L2817">
        <v>10680</v>
      </c>
      <c r="M2817">
        <v>12006</v>
      </c>
      <c r="N2817">
        <v>213000000</v>
      </c>
    </row>
    <row r="2818" spans="1:14" x14ac:dyDescent="0.3">
      <c r="A2818" t="s">
        <v>5059</v>
      </c>
      <c r="B2818" t="s">
        <v>2190</v>
      </c>
      <c r="C2818" t="s">
        <v>2269</v>
      </c>
      <c r="D2818" t="s">
        <v>2288</v>
      </c>
      <c r="E2818" s="17">
        <v>44448</v>
      </c>
      <c r="F2818">
        <v>2053</v>
      </c>
      <c r="G2818">
        <v>78</v>
      </c>
      <c r="H2818">
        <v>2058</v>
      </c>
      <c r="I2818">
        <v>217348</v>
      </c>
      <c r="J2818">
        <v>28917</v>
      </c>
      <c r="K2818">
        <v>718716</v>
      </c>
      <c r="L2818">
        <v>16424</v>
      </c>
      <c r="M2818">
        <v>15231</v>
      </c>
      <c r="N2818">
        <v>213000000</v>
      </c>
    </row>
    <row r="2819" spans="1:14" x14ac:dyDescent="0.3">
      <c r="A2819" t="s">
        <v>5060</v>
      </c>
      <c r="B2819" t="s">
        <v>2194</v>
      </c>
      <c r="C2819" t="s">
        <v>2195</v>
      </c>
      <c r="D2819" t="s">
        <v>2196</v>
      </c>
      <c r="E2819" s="17">
        <v>44559</v>
      </c>
      <c r="F2819">
        <v>83</v>
      </c>
      <c r="G2819">
        <v>163</v>
      </c>
      <c r="H2819">
        <v>4918</v>
      </c>
      <c r="I2819">
        <v>217431</v>
      </c>
      <c r="J2819">
        <v>29080</v>
      </c>
      <c r="K2819">
        <v>723634</v>
      </c>
      <c r="L2819">
        <v>830</v>
      </c>
      <c r="M2819">
        <v>14622</v>
      </c>
      <c r="N2819">
        <v>1380000000</v>
      </c>
    </row>
    <row r="2820" spans="1:14" x14ac:dyDescent="0.3">
      <c r="A2820" t="s">
        <v>5061</v>
      </c>
      <c r="B2820" t="s">
        <v>2190</v>
      </c>
      <c r="C2820" t="s">
        <v>2269</v>
      </c>
      <c r="D2820" t="s">
        <v>2288</v>
      </c>
      <c r="E2820" s="17">
        <v>44035</v>
      </c>
      <c r="F2820">
        <v>1439</v>
      </c>
      <c r="G2820">
        <v>151</v>
      </c>
      <c r="H2820">
        <v>2274</v>
      </c>
      <c r="I2820">
        <v>218870</v>
      </c>
      <c r="J2820">
        <v>29231</v>
      </c>
      <c r="K2820">
        <v>725908</v>
      </c>
      <c r="L2820">
        <v>8634</v>
      </c>
      <c r="M2820">
        <v>12455</v>
      </c>
      <c r="N2820">
        <v>213000000</v>
      </c>
    </row>
    <row r="2821" spans="1:14" x14ac:dyDescent="0.3">
      <c r="A2821" t="s">
        <v>5062</v>
      </c>
      <c r="B2821" t="s">
        <v>2187</v>
      </c>
      <c r="C2821" t="s">
        <v>2338</v>
      </c>
      <c r="D2821" t="s">
        <v>2339</v>
      </c>
      <c r="E2821" s="17">
        <v>44412</v>
      </c>
      <c r="F2821">
        <v>2668</v>
      </c>
      <c r="G2821">
        <v>120</v>
      </c>
      <c r="H2821">
        <v>2161</v>
      </c>
      <c r="I2821">
        <v>221538</v>
      </c>
      <c r="J2821">
        <v>29351</v>
      </c>
      <c r="K2821">
        <v>728069</v>
      </c>
      <c r="L2821">
        <v>26680</v>
      </c>
      <c r="M2821">
        <v>4310</v>
      </c>
      <c r="N2821">
        <v>83000000</v>
      </c>
    </row>
    <row r="2822" spans="1:14" x14ac:dyDescent="0.3">
      <c r="A2822" t="s">
        <v>5063</v>
      </c>
      <c r="B2822" t="s">
        <v>2190</v>
      </c>
      <c r="C2822" t="s">
        <v>2252</v>
      </c>
      <c r="D2822" t="s">
        <v>2253</v>
      </c>
      <c r="E2822" s="17">
        <v>44386</v>
      </c>
      <c r="F2822">
        <v>2219</v>
      </c>
      <c r="G2822">
        <v>119</v>
      </c>
      <c r="H2822">
        <v>3608</v>
      </c>
      <c r="I2822">
        <v>223757</v>
      </c>
      <c r="J2822">
        <v>29470</v>
      </c>
      <c r="K2822">
        <v>731677</v>
      </c>
      <c r="L2822">
        <v>31066</v>
      </c>
      <c r="M2822">
        <v>5235</v>
      </c>
      <c r="N2822">
        <v>213000000</v>
      </c>
    </row>
    <row r="2823" spans="1:14" x14ac:dyDescent="0.3">
      <c r="A2823" t="s">
        <v>5064</v>
      </c>
      <c r="B2823" t="s">
        <v>2187</v>
      </c>
      <c r="C2823" t="s">
        <v>2255</v>
      </c>
      <c r="D2823" t="s">
        <v>2255</v>
      </c>
      <c r="E2823" s="17">
        <v>44058</v>
      </c>
      <c r="F2823">
        <v>698</v>
      </c>
      <c r="G2823">
        <v>188</v>
      </c>
      <c r="H2823">
        <v>603</v>
      </c>
      <c r="I2823">
        <v>224455</v>
      </c>
      <c r="J2823">
        <v>29658</v>
      </c>
      <c r="K2823">
        <v>732280</v>
      </c>
      <c r="L2823">
        <v>7678</v>
      </c>
      <c r="M2823">
        <v>8335</v>
      </c>
      <c r="N2823">
        <v>83000000</v>
      </c>
    </row>
    <row r="2824" spans="1:14" x14ac:dyDescent="0.3">
      <c r="A2824" t="s">
        <v>5065</v>
      </c>
      <c r="B2824" t="s">
        <v>2194</v>
      </c>
      <c r="C2824" t="s">
        <v>2204</v>
      </c>
      <c r="D2824" t="s">
        <v>25</v>
      </c>
      <c r="E2824" s="17">
        <v>44526</v>
      </c>
      <c r="F2824">
        <v>1820</v>
      </c>
      <c r="G2824">
        <v>28</v>
      </c>
      <c r="H2824">
        <v>4043</v>
      </c>
      <c r="I2824">
        <v>226275</v>
      </c>
      <c r="J2824">
        <v>29686</v>
      </c>
      <c r="K2824">
        <v>736323</v>
      </c>
      <c r="L2824">
        <v>21840</v>
      </c>
      <c r="M2824">
        <v>11486</v>
      </c>
      <c r="N2824">
        <v>1380000000</v>
      </c>
    </row>
    <row r="2825" spans="1:14" x14ac:dyDescent="0.3">
      <c r="A2825" t="s">
        <v>5066</v>
      </c>
      <c r="B2825" t="s">
        <v>2211</v>
      </c>
      <c r="C2825" t="s">
        <v>2241</v>
      </c>
      <c r="D2825" t="s">
        <v>2242</v>
      </c>
      <c r="E2825" s="17">
        <v>44449</v>
      </c>
      <c r="F2825">
        <v>4625</v>
      </c>
      <c r="G2825">
        <v>77</v>
      </c>
      <c r="H2825">
        <v>4688</v>
      </c>
      <c r="I2825">
        <v>230900</v>
      </c>
      <c r="J2825">
        <v>29763</v>
      </c>
      <c r="K2825">
        <v>741011</v>
      </c>
      <c r="L2825">
        <v>32375</v>
      </c>
      <c r="M2825">
        <v>1887</v>
      </c>
      <c r="N2825">
        <v>331000000</v>
      </c>
    </row>
    <row r="2826" spans="1:14" x14ac:dyDescent="0.3">
      <c r="A2826" t="s">
        <v>5067</v>
      </c>
      <c r="B2826" t="s">
        <v>2194</v>
      </c>
      <c r="C2826" t="s">
        <v>2195</v>
      </c>
      <c r="D2826" t="s">
        <v>2296</v>
      </c>
      <c r="E2826" s="17">
        <v>44426</v>
      </c>
      <c r="F2826">
        <v>4414</v>
      </c>
      <c r="G2826">
        <v>57</v>
      </c>
      <c r="H2826">
        <v>3492</v>
      </c>
      <c r="I2826">
        <v>235314</v>
      </c>
      <c r="J2826">
        <v>29820</v>
      </c>
      <c r="K2826">
        <v>744503</v>
      </c>
      <c r="L2826">
        <v>70624</v>
      </c>
      <c r="M2826">
        <v>12756</v>
      </c>
      <c r="N2826">
        <v>1380000000</v>
      </c>
    </row>
    <row r="2827" spans="1:14" x14ac:dyDescent="0.3">
      <c r="A2827" t="s">
        <v>5068</v>
      </c>
      <c r="B2827" t="s">
        <v>2190</v>
      </c>
      <c r="C2827" t="s">
        <v>2252</v>
      </c>
      <c r="D2827" t="s">
        <v>2253</v>
      </c>
      <c r="E2827" s="17">
        <v>44080</v>
      </c>
      <c r="F2827">
        <v>1098</v>
      </c>
      <c r="G2827">
        <v>193</v>
      </c>
      <c r="H2827">
        <v>2998</v>
      </c>
      <c r="I2827">
        <v>236412</v>
      </c>
      <c r="J2827">
        <v>30013</v>
      </c>
      <c r="K2827">
        <v>747501</v>
      </c>
      <c r="L2827">
        <v>15372</v>
      </c>
      <c r="M2827">
        <v>18396</v>
      </c>
      <c r="N2827">
        <v>213000000</v>
      </c>
    </row>
    <row r="2828" spans="1:14" x14ac:dyDescent="0.3">
      <c r="A2828" t="s">
        <v>5069</v>
      </c>
      <c r="B2828" t="s">
        <v>2187</v>
      </c>
      <c r="C2828" t="s">
        <v>2188</v>
      </c>
      <c r="D2828" t="s">
        <v>2188</v>
      </c>
      <c r="E2828" s="17">
        <v>44271</v>
      </c>
      <c r="F2828">
        <v>2894</v>
      </c>
      <c r="G2828">
        <v>180</v>
      </c>
      <c r="H2828">
        <v>3592</v>
      </c>
      <c r="I2828">
        <v>239306</v>
      </c>
      <c r="J2828">
        <v>30193</v>
      </c>
      <c r="K2828">
        <v>751093</v>
      </c>
      <c r="L2828">
        <v>43410</v>
      </c>
      <c r="M2828">
        <v>1327</v>
      </c>
      <c r="N2828">
        <v>83000000</v>
      </c>
    </row>
    <row r="2829" spans="1:14" x14ac:dyDescent="0.3">
      <c r="A2829" t="s">
        <v>5070</v>
      </c>
      <c r="B2829" t="s">
        <v>2190</v>
      </c>
      <c r="C2829" t="s">
        <v>2198</v>
      </c>
      <c r="D2829" t="s">
        <v>2199</v>
      </c>
      <c r="E2829" s="17">
        <v>44363</v>
      </c>
      <c r="F2829">
        <v>3417</v>
      </c>
      <c r="G2829">
        <v>69</v>
      </c>
      <c r="H2829">
        <v>1004</v>
      </c>
      <c r="I2829">
        <v>242723</v>
      </c>
      <c r="J2829">
        <v>30262</v>
      </c>
      <c r="K2829">
        <v>752097</v>
      </c>
      <c r="L2829">
        <v>23919</v>
      </c>
      <c r="M2829">
        <v>19214</v>
      </c>
      <c r="N2829">
        <v>213000000</v>
      </c>
    </row>
    <row r="2830" spans="1:14" x14ac:dyDescent="0.3">
      <c r="A2830" t="s">
        <v>5071</v>
      </c>
      <c r="B2830" t="s">
        <v>2190</v>
      </c>
      <c r="C2830" t="s">
        <v>2269</v>
      </c>
      <c r="D2830" t="s">
        <v>2270</v>
      </c>
      <c r="E2830" s="17">
        <v>44026</v>
      </c>
      <c r="F2830">
        <v>248</v>
      </c>
      <c r="G2830">
        <v>8</v>
      </c>
      <c r="H2830">
        <v>3128</v>
      </c>
      <c r="I2830">
        <v>242971</v>
      </c>
      <c r="J2830">
        <v>30270</v>
      </c>
      <c r="K2830">
        <v>755225</v>
      </c>
      <c r="L2830">
        <v>2232</v>
      </c>
      <c r="M2830">
        <v>6030</v>
      </c>
      <c r="N2830">
        <v>213000000</v>
      </c>
    </row>
    <row r="2831" spans="1:14" x14ac:dyDescent="0.3">
      <c r="A2831" t="s">
        <v>5072</v>
      </c>
      <c r="B2831" t="s">
        <v>2211</v>
      </c>
      <c r="C2831" t="s">
        <v>2237</v>
      </c>
      <c r="D2831" t="s">
        <v>2250</v>
      </c>
      <c r="E2831" s="17">
        <v>44520</v>
      </c>
      <c r="F2831">
        <v>4482</v>
      </c>
      <c r="G2831">
        <v>169</v>
      </c>
      <c r="H2831">
        <v>3134</v>
      </c>
      <c r="I2831">
        <v>247453</v>
      </c>
      <c r="J2831">
        <v>30439</v>
      </c>
      <c r="K2831">
        <v>758359</v>
      </c>
      <c r="L2831">
        <v>31374</v>
      </c>
      <c r="M2831">
        <v>14911</v>
      </c>
      <c r="N2831">
        <v>331000000</v>
      </c>
    </row>
    <row r="2832" spans="1:14" x14ac:dyDescent="0.3">
      <c r="A2832" t="s">
        <v>5073</v>
      </c>
      <c r="B2832" t="s">
        <v>2190</v>
      </c>
      <c r="C2832" t="s">
        <v>2269</v>
      </c>
      <c r="D2832" t="s">
        <v>2270</v>
      </c>
      <c r="E2832" s="17">
        <v>44349</v>
      </c>
      <c r="F2832">
        <v>1957</v>
      </c>
      <c r="G2832">
        <v>38</v>
      </c>
      <c r="H2832">
        <v>1811</v>
      </c>
      <c r="I2832">
        <v>249410</v>
      </c>
      <c r="J2832">
        <v>30477</v>
      </c>
      <c r="K2832">
        <v>760170</v>
      </c>
      <c r="L2832">
        <v>25441</v>
      </c>
      <c r="M2832">
        <v>8326</v>
      </c>
      <c r="N2832">
        <v>213000000</v>
      </c>
    </row>
    <row r="2833" spans="1:14" x14ac:dyDescent="0.3">
      <c r="A2833" t="s">
        <v>5074</v>
      </c>
      <c r="B2833" t="s">
        <v>2211</v>
      </c>
      <c r="C2833" t="s">
        <v>2241</v>
      </c>
      <c r="D2833" t="s">
        <v>2242</v>
      </c>
      <c r="E2833" s="17">
        <v>43900</v>
      </c>
      <c r="F2833">
        <v>1890</v>
      </c>
      <c r="G2833">
        <v>196</v>
      </c>
      <c r="H2833">
        <v>4820</v>
      </c>
      <c r="I2833">
        <v>251300</v>
      </c>
      <c r="J2833">
        <v>30673</v>
      </c>
      <c r="K2833">
        <v>764990</v>
      </c>
      <c r="L2833">
        <v>20790</v>
      </c>
      <c r="M2833">
        <v>4915</v>
      </c>
      <c r="N2833">
        <v>331000000</v>
      </c>
    </row>
    <row r="2834" spans="1:14" x14ac:dyDescent="0.3">
      <c r="A2834" t="s">
        <v>5075</v>
      </c>
      <c r="B2834" t="s">
        <v>2187</v>
      </c>
      <c r="C2834" t="s">
        <v>2255</v>
      </c>
      <c r="D2834" t="s">
        <v>2255</v>
      </c>
      <c r="E2834" s="17">
        <v>44469</v>
      </c>
      <c r="F2834">
        <v>4458</v>
      </c>
      <c r="G2834">
        <v>121</v>
      </c>
      <c r="H2834">
        <v>814</v>
      </c>
      <c r="I2834">
        <v>255758</v>
      </c>
      <c r="J2834">
        <v>30794</v>
      </c>
      <c r="K2834">
        <v>765804</v>
      </c>
      <c r="L2834">
        <v>40122</v>
      </c>
      <c r="M2834">
        <v>19029</v>
      </c>
      <c r="N2834">
        <v>83000000</v>
      </c>
    </row>
    <row r="2835" spans="1:14" x14ac:dyDescent="0.3">
      <c r="A2835" t="s">
        <v>5076</v>
      </c>
      <c r="B2835" t="s">
        <v>2187</v>
      </c>
      <c r="C2835" t="s">
        <v>2338</v>
      </c>
      <c r="D2835" t="s">
        <v>2339</v>
      </c>
      <c r="E2835" s="17">
        <v>44229</v>
      </c>
      <c r="F2835">
        <v>3367</v>
      </c>
      <c r="G2835">
        <v>167</v>
      </c>
      <c r="H2835">
        <v>531</v>
      </c>
      <c r="I2835">
        <v>259125</v>
      </c>
      <c r="J2835">
        <v>30961</v>
      </c>
      <c r="K2835">
        <v>766335</v>
      </c>
      <c r="L2835">
        <v>30303</v>
      </c>
      <c r="M2835">
        <v>4236</v>
      </c>
      <c r="N2835">
        <v>83000000</v>
      </c>
    </row>
    <row r="2836" spans="1:14" x14ac:dyDescent="0.3">
      <c r="A2836" t="s">
        <v>5077</v>
      </c>
      <c r="B2836" t="s">
        <v>2211</v>
      </c>
      <c r="C2836" t="s">
        <v>2212</v>
      </c>
      <c r="D2836" t="s">
        <v>2328</v>
      </c>
      <c r="E2836" s="17">
        <v>44502</v>
      </c>
      <c r="F2836">
        <v>2115</v>
      </c>
      <c r="G2836">
        <v>58</v>
      </c>
      <c r="H2836">
        <v>758</v>
      </c>
      <c r="I2836">
        <v>261240</v>
      </c>
      <c r="J2836">
        <v>31019</v>
      </c>
      <c r="K2836">
        <v>767093</v>
      </c>
      <c r="L2836">
        <v>10575</v>
      </c>
      <c r="M2836">
        <v>14297</v>
      </c>
      <c r="N2836">
        <v>331000000</v>
      </c>
    </row>
    <row r="2837" spans="1:14" x14ac:dyDescent="0.3">
      <c r="A2837" t="s">
        <v>5078</v>
      </c>
      <c r="B2837" t="s">
        <v>2194</v>
      </c>
      <c r="C2837" t="s">
        <v>2204</v>
      </c>
      <c r="D2837" t="s">
        <v>25</v>
      </c>
      <c r="E2837" s="17">
        <v>44033</v>
      </c>
      <c r="F2837">
        <v>3063</v>
      </c>
      <c r="G2837">
        <v>43</v>
      </c>
      <c r="H2837">
        <v>5</v>
      </c>
      <c r="I2837">
        <v>264303</v>
      </c>
      <c r="J2837">
        <v>31062</v>
      </c>
      <c r="K2837">
        <v>767098</v>
      </c>
      <c r="L2837">
        <v>39819</v>
      </c>
      <c r="M2837">
        <v>12693</v>
      </c>
      <c r="N2837">
        <v>1380000000</v>
      </c>
    </row>
    <row r="2838" spans="1:14" x14ac:dyDescent="0.3">
      <c r="A2838" t="s">
        <v>5079</v>
      </c>
      <c r="B2838" t="s">
        <v>2187</v>
      </c>
      <c r="C2838" t="s">
        <v>2338</v>
      </c>
      <c r="D2838" t="s">
        <v>2438</v>
      </c>
      <c r="E2838" s="17">
        <v>43978</v>
      </c>
      <c r="F2838">
        <v>1806</v>
      </c>
      <c r="G2838">
        <v>64</v>
      </c>
      <c r="H2838">
        <v>584</v>
      </c>
      <c r="I2838">
        <v>266109</v>
      </c>
      <c r="J2838">
        <v>31126</v>
      </c>
      <c r="K2838">
        <v>767682</v>
      </c>
      <c r="L2838">
        <v>32508</v>
      </c>
      <c r="M2838">
        <v>11974</v>
      </c>
      <c r="N2838">
        <v>83000000</v>
      </c>
    </row>
    <row r="2839" spans="1:14" x14ac:dyDescent="0.3">
      <c r="A2839" t="s">
        <v>5080</v>
      </c>
      <c r="B2839" t="s">
        <v>2194</v>
      </c>
      <c r="C2839" t="s">
        <v>2221</v>
      </c>
      <c r="D2839" t="s">
        <v>2222</v>
      </c>
      <c r="E2839" s="17">
        <v>44302</v>
      </c>
      <c r="F2839">
        <v>295</v>
      </c>
      <c r="G2839">
        <v>10</v>
      </c>
      <c r="H2839">
        <v>4714</v>
      </c>
      <c r="I2839">
        <v>266404</v>
      </c>
      <c r="J2839">
        <v>31136</v>
      </c>
      <c r="K2839">
        <v>772396</v>
      </c>
      <c r="L2839">
        <v>5605</v>
      </c>
      <c r="M2839">
        <v>34</v>
      </c>
      <c r="N2839">
        <v>1380000000</v>
      </c>
    </row>
    <row r="2840" spans="1:14" x14ac:dyDescent="0.3">
      <c r="A2840" t="s">
        <v>5081</v>
      </c>
      <c r="B2840" t="s">
        <v>2187</v>
      </c>
      <c r="C2840" t="s">
        <v>2188</v>
      </c>
      <c r="D2840" t="s">
        <v>2188</v>
      </c>
      <c r="E2840" s="17">
        <v>44485</v>
      </c>
      <c r="F2840">
        <v>2694</v>
      </c>
      <c r="G2840">
        <v>90</v>
      </c>
      <c r="H2840">
        <v>3676</v>
      </c>
      <c r="I2840">
        <v>269098</v>
      </c>
      <c r="J2840">
        <v>31226</v>
      </c>
      <c r="K2840">
        <v>776072</v>
      </c>
      <c r="L2840">
        <v>16164</v>
      </c>
      <c r="M2840">
        <v>7810</v>
      </c>
      <c r="N2840">
        <v>83000000</v>
      </c>
    </row>
    <row r="2841" spans="1:14" x14ac:dyDescent="0.3">
      <c r="A2841" t="s">
        <v>5082</v>
      </c>
      <c r="B2841" t="s">
        <v>2187</v>
      </c>
      <c r="C2841" t="s">
        <v>2188</v>
      </c>
      <c r="D2841" t="s">
        <v>2188</v>
      </c>
      <c r="E2841" s="17">
        <v>44029</v>
      </c>
      <c r="F2841">
        <v>1991</v>
      </c>
      <c r="G2841">
        <v>83</v>
      </c>
      <c r="H2841">
        <v>1534</v>
      </c>
      <c r="I2841">
        <v>271089</v>
      </c>
      <c r="J2841">
        <v>31309</v>
      </c>
      <c r="K2841">
        <v>777606</v>
      </c>
      <c r="L2841">
        <v>21901</v>
      </c>
      <c r="M2841">
        <v>14050</v>
      </c>
      <c r="N2841">
        <v>83000000</v>
      </c>
    </row>
    <row r="2842" spans="1:14" x14ac:dyDescent="0.3">
      <c r="A2842" t="s">
        <v>5083</v>
      </c>
      <c r="B2842" t="s">
        <v>2206</v>
      </c>
      <c r="C2842" t="s">
        <v>2257</v>
      </c>
      <c r="D2842" t="s">
        <v>2290</v>
      </c>
      <c r="E2842" s="17">
        <v>44256</v>
      </c>
      <c r="F2842">
        <v>3939</v>
      </c>
      <c r="G2842">
        <v>4</v>
      </c>
      <c r="H2842">
        <v>4892</v>
      </c>
      <c r="I2842">
        <v>275028</v>
      </c>
      <c r="J2842">
        <v>31313</v>
      </c>
      <c r="K2842">
        <v>782498</v>
      </c>
      <c r="L2842">
        <v>70902</v>
      </c>
      <c r="M2842">
        <v>4751</v>
      </c>
      <c r="N2842">
        <v>68000000</v>
      </c>
    </row>
    <row r="2843" spans="1:14" x14ac:dyDescent="0.3">
      <c r="A2843" t="s">
        <v>5084</v>
      </c>
      <c r="B2843" t="s">
        <v>2190</v>
      </c>
      <c r="C2843" t="s">
        <v>2269</v>
      </c>
      <c r="D2843" t="s">
        <v>2270</v>
      </c>
      <c r="E2843" s="17">
        <v>44496</v>
      </c>
      <c r="F2843">
        <v>31</v>
      </c>
      <c r="G2843">
        <v>113</v>
      </c>
      <c r="H2843">
        <v>1484</v>
      </c>
      <c r="I2843">
        <v>275059</v>
      </c>
      <c r="J2843">
        <v>31426</v>
      </c>
      <c r="K2843">
        <v>783982</v>
      </c>
      <c r="L2843">
        <v>341</v>
      </c>
      <c r="M2843">
        <v>13740</v>
      </c>
      <c r="N2843">
        <v>213000000</v>
      </c>
    </row>
    <row r="2844" spans="1:14" x14ac:dyDescent="0.3">
      <c r="A2844" t="s">
        <v>5085</v>
      </c>
      <c r="B2844" t="s">
        <v>2190</v>
      </c>
      <c r="C2844" t="s">
        <v>2198</v>
      </c>
      <c r="D2844" t="s">
        <v>2199</v>
      </c>
      <c r="E2844" s="17">
        <v>44322</v>
      </c>
      <c r="F2844">
        <v>4650</v>
      </c>
      <c r="G2844">
        <v>176</v>
      </c>
      <c r="H2844">
        <v>4451</v>
      </c>
      <c r="I2844">
        <v>279709</v>
      </c>
      <c r="J2844">
        <v>31602</v>
      </c>
      <c r="K2844">
        <v>788433</v>
      </c>
      <c r="L2844">
        <v>27900</v>
      </c>
      <c r="M2844">
        <v>3777</v>
      </c>
      <c r="N2844">
        <v>213000000</v>
      </c>
    </row>
    <row r="2845" spans="1:14" x14ac:dyDescent="0.3">
      <c r="A2845" t="s">
        <v>5086</v>
      </c>
      <c r="B2845" t="s">
        <v>2194</v>
      </c>
      <c r="C2845" t="s">
        <v>27</v>
      </c>
      <c r="D2845" t="s">
        <v>27</v>
      </c>
      <c r="E2845" s="17">
        <v>43972</v>
      </c>
      <c r="F2845">
        <v>3875</v>
      </c>
      <c r="G2845">
        <v>178</v>
      </c>
      <c r="H2845">
        <v>2266</v>
      </c>
      <c r="I2845">
        <v>283584</v>
      </c>
      <c r="J2845">
        <v>31780</v>
      </c>
      <c r="K2845">
        <v>790699</v>
      </c>
      <c r="L2845">
        <v>46500</v>
      </c>
      <c r="M2845">
        <v>3749</v>
      </c>
      <c r="N2845">
        <v>1380000000</v>
      </c>
    </row>
    <row r="2846" spans="1:14" x14ac:dyDescent="0.3">
      <c r="A2846" t="s">
        <v>5087</v>
      </c>
      <c r="B2846" t="s">
        <v>2190</v>
      </c>
      <c r="C2846" t="s">
        <v>2252</v>
      </c>
      <c r="D2846" t="s">
        <v>2301</v>
      </c>
      <c r="E2846" s="17">
        <v>44143</v>
      </c>
      <c r="F2846">
        <v>4400</v>
      </c>
      <c r="G2846">
        <v>163</v>
      </c>
      <c r="H2846">
        <v>2414</v>
      </c>
      <c r="I2846">
        <v>287984</v>
      </c>
      <c r="J2846">
        <v>31943</v>
      </c>
      <c r="K2846">
        <v>793113</v>
      </c>
      <c r="L2846">
        <v>79200</v>
      </c>
      <c r="M2846">
        <v>12311</v>
      </c>
      <c r="N2846">
        <v>213000000</v>
      </c>
    </row>
    <row r="2847" spans="1:14" x14ac:dyDescent="0.3">
      <c r="A2847" t="s">
        <v>5088</v>
      </c>
      <c r="B2847" t="s">
        <v>2194</v>
      </c>
      <c r="C2847" t="s">
        <v>2221</v>
      </c>
      <c r="D2847" t="s">
        <v>2222</v>
      </c>
      <c r="E2847" s="17">
        <v>43995</v>
      </c>
      <c r="F2847">
        <v>792</v>
      </c>
      <c r="G2847">
        <v>104</v>
      </c>
      <c r="H2847">
        <v>4984</v>
      </c>
      <c r="I2847">
        <v>288776</v>
      </c>
      <c r="J2847">
        <v>32047</v>
      </c>
      <c r="K2847">
        <v>798097</v>
      </c>
      <c r="L2847">
        <v>9504</v>
      </c>
      <c r="M2847">
        <v>19413</v>
      </c>
      <c r="N2847">
        <v>1380000000</v>
      </c>
    </row>
    <row r="2848" spans="1:14" x14ac:dyDescent="0.3">
      <c r="A2848" t="s">
        <v>5089</v>
      </c>
      <c r="B2848" t="s">
        <v>2187</v>
      </c>
      <c r="C2848" t="s">
        <v>2255</v>
      </c>
      <c r="D2848" t="s">
        <v>2255</v>
      </c>
      <c r="E2848" s="17">
        <v>44144</v>
      </c>
      <c r="F2848">
        <v>4191</v>
      </c>
      <c r="G2848">
        <v>15</v>
      </c>
      <c r="H2848">
        <v>560</v>
      </c>
      <c r="I2848">
        <v>292967</v>
      </c>
      <c r="J2848">
        <v>32062</v>
      </c>
      <c r="K2848">
        <v>798657</v>
      </c>
      <c r="L2848">
        <v>54483</v>
      </c>
      <c r="M2848">
        <v>2262</v>
      </c>
      <c r="N2848">
        <v>83000000</v>
      </c>
    </row>
    <row r="2849" spans="1:14" x14ac:dyDescent="0.3">
      <c r="A2849" t="s">
        <v>5090</v>
      </c>
      <c r="B2849" t="s">
        <v>2206</v>
      </c>
      <c r="C2849" t="s">
        <v>2207</v>
      </c>
      <c r="D2849" t="s">
        <v>2263</v>
      </c>
      <c r="E2849" s="17">
        <v>43851</v>
      </c>
      <c r="F2849">
        <v>1089</v>
      </c>
      <c r="G2849">
        <v>6</v>
      </c>
      <c r="H2849">
        <v>4459</v>
      </c>
      <c r="I2849">
        <v>294056</v>
      </c>
      <c r="J2849">
        <v>32068</v>
      </c>
      <c r="K2849">
        <v>803116</v>
      </c>
      <c r="L2849">
        <v>6534</v>
      </c>
      <c r="M2849">
        <v>16747</v>
      </c>
      <c r="N2849">
        <v>68000000</v>
      </c>
    </row>
    <row r="2850" spans="1:14" x14ac:dyDescent="0.3">
      <c r="A2850" t="s">
        <v>5091</v>
      </c>
      <c r="B2850" t="s">
        <v>2206</v>
      </c>
      <c r="C2850" t="s">
        <v>2232</v>
      </c>
      <c r="D2850" t="s">
        <v>2233</v>
      </c>
      <c r="E2850" s="17">
        <v>43912</v>
      </c>
      <c r="F2850">
        <v>229</v>
      </c>
      <c r="G2850">
        <v>43</v>
      </c>
      <c r="H2850">
        <v>1413</v>
      </c>
      <c r="I2850">
        <v>294285</v>
      </c>
      <c r="J2850">
        <v>32111</v>
      </c>
      <c r="K2850">
        <v>804529</v>
      </c>
      <c r="L2850">
        <v>1145</v>
      </c>
      <c r="M2850">
        <v>18898</v>
      </c>
      <c r="N2850">
        <v>68000000</v>
      </c>
    </row>
    <row r="2851" spans="1:14" x14ac:dyDescent="0.3">
      <c r="A2851" t="s">
        <v>5092</v>
      </c>
      <c r="B2851" t="s">
        <v>2187</v>
      </c>
      <c r="C2851" t="s">
        <v>2255</v>
      </c>
      <c r="D2851" t="s">
        <v>2255</v>
      </c>
      <c r="E2851" s="17">
        <v>44411</v>
      </c>
      <c r="F2851">
        <v>2780</v>
      </c>
      <c r="G2851">
        <v>25</v>
      </c>
      <c r="H2851">
        <v>1318</v>
      </c>
      <c r="I2851">
        <v>297065</v>
      </c>
      <c r="J2851">
        <v>32136</v>
      </c>
      <c r="K2851">
        <v>805847</v>
      </c>
      <c r="L2851">
        <v>36140</v>
      </c>
      <c r="M2851">
        <v>17208</v>
      </c>
      <c r="N2851">
        <v>83000000</v>
      </c>
    </row>
    <row r="2852" spans="1:14" x14ac:dyDescent="0.3">
      <c r="A2852" t="s">
        <v>5093</v>
      </c>
      <c r="B2852" t="s">
        <v>2211</v>
      </c>
      <c r="C2852" t="s">
        <v>2245</v>
      </c>
      <c r="D2852" t="s">
        <v>2246</v>
      </c>
      <c r="E2852" s="17">
        <v>43961</v>
      </c>
      <c r="F2852">
        <v>4453</v>
      </c>
      <c r="G2852">
        <v>35</v>
      </c>
      <c r="H2852">
        <v>2552</v>
      </c>
      <c r="I2852">
        <v>301518</v>
      </c>
      <c r="J2852">
        <v>32171</v>
      </c>
      <c r="K2852">
        <v>808399</v>
      </c>
      <c r="L2852">
        <v>80154</v>
      </c>
      <c r="M2852">
        <v>17530</v>
      </c>
      <c r="N2852">
        <v>331000000</v>
      </c>
    </row>
    <row r="2853" spans="1:14" x14ac:dyDescent="0.3">
      <c r="A2853" t="s">
        <v>5094</v>
      </c>
      <c r="B2853" t="s">
        <v>2211</v>
      </c>
      <c r="C2853" t="s">
        <v>2237</v>
      </c>
      <c r="D2853" t="s">
        <v>2238</v>
      </c>
      <c r="E2853" s="17">
        <v>44429</v>
      </c>
      <c r="F2853">
        <v>4497</v>
      </c>
      <c r="G2853">
        <v>180</v>
      </c>
      <c r="H2853">
        <v>2860</v>
      </c>
      <c r="I2853">
        <v>306015</v>
      </c>
      <c r="J2853">
        <v>32351</v>
      </c>
      <c r="K2853">
        <v>811259</v>
      </c>
      <c r="L2853">
        <v>31479</v>
      </c>
      <c r="M2853">
        <v>16981</v>
      </c>
      <c r="N2853">
        <v>331000000</v>
      </c>
    </row>
    <row r="2854" spans="1:14" x14ac:dyDescent="0.3">
      <c r="A2854" t="s">
        <v>5095</v>
      </c>
      <c r="B2854" t="s">
        <v>2190</v>
      </c>
      <c r="C2854" t="s">
        <v>2198</v>
      </c>
      <c r="D2854" t="s">
        <v>2306</v>
      </c>
      <c r="E2854" s="17">
        <v>44560</v>
      </c>
      <c r="F2854">
        <v>789</v>
      </c>
      <c r="G2854">
        <v>91</v>
      </c>
      <c r="H2854">
        <v>1077</v>
      </c>
      <c r="I2854">
        <v>306804</v>
      </c>
      <c r="J2854">
        <v>32442</v>
      </c>
      <c r="K2854">
        <v>812336</v>
      </c>
      <c r="L2854">
        <v>11046</v>
      </c>
      <c r="M2854">
        <v>10704</v>
      </c>
      <c r="N2854">
        <v>213000000</v>
      </c>
    </row>
    <row r="2855" spans="1:14" x14ac:dyDescent="0.3">
      <c r="A2855" t="s">
        <v>5096</v>
      </c>
      <c r="B2855" t="s">
        <v>2194</v>
      </c>
      <c r="C2855" t="s">
        <v>2204</v>
      </c>
      <c r="D2855" t="s">
        <v>2235</v>
      </c>
      <c r="E2855" s="17">
        <v>44135</v>
      </c>
      <c r="F2855">
        <v>4194</v>
      </c>
      <c r="G2855">
        <v>171</v>
      </c>
      <c r="H2855">
        <v>2866</v>
      </c>
      <c r="I2855">
        <v>310998</v>
      </c>
      <c r="J2855">
        <v>32613</v>
      </c>
      <c r="K2855">
        <v>815202</v>
      </c>
      <c r="L2855">
        <v>71298</v>
      </c>
      <c r="M2855">
        <v>7245</v>
      </c>
      <c r="N2855">
        <v>1380000000</v>
      </c>
    </row>
    <row r="2856" spans="1:14" x14ac:dyDescent="0.3">
      <c r="A2856" t="s">
        <v>5097</v>
      </c>
      <c r="B2856" t="s">
        <v>2206</v>
      </c>
      <c r="C2856" t="s">
        <v>2232</v>
      </c>
      <c r="D2856" t="s">
        <v>2326</v>
      </c>
      <c r="E2856" s="17">
        <v>44201</v>
      </c>
      <c r="F2856">
        <v>4366</v>
      </c>
      <c r="G2856">
        <v>11</v>
      </c>
      <c r="H2856">
        <v>1834</v>
      </c>
      <c r="I2856">
        <v>315364</v>
      </c>
      <c r="J2856">
        <v>32624</v>
      </c>
      <c r="K2856">
        <v>817036</v>
      </c>
      <c r="L2856">
        <v>74222</v>
      </c>
      <c r="M2856">
        <v>9463</v>
      </c>
      <c r="N2856">
        <v>68000000</v>
      </c>
    </row>
    <row r="2857" spans="1:14" x14ac:dyDescent="0.3">
      <c r="A2857" t="s">
        <v>5098</v>
      </c>
      <c r="B2857" t="s">
        <v>2190</v>
      </c>
      <c r="C2857" t="s">
        <v>2198</v>
      </c>
      <c r="D2857" t="s">
        <v>2306</v>
      </c>
      <c r="E2857" s="17">
        <v>44214</v>
      </c>
      <c r="F2857">
        <v>1798</v>
      </c>
      <c r="G2857">
        <v>89</v>
      </c>
      <c r="H2857">
        <v>2526</v>
      </c>
      <c r="I2857">
        <v>317162</v>
      </c>
      <c r="J2857">
        <v>32713</v>
      </c>
      <c r="K2857">
        <v>819562</v>
      </c>
      <c r="L2857">
        <v>10788</v>
      </c>
      <c r="M2857">
        <v>3685</v>
      </c>
      <c r="N2857">
        <v>213000000</v>
      </c>
    </row>
    <row r="2858" spans="1:14" x14ac:dyDescent="0.3">
      <c r="A2858" t="s">
        <v>5099</v>
      </c>
      <c r="B2858" t="s">
        <v>2187</v>
      </c>
      <c r="C2858" t="s">
        <v>2201</v>
      </c>
      <c r="D2858" t="s">
        <v>2272</v>
      </c>
      <c r="E2858" s="17">
        <v>44275</v>
      </c>
      <c r="F2858">
        <v>3980</v>
      </c>
      <c r="G2858">
        <v>67</v>
      </c>
      <c r="H2858">
        <v>721</v>
      </c>
      <c r="I2858">
        <v>321142</v>
      </c>
      <c r="J2858">
        <v>32780</v>
      </c>
      <c r="K2858">
        <v>820283</v>
      </c>
      <c r="L2858">
        <v>55720</v>
      </c>
      <c r="M2858">
        <v>2120</v>
      </c>
      <c r="N2858">
        <v>83000000</v>
      </c>
    </row>
    <row r="2859" spans="1:14" x14ac:dyDescent="0.3">
      <c r="A2859" t="s">
        <v>5100</v>
      </c>
      <c r="B2859" t="s">
        <v>2206</v>
      </c>
      <c r="C2859" t="s">
        <v>2224</v>
      </c>
      <c r="D2859" t="s">
        <v>2225</v>
      </c>
      <c r="E2859" s="17">
        <v>44255</v>
      </c>
      <c r="F2859">
        <v>4457</v>
      </c>
      <c r="G2859">
        <v>107</v>
      </c>
      <c r="H2859">
        <v>1244</v>
      </c>
      <c r="I2859">
        <v>325599</v>
      </c>
      <c r="J2859">
        <v>32887</v>
      </c>
      <c r="K2859">
        <v>821527</v>
      </c>
      <c r="L2859">
        <v>26742</v>
      </c>
      <c r="M2859">
        <v>13031</v>
      </c>
      <c r="N2859">
        <v>68000000</v>
      </c>
    </row>
    <row r="2860" spans="1:14" x14ac:dyDescent="0.3">
      <c r="A2860" t="s">
        <v>5101</v>
      </c>
      <c r="B2860" t="s">
        <v>2194</v>
      </c>
      <c r="C2860" t="s">
        <v>27</v>
      </c>
      <c r="D2860" t="s">
        <v>27</v>
      </c>
      <c r="E2860" s="17">
        <v>43991</v>
      </c>
      <c r="F2860">
        <v>3240</v>
      </c>
      <c r="G2860">
        <v>150</v>
      </c>
      <c r="H2860">
        <v>1345</v>
      </c>
      <c r="I2860">
        <v>328839</v>
      </c>
      <c r="J2860">
        <v>33037</v>
      </c>
      <c r="K2860">
        <v>822872</v>
      </c>
      <c r="L2860">
        <v>19440</v>
      </c>
      <c r="M2860">
        <v>16617</v>
      </c>
      <c r="N2860">
        <v>1380000000</v>
      </c>
    </row>
    <row r="2861" spans="1:14" x14ac:dyDescent="0.3">
      <c r="A2861" t="s">
        <v>5102</v>
      </c>
      <c r="B2861" t="s">
        <v>2194</v>
      </c>
      <c r="C2861" t="s">
        <v>2195</v>
      </c>
      <c r="D2861" t="s">
        <v>2196</v>
      </c>
      <c r="E2861" s="17">
        <v>44008</v>
      </c>
      <c r="F2861">
        <v>4635</v>
      </c>
      <c r="G2861">
        <v>103</v>
      </c>
      <c r="H2861">
        <v>4676</v>
      </c>
      <c r="I2861">
        <v>333474</v>
      </c>
      <c r="J2861">
        <v>33140</v>
      </c>
      <c r="K2861">
        <v>827548</v>
      </c>
      <c r="L2861">
        <v>55620</v>
      </c>
      <c r="M2861">
        <v>1300</v>
      </c>
      <c r="N2861">
        <v>1380000000</v>
      </c>
    </row>
    <row r="2862" spans="1:14" x14ac:dyDescent="0.3">
      <c r="A2862" t="s">
        <v>5103</v>
      </c>
      <c r="B2862" t="s">
        <v>2211</v>
      </c>
      <c r="C2862" t="s">
        <v>2241</v>
      </c>
      <c r="D2862" t="s">
        <v>2261</v>
      </c>
      <c r="E2862" s="17">
        <v>44459</v>
      </c>
      <c r="F2862">
        <v>3856</v>
      </c>
      <c r="G2862">
        <v>87</v>
      </c>
      <c r="H2862">
        <v>745</v>
      </c>
      <c r="I2862">
        <v>337330</v>
      </c>
      <c r="J2862">
        <v>33227</v>
      </c>
      <c r="K2862">
        <v>828293</v>
      </c>
      <c r="L2862">
        <v>26992</v>
      </c>
      <c r="M2862">
        <v>18850</v>
      </c>
      <c r="N2862">
        <v>331000000</v>
      </c>
    </row>
    <row r="2863" spans="1:14" x14ac:dyDescent="0.3">
      <c r="A2863" t="s">
        <v>5104</v>
      </c>
      <c r="B2863" t="s">
        <v>2190</v>
      </c>
      <c r="C2863" t="s">
        <v>2252</v>
      </c>
      <c r="D2863" t="s">
        <v>2253</v>
      </c>
      <c r="E2863" s="17">
        <v>44538</v>
      </c>
      <c r="F2863">
        <v>4928</v>
      </c>
      <c r="G2863">
        <v>94</v>
      </c>
      <c r="H2863">
        <v>877</v>
      </c>
      <c r="I2863">
        <v>342258</v>
      </c>
      <c r="J2863">
        <v>33321</v>
      </c>
      <c r="K2863">
        <v>829170</v>
      </c>
      <c r="L2863">
        <v>24640</v>
      </c>
      <c r="M2863">
        <v>18384</v>
      </c>
      <c r="N2863">
        <v>213000000</v>
      </c>
    </row>
    <row r="2864" spans="1:14" x14ac:dyDescent="0.3">
      <c r="A2864" t="s">
        <v>5105</v>
      </c>
      <c r="B2864" t="s">
        <v>2187</v>
      </c>
      <c r="C2864" t="s">
        <v>2188</v>
      </c>
      <c r="D2864" t="s">
        <v>2188</v>
      </c>
      <c r="E2864" s="17">
        <v>44320</v>
      </c>
      <c r="F2864">
        <v>313</v>
      </c>
      <c r="G2864">
        <v>125</v>
      </c>
      <c r="H2864">
        <v>133</v>
      </c>
      <c r="I2864">
        <v>342571</v>
      </c>
      <c r="J2864">
        <v>33446</v>
      </c>
      <c r="K2864">
        <v>829303</v>
      </c>
      <c r="L2864">
        <v>3756</v>
      </c>
      <c r="M2864">
        <v>8614</v>
      </c>
      <c r="N2864">
        <v>83000000</v>
      </c>
    </row>
    <row r="2865" spans="1:14" x14ac:dyDescent="0.3">
      <c r="A2865" t="s">
        <v>5106</v>
      </c>
      <c r="B2865" t="s">
        <v>2206</v>
      </c>
      <c r="C2865" t="s">
        <v>2224</v>
      </c>
      <c r="D2865" t="s">
        <v>2230</v>
      </c>
      <c r="E2865" s="17">
        <v>44157</v>
      </c>
      <c r="F2865">
        <v>232</v>
      </c>
      <c r="G2865">
        <v>29</v>
      </c>
      <c r="H2865">
        <v>4813</v>
      </c>
      <c r="I2865">
        <v>342803</v>
      </c>
      <c r="J2865">
        <v>33475</v>
      </c>
      <c r="K2865">
        <v>834116</v>
      </c>
      <c r="L2865">
        <v>1392</v>
      </c>
      <c r="M2865">
        <v>18456</v>
      </c>
      <c r="N2865">
        <v>68000000</v>
      </c>
    </row>
    <row r="2866" spans="1:14" x14ac:dyDescent="0.3">
      <c r="A2866" t="s">
        <v>5107</v>
      </c>
      <c r="B2866" t="s">
        <v>2194</v>
      </c>
      <c r="C2866" t="s">
        <v>2204</v>
      </c>
      <c r="D2866" t="s">
        <v>2235</v>
      </c>
      <c r="E2866" s="17">
        <v>44428</v>
      </c>
      <c r="F2866">
        <v>3507</v>
      </c>
      <c r="G2866">
        <v>62</v>
      </c>
      <c r="H2866">
        <v>1047</v>
      </c>
      <c r="I2866">
        <v>346310</v>
      </c>
      <c r="J2866">
        <v>33537</v>
      </c>
      <c r="K2866">
        <v>835163</v>
      </c>
      <c r="L2866">
        <v>35070</v>
      </c>
      <c r="M2866">
        <v>1451</v>
      </c>
      <c r="N2866">
        <v>1380000000</v>
      </c>
    </row>
    <row r="2867" spans="1:14" x14ac:dyDescent="0.3">
      <c r="A2867" t="s">
        <v>5108</v>
      </c>
      <c r="B2867" t="s">
        <v>2206</v>
      </c>
      <c r="C2867" t="s">
        <v>2207</v>
      </c>
      <c r="D2867" t="s">
        <v>2263</v>
      </c>
      <c r="E2867" s="17">
        <v>44119</v>
      </c>
      <c r="F2867">
        <v>1029</v>
      </c>
      <c r="G2867">
        <v>2</v>
      </c>
      <c r="H2867">
        <v>2424</v>
      </c>
      <c r="I2867">
        <v>347339</v>
      </c>
      <c r="J2867">
        <v>33539</v>
      </c>
      <c r="K2867">
        <v>837587</v>
      </c>
      <c r="L2867">
        <v>12348</v>
      </c>
      <c r="M2867">
        <v>15490</v>
      </c>
      <c r="N2867">
        <v>68000000</v>
      </c>
    </row>
    <row r="2868" spans="1:14" x14ac:dyDescent="0.3">
      <c r="A2868" t="s">
        <v>5109</v>
      </c>
      <c r="B2868" t="s">
        <v>2187</v>
      </c>
      <c r="C2868" t="s">
        <v>2201</v>
      </c>
      <c r="D2868" t="s">
        <v>2202</v>
      </c>
      <c r="E2868" s="17">
        <v>44423</v>
      </c>
      <c r="F2868">
        <v>3606</v>
      </c>
      <c r="G2868">
        <v>161</v>
      </c>
      <c r="H2868">
        <v>2699</v>
      </c>
      <c r="I2868">
        <v>350945</v>
      </c>
      <c r="J2868">
        <v>33700</v>
      </c>
      <c r="K2868">
        <v>840286</v>
      </c>
      <c r="L2868">
        <v>50484</v>
      </c>
      <c r="M2868">
        <v>4003</v>
      </c>
      <c r="N2868">
        <v>83000000</v>
      </c>
    </row>
    <row r="2869" spans="1:14" x14ac:dyDescent="0.3">
      <c r="A2869" t="s">
        <v>5110</v>
      </c>
      <c r="B2869" t="s">
        <v>2206</v>
      </c>
      <c r="C2869" t="s">
        <v>2232</v>
      </c>
      <c r="D2869" t="s">
        <v>2233</v>
      </c>
      <c r="E2869" s="17">
        <v>44494</v>
      </c>
      <c r="F2869">
        <v>2711</v>
      </c>
      <c r="G2869">
        <v>101</v>
      </c>
      <c r="H2869">
        <v>1462</v>
      </c>
      <c r="I2869">
        <v>353656</v>
      </c>
      <c r="J2869">
        <v>33801</v>
      </c>
      <c r="K2869">
        <v>841748</v>
      </c>
      <c r="L2869">
        <v>35243</v>
      </c>
      <c r="M2869">
        <v>4736</v>
      </c>
      <c r="N2869">
        <v>68000000</v>
      </c>
    </row>
    <row r="2870" spans="1:14" x14ac:dyDescent="0.3">
      <c r="A2870" t="s">
        <v>5111</v>
      </c>
      <c r="B2870" t="s">
        <v>2190</v>
      </c>
      <c r="C2870" t="s">
        <v>2191</v>
      </c>
      <c r="D2870" t="s">
        <v>2192</v>
      </c>
      <c r="E2870" s="17">
        <v>44403</v>
      </c>
      <c r="F2870">
        <v>4339</v>
      </c>
      <c r="G2870">
        <v>91</v>
      </c>
      <c r="H2870">
        <v>1347</v>
      </c>
      <c r="I2870">
        <v>357995</v>
      </c>
      <c r="J2870">
        <v>33892</v>
      </c>
      <c r="K2870">
        <v>843095</v>
      </c>
      <c r="L2870">
        <v>21695</v>
      </c>
      <c r="M2870">
        <v>12313</v>
      </c>
      <c r="N2870">
        <v>213000000</v>
      </c>
    </row>
    <row r="2871" spans="1:14" x14ac:dyDescent="0.3">
      <c r="A2871" t="s">
        <v>5112</v>
      </c>
      <c r="B2871" t="s">
        <v>2211</v>
      </c>
      <c r="C2871" t="s">
        <v>2241</v>
      </c>
      <c r="D2871" t="s">
        <v>2242</v>
      </c>
      <c r="E2871" s="17">
        <v>44403</v>
      </c>
      <c r="F2871">
        <v>2288</v>
      </c>
      <c r="G2871">
        <v>176</v>
      </c>
      <c r="H2871">
        <v>1364</v>
      </c>
      <c r="I2871">
        <v>360283</v>
      </c>
      <c r="J2871">
        <v>34068</v>
      </c>
      <c r="K2871">
        <v>844459</v>
      </c>
      <c r="L2871">
        <v>29744</v>
      </c>
      <c r="M2871">
        <v>529</v>
      </c>
      <c r="N2871">
        <v>331000000</v>
      </c>
    </row>
    <row r="2872" spans="1:14" x14ac:dyDescent="0.3">
      <c r="A2872" t="s">
        <v>5113</v>
      </c>
      <c r="B2872" t="s">
        <v>2206</v>
      </c>
      <c r="C2872" t="s">
        <v>2257</v>
      </c>
      <c r="D2872" t="s">
        <v>2258</v>
      </c>
      <c r="E2872" s="17">
        <v>44184</v>
      </c>
      <c r="F2872">
        <v>3999</v>
      </c>
      <c r="G2872">
        <v>171</v>
      </c>
      <c r="H2872">
        <v>1231</v>
      </c>
      <c r="I2872">
        <v>364282</v>
      </c>
      <c r="J2872">
        <v>34239</v>
      </c>
      <c r="K2872">
        <v>845690</v>
      </c>
      <c r="L2872">
        <v>47988</v>
      </c>
      <c r="M2872">
        <v>931</v>
      </c>
      <c r="N2872">
        <v>68000000</v>
      </c>
    </row>
    <row r="2873" spans="1:14" x14ac:dyDescent="0.3">
      <c r="A2873" t="s">
        <v>5114</v>
      </c>
      <c r="B2873" t="s">
        <v>2211</v>
      </c>
      <c r="C2873" t="s">
        <v>2241</v>
      </c>
      <c r="D2873" t="s">
        <v>2242</v>
      </c>
      <c r="E2873" s="17">
        <v>43858</v>
      </c>
      <c r="F2873">
        <v>2605</v>
      </c>
      <c r="G2873">
        <v>168</v>
      </c>
      <c r="H2873">
        <v>4261</v>
      </c>
      <c r="I2873">
        <v>366887</v>
      </c>
      <c r="J2873">
        <v>34407</v>
      </c>
      <c r="K2873">
        <v>849951</v>
      </c>
      <c r="L2873">
        <v>26050</v>
      </c>
      <c r="M2873">
        <v>5035</v>
      </c>
      <c r="N2873">
        <v>331000000</v>
      </c>
    </row>
    <row r="2874" spans="1:14" x14ac:dyDescent="0.3">
      <c r="A2874" t="s">
        <v>5115</v>
      </c>
      <c r="B2874" t="s">
        <v>2187</v>
      </c>
      <c r="C2874" t="s">
        <v>2338</v>
      </c>
      <c r="D2874" t="s">
        <v>2339</v>
      </c>
      <c r="E2874" s="17">
        <v>43873</v>
      </c>
      <c r="F2874">
        <v>3344</v>
      </c>
      <c r="G2874">
        <v>47</v>
      </c>
      <c r="H2874">
        <v>3705</v>
      </c>
      <c r="I2874">
        <v>370231</v>
      </c>
      <c r="J2874">
        <v>34454</v>
      </c>
      <c r="K2874">
        <v>853656</v>
      </c>
      <c r="L2874">
        <v>53504</v>
      </c>
      <c r="M2874">
        <v>9767</v>
      </c>
      <c r="N2874">
        <v>83000000</v>
      </c>
    </row>
    <row r="2875" spans="1:14" x14ac:dyDescent="0.3">
      <c r="A2875" t="s">
        <v>5116</v>
      </c>
      <c r="B2875" t="s">
        <v>2211</v>
      </c>
      <c r="C2875" t="s">
        <v>2245</v>
      </c>
      <c r="D2875" t="s">
        <v>2308</v>
      </c>
      <c r="E2875" s="17">
        <v>44511</v>
      </c>
      <c r="F2875">
        <v>2122</v>
      </c>
      <c r="G2875">
        <v>198</v>
      </c>
      <c r="H2875">
        <v>4082</v>
      </c>
      <c r="I2875">
        <v>372353</v>
      </c>
      <c r="J2875">
        <v>34652</v>
      </c>
      <c r="K2875">
        <v>857738</v>
      </c>
      <c r="L2875">
        <v>19098</v>
      </c>
      <c r="M2875">
        <v>19485</v>
      </c>
      <c r="N2875">
        <v>331000000</v>
      </c>
    </row>
    <row r="2876" spans="1:14" x14ac:dyDescent="0.3">
      <c r="A2876" t="s">
        <v>5117</v>
      </c>
      <c r="B2876" t="s">
        <v>2206</v>
      </c>
      <c r="C2876" t="s">
        <v>2257</v>
      </c>
      <c r="D2876" t="s">
        <v>2290</v>
      </c>
      <c r="E2876" s="17">
        <v>44253</v>
      </c>
      <c r="F2876">
        <v>2330</v>
      </c>
      <c r="G2876">
        <v>7</v>
      </c>
      <c r="H2876">
        <v>1579</v>
      </c>
      <c r="I2876">
        <v>374683</v>
      </c>
      <c r="J2876">
        <v>34659</v>
      </c>
      <c r="K2876">
        <v>859317</v>
      </c>
      <c r="L2876">
        <v>23300</v>
      </c>
      <c r="M2876">
        <v>14153</v>
      </c>
      <c r="N2876">
        <v>68000000</v>
      </c>
    </row>
    <row r="2877" spans="1:14" x14ac:dyDescent="0.3">
      <c r="A2877" t="s">
        <v>5118</v>
      </c>
      <c r="B2877" t="s">
        <v>2206</v>
      </c>
      <c r="C2877" t="s">
        <v>2232</v>
      </c>
      <c r="D2877" t="s">
        <v>2326</v>
      </c>
      <c r="E2877" s="17">
        <v>44428</v>
      </c>
      <c r="F2877">
        <v>3779</v>
      </c>
      <c r="G2877">
        <v>134</v>
      </c>
      <c r="H2877">
        <v>3419</v>
      </c>
      <c r="I2877">
        <v>378462</v>
      </c>
      <c r="J2877">
        <v>34793</v>
      </c>
      <c r="K2877">
        <v>862736</v>
      </c>
      <c r="L2877">
        <v>22674</v>
      </c>
      <c r="M2877">
        <v>1465</v>
      </c>
      <c r="N2877">
        <v>68000000</v>
      </c>
    </row>
    <row r="2878" spans="1:14" x14ac:dyDescent="0.3">
      <c r="A2878" t="s">
        <v>5119</v>
      </c>
      <c r="B2878" t="s">
        <v>2194</v>
      </c>
      <c r="C2878" t="s">
        <v>2204</v>
      </c>
      <c r="D2878" t="s">
        <v>25</v>
      </c>
      <c r="E2878" s="17">
        <v>44007</v>
      </c>
      <c r="F2878">
        <v>4182</v>
      </c>
      <c r="G2878">
        <v>36</v>
      </c>
      <c r="H2878">
        <v>2017</v>
      </c>
      <c r="I2878">
        <v>382644</v>
      </c>
      <c r="J2878">
        <v>34829</v>
      </c>
      <c r="K2878">
        <v>864753</v>
      </c>
      <c r="L2878">
        <v>62730</v>
      </c>
      <c r="M2878">
        <v>3510</v>
      </c>
      <c r="N2878">
        <v>1380000000</v>
      </c>
    </row>
    <row r="2879" spans="1:14" x14ac:dyDescent="0.3">
      <c r="A2879" t="s">
        <v>5120</v>
      </c>
      <c r="B2879" t="s">
        <v>2206</v>
      </c>
      <c r="C2879" t="s">
        <v>2207</v>
      </c>
      <c r="D2879" t="s">
        <v>2208</v>
      </c>
      <c r="E2879" s="17">
        <v>44359</v>
      </c>
      <c r="F2879">
        <v>880</v>
      </c>
      <c r="G2879">
        <v>182</v>
      </c>
      <c r="H2879">
        <v>4017</v>
      </c>
      <c r="I2879">
        <v>383524</v>
      </c>
      <c r="J2879">
        <v>35011</v>
      </c>
      <c r="K2879">
        <v>868770</v>
      </c>
      <c r="L2879">
        <v>6160</v>
      </c>
      <c r="M2879">
        <v>6307</v>
      </c>
      <c r="N2879">
        <v>68000000</v>
      </c>
    </row>
    <row r="2880" spans="1:14" x14ac:dyDescent="0.3">
      <c r="A2880" t="s">
        <v>5121</v>
      </c>
      <c r="B2880" t="s">
        <v>2211</v>
      </c>
      <c r="C2880" t="s">
        <v>2212</v>
      </c>
      <c r="D2880" t="s">
        <v>2213</v>
      </c>
      <c r="E2880" s="17">
        <v>44440</v>
      </c>
      <c r="F2880">
        <v>2977</v>
      </c>
      <c r="G2880">
        <v>70</v>
      </c>
      <c r="H2880">
        <v>3037</v>
      </c>
      <c r="I2880">
        <v>386501</v>
      </c>
      <c r="J2880">
        <v>35081</v>
      </c>
      <c r="K2880">
        <v>871807</v>
      </c>
      <c r="L2880">
        <v>56563</v>
      </c>
      <c r="M2880">
        <v>4430</v>
      </c>
      <c r="N2880">
        <v>331000000</v>
      </c>
    </row>
    <row r="2881" spans="1:14" x14ac:dyDescent="0.3">
      <c r="A2881" t="s">
        <v>5122</v>
      </c>
      <c r="B2881" t="s">
        <v>2194</v>
      </c>
      <c r="C2881" t="s">
        <v>2221</v>
      </c>
      <c r="D2881" t="s">
        <v>2222</v>
      </c>
      <c r="E2881" s="17">
        <v>44324</v>
      </c>
      <c r="F2881">
        <v>1172</v>
      </c>
      <c r="G2881">
        <v>177</v>
      </c>
      <c r="H2881">
        <v>761</v>
      </c>
      <c r="I2881">
        <v>387673</v>
      </c>
      <c r="J2881">
        <v>35258</v>
      </c>
      <c r="K2881">
        <v>872568</v>
      </c>
      <c r="L2881">
        <v>15236</v>
      </c>
      <c r="M2881">
        <v>10653</v>
      </c>
      <c r="N2881">
        <v>1380000000</v>
      </c>
    </row>
    <row r="2882" spans="1:14" x14ac:dyDescent="0.3">
      <c r="A2882" t="s">
        <v>5123</v>
      </c>
      <c r="B2882" t="s">
        <v>2206</v>
      </c>
      <c r="C2882" t="s">
        <v>2257</v>
      </c>
      <c r="D2882" t="s">
        <v>2290</v>
      </c>
      <c r="E2882" s="17">
        <v>44028</v>
      </c>
      <c r="F2882">
        <v>159</v>
      </c>
      <c r="G2882">
        <v>81</v>
      </c>
      <c r="H2882">
        <v>3972</v>
      </c>
      <c r="I2882">
        <v>387832</v>
      </c>
      <c r="J2882">
        <v>35339</v>
      </c>
      <c r="K2882">
        <v>876540</v>
      </c>
      <c r="L2882">
        <v>1113</v>
      </c>
      <c r="M2882">
        <v>589</v>
      </c>
      <c r="N2882">
        <v>68000000</v>
      </c>
    </row>
    <row r="2883" spans="1:14" x14ac:dyDescent="0.3">
      <c r="A2883" t="s">
        <v>5124</v>
      </c>
      <c r="B2883" t="s">
        <v>2206</v>
      </c>
      <c r="C2883" t="s">
        <v>2232</v>
      </c>
      <c r="D2883" t="s">
        <v>2233</v>
      </c>
      <c r="E2883" s="17">
        <v>44440</v>
      </c>
      <c r="F2883">
        <v>2493</v>
      </c>
      <c r="G2883">
        <v>111</v>
      </c>
      <c r="H2883">
        <v>4744</v>
      </c>
      <c r="I2883">
        <v>390325</v>
      </c>
      <c r="J2883">
        <v>35450</v>
      </c>
      <c r="K2883">
        <v>881284</v>
      </c>
      <c r="L2883">
        <v>42381</v>
      </c>
      <c r="M2883">
        <v>5462</v>
      </c>
      <c r="N2883">
        <v>68000000</v>
      </c>
    </row>
    <row r="2884" spans="1:14" x14ac:dyDescent="0.3">
      <c r="A2884" t="s">
        <v>5125</v>
      </c>
      <c r="B2884" t="s">
        <v>2187</v>
      </c>
      <c r="C2884" t="s">
        <v>2255</v>
      </c>
      <c r="D2884" t="s">
        <v>2255</v>
      </c>
      <c r="E2884" s="17">
        <v>44407</v>
      </c>
      <c r="F2884">
        <v>2129</v>
      </c>
      <c r="G2884">
        <v>102</v>
      </c>
      <c r="H2884">
        <v>4646</v>
      </c>
      <c r="I2884">
        <v>392454</v>
      </c>
      <c r="J2884">
        <v>35552</v>
      </c>
      <c r="K2884">
        <v>885930</v>
      </c>
      <c r="L2884">
        <v>29806</v>
      </c>
      <c r="M2884">
        <v>18714</v>
      </c>
      <c r="N2884">
        <v>83000000</v>
      </c>
    </row>
    <row r="2885" spans="1:14" x14ac:dyDescent="0.3">
      <c r="A2885" t="s">
        <v>5126</v>
      </c>
      <c r="B2885" t="s">
        <v>2194</v>
      </c>
      <c r="C2885" t="s">
        <v>27</v>
      </c>
      <c r="D2885" t="s">
        <v>27</v>
      </c>
      <c r="E2885" s="17">
        <v>44347</v>
      </c>
      <c r="F2885">
        <v>3078</v>
      </c>
      <c r="G2885">
        <v>20</v>
      </c>
      <c r="H2885">
        <v>598</v>
      </c>
      <c r="I2885">
        <v>395532</v>
      </c>
      <c r="J2885">
        <v>35572</v>
      </c>
      <c r="K2885">
        <v>886528</v>
      </c>
      <c r="L2885">
        <v>33858</v>
      </c>
      <c r="M2885">
        <v>14699</v>
      </c>
      <c r="N2885">
        <v>1380000000</v>
      </c>
    </row>
    <row r="2886" spans="1:14" x14ac:dyDescent="0.3">
      <c r="A2886" t="s">
        <v>5127</v>
      </c>
      <c r="B2886" t="s">
        <v>2187</v>
      </c>
      <c r="C2886" t="s">
        <v>2338</v>
      </c>
      <c r="D2886" t="s">
        <v>2339</v>
      </c>
      <c r="E2886" s="17">
        <v>44344</v>
      </c>
      <c r="F2886">
        <v>2229</v>
      </c>
      <c r="G2886">
        <v>33</v>
      </c>
      <c r="H2886">
        <v>2202</v>
      </c>
      <c r="I2886">
        <v>397761</v>
      </c>
      <c r="J2886">
        <v>35605</v>
      </c>
      <c r="K2886">
        <v>888730</v>
      </c>
      <c r="L2886">
        <v>33435</v>
      </c>
      <c r="M2886">
        <v>14589</v>
      </c>
      <c r="N2886">
        <v>83000000</v>
      </c>
    </row>
    <row r="2887" spans="1:14" x14ac:dyDescent="0.3">
      <c r="A2887" t="s">
        <v>5128</v>
      </c>
      <c r="B2887" t="s">
        <v>2187</v>
      </c>
      <c r="C2887" t="s">
        <v>2338</v>
      </c>
      <c r="D2887" t="s">
        <v>2438</v>
      </c>
      <c r="E2887" s="17">
        <v>43852</v>
      </c>
      <c r="F2887">
        <v>2917</v>
      </c>
      <c r="G2887">
        <v>176</v>
      </c>
      <c r="H2887">
        <v>3743</v>
      </c>
      <c r="I2887">
        <v>400678</v>
      </c>
      <c r="J2887">
        <v>35781</v>
      </c>
      <c r="K2887">
        <v>892473</v>
      </c>
      <c r="L2887">
        <v>49589</v>
      </c>
      <c r="M2887">
        <v>15997</v>
      </c>
      <c r="N2887">
        <v>83000000</v>
      </c>
    </row>
    <row r="2888" spans="1:14" x14ac:dyDescent="0.3">
      <c r="A2888" t="s">
        <v>5129</v>
      </c>
      <c r="B2888" t="s">
        <v>2187</v>
      </c>
      <c r="C2888" t="s">
        <v>2201</v>
      </c>
      <c r="D2888" t="s">
        <v>2202</v>
      </c>
      <c r="E2888" s="17">
        <v>43942</v>
      </c>
      <c r="F2888">
        <v>3013</v>
      </c>
      <c r="G2888">
        <v>26</v>
      </c>
      <c r="H2888">
        <v>416</v>
      </c>
      <c r="I2888">
        <v>403691</v>
      </c>
      <c r="J2888">
        <v>35807</v>
      </c>
      <c r="K2888">
        <v>892889</v>
      </c>
      <c r="L2888">
        <v>51221</v>
      </c>
      <c r="M2888">
        <v>3469</v>
      </c>
      <c r="N2888">
        <v>83000000</v>
      </c>
    </row>
    <row r="2889" spans="1:14" x14ac:dyDescent="0.3">
      <c r="A2889" t="s">
        <v>5130</v>
      </c>
      <c r="B2889" t="s">
        <v>2190</v>
      </c>
      <c r="C2889" t="s">
        <v>2269</v>
      </c>
      <c r="D2889" t="s">
        <v>2288</v>
      </c>
      <c r="E2889" s="17">
        <v>43887</v>
      </c>
      <c r="F2889">
        <v>1549</v>
      </c>
      <c r="G2889">
        <v>7</v>
      </c>
      <c r="H2889">
        <v>3433</v>
      </c>
      <c r="I2889">
        <v>405240</v>
      </c>
      <c r="J2889">
        <v>35814</v>
      </c>
      <c r="K2889">
        <v>896322</v>
      </c>
      <c r="L2889">
        <v>12392</v>
      </c>
      <c r="M2889">
        <v>170</v>
      </c>
      <c r="N2889">
        <v>213000000</v>
      </c>
    </row>
    <row r="2890" spans="1:14" x14ac:dyDescent="0.3">
      <c r="A2890" t="s">
        <v>5131</v>
      </c>
      <c r="B2890" t="s">
        <v>2187</v>
      </c>
      <c r="C2890" t="s">
        <v>2188</v>
      </c>
      <c r="D2890" t="s">
        <v>2188</v>
      </c>
      <c r="E2890" s="17">
        <v>43896</v>
      </c>
      <c r="F2890">
        <v>4573</v>
      </c>
      <c r="G2890">
        <v>161</v>
      </c>
      <c r="H2890">
        <v>3417</v>
      </c>
      <c r="I2890">
        <v>409813</v>
      </c>
      <c r="J2890">
        <v>35975</v>
      </c>
      <c r="K2890">
        <v>899739</v>
      </c>
      <c r="L2890">
        <v>73168</v>
      </c>
      <c r="M2890">
        <v>4298</v>
      </c>
      <c r="N2890">
        <v>83000000</v>
      </c>
    </row>
    <row r="2891" spans="1:14" x14ac:dyDescent="0.3">
      <c r="A2891" t="s">
        <v>5132</v>
      </c>
      <c r="B2891" t="s">
        <v>2211</v>
      </c>
      <c r="C2891" t="s">
        <v>2237</v>
      </c>
      <c r="D2891" t="s">
        <v>2238</v>
      </c>
      <c r="E2891" s="17">
        <v>43928</v>
      </c>
      <c r="F2891">
        <v>3385</v>
      </c>
      <c r="G2891">
        <v>17</v>
      </c>
      <c r="H2891">
        <v>2564</v>
      </c>
      <c r="I2891">
        <v>413198</v>
      </c>
      <c r="J2891">
        <v>35992</v>
      </c>
      <c r="K2891">
        <v>2303</v>
      </c>
      <c r="L2891">
        <v>50775</v>
      </c>
      <c r="M2891">
        <v>4375</v>
      </c>
      <c r="N2891">
        <v>331000000</v>
      </c>
    </row>
    <row r="2892" spans="1:14" x14ac:dyDescent="0.3">
      <c r="A2892" t="s">
        <v>5133</v>
      </c>
      <c r="B2892" t="s">
        <v>2206</v>
      </c>
      <c r="C2892" t="s">
        <v>2207</v>
      </c>
      <c r="D2892" t="s">
        <v>2208</v>
      </c>
      <c r="E2892" s="17">
        <v>43974</v>
      </c>
      <c r="F2892">
        <v>1579</v>
      </c>
      <c r="G2892">
        <v>178</v>
      </c>
      <c r="H2892">
        <v>1082</v>
      </c>
      <c r="I2892">
        <v>414777</v>
      </c>
      <c r="J2892">
        <v>36170</v>
      </c>
      <c r="K2892">
        <v>3385</v>
      </c>
      <c r="L2892">
        <v>26843</v>
      </c>
      <c r="M2892">
        <v>403</v>
      </c>
      <c r="N2892">
        <v>68000000</v>
      </c>
    </row>
    <row r="2893" spans="1:14" x14ac:dyDescent="0.3">
      <c r="A2893" t="s">
        <v>5134</v>
      </c>
      <c r="B2893" t="s">
        <v>2190</v>
      </c>
      <c r="C2893" t="s">
        <v>2198</v>
      </c>
      <c r="D2893" t="s">
        <v>2306</v>
      </c>
      <c r="E2893" s="17">
        <v>44265</v>
      </c>
      <c r="F2893">
        <v>3371</v>
      </c>
      <c r="G2893">
        <v>139</v>
      </c>
      <c r="H2893">
        <v>587</v>
      </c>
      <c r="I2893">
        <v>418148</v>
      </c>
      <c r="J2893">
        <v>36309</v>
      </c>
      <c r="K2893">
        <v>3972</v>
      </c>
      <c r="L2893">
        <v>43823</v>
      </c>
      <c r="M2893">
        <v>3527</v>
      </c>
      <c r="N2893">
        <v>213000000</v>
      </c>
    </row>
    <row r="2894" spans="1:14" x14ac:dyDescent="0.3">
      <c r="A2894" t="s">
        <v>5135</v>
      </c>
      <c r="B2894" t="s">
        <v>2187</v>
      </c>
      <c r="C2894" t="s">
        <v>2255</v>
      </c>
      <c r="D2894" t="s">
        <v>2255</v>
      </c>
      <c r="E2894" s="17">
        <v>44467</v>
      </c>
      <c r="F2894">
        <v>1960</v>
      </c>
      <c r="G2894">
        <v>50</v>
      </c>
      <c r="H2894">
        <v>4867</v>
      </c>
      <c r="I2894">
        <v>420108</v>
      </c>
      <c r="J2894">
        <v>36359</v>
      </c>
      <c r="K2894">
        <v>8839</v>
      </c>
      <c r="L2894">
        <v>31360</v>
      </c>
      <c r="M2894">
        <v>2065</v>
      </c>
      <c r="N2894">
        <v>83000000</v>
      </c>
    </row>
    <row r="2895" spans="1:14" x14ac:dyDescent="0.3">
      <c r="A2895" t="s">
        <v>5136</v>
      </c>
      <c r="B2895" t="s">
        <v>2206</v>
      </c>
      <c r="C2895" t="s">
        <v>2257</v>
      </c>
      <c r="D2895" t="s">
        <v>2258</v>
      </c>
      <c r="E2895" s="17">
        <v>44509</v>
      </c>
      <c r="F2895">
        <v>3844</v>
      </c>
      <c r="G2895">
        <v>190</v>
      </c>
      <c r="H2895">
        <v>2807</v>
      </c>
      <c r="I2895">
        <v>423952</v>
      </c>
      <c r="J2895">
        <v>36549</v>
      </c>
      <c r="K2895">
        <v>11646</v>
      </c>
      <c r="L2895">
        <v>65348</v>
      </c>
      <c r="M2895">
        <v>9337</v>
      </c>
      <c r="N2895">
        <v>68000000</v>
      </c>
    </row>
    <row r="2896" spans="1:14" x14ac:dyDescent="0.3">
      <c r="A2896" t="s">
        <v>5137</v>
      </c>
      <c r="B2896" t="s">
        <v>2194</v>
      </c>
      <c r="C2896" t="s">
        <v>2221</v>
      </c>
      <c r="D2896" t="s">
        <v>2222</v>
      </c>
      <c r="E2896" s="17">
        <v>43916</v>
      </c>
      <c r="F2896">
        <v>4697</v>
      </c>
      <c r="G2896">
        <v>167</v>
      </c>
      <c r="H2896">
        <v>3658</v>
      </c>
      <c r="I2896">
        <v>428649</v>
      </c>
      <c r="J2896">
        <v>36716</v>
      </c>
      <c r="K2896">
        <v>15304</v>
      </c>
      <c r="L2896">
        <v>37576</v>
      </c>
      <c r="M2896">
        <v>18286</v>
      </c>
      <c r="N2896">
        <v>1380000000</v>
      </c>
    </row>
    <row r="2897" spans="1:14" x14ac:dyDescent="0.3">
      <c r="A2897" t="s">
        <v>5138</v>
      </c>
      <c r="B2897" t="s">
        <v>2194</v>
      </c>
      <c r="C2897" t="s">
        <v>2195</v>
      </c>
      <c r="D2897" t="s">
        <v>2296</v>
      </c>
      <c r="E2897" s="17">
        <v>44418</v>
      </c>
      <c r="F2897">
        <v>2390</v>
      </c>
      <c r="G2897">
        <v>149</v>
      </c>
      <c r="H2897">
        <v>2223</v>
      </c>
      <c r="I2897">
        <v>431039</v>
      </c>
      <c r="J2897">
        <v>36865</v>
      </c>
      <c r="K2897">
        <v>17527</v>
      </c>
      <c r="L2897">
        <v>33460</v>
      </c>
      <c r="M2897">
        <v>9955</v>
      </c>
      <c r="N2897">
        <v>1380000000</v>
      </c>
    </row>
    <row r="2898" spans="1:14" x14ac:dyDescent="0.3">
      <c r="A2898" t="s">
        <v>5139</v>
      </c>
      <c r="B2898" t="s">
        <v>2206</v>
      </c>
      <c r="C2898" t="s">
        <v>2224</v>
      </c>
      <c r="D2898" t="s">
        <v>2225</v>
      </c>
      <c r="E2898" s="17">
        <v>44174</v>
      </c>
      <c r="F2898">
        <v>1419</v>
      </c>
      <c r="G2898">
        <v>135</v>
      </c>
      <c r="H2898">
        <v>4417</v>
      </c>
      <c r="I2898">
        <v>432458</v>
      </c>
      <c r="J2898">
        <v>37000</v>
      </c>
      <c r="K2898">
        <v>21944</v>
      </c>
      <c r="L2898">
        <v>26961</v>
      </c>
      <c r="M2898">
        <v>4584</v>
      </c>
      <c r="N2898">
        <v>68000000</v>
      </c>
    </row>
    <row r="2899" spans="1:14" x14ac:dyDescent="0.3">
      <c r="A2899" t="s">
        <v>5140</v>
      </c>
      <c r="B2899" t="s">
        <v>2211</v>
      </c>
      <c r="C2899" t="s">
        <v>2241</v>
      </c>
      <c r="D2899" t="s">
        <v>2242</v>
      </c>
      <c r="E2899" s="17">
        <v>44124</v>
      </c>
      <c r="F2899">
        <v>3917</v>
      </c>
      <c r="G2899">
        <v>155</v>
      </c>
      <c r="H2899">
        <v>2183</v>
      </c>
      <c r="I2899">
        <v>436375</v>
      </c>
      <c r="J2899">
        <v>37155</v>
      </c>
      <c r="K2899">
        <v>24127</v>
      </c>
      <c r="L2899">
        <v>66589</v>
      </c>
      <c r="M2899">
        <v>14767</v>
      </c>
      <c r="N2899">
        <v>331000000</v>
      </c>
    </row>
    <row r="2900" spans="1:14" x14ac:dyDescent="0.3">
      <c r="A2900" t="s">
        <v>5141</v>
      </c>
      <c r="B2900" t="s">
        <v>2206</v>
      </c>
      <c r="C2900" t="s">
        <v>2232</v>
      </c>
      <c r="D2900" t="s">
        <v>2233</v>
      </c>
      <c r="E2900" s="17">
        <v>44401</v>
      </c>
      <c r="F2900">
        <v>3835</v>
      </c>
      <c r="G2900">
        <v>177</v>
      </c>
      <c r="H2900">
        <v>2021</v>
      </c>
      <c r="I2900">
        <v>440210</v>
      </c>
      <c r="J2900">
        <v>37332</v>
      </c>
      <c r="K2900">
        <v>26148</v>
      </c>
      <c r="L2900">
        <v>65195</v>
      </c>
      <c r="M2900">
        <v>6331</v>
      </c>
      <c r="N2900">
        <v>68000000</v>
      </c>
    </row>
    <row r="2901" spans="1:14" x14ac:dyDescent="0.3">
      <c r="A2901" t="s">
        <v>5142</v>
      </c>
      <c r="B2901" t="s">
        <v>2206</v>
      </c>
      <c r="C2901" t="s">
        <v>2232</v>
      </c>
      <c r="D2901" t="s">
        <v>2326</v>
      </c>
      <c r="E2901" s="17">
        <v>44480</v>
      </c>
      <c r="F2901">
        <v>4428</v>
      </c>
      <c r="G2901">
        <v>46</v>
      </c>
      <c r="H2901">
        <v>4775</v>
      </c>
      <c r="I2901">
        <v>444638</v>
      </c>
      <c r="J2901">
        <v>37378</v>
      </c>
      <c r="K2901">
        <v>30923</v>
      </c>
      <c r="L2901">
        <v>79704</v>
      </c>
      <c r="M2901">
        <v>123</v>
      </c>
      <c r="N2901">
        <v>68000000</v>
      </c>
    </row>
    <row r="2902" spans="1:14" x14ac:dyDescent="0.3">
      <c r="A2902" t="s">
        <v>5143</v>
      </c>
      <c r="B2902" t="s">
        <v>2190</v>
      </c>
      <c r="C2902" t="s">
        <v>2198</v>
      </c>
      <c r="D2902" t="s">
        <v>2306</v>
      </c>
      <c r="E2902" s="17">
        <v>44441</v>
      </c>
      <c r="F2902">
        <v>4450</v>
      </c>
      <c r="G2902">
        <v>55</v>
      </c>
      <c r="H2902">
        <v>3613</v>
      </c>
      <c r="I2902">
        <v>449088</v>
      </c>
      <c r="J2902">
        <v>37433</v>
      </c>
      <c r="K2902">
        <v>34536</v>
      </c>
      <c r="L2902">
        <v>62300</v>
      </c>
      <c r="M2902">
        <v>14216</v>
      </c>
      <c r="N2902">
        <v>213000000</v>
      </c>
    </row>
    <row r="2903" spans="1:14" x14ac:dyDescent="0.3">
      <c r="A2903" t="s">
        <v>5144</v>
      </c>
      <c r="B2903" t="s">
        <v>2194</v>
      </c>
      <c r="C2903" t="s">
        <v>2204</v>
      </c>
      <c r="D2903" t="s">
        <v>25</v>
      </c>
      <c r="E2903" s="17">
        <v>44534</v>
      </c>
      <c r="F2903">
        <v>3630</v>
      </c>
      <c r="G2903">
        <v>159</v>
      </c>
      <c r="H2903">
        <v>2369</v>
      </c>
      <c r="I2903">
        <v>452718</v>
      </c>
      <c r="J2903">
        <v>37592</v>
      </c>
      <c r="K2903">
        <v>36905</v>
      </c>
      <c r="L2903">
        <v>36300</v>
      </c>
      <c r="M2903">
        <v>8798</v>
      </c>
      <c r="N2903">
        <v>1380000000</v>
      </c>
    </row>
    <row r="2904" spans="1:14" x14ac:dyDescent="0.3">
      <c r="A2904" t="s">
        <v>5145</v>
      </c>
      <c r="B2904" t="s">
        <v>2194</v>
      </c>
      <c r="C2904" t="s">
        <v>27</v>
      </c>
      <c r="D2904" t="s">
        <v>27</v>
      </c>
      <c r="E2904" s="17">
        <v>44073</v>
      </c>
      <c r="F2904">
        <v>4942</v>
      </c>
      <c r="G2904">
        <v>138</v>
      </c>
      <c r="H2904">
        <v>1359</v>
      </c>
      <c r="I2904">
        <v>457660</v>
      </c>
      <c r="J2904">
        <v>37730</v>
      </c>
      <c r="K2904">
        <v>38264</v>
      </c>
      <c r="L2904">
        <v>79072</v>
      </c>
      <c r="M2904">
        <v>12409</v>
      </c>
      <c r="N2904">
        <v>1380000000</v>
      </c>
    </row>
    <row r="2905" spans="1:14" x14ac:dyDescent="0.3">
      <c r="A2905" t="s">
        <v>5146</v>
      </c>
      <c r="B2905" t="s">
        <v>2187</v>
      </c>
      <c r="C2905" t="s">
        <v>2188</v>
      </c>
      <c r="D2905" t="s">
        <v>2188</v>
      </c>
      <c r="E2905" s="17">
        <v>44391</v>
      </c>
      <c r="F2905">
        <v>162</v>
      </c>
      <c r="G2905">
        <v>148</v>
      </c>
      <c r="H2905">
        <v>780</v>
      </c>
      <c r="I2905">
        <v>457822</v>
      </c>
      <c r="J2905">
        <v>37878</v>
      </c>
      <c r="K2905">
        <v>39044</v>
      </c>
      <c r="L2905">
        <v>972</v>
      </c>
      <c r="M2905">
        <v>19305</v>
      </c>
      <c r="N2905">
        <v>83000000</v>
      </c>
    </row>
    <row r="2906" spans="1:14" x14ac:dyDescent="0.3">
      <c r="A2906" t="s">
        <v>5147</v>
      </c>
      <c r="B2906" t="s">
        <v>2206</v>
      </c>
      <c r="C2906" t="s">
        <v>2224</v>
      </c>
      <c r="D2906" t="s">
        <v>2225</v>
      </c>
      <c r="E2906" s="17">
        <v>43862</v>
      </c>
      <c r="F2906">
        <v>115</v>
      </c>
      <c r="G2906">
        <v>153</v>
      </c>
      <c r="H2906">
        <v>1536</v>
      </c>
      <c r="I2906">
        <v>457937</v>
      </c>
      <c r="J2906">
        <v>38031</v>
      </c>
      <c r="K2906">
        <v>40580</v>
      </c>
      <c r="L2906">
        <v>1265</v>
      </c>
      <c r="M2906">
        <v>9286</v>
      </c>
      <c r="N2906">
        <v>68000000</v>
      </c>
    </row>
    <row r="2907" spans="1:14" x14ac:dyDescent="0.3">
      <c r="A2907" t="s">
        <v>5148</v>
      </c>
      <c r="B2907" t="s">
        <v>2206</v>
      </c>
      <c r="C2907" t="s">
        <v>2232</v>
      </c>
      <c r="D2907" t="s">
        <v>2233</v>
      </c>
      <c r="E2907" s="17">
        <v>44221</v>
      </c>
      <c r="F2907">
        <v>1470</v>
      </c>
      <c r="G2907">
        <v>141</v>
      </c>
      <c r="H2907">
        <v>170</v>
      </c>
      <c r="I2907">
        <v>459407</v>
      </c>
      <c r="J2907">
        <v>38172</v>
      </c>
      <c r="K2907">
        <v>40750</v>
      </c>
      <c r="L2907">
        <v>10290</v>
      </c>
      <c r="M2907">
        <v>18535</v>
      </c>
      <c r="N2907">
        <v>68000000</v>
      </c>
    </row>
    <row r="2908" spans="1:14" x14ac:dyDescent="0.3">
      <c r="A2908" t="s">
        <v>5149</v>
      </c>
      <c r="B2908" t="s">
        <v>2211</v>
      </c>
      <c r="C2908" t="s">
        <v>2237</v>
      </c>
      <c r="D2908" t="s">
        <v>2238</v>
      </c>
      <c r="E2908" s="17">
        <v>44107</v>
      </c>
      <c r="F2908">
        <v>3079</v>
      </c>
      <c r="G2908">
        <v>78</v>
      </c>
      <c r="H2908">
        <v>4224</v>
      </c>
      <c r="I2908">
        <v>462486</v>
      </c>
      <c r="J2908">
        <v>38250</v>
      </c>
      <c r="K2908">
        <v>44974</v>
      </c>
      <c r="L2908">
        <v>15395</v>
      </c>
      <c r="M2908">
        <v>19097</v>
      </c>
      <c r="N2908">
        <v>331000000</v>
      </c>
    </row>
    <row r="2909" spans="1:14" x14ac:dyDescent="0.3">
      <c r="A2909" t="s">
        <v>5150</v>
      </c>
      <c r="B2909" t="s">
        <v>2194</v>
      </c>
      <c r="C2909" t="s">
        <v>27</v>
      </c>
      <c r="D2909" t="s">
        <v>27</v>
      </c>
      <c r="E2909" s="17">
        <v>44362</v>
      </c>
      <c r="F2909">
        <v>3852</v>
      </c>
      <c r="G2909">
        <v>13</v>
      </c>
      <c r="H2909">
        <v>2727</v>
      </c>
      <c r="I2909">
        <v>466338</v>
      </c>
      <c r="J2909">
        <v>38263</v>
      </c>
      <c r="K2909">
        <v>47701</v>
      </c>
      <c r="L2909">
        <v>61632</v>
      </c>
      <c r="M2909">
        <v>15730</v>
      </c>
      <c r="N2909">
        <v>1380000000</v>
      </c>
    </row>
    <row r="2910" spans="1:14" x14ac:dyDescent="0.3">
      <c r="A2910" t="s">
        <v>5151</v>
      </c>
      <c r="B2910" t="s">
        <v>2211</v>
      </c>
      <c r="C2910" t="s">
        <v>2245</v>
      </c>
      <c r="D2910" t="s">
        <v>2308</v>
      </c>
      <c r="E2910" s="17">
        <v>43984</v>
      </c>
      <c r="F2910">
        <v>2838</v>
      </c>
      <c r="G2910">
        <v>99</v>
      </c>
      <c r="H2910">
        <v>4492</v>
      </c>
      <c r="I2910">
        <v>469176</v>
      </c>
      <c r="J2910">
        <v>38362</v>
      </c>
      <c r="K2910">
        <v>52193</v>
      </c>
      <c r="L2910">
        <v>31218</v>
      </c>
      <c r="M2910">
        <v>12960</v>
      </c>
      <c r="N2910">
        <v>331000000</v>
      </c>
    </row>
    <row r="2911" spans="1:14" x14ac:dyDescent="0.3">
      <c r="A2911" t="s">
        <v>5152</v>
      </c>
      <c r="B2911" t="s">
        <v>2190</v>
      </c>
      <c r="C2911" t="s">
        <v>2198</v>
      </c>
      <c r="D2911" t="s">
        <v>2199</v>
      </c>
      <c r="E2911" s="17">
        <v>44213</v>
      </c>
      <c r="F2911">
        <v>542</v>
      </c>
      <c r="G2911">
        <v>2</v>
      </c>
      <c r="H2911">
        <v>2108</v>
      </c>
      <c r="I2911">
        <v>469718</v>
      </c>
      <c r="J2911">
        <v>38364</v>
      </c>
      <c r="K2911">
        <v>54301</v>
      </c>
      <c r="L2911">
        <v>4878</v>
      </c>
      <c r="M2911">
        <v>13472</v>
      </c>
      <c r="N2911">
        <v>213000000</v>
      </c>
    </row>
    <row r="2912" spans="1:14" x14ac:dyDescent="0.3">
      <c r="A2912" t="s">
        <v>5153</v>
      </c>
      <c r="B2912" t="s">
        <v>2187</v>
      </c>
      <c r="C2912" t="s">
        <v>2188</v>
      </c>
      <c r="D2912" t="s">
        <v>2188</v>
      </c>
      <c r="E2912" s="17">
        <v>43898</v>
      </c>
      <c r="F2912">
        <v>413</v>
      </c>
      <c r="G2912">
        <v>184</v>
      </c>
      <c r="H2912">
        <v>1658</v>
      </c>
      <c r="I2912">
        <v>470131</v>
      </c>
      <c r="J2912">
        <v>38548</v>
      </c>
      <c r="K2912">
        <v>55959</v>
      </c>
      <c r="L2912">
        <v>6195</v>
      </c>
      <c r="M2912">
        <v>13176</v>
      </c>
      <c r="N2912">
        <v>83000000</v>
      </c>
    </row>
    <row r="2913" spans="1:14" x14ac:dyDescent="0.3">
      <c r="A2913" t="s">
        <v>5154</v>
      </c>
      <c r="B2913" t="s">
        <v>2211</v>
      </c>
      <c r="C2913" t="s">
        <v>2212</v>
      </c>
      <c r="D2913" t="s">
        <v>2213</v>
      </c>
      <c r="E2913" s="17">
        <v>44044</v>
      </c>
      <c r="F2913">
        <v>681</v>
      </c>
      <c r="G2913">
        <v>121</v>
      </c>
      <c r="H2913">
        <v>1795</v>
      </c>
      <c r="I2913">
        <v>470812</v>
      </c>
      <c r="J2913">
        <v>38669</v>
      </c>
      <c r="K2913">
        <v>57754</v>
      </c>
      <c r="L2913">
        <v>10896</v>
      </c>
      <c r="M2913">
        <v>1715</v>
      </c>
      <c r="N2913">
        <v>331000000</v>
      </c>
    </row>
    <row r="2914" spans="1:14" x14ac:dyDescent="0.3">
      <c r="A2914" t="s">
        <v>5155</v>
      </c>
      <c r="B2914" t="s">
        <v>2194</v>
      </c>
      <c r="C2914" t="s">
        <v>2195</v>
      </c>
      <c r="D2914" t="s">
        <v>2196</v>
      </c>
      <c r="E2914" s="17">
        <v>44485</v>
      </c>
      <c r="F2914">
        <v>641</v>
      </c>
      <c r="G2914">
        <v>6</v>
      </c>
      <c r="H2914">
        <v>2785</v>
      </c>
      <c r="I2914">
        <v>471453</v>
      </c>
      <c r="J2914">
        <v>38675</v>
      </c>
      <c r="K2914">
        <v>60539</v>
      </c>
      <c r="L2914">
        <v>7051</v>
      </c>
      <c r="M2914">
        <v>3459</v>
      </c>
      <c r="N2914">
        <v>1380000000</v>
      </c>
    </row>
    <row r="2915" spans="1:14" x14ac:dyDescent="0.3">
      <c r="A2915" t="s">
        <v>5156</v>
      </c>
      <c r="B2915" t="s">
        <v>2190</v>
      </c>
      <c r="C2915" t="s">
        <v>2252</v>
      </c>
      <c r="D2915" t="s">
        <v>2253</v>
      </c>
      <c r="E2915" s="17">
        <v>44206</v>
      </c>
      <c r="F2915">
        <v>3978</v>
      </c>
      <c r="G2915">
        <v>38</v>
      </c>
      <c r="H2915">
        <v>396</v>
      </c>
      <c r="I2915">
        <v>475431</v>
      </c>
      <c r="J2915">
        <v>38713</v>
      </c>
      <c r="K2915">
        <v>60935</v>
      </c>
      <c r="L2915">
        <v>75582</v>
      </c>
      <c r="M2915">
        <v>13365</v>
      </c>
      <c r="N2915">
        <v>213000000</v>
      </c>
    </row>
    <row r="2916" spans="1:14" x14ac:dyDescent="0.3">
      <c r="A2916" t="s">
        <v>5157</v>
      </c>
      <c r="B2916" t="s">
        <v>2206</v>
      </c>
      <c r="C2916" t="s">
        <v>2207</v>
      </c>
      <c r="D2916" t="s">
        <v>2263</v>
      </c>
      <c r="E2916" s="17">
        <v>44043</v>
      </c>
      <c r="F2916">
        <v>1432</v>
      </c>
      <c r="G2916">
        <v>184</v>
      </c>
      <c r="H2916">
        <v>803</v>
      </c>
      <c r="I2916">
        <v>476863</v>
      </c>
      <c r="J2916">
        <v>38897</v>
      </c>
      <c r="K2916">
        <v>61738</v>
      </c>
      <c r="L2916">
        <v>7160</v>
      </c>
      <c r="M2916">
        <v>10691</v>
      </c>
      <c r="N2916">
        <v>68000000</v>
      </c>
    </row>
    <row r="2917" spans="1:14" x14ac:dyDescent="0.3">
      <c r="A2917" t="s">
        <v>5158</v>
      </c>
      <c r="B2917" t="s">
        <v>2190</v>
      </c>
      <c r="C2917" t="s">
        <v>2191</v>
      </c>
      <c r="D2917" t="s">
        <v>2285</v>
      </c>
      <c r="E2917" s="17">
        <v>43909</v>
      </c>
      <c r="F2917">
        <v>668</v>
      </c>
      <c r="G2917">
        <v>114</v>
      </c>
      <c r="H2917">
        <v>3004</v>
      </c>
      <c r="I2917">
        <v>477531</v>
      </c>
      <c r="J2917">
        <v>39011</v>
      </c>
      <c r="K2917">
        <v>64742</v>
      </c>
      <c r="L2917">
        <v>6012</v>
      </c>
      <c r="M2917">
        <v>6894</v>
      </c>
      <c r="N2917">
        <v>213000000</v>
      </c>
    </row>
    <row r="2918" spans="1:14" x14ac:dyDescent="0.3">
      <c r="A2918" t="s">
        <v>5159</v>
      </c>
      <c r="B2918" t="s">
        <v>2211</v>
      </c>
      <c r="C2918" t="s">
        <v>2241</v>
      </c>
      <c r="D2918" t="s">
        <v>2242</v>
      </c>
      <c r="E2918" s="17">
        <v>44556</v>
      </c>
      <c r="F2918">
        <v>2069</v>
      </c>
      <c r="G2918">
        <v>109</v>
      </c>
      <c r="H2918">
        <v>3769</v>
      </c>
      <c r="I2918">
        <v>479600</v>
      </c>
      <c r="J2918">
        <v>39120</v>
      </c>
      <c r="K2918">
        <v>68511</v>
      </c>
      <c r="L2918">
        <v>12414</v>
      </c>
      <c r="M2918">
        <v>1889</v>
      </c>
      <c r="N2918">
        <v>331000000</v>
      </c>
    </row>
    <row r="2919" spans="1:14" x14ac:dyDescent="0.3">
      <c r="A2919" t="s">
        <v>5160</v>
      </c>
      <c r="B2919" t="s">
        <v>2194</v>
      </c>
      <c r="C2919" t="s">
        <v>27</v>
      </c>
      <c r="D2919" t="s">
        <v>27</v>
      </c>
      <c r="E2919" s="17">
        <v>44458</v>
      </c>
      <c r="F2919">
        <v>968</v>
      </c>
      <c r="G2919">
        <v>64</v>
      </c>
      <c r="H2919">
        <v>3289</v>
      </c>
      <c r="I2919">
        <v>480568</v>
      </c>
      <c r="J2919">
        <v>39184</v>
      </c>
      <c r="K2919">
        <v>71800</v>
      </c>
      <c r="L2919">
        <v>4840</v>
      </c>
      <c r="M2919">
        <v>18279</v>
      </c>
      <c r="N2919">
        <v>1380000000</v>
      </c>
    </row>
    <row r="2920" spans="1:14" x14ac:dyDescent="0.3">
      <c r="A2920" t="s">
        <v>5161</v>
      </c>
      <c r="B2920" t="s">
        <v>2211</v>
      </c>
      <c r="C2920" t="s">
        <v>2241</v>
      </c>
      <c r="D2920" t="s">
        <v>2261</v>
      </c>
      <c r="E2920" s="17">
        <v>44434</v>
      </c>
      <c r="F2920">
        <v>1180</v>
      </c>
      <c r="G2920">
        <v>24</v>
      </c>
      <c r="H2920">
        <v>654</v>
      </c>
      <c r="I2920">
        <v>481748</v>
      </c>
      <c r="J2920">
        <v>39208</v>
      </c>
      <c r="K2920">
        <v>72454</v>
      </c>
      <c r="L2920">
        <v>11800</v>
      </c>
      <c r="M2920">
        <v>2927</v>
      </c>
      <c r="N2920">
        <v>331000000</v>
      </c>
    </row>
    <row r="2921" spans="1:14" x14ac:dyDescent="0.3">
      <c r="A2921" t="s">
        <v>5162</v>
      </c>
      <c r="B2921" t="s">
        <v>2206</v>
      </c>
      <c r="C2921" t="s">
        <v>2257</v>
      </c>
      <c r="D2921" t="s">
        <v>2258</v>
      </c>
      <c r="E2921" s="17">
        <v>44211</v>
      </c>
      <c r="F2921">
        <v>4819</v>
      </c>
      <c r="G2921">
        <v>30</v>
      </c>
      <c r="H2921">
        <v>1876</v>
      </c>
      <c r="I2921">
        <v>486567</v>
      </c>
      <c r="J2921">
        <v>39238</v>
      </c>
      <c r="K2921">
        <v>74330</v>
      </c>
      <c r="L2921">
        <v>77104</v>
      </c>
      <c r="M2921">
        <v>19077</v>
      </c>
      <c r="N2921">
        <v>68000000</v>
      </c>
    </row>
    <row r="2922" spans="1:14" x14ac:dyDescent="0.3">
      <c r="A2922" t="s">
        <v>5163</v>
      </c>
      <c r="B2922" t="s">
        <v>2206</v>
      </c>
      <c r="C2922" t="s">
        <v>2232</v>
      </c>
      <c r="D2922" t="s">
        <v>2233</v>
      </c>
      <c r="E2922" s="17">
        <v>44510</v>
      </c>
      <c r="F2922">
        <v>3235</v>
      </c>
      <c r="G2922">
        <v>85</v>
      </c>
      <c r="H2922">
        <v>267</v>
      </c>
      <c r="I2922">
        <v>489802</v>
      </c>
      <c r="J2922">
        <v>39323</v>
      </c>
      <c r="K2922">
        <v>74597</v>
      </c>
      <c r="L2922">
        <v>29115</v>
      </c>
      <c r="M2922">
        <v>15136</v>
      </c>
      <c r="N2922">
        <v>68000000</v>
      </c>
    </row>
    <row r="2923" spans="1:14" x14ac:dyDescent="0.3">
      <c r="A2923" t="s">
        <v>5164</v>
      </c>
      <c r="B2923" t="s">
        <v>2194</v>
      </c>
      <c r="C2923" t="s">
        <v>2204</v>
      </c>
      <c r="D2923" t="s">
        <v>25</v>
      </c>
      <c r="E2923" s="17">
        <v>43888</v>
      </c>
      <c r="F2923">
        <v>251</v>
      </c>
      <c r="G2923">
        <v>137</v>
      </c>
      <c r="H2923">
        <v>1092</v>
      </c>
      <c r="I2923">
        <v>490053</v>
      </c>
      <c r="J2923">
        <v>39460</v>
      </c>
      <c r="K2923">
        <v>75689</v>
      </c>
      <c r="L2923">
        <v>2008</v>
      </c>
      <c r="M2923">
        <v>5252</v>
      </c>
      <c r="N2923">
        <v>1380000000</v>
      </c>
    </row>
    <row r="2924" spans="1:14" x14ac:dyDescent="0.3">
      <c r="A2924" t="s">
        <v>5165</v>
      </c>
      <c r="B2924" t="s">
        <v>2187</v>
      </c>
      <c r="C2924" t="s">
        <v>2188</v>
      </c>
      <c r="D2924" t="s">
        <v>2188</v>
      </c>
      <c r="E2924" s="17">
        <v>43856</v>
      </c>
      <c r="F2924">
        <v>4300</v>
      </c>
      <c r="G2924">
        <v>76</v>
      </c>
      <c r="H2924">
        <v>1468</v>
      </c>
      <c r="I2924">
        <v>494353</v>
      </c>
      <c r="J2924">
        <v>39536</v>
      </c>
      <c r="K2924">
        <v>77157</v>
      </c>
      <c r="L2924">
        <v>21500</v>
      </c>
      <c r="M2924">
        <v>13266</v>
      </c>
      <c r="N2924">
        <v>83000000</v>
      </c>
    </row>
    <row r="2925" spans="1:14" x14ac:dyDescent="0.3">
      <c r="A2925" t="s">
        <v>5166</v>
      </c>
      <c r="B2925" t="s">
        <v>2190</v>
      </c>
      <c r="C2925" t="s">
        <v>2269</v>
      </c>
      <c r="D2925" t="s">
        <v>2270</v>
      </c>
      <c r="E2925" s="17">
        <v>44277</v>
      </c>
      <c r="F2925">
        <v>2879</v>
      </c>
      <c r="G2925">
        <v>199</v>
      </c>
      <c r="H2925">
        <v>1321</v>
      </c>
      <c r="I2925">
        <v>497232</v>
      </c>
      <c r="J2925">
        <v>39735</v>
      </c>
      <c r="K2925">
        <v>78478</v>
      </c>
      <c r="L2925">
        <v>54701</v>
      </c>
      <c r="M2925">
        <v>11617</v>
      </c>
      <c r="N2925">
        <v>213000000</v>
      </c>
    </row>
    <row r="2926" spans="1:14" x14ac:dyDescent="0.3">
      <c r="A2926" t="s">
        <v>5167</v>
      </c>
      <c r="B2926" t="s">
        <v>2190</v>
      </c>
      <c r="C2926" t="s">
        <v>2198</v>
      </c>
      <c r="D2926" t="s">
        <v>2306</v>
      </c>
      <c r="E2926" s="17">
        <v>43896</v>
      </c>
      <c r="F2926">
        <v>3998</v>
      </c>
      <c r="G2926">
        <v>136</v>
      </c>
      <c r="H2926">
        <v>1497</v>
      </c>
      <c r="I2926">
        <v>501230</v>
      </c>
      <c r="J2926">
        <v>39871</v>
      </c>
      <c r="K2926">
        <v>79975</v>
      </c>
      <c r="L2926">
        <v>35982</v>
      </c>
      <c r="M2926">
        <v>18945</v>
      </c>
      <c r="N2926">
        <v>213000000</v>
      </c>
    </row>
    <row r="2927" spans="1:14" x14ac:dyDescent="0.3">
      <c r="A2927" t="s">
        <v>5168</v>
      </c>
      <c r="B2927" t="s">
        <v>2206</v>
      </c>
      <c r="C2927" t="s">
        <v>2257</v>
      </c>
      <c r="D2927" t="s">
        <v>2290</v>
      </c>
      <c r="E2927" s="17">
        <v>44084</v>
      </c>
      <c r="F2927">
        <v>790</v>
      </c>
      <c r="G2927">
        <v>121</v>
      </c>
      <c r="H2927">
        <v>4993</v>
      </c>
      <c r="I2927">
        <v>502020</v>
      </c>
      <c r="J2927">
        <v>39992</v>
      </c>
      <c r="K2927">
        <v>84968</v>
      </c>
      <c r="L2927">
        <v>8690</v>
      </c>
      <c r="M2927">
        <v>13376</v>
      </c>
      <c r="N2927">
        <v>68000000</v>
      </c>
    </row>
    <row r="2928" spans="1:14" x14ac:dyDescent="0.3">
      <c r="A2928" t="s">
        <v>5169</v>
      </c>
      <c r="B2928" t="s">
        <v>2211</v>
      </c>
      <c r="C2928" t="s">
        <v>2212</v>
      </c>
      <c r="D2928" t="s">
        <v>2328</v>
      </c>
      <c r="E2928" s="17">
        <v>43874</v>
      </c>
      <c r="F2928">
        <v>4560</v>
      </c>
      <c r="G2928">
        <v>7</v>
      </c>
      <c r="H2928">
        <v>3079</v>
      </c>
      <c r="I2928">
        <v>506580</v>
      </c>
      <c r="J2928">
        <v>39999</v>
      </c>
      <c r="K2928">
        <v>88047</v>
      </c>
      <c r="L2928">
        <v>22800</v>
      </c>
      <c r="M2928">
        <v>1826</v>
      </c>
      <c r="N2928">
        <v>331000000</v>
      </c>
    </row>
    <row r="2929" spans="1:14" x14ac:dyDescent="0.3">
      <c r="A2929" t="s">
        <v>5170</v>
      </c>
      <c r="B2929" t="s">
        <v>2211</v>
      </c>
      <c r="C2929" t="s">
        <v>2245</v>
      </c>
      <c r="D2929" t="s">
        <v>2308</v>
      </c>
      <c r="E2929" s="17">
        <v>43927</v>
      </c>
      <c r="F2929">
        <v>1495</v>
      </c>
      <c r="G2929">
        <v>96</v>
      </c>
      <c r="H2929">
        <v>1754</v>
      </c>
      <c r="I2929">
        <v>508075</v>
      </c>
      <c r="J2929">
        <v>40095</v>
      </c>
      <c r="K2929">
        <v>89801</v>
      </c>
      <c r="L2929">
        <v>11960</v>
      </c>
      <c r="M2929">
        <v>19890</v>
      </c>
      <c r="N2929">
        <v>331000000</v>
      </c>
    </row>
    <row r="2930" spans="1:14" x14ac:dyDescent="0.3">
      <c r="A2930" t="s">
        <v>5171</v>
      </c>
      <c r="B2930" t="s">
        <v>2187</v>
      </c>
      <c r="C2930" t="s">
        <v>2201</v>
      </c>
      <c r="D2930" t="s">
        <v>2202</v>
      </c>
      <c r="E2930" s="17">
        <v>44384</v>
      </c>
      <c r="F2930">
        <v>4489</v>
      </c>
      <c r="G2930">
        <v>18</v>
      </c>
      <c r="H2930">
        <v>1508</v>
      </c>
      <c r="I2930">
        <v>512564</v>
      </c>
      <c r="J2930">
        <v>40113</v>
      </c>
      <c r="K2930">
        <v>91309</v>
      </c>
      <c r="L2930">
        <v>44890</v>
      </c>
      <c r="M2930">
        <v>7202</v>
      </c>
      <c r="N2930">
        <v>83000000</v>
      </c>
    </row>
    <row r="2931" spans="1:14" x14ac:dyDescent="0.3">
      <c r="A2931" t="s">
        <v>5172</v>
      </c>
      <c r="B2931" t="s">
        <v>2211</v>
      </c>
      <c r="C2931" t="s">
        <v>2241</v>
      </c>
      <c r="D2931" t="s">
        <v>2261</v>
      </c>
      <c r="E2931" s="17">
        <v>44057</v>
      </c>
      <c r="F2931">
        <v>3068</v>
      </c>
      <c r="G2931">
        <v>29</v>
      </c>
      <c r="H2931">
        <v>821</v>
      </c>
      <c r="I2931">
        <v>515632</v>
      </c>
      <c r="J2931">
        <v>40142</v>
      </c>
      <c r="K2931">
        <v>92130</v>
      </c>
      <c r="L2931">
        <v>52156</v>
      </c>
      <c r="M2931">
        <v>12615</v>
      </c>
      <c r="N2931">
        <v>331000000</v>
      </c>
    </row>
    <row r="2932" spans="1:14" x14ac:dyDescent="0.3">
      <c r="A2932" t="s">
        <v>5173</v>
      </c>
      <c r="B2932" t="s">
        <v>2190</v>
      </c>
      <c r="C2932" t="s">
        <v>2269</v>
      </c>
      <c r="D2932" t="s">
        <v>2270</v>
      </c>
      <c r="E2932" s="17">
        <v>44509</v>
      </c>
      <c r="F2932">
        <v>2707</v>
      </c>
      <c r="G2932">
        <v>8</v>
      </c>
      <c r="H2932">
        <v>3975</v>
      </c>
      <c r="I2932">
        <v>518339</v>
      </c>
      <c r="J2932">
        <v>40150</v>
      </c>
      <c r="K2932">
        <v>96105</v>
      </c>
      <c r="L2932">
        <v>32484</v>
      </c>
      <c r="M2932">
        <v>18859</v>
      </c>
      <c r="N2932">
        <v>213000000</v>
      </c>
    </row>
    <row r="2933" spans="1:14" x14ac:dyDescent="0.3">
      <c r="A2933" t="s">
        <v>5174</v>
      </c>
      <c r="B2933" t="s">
        <v>2211</v>
      </c>
      <c r="C2933" t="s">
        <v>2237</v>
      </c>
      <c r="D2933" t="s">
        <v>2238</v>
      </c>
      <c r="E2933" s="17">
        <v>44266</v>
      </c>
      <c r="F2933">
        <v>2577</v>
      </c>
      <c r="G2933">
        <v>82</v>
      </c>
      <c r="H2933">
        <v>2135</v>
      </c>
      <c r="I2933">
        <v>520916</v>
      </c>
      <c r="J2933">
        <v>40232</v>
      </c>
      <c r="K2933">
        <v>98240</v>
      </c>
      <c r="L2933">
        <v>28347</v>
      </c>
      <c r="M2933">
        <v>11036</v>
      </c>
      <c r="N2933">
        <v>331000000</v>
      </c>
    </row>
    <row r="2934" spans="1:14" x14ac:dyDescent="0.3">
      <c r="A2934" t="s">
        <v>5175</v>
      </c>
      <c r="B2934" t="s">
        <v>2187</v>
      </c>
      <c r="C2934" t="s">
        <v>2188</v>
      </c>
      <c r="D2934" t="s">
        <v>2188</v>
      </c>
      <c r="E2934" s="17">
        <v>44431</v>
      </c>
      <c r="F2934">
        <v>1235</v>
      </c>
      <c r="G2934">
        <v>46</v>
      </c>
      <c r="H2934">
        <v>1164</v>
      </c>
      <c r="I2934">
        <v>522151</v>
      </c>
      <c r="J2934">
        <v>40278</v>
      </c>
      <c r="K2934">
        <v>99404</v>
      </c>
      <c r="L2934">
        <v>23465</v>
      </c>
      <c r="M2934">
        <v>12195</v>
      </c>
      <c r="N2934">
        <v>83000000</v>
      </c>
    </row>
    <row r="2935" spans="1:14" x14ac:dyDescent="0.3">
      <c r="A2935" t="s">
        <v>5176</v>
      </c>
      <c r="B2935" t="s">
        <v>2190</v>
      </c>
      <c r="C2935" t="s">
        <v>2252</v>
      </c>
      <c r="D2935" t="s">
        <v>2253</v>
      </c>
      <c r="E2935" s="17">
        <v>44209</v>
      </c>
      <c r="F2935">
        <v>1058</v>
      </c>
      <c r="G2935">
        <v>173</v>
      </c>
      <c r="H2935">
        <v>2572</v>
      </c>
      <c r="I2935">
        <v>523209</v>
      </c>
      <c r="J2935">
        <v>40451</v>
      </c>
      <c r="K2935">
        <v>101976</v>
      </c>
      <c r="L2935">
        <v>11638</v>
      </c>
      <c r="M2935">
        <v>6477</v>
      </c>
      <c r="N2935">
        <v>213000000</v>
      </c>
    </row>
    <row r="2936" spans="1:14" x14ac:dyDescent="0.3">
      <c r="A2936" t="s">
        <v>5177</v>
      </c>
      <c r="B2936" t="s">
        <v>2211</v>
      </c>
      <c r="C2936" t="s">
        <v>2245</v>
      </c>
      <c r="D2936" t="s">
        <v>2246</v>
      </c>
      <c r="E2936" s="17">
        <v>44008</v>
      </c>
      <c r="F2936">
        <v>1170</v>
      </c>
      <c r="G2936">
        <v>89</v>
      </c>
      <c r="H2936">
        <v>4921</v>
      </c>
      <c r="I2936">
        <v>524379</v>
      </c>
      <c r="J2936">
        <v>40540</v>
      </c>
      <c r="K2936">
        <v>106897</v>
      </c>
      <c r="L2936">
        <v>22230</v>
      </c>
      <c r="M2936">
        <v>5417</v>
      </c>
      <c r="N2936">
        <v>331000000</v>
      </c>
    </row>
    <row r="2937" spans="1:14" x14ac:dyDescent="0.3">
      <c r="A2937" t="s">
        <v>5178</v>
      </c>
      <c r="B2937" t="s">
        <v>2190</v>
      </c>
      <c r="C2937" t="s">
        <v>2269</v>
      </c>
      <c r="D2937" t="s">
        <v>2270</v>
      </c>
      <c r="E2937" s="17">
        <v>44257</v>
      </c>
      <c r="F2937">
        <v>3618</v>
      </c>
      <c r="G2937">
        <v>0</v>
      </c>
      <c r="H2937">
        <v>4670</v>
      </c>
      <c r="I2937">
        <v>527997</v>
      </c>
      <c r="J2937">
        <v>40540</v>
      </c>
      <c r="K2937">
        <v>111567</v>
      </c>
      <c r="L2937">
        <v>43416</v>
      </c>
      <c r="M2937">
        <v>19568</v>
      </c>
      <c r="N2937">
        <v>213000000</v>
      </c>
    </row>
    <row r="2938" spans="1:14" x14ac:dyDescent="0.3">
      <c r="A2938" t="s">
        <v>5179</v>
      </c>
      <c r="B2938" t="s">
        <v>2206</v>
      </c>
      <c r="C2938" t="s">
        <v>2207</v>
      </c>
      <c r="D2938" t="s">
        <v>2208</v>
      </c>
      <c r="E2938" s="17">
        <v>44539</v>
      </c>
      <c r="F2938">
        <v>3659</v>
      </c>
      <c r="G2938">
        <v>130</v>
      </c>
      <c r="H2938">
        <v>686</v>
      </c>
      <c r="I2938">
        <v>531656</v>
      </c>
      <c r="J2938">
        <v>40670</v>
      </c>
      <c r="K2938">
        <v>112253</v>
      </c>
      <c r="L2938">
        <v>62203</v>
      </c>
      <c r="M2938">
        <v>4721</v>
      </c>
      <c r="N2938">
        <v>68000000</v>
      </c>
    </row>
    <row r="2939" spans="1:14" x14ac:dyDescent="0.3">
      <c r="A2939" t="s">
        <v>5180</v>
      </c>
      <c r="B2939" t="s">
        <v>2206</v>
      </c>
      <c r="C2939" t="s">
        <v>2257</v>
      </c>
      <c r="D2939" t="s">
        <v>2258</v>
      </c>
      <c r="E2939" s="17">
        <v>44137</v>
      </c>
      <c r="F2939">
        <v>3655</v>
      </c>
      <c r="G2939">
        <v>161</v>
      </c>
      <c r="H2939">
        <v>974</v>
      </c>
      <c r="I2939">
        <v>535311</v>
      </c>
      <c r="J2939">
        <v>40831</v>
      </c>
      <c r="K2939">
        <v>113227</v>
      </c>
      <c r="L2939">
        <v>69445</v>
      </c>
      <c r="M2939">
        <v>11782</v>
      </c>
      <c r="N2939">
        <v>68000000</v>
      </c>
    </row>
    <row r="2940" spans="1:14" x14ac:dyDescent="0.3">
      <c r="A2940" t="s">
        <v>5181</v>
      </c>
      <c r="B2940" t="s">
        <v>2206</v>
      </c>
      <c r="C2940" t="s">
        <v>2207</v>
      </c>
      <c r="D2940" t="s">
        <v>2263</v>
      </c>
      <c r="E2940" s="17">
        <v>44334</v>
      </c>
      <c r="F2940">
        <v>56</v>
      </c>
      <c r="G2940">
        <v>152</v>
      </c>
      <c r="H2940">
        <v>3287</v>
      </c>
      <c r="I2940">
        <v>535367</v>
      </c>
      <c r="J2940">
        <v>40983</v>
      </c>
      <c r="K2940">
        <v>116514</v>
      </c>
      <c r="L2940">
        <v>616</v>
      </c>
      <c r="M2940">
        <v>10636</v>
      </c>
      <c r="N2940">
        <v>68000000</v>
      </c>
    </row>
    <row r="2941" spans="1:14" x14ac:dyDescent="0.3">
      <c r="A2941" t="s">
        <v>5182</v>
      </c>
      <c r="B2941" t="s">
        <v>2211</v>
      </c>
      <c r="C2941" t="s">
        <v>2212</v>
      </c>
      <c r="D2941" t="s">
        <v>2328</v>
      </c>
      <c r="E2941" s="17">
        <v>44098</v>
      </c>
      <c r="F2941">
        <v>1892</v>
      </c>
      <c r="G2941">
        <v>157</v>
      </c>
      <c r="H2941">
        <v>505</v>
      </c>
      <c r="I2941">
        <v>537259</v>
      </c>
      <c r="J2941">
        <v>41140</v>
      </c>
      <c r="K2941">
        <v>117019</v>
      </c>
      <c r="L2941">
        <v>32164</v>
      </c>
      <c r="M2941">
        <v>12821</v>
      </c>
      <c r="N2941">
        <v>331000000</v>
      </c>
    </row>
    <row r="2942" spans="1:14" x14ac:dyDescent="0.3">
      <c r="A2942" t="s">
        <v>5183</v>
      </c>
      <c r="B2942" t="s">
        <v>2187</v>
      </c>
      <c r="C2942" t="s">
        <v>2201</v>
      </c>
      <c r="D2942" t="s">
        <v>2202</v>
      </c>
      <c r="E2942" s="17">
        <v>44416</v>
      </c>
      <c r="F2942">
        <v>2569</v>
      </c>
      <c r="G2942">
        <v>0</v>
      </c>
      <c r="H2942">
        <v>1770</v>
      </c>
      <c r="I2942">
        <v>539828</v>
      </c>
      <c r="J2942">
        <v>41140</v>
      </c>
      <c r="K2942">
        <v>118789</v>
      </c>
      <c r="L2942">
        <v>20552</v>
      </c>
      <c r="M2942">
        <v>19628</v>
      </c>
      <c r="N2942">
        <v>83000000</v>
      </c>
    </row>
    <row r="2943" spans="1:14" x14ac:dyDescent="0.3">
      <c r="A2943" t="s">
        <v>5184</v>
      </c>
      <c r="B2943" t="s">
        <v>2190</v>
      </c>
      <c r="C2943" t="s">
        <v>2198</v>
      </c>
      <c r="D2943" t="s">
        <v>2199</v>
      </c>
      <c r="E2943" s="17">
        <v>43838</v>
      </c>
      <c r="F2943">
        <v>4080</v>
      </c>
      <c r="G2943">
        <v>122</v>
      </c>
      <c r="H2943">
        <v>73</v>
      </c>
      <c r="I2943">
        <v>543908</v>
      </c>
      <c r="J2943">
        <v>41262</v>
      </c>
      <c r="K2943">
        <v>118862</v>
      </c>
      <c r="L2943">
        <v>61200</v>
      </c>
      <c r="M2943">
        <v>17077</v>
      </c>
      <c r="N2943">
        <v>213000000</v>
      </c>
    </row>
    <row r="2944" spans="1:14" x14ac:dyDescent="0.3">
      <c r="A2944" t="s">
        <v>5185</v>
      </c>
      <c r="B2944" t="s">
        <v>2194</v>
      </c>
      <c r="C2944" t="s">
        <v>2221</v>
      </c>
      <c r="D2944" t="s">
        <v>2281</v>
      </c>
      <c r="E2944" s="17">
        <v>44338</v>
      </c>
      <c r="F2944">
        <v>4456</v>
      </c>
      <c r="G2944">
        <v>145</v>
      </c>
      <c r="H2944">
        <v>4901</v>
      </c>
      <c r="I2944">
        <v>548364</v>
      </c>
      <c r="J2944">
        <v>41407</v>
      </c>
      <c r="K2944">
        <v>123763</v>
      </c>
      <c r="L2944">
        <v>44560</v>
      </c>
      <c r="M2944">
        <v>3073</v>
      </c>
      <c r="N2944">
        <v>1380000000</v>
      </c>
    </row>
    <row r="2945" spans="1:14" x14ac:dyDescent="0.3">
      <c r="A2945" t="s">
        <v>5186</v>
      </c>
      <c r="B2945" t="s">
        <v>2206</v>
      </c>
      <c r="C2945" t="s">
        <v>2207</v>
      </c>
      <c r="D2945" t="s">
        <v>2208</v>
      </c>
      <c r="E2945" s="17">
        <v>44306</v>
      </c>
      <c r="F2945">
        <v>1948</v>
      </c>
      <c r="G2945">
        <v>160</v>
      </c>
      <c r="H2945">
        <v>580</v>
      </c>
      <c r="I2945">
        <v>550312</v>
      </c>
      <c r="J2945">
        <v>41567</v>
      </c>
      <c r="K2945">
        <v>124343</v>
      </c>
      <c r="L2945">
        <v>31168</v>
      </c>
      <c r="M2945">
        <v>15160</v>
      </c>
      <c r="N2945">
        <v>68000000</v>
      </c>
    </row>
    <row r="2946" spans="1:14" x14ac:dyDescent="0.3">
      <c r="A2946" t="s">
        <v>5187</v>
      </c>
      <c r="B2946" t="s">
        <v>2206</v>
      </c>
      <c r="C2946" t="s">
        <v>2224</v>
      </c>
      <c r="D2946" t="s">
        <v>2225</v>
      </c>
      <c r="E2946" s="17">
        <v>44127</v>
      </c>
      <c r="F2946">
        <v>222</v>
      </c>
      <c r="G2946">
        <v>136</v>
      </c>
      <c r="H2946">
        <v>3140</v>
      </c>
      <c r="I2946">
        <v>550534</v>
      </c>
      <c r="J2946">
        <v>41703</v>
      </c>
      <c r="K2946">
        <v>127483</v>
      </c>
      <c r="L2946">
        <v>1332</v>
      </c>
      <c r="M2946">
        <v>3540</v>
      </c>
      <c r="N2946">
        <v>68000000</v>
      </c>
    </row>
    <row r="2947" spans="1:14" x14ac:dyDescent="0.3">
      <c r="A2947" t="s">
        <v>5188</v>
      </c>
      <c r="B2947" t="s">
        <v>2194</v>
      </c>
      <c r="C2947" t="s">
        <v>2221</v>
      </c>
      <c r="D2947" t="s">
        <v>2281</v>
      </c>
      <c r="E2947" s="17">
        <v>43994</v>
      </c>
      <c r="F2947">
        <v>1639</v>
      </c>
      <c r="G2947">
        <v>134</v>
      </c>
      <c r="H2947">
        <v>222</v>
      </c>
      <c r="I2947">
        <v>552173</v>
      </c>
      <c r="J2947">
        <v>41837</v>
      </c>
      <c r="K2947">
        <v>127705</v>
      </c>
      <c r="L2947">
        <v>19668</v>
      </c>
      <c r="M2947">
        <v>18003</v>
      </c>
      <c r="N2947">
        <v>1380000000</v>
      </c>
    </row>
    <row r="2948" spans="1:14" x14ac:dyDescent="0.3">
      <c r="A2948" t="s">
        <v>5189</v>
      </c>
      <c r="B2948" t="s">
        <v>2194</v>
      </c>
      <c r="C2948" t="s">
        <v>2204</v>
      </c>
      <c r="D2948" t="s">
        <v>25</v>
      </c>
      <c r="E2948" s="17">
        <v>44315</v>
      </c>
      <c r="F2948">
        <v>4422</v>
      </c>
      <c r="G2948">
        <v>29</v>
      </c>
      <c r="H2948">
        <v>4007</v>
      </c>
      <c r="I2948">
        <v>556595</v>
      </c>
      <c r="J2948">
        <v>41866</v>
      </c>
      <c r="K2948">
        <v>131712</v>
      </c>
      <c r="L2948">
        <v>30954</v>
      </c>
      <c r="M2948">
        <v>3873</v>
      </c>
      <c r="N2948">
        <v>1380000000</v>
      </c>
    </row>
    <row r="2949" spans="1:14" x14ac:dyDescent="0.3">
      <c r="A2949" t="s">
        <v>5190</v>
      </c>
      <c r="B2949" t="s">
        <v>2211</v>
      </c>
      <c r="C2949" t="s">
        <v>2245</v>
      </c>
      <c r="D2949" t="s">
        <v>2308</v>
      </c>
      <c r="E2949" s="17">
        <v>44427</v>
      </c>
      <c r="F2949">
        <v>1757</v>
      </c>
      <c r="G2949">
        <v>76</v>
      </c>
      <c r="H2949">
        <v>896</v>
      </c>
      <c r="I2949">
        <v>558352</v>
      </c>
      <c r="J2949">
        <v>41942</v>
      </c>
      <c r="K2949">
        <v>132608</v>
      </c>
      <c r="L2949">
        <v>14056</v>
      </c>
      <c r="M2949">
        <v>14891</v>
      </c>
      <c r="N2949">
        <v>331000000</v>
      </c>
    </row>
    <row r="2950" spans="1:14" x14ac:dyDescent="0.3">
      <c r="A2950" t="s">
        <v>5191</v>
      </c>
      <c r="B2950" t="s">
        <v>2190</v>
      </c>
      <c r="C2950" t="s">
        <v>2198</v>
      </c>
      <c r="D2950" t="s">
        <v>2199</v>
      </c>
      <c r="E2950" s="17">
        <v>43902</v>
      </c>
      <c r="F2950">
        <v>835</v>
      </c>
      <c r="G2950">
        <v>80</v>
      </c>
      <c r="H2950">
        <v>2433</v>
      </c>
      <c r="I2950">
        <v>559187</v>
      </c>
      <c r="J2950">
        <v>42022</v>
      </c>
      <c r="K2950">
        <v>135041</v>
      </c>
      <c r="L2950">
        <v>5010</v>
      </c>
      <c r="M2950">
        <v>16948</v>
      </c>
      <c r="N2950">
        <v>213000000</v>
      </c>
    </row>
    <row r="2951" spans="1:14" x14ac:dyDescent="0.3">
      <c r="A2951" t="s">
        <v>5192</v>
      </c>
      <c r="B2951" t="s">
        <v>2206</v>
      </c>
      <c r="C2951" t="s">
        <v>2232</v>
      </c>
      <c r="D2951" t="s">
        <v>2326</v>
      </c>
      <c r="E2951" s="17">
        <v>44397</v>
      </c>
      <c r="F2951">
        <v>2536</v>
      </c>
      <c r="G2951">
        <v>12</v>
      </c>
      <c r="H2951">
        <v>3952</v>
      </c>
      <c r="I2951">
        <v>561723</v>
      </c>
      <c r="J2951">
        <v>42034</v>
      </c>
      <c r="K2951">
        <v>138993</v>
      </c>
      <c r="L2951">
        <v>48184</v>
      </c>
      <c r="M2951">
        <v>12221</v>
      </c>
      <c r="N2951">
        <v>68000000</v>
      </c>
    </row>
    <row r="2952" spans="1:14" x14ac:dyDescent="0.3">
      <c r="A2952" t="s">
        <v>5193</v>
      </c>
      <c r="B2952" t="s">
        <v>2187</v>
      </c>
      <c r="C2952" t="s">
        <v>2201</v>
      </c>
      <c r="D2952" t="s">
        <v>2202</v>
      </c>
      <c r="E2952" s="17">
        <v>44389</v>
      </c>
      <c r="F2952">
        <v>2525</v>
      </c>
      <c r="G2952">
        <v>12</v>
      </c>
      <c r="H2952">
        <v>2169</v>
      </c>
      <c r="I2952">
        <v>564248</v>
      </c>
      <c r="J2952">
        <v>42046</v>
      </c>
      <c r="K2952">
        <v>141162</v>
      </c>
      <c r="L2952">
        <v>32825</v>
      </c>
      <c r="M2952">
        <v>8687</v>
      </c>
      <c r="N2952">
        <v>83000000</v>
      </c>
    </row>
    <row r="2953" spans="1:14" x14ac:dyDescent="0.3">
      <c r="A2953" t="s">
        <v>5194</v>
      </c>
      <c r="B2953" t="s">
        <v>2211</v>
      </c>
      <c r="C2953" t="s">
        <v>2212</v>
      </c>
      <c r="D2953" t="s">
        <v>2328</v>
      </c>
      <c r="E2953" s="17">
        <v>44068</v>
      </c>
      <c r="F2953">
        <v>984</v>
      </c>
      <c r="G2953">
        <v>41</v>
      </c>
      <c r="H2953">
        <v>732</v>
      </c>
      <c r="I2953">
        <v>565232</v>
      </c>
      <c r="J2953">
        <v>42087</v>
      </c>
      <c r="K2953">
        <v>141894</v>
      </c>
      <c r="L2953">
        <v>5904</v>
      </c>
      <c r="M2953">
        <v>10077</v>
      </c>
      <c r="N2953">
        <v>331000000</v>
      </c>
    </row>
    <row r="2954" spans="1:14" x14ac:dyDescent="0.3">
      <c r="A2954" t="s">
        <v>5195</v>
      </c>
      <c r="B2954" t="s">
        <v>2211</v>
      </c>
      <c r="C2954" t="s">
        <v>2245</v>
      </c>
      <c r="D2954" t="s">
        <v>2246</v>
      </c>
      <c r="E2954" s="17">
        <v>43934</v>
      </c>
      <c r="F2954">
        <v>1357</v>
      </c>
      <c r="G2954">
        <v>123</v>
      </c>
      <c r="H2954">
        <v>1464</v>
      </c>
      <c r="I2954">
        <v>566589</v>
      </c>
      <c r="J2954">
        <v>42210</v>
      </c>
      <c r="K2954">
        <v>143358</v>
      </c>
      <c r="L2954">
        <v>24426</v>
      </c>
      <c r="M2954">
        <v>15691</v>
      </c>
      <c r="N2954">
        <v>331000000</v>
      </c>
    </row>
    <row r="2955" spans="1:14" x14ac:dyDescent="0.3">
      <c r="A2955" t="s">
        <v>5196</v>
      </c>
      <c r="B2955" t="s">
        <v>2187</v>
      </c>
      <c r="C2955" t="s">
        <v>2338</v>
      </c>
      <c r="D2955" t="s">
        <v>2339</v>
      </c>
      <c r="E2955" s="17">
        <v>44040</v>
      </c>
      <c r="F2955">
        <v>4887</v>
      </c>
      <c r="G2955">
        <v>100</v>
      </c>
      <c r="H2955">
        <v>822</v>
      </c>
      <c r="I2955">
        <v>571476</v>
      </c>
      <c r="J2955">
        <v>42310</v>
      </c>
      <c r="K2955">
        <v>144180</v>
      </c>
      <c r="L2955">
        <v>83079</v>
      </c>
      <c r="M2955">
        <v>12100</v>
      </c>
      <c r="N2955">
        <v>83000000</v>
      </c>
    </row>
    <row r="2956" spans="1:14" x14ac:dyDescent="0.3">
      <c r="A2956" t="s">
        <v>5197</v>
      </c>
      <c r="B2956" t="s">
        <v>2187</v>
      </c>
      <c r="C2956" t="s">
        <v>2201</v>
      </c>
      <c r="D2956" t="s">
        <v>2202</v>
      </c>
      <c r="E2956" s="17">
        <v>44384</v>
      </c>
      <c r="F2956">
        <v>3060</v>
      </c>
      <c r="G2956">
        <v>77</v>
      </c>
      <c r="H2956">
        <v>456</v>
      </c>
      <c r="I2956">
        <v>574536</v>
      </c>
      <c r="J2956">
        <v>42387</v>
      </c>
      <c r="K2956">
        <v>144636</v>
      </c>
      <c r="L2956">
        <v>30600</v>
      </c>
      <c r="M2956">
        <v>17024</v>
      </c>
      <c r="N2956">
        <v>83000000</v>
      </c>
    </row>
    <row r="2957" spans="1:14" x14ac:dyDescent="0.3">
      <c r="A2957" t="s">
        <v>5198</v>
      </c>
      <c r="B2957" t="s">
        <v>2187</v>
      </c>
      <c r="C2957" t="s">
        <v>2338</v>
      </c>
      <c r="D2957" t="s">
        <v>2438</v>
      </c>
      <c r="E2957" s="17">
        <v>44298</v>
      </c>
      <c r="F2957">
        <v>4477</v>
      </c>
      <c r="G2957">
        <v>190</v>
      </c>
      <c r="H2957">
        <v>2211</v>
      </c>
      <c r="I2957">
        <v>579013</v>
      </c>
      <c r="J2957">
        <v>42577</v>
      </c>
      <c r="K2957">
        <v>146847</v>
      </c>
      <c r="L2957">
        <v>31339</v>
      </c>
      <c r="M2957">
        <v>16546</v>
      </c>
      <c r="N2957">
        <v>83000000</v>
      </c>
    </row>
    <row r="2958" spans="1:14" x14ac:dyDescent="0.3">
      <c r="A2958" t="s">
        <v>5199</v>
      </c>
      <c r="B2958" t="s">
        <v>2194</v>
      </c>
      <c r="C2958" t="s">
        <v>2204</v>
      </c>
      <c r="D2958" t="s">
        <v>2235</v>
      </c>
      <c r="E2958" s="17">
        <v>44284</v>
      </c>
      <c r="F2958">
        <v>1446</v>
      </c>
      <c r="G2958">
        <v>106</v>
      </c>
      <c r="H2958">
        <v>3334</v>
      </c>
      <c r="I2958">
        <v>580459</v>
      </c>
      <c r="J2958">
        <v>42683</v>
      </c>
      <c r="K2958">
        <v>150181</v>
      </c>
      <c r="L2958">
        <v>23136</v>
      </c>
      <c r="M2958">
        <v>4346</v>
      </c>
      <c r="N2958">
        <v>1380000000</v>
      </c>
    </row>
    <row r="2959" spans="1:14" x14ac:dyDescent="0.3">
      <c r="A2959" t="s">
        <v>5200</v>
      </c>
      <c r="B2959" t="s">
        <v>2206</v>
      </c>
      <c r="C2959" t="s">
        <v>2232</v>
      </c>
      <c r="D2959" t="s">
        <v>2326</v>
      </c>
      <c r="E2959" s="17">
        <v>44098</v>
      </c>
      <c r="F2959">
        <v>1371</v>
      </c>
      <c r="G2959">
        <v>196</v>
      </c>
      <c r="H2959">
        <v>2139</v>
      </c>
      <c r="I2959">
        <v>581830</v>
      </c>
      <c r="J2959">
        <v>42879</v>
      </c>
      <c r="K2959">
        <v>152320</v>
      </c>
      <c r="L2959">
        <v>26049</v>
      </c>
      <c r="M2959">
        <v>7704</v>
      </c>
      <c r="N2959">
        <v>68000000</v>
      </c>
    </row>
    <row r="2960" spans="1:14" x14ac:dyDescent="0.3">
      <c r="A2960" t="s">
        <v>5201</v>
      </c>
      <c r="B2960" t="s">
        <v>2194</v>
      </c>
      <c r="C2960" t="s">
        <v>2204</v>
      </c>
      <c r="D2960" t="s">
        <v>25</v>
      </c>
      <c r="E2960" s="17">
        <v>44216</v>
      </c>
      <c r="F2960">
        <v>3224</v>
      </c>
      <c r="G2960">
        <v>35</v>
      </c>
      <c r="H2960">
        <v>3849</v>
      </c>
      <c r="I2960">
        <v>585054</v>
      </c>
      <c r="J2960">
        <v>42914</v>
      </c>
      <c r="K2960">
        <v>156169</v>
      </c>
      <c r="L2960">
        <v>32240</v>
      </c>
      <c r="M2960">
        <v>10357</v>
      </c>
      <c r="N2960">
        <v>1380000000</v>
      </c>
    </row>
    <row r="2961" spans="1:14" x14ac:dyDescent="0.3">
      <c r="A2961" t="s">
        <v>5202</v>
      </c>
      <c r="B2961" t="s">
        <v>2206</v>
      </c>
      <c r="C2961" t="s">
        <v>2224</v>
      </c>
      <c r="D2961" t="s">
        <v>2225</v>
      </c>
      <c r="E2961" s="17">
        <v>44217</v>
      </c>
      <c r="F2961">
        <v>1874</v>
      </c>
      <c r="G2961">
        <v>34</v>
      </c>
      <c r="H2961">
        <v>2383</v>
      </c>
      <c r="I2961">
        <v>586928</v>
      </c>
      <c r="J2961">
        <v>42948</v>
      </c>
      <c r="K2961">
        <v>158552</v>
      </c>
      <c r="L2961">
        <v>14992</v>
      </c>
      <c r="M2961">
        <v>4464</v>
      </c>
      <c r="N2961">
        <v>68000000</v>
      </c>
    </row>
    <row r="2962" spans="1:14" x14ac:dyDescent="0.3">
      <c r="A2962" t="s">
        <v>5203</v>
      </c>
      <c r="B2962" t="s">
        <v>2194</v>
      </c>
      <c r="C2962" t="s">
        <v>2195</v>
      </c>
      <c r="D2962" t="s">
        <v>2196</v>
      </c>
      <c r="E2962" s="17">
        <v>44089</v>
      </c>
      <c r="F2962">
        <v>2499</v>
      </c>
      <c r="G2962">
        <v>173</v>
      </c>
      <c r="H2962">
        <v>4681</v>
      </c>
      <c r="I2962">
        <v>589427</v>
      </c>
      <c r="J2962">
        <v>43121</v>
      </c>
      <c r="K2962">
        <v>163233</v>
      </c>
      <c r="L2962">
        <v>42483</v>
      </c>
      <c r="M2962">
        <v>9330</v>
      </c>
      <c r="N2962">
        <v>1380000000</v>
      </c>
    </row>
    <row r="2963" spans="1:14" x14ac:dyDescent="0.3">
      <c r="A2963" t="s">
        <v>5204</v>
      </c>
      <c r="B2963" t="s">
        <v>2190</v>
      </c>
      <c r="C2963" t="s">
        <v>2269</v>
      </c>
      <c r="D2963" t="s">
        <v>2288</v>
      </c>
      <c r="E2963" s="17">
        <v>44113</v>
      </c>
      <c r="F2963">
        <v>3361</v>
      </c>
      <c r="G2963">
        <v>172</v>
      </c>
      <c r="H2963">
        <v>313</v>
      </c>
      <c r="I2963">
        <v>592788</v>
      </c>
      <c r="J2963">
        <v>43293</v>
      </c>
      <c r="K2963">
        <v>163546</v>
      </c>
      <c r="L2963">
        <v>40332</v>
      </c>
      <c r="M2963">
        <v>12482</v>
      </c>
      <c r="N2963">
        <v>213000000</v>
      </c>
    </row>
    <row r="2964" spans="1:14" x14ac:dyDescent="0.3">
      <c r="A2964" t="s">
        <v>5205</v>
      </c>
      <c r="B2964" t="s">
        <v>2206</v>
      </c>
      <c r="C2964" t="s">
        <v>2224</v>
      </c>
      <c r="D2964" t="s">
        <v>2230</v>
      </c>
      <c r="E2964" s="17">
        <v>44456</v>
      </c>
      <c r="F2964">
        <v>1142</v>
      </c>
      <c r="G2964">
        <v>55</v>
      </c>
      <c r="H2964">
        <v>2649</v>
      </c>
      <c r="I2964">
        <v>593930</v>
      </c>
      <c r="J2964">
        <v>43348</v>
      </c>
      <c r="K2964">
        <v>166195</v>
      </c>
      <c r="L2964">
        <v>7994</v>
      </c>
      <c r="M2964">
        <v>16521</v>
      </c>
      <c r="N2964">
        <v>68000000</v>
      </c>
    </row>
    <row r="2965" spans="1:14" x14ac:dyDescent="0.3">
      <c r="A2965" t="s">
        <v>5206</v>
      </c>
      <c r="B2965" t="s">
        <v>2211</v>
      </c>
      <c r="C2965" t="s">
        <v>2237</v>
      </c>
      <c r="D2965" t="s">
        <v>2238</v>
      </c>
      <c r="E2965" s="17">
        <v>43870</v>
      </c>
      <c r="F2965">
        <v>4309</v>
      </c>
      <c r="G2965">
        <v>86</v>
      </c>
      <c r="H2965">
        <v>1889</v>
      </c>
      <c r="I2965">
        <v>598239</v>
      </c>
      <c r="J2965">
        <v>43434</v>
      </c>
      <c r="K2965">
        <v>168084</v>
      </c>
      <c r="L2965">
        <v>51708</v>
      </c>
      <c r="M2965">
        <v>9875</v>
      </c>
      <c r="N2965">
        <v>331000000</v>
      </c>
    </row>
    <row r="2966" spans="1:14" x14ac:dyDescent="0.3">
      <c r="A2966" t="s">
        <v>5207</v>
      </c>
      <c r="B2966" t="s">
        <v>2206</v>
      </c>
      <c r="C2966" t="s">
        <v>2232</v>
      </c>
      <c r="D2966" t="s">
        <v>2326</v>
      </c>
      <c r="E2966" s="17">
        <v>44316</v>
      </c>
      <c r="F2966">
        <v>564</v>
      </c>
      <c r="G2966">
        <v>4</v>
      </c>
      <c r="H2966">
        <v>3879</v>
      </c>
      <c r="I2966">
        <v>598803</v>
      </c>
      <c r="J2966">
        <v>43438</v>
      </c>
      <c r="K2966">
        <v>171963</v>
      </c>
      <c r="L2966">
        <v>3948</v>
      </c>
      <c r="M2966">
        <v>7106</v>
      </c>
      <c r="N2966">
        <v>68000000</v>
      </c>
    </row>
    <row r="2967" spans="1:14" x14ac:dyDescent="0.3">
      <c r="A2967" t="s">
        <v>5208</v>
      </c>
      <c r="B2967" t="s">
        <v>2206</v>
      </c>
      <c r="C2967" t="s">
        <v>2257</v>
      </c>
      <c r="D2967" t="s">
        <v>2290</v>
      </c>
      <c r="E2967" s="17">
        <v>44050</v>
      </c>
      <c r="F2967">
        <v>4827</v>
      </c>
      <c r="G2967">
        <v>171</v>
      </c>
      <c r="H2967">
        <v>1489</v>
      </c>
      <c r="I2967">
        <v>603630</v>
      </c>
      <c r="J2967">
        <v>43609</v>
      </c>
      <c r="K2967">
        <v>173452</v>
      </c>
      <c r="L2967">
        <v>86886</v>
      </c>
      <c r="M2967">
        <v>15374</v>
      </c>
      <c r="N2967">
        <v>68000000</v>
      </c>
    </row>
    <row r="2968" spans="1:14" x14ac:dyDescent="0.3">
      <c r="A2968" t="s">
        <v>5209</v>
      </c>
      <c r="B2968" t="s">
        <v>2206</v>
      </c>
      <c r="C2968" t="s">
        <v>2232</v>
      </c>
      <c r="D2968" t="s">
        <v>2326</v>
      </c>
      <c r="E2968" s="17">
        <v>43959</v>
      </c>
      <c r="F2968">
        <v>4534</v>
      </c>
      <c r="G2968">
        <v>120</v>
      </c>
      <c r="H2968">
        <v>1664</v>
      </c>
      <c r="I2968">
        <v>608164</v>
      </c>
      <c r="J2968">
        <v>43729</v>
      </c>
      <c r="K2968">
        <v>175116</v>
      </c>
      <c r="L2968">
        <v>40806</v>
      </c>
      <c r="M2968">
        <v>15731</v>
      </c>
      <c r="N2968">
        <v>68000000</v>
      </c>
    </row>
    <row r="2969" spans="1:14" x14ac:dyDescent="0.3">
      <c r="A2969" t="s">
        <v>5210</v>
      </c>
      <c r="B2969" t="s">
        <v>2190</v>
      </c>
      <c r="C2969" t="s">
        <v>2191</v>
      </c>
      <c r="D2969" t="s">
        <v>2192</v>
      </c>
      <c r="E2969" s="17">
        <v>44350</v>
      </c>
      <c r="F2969">
        <v>1588</v>
      </c>
      <c r="G2969">
        <v>155</v>
      </c>
      <c r="H2969">
        <v>2608</v>
      </c>
      <c r="I2969">
        <v>609752</v>
      </c>
      <c r="J2969">
        <v>43884</v>
      </c>
      <c r="K2969">
        <v>177724</v>
      </c>
      <c r="L2969">
        <v>23820</v>
      </c>
      <c r="M2969">
        <v>4251</v>
      </c>
      <c r="N2969">
        <v>213000000</v>
      </c>
    </row>
    <row r="2970" spans="1:14" x14ac:dyDescent="0.3">
      <c r="A2970" t="s">
        <v>5211</v>
      </c>
      <c r="B2970" t="s">
        <v>2194</v>
      </c>
      <c r="C2970" t="s">
        <v>2204</v>
      </c>
      <c r="D2970" t="s">
        <v>25</v>
      </c>
      <c r="E2970" s="17">
        <v>44443</v>
      </c>
      <c r="F2970">
        <v>3985</v>
      </c>
      <c r="G2970">
        <v>86</v>
      </c>
      <c r="H2970">
        <v>2532</v>
      </c>
      <c r="I2970">
        <v>613737</v>
      </c>
      <c r="J2970">
        <v>43970</v>
      </c>
      <c r="K2970">
        <v>180256</v>
      </c>
      <c r="L2970">
        <v>67745</v>
      </c>
      <c r="M2970">
        <v>1058</v>
      </c>
      <c r="N2970">
        <v>1380000000</v>
      </c>
    </row>
    <row r="2971" spans="1:14" x14ac:dyDescent="0.3">
      <c r="A2971" t="s">
        <v>5212</v>
      </c>
      <c r="B2971" t="s">
        <v>2211</v>
      </c>
      <c r="C2971" t="s">
        <v>2212</v>
      </c>
      <c r="D2971" t="s">
        <v>2213</v>
      </c>
      <c r="E2971" s="17">
        <v>44518</v>
      </c>
      <c r="F2971">
        <v>4724</v>
      </c>
      <c r="G2971">
        <v>169</v>
      </c>
      <c r="H2971">
        <v>655</v>
      </c>
      <c r="I2971">
        <v>618461</v>
      </c>
      <c r="J2971">
        <v>44139</v>
      </c>
      <c r="K2971">
        <v>180911</v>
      </c>
      <c r="L2971">
        <v>28344</v>
      </c>
      <c r="M2971">
        <v>4614</v>
      </c>
      <c r="N2971">
        <v>331000000</v>
      </c>
    </row>
    <row r="2972" spans="1:14" x14ac:dyDescent="0.3">
      <c r="A2972" t="s">
        <v>5213</v>
      </c>
      <c r="B2972" t="s">
        <v>2194</v>
      </c>
      <c r="C2972" t="s">
        <v>27</v>
      </c>
      <c r="D2972" t="s">
        <v>27</v>
      </c>
      <c r="E2972" s="17">
        <v>44449</v>
      </c>
      <c r="F2972">
        <v>4998</v>
      </c>
      <c r="G2972">
        <v>97</v>
      </c>
      <c r="H2972">
        <v>3718</v>
      </c>
      <c r="I2972">
        <v>623459</v>
      </c>
      <c r="J2972">
        <v>44236</v>
      </c>
      <c r="K2972">
        <v>184629</v>
      </c>
      <c r="L2972">
        <v>49980</v>
      </c>
      <c r="M2972">
        <v>8361</v>
      </c>
      <c r="N2972">
        <v>1380000000</v>
      </c>
    </row>
    <row r="2973" spans="1:14" x14ac:dyDescent="0.3">
      <c r="A2973" t="s">
        <v>5214</v>
      </c>
      <c r="B2973" t="s">
        <v>2194</v>
      </c>
      <c r="C2973" t="s">
        <v>2204</v>
      </c>
      <c r="D2973" t="s">
        <v>25</v>
      </c>
      <c r="E2973" s="17">
        <v>44443</v>
      </c>
      <c r="F2973">
        <v>1470</v>
      </c>
      <c r="G2973">
        <v>158</v>
      </c>
      <c r="H2973">
        <v>3982</v>
      </c>
      <c r="I2973">
        <v>624929</v>
      </c>
      <c r="J2973">
        <v>44394</v>
      </c>
      <c r="K2973">
        <v>188611</v>
      </c>
      <c r="L2973">
        <v>16170</v>
      </c>
      <c r="M2973">
        <v>10736</v>
      </c>
      <c r="N2973">
        <v>1380000000</v>
      </c>
    </row>
    <row r="2974" spans="1:14" x14ac:dyDescent="0.3">
      <c r="A2974" t="s">
        <v>5215</v>
      </c>
      <c r="B2974" t="s">
        <v>2187</v>
      </c>
      <c r="C2974" t="s">
        <v>2255</v>
      </c>
      <c r="D2974" t="s">
        <v>2255</v>
      </c>
      <c r="E2974" s="17">
        <v>44090</v>
      </c>
      <c r="F2974">
        <v>3914</v>
      </c>
      <c r="G2974">
        <v>134</v>
      </c>
      <c r="H2974">
        <v>2674</v>
      </c>
      <c r="I2974">
        <v>628843</v>
      </c>
      <c r="J2974">
        <v>44528</v>
      </c>
      <c r="K2974">
        <v>191285</v>
      </c>
      <c r="L2974">
        <v>46968</v>
      </c>
      <c r="M2974">
        <v>7224</v>
      </c>
      <c r="N2974">
        <v>83000000</v>
      </c>
    </row>
    <row r="2975" spans="1:14" x14ac:dyDescent="0.3">
      <c r="A2975" t="s">
        <v>5216</v>
      </c>
      <c r="B2975" t="s">
        <v>2190</v>
      </c>
      <c r="C2975" t="s">
        <v>2269</v>
      </c>
      <c r="D2975" t="s">
        <v>2288</v>
      </c>
      <c r="E2975" s="17">
        <v>44196</v>
      </c>
      <c r="F2975">
        <v>3113</v>
      </c>
      <c r="G2975">
        <v>6</v>
      </c>
      <c r="H2975">
        <v>4015</v>
      </c>
      <c r="I2975">
        <v>631956</v>
      </c>
      <c r="J2975">
        <v>44534</v>
      </c>
      <c r="K2975">
        <v>195300</v>
      </c>
      <c r="L2975">
        <v>52921</v>
      </c>
      <c r="M2975">
        <v>15995</v>
      </c>
      <c r="N2975">
        <v>213000000</v>
      </c>
    </row>
    <row r="2976" spans="1:14" x14ac:dyDescent="0.3">
      <c r="A2976" t="s">
        <v>5217</v>
      </c>
      <c r="B2976" t="s">
        <v>2187</v>
      </c>
      <c r="C2976" t="s">
        <v>2255</v>
      </c>
      <c r="D2976" t="s">
        <v>2255</v>
      </c>
      <c r="E2976" s="17">
        <v>44374</v>
      </c>
      <c r="F2976">
        <v>4490</v>
      </c>
      <c r="G2976">
        <v>3</v>
      </c>
      <c r="H2976">
        <v>200</v>
      </c>
      <c r="I2976">
        <v>636446</v>
      </c>
      <c r="J2976">
        <v>44537</v>
      </c>
      <c r="K2976">
        <v>195500</v>
      </c>
      <c r="L2976">
        <v>35920</v>
      </c>
      <c r="M2976">
        <v>16065</v>
      </c>
      <c r="N2976">
        <v>83000000</v>
      </c>
    </row>
    <row r="2977" spans="1:14" x14ac:dyDescent="0.3">
      <c r="A2977" t="s">
        <v>5218</v>
      </c>
      <c r="B2977" t="s">
        <v>2190</v>
      </c>
      <c r="C2977" t="s">
        <v>2198</v>
      </c>
      <c r="D2977" t="s">
        <v>2306</v>
      </c>
      <c r="E2977" s="17">
        <v>44479</v>
      </c>
      <c r="F2977">
        <v>4342</v>
      </c>
      <c r="G2977">
        <v>107</v>
      </c>
      <c r="H2977">
        <v>4529</v>
      </c>
      <c r="I2977">
        <v>640788</v>
      </c>
      <c r="J2977">
        <v>44644</v>
      </c>
      <c r="K2977">
        <v>200029</v>
      </c>
      <c r="L2977">
        <v>56446</v>
      </c>
      <c r="M2977">
        <v>3051</v>
      </c>
      <c r="N2977">
        <v>213000000</v>
      </c>
    </row>
    <row r="2978" spans="1:14" x14ac:dyDescent="0.3">
      <c r="A2978" t="s">
        <v>5219</v>
      </c>
      <c r="B2978" t="s">
        <v>2194</v>
      </c>
      <c r="C2978" t="s">
        <v>2195</v>
      </c>
      <c r="D2978" t="s">
        <v>2296</v>
      </c>
      <c r="E2978" s="17">
        <v>44354</v>
      </c>
      <c r="F2978">
        <v>3362</v>
      </c>
      <c r="G2978">
        <v>127</v>
      </c>
      <c r="H2978">
        <v>137</v>
      </c>
      <c r="I2978">
        <v>644150</v>
      </c>
      <c r="J2978">
        <v>44771</v>
      </c>
      <c r="K2978">
        <v>200166</v>
      </c>
      <c r="L2978">
        <v>20172</v>
      </c>
      <c r="M2978">
        <v>3666</v>
      </c>
      <c r="N2978">
        <v>1380000000</v>
      </c>
    </row>
    <row r="2979" spans="1:14" x14ac:dyDescent="0.3">
      <c r="A2979" t="s">
        <v>5220</v>
      </c>
      <c r="B2979" t="s">
        <v>2194</v>
      </c>
      <c r="C2979" t="s">
        <v>27</v>
      </c>
      <c r="D2979" t="s">
        <v>27</v>
      </c>
      <c r="E2979" s="17">
        <v>43846</v>
      </c>
      <c r="F2979">
        <v>1636</v>
      </c>
      <c r="G2979">
        <v>31</v>
      </c>
      <c r="H2979">
        <v>3063</v>
      </c>
      <c r="I2979">
        <v>645786</v>
      </c>
      <c r="J2979">
        <v>44802</v>
      </c>
      <c r="K2979">
        <v>203229</v>
      </c>
      <c r="L2979">
        <v>29448</v>
      </c>
      <c r="M2979">
        <v>2760</v>
      </c>
      <c r="N2979">
        <v>1380000000</v>
      </c>
    </row>
    <row r="2980" spans="1:14" x14ac:dyDescent="0.3">
      <c r="A2980" t="s">
        <v>5221</v>
      </c>
      <c r="B2980" t="s">
        <v>2190</v>
      </c>
      <c r="C2980" t="s">
        <v>2269</v>
      </c>
      <c r="D2980" t="s">
        <v>2288</v>
      </c>
      <c r="E2980" s="17">
        <v>43959</v>
      </c>
      <c r="F2980">
        <v>2912</v>
      </c>
      <c r="G2980">
        <v>27</v>
      </c>
      <c r="H2980">
        <v>1075</v>
      </c>
      <c r="I2980">
        <v>648698</v>
      </c>
      <c r="J2980">
        <v>44829</v>
      </c>
      <c r="K2980">
        <v>204304</v>
      </c>
      <c r="L2980">
        <v>52416</v>
      </c>
      <c r="M2980">
        <v>1360</v>
      </c>
      <c r="N2980">
        <v>213000000</v>
      </c>
    </row>
    <row r="2981" spans="1:14" x14ac:dyDescent="0.3">
      <c r="A2981" t="s">
        <v>5222</v>
      </c>
      <c r="B2981" t="s">
        <v>2194</v>
      </c>
      <c r="C2981" t="s">
        <v>2221</v>
      </c>
      <c r="D2981" t="s">
        <v>2281</v>
      </c>
      <c r="E2981" s="17">
        <v>44405</v>
      </c>
      <c r="F2981">
        <v>1472</v>
      </c>
      <c r="G2981">
        <v>183</v>
      </c>
      <c r="H2981">
        <v>1748</v>
      </c>
      <c r="I2981">
        <v>650170</v>
      </c>
      <c r="J2981">
        <v>45012</v>
      </c>
      <c r="K2981">
        <v>206052</v>
      </c>
      <c r="L2981">
        <v>17664</v>
      </c>
      <c r="M2981">
        <v>8614</v>
      </c>
      <c r="N2981">
        <v>1380000000</v>
      </c>
    </row>
    <row r="2982" spans="1:14" x14ac:dyDescent="0.3">
      <c r="A2982" t="s">
        <v>5223</v>
      </c>
      <c r="B2982" t="s">
        <v>2194</v>
      </c>
      <c r="C2982" t="s">
        <v>2195</v>
      </c>
      <c r="D2982" t="s">
        <v>2196</v>
      </c>
      <c r="E2982" s="17">
        <v>43939</v>
      </c>
      <c r="F2982">
        <v>1244</v>
      </c>
      <c r="G2982">
        <v>3</v>
      </c>
      <c r="H2982">
        <v>1475</v>
      </c>
      <c r="I2982">
        <v>651414</v>
      </c>
      <c r="J2982">
        <v>45015</v>
      </c>
      <c r="K2982">
        <v>207527</v>
      </c>
      <c r="L2982">
        <v>12440</v>
      </c>
      <c r="M2982">
        <v>2829</v>
      </c>
      <c r="N2982">
        <v>1380000000</v>
      </c>
    </row>
    <row r="2983" spans="1:14" x14ac:dyDescent="0.3">
      <c r="A2983" t="s">
        <v>5224</v>
      </c>
      <c r="B2983" t="s">
        <v>2211</v>
      </c>
      <c r="C2983" t="s">
        <v>2241</v>
      </c>
      <c r="D2983" t="s">
        <v>2261</v>
      </c>
      <c r="E2983" s="17">
        <v>44363</v>
      </c>
      <c r="F2983">
        <v>3737</v>
      </c>
      <c r="G2983">
        <v>108</v>
      </c>
      <c r="H2983">
        <v>4957</v>
      </c>
      <c r="I2983">
        <v>655151</v>
      </c>
      <c r="J2983">
        <v>45123</v>
      </c>
      <c r="K2983">
        <v>212484</v>
      </c>
      <c r="L2983">
        <v>29896</v>
      </c>
      <c r="M2983">
        <v>14809</v>
      </c>
      <c r="N2983">
        <v>331000000</v>
      </c>
    </row>
    <row r="2984" spans="1:14" x14ac:dyDescent="0.3">
      <c r="A2984" t="s">
        <v>5225</v>
      </c>
      <c r="B2984" t="s">
        <v>2187</v>
      </c>
      <c r="C2984" t="s">
        <v>2255</v>
      </c>
      <c r="D2984" t="s">
        <v>2255</v>
      </c>
      <c r="E2984" s="17">
        <v>44500</v>
      </c>
      <c r="F2984">
        <v>2098</v>
      </c>
      <c r="G2984">
        <v>7</v>
      </c>
      <c r="H2984">
        <v>3413</v>
      </c>
      <c r="I2984">
        <v>657249</v>
      </c>
      <c r="J2984">
        <v>45130</v>
      </c>
      <c r="K2984">
        <v>215897</v>
      </c>
      <c r="L2984">
        <v>12588</v>
      </c>
      <c r="M2984">
        <v>145</v>
      </c>
      <c r="N2984">
        <v>83000000</v>
      </c>
    </row>
    <row r="2985" spans="1:14" x14ac:dyDescent="0.3">
      <c r="A2985" t="s">
        <v>5226</v>
      </c>
      <c r="B2985" t="s">
        <v>2187</v>
      </c>
      <c r="C2985" t="s">
        <v>2201</v>
      </c>
      <c r="D2985" t="s">
        <v>2272</v>
      </c>
      <c r="E2985" s="17">
        <v>44099</v>
      </c>
      <c r="F2985">
        <v>2597</v>
      </c>
      <c r="G2985">
        <v>141</v>
      </c>
      <c r="H2985">
        <v>3904</v>
      </c>
      <c r="I2985">
        <v>659846</v>
      </c>
      <c r="J2985">
        <v>45271</v>
      </c>
      <c r="K2985">
        <v>219801</v>
      </c>
      <c r="L2985">
        <v>20776</v>
      </c>
      <c r="M2985">
        <v>2373</v>
      </c>
      <c r="N2985">
        <v>83000000</v>
      </c>
    </row>
    <row r="2986" spans="1:14" x14ac:dyDescent="0.3">
      <c r="A2986" t="s">
        <v>5227</v>
      </c>
      <c r="B2986" t="s">
        <v>2187</v>
      </c>
      <c r="C2986" t="s">
        <v>2201</v>
      </c>
      <c r="D2986" t="s">
        <v>2202</v>
      </c>
      <c r="E2986" s="17">
        <v>43992</v>
      </c>
      <c r="F2986">
        <v>2512</v>
      </c>
      <c r="G2986">
        <v>29</v>
      </c>
      <c r="H2986">
        <v>4231</v>
      </c>
      <c r="I2986">
        <v>662358</v>
      </c>
      <c r="J2986">
        <v>45300</v>
      </c>
      <c r="K2986">
        <v>224032</v>
      </c>
      <c r="L2986">
        <v>47728</v>
      </c>
      <c r="M2986">
        <v>229</v>
      </c>
      <c r="N2986">
        <v>83000000</v>
      </c>
    </row>
    <row r="2987" spans="1:14" x14ac:dyDescent="0.3">
      <c r="A2987" t="s">
        <v>5228</v>
      </c>
      <c r="B2987" t="s">
        <v>2206</v>
      </c>
      <c r="C2987" t="s">
        <v>2232</v>
      </c>
      <c r="D2987" t="s">
        <v>2326</v>
      </c>
      <c r="E2987" s="17">
        <v>44090</v>
      </c>
      <c r="F2987">
        <v>4514</v>
      </c>
      <c r="G2987">
        <v>130</v>
      </c>
      <c r="H2987">
        <v>3146</v>
      </c>
      <c r="I2987">
        <v>666872</v>
      </c>
      <c r="J2987">
        <v>45430</v>
      </c>
      <c r="K2987">
        <v>227178</v>
      </c>
      <c r="L2987">
        <v>31598</v>
      </c>
      <c r="M2987">
        <v>10061</v>
      </c>
      <c r="N2987">
        <v>68000000</v>
      </c>
    </row>
    <row r="2988" spans="1:14" x14ac:dyDescent="0.3">
      <c r="A2988" t="s">
        <v>5229</v>
      </c>
      <c r="B2988" t="s">
        <v>2211</v>
      </c>
      <c r="C2988" t="s">
        <v>2212</v>
      </c>
      <c r="D2988" t="s">
        <v>2213</v>
      </c>
      <c r="E2988" s="17">
        <v>43932</v>
      </c>
      <c r="F2988">
        <v>258</v>
      </c>
      <c r="G2988">
        <v>129</v>
      </c>
      <c r="H2988">
        <v>448</v>
      </c>
      <c r="I2988">
        <v>667130</v>
      </c>
      <c r="J2988">
        <v>45559</v>
      </c>
      <c r="K2988">
        <v>227626</v>
      </c>
      <c r="L2988">
        <v>4386</v>
      </c>
      <c r="M2988">
        <v>5388</v>
      </c>
      <c r="N2988">
        <v>331000000</v>
      </c>
    </row>
    <row r="2989" spans="1:14" x14ac:dyDescent="0.3">
      <c r="A2989" t="s">
        <v>5230</v>
      </c>
      <c r="B2989" t="s">
        <v>2187</v>
      </c>
      <c r="C2989" t="s">
        <v>2338</v>
      </c>
      <c r="D2989" t="s">
        <v>2339</v>
      </c>
      <c r="E2989" s="17">
        <v>44336</v>
      </c>
      <c r="F2989">
        <v>2358</v>
      </c>
      <c r="G2989">
        <v>9</v>
      </c>
      <c r="H2989">
        <v>68</v>
      </c>
      <c r="I2989">
        <v>669488</v>
      </c>
      <c r="J2989">
        <v>45568</v>
      </c>
      <c r="K2989">
        <v>227694</v>
      </c>
      <c r="L2989">
        <v>18864</v>
      </c>
      <c r="M2989">
        <v>19049</v>
      </c>
      <c r="N2989">
        <v>83000000</v>
      </c>
    </row>
    <row r="2990" spans="1:14" x14ac:dyDescent="0.3">
      <c r="A2990" t="s">
        <v>5231</v>
      </c>
      <c r="B2990" t="s">
        <v>2187</v>
      </c>
      <c r="C2990" t="s">
        <v>2255</v>
      </c>
      <c r="D2990" t="s">
        <v>2255</v>
      </c>
      <c r="E2990" s="17">
        <v>44401</v>
      </c>
      <c r="F2990">
        <v>3393</v>
      </c>
      <c r="G2990">
        <v>69</v>
      </c>
      <c r="H2990">
        <v>4908</v>
      </c>
      <c r="I2990">
        <v>672881</v>
      </c>
      <c r="J2990">
        <v>45637</v>
      </c>
      <c r="K2990">
        <v>232602</v>
      </c>
      <c r="L2990">
        <v>27144</v>
      </c>
      <c r="M2990">
        <v>15071</v>
      </c>
      <c r="N2990">
        <v>83000000</v>
      </c>
    </row>
    <row r="2991" spans="1:14" x14ac:dyDescent="0.3">
      <c r="A2991" t="s">
        <v>5232</v>
      </c>
      <c r="B2991" t="s">
        <v>2211</v>
      </c>
      <c r="C2991" t="s">
        <v>2241</v>
      </c>
      <c r="D2991" t="s">
        <v>2242</v>
      </c>
      <c r="E2991" s="17">
        <v>44077</v>
      </c>
      <c r="F2991">
        <v>3778</v>
      </c>
      <c r="G2991">
        <v>118</v>
      </c>
      <c r="H2991">
        <v>3632</v>
      </c>
      <c r="I2991">
        <v>676659</v>
      </c>
      <c r="J2991">
        <v>45755</v>
      </c>
      <c r="K2991">
        <v>236234</v>
      </c>
      <c r="L2991">
        <v>71782</v>
      </c>
      <c r="M2991">
        <v>19977</v>
      </c>
      <c r="N2991">
        <v>331000000</v>
      </c>
    </row>
    <row r="2992" spans="1:14" x14ac:dyDescent="0.3">
      <c r="A2992" t="s">
        <v>5233</v>
      </c>
      <c r="B2992" t="s">
        <v>2194</v>
      </c>
      <c r="C2992" t="s">
        <v>2221</v>
      </c>
      <c r="D2992" t="s">
        <v>2281</v>
      </c>
      <c r="E2992" s="17">
        <v>44470</v>
      </c>
      <c r="F2992">
        <v>3411</v>
      </c>
      <c r="G2992">
        <v>70</v>
      </c>
      <c r="H2992">
        <v>1190</v>
      </c>
      <c r="I2992">
        <v>680070</v>
      </c>
      <c r="J2992">
        <v>45825</v>
      </c>
      <c r="K2992">
        <v>237424</v>
      </c>
      <c r="L2992">
        <v>51165</v>
      </c>
      <c r="M2992">
        <v>12058</v>
      </c>
      <c r="N2992">
        <v>1380000000</v>
      </c>
    </row>
    <row r="2993" spans="1:14" x14ac:dyDescent="0.3">
      <c r="A2993" t="s">
        <v>5234</v>
      </c>
      <c r="B2993" t="s">
        <v>2187</v>
      </c>
      <c r="C2993" t="s">
        <v>2338</v>
      </c>
      <c r="D2993" t="s">
        <v>2438</v>
      </c>
      <c r="E2993" s="17">
        <v>44367</v>
      </c>
      <c r="F2993">
        <v>1268</v>
      </c>
      <c r="G2993">
        <v>143</v>
      </c>
      <c r="H2993">
        <v>1740</v>
      </c>
      <c r="I2993">
        <v>681338</v>
      </c>
      <c r="J2993">
        <v>45968</v>
      </c>
      <c r="K2993">
        <v>239164</v>
      </c>
      <c r="L2993">
        <v>13948</v>
      </c>
      <c r="M2993">
        <v>2829</v>
      </c>
      <c r="N2993">
        <v>83000000</v>
      </c>
    </row>
    <row r="2994" spans="1:14" x14ac:dyDescent="0.3">
      <c r="A2994" t="s">
        <v>5235</v>
      </c>
      <c r="B2994" t="s">
        <v>2194</v>
      </c>
      <c r="C2994" t="s">
        <v>27</v>
      </c>
      <c r="D2994" t="s">
        <v>27</v>
      </c>
      <c r="E2994" s="17">
        <v>43961</v>
      </c>
      <c r="F2994">
        <v>939</v>
      </c>
      <c r="G2994">
        <v>69</v>
      </c>
      <c r="H2994">
        <v>3732</v>
      </c>
      <c r="I2994">
        <v>682277</v>
      </c>
      <c r="J2994">
        <v>46037</v>
      </c>
      <c r="K2994">
        <v>242896</v>
      </c>
      <c r="L2994">
        <v>4695</v>
      </c>
      <c r="M2994">
        <v>19720</v>
      </c>
      <c r="N2994">
        <v>1380000000</v>
      </c>
    </row>
    <row r="2995" spans="1:14" x14ac:dyDescent="0.3">
      <c r="A2995" t="s">
        <v>5236</v>
      </c>
      <c r="B2995" t="s">
        <v>2187</v>
      </c>
      <c r="C2995" t="s">
        <v>2338</v>
      </c>
      <c r="D2995" t="s">
        <v>2339</v>
      </c>
      <c r="E2995" s="17">
        <v>44183</v>
      </c>
      <c r="F2995">
        <v>2376</v>
      </c>
      <c r="G2995">
        <v>90</v>
      </c>
      <c r="H2995">
        <v>2019</v>
      </c>
      <c r="I2995">
        <v>684653</v>
      </c>
      <c r="J2995">
        <v>46127</v>
      </c>
      <c r="K2995">
        <v>244915</v>
      </c>
      <c r="L2995">
        <v>45144</v>
      </c>
      <c r="M2995">
        <v>17625</v>
      </c>
      <c r="N2995">
        <v>83000000</v>
      </c>
    </row>
    <row r="2996" spans="1:14" x14ac:dyDescent="0.3">
      <c r="A2996" t="s">
        <v>5237</v>
      </c>
      <c r="B2996" t="s">
        <v>2190</v>
      </c>
      <c r="C2996" t="s">
        <v>2191</v>
      </c>
      <c r="D2996" t="s">
        <v>2192</v>
      </c>
      <c r="E2996" s="17">
        <v>44026</v>
      </c>
      <c r="F2996">
        <v>3951</v>
      </c>
      <c r="G2996">
        <v>119</v>
      </c>
      <c r="H2996">
        <v>3192</v>
      </c>
      <c r="I2996">
        <v>688604</v>
      </c>
      <c r="J2996">
        <v>46246</v>
      </c>
      <c r="K2996">
        <v>248107</v>
      </c>
      <c r="L2996">
        <v>51363</v>
      </c>
      <c r="M2996">
        <v>5048</v>
      </c>
      <c r="N2996">
        <v>213000000</v>
      </c>
    </row>
    <row r="2997" spans="1:14" x14ac:dyDescent="0.3">
      <c r="A2997" t="s">
        <v>5238</v>
      </c>
      <c r="B2997" t="s">
        <v>2206</v>
      </c>
      <c r="C2997" t="s">
        <v>2257</v>
      </c>
      <c r="D2997" t="s">
        <v>2290</v>
      </c>
      <c r="E2997" s="17">
        <v>44496</v>
      </c>
      <c r="F2997">
        <v>195</v>
      </c>
      <c r="G2997">
        <v>149</v>
      </c>
      <c r="H2997">
        <v>3892</v>
      </c>
      <c r="I2997">
        <v>688799</v>
      </c>
      <c r="J2997">
        <v>46395</v>
      </c>
      <c r="K2997">
        <v>251999</v>
      </c>
      <c r="L2997">
        <v>1755</v>
      </c>
      <c r="M2997">
        <v>3295</v>
      </c>
      <c r="N2997">
        <v>68000000</v>
      </c>
    </row>
    <row r="2998" spans="1:14" x14ac:dyDescent="0.3">
      <c r="A2998" t="s">
        <v>5239</v>
      </c>
      <c r="B2998" t="s">
        <v>2187</v>
      </c>
      <c r="C2998" t="s">
        <v>2201</v>
      </c>
      <c r="D2998" t="s">
        <v>2202</v>
      </c>
      <c r="E2998" s="17">
        <v>44212</v>
      </c>
      <c r="F2998">
        <v>4157</v>
      </c>
      <c r="G2998">
        <v>34</v>
      </c>
      <c r="H2998">
        <v>96</v>
      </c>
      <c r="I2998">
        <v>692956</v>
      </c>
      <c r="J2998">
        <v>46429</v>
      </c>
      <c r="K2998">
        <v>252095</v>
      </c>
      <c r="L2998">
        <v>29099</v>
      </c>
      <c r="M2998">
        <v>9576</v>
      </c>
      <c r="N2998">
        <v>83000000</v>
      </c>
    </row>
    <row r="2999" spans="1:14" x14ac:dyDescent="0.3">
      <c r="A2999" t="s">
        <v>5240</v>
      </c>
      <c r="B2999" t="s">
        <v>2190</v>
      </c>
      <c r="C2999" t="s">
        <v>2252</v>
      </c>
      <c r="D2999" t="s">
        <v>2253</v>
      </c>
      <c r="E2999" s="17">
        <v>44475</v>
      </c>
      <c r="F2999">
        <v>3096</v>
      </c>
      <c r="G2999">
        <v>123</v>
      </c>
      <c r="H2999">
        <v>4472</v>
      </c>
      <c r="I2999">
        <v>696052</v>
      </c>
      <c r="J2999">
        <v>46552</v>
      </c>
      <c r="K2999">
        <v>256567</v>
      </c>
      <c r="L2999">
        <v>34056</v>
      </c>
      <c r="M2999">
        <v>19746</v>
      </c>
      <c r="N2999">
        <v>213000000</v>
      </c>
    </row>
    <row r="3000" spans="1:14" x14ac:dyDescent="0.3">
      <c r="A3000" t="s">
        <v>5241</v>
      </c>
      <c r="B3000" t="s">
        <v>2211</v>
      </c>
      <c r="C3000" t="s">
        <v>2237</v>
      </c>
      <c r="D3000" t="s">
        <v>2238</v>
      </c>
      <c r="E3000" s="17">
        <v>44057</v>
      </c>
      <c r="F3000">
        <v>3635</v>
      </c>
      <c r="G3000">
        <v>111</v>
      </c>
      <c r="H3000">
        <v>1514</v>
      </c>
      <c r="I3000">
        <v>699687</v>
      </c>
      <c r="J3000">
        <v>46663</v>
      </c>
      <c r="K3000">
        <v>258081</v>
      </c>
      <c r="L3000">
        <v>39985</v>
      </c>
      <c r="M3000">
        <v>15513</v>
      </c>
      <c r="N3000">
        <v>331000000</v>
      </c>
    </row>
    <row r="3001" spans="1:14" x14ac:dyDescent="0.3">
      <c r="A3001" t="s">
        <v>5242</v>
      </c>
      <c r="B3001" t="s">
        <v>2190</v>
      </c>
      <c r="C3001" t="s">
        <v>2269</v>
      </c>
      <c r="D3001" t="s">
        <v>2288</v>
      </c>
      <c r="E3001" s="17">
        <v>44531</v>
      </c>
      <c r="F3001">
        <v>561</v>
      </c>
      <c r="G3001">
        <v>101</v>
      </c>
      <c r="H3001">
        <v>1076</v>
      </c>
      <c r="I3001">
        <v>700248</v>
      </c>
      <c r="J3001">
        <v>46764</v>
      </c>
      <c r="K3001">
        <v>259157</v>
      </c>
      <c r="L3001">
        <v>6732</v>
      </c>
      <c r="M3001">
        <v>17772</v>
      </c>
      <c r="N3001">
        <v>213000000</v>
      </c>
    </row>
    <row r="3002" spans="1:14" x14ac:dyDescent="0.3">
      <c r="A3002" t="s">
        <v>5243</v>
      </c>
      <c r="B3002" t="s">
        <v>2211</v>
      </c>
      <c r="C3002" t="s">
        <v>2241</v>
      </c>
      <c r="D3002" t="s">
        <v>2242</v>
      </c>
      <c r="E3002" s="17">
        <v>44306</v>
      </c>
      <c r="F3002">
        <v>3449</v>
      </c>
      <c r="G3002">
        <v>176</v>
      </c>
      <c r="H3002">
        <v>8</v>
      </c>
      <c r="I3002">
        <v>703697</v>
      </c>
      <c r="J3002">
        <v>46940</v>
      </c>
      <c r="K3002">
        <v>259165</v>
      </c>
      <c r="L3002">
        <v>48286</v>
      </c>
      <c r="M3002">
        <v>11842</v>
      </c>
      <c r="N3002">
        <v>331000000</v>
      </c>
    </row>
    <row r="3003" spans="1:14" x14ac:dyDescent="0.3">
      <c r="A3003" t="s">
        <v>5244</v>
      </c>
      <c r="B3003" t="s">
        <v>2187</v>
      </c>
      <c r="C3003" t="s">
        <v>2188</v>
      </c>
      <c r="D3003" t="s">
        <v>2188</v>
      </c>
      <c r="E3003" s="17">
        <v>44307</v>
      </c>
      <c r="F3003">
        <v>3366</v>
      </c>
      <c r="G3003">
        <v>129</v>
      </c>
      <c r="H3003">
        <v>3052</v>
      </c>
      <c r="I3003">
        <v>707063</v>
      </c>
      <c r="J3003">
        <v>47069</v>
      </c>
      <c r="K3003">
        <v>262217</v>
      </c>
      <c r="L3003">
        <v>26928</v>
      </c>
      <c r="M3003">
        <v>18205</v>
      </c>
      <c r="N3003">
        <v>83000000</v>
      </c>
    </row>
    <row r="3004" spans="1:14" x14ac:dyDescent="0.3">
      <c r="A3004" t="s">
        <v>5245</v>
      </c>
      <c r="B3004" t="s">
        <v>2211</v>
      </c>
      <c r="C3004" t="s">
        <v>2237</v>
      </c>
      <c r="D3004" t="s">
        <v>2250</v>
      </c>
      <c r="E3004" s="17">
        <v>44095</v>
      </c>
      <c r="F3004">
        <v>3123</v>
      </c>
      <c r="G3004">
        <v>193</v>
      </c>
      <c r="H3004">
        <v>250</v>
      </c>
      <c r="I3004">
        <v>710186</v>
      </c>
      <c r="J3004">
        <v>47262</v>
      </c>
      <c r="K3004">
        <v>262467</v>
      </c>
      <c r="L3004">
        <v>53091</v>
      </c>
      <c r="M3004">
        <v>8476</v>
      </c>
      <c r="N3004">
        <v>331000000</v>
      </c>
    </row>
    <row r="3005" spans="1:14" x14ac:dyDescent="0.3">
      <c r="A3005" t="s">
        <v>5246</v>
      </c>
      <c r="B3005" t="s">
        <v>2190</v>
      </c>
      <c r="C3005" t="s">
        <v>2252</v>
      </c>
      <c r="D3005" t="s">
        <v>2301</v>
      </c>
      <c r="E3005" s="17">
        <v>44202</v>
      </c>
      <c r="F3005">
        <v>2891</v>
      </c>
      <c r="G3005">
        <v>146</v>
      </c>
      <c r="H3005">
        <v>359</v>
      </c>
      <c r="I3005">
        <v>713077</v>
      </c>
      <c r="J3005">
        <v>47408</v>
      </c>
      <c r="K3005">
        <v>262826</v>
      </c>
      <c r="L3005">
        <v>37583</v>
      </c>
      <c r="M3005">
        <v>595</v>
      </c>
      <c r="N3005">
        <v>213000000</v>
      </c>
    </row>
    <row r="3006" spans="1:14" x14ac:dyDescent="0.3">
      <c r="A3006" t="s">
        <v>5247</v>
      </c>
      <c r="B3006" t="s">
        <v>2206</v>
      </c>
      <c r="C3006" t="s">
        <v>2257</v>
      </c>
      <c r="D3006" t="s">
        <v>2290</v>
      </c>
      <c r="E3006" s="17">
        <v>44316</v>
      </c>
      <c r="F3006">
        <v>39</v>
      </c>
      <c r="G3006">
        <v>196</v>
      </c>
      <c r="H3006">
        <v>2396</v>
      </c>
      <c r="I3006">
        <v>713116</v>
      </c>
      <c r="J3006">
        <v>47604</v>
      </c>
      <c r="K3006">
        <v>265222</v>
      </c>
      <c r="L3006">
        <v>234</v>
      </c>
      <c r="M3006">
        <v>11075</v>
      </c>
      <c r="N3006">
        <v>68000000</v>
      </c>
    </row>
    <row r="3007" spans="1:14" x14ac:dyDescent="0.3">
      <c r="A3007" t="s">
        <v>5248</v>
      </c>
      <c r="B3007" t="s">
        <v>2194</v>
      </c>
      <c r="C3007" t="s">
        <v>2195</v>
      </c>
      <c r="D3007" t="s">
        <v>2196</v>
      </c>
      <c r="E3007" s="17">
        <v>44264</v>
      </c>
      <c r="F3007">
        <v>1767</v>
      </c>
      <c r="G3007">
        <v>131</v>
      </c>
      <c r="H3007">
        <v>123</v>
      </c>
      <c r="I3007">
        <v>714883</v>
      </c>
      <c r="J3007">
        <v>47735</v>
      </c>
      <c r="K3007">
        <v>265345</v>
      </c>
      <c r="L3007">
        <v>17670</v>
      </c>
      <c r="M3007">
        <v>12813</v>
      </c>
      <c r="N3007">
        <v>1380000000</v>
      </c>
    </row>
    <row r="3008" spans="1:14" x14ac:dyDescent="0.3">
      <c r="A3008" t="s">
        <v>5249</v>
      </c>
      <c r="B3008" t="s">
        <v>2194</v>
      </c>
      <c r="C3008" t="s">
        <v>2204</v>
      </c>
      <c r="D3008" t="s">
        <v>2235</v>
      </c>
      <c r="E3008" s="17">
        <v>44476</v>
      </c>
      <c r="F3008">
        <v>2504</v>
      </c>
      <c r="G3008">
        <v>81</v>
      </c>
      <c r="H3008">
        <v>4729</v>
      </c>
      <c r="I3008">
        <v>717387</v>
      </c>
      <c r="J3008">
        <v>47816</v>
      </c>
      <c r="K3008">
        <v>270074</v>
      </c>
      <c r="L3008">
        <v>17528</v>
      </c>
      <c r="M3008">
        <v>13164</v>
      </c>
      <c r="N3008">
        <v>1380000000</v>
      </c>
    </row>
    <row r="3009" spans="1:14" x14ac:dyDescent="0.3">
      <c r="A3009" t="s">
        <v>5250</v>
      </c>
      <c r="B3009" t="s">
        <v>2206</v>
      </c>
      <c r="C3009" t="s">
        <v>2224</v>
      </c>
      <c r="D3009" t="s">
        <v>2225</v>
      </c>
      <c r="E3009" s="17">
        <v>44041</v>
      </c>
      <c r="F3009">
        <v>787</v>
      </c>
      <c r="G3009">
        <v>103</v>
      </c>
      <c r="H3009">
        <v>4294</v>
      </c>
      <c r="I3009">
        <v>718174</v>
      </c>
      <c r="J3009">
        <v>47919</v>
      </c>
      <c r="K3009">
        <v>274368</v>
      </c>
      <c r="L3009">
        <v>9444</v>
      </c>
      <c r="M3009">
        <v>9254</v>
      </c>
      <c r="N3009">
        <v>68000000</v>
      </c>
    </row>
    <row r="3010" spans="1:14" x14ac:dyDescent="0.3">
      <c r="A3010" t="s">
        <v>5251</v>
      </c>
      <c r="B3010" t="s">
        <v>2194</v>
      </c>
      <c r="C3010" t="s">
        <v>27</v>
      </c>
      <c r="D3010" t="s">
        <v>27</v>
      </c>
      <c r="E3010" s="17">
        <v>44402</v>
      </c>
      <c r="F3010">
        <v>1876</v>
      </c>
      <c r="G3010">
        <v>40</v>
      </c>
      <c r="H3010">
        <v>828</v>
      </c>
      <c r="I3010">
        <v>720050</v>
      </c>
      <c r="J3010">
        <v>47959</v>
      </c>
      <c r="K3010">
        <v>275196</v>
      </c>
      <c r="L3010">
        <v>22512</v>
      </c>
      <c r="M3010">
        <v>11540</v>
      </c>
      <c r="N3010">
        <v>1380000000</v>
      </c>
    </row>
    <row r="3011" spans="1:14" x14ac:dyDescent="0.3">
      <c r="A3011" t="s">
        <v>5252</v>
      </c>
      <c r="B3011" t="s">
        <v>2187</v>
      </c>
      <c r="C3011" t="s">
        <v>2255</v>
      </c>
      <c r="D3011" t="s">
        <v>2255</v>
      </c>
      <c r="E3011" s="17">
        <v>44207</v>
      </c>
      <c r="F3011">
        <v>4097</v>
      </c>
      <c r="G3011">
        <v>55</v>
      </c>
      <c r="H3011">
        <v>1434</v>
      </c>
      <c r="I3011">
        <v>724147</v>
      </c>
      <c r="J3011">
        <v>48014</v>
      </c>
      <c r="K3011">
        <v>276630</v>
      </c>
      <c r="L3011">
        <v>40970</v>
      </c>
      <c r="M3011">
        <v>6655</v>
      </c>
      <c r="N3011">
        <v>83000000</v>
      </c>
    </row>
    <row r="3012" spans="1:14" x14ac:dyDescent="0.3">
      <c r="A3012" t="s">
        <v>5253</v>
      </c>
      <c r="B3012" t="s">
        <v>2187</v>
      </c>
      <c r="C3012" t="s">
        <v>2338</v>
      </c>
      <c r="D3012" t="s">
        <v>2339</v>
      </c>
      <c r="E3012" s="17">
        <v>44225</v>
      </c>
      <c r="F3012">
        <v>1492</v>
      </c>
      <c r="G3012">
        <v>54</v>
      </c>
      <c r="H3012">
        <v>2077</v>
      </c>
      <c r="I3012">
        <v>725639</v>
      </c>
      <c r="J3012">
        <v>48068</v>
      </c>
      <c r="K3012">
        <v>278707</v>
      </c>
      <c r="L3012">
        <v>11936</v>
      </c>
      <c r="M3012">
        <v>13494</v>
      </c>
      <c r="N3012">
        <v>83000000</v>
      </c>
    </row>
    <row r="3013" spans="1:14" x14ac:dyDescent="0.3">
      <c r="A3013" t="s">
        <v>5254</v>
      </c>
      <c r="B3013" t="s">
        <v>2190</v>
      </c>
      <c r="C3013" t="s">
        <v>2191</v>
      </c>
      <c r="D3013" t="s">
        <v>2192</v>
      </c>
      <c r="E3013" s="17">
        <v>44280</v>
      </c>
      <c r="F3013">
        <v>1129</v>
      </c>
      <c r="G3013">
        <v>158</v>
      </c>
      <c r="H3013">
        <v>1115</v>
      </c>
      <c r="I3013">
        <v>726768</v>
      </c>
      <c r="J3013">
        <v>48226</v>
      </c>
      <c r="K3013">
        <v>279822</v>
      </c>
      <c r="L3013">
        <v>20322</v>
      </c>
      <c r="M3013">
        <v>7877</v>
      </c>
      <c r="N3013">
        <v>213000000</v>
      </c>
    </row>
    <row r="3014" spans="1:14" x14ac:dyDescent="0.3">
      <c r="A3014" t="s">
        <v>5255</v>
      </c>
      <c r="B3014" t="s">
        <v>2190</v>
      </c>
      <c r="C3014" t="s">
        <v>2269</v>
      </c>
      <c r="D3014" t="s">
        <v>2288</v>
      </c>
      <c r="E3014" s="17">
        <v>44194</v>
      </c>
      <c r="F3014">
        <v>2263</v>
      </c>
      <c r="G3014">
        <v>126</v>
      </c>
      <c r="H3014">
        <v>595</v>
      </c>
      <c r="I3014">
        <v>729031</v>
      </c>
      <c r="J3014">
        <v>48352</v>
      </c>
      <c r="K3014">
        <v>280417</v>
      </c>
      <c r="L3014">
        <v>27156</v>
      </c>
      <c r="M3014">
        <v>13051</v>
      </c>
      <c r="N3014">
        <v>213000000</v>
      </c>
    </row>
    <row r="3015" spans="1:14" x14ac:dyDescent="0.3">
      <c r="A3015" t="s">
        <v>5256</v>
      </c>
      <c r="B3015" t="s">
        <v>2211</v>
      </c>
      <c r="C3015" t="s">
        <v>2212</v>
      </c>
      <c r="D3015" t="s">
        <v>2213</v>
      </c>
      <c r="E3015" s="17">
        <v>44287</v>
      </c>
      <c r="F3015">
        <v>4872</v>
      </c>
      <c r="G3015">
        <v>149</v>
      </c>
      <c r="H3015">
        <v>3086</v>
      </c>
      <c r="I3015">
        <v>733903</v>
      </c>
      <c r="J3015">
        <v>48501</v>
      </c>
      <c r="K3015">
        <v>283503</v>
      </c>
      <c r="L3015">
        <v>48720</v>
      </c>
      <c r="M3015">
        <v>6884</v>
      </c>
      <c r="N3015">
        <v>331000000</v>
      </c>
    </row>
    <row r="3016" spans="1:14" x14ac:dyDescent="0.3">
      <c r="A3016" t="s">
        <v>5257</v>
      </c>
      <c r="B3016" t="s">
        <v>2190</v>
      </c>
      <c r="C3016" t="s">
        <v>2191</v>
      </c>
      <c r="D3016" t="s">
        <v>2285</v>
      </c>
      <c r="E3016" s="17">
        <v>44555</v>
      </c>
      <c r="F3016">
        <v>4509</v>
      </c>
      <c r="G3016">
        <v>74</v>
      </c>
      <c r="H3016">
        <v>2702</v>
      </c>
      <c r="I3016">
        <v>738412</v>
      </c>
      <c r="J3016">
        <v>48575</v>
      </c>
      <c r="K3016">
        <v>286205</v>
      </c>
      <c r="L3016">
        <v>72144</v>
      </c>
      <c r="M3016">
        <v>14808</v>
      </c>
      <c r="N3016">
        <v>213000000</v>
      </c>
    </row>
    <row r="3017" spans="1:14" x14ac:dyDescent="0.3">
      <c r="A3017" t="s">
        <v>5258</v>
      </c>
      <c r="B3017" t="s">
        <v>2187</v>
      </c>
      <c r="C3017" t="s">
        <v>2255</v>
      </c>
      <c r="D3017" t="s">
        <v>2255</v>
      </c>
      <c r="E3017" s="17">
        <v>44558</v>
      </c>
      <c r="F3017">
        <v>4021</v>
      </c>
      <c r="G3017">
        <v>175</v>
      </c>
      <c r="H3017">
        <v>2507</v>
      </c>
      <c r="I3017">
        <v>742433</v>
      </c>
      <c r="J3017">
        <v>48750</v>
      </c>
      <c r="K3017">
        <v>288712</v>
      </c>
      <c r="L3017">
        <v>52273</v>
      </c>
      <c r="M3017">
        <v>12753</v>
      </c>
      <c r="N3017">
        <v>83000000</v>
      </c>
    </row>
    <row r="3018" spans="1:14" x14ac:dyDescent="0.3">
      <c r="A3018" t="s">
        <v>5259</v>
      </c>
      <c r="B3018" t="s">
        <v>2190</v>
      </c>
      <c r="C3018" t="s">
        <v>2269</v>
      </c>
      <c r="D3018" t="s">
        <v>2270</v>
      </c>
      <c r="E3018" s="17">
        <v>44056</v>
      </c>
      <c r="F3018">
        <v>4305</v>
      </c>
      <c r="G3018">
        <v>79</v>
      </c>
      <c r="H3018">
        <v>1744</v>
      </c>
      <c r="I3018">
        <v>746738</v>
      </c>
      <c r="J3018">
        <v>48829</v>
      </c>
      <c r="K3018">
        <v>290456</v>
      </c>
      <c r="L3018">
        <v>77490</v>
      </c>
      <c r="M3018">
        <v>11352</v>
      </c>
      <c r="N3018">
        <v>213000000</v>
      </c>
    </row>
    <row r="3019" spans="1:14" x14ac:dyDescent="0.3">
      <c r="A3019" t="s">
        <v>5260</v>
      </c>
      <c r="B3019" t="s">
        <v>2194</v>
      </c>
      <c r="C3019" t="s">
        <v>2221</v>
      </c>
      <c r="D3019" t="s">
        <v>2281</v>
      </c>
      <c r="E3019" s="17">
        <v>43961</v>
      </c>
      <c r="F3019">
        <v>2185</v>
      </c>
      <c r="G3019">
        <v>127</v>
      </c>
      <c r="H3019">
        <v>22</v>
      </c>
      <c r="I3019">
        <v>748923</v>
      </c>
      <c r="J3019">
        <v>48956</v>
      </c>
      <c r="K3019">
        <v>290478</v>
      </c>
      <c r="L3019">
        <v>24035</v>
      </c>
      <c r="M3019">
        <v>19989</v>
      </c>
      <c r="N3019">
        <v>1380000000</v>
      </c>
    </row>
    <row r="3020" spans="1:14" x14ac:dyDescent="0.3">
      <c r="A3020" t="s">
        <v>5261</v>
      </c>
      <c r="B3020" t="s">
        <v>2211</v>
      </c>
      <c r="C3020" t="s">
        <v>2237</v>
      </c>
      <c r="D3020" t="s">
        <v>2238</v>
      </c>
      <c r="E3020" s="17">
        <v>44418</v>
      </c>
      <c r="F3020">
        <v>1644</v>
      </c>
      <c r="G3020">
        <v>131</v>
      </c>
      <c r="H3020">
        <v>325</v>
      </c>
      <c r="I3020">
        <v>750567</v>
      </c>
      <c r="J3020">
        <v>49087</v>
      </c>
      <c r="K3020">
        <v>290803</v>
      </c>
      <c r="L3020">
        <v>21372</v>
      </c>
      <c r="M3020">
        <v>12589</v>
      </c>
      <c r="N3020">
        <v>331000000</v>
      </c>
    </row>
    <row r="3021" spans="1:14" x14ac:dyDescent="0.3">
      <c r="A3021" t="s">
        <v>5262</v>
      </c>
      <c r="B3021" t="s">
        <v>2211</v>
      </c>
      <c r="C3021" t="s">
        <v>2245</v>
      </c>
      <c r="D3021" t="s">
        <v>2246</v>
      </c>
      <c r="E3021" s="17">
        <v>44306</v>
      </c>
      <c r="F3021">
        <v>3560</v>
      </c>
      <c r="G3021">
        <v>148</v>
      </c>
      <c r="H3021">
        <v>4972</v>
      </c>
      <c r="I3021">
        <v>754127</v>
      </c>
      <c r="J3021">
        <v>49235</v>
      </c>
      <c r="K3021">
        <v>295775</v>
      </c>
      <c r="L3021">
        <v>60520</v>
      </c>
      <c r="M3021">
        <v>7287</v>
      </c>
      <c r="N3021">
        <v>331000000</v>
      </c>
    </row>
    <row r="3022" spans="1:14" x14ac:dyDescent="0.3">
      <c r="A3022" t="s">
        <v>5263</v>
      </c>
      <c r="B3022" t="s">
        <v>2187</v>
      </c>
      <c r="C3022" t="s">
        <v>2338</v>
      </c>
      <c r="D3022" t="s">
        <v>2438</v>
      </c>
      <c r="E3022" s="17">
        <v>44107</v>
      </c>
      <c r="F3022">
        <v>2685</v>
      </c>
      <c r="G3022">
        <v>168</v>
      </c>
      <c r="H3022">
        <v>262</v>
      </c>
      <c r="I3022">
        <v>756812</v>
      </c>
      <c r="J3022">
        <v>49403</v>
      </c>
      <c r="K3022">
        <v>296037</v>
      </c>
      <c r="L3022">
        <v>48330</v>
      </c>
      <c r="M3022">
        <v>17079</v>
      </c>
      <c r="N3022">
        <v>83000000</v>
      </c>
    </row>
    <row r="3023" spans="1:14" x14ac:dyDescent="0.3">
      <c r="A3023" t="s">
        <v>5264</v>
      </c>
      <c r="B3023" t="s">
        <v>2190</v>
      </c>
      <c r="C3023" t="s">
        <v>2198</v>
      </c>
      <c r="D3023" t="s">
        <v>2199</v>
      </c>
      <c r="E3023" s="17">
        <v>43986</v>
      </c>
      <c r="F3023">
        <v>4821</v>
      </c>
      <c r="G3023">
        <v>44</v>
      </c>
      <c r="H3023">
        <v>3500</v>
      </c>
      <c r="I3023">
        <v>761633</v>
      </c>
      <c r="J3023">
        <v>49447</v>
      </c>
      <c r="K3023">
        <v>299537</v>
      </c>
      <c r="L3023">
        <v>57852</v>
      </c>
      <c r="M3023">
        <v>15053</v>
      </c>
      <c r="N3023">
        <v>213000000</v>
      </c>
    </row>
    <row r="3024" spans="1:14" x14ac:dyDescent="0.3">
      <c r="A3024" t="s">
        <v>5265</v>
      </c>
      <c r="B3024" t="s">
        <v>2194</v>
      </c>
      <c r="C3024" t="s">
        <v>27</v>
      </c>
      <c r="D3024" t="s">
        <v>27</v>
      </c>
      <c r="E3024" s="17">
        <v>44048</v>
      </c>
      <c r="F3024">
        <v>1412</v>
      </c>
      <c r="G3024">
        <v>83</v>
      </c>
      <c r="H3024">
        <v>1585</v>
      </c>
      <c r="I3024">
        <v>763045</v>
      </c>
      <c r="J3024">
        <v>49530</v>
      </c>
      <c r="K3024">
        <v>301122</v>
      </c>
      <c r="L3024">
        <v>25416</v>
      </c>
      <c r="M3024">
        <v>19428</v>
      </c>
      <c r="N3024">
        <v>1380000000</v>
      </c>
    </row>
    <row r="3025" spans="1:14" x14ac:dyDescent="0.3">
      <c r="A3025" t="s">
        <v>5266</v>
      </c>
      <c r="B3025" t="s">
        <v>2190</v>
      </c>
      <c r="C3025" t="s">
        <v>2191</v>
      </c>
      <c r="D3025" t="s">
        <v>2285</v>
      </c>
      <c r="E3025" s="17">
        <v>44020</v>
      </c>
      <c r="F3025">
        <v>1221</v>
      </c>
      <c r="G3025">
        <v>7</v>
      </c>
      <c r="H3025">
        <v>432</v>
      </c>
      <c r="I3025">
        <v>764266</v>
      </c>
      <c r="J3025">
        <v>49537</v>
      </c>
      <c r="K3025">
        <v>301554</v>
      </c>
      <c r="L3025">
        <v>9768</v>
      </c>
      <c r="M3025">
        <v>18330</v>
      </c>
      <c r="N3025">
        <v>213000000</v>
      </c>
    </row>
    <row r="3026" spans="1:14" x14ac:dyDescent="0.3">
      <c r="A3026" t="s">
        <v>5267</v>
      </c>
      <c r="B3026" t="s">
        <v>2206</v>
      </c>
      <c r="C3026" t="s">
        <v>2257</v>
      </c>
      <c r="D3026" t="s">
        <v>2290</v>
      </c>
      <c r="E3026" s="17">
        <v>44247</v>
      </c>
      <c r="F3026">
        <v>2249</v>
      </c>
      <c r="G3026">
        <v>106</v>
      </c>
      <c r="H3026">
        <v>559</v>
      </c>
      <c r="I3026">
        <v>766515</v>
      </c>
      <c r="J3026">
        <v>49643</v>
      </c>
      <c r="K3026">
        <v>302113</v>
      </c>
      <c r="L3026">
        <v>35984</v>
      </c>
      <c r="M3026">
        <v>14451</v>
      </c>
      <c r="N3026">
        <v>68000000</v>
      </c>
    </row>
    <row r="3027" spans="1:14" x14ac:dyDescent="0.3">
      <c r="A3027" t="s">
        <v>5268</v>
      </c>
      <c r="B3027" t="s">
        <v>2190</v>
      </c>
      <c r="C3027" t="s">
        <v>2252</v>
      </c>
      <c r="D3027" t="s">
        <v>2253</v>
      </c>
      <c r="E3027" s="17">
        <v>44505</v>
      </c>
      <c r="F3027">
        <v>2239</v>
      </c>
      <c r="G3027">
        <v>116</v>
      </c>
      <c r="H3027">
        <v>2555</v>
      </c>
      <c r="I3027">
        <v>768754</v>
      </c>
      <c r="J3027">
        <v>49759</v>
      </c>
      <c r="K3027">
        <v>304668</v>
      </c>
      <c r="L3027">
        <v>22390</v>
      </c>
      <c r="M3027">
        <v>19106</v>
      </c>
      <c r="N3027">
        <v>213000000</v>
      </c>
    </row>
    <row r="3028" spans="1:14" x14ac:dyDescent="0.3">
      <c r="A3028" t="s">
        <v>5269</v>
      </c>
      <c r="B3028" t="s">
        <v>2187</v>
      </c>
      <c r="C3028" t="s">
        <v>2201</v>
      </c>
      <c r="D3028" t="s">
        <v>2272</v>
      </c>
      <c r="E3028" s="17">
        <v>44522</v>
      </c>
      <c r="F3028">
        <v>4202</v>
      </c>
      <c r="G3028">
        <v>8</v>
      </c>
      <c r="H3028">
        <v>4144</v>
      </c>
      <c r="I3028">
        <v>772956</v>
      </c>
      <c r="J3028">
        <v>49767</v>
      </c>
      <c r="K3028">
        <v>308812</v>
      </c>
      <c r="L3028">
        <v>75636</v>
      </c>
      <c r="M3028">
        <v>14735</v>
      </c>
      <c r="N3028">
        <v>83000000</v>
      </c>
    </row>
    <row r="3029" spans="1:14" x14ac:dyDescent="0.3">
      <c r="A3029" t="s">
        <v>5270</v>
      </c>
      <c r="B3029" t="s">
        <v>2190</v>
      </c>
      <c r="C3029" t="s">
        <v>2198</v>
      </c>
      <c r="D3029" t="s">
        <v>2306</v>
      </c>
      <c r="E3029" s="17">
        <v>44376</v>
      </c>
      <c r="F3029">
        <v>4422</v>
      </c>
      <c r="G3029">
        <v>145</v>
      </c>
      <c r="H3029">
        <v>1702</v>
      </c>
      <c r="I3029">
        <v>777378</v>
      </c>
      <c r="J3029">
        <v>49912</v>
      </c>
      <c r="K3029">
        <v>310514</v>
      </c>
      <c r="L3029">
        <v>48642</v>
      </c>
      <c r="M3029">
        <v>9875</v>
      </c>
      <c r="N3029">
        <v>213000000</v>
      </c>
    </row>
    <row r="3030" spans="1:14" x14ac:dyDescent="0.3">
      <c r="A3030" t="s">
        <v>5271</v>
      </c>
      <c r="B3030" t="s">
        <v>2211</v>
      </c>
      <c r="C3030" t="s">
        <v>2237</v>
      </c>
      <c r="D3030" t="s">
        <v>2250</v>
      </c>
      <c r="E3030" s="17">
        <v>43871</v>
      </c>
      <c r="F3030">
        <v>643</v>
      </c>
      <c r="G3030">
        <v>30</v>
      </c>
      <c r="H3030">
        <v>2488</v>
      </c>
      <c r="I3030">
        <v>778021</v>
      </c>
      <c r="J3030">
        <v>49942</v>
      </c>
      <c r="K3030">
        <v>313002</v>
      </c>
      <c r="L3030">
        <v>5144</v>
      </c>
      <c r="M3030">
        <v>18190</v>
      </c>
      <c r="N3030">
        <v>331000000</v>
      </c>
    </row>
    <row r="3031" spans="1:14" x14ac:dyDescent="0.3">
      <c r="A3031" t="s">
        <v>5272</v>
      </c>
      <c r="B3031" t="s">
        <v>2194</v>
      </c>
      <c r="C3031" t="s">
        <v>2195</v>
      </c>
      <c r="D3031" t="s">
        <v>2296</v>
      </c>
      <c r="E3031" s="17">
        <v>44137</v>
      </c>
      <c r="F3031">
        <v>4452</v>
      </c>
      <c r="G3031">
        <v>34</v>
      </c>
      <c r="H3031">
        <v>4689</v>
      </c>
      <c r="I3031">
        <v>782473</v>
      </c>
      <c r="J3031">
        <v>49976</v>
      </c>
      <c r="K3031">
        <v>317691</v>
      </c>
      <c r="L3031">
        <v>35616</v>
      </c>
      <c r="M3031">
        <v>8301</v>
      </c>
      <c r="N3031">
        <v>1380000000</v>
      </c>
    </row>
    <row r="3032" spans="1:14" x14ac:dyDescent="0.3">
      <c r="A3032" t="s">
        <v>5273</v>
      </c>
      <c r="B3032" t="s">
        <v>2187</v>
      </c>
      <c r="C3032" t="s">
        <v>2255</v>
      </c>
      <c r="D3032" t="s">
        <v>2255</v>
      </c>
      <c r="E3032" s="17">
        <v>44168</v>
      </c>
      <c r="F3032">
        <v>2548</v>
      </c>
      <c r="G3032">
        <v>157</v>
      </c>
      <c r="H3032">
        <v>4323</v>
      </c>
      <c r="I3032">
        <v>785021</v>
      </c>
      <c r="J3032">
        <v>133</v>
      </c>
      <c r="K3032">
        <v>322014</v>
      </c>
      <c r="L3032">
        <v>35672</v>
      </c>
      <c r="M3032">
        <v>10439</v>
      </c>
      <c r="N3032">
        <v>83000000</v>
      </c>
    </row>
    <row r="3033" spans="1:14" x14ac:dyDescent="0.3">
      <c r="A3033" t="s">
        <v>5274</v>
      </c>
      <c r="B3033" t="s">
        <v>2206</v>
      </c>
      <c r="C3033" t="s">
        <v>2224</v>
      </c>
      <c r="D3033" t="s">
        <v>2230</v>
      </c>
      <c r="E3033" s="17">
        <v>44144</v>
      </c>
      <c r="F3033">
        <v>4603</v>
      </c>
      <c r="G3033">
        <v>17</v>
      </c>
      <c r="H3033">
        <v>213</v>
      </c>
      <c r="I3033">
        <v>789624</v>
      </c>
      <c r="J3033">
        <v>150</v>
      </c>
      <c r="K3033">
        <v>322227</v>
      </c>
      <c r="L3033">
        <v>32221</v>
      </c>
      <c r="M3033">
        <v>2639</v>
      </c>
      <c r="N3033">
        <v>68000000</v>
      </c>
    </row>
    <row r="3034" spans="1:14" x14ac:dyDescent="0.3">
      <c r="A3034" t="s">
        <v>5275</v>
      </c>
      <c r="B3034" t="s">
        <v>2194</v>
      </c>
      <c r="C3034" t="s">
        <v>2204</v>
      </c>
      <c r="D3034" t="s">
        <v>2235</v>
      </c>
      <c r="E3034" s="17">
        <v>43905</v>
      </c>
      <c r="F3034">
        <v>3805</v>
      </c>
      <c r="G3034">
        <v>168</v>
      </c>
      <c r="H3034">
        <v>1665</v>
      </c>
      <c r="I3034">
        <v>793429</v>
      </c>
      <c r="J3034">
        <v>318</v>
      </c>
      <c r="K3034">
        <v>323892</v>
      </c>
      <c r="L3034">
        <v>53270</v>
      </c>
      <c r="M3034">
        <v>15098</v>
      </c>
      <c r="N3034">
        <v>1380000000</v>
      </c>
    </row>
    <row r="3035" spans="1:14" x14ac:dyDescent="0.3">
      <c r="A3035" t="s">
        <v>5276</v>
      </c>
      <c r="B3035" t="s">
        <v>2194</v>
      </c>
      <c r="C3035" t="s">
        <v>27</v>
      </c>
      <c r="D3035" t="s">
        <v>27</v>
      </c>
      <c r="E3035" s="17">
        <v>44109</v>
      </c>
      <c r="F3035">
        <v>4290</v>
      </c>
      <c r="G3035">
        <v>23</v>
      </c>
      <c r="H3035">
        <v>2655</v>
      </c>
      <c r="I3035">
        <v>797719</v>
      </c>
      <c r="J3035">
        <v>341</v>
      </c>
      <c r="K3035">
        <v>326547</v>
      </c>
      <c r="L3035">
        <v>42900</v>
      </c>
      <c r="M3035">
        <v>13531</v>
      </c>
      <c r="N3035">
        <v>1380000000</v>
      </c>
    </row>
    <row r="3036" spans="1:14" x14ac:dyDescent="0.3">
      <c r="A3036" t="s">
        <v>5277</v>
      </c>
      <c r="B3036" t="s">
        <v>2211</v>
      </c>
      <c r="C3036" t="s">
        <v>2212</v>
      </c>
      <c r="D3036" t="s">
        <v>2328</v>
      </c>
      <c r="E3036" s="17">
        <v>44006</v>
      </c>
      <c r="F3036">
        <v>4142</v>
      </c>
      <c r="G3036">
        <v>85</v>
      </c>
      <c r="H3036">
        <v>3478</v>
      </c>
      <c r="I3036">
        <v>801861</v>
      </c>
      <c r="J3036">
        <v>426</v>
      </c>
      <c r="K3036">
        <v>330025</v>
      </c>
      <c r="L3036">
        <v>62130</v>
      </c>
      <c r="M3036">
        <v>3883</v>
      </c>
      <c r="N3036">
        <v>331000000</v>
      </c>
    </row>
    <row r="3037" spans="1:14" x14ac:dyDescent="0.3">
      <c r="A3037" t="s">
        <v>5278</v>
      </c>
      <c r="B3037" t="s">
        <v>2211</v>
      </c>
      <c r="C3037" t="s">
        <v>2241</v>
      </c>
      <c r="D3037" t="s">
        <v>2242</v>
      </c>
      <c r="E3037" s="17">
        <v>44492</v>
      </c>
      <c r="F3037">
        <v>1385</v>
      </c>
      <c r="G3037">
        <v>47</v>
      </c>
      <c r="H3037">
        <v>3815</v>
      </c>
      <c r="I3037">
        <v>803246</v>
      </c>
      <c r="J3037">
        <v>473</v>
      </c>
      <c r="K3037">
        <v>333840</v>
      </c>
      <c r="L3037">
        <v>8310</v>
      </c>
      <c r="M3037">
        <v>19148</v>
      </c>
      <c r="N3037">
        <v>331000000</v>
      </c>
    </row>
    <row r="3038" spans="1:14" x14ac:dyDescent="0.3">
      <c r="A3038" t="s">
        <v>5279</v>
      </c>
      <c r="B3038" t="s">
        <v>2211</v>
      </c>
      <c r="C3038" t="s">
        <v>2245</v>
      </c>
      <c r="D3038" t="s">
        <v>2308</v>
      </c>
      <c r="E3038" s="17">
        <v>44103</v>
      </c>
      <c r="F3038">
        <v>2584</v>
      </c>
      <c r="G3038">
        <v>141</v>
      </c>
      <c r="H3038">
        <v>2797</v>
      </c>
      <c r="I3038">
        <v>805830</v>
      </c>
      <c r="J3038">
        <v>614</v>
      </c>
      <c r="K3038">
        <v>336637</v>
      </c>
      <c r="L3038">
        <v>43928</v>
      </c>
      <c r="M3038">
        <v>10674</v>
      </c>
      <c r="N3038">
        <v>331000000</v>
      </c>
    </row>
    <row r="3039" spans="1:14" x14ac:dyDescent="0.3">
      <c r="A3039" t="s">
        <v>5280</v>
      </c>
      <c r="B3039" t="s">
        <v>2187</v>
      </c>
      <c r="C3039" t="s">
        <v>2188</v>
      </c>
      <c r="D3039" t="s">
        <v>2188</v>
      </c>
      <c r="E3039" s="17">
        <v>44450</v>
      </c>
      <c r="F3039">
        <v>1601</v>
      </c>
      <c r="G3039">
        <v>146</v>
      </c>
      <c r="H3039">
        <v>1041</v>
      </c>
      <c r="I3039">
        <v>807431</v>
      </c>
      <c r="J3039">
        <v>760</v>
      </c>
      <c r="K3039">
        <v>337678</v>
      </c>
      <c r="L3039">
        <v>24015</v>
      </c>
      <c r="M3039">
        <v>3989</v>
      </c>
      <c r="N3039">
        <v>83000000</v>
      </c>
    </row>
    <row r="3040" spans="1:14" x14ac:dyDescent="0.3">
      <c r="A3040" t="s">
        <v>5281</v>
      </c>
      <c r="B3040" t="s">
        <v>2190</v>
      </c>
      <c r="C3040" t="s">
        <v>2269</v>
      </c>
      <c r="D3040" t="s">
        <v>2288</v>
      </c>
      <c r="E3040" s="17">
        <v>44481</v>
      </c>
      <c r="F3040">
        <v>4942</v>
      </c>
      <c r="G3040">
        <v>59</v>
      </c>
      <c r="H3040">
        <v>4562</v>
      </c>
      <c r="I3040">
        <v>812373</v>
      </c>
      <c r="J3040">
        <v>819</v>
      </c>
      <c r="K3040">
        <v>342240</v>
      </c>
      <c r="L3040">
        <v>39536</v>
      </c>
      <c r="M3040">
        <v>11997</v>
      </c>
      <c r="N3040">
        <v>213000000</v>
      </c>
    </row>
    <row r="3041" spans="1:14" x14ac:dyDescent="0.3">
      <c r="A3041" t="s">
        <v>5282</v>
      </c>
      <c r="B3041" t="s">
        <v>2194</v>
      </c>
      <c r="C3041" t="s">
        <v>2204</v>
      </c>
      <c r="D3041" t="s">
        <v>25</v>
      </c>
      <c r="E3041" s="17">
        <v>44119</v>
      </c>
      <c r="F3041">
        <v>4804</v>
      </c>
      <c r="G3041">
        <v>92</v>
      </c>
      <c r="H3041">
        <v>2391</v>
      </c>
      <c r="I3041">
        <v>817177</v>
      </c>
      <c r="J3041">
        <v>911</v>
      </c>
      <c r="K3041">
        <v>344631</v>
      </c>
      <c r="L3041">
        <v>57648</v>
      </c>
      <c r="M3041">
        <v>591</v>
      </c>
      <c r="N3041">
        <v>1380000000</v>
      </c>
    </row>
    <row r="3042" spans="1:14" x14ac:dyDescent="0.3">
      <c r="A3042" t="s">
        <v>5283</v>
      </c>
      <c r="B3042" t="s">
        <v>2190</v>
      </c>
      <c r="C3042" t="s">
        <v>2269</v>
      </c>
      <c r="D3042" t="s">
        <v>2288</v>
      </c>
      <c r="E3042" s="17">
        <v>44554</v>
      </c>
      <c r="F3042">
        <v>3317</v>
      </c>
      <c r="G3042">
        <v>21</v>
      </c>
      <c r="H3042">
        <v>2371</v>
      </c>
      <c r="I3042">
        <v>820494</v>
      </c>
      <c r="J3042">
        <v>932</v>
      </c>
      <c r="K3042">
        <v>347002</v>
      </c>
      <c r="L3042">
        <v>23219</v>
      </c>
      <c r="M3042">
        <v>12402</v>
      </c>
      <c r="N3042">
        <v>213000000</v>
      </c>
    </row>
    <row r="3043" spans="1:14" x14ac:dyDescent="0.3">
      <c r="A3043" t="s">
        <v>5284</v>
      </c>
      <c r="B3043" t="s">
        <v>2190</v>
      </c>
      <c r="C3043" t="s">
        <v>2252</v>
      </c>
      <c r="D3043" t="s">
        <v>2253</v>
      </c>
      <c r="E3043" s="17">
        <v>44102</v>
      </c>
      <c r="F3043">
        <v>807</v>
      </c>
      <c r="G3043">
        <v>29</v>
      </c>
      <c r="H3043">
        <v>1083</v>
      </c>
      <c r="I3043">
        <v>821301</v>
      </c>
      <c r="J3043">
        <v>961</v>
      </c>
      <c r="K3043">
        <v>348085</v>
      </c>
      <c r="L3043">
        <v>12912</v>
      </c>
      <c r="M3043">
        <v>8216</v>
      </c>
      <c r="N3043">
        <v>213000000</v>
      </c>
    </row>
    <row r="3044" spans="1:14" x14ac:dyDescent="0.3">
      <c r="A3044" t="s">
        <v>5285</v>
      </c>
      <c r="B3044" t="s">
        <v>2211</v>
      </c>
      <c r="C3044" t="s">
        <v>2237</v>
      </c>
      <c r="D3044" t="s">
        <v>2238</v>
      </c>
      <c r="E3044" s="17">
        <v>43896</v>
      </c>
      <c r="F3044">
        <v>2659</v>
      </c>
      <c r="G3044">
        <v>142</v>
      </c>
      <c r="H3044">
        <v>4957</v>
      </c>
      <c r="I3044">
        <v>823960</v>
      </c>
      <c r="J3044">
        <v>1103</v>
      </c>
      <c r="K3044">
        <v>353042</v>
      </c>
      <c r="L3044">
        <v>45203</v>
      </c>
      <c r="M3044">
        <v>5398</v>
      </c>
      <c r="N3044">
        <v>331000000</v>
      </c>
    </row>
    <row r="3045" spans="1:14" x14ac:dyDescent="0.3">
      <c r="A3045" t="s">
        <v>5286</v>
      </c>
      <c r="B3045" t="s">
        <v>2190</v>
      </c>
      <c r="C3045" t="s">
        <v>2198</v>
      </c>
      <c r="D3045" t="s">
        <v>2199</v>
      </c>
      <c r="E3045" s="17">
        <v>44313</v>
      </c>
      <c r="F3045">
        <v>114</v>
      </c>
      <c r="G3045">
        <v>20</v>
      </c>
      <c r="H3045">
        <v>2725</v>
      </c>
      <c r="I3045">
        <v>824074</v>
      </c>
      <c r="J3045">
        <v>1123</v>
      </c>
      <c r="K3045">
        <v>355767</v>
      </c>
      <c r="L3045">
        <v>1368</v>
      </c>
      <c r="M3045">
        <v>10532</v>
      </c>
      <c r="N3045">
        <v>213000000</v>
      </c>
    </row>
    <row r="3046" spans="1:14" x14ac:dyDescent="0.3">
      <c r="A3046" t="s">
        <v>5287</v>
      </c>
      <c r="B3046" t="s">
        <v>2194</v>
      </c>
      <c r="C3046" t="s">
        <v>2204</v>
      </c>
      <c r="D3046" t="s">
        <v>2235</v>
      </c>
      <c r="E3046" s="17">
        <v>44078</v>
      </c>
      <c r="F3046">
        <v>2727</v>
      </c>
      <c r="G3046">
        <v>153</v>
      </c>
      <c r="H3046">
        <v>1950</v>
      </c>
      <c r="I3046">
        <v>826801</v>
      </c>
      <c r="J3046">
        <v>1276</v>
      </c>
      <c r="K3046">
        <v>357717</v>
      </c>
      <c r="L3046">
        <v>29997</v>
      </c>
      <c r="M3046">
        <v>5339</v>
      </c>
      <c r="N3046">
        <v>1380000000</v>
      </c>
    </row>
    <row r="3047" spans="1:14" x14ac:dyDescent="0.3">
      <c r="A3047" t="s">
        <v>5288</v>
      </c>
      <c r="B3047" t="s">
        <v>2194</v>
      </c>
      <c r="C3047" t="s">
        <v>2204</v>
      </c>
      <c r="D3047" t="s">
        <v>2235</v>
      </c>
      <c r="E3047" s="17">
        <v>43986</v>
      </c>
      <c r="F3047">
        <v>4726</v>
      </c>
      <c r="G3047">
        <v>99</v>
      </c>
      <c r="H3047">
        <v>847</v>
      </c>
      <c r="I3047">
        <v>831527</v>
      </c>
      <c r="J3047">
        <v>1375</v>
      </c>
      <c r="K3047">
        <v>358564</v>
      </c>
      <c r="L3047">
        <v>85068</v>
      </c>
      <c r="M3047">
        <v>3899</v>
      </c>
      <c r="N3047">
        <v>1380000000</v>
      </c>
    </row>
    <row r="3048" spans="1:14" x14ac:dyDescent="0.3">
      <c r="A3048" t="s">
        <v>5289</v>
      </c>
      <c r="B3048" t="s">
        <v>2206</v>
      </c>
      <c r="C3048" t="s">
        <v>2207</v>
      </c>
      <c r="D3048" t="s">
        <v>2263</v>
      </c>
      <c r="E3048" s="17">
        <v>43877</v>
      </c>
      <c r="F3048">
        <v>2266</v>
      </c>
      <c r="G3048">
        <v>11</v>
      </c>
      <c r="H3048">
        <v>4671</v>
      </c>
      <c r="I3048">
        <v>833793</v>
      </c>
      <c r="J3048">
        <v>1386</v>
      </c>
      <c r="K3048">
        <v>363235</v>
      </c>
      <c r="L3048">
        <v>24926</v>
      </c>
      <c r="M3048">
        <v>9622</v>
      </c>
      <c r="N3048">
        <v>68000000</v>
      </c>
    </row>
    <row r="3049" spans="1:14" x14ac:dyDescent="0.3">
      <c r="A3049" t="s">
        <v>5290</v>
      </c>
      <c r="B3049" t="s">
        <v>2187</v>
      </c>
      <c r="C3049" t="s">
        <v>2338</v>
      </c>
      <c r="D3049" t="s">
        <v>2339</v>
      </c>
      <c r="E3049" s="17">
        <v>44284</v>
      </c>
      <c r="F3049">
        <v>4292</v>
      </c>
      <c r="G3049">
        <v>134</v>
      </c>
      <c r="H3049">
        <v>544</v>
      </c>
      <c r="I3049">
        <v>838085</v>
      </c>
      <c r="J3049">
        <v>1520</v>
      </c>
      <c r="K3049">
        <v>363779</v>
      </c>
      <c r="L3049">
        <v>64380</v>
      </c>
      <c r="M3049">
        <v>9760</v>
      </c>
      <c r="N3049">
        <v>83000000</v>
      </c>
    </row>
    <row r="3050" spans="1:14" x14ac:dyDescent="0.3">
      <c r="A3050" t="s">
        <v>5291</v>
      </c>
      <c r="B3050" t="s">
        <v>2190</v>
      </c>
      <c r="C3050" t="s">
        <v>2269</v>
      </c>
      <c r="D3050" t="s">
        <v>2270</v>
      </c>
      <c r="E3050" s="17">
        <v>44031</v>
      </c>
      <c r="F3050">
        <v>4496</v>
      </c>
      <c r="G3050">
        <v>102</v>
      </c>
      <c r="H3050">
        <v>4153</v>
      </c>
      <c r="I3050">
        <v>842581</v>
      </c>
      <c r="J3050">
        <v>1622</v>
      </c>
      <c r="K3050">
        <v>367932</v>
      </c>
      <c r="L3050">
        <v>58448</v>
      </c>
      <c r="M3050">
        <v>6837</v>
      </c>
      <c r="N3050">
        <v>213000000</v>
      </c>
    </row>
    <row r="3051" spans="1:14" x14ac:dyDescent="0.3">
      <c r="A3051" t="s">
        <v>5292</v>
      </c>
      <c r="B3051" t="s">
        <v>2187</v>
      </c>
      <c r="C3051" t="s">
        <v>2188</v>
      </c>
      <c r="D3051" t="s">
        <v>2188</v>
      </c>
      <c r="E3051" s="17">
        <v>44490</v>
      </c>
      <c r="F3051">
        <v>3901</v>
      </c>
      <c r="G3051">
        <v>34</v>
      </c>
      <c r="H3051">
        <v>3889</v>
      </c>
      <c r="I3051">
        <v>846482</v>
      </c>
      <c r="J3051">
        <v>1656</v>
      </c>
      <c r="K3051">
        <v>371821</v>
      </c>
      <c r="L3051">
        <v>31208</v>
      </c>
      <c r="M3051">
        <v>14886</v>
      </c>
      <c r="N3051">
        <v>83000000</v>
      </c>
    </row>
    <row r="3052" spans="1:14" x14ac:dyDescent="0.3">
      <c r="A3052" t="s">
        <v>5293</v>
      </c>
      <c r="B3052" t="s">
        <v>2187</v>
      </c>
      <c r="C3052" t="s">
        <v>2255</v>
      </c>
      <c r="D3052" t="s">
        <v>2255</v>
      </c>
      <c r="E3052" s="17">
        <v>43954</v>
      </c>
      <c r="F3052">
        <v>2728</v>
      </c>
      <c r="G3052">
        <v>67</v>
      </c>
      <c r="H3052">
        <v>2111</v>
      </c>
      <c r="I3052">
        <v>849210</v>
      </c>
      <c r="J3052">
        <v>1723</v>
      </c>
      <c r="K3052">
        <v>373932</v>
      </c>
      <c r="L3052">
        <v>40920</v>
      </c>
      <c r="M3052">
        <v>9304</v>
      </c>
      <c r="N3052">
        <v>83000000</v>
      </c>
    </row>
    <row r="3053" spans="1:14" x14ac:dyDescent="0.3">
      <c r="A3053" t="s">
        <v>5294</v>
      </c>
      <c r="B3053" t="s">
        <v>2187</v>
      </c>
      <c r="C3053" t="s">
        <v>2255</v>
      </c>
      <c r="D3053" t="s">
        <v>2255</v>
      </c>
      <c r="E3053" s="17">
        <v>43831</v>
      </c>
      <c r="F3053">
        <v>4171</v>
      </c>
      <c r="G3053">
        <v>129</v>
      </c>
      <c r="H3053">
        <v>4994</v>
      </c>
      <c r="I3053">
        <v>853381</v>
      </c>
      <c r="J3053">
        <v>1852</v>
      </c>
      <c r="K3053">
        <v>378926</v>
      </c>
      <c r="L3053">
        <v>50052</v>
      </c>
      <c r="M3053">
        <v>12390</v>
      </c>
      <c r="N3053">
        <v>83000000</v>
      </c>
    </row>
    <row r="3054" spans="1:14" x14ac:dyDescent="0.3">
      <c r="A3054" t="s">
        <v>5295</v>
      </c>
      <c r="B3054" t="s">
        <v>2187</v>
      </c>
      <c r="C3054" t="s">
        <v>2201</v>
      </c>
      <c r="D3054" t="s">
        <v>2272</v>
      </c>
      <c r="E3054" s="17">
        <v>44470</v>
      </c>
      <c r="F3054">
        <v>1449</v>
      </c>
      <c r="G3054">
        <v>19</v>
      </c>
      <c r="H3054">
        <v>2172</v>
      </c>
      <c r="I3054">
        <v>854830</v>
      </c>
      <c r="J3054">
        <v>1871</v>
      </c>
      <c r="K3054">
        <v>381098</v>
      </c>
      <c r="L3054">
        <v>8694</v>
      </c>
      <c r="M3054">
        <v>18260</v>
      </c>
      <c r="N3054">
        <v>83000000</v>
      </c>
    </row>
    <row r="3055" spans="1:14" x14ac:dyDescent="0.3">
      <c r="A3055" t="s">
        <v>5296</v>
      </c>
      <c r="B3055" t="s">
        <v>2194</v>
      </c>
      <c r="C3055" t="s">
        <v>2195</v>
      </c>
      <c r="D3055" t="s">
        <v>2196</v>
      </c>
      <c r="E3055" s="17">
        <v>44021</v>
      </c>
      <c r="F3055">
        <v>4382</v>
      </c>
      <c r="G3055">
        <v>46</v>
      </c>
      <c r="H3055">
        <v>2108</v>
      </c>
      <c r="I3055">
        <v>859212</v>
      </c>
      <c r="J3055">
        <v>1917</v>
      </c>
      <c r="K3055">
        <v>383206</v>
      </c>
      <c r="L3055">
        <v>83258</v>
      </c>
      <c r="M3055">
        <v>14010</v>
      </c>
      <c r="N3055">
        <v>1380000000</v>
      </c>
    </row>
    <row r="3056" spans="1:14" x14ac:dyDescent="0.3">
      <c r="A3056" t="s">
        <v>5297</v>
      </c>
      <c r="B3056" t="s">
        <v>2190</v>
      </c>
      <c r="C3056" t="s">
        <v>2269</v>
      </c>
      <c r="D3056" t="s">
        <v>2270</v>
      </c>
      <c r="E3056" s="17">
        <v>44409</v>
      </c>
      <c r="F3056">
        <v>1568</v>
      </c>
      <c r="G3056">
        <v>83</v>
      </c>
      <c r="H3056">
        <v>379</v>
      </c>
      <c r="I3056">
        <v>860780</v>
      </c>
      <c r="J3056">
        <v>2000</v>
      </c>
      <c r="K3056">
        <v>383585</v>
      </c>
      <c r="L3056">
        <v>10976</v>
      </c>
      <c r="M3056">
        <v>16542</v>
      </c>
      <c r="N3056">
        <v>213000000</v>
      </c>
    </row>
    <row r="3057" spans="1:14" x14ac:dyDescent="0.3">
      <c r="A3057" t="s">
        <v>5298</v>
      </c>
      <c r="B3057" t="s">
        <v>2206</v>
      </c>
      <c r="C3057" t="s">
        <v>2224</v>
      </c>
      <c r="D3057" t="s">
        <v>2230</v>
      </c>
      <c r="E3057" s="17">
        <v>44346</v>
      </c>
      <c r="F3057">
        <v>1322</v>
      </c>
      <c r="G3057">
        <v>11</v>
      </c>
      <c r="H3057">
        <v>1161</v>
      </c>
      <c r="I3057">
        <v>862102</v>
      </c>
      <c r="J3057">
        <v>2011</v>
      </c>
      <c r="K3057">
        <v>384746</v>
      </c>
      <c r="L3057">
        <v>10576</v>
      </c>
      <c r="M3057">
        <v>733</v>
      </c>
      <c r="N3057">
        <v>68000000</v>
      </c>
    </row>
    <row r="3058" spans="1:14" x14ac:dyDescent="0.3">
      <c r="A3058" t="s">
        <v>5299</v>
      </c>
      <c r="B3058" t="s">
        <v>2187</v>
      </c>
      <c r="C3058" t="s">
        <v>2201</v>
      </c>
      <c r="D3058" t="s">
        <v>2202</v>
      </c>
      <c r="E3058" s="17">
        <v>44272</v>
      </c>
      <c r="F3058">
        <v>860</v>
      </c>
      <c r="G3058">
        <v>52</v>
      </c>
      <c r="H3058">
        <v>65</v>
      </c>
      <c r="I3058">
        <v>862962</v>
      </c>
      <c r="J3058">
        <v>2063</v>
      </c>
      <c r="K3058">
        <v>384811</v>
      </c>
      <c r="L3058">
        <v>11180</v>
      </c>
      <c r="M3058">
        <v>2028</v>
      </c>
      <c r="N3058">
        <v>83000000</v>
      </c>
    </row>
    <row r="3059" spans="1:14" x14ac:dyDescent="0.3">
      <c r="A3059" t="s">
        <v>5300</v>
      </c>
      <c r="B3059" t="s">
        <v>2206</v>
      </c>
      <c r="C3059" t="s">
        <v>2207</v>
      </c>
      <c r="D3059" t="s">
        <v>2263</v>
      </c>
      <c r="E3059" s="17">
        <v>43973</v>
      </c>
      <c r="F3059">
        <v>741</v>
      </c>
      <c r="G3059">
        <v>16</v>
      </c>
      <c r="H3059">
        <v>797</v>
      </c>
      <c r="I3059">
        <v>863703</v>
      </c>
      <c r="J3059">
        <v>2079</v>
      </c>
      <c r="K3059">
        <v>385608</v>
      </c>
      <c r="L3059">
        <v>3705</v>
      </c>
      <c r="M3059">
        <v>17148</v>
      </c>
      <c r="N3059">
        <v>68000000</v>
      </c>
    </row>
    <row r="3060" spans="1:14" x14ac:dyDescent="0.3">
      <c r="A3060" t="s">
        <v>5301</v>
      </c>
      <c r="B3060" t="s">
        <v>2194</v>
      </c>
      <c r="C3060" t="s">
        <v>27</v>
      </c>
      <c r="D3060" t="s">
        <v>27</v>
      </c>
      <c r="E3060" s="17">
        <v>44021</v>
      </c>
      <c r="F3060">
        <v>1730</v>
      </c>
      <c r="G3060">
        <v>17</v>
      </c>
      <c r="H3060">
        <v>1816</v>
      </c>
      <c r="I3060">
        <v>865433</v>
      </c>
      <c r="J3060">
        <v>2096</v>
      </c>
      <c r="K3060">
        <v>387424</v>
      </c>
      <c r="L3060">
        <v>19030</v>
      </c>
      <c r="M3060">
        <v>15212</v>
      </c>
      <c r="N3060">
        <v>1380000000</v>
      </c>
    </row>
    <row r="3061" spans="1:14" x14ac:dyDescent="0.3">
      <c r="A3061" t="s">
        <v>5302</v>
      </c>
      <c r="B3061" t="s">
        <v>2194</v>
      </c>
      <c r="C3061" t="s">
        <v>2204</v>
      </c>
      <c r="D3061" t="s">
        <v>25</v>
      </c>
      <c r="E3061" s="17">
        <v>44363</v>
      </c>
      <c r="F3061">
        <v>4904</v>
      </c>
      <c r="G3061">
        <v>103</v>
      </c>
      <c r="H3061">
        <v>631</v>
      </c>
      <c r="I3061">
        <v>870337</v>
      </c>
      <c r="J3061">
        <v>2199</v>
      </c>
      <c r="K3061">
        <v>388055</v>
      </c>
      <c r="L3061">
        <v>29424</v>
      </c>
      <c r="M3061">
        <v>191</v>
      </c>
      <c r="N3061">
        <v>1380000000</v>
      </c>
    </row>
    <row r="3062" spans="1:14" x14ac:dyDescent="0.3">
      <c r="A3062" t="s">
        <v>5303</v>
      </c>
      <c r="B3062" t="s">
        <v>2211</v>
      </c>
      <c r="C3062" t="s">
        <v>2212</v>
      </c>
      <c r="D3062" t="s">
        <v>2213</v>
      </c>
      <c r="E3062" s="17">
        <v>44057</v>
      </c>
      <c r="F3062">
        <v>2933</v>
      </c>
      <c r="G3062">
        <v>151</v>
      </c>
      <c r="H3062">
        <v>1367</v>
      </c>
      <c r="I3062">
        <v>873270</v>
      </c>
      <c r="J3062">
        <v>2350</v>
      </c>
      <c r="K3062">
        <v>389422</v>
      </c>
      <c r="L3062">
        <v>26397</v>
      </c>
      <c r="M3062">
        <v>7137</v>
      </c>
      <c r="N3062">
        <v>331000000</v>
      </c>
    </row>
    <row r="3063" spans="1:14" x14ac:dyDescent="0.3">
      <c r="A3063" t="s">
        <v>5304</v>
      </c>
      <c r="B3063" t="s">
        <v>2187</v>
      </c>
      <c r="C3063" t="s">
        <v>2255</v>
      </c>
      <c r="D3063" t="s">
        <v>2255</v>
      </c>
      <c r="E3063" s="17">
        <v>44143</v>
      </c>
      <c r="F3063">
        <v>3518</v>
      </c>
      <c r="G3063">
        <v>71</v>
      </c>
      <c r="H3063">
        <v>3775</v>
      </c>
      <c r="I3063">
        <v>876788</v>
      </c>
      <c r="J3063">
        <v>2421</v>
      </c>
      <c r="K3063">
        <v>393197</v>
      </c>
      <c r="L3063">
        <v>17590</v>
      </c>
      <c r="M3063">
        <v>17484</v>
      </c>
      <c r="N3063">
        <v>83000000</v>
      </c>
    </row>
    <row r="3064" spans="1:14" x14ac:dyDescent="0.3">
      <c r="A3064" t="s">
        <v>5305</v>
      </c>
      <c r="B3064" t="s">
        <v>2211</v>
      </c>
      <c r="C3064" t="s">
        <v>2212</v>
      </c>
      <c r="D3064" t="s">
        <v>2328</v>
      </c>
      <c r="E3064" s="17">
        <v>44459</v>
      </c>
      <c r="F3064">
        <v>4509</v>
      </c>
      <c r="G3064">
        <v>164</v>
      </c>
      <c r="H3064">
        <v>3258</v>
      </c>
      <c r="I3064">
        <v>881297</v>
      </c>
      <c r="J3064">
        <v>2585</v>
      </c>
      <c r="K3064">
        <v>396455</v>
      </c>
      <c r="L3064">
        <v>45090</v>
      </c>
      <c r="M3064">
        <v>16214</v>
      </c>
      <c r="N3064">
        <v>331000000</v>
      </c>
    </row>
    <row r="3065" spans="1:14" x14ac:dyDescent="0.3">
      <c r="A3065" t="s">
        <v>5306</v>
      </c>
      <c r="B3065" t="s">
        <v>2206</v>
      </c>
      <c r="C3065" t="s">
        <v>2207</v>
      </c>
      <c r="D3065" t="s">
        <v>2263</v>
      </c>
      <c r="E3065" s="17">
        <v>44132</v>
      </c>
      <c r="F3065">
        <v>4526</v>
      </c>
      <c r="G3065">
        <v>104</v>
      </c>
      <c r="H3065">
        <v>226</v>
      </c>
      <c r="I3065">
        <v>885823</v>
      </c>
      <c r="J3065">
        <v>2689</v>
      </c>
      <c r="K3065">
        <v>396681</v>
      </c>
      <c r="L3065">
        <v>76942</v>
      </c>
      <c r="M3065">
        <v>8972</v>
      </c>
      <c r="N3065">
        <v>68000000</v>
      </c>
    </row>
    <row r="3066" spans="1:14" x14ac:dyDescent="0.3">
      <c r="A3066" t="s">
        <v>5307</v>
      </c>
      <c r="B3066" t="s">
        <v>2190</v>
      </c>
      <c r="C3066" t="s">
        <v>2252</v>
      </c>
      <c r="D3066" t="s">
        <v>2301</v>
      </c>
      <c r="E3066" s="17">
        <v>44484</v>
      </c>
      <c r="F3066">
        <v>3167</v>
      </c>
      <c r="G3066">
        <v>157</v>
      </c>
      <c r="H3066">
        <v>191</v>
      </c>
      <c r="I3066">
        <v>888990</v>
      </c>
      <c r="J3066">
        <v>2846</v>
      </c>
      <c r="K3066">
        <v>396872</v>
      </c>
      <c r="L3066">
        <v>50672</v>
      </c>
      <c r="M3066">
        <v>17177</v>
      </c>
      <c r="N3066">
        <v>213000000</v>
      </c>
    </row>
    <row r="3067" spans="1:14" x14ac:dyDescent="0.3">
      <c r="A3067" t="s">
        <v>5308</v>
      </c>
      <c r="B3067" t="s">
        <v>2211</v>
      </c>
      <c r="C3067" t="s">
        <v>2237</v>
      </c>
      <c r="D3067" t="s">
        <v>2250</v>
      </c>
      <c r="E3067" s="17">
        <v>44290</v>
      </c>
      <c r="F3067">
        <v>1918</v>
      </c>
      <c r="G3067">
        <v>83</v>
      </c>
      <c r="H3067">
        <v>2799</v>
      </c>
      <c r="I3067">
        <v>890908</v>
      </c>
      <c r="J3067">
        <v>2929</v>
      </c>
      <c r="K3067">
        <v>399671</v>
      </c>
      <c r="L3067">
        <v>13426</v>
      </c>
      <c r="M3067">
        <v>10972</v>
      </c>
      <c r="N3067">
        <v>331000000</v>
      </c>
    </row>
    <row r="3068" spans="1:14" x14ac:dyDescent="0.3">
      <c r="A3068" t="s">
        <v>5309</v>
      </c>
      <c r="B3068" t="s">
        <v>2194</v>
      </c>
      <c r="C3068" t="s">
        <v>2195</v>
      </c>
      <c r="D3068" t="s">
        <v>2196</v>
      </c>
      <c r="E3068" s="17">
        <v>44231</v>
      </c>
      <c r="F3068">
        <v>2218</v>
      </c>
      <c r="G3068">
        <v>51</v>
      </c>
      <c r="H3068">
        <v>1149</v>
      </c>
      <c r="I3068">
        <v>893126</v>
      </c>
      <c r="J3068">
        <v>2980</v>
      </c>
      <c r="K3068">
        <v>400820</v>
      </c>
      <c r="L3068">
        <v>37706</v>
      </c>
      <c r="M3068">
        <v>8282</v>
      </c>
      <c r="N3068">
        <v>1380000000</v>
      </c>
    </row>
    <row r="3069" spans="1:14" x14ac:dyDescent="0.3">
      <c r="A3069" t="s">
        <v>5310</v>
      </c>
      <c r="B3069" t="s">
        <v>2187</v>
      </c>
      <c r="C3069" t="s">
        <v>2338</v>
      </c>
      <c r="D3069" t="s">
        <v>2438</v>
      </c>
      <c r="E3069" s="17">
        <v>44381</v>
      </c>
      <c r="F3069">
        <v>1340</v>
      </c>
      <c r="G3069">
        <v>150</v>
      </c>
      <c r="H3069">
        <v>3003</v>
      </c>
      <c r="I3069">
        <v>894466</v>
      </c>
      <c r="J3069">
        <v>3130</v>
      </c>
      <c r="K3069">
        <v>403823</v>
      </c>
      <c r="L3069">
        <v>13400</v>
      </c>
      <c r="M3069">
        <v>6711</v>
      </c>
      <c r="N3069">
        <v>83000000</v>
      </c>
    </row>
    <row r="3070" spans="1:14" x14ac:dyDescent="0.3">
      <c r="A3070" t="s">
        <v>5311</v>
      </c>
      <c r="B3070" t="s">
        <v>2206</v>
      </c>
      <c r="C3070" t="s">
        <v>2257</v>
      </c>
      <c r="D3070" t="s">
        <v>2258</v>
      </c>
      <c r="E3070" s="17">
        <v>44223</v>
      </c>
      <c r="F3070">
        <v>4639</v>
      </c>
      <c r="G3070">
        <v>36</v>
      </c>
      <c r="H3070">
        <v>3545</v>
      </c>
      <c r="I3070">
        <v>899105</v>
      </c>
      <c r="J3070">
        <v>3166</v>
      </c>
      <c r="K3070">
        <v>407368</v>
      </c>
      <c r="L3070">
        <v>55668</v>
      </c>
      <c r="M3070">
        <v>1641</v>
      </c>
      <c r="N3070">
        <v>68000000</v>
      </c>
    </row>
    <row r="3071" spans="1:14" x14ac:dyDescent="0.3">
      <c r="A3071" t="s">
        <v>5312</v>
      </c>
      <c r="B3071" t="s">
        <v>2194</v>
      </c>
      <c r="C3071" t="s">
        <v>2204</v>
      </c>
      <c r="D3071" t="s">
        <v>25</v>
      </c>
      <c r="E3071" s="17">
        <v>44037</v>
      </c>
      <c r="F3071">
        <v>1514</v>
      </c>
      <c r="G3071">
        <v>122</v>
      </c>
      <c r="H3071">
        <v>4194</v>
      </c>
      <c r="I3071">
        <v>900619</v>
      </c>
      <c r="J3071">
        <v>3288</v>
      </c>
      <c r="K3071">
        <v>411562</v>
      </c>
      <c r="L3071">
        <v>18168</v>
      </c>
      <c r="M3071">
        <v>3358</v>
      </c>
      <c r="N3071">
        <v>1380000000</v>
      </c>
    </row>
    <row r="3072" spans="1:14" x14ac:dyDescent="0.3">
      <c r="A3072" t="s">
        <v>5313</v>
      </c>
      <c r="B3072" t="s">
        <v>2190</v>
      </c>
      <c r="C3072" t="s">
        <v>2252</v>
      </c>
      <c r="D3072" t="s">
        <v>2253</v>
      </c>
      <c r="E3072" s="17">
        <v>44040</v>
      </c>
      <c r="F3072">
        <v>1411</v>
      </c>
      <c r="G3072">
        <v>96</v>
      </c>
      <c r="H3072">
        <v>4439</v>
      </c>
      <c r="I3072">
        <v>902030</v>
      </c>
      <c r="J3072">
        <v>3384</v>
      </c>
      <c r="K3072">
        <v>416001</v>
      </c>
      <c r="L3072">
        <v>22576</v>
      </c>
      <c r="M3072">
        <v>3856</v>
      </c>
      <c r="N3072">
        <v>213000000</v>
      </c>
    </row>
    <row r="3073" spans="1:14" x14ac:dyDescent="0.3">
      <c r="A3073" t="s">
        <v>5314</v>
      </c>
      <c r="B3073" t="s">
        <v>2187</v>
      </c>
      <c r="C3073" t="s">
        <v>2201</v>
      </c>
      <c r="D3073" t="s">
        <v>2272</v>
      </c>
      <c r="E3073" s="17">
        <v>43945</v>
      </c>
      <c r="F3073">
        <v>3036</v>
      </c>
      <c r="G3073">
        <v>151</v>
      </c>
      <c r="H3073">
        <v>19</v>
      </c>
      <c r="I3073">
        <v>905066</v>
      </c>
      <c r="J3073">
        <v>3535</v>
      </c>
      <c r="K3073">
        <v>416020</v>
      </c>
      <c r="L3073">
        <v>24288</v>
      </c>
      <c r="M3073">
        <v>8627</v>
      </c>
      <c r="N3073">
        <v>83000000</v>
      </c>
    </row>
    <row r="3074" spans="1:14" x14ac:dyDescent="0.3">
      <c r="A3074" t="s">
        <v>5315</v>
      </c>
      <c r="B3074" t="s">
        <v>2190</v>
      </c>
      <c r="C3074" t="s">
        <v>2269</v>
      </c>
      <c r="D3074" t="s">
        <v>2270</v>
      </c>
      <c r="E3074" s="17">
        <v>44476</v>
      </c>
      <c r="F3074">
        <v>4167</v>
      </c>
      <c r="G3074">
        <v>99</v>
      </c>
      <c r="H3074">
        <v>3700</v>
      </c>
      <c r="I3074">
        <v>909233</v>
      </c>
      <c r="J3074">
        <v>3634</v>
      </c>
      <c r="K3074">
        <v>419720</v>
      </c>
      <c r="L3074">
        <v>45837</v>
      </c>
      <c r="M3074">
        <v>1916</v>
      </c>
      <c r="N3074">
        <v>213000000</v>
      </c>
    </row>
    <row r="3075" spans="1:14" x14ac:dyDescent="0.3">
      <c r="A3075" t="s">
        <v>5316</v>
      </c>
      <c r="B3075" t="s">
        <v>2190</v>
      </c>
      <c r="C3075" t="s">
        <v>2191</v>
      </c>
      <c r="D3075" t="s">
        <v>2285</v>
      </c>
      <c r="E3075" s="17">
        <v>44081</v>
      </c>
      <c r="F3075">
        <v>1022</v>
      </c>
      <c r="G3075">
        <v>119</v>
      </c>
      <c r="H3075">
        <v>2406</v>
      </c>
      <c r="I3075">
        <v>910255</v>
      </c>
      <c r="J3075">
        <v>3753</v>
      </c>
      <c r="K3075">
        <v>422126</v>
      </c>
      <c r="L3075">
        <v>16352</v>
      </c>
      <c r="M3075">
        <v>15251</v>
      </c>
      <c r="N3075">
        <v>213000000</v>
      </c>
    </row>
    <row r="3076" spans="1:14" x14ac:dyDescent="0.3">
      <c r="A3076" t="s">
        <v>5317</v>
      </c>
      <c r="B3076" t="s">
        <v>2187</v>
      </c>
      <c r="C3076" t="s">
        <v>2255</v>
      </c>
      <c r="D3076" t="s">
        <v>2255</v>
      </c>
      <c r="E3076" s="17">
        <v>44049</v>
      </c>
      <c r="F3076">
        <v>4627</v>
      </c>
      <c r="G3076">
        <v>49</v>
      </c>
      <c r="H3076">
        <v>432</v>
      </c>
      <c r="I3076">
        <v>914882</v>
      </c>
      <c r="J3076">
        <v>3802</v>
      </c>
      <c r="K3076">
        <v>422558</v>
      </c>
      <c r="L3076">
        <v>46270</v>
      </c>
      <c r="M3076">
        <v>16430</v>
      </c>
      <c r="N3076">
        <v>83000000</v>
      </c>
    </row>
    <row r="3077" spans="1:14" x14ac:dyDescent="0.3">
      <c r="A3077" t="s">
        <v>5318</v>
      </c>
      <c r="B3077" t="s">
        <v>2187</v>
      </c>
      <c r="C3077" t="s">
        <v>2255</v>
      </c>
      <c r="D3077" t="s">
        <v>2255</v>
      </c>
      <c r="E3077" s="17">
        <v>44237</v>
      </c>
      <c r="F3077">
        <v>2286</v>
      </c>
      <c r="G3077">
        <v>147</v>
      </c>
      <c r="H3077">
        <v>999</v>
      </c>
      <c r="I3077">
        <v>917168</v>
      </c>
      <c r="J3077">
        <v>3949</v>
      </c>
      <c r="K3077">
        <v>423557</v>
      </c>
      <c r="L3077">
        <v>13716</v>
      </c>
      <c r="M3077">
        <v>2354</v>
      </c>
      <c r="N3077">
        <v>83000000</v>
      </c>
    </row>
    <row r="3078" spans="1:14" x14ac:dyDescent="0.3">
      <c r="A3078" t="s">
        <v>5319</v>
      </c>
      <c r="B3078" t="s">
        <v>2190</v>
      </c>
      <c r="C3078" t="s">
        <v>2191</v>
      </c>
      <c r="D3078" t="s">
        <v>2192</v>
      </c>
      <c r="E3078" s="17">
        <v>44273</v>
      </c>
      <c r="F3078">
        <v>2758</v>
      </c>
      <c r="G3078">
        <v>46</v>
      </c>
      <c r="H3078">
        <v>2658</v>
      </c>
      <c r="I3078">
        <v>919926</v>
      </c>
      <c r="J3078">
        <v>3995</v>
      </c>
      <c r="K3078">
        <v>426215</v>
      </c>
      <c r="L3078">
        <v>27580</v>
      </c>
      <c r="M3078">
        <v>16497</v>
      </c>
      <c r="N3078">
        <v>213000000</v>
      </c>
    </row>
    <row r="3079" spans="1:14" x14ac:dyDescent="0.3">
      <c r="A3079" t="s">
        <v>5320</v>
      </c>
      <c r="B3079" t="s">
        <v>2206</v>
      </c>
      <c r="C3079" t="s">
        <v>2224</v>
      </c>
      <c r="D3079" t="s">
        <v>2225</v>
      </c>
      <c r="E3079" s="17">
        <v>44433</v>
      </c>
      <c r="F3079">
        <v>4672</v>
      </c>
      <c r="G3079">
        <v>17</v>
      </c>
      <c r="H3079">
        <v>2534</v>
      </c>
      <c r="I3079">
        <v>924598</v>
      </c>
      <c r="J3079">
        <v>4012</v>
      </c>
      <c r="K3079">
        <v>428749</v>
      </c>
      <c r="L3079">
        <v>28032</v>
      </c>
      <c r="M3079">
        <v>1081</v>
      </c>
      <c r="N3079">
        <v>68000000</v>
      </c>
    </row>
    <row r="3080" spans="1:14" x14ac:dyDescent="0.3">
      <c r="A3080" t="s">
        <v>5321</v>
      </c>
      <c r="B3080" t="s">
        <v>2187</v>
      </c>
      <c r="C3080" t="s">
        <v>2255</v>
      </c>
      <c r="D3080" t="s">
        <v>2255</v>
      </c>
      <c r="E3080" s="17">
        <v>44184</v>
      </c>
      <c r="F3080">
        <v>3771</v>
      </c>
      <c r="G3080">
        <v>121</v>
      </c>
      <c r="H3080">
        <v>3962</v>
      </c>
      <c r="I3080">
        <v>928369</v>
      </c>
      <c r="J3080">
        <v>4133</v>
      </c>
      <c r="K3080">
        <v>432711</v>
      </c>
      <c r="L3080">
        <v>64107</v>
      </c>
      <c r="M3080">
        <v>11494</v>
      </c>
      <c r="N3080">
        <v>83000000</v>
      </c>
    </row>
    <row r="3081" spans="1:14" x14ac:dyDescent="0.3">
      <c r="A3081" t="s">
        <v>5322</v>
      </c>
      <c r="B3081" t="s">
        <v>2194</v>
      </c>
      <c r="C3081" t="s">
        <v>2204</v>
      </c>
      <c r="D3081" t="s">
        <v>25</v>
      </c>
      <c r="E3081" s="17">
        <v>44388</v>
      </c>
      <c r="F3081">
        <v>1112</v>
      </c>
      <c r="G3081">
        <v>25</v>
      </c>
      <c r="H3081">
        <v>4425</v>
      </c>
      <c r="I3081">
        <v>929481</v>
      </c>
      <c r="J3081">
        <v>4158</v>
      </c>
      <c r="K3081">
        <v>437136</v>
      </c>
      <c r="L3081">
        <v>8896</v>
      </c>
      <c r="M3081">
        <v>14090</v>
      </c>
      <c r="N3081">
        <v>1380000000</v>
      </c>
    </row>
    <row r="3082" spans="1:14" x14ac:dyDescent="0.3">
      <c r="A3082" t="s">
        <v>5323</v>
      </c>
      <c r="B3082" t="s">
        <v>2211</v>
      </c>
      <c r="C3082" t="s">
        <v>2241</v>
      </c>
      <c r="D3082" t="s">
        <v>2242</v>
      </c>
      <c r="E3082" s="17">
        <v>44380</v>
      </c>
      <c r="F3082">
        <v>1945</v>
      </c>
      <c r="G3082">
        <v>119</v>
      </c>
      <c r="H3082">
        <v>1690</v>
      </c>
      <c r="I3082">
        <v>931426</v>
      </c>
      <c r="J3082">
        <v>4277</v>
      </c>
      <c r="K3082">
        <v>438826</v>
      </c>
      <c r="L3082">
        <v>17505</v>
      </c>
      <c r="M3082">
        <v>13323</v>
      </c>
      <c r="N3082">
        <v>331000000</v>
      </c>
    </row>
    <row r="3083" spans="1:14" x14ac:dyDescent="0.3">
      <c r="A3083" t="s">
        <v>5324</v>
      </c>
      <c r="B3083" t="s">
        <v>2206</v>
      </c>
      <c r="C3083" t="s">
        <v>2224</v>
      </c>
      <c r="D3083" t="s">
        <v>2230</v>
      </c>
      <c r="E3083" s="17">
        <v>43972</v>
      </c>
      <c r="F3083">
        <v>4808</v>
      </c>
      <c r="G3083">
        <v>70</v>
      </c>
      <c r="H3083">
        <v>334</v>
      </c>
      <c r="I3083">
        <v>936234</v>
      </c>
      <c r="J3083">
        <v>4347</v>
      </c>
      <c r="K3083">
        <v>439160</v>
      </c>
      <c r="L3083">
        <v>62504</v>
      </c>
      <c r="M3083">
        <v>15052</v>
      </c>
      <c r="N3083">
        <v>68000000</v>
      </c>
    </row>
    <row r="3084" spans="1:14" x14ac:dyDescent="0.3">
      <c r="A3084" t="s">
        <v>5325</v>
      </c>
      <c r="B3084" t="s">
        <v>2187</v>
      </c>
      <c r="C3084" t="s">
        <v>2188</v>
      </c>
      <c r="D3084" t="s">
        <v>2188</v>
      </c>
      <c r="E3084" s="17">
        <v>44442</v>
      </c>
      <c r="F3084">
        <v>1558</v>
      </c>
      <c r="G3084">
        <v>42</v>
      </c>
      <c r="H3084">
        <v>2553</v>
      </c>
      <c r="I3084">
        <v>937792</v>
      </c>
      <c r="J3084">
        <v>4389</v>
      </c>
      <c r="K3084">
        <v>441713</v>
      </c>
      <c r="L3084">
        <v>26486</v>
      </c>
      <c r="M3084">
        <v>1589</v>
      </c>
      <c r="N3084">
        <v>83000000</v>
      </c>
    </row>
    <row r="3085" spans="1:14" x14ac:dyDescent="0.3">
      <c r="A3085" t="s">
        <v>5326</v>
      </c>
      <c r="B3085" t="s">
        <v>2187</v>
      </c>
      <c r="C3085" t="s">
        <v>2255</v>
      </c>
      <c r="D3085" t="s">
        <v>2255</v>
      </c>
      <c r="E3085" s="17">
        <v>44331</v>
      </c>
      <c r="F3085">
        <v>3879</v>
      </c>
      <c r="G3085">
        <v>46</v>
      </c>
      <c r="H3085">
        <v>2510</v>
      </c>
      <c r="I3085">
        <v>941671</v>
      </c>
      <c r="J3085">
        <v>4435</v>
      </c>
      <c r="K3085">
        <v>444223</v>
      </c>
      <c r="L3085">
        <v>27153</v>
      </c>
      <c r="M3085">
        <v>4855</v>
      </c>
      <c r="N3085">
        <v>83000000</v>
      </c>
    </row>
    <row r="3086" spans="1:14" x14ac:dyDescent="0.3">
      <c r="A3086" t="s">
        <v>5327</v>
      </c>
      <c r="B3086" t="s">
        <v>2206</v>
      </c>
      <c r="C3086" t="s">
        <v>2207</v>
      </c>
      <c r="D3086" t="s">
        <v>2263</v>
      </c>
      <c r="E3086" s="17">
        <v>44532</v>
      </c>
      <c r="F3086">
        <v>641</v>
      </c>
      <c r="G3086">
        <v>84</v>
      </c>
      <c r="H3086">
        <v>2050</v>
      </c>
      <c r="I3086">
        <v>942312</v>
      </c>
      <c r="J3086">
        <v>4519</v>
      </c>
      <c r="K3086">
        <v>446273</v>
      </c>
      <c r="L3086">
        <v>10256</v>
      </c>
      <c r="M3086">
        <v>9629</v>
      </c>
      <c r="N3086">
        <v>68000000</v>
      </c>
    </row>
    <row r="3087" spans="1:14" x14ac:dyDescent="0.3">
      <c r="A3087" t="s">
        <v>5328</v>
      </c>
      <c r="B3087" t="s">
        <v>2211</v>
      </c>
      <c r="C3087" t="s">
        <v>2212</v>
      </c>
      <c r="D3087" t="s">
        <v>2328</v>
      </c>
      <c r="E3087" s="17">
        <v>44377</v>
      </c>
      <c r="F3087">
        <v>2237</v>
      </c>
      <c r="G3087">
        <v>42</v>
      </c>
      <c r="H3087">
        <v>2716</v>
      </c>
      <c r="I3087">
        <v>944549</v>
      </c>
      <c r="J3087">
        <v>4561</v>
      </c>
      <c r="K3087">
        <v>448989</v>
      </c>
      <c r="L3087">
        <v>20133</v>
      </c>
      <c r="M3087">
        <v>6030</v>
      </c>
      <c r="N3087">
        <v>331000000</v>
      </c>
    </row>
    <row r="3088" spans="1:14" x14ac:dyDescent="0.3">
      <c r="A3088" t="s">
        <v>5329</v>
      </c>
      <c r="B3088" t="s">
        <v>2190</v>
      </c>
      <c r="C3088" t="s">
        <v>2252</v>
      </c>
      <c r="D3088" t="s">
        <v>2253</v>
      </c>
      <c r="E3088" s="17">
        <v>44489</v>
      </c>
      <c r="F3088">
        <v>4907</v>
      </c>
      <c r="G3088">
        <v>127</v>
      </c>
      <c r="H3088">
        <v>2222</v>
      </c>
      <c r="I3088">
        <v>949456</v>
      </c>
      <c r="J3088">
        <v>4688</v>
      </c>
      <c r="K3088">
        <v>451211</v>
      </c>
      <c r="L3088">
        <v>29442</v>
      </c>
      <c r="M3088">
        <v>1525</v>
      </c>
      <c r="N3088">
        <v>213000000</v>
      </c>
    </row>
    <row r="3089" spans="1:14" x14ac:dyDescent="0.3">
      <c r="A3089" t="s">
        <v>5330</v>
      </c>
      <c r="B3089" t="s">
        <v>2194</v>
      </c>
      <c r="C3089" t="s">
        <v>2221</v>
      </c>
      <c r="D3089" t="s">
        <v>2222</v>
      </c>
      <c r="E3089" s="17">
        <v>44372</v>
      </c>
      <c r="F3089">
        <v>3486</v>
      </c>
      <c r="G3089">
        <v>159</v>
      </c>
      <c r="H3089">
        <v>1871</v>
      </c>
      <c r="I3089">
        <v>952942</v>
      </c>
      <c r="J3089">
        <v>4847</v>
      </c>
      <c r="K3089">
        <v>453082</v>
      </c>
      <c r="L3089">
        <v>24402</v>
      </c>
      <c r="M3089">
        <v>13959</v>
      </c>
      <c r="N3089">
        <v>1380000000</v>
      </c>
    </row>
    <row r="3090" spans="1:14" x14ac:dyDescent="0.3">
      <c r="A3090" t="s">
        <v>5331</v>
      </c>
      <c r="B3090" t="s">
        <v>2187</v>
      </c>
      <c r="C3090" t="s">
        <v>2201</v>
      </c>
      <c r="D3090" t="s">
        <v>2272</v>
      </c>
      <c r="E3090" s="17">
        <v>44337</v>
      </c>
      <c r="F3090">
        <v>3225</v>
      </c>
      <c r="G3090">
        <v>6</v>
      </c>
      <c r="H3090">
        <v>1604</v>
      </c>
      <c r="I3090">
        <v>956167</v>
      </c>
      <c r="J3090">
        <v>4853</v>
      </c>
      <c r="K3090">
        <v>454686</v>
      </c>
      <c r="L3090">
        <v>54825</v>
      </c>
      <c r="M3090">
        <v>12643</v>
      </c>
      <c r="N3090">
        <v>83000000</v>
      </c>
    </row>
    <row r="3091" spans="1:14" x14ac:dyDescent="0.3">
      <c r="A3091" t="s">
        <v>5332</v>
      </c>
      <c r="B3091" t="s">
        <v>2211</v>
      </c>
      <c r="C3091" t="s">
        <v>2237</v>
      </c>
      <c r="D3091" t="s">
        <v>2238</v>
      </c>
      <c r="E3091" s="17">
        <v>44426</v>
      </c>
      <c r="F3091">
        <v>1014</v>
      </c>
      <c r="G3091">
        <v>31</v>
      </c>
      <c r="H3091">
        <v>1556</v>
      </c>
      <c r="I3091">
        <v>957181</v>
      </c>
      <c r="J3091">
        <v>4884</v>
      </c>
      <c r="K3091">
        <v>456242</v>
      </c>
      <c r="L3091">
        <v>9126</v>
      </c>
      <c r="M3091">
        <v>4595</v>
      </c>
      <c r="N3091">
        <v>331000000</v>
      </c>
    </row>
    <row r="3092" spans="1:14" x14ac:dyDescent="0.3">
      <c r="A3092" t="s">
        <v>5333</v>
      </c>
      <c r="B3092" t="s">
        <v>2194</v>
      </c>
      <c r="C3092" t="s">
        <v>2221</v>
      </c>
      <c r="D3092" t="s">
        <v>2281</v>
      </c>
      <c r="E3092" s="17">
        <v>44111</v>
      </c>
      <c r="F3092">
        <v>2021</v>
      </c>
      <c r="G3092">
        <v>87</v>
      </c>
      <c r="H3092">
        <v>2345</v>
      </c>
      <c r="I3092">
        <v>959202</v>
      </c>
      <c r="J3092">
        <v>4971</v>
      </c>
      <c r="K3092">
        <v>458587</v>
      </c>
      <c r="L3092">
        <v>22231</v>
      </c>
      <c r="M3092">
        <v>5599</v>
      </c>
      <c r="N3092">
        <v>1380000000</v>
      </c>
    </row>
    <row r="3093" spans="1:14" x14ac:dyDescent="0.3">
      <c r="A3093" t="s">
        <v>5334</v>
      </c>
      <c r="B3093" t="s">
        <v>2206</v>
      </c>
      <c r="C3093" t="s">
        <v>2232</v>
      </c>
      <c r="D3093" t="s">
        <v>2326</v>
      </c>
      <c r="E3093" s="17">
        <v>44254</v>
      </c>
      <c r="F3093">
        <v>2676</v>
      </c>
      <c r="G3093">
        <v>64</v>
      </c>
      <c r="H3093">
        <v>2165</v>
      </c>
      <c r="I3093">
        <v>961878</v>
      </c>
      <c r="J3093">
        <v>5035</v>
      </c>
      <c r="K3093">
        <v>460752</v>
      </c>
      <c r="L3093">
        <v>45492</v>
      </c>
      <c r="M3093">
        <v>8935</v>
      </c>
      <c r="N3093">
        <v>68000000</v>
      </c>
    </row>
    <row r="3094" spans="1:14" x14ac:dyDescent="0.3">
      <c r="A3094" t="s">
        <v>5335</v>
      </c>
      <c r="B3094" t="s">
        <v>2187</v>
      </c>
      <c r="C3094" t="s">
        <v>2255</v>
      </c>
      <c r="D3094" t="s">
        <v>2255</v>
      </c>
      <c r="E3094" s="17">
        <v>44100</v>
      </c>
      <c r="F3094">
        <v>1540</v>
      </c>
      <c r="G3094">
        <v>57</v>
      </c>
      <c r="H3094">
        <v>788</v>
      </c>
      <c r="I3094">
        <v>963418</v>
      </c>
      <c r="J3094">
        <v>5092</v>
      </c>
      <c r="K3094">
        <v>461540</v>
      </c>
      <c r="L3094">
        <v>15400</v>
      </c>
      <c r="M3094">
        <v>10733</v>
      </c>
      <c r="N3094">
        <v>83000000</v>
      </c>
    </row>
    <row r="3095" spans="1:14" x14ac:dyDescent="0.3">
      <c r="A3095" t="s">
        <v>5336</v>
      </c>
      <c r="B3095" t="s">
        <v>2190</v>
      </c>
      <c r="C3095" t="s">
        <v>2269</v>
      </c>
      <c r="D3095" t="s">
        <v>2288</v>
      </c>
      <c r="E3095" s="17">
        <v>43984</v>
      </c>
      <c r="F3095">
        <v>2936</v>
      </c>
      <c r="G3095">
        <v>180</v>
      </c>
      <c r="H3095">
        <v>641</v>
      </c>
      <c r="I3095">
        <v>966354</v>
      </c>
      <c r="J3095">
        <v>5272</v>
      </c>
      <c r="K3095">
        <v>462181</v>
      </c>
      <c r="L3095">
        <v>52848</v>
      </c>
      <c r="M3095">
        <v>2165</v>
      </c>
      <c r="N3095">
        <v>213000000</v>
      </c>
    </row>
    <row r="3096" spans="1:14" x14ac:dyDescent="0.3">
      <c r="A3096" t="s">
        <v>5337</v>
      </c>
      <c r="B3096" t="s">
        <v>2206</v>
      </c>
      <c r="C3096" t="s">
        <v>2207</v>
      </c>
      <c r="D3096" t="s">
        <v>2263</v>
      </c>
      <c r="E3096" s="17">
        <v>44444</v>
      </c>
      <c r="F3096">
        <v>3106</v>
      </c>
      <c r="G3096">
        <v>91</v>
      </c>
      <c r="H3096">
        <v>4301</v>
      </c>
      <c r="I3096">
        <v>969460</v>
      </c>
      <c r="J3096">
        <v>5363</v>
      </c>
      <c r="K3096">
        <v>466482</v>
      </c>
      <c r="L3096">
        <v>55908</v>
      </c>
      <c r="M3096">
        <v>9846</v>
      </c>
      <c r="N3096">
        <v>68000000</v>
      </c>
    </row>
    <row r="3097" spans="1:14" x14ac:dyDescent="0.3">
      <c r="A3097" t="s">
        <v>5338</v>
      </c>
      <c r="B3097" t="s">
        <v>2187</v>
      </c>
      <c r="C3097" t="s">
        <v>2188</v>
      </c>
      <c r="D3097" t="s">
        <v>2188</v>
      </c>
      <c r="E3097" s="17">
        <v>44557</v>
      </c>
      <c r="F3097">
        <v>783</v>
      </c>
      <c r="G3097">
        <v>33</v>
      </c>
      <c r="H3097">
        <v>3106</v>
      </c>
      <c r="I3097">
        <v>970243</v>
      </c>
      <c r="J3097">
        <v>5396</v>
      </c>
      <c r="K3097">
        <v>469588</v>
      </c>
      <c r="L3097">
        <v>4698</v>
      </c>
      <c r="M3097">
        <v>11699</v>
      </c>
      <c r="N3097">
        <v>83000000</v>
      </c>
    </row>
    <row r="3098" spans="1:14" x14ac:dyDescent="0.3">
      <c r="A3098" t="s">
        <v>5339</v>
      </c>
      <c r="B3098" t="s">
        <v>2211</v>
      </c>
      <c r="C3098" t="s">
        <v>2241</v>
      </c>
      <c r="D3098" t="s">
        <v>2261</v>
      </c>
      <c r="E3098" s="17">
        <v>44492</v>
      </c>
      <c r="F3098">
        <v>670</v>
      </c>
      <c r="G3098">
        <v>89</v>
      </c>
      <c r="H3098">
        <v>1451</v>
      </c>
      <c r="I3098">
        <v>970913</v>
      </c>
      <c r="J3098">
        <v>5485</v>
      </c>
      <c r="K3098">
        <v>471039</v>
      </c>
      <c r="L3098">
        <v>11390</v>
      </c>
      <c r="M3098">
        <v>5778</v>
      </c>
      <c r="N3098">
        <v>331000000</v>
      </c>
    </row>
    <row r="3099" spans="1:14" x14ac:dyDescent="0.3">
      <c r="A3099" t="s">
        <v>5340</v>
      </c>
      <c r="B3099" t="s">
        <v>2194</v>
      </c>
      <c r="C3099" t="s">
        <v>2221</v>
      </c>
      <c r="D3099" t="s">
        <v>2222</v>
      </c>
      <c r="E3099" s="17">
        <v>43913</v>
      </c>
      <c r="F3099">
        <v>2769</v>
      </c>
      <c r="G3099">
        <v>196</v>
      </c>
      <c r="H3099">
        <v>2989</v>
      </c>
      <c r="I3099">
        <v>973682</v>
      </c>
      <c r="J3099">
        <v>5681</v>
      </c>
      <c r="K3099">
        <v>474028</v>
      </c>
      <c r="L3099">
        <v>49842</v>
      </c>
      <c r="M3099">
        <v>11993</v>
      </c>
      <c r="N3099">
        <v>1380000000</v>
      </c>
    </row>
    <row r="3100" spans="1:14" x14ac:dyDescent="0.3">
      <c r="A3100" t="s">
        <v>5341</v>
      </c>
      <c r="B3100" t="s">
        <v>2194</v>
      </c>
      <c r="C3100" t="s">
        <v>27</v>
      </c>
      <c r="D3100" t="s">
        <v>27</v>
      </c>
      <c r="E3100" s="17">
        <v>44452</v>
      </c>
      <c r="F3100">
        <v>2573</v>
      </c>
      <c r="G3100">
        <v>183</v>
      </c>
      <c r="H3100">
        <v>4918</v>
      </c>
      <c r="I3100">
        <v>976255</v>
      </c>
      <c r="J3100">
        <v>5864</v>
      </c>
      <c r="K3100">
        <v>478946</v>
      </c>
      <c r="L3100">
        <v>33449</v>
      </c>
      <c r="M3100">
        <v>19853</v>
      </c>
      <c r="N3100">
        <v>1380000000</v>
      </c>
    </row>
    <row r="3101" spans="1:14" x14ac:dyDescent="0.3">
      <c r="A3101" t="s">
        <v>5342</v>
      </c>
      <c r="B3101" t="s">
        <v>2187</v>
      </c>
      <c r="C3101" t="s">
        <v>2338</v>
      </c>
      <c r="D3101" t="s">
        <v>2339</v>
      </c>
      <c r="E3101" s="17">
        <v>44256</v>
      </c>
      <c r="F3101">
        <v>2584</v>
      </c>
      <c r="G3101">
        <v>65</v>
      </c>
      <c r="H3101">
        <v>2304</v>
      </c>
      <c r="I3101">
        <v>978839</v>
      </c>
      <c r="J3101">
        <v>5929</v>
      </c>
      <c r="K3101">
        <v>481250</v>
      </c>
      <c r="L3101">
        <v>31008</v>
      </c>
      <c r="M3101">
        <v>16646</v>
      </c>
      <c r="N3101">
        <v>83000000</v>
      </c>
    </row>
    <row r="3102" spans="1:14" x14ac:dyDescent="0.3">
      <c r="A3102" t="s">
        <v>5343</v>
      </c>
      <c r="B3102" t="s">
        <v>2206</v>
      </c>
      <c r="C3102" t="s">
        <v>2232</v>
      </c>
      <c r="D3102" t="s">
        <v>2233</v>
      </c>
      <c r="E3102" s="17">
        <v>44105</v>
      </c>
      <c r="F3102">
        <v>4942</v>
      </c>
      <c r="G3102">
        <v>159</v>
      </c>
      <c r="H3102">
        <v>2229</v>
      </c>
      <c r="I3102">
        <v>983781</v>
      </c>
      <c r="J3102">
        <v>6088</v>
      </c>
      <c r="K3102">
        <v>483479</v>
      </c>
      <c r="L3102">
        <v>64246</v>
      </c>
      <c r="M3102">
        <v>14264</v>
      </c>
      <c r="N3102">
        <v>68000000</v>
      </c>
    </row>
    <row r="3103" spans="1:14" x14ac:dyDescent="0.3">
      <c r="A3103" t="s">
        <v>5344</v>
      </c>
      <c r="B3103" t="s">
        <v>2190</v>
      </c>
      <c r="C3103" t="s">
        <v>2252</v>
      </c>
      <c r="D3103" t="s">
        <v>2253</v>
      </c>
      <c r="E3103" s="17">
        <v>44543</v>
      </c>
      <c r="F3103">
        <v>1277</v>
      </c>
      <c r="G3103">
        <v>97</v>
      </c>
      <c r="H3103">
        <v>4303</v>
      </c>
      <c r="I3103">
        <v>985058</v>
      </c>
      <c r="J3103">
        <v>6185</v>
      </c>
      <c r="K3103">
        <v>487782</v>
      </c>
      <c r="L3103">
        <v>16601</v>
      </c>
      <c r="M3103">
        <v>4431</v>
      </c>
      <c r="N3103">
        <v>213000000</v>
      </c>
    </row>
    <row r="3104" spans="1:14" x14ac:dyDescent="0.3">
      <c r="A3104" t="s">
        <v>5345</v>
      </c>
      <c r="B3104" t="s">
        <v>2211</v>
      </c>
      <c r="C3104" t="s">
        <v>2237</v>
      </c>
      <c r="D3104" t="s">
        <v>2250</v>
      </c>
      <c r="E3104" s="17">
        <v>44114</v>
      </c>
      <c r="F3104">
        <v>3043</v>
      </c>
      <c r="G3104">
        <v>49</v>
      </c>
      <c r="H3104">
        <v>878</v>
      </c>
      <c r="I3104">
        <v>988101</v>
      </c>
      <c r="J3104">
        <v>6234</v>
      </c>
      <c r="K3104">
        <v>488660</v>
      </c>
      <c r="L3104">
        <v>27387</v>
      </c>
      <c r="M3104">
        <v>15210</v>
      </c>
      <c r="N3104">
        <v>331000000</v>
      </c>
    </row>
    <row r="3105" spans="1:14" x14ac:dyDescent="0.3">
      <c r="A3105" t="s">
        <v>5346</v>
      </c>
      <c r="B3105" t="s">
        <v>2187</v>
      </c>
      <c r="C3105" t="s">
        <v>2188</v>
      </c>
      <c r="D3105" t="s">
        <v>2188</v>
      </c>
      <c r="E3105" s="17">
        <v>44003</v>
      </c>
      <c r="F3105">
        <v>3172</v>
      </c>
      <c r="G3105">
        <v>23</v>
      </c>
      <c r="H3105">
        <v>3712</v>
      </c>
      <c r="I3105">
        <v>991273</v>
      </c>
      <c r="J3105">
        <v>6257</v>
      </c>
      <c r="K3105">
        <v>492372</v>
      </c>
      <c r="L3105">
        <v>47580</v>
      </c>
      <c r="M3105">
        <v>9208</v>
      </c>
      <c r="N3105">
        <v>83000000</v>
      </c>
    </row>
    <row r="3106" spans="1:14" x14ac:dyDescent="0.3">
      <c r="A3106" t="s">
        <v>5347</v>
      </c>
      <c r="B3106" t="s">
        <v>2211</v>
      </c>
      <c r="C3106" t="s">
        <v>2245</v>
      </c>
      <c r="D3106" t="s">
        <v>2246</v>
      </c>
      <c r="E3106" s="17">
        <v>44157</v>
      </c>
      <c r="F3106">
        <v>3782</v>
      </c>
      <c r="G3106">
        <v>173</v>
      </c>
      <c r="H3106">
        <v>2389</v>
      </c>
      <c r="I3106">
        <v>995055</v>
      </c>
      <c r="J3106">
        <v>6430</v>
      </c>
      <c r="K3106">
        <v>494761</v>
      </c>
      <c r="L3106">
        <v>41602</v>
      </c>
      <c r="M3106">
        <v>14539</v>
      </c>
      <c r="N3106">
        <v>331000000</v>
      </c>
    </row>
    <row r="3107" spans="1:14" x14ac:dyDescent="0.3">
      <c r="A3107" t="s">
        <v>5348</v>
      </c>
      <c r="B3107" t="s">
        <v>2194</v>
      </c>
      <c r="C3107" t="s">
        <v>27</v>
      </c>
      <c r="D3107" t="s">
        <v>27</v>
      </c>
      <c r="E3107" s="17">
        <v>44548</v>
      </c>
      <c r="F3107">
        <v>177</v>
      </c>
      <c r="G3107">
        <v>130</v>
      </c>
      <c r="H3107">
        <v>1612</v>
      </c>
      <c r="I3107">
        <v>995232</v>
      </c>
      <c r="J3107">
        <v>6560</v>
      </c>
      <c r="K3107">
        <v>496373</v>
      </c>
      <c r="L3107">
        <v>1947</v>
      </c>
      <c r="M3107">
        <v>17367</v>
      </c>
      <c r="N3107">
        <v>1380000000</v>
      </c>
    </row>
    <row r="3108" spans="1:14" x14ac:dyDescent="0.3">
      <c r="A3108" t="s">
        <v>5349</v>
      </c>
      <c r="B3108" t="s">
        <v>2190</v>
      </c>
      <c r="C3108" t="s">
        <v>2198</v>
      </c>
      <c r="D3108" t="s">
        <v>2199</v>
      </c>
      <c r="E3108" s="17">
        <v>43893</v>
      </c>
      <c r="F3108">
        <v>275</v>
      </c>
      <c r="G3108">
        <v>113</v>
      </c>
      <c r="H3108">
        <v>4473</v>
      </c>
      <c r="I3108">
        <v>995507</v>
      </c>
      <c r="J3108">
        <v>6673</v>
      </c>
      <c r="K3108">
        <v>500846</v>
      </c>
      <c r="L3108">
        <v>3850</v>
      </c>
      <c r="M3108">
        <v>7671</v>
      </c>
      <c r="N3108">
        <v>213000000</v>
      </c>
    </row>
    <row r="3109" spans="1:14" x14ac:dyDescent="0.3">
      <c r="A3109" t="s">
        <v>5350</v>
      </c>
      <c r="B3109" t="s">
        <v>2211</v>
      </c>
      <c r="C3109" t="s">
        <v>2241</v>
      </c>
      <c r="D3109" t="s">
        <v>2242</v>
      </c>
      <c r="E3109" s="17">
        <v>43903</v>
      </c>
      <c r="F3109">
        <v>2359</v>
      </c>
      <c r="G3109">
        <v>9</v>
      </c>
      <c r="H3109">
        <v>4506</v>
      </c>
      <c r="I3109">
        <v>997866</v>
      </c>
      <c r="J3109">
        <v>6682</v>
      </c>
      <c r="K3109">
        <v>505352</v>
      </c>
      <c r="L3109">
        <v>30667</v>
      </c>
      <c r="M3109">
        <v>17943</v>
      </c>
      <c r="N3109">
        <v>331000000</v>
      </c>
    </row>
    <row r="3110" spans="1:14" x14ac:dyDescent="0.3">
      <c r="A3110" t="s">
        <v>5351</v>
      </c>
      <c r="B3110" t="s">
        <v>2187</v>
      </c>
      <c r="C3110" t="s">
        <v>2255</v>
      </c>
      <c r="D3110" t="s">
        <v>2255</v>
      </c>
      <c r="E3110" s="17">
        <v>44466</v>
      </c>
      <c r="F3110">
        <v>3481</v>
      </c>
      <c r="G3110">
        <v>133</v>
      </c>
      <c r="H3110">
        <v>4478</v>
      </c>
      <c r="I3110">
        <v>1347</v>
      </c>
      <c r="J3110">
        <v>6815</v>
      </c>
      <c r="K3110">
        <v>509830</v>
      </c>
      <c r="L3110">
        <v>45253</v>
      </c>
      <c r="M3110">
        <v>2702</v>
      </c>
      <c r="N3110">
        <v>83000000</v>
      </c>
    </row>
    <row r="3111" spans="1:14" x14ac:dyDescent="0.3">
      <c r="A3111" t="s">
        <v>5352</v>
      </c>
      <c r="B3111" t="s">
        <v>2190</v>
      </c>
      <c r="C3111" t="s">
        <v>2269</v>
      </c>
      <c r="D3111" t="s">
        <v>2288</v>
      </c>
      <c r="E3111" s="17">
        <v>44205</v>
      </c>
      <c r="F3111">
        <v>4886</v>
      </c>
      <c r="G3111">
        <v>97</v>
      </c>
      <c r="H3111">
        <v>3464</v>
      </c>
      <c r="I3111">
        <v>6233</v>
      </c>
      <c r="J3111">
        <v>6912</v>
      </c>
      <c r="K3111">
        <v>513294</v>
      </c>
      <c r="L3111">
        <v>48860</v>
      </c>
      <c r="M3111">
        <v>15191</v>
      </c>
      <c r="N3111">
        <v>213000000</v>
      </c>
    </row>
    <row r="3112" spans="1:14" x14ac:dyDescent="0.3">
      <c r="A3112" t="s">
        <v>5353</v>
      </c>
      <c r="B3112" t="s">
        <v>2206</v>
      </c>
      <c r="C3112" t="s">
        <v>2207</v>
      </c>
      <c r="D3112" t="s">
        <v>2263</v>
      </c>
      <c r="E3112" s="17">
        <v>44463</v>
      </c>
      <c r="F3112">
        <v>3359</v>
      </c>
      <c r="G3112">
        <v>51</v>
      </c>
      <c r="H3112">
        <v>570</v>
      </c>
      <c r="I3112">
        <v>9592</v>
      </c>
      <c r="J3112">
        <v>6963</v>
      </c>
      <c r="K3112">
        <v>513864</v>
      </c>
      <c r="L3112">
        <v>23513</v>
      </c>
      <c r="M3112">
        <v>10455</v>
      </c>
      <c r="N3112">
        <v>68000000</v>
      </c>
    </row>
    <row r="3113" spans="1:14" x14ac:dyDescent="0.3">
      <c r="A3113" t="s">
        <v>5354</v>
      </c>
      <c r="B3113" t="s">
        <v>2187</v>
      </c>
      <c r="C3113" t="s">
        <v>2338</v>
      </c>
      <c r="D3113" t="s">
        <v>2438</v>
      </c>
      <c r="E3113" s="17">
        <v>44338</v>
      </c>
      <c r="F3113">
        <v>1424</v>
      </c>
      <c r="G3113">
        <v>49</v>
      </c>
      <c r="H3113">
        <v>1174</v>
      </c>
      <c r="I3113">
        <v>11016</v>
      </c>
      <c r="J3113">
        <v>7012</v>
      </c>
      <c r="K3113">
        <v>515038</v>
      </c>
      <c r="L3113">
        <v>17088</v>
      </c>
      <c r="M3113">
        <v>16281</v>
      </c>
      <c r="N3113">
        <v>83000000</v>
      </c>
    </row>
    <row r="3114" spans="1:14" x14ac:dyDescent="0.3">
      <c r="A3114" t="s">
        <v>5355</v>
      </c>
      <c r="B3114" t="s">
        <v>2211</v>
      </c>
      <c r="C3114" t="s">
        <v>2237</v>
      </c>
      <c r="D3114" t="s">
        <v>2250</v>
      </c>
      <c r="E3114" s="17">
        <v>44228</v>
      </c>
      <c r="F3114">
        <v>4122</v>
      </c>
      <c r="G3114">
        <v>109</v>
      </c>
      <c r="H3114">
        <v>279</v>
      </c>
      <c r="I3114">
        <v>15138</v>
      </c>
      <c r="J3114">
        <v>7121</v>
      </c>
      <c r="K3114">
        <v>515317</v>
      </c>
      <c r="L3114">
        <v>20610</v>
      </c>
      <c r="M3114">
        <v>5686</v>
      </c>
      <c r="N3114">
        <v>331000000</v>
      </c>
    </row>
    <row r="3115" spans="1:14" x14ac:dyDescent="0.3">
      <c r="A3115" t="s">
        <v>5356</v>
      </c>
      <c r="B3115" t="s">
        <v>2190</v>
      </c>
      <c r="C3115" t="s">
        <v>2269</v>
      </c>
      <c r="D3115" t="s">
        <v>2288</v>
      </c>
      <c r="E3115" s="17">
        <v>43950</v>
      </c>
      <c r="F3115">
        <v>2960</v>
      </c>
      <c r="G3115">
        <v>57</v>
      </c>
      <c r="H3115">
        <v>2670</v>
      </c>
      <c r="I3115">
        <v>18098</v>
      </c>
      <c r="J3115">
        <v>7178</v>
      </c>
      <c r="K3115">
        <v>517987</v>
      </c>
      <c r="L3115">
        <v>41440</v>
      </c>
      <c r="M3115">
        <v>4497</v>
      </c>
      <c r="N3115">
        <v>213000000</v>
      </c>
    </row>
    <row r="3116" spans="1:14" x14ac:dyDescent="0.3">
      <c r="A3116" t="s">
        <v>5357</v>
      </c>
      <c r="B3116" t="s">
        <v>2187</v>
      </c>
      <c r="C3116" t="s">
        <v>2201</v>
      </c>
      <c r="D3116" t="s">
        <v>2272</v>
      </c>
      <c r="E3116" s="17">
        <v>44267</v>
      </c>
      <c r="F3116">
        <v>2469</v>
      </c>
      <c r="G3116">
        <v>179</v>
      </c>
      <c r="H3116">
        <v>2552</v>
      </c>
      <c r="I3116">
        <v>20567</v>
      </c>
      <c r="J3116">
        <v>7357</v>
      </c>
      <c r="K3116">
        <v>520539</v>
      </c>
      <c r="L3116">
        <v>37035</v>
      </c>
      <c r="M3116">
        <v>5802</v>
      </c>
      <c r="N3116">
        <v>83000000</v>
      </c>
    </row>
    <row r="3117" spans="1:14" x14ac:dyDescent="0.3">
      <c r="A3117" t="s">
        <v>5358</v>
      </c>
      <c r="B3117" t="s">
        <v>2190</v>
      </c>
      <c r="C3117" t="s">
        <v>2198</v>
      </c>
      <c r="D3117" t="s">
        <v>2199</v>
      </c>
      <c r="E3117" s="17">
        <v>44506</v>
      </c>
      <c r="F3117">
        <v>3085</v>
      </c>
      <c r="G3117">
        <v>12</v>
      </c>
      <c r="H3117">
        <v>2153</v>
      </c>
      <c r="I3117">
        <v>23652</v>
      </c>
      <c r="J3117">
        <v>7369</v>
      </c>
      <c r="K3117">
        <v>522692</v>
      </c>
      <c r="L3117">
        <v>24680</v>
      </c>
      <c r="M3117">
        <v>4268</v>
      </c>
      <c r="N3117">
        <v>213000000</v>
      </c>
    </row>
    <row r="3118" spans="1:14" x14ac:dyDescent="0.3">
      <c r="A3118" t="s">
        <v>5359</v>
      </c>
      <c r="B3118" t="s">
        <v>2190</v>
      </c>
      <c r="C3118" t="s">
        <v>2198</v>
      </c>
      <c r="D3118" t="s">
        <v>2199</v>
      </c>
      <c r="E3118" s="17">
        <v>44295</v>
      </c>
      <c r="F3118">
        <v>2372</v>
      </c>
      <c r="G3118">
        <v>124</v>
      </c>
      <c r="H3118">
        <v>4109</v>
      </c>
      <c r="I3118">
        <v>26024</v>
      </c>
      <c r="J3118">
        <v>7493</v>
      </c>
      <c r="K3118">
        <v>526801</v>
      </c>
      <c r="L3118">
        <v>33208</v>
      </c>
      <c r="M3118">
        <v>15128</v>
      </c>
      <c r="N3118">
        <v>213000000</v>
      </c>
    </row>
    <row r="3119" spans="1:14" x14ac:dyDescent="0.3">
      <c r="A3119" t="s">
        <v>5360</v>
      </c>
      <c r="B3119" t="s">
        <v>2190</v>
      </c>
      <c r="C3119" t="s">
        <v>2191</v>
      </c>
      <c r="D3119" t="s">
        <v>2192</v>
      </c>
      <c r="E3119" s="17">
        <v>44116</v>
      </c>
      <c r="F3119">
        <v>4068</v>
      </c>
      <c r="G3119">
        <v>58</v>
      </c>
      <c r="H3119">
        <v>2052</v>
      </c>
      <c r="I3119">
        <v>30092</v>
      </c>
      <c r="J3119">
        <v>7551</v>
      </c>
      <c r="K3119">
        <v>528853</v>
      </c>
      <c r="L3119">
        <v>24408</v>
      </c>
      <c r="M3119">
        <v>4048</v>
      </c>
      <c r="N3119">
        <v>213000000</v>
      </c>
    </row>
    <row r="3120" spans="1:14" x14ac:dyDescent="0.3">
      <c r="A3120" t="s">
        <v>5361</v>
      </c>
      <c r="B3120" t="s">
        <v>2211</v>
      </c>
      <c r="C3120" t="s">
        <v>2245</v>
      </c>
      <c r="D3120" t="s">
        <v>2246</v>
      </c>
      <c r="E3120" s="17">
        <v>44095</v>
      </c>
      <c r="F3120">
        <v>1590</v>
      </c>
      <c r="G3120">
        <v>166</v>
      </c>
      <c r="H3120">
        <v>3066</v>
      </c>
      <c r="I3120">
        <v>31682</v>
      </c>
      <c r="J3120">
        <v>7717</v>
      </c>
      <c r="K3120">
        <v>531919</v>
      </c>
      <c r="L3120">
        <v>14310</v>
      </c>
      <c r="M3120">
        <v>506</v>
      </c>
      <c r="N3120">
        <v>331000000</v>
      </c>
    </row>
    <row r="3121" spans="1:14" x14ac:dyDescent="0.3">
      <c r="A3121" t="s">
        <v>5362</v>
      </c>
      <c r="B3121" t="s">
        <v>2187</v>
      </c>
      <c r="C3121" t="s">
        <v>2338</v>
      </c>
      <c r="D3121" t="s">
        <v>2339</v>
      </c>
      <c r="E3121" s="17">
        <v>44150</v>
      </c>
      <c r="F3121">
        <v>4380</v>
      </c>
      <c r="G3121">
        <v>52</v>
      </c>
      <c r="H3121">
        <v>3710</v>
      </c>
      <c r="I3121">
        <v>36062</v>
      </c>
      <c r="J3121">
        <v>7769</v>
      </c>
      <c r="K3121">
        <v>535629</v>
      </c>
      <c r="L3121">
        <v>70080</v>
      </c>
      <c r="M3121">
        <v>6287</v>
      </c>
      <c r="N3121">
        <v>83000000</v>
      </c>
    </row>
    <row r="3122" spans="1:14" x14ac:dyDescent="0.3">
      <c r="A3122" t="s">
        <v>5363</v>
      </c>
      <c r="B3122" t="s">
        <v>2194</v>
      </c>
      <c r="C3122" t="s">
        <v>2221</v>
      </c>
      <c r="D3122" t="s">
        <v>2222</v>
      </c>
      <c r="E3122" s="17">
        <v>44503</v>
      </c>
      <c r="F3122">
        <v>1112</v>
      </c>
      <c r="G3122">
        <v>185</v>
      </c>
      <c r="H3122">
        <v>857</v>
      </c>
      <c r="I3122">
        <v>37174</v>
      </c>
      <c r="J3122">
        <v>7954</v>
      </c>
      <c r="K3122">
        <v>536486</v>
      </c>
      <c r="L3122">
        <v>17792</v>
      </c>
      <c r="M3122">
        <v>12214</v>
      </c>
      <c r="N3122">
        <v>1380000000</v>
      </c>
    </row>
    <row r="3123" spans="1:14" x14ac:dyDescent="0.3">
      <c r="A3123" t="s">
        <v>5364</v>
      </c>
      <c r="B3123" t="s">
        <v>2194</v>
      </c>
      <c r="C3123" t="s">
        <v>2195</v>
      </c>
      <c r="D3123" t="s">
        <v>2196</v>
      </c>
      <c r="E3123" s="17">
        <v>44206</v>
      </c>
      <c r="F3123">
        <v>1068</v>
      </c>
      <c r="G3123">
        <v>19</v>
      </c>
      <c r="H3123">
        <v>3800</v>
      </c>
      <c r="I3123">
        <v>38242</v>
      </c>
      <c r="J3123">
        <v>7973</v>
      </c>
      <c r="K3123">
        <v>540286</v>
      </c>
      <c r="L3123">
        <v>11748</v>
      </c>
      <c r="M3123">
        <v>246</v>
      </c>
      <c r="N3123">
        <v>1380000000</v>
      </c>
    </row>
    <row r="3124" spans="1:14" x14ac:dyDescent="0.3">
      <c r="A3124" t="s">
        <v>5365</v>
      </c>
      <c r="B3124" t="s">
        <v>2211</v>
      </c>
      <c r="C3124" t="s">
        <v>2237</v>
      </c>
      <c r="D3124" t="s">
        <v>2250</v>
      </c>
      <c r="E3124" s="17">
        <v>43919</v>
      </c>
      <c r="F3124">
        <v>2545</v>
      </c>
      <c r="G3124">
        <v>190</v>
      </c>
      <c r="H3124">
        <v>4561</v>
      </c>
      <c r="I3124">
        <v>40787</v>
      </c>
      <c r="J3124">
        <v>8163</v>
      </c>
      <c r="K3124">
        <v>544847</v>
      </c>
      <c r="L3124">
        <v>38175</v>
      </c>
      <c r="M3124">
        <v>6684</v>
      </c>
      <c r="N3124">
        <v>331000000</v>
      </c>
    </row>
    <row r="3125" spans="1:14" x14ac:dyDescent="0.3">
      <c r="A3125" t="s">
        <v>5366</v>
      </c>
      <c r="B3125" t="s">
        <v>2211</v>
      </c>
      <c r="C3125" t="s">
        <v>2245</v>
      </c>
      <c r="D3125" t="s">
        <v>2308</v>
      </c>
      <c r="E3125" s="17">
        <v>44484</v>
      </c>
      <c r="F3125">
        <v>3649</v>
      </c>
      <c r="G3125">
        <v>95</v>
      </c>
      <c r="H3125">
        <v>4841</v>
      </c>
      <c r="I3125">
        <v>44436</v>
      </c>
      <c r="J3125">
        <v>8258</v>
      </c>
      <c r="K3125">
        <v>549688</v>
      </c>
      <c r="L3125">
        <v>18245</v>
      </c>
      <c r="M3125">
        <v>14655</v>
      </c>
      <c r="N3125">
        <v>331000000</v>
      </c>
    </row>
    <row r="3126" spans="1:14" x14ac:dyDescent="0.3">
      <c r="A3126" t="s">
        <v>5367</v>
      </c>
      <c r="B3126" t="s">
        <v>2190</v>
      </c>
      <c r="C3126" t="s">
        <v>2198</v>
      </c>
      <c r="D3126" t="s">
        <v>2306</v>
      </c>
      <c r="E3126" s="17">
        <v>44033</v>
      </c>
      <c r="F3126">
        <v>1814</v>
      </c>
      <c r="G3126">
        <v>9</v>
      </c>
      <c r="H3126">
        <v>1856</v>
      </c>
      <c r="I3126">
        <v>46250</v>
      </c>
      <c r="J3126">
        <v>8267</v>
      </c>
      <c r="K3126">
        <v>551544</v>
      </c>
      <c r="L3126">
        <v>14512</v>
      </c>
      <c r="M3126">
        <v>7552</v>
      </c>
      <c r="N3126">
        <v>213000000</v>
      </c>
    </row>
    <row r="3127" spans="1:14" x14ac:dyDescent="0.3">
      <c r="A3127" t="s">
        <v>5368</v>
      </c>
      <c r="B3127" t="s">
        <v>2187</v>
      </c>
      <c r="C3127" t="s">
        <v>2188</v>
      </c>
      <c r="D3127" t="s">
        <v>2188</v>
      </c>
      <c r="E3127" s="17">
        <v>44164</v>
      </c>
      <c r="F3127">
        <v>3907</v>
      </c>
      <c r="G3127">
        <v>153</v>
      </c>
      <c r="H3127">
        <v>4227</v>
      </c>
      <c r="I3127">
        <v>50157</v>
      </c>
      <c r="J3127">
        <v>8420</v>
      </c>
      <c r="K3127">
        <v>555771</v>
      </c>
      <c r="L3127">
        <v>27349</v>
      </c>
      <c r="M3127">
        <v>14569</v>
      </c>
      <c r="N3127">
        <v>83000000</v>
      </c>
    </row>
    <row r="3128" spans="1:14" x14ac:dyDescent="0.3">
      <c r="A3128" t="s">
        <v>5369</v>
      </c>
      <c r="B3128" t="s">
        <v>2187</v>
      </c>
      <c r="C3128" t="s">
        <v>2188</v>
      </c>
      <c r="D3128" t="s">
        <v>2188</v>
      </c>
      <c r="E3128" s="17">
        <v>44052</v>
      </c>
      <c r="F3128">
        <v>3731</v>
      </c>
      <c r="G3128">
        <v>146</v>
      </c>
      <c r="H3128">
        <v>776</v>
      </c>
      <c r="I3128">
        <v>53888</v>
      </c>
      <c r="J3128">
        <v>8566</v>
      </c>
      <c r="K3128">
        <v>556547</v>
      </c>
      <c r="L3128">
        <v>29848</v>
      </c>
      <c r="M3128">
        <v>11801</v>
      </c>
      <c r="N3128">
        <v>83000000</v>
      </c>
    </row>
    <row r="3129" spans="1:14" x14ac:dyDescent="0.3">
      <c r="A3129" t="s">
        <v>5370</v>
      </c>
      <c r="B3129" t="s">
        <v>2206</v>
      </c>
      <c r="C3129" t="s">
        <v>2224</v>
      </c>
      <c r="D3129" t="s">
        <v>2230</v>
      </c>
      <c r="E3129" s="17">
        <v>43871</v>
      </c>
      <c r="F3129">
        <v>2192</v>
      </c>
      <c r="G3129">
        <v>60</v>
      </c>
      <c r="H3129">
        <v>3762</v>
      </c>
      <c r="I3129">
        <v>56080</v>
      </c>
      <c r="J3129">
        <v>8626</v>
      </c>
      <c r="K3129">
        <v>560309</v>
      </c>
      <c r="L3129">
        <v>21920</v>
      </c>
      <c r="M3129">
        <v>12849</v>
      </c>
      <c r="N3129">
        <v>68000000</v>
      </c>
    </row>
    <row r="3130" spans="1:14" x14ac:dyDescent="0.3">
      <c r="A3130" t="s">
        <v>5371</v>
      </c>
      <c r="B3130" t="s">
        <v>2206</v>
      </c>
      <c r="C3130" t="s">
        <v>2207</v>
      </c>
      <c r="D3130" t="s">
        <v>2263</v>
      </c>
      <c r="E3130" s="17">
        <v>44538</v>
      </c>
      <c r="F3130">
        <v>81</v>
      </c>
      <c r="G3130">
        <v>76</v>
      </c>
      <c r="H3130">
        <v>2463</v>
      </c>
      <c r="I3130">
        <v>56161</v>
      </c>
      <c r="J3130">
        <v>8702</v>
      </c>
      <c r="K3130">
        <v>562772</v>
      </c>
      <c r="L3130">
        <v>1134</v>
      </c>
      <c r="M3130">
        <v>19098</v>
      </c>
      <c r="N3130">
        <v>68000000</v>
      </c>
    </row>
    <row r="3131" spans="1:14" x14ac:dyDescent="0.3">
      <c r="A3131" t="s">
        <v>5372</v>
      </c>
      <c r="B3131" t="s">
        <v>2194</v>
      </c>
      <c r="C3131" t="s">
        <v>2195</v>
      </c>
      <c r="D3131" t="s">
        <v>2296</v>
      </c>
      <c r="E3131" s="17">
        <v>43898</v>
      </c>
      <c r="F3131">
        <v>3706</v>
      </c>
      <c r="G3131">
        <v>117</v>
      </c>
      <c r="H3131">
        <v>4439</v>
      </c>
      <c r="I3131">
        <v>59867</v>
      </c>
      <c r="J3131">
        <v>8819</v>
      </c>
      <c r="K3131">
        <v>567211</v>
      </c>
      <c r="L3131">
        <v>37060</v>
      </c>
      <c r="M3131">
        <v>9634</v>
      </c>
      <c r="N3131">
        <v>1380000000</v>
      </c>
    </row>
    <row r="3132" spans="1:14" x14ac:dyDescent="0.3">
      <c r="A3132" t="s">
        <v>5373</v>
      </c>
      <c r="B3132" t="s">
        <v>2206</v>
      </c>
      <c r="C3132" t="s">
        <v>2207</v>
      </c>
      <c r="D3132" t="s">
        <v>2263</v>
      </c>
      <c r="E3132" s="17">
        <v>44344</v>
      </c>
      <c r="F3132">
        <v>3176</v>
      </c>
      <c r="G3132">
        <v>161</v>
      </c>
      <c r="H3132">
        <v>3448</v>
      </c>
      <c r="I3132">
        <v>63043</v>
      </c>
      <c r="J3132">
        <v>8980</v>
      </c>
      <c r="K3132">
        <v>570659</v>
      </c>
      <c r="L3132">
        <v>50816</v>
      </c>
      <c r="M3132">
        <v>2639</v>
      </c>
      <c r="N3132">
        <v>68000000</v>
      </c>
    </row>
    <row r="3133" spans="1:14" x14ac:dyDescent="0.3">
      <c r="A3133" t="s">
        <v>5374</v>
      </c>
      <c r="B3133" t="s">
        <v>2206</v>
      </c>
      <c r="C3133" t="s">
        <v>2232</v>
      </c>
      <c r="D3133" t="s">
        <v>2326</v>
      </c>
      <c r="E3133" s="17">
        <v>44467</v>
      </c>
      <c r="F3133">
        <v>1825</v>
      </c>
      <c r="G3133">
        <v>83</v>
      </c>
      <c r="H3133">
        <v>1555</v>
      </c>
      <c r="I3133">
        <v>64868</v>
      </c>
      <c r="J3133">
        <v>9063</v>
      </c>
      <c r="K3133">
        <v>572214</v>
      </c>
      <c r="L3133">
        <v>9125</v>
      </c>
      <c r="M3133">
        <v>4157</v>
      </c>
      <c r="N3133">
        <v>68000000</v>
      </c>
    </row>
    <row r="3134" spans="1:14" x14ac:dyDescent="0.3">
      <c r="A3134" t="s">
        <v>5375</v>
      </c>
      <c r="B3134" t="s">
        <v>2194</v>
      </c>
      <c r="C3134" t="s">
        <v>2204</v>
      </c>
      <c r="D3134" t="s">
        <v>25</v>
      </c>
      <c r="E3134" s="17">
        <v>44452</v>
      </c>
      <c r="F3134">
        <v>81</v>
      </c>
      <c r="G3134">
        <v>171</v>
      </c>
      <c r="H3134">
        <v>3367</v>
      </c>
      <c r="I3134">
        <v>64949</v>
      </c>
      <c r="J3134">
        <v>9234</v>
      </c>
      <c r="K3134">
        <v>575581</v>
      </c>
      <c r="L3134">
        <v>567</v>
      </c>
      <c r="M3134">
        <v>13382</v>
      </c>
      <c r="N3134">
        <v>1380000000</v>
      </c>
    </row>
    <row r="3135" spans="1:14" x14ac:dyDescent="0.3">
      <c r="A3135" t="s">
        <v>5376</v>
      </c>
      <c r="B3135" t="s">
        <v>2194</v>
      </c>
      <c r="C3135" t="s">
        <v>2195</v>
      </c>
      <c r="D3135" t="s">
        <v>2296</v>
      </c>
      <c r="E3135" s="17">
        <v>44428</v>
      </c>
      <c r="F3135">
        <v>93</v>
      </c>
      <c r="G3135">
        <v>17</v>
      </c>
      <c r="H3135">
        <v>577</v>
      </c>
      <c r="I3135">
        <v>65042</v>
      </c>
      <c r="J3135">
        <v>9251</v>
      </c>
      <c r="K3135">
        <v>576158</v>
      </c>
      <c r="L3135">
        <v>465</v>
      </c>
      <c r="M3135">
        <v>1918</v>
      </c>
      <c r="N3135">
        <v>1380000000</v>
      </c>
    </row>
    <row r="3136" spans="1:14" x14ac:dyDescent="0.3">
      <c r="A3136" t="s">
        <v>5377</v>
      </c>
      <c r="B3136" t="s">
        <v>2206</v>
      </c>
      <c r="C3136" t="s">
        <v>2232</v>
      </c>
      <c r="D3136" t="s">
        <v>2233</v>
      </c>
      <c r="E3136" s="17">
        <v>44462</v>
      </c>
      <c r="F3136">
        <v>342</v>
      </c>
      <c r="G3136">
        <v>120</v>
      </c>
      <c r="H3136">
        <v>4440</v>
      </c>
      <c r="I3136">
        <v>65384</v>
      </c>
      <c r="J3136">
        <v>9371</v>
      </c>
      <c r="K3136">
        <v>580598</v>
      </c>
      <c r="L3136">
        <v>5814</v>
      </c>
      <c r="M3136">
        <v>943</v>
      </c>
      <c r="N3136">
        <v>68000000</v>
      </c>
    </row>
    <row r="3137" spans="1:14" x14ac:dyDescent="0.3">
      <c r="A3137" t="s">
        <v>5378</v>
      </c>
      <c r="B3137" t="s">
        <v>2187</v>
      </c>
      <c r="C3137" t="s">
        <v>2338</v>
      </c>
      <c r="D3137" t="s">
        <v>2438</v>
      </c>
      <c r="E3137" s="17">
        <v>43957</v>
      </c>
      <c r="F3137">
        <v>2408</v>
      </c>
      <c r="G3137">
        <v>111</v>
      </c>
      <c r="H3137">
        <v>2522</v>
      </c>
      <c r="I3137">
        <v>67792</v>
      </c>
      <c r="J3137">
        <v>9482</v>
      </c>
      <c r="K3137">
        <v>583120</v>
      </c>
      <c r="L3137">
        <v>12040</v>
      </c>
      <c r="M3137">
        <v>18941</v>
      </c>
      <c r="N3137">
        <v>83000000</v>
      </c>
    </row>
    <row r="3138" spans="1:14" x14ac:dyDescent="0.3">
      <c r="A3138" t="s">
        <v>5379</v>
      </c>
      <c r="B3138" t="s">
        <v>2206</v>
      </c>
      <c r="C3138" t="s">
        <v>2224</v>
      </c>
      <c r="D3138" t="s">
        <v>2230</v>
      </c>
      <c r="E3138" s="17">
        <v>44085</v>
      </c>
      <c r="F3138">
        <v>1854</v>
      </c>
      <c r="G3138">
        <v>71</v>
      </c>
      <c r="H3138">
        <v>4620</v>
      </c>
      <c r="I3138">
        <v>69646</v>
      </c>
      <c r="J3138">
        <v>9553</v>
      </c>
      <c r="K3138">
        <v>587740</v>
      </c>
      <c r="L3138">
        <v>9270</v>
      </c>
      <c r="M3138">
        <v>988</v>
      </c>
      <c r="N3138">
        <v>68000000</v>
      </c>
    </row>
    <row r="3139" spans="1:14" x14ac:dyDescent="0.3">
      <c r="A3139" t="s">
        <v>5380</v>
      </c>
      <c r="B3139" t="s">
        <v>2190</v>
      </c>
      <c r="C3139" t="s">
        <v>2269</v>
      </c>
      <c r="D3139" t="s">
        <v>2270</v>
      </c>
      <c r="E3139" s="17">
        <v>44525</v>
      </c>
      <c r="F3139">
        <v>3999</v>
      </c>
      <c r="G3139">
        <v>143</v>
      </c>
      <c r="H3139">
        <v>45</v>
      </c>
      <c r="I3139">
        <v>73645</v>
      </c>
      <c r="J3139">
        <v>9696</v>
      </c>
      <c r="K3139">
        <v>587785</v>
      </c>
      <c r="L3139">
        <v>27993</v>
      </c>
      <c r="M3139">
        <v>7936</v>
      </c>
      <c r="N3139">
        <v>213000000</v>
      </c>
    </row>
    <row r="3140" spans="1:14" x14ac:dyDescent="0.3">
      <c r="A3140" t="s">
        <v>5381</v>
      </c>
      <c r="B3140" t="s">
        <v>2190</v>
      </c>
      <c r="C3140" t="s">
        <v>2198</v>
      </c>
      <c r="D3140" t="s">
        <v>2199</v>
      </c>
      <c r="E3140" s="17">
        <v>43846</v>
      </c>
      <c r="F3140">
        <v>1089</v>
      </c>
      <c r="G3140">
        <v>103</v>
      </c>
      <c r="H3140">
        <v>1934</v>
      </c>
      <c r="I3140">
        <v>74734</v>
      </c>
      <c r="J3140">
        <v>9799</v>
      </c>
      <c r="K3140">
        <v>589719</v>
      </c>
      <c r="L3140">
        <v>19602</v>
      </c>
      <c r="M3140">
        <v>6693</v>
      </c>
      <c r="N3140">
        <v>213000000</v>
      </c>
    </row>
    <row r="3141" spans="1:14" x14ac:dyDescent="0.3">
      <c r="A3141" t="s">
        <v>5382</v>
      </c>
      <c r="B3141" t="s">
        <v>2190</v>
      </c>
      <c r="C3141" t="s">
        <v>2252</v>
      </c>
      <c r="D3141" t="s">
        <v>2301</v>
      </c>
      <c r="E3141" s="17">
        <v>44307</v>
      </c>
      <c r="F3141">
        <v>623</v>
      </c>
      <c r="G3141">
        <v>76</v>
      </c>
      <c r="H3141">
        <v>980</v>
      </c>
      <c r="I3141">
        <v>75357</v>
      </c>
      <c r="J3141">
        <v>9875</v>
      </c>
      <c r="K3141">
        <v>590699</v>
      </c>
      <c r="L3141">
        <v>3738</v>
      </c>
      <c r="M3141">
        <v>14672</v>
      </c>
      <c r="N3141">
        <v>213000000</v>
      </c>
    </row>
    <row r="3142" spans="1:14" x14ac:dyDescent="0.3">
      <c r="A3142" t="s">
        <v>5383</v>
      </c>
      <c r="B3142" t="s">
        <v>2211</v>
      </c>
      <c r="C3142" t="s">
        <v>2212</v>
      </c>
      <c r="D3142" t="s">
        <v>2213</v>
      </c>
      <c r="E3142" s="17">
        <v>43892</v>
      </c>
      <c r="F3142">
        <v>867</v>
      </c>
      <c r="G3142">
        <v>25</v>
      </c>
      <c r="H3142">
        <v>3294</v>
      </c>
      <c r="I3142">
        <v>76224</v>
      </c>
      <c r="J3142">
        <v>9900</v>
      </c>
      <c r="K3142">
        <v>593993</v>
      </c>
      <c r="L3142">
        <v>15606</v>
      </c>
      <c r="M3142">
        <v>4279</v>
      </c>
      <c r="N3142">
        <v>331000000</v>
      </c>
    </row>
    <row r="3143" spans="1:14" x14ac:dyDescent="0.3">
      <c r="A3143" t="s">
        <v>5384</v>
      </c>
      <c r="B3143" t="s">
        <v>2190</v>
      </c>
      <c r="C3143" t="s">
        <v>2191</v>
      </c>
      <c r="D3143" t="s">
        <v>2285</v>
      </c>
      <c r="E3143" s="17">
        <v>44262</v>
      </c>
      <c r="F3143">
        <v>2476</v>
      </c>
      <c r="G3143">
        <v>192</v>
      </c>
      <c r="H3143">
        <v>2070</v>
      </c>
      <c r="I3143">
        <v>78700</v>
      </c>
      <c r="J3143">
        <v>10092</v>
      </c>
      <c r="K3143">
        <v>596063</v>
      </c>
      <c r="L3143">
        <v>39616</v>
      </c>
      <c r="M3143">
        <v>19951</v>
      </c>
      <c r="N3143">
        <v>213000000</v>
      </c>
    </row>
    <row r="3144" spans="1:14" x14ac:dyDescent="0.3">
      <c r="A3144" t="s">
        <v>5385</v>
      </c>
      <c r="B3144" t="s">
        <v>2187</v>
      </c>
      <c r="C3144" t="s">
        <v>2255</v>
      </c>
      <c r="D3144" t="s">
        <v>2255</v>
      </c>
      <c r="E3144" s="17">
        <v>44500</v>
      </c>
      <c r="F3144">
        <v>3472</v>
      </c>
      <c r="G3144">
        <v>193</v>
      </c>
      <c r="H3144">
        <v>2114</v>
      </c>
      <c r="I3144">
        <v>82172</v>
      </c>
      <c r="J3144">
        <v>10285</v>
      </c>
      <c r="K3144">
        <v>598177</v>
      </c>
      <c r="L3144">
        <v>27776</v>
      </c>
      <c r="M3144">
        <v>14615</v>
      </c>
      <c r="N3144">
        <v>83000000</v>
      </c>
    </row>
    <row r="3145" spans="1:14" x14ac:dyDescent="0.3">
      <c r="A3145" t="s">
        <v>5386</v>
      </c>
      <c r="B3145" t="s">
        <v>2211</v>
      </c>
      <c r="C3145" t="s">
        <v>2212</v>
      </c>
      <c r="D3145" t="s">
        <v>2213</v>
      </c>
      <c r="E3145" s="17">
        <v>44098</v>
      </c>
      <c r="F3145">
        <v>170</v>
      </c>
      <c r="G3145">
        <v>102</v>
      </c>
      <c r="H3145">
        <v>625</v>
      </c>
      <c r="I3145">
        <v>82342</v>
      </c>
      <c r="J3145">
        <v>10387</v>
      </c>
      <c r="K3145">
        <v>598802</v>
      </c>
      <c r="L3145">
        <v>1870</v>
      </c>
      <c r="M3145">
        <v>9928</v>
      </c>
      <c r="N3145">
        <v>331000000</v>
      </c>
    </row>
    <row r="3146" spans="1:14" x14ac:dyDescent="0.3">
      <c r="A3146" t="s">
        <v>5387</v>
      </c>
      <c r="B3146" t="s">
        <v>2211</v>
      </c>
      <c r="C3146" t="s">
        <v>2245</v>
      </c>
      <c r="D3146" t="s">
        <v>2246</v>
      </c>
      <c r="E3146" s="17">
        <v>43865</v>
      </c>
      <c r="F3146">
        <v>1782</v>
      </c>
      <c r="G3146">
        <v>154</v>
      </c>
      <c r="H3146">
        <v>3554</v>
      </c>
      <c r="I3146">
        <v>84124</v>
      </c>
      <c r="J3146">
        <v>10541</v>
      </c>
      <c r="K3146">
        <v>602356</v>
      </c>
      <c r="L3146">
        <v>26730</v>
      </c>
      <c r="M3146">
        <v>3113</v>
      </c>
      <c r="N3146">
        <v>331000000</v>
      </c>
    </row>
    <row r="3147" spans="1:14" x14ac:dyDescent="0.3">
      <c r="A3147" t="s">
        <v>5388</v>
      </c>
      <c r="B3147" t="s">
        <v>2190</v>
      </c>
      <c r="C3147" t="s">
        <v>2269</v>
      </c>
      <c r="D3147" t="s">
        <v>2288</v>
      </c>
      <c r="E3147" s="17">
        <v>44406</v>
      </c>
      <c r="F3147">
        <v>577</v>
      </c>
      <c r="G3147">
        <v>3</v>
      </c>
      <c r="H3147">
        <v>3649</v>
      </c>
      <c r="I3147">
        <v>84701</v>
      </c>
      <c r="J3147">
        <v>10544</v>
      </c>
      <c r="K3147">
        <v>606005</v>
      </c>
      <c r="L3147">
        <v>8655</v>
      </c>
      <c r="M3147">
        <v>9515</v>
      </c>
      <c r="N3147">
        <v>213000000</v>
      </c>
    </row>
    <row r="3148" spans="1:14" x14ac:dyDescent="0.3">
      <c r="A3148" t="s">
        <v>5389</v>
      </c>
      <c r="B3148" t="s">
        <v>2206</v>
      </c>
      <c r="C3148" t="s">
        <v>2224</v>
      </c>
      <c r="D3148" t="s">
        <v>2225</v>
      </c>
      <c r="E3148" s="17">
        <v>44324</v>
      </c>
      <c r="F3148">
        <v>67</v>
      </c>
      <c r="G3148">
        <v>50</v>
      </c>
      <c r="H3148">
        <v>3724</v>
      </c>
      <c r="I3148">
        <v>84768</v>
      </c>
      <c r="J3148">
        <v>10594</v>
      </c>
      <c r="K3148">
        <v>609729</v>
      </c>
      <c r="L3148">
        <v>1206</v>
      </c>
      <c r="M3148">
        <v>11627</v>
      </c>
      <c r="N3148">
        <v>68000000</v>
      </c>
    </row>
    <row r="3149" spans="1:14" x14ac:dyDescent="0.3">
      <c r="A3149" t="s">
        <v>5390</v>
      </c>
      <c r="B3149" t="s">
        <v>2194</v>
      </c>
      <c r="C3149" t="s">
        <v>2221</v>
      </c>
      <c r="D3149" t="s">
        <v>2281</v>
      </c>
      <c r="E3149" s="17">
        <v>44392</v>
      </c>
      <c r="F3149">
        <v>1515</v>
      </c>
      <c r="G3149">
        <v>130</v>
      </c>
      <c r="H3149">
        <v>257</v>
      </c>
      <c r="I3149">
        <v>86283</v>
      </c>
      <c r="J3149">
        <v>10724</v>
      </c>
      <c r="K3149">
        <v>609986</v>
      </c>
      <c r="L3149">
        <v>28785</v>
      </c>
      <c r="M3149">
        <v>14325</v>
      </c>
      <c r="N3149">
        <v>1380000000</v>
      </c>
    </row>
    <row r="3150" spans="1:14" x14ac:dyDescent="0.3">
      <c r="A3150" t="s">
        <v>5391</v>
      </c>
      <c r="B3150" t="s">
        <v>2206</v>
      </c>
      <c r="C3150" t="s">
        <v>2232</v>
      </c>
      <c r="D3150" t="s">
        <v>2326</v>
      </c>
      <c r="E3150" s="17">
        <v>44299</v>
      </c>
      <c r="F3150">
        <v>0</v>
      </c>
      <c r="G3150">
        <v>86</v>
      </c>
      <c r="H3150">
        <v>4043</v>
      </c>
      <c r="I3150">
        <v>86283</v>
      </c>
      <c r="J3150">
        <v>10810</v>
      </c>
      <c r="K3150">
        <v>614029</v>
      </c>
      <c r="L3150">
        <v>0</v>
      </c>
      <c r="M3150">
        <v>4214</v>
      </c>
      <c r="N3150">
        <v>68000000</v>
      </c>
    </row>
    <row r="3151" spans="1:14" x14ac:dyDescent="0.3">
      <c r="A3151" t="s">
        <v>5392</v>
      </c>
      <c r="B3151" t="s">
        <v>2206</v>
      </c>
      <c r="C3151" t="s">
        <v>2207</v>
      </c>
      <c r="D3151" t="s">
        <v>2208</v>
      </c>
      <c r="E3151" s="17">
        <v>44491</v>
      </c>
      <c r="F3151">
        <v>2198</v>
      </c>
      <c r="G3151">
        <v>65</v>
      </c>
      <c r="H3151">
        <v>2010</v>
      </c>
      <c r="I3151">
        <v>88481</v>
      </c>
      <c r="J3151">
        <v>10875</v>
      </c>
      <c r="K3151">
        <v>616039</v>
      </c>
      <c r="L3151">
        <v>13188</v>
      </c>
      <c r="M3151">
        <v>3148</v>
      </c>
      <c r="N3151">
        <v>68000000</v>
      </c>
    </row>
    <row r="3152" spans="1:14" x14ac:dyDescent="0.3">
      <c r="A3152" t="s">
        <v>5393</v>
      </c>
      <c r="B3152" t="s">
        <v>2211</v>
      </c>
      <c r="C3152" t="s">
        <v>2237</v>
      </c>
      <c r="D3152" t="s">
        <v>2250</v>
      </c>
      <c r="E3152" s="17">
        <v>44155</v>
      </c>
      <c r="F3152">
        <v>901</v>
      </c>
      <c r="G3152">
        <v>143</v>
      </c>
      <c r="H3152">
        <v>2593</v>
      </c>
      <c r="I3152">
        <v>89382</v>
      </c>
      <c r="J3152">
        <v>11018</v>
      </c>
      <c r="K3152">
        <v>618632</v>
      </c>
      <c r="L3152">
        <v>15317</v>
      </c>
      <c r="M3152">
        <v>2886</v>
      </c>
      <c r="N3152">
        <v>331000000</v>
      </c>
    </row>
    <row r="3153" spans="1:14" x14ac:dyDescent="0.3">
      <c r="A3153" t="s">
        <v>5394</v>
      </c>
      <c r="B3153" t="s">
        <v>2211</v>
      </c>
      <c r="C3153" t="s">
        <v>2212</v>
      </c>
      <c r="D3153" t="s">
        <v>2213</v>
      </c>
      <c r="E3153" s="17">
        <v>44134</v>
      </c>
      <c r="F3153">
        <v>4845</v>
      </c>
      <c r="G3153">
        <v>27</v>
      </c>
      <c r="H3153">
        <v>252</v>
      </c>
      <c r="I3153">
        <v>94227</v>
      </c>
      <c r="J3153">
        <v>11045</v>
      </c>
      <c r="K3153">
        <v>618884</v>
      </c>
      <c r="L3153">
        <v>77520</v>
      </c>
      <c r="M3153">
        <v>12178</v>
      </c>
      <c r="N3153">
        <v>331000000</v>
      </c>
    </row>
    <row r="3154" spans="1:14" x14ac:dyDescent="0.3">
      <c r="A3154" t="s">
        <v>5395</v>
      </c>
      <c r="B3154" t="s">
        <v>2211</v>
      </c>
      <c r="C3154" t="s">
        <v>2241</v>
      </c>
      <c r="D3154" t="s">
        <v>2242</v>
      </c>
      <c r="E3154" s="17">
        <v>44106</v>
      </c>
      <c r="F3154">
        <v>794</v>
      </c>
      <c r="G3154">
        <v>43</v>
      </c>
      <c r="H3154">
        <v>1212</v>
      </c>
      <c r="I3154">
        <v>95021</v>
      </c>
      <c r="J3154">
        <v>11088</v>
      </c>
      <c r="K3154">
        <v>620096</v>
      </c>
      <c r="L3154">
        <v>12704</v>
      </c>
      <c r="M3154">
        <v>2481</v>
      </c>
      <c r="N3154">
        <v>331000000</v>
      </c>
    </row>
    <row r="3155" spans="1:14" x14ac:dyDescent="0.3">
      <c r="A3155" t="s">
        <v>5396</v>
      </c>
      <c r="B3155" t="s">
        <v>2187</v>
      </c>
      <c r="C3155" t="s">
        <v>2188</v>
      </c>
      <c r="D3155" t="s">
        <v>2188</v>
      </c>
      <c r="E3155" s="17">
        <v>44514</v>
      </c>
      <c r="F3155">
        <v>2066</v>
      </c>
      <c r="G3155">
        <v>145</v>
      </c>
      <c r="H3155">
        <v>2124</v>
      </c>
      <c r="I3155">
        <v>97087</v>
      </c>
      <c r="J3155">
        <v>11233</v>
      </c>
      <c r="K3155">
        <v>622220</v>
      </c>
      <c r="L3155">
        <v>39254</v>
      </c>
      <c r="M3155">
        <v>18394</v>
      </c>
      <c r="N3155">
        <v>83000000</v>
      </c>
    </row>
    <row r="3156" spans="1:14" x14ac:dyDescent="0.3">
      <c r="A3156" t="s">
        <v>5397</v>
      </c>
      <c r="B3156" t="s">
        <v>2187</v>
      </c>
      <c r="C3156" t="s">
        <v>2338</v>
      </c>
      <c r="D3156" t="s">
        <v>2339</v>
      </c>
      <c r="E3156" s="17">
        <v>44031</v>
      </c>
      <c r="F3156">
        <v>1819</v>
      </c>
      <c r="G3156">
        <v>1</v>
      </c>
      <c r="H3156">
        <v>724</v>
      </c>
      <c r="I3156">
        <v>98906</v>
      </c>
      <c r="J3156">
        <v>11234</v>
      </c>
      <c r="K3156">
        <v>622944</v>
      </c>
      <c r="L3156">
        <v>30923</v>
      </c>
      <c r="M3156">
        <v>1425</v>
      </c>
      <c r="N3156">
        <v>83000000</v>
      </c>
    </row>
    <row r="3157" spans="1:14" x14ac:dyDescent="0.3">
      <c r="A3157" t="s">
        <v>5398</v>
      </c>
      <c r="B3157" t="s">
        <v>2194</v>
      </c>
      <c r="C3157" t="s">
        <v>2195</v>
      </c>
      <c r="D3157" t="s">
        <v>2296</v>
      </c>
      <c r="E3157" s="17">
        <v>44275</v>
      </c>
      <c r="F3157">
        <v>370</v>
      </c>
      <c r="G3157">
        <v>171</v>
      </c>
      <c r="H3157">
        <v>2416</v>
      </c>
      <c r="I3157">
        <v>99276</v>
      </c>
      <c r="J3157">
        <v>11405</v>
      </c>
      <c r="K3157">
        <v>625360</v>
      </c>
      <c r="L3157">
        <v>5550</v>
      </c>
      <c r="M3157">
        <v>667</v>
      </c>
      <c r="N3157">
        <v>1380000000</v>
      </c>
    </row>
    <row r="3158" spans="1:14" x14ac:dyDescent="0.3">
      <c r="A3158" t="s">
        <v>5399</v>
      </c>
      <c r="B3158" t="s">
        <v>2211</v>
      </c>
      <c r="C3158" t="s">
        <v>2241</v>
      </c>
      <c r="D3158" t="s">
        <v>2261</v>
      </c>
      <c r="E3158" s="17">
        <v>44154</v>
      </c>
      <c r="F3158">
        <v>2538</v>
      </c>
      <c r="G3158">
        <v>147</v>
      </c>
      <c r="H3158">
        <v>4663</v>
      </c>
      <c r="I3158">
        <v>101814</v>
      </c>
      <c r="J3158">
        <v>11552</v>
      </c>
      <c r="K3158">
        <v>630023</v>
      </c>
      <c r="L3158">
        <v>27918</v>
      </c>
      <c r="M3158">
        <v>5532</v>
      </c>
      <c r="N3158">
        <v>331000000</v>
      </c>
    </row>
    <row r="3159" spans="1:14" x14ac:dyDescent="0.3">
      <c r="A3159" t="s">
        <v>5400</v>
      </c>
      <c r="B3159" t="s">
        <v>2190</v>
      </c>
      <c r="C3159" t="s">
        <v>2252</v>
      </c>
      <c r="D3159" t="s">
        <v>2253</v>
      </c>
      <c r="E3159" s="17">
        <v>43865</v>
      </c>
      <c r="F3159">
        <v>3907</v>
      </c>
      <c r="G3159">
        <v>55</v>
      </c>
      <c r="H3159">
        <v>2671</v>
      </c>
      <c r="I3159">
        <v>105721</v>
      </c>
      <c r="J3159">
        <v>11607</v>
      </c>
      <c r="K3159">
        <v>632694</v>
      </c>
      <c r="L3159">
        <v>62512</v>
      </c>
      <c r="M3159">
        <v>16486</v>
      </c>
      <c r="N3159">
        <v>213000000</v>
      </c>
    </row>
    <row r="3160" spans="1:14" x14ac:dyDescent="0.3">
      <c r="A3160" t="s">
        <v>5401</v>
      </c>
      <c r="B3160" t="s">
        <v>2211</v>
      </c>
      <c r="C3160" t="s">
        <v>2237</v>
      </c>
      <c r="D3160" t="s">
        <v>2238</v>
      </c>
      <c r="E3160" s="17">
        <v>44312</v>
      </c>
      <c r="F3160">
        <v>2054</v>
      </c>
      <c r="G3160">
        <v>119</v>
      </c>
      <c r="H3160">
        <v>1177</v>
      </c>
      <c r="I3160">
        <v>107775</v>
      </c>
      <c r="J3160">
        <v>11726</v>
      </c>
      <c r="K3160">
        <v>633871</v>
      </c>
      <c r="L3160">
        <v>26702</v>
      </c>
      <c r="M3160">
        <v>3685</v>
      </c>
      <c r="N3160">
        <v>331000000</v>
      </c>
    </row>
    <row r="3161" spans="1:14" x14ac:dyDescent="0.3">
      <c r="A3161" t="s">
        <v>5402</v>
      </c>
      <c r="B3161" t="s">
        <v>2187</v>
      </c>
      <c r="C3161" t="s">
        <v>2255</v>
      </c>
      <c r="D3161" t="s">
        <v>2255</v>
      </c>
      <c r="E3161" s="17">
        <v>44558</v>
      </c>
      <c r="F3161">
        <v>2596</v>
      </c>
      <c r="G3161">
        <v>103</v>
      </c>
      <c r="H3161">
        <v>2202</v>
      </c>
      <c r="I3161">
        <v>110371</v>
      </c>
      <c r="J3161">
        <v>11829</v>
      </c>
      <c r="K3161">
        <v>636073</v>
      </c>
      <c r="L3161">
        <v>38940</v>
      </c>
      <c r="M3161">
        <v>48</v>
      </c>
      <c r="N3161">
        <v>83000000</v>
      </c>
    </row>
    <row r="3162" spans="1:14" x14ac:dyDescent="0.3">
      <c r="A3162" t="s">
        <v>5403</v>
      </c>
      <c r="B3162" t="s">
        <v>2211</v>
      </c>
      <c r="C3162" t="s">
        <v>2237</v>
      </c>
      <c r="D3162" t="s">
        <v>2250</v>
      </c>
      <c r="E3162" s="17">
        <v>44310</v>
      </c>
      <c r="F3162">
        <v>4466</v>
      </c>
      <c r="G3162">
        <v>150</v>
      </c>
      <c r="H3162">
        <v>2841</v>
      </c>
      <c r="I3162">
        <v>114837</v>
      </c>
      <c r="J3162">
        <v>11979</v>
      </c>
      <c r="K3162">
        <v>638914</v>
      </c>
      <c r="L3162">
        <v>84854</v>
      </c>
      <c r="M3162">
        <v>4947</v>
      </c>
      <c r="N3162">
        <v>331000000</v>
      </c>
    </row>
    <row r="3163" spans="1:14" x14ac:dyDescent="0.3">
      <c r="A3163" t="s">
        <v>5404</v>
      </c>
      <c r="B3163" t="s">
        <v>2187</v>
      </c>
      <c r="C3163" t="s">
        <v>2255</v>
      </c>
      <c r="D3163" t="s">
        <v>2255</v>
      </c>
      <c r="E3163" s="17">
        <v>43895</v>
      </c>
      <c r="F3163">
        <v>1688</v>
      </c>
      <c r="G3163">
        <v>117</v>
      </c>
      <c r="H3163">
        <v>270</v>
      </c>
      <c r="I3163">
        <v>116525</v>
      </c>
      <c r="J3163">
        <v>12096</v>
      </c>
      <c r="K3163">
        <v>639184</v>
      </c>
      <c r="L3163">
        <v>11816</v>
      </c>
      <c r="M3163">
        <v>16167</v>
      </c>
      <c r="N3163">
        <v>83000000</v>
      </c>
    </row>
    <row r="3164" spans="1:14" x14ac:dyDescent="0.3">
      <c r="A3164" t="s">
        <v>5405</v>
      </c>
      <c r="B3164" t="s">
        <v>2211</v>
      </c>
      <c r="C3164" t="s">
        <v>2241</v>
      </c>
      <c r="D3164" t="s">
        <v>2242</v>
      </c>
      <c r="E3164" s="17">
        <v>43838</v>
      </c>
      <c r="F3164">
        <v>4852</v>
      </c>
      <c r="G3164">
        <v>59</v>
      </c>
      <c r="H3164">
        <v>561</v>
      </c>
      <c r="I3164">
        <v>121377</v>
      </c>
      <c r="J3164">
        <v>12155</v>
      </c>
      <c r="K3164">
        <v>639745</v>
      </c>
      <c r="L3164">
        <v>67928</v>
      </c>
      <c r="M3164">
        <v>12288</v>
      </c>
      <c r="N3164">
        <v>331000000</v>
      </c>
    </row>
    <row r="3165" spans="1:14" x14ac:dyDescent="0.3">
      <c r="A3165" t="s">
        <v>5406</v>
      </c>
      <c r="B3165" t="s">
        <v>2190</v>
      </c>
      <c r="C3165" t="s">
        <v>2198</v>
      </c>
      <c r="D3165" t="s">
        <v>2199</v>
      </c>
      <c r="E3165" s="17">
        <v>44131</v>
      </c>
      <c r="F3165">
        <v>3321</v>
      </c>
      <c r="G3165">
        <v>198</v>
      </c>
      <c r="H3165">
        <v>3139</v>
      </c>
      <c r="I3165">
        <v>124698</v>
      </c>
      <c r="J3165">
        <v>12353</v>
      </c>
      <c r="K3165">
        <v>642884</v>
      </c>
      <c r="L3165">
        <v>39852</v>
      </c>
      <c r="M3165">
        <v>12448</v>
      </c>
      <c r="N3165">
        <v>213000000</v>
      </c>
    </row>
    <row r="3166" spans="1:14" x14ac:dyDescent="0.3">
      <c r="A3166" t="s">
        <v>5407</v>
      </c>
      <c r="B3166" t="s">
        <v>2194</v>
      </c>
      <c r="C3166" t="s">
        <v>2204</v>
      </c>
      <c r="D3166" t="s">
        <v>25</v>
      </c>
      <c r="E3166" s="17">
        <v>44173</v>
      </c>
      <c r="F3166">
        <v>1138</v>
      </c>
      <c r="G3166">
        <v>172</v>
      </c>
      <c r="H3166">
        <v>2179</v>
      </c>
      <c r="I3166">
        <v>125836</v>
      </c>
      <c r="J3166">
        <v>12525</v>
      </c>
      <c r="K3166">
        <v>645063</v>
      </c>
      <c r="L3166">
        <v>11380</v>
      </c>
      <c r="M3166">
        <v>4719</v>
      </c>
      <c r="N3166">
        <v>1380000000</v>
      </c>
    </row>
    <row r="3167" spans="1:14" x14ac:dyDescent="0.3">
      <c r="A3167" t="s">
        <v>5408</v>
      </c>
      <c r="B3167" t="s">
        <v>2190</v>
      </c>
      <c r="C3167" t="s">
        <v>2252</v>
      </c>
      <c r="D3167" t="s">
        <v>2301</v>
      </c>
      <c r="E3167" s="17">
        <v>44261</v>
      </c>
      <c r="F3167">
        <v>2621</v>
      </c>
      <c r="G3167">
        <v>46</v>
      </c>
      <c r="H3167">
        <v>1693</v>
      </c>
      <c r="I3167">
        <v>128457</v>
      </c>
      <c r="J3167">
        <v>12571</v>
      </c>
      <c r="K3167">
        <v>646756</v>
      </c>
      <c r="L3167">
        <v>49799</v>
      </c>
      <c r="M3167">
        <v>17677</v>
      </c>
      <c r="N3167">
        <v>213000000</v>
      </c>
    </row>
    <row r="3168" spans="1:14" x14ac:dyDescent="0.3">
      <c r="A3168" t="s">
        <v>5409</v>
      </c>
      <c r="B3168" t="s">
        <v>2187</v>
      </c>
      <c r="C3168" t="s">
        <v>2188</v>
      </c>
      <c r="D3168" t="s">
        <v>2188</v>
      </c>
      <c r="E3168" s="17">
        <v>44254</v>
      </c>
      <c r="F3168">
        <v>2728</v>
      </c>
      <c r="G3168">
        <v>77</v>
      </c>
      <c r="H3168">
        <v>844</v>
      </c>
      <c r="I3168">
        <v>131185</v>
      </c>
      <c r="J3168">
        <v>12648</v>
      </c>
      <c r="K3168">
        <v>647600</v>
      </c>
      <c r="L3168">
        <v>46376</v>
      </c>
      <c r="M3168">
        <v>14811</v>
      </c>
      <c r="N3168">
        <v>83000000</v>
      </c>
    </row>
    <row r="3169" spans="1:14" x14ac:dyDescent="0.3">
      <c r="A3169" t="s">
        <v>5410</v>
      </c>
      <c r="B3169" t="s">
        <v>2206</v>
      </c>
      <c r="C3169" t="s">
        <v>2232</v>
      </c>
      <c r="D3169" t="s">
        <v>2326</v>
      </c>
      <c r="E3169" s="17">
        <v>44162</v>
      </c>
      <c r="F3169">
        <v>1165</v>
      </c>
      <c r="G3169">
        <v>164</v>
      </c>
      <c r="H3169">
        <v>3753</v>
      </c>
      <c r="I3169">
        <v>132350</v>
      </c>
      <c r="J3169">
        <v>12812</v>
      </c>
      <c r="K3169">
        <v>651353</v>
      </c>
      <c r="L3169">
        <v>20970</v>
      </c>
      <c r="M3169">
        <v>6908</v>
      </c>
      <c r="N3169">
        <v>68000000</v>
      </c>
    </row>
    <row r="3170" spans="1:14" x14ac:dyDescent="0.3">
      <c r="A3170" t="s">
        <v>5411</v>
      </c>
      <c r="B3170" t="s">
        <v>2190</v>
      </c>
      <c r="C3170" t="s">
        <v>2198</v>
      </c>
      <c r="D3170" t="s">
        <v>2306</v>
      </c>
      <c r="E3170" s="17">
        <v>44268</v>
      </c>
      <c r="F3170">
        <v>1508</v>
      </c>
      <c r="G3170">
        <v>135</v>
      </c>
      <c r="H3170">
        <v>3853</v>
      </c>
      <c r="I3170">
        <v>133858</v>
      </c>
      <c r="J3170">
        <v>12947</v>
      </c>
      <c r="K3170">
        <v>655206</v>
      </c>
      <c r="L3170">
        <v>15080</v>
      </c>
      <c r="M3170">
        <v>10155</v>
      </c>
      <c r="N3170">
        <v>213000000</v>
      </c>
    </row>
    <row r="3171" spans="1:14" x14ac:dyDescent="0.3">
      <c r="A3171" t="s">
        <v>5412</v>
      </c>
      <c r="B3171" t="s">
        <v>2211</v>
      </c>
      <c r="C3171" t="s">
        <v>2237</v>
      </c>
      <c r="D3171" t="s">
        <v>2238</v>
      </c>
      <c r="E3171" s="17">
        <v>44418</v>
      </c>
      <c r="F3171">
        <v>3841</v>
      </c>
      <c r="G3171">
        <v>132</v>
      </c>
      <c r="H3171">
        <v>4315</v>
      </c>
      <c r="I3171">
        <v>137699</v>
      </c>
      <c r="J3171">
        <v>13079</v>
      </c>
      <c r="K3171">
        <v>659521</v>
      </c>
      <c r="L3171">
        <v>26887</v>
      </c>
      <c r="M3171">
        <v>17700</v>
      </c>
      <c r="N3171">
        <v>331000000</v>
      </c>
    </row>
    <row r="3172" spans="1:14" x14ac:dyDescent="0.3">
      <c r="A3172" t="s">
        <v>5413</v>
      </c>
      <c r="B3172" t="s">
        <v>2194</v>
      </c>
      <c r="C3172" t="s">
        <v>2204</v>
      </c>
      <c r="D3172" t="s">
        <v>25</v>
      </c>
      <c r="E3172" s="17">
        <v>44004</v>
      </c>
      <c r="F3172">
        <v>4558</v>
      </c>
      <c r="G3172">
        <v>22</v>
      </c>
      <c r="H3172">
        <v>3623</v>
      </c>
      <c r="I3172">
        <v>142257</v>
      </c>
      <c r="J3172">
        <v>13101</v>
      </c>
      <c r="K3172">
        <v>663144</v>
      </c>
      <c r="L3172">
        <v>63812</v>
      </c>
      <c r="M3172">
        <v>13899</v>
      </c>
      <c r="N3172">
        <v>1380000000</v>
      </c>
    </row>
    <row r="3173" spans="1:14" x14ac:dyDescent="0.3">
      <c r="A3173" t="s">
        <v>5414</v>
      </c>
      <c r="B3173" t="s">
        <v>2211</v>
      </c>
      <c r="C3173" t="s">
        <v>2212</v>
      </c>
      <c r="D3173" t="s">
        <v>2213</v>
      </c>
      <c r="E3173" s="17">
        <v>44389</v>
      </c>
      <c r="F3173">
        <v>4576</v>
      </c>
      <c r="G3173">
        <v>104</v>
      </c>
      <c r="H3173">
        <v>4994</v>
      </c>
      <c r="I3173">
        <v>146833</v>
      </c>
      <c r="J3173">
        <v>13205</v>
      </c>
      <c r="K3173">
        <v>668138</v>
      </c>
      <c r="L3173">
        <v>59488</v>
      </c>
      <c r="M3173">
        <v>498</v>
      </c>
      <c r="N3173">
        <v>331000000</v>
      </c>
    </row>
    <row r="3174" spans="1:14" x14ac:dyDescent="0.3">
      <c r="A3174" t="s">
        <v>5415</v>
      </c>
      <c r="B3174" t="s">
        <v>2211</v>
      </c>
      <c r="C3174" t="s">
        <v>2241</v>
      </c>
      <c r="D3174" t="s">
        <v>2242</v>
      </c>
      <c r="E3174" s="17">
        <v>44357</v>
      </c>
      <c r="F3174">
        <v>4918</v>
      </c>
      <c r="G3174">
        <v>9</v>
      </c>
      <c r="H3174">
        <v>1102</v>
      </c>
      <c r="I3174">
        <v>151751</v>
      </c>
      <c r="J3174">
        <v>13214</v>
      </c>
      <c r="K3174">
        <v>669240</v>
      </c>
      <c r="L3174">
        <v>63934</v>
      </c>
      <c r="M3174">
        <v>16870</v>
      </c>
      <c r="N3174">
        <v>331000000</v>
      </c>
    </row>
    <row r="3175" spans="1:14" x14ac:dyDescent="0.3">
      <c r="A3175" t="s">
        <v>5416</v>
      </c>
      <c r="B3175" t="s">
        <v>2190</v>
      </c>
      <c r="C3175" t="s">
        <v>2191</v>
      </c>
      <c r="D3175" t="s">
        <v>2285</v>
      </c>
      <c r="E3175" s="17">
        <v>44489</v>
      </c>
      <c r="F3175">
        <v>523</v>
      </c>
      <c r="G3175">
        <v>112</v>
      </c>
      <c r="H3175">
        <v>750</v>
      </c>
      <c r="I3175">
        <v>152274</v>
      </c>
      <c r="J3175">
        <v>13326</v>
      </c>
      <c r="K3175">
        <v>669990</v>
      </c>
      <c r="L3175">
        <v>4184</v>
      </c>
      <c r="M3175">
        <v>7579</v>
      </c>
      <c r="N3175">
        <v>213000000</v>
      </c>
    </row>
    <row r="3176" spans="1:14" x14ac:dyDescent="0.3">
      <c r="A3176" t="s">
        <v>5417</v>
      </c>
      <c r="B3176" t="s">
        <v>2194</v>
      </c>
      <c r="C3176" t="s">
        <v>2195</v>
      </c>
      <c r="D3176" t="s">
        <v>2296</v>
      </c>
      <c r="E3176" s="17">
        <v>43856</v>
      </c>
      <c r="F3176">
        <v>2258</v>
      </c>
      <c r="G3176">
        <v>26</v>
      </c>
      <c r="H3176">
        <v>2367</v>
      </c>
      <c r="I3176">
        <v>154532</v>
      </c>
      <c r="J3176">
        <v>13352</v>
      </c>
      <c r="K3176">
        <v>672357</v>
      </c>
      <c r="L3176">
        <v>38386</v>
      </c>
      <c r="M3176">
        <v>5740</v>
      </c>
      <c r="N3176">
        <v>1380000000</v>
      </c>
    </row>
    <row r="3177" spans="1:14" x14ac:dyDescent="0.3">
      <c r="A3177" t="s">
        <v>5418</v>
      </c>
      <c r="B3177" t="s">
        <v>2206</v>
      </c>
      <c r="C3177" t="s">
        <v>2224</v>
      </c>
      <c r="D3177" t="s">
        <v>2230</v>
      </c>
      <c r="E3177" s="17">
        <v>44435</v>
      </c>
      <c r="F3177">
        <v>4339</v>
      </c>
      <c r="G3177">
        <v>98</v>
      </c>
      <c r="H3177">
        <v>4413</v>
      </c>
      <c r="I3177">
        <v>158871</v>
      </c>
      <c r="J3177">
        <v>13450</v>
      </c>
      <c r="K3177">
        <v>676770</v>
      </c>
      <c r="L3177">
        <v>73763</v>
      </c>
      <c r="M3177">
        <v>888</v>
      </c>
      <c r="N3177">
        <v>68000000</v>
      </c>
    </row>
    <row r="3178" spans="1:14" x14ac:dyDescent="0.3">
      <c r="A3178" t="s">
        <v>5419</v>
      </c>
      <c r="B3178" t="s">
        <v>2211</v>
      </c>
      <c r="C3178" t="s">
        <v>2212</v>
      </c>
      <c r="D3178" t="s">
        <v>2328</v>
      </c>
      <c r="E3178" s="17">
        <v>44236</v>
      </c>
      <c r="F3178">
        <v>238</v>
      </c>
      <c r="G3178">
        <v>0</v>
      </c>
      <c r="H3178">
        <v>1772</v>
      </c>
      <c r="I3178">
        <v>159109</v>
      </c>
      <c r="J3178">
        <v>13450</v>
      </c>
      <c r="K3178">
        <v>678542</v>
      </c>
      <c r="L3178">
        <v>3332</v>
      </c>
      <c r="M3178">
        <v>11920</v>
      </c>
      <c r="N3178">
        <v>331000000</v>
      </c>
    </row>
    <row r="3179" spans="1:14" x14ac:dyDescent="0.3">
      <c r="A3179" t="s">
        <v>5420</v>
      </c>
      <c r="B3179" t="s">
        <v>2194</v>
      </c>
      <c r="C3179" t="s">
        <v>2221</v>
      </c>
      <c r="D3179" t="s">
        <v>2222</v>
      </c>
      <c r="E3179" s="17">
        <v>44062</v>
      </c>
      <c r="F3179">
        <v>1220</v>
      </c>
      <c r="G3179">
        <v>70</v>
      </c>
      <c r="H3179">
        <v>4683</v>
      </c>
      <c r="I3179">
        <v>160329</v>
      </c>
      <c r="J3179">
        <v>13520</v>
      </c>
      <c r="K3179">
        <v>683225</v>
      </c>
      <c r="L3179">
        <v>19520</v>
      </c>
      <c r="M3179">
        <v>10483</v>
      </c>
      <c r="N3179">
        <v>1380000000</v>
      </c>
    </row>
    <row r="3180" spans="1:14" x14ac:dyDescent="0.3">
      <c r="A3180" t="s">
        <v>5421</v>
      </c>
      <c r="B3180" t="s">
        <v>2206</v>
      </c>
      <c r="C3180" t="s">
        <v>2257</v>
      </c>
      <c r="D3180" t="s">
        <v>2290</v>
      </c>
      <c r="E3180" s="17">
        <v>44363</v>
      </c>
      <c r="F3180">
        <v>768</v>
      </c>
      <c r="G3180">
        <v>114</v>
      </c>
      <c r="H3180">
        <v>2086</v>
      </c>
      <c r="I3180">
        <v>161097</v>
      </c>
      <c r="J3180">
        <v>13634</v>
      </c>
      <c r="K3180">
        <v>685311</v>
      </c>
      <c r="L3180">
        <v>7680</v>
      </c>
      <c r="M3180">
        <v>7736</v>
      </c>
      <c r="N3180">
        <v>68000000</v>
      </c>
    </row>
    <row r="3181" spans="1:14" x14ac:dyDescent="0.3">
      <c r="A3181" t="s">
        <v>5422</v>
      </c>
      <c r="B3181" t="s">
        <v>2211</v>
      </c>
      <c r="C3181" t="s">
        <v>2212</v>
      </c>
      <c r="D3181" t="s">
        <v>2328</v>
      </c>
      <c r="E3181" s="17">
        <v>44380</v>
      </c>
      <c r="F3181">
        <v>234</v>
      </c>
      <c r="G3181">
        <v>135</v>
      </c>
      <c r="H3181">
        <v>3270</v>
      </c>
      <c r="I3181">
        <v>161331</v>
      </c>
      <c r="J3181">
        <v>13769</v>
      </c>
      <c r="K3181">
        <v>688581</v>
      </c>
      <c r="L3181">
        <v>2106</v>
      </c>
      <c r="M3181">
        <v>1104</v>
      </c>
      <c r="N3181">
        <v>331000000</v>
      </c>
    </row>
    <row r="3182" spans="1:14" x14ac:dyDescent="0.3">
      <c r="A3182" t="s">
        <v>5423</v>
      </c>
      <c r="B3182" t="s">
        <v>2194</v>
      </c>
      <c r="C3182" t="s">
        <v>27</v>
      </c>
      <c r="D3182" t="s">
        <v>27</v>
      </c>
      <c r="E3182" s="17">
        <v>44335</v>
      </c>
      <c r="F3182">
        <v>2760</v>
      </c>
      <c r="G3182">
        <v>138</v>
      </c>
      <c r="H3182">
        <v>4200</v>
      </c>
      <c r="I3182">
        <v>164091</v>
      </c>
      <c r="J3182">
        <v>13907</v>
      </c>
      <c r="K3182">
        <v>692781</v>
      </c>
      <c r="L3182">
        <v>22080</v>
      </c>
      <c r="M3182">
        <v>16564</v>
      </c>
      <c r="N3182">
        <v>1380000000</v>
      </c>
    </row>
    <row r="3183" spans="1:14" x14ac:dyDescent="0.3">
      <c r="A3183" t="s">
        <v>5424</v>
      </c>
      <c r="B3183" t="s">
        <v>2190</v>
      </c>
      <c r="C3183" t="s">
        <v>2269</v>
      </c>
      <c r="D3183" t="s">
        <v>2288</v>
      </c>
      <c r="E3183" s="17">
        <v>44499</v>
      </c>
      <c r="F3183">
        <v>4592</v>
      </c>
      <c r="G3183">
        <v>126</v>
      </c>
      <c r="H3183">
        <v>3865</v>
      </c>
      <c r="I3183">
        <v>168683</v>
      </c>
      <c r="J3183">
        <v>14033</v>
      </c>
      <c r="K3183">
        <v>696646</v>
      </c>
      <c r="L3183">
        <v>27552</v>
      </c>
      <c r="M3183">
        <v>4767</v>
      </c>
      <c r="N3183">
        <v>213000000</v>
      </c>
    </row>
    <row r="3184" spans="1:14" x14ac:dyDescent="0.3">
      <c r="A3184" t="s">
        <v>5425</v>
      </c>
      <c r="B3184" t="s">
        <v>2211</v>
      </c>
      <c r="C3184" t="s">
        <v>2212</v>
      </c>
      <c r="D3184" t="s">
        <v>2328</v>
      </c>
      <c r="E3184" s="17">
        <v>44009</v>
      </c>
      <c r="F3184">
        <v>1519</v>
      </c>
      <c r="G3184">
        <v>115</v>
      </c>
      <c r="H3184">
        <v>506</v>
      </c>
      <c r="I3184">
        <v>170202</v>
      </c>
      <c r="J3184">
        <v>14148</v>
      </c>
      <c r="K3184">
        <v>697152</v>
      </c>
      <c r="L3184">
        <v>12152</v>
      </c>
      <c r="M3184">
        <v>17253</v>
      </c>
      <c r="N3184">
        <v>331000000</v>
      </c>
    </row>
    <row r="3185" spans="1:14" x14ac:dyDescent="0.3">
      <c r="A3185" t="s">
        <v>5426</v>
      </c>
      <c r="B3185" t="s">
        <v>2211</v>
      </c>
      <c r="C3185" t="s">
        <v>2241</v>
      </c>
      <c r="D3185" t="s">
        <v>2242</v>
      </c>
      <c r="E3185" s="17">
        <v>43962</v>
      </c>
      <c r="F3185">
        <v>1903</v>
      </c>
      <c r="G3185">
        <v>155</v>
      </c>
      <c r="H3185">
        <v>4665</v>
      </c>
      <c r="I3185">
        <v>172105</v>
      </c>
      <c r="J3185">
        <v>14303</v>
      </c>
      <c r="K3185">
        <v>701817</v>
      </c>
      <c r="L3185">
        <v>20933</v>
      </c>
      <c r="M3185">
        <v>11640</v>
      </c>
      <c r="N3185">
        <v>331000000</v>
      </c>
    </row>
    <row r="3186" spans="1:14" x14ac:dyDescent="0.3">
      <c r="A3186" t="s">
        <v>5427</v>
      </c>
      <c r="B3186" t="s">
        <v>2194</v>
      </c>
      <c r="C3186" t="s">
        <v>27</v>
      </c>
      <c r="D3186" t="s">
        <v>27</v>
      </c>
      <c r="E3186" s="17">
        <v>44285</v>
      </c>
      <c r="F3186">
        <v>2234</v>
      </c>
      <c r="G3186">
        <v>33</v>
      </c>
      <c r="H3186">
        <v>328</v>
      </c>
      <c r="I3186">
        <v>174339</v>
      </c>
      <c r="J3186">
        <v>14336</v>
      </c>
      <c r="K3186">
        <v>702145</v>
      </c>
      <c r="L3186">
        <v>15638</v>
      </c>
      <c r="M3186">
        <v>8408</v>
      </c>
      <c r="N3186">
        <v>1380000000</v>
      </c>
    </row>
    <row r="3187" spans="1:14" x14ac:dyDescent="0.3">
      <c r="A3187" t="s">
        <v>5428</v>
      </c>
      <c r="B3187" t="s">
        <v>2211</v>
      </c>
      <c r="C3187" t="s">
        <v>2241</v>
      </c>
      <c r="D3187" t="s">
        <v>2261</v>
      </c>
      <c r="E3187" s="17">
        <v>44178</v>
      </c>
      <c r="F3187">
        <v>935</v>
      </c>
      <c r="G3187">
        <v>170</v>
      </c>
      <c r="H3187">
        <v>1714</v>
      </c>
      <c r="I3187">
        <v>175274</v>
      </c>
      <c r="J3187">
        <v>14506</v>
      </c>
      <c r="K3187">
        <v>703859</v>
      </c>
      <c r="L3187">
        <v>6545</v>
      </c>
      <c r="M3187">
        <v>2810</v>
      </c>
      <c r="N3187">
        <v>331000000</v>
      </c>
    </row>
    <row r="3188" spans="1:14" x14ac:dyDescent="0.3">
      <c r="A3188" t="s">
        <v>5429</v>
      </c>
      <c r="B3188" t="s">
        <v>2206</v>
      </c>
      <c r="C3188" t="s">
        <v>2224</v>
      </c>
      <c r="D3188" t="s">
        <v>2230</v>
      </c>
      <c r="E3188" s="17">
        <v>44370</v>
      </c>
      <c r="F3188">
        <v>1268</v>
      </c>
      <c r="G3188">
        <v>155</v>
      </c>
      <c r="H3188">
        <v>221</v>
      </c>
      <c r="I3188">
        <v>176542</v>
      </c>
      <c r="J3188">
        <v>14661</v>
      </c>
      <c r="K3188">
        <v>704080</v>
      </c>
      <c r="L3188">
        <v>19020</v>
      </c>
      <c r="M3188">
        <v>14337</v>
      </c>
      <c r="N3188">
        <v>68000000</v>
      </c>
    </row>
    <row r="3189" spans="1:14" x14ac:dyDescent="0.3">
      <c r="A3189" t="s">
        <v>5430</v>
      </c>
      <c r="B3189" t="s">
        <v>2211</v>
      </c>
      <c r="C3189" t="s">
        <v>2241</v>
      </c>
      <c r="D3189" t="s">
        <v>2242</v>
      </c>
      <c r="E3189" s="17">
        <v>44236</v>
      </c>
      <c r="F3189">
        <v>818</v>
      </c>
      <c r="G3189">
        <v>176</v>
      </c>
      <c r="H3189">
        <v>2703</v>
      </c>
      <c r="I3189">
        <v>177360</v>
      </c>
      <c r="J3189">
        <v>14837</v>
      </c>
      <c r="K3189">
        <v>706783</v>
      </c>
      <c r="L3189">
        <v>5726</v>
      </c>
      <c r="M3189">
        <v>13886</v>
      </c>
      <c r="N3189">
        <v>331000000</v>
      </c>
    </row>
    <row r="3190" spans="1:14" x14ac:dyDescent="0.3">
      <c r="A3190" t="s">
        <v>5431</v>
      </c>
      <c r="B3190" t="s">
        <v>2187</v>
      </c>
      <c r="C3190" t="s">
        <v>2188</v>
      </c>
      <c r="D3190" t="s">
        <v>2188</v>
      </c>
      <c r="E3190" s="17">
        <v>43906</v>
      </c>
      <c r="F3190">
        <v>3567</v>
      </c>
      <c r="G3190">
        <v>188</v>
      </c>
      <c r="H3190">
        <v>3887</v>
      </c>
      <c r="I3190">
        <v>180927</v>
      </c>
      <c r="J3190">
        <v>15025</v>
      </c>
      <c r="K3190">
        <v>710670</v>
      </c>
      <c r="L3190">
        <v>46371</v>
      </c>
      <c r="M3190">
        <v>15834</v>
      </c>
      <c r="N3190">
        <v>83000000</v>
      </c>
    </row>
    <row r="3191" spans="1:14" x14ac:dyDescent="0.3">
      <c r="A3191" t="s">
        <v>5432</v>
      </c>
      <c r="B3191" t="s">
        <v>2206</v>
      </c>
      <c r="C3191" t="s">
        <v>2224</v>
      </c>
      <c r="D3191" t="s">
        <v>2230</v>
      </c>
      <c r="E3191" s="17">
        <v>44409</v>
      </c>
      <c r="F3191">
        <v>4117</v>
      </c>
      <c r="G3191">
        <v>164</v>
      </c>
      <c r="H3191">
        <v>4246</v>
      </c>
      <c r="I3191">
        <v>185044</v>
      </c>
      <c r="J3191">
        <v>15189</v>
      </c>
      <c r="K3191">
        <v>714916</v>
      </c>
      <c r="L3191">
        <v>74106</v>
      </c>
      <c r="M3191">
        <v>12747</v>
      </c>
      <c r="N3191">
        <v>68000000</v>
      </c>
    </row>
    <row r="3192" spans="1:14" x14ac:dyDescent="0.3">
      <c r="A3192" t="s">
        <v>5433</v>
      </c>
      <c r="B3192" t="s">
        <v>2194</v>
      </c>
      <c r="C3192" t="s">
        <v>2195</v>
      </c>
      <c r="D3192" t="s">
        <v>2296</v>
      </c>
      <c r="E3192" s="17">
        <v>44322</v>
      </c>
      <c r="F3192">
        <v>2115</v>
      </c>
      <c r="G3192">
        <v>130</v>
      </c>
      <c r="H3192">
        <v>2770</v>
      </c>
      <c r="I3192">
        <v>187159</v>
      </c>
      <c r="J3192">
        <v>15319</v>
      </c>
      <c r="K3192">
        <v>717686</v>
      </c>
      <c r="L3192">
        <v>10575</v>
      </c>
      <c r="M3192">
        <v>17015</v>
      </c>
      <c r="N3192">
        <v>1380000000</v>
      </c>
    </row>
    <row r="3193" spans="1:14" x14ac:dyDescent="0.3">
      <c r="A3193" t="s">
        <v>5434</v>
      </c>
      <c r="B3193" t="s">
        <v>2206</v>
      </c>
      <c r="C3193" t="s">
        <v>2207</v>
      </c>
      <c r="D3193" t="s">
        <v>2208</v>
      </c>
      <c r="E3193" s="17">
        <v>44024</v>
      </c>
      <c r="F3193">
        <v>2439</v>
      </c>
      <c r="G3193">
        <v>8</v>
      </c>
      <c r="H3193">
        <v>3939</v>
      </c>
      <c r="I3193">
        <v>189598</v>
      </c>
      <c r="J3193">
        <v>15327</v>
      </c>
      <c r="K3193">
        <v>721625</v>
      </c>
      <c r="L3193">
        <v>21951</v>
      </c>
      <c r="M3193">
        <v>13044</v>
      </c>
      <c r="N3193">
        <v>68000000</v>
      </c>
    </row>
    <row r="3194" spans="1:14" x14ac:dyDescent="0.3">
      <c r="A3194" t="s">
        <v>5435</v>
      </c>
      <c r="B3194" t="s">
        <v>2187</v>
      </c>
      <c r="C3194" t="s">
        <v>2201</v>
      </c>
      <c r="D3194" t="s">
        <v>2272</v>
      </c>
      <c r="E3194" s="17">
        <v>43992</v>
      </c>
      <c r="F3194">
        <v>3387</v>
      </c>
      <c r="G3194">
        <v>88</v>
      </c>
      <c r="H3194">
        <v>978</v>
      </c>
      <c r="I3194">
        <v>192985</v>
      </c>
      <c r="J3194">
        <v>15415</v>
      </c>
      <c r="K3194">
        <v>722603</v>
      </c>
      <c r="L3194">
        <v>44031</v>
      </c>
      <c r="M3194">
        <v>15119</v>
      </c>
      <c r="N3194">
        <v>83000000</v>
      </c>
    </row>
    <row r="3195" spans="1:14" x14ac:dyDescent="0.3">
      <c r="A3195" t="s">
        <v>5436</v>
      </c>
      <c r="B3195" t="s">
        <v>2187</v>
      </c>
      <c r="C3195" t="s">
        <v>2255</v>
      </c>
      <c r="D3195" t="s">
        <v>2255</v>
      </c>
      <c r="E3195" s="17">
        <v>44177</v>
      </c>
      <c r="F3195">
        <v>1088</v>
      </c>
      <c r="G3195">
        <v>129</v>
      </c>
      <c r="H3195">
        <v>3093</v>
      </c>
      <c r="I3195">
        <v>194073</v>
      </c>
      <c r="J3195">
        <v>15544</v>
      </c>
      <c r="K3195">
        <v>725696</v>
      </c>
      <c r="L3195">
        <v>19584</v>
      </c>
      <c r="M3195">
        <v>16514</v>
      </c>
      <c r="N3195">
        <v>83000000</v>
      </c>
    </row>
    <row r="3196" spans="1:14" x14ac:dyDescent="0.3">
      <c r="A3196" t="s">
        <v>5437</v>
      </c>
      <c r="B3196" t="s">
        <v>2211</v>
      </c>
      <c r="C3196" t="s">
        <v>2237</v>
      </c>
      <c r="D3196" t="s">
        <v>2250</v>
      </c>
      <c r="E3196" s="17">
        <v>44191</v>
      </c>
      <c r="F3196">
        <v>1827</v>
      </c>
      <c r="G3196">
        <v>22</v>
      </c>
      <c r="H3196">
        <v>2924</v>
      </c>
      <c r="I3196">
        <v>195900</v>
      </c>
      <c r="J3196">
        <v>15566</v>
      </c>
      <c r="K3196">
        <v>728620</v>
      </c>
      <c r="L3196">
        <v>20097</v>
      </c>
      <c r="M3196">
        <v>11480</v>
      </c>
      <c r="N3196">
        <v>331000000</v>
      </c>
    </row>
    <row r="3197" spans="1:14" x14ac:dyDescent="0.3">
      <c r="A3197" t="s">
        <v>5438</v>
      </c>
      <c r="B3197" t="s">
        <v>2211</v>
      </c>
      <c r="C3197" t="s">
        <v>2245</v>
      </c>
      <c r="D3197" t="s">
        <v>2308</v>
      </c>
      <c r="E3197" s="17">
        <v>44414</v>
      </c>
      <c r="F3197">
        <v>4824</v>
      </c>
      <c r="G3197">
        <v>178</v>
      </c>
      <c r="H3197">
        <v>620</v>
      </c>
      <c r="I3197">
        <v>200724</v>
      </c>
      <c r="J3197">
        <v>15744</v>
      </c>
      <c r="K3197">
        <v>729240</v>
      </c>
      <c r="L3197">
        <v>77184</v>
      </c>
      <c r="M3197">
        <v>8721</v>
      </c>
      <c r="N3197">
        <v>331000000</v>
      </c>
    </row>
    <row r="3198" spans="1:14" x14ac:dyDescent="0.3">
      <c r="A3198" t="s">
        <v>5439</v>
      </c>
      <c r="B3198" t="s">
        <v>2190</v>
      </c>
      <c r="C3198" t="s">
        <v>2252</v>
      </c>
      <c r="D3198" t="s">
        <v>2301</v>
      </c>
      <c r="E3198" s="17">
        <v>43917</v>
      </c>
      <c r="F3198">
        <v>2588</v>
      </c>
      <c r="G3198">
        <v>144</v>
      </c>
      <c r="H3198">
        <v>3465</v>
      </c>
      <c r="I3198">
        <v>203312</v>
      </c>
      <c r="J3198">
        <v>15888</v>
      </c>
      <c r="K3198">
        <v>732705</v>
      </c>
      <c r="L3198">
        <v>41408</v>
      </c>
      <c r="M3198">
        <v>13542</v>
      </c>
      <c r="N3198">
        <v>213000000</v>
      </c>
    </row>
    <row r="3199" spans="1:14" x14ac:dyDescent="0.3">
      <c r="A3199" t="s">
        <v>5440</v>
      </c>
      <c r="B3199" t="s">
        <v>2206</v>
      </c>
      <c r="C3199" t="s">
        <v>2207</v>
      </c>
      <c r="D3199" t="s">
        <v>2263</v>
      </c>
      <c r="E3199" s="17">
        <v>44092</v>
      </c>
      <c r="F3199">
        <v>2615</v>
      </c>
      <c r="G3199">
        <v>152</v>
      </c>
      <c r="H3199">
        <v>1631</v>
      </c>
      <c r="I3199">
        <v>205927</v>
      </c>
      <c r="J3199">
        <v>16040</v>
      </c>
      <c r="K3199">
        <v>734336</v>
      </c>
      <c r="L3199">
        <v>13075</v>
      </c>
      <c r="M3199">
        <v>10025</v>
      </c>
      <c r="N3199">
        <v>68000000</v>
      </c>
    </row>
    <row r="3200" spans="1:14" x14ac:dyDescent="0.3">
      <c r="A3200" t="s">
        <v>5441</v>
      </c>
      <c r="B3200" t="s">
        <v>2190</v>
      </c>
      <c r="C3200" t="s">
        <v>2252</v>
      </c>
      <c r="D3200" t="s">
        <v>2301</v>
      </c>
      <c r="E3200" s="17">
        <v>44044</v>
      </c>
      <c r="F3200">
        <v>1873</v>
      </c>
      <c r="G3200">
        <v>154</v>
      </c>
      <c r="H3200">
        <v>3406</v>
      </c>
      <c r="I3200">
        <v>207800</v>
      </c>
      <c r="J3200">
        <v>16194</v>
      </c>
      <c r="K3200">
        <v>737742</v>
      </c>
      <c r="L3200">
        <v>14984</v>
      </c>
      <c r="M3200">
        <v>1147</v>
      </c>
      <c r="N3200">
        <v>213000000</v>
      </c>
    </row>
    <row r="3201" spans="1:14" x14ac:dyDescent="0.3">
      <c r="A3201" t="s">
        <v>5442</v>
      </c>
      <c r="B3201" t="s">
        <v>2187</v>
      </c>
      <c r="C3201" t="s">
        <v>2188</v>
      </c>
      <c r="D3201" t="s">
        <v>2188</v>
      </c>
      <c r="E3201" s="17">
        <v>44495</v>
      </c>
      <c r="F3201">
        <v>4307</v>
      </c>
      <c r="G3201">
        <v>19</v>
      </c>
      <c r="H3201">
        <v>1837</v>
      </c>
      <c r="I3201">
        <v>212107</v>
      </c>
      <c r="J3201">
        <v>16213</v>
      </c>
      <c r="K3201">
        <v>739579</v>
      </c>
      <c r="L3201">
        <v>43070</v>
      </c>
      <c r="M3201">
        <v>561</v>
      </c>
      <c r="N3201">
        <v>83000000</v>
      </c>
    </row>
    <row r="3202" spans="1:14" x14ac:dyDescent="0.3">
      <c r="A3202" t="s">
        <v>5443</v>
      </c>
      <c r="B3202" t="s">
        <v>2211</v>
      </c>
      <c r="C3202" t="s">
        <v>2245</v>
      </c>
      <c r="D3202" t="s">
        <v>2308</v>
      </c>
      <c r="E3202" s="17">
        <v>44552</v>
      </c>
      <c r="F3202">
        <v>1773</v>
      </c>
      <c r="G3202">
        <v>72</v>
      </c>
      <c r="H3202">
        <v>4935</v>
      </c>
      <c r="I3202">
        <v>213880</v>
      </c>
      <c r="J3202">
        <v>16285</v>
      </c>
      <c r="K3202">
        <v>744514</v>
      </c>
      <c r="L3202">
        <v>15957</v>
      </c>
      <c r="M3202">
        <v>19970</v>
      </c>
      <c r="N3202">
        <v>331000000</v>
      </c>
    </row>
    <row r="3203" spans="1:14" x14ac:dyDescent="0.3">
      <c r="A3203" t="s">
        <v>5444</v>
      </c>
      <c r="B3203" t="s">
        <v>2211</v>
      </c>
      <c r="C3203" t="s">
        <v>2212</v>
      </c>
      <c r="D3203" t="s">
        <v>2213</v>
      </c>
      <c r="E3203" s="17">
        <v>44403</v>
      </c>
      <c r="F3203">
        <v>199</v>
      </c>
      <c r="G3203">
        <v>163</v>
      </c>
      <c r="H3203">
        <v>1560</v>
      </c>
      <c r="I3203">
        <v>214079</v>
      </c>
      <c r="J3203">
        <v>16448</v>
      </c>
      <c r="K3203">
        <v>746074</v>
      </c>
      <c r="L3203">
        <v>1194</v>
      </c>
      <c r="M3203">
        <v>17479</v>
      </c>
      <c r="N3203">
        <v>331000000</v>
      </c>
    </row>
    <row r="3204" spans="1:14" x14ac:dyDescent="0.3">
      <c r="A3204" t="s">
        <v>5445</v>
      </c>
      <c r="B3204" t="s">
        <v>2211</v>
      </c>
      <c r="C3204" t="s">
        <v>2241</v>
      </c>
      <c r="D3204" t="s">
        <v>2242</v>
      </c>
      <c r="E3204" s="17">
        <v>44092</v>
      </c>
      <c r="F3204">
        <v>177</v>
      </c>
      <c r="G3204">
        <v>155</v>
      </c>
      <c r="H3204">
        <v>43</v>
      </c>
      <c r="I3204">
        <v>214256</v>
      </c>
      <c r="J3204">
        <v>16603</v>
      </c>
      <c r="K3204">
        <v>746117</v>
      </c>
      <c r="L3204">
        <v>885</v>
      </c>
      <c r="M3204">
        <v>15731</v>
      </c>
      <c r="N3204">
        <v>331000000</v>
      </c>
    </row>
    <row r="3205" spans="1:14" x14ac:dyDescent="0.3">
      <c r="A3205" t="s">
        <v>5446</v>
      </c>
      <c r="B3205" t="s">
        <v>2194</v>
      </c>
      <c r="C3205" t="s">
        <v>2221</v>
      </c>
      <c r="D3205" t="s">
        <v>2281</v>
      </c>
      <c r="E3205" s="17">
        <v>44560</v>
      </c>
      <c r="F3205">
        <v>930</v>
      </c>
      <c r="G3205">
        <v>28</v>
      </c>
      <c r="H3205">
        <v>4692</v>
      </c>
      <c r="I3205">
        <v>215186</v>
      </c>
      <c r="J3205">
        <v>16631</v>
      </c>
      <c r="K3205">
        <v>750809</v>
      </c>
      <c r="L3205">
        <v>13950</v>
      </c>
      <c r="M3205">
        <v>2172</v>
      </c>
      <c r="N3205">
        <v>1380000000</v>
      </c>
    </row>
    <row r="3206" spans="1:14" x14ac:dyDescent="0.3">
      <c r="A3206" t="s">
        <v>5447</v>
      </c>
      <c r="B3206" t="s">
        <v>2187</v>
      </c>
      <c r="C3206" t="s">
        <v>2255</v>
      </c>
      <c r="D3206" t="s">
        <v>2255</v>
      </c>
      <c r="E3206" s="17">
        <v>44113</v>
      </c>
      <c r="F3206">
        <v>3736</v>
      </c>
      <c r="G3206">
        <v>119</v>
      </c>
      <c r="H3206">
        <v>4117</v>
      </c>
      <c r="I3206">
        <v>218922</v>
      </c>
      <c r="J3206">
        <v>16750</v>
      </c>
      <c r="K3206">
        <v>754926</v>
      </c>
      <c r="L3206">
        <v>29888</v>
      </c>
      <c r="M3206">
        <v>10622</v>
      </c>
      <c r="N3206">
        <v>83000000</v>
      </c>
    </row>
    <row r="3207" spans="1:14" x14ac:dyDescent="0.3">
      <c r="A3207" t="s">
        <v>5448</v>
      </c>
      <c r="B3207" t="s">
        <v>2211</v>
      </c>
      <c r="C3207" t="s">
        <v>2237</v>
      </c>
      <c r="D3207" t="s">
        <v>2238</v>
      </c>
      <c r="E3207" s="17">
        <v>44478</v>
      </c>
      <c r="F3207">
        <v>2036</v>
      </c>
      <c r="G3207">
        <v>169</v>
      </c>
      <c r="H3207">
        <v>4321</v>
      </c>
      <c r="I3207">
        <v>220958</v>
      </c>
      <c r="J3207">
        <v>16919</v>
      </c>
      <c r="K3207">
        <v>759247</v>
      </c>
      <c r="L3207">
        <v>32576</v>
      </c>
      <c r="M3207">
        <v>14520</v>
      </c>
      <c r="N3207">
        <v>331000000</v>
      </c>
    </row>
    <row r="3208" spans="1:14" x14ac:dyDescent="0.3">
      <c r="A3208" t="s">
        <v>5449</v>
      </c>
      <c r="B3208" t="s">
        <v>2187</v>
      </c>
      <c r="C3208" t="s">
        <v>2188</v>
      </c>
      <c r="D3208" t="s">
        <v>2188</v>
      </c>
      <c r="E3208" s="17">
        <v>44297</v>
      </c>
      <c r="F3208">
        <v>1485</v>
      </c>
      <c r="G3208">
        <v>57</v>
      </c>
      <c r="H3208">
        <v>4644</v>
      </c>
      <c r="I3208">
        <v>222443</v>
      </c>
      <c r="J3208">
        <v>16976</v>
      </c>
      <c r="K3208">
        <v>763891</v>
      </c>
      <c r="L3208">
        <v>20790</v>
      </c>
      <c r="M3208">
        <v>83</v>
      </c>
      <c r="N3208">
        <v>83000000</v>
      </c>
    </row>
    <row r="3209" spans="1:14" x14ac:dyDescent="0.3">
      <c r="A3209" t="s">
        <v>5450</v>
      </c>
      <c r="B3209" t="s">
        <v>2211</v>
      </c>
      <c r="C3209" t="s">
        <v>2245</v>
      </c>
      <c r="D3209" t="s">
        <v>2246</v>
      </c>
      <c r="E3209" s="17">
        <v>44210</v>
      </c>
      <c r="F3209">
        <v>2091</v>
      </c>
      <c r="G3209">
        <v>117</v>
      </c>
      <c r="H3209">
        <v>4469</v>
      </c>
      <c r="I3209">
        <v>224534</v>
      </c>
      <c r="J3209">
        <v>17093</v>
      </c>
      <c r="K3209">
        <v>768360</v>
      </c>
      <c r="L3209">
        <v>18819</v>
      </c>
      <c r="M3209">
        <v>2987</v>
      </c>
      <c r="N3209">
        <v>331000000</v>
      </c>
    </row>
    <row r="3210" spans="1:14" x14ac:dyDescent="0.3">
      <c r="A3210" t="s">
        <v>5451</v>
      </c>
      <c r="B3210" t="s">
        <v>2206</v>
      </c>
      <c r="C3210" t="s">
        <v>2257</v>
      </c>
      <c r="D3210" t="s">
        <v>2290</v>
      </c>
      <c r="E3210" s="17">
        <v>44192</v>
      </c>
      <c r="F3210">
        <v>4263</v>
      </c>
      <c r="G3210">
        <v>31</v>
      </c>
      <c r="H3210">
        <v>1027</v>
      </c>
      <c r="I3210">
        <v>228797</v>
      </c>
      <c r="J3210">
        <v>17124</v>
      </c>
      <c r="K3210">
        <v>769387</v>
      </c>
      <c r="L3210">
        <v>80997</v>
      </c>
      <c r="M3210">
        <v>12952</v>
      </c>
      <c r="N3210">
        <v>68000000</v>
      </c>
    </row>
    <row r="3211" spans="1:14" x14ac:dyDescent="0.3">
      <c r="A3211" t="s">
        <v>5452</v>
      </c>
      <c r="B3211" t="s">
        <v>2187</v>
      </c>
      <c r="C3211" t="s">
        <v>2338</v>
      </c>
      <c r="D3211" t="s">
        <v>2339</v>
      </c>
      <c r="E3211" s="17">
        <v>44279</v>
      </c>
      <c r="F3211">
        <v>2384</v>
      </c>
      <c r="G3211">
        <v>139</v>
      </c>
      <c r="H3211">
        <v>1985</v>
      </c>
      <c r="I3211">
        <v>231181</v>
      </c>
      <c r="J3211">
        <v>17263</v>
      </c>
      <c r="K3211">
        <v>771372</v>
      </c>
      <c r="L3211">
        <v>19072</v>
      </c>
      <c r="M3211">
        <v>15045</v>
      </c>
      <c r="N3211">
        <v>83000000</v>
      </c>
    </row>
    <row r="3212" spans="1:14" x14ac:dyDescent="0.3">
      <c r="A3212" t="s">
        <v>5453</v>
      </c>
      <c r="B3212" t="s">
        <v>2190</v>
      </c>
      <c r="C3212" t="s">
        <v>2252</v>
      </c>
      <c r="D3212" t="s">
        <v>2301</v>
      </c>
      <c r="E3212" s="17">
        <v>44271</v>
      </c>
      <c r="F3212">
        <v>4088</v>
      </c>
      <c r="G3212">
        <v>157</v>
      </c>
      <c r="H3212">
        <v>1726</v>
      </c>
      <c r="I3212">
        <v>235269</v>
      </c>
      <c r="J3212">
        <v>17420</v>
      </c>
      <c r="K3212">
        <v>773098</v>
      </c>
      <c r="L3212">
        <v>28616</v>
      </c>
      <c r="M3212">
        <v>6875</v>
      </c>
      <c r="N3212">
        <v>213000000</v>
      </c>
    </row>
    <row r="3213" spans="1:14" x14ac:dyDescent="0.3">
      <c r="A3213" t="s">
        <v>5454</v>
      </c>
      <c r="B3213" t="s">
        <v>2194</v>
      </c>
      <c r="C3213" t="s">
        <v>2221</v>
      </c>
      <c r="D3213" t="s">
        <v>2281</v>
      </c>
      <c r="E3213" s="17">
        <v>43923</v>
      </c>
      <c r="F3213">
        <v>4681</v>
      </c>
      <c r="G3213">
        <v>59</v>
      </c>
      <c r="H3213">
        <v>832</v>
      </c>
      <c r="I3213">
        <v>239950</v>
      </c>
      <c r="J3213">
        <v>17479</v>
      </c>
      <c r="K3213">
        <v>773930</v>
      </c>
      <c r="L3213">
        <v>65534</v>
      </c>
      <c r="M3213">
        <v>5079</v>
      </c>
      <c r="N3213">
        <v>1380000000</v>
      </c>
    </row>
    <row r="3214" spans="1:14" x14ac:dyDescent="0.3">
      <c r="A3214" t="s">
        <v>5455</v>
      </c>
      <c r="B3214" t="s">
        <v>2190</v>
      </c>
      <c r="C3214" t="s">
        <v>2198</v>
      </c>
      <c r="D3214" t="s">
        <v>2306</v>
      </c>
      <c r="E3214" s="17">
        <v>44451</v>
      </c>
      <c r="F3214">
        <v>1915</v>
      </c>
      <c r="G3214">
        <v>138</v>
      </c>
      <c r="H3214">
        <v>3393</v>
      </c>
      <c r="I3214">
        <v>241865</v>
      </c>
      <c r="J3214">
        <v>17617</v>
      </c>
      <c r="K3214">
        <v>777323</v>
      </c>
      <c r="L3214">
        <v>36385</v>
      </c>
      <c r="M3214">
        <v>905</v>
      </c>
      <c r="N3214">
        <v>213000000</v>
      </c>
    </row>
    <row r="3215" spans="1:14" x14ac:dyDescent="0.3">
      <c r="A3215" t="s">
        <v>5456</v>
      </c>
      <c r="B3215" t="s">
        <v>2187</v>
      </c>
      <c r="C3215" t="s">
        <v>2338</v>
      </c>
      <c r="D3215" t="s">
        <v>2339</v>
      </c>
      <c r="E3215" s="17">
        <v>44254</v>
      </c>
      <c r="F3215">
        <v>15</v>
      </c>
      <c r="G3215">
        <v>100</v>
      </c>
      <c r="H3215">
        <v>2586</v>
      </c>
      <c r="I3215">
        <v>241880</v>
      </c>
      <c r="J3215">
        <v>17717</v>
      </c>
      <c r="K3215">
        <v>779909</v>
      </c>
      <c r="L3215">
        <v>180</v>
      </c>
      <c r="M3215">
        <v>6793</v>
      </c>
      <c r="N3215">
        <v>83000000</v>
      </c>
    </row>
    <row r="3216" spans="1:14" x14ac:dyDescent="0.3">
      <c r="A3216" t="s">
        <v>5457</v>
      </c>
      <c r="B3216" t="s">
        <v>2211</v>
      </c>
      <c r="C3216" t="s">
        <v>2241</v>
      </c>
      <c r="D3216" t="s">
        <v>2242</v>
      </c>
      <c r="E3216" s="17">
        <v>43972</v>
      </c>
      <c r="F3216">
        <v>2934</v>
      </c>
      <c r="G3216">
        <v>138</v>
      </c>
      <c r="H3216">
        <v>4467</v>
      </c>
      <c r="I3216">
        <v>244814</v>
      </c>
      <c r="J3216">
        <v>17855</v>
      </c>
      <c r="K3216">
        <v>784376</v>
      </c>
      <c r="L3216">
        <v>46944</v>
      </c>
      <c r="M3216">
        <v>19616</v>
      </c>
      <c r="N3216">
        <v>331000000</v>
      </c>
    </row>
    <row r="3217" spans="1:14" x14ac:dyDescent="0.3">
      <c r="A3217" t="s">
        <v>5458</v>
      </c>
      <c r="B3217" t="s">
        <v>2187</v>
      </c>
      <c r="C3217" t="s">
        <v>2255</v>
      </c>
      <c r="D3217" t="s">
        <v>2255</v>
      </c>
      <c r="E3217" s="17">
        <v>44121</v>
      </c>
      <c r="F3217">
        <v>836</v>
      </c>
      <c r="G3217">
        <v>111</v>
      </c>
      <c r="H3217">
        <v>1388</v>
      </c>
      <c r="I3217">
        <v>245650</v>
      </c>
      <c r="J3217">
        <v>17966</v>
      </c>
      <c r="K3217">
        <v>785764</v>
      </c>
      <c r="L3217">
        <v>15048</v>
      </c>
      <c r="M3217">
        <v>19528</v>
      </c>
      <c r="N3217">
        <v>83000000</v>
      </c>
    </row>
    <row r="3218" spans="1:14" x14ac:dyDescent="0.3">
      <c r="A3218" t="s">
        <v>5459</v>
      </c>
      <c r="B3218" t="s">
        <v>2194</v>
      </c>
      <c r="C3218" t="s">
        <v>2221</v>
      </c>
      <c r="D3218" t="s">
        <v>2281</v>
      </c>
      <c r="E3218" s="17">
        <v>44262</v>
      </c>
      <c r="F3218">
        <v>2157</v>
      </c>
      <c r="G3218">
        <v>110</v>
      </c>
      <c r="H3218">
        <v>912</v>
      </c>
      <c r="I3218">
        <v>247807</v>
      </c>
      <c r="J3218">
        <v>18076</v>
      </c>
      <c r="K3218">
        <v>786676</v>
      </c>
      <c r="L3218">
        <v>21570</v>
      </c>
      <c r="M3218">
        <v>14018</v>
      </c>
      <c r="N3218">
        <v>1380000000</v>
      </c>
    </row>
    <row r="3219" spans="1:14" x14ac:dyDescent="0.3">
      <c r="A3219" t="s">
        <v>5460</v>
      </c>
      <c r="B3219" t="s">
        <v>2187</v>
      </c>
      <c r="C3219" t="s">
        <v>2188</v>
      </c>
      <c r="D3219" t="s">
        <v>2188</v>
      </c>
      <c r="E3219" s="17">
        <v>44519</v>
      </c>
      <c r="F3219">
        <v>1576</v>
      </c>
      <c r="G3219">
        <v>79</v>
      </c>
      <c r="H3219">
        <v>1092</v>
      </c>
      <c r="I3219">
        <v>249383</v>
      </c>
      <c r="J3219">
        <v>18155</v>
      </c>
      <c r="K3219">
        <v>787768</v>
      </c>
      <c r="L3219">
        <v>23640</v>
      </c>
      <c r="M3219">
        <v>8730</v>
      </c>
      <c r="N3219">
        <v>83000000</v>
      </c>
    </row>
    <row r="3220" spans="1:14" x14ac:dyDescent="0.3">
      <c r="A3220" t="s">
        <v>5461</v>
      </c>
      <c r="B3220" t="s">
        <v>2211</v>
      </c>
      <c r="C3220" t="s">
        <v>2212</v>
      </c>
      <c r="D3220" t="s">
        <v>2213</v>
      </c>
      <c r="E3220" s="17">
        <v>44483</v>
      </c>
      <c r="F3220">
        <v>305</v>
      </c>
      <c r="G3220">
        <v>98</v>
      </c>
      <c r="H3220">
        <v>1269</v>
      </c>
      <c r="I3220">
        <v>249688</v>
      </c>
      <c r="J3220">
        <v>18253</v>
      </c>
      <c r="K3220">
        <v>789037</v>
      </c>
      <c r="L3220">
        <v>5795</v>
      </c>
      <c r="M3220">
        <v>14498</v>
      </c>
      <c r="N3220">
        <v>331000000</v>
      </c>
    </row>
    <row r="3221" spans="1:14" x14ac:dyDescent="0.3">
      <c r="A3221" t="s">
        <v>5462</v>
      </c>
      <c r="B3221" t="s">
        <v>2190</v>
      </c>
      <c r="C3221" t="s">
        <v>2252</v>
      </c>
      <c r="D3221" t="s">
        <v>2301</v>
      </c>
      <c r="E3221" s="17">
        <v>44531</v>
      </c>
      <c r="F3221">
        <v>2053</v>
      </c>
      <c r="G3221">
        <v>177</v>
      </c>
      <c r="H3221">
        <v>757</v>
      </c>
      <c r="I3221">
        <v>251741</v>
      </c>
      <c r="J3221">
        <v>18430</v>
      </c>
      <c r="K3221">
        <v>789794</v>
      </c>
      <c r="L3221">
        <v>36954</v>
      </c>
      <c r="M3221">
        <v>6205</v>
      </c>
      <c r="N3221">
        <v>213000000</v>
      </c>
    </row>
    <row r="3222" spans="1:14" x14ac:dyDescent="0.3">
      <c r="A3222" t="s">
        <v>5463</v>
      </c>
      <c r="B3222" t="s">
        <v>2206</v>
      </c>
      <c r="C3222" t="s">
        <v>2232</v>
      </c>
      <c r="D3222" t="s">
        <v>2326</v>
      </c>
      <c r="E3222" s="17">
        <v>43879</v>
      </c>
      <c r="F3222">
        <v>2890</v>
      </c>
      <c r="G3222">
        <v>0</v>
      </c>
      <c r="H3222">
        <v>1788</v>
      </c>
      <c r="I3222">
        <v>254631</v>
      </c>
      <c r="J3222">
        <v>18430</v>
      </c>
      <c r="K3222">
        <v>791582</v>
      </c>
      <c r="L3222">
        <v>46240</v>
      </c>
      <c r="M3222">
        <v>12550</v>
      </c>
      <c r="N3222">
        <v>68000000</v>
      </c>
    </row>
    <row r="3223" spans="1:14" x14ac:dyDescent="0.3">
      <c r="A3223" t="s">
        <v>5464</v>
      </c>
      <c r="B3223" t="s">
        <v>2190</v>
      </c>
      <c r="C3223" t="s">
        <v>2191</v>
      </c>
      <c r="D3223" t="s">
        <v>2285</v>
      </c>
      <c r="E3223" s="17">
        <v>44132</v>
      </c>
      <c r="F3223">
        <v>3344</v>
      </c>
      <c r="G3223">
        <v>88</v>
      </c>
      <c r="H3223">
        <v>2833</v>
      </c>
      <c r="I3223">
        <v>257975</v>
      </c>
      <c r="J3223">
        <v>18518</v>
      </c>
      <c r="K3223">
        <v>794415</v>
      </c>
      <c r="L3223">
        <v>23408</v>
      </c>
      <c r="M3223">
        <v>198</v>
      </c>
      <c r="N3223">
        <v>213000000</v>
      </c>
    </row>
    <row r="3224" spans="1:14" x14ac:dyDescent="0.3">
      <c r="A3224" t="s">
        <v>5465</v>
      </c>
      <c r="B3224" t="s">
        <v>2211</v>
      </c>
      <c r="C3224" t="s">
        <v>2212</v>
      </c>
      <c r="D3224" t="s">
        <v>2328</v>
      </c>
      <c r="E3224" s="17">
        <v>44020</v>
      </c>
      <c r="F3224">
        <v>4456</v>
      </c>
      <c r="G3224">
        <v>112</v>
      </c>
      <c r="H3224">
        <v>3762</v>
      </c>
      <c r="I3224">
        <v>262431</v>
      </c>
      <c r="J3224">
        <v>18630</v>
      </c>
      <c r="K3224">
        <v>798177</v>
      </c>
      <c r="L3224">
        <v>44560</v>
      </c>
      <c r="M3224">
        <v>9723</v>
      </c>
      <c r="N3224">
        <v>331000000</v>
      </c>
    </row>
    <row r="3225" spans="1:14" x14ac:dyDescent="0.3">
      <c r="A3225" t="s">
        <v>5466</v>
      </c>
      <c r="B3225" t="s">
        <v>2211</v>
      </c>
      <c r="C3225" t="s">
        <v>2241</v>
      </c>
      <c r="D3225" t="s">
        <v>2261</v>
      </c>
      <c r="E3225" s="17">
        <v>43966</v>
      </c>
      <c r="F3225">
        <v>1208</v>
      </c>
      <c r="G3225">
        <v>26</v>
      </c>
      <c r="H3225">
        <v>3061</v>
      </c>
      <c r="I3225">
        <v>263639</v>
      </c>
      <c r="J3225">
        <v>18656</v>
      </c>
      <c r="K3225">
        <v>801238</v>
      </c>
      <c r="L3225">
        <v>22952</v>
      </c>
      <c r="M3225">
        <v>17355</v>
      </c>
      <c r="N3225">
        <v>331000000</v>
      </c>
    </row>
    <row r="3226" spans="1:14" x14ac:dyDescent="0.3">
      <c r="A3226" t="s">
        <v>5467</v>
      </c>
      <c r="B3226" t="s">
        <v>2194</v>
      </c>
      <c r="C3226" t="s">
        <v>27</v>
      </c>
      <c r="D3226" t="s">
        <v>27</v>
      </c>
      <c r="E3226" s="17">
        <v>44385</v>
      </c>
      <c r="F3226">
        <v>1858</v>
      </c>
      <c r="G3226">
        <v>115</v>
      </c>
      <c r="H3226">
        <v>2087</v>
      </c>
      <c r="I3226">
        <v>265497</v>
      </c>
      <c r="J3226">
        <v>18771</v>
      </c>
      <c r="K3226">
        <v>803325</v>
      </c>
      <c r="L3226">
        <v>26012</v>
      </c>
      <c r="M3226">
        <v>5314</v>
      </c>
      <c r="N3226">
        <v>1380000000</v>
      </c>
    </row>
    <row r="3227" spans="1:14" x14ac:dyDescent="0.3">
      <c r="A3227" t="s">
        <v>5468</v>
      </c>
      <c r="B3227" t="s">
        <v>2187</v>
      </c>
      <c r="C3227" t="s">
        <v>2188</v>
      </c>
      <c r="D3227" t="s">
        <v>2188</v>
      </c>
      <c r="E3227" s="17">
        <v>44234</v>
      </c>
      <c r="F3227">
        <v>2703</v>
      </c>
      <c r="G3227">
        <v>31</v>
      </c>
      <c r="H3227">
        <v>3110</v>
      </c>
      <c r="I3227">
        <v>268200</v>
      </c>
      <c r="J3227">
        <v>18802</v>
      </c>
      <c r="K3227">
        <v>806435</v>
      </c>
      <c r="L3227">
        <v>32436</v>
      </c>
      <c r="M3227">
        <v>11055</v>
      </c>
      <c r="N3227">
        <v>83000000</v>
      </c>
    </row>
    <row r="3228" spans="1:14" x14ac:dyDescent="0.3">
      <c r="A3228" t="s">
        <v>5469</v>
      </c>
      <c r="B3228" t="s">
        <v>2187</v>
      </c>
      <c r="C3228" t="s">
        <v>2201</v>
      </c>
      <c r="D3228" t="s">
        <v>2272</v>
      </c>
      <c r="E3228" s="17">
        <v>44432</v>
      </c>
      <c r="F3228">
        <v>1971</v>
      </c>
      <c r="G3228">
        <v>5</v>
      </c>
      <c r="H3228">
        <v>2792</v>
      </c>
      <c r="I3228">
        <v>270171</v>
      </c>
      <c r="J3228">
        <v>18807</v>
      </c>
      <c r="K3228">
        <v>809227</v>
      </c>
      <c r="L3228">
        <v>21681</v>
      </c>
      <c r="M3228">
        <v>2370</v>
      </c>
      <c r="N3228">
        <v>83000000</v>
      </c>
    </row>
    <row r="3229" spans="1:14" x14ac:dyDescent="0.3">
      <c r="A3229" t="s">
        <v>5470</v>
      </c>
      <c r="B3229" t="s">
        <v>2190</v>
      </c>
      <c r="C3229" t="s">
        <v>2252</v>
      </c>
      <c r="D3229" t="s">
        <v>2253</v>
      </c>
      <c r="E3229" s="17">
        <v>44171</v>
      </c>
      <c r="F3229">
        <v>1113</v>
      </c>
      <c r="G3229">
        <v>40</v>
      </c>
      <c r="H3229">
        <v>4661</v>
      </c>
      <c r="I3229">
        <v>271284</v>
      </c>
      <c r="J3229">
        <v>18847</v>
      </c>
      <c r="K3229">
        <v>813888</v>
      </c>
      <c r="L3229">
        <v>21147</v>
      </c>
      <c r="M3229">
        <v>12632</v>
      </c>
      <c r="N3229">
        <v>213000000</v>
      </c>
    </row>
    <row r="3230" spans="1:14" x14ac:dyDescent="0.3">
      <c r="A3230" t="s">
        <v>5471</v>
      </c>
      <c r="B3230" t="s">
        <v>2206</v>
      </c>
      <c r="C3230" t="s">
        <v>2207</v>
      </c>
      <c r="D3230" t="s">
        <v>2263</v>
      </c>
      <c r="E3230" s="17">
        <v>44534</v>
      </c>
      <c r="F3230">
        <v>983</v>
      </c>
      <c r="G3230">
        <v>163</v>
      </c>
      <c r="H3230">
        <v>3243</v>
      </c>
      <c r="I3230">
        <v>272267</v>
      </c>
      <c r="J3230">
        <v>19010</v>
      </c>
      <c r="K3230">
        <v>817131</v>
      </c>
      <c r="L3230">
        <v>16711</v>
      </c>
      <c r="M3230">
        <v>12199</v>
      </c>
      <c r="N3230">
        <v>68000000</v>
      </c>
    </row>
    <row r="3231" spans="1:14" x14ac:dyDescent="0.3">
      <c r="A3231" t="s">
        <v>5472</v>
      </c>
      <c r="B3231" t="s">
        <v>2206</v>
      </c>
      <c r="C3231" t="s">
        <v>2224</v>
      </c>
      <c r="D3231" t="s">
        <v>2230</v>
      </c>
      <c r="E3231" s="17">
        <v>44148</v>
      </c>
      <c r="F3231">
        <v>3310</v>
      </c>
      <c r="G3231">
        <v>166</v>
      </c>
      <c r="H3231">
        <v>4397</v>
      </c>
      <c r="I3231">
        <v>275577</v>
      </c>
      <c r="J3231">
        <v>19176</v>
      </c>
      <c r="K3231">
        <v>821528</v>
      </c>
      <c r="L3231">
        <v>16550</v>
      </c>
      <c r="M3231">
        <v>9825</v>
      </c>
      <c r="N3231">
        <v>68000000</v>
      </c>
    </row>
    <row r="3232" spans="1:14" x14ac:dyDescent="0.3">
      <c r="A3232" t="s">
        <v>5473</v>
      </c>
      <c r="B3232" t="s">
        <v>2194</v>
      </c>
      <c r="C3232" t="s">
        <v>27</v>
      </c>
      <c r="D3232" t="s">
        <v>27</v>
      </c>
      <c r="E3232" s="17">
        <v>44448</v>
      </c>
      <c r="F3232">
        <v>4001</v>
      </c>
      <c r="G3232">
        <v>86</v>
      </c>
      <c r="H3232">
        <v>1724</v>
      </c>
      <c r="I3232">
        <v>279578</v>
      </c>
      <c r="J3232">
        <v>19262</v>
      </c>
      <c r="K3232">
        <v>823252</v>
      </c>
      <c r="L3232">
        <v>40010</v>
      </c>
      <c r="M3232">
        <v>5321</v>
      </c>
      <c r="N3232">
        <v>1380000000</v>
      </c>
    </row>
    <row r="3233" spans="1:14" x14ac:dyDescent="0.3">
      <c r="A3233" t="s">
        <v>5474</v>
      </c>
      <c r="B3233" t="s">
        <v>2211</v>
      </c>
      <c r="C3233" t="s">
        <v>2212</v>
      </c>
      <c r="D3233" t="s">
        <v>2213</v>
      </c>
      <c r="E3233" s="17">
        <v>44193</v>
      </c>
      <c r="F3233">
        <v>2771</v>
      </c>
      <c r="G3233">
        <v>157</v>
      </c>
      <c r="H3233">
        <v>933</v>
      </c>
      <c r="I3233">
        <v>282349</v>
      </c>
      <c r="J3233">
        <v>19419</v>
      </c>
      <c r="K3233">
        <v>824185</v>
      </c>
      <c r="L3233">
        <v>13855</v>
      </c>
      <c r="M3233">
        <v>1371</v>
      </c>
      <c r="N3233">
        <v>331000000</v>
      </c>
    </row>
    <row r="3234" spans="1:14" x14ac:dyDescent="0.3">
      <c r="A3234" t="s">
        <v>5475</v>
      </c>
      <c r="B3234" t="s">
        <v>2194</v>
      </c>
      <c r="C3234" t="s">
        <v>2195</v>
      </c>
      <c r="D3234" t="s">
        <v>2196</v>
      </c>
      <c r="E3234" s="17">
        <v>44212</v>
      </c>
      <c r="F3234">
        <v>3152</v>
      </c>
      <c r="G3234">
        <v>56</v>
      </c>
      <c r="H3234">
        <v>554</v>
      </c>
      <c r="I3234">
        <v>285501</v>
      </c>
      <c r="J3234">
        <v>19475</v>
      </c>
      <c r="K3234">
        <v>824739</v>
      </c>
      <c r="L3234">
        <v>53584</v>
      </c>
      <c r="M3234">
        <v>18442</v>
      </c>
      <c r="N3234">
        <v>1380000000</v>
      </c>
    </row>
    <row r="3235" spans="1:14" x14ac:dyDescent="0.3">
      <c r="A3235" t="s">
        <v>5476</v>
      </c>
      <c r="B3235" t="s">
        <v>2187</v>
      </c>
      <c r="C3235" t="s">
        <v>2338</v>
      </c>
      <c r="D3235" t="s">
        <v>2339</v>
      </c>
      <c r="E3235" s="17">
        <v>44063</v>
      </c>
      <c r="F3235">
        <v>2162</v>
      </c>
      <c r="G3235">
        <v>138</v>
      </c>
      <c r="H3235">
        <v>3</v>
      </c>
      <c r="I3235">
        <v>287663</v>
      </c>
      <c r="J3235">
        <v>19613</v>
      </c>
      <c r="K3235">
        <v>824742</v>
      </c>
      <c r="L3235">
        <v>17296</v>
      </c>
      <c r="M3235">
        <v>8626</v>
      </c>
      <c r="N3235">
        <v>83000000</v>
      </c>
    </row>
    <row r="3236" spans="1:14" x14ac:dyDescent="0.3">
      <c r="A3236" t="s">
        <v>5477</v>
      </c>
      <c r="B3236" t="s">
        <v>2211</v>
      </c>
      <c r="C3236" t="s">
        <v>2212</v>
      </c>
      <c r="D3236" t="s">
        <v>2213</v>
      </c>
      <c r="E3236" s="17">
        <v>44174</v>
      </c>
      <c r="F3236">
        <v>2127</v>
      </c>
      <c r="G3236">
        <v>89</v>
      </c>
      <c r="H3236">
        <v>1284</v>
      </c>
      <c r="I3236">
        <v>289790</v>
      </c>
      <c r="J3236">
        <v>19702</v>
      </c>
      <c r="K3236">
        <v>826026</v>
      </c>
      <c r="L3236">
        <v>29778</v>
      </c>
      <c r="M3236">
        <v>19487</v>
      </c>
      <c r="N3236">
        <v>331000000</v>
      </c>
    </row>
    <row r="3237" spans="1:14" x14ac:dyDescent="0.3">
      <c r="A3237" t="s">
        <v>5478</v>
      </c>
      <c r="B3237" t="s">
        <v>2194</v>
      </c>
      <c r="C3237" t="s">
        <v>2195</v>
      </c>
      <c r="D3237" t="s">
        <v>2296</v>
      </c>
      <c r="E3237" s="17">
        <v>44379</v>
      </c>
      <c r="F3237">
        <v>3639</v>
      </c>
      <c r="G3237">
        <v>130</v>
      </c>
      <c r="H3237">
        <v>4068</v>
      </c>
      <c r="I3237">
        <v>293429</v>
      </c>
      <c r="J3237">
        <v>19832</v>
      </c>
      <c r="K3237">
        <v>830094</v>
      </c>
      <c r="L3237">
        <v>25473</v>
      </c>
      <c r="M3237">
        <v>839</v>
      </c>
      <c r="N3237">
        <v>1380000000</v>
      </c>
    </row>
    <row r="3238" spans="1:14" x14ac:dyDescent="0.3">
      <c r="A3238" t="s">
        <v>5479</v>
      </c>
      <c r="B3238" t="s">
        <v>2190</v>
      </c>
      <c r="C3238" t="s">
        <v>2191</v>
      </c>
      <c r="D3238" t="s">
        <v>2285</v>
      </c>
      <c r="E3238" s="17">
        <v>44383</v>
      </c>
      <c r="F3238">
        <v>4274</v>
      </c>
      <c r="G3238">
        <v>47</v>
      </c>
      <c r="H3238">
        <v>4976</v>
      </c>
      <c r="I3238">
        <v>297703</v>
      </c>
      <c r="J3238">
        <v>19879</v>
      </c>
      <c r="K3238">
        <v>835070</v>
      </c>
      <c r="L3238">
        <v>47014</v>
      </c>
      <c r="M3238">
        <v>6291</v>
      </c>
      <c r="N3238">
        <v>213000000</v>
      </c>
    </row>
    <row r="3239" spans="1:14" x14ac:dyDescent="0.3">
      <c r="A3239" t="s">
        <v>5480</v>
      </c>
      <c r="B3239" t="s">
        <v>2187</v>
      </c>
      <c r="C3239" t="s">
        <v>2201</v>
      </c>
      <c r="D3239" t="s">
        <v>2272</v>
      </c>
      <c r="E3239" s="17">
        <v>44359</v>
      </c>
      <c r="F3239">
        <v>560</v>
      </c>
      <c r="G3239">
        <v>133</v>
      </c>
      <c r="H3239">
        <v>3620</v>
      </c>
      <c r="I3239">
        <v>298263</v>
      </c>
      <c r="J3239">
        <v>20012</v>
      </c>
      <c r="K3239">
        <v>838690</v>
      </c>
      <c r="L3239">
        <v>3360</v>
      </c>
      <c r="M3239">
        <v>11908</v>
      </c>
      <c r="N3239">
        <v>83000000</v>
      </c>
    </row>
    <row r="3240" spans="1:14" x14ac:dyDescent="0.3">
      <c r="A3240" t="s">
        <v>5481</v>
      </c>
      <c r="B3240" t="s">
        <v>2206</v>
      </c>
      <c r="C3240" t="s">
        <v>2232</v>
      </c>
      <c r="D3240" t="s">
        <v>2326</v>
      </c>
      <c r="E3240" s="17">
        <v>44401</v>
      </c>
      <c r="F3240">
        <v>1809</v>
      </c>
      <c r="G3240">
        <v>6</v>
      </c>
      <c r="H3240">
        <v>4505</v>
      </c>
      <c r="I3240">
        <v>300072</v>
      </c>
      <c r="J3240">
        <v>20018</v>
      </c>
      <c r="K3240">
        <v>843195</v>
      </c>
      <c r="L3240">
        <v>30753</v>
      </c>
      <c r="M3240">
        <v>16296</v>
      </c>
      <c r="N3240">
        <v>68000000</v>
      </c>
    </row>
    <row r="3241" spans="1:14" x14ac:dyDescent="0.3">
      <c r="A3241" t="s">
        <v>5482</v>
      </c>
      <c r="B3241" t="s">
        <v>2194</v>
      </c>
      <c r="C3241" t="s">
        <v>27</v>
      </c>
      <c r="D3241" t="s">
        <v>27</v>
      </c>
      <c r="E3241" s="17">
        <v>44013</v>
      </c>
      <c r="F3241">
        <v>4387</v>
      </c>
      <c r="G3241">
        <v>43</v>
      </c>
      <c r="H3241">
        <v>87</v>
      </c>
      <c r="I3241">
        <v>304459</v>
      </c>
      <c r="J3241">
        <v>20061</v>
      </c>
      <c r="K3241">
        <v>843282</v>
      </c>
      <c r="L3241">
        <v>70192</v>
      </c>
      <c r="M3241">
        <v>6412</v>
      </c>
      <c r="N3241">
        <v>1380000000</v>
      </c>
    </row>
    <row r="3242" spans="1:14" x14ac:dyDescent="0.3">
      <c r="A3242" t="s">
        <v>5483</v>
      </c>
      <c r="B3242" t="s">
        <v>2187</v>
      </c>
      <c r="C3242" t="s">
        <v>2255</v>
      </c>
      <c r="D3242" t="s">
        <v>2255</v>
      </c>
      <c r="E3242" s="17">
        <v>43871</v>
      </c>
      <c r="F3242">
        <v>2932</v>
      </c>
      <c r="G3242">
        <v>60</v>
      </c>
      <c r="H3242">
        <v>4194</v>
      </c>
      <c r="I3242">
        <v>307391</v>
      </c>
      <c r="J3242">
        <v>20121</v>
      </c>
      <c r="K3242">
        <v>847476</v>
      </c>
      <c r="L3242">
        <v>23456</v>
      </c>
      <c r="M3242">
        <v>15050</v>
      </c>
      <c r="N3242">
        <v>83000000</v>
      </c>
    </row>
    <row r="3243" spans="1:14" x14ac:dyDescent="0.3">
      <c r="A3243" t="s">
        <v>5484</v>
      </c>
      <c r="B3243" t="s">
        <v>2187</v>
      </c>
      <c r="C3243" t="s">
        <v>2201</v>
      </c>
      <c r="D3243" t="s">
        <v>2202</v>
      </c>
      <c r="E3243" s="17">
        <v>44381</v>
      </c>
      <c r="F3243">
        <v>290</v>
      </c>
      <c r="G3243">
        <v>181</v>
      </c>
      <c r="H3243">
        <v>1640</v>
      </c>
      <c r="I3243">
        <v>307681</v>
      </c>
      <c r="J3243">
        <v>20302</v>
      </c>
      <c r="K3243">
        <v>849116</v>
      </c>
      <c r="L3243">
        <v>5510</v>
      </c>
      <c r="M3243">
        <v>12523</v>
      </c>
      <c r="N3243">
        <v>83000000</v>
      </c>
    </row>
    <row r="3244" spans="1:14" x14ac:dyDescent="0.3">
      <c r="A3244" t="s">
        <v>5485</v>
      </c>
      <c r="B3244" t="s">
        <v>2206</v>
      </c>
      <c r="C3244" t="s">
        <v>2257</v>
      </c>
      <c r="D3244" t="s">
        <v>2258</v>
      </c>
      <c r="E3244" s="17">
        <v>44227</v>
      </c>
      <c r="F3244">
        <v>4637</v>
      </c>
      <c r="G3244">
        <v>178</v>
      </c>
      <c r="H3244">
        <v>216</v>
      </c>
      <c r="I3244">
        <v>312318</v>
      </c>
      <c r="J3244">
        <v>20480</v>
      </c>
      <c r="K3244">
        <v>849332</v>
      </c>
      <c r="L3244">
        <v>41733</v>
      </c>
      <c r="M3244">
        <v>4738</v>
      </c>
      <c r="N3244">
        <v>68000000</v>
      </c>
    </row>
    <row r="3245" spans="1:14" x14ac:dyDescent="0.3">
      <c r="A3245" t="s">
        <v>5486</v>
      </c>
      <c r="B3245" t="s">
        <v>2206</v>
      </c>
      <c r="C3245" t="s">
        <v>2224</v>
      </c>
      <c r="D3245" t="s">
        <v>2230</v>
      </c>
      <c r="E3245" s="17">
        <v>44534</v>
      </c>
      <c r="F3245">
        <v>1909</v>
      </c>
      <c r="G3245">
        <v>85</v>
      </c>
      <c r="H3245">
        <v>190</v>
      </c>
      <c r="I3245">
        <v>314227</v>
      </c>
      <c r="J3245">
        <v>20565</v>
      </c>
      <c r="K3245">
        <v>849522</v>
      </c>
      <c r="L3245">
        <v>11454</v>
      </c>
      <c r="M3245">
        <v>18683</v>
      </c>
      <c r="N3245">
        <v>68000000</v>
      </c>
    </row>
    <row r="3246" spans="1:14" x14ac:dyDescent="0.3">
      <c r="A3246" t="s">
        <v>5487</v>
      </c>
      <c r="B3246" t="s">
        <v>2206</v>
      </c>
      <c r="C3246" t="s">
        <v>2257</v>
      </c>
      <c r="D3246" t="s">
        <v>2258</v>
      </c>
      <c r="E3246" s="17">
        <v>44324</v>
      </c>
      <c r="F3246">
        <v>4689</v>
      </c>
      <c r="G3246">
        <v>47</v>
      </c>
      <c r="H3246">
        <v>1733</v>
      </c>
      <c r="I3246">
        <v>318916</v>
      </c>
      <c r="J3246">
        <v>20612</v>
      </c>
      <c r="K3246">
        <v>851255</v>
      </c>
      <c r="L3246">
        <v>60957</v>
      </c>
      <c r="M3246">
        <v>16224</v>
      </c>
      <c r="N3246">
        <v>68000000</v>
      </c>
    </row>
    <row r="3247" spans="1:14" x14ac:dyDescent="0.3">
      <c r="A3247" t="s">
        <v>5488</v>
      </c>
      <c r="B3247" t="s">
        <v>2194</v>
      </c>
      <c r="C3247" t="s">
        <v>2204</v>
      </c>
      <c r="D3247" t="s">
        <v>2235</v>
      </c>
      <c r="E3247" s="17">
        <v>44489</v>
      </c>
      <c r="F3247">
        <v>1428</v>
      </c>
      <c r="G3247">
        <v>60</v>
      </c>
      <c r="H3247">
        <v>4712</v>
      </c>
      <c r="I3247">
        <v>320344</v>
      </c>
      <c r="J3247">
        <v>20672</v>
      </c>
      <c r="K3247">
        <v>855967</v>
      </c>
      <c r="L3247">
        <v>8568</v>
      </c>
      <c r="M3247">
        <v>18999</v>
      </c>
      <c r="N3247">
        <v>1380000000</v>
      </c>
    </row>
    <row r="3248" spans="1:14" x14ac:dyDescent="0.3">
      <c r="A3248" t="s">
        <v>5489</v>
      </c>
      <c r="B3248" t="s">
        <v>2206</v>
      </c>
      <c r="C3248" t="s">
        <v>2257</v>
      </c>
      <c r="D3248" t="s">
        <v>2290</v>
      </c>
      <c r="E3248" s="17">
        <v>44163</v>
      </c>
      <c r="F3248">
        <v>947</v>
      </c>
      <c r="G3248">
        <v>96</v>
      </c>
      <c r="H3248">
        <v>1205</v>
      </c>
      <c r="I3248">
        <v>321291</v>
      </c>
      <c r="J3248">
        <v>20768</v>
      </c>
      <c r="K3248">
        <v>857172</v>
      </c>
      <c r="L3248">
        <v>9470</v>
      </c>
      <c r="M3248">
        <v>891</v>
      </c>
      <c r="N3248">
        <v>68000000</v>
      </c>
    </row>
    <row r="3249" spans="1:14" x14ac:dyDescent="0.3">
      <c r="A3249" t="s">
        <v>5490</v>
      </c>
      <c r="B3249" t="s">
        <v>2190</v>
      </c>
      <c r="C3249" t="s">
        <v>2198</v>
      </c>
      <c r="D3249" t="s">
        <v>2199</v>
      </c>
      <c r="E3249" s="17">
        <v>43957</v>
      </c>
      <c r="F3249">
        <v>2527</v>
      </c>
      <c r="G3249">
        <v>167</v>
      </c>
      <c r="H3249">
        <v>2642</v>
      </c>
      <c r="I3249">
        <v>323818</v>
      </c>
      <c r="J3249">
        <v>20935</v>
      </c>
      <c r="K3249">
        <v>859814</v>
      </c>
      <c r="L3249">
        <v>40432</v>
      </c>
      <c r="M3249">
        <v>8952</v>
      </c>
      <c r="N3249">
        <v>213000000</v>
      </c>
    </row>
    <row r="3250" spans="1:14" x14ac:dyDescent="0.3">
      <c r="A3250" t="s">
        <v>5491</v>
      </c>
      <c r="B3250" t="s">
        <v>2187</v>
      </c>
      <c r="C3250" t="s">
        <v>2255</v>
      </c>
      <c r="D3250" t="s">
        <v>2255</v>
      </c>
      <c r="E3250" s="17">
        <v>44388</v>
      </c>
      <c r="F3250">
        <v>1348</v>
      </c>
      <c r="G3250">
        <v>130</v>
      </c>
      <c r="H3250">
        <v>3230</v>
      </c>
      <c r="I3250">
        <v>325166</v>
      </c>
      <c r="J3250">
        <v>21065</v>
      </c>
      <c r="K3250">
        <v>863044</v>
      </c>
      <c r="L3250">
        <v>16176</v>
      </c>
      <c r="M3250">
        <v>1225</v>
      </c>
      <c r="N3250">
        <v>83000000</v>
      </c>
    </row>
    <row r="3251" spans="1:14" x14ac:dyDescent="0.3">
      <c r="A3251" t="s">
        <v>5492</v>
      </c>
      <c r="B3251" t="s">
        <v>2206</v>
      </c>
      <c r="C3251" t="s">
        <v>2232</v>
      </c>
      <c r="D3251" t="s">
        <v>2326</v>
      </c>
      <c r="E3251" s="17">
        <v>44387</v>
      </c>
      <c r="F3251">
        <v>380</v>
      </c>
      <c r="G3251">
        <v>157</v>
      </c>
      <c r="H3251">
        <v>3306</v>
      </c>
      <c r="I3251">
        <v>325546</v>
      </c>
      <c r="J3251">
        <v>21222</v>
      </c>
      <c r="K3251">
        <v>866350</v>
      </c>
      <c r="L3251">
        <v>6080</v>
      </c>
      <c r="M3251">
        <v>2296</v>
      </c>
      <c r="N3251">
        <v>68000000</v>
      </c>
    </row>
    <row r="3252" spans="1:14" x14ac:dyDescent="0.3">
      <c r="A3252" t="s">
        <v>5493</v>
      </c>
      <c r="B3252" t="s">
        <v>2187</v>
      </c>
      <c r="C3252" t="s">
        <v>2188</v>
      </c>
      <c r="D3252" t="s">
        <v>2188</v>
      </c>
      <c r="E3252" s="17">
        <v>43831</v>
      </c>
      <c r="F3252">
        <v>1704</v>
      </c>
      <c r="G3252">
        <v>151</v>
      </c>
      <c r="H3252">
        <v>2847</v>
      </c>
      <c r="I3252">
        <v>327250</v>
      </c>
      <c r="J3252">
        <v>21373</v>
      </c>
      <c r="K3252">
        <v>869197</v>
      </c>
      <c r="L3252">
        <v>18744</v>
      </c>
      <c r="M3252">
        <v>19560</v>
      </c>
      <c r="N3252">
        <v>83000000</v>
      </c>
    </row>
    <row r="3253" spans="1:14" x14ac:dyDescent="0.3">
      <c r="A3253" t="s">
        <v>5494</v>
      </c>
      <c r="B3253" t="s">
        <v>2211</v>
      </c>
      <c r="C3253" t="s">
        <v>2241</v>
      </c>
      <c r="D3253" t="s">
        <v>2261</v>
      </c>
      <c r="E3253" s="17">
        <v>43998</v>
      </c>
      <c r="F3253">
        <v>309</v>
      </c>
      <c r="G3253">
        <v>194</v>
      </c>
      <c r="H3253">
        <v>3457</v>
      </c>
      <c r="I3253">
        <v>327559</v>
      </c>
      <c r="J3253">
        <v>21567</v>
      </c>
      <c r="K3253">
        <v>872654</v>
      </c>
      <c r="L3253">
        <v>5562</v>
      </c>
      <c r="M3253">
        <v>16333</v>
      </c>
      <c r="N3253">
        <v>331000000</v>
      </c>
    </row>
    <row r="3254" spans="1:14" x14ac:dyDescent="0.3">
      <c r="A3254" t="s">
        <v>5495</v>
      </c>
      <c r="B3254" t="s">
        <v>2211</v>
      </c>
      <c r="C3254" t="s">
        <v>2241</v>
      </c>
      <c r="D3254" t="s">
        <v>2261</v>
      </c>
      <c r="E3254" s="17">
        <v>44450</v>
      </c>
      <c r="F3254">
        <v>3414</v>
      </c>
      <c r="G3254">
        <v>1</v>
      </c>
      <c r="H3254">
        <v>4625</v>
      </c>
      <c r="I3254">
        <v>330973</v>
      </c>
      <c r="J3254">
        <v>21568</v>
      </c>
      <c r="K3254">
        <v>877279</v>
      </c>
      <c r="L3254">
        <v>64866</v>
      </c>
      <c r="M3254">
        <v>11508</v>
      </c>
      <c r="N3254">
        <v>331000000</v>
      </c>
    </row>
    <row r="3255" spans="1:14" x14ac:dyDescent="0.3">
      <c r="A3255" t="s">
        <v>5496</v>
      </c>
      <c r="B3255" t="s">
        <v>2206</v>
      </c>
      <c r="C3255" t="s">
        <v>2232</v>
      </c>
      <c r="D3255" t="s">
        <v>2326</v>
      </c>
      <c r="E3255" s="17">
        <v>43849</v>
      </c>
      <c r="F3255">
        <v>1498</v>
      </c>
      <c r="G3255">
        <v>43</v>
      </c>
      <c r="H3255">
        <v>3355</v>
      </c>
      <c r="I3255">
        <v>332471</v>
      </c>
      <c r="J3255">
        <v>21611</v>
      </c>
      <c r="K3255">
        <v>880634</v>
      </c>
      <c r="L3255">
        <v>14980</v>
      </c>
      <c r="M3255">
        <v>13536</v>
      </c>
      <c r="N3255">
        <v>68000000</v>
      </c>
    </row>
    <row r="3256" spans="1:14" x14ac:dyDescent="0.3">
      <c r="A3256" t="s">
        <v>5497</v>
      </c>
      <c r="B3256" t="s">
        <v>2187</v>
      </c>
      <c r="C3256" t="s">
        <v>2255</v>
      </c>
      <c r="D3256" t="s">
        <v>2255</v>
      </c>
      <c r="E3256" s="17">
        <v>44162</v>
      </c>
      <c r="F3256">
        <v>2894</v>
      </c>
      <c r="G3256">
        <v>167</v>
      </c>
      <c r="H3256">
        <v>4166</v>
      </c>
      <c r="I3256">
        <v>335365</v>
      </c>
      <c r="J3256">
        <v>21778</v>
      </c>
      <c r="K3256">
        <v>884800</v>
      </c>
      <c r="L3256">
        <v>54986</v>
      </c>
      <c r="M3256">
        <v>864</v>
      </c>
      <c r="N3256">
        <v>83000000</v>
      </c>
    </row>
    <row r="3257" spans="1:14" x14ac:dyDescent="0.3">
      <c r="A3257" t="s">
        <v>5498</v>
      </c>
      <c r="B3257" t="s">
        <v>2211</v>
      </c>
      <c r="C3257" t="s">
        <v>2212</v>
      </c>
      <c r="D3257" t="s">
        <v>2328</v>
      </c>
      <c r="E3257" s="17">
        <v>44414</v>
      </c>
      <c r="F3257">
        <v>660</v>
      </c>
      <c r="G3257">
        <v>18</v>
      </c>
      <c r="H3257">
        <v>2164</v>
      </c>
      <c r="I3257">
        <v>336025</v>
      </c>
      <c r="J3257">
        <v>21796</v>
      </c>
      <c r="K3257">
        <v>886964</v>
      </c>
      <c r="L3257">
        <v>7920</v>
      </c>
      <c r="M3257">
        <v>6582</v>
      </c>
      <c r="N3257">
        <v>331000000</v>
      </c>
    </row>
    <row r="3258" spans="1:14" x14ac:dyDescent="0.3">
      <c r="A3258" t="s">
        <v>5499</v>
      </c>
      <c r="B3258" t="s">
        <v>2206</v>
      </c>
      <c r="C3258" t="s">
        <v>2232</v>
      </c>
      <c r="D3258" t="s">
        <v>2326</v>
      </c>
      <c r="E3258" s="17">
        <v>44286</v>
      </c>
      <c r="F3258">
        <v>3447</v>
      </c>
      <c r="G3258">
        <v>190</v>
      </c>
      <c r="H3258">
        <v>99</v>
      </c>
      <c r="I3258">
        <v>339472</v>
      </c>
      <c r="J3258">
        <v>21986</v>
      </c>
      <c r="K3258">
        <v>887063</v>
      </c>
      <c r="L3258">
        <v>31023</v>
      </c>
      <c r="M3258">
        <v>13622</v>
      </c>
      <c r="N3258">
        <v>68000000</v>
      </c>
    </row>
    <row r="3259" spans="1:14" x14ac:dyDescent="0.3">
      <c r="A3259" t="s">
        <v>5500</v>
      </c>
      <c r="B3259" t="s">
        <v>2187</v>
      </c>
      <c r="C3259" t="s">
        <v>2338</v>
      </c>
      <c r="D3259" t="s">
        <v>2438</v>
      </c>
      <c r="E3259" s="17">
        <v>43939</v>
      </c>
      <c r="F3259">
        <v>2273</v>
      </c>
      <c r="G3259">
        <v>151</v>
      </c>
      <c r="H3259">
        <v>599</v>
      </c>
      <c r="I3259">
        <v>341745</v>
      </c>
      <c r="J3259">
        <v>22137</v>
      </c>
      <c r="K3259">
        <v>887662</v>
      </c>
      <c r="L3259">
        <v>31822</v>
      </c>
      <c r="M3259">
        <v>11772</v>
      </c>
      <c r="N3259">
        <v>83000000</v>
      </c>
    </row>
    <row r="3260" spans="1:14" x14ac:dyDescent="0.3">
      <c r="A3260" t="s">
        <v>5501</v>
      </c>
      <c r="B3260" t="s">
        <v>2206</v>
      </c>
      <c r="C3260" t="s">
        <v>2232</v>
      </c>
      <c r="D3260" t="s">
        <v>2326</v>
      </c>
      <c r="E3260" s="17">
        <v>44098</v>
      </c>
      <c r="F3260">
        <v>1497</v>
      </c>
      <c r="G3260">
        <v>49</v>
      </c>
      <c r="H3260">
        <v>859</v>
      </c>
      <c r="I3260">
        <v>343242</v>
      </c>
      <c r="J3260">
        <v>22186</v>
      </c>
      <c r="K3260">
        <v>888521</v>
      </c>
      <c r="L3260">
        <v>19461</v>
      </c>
      <c r="M3260">
        <v>2101</v>
      </c>
      <c r="N3260">
        <v>68000000</v>
      </c>
    </row>
    <row r="3261" spans="1:14" x14ac:dyDescent="0.3">
      <c r="A3261" t="s">
        <v>5502</v>
      </c>
      <c r="B3261" t="s">
        <v>2187</v>
      </c>
      <c r="C3261" t="s">
        <v>2188</v>
      </c>
      <c r="D3261" t="s">
        <v>2188</v>
      </c>
      <c r="E3261" s="17">
        <v>44275</v>
      </c>
      <c r="F3261">
        <v>2072</v>
      </c>
      <c r="G3261">
        <v>19</v>
      </c>
      <c r="H3261">
        <v>3891</v>
      </c>
      <c r="I3261">
        <v>345314</v>
      </c>
      <c r="J3261">
        <v>22205</v>
      </c>
      <c r="K3261">
        <v>892412</v>
      </c>
      <c r="L3261">
        <v>12432</v>
      </c>
      <c r="M3261">
        <v>18752</v>
      </c>
      <c r="N3261">
        <v>83000000</v>
      </c>
    </row>
    <row r="3262" spans="1:14" x14ac:dyDescent="0.3">
      <c r="A3262" t="s">
        <v>5503</v>
      </c>
      <c r="B3262" t="s">
        <v>2211</v>
      </c>
      <c r="C3262" t="s">
        <v>2245</v>
      </c>
      <c r="D3262" t="s">
        <v>2246</v>
      </c>
      <c r="E3262" s="17">
        <v>44070</v>
      </c>
      <c r="F3262">
        <v>3436</v>
      </c>
      <c r="G3262">
        <v>56</v>
      </c>
      <c r="H3262">
        <v>2681</v>
      </c>
      <c r="I3262">
        <v>348750</v>
      </c>
      <c r="J3262">
        <v>22261</v>
      </c>
      <c r="K3262">
        <v>895093</v>
      </c>
      <c r="L3262">
        <v>34360</v>
      </c>
      <c r="M3262">
        <v>17626</v>
      </c>
      <c r="N3262">
        <v>331000000</v>
      </c>
    </row>
    <row r="3263" spans="1:14" x14ac:dyDescent="0.3">
      <c r="A3263" t="s">
        <v>5504</v>
      </c>
      <c r="B3263" t="s">
        <v>2206</v>
      </c>
      <c r="C3263" t="s">
        <v>2257</v>
      </c>
      <c r="D3263" t="s">
        <v>2290</v>
      </c>
      <c r="E3263" s="17">
        <v>44131</v>
      </c>
      <c r="F3263">
        <v>2142</v>
      </c>
      <c r="G3263">
        <v>112</v>
      </c>
      <c r="H3263">
        <v>2104</v>
      </c>
      <c r="I3263">
        <v>350892</v>
      </c>
      <c r="J3263">
        <v>22373</v>
      </c>
      <c r="K3263">
        <v>897197</v>
      </c>
      <c r="L3263">
        <v>34272</v>
      </c>
      <c r="M3263">
        <v>11058</v>
      </c>
      <c r="N3263">
        <v>68000000</v>
      </c>
    </row>
    <row r="3264" spans="1:14" x14ac:dyDescent="0.3">
      <c r="A3264" t="s">
        <v>5505</v>
      </c>
      <c r="B3264" t="s">
        <v>2211</v>
      </c>
      <c r="C3264" t="s">
        <v>2245</v>
      </c>
      <c r="D3264" t="s">
        <v>2246</v>
      </c>
      <c r="E3264" s="17">
        <v>44432</v>
      </c>
      <c r="F3264">
        <v>4660</v>
      </c>
      <c r="G3264">
        <v>49</v>
      </c>
      <c r="H3264">
        <v>2240</v>
      </c>
      <c r="I3264">
        <v>355552</v>
      </c>
      <c r="J3264">
        <v>22422</v>
      </c>
      <c r="K3264">
        <v>899437</v>
      </c>
      <c r="L3264">
        <v>65240</v>
      </c>
      <c r="M3264">
        <v>17311</v>
      </c>
      <c r="N3264">
        <v>331000000</v>
      </c>
    </row>
    <row r="3265" spans="1:14" x14ac:dyDescent="0.3">
      <c r="A3265" t="s">
        <v>5506</v>
      </c>
      <c r="B3265" t="s">
        <v>2206</v>
      </c>
      <c r="C3265" t="s">
        <v>2207</v>
      </c>
      <c r="D3265" t="s">
        <v>2208</v>
      </c>
      <c r="E3265" s="17">
        <v>43933</v>
      </c>
      <c r="F3265">
        <v>1605</v>
      </c>
      <c r="G3265">
        <v>94</v>
      </c>
      <c r="H3265">
        <v>993</v>
      </c>
      <c r="I3265">
        <v>357157</v>
      </c>
      <c r="J3265">
        <v>22516</v>
      </c>
      <c r="K3265">
        <v>900430</v>
      </c>
      <c r="L3265">
        <v>25680</v>
      </c>
      <c r="M3265">
        <v>5588</v>
      </c>
      <c r="N3265">
        <v>68000000</v>
      </c>
    </row>
    <row r="3266" spans="1:14" x14ac:dyDescent="0.3">
      <c r="A3266" t="s">
        <v>5507</v>
      </c>
      <c r="B3266" t="s">
        <v>2194</v>
      </c>
      <c r="C3266" t="s">
        <v>2195</v>
      </c>
      <c r="D3266" t="s">
        <v>2296</v>
      </c>
      <c r="E3266" s="17">
        <v>44080</v>
      </c>
      <c r="F3266">
        <v>4739</v>
      </c>
      <c r="G3266">
        <v>104</v>
      </c>
      <c r="H3266">
        <v>3910</v>
      </c>
      <c r="I3266">
        <v>361896</v>
      </c>
      <c r="J3266">
        <v>22620</v>
      </c>
      <c r="K3266">
        <v>4340</v>
      </c>
      <c r="L3266">
        <v>75824</v>
      </c>
      <c r="M3266">
        <v>19327</v>
      </c>
      <c r="N3266">
        <v>1380000000</v>
      </c>
    </row>
    <row r="3267" spans="1:14" x14ac:dyDescent="0.3">
      <c r="A3267" t="s">
        <v>5508</v>
      </c>
      <c r="B3267" t="s">
        <v>2211</v>
      </c>
      <c r="C3267" t="s">
        <v>2241</v>
      </c>
      <c r="D3267" t="s">
        <v>2242</v>
      </c>
      <c r="E3267" s="17">
        <v>44283</v>
      </c>
      <c r="F3267">
        <v>1431</v>
      </c>
      <c r="G3267">
        <v>185</v>
      </c>
      <c r="H3267">
        <v>3581</v>
      </c>
      <c r="I3267">
        <v>363327</v>
      </c>
      <c r="J3267">
        <v>22805</v>
      </c>
      <c r="K3267">
        <v>7921</v>
      </c>
      <c r="L3267">
        <v>21465</v>
      </c>
      <c r="M3267">
        <v>346</v>
      </c>
      <c r="N3267">
        <v>331000000</v>
      </c>
    </row>
    <row r="3268" spans="1:14" x14ac:dyDescent="0.3">
      <c r="A3268" t="s">
        <v>5509</v>
      </c>
      <c r="B3268" t="s">
        <v>2211</v>
      </c>
      <c r="C3268" t="s">
        <v>2237</v>
      </c>
      <c r="D3268" t="s">
        <v>2238</v>
      </c>
      <c r="E3268" s="17">
        <v>44350</v>
      </c>
      <c r="F3268">
        <v>1950</v>
      </c>
      <c r="G3268">
        <v>158</v>
      </c>
      <c r="H3268">
        <v>1176</v>
      </c>
      <c r="I3268">
        <v>365277</v>
      </c>
      <c r="J3268">
        <v>22963</v>
      </c>
      <c r="K3268">
        <v>9097</v>
      </c>
      <c r="L3268">
        <v>21450</v>
      </c>
      <c r="M3268">
        <v>6819</v>
      </c>
      <c r="N3268">
        <v>331000000</v>
      </c>
    </row>
    <row r="3269" spans="1:14" x14ac:dyDescent="0.3">
      <c r="A3269" t="s">
        <v>5510</v>
      </c>
      <c r="B3269" t="s">
        <v>2190</v>
      </c>
      <c r="C3269" t="s">
        <v>2191</v>
      </c>
      <c r="D3269" t="s">
        <v>2285</v>
      </c>
      <c r="E3269" s="17">
        <v>43983</v>
      </c>
      <c r="F3269">
        <v>3922</v>
      </c>
      <c r="G3269">
        <v>164</v>
      </c>
      <c r="H3269">
        <v>4125</v>
      </c>
      <c r="I3269">
        <v>369199</v>
      </c>
      <c r="J3269">
        <v>23127</v>
      </c>
      <c r="K3269">
        <v>13222</v>
      </c>
      <c r="L3269">
        <v>50986</v>
      </c>
      <c r="M3269">
        <v>488</v>
      </c>
      <c r="N3269">
        <v>213000000</v>
      </c>
    </row>
    <row r="3270" spans="1:14" x14ac:dyDescent="0.3">
      <c r="A3270" t="s">
        <v>5511</v>
      </c>
      <c r="B3270" t="s">
        <v>2211</v>
      </c>
      <c r="C3270" t="s">
        <v>2212</v>
      </c>
      <c r="D3270" t="s">
        <v>2328</v>
      </c>
      <c r="E3270" s="17">
        <v>44004</v>
      </c>
      <c r="F3270">
        <v>458</v>
      </c>
      <c r="G3270">
        <v>106</v>
      </c>
      <c r="H3270">
        <v>3440</v>
      </c>
      <c r="I3270">
        <v>369657</v>
      </c>
      <c r="J3270">
        <v>23233</v>
      </c>
      <c r="K3270">
        <v>16662</v>
      </c>
      <c r="L3270">
        <v>4122</v>
      </c>
      <c r="M3270">
        <v>19231</v>
      </c>
      <c r="N3270">
        <v>331000000</v>
      </c>
    </row>
    <row r="3271" spans="1:14" x14ac:dyDescent="0.3">
      <c r="A3271" t="s">
        <v>5512</v>
      </c>
      <c r="B3271" t="s">
        <v>2187</v>
      </c>
      <c r="C3271" t="s">
        <v>2255</v>
      </c>
      <c r="D3271" t="s">
        <v>2255</v>
      </c>
      <c r="E3271" s="17">
        <v>44173</v>
      </c>
      <c r="F3271">
        <v>2948</v>
      </c>
      <c r="G3271">
        <v>92</v>
      </c>
      <c r="H3271">
        <v>3462</v>
      </c>
      <c r="I3271">
        <v>372605</v>
      </c>
      <c r="J3271">
        <v>23325</v>
      </c>
      <c r="K3271">
        <v>20124</v>
      </c>
      <c r="L3271">
        <v>29480</v>
      </c>
      <c r="M3271">
        <v>18790</v>
      </c>
      <c r="N3271">
        <v>83000000</v>
      </c>
    </row>
    <row r="3272" spans="1:14" x14ac:dyDescent="0.3">
      <c r="A3272" t="s">
        <v>5513</v>
      </c>
      <c r="B3272" t="s">
        <v>2206</v>
      </c>
      <c r="C3272" t="s">
        <v>2257</v>
      </c>
      <c r="D3272" t="s">
        <v>2258</v>
      </c>
      <c r="E3272" s="17">
        <v>44500</v>
      </c>
      <c r="F3272">
        <v>337</v>
      </c>
      <c r="G3272">
        <v>3</v>
      </c>
      <c r="H3272">
        <v>1376</v>
      </c>
      <c r="I3272">
        <v>372942</v>
      </c>
      <c r="J3272">
        <v>23328</v>
      </c>
      <c r="K3272">
        <v>21500</v>
      </c>
      <c r="L3272">
        <v>4381</v>
      </c>
      <c r="M3272">
        <v>9272</v>
      </c>
      <c r="N3272">
        <v>68000000</v>
      </c>
    </row>
    <row r="3273" spans="1:14" x14ac:dyDescent="0.3">
      <c r="A3273" t="s">
        <v>5514</v>
      </c>
      <c r="B3273" t="s">
        <v>2194</v>
      </c>
      <c r="C3273" t="s">
        <v>2204</v>
      </c>
      <c r="D3273" t="s">
        <v>2235</v>
      </c>
      <c r="E3273" s="17">
        <v>44261</v>
      </c>
      <c r="F3273">
        <v>3943</v>
      </c>
      <c r="G3273">
        <v>185</v>
      </c>
      <c r="H3273">
        <v>571</v>
      </c>
      <c r="I3273">
        <v>376885</v>
      </c>
      <c r="J3273">
        <v>23513</v>
      </c>
      <c r="K3273">
        <v>22071</v>
      </c>
      <c r="L3273">
        <v>55202</v>
      </c>
      <c r="M3273">
        <v>7708</v>
      </c>
      <c r="N3273">
        <v>1380000000</v>
      </c>
    </row>
    <row r="3274" spans="1:14" x14ac:dyDescent="0.3">
      <c r="A3274" t="s">
        <v>5515</v>
      </c>
      <c r="B3274" t="s">
        <v>2187</v>
      </c>
      <c r="C3274" t="s">
        <v>2188</v>
      </c>
      <c r="D3274" t="s">
        <v>2188</v>
      </c>
      <c r="E3274" s="17">
        <v>44557</v>
      </c>
      <c r="F3274">
        <v>2013</v>
      </c>
      <c r="G3274">
        <v>137</v>
      </c>
      <c r="H3274">
        <v>4161</v>
      </c>
      <c r="I3274">
        <v>378898</v>
      </c>
      <c r="J3274">
        <v>23650</v>
      </c>
      <c r="K3274">
        <v>26232</v>
      </c>
      <c r="L3274">
        <v>20130</v>
      </c>
      <c r="M3274">
        <v>1110</v>
      </c>
      <c r="N3274">
        <v>83000000</v>
      </c>
    </row>
    <row r="3275" spans="1:14" x14ac:dyDescent="0.3">
      <c r="A3275" t="s">
        <v>5516</v>
      </c>
      <c r="B3275" t="s">
        <v>2187</v>
      </c>
      <c r="C3275" t="s">
        <v>2188</v>
      </c>
      <c r="D3275" t="s">
        <v>2188</v>
      </c>
      <c r="E3275" s="17">
        <v>44519</v>
      </c>
      <c r="F3275">
        <v>4020</v>
      </c>
      <c r="G3275">
        <v>62</v>
      </c>
      <c r="H3275">
        <v>2213</v>
      </c>
      <c r="I3275">
        <v>382918</v>
      </c>
      <c r="J3275">
        <v>23712</v>
      </c>
      <c r="K3275">
        <v>28445</v>
      </c>
      <c r="L3275">
        <v>72360</v>
      </c>
      <c r="M3275">
        <v>2425</v>
      </c>
      <c r="N3275">
        <v>83000000</v>
      </c>
    </row>
    <row r="3276" spans="1:14" x14ac:dyDescent="0.3">
      <c r="A3276" t="s">
        <v>5517</v>
      </c>
      <c r="B3276" t="s">
        <v>2187</v>
      </c>
      <c r="C3276" t="s">
        <v>2255</v>
      </c>
      <c r="D3276" t="s">
        <v>2255</v>
      </c>
      <c r="E3276" s="17">
        <v>44517</v>
      </c>
      <c r="F3276">
        <v>344</v>
      </c>
      <c r="G3276">
        <v>163</v>
      </c>
      <c r="H3276">
        <v>1515</v>
      </c>
      <c r="I3276">
        <v>383262</v>
      </c>
      <c r="J3276">
        <v>23875</v>
      </c>
      <c r="K3276">
        <v>29960</v>
      </c>
      <c r="L3276">
        <v>5160</v>
      </c>
      <c r="M3276">
        <v>9578</v>
      </c>
      <c r="N3276">
        <v>83000000</v>
      </c>
    </row>
    <row r="3277" spans="1:14" x14ac:dyDescent="0.3">
      <c r="A3277" t="s">
        <v>5518</v>
      </c>
      <c r="B3277" t="s">
        <v>2187</v>
      </c>
      <c r="C3277" t="s">
        <v>2255</v>
      </c>
      <c r="D3277" t="s">
        <v>2255</v>
      </c>
      <c r="E3277" s="17">
        <v>44488</v>
      </c>
      <c r="F3277">
        <v>4671</v>
      </c>
      <c r="G3277">
        <v>182</v>
      </c>
      <c r="H3277">
        <v>3724</v>
      </c>
      <c r="I3277">
        <v>387933</v>
      </c>
      <c r="J3277">
        <v>24057</v>
      </c>
      <c r="K3277">
        <v>33684</v>
      </c>
      <c r="L3277">
        <v>74736</v>
      </c>
      <c r="M3277">
        <v>17353</v>
      </c>
      <c r="N3277">
        <v>83000000</v>
      </c>
    </row>
    <row r="3278" spans="1:14" x14ac:dyDescent="0.3">
      <c r="A3278" t="s">
        <v>5519</v>
      </c>
      <c r="B3278" t="s">
        <v>2194</v>
      </c>
      <c r="C3278" t="s">
        <v>2221</v>
      </c>
      <c r="D3278" t="s">
        <v>2281</v>
      </c>
      <c r="E3278" s="17">
        <v>44154</v>
      </c>
      <c r="F3278">
        <v>942</v>
      </c>
      <c r="G3278">
        <v>56</v>
      </c>
      <c r="H3278">
        <v>4659</v>
      </c>
      <c r="I3278">
        <v>388875</v>
      </c>
      <c r="J3278">
        <v>24113</v>
      </c>
      <c r="K3278">
        <v>38343</v>
      </c>
      <c r="L3278">
        <v>4710</v>
      </c>
      <c r="M3278">
        <v>4403</v>
      </c>
      <c r="N3278">
        <v>1380000000</v>
      </c>
    </row>
    <row r="3279" spans="1:14" x14ac:dyDescent="0.3">
      <c r="A3279" t="s">
        <v>5520</v>
      </c>
      <c r="B3279" t="s">
        <v>2190</v>
      </c>
      <c r="C3279" t="s">
        <v>2269</v>
      </c>
      <c r="D3279" t="s">
        <v>2270</v>
      </c>
      <c r="E3279" s="17">
        <v>44503</v>
      </c>
      <c r="F3279">
        <v>345</v>
      </c>
      <c r="G3279">
        <v>170</v>
      </c>
      <c r="H3279">
        <v>179</v>
      </c>
      <c r="I3279">
        <v>389220</v>
      </c>
      <c r="J3279">
        <v>24283</v>
      </c>
      <c r="K3279">
        <v>38522</v>
      </c>
      <c r="L3279">
        <v>2760</v>
      </c>
      <c r="M3279">
        <v>1934</v>
      </c>
      <c r="N3279">
        <v>213000000</v>
      </c>
    </row>
    <row r="3280" spans="1:14" x14ac:dyDescent="0.3">
      <c r="A3280" t="s">
        <v>5521</v>
      </c>
      <c r="B3280" t="s">
        <v>2211</v>
      </c>
      <c r="C3280" t="s">
        <v>2241</v>
      </c>
      <c r="D3280" t="s">
        <v>2242</v>
      </c>
      <c r="E3280" s="17">
        <v>44469</v>
      </c>
      <c r="F3280">
        <v>3894</v>
      </c>
      <c r="G3280">
        <v>104</v>
      </c>
      <c r="H3280">
        <v>725</v>
      </c>
      <c r="I3280">
        <v>393114</v>
      </c>
      <c r="J3280">
        <v>24387</v>
      </c>
      <c r="K3280">
        <v>39247</v>
      </c>
      <c r="L3280">
        <v>31152</v>
      </c>
      <c r="M3280">
        <v>3160</v>
      </c>
      <c r="N3280">
        <v>331000000</v>
      </c>
    </row>
    <row r="3281" spans="1:14" x14ac:dyDescent="0.3">
      <c r="A3281" t="s">
        <v>5522</v>
      </c>
      <c r="B3281" t="s">
        <v>2187</v>
      </c>
      <c r="C3281" t="s">
        <v>2255</v>
      </c>
      <c r="D3281" t="s">
        <v>2255</v>
      </c>
      <c r="E3281" s="17">
        <v>44250</v>
      </c>
      <c r="F3281">
        <v>3319</v>
      </c>
      <c r="G3281">
        <v>64</v>
      </c>
      <c r="H3281">
        <v>4872</v>
      </c>
      <c r="I3281">
        <v>396433</v>
      </c>
      <c r="J3281">
        <v>24451</v>
      </c>
      <c r="K3281">
        <v>44119</v>
      </c>
      <c r="L3281">
        <v>23233</v>
      </c>
      <c r="M3281">
        <v>4786</v>
      </c>
      <c r="N3281">
        <v>83000000</v>
      </c>
    </row>
    <row r="3282" spans="1:14" x14ac:dyDescent="0.3">
      <c r="A3282" t="s">
        <v>5523</v>
      </c>
      <c r="B3282" t="s">
        <v>2211</v>
      </c>
      <c r="C3282" t="s">
        <v>2245</v>
      </c>
      <c r="D3282" t="s">
        <v>2308</v>
      </c>
      <c r="E3282" s="17">
        <v>44424</v>
      </c>
      <c r="F3282">
        <v>3695</v>
      </c>
      <c r="G3282">
        <v>139</v>
      </c>
      <c r="H3282">
        <v>1040</v>
      </c>
      <c r="I3282">
        <v>400128</v>
      </c>
      <c r="J3282">
        <v>24590</v>
      </c>
      <c r="K3282">
        <v>45159</v>
      </c>
      <c r="L3282">
        <v>66510</v>
      </c>
      <c r="M3282">
        <v>7454</v>
      </c>
      <c r="N3282">
        <v>331000000</v>
      </c>
    </row>
    <row r="3283" spans="1:14" x14ac:dyDescent="0.3">
      <c r="A3283" t="s">
        <v>5524</v>
      </c>
      <c r="B3283" t="s">
        <v>2211</v>
      </c>
      <c r="C3283" t="s">
        <v>2212</v>
      </c>
      <c r="D3283" t="s">
        <v>2328</v>
      </c>
      <c r="E3283" s="17">
        <v>44315</v>
      </c>
      <c r="F3283">
        <v>324</v>
      </c>
      <c r="G3283">
        <v>61</v>
      </c>
      <c r="H3283">
        <v>81</v>
      </c>
      <c r="I3283">
        <v>400452</v>
      </c>
      <c r="J3283">
        <v>24651</v>
      </c>
      <c r="K3283">
        <v>45240</v>
      </c>
      <c r="L3283">
        <v>3888</v>
      </c>
      <c r="M3283">
        <v>16330</v>
      </c>
      <c r="N3283">
        <v>331000000</v>
      </c>
    </row>
    <row r="3284" spans="1:14" x14ac:dyDescent="0.3">
      <c r="A3284" t="s">
        <v>5525</v>
      </c>
      <c r="B3284" t="s">
        <v>2187</v>
      </c>
      <c r="C3284" t="s">
        <v>2255</v>
      </c>
      <c r="D3284" t="s">
        <v>2255</v>
      </c>
      <c r="E3284" s="17">
        <v>44489</v>
      </c>
      <c r="F3284">
        <v>2138</v>
      </c>
      <c r="G3284">
        <v>151</v>
      </c>
      <c r="H3284">
        <v>3111</v>
      </c>
      <c r="I3284">
        <v>402590</v>
      </c>
      <c r="J3284">
        <v>24802</v>
      </c>
      <c r="K3284">
        <v>48351</v>
      </c>
      <c r="L3284">
        <v>21380</v>
      </c>
      <c r="M3284">
        <v>11859</v>
      </c>
      <c r="N3284">
        <v>83000000</v>
      </c>
    </row>
    <row r="3285" spans="1:14" x14ac:dyDescent="0.3">
      <c r="A3285" t="s">
        <v>5526</v>
      </c>
      <c r="B3285" t="s">
        <v>2190</v>
      </c>
      <c r="C3285" t="s">
        <v>2252</v>
      </c>
      <c r="D3285" t="s">
        <v>2301</v>
      </c>
      <c r="E3285" s="17">
        <v>44242</v>
      </c>
      <c r="F3285">
        <v>4389</v>
      </c>
      <c r="G3285">
        <v>129</v>
      </c>
      <c r="H3285">
        <v>3018</v>
      </c>
      <c r="I3285">
        <v>406979</v>
      </c>
      <c r="J3285">
        <v>24931</v>
      </c>
      <c r="K3285">
        <v>51369</v>
      </c>
      <c r="L3285">
        <v>48279</v>
      </c>
      <c r="M3285">
        <v>6799</v>
      </c>
      <c r="N3285">
        <v>213000000</v>
      </c>
    </row>
    <row r="3286" spans="1:14" x14ac:dyDescent="0.3">
      <c r="A3286" t="s">
        <v>5527</v>
      </c>
      <c r="B3286" t="s">
        <v>2211</v>
      </c>
      <c r="C3286" t="s">
        <v>2212</v>
      </c>
      <c r="D3286" t="s">
        <v>2328</v>
      </c>
      <c r="E3286" s="17">
        <v>43914</v>
      </c>
      <c r="F3286">
        <v>3612</v>
      </c>
      <c r="G3286">
        <v>174</v>
      </c>
      <c r="H3286">
        <v>1205</v>
      </c>
      <c r="I3286">
        <v>410591</v>
      </c>
      <c r="J3286">
        <v>25105</v>
      </c>
      <c r="K3286">
        <v>52574</v>
      </c>
      <c r="L3286">
        <v>46956</v>
      </c>
      <c r="M3286">
        <v>163</v>
      </c>
      <c r="N3286">
        <v>331000000</v>
      </c>
    </row>
    <row r="3287" spans="1:14" x14ac:dyDescent="0.3">
      <c r="A3287" t="s">
        <v>5528</v>
      </c>
      <c r="B3287" t="s">
        <v>2206</v>
      </c>
      <c r="C3287" t="s">
        <v>2207</v>
      </c>
      <c r="D3287" t="s">
        <v>2263</v>
      </c>
      <c r="E3287" s="17">
        <v>43943</v>
      </c>
      <c r="F3287">
        <v>523</v>
      </c>
      <c r="G3287">
        <v>125</v>
      </c>
      <c r="H3287">
        <v>3967</v>
      </c>
      <c r="I3287">
        <v>411114</v>
      </c>
      <c r="J3287">
        <v>25230</v>
      </c>
      <c r="K3287">
        <v>56541</v>
      </c>
      <c r="L3287">
        <v>6276</v>
      </c>
      <c r="M3287">
        <v>5414</v>
      </c>
      <c r="N3287">
        <v>68000000</v>
      </c>
    </row>
    <row r="3288" spans="1:14" x14ac:dyDescent="0.3">
      <c r="A3288" t="s">
        <v>5529</v>
      </c>
      <c r="B3288" t="s">
        <v>2211</v>
      </c>
      <c r="C3288" t="s">
        <v>2237</v>
      </c>
      <c r="D3288" t="s">
        <v>2238</v>
      </c>
      <c r="E3288" s="17">
        <v>44162</v>
      </c>
      <c r="F3288">
        <v>2897</v>
      </c>
      <c r="G3288">
        <v>183</v>
      </c>
      <c r="H3288">
        <v>3797</v>
      </c>
      <c r="I3288">
        <v>414011</v>
      </c>
      <c r="J3288">
        <v>25413</v>
      </c>
      <c r="K3288">
        <v>60338</v>
      </c>
      <c r="L3288">
        <v>20279</v>
      </c>
      <c r="M3288">
        <v>11923</v>
      </c>
      <c r="N3288">
        <v>331000000</v>
      </c>
    </row>
    <row r="3289" spans="1:14" x14ac:dyDescent="0.3">
      <c r="A3289" t="s">
        <v>5530</v>
      </c>
      <c r="B3289" t="s">
        <v>2187</v>
      </c>
      <c r="C3289" t="s">
        <v>2255</v>
      </c>
      <c r="D3289" t="s">
        <v>2255</v>
      </c>
      <c r="E3289" s="17">
        <v>44208</v>
      </c>
      <c r="F3289">
        <v>3740</v>
      </c>
      <c r="G3289">
        <v>143</v>
      </c>
      <c r="H3289">
        <v>2981</v>
      </c>
      <c r="I3289">
        <v>417751</v>
      </c>
      <c r="J3289">
        <v>25556</v>
      </c>
      <c r="K3289">
        <v>63319</v>
      </c>
      <c r="L3289">
        <v>71060</v>
      </c>
      <c r="M3289">
        <v>10551</v>
      </c>
      <c r="N3289">
        <v>83000000</v>
      </c>
    </row>
    <row r="3290" spans="1:14" x14ac:dyDescent="0.3">
      <c r="A3290" t="s">
        <v>5531</v>
      </c>
      <c r="B3290" t="s">
        <v>2194</v>
      </c>
      <c r="C3290" t="s">
        <v>2204</v>
      </c>
      <c r="D3290" t="s">
        <v>2235</v>
      </c>
      <c r="E3290" s="17">
        <v>44485</v>
      </c>
      <c r="F3290">
        <v>258</v>
      </c>
      <c r="G3290">
        <v>161</v>
      </c>
      <c r="H3290">
        <v>2781</v>
      </c>
      <c r="I3290">
        <v>418009</v>
      </c>
      <c r="J3290">
        <v>25717</v>
      </c>
      <c r="K3290">
        <v>66100</v>
      </c>
      <c r="L3290">
        <v>2064</v>
      </c>
      <c r="M3290">
        <v>7920</v>
      </c>
      <c r="N3290">
        <v>1380000000</v>
      </c>
    </row>
    <row r="3291" spans="1:14" x14ac:dyDescent="0.3">
      <c r="A3291" t="s">
        <v>5532</v>
      </c>
      <c r="B3291" t="s">
        <v>2211</v>
      </c>
      <c r="C3291" t="s">
        <v>2245</v>
      </c>
      <c r="D3291" t="s">
        <v>2246</v>
      </c>
      <c r="E3291" s="17">
        <v>43871</v>
      </c>
      <c r="F3291">
        <v>1110</v>
      </c>
      <c r="G3291">
        <v>145</v>
      </c>
      <c r="H3291">
        <v>3845</v>
      </c>
      <c r="I3291">
        <v>419119</v>
      </c>
      <c r="J3291">
        <v>25862</v>
      </c>
      <c r="K3291">
        <v>69945</v>
      </c>
      <c r="L3291">
        <v>5550</v>
      </c>
      <c r="M3291">
        <v>7641</v>
      </c>
      <c r="N3291">
        <v>331000000</v>
      </c>
    </row>
    <row r="3292" spans="1:14" x14ac:dyDescent="0.3">
      <c r="A3292" t="s">
        <v>5533</v>
      </c>
      <c r="B3292" t="s">
        <v>2190</v>
      </c>
      <c r="C3292" t="s">
        <v>2191</v>
      </c>
      <c r="D3292" t="s">
        <v>2285</v>
      </c>
      <c r="E3292" s="17">
        <v>43935</v>
      </c>
      <c r="F3292">
        <v>820</v>
      </c>
      <c r="G3292">
        <v>28</v>
      </c>
      <c r="H3292">
        <v>4652</v>
      </c>
      <c r="I3292">
        <v>419939</v>
      </c>
      <c r="J3292">
        <v>25890</v>
      </c>
      <c r="K3292">
        <v>74597</v>
      </c>
      <c r="L3292">
        <v>14760</v>
      </c>
      <c r="M3292">
        <v>18478</v>
      </c>
      <c r="N3292">
        <v>213000000</v>
      </c>
    </row>
    <row r="3293" spans="1:14" x14ac:dyDescent="0.3">
      <c r="A3293" t="s">
        <v>5534</v>
      </c>
      <c r="B3293" t="s">
        <v>2206</v>
      </c>
      <c r="C3293" t="s">
        <v>2232</v>
      </c>
      <c r="D3293" t="s">
        <v>2326</v>
      </c>
      <c r="E3293" s="17">
        <v>44032</v>
      </c>
      <c r="F3293">
        <v>2788</v>
      </c>
      <c r="G3293">
        <v>181</v>
      </c>
      <c r="H3293">
        <v>3446</v>
      </c>
      <c r="I3293">
        <v>422727</v>
      </c>
      <c r="J3293">
        <v>26071</v>
      </c>
      <c r="K3293">
        <v>78043</v>
      </c>
      <c r="L3293">
        <v>22304</v>
      </c>
      <c r="M3293">
        <v>13191</v>
      </c>
      <c r="N3293">
        <v>68000000</v>
      </c>
    </row>
    <row r="3294" spans="1:14" x14ac:dyDescent="0.3">
      <c r="A3294" t="s">
        <v>5535</v>
      </c>
      <c r="B3294" t="s">
        <v>2206</v>
      </c>
      <c r="C3294" t="s">
        <v>2224</v>
      </c>
      <c r="D3294" t="s">
        <v>2230</v>
      </c>
      <c r="E3294" s="17">
        <v>44280</v>
      </c>
      <c r="F3294">
        <v>4664</v>
      </c>
      <c r="G3294">
        <v>50</v>
      </c>
      <c r="H3294">
        <v>1490</v>
      </c>
      <c r="I3294">
        <v>427391</v>
      </c>
      <c r="J3294">
        <v>26121</v>
      </c>
      <c r="K3294">
        <v>79533</v>
      </c>
      <c r="L3294">
        <v>74624</v>
      </c>
      <c r="M3294">
        <v>11556</v>
      </c>
      <c r="N3294">
        <v>68000000</v>
      </c>
    </row>
    <row r="3295" spans="1:14" x14ac:dyDescent="0.3">
      <c r="A3295" t="s">
        <v>5536</v>
      </c>
      <c r="B3295" t="s">
        <v>2194</v>
      </c>
      <c r="C3295" t="s">
        <v>27</v>
      </c>
      <c r="D3295" t="s">
        <v>27</v>
      </c>
      <c r="E3295" s="17">
        <v>44096</v>
      </c>
      <c r="F3295">
        <v>4604</v>
      </c>
      <c r="G3295">
        <v>13</v>
      </c>
      <c r="H3295">
        <v>2288</v>
      </c>
      <c r="I3295">
        <v>431995</v>
      </c>
      <c r="J3295">
        <v>26134</v>
      </c>
      <c r="K3295">
        <v>81821</v>
      </c>
      <c r="L3295">
        <v>59852</v>
      </c>
      <c r="M3295">
        <v>9338</v>
      </c>
      <c r="N3295">
        <v>1380000000</v>
      </c>
    </row>
    <row r="3296" spans="1:14" x14ac:dyDescent="0.3">
      <c r="A3296" t="s">
        <v>5537</v>
      </c>
      <c r="B3296" t="s">
        <v>2194</v>
      </c>
      <c r="C3296" t="s">
        <v>2195</v>
      </c>
      <c r="D3296" t="s">
        <v>2196</v>
      </c>
      <c r="E3296" s="17">
        <v>44040</v>
      </c>
      <c r="F3296">
        <v>1563</v>
      </c>
      <c r="G3296">
        <v>93</v>
      </c>
      <c r="H3296">
        <v>2381</v>
      </c>
      <c r="I3296">
        <v>433558</v>
      </c>
      <c r="J3296">
        <v>26227</v>
      </c>
      <c r="K3296">
        <v>84202</v>
      </c>
      <c r="L3296">
        <v>14067</v>
      </c>
      <c r="M3296">
        <v>2568</v>
      </c>
      <c r="N3296">
        <v>1380000000</v>
      </c>
    </row>
    <row r="3297" spans="1:14" x14ac:dyDescent="0.3">
      <c r="A3297" t="s">
        <v>5538</v>
      </c>
      <c r="B3297" t="s">
        <v>2211</v>
      </c>
      <c r="C3297" t="s">
        <v>2237</v>
      </c>
      <c r="D3297" t="s">
        <v>2250</v>
      </c>
      <c r="E3297" s="17">
        <v>44393</v>
      </c>
      <c r="F3297">
        <v>4620</v>
      </c>
      <c r="G3297">
        <v>57</v>
      </c>
      <c r="H3297">
        <v>47</v>
      </c>
      <c r="I3297">
        <v>438178</v>
      </c>
      <c r="J3297">
        <v>26284</v>
      </c>
      <c r="K3297">
        <v>84249</v>
      </c>
      <c r="L3297">
        <v>32340</v>
      </c>
      <c r="M3297">
        <v>4938</v>
      </c>
      <c r="N3297">
        <v>331000000</v>
      </c>
    </row>
    <row r="3298" spans="1:14" x14ac:dyDescent="0.3">
      <c r="A3298" t="s">
        <v>5539</v>
      </c>
      <c r="B3298" t="s">
        <v>2187</v>
      </c>
      <c r="C3298" t="s">
        <v>2188</v>
      </c>
      <c r="D3298" t="s">
        <v>2188</v>
      </c>
      <c r="E3298" s="17">
        <v>43948</v>
      </c>
      <c r="F3298">
        <v>1207</v>
      </c>
      <c r="G3298">
        <v>162</v>
      </c>
      <c r="H3298">
        <v>4008</v>
      </c>
      <c r="I3298">
        <v>439385</v>
      </c>
      <c r="J3298">
        <v>26446</v>
      </c>
      <c r="K3298">
        <v>88257</v>
      </c>
      <c r="L3298">
        <v>7242</v>
      </c>
      <c r="M3298">
        <v>3796</v>
      </c>
      <c r="N3298">
        <v>83000000</v>
      </c>
    </row>
    <row r="3299" spans="1:14" x14ac:dyDescent="0.3">
      <c r="A3299" t="s">
        <v>5540</v>
      </c>
      <c r="B3299" t="s">
        <v>2190</v>
      </c>
      <c r="C3299" t="s">
        <v>2191</v>
      </c>
      <c r="D3299" t="s">
        <v>2285</v>
      </c>
      <c r="E3299" s="17">
        <v>44543</v>
      </c>
      <c r="F3299">
        <v>308</v>
      </c>
      <c r="G3299">
        <v>136</v>
      </c>
      <c r="H3299">
        <v>462</v>
      </c>
      <c r="I3299">
        <v>439693</v>
      </c>
      <c r="J3299">
        <v>26582</v>
      </c>
      <c r="K3299">
        <v>88719</v>
      </c>
      <c r="L3299">
        <v>3080</v>
      </c>
      <c r="M3299">
        <v>2374</v>
      </c>
      <c r="N3299">
        <v>213000000</v>
      </c>
    </row>
    <row r="3300" spans="1:14" x14ac:dyDescent="0.3">
      <c r="A3300" t="s">
        <v>5541</v>
      </c>
      <c r="B3300" t="s">
        <v>2206</v>
      </c>
      <c r="C3300" t="s">
        <v>2257</v>
      </c>
      <c r="D3300" t="s">
        <v>2258</v>
      </c>
      <c r="E3300" s="17">
        <v>44207</v>
      </c>
      <c r="F3300">
        <v>1839</v>
      </c>
      <c r="G3300">
        <v>127</v>
      </c>
      <c r="H3300">
        <v>2364</v>
      </c>
      <c r="I3300">
        <v>441532</v>
      </c>
      <c r="J3300">
        <v>26709</v>
      </c>
      <c r="K3300">
        <v>91083</v>
      </c>
      <c r="L3300">
        <v>14712</v>
      </c>
      <c r="M3300">
        <v>1931</v>
      </c>
      <c r="N3300">
        <v>68000000</v>
      </c>
    </row>
    <row r="3301" spans="1:14" x14ac:dyDescent="0.3">
      <c r="A3301" t="s">
        <v>5542</v>
      </c>
      <c r="B3301" t="s">
        <v>2194</v>
      </c>
      <c r="C3301" t="s">
        <v>27</v>
      </c>
      <c r="D3301" t="s">
        <v>27</v>
      </c>
      <c r="E3301" s="17">
        <v>44381</v>
      </c>
      <c r="F3301">
        <v>3352</v>
      </c>
      <c r="G3301">
        <v>36</v>
      </c>
      <c r="H3301">
        <v>2419</v>
      </c>
      <c r="I3301">
        <v>444884</v>
      </c>
      <c r="J3301">
        <v>26745</v>
      </c>
      <c r="K3301">
        <v>93502</v>
      </c>
      <c r="L3301">
        <v>33520</v>
      </c>
      <c r="M3301">
        <v>15892</v>
      </c>
      <c r="N3301">
        <v>1380000000</v>
      </c>
    </row>
    <row r="3302" spans="1:14" x14ac:dyDescent="0.3">
      <c r="A3302" t="s">
        <v>5543</v>
      </c>
      <c r="B3302" t="s">
        <v>2190</v>
      </c>
      <c r="C3302" t="s">
        <v>2269</v>
      </c>
      <c r="D3302" t="s">
        <v>2288</v>
      </c>
      <c r="E3302" s="17">
        <v>44370</v>
      </c>
      <c r="F3302">
        <v>1383</v>
      </c>
      <c r="G3302">
        <v>102</v>
      </c>
      <c r="H3302">
        <v>1793</v>
      </c>
      <c r="I3302">
        <v>446267</v>
      </c>
      <c r="J3302">
        <v>26847</v>
      </c>
      <c r="K3302">
        <v>95295</v>
      </c>
      <c r="L3302">
        <v>9681</v>
      </c>
      <c r="M3302">
        <v>7173</v>
      </c>
      <c r="N3302">
        <v>213000000</v>
      </c>
    </row>
    <row r="3303" spans="1:14" x14ac:dyDescent="0.3">
      <c r="A3303" t="s">
        <v>5544</v>
      </c>
      <c r="B3303" t="s">
        <v>2187</v>
      </c>
      <c r="C3303" t="s">
        <v>2201</v>
      </c>
      <c r="D3303" t="s">
        <v>2272</v>
      </c>
      <c r="E3303" s="17">
        <v>43914</v>
      </c>
      <c r="F3303">
        <v>2306</v>
      </c>
      <c r="G3303">
        <v>11</v>
      </c>
      <c r="H3303">
        <v>3540</v>
      </c>
      <c r="I3303">
        <v>448573</v>
      </c>
      <c r="J3303">
        <v>26858</v>
      </c>
      <c r="K3303">
        <v>98835</v>
      </c>
      <c r="L3303">
        <v>16142</v>
      </c>
      <c r="M3303">
        <v>4138</v>
      </c>
      <c r="N3303">
        <v>83000000</v>
      </c>
    </row>
    <row r="3304" spans="1:14" x14ac:dyDescent="0.3">
      <c r="A3304" t="s">
        <v>5545</v>
      </c>
      <c r="B3304" t="s">
        <v>2206</v>
      </c>
      <c r="C3304" t="s">
        <v>2224</v>
      </c>
      <c r="D3304" t="s">
        <v>2225</v>
      </c>
      <c r="E3304" s="17">
        <v>44284</v>
      </c>
      <c r="F3304">
        <v>1180</v>
      </c>
      <c r="G3304">
        <v>84</v>
      </c>
      <c r="H3304">
        <v>1033</v>
      </c>
      <c r="I3304">
        <v>449753</v>
      </c>
      <c r="J3304">
        <v>26942</v>
      </c>
      <c r="K3304">
        <v>99868</v>
      </c>
      <c r="L3304">
        <v>5900</v>
      </c>
      <c r="M3304">
        <v>15196</v>
      </c>
      <c r="N3304">
        <v>68000000</v>
      </c>
    </row>
    <row r="3305" spans="1:14" x14ac:dyDescent="0.3">
      <c r="A3305" t="s">
        <v>5546</v>
      </c>
      <c r="B3305" t="s">
        <v>2206</v>
      </c>
      <c r="C3305" t="s">
        <v>2207</v>
      </c>
      <c r="D3305" t="s">
        <v>2208</v>
      </c>
      <c r="E3305" s="17">
        <v>44497</v>
      </c>
      <c r="F3305">
        <v>2472</v>
      </c>
      <c r="G3305">
        <v>138</v>
      </c>
      <c r="H3305">
        <v>587</v>
      </c>
      <c r="I3305">
        <v>452225</v>
      </c>
      <c r="J3305">
        <v>27080</v>
      </c>
      <c r="K3305">
        <v>100455</v>
      </c>
      <c r="L3305">
        <v>32136</v>
      </c>
      <c r="M3305">
        <v>17973</v>
      </c>
      <c r="N3305">
        <v>68000000</v>
      </c>
    </row>
    <row r="3306" spans="1:14" x14ac:dyDescent="0.3">
      <c r="A3306" t="s">
        <v>5547</v>
      </c>
      <c r="B3306" t="s">
        <v>2187</v>
      </c>
      <c r="C3306" t="s">
        <v>2338</v>
      </c>
      <c r="D3306" t="s">
        <v>2438</v>
      </c>
      <c r="E3306" s="17">
        <v>44459</v>
      </c>
      <c r="F3306">
        <v>2686</v>
      </c>
      <c r="G3306">
        <v>26</v>
      </c>
      <c r="H3306">
        <v>4518</v>
      </c>
      <c r="I3306">
        <v>454911</v>
      </c>
      <c r="J3306">
        <v>27106</v>
      </c>
      <c r="K3306">
        <v>104973</v>
      </c>
      <c r="L3306">
        <v>29546</v>
      </c>
      <c r="M3306">
        <v>19327</v>
      </c>
      <c r="N3306">
        <v>83000000</v>
      </c>
    </row>
    <row r="3307" spans="1:14" x14ac:dyDescent="0.3">
      <c r="A3307" t="s">
        <v>5548</v>
      </c>
      <c r="B3307" t="s">
        <v>2206</v>
      </c>
      <c r="C3307" t="s">
        <v>2257</v>
      </c>
      <c r="D3307" t="s">
        <v>2258</v>
      </c>
      <c r="E3307" s="17">
        <v>44344</v>
      </c>
      <c r="F3307">
        <v>2967</v>
      </c>
      <c r="G3307">
        <v>87</v>
      </c>
      <c r="H3307">
        <v>3009</v>
      </c>
      <c r="I3307">
        <v>457878</v>
      </c>
      <c r="J3307">
        <v>27193</v>
      </c>
      <c r="K3307">
        <v>107982</v>
      </c>
      <c r="L3307">
        <v>38571</v>
      </c>
      <c r="M3307">
        <v>7818</v>
      </c>
      <c r="N3307">
        <v>68000000</v>
      </c>
    </row>
    <row r="3308" spans="1:14" x14ac:dyDescent="0.3">
      <c r="A3308" t="s">
        <v>5549</v>
      </c>
      <c r="B3308" t="s">
        <v>2187</v>
      </c>
      <c r="C3308" t="s">
        <v>2188</v>
      </c>
      <c r="D3308" t="s">
        <v>2188</v>
      </c>
      <c r="E3308" s="17">
        <v>44435</v>
      </c>
      <c r="F3308">
        <v>4445</v>
      </c>
      <c r="G3308">
        <v>170</v>
      </c>
      <c r="H3308">
        <v>2774</v>
      </c>
      <c r="I3308">
        <v>462323</v>
      </c>
      <c r="J3308">
        <v>27363</v>
      </c>
      <c r="K3308">
        <v>110756</v>
      </c>
      <c r="L3308">
        <v>66675</v>
      </c>
      <c r="M3308">
        <v>3096</v>
      </c>
      <c r="N3308">
        <v>83000000</v>
      </c>
    </row>
    <row r="3309" spans="1:14" x14ac:dyDescent="0.3">
      <c r="A3309" t="s">
        <v>5550</v>
      </c>
      <c r="B3309" t="s">
        <v>2206</v>
      </c>
      <c r="C3309" t="s">
        <v>2207</v>
      </c>
      <c r="D3309" t="s">
        <v>2208</v>
      </c>
      <c r="E3309" s="17">
        <v>44508</v>
      </c>
      <c r="F3309">
        <v>960</v>
      </c>
      <c r="G3309">
        <v>177</v>
      </c>
      <c r="H3309">
        <v>475</v>
      </c>
      <c r="I3309">
        <v>463283</v>
      </c>
      <c r="J3309">
        <v>27540</v>
      </c>
      <c r="K3309">
        <v>111231</v>
      </c>
      <c r="L3309">
        <v>4800</v>
      </c>
      <c r="M3309">
        <v>17291</v>
      </c>
      <c r="N3309">
        <v>68000000</v>
      </c>
    </row>
    <row r="3310" spans="1:14" x14ac:dyDescent="0.3">
      <c r="A3310" t="s">
        <v>5551</v>
      </c>
      <c r="B3310" t="s">
        <v>2211</v>
      </c>
      <c r="C3310" t="s">
        <v>2212</v>
      </c>
      <c r="D3310" t="s">
        <v>2213</v>
      </c>
      <c r="E3310" s="17">
        <v>44217</v>
      </c>
      <c r="F3310">
        <v>3456</v>
      </c>
      <c r="G3310">
        <v>97</v>
      </c>
      <c r="H3310">
        <v>4340</v>
      </c>
      <c r="I3310">
        <v>466739</v>
      </c>
      <c r="J3310">
        <v>27637</v>
      </c>
      <c r="K3310">
        <v>115571</v>
      </c>
      <c r="L3310">
        <v>41472</v>
      </c>
      <c r="M3310">
        <v>4672</v>
      </c>
      <c r="N3310">
        <v>331000000</v>
      </c>
    </row>
    <row r="3311" spans="1:14" x14ac:dyDescent="0.3">
      <c r="A3311" t="s">
        <v>5552</v>
      </c>
      <c r="B3311" t="s">
        <v>2187</v>
      </c>
      <c r="C3311" t="s">
        <v>2201</v>
      </c>
      <c r="D3311" t="s">
        <v>2272</v>
      </c>
      <c r="E3311" s="17">
        <v>44180</v>
      </c>
      <c r="F3311">
        <v>437</v>
      </c>
      <c r="G3311">
        <v>19</v>
      </c>
      <c r="H3311">
        <v>2739</v>
      </c>
      <c r="I3311">
        <v>467176</v>
      </c>
      <c r="J3311">
        <v>27656</v>
      </c>
      <c r="K3311">
        <v>118310</v>
      </c>
      <c r="L3311">
        <v>2622</v>
      </c>
      <c r="M3311">
        <v>8451</v>
      </c>
      <c r="N3311">
        <v>83000000</v>
      </c>
    </row>
    <row r="3312" spans="1:14" x14ac:dyDescent="0.3">
      <c r="A3312" t="s">
        <v>5553</v>
      </c>
      <c r="B3312" t="s">
        <v>2190</v>
      </c>
      <c r="C3312" t="s">
        <v>2198</v>
      </c>
      <c r="D3312" t="s">
        <v>2306</v>
      </c>
      <c r="E3312" s="17">
        <v>44126</v>
      </c>
      <c r="F3312">
        <v>455</v>
      </c>
      <c r="G3312">
        <v>140</v>
      </c>
      <c r="H3312">
        <v>4583</v>
      </c>
      <c r="I3312">
        <v>467631</v>
      </c>
      <c r="J3312">
        <v>27796</v>
      </c>
      <c r="K3312">
        <v>122893</v>
      </c>
      <c r="L3312">
        <v>3185</v>
      </c>
      <c r="M3312">
        <v>14718</v>
      </c>
      <c r="N3312">
        <v>213000000</v>
      </c>
    </row>
    <row r="3313" spans="1:14" x14ac:dyDescent="0.3">
      <c r="A3313" t="s">
        <v>5554</v>
      </c>
      <c r="B3313" t="s">
        <v>2211</v>
      </c>
      <c r="C3313" t="s">
        <v>2245</v>
      </c>
      <c r="D3313" t="s">
        <v>2308</v>
      </c>
      <c r="E3313" s="17">
        <v>44088</v>
      </c>
      <c r="F3313">
        <v>3817</v>
      </c>
      <c r="G3313">
        <v>46</v>
      </c>
      <c r="H3313">
        <v>2900</v>
      </c>
      <c r="I3313">
        <v>471448</v>
      </c>
      <c r="J3313">
        <v>27842</v>
      </c>
      <c r="K3313">
        <v>125793</v>
      </c>
      <c r="L3313">
        <v>19085</v>
      </c>
      <c r="M3313">
        <v>8128</v>
      </c>
      <c r="N3313">
        <v>331000000</v>
      </c>
    </row>
    <row r="3314" spans="1:14" x14ac:dyDescent="0.3">
      <c r="A3314" t="s">
        <v>5555</v>
      </c>
      <c r="B3314" t="s">
        <v>2190</v>
      </c>
      <c r="C3314" t="s">
        <v>2198</v>
      </c>
      <c r="D3314" t="s">
        <v>2306</v>
      </c>
      <c r="E3314" s="17">
        <v>43911</v>
      </c>
      <c r="F3314">
        <v>1569</v>
      </c>
      <c r="G3314">
        <v>7</v>
      </c>
      <c r="H3314">
        <v>1825</v>
      </c>
      <c r="I3314">
        <v>473017</v>
      </c>
      <c r="J3314">
        <v>27849</v>
      </c>
      <c r="K3314">
        <v>127618</v>
      </c>
      <c r="L3314">
        <v>17259</v>
      </c>
      <c r="M3314">
        <v>5537</v>
      </c>
      <c r="N3314">
        <v>213000000</v>
      </c>
    </row>
    <row r="3315" spans="1:14" x14ac:dyDescent="0.3">
      <c r="A3315" t="s">
        <v>5556</v>
      </c>
      <c r="B3315" t="s">
        <v>2206</v>
      </c>
      <c r="C3315" t="s">
        <v>2232</v>
      </c>
      <c r="D3315" t="s">
        <v>2326</v>
      </c>
      <c r="E3315" s="17">
        <v>44098</v>
      </c>
      <c r="F3315">
        <v>1103</v>
      </c>
      <c r="G3315">
        <v>196</v>
      </c>
      <c r="H3315">
        <v>4848</v>
      </c>
      <c r="I3315">
        <v>474120</v>
      </c>
      <c r="J3315">
        <v>28045</v>
      </c>
      <c r="K3315">
        <v>132466</v>
      </c>
      <c r="L3315">
        <v>17648</v>
      </c>
      <c r="M3315">
        <v>5594</v>
      </c>
      <c r="N3315">
        <v>68000000</v>
      </c>
    </row>
    <row r="3316" spans="1:14" x14ac:dyDescent="0.3">
      <c r="A3316" t="s">
        <v>5557</v>
      </c>
      <c r="B3316" t="s">
        <v>2190</v>
      </c>
      <c r="C3316" t="s">
        <v>2252</v>
      </c>
      <c r="D3316" t="s">
        <v>2301</v>
      </c>
      <c r="E3316" s="17">
        <v>44249</v>
      </c>
      <c r="F3316">
        <v>1618</v>
      </c>
      <c r="G3316">
        <v>70</v>
      </c>
      <c r="H3316">
        <v>1897</v>
      </c>
      <c r="I3316">
        <v>475738</v>
      </c>
      <c r="J3316">
        <v>28115</v>
      </c>
      <c r="K3316">
        <v>134363</v>
      </c>
      <c r="L3316">
        <v>24270</v>
      </c>
      <c r="M3316">
        <v>9324</v>
      </c>
      <c r="N3316">
        <v>213000000</v>
      </c>
    </row>
    <row r="3317" spans="1:14" x14ac:dyDescent="0.3">
      <c r="A3317" t="s">
        <v>5558</v>
      </c>
      <c r="B3317" t="s">
        <v>2211</v>
      </c>
      <c r="C3317" t="s">
        <v>2245</v>
      </c>
      <c r="D3317" t="s">
        <v>2246</v>
      </c>
      <c r="E3317" s="17">
        <v>44065</v>
      </c>
      <c r="F3317">
        <v>3612</v>
      </c>
      <c r="G3317">
        <v>63</v>
      </c>
      <c r="H3317">
        <v>3756</v>
      </c>
      <c r="I3317">
        <v>479350</v>
      </c>
      <c r="J3317">
        <v>28178</v>
      </c>
      <c r="K3317">
        <v>138119</v>
      </c>
      <c r="L3317">
        <v>32508</v>
      </c>
      <c r="M3317">
        <v>12815</v>
      </c>
      <c r="N3317">
        <v>331000000</v>
      </c>
    </row>
    <row r="3318" spans="1:14" x14ac:dyDescent="0.3">
      <c r="A3318" t="s">
        <v>5559</v>
      </c>
      <c r="B3318" t="s">
        <v>2187</v>
      </c>
      <c r="C3318" t="s">
        <v>2255</v>
      </c>
      <c r="D3318" t="s">
        <v>2255</v>
      </c>
      <c r="E3318" s="17">
        <v>44141</v>
      </c>
      <c r="F3318">
        <v>1512</v>
      </c>
      <c r="G3318">
        <v>43</v>
      </c>
      <c r="H3318">
        <v>3566</v>
      </c>
      <c r="I3318">
        <v>480862</v>
      </c>
      <c r="J3318">
        <v>28221</v>
      </c>
      <c r="K3318">
        <v>141685</v>
      </c>
      <c r="L3318">
        <v>25704</v>
      </c>
      <c r="M3318">
        <v>19146</v>
      </c>
      <c r="N3318">
        <v>83000000</v>
      </c>
    </row>
    <row r="3319" spans="1:14" x14ac:dyDescent="0.3">
      <c r="A3319" t="s">
        <v>5560</v>
      </c>
      <c r="B3319" t="s">
        <v>2194</v>
      </c>
      <c r="C3319" t="s">
        <v>2204</v>
      </c>
      <c r="D3319" t="s">
        <v>25</v>
      </c>
      <c r="E3319" s="17">
        <v>44187</v>
      </c>
      <c r="F3319">
        <v>4738</v>
      </c>
      <c r="G3319">
        <v>11</v>
      </c>
      <c r="H3319">
        <v>1348</v>
      </c>
      <c r="I3319">
        <v>485600</v>
      </c>
      <c r="J3319">
        <v>28232</v>
      </c>
      <c r="K3319">
        <v>143033</v>
      </c>
      <c r="L3319">
        <v>71070</v>
      </c>
      <c r="M3319">
        <v>9869</v>
      </c>
      <c r="N3319">
        <v>1380000000</v>
      </c>
    </row>
    <row r="3320" spans="1:14" x14ac:dyDescent="0.3">
      <c r="A3320" t="s">
        <v>5561</v>
      </c>
      <c r="B3320" t="s">
        <v>2190</v>
      </c>
      <c r="C3320" t="s">
        <v>2198</v>
      </c>
      <c r="D3320" t="s">
        <v>2306</v>
      </c>
      <c r="E3320" s="17">
        <v>44043</v>
      </c>
      <c r="F3320">
        <v>391</v>
      </c>
      <c r="G3320">
        <v>104</v>
      </c>
      <c r="H3320">
        <v>2357</v>
      </c>
      <c r="I3320">
        <v>485991</v>
      </c>
      <c r="J3320">
        <v>28336</v>
      </c>
      <c r="K3320">
        <v>145390</v>
      </c>
      <c r="L3320">
        <v>2737</v>
      </c>
      <c r="M3320">
        <v>869</v>
      </c>
      <c r="N3320">
        <v>213000000</v>
      </c>
    </row>
    <row r="3321" spans="1:14" x14ac:dyDescent="0.3">
      <c r="A3321" t="s">
        <v>5562</v>
      </c>
      <c r="B3321" t="s">
        <v>2194</v>
      </c>
      <c r="C3321" t="s">
        <v>2195</v>
      </c>
      <c r="D3321" t="s">
        <v>2196</v>
      </c>
      <c r="E3321" s="17">
        <v>44404</v>
      </c>
      <c r="F3321">
        <v>2621</v>
      </c>
      <c r="G3321">
        <v>3</v>
      </c>
      <c r="H3321">
        <v>2085</v>
      </c>
      <c r="I3321">
        <v>488612</v>
      </c>
      <c r="J3321">
        <v>28339</v>
      </c>
      <c r="K3321">
        <v>147475</v>
      </c>
      <c r="L3321">
        <v>44557</v>
      </c>
      <c r="M3321">
        <v>18415</v>
      </c>
      <c r="N3321">
        <v>1380000000</v>
      </c>
    </row>
    <row r="3322" spans="1:14" x14ac:dyDescent="0.3">
      <c r="A3322" t="s">
        <v>5563</v>
      </c>
      <c r="B3322" t="s">
        <v>2190</v>
      </c>
      <c r="C3322" t="s">
        <v>2198</v>
      </c>
      <c r="D3322" t="s">
        <v>2306</v>
      </c>
      <c r="E3322" s="17">
        <v>43879</v>
      </c>
      <c r="F3322">
        <v>920</v>
      </c>
      <c r="G3322">
        <v>39</v>
      </c>
      <c r="H3322">
        <v>4608</v>
      </c>
      <c r="I3322">
        <v>489532</v>
      </c>
      <c r="J3322">
        <v>28378</v>
      </c>
      <c r="K3322">
        <v>152083</v>
      </c>
      <c r="L3322">
        <v>7360</v>
      </c>
      <c r="M3322">
        <v>9780</v>
      </c>
      <c r="N3322">
        <v>213000000</v>
      </c>
    </row>
    <row r="3323" spans="1:14" x14ac:dyDescent="0.3">
      <c r="A3323" t="s">
        <v>5564</v>
      </c>
      <c r="B3323" t="s">
        <v>2190</v>
      </c>
      <c r="C3323" t="s">
        <v>2269</v>
      </c>
      <c r="D3323" t="s">
        <v>2270</v>
      </c>
      <c r="E3323" s="17">
        <v>43957</v>
      </c>
      <c r="F3323">
        <v>2457</v>
      </c>
      <c r="G3323">
        <v>146</v>
      </c>
      <c r="H3323">
        <v>3542</v>
      </c>
      <c r="I3323">
        <v>491989</v>
      </c>
      <c r="J3323">
        <v>28524</v>
      </c>
      <c r="K3323">
        <v>155625</v>
      </c>
      <c r="L3323">
        <v>39312</v>
      </c>
      <c r="M3323">
        <v>15545</v>
      </c>
      <c r="N3323">
        <v>213000000</v>
      </c>
    </row>
    <row r="3324" spans="1:14" x14ac:dyDescent="0.3">
      <c r="A3324" t="s">
        <v>5565</v>
      </c>
      <c r="B3324" t="s">
        <v>2187</v>
      </c>
      <c r="C3324" t="s">
        <v>2255</v>
      </c>
      <c r="D3324" t="s">
        <v>2255</v>
      </c>
      <c r="E3324" s="17">
        <v>44053</v>
      </c>
      <c r="F3324">
        <v>3600</v>
      </c>
      <c r="G3324">
        <v>181</v>
      </c>
      <c r="H3324">
        <v>2446</v>
      </c>
      <c r="I3324">
        <v>495589</v>
      </c>
      <c r="J3324">
        <v>28705</v>
      </c>
      <c r="K3324">
        <v>158071</v>
      </c>
      <c r="L3324">
        <v>57600</v>
      </c>
      <c r="M3324">
        <v>8766</v>
      </c>
      <c r="N3324">
        <v>83000000</v>
      </c>
    </row>
    <row r="3325" spans="1:14" x14ac:dyDescent="0.3">
      <c r="A3325" t="s">
        <v>5566</v>
      </c>
      <c r="B3325" t="s">
        <v>2206</v>
      </c>
      <c r="C3325" t="s">
        <v>2232</v>
      </c>
      <c r="D3325" t="s">
        <v>2233</v>
      </c>
      <c r="E3325" s="17">
        <v>44109</v>
      </c>
      <c r="F3325">
        <v>4508</v>
      </c>
      <c r="G3325">
        <v>0</v>
      </c>
      <c r="H3325">
        <v>1600</v>
      </c>
      <c r="I3325">
        <v>500097</v>
      </c>
      <c r="J3325">
        <v>28705</v>
      </c>
      <c r="K3325">
        <v>159671</v>
      </c>
      <c r="L3325">
        <v>63112</v>
      </c>
      <c r="M3325">
        <v>19756</v>
      </c>
      <c r="N3325">
        <v>68000000</v>
      </c>
    </row>
    <row r="3326" spans="1:14" x14ac:dyDescent="0.3">
      <c r="A3326" t="s">
        <v>5567</v>
      </c>
      <c r="B3326" t="s">
        <v>2211</v>
      </c>
      <c r="C3326" t="s">
        <v>2241</v>
      </c>
      <c r="D3326" t="s">
        <v>2242</v>
      </c>
      <c r="E3326" s="17">
        <v>44238</v>
      </c>
      <c r="F3326">
        <v>1788</v>
      </c>
      <c r="G3326">
        <v>118</v>
      </c>
      <c r="H3326">
        <v>3077</v>
      </c>
      <c r="I3326">
        <v>501885</v>
      </c>
      <c r="J3326">
        <v>28823</v>
      </c>
      <c r="K3326">
        <v>162748</v>
      </c>
      <c r="L3326">
        <v>17880</v>
      </c>
      <c r="M3326">
        <v>15585</v>
      </c>
      <c r="N3326">
        <v>331000000</v>
      </c>
    </row>
    <row r="3327" spans="1:14" x14ac:dyDescent="0.3">
      <c r="A3327" t="s">
        <v>5568</v>
      </c>
      <c r="B3327" t="s">
        <v>2211</v>
      </c>
      <c r="C3327" t="s">
        <v>2245</v>
      </c>
      <c r="D3327" t="s">
        <v>2308</v>
      </c>
      <c r="E3327" s="17">
        <v>44335</v>
      </c>
      <c r="F3327">
        <v>260</v>
      </c>
      <c r="G3327">
        <v>140</v>
      </c>
      <c r="H3327">
        <v>2236</v>
      </c>
      <c r="I3327">
        <v>502145</v>
      </c>
      <c r="J3327">
        <v>28963</v>
      </c>
      <c r="K3327">
        <v>164984</v>
      </c>
      <c r="L3327">
        <v>2600</v>
      </c>
      <c r="M3327">
        <v>6368</v>
      </c>
      <c r="N3327">
        <v>331000000</v>
      </c>
    </row>
    <row r="3328" spans="1:14" x14ac:dyDescent="0.3">
      <c r="A3328" t="s">
        <v>5569</v>
      </c>
      <c r="B3328" t="s">
        <v>2211</v>
      </c>
      <c r="C3328" t="s">
        <v>2241</v>
      </c>
      <c r="D3328" t="s">
        <v>2261</v>
      </c>
      <c r="E3328" s="17">
        <v>44124</v>
      </c>
      <c r="F3328">
        <v>2013</v>
      </c>
      <c r="G3328">
        <v>49</v>
      </c>
      <c r="H3328">
        <v>1686</v>
      </c>
      <c r="I3328">
        <v>504158</v>
      </c>
      <c r="J3328">
        <v>29012</v>
      </c>
      <c r="K3328">
        <v>166670</v>
      </c>
      <c r="L3328">
        <v>38247</v>
      </c>
      <c r="M3328">
        <v>9398</v>
      </c>
      <c r="N3328">
        <v>331000000</v>
      </c>
    </row>
    <row r="3329" spans="1:14" x14ac:dyDescent="0.3">
      <c r="A3329" t="s">
        <v>5570</v>
      </c>
      <c r="B3329" t="s">
        <v>2206</v>
      </c>
      <c r="C3329" t="s">
        <v>2224</v>
      </c>
      <c r="D3329" t="s">
        <v>2230</v>
      </c>
      <c r="E3329" s="17">
        <v>44107</v>
      </c>
      <c r="F3329">
        <v>1335</v>
      </c>
      <c r="G3329">
        <v>180</v>
      </c>
      <c r="H3329">
        <v>4755</v>
      </c>
      <c r="I3329">
        <v>505493</v>
      </c>
      <c r="J3329">
        <v>29192</v>
      </c>
      <c r="K3329">
        <v>171425</v>
      </c>
      <c r="L3329">
        <v>8010</v>
      </c>
      <c r="M3329">
        <v>6304</v>
      </c>
      <c r="N3329">
        <v>68000000</v>
      </c>
    </row>
    <row r="3330" spans="1:14" x14ac:dyDescent="0.3">
      <c r="A3330" t="s">
        <v>5571</v>
      </c>
      <c r="B3330" t="s">
        <v>2194</v>
      </c>
      <c r="C3330" t="s">
        <v>2195</v>
      </c>
      <c r="D3330" t="s">
        <v>2196</v>
      </c>
      <c r="E3330" s="17">
        <v>44268</v>
      </c>
      <c r="F3330">
        <v>334</v>
      </c>
      <c r="G3330">
        <v>169</v>
      </c>
      <c r="H3330">
        <v>4123</v>
      </c>
      <c r="I3330">
        <v>505827</v>
      </c>
      <c r="J3330">
        <v>29361</v>
      </c>
      <c r="K3330">
        <v>175548</v>
      </c>
      <c r="L3330">
        <v>3674</v>
      </c>
      <c r="M3330">
        <v>9277</v>
      </c>
      <c r="N3330">
        <v>1380000000</v>
      </c>
    </row>
    <row r="3331" spans="1:14" x14ac:dyDescent="0.3">
      <c r="A3331" t="s">
        <v>5572</v>
      </c>
      <c r="B3331" t="s">
        <v>2211</v>
      </c>
      <c r="C3331" t="s">
        <v>2241</v>
      </c>
      <c r="D3331" t="s">
        <v>2242</v>
      </c>
      <c r="E3331" s="17">
        <v>43937</v>
      </c>
      <c r="F3331">
        <v>2779</v>
      </c>
      <c r="G3331">
        <v>108</v>
      </c>
      <c r="H3331">
        <v>2001</v>
      </c>
      <c r="I3331">
        <v>508606</v>
      </c>
      <c r="J3331">
        <v>29469</v>
      </c>
      <c r="K3331">
        <v>177549</v>
      </c>
      <c r="L3331">
        <v>44464</v>
      </c>
      <c r="M3331">
        <v>15270</v>
      </c>
      <c r="N3331">
        <v>331000000</v>
      </c>
    </row>
    <row r="3332" spans="1:14" x14ac:dyDescent="0.3">
      <c r="A3332" t="s">
        <v>5573</v>
      </c>
      <c r="B3332" t="s">
        <v>2194</v>
      </c>
      <c r="C3332" t="s">
        <v>2195</v>
      </c>
      <c r="D3332" t="s">
        <v>2296</v>
      </c>
      <c r="E3332" s="17">
        <v>44488</v>
      </c>
      <c r="F3332">
        <v>803</v>
      </c>
      <c r="G3332">
        <v>152</v>
      </c>
      <c r="H3332">
        <v>134</v>
      </c>
      <c r="I3332">
        <v>509409</v>
      </c>
      <c r="J3332">
        <v>29621</v>
      </c>
      <c r="K3332">
        <v>177683</v>
      </c>
      <c r="L3332">
        <v>13651</v>
      </c>
      <c r="M3332">
        <v>16780</v>
      </c>
      <c r="N3332">
        <v>1380000000</v>
      </c>
    </row>
    <row r="3333" spans="1:14" x14ac:dyDescent="0.3">
      <c r="A3333" t="s">
        <v>5574</v>
      </c>
      <c r="B3333" t="s">
        <v>2206</v>
      </c>
      <c r="C3333" t="s">
        <v>2257</v>
      </c>
      <c r="D3333" t="s">
        <v>2258</v>
      </c>
      <c r="E3333" s="17">
        <v>44250</v>
      </c>
      <c r="F3333">
        <v>2437</v>
      </c>
      <c r="G3333">
        <v>43</v>
      </c>
      <c r="H3333">
        <v>1789</v>
      </c>
      <c r="I3333">
        <v>511846</v>
      </c>
      <c r="J3333">
        <v>29664</v>
      </c>
      <c r="K3333">
        <v>179472</v>
      </c>
      <c r="L3333">
        <v>14622</v>
      </c>
      <c r="M3333">
        <v>15952</v>
      </c>
      <c r="N3333">
        <v>68000000</v>
      </c>
    </row>
    <row r="3334" spans="1:14" x14ac:dyDescent="0.3">
      <c r="A3334" t="s">
        <v>5575</v>
      </c>
      <c r="B3334" t="s">
        <v>2206</v>
      </c>
      <c r="C3334" t="s">
        <v>2232</v>
      </c>
      <c r="D3334" t="s">
        <v>2233</v>
      </c>
      <c r="E3334" s="17">
        <v>44441</v>
      </c>
      <c r="F3334">
        <v>2807</v>
      </c>
      <c r="G3334">
        <v>108</v>
      </c>
      <c r="H3334">
        <v>4400</v>
      </c>
      <c r="I3334">
        <v>514653</v>
      </c>
      <c r="J3334">
        <v>29772</v>
      </c>
      <c r="K3334">
        <v>183872</v>
      </c>
      <c r="L3334">
        <v>36491</v>
      </c>
      <c r="M3334">
        <v>1864</v>
      </c>
      <c r="N3334">
        <v>68000000</v>
      </c>
    </row>
    <row r="3335" spans="1:14" x14ac:dyDescent="0.3">
      <c r="A3335" t="s">
        <v>5576</v>
      </c>
      <c r="B3335" t="s">
        <v>2187</v>
      </c>
      <c r="C3335" t="s">
        <v>2255</v>
      </c>
      <c r="D3335" t="s">
        <v>2255</v>
      </c>
      <c r="E3335" s="17">
        <v>44259</v>
      </c>
      <c r="F3335">
        <v>940</v>
      </c>
      <c r="G3335">
        <v>97</v>
      </c>
      <c r="H3335">
        <v>2542</v>
      </c>
      <c r="I3335">
        <v>515593</v>
      </c>
      <c r="J3335">
        <v>29869</v>
      </c>
      <c r="K3335">
        <v>186414</v>
      </c>
      <c r="L3335">
        <v>16920</v>
      </c>
      <c r="M3335">
        <v>13708</v>
      </c>
      <c r="N3335">
        <v>83000000</v>
      </c>
    </row>
    <row r="3336" spans="1:14" x14ac:dyDescent="0.3">
      <c r="A3336" t="s">
        <v>5577</v>
      </c>
      <c r="B3336" t="s">
        <v>2211</v>
      </c>
      <c r="C3336" t="s">
        <v>2245</v>
      </c>
      <c r="D3336" t="s">
        <v>2246</v>
      </c>
      <c r="E3336" s="17">
        <v>44205</v>
      </c>
      <c r="F3336">
        <v>3163</v>
      </c>
      <c r="G3336">
        <v>188</v>
      </c>
      <c r="H3336">
        <v>4819</v>
      </c>
      <c r="I3336">
        <v>518756</v>
      </c>
      <c r="J3336">
        <v>30057</v>
      </c>
      <c r="K3336">
        <v>191233</v>
      </c>
      <c r="L3336">
        <v>18978</v>
      </c>
      <c r="M3336">
        <v>10255</v>
      </c>
      <c r="N3336">
        <v>331000000</v>
      </c>
    </row>
    <row r="3337" spans="1:14" x14ac:dyDescent="0.3">
      <c r="A3337" t="s">
        <v>5578</v>
      </c>
      <c r="B3337" t="s">
        <v>2187</v>
      </c>
      <c r="C3337" t="s">
        <v>2201</v>
      </c>
      <c r="D3337" t="s">
        <v>2272</v>
      </c>
      <c r="E3337" s="17">
        <v>43903</v>
      </c>
      <c r="F3337">
        <v>902</v>
      </c>
      <c r="G3337">
        <v>80</v>
      </c>
      <c r="H3337">
        <v>3351</v>
      </c>
      <c r="I3337">
        <v>519658</v>
      </c>
      <c r="J3337">
        <v>30137</v>
      </c>
      <c r="K3337">
        <v>194584</v>
      </c>
      <c r="L3337">
        <v>8118</v>
      </c>
      <c r="M3337">
        <v>15270</v>
      </c>
      <c r="N3337">
        <v>83000000</v>
      </c>
    </row>
    <row r="3338" spans="1:14" x14ac:dyDescent="0.3">
      <c r="A3338" t="s">
        <v>5579</v>
      </c>
      <c r="B3338" t="s">
        <v>2211</v>
      </c>
      <c r="C3338" t="s">
        <v>2245</v>
      </c>
      <c r="D3338" t="s">
        <v>2308</v>
      </c>
      <c r="E3338" s="17">
        <v>44464</v>
      </c>
      <c r="F3338">
        <v>3432</v>
      </c>
      <c r="G3338">
        <v>148</v>
      </c>
      <c r="H3338">
        <v>2907</v>
      </c>
      <c r="I3338">
        <v>523090</v>
      </c>
      <c r="J3338">
        <v>30285</v>
      </c>
      <c r="K3338">
        <v>197491</v>
      </c>
      <c r="L3338">
        <v>41184</v>
      </c>
      <c r="M3338">
        <v>6752</v>
      </c>
      <c r="N3338">
        <v>331000000</v>
      </c>
    </row>
    <row r="3339" spans="1:14" x14ac:dyDescent="0.3">
      <c r="A3339" t="s">
        <v>5580</v>
      </c>
      <c r="B3339" t="s">
        <v>2206</v>
      </c>
      <c r="C3339" t="s">
        <v>2207</v>
      </c>
      <c r="D3339" t="s">
        <v>2208</v>
      </c>
      <c r="E3339" s="17">
        <v>43860</v>
      </c>
      <c r="F3339">
        <v>1268</v>
      </c>
      <c r="G3339">
        <v>178</v>
      </c>
      <c r="H3339">
        <v>4987</v>
      </c>
      <c r="I3339">
        <v>524358</v>
      </c>
      <c r="J3339">
        <v>30463</v>
      </c>
      <c r="K3339">
        <v>202478</v>
      </c>
      <c r="L3339">
        <v>15216</v>
      </c>
      <c r="M3339">
        <v>11623</v>
      </c>
      <c r="N3339">
        <v>68000000</v>
      </c>
    </row>
    <row r="3340" spans="1:14" x14ac:dyDescent="0.3">
      <c r="A3340" t="s">
        <v>5581</v>
      </c>
      <c r="B3340" t="s">
        <v>2206</v>
      </c>
      <c r="C3340" t="s">
        <v>2232</v>
      </c>
      <c r="D3340" t="s">
        <v>2233</v>
      </c>
      <c r="E3340" s="17">
        <v>44018</v>
      </c>
      <c r="F3340">
        <v>23</v>
      </c>
      <c r="G3340">
        <v>75</v>
      </c>
      <c r="H3340">
        <v>2270</v>
      </c>
      <c r="I3340">
        <v>524381</v>
      </c>
      <c r="J3340">
        <v>30538</v>
      </c>
      <c r="K3340">
        <v>204748</v>
      </c>
      <c r="L3340">
        <v>391</v>
      </c>
      <c r="M3340">
        <v>17035</v>
      </c>
      <c r="N3340">
        <v>68000000</v>
      </c>
    </row>
    <row r="3341" spans="1:14" x14ac:dyDescent="0.3">
      <c r="A3341" t="s">
        <v>5582</v>
      </c>
      <c r="B3341" t="s">
        <v>2190</v>
      </c>
      <c r="C3341" t="s">
        <v>2198</v>
      </c>
      <c r="D3341" t="s">
        <v>2199</v>
      </c>
      <c r="E3341" s="17">
        <v>44194</v>
      </c>
      <c r="F3341">
        <v>4652</v>
      </c>
      <c r="G3341">
        <v>79</v>
      </c>
      <c r="H3341">
        <v>3674</v>
      </c>
      <c r="I3341">
        <v>529033</v>
      </c>
      <c r="J3341">
        <v>30617</v>
      </c>
      <c r="K3341">
        <v>208422</v>
      </c>
      <c r="L3341">
        <v>69780</v>
      </c>
      <c r="M3341">
        <v>18561</v>
      </c>
      <c r="N3341">
        <v>213000000</v>
      </c>
    </row>
    <row r="3342" spans="1:14" x14ac:dyDescent="0.3">
      <c r="A3342" t="s">
        <v>5583</v>
      </c>
      <c r="B3342" t="s">
        <v>2190</v>
      </c>
      <c r="C3342" t="s">
        <v>2252</v>
      </c>
      <c r="D3342" t="s">
        <v>2253</v>
      </c>
      <c r="E3342" s="17">
        <v>44281</v>
      </c>
      <c r="F3342">
        <v>2748</v>
      </c>
      <c r="G3342">
        <v>51</v>
      </c>
      <c r="H3342">
        <v>2027</v>
      </c>
      <c r="I3342">
        <v>531781</v>
      </c>
      <c r="J3342">
        <v>30668</v>
      </c>
      <c r="K3342">
        <v>210449</v>
      </c>
      <c r="L3342">
        <v>46716</v>
      </c>
      <c r="M3342">
        <v>11168</v>
      </c>
      <c r="N3342">
        <v>213000000</v>
      </c>
    </row>
    <row r="3343" spans="1:14" x14ac:dyDescent="0.3">
      <c r="A3343" t="s">
        <v>5584</v>
      </c>
      <c r="B3343" t="s">
        <v>2206</v>
      </c>
      <c r="C3343" t="s">
        <v>2207</v>
      </c>
      <c r="D3343" t="s">
        <v>2263</v>
      </c>
      <c r="E3343" s="17">
        <v>44025</v>
      </c>
      <c r="F3343">
        <v>2450</v>
      </c>
      <c r="G3343">
        <v>62</v>
      </c>
      <c r="H3343">
        <v>827</v>
      </c>
      <c r="I3343">
        <v>534231</v>
      </c>
      <c r="J3343">
        <v>30730</v>
      </c>
      <c r="K3343">
        <v>211276</v>
      </c>
      <c r="L3343">
        <v>46550</v>
      </c>
      <c r="M3343">
        <v>8846</v>
      </c>
      <c r="N3343">
        <v>68000000</v>
      </c>
    </row>
    <row r="3344" spans="1:14" x14ac:dyDescent="0.3">
      <c r="A3344" t="s">
        <v>5585</v>
      </c>
      <c r="B3344" t="s">
        <v>2206</v>
      </c>
      <c r="C3344" t="s">
        <v>2207</v>
      </c>
      <c r="D3344" t="s">
        <v>2208</v>
      </c>
      <c r="E3344" s="17">
        <v>43986</v>
      </c>
      <c r="F3344">
        <v>1396</v>
      </c>
      <c r="G3344">
        <v>83</v>
      </c>
      <c r="H3344">
        <v>1343</v>
      </c>
      <c r="I3344">
        <v>535627</v>
      </c>
      <c r="J3344">
        <v>30813</v>
      </c>
      <c r="K3344">
        <v>212619</v>
      </c>
      <c r="L3344">
        <v>11168</v>
      </c>
      <c r="M3344">
        <v>17232</v>
      </c>
      <c r="N3344">
        <v>68000000</v>
      </c>
    </row>
    <row r="3345" spans="1:14" x14ac:dyDescent="0.3">
      <c r="A3345" t="s">
        <v>5586</v>
      </c>
      <c r="B3345" t="s">
        <v>2194</v>
      </c>
      <c r="C3345" t="s">
        <v>27</v>
      </c>
      <c r="D3345" t="s">
        <v>27</v>
      </c>
      <c r="E3345" s="17">
        <v>44002</v>
      </c>
      <c r="F3345">
        <v>3357</v>
      </c>
      <c r="G3345">
        <v>181</v>
      </c>
      <c r="H3345">
        <v>4294</v>
      </c>
      <c r="I3345">
        <v>538984</v>
      </c>
      <c r="J3345">
        <v>30994</v>
      </c>
      <c r="K3345">
        <v>216913</v>
      </c>
      <c r="L3345">
        <v>36927</v>
      </c>
      <c r="M3345">
        <v>15710</v>
      </c>
      <c r="N3345">
        <v>1380000000</v>
      </c>
    </row>
    <row r="3346" spans="1:14" x14ac:dyDescent="0.3">
      <c r="A3346" t="s">
        <v>5587</v>
      </c>
      <c r="B3346" t="s">
        <v>2194</v>
      </c>
      <c r="C3346" t="s">
        <v>2221</v>
      </c>
      <c r="D3346" t="s">
        <v>2222</v>
      </c>
      <c r="E3346" s="17">
        <v>43871</v>
      </c>
      <c r="F3346">
        <v>3904</v>
      </c>
      <c r="G3346">
        <v>137</v>
      </c>
      <c r="H3346">
        <v>3127</v>
      </c>
      <c r="I3346">
        <v>542888</v>
      </c>
      <c r="J3346">
        <v>31131</v>
      </c>
      <c r="K3346">
        <v>220040</v>
      </c>
      <c r="L3346">
        <v>46848</v>
      </c>
      <c r="M3346">
        <v>8669</v>
      </c>
      <c r="N3346">
        <v>1380000000</v>
      </c>
    </row>
    <row r="3347" spans="1:14" x14ac:dyDescent="0.3">
      <c r="A3347" t="s">
        <v>5588</v>
      </c>
      <c r="B3347" t="s">
        <v>2187</v>
      </c>
      <c r="C3347" t="s">
        <v>2201</v>
      </c>
      <c r="D3347" t="s">
        <v>2202</v>
      </c>
      <c r="E3347" s="17">
        <v>43893</v>
      </c>
      <c r="F3347">
        <v>2488</v>
      </c>
      <c r="G3347">
        <v>86</v>
      </c>
      <c r="H3347">
        <v>406</v>
      </c>
      <c r="I3347">
        <v>545376</v>
      </c>
      <c r="J3347">
        <v>31217</v>
      </c>
      <c r="K3347">
        <v>220446</v>
      </c>
      <c r="L3347">
        <v>29856</v>
      </c>
      <c r="M3347">
        <v>1061</v>
      </c>
      <c r="N3347">
        <v>83000000</v>
      </c>
    </row>
    <row r="3348" spans="1:14" x14ac:dyDescent="0.3">
      <c r="A3348" t="s">
        <v>5589</v>
      </c>
      <c r="B3348" t="s">
        <v>2190</v>
      </c>
      <c r="C3348" t="s">
        <v>2191</v>
      </c>
      <c r="D3348" t="s">
        <v>2192</v>
      </c>
      <c r="E3348" s="17">
        <v>43853</v>
      </c>
      <c r="F3348">
        <v>3666</v>
      </c>
      <c r="G3348">
        <v>110</v>
      </c>
      <c r="H3348">
        <v>1461</v>
      </c>
      <c r="I3348">
        <v>549042</v>
      </c>
      <c r="J3348">
        <v>31327</v>
      </c>
      <c r="K3348">
        <v>221907</v>
      </c>
      <c r="L3348">
        <v>32994</v>
      </c>
      <c r="M3348">
        <v>975</v>
      </c>
      <c r="N3348">
        <v>213000000</v>
      </c>
    </row>
    <row r="3349" spans="1:14" x14ac:dyDescent="0.3">
      <c r="A3349" t="s">
        <v>5590</v>
      </c>
      <c r="B3349" t="s">
        <v>2190</v>
      </c>
      <c r="C3349" t="s">
        <v>2198</v>
      </c>
      <c r="D3349" t="s">
        <v>2199</v>
      </c>
      <c r="E3349" s="17">
        <v>44190</v>
      </c>
      <c r="F3349">
        <v>1757</v>
      </c>
      <c r="G3349">
        <v>58</v>
      </c>
      <c r="H3349">
        <v>1774</v>
      </c>
      <c r="I3349">
        <v>550799</v>
      </c>
      <c r="J3349">
        <v>31385</v>
      </c>
      <c r="K3349">
        <v>223681</v>
      </c>
      <c r="L3349">
        <v>24598</v>
      </c>
      <c r="M3349">
        <v>15657</v>
      </c>
      <c r="N3349">
        <v>213000000</v>
      </c>
    </row>
    <row r="3350" spans="1:14" x14ac:dyDescent="0.3">
      <c r="A3350" t="s">
        <v>5591</v>
      </c>
      <c r="B3350" t="s">
        <v>2206</v>
      </c>
      <c r="C3350" t="s">
        <v>2232</v>
      </c>
      <c r="D3350" t="s">
        <v>2233</v>
      </c>
      <c r="E3350" s="17">
        <v>43905</v>
      </c>
      <c r="F3350">
        <v>4977</v>
      </c>
      <c r="G3350">
        <v>7</v>
      </c>
      <c r="H3350">
        <v>1370</v>
      </c>
      <c r="I3350">
        <v>555776</v>
      </c>
      <c r="J3350">
        <v>31392</v>
      </c>
      <c r="K3350">
        <v>225051</v>
      </c>
      <c r="L3350">
        <v>29862</v>
      </c>
      <c r="M3350">
        <v>12140</v>
      </c>
      <c r="N3350">
        <v>68000000</v>
      </c>
    </row>
    <row r="3351" spans="1:14" x14ac:dyDescent="0.3">
      <c r="A3351" t="s">
        <v>5592</v>
      </c>
      <c r="B3351" t="s">
        <v>2206</v>
      </c>
      <c r="C3351" t="s">
        <v>2257</v>
      </c>
      <c r="D3351" t="s">
        <v>2290</v>
      </c>
      <c r="E3351" s="17">
        <v>44390</v>
      </c>
      <c r="F3351">
        <v>1878</v>
      </c>
      <c r="G3351">
        <v>50</v>
      </c>
      <c r="H3351">
        <v>485</v>
      </c>
      <c r="I3351">
        <v>557654</v>
      </c>
      <c r="J3351">
        <v>31442</v>
      </c>
      <c r="K3351">
        <v>225536</v>
      </c>
      <c r="L3351">
        <v>11268</v>
      </c>
      <c r="M3351">
        <v>11088</v>
      </c>
      <c r="N3351">
        <v>68000000</v>
      </c>
    </row>
    <row r="3352" spans="1:14" x14ac:dyDescent="0.3">
      <c r="A3352" t="s">
        <v>5593</v>
      </c>
      <c r="B3352" t="s">
        <v>2187</v>
      </c>
      <c r="C3352" t="s">
        <v>2338</v>
      </c>
      <c r="D3352" t="s">
        <v>2339</v>
      </c>
      <c r="E3352" s="17">
        <v>44502</v>
      </c>
      <c r="F3352">
        <v>2532</v>
      </c>
      <c r="G3352">
        <v>132</v>
      </c>
      <c r="H3352">
        <v>362</v>
      </c>
      <c r="I3352">
        <v>560186</v>
      </c>
      <c r="J3352">
        <v>31574</v>
      </c>
      <c r="K3352">
        <v>225898</v>
      </c>
      <c r="L3352">
        <v>22788</v>
      </c>
      <c r="M3352">
        <v>5883</v>
      </c>
      <c r="N3352">
        <v>83000000</v>
      </c>
    </row>
    <row r="3353" spans="1:14" x14ac:dyDescent="0.3">
      <c r="A3353" t="s">
        <v>5594</v>
      </c>
      <c r="B3353" t="s">
        <v>2190</v>
      </c>
      <c r="C3353" t="s">
        <v>2252</v>
      </c>
      <c r="D3353" t="s">
        <v>2301</v>
      </c>
      <c r="E3353" s="17">
        <v>43948</v>
      </c>
      <c r="F3353">
        <v>3514</v>
      </c>
      <c r="G3353">
        <v>75</v>
      </c>
      <c r="H3353">
        <v>3801</v>
      </c>
      <c r="I3353">
        <v>563700</v>
      </c>
      <c r="J3353">
        <v>31649</v>
      </c>
      <c r="K3353">
        <v>229699</v>
      </c>
      <c r="L3353">
        <v>28112</v>
      </c>
      <c r="M3353">
        <v>16902</v>
      </c>
      <c r="N3353">
        <v>213000000</v>
      </c>
    </row>
    <row r="3354" spans="1:14" x14ac:dyDescent="0.3">
      <c r="A3354" t="s">
        <v>5595</v>
      </c>
      <c r="B3354" t="s">
        <v>2194</v>
      </c>
      <c r="C3354" t="s">
        <v>2221</v>
      </c>
      <c r="D3354" t="s">
        <v>2281</v>
      </c>
      <c r="E3354" s="17">
        <v>44442</v>
      </c>
      <c r="F3354">
        <v>3773</v>
      </c>
      <c r="G3354">
        <v>169</v>
      </c>
      <c r="H3354">
        <v>211</v>
      </c>
      <c r="I3354">
        <v>567473</v>
      </c>
      <c r="J3354">
        <v>31818</v>
      </c>
      <c r="K3354">
        <v>229910</v>
      </c>
      <c r="L3354">
        <v>67914</v>
      </c>
      <c r="M3354">
        <v>11831</v>
      </c>
      <c r="N3354">
        <v>1380000000</v>
      </c>
    </row>
    <row r="3355" spans="1:14" x14ac:dyDescent="0.3">
      <c r="A3355" t="s">
        <v>5596</v>
      </c>
      <c r="B3355" t="s">
        <v>2211</v>
      </c>
      <c r="C3355" t="s">
        <v>2237</v>
      </c>
      <c r="D3355" t="s">
        <v>2250</v>
      </c>
      <c r="E3355" s="17">
        <v>44210</v>
      </c>
      <c r="F3355">
        <v>2078</v>
      </c>
      <c r="G3355">
        <v>77</v>
      </c>
      <c r="H3355">
        <v>4796</v>
      </c>
      <c r="I3355">
        <v>569551</v>
      </c>
      <c r="J3355">
        <v>31895</v>
      </c>
      <c r="K3355">
        <v>234706</v>
      </c>
      <c r="L3355">
        <v>16624</v>
      </c>
      <c r="M3355">
        <v>2948</v>
      </c>
      <c r="N3355">
        <v>331000000</v>
      </c>
    </row>
    <row r="3356" spans="1:14" x14ac:dyDescent="0.3">
      <c r="A3356" t="s">
        <v>5597</v>
      </c>
      <c r="B3356" t="s">
        <v>2187</v>
      </c>
      <c r="C3356" t="s">
        <v>2338</v>
      </c>
      <c r="D3356" t="s">
        <v>2438</v>
      </c>
      <c r="E3356" s="17">
        <v>44509</v>
      </c>
      <c r="F3356">
        <v>4661</v>
      </c>
      <c r="G3356">
        <v>123</v>
      </c>
      <c r="H3356">
        <v>2661</v>
      </c>
      <c r="I3356">
        <v>574212</v>
      </c>
      <c r="J3356">
        <v>32018</v>
      </c>
      <c r="K3356">
        <v>237367</v>
      </c>
      <c r="L3356">
        <v>32627</v>
      </c>
      <c r="M3356">
        <v>14787</v>
      </c>
      <c r="N3356">
        <v>83000000</v>
      </c>
    </row>
    <row r="3357" spans="1:14" x14ac:dyDescent="0.3">
      <c r="A3357" t="s">
        <v>5598</v>
      </c>
      <c r="B3357" t="s">
        <v>2211</v>
      </c>
      <c r="C3357" t="s">
        <v>2237</v>
      </c>
      <c r="D3357" t="s">
        <v>2250</v>
      </c>
      <c r="E3357" s="17">
        <v>44120</v>
      </c>
      <c r="F3357">
        <v>2057</v>
      </c>
      <c r="G3357">
        <v>11</v>
      </c>
      <c r="H3357">
        <v>915</v>
      </c>
      <c r="I3357">
        <v>576269</v>
      </c>
      <c r="J3357">
        <v>32029</v>
      </c>
      <c r="K3357">
        <v>238282</v>
      </c>
      <c r="L3357">
        <v>26741</v>
      </c>
      <c r="M3357">
        <v>4032</v>
      </c>
      <c r="N3357">
        <v>331000000</v>
      </c>
    </row>
    <row r="3358" spans="1:14" x14ac:dyDescent="0.3">
      <c r="A3358" t="s">
        <v>5599</v>
      </c>
      <c r="B3358" t="s">
        <v>2194</v>
      </c>
      <c r="C3358" t="s">
        <v>2204</v>
      </c>
      <c r="D3358" t="s">
        <v>25</v>
      </c>
      <c r="E3358" s="17">
        <v>44270</v>
      </c>
      <c r="F3358">
        <v>677</v>
      </c>
      <c r="G3358">
        <v>23</v>
      </c>
      <c r="H3358">
        <v>1460</v>
      </c>
      <c r="I3358">
        <v>576946</v>
      </c>
      <c r="J3358">
        <v>32052</v>
      </c>
      <c r="K3358">
        <v>239742</v>
      </c>
      <c r="L3358">
        <v>8124</v>
      </c>
      <c r="M3358">
        <v>9044</v>
      </c>
      <c r="N3358">
        <v>1380000000</v>
      </c>
    </row>
    <row r="3359" spans="1:14" x14ac:dyDescent="0.3">
      <c r="A3359" t="s">
        <v>5600</v>
      </c>
      <c r="B3359" t="s">
        <v>2194</v>
      </c>
      <c r="C3359" t="s">
        <v>2195</v>
      </c>
      <c r="D3359" t="s">
        <v>2296</v>
      </c>
      <c r="E3359" s="17">
        <v>44498</v>
      </c>
      <c r="F3359">
        <v>4946</v>
      </c>
      <c r="G3359">
        <v>44</v>
      </c>
      <c r="H3359">
        <v>4238</v>
      </c>
      <c r="I3359">
        <v>581892</v>
      </c>
      <c r="J3359">
        <v>32096</v>
      </c>
      <c r="K3359">
        <v>243980</v>
      </c>
      <c r="L3359">
        <v>39568</v>
      </c>
      <c r="M3359">
        <v>13025</v>
      </c>
      <c r="N3359">
        <v>1380000000</v>
      </c>
    </row>
    <row r="3360" spans="1:14" x14ac:dyDescent="0.3">
      <c r="A3360" t="s">
        <v>5601</v>
      </c>
      <c r="B3360" t="s">
        <v>2211</v>
      </c>
      <c r="C3360" t="s">
        <v>2241</v>
      </c>
      <c r="D3360" t="s">
        <v>2242</v>
      </c>
      <c r="E3360" s="17">
        <v>43837</v>
      </c>
      <c r="F3360">
        <v>2974</v>
      </c>
      <c r="G3360">
        <v>52</v>
      </c>
      <c r="H3360">
        <v>3356</v>
      </c>
      <c r="I3360">
        <v>584866</v>
      </c>
      <c r="J3360">
        <v>32148</v>
      </c>
      <c r="K3360">
        <v>247336</v>
      </c>
      <c r="L3360">
        <v>32714</v>
      </c>
      <c r="M3360">
        <v>9153</v>
      </c>
      <c r="N3360">
        <v>331000000</v>
      </c>
    </row>
    <row r="3361" spans="1:14" x14ac:dyDescent="0.3">
      <c r="A3361" t="s">
        <v>5602</v>
      </c>
      <c r="B3361" t="s">
        <v>2187</v>
      </c>
      <c r="C3361" t="s">
        <v>2188</v>
      </c>
      <c r="D3361" t="s">
        <v>2188</v>
      </c>
      <c r="E3361" s="17">
        <v>44026</v>
      </c>
      <c r="F3361">
        <v>284</v>
      </c>
      <c r="G3361">
        <v>180</v>
      </c>
      <c r="H3361">
        <v>1093</v>
      </c>
      <c r="I3361">
        <v>585150</v>
      </c>
      <c r="J3361">
        <v>32328</v>
      </c>
      <c r="K3361">
        <v>248429</v>
      </c>
      <c r="L3361">
        <v>3408</v>
      </c>
      <c r="M3361">
        <v>11544</v>
      </c>
      <c r="N3361">
        <v>83000000</v>
      </c>
    </row>
    <row r="3362" spans="1:14" x14ac:dyDescent="0.3">
      <c r="A3362" t="s">
        <v>5603</v>
      </c>
      <c r="B3362" t="s">
        <v>2211</v>
      </c>
      <c r="C3362" t="s">
        <v>2237</v>
      </c>
      <c r="D3362" t="s">
        <v>2250</v>
      </c>
      <c r="E3362" s="17">
        <v>44251</v>
      </c>
      <c r="F3362">
        <v>2200</v>
      </c>
      <c r="G3362">
        <v>144</v>
      </c>
      <c r="H3362">
        <v>1733</v>
      </c>
      <c r="I3362">
        <v>587350</v>
      </c>
      <c r="J3362">
        <v>32472</v>
      </c>
      <c r="K3362">
        <v>250162</v>
      </c>
      <c r="L3362">
        <v>39600</v>
      </c>
      <c r="M3362">
        <v>4359</v>
      </c>
      <c r="N3362">
        <v>331000000</v>
      </c>
    </row>
    <row r="3363" spans="1:14" x14ac:dyDescent="0.3">
      <c r="A3363" t="s">
        <v>5604</v>
      </c>
      <c r="B3363" t="s">
        <v>2187</v>
      </c>
      <c r="C3363" t="s">
        <v>2188</v>
      </c>
      <c r="D3363" t="s">
        <v>2188</v>
      </c>
      <c r="E3363" s="17">
        <v>44398</v>
      </c>
      <c r="F3363">
        <v>4466</v>
      </c>
      <c r="G3363">
        <v>192</v>
      </c>
      <c r="H3363">
        <v>1551</v>
      </c>
      <c r="I3363">
        <v>591816</v>
      </c>
      <c r="J3363">
        <v>32664</v>
      </c>
      <c r="K3363">
        <v>251713</v>
      </c>
      <c r="L3363">
        <v>44660</v>
      </c>
      <c r="M3363">
        <v>10258</v>
      </c>
      <c r="N3363">
        <v>83000000</v>
      </c>
    </row>
    <row r="3364" spans="1:14" x14ac:dyDescent="0.3">
      <c r="A3364" t="s">
        <v>5605</v>
      </c>
      <c r="B3364" t="s">
        <v>2187</v>
      </c>
      <c r="C3364" t="s">
        <v>2201</v>
      </c>
      <c r="D3364" t="s">
        <v>2272</v>
      </c>
      <c r="E3364" s="17">
        <v>44023</v>
      </c>
      <c r="F3364">
        <v>1840</v>
      </c>
      <c r="G3364">
        <v>117</v>
      </c>
      <c r="H3364">
        <v>1333</v>
      </c>
      <c r="I3364">
        <v>593656</v>
      </c>
      <c r="J3364">
        <v>32781</v>
      </c>
      <c r="K3364">
        <v>253046</v>
      </c>
      <c r="L3364">
        <v>11040</v>
      </c>
      <c r="M3364">
        <v>18696</v>
      </c>
      <c r="N3364">
        <v>83000000</v>
      </c>
    </row>
    <row r="3365" spans="1:14" x14ac:dyDescent="0.3">
      <c r="A3365" t="s">
        <v>5606</v>
      </c>
      <c r="B3365" t="s">
        <v>2206</v>
      </c>
      <c r="C3365" t="s">
        <v>2232</v>
      </c>
      <c r="D3365" t="s">
        <v>2233</v>
      </c>
      <c r="E3365" s="17">
        <v>44389</v>
      </c>
      <c r="F3365">
        <v>1878</v>
      </c>
      <c r="G3365">
        <v>185</v>
      </c>
      <c r="H3365">
        <v>864</v>
      </c>
      <c r="I3365">
        <v>595534</v>
      </c>
      <c r="J3365">
        <v>32966</v>
      </c>
      <c r="K3365">
        <v>253910</v>
      </c>
      <c r="L3365">
        <v>22536</v>
      </c>
      <c r="M3365">
        <v>15520</v>
      </c>
      <c r="N3365">
        <v>68000000</v>
      </c>
    </row>
    <row r="3366" spans="1:14" x14ac:dyDescent="0.3">
      <c r="A3366" t="s">
        <v>5607</v>
      </c>
      <c r="B3366" t="s">
        <v>2190</v>
      </c>
      <c r="C3366" t="s">
        <v>2198</v>
      </c>
      <c r="D3366" t="s">
        <v>2306</v>
      </c>
      <c r="E3366" s="17">
        <v>43978</v>
      </c>
      <c r="F3366">
        <v>1610</v>
      </c>
      <c r="G3366">
        <v>36</v>
      </c>
      <c r="H3366">
        <v>1286</v>
      </c>
      <c r="I3366">
        <v>597144</v>
      </c>
      <c r="J3366">
        <v>33002</v>
      </c>
      <c r="K3366">
        <v>255196</v>
      </c>
      <c r="L3366">
        <v>11270</v>
      </c>
      <c r="M3366">
        <v>16135</v>
      </c>
      <c r="N3366">
        <v>213000000</v>
      </c>
    </row>
    <row r="3367" spans="1:14" x14ac:dyDescent="0.3">
      <c r="A3367" t="s">
        <v>5608</v>
      </c>
      <c r="B3367" t="s">
        <v>2190</v>
      </c>
      <c r="C3367" t="s">
        <v>2252</v>
      </c>
      <c r="D3367" t="s">
        <v>2253</v>
      </c>
      <c r="E3367" s="17">
        <v>44499</v>
      </c>
      <c r="F3367">
        <v>3962</v>
      </c>
      <c r="G3367">
        <v>74</v>
      </c>
      <c r="H3367">
        <v>4155</v>
      </c>
      <c r="I3367">
        <v>601106</v>
      </c>
      <c r="J3367">
        <v>33076</v>
      </c>
      <c r="K3367">
        <v>259351</v>
      </c>
      <c r="L3367">
        <v>71316</v>
      </c>
      <c r="M3367">
        <v>2853</v>
      </c>
      <c r="N3367">
        <v>213000000</v>
      </c>
    </row>
    <row r="3368" spans="1:14" x14ac:dyDescent="0.3">
      <c r="A3368" t="s">
        <v>5609</v>
      </c>
      <c r="B3368" t="s">
        <v>2194</v>
      </c>
      <c r="C3368" t="s">
        <v>2221</v>
      </c>
      <c r="D3368" t="s">
        <v>2281</v>
      </c>
      <c r="E3368" s="17">
        <v>44032</v>
      </c>
      <c r="F3368">
        <v>4236</v>
      </c>
      <c r="G3368">
        <v>169</v>
      </c>
      <c r="H3368">
        <v>4617</v>
      </c>
      <c r="I3368">
        <v>605342</v>
      </c>
      <c r="J3368">
        <v>33245</v>
      </c>
      <c r="K3368">
        <v>263968</v>
      </c>
      <c r="L3368">
        <v>33888</v>
      </c>
      <c r="M3368">
        <v>6303</v>
      </c>
      <c r="N3368">
        <v>1380000000</v>
      </c>
    </row>
    <row r="3369" spans="1:14" x14ac:dyDescent="0.3">
      <c r="A3369" t="s">
        <v>5610</v>
      </c>
      <c r="B3369" t="s">
        <v>2206</v>
      </c>
      <c r="C3369" t="s">
        <v>2232</v>
      </c>
      <c r="D3369" t="s">
        <v>2326</v>
      </c>
      <c r="E3369" s="17">
        <v>44274</v>
      </c>
      <c r="F3369">
        <v>3159</v>
      </c>
      <c r="G3369">
        <v>197</v>
      </c>
      <c r="H3369">
        <v>308</v>
      </c>
      <c r="I3369">
        <v>608501</v>
      </c>
      <c r="J3369">
        <v>33442</v>
      </c>
      <c r="K3369">
        <v>264276</v>
      </c>
      <c r="L3369">
        <v>25272</v>
      </c>
      <c r="M3369">
        <v>15521</v>
      </c>
      <c r="N3369">
        <v>68000000</v>
      </c>
    </row>
    <row r="3370" spans="1:14" x14ac:dyDescent="0.3">
      <c r="A3370" t="s">
        <v>5611</v>
      </c>
      <c r="B3370" t="s">
        <v>2190</v>
      </c>
      <c r="C3370" t="s">
        <v>2252</v>
      </c>
      <c r="D3370" t="s">
        <v>2253</v>
      </c>
      <c r="E3370" s="17">
        <v>44249</v>
      </c>
      <c r="F3370">
        <v>3498</v>
      </c>
      <c r="G3370">
        <v>78</v>
      </c>
      <c r="H3370">
        <v>1543</v>
      </c>
      <c r="I3370">
        <v>611999</v>
      </c>
      <c r="J3370">
        <v>33520</v>
      </c>
      <c r="K3370">
        <v>265819</v>
      </c>
      <c r="L3370">
        <v>38478</v>
      </c>
      <c r="M3370">
        <v>11606</v>
      </c>
      <c r="N3370">
        <v>213000000</v>
      </c>
    </row>
    <row r="3371" spans="1:14" x14ac:dyDescent="0.3">
      <c r="A3371" t="s">
        <v>5612</v>
      </c>
      <c r="B3371" t="s">
        <v>2187</v>
      </c>
      <c r="C3371" t="s">
        <v>2188</v>
      </c>
      <c r="D3371" t="s">
        <v>2188</v>
      </c>
      <c r="E3371" s="17">
        <v>44257</v>
      </c>
      <c r="F3371">
        <v>2131</v>
      </c>
      <c r="G3371">
        <v>167</v>
      </c>
      <c r="H3371">
        <v>1405</v>
      </c>
      <c r="I3371">
        <v>614130</v>
      </c>
      <c r="J3371">
        <v>33687</v>
      </c>
      <c r="K3371">
        <v>267224</v>
      </c>
      <c r="L3371">
        <v>25572</v>
      </c>
      <c r="M3371">
        <v>15277</v>
      </c>
      <c r="N3371">
        <v>83000000</v>
      </c>
    </row>
    <row r="3372" spans="1:14" x14ac:dyDescent="0.3">
      <c r="A3372" t="s">
        <v>5613</v>
      </c>
      <c r="B3372" t="s">
        <v>2187</v>
      </c>
      <c r="C3372" t="s">
        <v>2201</v>
      </c>
      <c r="D3372" t="s">
        <v>2272</v>
      </c>
      <c r="E3372" s="17">
        <v>44309</v>
      </c>
      <c r="F3372">
        <v>3314</v>
      </c>
      <c r="G3372">
        <v>22</v>
      </c>
      <c r="H3372">
        <v>1572</v>
      </c>
      <c r="I3372">
        <v>617444</v>
      </c>
      <c r="J3372">
        <v>33709</v>
      </c>
      <c r="K3372">
        <v>268796</v>
      </c>
      <c r="L3372">
        <v>43082</v>
      </c>
      <c r="M3372">
        <v>2432</v>
      </c>
      <c r="N3372">
        <v>83000000</v>
      </c>
    </row>
    <row r="3373" spans="1:14" x14ac:dyDescent="0.3">
      <c r="A3373" t="s">
        <v>5614</v>
      </c>
      <c r="B3373" t="s">
        <v>2211</v>
      </c>
      <c r="C3373" t="s">
        <v>2241</v>
      </c>
      <c r="D3373" t="s">
        <v>2261</v>
      </c>
      <c r="E3373" s="17">
        <v>44305</v>
      </c>
      <c r="F3373">
        <v>1378</v>
      </c>
      <c r="G3373">
        <v>150</v>
      </c>
      <c r="H3373">
        <v>2001</v>
      </c>
      <c r="I3373">
        <v>618822</v>
      </c>
      <c r="J3373">
        <v>33859</v>
      </c>
      <c r="K3373">
        <v>270797</v>
      </c>
      <c r="L3373">
        <v>6890</v>
      </c>
      <c r="M3373">
        <v>11270</v>
      </c>
      <c r="N3373">
        <v>331000000</v>
      </c>
    </row>
    <row r="3374" spans="1:14" x14ac:dyDescent="0.3">
      <c r="A3374" t="s">
        <v>5615</v>
      </c>
      <c r="B3374" t="s">
        <v>2211</v>
      </c>
      <c r="C3374" t="s">
        <v>2241</v>
      </c>
      <c r="D3374" t="s">
        <v>2242</v>
      </c>
      <c r="E3374" s="17">
        <v>43956</v>
      </c>
      <c r="F3374">
        <v>3077</v>
      </c>
      <c r="G3374">
        <v>48</v>
      </c>
      <c r="H3374">
        <v>899</v>
      </c>
      <c r="I3374">
        <v>621899</v>
      </c>
      <c r="J3374">
        <v>33907</v>
      </c>
      <c r="K3374">
        <v>271696</v>
      </c>
      <c r="L3374">
        <v>15385</v>
      </c>
      <c r="M3374">
        <v>4970</v>
      </c>
      <c r="N3374">
        <v>331000000</v>
      </c>
    </row>
    <row r="3375" spans="1:14" x14ac:dyDescent="0.3">
      <c r="A3375" t="s">
        <v>5616</v>
      </c>
      <c r="B3375" t="s">
        <v>2187</v>
      </c>
      <c r="C3375" t="s">
        <v>2201</v>
      </c>
      <c r="D3375" t="s">
        <v>2272</v>
      </c>
      <c r="E3375" s="17">
        <v>44225</v>
      </c>
      <c r="F3375">
        <v>3014</v>
      </c>
      <c r="G3375">
        <v>127</v>
      </c>
      <c r="H3375">
        <v>1107</v>
      </c>
      <c r="I3375">
        <v>624913</v>
      </c>
      <c r="J3375">
        <v>34034</v>
      </c>
      <c r="K3375">
        <v>272803</v>
      </c>
      <c r="L3375">
        <v>48224</v>
      </c>
      <c r="M3375">
        <v>11119</v>
      </c>
      <c r="N3375">
        <v>83000000</v>
      </c>
    </row>
    <row r="3376" spans="1:14" x14ac:dyDescent="0.3">
      <c r="A3376" t="s">
        <v>5617</v>
      </c>
      <c r="B3376" t="s">
        <v>2187</v>
      </c>
      <c r="C3376" t="s">
        <v>2255</v>
      </c>
      <c r="D3376" t="s">
        <v>2255</v>
      </c>
      <c r="E3376" s="17">
        <v>44406</v>
      </c>
      <c r="F3376">
        <v>3892</v>
      </c>
      <c r="G3376">
        <v>134</v>
      </c>
      <c r="H3376">
        <v>3305</v>
      </c>
      <c r="I3376">
        <v>628805</v>
      </c>
      <c r="J3376">
        <v>34168</v>
      </c>
      <c r="K3376">
        <v>276108</v>
      </c>
      <c r="L3376">
        <v>70056</v>
      </c>
      <c r="M3376">
        <v>14871</v>
      </c>
      <c r="N3376">
        <v>83000000</v>
      </c>
    </row>
    <row r="3377" spans="1:14" x14ac:dyDescent="0.3">
      <c r="A3377" t="s">
        <v>5618</v>
      </c>
      <c r="B3377" t="s">
        <v>2211</v>
      </c>
      <c r="C3377" t="s">
        <v>2212</v>
      </c>
      <c r="D3377" t="s">
        <v>2213</v>
      </c>
      <c r="E3377" s="17">
        <v>44155</v>
      </c>
      <c r="F3377">
        <v>1715</v>
      </c>
      <c r="G3377">
        <v>36</v>
      </c>
      <c r="H3377">
        <v>4857</v>
      </c>
      <c r="I3377">
        <v>630520</v>
      </c>
      <c r="J3377">
        <v>34204</v>
      </c>
      <c r="K3377">
        <v>280965</v>
      </c>
      <c r="L3377">
        <v>18865</v>
      </c>
      <c r="M3377">
        <v>12030</v>
      </c>
      <c r="N3377">
        <v>331000000</v>
      </c>
    </row>
    <row r="3378" spans="1:14" x14ac:dyDescent="0.3">
      <c r="A3378" t="s">
        <v>5619</v>
      </c>
      <c r="B3378" t="s">
        <v>2190</v>
      </c>
      <c r="C3378" t="s">
        <v>2191</v>
      </c>
      <c r="D3378" t="s">
        <v>2192</v>
      </c>
      <c r="E3378" s="17">
        <v>44222</v>
      </c>
      <c r="F3378">
        <v>452</v>
      </c>
      <c r="G3378">
        <v>143</v>
      </c>
      <c r="H3378">
        <v>4335</v>
      </c>
      <c r="I3378">
        <v>630972</v>
      </c>
      <c r="J3378">
        <v>34347</v>
      </c>
      <c r="K3378">
        <v>285300</v>
      </c>
      <c r="L3378">
        <v>3616</v>
      </c>
      <c r="M3378">
        <v>9471</v>
      </c>
      <c r="N3378">
        <v>213000000</v>
      </c>
    </row>
    <row r="3379" spans="1:14" x14ac:dyDescent="0.3">
      <c r="A3379" t="s">
        <v>5620</v>
      </c>
      <c r="B3379" t="s">
        <v>2194</v>
      </c>
      <c r="C3379" t="s">
        <v>2195</v>
      </c>
      <c r="D3379" t="s">
        <v>2196</v>
      </c>
      <c r="E3379" s="17">
        <v>44518</v>
      </c>
      <c r="F3379">
        <v>341</v>
      </c>
      <c r="G3379">
        <v>37</v>
      </c>
      <c r="H3379">
        <v>3794</v>
      </c>
      <c r="I3379">
        <v>631313</v>
      </c>
      <c r="J3379">
        <v>34384</v>
      </c>
      <c r="K3379">
        <v>289094</v>
      </c>
      <c r="L3379">
        <v>4774</v>
      </c>
      <c r="M3379">
        <v>11153</v>
      </c>
      <c r="N3379">
        <v>1380000000</v>
      </c>
    </row>
    <row r="3380" spans="1:14" x14ac:dyDescent="0.3">
      <c r="A3380" t="s">
        <v>5621</v>
      </c>
      <c r="B3380" t="s">
        <v>2211</v>
      </c>
      <c r="C3380" t="s">
        <v>2237</v>
      </c>
      <c r="D3380" t="s">
        <v>2250</v>
      </c>
      <c r="E3380" s="17">
        <v>44458</v>
      </c>
      <c r="F3380">
        <v>392</v>
      </c>
      <c r="G3380">
        <v>98</v>
      </c>
      <c r="H3380">
        <v>4320</v>
      </c>
      <c r="I3380">
        <v>631705</v>
      </c>
      <c r="J3380">
        <v>34482</v>
      </c>
      <c r="K3380">
        <v>293414</v>
      </c>
      <c r="L3380">
        <v>4704</v>
      </c>
      <c r="M3380">
        <v>617</v>
      </c>
      <c r="N3380">
        <v>331000000</v>
      </c>
    </row>
    <row r="3381" spans="1:14" x14ac:dyDescent="0.3">
      <c r="A3381" t="s">
        <v>5622</v>
      </c>
      <c r="B3381" t="s">
        <v>2190</v>
      </c>
      <c r="C3381" t="s">
        <v>2198</v>
      </c>
      <c r="D3381" t="s">
        <v>2199</v>
      </c>
      <c r="E3381" s="17">
        <v>44270</v>
      </c>
      <c r="F3381">
        <v>1269</v>
      </c>
      <c r="G3381">
        <v>167</v>
      </c>
      <c r="H3381">
        <v>4374</v>
      </c>
      <c r="I3381">
        <v>632974</v>
      </c>
      <c r="J3381">
        <v>34649</v>
      </c>
      <c r="K3381">
        <v>297788</v>
      </c>
      <c r="L3381">
        <v>11421</v>
      </c>
      <c r="M3381">
        <v>2359</v>
      </c>
      <c r="N3381">
        <v>213000000</v>
      </c>
    </row>
    <row r="3382" spans="1:14" x14ac:dyDescent="0.3">
      <c r="A3382" t="s">
        <v>5623</v>
      </c>
      <c r="B3382" t="s">
        <v>2190</v>
      </c>
      <c r="C3382" t="s">
        <v>2252</v>
      </c>
      <c r="D3382" t="s">
        <v>2253</v>
      </c>
      <c r="E3382" s="17">
        <v>44034</v>
      </c>
      <c r="F3382">
        <v>3050</v>
      </c>
      <c r="G3382">
        <v>28</v>
      </c>
      <c r="H3382">
        <v>3884</v>
      </c>
      <c r="I3382">
        <v>636024</v>
      </c>
      <c r="J3382">
        <v>34677</v>
      </c>
      <c r="K3382">
        <v>301672</v>
      </c>
      <c r="L3382">
        <v>15250</v>
      </c>
      <c r="M3382">
        <v>5602</v>
      </c>
      <c r="N3382">
        <v>213000000</v>
      </c>
    </row>
    <row r="3383" spans="1:14" x14ac:dyDescent="0.3">
      <c r="A3383" t="s">
        <v>5624</v>
      </c>
      <c r="B3383" t="s">
        <v>2190</v>
      </c>
      <c r="C3383" t="s">
        <v>2191</v>
      </c>
      <c r="D3383" t="s">
        <v>2192</v>
      </c>
      <c r="E3383" s="17">
        <v>44316</v>
      </c>
      <c r="F3383">
        <v>4059</v>
      </c>
      <c r="G3383">
        <v>102</v>
      </c>
      <c r="H3383">
        <v>2476</v>
      </c>
      <c r="I3383">
        <v>640083</v>
      </c>
      <c r="J3383">
        <v>34779</v>
      </c>
      <c r="K3383">
        <v>304148</v>
      </c>
      <c r="L3383">
        <v>24354</v>
      </c>
      <c r="M3383">
        <v>18463</v>
      </c>
      <c r="N3383">
        <v>213000000</v>
      </c>
    </row>
    <row r="3384" spans="1:14" x14ac:dyDescent="0.3">
      <c r="A3384" t="s">
        <v>5625</v>
      </c>
      <c r="B3384" t="s">
        <v>2206</v>
      </c>
      <c r="C3384" t="s">
        <v>2257</v>
      </c>
      <c r="D3384" t="s">
        <v>2258</v>
      </c>
      <c r="E3384" s="17">
        <v>43861</v>
      </c>
      <c r="F3384">
        <v>970</v>
      </c>
      <c r="G3384">
        <v>144</v>
      </c>
      <c r="H3384">
        <v>401</v>
      </c>
      <c r="I3384">
        <v>641053</v>
      </c>
      <c r="J3384">
        <v>34923</v>
      </c>
      <c r="K3384">
        <v>304549</v>
      </c>
      <c r="L3384">
        <v>13580</v>
      </c>
      <c r="M3384">
        <v>11852</v>
      </c>
      <c r="N3384">
        <v>68000000</v>
      </c>
    </row>
    <row r="3385" spans="1:14" x14ac:dyDescent="0.3">
      <c r="A3385" t="s">
        <v>5626</v>
      </c>
      <c r="B3385" t="s">
        <v>2206</v>
      </c>
      <c r="C3385" t="s">
        <v>2224</v>
      </c>
      <c r="D3385" t="s">
        <v>2225</v>
      </c>
      <c r="E3385" s="17">
        <v>44218</v>
      </c>
      <c r="F3385">
        <v>2205</v>
      </c>
      <c r="G3385">
        <v>147</v>
      </c>
      <c r="H3385">
        <v>2093</v>
      </c>
      <c r="I3385">
        <v>643258</v>
      </c>
      <c r="J3385">
        <v>35070</v>
      </c>
      <c r="K3385">
        <v>306642</v>
      </c>
      <c r="L3385">
        <v>39690</v>
      </c>
      <c r="M3385">
        <v>19269</v>
      </c>
      <c r="N3385">
        <v>68000000</v>
      </c>
    </row>
    <row r="3386" spans="1:14" x14ac:dyDescent="0.3">
      <c r="A3386" t="s">
        <v>5627</v>
      </c>
      <c r="B3386" t="s">
        <v>2190</v>
      </c>
      <c r="C3386" t="s">
        <v>2252</v>
      </c>
      <c r="D3386" t="s">
        <v>2253</v>
      </c>
      <c r="E3386" s="17">
        <v>44455</v>
      </c>
      <c r="F3386">
        <v>4794</v>
      </c>
      <c r="G3386">
        <v>109</v>
      </c>
      <c r="H3386">
        <v>3247</v>
      </c>
      <c r="I3386">
        <v>648052</v>
      </c>
      <c r="J3386">
        <v>35179</v>
      </c>
      <c r="K3386">
        <v>309889</v>
      </c>
      <c r="L3386">
        <v>33558</v>
      </c>
      <c r="M3386">
        <v>8284</v>
      </c>
      <c r="N3386">
        <v>213000000</v>
      </c>
    </row>
    <row r="3387" spans="1:14" x14ac:dyDescent="0.3">
      <c r="A3387" t="s">
        <v>5628</v>
      </c>
      <c r="B3387" t="s">
        <v>2187</v>
      </c>
      <c r="C3387" t="s">
        <v>2338</v>
      </c>
      <c r="D3387" t="s">
        <v>2438</v>
      </c>
      <c r="E3387" s="17">
        <v>44264</v>
      </c>
      <c r="F3387">
        <v>165</v>
      </c>
      <c r="G3387">
        <v>152</v>
      </c>
      <c r="H3387">
        <v>3071</v>
      </c>
      <c r="I3387">
        <v>648217</v>
      </c>
      <c r="J3387">
        <v>35331</v>
      </c>
      <c r="K3387">
        <v>312960</v>
      </c>
      <c r="L3387">
        <v>990</v>
      </c>
      <c r="M3387">
        <v>9082</v>
      </c>
      <c r="N3387">
        <v>83000000</v>
      </c>
    </row>
    <row r="3388" spans="1:14" x14ac:dyDescent="0.3">
      <c r="A3388" t="s">
        <v>5629</v>
      </c>
      <c r="B3388" t="s">
        <v>2206</v>
      </c>
      <c r="C3388" t="s">
        <v>2257</v>
      </c>
      <c r="D3388" t="s">
        <v>2290</v>
      </c>
      <c r="E3388" s="17">
        <v>44206</v>
      </c>
      <c r="F3388">
        <v>254</v>
      </c>
      <c r="G3388">
        <v>59</v>
      </c>
      <c r="H3388">
        <v>3856</v>
      </c>
      <c r="I3388">
        <v>648471</v>
      </c>
      <c r="J3388">
        <v>35390</v>
      </c>
      <c r="K3388">
        <v>316816</v>
      </c>
      <c r="L3388">
        <v>3302</v>
      </c>
      <c r="M3388">
        <v>13139</v>
      </c>
      <c r="N3388">
        <v>68000000</v>
      </c>
    </row>
    <row r="3389" spans="1:14" x14ac:dyDescent="0.3">
      <c r="A3389" t="s">
        <v>5630</v>
      </c>
      <c r="B3389" t="s">
        <v>2211</v>
      </c>
      <c r="C3389" t="s">
        <v>2245</v>
      </c>
      <c r="D3389" t="s">
        <v>2308</v>
      </c>
      <c r="E3389" s="17">
        <v>44174</v>
      </c>
      <c r="F3389">
        <v>301</v>
      </c>
      <c r="G3389">
        <v>165</v>
      </c>
      <c r="H3389">
        <v>3701</v>
      </c>
      <c r="I3389">
        <v>648772</v>
      </c>
      <c r="J3389">
        <v>35555</v>
      </c>
      <c r="K3389">
        <v>320517</v>
      </c>
      <c r="L3389">
        <v>5117</v>
      </c>
      <c r="M3389">
        <v>15982</v>
      </c>
      <c r="N3389">
        <v>331000000</v>
      </c>
    </row>
    <row r="3390" spans="1:14" x14ac:dyDescent="0.3">
      <c r="A3390" t="s">
        <v>5631</v>
      </c>
      <c r="B3390" t="s">
        <v>2206</v>
      </c>
      <c r="C3390" t="s">
        <v>2232</v>
      </c>
      <c r="D3390" t="s">
        <v>2233</v>
      </c>
      <c r="E3390" s="17">
        <v>44273</v>
      </c>
      <c r="F3390">
        <v>3103</v>
      </c>
      <c r="G3390">
        <v>62</v>
      </c>
      <c r="H3390">
        <v>1807</v>
      </c>
      <c r="I3390">
        <v>651875</v>
      </c>
      <c r="J3390">
        <v>35617</v>
      </c>
      <c r="K3390">
        <v>322324</v>
      </c>
      <c r="L3390">
        <v>34133</v>
      </c>
      <c r="M3390">
        <v>19744</v>
      </c>
      <c r="N3390">
        <v>68000000</v>
      </c>
    </row>
    <row r="3391" spans="1:14" x14ac:dyDescent="0.3">
      <c r="A3391" t="s">
        <v>5632</v>
      </c>
      <c r="B3391" t="s">
        <v>2187</v>
      </c>
      <c r="C3391" t="s">
        <v>2338</v>
      </c>
      <c r="D3391" t="s">
        <v>2438</v>
      </c>
      <c r="E3391" s="17">
        <v>44409</v>
      </c>
      <c r="F3391">
        <v>3840</v>
      </c>
      <c r="G3391">
        <v>38</v>
      </c>
      <c r="H3391">
        <v>1389</v>
      </c>
      <c r="I3391">
        <v>655715</v>
      </c>
      <c r="J3391">
        <v>35655</v>
      </c>
      <c r="K3391">
        <v>323713</v>
      </c>
      <c r="L3391">
        <v>23040</v>
      </c>
      <c r="M3391">
        <v>11210</v>
      </c>
      <c r="N3391">
        <v>83000000</v>
      </c>
    </row>
    <row r="3392" spans="1:14" x14ac:dyDescent="0.3">
      <c r="A3392" t="s">
        <v>5633</v>
      </c>
      <c r="B3392" t="s">
        <v>2194</v>
      </c>
      <c r="C3392" t="s">
        <v>27</v>
      </c>
      <c r="D3392" t="s">
        <v>27</v>
      </c>
      <c r="E3392" s="17">
        <v>43905</v>
      </c>
      <c r="F3392">
        <v>2556</v>
      </c>
      <c r="G3392">
        <v>125</v>
      </c>
      <c r="H3392">
        <v>4399</v>
      </c>
      <c r="I3392">
        <v>658271</v>
      </c>
      <c r="J3392">
        <v>35780</v>
      </c>
      <c r="K3392">
        <v>328112</v>
      </c>
      <c r="L3392">
        <v>28116</v>
      </c>
      <c r="M3392">
        <v>7829</v>
      </c>
      <c r="N3392">
        <v>1380000000</v>
      </c>
    </row>
    <row r="3393" spans="1:14" x14ac:dyDescent="0.3">
      <c r="A3393" t="s">
        <v>5634</v>
      </c>
      <c r="B3393" t="s">
        <v>2206</v>
      </c>
      <c r="C3393" t="s">
        <v>2207</v>
      </c>
      <c r="D3393" t="s">
        <v>2208</v>
      </c>
      <c r="E3393" s="17">
        <v>44387</v>
      </c>
      <c r="F3393">
        <v>1505</v>
      </c>
      <c r="G3393">
        <v>191</v>
      </c>
      <c r="H3393">
        <v>2398</v>
      </c>
      <c r="I3393">
        <v>659776</v>
      </c>
      <c r="J3393">
        <v>35971</v>
      </c>
      <c r="K3393">
        <v>330510</v>
      </c>
      <c r="L3393">
        <v>24080</v>
      </c>
      <c r="M3393">
        <v>13231</v>
      </c>
      <c r="N3393">
        <v>68000000</v>
      </c>
    </row>
    <row r="3394" spans="1:14" x14ac:dyDescent="0.3">
      <c r="A3394" t="s">
        <v>5635</v>
      </c>
      <c r="B3394" t="s">
        <v>2190</v>
      </c>
      <c r="C3394" t="s">
        <v>2269</v>
      </c>
      <c r="D3394" t="s">
        <v>2270</v>
      </c>
      <c r="E3394" s="17">
        <v>44496</v>
      </c>
      <c r="F3394">
        <v>1256</v>
      </c>
      <c r="G3394">
        <v>82</v>
      </c>
      <c r="H3394">
        <v>4800</v>
      </c>
      <c r="I3394">
        <v>661032</v>
      </c>
      <c r="J3394">
        <v>36053</v>
      </c>
      <c r="K3394">
        <v>335310</v>
      </c>
      <c r="L3394">
        <v>20096</v>
      </c>
      <c r="M3394">
        <v>15581</v>
      </c>
      <c r="N3394">
        <v>213000000</v>
      </c>
    </row>
    <row r="3395" spans="1:14" x14ac:dyDescent="0.3">
      <c r="A3395" t="s">
        <v>5636</v>
      </c>
      <c r="B3395" t="s">
        <v>2190</v>
      </c>
      <c r="C3395" t="s">
        <v>2252</v>
      </c>
      <c r="D3395" t="s">
        <v>2301</v>
      </c>
      <c r="E3395" s="17">
        <v>43985</v>
      </c>
      <c r="F3395">
        <v>2262</v>
      </c>
      <c r="G3395">
        <v>20</v>
      </c>
      <c r="H3395">
        <v>91</v>
      </c>
      <c r="I3395">
        <v>663294</v>
      </c>
      <c r="J3395">
        <v>36073</v>
      </c>
      <c r="K3395">
        <v>335401</v>
      </c>
      <c r="L3395">
        <v>31668</v>
      </c>
      <c r="M3395">
        <v>12319</v>
      </c>
      <c r="N3395">
        <v>213000000</v>
      </c>
    </row>
    <row r="3396" spans="1:14" x14ac:dyDescent="0.3">
      <c r="A3396" t="s">
        <v>5637</v>
      </c>
      <c r="B3396" t="s">
        <v>2190</v>
      </c>
      <c r="C3396" t="s">
        <v>2191</v>
      </c>
      <c r="D3396" t="s">
        <v>2192</v>
      </c>
      <c r="E3396" s="17">
        <v>44260</v>
      </c>
      <c r="F3396">
        <v>4340</v>
      </c>
      <c r="G3396">
        <v>31</v>
      </c>
      <c r="H3396">
        <v>3232</v>
      </c>
      <c r="I3396">
        <v>667634</v>
      </c>
      <c r="J3396">
        <v>36104</v>
      </c>
      <c r="K3396">
        <v>338633</v>
      </c>
      <c r="L3396">
        <v>21700</v>
      </c>
      <c r="M3396">
        <v>12924</v>
      </c>
      <c r="N3396">
        <v>213000000</v>
      </c>
    </row>
    <row r="3397" spans="1:14" x14ac:dyDescent="0.3">
      <c r="A3397" t="s">
        <v>5638</v>
      </c>
      <c r="B3397" t="s">
        <v>2194</v>
      </c>
      <c r="C3397" t="s">
        <v>27</v>
      </c>
      <c r="D3397" t="s">
        <v>27</v>
      </c>
      <c r="E3397" s="17">
        <v>44193</v>
      </c>
      <c r="F3397">
        <v>209</v>
      </c>
      <c r="G3397">
        <v>27</v>
      </c>
      <c r="H3397">
        <v>2179</v>
      </c>
      <c r="I3397">
        <v>667843</v>
      </c>
      <c r="J3397">
        <v>36131</v>
      </c>
      <c r="K3397">
        <v>340812</v>
      </c>
      <c r="L3397">
        <v>3762</v>
      </c>
      <c r="M3397">
        <v>4818</v>
      </c>
      <c r="N3397">
        <v>1380000000</v>
      </c>
    </row>
    <row r="3398" spans="1:14" x14ac:dyDescent="0.3">
      <c r="A3398" t="s">
        <v>5639</v>
      </c>
      <c r="B3398" t="s">
        <v>2187</v>
      </c>
      <c r="C3398" t="s">
        <v>2188</v>
      </c>
      <c r="D3398" t="s">
        <v>2188</v>
      </c>
      <c r="E3398" s="17">
        <v>44278</v>
      </c>
      <c r="F3398">
        <v>3793</v>
      </c>
      <c r="G3398">
        <v>102</v>
      </c>
      <c r="H3398">
        <v>2816</v>
      </c>
      <c r="I3398">
        <v>671636</v>
      </c>
      <c r="J3398">
        <v>36233</v>
      </c>
      <c r="K3398">
        <v>343628</v>
      </c>
      <c r="L3398">
        <v>68274</v>
      </c>
      <c r="M3398">
        <v>19884</v>
      </c>
      <c r="N3398">
        <v>83000000</v>
      </c>
    </row>
    <row r="3399" spans="1:14" x14ac:dyDescent="0.3">
      <c r="A3399" t="s">
        <v>5640</v>
      </c>
      <c r="B3399" t="s">
        <v>2211</v>
      </c>
      <c r="C3399" t="s">
        <v>2212</v>
      </c>
      <c r="D3399" t="s">
        <v>2213</v>
      </c>
      <c r="E3399" s="17">
        <v>44064</v>
      </c>
      <c r="F3399">
        <v>4521</v>
      </c>
      <c r="G3399">
        <v>11</v>
      </c>
      <c r="H3399">
        <v>1312</v>
      </c>
      <c r="I3399">
        <v>676157</v>
      </c>
      <c r="J3399">
        <v>36244</v>
      </c>
      <c r="K3399">
        <v>344940</v>
      </c>
      <c r="L3399">
        <v>40689</v>
      </c>
      <c r="M3399">
        <v>5095</v>
      </c>
      <c r="N3399">
        <v>331000000</v>
      </c>
    </row>
    <row r="3400" spans="1:14" x14ac:dyDescent="0.3">
      <c r="A3400" t="s">
        <v>5641</v>
      </c>
      <c r="B3400" t="s">
        <v>2187</v>
      </c>
      <c r="C3400" t="s">
        <v>2201</v>
      </c>
      <c r="D3400" t="s">
        <v>2202</v>
      </c>
      <c r="E3400" s="17">
        <v>44393</v>
      </c>
      <c r="F3400">
        <v>3047</v>
      </c>
      <c r="G3400">
        <v>120</v>
      </c>
      <c r="H3400">
        <v>4553</v>
      </c>
      <c r="I3400">
        <v>679204</v>
      </c>
      <c r="J3400">
        <v>36364</v>
      </c>
      <c r="K3400">
        <v>349493</v>
      </c>
      <c r="L3400">
        <v>27423</v>
      </c>
      <c r="M3400">
        <v>13298</v>
      </c>
      <c r="N3400">
        <v>83000000</v>
      </c>
    </row>
    <row r="3401" spans="1:14" x14ac:dyDescent="0.3">
      <c r="A3401" t="s">
        <v>5642</v>
      </c>
      <c r="B3401" t="s">
        <v>2194</v>
      </c>
      <c r="C3401" t="s">
        <v>2195</v>
      </c>
      <c r="D3401" t="s">
        <v>2296</v>
      </c>
      <c r="E3401" s="17">
        <v>44092</v>
      </c>
      <c r="F3401">
        <v>980</v>
      </c>
      <c r="G3401">
        <v>110</v>
      </c>
      <c r="H3401">
        <v>4029</v>
      </c>
      <c r="I3401">
        <v>680184</v>
      </c>
      <c r="J3401">
        <v>36474</v>
      </c>
      <c r="K3401">
        <v>353522</v>
      </c>
      <c r="L3401">
        <v>12740</v>
      </c>
      <c r="M3401">
        <v>9677</v>
      </c>
      <c r="N3401">
        <v>1380000000</v>
      </c>
    </row>
    <row r="3402" spans="1:14" x14ac:dyDescent="0.3">
      <c r="A3402" t="s">
        <v>5643</v>
      </c>
      <c r="B3402" t="s">
        <v>2190</v>
      </c>
      <c r="C3402" t="s">
        <v>2191</v>
      </c>
      <c r="D3402" t="s">
        <v>2285</v>
      </c>
      <c r="E3402" s="17">
        <v>43955</v>
      </c>
      <c r="F3402">
        <v>2119</v>
      </c>
      <c r="G3402">
        <v>78</v>
      </c>
      <c r="H3402">
        <v>898</v>
      </c>
      <c r="I3402">
        <v>682303</v>
      </c>
      <c r="J3402">
        <v>36552</v>
      </c>
      <c r="K3402">
        <v>354420</v>
      </c>
      <c r="L3402">
        <v>16952</v>
      </c>
      <c r="M3402">
        <v>6648</v>
      </c>
      <c r="N3402">
        <v>213000000</v>
      </c>
    </row>
    <row r="3403" spans="1:14" x14ac:dyDescent="0.3">
      <c r="A3403" t="s">
        <v>5644</v>
      </c>
      <c r="B3403" t="s">
        <v>2187</v>
      </c>
      <c r="C3403" t="s">
        <v>2201</v>
      </c>
      <c r="D3403" t="s">
        <v>2272</v>
      </c>
      <c r="E3403" s="17">
        <v>44075</v>
      </c>
      <c r="F3403">
        <v>3745</v>
      </c>
      <c r="G3403">
        <v>91</v>
      </c>
      <c r="H3403">
        <v>3172</v>
      </c>
      <c r="I3403">
        <v>686048</v>
      </c>
      <c r="J3403">
        <v>36643</v>
      </c>
      <c r="K3403">
        <v>357592</v>
      </c>
      <c r="L3403">
        <v>29960</v>
      </c>
      <c r="M3403">
        <v>14073</v>
      </c>
      <c r="N3403">
        <v>83000000</v>
      </c>
    </row>
    <row r="3404" spans="1:14" x14ac:dyDescent="0.3">
      <c r="A3404" t="s">
        <v>5645</v>
      </c>
      <c r="B3404" t="s">
        <v>2211</v>
      </c>
      <c r="C3404" t="s">
        <v>2212</v>
      </c>
      <c r="D3404" t="s">
        <v>2328</v>
      </c>
      <c r="E3404" s="17">
        <v>44372</v>
      </c>
      <c r="F3404">
        <v>177</v>
      </c>
      <c r="G3404">
        <v>119</v>
      </c>
      <c r="H3404">
        <v>3092</v>
      </c>
      <c r="I3404">
        <v>686225</v>
      </c>
      <c r="J3404">
        <v>36762</v>
      </c>
      <c r="K3404">
        <v>360684</v>
      </c>
      <c r="L3404">
        <v>1770</v>
      </c>
      <c r="M3404">
        <v>8402</v>
      </c>
      <c r="N3404">
        <v>331000000</v>
      </c>
    </row>
    <row r="3405" spans="1:14" x14ac:dyDescent="0.3">
      <c r="A3405" t="s">
        <v>5646</v>
      </c>
      <c r="B3405" t="s">
        <v>2190</v>
      </c>
      <c r="C3405" t="s">
        <v>2269</v>
      </c>
      <c r="D3405" t="s">
        <v>2270</v>
      </c>
      <c r="E3405" s="17">
        <v>44315</v>
      </c>
      <c r="F3405">
        <v>1546</v>
      </c>
      <c r="G3405">
        <v>84</v>
      </c>
      <c r="H3405">
        <v>248</v>
      </c>
      <c r="I3405">
        <v>687771</v>
      </c>
      <c r="J3405">
        <v>36846</v>
      </c>
      <c r="K3405">
        <v>360932</v>
      </c>
      <c r="L3405">
        <v>29374</v>
      </c>
      <c r="M3405">
        <v>7949</v>
      </c>
      <c r="N3405">
        <v>213000000</v>
      </c>
    </row>
    <row r="3406" spans="1:14" x14ac:dyDescent="0.3">
      <c r="A3406" t="s">
        <v>5647</v>
      </c>
      <c r="B3406" t="s">
        <v>2211</v>
      </c>
      <c r="C3406" t="s">
        <v>2212</v>
      </c>
      <c r="D3406" t="s">
        <v>2328</v>
      </c>
      <c r="E3406" s="17">
        <v>43952</v>
      </c>
      <c r="F3406">
        <v>2034</v>
      </c>
      <c r="G3406">
        <v>79</v>
      </c>
      <c r="H3406">
        <v>2239</v>
      </c>
      <c r="I3406">
        <v>689805</v>
      </c>
      <c r="J3406">
        <v>36925</v>
      </c>
      <c r="K3406">
        <v>363171</v>
      </c>
      <c r="L3406">
        <v>36612</v>
      </c>
      <c r="M3406">
        <v>16348</v>
      </c>
      <c r="N3406">
        <v>331000000</v>
      </c>
    </row>
    <row r="3407" spans="1:14" x14ac:dyDescent="0.3">
      <c r="A3407" t="s">
        <v>5648</v>
      </c>
      <c r="B3407" t="s">
        <v>2206</v>
      </c>
      <c r="C3407" t="s">
        <v>2207</v>
      </c>
      <c r="D3407" t="s">
        <v>2208</v>
      </c>
      <c r="E3407" s="17">
        <v>43955</v>
      </c>
      <c r="F3407">
        <v>298</v>
      </c>
      <c r="G3407">
        <v>150</v>
      </c>
      <c r="H3407">
        <v>2632</v>
      </c>
      <c r="I3407">
        <v>690103</v>
      </c>
      <c r="J3407">
        <v>37075</v>
      </c>
      <c r="K3407">
        <v>365803</v>
      </c>
      <c r="L3407">
        <v>4470</v>
      </c>
      <c r="M3407">
        <v>8974</v>
      </c>
      <c r="N3407">
        <v>68000000</v>
      </c>
    </row>
    <row r="3408" spans="1:14" x14ac:dyDescent="0.3">
      <c r="A3408" t="s">
        <v>5649</v>
      </c>
      <c r="B3408" t="s">
        <v>2211</v>
      </c>
      <c r="C3408" t="s">
        <v>2237</v>
      </c>
      <c r="D3408" t="s">
        <v>2238</v>
      </c>
      <c r="E3408" s="17">
        <v>44379</v>
      </c>
      <c r="F3408">
        <v>2567</v>
      </c>
      <c r="G3408">
        <v>14</v>
      </c>
      <c r="H3408">
        <v>3384</v>
      </c>
      <c r="I3408">
        <v>692670</v>
      </c>
      <c r="J3408">
        <v>37089</v>
      </c>
      <c r="K3408">
        <v>369187</v>
      </c>
      <c r="L3408">
        <v>15402</v>
      </c>
      <c r="M3408">
        <v>8094</v>
      </c>
      <c r="N3408">
        <v>331000000</v>
      </c>
    </row>
    <row r="3409" spans="1:14" x14ac:dyDescent="0.3">
      <c r="A3409" t="s">
        <v>5650</v>
      </c>
      <c r="B3409" t="s">
        <v>2190</v>
      </c>
      <c r="C3409" t="s">
        <v>2252</v>
      </c>
      <c r="D3409" t="s">
        <v>2301</v>
      </c>
      <c r="E3409" s="17">
        <v>44000</v>
      </c>
      <c r="F3409">
        <v>3566</v>
      </c>
      <c r="G3409">
        <v>100</v>
      </c>
      <c r="H3409">
        <v>4263</v>
      </c>
      <c r="I3409">
        <v>696236</v>
      </c>
      <c r="J3409">
        <v>37189</v>
      </c>
      <c r="K3409">
        <v>373450</v>
      </c>
      <c r="L3409">
        <v>64188</v>
      </c>
      <c r="M3409">
        <v>7136</v>
      </c>
      <c r="N3409">
        <v>213000000</v>
      </c>
    </row>
    <row r="3410" spans="1:14" x14ac:dyDescent="0.3">
      <c r="A3410" t="s">
        <v>5651</v>
      </c>
      <c r="B3410" t="s">
        <v>2206</v>
      </c>
      <c r="C3410" t="s">
        <v>2224</v>
      </c>
      <c r="D3410" t="s">
        <v>2230</v>
      </c>
      <c r="E3410" s="17">
        <v>43954</v>
      </c>
      <c r="F3410">
        <v>4039</v>
      </c>
      <c r="G3410">
        <v>11</v>
      </c>
      <c r="H3410">
        <v>3704</v>
      </c>
      <c r="I3410">
        <v>700275</v>
      </c>
      <c r="J3410">
        <v>37200</v>
      </c>
      <c r="K3410">
        <v>377154</v>
      </c>
      <c r="L3410">
        <v>56546</v>
      </c>
      <c r="M3410">
        <v>7370</v>
      </c>
      <c r="N3410">
        <v>68000000</v>
      </c>
    </row>
    <row r="3411" spans="1:14" x14ac:dyDescent="0.3">
      <c r="A3411" t="s">
        <v>5652</v>
      </c>
      <c r="B3411" t="s">
        <v>2190</v>
      </c>
      <c r="C3411" t="s">
        <v>2269</v>
      </c>
      <c r="D3411" t="s">
        <v>2270</v>
      </c>
      <c r="E3411" s="17">
        <v>43865</v>
      </c>
      <c r="F3411">
        <v>274</v>
      </c>
      <c r="G3411">
        <v>131</v>
      </c>
      <c r="H3411">
        <v>1197</v>
      </c>
      <c r="I3411">
        <v>700549</v>
      </c>
      <c r="J3411">
        <v>37331</v>
      </c>
      <c r="K3411">
        <v>378351</v>
      </c>
      <c r="L3411">
        <v>2740</v>
      </c>
      <c r="M3411">
        <v>111</v>
      </c>
      <c r="N3411">
        <v>213000000</v>
      </c>
    </row>
    <row r="3412" spans="1:14" x14ac:dyDescent="0.3">
      <c r="A3412" t="s">
        <v>5653</v>
      </c>
      <c r="B3412" t="s">
        <v>2190</v>
      </c>
      <c r="C3412" t="s">
        <v>2198</v>
      </c>
      <c r="D3412" t="s">
        <v>2306</v>
      </c>
      <c r="E3412" s="17">
        <v>43917</v>
      </c>
      <c r="F3412">
        <v>2995</v>
      </c>
      <c r="G3412">
        <v>34</v>
      </c>
      <c r="H3412">
        <v>1991</v>
      </c>
      <c r="I3412">
        <v>703544</v>
      </c>
      <c r="J3412">
        <v>37365</v>
      </c>
      <c r="K3412">
        <v>380342</v>
      </c>
      <c r="L3412">
        <v>32945</v>
      </c>
      <c r="M3412">
        <v>9580</v>
      </c>
      <c r="N3412">
        <v>213000000</v>
      </c>
    </row>
    <row r="3413" spans="1:14" x14ac:dyDescent="0.3">
      <c r="A3413" t="s">
        <v>5654</v>
      </c>
      <c r="B3413" t="s">
        <v>2206</v>
      </c>
      <c r="C3413" t="s">
        <v>2257</v>
      </c>
      <c r="D3413" t="s">
        <v>2290</v>
      </c>
      <c r="E3413" s="17">
        <v>44476</v>
      </c>
      <c r="F3413">
        <v>52</v>
      </c>
      <c r="G3413">
        <v>94</v>
      </c>
      <c r="H3413">
        <v>4503</v>
      </c>
      <c r="I3413">
        <v>703596</v>
      </c>
      <c r="J3413">
        <v>37459</v>
      </c>
      <c r="K3413">
        <v>384845</v>
      </c>
      <c r="L3413">
        <v>416</v>
      </c>
      <c r="M3413">
        <v>3784</v>
      </c>
      <c r="N3413">
        <v>68000000</v>
      </c>
    </row>
    <row r="3414" spans="1:14" x14ac:dyDescent="0.3">
      <c r="A3414" t="s">
        <v>5655</v>
      </c>
      <c r="B3414" t="s">
        <v>2211</v>
      </c>
      <c r="C3414" t="s">
        <v>2241</v>
      </c>
      <c r="D3414" t="s">
        <v>2261</v>
      </c>
      <c r="E3414" s="17">
        <v>44538</v>
      </c>
      <c r="F3414">
        <v>1423</v>
      </c>
      <c r="G3414">
        <v>188</v>
      </c>
      <c r="H3414">
        <v>500</v>
      </c>
      <c r="I3414">
        <v>705019</v>
      </c>
      <c r="J3414">
        <v>37647</v>
      </c>
      <c r="K3414">
        <v>385345</v>
      </c>
      <c r="L3414">
        <v>19922</v>
      </c>
      <c r="M3414">
        <v>696</v>
      </c>
      <c r="N3414">
        <v>331000000</v>
      </c>
    </row>
    <row r="3415" spans="1:14" x14ac:dyDescent="0.3">
      <c r="A3415" t="s">
        <v>5656</v>
      </c>
      <c r="B3415" t="s">
        <v>2194</v>
      </c>
      <c r="C3415" t="s">
        <v>2195</v>
      </c>
      <c r="D3415" t="s">
        <v>2296</v>
      </c>
      <c r="E3415" s="17">
        <v>44031</v>
      </c>
      <c r="F3415">
        <v>1627</v>
      </c>
      <c r="G3415">
        <v>26</v>
      </c>
      <c r="H3415">
        <v>1161</v>
      </c>
      <c r="I3415">
        <v>706646</v>
      </c>
      <c r="J3415">
        <v>37673</v>
      </c>
      <c r="K3415">
        <v>386506</v>
      </c>
      <c r="L3415">
        <v>21151</v>
      </c>
      <c r="M3415">
        <v>17636</v>
      </c>
      <c r="N3415">
        <v>1380000000</v>
      </c>
    </row>
    <row r="3416" spans="1:14" x14ac:dyDescent="0.3">
      <c r="A3416" t="s">
        <v>5657</v>
      </c>
      <c r="B3416" t="s">
        <v>2194</v>
      </c>
      <c r="C3416" t="s">
        <v>2204</v>
      </c>
      <c r="D3416" t="s">
        <v>25</v>
      </c>
      <c r="E3416" s="17">
        <v>44199</v>
      </c>
      <c r="F3416">
        <v>488</v>
      </c>
      <c r="G3416">
        <v>124</v>
      </c>
      <c r="H3416">
        <v>98</v>
      </c>
      <c r="I3416">
        <v>707134</v>
      </c>
      <c r="J3416">
        <v>37797</v>
      </c>
      <c r="K3416">
        <v>386604</v>
      </c>
      <c r="L3416">
        <v>4392</v>
      </c>
      <c r="M3416">
        <v>19358</v>
      </c>
      <c r="N3416">
        <v>1380000000</v>
      </c>
    </row>
    <row r="3417" spans="1:14" x14ac:dyDescent="0.3">
      <c r="A3417" t="s">
        <v>5658</v>
      </c>
      <c r="B3417" t="s">
        <v>2194</v>
      </c>
      <c r="C3417" t="s">
        <v>2195</v>
      </c>
      <c r="D3417" t="s">
        <v>2196</v>
      </c>
      <c r="E3417" s="17">
        <v>43907</v>
      </c>
      <c r="F3417">
        <v>2354</v>
      </c>
      <c r="G3417">
        <v>160</v>
      </c>
      <c r="H3417">
        <v>3128</v>
      </c>
      <c r="I3417">
        <v>709488</v>
      </c>
      <c r="J3417">
        <v>37957</v>
      </c>
      <c r="K3417">
        <v>389732</v>
      </c>
      <c r="L3417">
        <v>42372</v>
      </c>
      <c r="M3417">
        <v>3409</v>
      </c>
      <c r="N3417">
        <v>1380000000</v>
      </c>
    </row>
    <row r="3418" spans="1:14" x14ac:dyDescent="0.3">
      <c r="A3418" t="s">
        <v>5659</v>
      </c>
      <c r="B3418" t="s">
        <v>2194</v>
      </c>
      <c r="C3418" t="s">
        <v>2195</v>
      </c>
      <c r="D3418" t="s">
        <v>2296</v>
      </c>
      <c r="E3418" s="17">
        <v>43889</v>
      </c>
      <c r="F3418">
        <v>416</v>
      </c>
      <c r="G3418">
        <v>12</v>
      </c>
      <c r="H3418">
        <v>2294</v>
      </c>
      <c r="I3418">
        <v>709904</v>
      </c>
      <c r="J3418">
        <v>37969</v>
      </c>
      <c r="K3418">
        <v>392026</v>
      </c>
      <c r="L3418">
        <v>2912</v>
      </c>
      <c r="M3418">
        <v>257</v>
      </c>
      <c r="N3418">
        <v>1380000000</v>
      </c>
    </row>
    <row r="3419" spans="1:14" x14ac:dyDescent="0.3">
      <c r="A3419" t="s">
        <v>5660</v>
      </c>
      <c r="B3419" t="s">
        <v>2187</v>
      </c>
      <c r="C3419" t="s">
        <v>2338</v>
      </c>
      <c r="D3419" t="s">
        <v>2339</v>
      </c>
      <c r="E3419" s="17">
        <v>44261</v>
      </c>
      <c r="F3419">
        <v>2556</v>
      </c>
      <c r="G3419">
        <v>164</v>
      </c>
      <c r="H3419">
        <v>712</v>
      </c>
      <c r="I3419">
        <v>712460</v>
      </c>
      <c r="J3419">
        <v>38133</v>
      </c>
      <c r="K3419">
        <v>392738</v>
      </c>
      <c r="L3419">
        <v>33228</v>
      </c>
      <c r="M3419">
        <v>3131</v>
      </c>
      <c r="N3419">
        <v>83000000</v>
      </c>
    </row>
    <row r="3420" spans="1:14" x14ac:dyDescent="0.3">
      <c r="A3420" t="s">
        <v>5661</v>
      </c>
      <c r="B3420" t="s">
        <v>2194</v>
      </c>
      <c r="C3420" t="s">
        <v>27</v>
      </c>
      <c r="D3420" t="s">
        <v>27</v>
      </c>
      <c r="E3420" s="17">
        <v>44468</v>
      </c>
      <c r="F3420">
        <v>920</v>
      </c>
      <c r="G3420">
        <v>171</v>
      </c>
      <c r="H3420">
        <v>3914</v>
      </c>
      <c r="I3420">
        <v>713380</v>
      </c>
      <c r="J3420">
        <v>38304</v>
      </c>
      <c r="K3420">
        <v>396652</v>
      </c>
      <c r="L3420">
        <v>4600</v>
      </c>
      <c r="M3420">
        <v>5077</v>
      </c>
      <c r="N3420">
        <v>1380000000</v>
      </c>
    </row>
    <row r="3421" spans="1:14" x14ac:dyDescent="0.3">
      <c r="A3421" t="s">
        <v>5662</v>
      </c>
      <c r="B3421" t="s">
        <v>2206</v>
      </c>
      <c r="C3421" t="s">
        <v>2207</v>
      </c>
      <c r="D3421" t="s">
        <v>2263</v>
      </c>
      <c r="E3421" s="17">
        <v>44330</v>
      </c>
      <c r="F3421">
        <v>1553</v>
      </c>
      <c r="G3421">
        <v>1</v>
      </c>
      <c r="H3421">
        <v>106</v>
      </c>
      <c r="I3421">
        <v>714933</v>
      </c>
      <c r="J3421">
        <v>38305</v>
      </c>
      <c r="K3421">
        <v>396758</v>
      </c>
      <c r="L3421">
        <v>18636</v>
      </c>
      <c r="M3421">
        <v>10468</v>
      </c>
      <c r="N3421">
        <v>68000000</v>
      </c>
    </row>
    <row r="3422" spans="1:14" x14ac:dyDescent="0.3">
      <c r="A3422" t="s">
        <v>5663</v>
      </c>
      <c r="B3422" t="s">
        <v>2194</v>
      </c>
      <c r="C3422" t="s">
        <v>2195</v>
      </c>
      <c r="D3422" t="s">
        <v>2196</v>
      </c>
      <c r="E3422" s="17">
        <v>43939</v>
      </c>
      <c r="F3422">
        <v>2685</v>
      </c>
      <c r="G3422">
        <v>165</v>
      </c>
      <c r="H3422">
        <v>45</v>
      </c>
      <c r="I3422">
        <v>717618</v>
      </c>
      <c r="J3422">
        <v>38470</v>
      </c>
      <c r="K3422">
        <v>396803</v>
      </c>
      <c r="L3422">
        <v>13425</v>
      </c>
      <c r="M3422">
        <v>13651</v>
      </c>
      <c r="N3422">
        <v>1380000000</v>
      </c>
    </row>
    <row r="3423" spans="1:14" x14ac:dyDescent="0.3">
      <c r="A3423" t="s">
        <v>5664</v>
      </c>
      <c r="B3423" t="s">
        <v>2190</v>
      </c>
      <c r="C3423" t="s">
        <v>2252</v>
      </c>
      <c r="D3423" t="s">
        <v>2253</v>
      </c>
      <c r="E3423" s="17">
        <v>44108</v>
      </c>
      <c r="F3423">
        <v>665</v>
      </c>
      <c r="G3423">
        <v>36</v>
      </c>
      <c r="H3423">
        <v>2443</v>
      </c>
      <c r="I3423">
        <v>718283</v>
      </c>
      <c r="J3423">
        <v>38506</v>
      </c>
      <c r="K3423">
        <v>399246</v>
      </c>
      <c r="L3423">
        <v>9310</v>
      </c>
      <c r="M3423">
        <v>8623</v>
      </c>
      <c r="N3423">
        <v>213000000</v>
      </c>
    </row>
    <row r="3424" spans="1:14" x14ac:dyDescent="0.3">
      <c r="A3424" t="s">
        <v>5665</v>
      </c>
      <c r="B3424" t="s">
        <v>2194</v>
      </c>
      <c r="C3424" t="s">
        <v>2204</v>
      </c>
      <c r="D3424" t="s">
        <v>25</v>
      </c>
      <c r="E3424" s="17">
        <v>43898</v>
      </c>
      <c r="F3424">
        <v>4101</v>
      </c>
      <c r="G3424">
        <v>186</v>
      </c>
      <c r="H3424">
        <v>3131</v>
      </c>
      <c r="I3424">
        <v>722384</v>
      </c>
      <c r="J3424">
        <v>38692</v>
      </c>
      <c r="K3424">
        <v>402377</v>
      </c>
      <c r="L3424">
        <v>49212</v>
      </c>
      <c r="M3424">
        <v>117</v>
      </c>
      <c r="N3424">
        <v>1380000000</v>
      </c>
    </row>
    <row r="3425" spans="1:14" x14ac:dyDescent="0.3">
      <c r="A3425" t="s">
        <v>5666</v>
      </c>
      <c r="B3425" t="s">
        <v>2211</v>
      </c>
      <c r="C3425" t="s">
        <v>2237</v>
      </c>
      <c r="D3425" t="s">
        <v>2250</v>
      </c>
      <c r="E3425" s="17">
        <v>43899</v>
      </c>
      <c r="F3425">
        <v>2469</v>
      </c>
      <c r="G3425">
        <v>113</v>
      </c>
      <c r="H3425">
        <v>2663</v>
      </c>
      <c r="I3425">
        <v>724853</v>
      </c>
      <c r="J3425">
        <v>38805</v>
      </c>
      <c r="K3425">
        <v>405040</v>
      </c>
      <c r="L3425">
        <v>22221</v>
      </c>
      <c r="M3425">
        <v>6076</v>
      </c>
      <c r="N3425">
        <v>331000000</v>
      </c>
    </row>
    <row r="3426" spans="1:14" x14ac:dyDescent="0.3">
      <c r="A3426" t="s">
        <v>5667</v>
      </c>
      <c r="B3426" t="s">
        <v>2206</v>
      </c>
      <c r="C3426" t="s">
        <v>2224</v>
      </c>
      <c r="D3426" t="s">
        <v>2225</v>
      </c>
      <c r="E3426" s="17">
        <v>43995</v>
      </c>
      <c r="F3426">
        <v>1474</v>
      </c>
      <c r="G3426">
        <v>119</v>
      </c>
      <c r="H3426">
        <v>949</v>
      </c>
      <c r="I3426">
        <v>726327</v>
      </c>
      <c r="J3426">
        <v>38924</v>
      </c>
      <c r="K3426">
        <v>405989</v>
      </c>
      <c r="L3426">
        <v>16214</v>
      </c>
      <c r="M3426">
        <v>2947</v>
      </c>
      <c r="N3426">
        <v>68000000</v>
      </c>
    </row>
    <row r="3427" spans="1:14" x14ac:dyDescent="0.3">
      <c r="A3427" t="s">
        <v>5668</v>
      </c>
      <c r="B3427" t="s">
        <v>2206</v>
      </c>
      <c r="C3427" t="s">
        <v>2224</v>
      </c>
      <c r="D3427" t="s">
        <v>2225</v>
      </c>
      <c r="E3427" s="17">
        <v>44319</v>
      </c>
      <c r="F3427">
        <v>337</v>
      </c>
      <c r="G3427">
        <v>68</v>
      </c>
      <c r="H3427">
        <v>3568</v>
      </c>
      <c r="I3427">
        <v>726664</v>
      </c>
      <c r="J3427">
        <v>38992</v>
      </c>
      <c r="K3427">
        <v>409557</v>
      </c>
      <c r="L3427">
        <v>4044</v>
      </c>
      <c r="M3427">
        <v>6169</v>
      </c>
      <c r="N3427">
        <v>68000000</v>
      </c>
    </row>
    <row r="3428" spans="1:14" x14ac:dyDescent="0.3">
      <c r="A3428" t="s">
        <v>5669</v>
      </c>
      <c r="B3428" t="s">
        <v>2187</v>
      </c>
      <c r="C3428" t="s">
        <v>2338</v>
      </c>
      <c r="D3428" t="s">
        <v>2339</v>
      </c>
      <c r="E3428" s="17">
        <v>44135</v>
      </c>
      <c r="F3428">
        <v>3159</v>
      </c>
      <c r="G3428">
        <v>17</v>
      </c>
      <c r="H3428">
        <v>2721</v>
      </c>
      <c r="I3428">
        <v>729823</v>
      </c>
      <c r="J3428">
        <v>39009</v>
      </c>
      <c r="K3428">
        <v>412278</v>
      </c>
      <c r="L3428">
        <v>60021</v>
      </c>
      <c r="M3428">
        <v>16723</v>
      </c>
      <c r="N3428">
        <v>83000000</v>
      </c>
    </row>
    <row r="3429" spans="1:14" x14ac:dyDescent="0.3">
      <c r="A3429" t="s">
        <v>5670</v>
      </c>
      <c r="B3429" t="s">
        <v>2190</v>
      </c>
      <c r="C3429" t="s">
        <v>2198</v>
      </c>
      <c r="D3429" t="s">
        <v>2306</v>
      </c>
      <c r="E3429" s="17">
        <v>44504</v>
      </c>
      <c r="F3429">
        <v>268</v>
      </c>
      <c r="G3429">
        <v>47</v>
      </c>
      <c r="H3429">
        <v>3798</v>
      </c>
      <c r="I3429">
        <v>730091</v>
      </c>
      <c r="J3429">
        <v>39056</v>
      </c>
      <c r="K3429">
        <v>416076</v>
      </c>
      <c r="L3429">
        <v>4020</v>
      </c>
      <c r="M3429">
        <v>10410</v>
      </c>
      <c r="N3429">
        <v>213000000</v>
      </c>
    </row>
    <row r="3430" spans="1:14" x14ac:dyDescent="0.3">
      <c r="A3430" t="s">
        <v>5671</v>
      </c>
      <c r="B3430" t="s">
        <v>2206</v>
      </c>
      <c r="C3430" t="s">
        <v>2224</v>
      </c>
      <c r="D3430" t="s">
        <v>2225</v>
      </c>
      <c r="E3430" s="17">
        <v>44195</v>
      </c>
      <c r="F3430">
        <v>1087</v>
      </c>
      <c r="G3430">
        <v>80</v>
      </c>
      <c r="H3430">
        <v>3289</v>
      </c>
      <c r="I3430">
        <v>731178</v>
      </c>
      <c r="J3430">
        <v>39136</v>
      </c>
      <c r="K3430">
        <v>419365</v>
      </c>
      <c r="L3430">
        <v>17392</v>
      </c>
      <c r="M3430">
        <v>17660</v>
      </c>
      <c r="N3430">
        <v>68000000</v>
      </c>
    </row>
    <row r="3431" spans="1:14" x14ac:dyDescent="0.3">
      <c r="A3431" t="s">
        <v>5672</v>
      </c>
      <c r="B3431" t="s">
        <v>2211</v>
      </c>
      <c r="C3431" t="s">
        <v>2245</v>
      </c>
      <c r="D3431" t="s">
        <v>2246</v>
      </c>
      <c r="E3431" s="17">
        <v>44209</v>
      </c>
      <c r="F3431">
        <v>1293</v>
      </c>
      <c r="G3431">
        <v>65</v>
      </c>
      <c r="H3431">
        <v>4724</v>
      </c>
      <c r="I3431">
        <v>732471</v>
      </c>
      <c r="J3431">
        <v>39201</v>
      </c>
      <c r="K3431">
        <v>424089</v>
      </c>
      <c r="L3431">
        <v>6465</v>
      </c>
      <c r="M3431">
        <v>19759</v>
      </c>
      <c r="N3431">
        <v>331000000</v>
      </c>
    </row>
    <row r="3432" spans="1:14" x14ac:dyDescent="0.3">
      <c r="A3432" t="s">
        <v>5673</v>
      </c>
      <c r="B3432" t="s">
        <v>2194</v>
      </c>
      <c r="C3432" t="s">
        <v>2195</v>
      </c>
      <c r="D3432" t="s">
        <v>2196</v>
      </c>
      <c r="E3432" s="17">
        <v>44173</v>
      </c>
      <c r="F3432">
        <v>656</v>
      </c>
      <c r="G3432">
        <v>176</v>
      </c>
      <c r="H3432">
        <v>3334</v>
      </c>
      <c r="I3432">
        <v>733127</v>
      </c>
      <c r="J3432">
        <v>39377</v>
      </c>
      <c r="K3432">
        <v>427423</v>
      </c>
      <c r="L3432">
        <v>3280</v>
      </c>
      <c r="M3432">
        <v>6520</v>
      </c>
      <c r="N3432">
        <v>1380000000</v>
      </c>
    </row>
    <row r="3433" spans="1:14" x14ac:dyDescent="0.3">
      <c r="A3433" t="s">
        <v>5674</v>
      </c>
      <c r="B3433" t="s">
        <v>2206</v>
      </c>
      <c r="C3433" t="s">
        <v>2207</v>
      </c>
      <c r="D3433" t="s">
        <v>2263</v>
      </c>
      <c r="E3433" s="17">
        <v>44384</v>
      </c>
      <c r="F3433">
        <v>2828</v>
      </c>
      <c r="G3433">
        <v>105</v>
      </c>
      <c r="H3433">
        <v>3221</v>
      </c>
      <c r="I3433">
        <v>735955</v>
      </c>
      <c r="J3433">
        <v>39482</v>
      </c>
      <c r="K3433">
        <v>430644</v>
      </c>
      <c r="L3433">
        <v>31108</v>
      </c>
      <c r="M3433">
        <v>1596</v>
      </c>
      <c r="N3433">
        <v>68000000</v>
      </c>
    </row>
    <row r="3434" spans="1:14" x14ac:dyDescent="0.3">
      <c r="A3434" t="s">
        <v>5675</v>
      </c>
      <c r="B3434" t="s">
        <v>2211</v>
      </c>
      <c r="C3434" t="s">
        <v>2245</v>
      </c>
      <c r="D3434" t="s">
        <v>2308</v>
      </c>
      <c r="E3434" s="17">
        <v>44184</v>
      </c>
      <c r="F3434">
        <v>3973</v>
      </c>
      <c r="G3434">
        <v>57</v>
      </c>
      <c r="H3434">
        <v>3317</v>
      </c>
      <c r="I3434">
        <v>739928</v>
      </c>
      <c r="J3434">
        <v>39539</v>
      </c>
      <c r="K3434">
        <v>433961</v>
      </c>
      <c r="L3434">
        <v>19865</v>
      </c>
      <c r="M3434">
        <v>150</v>
      </c>
      <c r="N3434">
        <v>331000000</v>
      </c>
    </row>
    <row r="3435" spans="1:14" x14ac:dyDescent="0.3">
      <c r="A3435" t="s">
        <v>5676</v>
      </c>
      <c r="B3435" t="s">
        <v>2194</v>
      </c>
      <c r="C3435" t="s">
        <v>2221</v>
      </c>
      <c r="D3435" t="s">
        <v>2222</v>
      </c>
      <c r="E3435" s="17">
        <v>44246</v>
      </c>
      <c r="F3435">
        <v>4957</v>
      </c>
      <c r="G3435">
        <v>162</v>
      </c>
      <c r="H3435">
        <v>4596</v>
      </c>
      <c r="I3435">
        <v>744885</v>
      </c>
      <c r="J3435">
        <v>39701</v>
      </c>
      <c r="K3435">
        <v>438557</v>
      </c>
      <c r="L3435">
        <v>39656</v>
      </c>
      <c r="M3435">
        <v>828</v>
      </c>
      <c r="N3435">
        <v>1380000000</v>
      </c>
    </row>
    <row r="3436" spans="1:14" x14ac:dyDescent="0.3">
      <c r="A3436" t="s">
        <v>5677</v>
      </c>
      <c r="B3436" t="s">
        <v>2187</v>
      </c>
      <c r="C3436" t="s">
        <v>2338</v>
      </c>
      <c r="D3436" t="s">
        <v>2339</v>
      </c>
      <c r="E3436" s="17">
        <v>43939</v>
      </c>
      <c r="F3436">
        <v>1336</v>
      </c>
      <c r="G3436">
        <v>77</v>
      </c>
      <c r="H3436">
        <v>1817</v>
      </c>
      <c r="I3436">
        <v>746221</v>
      </c>
      <c r="J3436">
        <v>39778</v>
      </c>
      <c r="K3436">
        <v>440374</v>
      </c>
      <c r="L3436">
        <v>25384</v>
      </c>
      <c r="M3436">
        <v>8466</v>
      </c>
      <c r="N3436">
        <v>83000000</v>
      </c>
    </row>
    <row r="3437" spans="1:14" x14ac:dyDescent="0.3">
      <c r="A3437" t="s">
        <v>5678</v>
      </c>
      <c r="B3437" t="s">
        <v>2206</v>
      </c>
      <c r="C3437" t="s">
        <v>2224</v>
      </c>
      <c r="D3437" t="s">
        <v>2230</v>
      </c>
      <c r="E3437" s="17">
        <v>44393</v>
      </c>
      <c r="F3437">
        <v>2356</v>
      </c>
      <c r="G3437">
        <v>185</v>
      </c>
      <c r="H3437">
        <v>4044</v>
      </c>
      <c r="I3437">
        <v>748577</v>
      </c>
      <c r="J3437">
        <v>39963</v>
      </c>
      <c r="K3437">
        <v>444418</v>
      </c>
      <c r="L3437">
        <v>23560</v>
      </c>
      <c r="M3437">
        <v>9419</v>
      </c>
      <c r="N3437">
        <v>68000000</v>
      </c>
    </row>
    <row r="3438" spans="1:14" x14ac:dyDescent="0.3">
      <c r="A3438" t="s">
        <v>5679</v>
      </c>
      <c r="B3438" t="s">
        <v>2206</v>
      </c>
      <c r="C3438" t="s">
        <v>2207</v>
      </c>
      <c r="D3438" t="s">
        <v>2263</v>
      </c>
      <c r="E3438" s="17">
        <v>44327</v>
      </c>
      <c r="F3438">
        <v>1667</v>
      </c>
      <c r="G3438">
        <v>6</v>
      </c>
      <c r="H3438">
        <v>2221</v>
      </c>
      <c r="I3438">
        <v>750244</v>
      </c>
      <c r="J3438">
        <v>39969</v>
      </c>
      <c r="K3438">
        <v>446639</v>
      </c>
      <c r="L3438">
        <v>10002</v>
      </c>
      <c r="M3438">
        <v>11442</v>
      </c>
      <c r="N3438">
        <v>68000000</v>
      </c>
    </row>
    <row r="3439" spans="1:14" x14ac:dyDescent="0.3">
      <c r="A3439" t="s">
        <v>5680</v>
      </c>
      <c r="B3439" t="s">
        <v>2211</v>
      </c>
      <c r="C3439" t="s">
        <v>2245</v>
      </c>
      <c r="D3439" t="s">
        <v>2308</v>
      </c>
      <c r="E3439" s="17">
        <v>44171</v>
      </c>
      <c r="F3439">
        <v>1825</v>
      </c>
      <c r="G3439">
        <v>102</v>
      </c>
      <c r="H3439">
        <v>4688</v>
      </c>
      <c r="I3439">
        <v>752069</v>
      </c>
      <c r="J3439">
        <v>40071</v>
      </c>
      <c r="K3439">
        <v>451327</v>
      </c>
      <c r="L3439">
        <v>25550</v>
      </c>
      <c r="M3439">
        <v>680</v>
      </c>
      <c r="N3439">
        <v>331000000</v>
      </c>
    </row>
    <row r="3440" spans="1:14" x14ac:dyDescent="0.3">
      <c r="A3440" t="s">
        <v>5681</v>
      </c>
      <c r="B3440" t="s">
        <v>2190</v>
      </c>
      <c r="C3440" t="s">
        <v>2269</v>
      </c>
      <c r="D3440" t="s">
        <v>2288</v>
      </c>
      <c r="E3440" s="17">
        <v>44213</v>
      </c>
      <c r="F3440">
        <v>4030</v>
      </c>
      <c r="G3440">
        <v>108</v>
      </c>
      <c r="H3440">
        <v>4267</v>
      </c>
      <c r="I3440">
        <v>756099</v>
      </c>
      <c r="J3440">
        <v>40179</v>
      </c>
      <c r="K3440">
        <v>455594</v>
      </c>
      <c r="L3440">
        <v>36270</v>
      </c>
      <c r="M3440">
        <v>8073</v>
      </c>
      <c r="N3440">
        <v>213000000</v>
      </c>
    </row>
    <row r="3441" spans="1:14" x14ac:dyDescent="0.3">
      <c r="A3441" t="s">
        <v>5682</v>
      </c>
      <c r="B3441" t="s">
        <v>2187</v>
      </c>
      <c r="C3441" t="s">
        <v>2188</v>
      </c>
      <c r="D3441" t="s">
        <v>2188</v>
      </c>
      <c r="E3441" s="17">
        <v>44363</v>
      </c>
      <c r="F3441">
        <v>1212</v>
      </c>
      <c r="G3441">
        <v>8</v>
      </c>
      <c r="H3441">
        <v>957</v>
      </c>
      <c r="I3441">
        <v>757311</v>
      </c>
      <c r="J3441">
        <v>40187</v>
      </c>
      <c r="K3441">
        <v>456551</v>
      </c>
      <c r="L3441">
        <v>16968</v>
      </c>
      <c r="M3441">
        <v>15874</v>
      </c>
      <c r="N3441">
        <v>83000000</v>
      </c>
    </row>
    <row r="3442" spans="1:14" x14ac:dyDescent="0.3">
      <c r="A3442" t="s">
        <v>5683</v>
      </c>
      <c r="B3442" t="s">
        <v>2190</v>
      </c>
      <c r="C3442" t="s">
        <v>2252</v>
      </c>
      <c r="D3442" t="s">
        <v>2301</v>
      </c>
      <c r="E3442" s="17">
        <v>44130</v>
      </c>
      <c r="F3442">
        <v>2768</v>
      </c>
      <c r="G3442">
        <v>68</v>
      </c>
      <c r="H3442">
        <v>4904</v>
      </c>
      <c r="I3442">
        <v>760079</v>
      </c>
      <c r="J3442">
        <v>40255</v>
      </c>
      <c r="K3442">
        <v>461455</v>
      </c>
      <c r="L3442">
        <v>38752</v>
      </c>
      <c r="M3442">
        <v>13319</v>
      </c>
      <c r="N3442">
        <v>213000000</v>
      </c>
    </row>
    <row r="3443" spans="1:14" x14ac:dyDescent="0.3">
      <c r="A3443" t="s">
        <v>5684</v>
      </c>
      <c r="B3443" t="s">
        <v>2206</v>
      </c>
      <c r="C3443" t="s">
        <v>2257</v>
      </c>
      <c r="D3443" t="s">
        <v>2290</v>
      </c>
      <c r="E3443" s="17">
        <v>43969</v>
      </c>
      <c r="F3443">
        <v>4415</v>
      </c>
      <c r="G3443">
        <v>131</v>
      </c>
      <c r="H3443">
        <v>4718</v>
      </c>
      <c r="I3443">
        <v>764494</v>
      </c>
      <c r="J3443">
        <v>40386</v>
      </c>
      <c r="K3443">
        <v>466173</v>
      </c>
      <c r="L3443">
        <v>66225</v>
      </c>
      <c r="M3443">
        <v>9834</v>
      </c>
      <c r="N3443">
        <v>68000000</v>
      </c>
    </row>
    <row r="3444" spans="1:14" x14ac:dyDescent="0.3">
      <c r="A3444" t="s">
        <v>5685</v>
      </c>
      <c r="B3444" t="s">
        <v>2190</v>
      </c>
      <c r="C3444" t="s">
        <v>2191</v>
      </c>
      <c r="D3444" t="s">
        <v>2285</v>
      </c>
      <c r="E3444" s="17">
        <v>44189</v>
      </c>
      <c r="F3444">
        <v>3058</v>
      </c>
      <c r="G3444">
        <v>159</v>
      </c>
      <c r="H3444">
        <v>4814</v>
      </c>
      <c r="I3444">
        <v>767552</v>
      </c>
      <c r="J3444">
        <v>40545</v>
      </c>
      <c r="K3444">
        <v>470987</v>
      </c>
      <c r="L3444">
        <v>45870</v>
      </c>
      <c r="M3444">
        <v>19495</v>
      </c>
      <c r="N3444">
        <v>213000000</v>
      </c>
    </row>
    <row r="3445" spans="1:14" x14ac:dyDescent="0.3">
      <c r="A3445" t="s">
        <v>5686</v>
      </c>
      <c r="B3445" t="s">
        <v>2194</v>
      </c>
      <c r="C3445" t="s">
        <v>2221</v>
      </c>
      <c r="D3445" t="s">
        <v>2281</v>
      </c>
      <c r="E3445" s="17">
        <v>44329</v>
      </c>
      <c r="F3445">
        <v>444</v>
      </c>
      <c r="G3445">
        <v>132</v>
      </c>
      <c r="H3445">
        <v>2385</v>
      </c>
      <c r="I3445">
        <v>767996</v>
      </c>
      <c r="J3445">
        <v>40677</v>
      </c>
      <c r="K3445">
        <v>473372</v>
      </c>
      <c r="L3445">
        <v>8436</v>
      </c>
      <c r="M3445">
        <v>19366</v>
      </c>
      <c r="N3445">
        <v>1380000000</v>
      </c>
    </row>
    <row r="3446" spans="1:14" x14ac:dyDescent="0.3">
      <c r="A3446" t="s">
        <v>5687</v>
      </c>
      <c r="B3446" t="s">
        <v>2187</v>
      </c>
      <c r="C3446" t="s">
        <v>2255</v>
      </c>
      <c r="D3446" t="s">
        <v>2255</v>
      </c>
      <c r="E3446" s="17">
        <v>44215</v>
      </c>
      <c r="F3446">
        <v>1397</v>
      </c>
      <c r="G3446">
        <v>55</v>
      </c>
      <c r="H3446">
        <v>1434</v>
      </c>
      <c r="I3446">
        <v>769393</v>
      </c>
      <c r="J3446">
        <v>40732</v>
      </c>
      <c r="K3446">
        <v>474806</v>
      </c>
      <c r="L3446">
        <v>19558</v>
      </c>
      <c r="M3446">
        <v>5075</v>
      </c>
      <c r="N3446">
        <v>83000000</v>
      </c>
    </row>
    <row r="3447" spans="1:14" x14ac:dyDescent="0.3">
      <c r="A3447" t="s">
        <v>5688</v>
      </c>
      <c r="B3447" t="s">
        <v>2190</v>
      </c>
      <c r="C3447" t="s">
        <v>2252</v>
      </c>
      <c r="D3447" t="s">
        <v>2253</v>
      </c>
      <c r="E3447" s="17">
        <v>44434</v>
      </c>
      <c r="F3447">
        <v>4381</v>
      </c>
      <c r="G3447">
        <v>55</v>
      </c>
      <c r="H3447">
        <v>3169</v>
      </c>
      <c r="I3447">
        <v>773774</v>
      </c>
      <c r="J3447">
        <v>40787</v>
      </c>
      <c r="K3447">
        <v>477975</v>
      </c>
      <c r="L3447">
        <v>65715</v>
      </c>
      <c r="M3447">
        <v>15222</v>
      </c>
      <c r="N3447">
        <v>213000000</v>
      </c>
    </row>
    <row r="3448" spans="1:14" x14ac:dyDescent="0.3">
      <c r="A3448" t="s">
        <v>5689</v>
      </c>
      <c r="B3448" t="s">
        <v>2194</v>
      </c>
      <c r="C3448" t="s">
        <v>2204</v>
      </c>
      <c r="D3448" t="s">
        <v>25</v>
      </c>
      <c r="E3448" s="17">
        <v>44110</v>
      </c>
      <c r="F3448">
        <v>2218</v>
      </c>
      <c r="G3448">
        <v>43</v>
      </c>
      <c r="H3448">
        <v>2984</v>
      </c>
      <c r="I3448">
        <v>775992</v>
      </c>
      <c r="J3448">
        <v>40830</v>
      </c>
      <c r="K3448">
        <v>480959</v>
      </c>
      <c r="L3448">
        <v>22180</v>
      </c>
      <c r="M3448">
        <v>14011</v>
      </c>
      <c r="N3448">
        <v>1380000000</v>
      </c>
    </row>
    <row r="3449" spans="1:14" x14ac:dyDescent="0.3">
      <c r="A3449" t="s">
        <v>5690</v>
      </c>
      <c r="B3449" t="s">
        <v>2211</v>
      </c>
      <c r="C3449" t="s">
        <v>2245</v>
      </c>
      <c r="D3449" t="s">
        <v>2246</v>
      </c>
      <c r="E3449" s="17">
        <v>44467</v>
      </c>
      <c r="F3449">
        <v>3676</v>
      </c>
      <c r="G3449">
        <v>71</v>
      </c>
      <c r="H3449">
        <v>3256</v>
      </c>
      <c r="I3449">
        <v>779668</v>
      </c>
      <c r="J3449">
        <v>40901</v>
      </c>
      <c r="K3449">
        <v>484215</v>
      </c>
      <c r="L3449">
        <v>33084</v>
      </c>
      <c r="M3449">
        <v>242</v>
      </c>
      <c r="N3449">
        <v>331000000</v>
      </c>
    </row>
    <row r="3450" spans="1:14" x14ac:dyDescent="0.3">
      <c r="A3450" t="s">
        <v>5691</v>
      </c>
      <c r="B3450" t="s">
        <v>2190</v>
      </c>
      <c r="C3450" t="s">
        <v>2252</v>
      </c>
      <c r="D3450" t="s">
        <v>2301</v>
      </c>
      <c r="E3450" s="17">
        <v>44313</v>
      </c>
      <c r="F3450">
        <v>2310</v>
      </c>
      <c r="G3450">
        <v>140</v>
      </c>
      <c r="H3450">
        <v>1436</v>
      </c>
      <c r="I3450">
        <v>781978</v>
      </c>
      <c r="J3450">
        <v>41041</v>
      </c>
      <c r="K3450">
        <v>485651</v>
      </c>
      <c r="L3450">
        <v>32340</v>
      </c>
      <c r="M3450">
        <v>16863</v>
      </c>
      <c r="N3450">
        <v>213000000</v>
      </c>
    </row>
    <row r="3451" spans="1:14" x14ac:dyDescent="0.3">
      <c r="A3451" t="s">
        <v>5692</v>
      </c>
      <c r="B3451" t="s">
        <v>2187</v>
      </c>
      <c r="C3451" t="s">
        <v>2201</v>
      </c>
      <c r="D3451" t="s">
        <v>2202</v>
      </c>
      <c r="E3451" s="17">
        <v>43941</v>
      </c>
      <c r="F3451">
        <v>4040</v>
      </c>
      <c r="G3451">
        <v>131</v>
      </c>
      <c r="H3451">
        <v>4473</v>
      </c>
      <c r="I3451">
        <v>786018</v>
      </c>
      <c r="J3451">
        <v>41172</v>
      </c>
      <c r="K3451">
        <v>490124</v>
      </c>
      <c r="L3451">
        <v>48480</v>
      </c>
      <c r="M3451">
        <v>5214</v>
      </c>
      <c r="N3451">
        <v>83000000</v>
      </c>
    </row>
    <row r="3452" spans="1:14" x14ac:dyDescent="0.3">
      <c r="A3452" t="s">
        <v>5693</v>
      </c>
      <c r="B3452" t="s">
        <v>2194</v>
      </c>
      <c r="C3452" t="s">
        <v>27</v>
      </c>
      <c r="D3452" t="s">
        <v>27</v>
      </c>
      <c r="E3452" s="17">
        <v>43969</v>
      </c>
      <c r="F3452">
        <v>3606</v>
      </c>
      <c r="G3452">
        <v>179</v>
      </c>
      <c r="H3452">
        <v>1432</v>
      </c>
      <c r="I3452">
        <v>789624</v>
      </c>
      <c r="J3452">
        <v>41351</v>
      </c>
      <c r="K3452">
        <v>491556</v>
      </c>
      <c r="L3452">
        <v>54090</v>
      </c>
      <c r="M3452">
        <v>5030</v>
      </c>
      <c r="N3452">
        <v>1380000000</v>
      </c>
    </row>
    <row r="3453" spans="1:14" x14ac:dyDescent="0.3">
      <c r="A3453" t="s">
        <v>5694</v>
      </c>
      <c r="B3453" t="s">
        <v>2190</v>
      </c>
      <c r="C3453" t="s">
        <v>2269</v>
      </c>
      <c r="D3453" t="s">
        <v>2270</v>
      </c>
      <c r="E3453" s="17">
        <v>44265</v>
      </c>
      <c r="F3453">
        <v>1827</v>
      </c>
      <c r="G3453">
        <v>14</v>
      </c>
      <c r="H3453">
        <v>1774</v>
      </c>
      <c r="I3453">
        <v>791451</v>
      </c>
      <c r="J3453">
        <v>41365</v>
      </c>
      <c r="K3453">
        <v>493330</v>
      </c>
      <c r="L3453">
        <v>14616</v>
      </c>
      <c r="M3453">
        <v>8400</v>
      </c>
      <c r="N3453">
        <v>213000000</v>
      </c>
    </row>
    <row r="3454" spans="1:14" x14ac:dyDescent="0.3">
      <c r="A3454" t="s">
        <v>5695</v>
      </c>
      <c r="B3454" t="s">
        <v>2211</v>
      </c>
      <c r="C3454" t="s">
        <v>2241</v>
      </c>
      <c r="D3454" t="s">
        <v>2242</v>
      </c>
      <c r="E3454" s="17">
        <v>44339</v>
      </c>
      <c r="F3454">
        <v>3219</v>
      </c>
      <c r="G3454">
        <v>119</v>
      </c>
      <c r="H3454">
        <v>417</v>
      </c>
      <c r="I3454">
        <v>794670</v>
      </c>
      <c r="J3454">
        <v>41484</v>
      </c>
      <c r="K3454">
        <v>493747</v>
      </c>
      <c r="L3454">
        <v>38628</v>
      </c>
      <c r="M3454">
        <v>9737</v>
      </c>
      <c r="N3454">
        <v>331000000</v>
      </c>
    </row>
    <row r="3455" spans="1:14" x14ac:dyDescent="0.3">
      <c r="A3455" t="s">
        <v>5696</v>
      </c>
      <c r="B3455" t="s">
        <v>2190</v>
      </c>
      <c r="C3455" t="s">
        <v>2191</v>
      </c>
      <c r="D3455" t="s">
        <v>2192</v>
      </c>
      <c r="E3455" s="17">
        <v>44103</v>
      </c>
      <c r="F3455">
        <v>4688</v>
      </c>
      <c r="G3455">
        <v>109</v>
      </c>
      <c r="H3455">
        <v>982</v>
      </c>
      <c r="I3455">
        <v>799358</v>
      </c>
      <c r="J3455">
        <v>41593</v>
      </c>
      <c r="K3455">
        <v>494729</v>
      </c>
      <c r="L3455">
        <v>70320</v>
      </c>
      <c r="M3455">
        <v>12188</v>
      </c>
      <c r="N3455">
        <v>213000000</v>
      </c>
    </row>
    <row r="3456" spans="1:14" x14ac:dyDescent="0.3">
      <c r="A3456" t="s">
        <v>5697</v>
      </c>
      <c r="B3456" t="s">
        <v>2194</v>
      </c>
      <c r="C3456" t="s">
        <v>2195</v>
      </c>
      <c r="D3456" t="s">
        <v>2196</v>
      </c>
      <c r="E3456" s="17">
        <v>43929</v>
      </c>
      <c r="F3456">
        <v>4511</v>
      </c>
      <c r="G3456">
        <v>81</v>
      </c>
      <c r="H3456">
        <v>1138</v>
      </c>
      <c r="I3456">
        <v>803869</v>
      </c>
      <c r="J3456">
        <v>41674</v>
      </c>
      <c r="K3456">
        <v>495867</v>
      </c>
      <c r="L3456">
        <v>31577</v>
      </c>
      <c r="M3456">
        <v>19009</v>
      </c>
      <c r="N3456">
        <v>1380000000</v>
      </c>
    </row>
    <row r="3457" spans="1:14" x14ac:dyDescent="0.3">
      <c r="A3457" t="s">
        <v>5698</v>
      </c>
      <c r="B3457" t="s">
        <v>2190</v>
      </c>
      <c r="C3457" t="s">
        <v>2252</v>
      </c>
      <c r="D3457" t="s">
        <v>2253</v>
      </c>
      <c r="E3457" s="17">
        <v>43934</v>
      </c>
      <c r="F3457">
        <v>2072</v>
      </c>
      <c r="G3457">
        <v>83</v>
      </c>
      <c r="H3457">
        <v>2928</v>
      </c>
      <c r="I3457">
        <v>805941</v>
      </c>
      <c r="J3457">
        <v>41757</v>
      </c>
      <c r="K3457">
        <v>498795</v>
      </c>
      <c r="L3457">
        <v>22792</v>
      </c>
      <c r="M3457">
        <v>480</v>
      </c>
      <c r="N3457">
        <v>213000000</v>
      </c>
    </row>
    <row r="3458" spans="1:14" x14ac:dyDescent="0.3">
      <c r="A3458" t="s">
        <v>5699</v>
      </c>
      <c r="B3458" t="s">
        <v>2187</v>
      </c>
      <c r="C3458" t="s">
        <v>2201</v>
      </c>
      <c r="D3458" t="s">
        <v>2202</v>
      </c>
      <c r="E3458" s="17">
        <v>44044</v>
      </c>
      <c r="F3458">
        <v>4189</v>
      </c>
      <c r="G3458">
        <v>0</v>
      </c>
      <c r="H3458">
        <v>1233</v>
      </c>
      <c r="I3458">
        <v>810130</v>
      </c>
      <c r="J3458">
        <v>41757</v>
      </c>
      <c r="K3458">
        <v>500028</v>
      </c>
      <c r="L3458">
        <v>67024</v>
      </c>
      <c r="M3458">
        <v>7691</v>
      </c>
      <c r="N3458">
        <v>83000000</v>
      </c>
    </row>
    <row r="3459" spans="1:14" x14ac:dyDescent="0.3">
      <c r="A3459" t="s">
        <v>5700</v>
      </c>
      <c r="B3459" t="s">
        <v>2206</v>
      </c>
      <c r="C3459" t="s">
        <v>2207</v>
      </c>
      <c r="D3459" t="s">
        <v>2263</v>
      </c>
      <c r="E3459" s="17">
        <v>44494</v>
      </c>
      <c r="F3459">
        <v>2330</v>
      </c>
      <c r="G3459">
        <v>192</v>
      </c>
      <c r="H3459">
        <v>4542</v>
      </c>
      <c r="I3459">
        <v>812460</v>
      </c>
      <c r="J3459">
        <v>41949</v>
      </c>
      <c r="K3459">
        <v>504570</v>
      </c>
      <c r="L3459">
        <v>20970</v>
      </c>
      <c r="M3459">
        <v>17932</v>
      </c>
      <c r="N3459">
        <v>68000000</v>
      </c>
    </row>
    <row r="3460" spans="1:14" x14ac:dyDescent="0.3">
      <c r="A3460" t="s">
        <v>5701</v>
      </c>
      <c r="B3460" t="s">
        <v>2194</v>
      </c>
      <c r="C3460" t="s">
        <v>2195</v>
      </c>
      <c r="D3460" t="s">
        <v>2196</v>
      </c>
      <c r="E3460" s="17">
        <v>43995</v>
      </c>
      <c r="F3460">
        <v>685</v>
      </c>
      <c r="G3460">
        <v>138</v>
      </c>
      <c r="H3460">
        <v>830</v>
      </c>
      <c r="I3460">
        <v>813145</v>
      </c>
      <c r="J3460">
        <v>42087</v>
      </c>
      <c r="K3460">
        <v>505400</v>
      </c>
      <c r="L3460">
        <v>10960</v>
      </c>
      <c r="M3460">
        <v>1958</v>
      </c>
      <c r="N3460">
        <v>1380000000</v>
      </c>
    </row>
    <row r="3461" spans="1:14" x14ac:dyDescent="0.3">
      <c r="A3461" t="s">
        <v>5702</v>
      </c>
      <c r="B3461" t="s">
        <v>2194</v>
      </c>
      <c r="C3461" t="s">
        <v>2221</v>
      </c>
      <c r="D3461" t="s">
        <v>2222</v>
      </c>
      <c r="E3461" s="17">
        <v>44350</v>
      </c>
      <c r="F3461">
        <v>4958</v>
      </c>
      <c r="G3461">
        <v>188</v>
      </c>
      <c r="H3461">
        <v>4093</v>
      </c>
      <c r="I3461">
        <v>818103</v>
      </c>
      <c r="J3461">
        <v>42275</v>
      </c>
      <c r="K3461">
        <v>509493</v>
      </c>
      <c r="L3461">
        <v>44622</v>
      </c>
      <c r="M3461">
        <v>1637</v>
      </c>
      <c r="N3461">
        <v>1380000000</v>
      </c>
    </row>
    <row r="3462" spans="1:14" x14ac:dyDescent="0.3">
      <c r="A3462" t="s">
        <v>5703</v>
      </c>
      <c r="B3462" t="s">
        <v>2194</v>
      </c>
      <c r="C3462" t="s">
        <v>27</v>
      </c>
      <c r="D3462" t="s">
        <v>27</v>
      </c>
      <c r="E3462" s="17">
        <v>44114</v>
      </c>
      <c r="F3462">
        <v>684</v>
      </c>
      <c r="G3462">
        <v>92</v>
      </c>
      <c r="H3462">
        <v>4288</v>
      </c>
      <c r="I3462">
        <v>818787</v>
      </c>
      <c r="J3462">
        <v>42367</v>
      </c>
      <c r="K3462">
        <v>513781</v>
      </c>
      <c r="L3462">
        <v>6840</v>
      </c>
      <c r="M3462">
        <v>2260</v>
      </c>
      <c r="N3462">
        <v>1380000000</v>
      </c>
    </row>
    <row r="3463" spans="1:14" x14ac:dyDescent="0.3">
      <c r="A3463" t="s">
        <v>5704</v>
      </c>
      <c r="B3463" t="s">
        <v>2194</v>
      </c>
      <c r="C3463" t="s">
        <v>27</v>
      </c>
      <c r="D3463" t="s">
        <v>27</v>
      </c>
      <c r="E3463" s="17">
        <v>44347</v>
      </c>
      <c r="F3463">
        <v>2937</v>
      </c>
      <c r="G3463">
        <v>87</v>
      </c>
      <c r="H3463">
        <v>2860</v>
      </c>
      <c r="I3463">
        <v>821724</v>
      </c>
      <c r="J3463">
        <v>42454</v>
      </c>
      <c r="K3463">
        <v>516641</v>
      </c>
      <c r="L3463">
        <v>55803</v>
      </c>
      <c r="M3463">
        <v>17576</v>
      </c>
      <c r="N3463">
        <v>1380000000</v>
      </c>
    </row>
    <row r="3464" spans="1:14" x14ac:dyDescent="0.3">
      <c r="A3464" t="s">
        <v>5705</v>
      </c>
      <c r="B3464" t="s">
        <v>2190</v>
      </c>
      <c r="C3464" t="s">
        <v>2269</v>
      </c>
      <c r="D3464" t="s">
        <v>2270</v>
      </c>
      <c r="E3464" s="17">
        <v>44487</v>
      </c>
      <c r="F3464">
        <v>3711</v>
      </c>
      <c r="G3464">
        <v>83</v>
      </c>
      <c r="H3464">
        <v>1968</v>
      </c>
      <c r="I3464">
        <v>825435</v>
      </c>
      <c r="J3464">
        <v>42537</v>
      </c>
      <c r="K3464">
        <v>518609</v>
      </c>
      <c r="L3464">
        <v>59376</v>
      </c>
      <c r="M3464">
        <v>2017</v>
      </c>
      <c r="N3464">
        <v>213000000</v>
      </c>
    </row>
    <row r="3465" spans="1:14" x14ac:dyDescent="0.3">
      <c r="A3465" t="s">
        <v>5706</v>
      </c>
      <c r="B3465" t="s">
        <v>2187</v>
      </c>
      <c r="C3465" t="s">
        <v>2201</v>
      </c>
      <c r="D3465" t="s">
        <v>2272</v>
      </c>
      <c r="E3465" s="17">
        <v>44443</v>
      </c>
      <c r="F3465">
        <v>340</v>
      </c>
      <c r="G3465">
        <v>190</v>
      </c>
      <c r="H3465">
        <v>2471</v>
      </c>
      <c r="I3465">
        <v>825775</v>
      </c>
      <c r="J3465">
        <v>42727</v>
      </c>
      <c r="K3465">
        <v>521080</v>
      </c>
      <c r="L3465">
        <v>3060</v>
      </c>
      <c r="M3465">
        <v>13885</v>
      </c>
      <c r="N3465">
        <v>83000000</v>
      </c>
    </row>
    <row r="3466" spans="1:14" x14ac:dyDescent="0.3">
      <c r="A3466" t="s">
        <v>5707</v>
      </c>
      <c r="B3466" t="s">
        <v>2211</v>
      </c>
      <c r="C3466" t="s">
        <v>2237</v>
      </c>
      <c r="D3466" t="s">
        <v>2250</v>
      </c>
      <c r="E3466" s="17">
        <v>43994</v>
      </c>
      <c r="F3466">
        <v>4699</v>
      </c>
      <c r="G3466">
        <v>165</v>
      </c>
      <c r="H3466">
        <v>4801</v>
      </c>
      <c r="I3466">
        <v>830474</v>
      </c>
      <c r="J3466">
        <v>42892</v>
      </c>
      <c r="K3466">
        <v>525881</v>
      </c>
      <c r="L3466">
        <v>79883</v>
      </c>
      <c r="M3466">
        <v>16904</v>
      </c>
      <c r="N3466">
        <v>331000000</v>
      </c>
    </row>
    <row r="3467" spans="1:14" x14ac:dyDescent="0.3">
      <c r="A3467" t="s">
        <v>5708</v>
      </c>
      <c r="B3467" t="s">
        <v>2187</v>
      </c>
      <c r="C3467" t="s">
        <v>2188</v>
      </c>
      <c r="D3467" t="s">
        <v>2188</v>
      </c>
      <c r="E3467" s="17">
        <v>44489</v>
      </c>
      <c r="F3467">
        <v>733</v>
      </c>
      <c r="G3467">
        <v>196</v>
      </c>
      <c r="H3467">
        <v>4743</v>
      </c>
      <c r="I3467">
        <v>831207</v>
      </c>
      <c r="J3467">
        <v>43088</v>
      </c>
      <c r="K3467">
        <v>530624</v>
      </c>
      <c r="L3467">
        <v>3665</v>
      </c>
      <c r="M3467">
        <v>15996</v>
      </c>
      <c r="N3467">
        <v>83000000</v>
      </c>
    </row>
    <row r="3468" spans="1:14" x14ac:dyDescent="0.3">
      <c r="A3468" t="s">
        <v>5709</v>
      </c>
      <c r="B3468" t="s">
        <v>2194</v>
      </c>
      <c r="C3468" t="s">
        <v>2195</v>
      </c>
      <c r="D3468" t="s">
        <v>2296</v>
      </c>
      <c r="E3468" s="17">
        <v>43894</v>
      </c>
      <c r="F3468">
        <v>1496</v>
      </c>
      <c r="G3468">
        <v>44</v>
      </c>
      <c r="H3468">
        <v>4890</v>
      </c>
      <c r="I3468">
        <v>832703</v>
      </c>
      <c r="J3468">
        <v>43132</v>
      </c>
      <c r="K3468">
        <v>535514</v>
      </c>
      <c r="L3468">
        <v>28424</v>
      </c>
      <c r="M3468">
        <v>13985</v>
      </c>
      <c r="N3468">
        <v>1380000000</v>
      </c>
    </row>
    <row r="3469" spans="1:14" x14ac:dyDescent="0.3">
      <c r="A3469" t="s">
        <v>5710</v>
      </c>
      <c r="B3469" t="s">
        <v>2190</v>
      </c>
      <c r="C3469" t="s">
        <v>2252</v>
      </c>
      <c r="D3469" t="s">
        <v>2301</v>
      </c>
      <c r="E3469" s="17">
        <v>43921</v>
      </c>
      <c r="F3469">
        <v>3893</v>
      </c>
      <c r="G3469">
        <v>73</v>
      </c>
      <c r="H3469">
        <v>4836</v>
      </c>
      <c r="I3469">
        <v>836596</v>
      </c>
      <c r="J3469">
        <v>43205</v>
      </c>
      <c r="K3469">
        <v>540350</v>
      </c>
      <c r="L3469">
        <v>50609</v>
      </c>
      <c r="M3469">
        <v>8210</v>
      </c>
      <c r="N3469">
        <v>213000000</v>
      </c>
    </row>
    <row r="3470" spans="1:14" x14ac:dyDescent="0.3">
      <c r="A3470" t="s">
        <v>5711</v>
      </c>
      <c r="B3470" t="s">
        <v>2190</v>
      </c>
      <c r="C3470" t="s">
        <v>2198</v>
      </c>
      <c r="D3470" t="s">
        <v>2199</v>
      </c>
      <c r="E3470" s="17">
        <v>43947</v>
      </c>
      <c r="F3470">
        <v>2954</v>
      </c>
      <c r="G3470">
        <v>197</v>
      </c>
      <c r="H3470">
        <v>4337</v>
      </c>
      <c r="I3470">
        <v>839550</v>
      </c>
      <c r="J3470">
        <v>43402</v>
      </c>
      <c r="K3470">
        <v>544687</v>
      </c>
      <c r="L3470">
        <v>44310</v>
      </c>
      <c r="M3470">
        <v>15446</v>
      </c>
      <c r="N3470">
        <v>213000000</v>
      </c>
    </row>
    <row r="3471" spans="1:14" x14ac:dyDescent="0.3">
      <c r="A3471" t="s">
        <v>5712</v>
      </c>
      <c r="B3471" t="s">
        <v>2194</v>
      </c>
      <c r="C3471" t="s">
        <v>2204</v>
      </c>
      <c r="D3471" t="s">
        <v>25</v>
      </c>
      <c r="E3471" s="17">
        <v>44097</v>
      </c>
      <c r="F3471">
        <v>1131</v>
      </c>
      <c r="G3471">
        <v>67</v>
      </c>
      <c r="H3471">
        <v>1509</v>
      </c>
      <c r="I3471">
        <v>840681</v>
      </c>
      <c r="J3471">
        <v>43469</v>
      </c>
      <c r="K3471">
        <v>546196</v>
      </c>
      <c r="L3471">
        <v>9048</v>
      </c>
      <c r="M3471">
        <v>4625</v>
      </c>
      <c r="N3471">
        <v>1380000000</v>
      </c>
    </row>
    <row r="3472" spans="1:14" x14ac:dyDescent="0.3">
      <c r="A3472" t="s">
        <v>5713</v>
      </c>
      <c r="B3472" t="s">
        <v>2190</v>
      </c>
      <c r="C3472" t="s">
        <v>2198</v>
      </c>
      <c r="D3472" t="s">
        <v>2306</v>
      </c>
      <c r="E3472" s="17">
        <v>44515</v>
      </c>
      <c r="F3472">
        <v>4635</v>
      </c>
      <c r="G3472">
        <v>3</v>
      </c>
      <c r="H3472">
        <v>772</v>
      </c>
      <c r="I3472">
        <v>845316</v>
      </c>
      <c r="J3472">
        <v>43472</v>
      </c>
      <c r="K3472">
        <v>546968</v>
      </c>
      <c r="L3472">
        <v>41715</v>
      </c>
      <c r="M3472">
        <v>2284</v>
      </c>
      <c r="N3472">
        <v>213000000</v>
      </c>
    </row>
    <row r="3473" spans="1:14" x14ac:dyDescent="0.3">
      <c r="A3473" t="s">
        <v>5714</v>
      </c>
      <c r="B3473" t="s">
        <v>2194</v>
      </c>
      <c r="C3473" t="s">
        <v>2204</v>
      </c>
      <c r="D3473" t="s">
        <v>2235</v>
      </c>
      <c r="E3473" s="17">
        <v>44389</v>
      </c>
      <c r="F3473">
        <v>1732</v>
      </c>
      <c r="G3473">
        <v>198</v>
      </c>
      <c r="H3473">
        <v>3672</v>
      </c>
      <c r="I3473">
        <v>847048</v>
      </c>
      <c r="J3473">
        <v>43670</v>
      </c>
      <c r="K3473">
        <v>550640</v>
      </c>
      <c r="L3473">
        <v>8660</v>
      </c>
      <c r="M3473">
        <v>2151</v>
      </c>
      <c r="N3473">
        <v>1380000000</v>
      </c>
    </row>
    <row r="3474" spans="1:14" x14ac:dyDescent="0.3">
      <c r="A3474" t="s">
        <v>5715</v>
      </c>
      <c r="B3474" t="s">
        <v>2187</v>
      </c>
      <c r="C3474" t="s">
        <v>2255</v>
      </c>
      <c r="D3474" t="s">
        <v>2255</v>
      </c>
      <c r="E3474" s="17">
        <v>43970</v>
      </c>
      <c r="F3474">
        <v>3035</v>
      </c>
      <c r="G3474">
        <v>47</v>
      </c>
      <c r="H3474">
        <v>3986</v>
      </c>
      <c r="I3474">
        <v>850083</v>
      </c>
      <c r="J3474">
        <v>43717</v>
      </c>
      <c r="K3474">
        <v>554626</v>
      </c>
      <c r="L3474">
        <v>21245</v>
      </c>
      <c r="M3474">
        <v>17320</v>
      </c>
      <c r="N3474">
        <v>83000000</v>
      </c>
    </row>
    <row r="3475" spans="1:14" x14ac:dyDescent="0.3">
      <c r="A3475" t="s">
        <v>5716</v>
      </c>
      <c r="B3475" t="s">
        <v>2206</v>
      </c>
      <c r="C3475" t="s">
        <v>2257</v>
      </c>
      <c r="D3475" t="s">
        <v>2290</v>
      </c>
      <c r="E3475" s="17">
        <v>44076</v>
      </c>
      <c r="F3475">
        <v>2713</v>
      </c>
      <c r="G3475">
        <v>96</v>
      </c>
      <c r="H3475">
        <v>4196</v>
      </c>
      <c r="I3475">
        <v>852796</v>
      </c>
      <c r="J3475">
        <v>43813</v>
      </c>
      <c r="K3475">
        <v>558822</v>
      </c>
      <c r="L3475">
        <v>18991</v>
      </c>
      <c r="M3475">
        <v>16620</v>
      </c>
      <c r="N3475">
        <v>68000000</v>
      </c>
    </row>
    <row r="3476" spans="1:14" x14ac:dyDescent="0.3">
      <c r="A3476" t="s">
        <v>5717</v>
      </c>
      <c r="B3476" t="s">
        <v>2190</v>
      </c>
      <c r="C3476" t="s">
        <v>2191</v>
      </c>
      <c r="D3476" t="s">
        <v>2285</v>
      </c>
      <c r="E3476" s="17">
        <v>44491</v>
      </c>
      <c r="F3476">
        <v>2479</v>
      </c>
      <c r="G3476">
        <v>136</v>
      </c>
      <c r="H3476">
        <v>2857</v>
      </c>
      <c r="I3476">
        <v>855275</v>
      </c>
      <c r="J3476">
        <v>43949</v>
      </c>
      <c r="K3476">
        <v>561679</v>
      </c>
      <c r="L3476">
        <v>29748</v>
      </c>
      <c r="M3476">
        <v>13949</v>
      </c>
      <c r="N3476">
        <v>213000000</v>
      </c>
    </row>
    <row r="3477" spans="1:14" x14ac:dyDescent="0.3">
      <c r="A3477" t="s">
        <v>5718</v>
      </c>
      <c r="B3477" t="s">
        <v>2194</v>
      </c>
      <c r="C3477" t="s">
        <v>27</v>
      </c>
      <c r="D3477" t="s">
        <v>27</v>
      </c>
      <c r="E3477" s="17">
        <v>44225</v>
      </c>
      <c r="F3477">
        <v>1419</v>
      </c>
      <c r="G3477">
        <v>89</v>
      </c>
      <c r="H3477">
        <v>2680</v>
      </c>
      <c r="I3477">
        <v>856694</v>
      </c>
      <c r="J3477">
        <v>44038</v>
      </c>
      <c r="K3477">
        <v>564359</v>
      </c>
      <c r="L3477">
        <v>21285</v>
      </c>
      <c r="M3477">
        <v>3173</v>
      </c>
      <c r="N3477">
        <v>1380000000</v>
      </c>
    </row>
    <row r="3478" spans="1:14" x14ac:dyDescent="0.3">
      <c r="A3478" t="s">
        <v>5719</v>
      </c>
      <c r="B3478" t="s">
        <v>2194</v>
      </c>
      <c r="C3478" t="s">
        <v>2195</v>
      </c>
      <c r="D3478" t="s">
        <v>2296</v>
      </c>
      <c r="E3478" s="17">
        <v>44317</v>
      </c>
      <c r="F3478">
        <v>1989</v>
      </c>
      <c r="G3478">
        <v>174</v>
      </c>
      <c r="H3478">
        <v>1778</v>
      </c>
      <c r="I3478">
        <v>858683</v>
      </c>
      <c r="J3478">
        <v>44212</v>
      </c>
      <c r="K3478">
        <v>566137</v>
      </c>
      <c r="L3478">
        <v>23868</v>
      </c>
      <c r="M3478">
        <v>18355</v>
      </c>
      <c r="N3478">
        <v>1380000000</v>
      </c>
    </row>
    <row r="3479" spans="1:14" x14ac:dyDescent="0.3">
      <c r="A3479" t="s">
        <v>5720</v>
      </c>
      <c r="B3479" t="s">
        <v>2190</v>
      </c>
      <c r="C3479" t="s">
        <v>2252</v>
      </c>
      <c r="D3479" t="s">
        <v>2301</v>
      </c>
      <c r="E3479" s="17">
        <v>44306</v>
      </c>
      <c r="F3479">
        <v>4710</v>
      </c>
      <c r="G3479">
        <v>59</v>
      </c>
      <c r="H3479">
        <v>2019</v>
      </c>
      <c r="I3479">
        <v>863393</v>
      </c>
      <c r="J3479">
        <v>44271</v>
      </c>
      <c r="K3479">
        <v>568156</v>
      </c>
      <c r="L3479">
        <v>61230</v>
      </c>
      <c r="M3479">
        <v>15497</v>
      </c>
      <c r="N3479">
        <v>213000000</v>
      </c>
    </row>
    <row r="3480" spans="1:14" x14ac:dyDescent="0.3">
      <c r="A3480" t="s">
        <v>5721</v>
      </c>
      <c r="B3480" t="s">
        <v>2211</v>
      </c>
      <c r="C3480" t="s">
        <v>2212</v>
      </c>
      <c r="D3480" t="s">
        <v>2328</v>
      </c>
      <c r="E3480" s="17">
        <v>44347</v>
      </c>
      <c r="F3480">
        <v>487</v>
      </c>
      <c r="G3480">
        <v>51</v>
      </c>
      <c r="H3480">
        <v>2924</v>
      </c>
      <c r="I3480">
        <v>863880</v>
      </c>
      <c r="J3480">
        <v>44322</v>
      </c>
      <c r="K3480">
        <v>571080</v>
      </c>
      <c r="L3480">
        <v>8766</v>
      </c>
      <c r="M3480">
        <v>9134</v>
      </c>
      <c r="N3480">
        <v>331000000</v>
      </c>
    </row>
    <row r="3481" spans="1:14" x14ac:dyDescent="0.3">
      <c r="A3481" t="s">
        <v>5722</v>
      </c>
      <c r="B3481" t="s">
        <v>2194</v>
      </c>
      <c r="C3481" t="s">
        <v>2204</v>
      </c>
      <c r="D3481" t="s">
        <v>2235</v>
      </c>
      <c r="E3481" s="17">
        <v>44014</v>
      </c>
      <c r="F3481">
        <v>3819</v>
      </c>
      <c r="G3481">
        <v>123</v>
      </c>
      <c r="H3481">
        <v>588</v>
      </c>
      <c r="I3481">
        <v>867699</v>
      </c>
      <c r="J3481">
        <v>44445</v>
      </c>
      <c r="K3481">
        <v>571668</v>
      </c>
      <c r="L3481">
        <v>53466</v>
      </c>
      <c r="M3481">
        <v>390</v>
      </c>
      <c r="N3481">
        <v>1380000000</v>
      </c>
    </row>
    <row r="3482" spans="1:14" x14ac:dyDescent="0.3">
      <c r="A3482" t="s">
        <v>5723</v>
      </c>
      <c r="B3482" t="s">
        <v>2190</v>
      </c>
      <c r="C3482" t="s">
        <v>2198</v>
      </c>
      <c r="D3482" t="s">
        <v>2199</v>
      </c>
      <c r="E3482" s="17">
        <v>43850</v>
      </c>
      <c r="F3482">
        <v>1441</v>
      </c>
      <c r="G3482">
        <v>85</v>
      </c>
      <c r="H3482">
        <v>272</v>
      </c>
      <c r="I3482">
        <v>869140</v>
      </c>
      <c r="J3482">
        <v>44530</v>
      </c>
      <c r="K3482">
        <v>571940</v>
      </c>
      <c r="L3482">
        <v>27379</v>
      </c>
      <c r="M3482">
        <v>2808</v>
      </c>
      <c r="N3482">
        <v>213000000</v>
      </c>
    </row>
    <row r="3483" spans="1:14" x14ac:dyDescent="0.3">
      <c r="A3483" t="s">
        <v>5724</v>
      </c>
      <c r="B3483" t="s">
        <v>2194</v>
      </c>
      <c r="C3483" t="s">
        <v>2204</v>
      </c>
      <c r="D3483" t="s">
        <v>2235</v>
      </c>
      <c r="E3483" s="17">
        <v>44388</v>
      </c>
      <c r="F3483">
        <v>2390</v>
      </c>
      <c r="G3483">
        <v>160</v>
      </c>
      <c r="H3483">
        <v>2929</v>
      </c>
      <c r="I3483">
        <v>871530</v>
      </c>
      <c r="J3483">
        <v>44690</v>
      </c>
      <c r="K3483">
        <v>574869</v>
      </c>
      <c r="L3483">
        <v>26290</v>
      </c>
      <c r="M3483">
        <v>3851</v>
      </c>
      <c r="N3483">
        <v>1380000000</v>
      </c>
    </row>
    <row r="3484" spans="1:14" x14ac:dyDescent="0.3">
      <c r="A3484" t="s">
        <v>5725</v>
      </c>
      <c r="B3484" t="s">
        <v>2211</v>
      </c>
      <c r="C3484" t="s">
        <v>2241</v>
      </c>
      <c r="D3484" t="s">
        <v>2261</v>
      </c>
      <c r="E3484" s="17">
        <v>44354</v>
      </c>
      <c r="F3484">
        <v>1384</v>
      </c>
      <c r="G3484">
        <v>185</v>
      </c>
      <c r="H3484">
        <v>2034</v>
      </c>
      <c r="I3484">
        <v>872914</v>
      </c>
      <c r="J3484">
        <v>44875</v>
      </c>
      <c r="K3484">
        <v>576903</v>
      </c>
      <c r="L3484">
        <v>13840</v>
      </c>
      <c r="M3484">
        <v>12904</v>
      </c>
      <c r="N3484">
        <v>331000000</v>
      </c>
    </row>
    <row r="3485" spans="1:14" x14ac:dyDescent="0.3">
      <c r="A3485" t="s">
        <v>5726</v>
      </c>
      <c r="B3485" t="s">
        <v>2206</v>
      </c>
      <c r="C3485" t="s">
        <v>2232</v>
      </c>
      <c r="D3485" t="s">
        <v>2233</v>
      </c>
      <c r="E3485" s="17">
        <v>44412</v>
      </c>
      <c r="F3485">
        <v>2156</v>
      </c>
      <c r="G3485">
        <v>96</v>
      </c>
      <c r="H3485">
        <v>1501</v>
      </c>
      <c r="I3485">
        <v>875070</v>
      </c>
      <c r="J3485">
        <v>44971</v>
      </c>
      <c r="K3485">
        <v>578404</v>
      </c>
      <c r="L3485">
        <v>38808</v>
      </c>
      <c r="M3485">
        <v>14752</v>
      </c>
      <c r="N3485">
        <v>68000000</v>
      </c>
    </row>
    <row r="3486" spans="1:14" x14ac:dyDescent="0.3">
      <c r="A3486" t="s">
        <v>5727</v>
      </c>
      <c r="B3486" t="s">
        <v>2211</v>
      </c>
      <c r="C3486" t="s">
        <v>2212</v>
      </c>
      <c r="D3486" t="s">
        <v>2328</v>
      </c>
      <c r="E3486" s="17">
        <v>44359</v>
      </c>
      <c r="F3486">
        <v>4944</v>
      </c>
      <c r="G3486">
        <v>47</v>
      </c>
      <c r="H3486">
        <v>2105</v>
      </c>
      <c r="I3486">
        <v>880014</v>
      </c>
      <c r="J3486">
        <v>45018</v>
      </c>
      <c r="K3486">
        <v>580509</v>
      </c>
      <c r="L3486">
        <v>59328</v>
      </c>
      <c r="M3486">
        <v>12123</v>
      </c>
      <c r="N3486">
        <v>331000000</v>
      </c>
    </row>
    <row r="3487" spans="1:14" x14ac:dyDescent="0.3">
      <c r="A3487" t="s">
        <v>5728</v>
      </c>
      <c r="B3487" t="s">
        <v>2187</v>
      </c>
      <c r="C3487" t="s">
        <v>2255</v>
      </c>
      <c r="D3487" t="s">
        <v>2255</v>
      </c>
      <c r="E3487" s="17">
        <v>43977</v>
      </c>
      <c r="F3487">
        <v>4396</v>
      </c>
      <c r="G3487">
        <v>132</v>
      </c>
      <c r="H3487">
        <v>3576</v>
      </c>
      <c r="I3487">
        <v>884410</v>
      </c>
      <c r="J3487">
        <v>45150</v>
      </c>
      <c r="K3487">
        <v>584085</v>
      </c>
      <c r="L3487">
        <v>30772</v>
      </c>
      <c r="M3487">
        <v>5143</v>
      </c>
      <c r="N3487">
        <v>83000000</v>
      </c>
    </row>
    <row r="3488" spans="1:14" x14ac:dyDescent="0.3">
      <c r="A3488" t="s">
        <v>5729</v>
      </c>
      <c r="B3488" t="s">
        <v>2190</v>
      </c>
      <c r="C3488" t="s">
        <v>2191</v>
      </c>
      <c r="D3488" t="s">
        <v>2285</v>
      </c>
      <c r="E3488" s="17">
        <v>44496</v>
      </c>
      <c r="F3488">
        <v>1391</v>
      </c>
      <c r="G3488">
        <v>26</v>
      </c>
      <c r="H3488">
        <v>4482</v>
      </c>
      <c r="I3488">
        <v>885801</v>
      </c>
      <c r="J3488">
        <v>45176</v>
      </c>
      <c r="K3488">
        <v>588567</v>
      </c>
      <c r="L3488">
        <v>26429</v>
      </c>
      <c r="M3488">
        <v>19887</v>
      </c>
      <c r="N3488">
        <v>213000000</v>
      </c>
    </row>
    <row r="3489" spans="1:14" x14ac:dyDescent="0.3">
      <c r="A3489" t="s">
        <v>5730</v>
      </c>
      <c r="B3489" t="s">
        <v>2211</v>
      </c>
      <c r="C3489" t="s">
        <v>2212</v>
      </c>
      <c r="D3489" t="s">
        <v>2213</v>
      </c>
      <c r="E3489" s="17">
        <v>44134</v>
      </c>
      <c r="F3489">
        <v>4800</v>
      </c>
      <c r="G3489">
        <v>168</v>
      </c>
      <c r="H3489">
        <v>4140</v>
      </c>
      <c r="I3489">
        <v>890601</v>
      </c>
      <c r="J3489">
        <v>45344</v>
      </c>
      <c r="K3489">
        <v>592707</v>
      </c>
      <c r="L3489">
        <v>91200</v>
      </c>
      <c r="M3489">
        <v>13598</v>
      </c>
      <c r="N3489">
        <v>331000000</v>
      </c>
    </row>
    <row r="3490" spans="1:14" x14ac:dyDescent="0.3">
      <c r="A3490" t="s">
        <v>5731</v>
      </c>
      <c r="B3490" t="s">
        <v>2206</v>
      </c>
      <c r="C3490" t="s">
        <v>2232</v>
      </c>
      <c r="D3490" t="s">
        <v>2233</v>
      </c>
      <c r="E3490" s="17">
        <v>44450</v>
      </c>
      <c r="F3490">
        <v>3142</v>
      </c>
      <c r="G3490">
        <v>0</v>
      </c>
      <c r="H3490">
        <v>1281</v>
      </c>
      <c r="I3490">
        <v>893743</v>
      </c>
      <c r="J3490">
        <v>45344</v>
      </c>
      <c r="K3490">
        <v>593988</v>
      </c>
      <c r="L3490">
        <v>43988</v>
      </c>
      <c r="M3490">
        <v>15441</v>
      </c>
      <c r="N3490">
        <v>68000000</v>
      </c>
    </row>
    <row r="3491" spans="1:14" x14ac:dyDescent="0.3">
      <c r="A3491" t="s">
        <v>5732</v>
      </c>
      <c r="B3491" t="s">
        <v>2194</v>
      </c>
      <c r="C3491" t="s">
        <v>2221</v>
      </c>
      <c r="D3491" t="s">
        <v>2281</v>
      </c>
      <c r="E3491" s="17">
        <v>44412</v>
      </c>
      <c r="F3491">
        <v>268</v>
      </c>
      <c r="G3491">
        <v>50</v>
      </c>
      <c r="H3491">
        <v>814</v>
      </c>
      <c r="I3491">
        <v>894011</v>
      </c>
      <c r="J3491">
        <v>45394</v>
      </c>
      <c r="K3491">
        <v>594802</v>
      </c>
      <c r="L3491">
        <v>3752</v>
      </c>
      <c r="M3491">
        <v>10566</v>
      </c>
      <c r="N3491">
        <v>1380000000</v>
      </c>
    </row>
    <row r="3492" spans="1:14" x14ac:dyDescent="0.3">
      <c r="A3492" t="s">
        <v>5733</v>
      </c>
      <c r="B3492" t="s">
        <v>2190</v>
      </c>
      <c r="C3492" t="s">
        <v>2198</v>
      </c>
      <c r="D3492" t="s">
        <v>2199</v>
      </c>
      <c r="E3492" s="17">
        <v>44525</v>
      </c>
      <c r="F3492">
        <v>3917</v>
      </c>
      <c r="G3492">
        <v>143</v>
      </c>
      <c r="H3492">
        <v>1269</v>
      </c>
      <c r="I3492">
        <v>897928</v>
      </c>
      <c r="J3492">
        <v>45537</v>
      </c>
      <c r="K3492">
        <v>596071</v>
      </c>
      <c r="L3492">
        <v>54838</v>
      </c>
      <c r="M3492">
        <v>7665</v>
      </c>
      <c r="N3492">
        <v>213000000</v>
      </c>
    </row>
    <row r="3493" spans="1:14" x14ac:dyDescent="0.3">
      <c r="A3493" t="s">
        <v>5734</v>
      </c>
      <c r="B3493" t="s">
        <v>2211</v>
      </c>
      <c r="C3493" t="s">
        <v>2241</v>
      </c>
      <c r="D3493" t="s">
        <v>2261</v>
      </c>
      <c r="E3493" s="17">
        <v>44058</v>
      </c>
      <c r="F3493">
        <v>1524</v>
      </c>
      <c r="G3493">
        <v>98</v>
      </c>
      <c r="H3493">
        <v>4335</v>
      </c>
      <c r="I3493">
        <v>899452</v>
      </c>
      <c r="J3493">
        <v>45635</v>
      </c>
      <c r="K3493">
        <v>600406</v>
      </c>
      <c r="L3493">
        <v>18288</v>
      </c>
      <c r="M3493">
        <v>14919</v>
      </c>
      <c r="N3493">
        <v>331000000</v>
      </c>
    </row>
    <row r="3494" spans="1:14" x14ac:dyDescent="0.3">
      <c r="A3494" t="s">
        <v>5735</v>
      </c>
      <c r="B3494" t="s">
        <v>2206</v>
      </c>
      <c r="C3494" t="s">
        <v>2232</v>
      </c>
      <c r="D3494" t="s">
        <v>2326</v>
      </c>
      <c r="E3494" s="17">
        <v>43932</v>
      </c>
      <c r="F3494">
        <v>477</v>
      </c>
      <c r="G3494">
        <v>99</v>
      </c>
      <c r="H3494">
        <v>3484</v>
      </c>
      <c r="I3494">
        <v>899929</v>
      </c>
      <c r="J3494">
        <v>45734</v>
      </c>
      <c r="K3494">
        <v>603890</v>
      </c>
      <c r="L3494">
        <v>3339</v>
      </c>
      <c r="M3494">
        <v>629</v>
      </c>
      <c r="N3494">
        <v>68000000</v>
      </c>
    </row>
    <row r="3495" spans="1:14" x14ac:dyDescent="0.3">
      <c r="A3495" t="s">
        <v>5736</v>
      </c>
      <c r="B3495" t="s">
        <v>2211</v>
      </c>
      <c r="C3495" t="s">
        <v>2212</v>
      </c>
      <c r="D3495" t="s">
        <v>2213</v>
      </c>
      <c r="E3495" s="17">
        <v>44417</v>
      </c>
      <c r="F3495">
        <v>4271</v>
      </c>
      <c r="G3495">
        <v>159</v>
      </c>
      <c r="H3495">
        <v>1151</v>
      </c>
      <c r="I3495">
        <v>904200</v>
      </c>
      <c r="J3495">
        <v>45893</v>
      </c>
      <c r="K3495">
        <v>605041</v>
      </c>
      <c r="L3495">
        <v>72607</v>
      </c>
      <c r="M3495">
        <v>11813</v>
      </c>
      <c r="N3495">
        <v>331000000</v>
      </c>
    </row>
    <row r="3496" spans="1:14" x14ac:dyDescent="0.3">
      <c r="A3496" t="s">
        <v>5737</v>
      </c>
      <c r="B3496" t="s">
        <v>2187</v>
      </c>
      <c r="C3496" t="s">
        <v>2188</v>
      </c>
      <c r="D3496" t="s">
        <v>2188</v>
      </c>
      <c r="E3496" s="17">
        <v>44247</v>
      </c>
      <c r="F3496">
        <v>238</v>
      </c>
      <c r="G3496">
        <v>102</v>
      </c>
      <c r="H3496">
        <v>1737</v>
      </c>
      <c r="I3496">
        <v>904438</v>
      </c>
      <c r="J3496">
        <v>45995</v>
      </c>
      <c r="K3496">
        <v>606778</v>
      </c>
      <c r="L3496">
        <v>1428</v>
      </c>
      <c r="M3496">
        <v>5978</v>
      </c>
      <c r="N3496">
        <v>83000000</v>
      </c>
    </row>
    <row r="3497" spans="1:14" x14ac:dyDescent="0.3">
      <c r="A3497" t="s">
        <v>5738</v>
      </c>
      <c r="B3497" t="s">
        <v>2190</v>
      </c>
      <c r="C3497" t="s">
        <v>2191</v>
      </c>
      <c r="D3497" t="s">
        <v>2192</v>
      </c>
      <c r="E3497" s="17">
        <v>44046</v>
      </c>
      <c r="F3497">
        <v>609</v>
      </c>
      <c r="G3497">
        <v>46</v>
      </c>
      <c r="H3497">
        <v>4371</v>
      </c>
      <c r="I3497">
        <v>905047</v>
      </c>
      <c r="J3497">
        <v>46041</v>
      </c>
      <c r="K3497">
        <v>611149</v>
      </c>
      <c r="L3497">
        <v>7917</v>
      </c>
      <c r="M3497">
        <v>17534</v>
      </c>
      <c r="N3497">
        <v>213000000</v>
      </c>
    </row>
    <row r="3498" spans="1:14" x14ac:dyDescent="0.3">
      <c r="A3498" t="s">
        <v>5739</v>
      </c>
      <c r="B3498" t="s">
        <v>2194</v>
      </c>
      <c r="C3498" t="s">
        <v>2195</v>
      </c>
      <c r="D3498" t="s">
        <v>2296</v>
      </c>
      <c r="E3498" s="17">
        <v>44237</v>
      </c>
      <c r="F3498">
        <v>4587</v>
      </c>
      <c r="G3498">
        <v>150</v>
      </c>
      <c r="H3498">
        <v>2465</v>
      </c>
      <c r="I3498">
        <v>909634</v>
      </c>
      <c r="J3498">
        <v>46191</v>
      </c>
      <c r="K3498">
        <v>613614</v>
      </c>
      <c r="L3498">
        <v>22935</v>
      </c>
      <c r="M3498">
        <v>3051</v>
      </c>
      <c r="N3498">
        <v>1380000000</v>
      </c>
    </row>
    <row r="3499" spans="1:14" x14ac:dyDescent="0.3">
      <c r="A3499" t="s">
        <v>5740</v>
      </c>
      <c r="B3499" t="s">
        <v>2206</v>
      </c>
      <c r="C3499" t="s">
        <v>2207</v>
      </c>
      <c r="D3499" t="s">
        <v>2208</v>
      </c>
      <c r="E3499" s="17">
        <v>44229</v>
      </c>
      <c r="F3499">
        <v>4424</v>
      </c>
      <c r="G3499">
        <v>14</v>
      </c>
      <c r="H3499">
        <v>2254</v>
      </c>
      <c r="I3499">
        <v>914058</v>
      </c>
      <c r="J3499">
        <v>46205</v>
      </c>
      <c r="K3499">
        <v>615868</v>
      </c>
      <c r="L3499">
        <v>61936</v>
      </c>
      <c r="M3499">
        <v>7086</v>
      </c>
      <c r="N3499">
        <v>68000000</v>
      </c>
    </row>
    <row r="3500" spans="1:14" x14ac:dyDescent="0.3">
      <c r="A3500" t="s">
        <v>5741</v>
      </c>
      <c r="B3500" t="s">
        <v>2211</v>
      </c>
      <c r="C3500" t="s">
        <v>2241</v>
      </c>
      <c r="D3500" t="s">
        <v>2242</v>
      </c>
      <c r="E3500" s="17">
        <v>44545</v>
      </c>
      <c r="F3500">
        <v>3397</v>
      </c>
      <c r="G3500">
        <v>153</v>
      </c>
      <c r="H3500">
        <v>1575</v>
      </c>
      <c r="I3500">
        <v>917455</v>
      </c>
      <c r="J3500">
        <v>46358</v>
      </c>
      <c r="K3500">
        <v>617443</v>
      </c>
      <c r="L3500">
        <v>47558</v>
      </c>
      <c r="M3500">
        <v>7735</v>
      </c>
      <c r="N3500">
        <v>331000000</v>
      </c>
    </row>
    <row r="3501" spans="1:14" x14ac:dyDescent="0.3">
      <c r="A3501" t="s">
        <v>5742</v>
      </c>
      <c r="B3501" t="s">
        <v>2190</v>
      </c>
      <c r="C3501" t="s">
        <v>2198</v>
      </c>
      <c r="D3501" t="s">
        <v>2306</v>
      </c>
      <c r="E3501" s="17">
        <v>44534</v>
      </c>
      <c r="F3501">
        <v>4540</v>
      </c>
      <c r="G3501">
        <v>36</v>
      </c>
      <c r="H3501">
        <v>832</v>
      </c>
      <c r="I3501">
        <v>921995</v>
      </c>
      <c r="J3501">
        <v>46394</v>
      </c>
      <c r="K3501">
        <v>618275</v>
      </c>
      <c r="L3501">
        <v>27240</v>
      </c>
      <c r="M3501">
        <v>8828</v>
      </c>
      <c r="N3501">
        <v>213000000</v>
      </c>
    </row>
    <row r="3502" spans="1:14" x14ac:dyDescent="0.3">
      <c r="A3502" t="s">
        <v>5743</v>
      </c>
      <c r="B3502" t="s">
        <v>2211</v>
      </c>
      <c r="C3502" t="s">
        <v>2237</v>
      </c>
      <c r="D3502" t="s">
        <v>2250</v>
      </c>
      <c r="E3502" s="17">
        <v>44329</v>
      </c>
      <c r="F3502">
        <v>4537</v>
      </c>
      <c r="G3502">
        <v>182</v>
      </c>
      <c r="H3502">
        <v>1369</v>
      </c>
      <c r="I3502">
        <v>926532</v>
      </c>
      <c r="J3502">
        <v>46576</v>
      </c>
      <c r="K3502">
        <v>619644</v>
      </c>
      <c r="L3502">
        <v>49907</v>
      </c>
      <c r="M3502">
        <v>17257</v>
      </c>
      <c r="N3502">
        <v>331000000</v>
      </c>
    </row>
    <row r="3503" spans="1:14" x14ac:dyDescent="0.3">
      <c r="A3503" t="s">
        <v>5744</v>
      </c>
      <c r="B3503" t="s">
        <v>2190</v>
      </c>
      <c r="C3503" t="s">
        <v>2269</v>
      </c>
      <c r="D3503" t="s">
        <v>2270</v>
      </c>
      <c r="E3503" s="17">
        <v>44295</v>
      </c>
      <c r="F3503">
        <v>4890</v>
      </c>
      <c r="G3503">
        <v>129</v>
      </c>
      <c r="H3503">
        <v>3902</v>
      </c>
      <c r="I3503">
        <v>931422</v>
      </c>
      <c r="J3503">
        <v>46705</v>
      </c>
      <c r="K3503">
        <v>623546</v>
      </c>
      <c r="L3503">
        <v>24450</v>
      </c>
      <c r="M3503">
        <v>12264</v>
      </c>
      <c r="N3503">
        <v>213000000</v>
      </c>
    </row>
    <row r="3504" spans="1:14" x14ac:dyDescent="0.3">
      <c r="A3504" t="s">
        <v>5745</v>
      </c>
      <c r="B3504" t="s">
        <v>2187</v>
      </c>
      <c r="C3504" t="s">
        <v>2201</v>
      </c>
      <c r="D3504" t="s">
        <v>2272</v>
      </c>
      <c r="E3504" s="17">
        <v>44521</v>
      </c>
      <c r="F3504">
        <v>1831</v>
      </c>
      <c r="G3504">
        <v>75</v>
      </c>
      <c r="H3504">
        <v>567</v>
      </c>
      <c r="I3504">
        <v>933253</v>
      </c>
      <c r="J3504">
        <v>46780</v>
      </c>
      <c r="K3504">
        <v>624113</v>
      </c>
      <c r="L3504">
        <v>29296</v>
      </c>
      <c r="M3504">
        <v>16404</v>
      </c>
      <c r="N3504">
        <v>83000000</v>
      </c>
    </row>
    <row r="3505" spans="1:14" x14ac:dyDescent="0.3">
      <c r="A3505" t="s">
        <v>5746</v>
      </c>
      <c r="B3505" t="s">
        <v>2211</v>
      </c>
      <c r="C3505" t="s">
        <v>2237</v>
      </c>
      <c r="D3505" t="s">
        <v>2250</v>
      </c>
      <c r="E3505" s="17">
        <v>44561</v>
      </c>
      <c r="F3505">
        <v>4986</v>
      </c>
      <c r="G3505">
        <v>146</v>
      </c>
      <c r="H3505">
        <v>4255</v>
      </c>
      <c r="I3505">
        <v>938239</v>
      </c>
      <c r="J3505">
        <v>46926</v>
      </c>
      <c r="K3505">
        <v>628368</v>
      </c>
      <c r="L3505">
        <v>44874</v>
      </c>
      <c r="M3505">
        <v>5360</v>
      </c>
      <c r="N3505">
        <v>331000000</v>
      </c>
    </row>
    <row r="3506" spans="1:14" x14ac:dyDescent="0.3">
      <c r="A3506" t="s">
        <v>5747</v>
      </c>
      <c r="B3506" t="s">
        <v>2187</v>
      </c>
      <c r="C3506" t="s">
        <v>2255</v>
      </c>
      <c r="D3506" t="s">
        <v>2255</v>
      </c>
      <c r="E3506" s="17">
        <v>43912</v>
      </c>
      <c r="F3506">
        <v>1154</v>
      </c>
      <c r="G3506">
        <v>31</v>
      </c>
      <c r="H3506">
        <v>4191</v>
      </c>
      <c r="I3506">
        <v>939393</v>
      </c>
      <c r="J3506">
        <v>46957</v>
      </c>
      <c r="K3506">
        <v>632559</v>
      </c>
      <c r="L3506">
        <v>18464</v>
      </c>
      <c r="M3506">
        <v>15941</v>
      </c>
      <c r="N3506">
        <v>83000000</v>
      </c>
    </row>
    <row r="3507" spans="1:14" x14ac:dyDescent="0.3">
      <c r="A3507" t="s">
        <v>5748</v>
      </c>
      <c r="B3507" t="s">
        <v>2206</v>
      </c>
      <c r="C3507" t="s">
        <v>2207</v>
      </c>
      <c r="D3507" t="s">
        <v>2263</v>
      </c>
      <c r="E3507" s="17">
        <v>44434</v>
      </c>
      <c r="F3507">
        <v>1751</v>
      </c>
      <c r="G3507">
        <v>196</v>
      </c>
      <c r="H3507">
        <v>3996</v>
      </c>
      <c r="I3507">
        <v>941144</v>
      </c>
      <c r="J3507">
        <v>47153</v>
      </c>
      <c r="K3507">
        <v>636555</v>
      </c>
      <c r="L3507">
        <v>22763</v>
      </c>
      <c r="M3507">
        <v>13532</v>
      </c>
      <c r="N3507">
        <v>68000000</v>
      </c>
    </row>
    <row r="3508" spans="1:14" x14ac:dyDescent="0.3">
      <c r="A3508" t="s">
        <v>5749</v>
      </c>
      <c r="B3508" t="s">
        <v>2187</v>
      </c>
      <c r="C3508" t="s">
        <v>2255</v>
      </c>
      <c r="D3508" t="s">
        <v>2255</v>
      </c>
      <c r="E3508" s="17">
        <v>44517</v>
      </c>
      <c r="F3508">
        <v>3598</v>
      </c>
      <c r="G3508">
        <v>54</v>
      </c>
      <c r="H3508">
        <v>3187</v>
      </c>
      <c r="I3508">
        <v>944742</v>
      </c>
      <c r="J3508">
        <v>47207</v>
      </c>
      <c r="K3508">
        <v>639742</v>
      </c>
      <c r="L3508">
        <v>46774</v>
      </c>
      <c r="M3508">
        <v>19364</v>
      </c>
      <c r="N3508">
        <v>83000000</v>
      </c>
    </row>
    <row r="3509" spans="1:14" x14ac:dyDescent="0.3">
      <c r="A3509" t="s">
        <v>5750</v>
      </c>
      <c r="B3509" t="s">
        <v>2190</v>
      </c>
      <c r="C3509" t="s">
        <v>2269</v>
      </c>
      <c r="D3509" t="s">
        <v>2270</v>
      </c>
      <c r="E3509" s="17">
        <v>44195</v>
      </c>
      <c r="F3509">
        <v>2485</v>
      </c>
      <c r="G3509">
        <v>98</v>
      </c>
      <c r="H3509">
        <v>3283</v>
      </c>
      <c r="I3509">
        <v>947227</v>
      </c>
      <c r="J3509">
        <v>47305</v>
      </c>
      <c r="K3509">
        <v>643025</v>
      </c>
      <c r="L3509">
        <v>37275</v>
      </c>
      <c r="M3509">
        <v>5733</v>
      </c>
      <c r="N3509">
        <v>213000000</v>
      </c>
    </row>
    <row r="3510" spans="1:14" x14ac:dyDescent="0.3">
      <c r="A3510" t="s">
        <v>5751</v>
      </c>
      <c r="B3510" t="s">
        <v>2206</v>
      </c>
      <c r="C3510" t="s">
        <v>2232</v>
      </c>
      <c r="D3510" t="s">
        <v>2326</v>
      </c>
      <c r="E3510" s="17">
        <v>43993</v>
      </c>
      <c r="F3510">
        <v>3338</v>
      </c>
      <c r="G3510">
        <v>55</v>
      </c>
      <c r="H3510">
        <v>598</v>
      </c>
      <c r="I3510">
        <v>950565</v>
      </c>
      <c r="J3510">
        <v>47360</v>
      </c>
      <c r="K3510">
        <v>643623</v>
      </c>
      <c r="L3510">
        <v>26704</v>
      </c>
      <c r="M3510">
        <v>14402</v>
      </c>
      <c r="N3510">
        <v>68000000</v>
      </c>
    </row>
    <row r="3511" spans="1:14" x14ac:dyDescent="0.3">
      <c r="A3511" t="s">
        <v>5752</v>
      </c>
      <c r="B3511" t="s">
        <v>2211</v>
      </c>
      <c r="C3511" t="s">
        <v>2212</v>
      </c>
      <c r="D3511" t="s">
        <v>2213</v>
      </c>
      <c r="E3511" s="17">
        <v>43878</v>
      </c>
      <c r="F3511">
        <v>2333</v>
      </c>
      <c r="G3511">
        <v>28</v>
      </c>
      <c r="H3511">
        <v>43</v>
      </c>
      <c r="I3511">
        <v>952898</v>
      </c>
      <c r="J3511">
        <v>47388</v>
      </c>
      <c r="K3511">
        <v>643666</v>
      </c>
      <c r="L3511">
        <v>32662</v>
      </c>
      <c r="M3511">
        <v>10016</v>
      </c>
      <c r="N3511">
        <v>331000000</v>
      </c>
    </row>
    <row r="3512" spans="1:14" x14ac:dyDescent="0.3">
      <c r="A3512" t="s">
        <v>5753</v>
      </c>
      <c r="B3512" t="s">
        <v>2211</v>
      </c>
      <c r="C3512" t="s">
        <v>2245</v>
      </c>
      <c r="D3512" t="s">
        <v>2246</v>
      </c>
      <c r="E3512" s="17">
        <v>44341</v>
      </c>
      <c r="F3512">
        <v>4386</v>
      </c>
      <c r="G3512">
        <v>108</v>
      </c>
      <c r="H3512">
        <v>3529</v>
      </c>
      <c r="I3512">
        <v>957284</v>
      </c>
      <c r="J3512">
        <v>47496</v>
      </c>
      <c r="K3512">
        <v>647195</v>
      </c>
      <c r="L3512">
        <v>78948</v>
      </c>
      <c r="M3512">
        <v>241</v>
      </c>
      <c r="N3512">
        <v>331000000</v>
      </c>
    </row>
    <row r="3513" spans="1:14" x14ac:dyDescent="0.3">
      <c r="A3513" t="s">
        <v>5754</v>
      </c>
      <c r="B3513" t="s">
        <v>2190</v>
      </c>
      <c r="C3513" t="s">
        <v>2269</v>
      </c>
      <c r="D3513" t="s">
        <v>2270</v>
      </c>
      <c r="E3513" s="17">
        <v>44159</v>
      </c>
      <c r="F3513">
        <v>4463</v>
      </c>
      <c r="G3513">
        <v>83</v>
      </c>
      <c r="H3513">
        <v>1881</v>
      </c>
      <c r="I3513">
        <v>961747</v>
      </c>
      <c r="J3513">
        <v>47579</v>
      </c>
      <c r="K3513">
        <v>649076</v>
      </c>
      <c r="L3513">
        <v>84797</v>
      </c>
      <c r="M3513">
        <v>19437</v>
      </c>
      <c r="N3513">
        <v>213000000</v>
      </c>
    </row>
    <row r="3514" spans="1:14" x14ac:dyDescent="0.3">
      <c r="A3514" t="s">
        <v>5755</v>
      </c>
      <c r="B3514" t="s">
        <v>2194</v>
      </c>
      <c r="C3514" t="s">
        <v>2221</v>
      </c>
      <c r="D3514" t="s">
        <v>2222</v>
      </c>
      <c r="E3514" s="17">
        <v>43946</v>
      </c>
      <c r="F3514">
        <v>4581</v>
      </c>
      <c r="G3514">
        <v>163</v>
      </c>
      <c r="H3514">
        <v>3543</v>
      </c>
      <c r="I3514">
        <v>966328</v>
      </c>
      <c r="J3514">
        <v>47742</v>
      </c>
      <c r="K3514">
        <v>652619</v>
      </c>
      <c r="L3514">
        <v>27486</v>
      </c>
      <c r="M3514">
        <v>11787</v>
      </c>
      <c r="N3514">
        <v>1380000000</v>
      </c>
    </row>
    <row r="3515" spans="1:14" x14ac:dyDescent="0.3">
      <c r="A3515" t="s">
        <v>5756</v>
      </c>
      <c r="B3515" t="s">
        <v>2194</v>
      </c>
      <c r="C3515" t="s">
        <v>2221</v>
      </c>
      <c r="D3515" t="s">
        <v>2222</v>
      </c>
      <c r="E3515" s="17">
        <v>44167</v>
      </c>
      <c r="F3515">
        <v>167</v>
      </c>
      <c r="G3515">
        <v>115</v>
      </c>
      <c r="H3515">
        <v>1883</v>
      </c>
      <c r="I3515">
        <v>966495</v>
      </c>
      <c r="J3515">
        <v>47857</v>
      </c>
      <c r="K3515">
        <v>654502</v>
      </c>
      <c r="L3515">
        <v>2171</v>
      </c>
      <c r="M3515">
        <v>16779</v>
      </c>
      <c r="N3515">
        <v>1380000000</v>
      </c>
    </row>
    <row r="3516" spans="1:14" x14ac:dyDescent="0.3">
      <c r="A3516" t="s">
        <v>5757</v>
      </c>
      <c r="B3516" t="s">
        <v>2211</v>
      </c>
      <c r="C3516" t="s">
        <v>2237</v>
      </c>
      <c r="D3516" t="s">
        <v>2238</v>
      </c>
      <c r="E3516" s="17">
        <v>43977</v>
      </c>
      <c r="F3516">
        <v>3542</v>
      </c>
      <c r="G3516">
        <v>70</v>
      </c>
      <c r="H3516">
        <v>380</v>
      </c>
      <c r="I3516">
        <v>970037</v>
      </c>
      <c r="J3516">
        <v>47927</v>
      </c>
      <c r="K3516">
        <v>654882</v>
      </c>
      <c r="L3516">
        <v>53130</v>
      </c>
      <c r="M3516">
        <v>4315</v>
      </c>
      <c r="N3516">
        <v>331000000</v>
      </c>
    </row>
    <row r="3517" spans="1:14" x14ac:dyDescent="0.3">
      <c r="A3517" t="s">
        <v>5758</v>
      </c>
      <c r="B3517" t="s">
        <v>2190</v>
      </c>
      <c r="C3517" t="s">
        <v>2252</v>
      </c>
      <c r="D3517" t="s">
        <v>2301</v>
      </c>
      <c r="E3517" s="17">
        <v>44405</v>
      </c>
      <c r="F3517">
        <v>4009</v>
      </c>
      <c r="G3517">
        <v>81</v>
      </c>
      <c r="H3517">
        <v>2162</v>
      </c>
      <c r="I3517">
        <v>974046</v>
      </c>
      <c r="J3517">
        <v>48008</v>
      </c>
      <c r="K3517">
        <v>657044</v>
      </c>
      <c r="L3517">
        <v>32072</v>
      </c>
      <c r="M3517">
        <v>15026</v>
      </c>
      <c r="N3517">
        <v>213000000</v>
      </c>
    </row>
    <row r="3518" spans="1:14" x14ac:dyDescent="0.3">
      <c r="A3518" t="s">
        <v>5759</v>
      </c>
      <c r="B3518" t="s">
        <v>2194</v>
      </c>
      <c r="C3518" t="s">
        <v>2221</v>
      </c>
      <c r="D3518" t="s">
        <v>2281</v>
      </c>
      <c r="E3518" s="17">
        <v>44153</v>
      </c>
      <c r="F3518">
        <v>77</v>
      </c>
      <c r="G3518">
        <v>52</v>
      </c>
      <c r="H3518">
        <v>1658</v>
      </c>
      <c r="I3518">
        <v>974123</v>
      </c>
      <c r="J3518">
        <v>48060</v>
      </c>
      <c r="K3518">
        <v>658702</v>
      </c>
      <c r="L3518">
        <v>539</v>
      </c>
      <c r="M3518">
        <v>4514</v>
      </c>
      <c r="N3518">
        <v>1380000000</v>
      </c>
    </row>
    <row r="3519" spans="1:14" x14ac:dyDescent="0.3">
      <c r="A3519" t="s">
        <v>5760</v>
      </c>
      <c r="B3519" t="s">
        <v>2187</v>
      </c>
      <c r="C3519" t="s">
        <v>2255</v>
      </c>
      <c r="D3519" t="s">
        <v>2255</v>
      </c>
      <c r="E3519" s="17">
        <v>44273</v>
      </c>
      <c r="F3519">
        <v>2898</v>
      </c>
      <c r="G3519">
        <v>84</v>
      </c>
      <c r="H3519">
        <v>4483</v>
      </c>
      <c r="I3519">
        <v>977021</v>
      </c>
      <c r="J3519">
        <v>48144</v>
      </c>
      <c r="K3519">
        <v>663185</v>
      </c>
      <c r="L3519">
        <v>49266</v>
      </c>
      <c r="M3519">
        <v>3297</v>
      </c>
      <c r="N3519">
        <v>83000000</v>
      </c>
    </row>
    <row r="3520" spans="1:14" x14ac:dyDescent="0.3">
      <c r="A3520" t="s">
        <v>5761</v>
      </c>
      <c r="B3520" t="s">
        <v>2211</v>
      </c>
      <c r="C3520" t="s">
        <v>2245</v>
      </c>
      <c r="D3520" t="s">
        <v>2246</v>
      </c>
      <c r="E3520" s="17">
        <v>43843</v>
      </c>
      <c r="F3520">
        <v>1108</v>
      </c>
      <c r="G3520">
        <v>85</v>
      </c>
      <c r="H3520">
        <v>2892</v>
      </c>
      <c r="I3520">
        <v>978129</v>
      </c>
      <c r="J3520">
        <v>48229</v>
      </c>
      <c r="K3520">
        <v>666077</v>
      </c>
      <c r="L3520">
        <v>7756</v>
      </c>
      <c r="M3520">
        <v>5333</v>
      </c>
      <c r="N3520">
        <v>331000000</v>
      </c>
    </row>
    <row r="3521" spans="1:14" x14ac:dyDescent="0.3">
      <c r="A3521" t="s">
        <v>5762</v>
      </c>
      <c r="B3521" t="s">
        <v>2187</v>
      </c>
      <c r="C3521" t="s">
        <v>2188</v>
      </c>
      <c r="D3521" t="s">
        <v>2188</v>
      </c>
      <c r="E3521" s="17">
        <v>44324</v>
      </c>
      <c r="F3521">
        <v>891</v>
      </c>
      <c r="G3521">
        <v>166</v>
      </c>
      <c r="H3521">
        <v>2982</v>
      </c>
      <c r="I3521">
        <v>979020</v>
      </c>
      <c r="J3521">
        <v>48395</v>
      </c>
      <c r="K3521">
        <v>669059</v>
      </c>
      <c r="L3521">
        <v>15147</v>
      </c>
      <c r="M3521">
        <v>18790</v>
      </c>
      <c r="N3521">
        <v>83000000</v>
      </c>
    </row>
    <row r="3522" spans="1:14" x14ac:dyDescent="0.3">
      <c r="A3522" t="s">
        <v>5763</v>
      </c>
      <c r="B3522" t="s">
        <v>2190</v>
      </c>
      <c r="C3522" t="s">
        <v>2269</v>
      </c>
      <c r="D3522" t="s">
        <v>2288</v>
      </c>
      <c r="E3522" s="17">
        <v>44531</v>
      </c>
      <c r="F3522">
        <v>4756</v>
      </c>
      <c r="G3522">
        <v>75</v>
      </c>
      <c r="H3522">
        <v>875</v>
      </c>
      <c r="I3522">
        <v>983776</v>
      </c>
      <c r="J3522">
        <v>48470</v>
      </c>
      <c r="K3522">
        <v>669934</v>
      </c>
      <c r="L3522">
        <v>52316</v>
      </c>
      <c r="M3522">
        <v>8692</v>
      </c>
      <c r="N3522">
        <v>213000000</v>
      </c>
    </row>
    <row r="3523" spans="1:14" x14ac:dyDescent="0.3">
      <c r="A3523" t="s">
        <v>5764</v>
      </c>
      <c r="B3523" t="s">
        <v>2187</v>
      </c>
      <c r="C3523" t="s">
        <v>2255</v>
      </c>
      <c r="D3523" t="s">
        <v>2255</v>
      </c>
      <c r="E3523" s="17">
        <v>44117</v>
      </c>
      <c r="F3523">
        <v>1224</v>
      </c>
      <c r="G3523">
        <v>10</v>
      </c>
      <c r="H3523">
        <v>3515</v>
      </c>
      <c r="I3523">
        <v>985000</v>
      </c>
      <c r="J3523">
        <v>48480</v>
      </c>
      <c r="K3523">
        <v>673449</v>
      </c>
      <c r="L3523">
        <v>19584</v>
      </c>
      <c r="M3523">
        <v>3542</v>
      </c>
      <c r="N3523">
        <v>83000000</v>
      </c>
    </row>
    <row r="3524" spans="1:14" x14ac:dyDescent="0.3">
      <c r="A3524" t="s">
        <v>5765</v>
      </c>
      <c r="B3524" t="s">
        <v>2194</v>
      </c>
      <c r="C3524" t="s">
        <v>2195</v>
      </c>
      <c r="D3524" t="s">
        <v>2196</v>
      </c>
      <c r="E3524" s="17">
        <v>44550</v>
      </c>
      <c r="F3524">
        <v>4684</v>
      </c>
      <c r="G3524">
        <v>75</v>
      </c>
      <c r="H3524">
        <v>27</v>
      </c>
      <c r="I3524">
        <v>989684</v>
      </c>
      <c r="J3524">
        <v>48555</v>
      </c>
      <c r="K3524">
        <v>673476</v>
      </c>
      <c r="L3524">
        <v>28104</v>
      </c>
      <c r="M3524">
        <v>7947</v>
      </c>
      <c r="N3524">
        <v>1380000000</v>
      </c>
    </row>
    <row r="3525" spans="1:14" x14ac:dyDescent="0.3">
      <c r="A3525" t="s">
        <v>5766</v>
      </c>
      <c r="B3525" t="s">
        <v>2194</v>
      </c>
      <c r="C3525" t="s">
        <v>2195</v>
      </c>
      <c r="D3525" t="s">
        <v>2296</v>
      </c>
      <c r="E3525" s="17">
        <v>43944</v>
      </c>
      <c r="F3525">
        <v>564</v>
      </c>
      <c r="G3525">
        <v>29</v>
      </c>
      <c r="H3525">
        <v>635</v>
      </c>
      <c r="I3525">
        <v>990248</v>
      </c>
      <c r="J3525">
        <v>48584</v>
      </c>
      <c r="K3525">
        <v>674111</v>
      </c>
      <c r="L3525">
        <v>5076</v>
      </c>
      <c r="M3525">
        <v>13330</v>
      </c>
      <c r="N3525">
        <v>1380000000</v>
      </c>
    </row>
    <row r="3526" spans="1:14" x14ac:dyDescent="0.3">
      <c r="A3526" t="s">
        <v>5767</v>
      </c>
      <c r="B3526" t="s">
        <v>2206</v>
      </c>
      <c r="C3526" t="s">
        <v>2224</v>
      </c>
      <c r="D3526" t="s">
        <v>2225</v>
      </c>
      <c r="E3526" s="17">
        <v>44310</v>
      </c>
      <c r="F3526">
        <v>2859</v>
      </c>
      <c r="G3526">
        <v>78</v>
      </c>
      <c r="H3526">
        <v>2015</v>
      </c>
      <c r="I3526">
        <v>993107</v>
      </c>
      <c r="J3526">
        <v>48662</v>
      </c>
      <c r="K3526">
        <v>676126</v>
      </c>
      <c r="L3526">
        <v>17154</v>
      </c>
      <c r="M3526">
        <v>12148</v>
      </c>
      <c r="N3526">
        <v>68000000</v>
      </c>
    </row>
    <row r="3527" spans="1:14" x14ac:dyDescent="0.3">
      <c r="A3527" t="s">
        <v>5768</v>
      </c>
      <c r="B3527" t="s">
        <v>2211</v>
      </c>
      <c r="C3527" t="s">
        <v>2212</v>
      </c>
      <c r="D3527" t="s">
        <v>2328</v>
      </c>
      <c r="E3527" s="17">
        <v>43852</v>
      </c>
      <c r="F3527">
        <v>301</v>
      </c>
      <c r="G3527">
        <v>199</v>
      </c>
      <c r="H3527">
        <v>2124</v>
      </c>
      <c r="I3527">
        <v>993408</v>
      </c>
      <c r="J3527">
        <v>48861</v>
      </c>
      <c r="K3527">
        <v>678250</v>
      </c>
      <c r="L3527">
        <v>3311</v>
      </c>
      <c r="M3527">
        <v>11020</v>
      </c>
      <c r="N3527">
        <v>331000000</v>
      </c>
    </row>
    <row r="3528" spans="1:14" x14ac:dyDescent="0.3">
      <c r="A3528" t="s">
        <v>5769</v>
      </c>
      <c r="B3528" t="s">
        <v>2190</v>
      </c>
      <c r="C3528" t="s">
        <v>2198</v>
      </c>
      <c r="D3528" t="s">
        <v>2306</v>
      </c>
      <c r="E3528" s="17">
        <v>44179</v>
      </c>
      <c r="F3528">
        <v>4389</v>
      </c>
      <c r="G3528">
        <v>106</v>
      </c>
      <c r="H3528">
        <v>586</v>
      </c>
      <c r="I3528">
        <v>997797</v>
      </c>
      <c r="J3528">
        <v>48967</v>
      </c>
      <c r="K3528">
        <v>678836</v>
      </c>
      <c r="L3528">
        <v>48279</v>
      </c>
      <c r="M3528">
        <v>12963</v>
      </c>
      <c r="N3528">
        <v>213000000</v>
      </c>
    </row>
    <row r="3529" spans="1:14" x14ac:dyDescent="0.3">
      <c r="A3529" t="s">
        <v>5770</v>
      </c>
      <c r="B3529" t="s">
        <v>2211</v>
      </c>
      <c r="C3529" t="s">
        <v>2245</v>
      </c>
      <c r="D3529" t="s">
        <v>2308</v>
      </c>
      <c r="E3529" s="17">
        <v>44556</v>
      </c>
      <c r="F3529">
        <v>108</v>
      </c>
      <c r="G3529">
        <v>180</v>
      </c>
      <c r="H3529">
        <v>3622</v>
      </c>
      <c r="I3529">
        <v>997905</v>
      </c>
      <c r="J3529">
        <v>49147</v>
      </c>
      <c r="K3529">
        <v>682458</v>
      </c>
      <c r="L3529">
        <v>756</v>
      </c>
      <c r="M3529">
        <v>2261</v>
      </c>
      <c r="N3529">
        <v>331000000</v>
      </c>
    </row>
    <row r="3530" spans="1:14" x14ac:dyDescent="0.3">
      <c r="A3530" t="s">
        <v>5771</v>
      </c>
      <c r="B3530" t="s">
        <v>2187</v>
      </c>
      <c r="C3530" t="s">
        <v>2338</v>
      </c>
      <c r="D3530" t="s">
        <v>2339</v>
      </c>
      <c r="E3530" s="17">
        <v>44513</v>
      </c>
      <c r="F3530">
        <v>2412</v>
      </c>
      <c r="G3530">
        <v>81</v>
      </c>
      <c r="H3530">
        <v>4329</v>
      </c>
      <c r="I3530">
        <v>1000317</v>
      </c>
      <c r="J3530">
        <v>49228</v>
      </c>
      <c r="K3530">
        <v>686787</v>
      </c>
      <c r="L3530">
        <v>16884</v>
      </c>
      <c r="M3530">
        <v>2539</v>
      </c>
      <c r="N3530">
        <v>83000000</v>
      </c>
    </row>
    <row r="3531" spans="1:14" x14ac:dyDescent="0.3">
      <c r="A3531" t="s">
        <v>5772</v>
      </c>
      <c r="B3531" t="s">
        <v>2190</v>
      </c>
      <c r="C3531" t="s">
        <v>2191</v>
      </c>
      <c r="D3531" t="s">
        <v>2192</v>
      </c>
      <c r="E3531" s="17">
        <v>44396</v>
      </c>
      <c r="F3531">
        <v>2647</v>
      </c>
      <c r="G3531">
        <v>135</v>
      </c>
      <c r="H3531">
        <v>3470</v>
      </c>
      <c r="I3531">
        <v>2964</v>
      </c>
      <c r="J3531">
        <v>49363</v>
      </c>
      <c r="K3531">
        <v>690257</v>
      </c>
      <c r="L3531">
        <v>31764</v>
      </c>
      <c r="M3531">
        <v>8413</v>
      </c>
      <c r="N3531">
        <v>213000000</v>
      </c>
    </row>
    <row r="3532" spans="1:14" x14ac:dyDescent="0.3">
      <c r="A3532" t="s">
        <v>5773</v>
      </c>
      <c r="B3532" t="s">
        <v>2190</v>
      </c>
      <c r="C3532" t="s">
        <v>2269</v>
      </c>
      <c r="D3532" t="s">
        <v>2270</v>
      </c>
      <c r="E3532" s="17">
        <v>44150</v>
      </c>
      <c r="F3532">
        <v>2725</v>
      </c>
      <c r="G3532">
        <v>19</v>
      </c>
      <c r="H3532">
        <v>4424</v>
      </c>
      <c r="I3532">
        <v>5689</v>
      </c>
      <c r="J3532">
        <v>49382</v>
      </c>
      <c r="K3532">
        <v>694681</v>
      </c>
      <c r="L3532">
        <v>29975</v>
      </c>
      <c r="M3532">
        <v>1923</v>
      </c>
      <c r="N3532">
        <v>213000000</v>
      </c>
    </row>
    <row r="3533" spans="1:14" x14ac:dyDescent="0.3">
      <c r="A3533" t="s">
        <v>5774</v>
      </c>
      <c r="B3533" t="s">
        <v>2194</v>
      </c>
      <c r="C3533" t="s">
        <v>2221</v>
      </c>
      <c r="D3533" t="s">
        <v>2222</v>
      </c>
      <c r="E3533" s="17">
        <v>43956</v>
      </c>
      <c r="F3533">
        <v>3338</v>
      </c>
      <c r="G3533">
        <v>11</v>
      </c>
      <c r="H3533">
        <v>3714</v>
      </c>
      <c r="I3533">
        <v>9027</v>
      </c>
      <c r="J3533">
        <v>49393</v>
      </c>
      <c r="K3533">
        <v>698395</v>
      </c>
      <c r="L3533">
        <v>26704</v>
      </c>
      <c r="M3533">
        <v>17491</v>
      </c>
      <c r="N3533">
        <v>1380000000</v>
      </c>
    </row>
    <row r="3534" spans="1:14" x14ac:dyDescent="0.3">
      <c r="A3534" t="s">
        <v>5775</v>
      </c>
      <c r="B3534" t="s">
        <v>2187</v>
      </c>
      <c r="C3534" t="s">
        <v>2338</v>
      </c>
      <c r="D3534" t="s">
        <v>2438</v>
      </c>
      <c r="E3534" s="17">
        <v>44107</v>
      </c>
      <c r="F3534">
        <v>2140</v>
      </c>
      <c r="G3534">
        <v>66</v>
      </c>
      <c r="H3534">
        <v>3076</v>
      </c>
      <c r="I3534">
        <v>11167</v>
      </c>
      <c r="J3534">
        <v>49459</v>
      </c>
      <c r="K3534">
        <v>701471</v>
      </c>
      <c r="L3534">
        <v>12840</v>
      </c>
      <c r="M3534">
        <v>4838</v>
      </c>
      <c r="N3534">
        <v>83000000</v>
      </c>
    </row>
    <row r="3535" spans="1:14" x14ac:dyDescent="0.3">
      <c r="A3535" t="s">
        <v>5776</v>
      </c>
      <c r="B3535" t="s">
        <v>2194</v>
      </c>
      <c r="C3535" t="s">
        <v>2221</v>
      </c>
      <c r="D3535" t="s">
        <v>2281</v>
      </c>
      <c r="E3535" s="17">
        <v>44034</v>
      </c>
      <c r="F3535">
        <v>4523</v>
      </c>
      <c r="G3535">
        <v>177</v>
      </c>
      <c r="H3535">
        <v>2395</v>
      </c>
      <c r="I3535">
        <v>15690</v>
      </c>
      <c r="J3535">
        <v>49636</v>
      </c>
      <c r="K3535">
        <v>703866</v>
      </c>
      <c r="L3535">
        <v>72368</v>
      </c>
      <c r="M3535">
        <v>2091</v>
      </c>
      <c r="N3535">
        <v>1380000000</v>
      </c>
    </row>
    <row r="3536" spans="1:14" x14ac:dyDescent="0.3">
      <c r="A3536" t="s">
        <v>5777</v>
      </c>
      <c r="B3536" t="s">
        <v>2194</v>
      </c>
      <c r="C3536" t="s">
        <v>2221</v>
      </c>
      <c r="D3536" t="s">
        <v>2281</v>
      </c>
      <c r="E3536" s="17">
        <v>44024</v>
      </c>
      <c r="F3536">
        <v>4733</v>
      </c>
      <c r="G3536">
        <v>125</v>
      </c>
      <c r="H3536">
        <v>4009</v>
      </c>
      <c r="I3536">
        <v>20423</v>
      </c>
      <c r="J3536">
        <v>49761</v>
      </c>
      <c r="K3536">
        <v>707875</v>
      </c>
      <c r="L3536">
        <v>80461</v>
      </c>
      <c r="M3536">
        <v>1611</v>
      </c>
      <c r="N3536">
        <v>1380000000</v>
      </c>
    </row>
    <row r="3537" spans="1:14" x14ac:dyDescent="0.3">
      <c r="A3537" t="s">
        <v>5778</v>
      </c>
      <c r="B3537" t="s">
        <v>2206</v>
      </c>
      <c r="C3537" t="s">
        <v>2232</v>
      </c>
      <c r="D3537" t="s">
        <v>2326</v>
      </c>
      <c r="E3537" s="17">
        <v>44511</v>
      </c>
      <c r="F3537">
        <v>3813</v>
      </c>
      <c r="G3537">
        <v>139</v>
      </c>
      <c r="H3537">
        <v>3470</v>
      </c>
      <c r="I3537">
        <v>24236</v>
      </c>
      <c r="J3537">
        <v>49900</v>
      </c>
      <c r="K3537">
        <v>711345</v>
      </c>
      <c r="L3537">
        <v>26691</v>
      </c>
      <c r="M3537">
        <v>5071</v>
      </c>
      <c r="N3537">
        <v>68000000</v>
      </c>
    </row>
    <row r="3538" spans="1:14" x14ac:dyDescent="0.3">
      <c r="A3538" t="s">
        <v>5779</v>
      </c>
      <c r="B3538" t="s">
        <v>2194</v>
      </c>
      <c r="C3538" t="s">
        <v>2195</v>
      </c>
      <c r="D3538" t="s">
        <v>2196</v>
      </c>
      <c r="E3538" s="17">
        <v>44494</v>
      </c>
      <c r="F3538">
        <v>4200</v>
      </c>
      <c r="G3538">
        <v>53</v>
      </c>
      <c r="H3538">
        <v>1282</v>
      </c>
      <c r="I3538">
        <v>28436</v>
      </c>
      <c r="J3538">
        <v>49953</v>
      </c>
      <c r="K3538">
        <v>712627</v>
      </c>
      <c r="L3538">
        <v>63000</v>
      </c>
      <c r="M3538">
        <v>3948</v>
      </c>
      <c r="N3538">
        <v>1380000000</v>
      </c>
    </row>
    <row r="3539" spans="1:14" x14ac:dyDescent="0.3">
      <c r="A3539" t="s">
        <v>5780</v>
      </c>
      <c r="B3539" t="s">
        <v>2211</v>
      </c>
      <c r="C3539" t="s">
        <v>2212</v>
      </c>
      <c r="D3539" t="s">
        <v>2328</v>
      </c>
      <c r="E3539" s="17">
        <v>44377</v>
      </c>
      <c r="F3539">
        <v>2256</v>
      </c>
      <c r="G3539">
        <v>79</v>
      </c>
      <c r="H3539">
        <v>390</v>
      </c>
      <c r="I3539">
        <v>30692</v>
      </c>
      <c r="J3539">
        <v>50032</v>
      </c>
      <c r="K3539">
        <v>713017</v>
      </c>
      <c r="L3539">
        <v>33840</v>
      </c>
      <c r="M3539">
        <v>16544</v>
      </c>
      <c r="N3539">
        <v>331000000</v>
      </c>
    </row>
    <row r="3540" spans="1:14" x14ac:dyDescent="0.3">
      <c r="A3540" t="s">
        <v>5781</v>
      </c>
      <c r="B3540" t="s">
        <v>2190</v>
      </c>
      <c r="C3540" t="s">
        <v>2269</v>
      </c>
      <c r="D3540" t="s">
        <v>2270</v>
      </c>
      <c r="E3540" s="17">
        <v>44526</v>
      </c>
      <c r="F3540">
        <v>3645</v>
      </c>
      <c r="G3540">
        <v>123</v>
      </c>
      <c r="H3540">
        <v>1943</v>
      </c>
      <c r="I3540">
        <v>34337</v>
      </c>
      <c r="J3540">
        <v>155</v>
      </c>
      <c r="K3540">
        <v>714960</v>
      </c>
      <c r="L3540">
        <v>65610</v>
      </c>
      <c r="M3540">
        <v>9592</v>
      </c>
      <c r="N3540">
        <v>213000000</v>
      </c>
    </row>
    <row r="3541" spans="1:14" x14ac:dyDescent="0.3">
      <c r="A3541" t="s">
        <v>5782</v>
      </c>
      <c r="B3541" t="s">
        <v>2194</v>
      </c>
      <c r="C3541" t="s">
        <v>2204</v>
      </c>
      <c r="D3541" t="s">
        <v>2235</v>
      </c>
      <c r="E3541" s="17">
        <v>44116</v>
      </c>
      <c r="F3541">
        <v>3059</v>
      </c>
      <c r="G3541">
        <v>181</v>
      </c>
      <c r="H3541">
        <v>1950</v>
      </c>
      <c r="I3541">
        <v>37396</v>
      </c>
      <c r="J3541">
        <v>336</v>
      </c>
      <c r="K3541">
        <v>716910</v>
      </c>
      <c r="L3541">
        <v>45885</v>
      </c>
      <c r="M3541">
        <v>4403</v>
      </c>
      <c r="N3541">
        <v>1380000000</v>
      </c>
    </row>
    <row r="3542" spans="1:14" x14ac:dyDescent="0.3">
      <c r="A3542" t="s">
        <v>5783</v>
      </c>
      <c r="B3542" t="s">
        <v>2211</v>
      </c>
      <c r="C3542" t="s">
        <v>2245</v>
      </c>
      <c r="D3542" t="s">
        <v>2308</v>
      </c>
      <c r="E3542" s="17">
        <v>43887</v>
      </c>
      <c r="F3542">
        <v>2521</v>
      </c>
      <c r="G3542">
        <v>73</v>
      </c>
      <c r="H3542">
        <v>2637</v>
      </c>
      <c r="I3542">
        <v>39917</v>
      </c>
      <c r="J3542">
        <v>409</v>
      </c>
      <c r="K3542">
        <v>719547</v>
      </c>
      <c r="L3542">
        <v>47899</v>
      </c>
      <c r="M3542">
        <v>13913</v>
      </c>
      <c r="N3542">
        <v>331000000</v>
      </c>
    </row>
    <row r="3543" spans="1:14" x14ac:dyDescent="0.3">
      <c r="A3543" t="s">
        <v>5784</v>
      </c>
      <c r="B3543" t="s">
        <v>2187</v>
      </c>
      <c r="C3543" t="s">
        <v>2338</v>
      </c>
      <c r="D3543" t="s">
        <v>2339</v>
      </c>
      <c r="E3543" s="17">
        <v>44133</v>
      </c>
      <c r="F3543">
        <v>3417</v>
      </c>
      <c r="G3543">
        <v>146</v>
      </c>
      <c r="H3543">
        <v>3</v>
      </c>
      <c r="I3543">
        <v>43334</v>
      </c>
      <c r="J3543">
        <v>555</v>
      </c>
      <c r="K3543">
        <v>719550</v>
      </c>
      <c r="L3543">
        <v>23919</v>
      </c>
      <c r="M3543">
        <v>18770</v>
      </c>
      <c r="N3543">
        <v>83000000</v>
      </c>
    </row>
    <row r="3544" spans="1:14" x14ac:dyDescent="0.3">
      <c r="A3544" t="s">
        <v>5785</v>
      </c>
      <c r="B3544" t="s">
        <v>2190</v>
      </c>
      <c r="C3544" t="s">
        <v>2191</v>
      </c>
      <c r="D3544" t="s">
        <v>2192</v>
      </c>
      <c r="E3544" s="17">
        <v>43993</v>
      </c>
      <c r="F3544">
        <v>11</v>
      </c>
      <c r="G3544">
        <v>141</v>
      </c>
      <c r="H3544">
        <v>2690</v>
      </c>
      <c r="I3544">
        <v>43345</v>
      </c>
      <c r="J3544">
        <v>696</v>
      </c>
      <c r="K3544">
        <v>722240</v>
      </c>
      <c r="L3544">
        <v>99</v>
      </c>
      <c r="M3544">
        <v>887</v>
      </c>
      <c r="N3544">
        <v>213000000</v>
      </c>
    </row>
    <row r="3545" spans="1:14" x14ac:dyDescent="0.3">
      <c r="A3545" t="s">
        <v>5786</v>
      </c>
      <c r="B3545" t="s">
        <v>2187</v>
      </c>
      <c r="C3545" t="s">
        <v>2338</v>
      </c>
      <c r="D3545" t="s">
        <v>2438</v>
      </c>
      <c r="E3545" s="17">
        <v>43849</v>
      </c>
      <c r="F3545">
        <v>4744</v>
      </c>
      <c r="G3545">
        <v>179</v>
      </c>
      <c r="H3545">
        <v>4104</v>
      </c>
      <c r="I3545">
        <v>48089</v>
      </c>
      <c r="J3545">
        <v>875</v>
      </c>
      <c r="K3545">
        <v>726344</v>
      </c>
      <c r="L3545">
        <v>80648</v>
      </c>
      <c r="M3545">
        <v>5769</v>
      </c>
      <c r="N3545">
        <v>83000000</v>
      </c>
    </row>
    <row r="3546" spans="1:14" x14ac:dyDescent="0.3">
      <c r="A3546" t="s">
        <v>5787</v>
      </c>
      <c r="B3546" t="s">
        <v>2211</v>
      </c>
      <c r="C3546" t="s">
        <v>2241</v>
      </c>
      <c r="D3546" t="s">
        <v>2242</v>
      </c>
      <c r="E3546" s="17">
        <v>44200</v>
      </c>
      <c r="F3546">
        <v>3266</v>
      </c>
      <c r="G3546">
        <v>149</v>
      </c>
      <c r="H3546">
        <v>3538</v>
      </c>
      <c r="I3546">
        <v>51355</v>
      </c>
      <c r="J3546">
        <v>1024</v>
      </c>
      <c r="K3546">
        <v>729882</v>
      </c>
      <c r="L3546">
        <v>35926</v>
      </c>
      <c r="M3546">
        <v>13918</v>
      </c>
      <c r="N3546">
        <v>331000000</v>
      </c>
    </row>
    <row r="3547" spans="1:14" x14ac:dyDescent="0.3">
      <c r="A3547" t="s">
        <v>5788</v>
      </c>
      <c r="B3547" t="s">
        <v>2187</v>
      </c>
      <c r="C3547" t="s">
        <v>2255</v>
      </c>
      <c r="D3547" t="s">
        <v>2255</v>
      </c>
      <c r="E3547" s="17">
        <v>44094</v>
      </c>
      <c r="F3547">
        <v>3145</v>
      </c>
      <c r="G3547">
        <v>131</v>
      </c>
      <c r="H3547">
        <v>2747</v>
      </c>
      <c r="I3547">
        <v>54500</v>
      </c>
      <c r="J3547">
        <v>1155</v>
      </c>
      <c r="K3547">
        <v>732629</v>
      </c>
      <c r="L3547">
        <v>25160</v>
      </c>
      <c r="M3547">
        <v>10906</v>
      </c>
      <c r="N3547">
        <v>83000000</v>
      </c>
    </row>
    <row r="3548" spans="1:14" x14ac:dyDescent="0.3">
      <c r="A3548" t="s">
        <v>5789</v>
      </c>
      <c r="B3548" t="s">
        <v>2187</v>
      </c>
      <c r="C3548" t="s">
        <v>2188</v>
      </c>
      <c r="D3548" t="s">
        <v>2188</v>
      </c>
      <c r="E3548" s="17">
        <v>43943</v>
      </c>
      <c r="F3548">
        <v>874</v>
      </c>
      <c r="G3548">
        <v>115</v>
      </c>
      <c r="H3548">
        <v>1674</v>
      </c>
      <c r="I3548">
        <v>55374</v>
      </c>
      <c r="J3548">
        <v>1270</v>
      </c>
      <c r="K3548">
        <v>734303</v>
      </c>
      <c r="L3548">
        <v>4370</v>
      </c>
      <c r="M3548">
        <v>13241</v>
      </c>
      <c r="N3548">
        <v>83000000</v>
      </c>
    </row>
    <row r="3549" spans="1:14" x14ac:dyDescent="0.3">
      <c r="A3549" t="s">
        <v>5790</v>
      </c>
      <c r="B3549" t="s">
        <v>2187</v>
      </c>
      <c r="C3549" t="s">
        <v>2188</v>
      </c>
      <c r="D3549" t="s">
        <v>2188</v>
      </c>
      <c r="E3549" s="17">
        <v>44318</v>
      </c>
      <c r="F3549">
        <v>2433</v>
      </c>
      <c r="G3549">
        <v>58</v>
      </c>
      <c r="H3549">
        <v>3534</v>
      </c>
      <c r="I3549">
        <v>57807</v>
      </c>
      <c r="J3549">
        <v>1328</v>
      </c>
      <c r="K3549">
        <v>737837</v>
      </c>
      <c r="L3549">
        <v>17031</v>
      </c>
      <c r="M3549">
        <v>17323</v>
      </c>
      <c r="N3549">
        <v>83000000</v>
      </c>
    </row>
    <row r="3550" spans="1:14" x14ac:dyDescent="0.3">
      <c r="A3550" t="s">
        <v>5791</v>
      </c>
      <c r="B3550" t="s">
        <v>2194</v>
      </c>
      <c r="C3550" t="s">
        <v>27</v>
      </c>
      <c r="D3550" t="s">
        <v>27</v>
      </c>
      <c r="E3550" s="17">
        <v>44157</v>
      </c>
      <c r="F3550">
        <v>883</v>
      </c>
      <c r="G3550">
        <v>161</v>
      </c>
      <c r="H3550">
        <v>931</v>
      </c>
      <c r="I3550">
        <v>58690</v>
      </c>
      <c r="J3550">
        <v>1489</v>
      </c>
      <c r="K3550">
        <v>738768</v>
      </c>
      <c r="L3550">
        <v>6181</v>
      </c>
      <c r="M3550">
        <v>11588</v>
      </c>
      <c r="N3550">
        <v>1380000000</v>
      </c>
    </row>
    <row r="3551" spans="1:14" x14ac:dyDescent="0.3">
      <c r="A3551" t="s">
        <v>5792</v>
      </c>
      <c r="B3551" t="s">
        <v>2194</v>
      </c>
      <c r="C3551" t="s">
        <v>2221</v>
      </c>
      <c r="D3551" t="s">
        <v>2281</v>
      </c>
      <c r="E3551" s="17">
        <v>44372</v>
      </c>
      <c r="F3551">
        <v>4650</v>
      </c>
      <c r="G3551">
        <v>63</v>
      </c>
      <c r="H3551">
        <v>124</v>
      </c>
      <c r="I3551">
        <v>63340</v>
      </c>
      <c r="J3551">
        <v>1552</v>
      </c>
      <c r="K3551">
        <v>738892</v>
      </c>
      <c r="L3551">
        <v>23250</v>
      </c>
      <c r="M3551">
        <v>19876</v>
      </c>
      <c r="N3551">
        <v>1380000000</v>
      </c>
    </row>
    <row r="3552" spans="1:14" x14ac:dyDescent="0.3">
      <c r="A3552" t="s">
        <v>5793</v>
      </c>
      <c r="B3552" t="s">
        <v>2194</v>
      </c>
      <c r="C3552" t="s">
        <v>2195</v>
      </c>
      <c r="D3552" t="s">
        <v>2196</v>
      </c>
      <c r="E3552" s="17">
        <v>44477</v>
      </c>
      <c r="F3552">
        <v>3985</v>
      </c>
      <c r="G3552">
        <v>127</v>
      </c>
      <c r="H3552">
        <v>2865</v>
      </c>
      <c r="I3552">
        <v>67325</v>
      </c>
      <c r="J3552">
        <v>1679</v>
      </c>
      <c r="K3552">
        <v>741757</v>
      </c>
      <c r="L3552">
        <v>47820</v>
      </c>
      <c r="M3552">
        <v>2151</v>
      </c>
      <c r="N3552">
        <v>1380000000</v>
      </c>
    </row>
    <row r="3553" spans="1:14" x14ac:dyDescent="0.3">
      <c r="A3553" t="s">
        <v>5794</v>
      </c>
      <c r="B3553" t="s">
        <v>2190</v>
      </c>
      <c r="C3553" t="s">
        <v>2198</v>
      </c>
      <c r="D3553" t="s">
        <v>2306</v>
      </c>
      <c r="E3553" s="17">
        <v>44409</v>
      </c>
      <c r="F3553">
        <v>1579</v>
      </c>
      <c r="G3553">
        <v>17</v>
      </c>
      <c r="H3553">
        <v>258</v>
      </c>
      <c r="I3553">
        <v>68904</v>
      </c>
      <c r="J3553">
        <v>1696</v>
      </c>
      <c r="K3553">
        <v>742015</v>
      </c>
      <c r="L3553">
        <v>12632</v>
      </c>
      <c r="M3553">
        <v>9522</v>
      </c>
      <c r="N3553">
        <v>213000000</v>
      </c>
    </row>
    <row r="3554" spans="1:14" x14ac:dyDescent="0.3">
      <c r="A3554" t="s">
        <v>5795</v>
      </c>
      <c r="B3554" t="s">
        <v>2211</v>
      </c>
      <c r="C3554" t="s">
        <v>2212</v>
      </c>
      <c r="D3554" t="s">
        <v>2328</v>
      </c>
      <c r="E3554" s="17">
        <v>43895</v>
      </c>
      <c r="F3554">
        <v>3771</v>
      </c>
      <c r="G3554">
        <v>81</v>
      </c>
      <c r="H3554">
        <v>3668</v>
      </c>
      <c r="I3554">
        <v>72675</v>
      </c>
      <c r="J3554">
        <v>1777</v>
      </c>
      <c r="K3554">
        <v>745683</v>
      </c>
      <c r="L3554">
        <v>33939</v>
      </c>
      <c r="M3554">
        <v>1164</v>
      </c>
      <c r="N3554">
        <v>331000000</v>
      </c>
    </row>
    <row r="3555" spans="1:14" x14ac:dyDescent="0.3">
      <c r="A3555" t="s">
        <v>5796</v>
      </c>
      <c r="B3555" t="s">
        <v>2194</v>
      </c>
      <c r="C3555" t="s">
        <v>2221</v>
      </c>
      <c r="D3555" t="s">
        <v>2222</v>
      </c>
      <c r="E3555" s="17">
        <v>44122</v>
      </c>
      <c r="F3555">
        <v>352</v>
      </c>
      <c r="G3555">
        <v>30</v>
      </c>
      <c r="H3555">
        <v>3133</v>
      </c>
      <c r="I3555">
        <v>73027</v>
      </c>
      <c r="J3555">
        <v>1807</v>
      </c>
      <c r="K3555">
        <v>748816</v>
      </c>
      <c r="L3555">
        <v>2464</v>
      </c>
      <c r="M3555">
        <v>4129</v>
      </c>
      <c r="N3555">
        <v>1380000000</v>
      </c>
    </row>
    <row r="3556" spans="1:14" x14ac:dyDescent="0.3">
      <c r="A3556" t="s">
        <v>5797</v>
      </c>
      <c r="B3556" t="s">
        <v>2187</v>
      </c>
      <c r="C3556" t="s">
        <v>2338</v>
      </c>
      <c r="D3556" t="s">
        <v>2339</v>
      </c>
      <c r="E3556" s="17">
        <v>43855</v>
      </c>
      <c r="F3556">
        <v>1506</v>
      </c>
      <c r="G3556">
        <v>83</v>
      </c>
      <c r="H3556">
        <v>971</v>
      </c>
      <c r="I3556">
        <v>74533</v>
      </c>
      <c r="J3556">
        <v>1890</v>
      </c>
      <c r="K3556">
        <v>749787</v>
      </c>
      <c r="L3556">
        <v>12048</v>
      </c>
      <c r="M3556">
        <v>5475</v>
      </c>
      <c r="N3556">
        <v>83000000</v>
      </c>
    </row>
    <row r="3557" spans="1:14" x14ac:dyDescent="0.3">
      <c r="A3557" t="s">
        <v>5798</v>
      </c>
      <c r="B3557" t="s">
        <v>2187</v>
      </c>
      <c r="C3557" t="s">
        <v>2338</v>
      </c>
      <c r="D3557" t="s">
        <v>2438</v>
      </c>
      <c r="E3557" s="17">
        <v>44379</v>
      </c>
      <c r="F3557">
        <v>3487</v>
      </c>
      <c r="G3557">
        <v>41</v>
      </c>
      <c r="H3557">
        <v>4374</v>
      </c>
      <c r="I3557">
        <v>78020</v>
      </c>
      <c r="J3557">
        <v>1931</v>
      </c>
      <c r="K3557">
        <v>754161</v>
      </c>
      <c r="L3557">
        <v>17435</v>
      </c>
      <c r="M3557">
        <v>8244</v>
      </c>
      <c r="N3557">
        <v>83000000</v>
      </c>
    </row>
    <row r="3558" spans="1:14" x14ac:dyDescent="0.3">
      <c r="A3558" t="s">
        <v>5799</v>
      </c>
      <c r="B3558" t="s">
        <v>2187</v>
      </c>
      <c r="C3558" t="s">
        <v>2188</v>
      </c>
      <c r="D3558" t="s">
        <v>2188</v>
      </c>
      <c r="E3558" s="17">
        <v>43831</v>
      </c>
      <c r="F3558">
        <v>2851</v>
      </c>
      <c r="G3558">
        <v>130</v>
      </c>
      <c r="H3558">
        <v>1146</v>
      </c>
      <c r="I3558">
        <v>80871</v>
      </c>
      <c r="J3558">
        <v>2061</v>
      </c>
      <c r="K3558">
        <v>755307</v>
      </c>
      <c r="L3558">
        <v>48467</v>
      </c>
      <c r="M3558">
        <v>3074</v>
      </c>
      <c r="N3558">
        <v>83000000</v>
      </c>
    </row>
    <row r="3559" spans="1:14" x14ac:dyDescent="0.3">
      <c r="A3559" t="s">
        <v>5800</v>
      </c>
      <c r="B3559" t="s">
        <v>2187</v>
      </c>
      <c r="C3559" t="s">
        <v>2255</v>
      </c>
      <c r="D3559" t="s">
        <v>2255</v>
      </c>
      <c r="E3559" s="17">
        <v>44379</v>
      </c>
      <c r="F3559">
        <v>2029</v>
      </c>
      <c r="G3559">
        <v>84</v>
      </c>
      <c r="H3559">
        <v>4684</v>
      </c>
      <c r="I3559">
        <v>82900</v>
      </c>
      <c r="J3559">
        <v>2145</v>
      </c>
      <c r="K3559">
        <v>759991</v>
      </c>
      <c r="L3559">
        <v>34493</v>
      </c>
      <c r="M3559">
        <v>329</v>
      </c>
      <c r="N3559">
        <v>83000000</v>
      </c>
    </row>
    <row r="3560" spans="1:14" x14ac:dyDescent="0.3">
      <c r="A3560" t="s">
        <v>5801</v>
      </c>
      <c r="B3560" t="s">
        <v>2206</v>
      </c>
      <c r="C3560" t="s">
        <v>2207</v>
      </c>
      <c r="D3560" t="s">
        <v>2208</v>
      </c>
      <c r="E3560" s="17">
        <v>43971</v>
      </c>
      <c r="F3560">
        <v>1846</v>
      </c>
      <c r="G3560">
        <v>182</v>
      </c>
      <c r="H3560">
        <v>2319</v>
      </c>
      <c r="I3560">
        <v>84746</v>
      </c>
      <c r="J3560">
        <v>2327</v>
      </c>
      <c r="K3560">
        <v>762310</v>
      </c>
      <c r="L3560">
        <v>14768</v>
      </c>
      <c r="M3560">
        <v>7786</v>
      </c>
      <c r="N3560">
        <v>68000000</v>
      </c>
    </row>
    <row r="3561" spans="1:14" x14ac:dyDescent="0.3">
      <c r="A3561" t="s">
        <v>5802</v>
      </c>
      <c r="B3561" t="s">
        <v>2190</v>
      </c>
      <c r="C3561" t="s">
        <v>2191</v>
      </c>
      <c r="D3561" t="s">
        <v>2192</v>
      </c>
      <c r="E3561" s="17">
        <v>44478</v>
      </c>
      <c r="F3561">
        <v>2390</v>
      </c>
      <c r="G3561">
        <v>9</v>
      </c>
      <c r="H3561">
        <v>4048</v>
      </c>
      <c r="I3561">
        <v>87136</v>
      </c>
      <c r="J3561">
        <v>2336</v>
      </c>
      <c r="K3561">
        <v>766358</v>
      </c>
      <c r="L3561">
        <v>14340</v>
      </c>
      <c r="M3561">
        <v>15970</v>
      </c>
      <c r="N3561">
        <v>213000000</v>
      </c>
    </row>
    <row r="3562" spans="1:14" x14ac:dyDescent="0.3">
      <c r="A3562" t="s">
        <v>5803</v>
      </c>
      <c r="B3562" t="s">
        <v>2211</v>
      </c>
      <c r="C3562" t="s">
        <v>2237</v>
      </c>
      <c r="D3562" t="s">
        <v>2238</v>
      </c>
      <c r="E3562" s="17">
        <v>44018</v>
      </c>
      <c r="F3562">
        <v>4030</v>
      </c>
      <c r="G3562">
        <v>70</v>
      </c>
      <c r="H3562">
        <v>4597</v>
      </c>
      <c r="I3562">
        <v>91166</v>
      </c>
      <c r="J3562">
        <v>2406</v>
      </c>
      <c r="K3562">
        <v>770955</v>
      </c>
      <c r="L3562">
        <v>56420</v>
      </c>
      <c r="M3562">
        <v>13092</v>
      </c>
      <c r="N3562">
        <v>331000000</v>
      </c>
    </row>
    <row r="3563" spans="1:14" x14ac:dyDescent="0.3">
      <c r="A3563" t="s">
        <v>5804</v>
      </c>
      <c r="B3563" t="s">
        <v>2211</v>
      </c>
      <c r="C3563" t="s">
        <v>2237</v>
      </c>
      <c r="D3563" t="s">
        <v>2250</v>
      </c>
      <c r="E3563" s="17">
        <v>43958</v>
      </c>
      <c r="F3563">
        <v>3438</v>
      </c>
      <c r="G3563">
        <v>21</v>
      </c>
      <c r="H3563">
        <v>3340</v>
      </c>
      <c r="I3563">
        <v>94604</v>
      </c>
      <c r="J3563">
        <v>2427</v>
      </c>
      <c r="K3563">
        <v>774295</v>
      </c>
      <c r="L3563">
        <v>61884</v>
      </c>
      <c r="M3563">
        <v>11955</v>
      </c>
      <c r="N3563">
        <v>331000000</v>
      </c>
    </row>
    <row r="3564" spans="1:14" x14ac:dyDescent="0.3">
      <c r="A3564" t="s">
        <v>5805</v>
      </c>
      <c r="B3564" t="s">
        <v>2194</v>
      </c>
      <c r="C3564" t="s">
        <v>2221</v>
      </c>
      <c r="D3564" t="s">
        <v>2222</v>
      </c>
      <c r="E3564" s="17">
        <v>44031</v>
      </c>
      <c r="F3564">
        <v>2383</v>
      </c>
      <c r="G3564">
        <v>150</v>
      </c>
      <c r="H3564">
        <v>892</v>
      </c>
      <c r="I3564">
        <v>96987</v>
      </c>
      <c r="J3564">
        <v>2577</v>
      </c>
      <c r="K3564">
        <v>775187</v>
      </c>
      <c r="L3564">
        <v>23830</v>
      </c>
      <c r="M3564">
        <v>1669</v>
      </c>
      <c r="N3564">
        <v>1380000000</v>
      </c>
    </row>
    <row r="3565" spans="1:14" x14ac:dyDescent="0.3">
      <c r="A3565" t="s">
        <v>5806</v>
      </c>
      <c r="B3565" t="s">
        <v>2206</v>
      </c>
      <c r="C3565" t="s">
        <v>2224</v>
      </c>
      <c r="D3565" t="s">
        <v>2225</v>
      </c>
      <c r="E3565" s="17">
        <v>43957</v>
      </c>
      <c r="F3565">
        <v>3367</v>
      </c>
      <c r="G3565">
        <v>75</v>
      </c>
      <c r="H3565">
        <v>2615</v>
      </c>
      <c r="I3565">
        <v>100354</v>
      </c>
      <c r="J3565">
        <v>2652</v>
      </c>
      <c r="K3565">
        <v>777802</v>
      </c>
      <c r="L3565">
        <v>20202</v>
      </c>
      <c r="M3565">
        <v>8340</v>
      </c>
      <c r="N3565">
        <v>68000000</v>
      </c>
    </row>
    <row r="3566" spans="1:14" x14ac:dyDescent="0.3">
      <c r="A3566" t="s">
        <v>5807</v>
      </c>
      <c r="B3566" t="s">
        <v>2211</v>
      </c>
      <c r="C3566" t="s">
        <v>2245</v>
      </c>
      <c r="D3566" t="s">
        <v>2246</v>
      </c>
      <c r="E3566" s="17">
        <v>44087</v>
      </c>
      <c r="F3566">
        <v>4980</v>
      </c>
      <c r="G3566">
        <v>12</v>
      </c>
      <c r="H3566">
        <v>4313</v>
      </c>
      <c r="I3566">
        <v>105334</v>
      </c>
      <c r="J3566">
        <v>2664</v>
      </c>
      <c r="K3566">
        <v>782115</v>
      </c>
      <c r="L3566">
        <v>94620</v>
      </c>
      <c r="M3566">
        <v>19961</v>
      </c>
      <c r="N3566">
        <v>331000000</v>
      </c>
    </row>
    <row r="3567" spans="1:14" x14ac:dyDescent="0.3">
      <c r="A3567" t="s">
        <v>5808</v>
      </c>
      <c r="B3567" t="s">
        <v>2190</v>
      </c>
      <c r="C3567" t="s">
        <v>2198</v>
      </c>
      <c r="D3567" t="s">
        <v>2306</v>
      </c>
      <c r="E3567" s="17">
        <v>44506</v>
      </c>
      <c r="F3567">
        <v>1465</v>
      </c>
      <c r="G3567">
        <v>167</v>
      </c>
      <c r="H3567">
        <v>3623</v>
      </c>
      <c r="I3567">
        <v>106799</v>
      </c>
      <c r="J3567">
        <v>2831</v>
      </c>
      <c r="K3567">
        <v>785738</v>
      </c>
      <c r="L3567">
        <v>19045</v>
      </c>
      <c r="M3567">
        <v>13612</v>
      </c>
      <c r="N3567">
        <v>213000000</v>
      </c>
    </row>
    <row r="3568" spans="1:14" x14ac:dyDescent="0.3">
      <c r="A3568" t="s">
        <v>5809</v>
      </c>
      <c r="B3568" t="s">
        <v>2187</v>
      </c>
      <c r="C3568" t="s">
        <v>2201</v>
      </c>
      <c r="D3568" t="s">
        <v>2272</v>
      </c>
      <c r="E3568" s="17">
        <v>44377</v>
      </c>
      <c r="F3568">
        <v>2151</v>
      </c>
      <c r="G3568">
        <v>122</v>
      </c>
      <c r="H3568">
        <v>2206</v>
      </c>
      <c r="I3568">
        <v>108950</v>
      </c>
      <c r="J3568">
        <v>2953</v>
      </c>
      <c r="K3568">
        <v>787944</v>
      </c>
      <c r="L3568">
        <v>12906</v>
      </c>
      <c r="M3568">
        <v>2306</v>
      </c>
      <c r="N3568">
        <v>83000000</v>
      </c>
    </row>
    <row r="3569" spans="1:14" x14ac:dyDescent="0.3">
      <c r="A3569" t="s">
        <v>5810</v>
      </c>
      <c r="B3569" t="s">
        <v>2194</v>
      </c>
      <c r="C3569" t="s">
        <v>2221</v>
      </c>
      <c r="D3569" t="s">
        <v>2222</v>
      </c>
      <c r="E3569" s="17">
        <v>44024</v>
      </c>
      <c r="F3569">
        <v>3483</v>
      </c>
      <c r="G3569">
        <v>140</v>
      </c>
      <c r="H3569">
        <v>359</v>
      </c>
      <c r="I3569">
        <v>112433</v>
      </c>
      <c r="J3569">
        <v>3093</v>
      </c>
      <c r="K3569">
        <v>788303</v>
      </c>
      <c r="L3569">
        <v>27864</v>
      </c>
      <c r="M3569">
        <v>1299</v>
      </c>
      <c r="N3569">
        <v>1380000000</v>
      </c>
    </row>
    <row r="3570" spans="1:14" x14ac:dyDescent="0.3">
      <c r="A3570" t="s">
        <v>5811</v>
      </c>
      <c r="B3570" t="s">
        <v>2190</v>
      </c>
      <c r="C3570" t="s">
        <v>2198</v>
      </c>
      <c r="D3570" t="s">
        <v>2199</v>
      </c>
      <c r="E3570" s="17">
        <v>44533</v>
      </c>
      <c r="F3570">
        <v>573</v>
      </c>
      <c r="G3570">
        <v>96</v>
      </c>
      <c r="H3570">
        <v>1488</v>
      </c>
      <c r="I3570">
        <v>113006</v>
      </c>
      <c r="J3570">
        <v>3189</v>
      </c>
      <c r="K3570">
        <v>789791</v>
      </c>
      <c r="L3570">
        <v>9741</v>
      </c>
      <c r="M3570">
        <v>15051</v>
      </c>
      <c r="N3570">
        <v>213000000</v>
      </c>
    </row>
    <row r="3571" spans="1:14" x14ac:dyDescent="0.3">
      <c r="A3571" t="s">
        <v>5812</v>
      </c>
      <c r="B3571" t="s">
        <v>2211</v>
      </c>
      <c r="C3571" t="s">
        <v>2212</v>
      </c>
      <c r="D3571" t="s">
        <v>2213</v>
      </c>
      <c r="E3571" s="17">
        <v>43934</v>
      </c>
      <c r="F3571">
        <v>774</v>
      </c>
      <c r="G3571">
        <v>94</v>
      </c>
      <c r="H3571">
        <v>290</v>
      </c>
      <c r="I3571">
        <v>113780</v>
      </c>
      <c r="J3571">
        <v>3283</v>
      </c>
      <c r="K3571">
        <v>790081</v>
      </c>
      <c r="L3571">
        <v>6192</v>
      </c>
      <c r="M3571">
        <v>7228</v>
      </c>
      <c r="N3571">
        <v>331000000</v>
      </c>
    </row>
    <row r="3572" spans="1:14" x14ac:dyDescent="0.3">
      <c r="A3572" t="s">
        <v>5813</v>
      </c>
      <c r="B3572" t="s">
        <v>2206</v>
      </c>
      <c r="C3572" t="s">
        <v>2224</v>
      </c>
      <c r="D3572" t="s">
        <v>2225</v>
      </c>
      <c r="E3572" s="17">
        <v>44365</v>
      </c>
      <c r="F3572">
        <v>3365</v>
      </c>
      <c r="G3572">
        <v>50</v>
      </c>
      <c r="H3572">
        <v>3026</v>
      </c>
      <c r="I3572">
        <v>117145</v>
      </c>
      <c r="J3572">
        <v>3333</v>
      </c>
      <c r="K3572">
        <v>793107</v>
      </c>
      <c r="L3572">
        <v>53840</v>
      </c>
      <c r="M3572">
        <v>10911</v>
      </c>
      <c r="N3572">
        <v>68000000</v>
      </c>
    </row>
    <row r="3573" spans="1:14" x14ac:dyDescent="0.3">
      <c r="A3573" t="s">
        <v>5814</v>
      </c>
      <c r="B3573" t="s">
        <v>2194</v>
      </c>
      <c r="C3573" t="s">
        <v>2204</v>
      </c>
      <c r="D3573" t="s">
        <v>25</v>
      </c>
      <c r="E3573" s="17">
        <v>44095</v>
      </c>
      <c r="F3573">
        <v>4338</v>
      </c>
      <c r="G3573">
        <v>191</v>
      </c>
      <c r="H3573">
        <v>4955</v>
      </c>
      <c r="I3573">
        <v>121483</v>
      </c>
      <c r="J3573">
        <v>3524</v>
      </c>
      <c r="K3573">
        <v>798062</v>
      </c>
      <c r="L3573">
        <v>65070</v>
      </c>
      <c r="M3573">
        <v>4937</v>
      </c>
      <c r="N3573">
        <v>1380000000</v>
      </c>
    </row>
    <row r="3574" spans="1:14" x14ac:dyDescent="0.3">
      <c r="A3574" t="s">
        <v>5815</v>
      </c>
      <c r="B3574" t="s">
        <v>2211</v>
      </c>
      <c r="C3574" t="s">
        <v>2212</v>
      </c>
      <c r="D3574" t="s">
        <v>2213</v>
      </c>
      <c r="E3574" s="17">
        <v>44214</v>
      </c>
      <c r="F3574">
        <v>3930</v>
      </c>
      <c r="G3574">
        <v>82</v>
      </c>
      <c r="H3574">
        <v>2113</v>
      </c>
      <c r="I3574">
        <v>125413</v>
      </c>
      <c r="J3574">
        <v>3606</v>
      </c>
      <c r="K3574">
        <v>800175</v>
      </c>
      <c r="L3574">
        <v>19650</v>
      </c>
      <c r="M3574">
        <v>824</v>
      </c>
      <c r="N3574">
        <v>331000000</v>
      </c>
    </row>
    <row r="3575" spans="1:14" x14ac:dyDescent="0.3">
      <c r="A3575" t="s">
        <v>5816</v>
      </c>
      <c r="B3575" t="s">
        <v>2194</v>
      </c>
      <c r="C3575" t="s">
        <v>2204</v>
      </c>
      <c r="D3575" t="s">
        <v>2235</v>
      </c>
      <c r="E3575" s="17">
        <v>44090</v>
      </c>
      <c r="F3575">
        <v>2680</v>
      </c>
      <c r="G3575">
        <v>95</v>
      </c>
      <c r="H3575">
        <v>2204</v>
      </c>
      <c r="I3575">
        <v>128093</v>
      </c>
      <c r="J3575">
        <v>3701</v>
      </c>
      <c r="K3575">
        <v>802379</v>
      </c>
      <c r="L3575">
        <v>45560</v>
      </c>
      <c r="M3575">
        <v>5785</v>
      </c>
      <c r="N3575">
        <v>1380000000</v>
      </c>
    </row>
    <row r="3576" spans="1:14" x14ac:dyDescent="0.3">
      <c r="A3576" t="s">
        <v>5817</v>
      </c>
      <c r="B3576" t="s">
        <v>2211</v>
      </c>
      <c r="C3576" t="s">
        <v>2237</v>
      </c>
      <c r="D3576" t="s">
        <v>2238</v>
      </c>
      <c r="E3576" s="17">
        <v>44244</v>
      </c>
      <c r="F3576">
        <v>4960</v>
      </c>
      <c r="G3576">
        <v>89</v>
      </c>
      <c r="H3576">
        <v>3858</v>
      </c>
      <c r="I3576">
        <v>133053</v>
      </c>
      <c r="J3576">
        <v>3790</v>
      </c>
      <c r="K3576">
        <v>806237</v>
      </c>
      <c r="L3576">
        <v>74400</v>
      </c>
      <c r="M3576">
        <v>4697</v>
      </c>
      <c r="N3576">
        <v>331000000</v>
      </c>
    </row>
    <row r="3577" spans="1:14" x14ac:dyDescent="0.3">
      <c r="A3577" t="s">
        <v>5818</v>
      </c>
      <c r="B3577" t="s">
        <v>2187</v>
      </c>
      <c r="C3577" t="s">
        <v>2255</v>
      </c>
      <c r="D3577" t="s">
        <v>2255</v>
      </c>
      <c r="E3577" s="17">
        <v>44188</v>
      </c>
      <c r="F3577">
        <v>2220</v>
      </c>
      <c r="G3577">
        <v>125</v>
      </c>
      <c r="H3577">
        <v>3547</v>
      </c>
      <c r="I3577">
        <v>135273</v>
      </c>
      <c r="J3577">
        <v>3915</v>
      </c>
      <c r="K3577">
        <v>809784</v>
      </c>
      <c r="L3577">
        <v>24420</v>
      </c>
      <c r="M3577">
        <v>17823</v>
      </c>
      <c r="N3577">
        <v>83000000</v>
      </c>
    </row>
    <row r="3578" spans="1:14" x14ac:dyDescent="0.3">
      <c r="A3578" t="s">
        <v>5819</v>
      </c>
      <c r="B3578" t="s">
        <v>2206</v>
      </c>
      <c r="C3578" t="s">
        <v>2232</v>
      </c>
      <c r="D3578" t="s">
        <v>2326</v>
      </c>
      <c r="E3578" s="17">
        <v>43905</v>
      </c>
      <c r="F3578">
        <v>1439</v>
      </c>
      <c r="G3578">
        <v>12</v>
      </c>
      <c r="H3578">
        <v>1566</v>
      </c>
      <c r="I3578">
        <v>136712</v>
      </c>
      <c r="J3578">
        <v>3927</v>
      </c>
      <c r="K3578">
        <v>811350</v>
      </c>
      <c r="L3578">
        <v>7195</v>
      </c>
      <c r="M3578">
        <v>12418</v>
      </c>
      <c r="N3578">
        <v>68000000</v>
      </c>
    </row>
    <row r="3579" spans="1:14" x14ac:dyDescent="0.3">
      <c r="A3579" t="s">
        <v>5820</v>
      </c>
      <c r="B3579" t="s">
        <v>2187</v>
      </c>
      <c r="C3579" t="s">
        <v>2201</v>
      </c>
      <c r="D3579" t="s">
        <v>2202</v>
      </c>
      <c r="E3579" s="17">
        <v>44185</v>
      </c>
      <c r="F3579">
        <v>713</v>
      </c>
      <c r="G3579">
        <v>156</v>
      </c>
      <c r="H3579">
        <v>2404</v>
      </c>
      <c r="I3579">
        <v>137425</v>
      </c>
      <c r="J3579">
        <v>4083</v>
      </c>
      <c r="K3579">
        <v>813754</v>
      </c>
      <c r="L3579">
        <v>12121</v>
      </c>
      <c r="M3579">
        <v>13539</v>
      </c>
      <c r="N3579">
        <v>83000000</v>
      </c>
    </row>
    <row r="3580" spans="1:14" x14ac:dyDescent="0.3">
      <c r="A3580" t="s">
        <v>5821</v>
      </c>
      <c r="B3580" t="s">
        <v>2211</v>
      </c>
      <c r="C3580" t="s">
        <v>2241</v>
      </c>
      <c r="D3580" t="s">
        <v>2242</v>
      </c>
      <c r="E3580" s="17">
        <v>44414</v>
      </c>
      <c r="F3580">
        <v>575</v>
      </c>
      <c r="G3580">
        <v>198</v>
      </c>
      <c r="H3580">
        <v>4626</v>
      </c>
      <c r="I3580">
        <v>138000</v>
      </c>
      <c r="J3580">
        <v>4281</v>
      </c>
      <c r="K3580">
        <v>818380</v>
      </c>
      <c r="L3580">
        <v>6900</v>
      </c>
      <c r="M3580">
        <v>5213</v>
      </c>
      <c r="N3580">
        <v>331000000</v>
      </c>
    </row>
    <row r="3581" spans="1:14" x14ac:dyDescent="0.3">
      <c r="A3581" t="s">
        <v>5822</v>
      </c>
      <c r="B3581" t="s">
        <v>2190</v>
      </c>
      <c r="C3581" t="s">
        <v>2198</v>
      </c>
      <c r="D3581" t="s">
        <v>2306</v>
      </c>
      <c r="E3581" s="17">
        <v>44018</v>
      </c>
      <c r="F3581">
        <v>2981</v>
      </c>
      <c r="G3581">
        <v>174</v>
      </c>
      <c r="H3581">
        <v>479</v>
      </c>
      <c r="I3581">
        <v>140981</v>
      </c>
      <c r="J3581">
        <v>4455</v>
      </c>
      <c r="K3581">
        <v>818859</v>
      </c>
      <c r="L3581">
        <v>20867</v>
      </c>
      <c r="M3581">
        <v>2724</v>
      </c>
      <c r="N3581">
        <v>213000000</v>
      </c>
    </row>
    <row r="3582" spans="1:14" x14ac:dyDescent="0.3">
      <c r="A3582" t="s">
        <v>5823</v>
      </c>
      <c r="B3582" t="s">
        <v>2187</v>
      </c>
      <c r="C3582" t="s">
        <v>2201</v>
      </c>
      <c r="D3582" t="s">
        <v>2202</v>
      </c>
      <c r="E3582" s="17">
        <v>44515</v>
      </c>
      <c r="F3582">
        <v>69</v>
      </c>
      <c r="G3582">
        <v>153</v>
      </c>
      <c r="H3582">
        <v>4892</v>
      </c>
      <c r="I3582">
        <v>141050</v>
      </c>
      <c r="J3582">
        <v>4608</v>
      </c>
      <c r="K3582">
        <v>823751</v>
      </c>
      <c r="L3582">
        <v>1242</v>
      </c>
      <c r="M3582">
        <v>7788</v>
      </c>
      <c r="N3582">
        <v>83000000</v>
      </c>
    </row>
    <row r="3583" spans="1:14" x14ac:dyDescent="0.3">
      <c r="A3583" t="s">
        <v>5824</v>
      </c>
      <c r="B3583" t="s">
        <v>2190</v>
      </c>
      <c r="C3583" t="s">
        <v>2191</v>
      </c>
      <c r="D3583" t="s">
        <v>2192</v>
      </c>
      <c r="E3583" s="17">
        <v>44120</v>
      </c>
      <c r="F3583">
        <v>3764</v>
      </c>
      <c r="G3583">
        <v>197</v>
      </c>
      <c r="H3583">
        <v>1099</v>
      </c>
      <c r="I3583">
        <v>144814</v>
      </c>
      <c r="J3583">
        <v>4805</v>
      </c>
      <c r="K3583">
        <v>824850</v>
      </c>
      <c r="L3583">
        <v>45168</v>
      </c>
      <c r="M3583">
        <v>3987</v>
      </c>
      <c r="N3583">
        <v>213000000</v>
      </c>
    </row>
    <row r="3584" spans="1:14" x14ac:dyDescent="0.3">
      <c r="A3584" t="s">
        <v>5825</v>
      </c>
      <c r="B3584" t="s">
        <v>2211</v>
      </c>
      <c r="C3584" t="s">
        <v>2241</v>
      </c>
      <c r="D3584" t="s">
        <v>2242</v>
      </c>
      <c r="E3584" s="17">
        <v>43875</v>
      </c>
      <c r="F3584">
        <v>4938</v>
      </c>
      <c r="G3584">
        <v>117</v>
      </c>
      <c r="H3584">
        <v>2235</v>
      </c>
      <c r="I3584">
        <v>149752</v>
      </c>
      <c r="J3584">
        <v>4922</v>
      </c>
      <c r="K3584">
        <v>827085</v>
      </c>
      <c r="L3584">
        <v>59256</v>
      </c>
      <c r="M3584">
        <v>16955</v>
      </c>
      <c r="N3584">
        <v>331000000</v>
      </c>
    </row>
    <row r="3585" spans="1:14" x14ac:dyDescent="0.3">
      <c r="A3585" t="s">
        <v>5826</v>
      </c>
      <c r="B3585" t="s">
        <v>2206</v>
      </c>
      <c r="C3585" t="s">
        <v>2257</v>
      </c>
      <c r="D3585" t="s">
        <v>2258</v>
      </c>
      <c r="E3585" s="17">
        <v>44403</v>
      </c>
      <c r="F3585">
        <v>2376</v>
      </c>
      <c r="G3585">
        <v>150</v>
      </c>
      <c r="H3585">
        <v>3762</v>
      </c>
      <c r="I3585">
        <v>152128</v>
      </c>
      <c r="J3585">
        <v>5072</v>
      </c>
      <c r="K3585">
        <v>830847</v>
      </c>
      <c r="L3585">
        <v>33264</v>
      </c>
      <c r="M3585">
        <v>15546</v>
      </c>
      <c r="N3585">
        <v>68000000</v>
      </c>
    </row>
    <row r="3586" spans="1:14" x14ac:dyDescent="0.3">
      <c r="A3586" t="s">
        <v>5827</v>
      </c>
      <c r="B3586" t="s">
        <v>2190</v>
      </c>
      <c r="C3586" t="s">
        <v>2191</v>
      </c>
      <c r="D3586" t="s">
        <v>2285</v>
      </c>
      <c r="E3586" s="17">
        <v>43913</v>
      </c>
      <c r="F3586">
        <v>2205</v>
      </c>
      <c r="G3586">
        <v>74</v>
      </c>
      <c r="H3586">
        <v>475</v>
      </c>
      <c r="I3586">
        <v>154333</v>
      </c>
      <c r="J3586">
        <v>5146</v>
      </c>
      <c r="K3586">
        <v>831322</v>
      </c>
      <c r="L3586">
        <v>35280</v>
      </c>
      <c r="M3586">
        <v>9808</v>
      </c>
      <c r="N3586">
        <v>213000000</v>
      </c>
    </row>
    <row r="3587" spans="1:14" x14ac:dyDescent="0.3">
      <c r="A3587" t="s">
        <v>5828</v>
      </c>
      <c r="B3587" t="s">
        <v>2211</v>
      </c>
      <c r="C3587" t="s">
        <v>2245</v>
      </c>
      <c r="D3587" t="s">
        <v>2246</v>
      </c>
      <c r="E3587" s="17">
        <v>43953</v>
      </c>
      <c r="F3587">
        <v>917</v>
      </c>
      <c r="G3587">
        <v>183</v>
      </c>
      <c r="H3587">
        <v>3377</v>
      </c>
      <c r="I3587">
        <v>155250</v>
      </c>
      <c r="J3587">
        <v>5329</v>
      </c>
      <c r="K3587">
        <v>834699</v>
      </c>
      <c r="L3587">
        <v>16506</v>
      </c>
      <c r="M3587">
        <v>4649</v>
      </c>
      <c r="N3587">
        <v>331000000</v>
      </c>
    </row>
    <row r="3588" spans="1:14" x14ac:dyDescent="0.3">
      <c r="A3588" t="s">
        <v>5829</v>
      </c>
      <c r="B3588" t="s">
        <v>2190</v>
      </c>
      <c r="C3588" t="s">
        <v>2269</v>
      </c>
      <c r="D3588" t="s">
        <v>2270</v>
      </c>
      <c r="E3588" s="17">
        <v>44188</v>
      </c>
      <c r="F3588">
        <v>2745</v>
      </c>
      <c r="G3588">
        <v>18</v>
      </c>
      <c r="H3588">
        <v>916</v>
      </c>
      <c r="I3588">
        <v>157995</v>
      </c>
      <c r="J3588">
        <v>5347</v>
      </c>
      <c r="K3588">
        <v>835615</v>
      </c>
      <c r="L3588">
        <v>38430</v>
      </c>
      <c r="M3588">
        <v>1686</v>
      </c>
      <c r="N3588">
        <v>213000000</v>
      </c>
    </row>
    <row r="3589" spans="1:14" x14ac:dyDescent="0.3">
      <c r="A3589" t="s">
        <v>5830</v>
      </c>
      <c r="B3589" t="s">
        <v>2187</v>
      </c>
      <c r="C3589" t="s">
        <v>2201</v>
      </c>
      <c r="D3589" t="s">
        <v>2272</v>
      </c>
      <c r="E3589" s="17">
        <v>44358</v>
      </c>
      <c r="F3589">
        <v>742</v>
      </c>
      <c r="G3589">
        <v>97</v>
      </c>
      <c r="H3589">
        <v>4744</v>
      </c>
      <c r="I3589">
        <v>158737</v>
      </c>
      <c r="J3589">
        <v>5444</v>
      </c>
      <c r="K3589">
        <v>840359</v>
      </c>
      <c r="L3589">
        <v>6678</v>
      </c>
      <c r="M3589">
        <v>19016</v>
      </c>
      <c r="N3589">
        <v>83000000</v>
      </c>
    </row>
    <row r="3590" spans="1:14" x14ac:dyDescent="0.3">
      <c r="A3590" t="s">
        <v>5831</v>
      </c>
      <c r="B3590" t="s">
        <v>2211</v>
      </c>
      <c r="C3590" t="s">
        <v>2212</v>
      </c>
      <c r="D3590" t="s">
        <v>2213</v>
      </c>
      <c r="E3590" s="17">
        <v>43896</v>
      </c>
      <c r="F3590">
        <v>4150</v>
      </c>
      <c r="G3590">
        <v>110</v>
      </c>
      <c r="H3590">
        <v>2209</v>
      </c>
      <c r="I3590">
        <v>162887</v>
      </c>
      <c r="J3590">
        <v>5554</v>
      </c>
      <c r="K3590">
        <v>842568</v>
      </c>
      <c r="L3590">
        <v>74700</v>
      </c>
      <c r="M3590">
        <v>2586</v>
      </c>
      <c r="N3590">
        <v>331000000</v>
      </c>
    </row>
    <row r="3591" spans="1:14" x14ac:dyDescent="0.3">
      <c r="A3591" t="s">
        <v>5832</v>
      </c>
      <c r="B3591" t="s">
        <v>2187</v>
      </c>
      <c r="C3591" t="s">
        <v>2338</v>
      </c>
      <c r="D3591" t="s">
        <v>2339</v>
      </c>
      <c r="E3591" s="17">
        <v>44487</v>
      </c>
      <c r="F3591">
        <v>2533</v>
      </c>
      <c r="G3591">
        <v>177</v>
      </c>
      <c r="H3591">
        <v>4897</v>
      </c>
      <c r="I3591">
        <v>165420</v>
      </c>
      <c r="J3591">
        <v>5731</v>
      </c>
      <c r="K3591">
        <v>847465</v>
      </c>
      <c r="L3591">
        <v>45594</v>
      </c>
      <c r="M3591">
        <v>18605</v>
      </c>
      <c r="N3591">
        <v>83000000</v>
      </c>
    </row>
    <row r="3592" spans="1:14" x14ac:dyDescent="0.3">
      <c r="A3592" t="s">
        <v>5833</v>
      </c>
      <c r="B3592" t="s">
        <v>2194</v>
      </c>
      <c r="C3592" t="s">
        <v>2221</v>
      </c>
      <c r="D3592" t="s">
        <v>2222</v>
      </c>
      <c r="E3592" s="17">
        <v>44205</v>
      </c>
      <c r="F3592">
        <v>1837</v>
      </c>
      <c r="G3592">
        <v>107</v>
      </c>
      <c r="H3592">
        <v>2071</v>
      </c>
      <c r="I3592">
        <v>167257</v>
      </c>
      <c r="J3592">
        <v>5838</v>
      </c>
      <c r="K3592">
        <v>849536</v>
      </c>
      <c r="L3592">
        <v>12859</v>
      </c>
      <c r="M3592">
        <v>18032</v>
      </c>
      <c r="N3592">
        <v>1380000000</v>
      </c>
    </row>
    <row r="3593" spans="1:14" x14ac:dyDescent="0.3">
      <c r="A3593" t="s">
        <v>5834</v>
      </c>
      <c r="B3593" t="s">
        <v>2211</v>
      </c>
      <c r="C3593" t="s">
        <v>2212</v>
      </c>
      <c r="D3593" t="s">
        <v>2213</v>
      </c>
      <c r="E3593" s="17">
        <v>43992</v>
      </c>
      <c r="F3593">
        <v>1376</v>
      </c>
      <c r="G3593">
        <v>34</v>
      </c>
      <c r="H3593">
        <v>1359</v>
      </c>
      <c r="I3593">
        <v>168633</v>
      </c>
      <c r="J3593">
        <v>5872</v>
      </c>
      <c r="K3593">
        <v>850895</v>
      </c>
      <c r="L3593">
        <v>20640</v>
      </c>
      <c r="M3593">
        <v>16257</v>
      </c>
      <c r="N3593">
        <v>331000000</v>
      </c>
    </row>
    <row r="3594" spans="1:14" x14ac:dyDescent="0.3">
      <c r="A3594" t="s">
        <v>5835</v>
      </c>
      <c r="B3594" t="s">
        <v>2190</v>
      </c>
      <c r="C3594" t="s">
        <v>2252</v>
      </c>
      <c r="D3594" t="s">
        <v>2253</v>
      </c>
      <c r="E3594" s="17">
        <v>44210</v>
      </c>
      <c r="F3594">
        <v>409</v>
      </c>
      <c r="G3594">
        <v>176</v>
      </c>
      <c r="H3594">
        <v>1307</v>
      </c>
      <c r="I3594">
        <v>169042</v>
      </c>
      <c r="J3594">
        <v>6048</v>
      </c>
      <c r="K3594">
        <v>852202</v>
      </c>
      <c r="L3594">
        <v>6135</v>
      </c>
      <c r="M3594">
        <v>15097</v>
      </c>
      <c r="N3594">
        <v>213000000</v>
      </c>
    </row>
    <row r="3595" spans="1:14" x14ac:dyDescent="0.3">
      <c r="A3595" t="s">
        <v>5836</v>
      </c>
      <c r="B3595" t="s">
        <v>2194</v>
      </c>
      <c r="C3595" t="s">
        <v>2195</v>
      </c>
      <c r="D3595" t="s">
        <v>2296</v>
      </c>
      <c r="E3595" s="17">
        <v>44486</v>
      </c>
      <c r="F3595">
        <v>3007</v>
      </c>
      <c r="G3595">
        <v>173</v>
      </c>
      <c r="H3595">
        <v>2221</v>
      </c>
      <c r="I3595">
        <v>172049</v>
      </c>
      <c r="J3595">
        <v>6221</v>
      </c>
      <c r="K3595">
        <v>854423</v>
      </c>
      <c r="L3595">
        <v>48112</v>
      </c>
      <c r="M3595">
        <v>762</v>
      </c>
      <c r="N3595">
        <v>1380000000</v>
      </c>
    </row>
    <row r="3596" spans="1:14" x14ac:dyDescent="0.3">
      <c r="A3596" t="s">
        <v>5837</v>
      </c>
      <c r="B3596" t="s">
        <v>2187</v>
      </c>
      <c r="C3596" t="s">
        <v>2338</v>
      </c>
      <c r="D3596" t="s">
        <v>2339</v>
      </c>
      <c r="E3596" s="17">
        <v>44188</v>
      </c>
      <c r="F3596">
        <v>2952</v>
      </c>
      <c r="G3596">
        <v>92</v>
      </c>
      <c r="H3596">
        <v>4974</v>
      </c>
      <c r="I3596">
        <v>175001</v>
      </c>
      <c r="J3596">
        <v>6313</v>
      </c>
      <c r="K3596">
        <v>859397</v>
      </c>
      <c r="L3596">
        <v>44280</v>
      </c>
      <c r="M3596">
        <v>10101</v>
      </c>
      <c r="N3596">
        <v>83000000</v>
      </c>
    </row>
    <row r="3597" spans="1:14" x14ac:dyDescent="0.3">
      <c r="A3597" t="s">
        <v>5838</v>
      </c>
      <c r="B3597" t="s">
        <v>2187</v>
      </c>
      <c r="C3597" t="s">
        <v>2338</v>
      </c>
      <c r="D3597" t="s">
        <v>2339</v>
      </c>
      <c r="E3597" s="17">
        <v>44018</v>
      </c>
      <c r="F3597">
        <v>4242</v>
      </c>
      <c r="G3597">
        <v>197</v>
      </c>
      <c r="H3597">
        <v>2821</v>
      </c>
      <c r="I3597">
        <v>179243</v>
      </c>
      <c r="J3597">
        <v>6510</v>
      </c>
      <c r="K3597">
        <v>862218</v>
      </c>
      <c r="L3597">
        <v>55146</v>
      </c>
      <c r="M3597">
        <v>13240</v>
      </c>
      <c r="N3597">
        <v>83000000</v>
      </c>
    </row>
    <row r="3598" spans="1:14" x14ac:dyDescent="0.3">
      <c r="A3598" t="s">
        <v>5839</v>
      </c>
      <c r="B3598" t="s">
        <v>2190</v>
      </c>
      <c r="C3598" t="s">
        <v>2269</v>
      </c>
      <c r="D3598" t="s">
        <v>2288</v>
      </c>
      <c r="E3598" s="17">
        <v>44152</v>
      </c>
      <c r="F3598">
        <v>1679</v>
      </c>
      <c r="G3598">
        <v>99</v>
      </c>
      <c r="H3598">
        <v>4325</v>
      </c>
      <c r="I3598">
        <v>180922</v>
      </c>
      <c r="J3598">
        <v>6609</v>
      </c>
      <c r="K3598">
        <v>866543</v>
      </c>
      <c r="L3598">
        <v>8395</v>
      </c>
      <c r="M3598">
        <v>17576</v>
      </c>
      <c r="N3598">
        <v>213000000</v>
      </c>
    </row>
    <row r="3599" spans="1:14" x14ac:dyDescent="0.3">
      <c r="A3599" t="s">
        <v>5840</v>
      </c>
      <c r="B3599" t="s">
        <v>2194</v>
      </c>
      <c r="C3599" t="s">
        <v>2195</v>
      </c>
      <c r="D3599" t="s">
        <v>2296</v>
      </c>
      <c r="E3599" s="17">
        <v>44280</v>
      </c>
      <c r="F3599">
        <v>1714</v>
      </c>
      <c r="G3599">
        <v>180</v>
      </c>
      <c r="H3599">
        <v>702</v>
      </c>
      <c r="I3599">
        <v>182636</v>
      </c>
      <c r="J3599">
        <v>6789</v>
      </c>
      <c r="K3599">
        <v>867245</v>
      </c>
      <c r="L3599">
        <v>8570</v>
      </c>
      <c r="M3599">
        <v>4680</v>
      </c>
      <c r="N3599">
        <v>1380000000</v>
      </c>
    </row>
    <row r="3600" spans="1:14" x14ac:dyDescent="0.3">
      <c r="A3600" t="s">
        <v>5841</v>
      </c>
      <c r="B3600" t="s">
        <v>2206</v>
      </c>
      <c r="C3600" t="s">
        <v>2232</v>
      </c>
      <c r="D3600" t="s">
        <v>2233</v>
      </c>
      <c r="E3600" s="17">
        <v>44304</v>
      </c>
      <c r="F3600">
        <v>1197</v>
      </c>
      <c r="G3600">
        <v>158</v>
      </c>
      <c r="H3600">
        <v>117</v>
      </c>
      <c r="I3600">
        <v>183833</v>
      </c>
      <c r="J3600">
        <v>6947</v>
      </c>
      <c r="K3600">
        <v>867362</v>
      </c>
      <c r="L3600">
        <v>21546</v>
      </c>
      <c r="M3600">
        <v>17165</v>
      </c>
      <c r="N3600">
        <v>68000000</v>
      </c>
    </row>
    <row r="3601" spans="1:14" x14ac:dyDescent="0.3">
      <c r="A3601" t="s">
        <v>5842</v>
      </c>
      <c r="B3601" t="s">
        <v>2190</v>
      </c>
      <c r="C3601" t="s">
        <v>2252</v>
      </c>
      <c r="D3601" t="s">
        <v>2301</v>
      </c>
      <c r="E3601" s="17">
        <v>43843</v>
      </c>
      <c r="F3601">
        <v>2337</v>
      </c>
      <c r="G3601">
        <v>95</v>
      </c>
      <c r="H3601">
        <v>2100</v>
      </c>
      <c r="I3601">
        <v>186170</v>
      </c>
      <c r="J3601">
        <v>7042</v>
      </c>
      <c r="K3601">
        <v>869462</v>
      </c>
      <c r="L3601">
        <v>14022</v>
      </c>
      <c r="M3601">
        <v>13063</v>
      </c>
      <c r="N3601">
        <v>213000000</v>
      </c>
    </row>
    <row r="3602" spans="1:14" x14ac:dyDescent="0.3">
      <c r="A3602" t="s">
        <v>5843</v>
      </c>
      <c r="B3602" t="s">
        <v>2187</v>
      </c>
      <c r="C3602" t="s">
        <v>2338</v>
      </c>
      <c r="D3602" t="s">
        <v>2339</v>
      </c>
      <c r="E3602" s="17">
        <v>44014</v>
      </c>
      <c r="F3602">
        <v>3216</v>
      </c>
      <c r="G3602">
        <v>83</v>
      </c>
      <c r="H3602">
        <v>3263</v>
      </c>
      <c r="I3602">
        <v>189386</v>
      </c>
      <c r="J3602">
        <v>7125</v>
      </c>
      <c r="K3602">
        <v>872725</v>
      </c>
      <c r="L3602">
        <v>54672</v>
      </c>
      <c r="M3602">
        <v>18410</v>
      </c>
      <c r="N3602">
        <v>83000000</v>
      </c>
    </row>
    <row r="3603" spans="1:14" x14ac:dyDescent="0.3">
      <c r="A3603" t="s">
        <v>5844</v>
      </c>
      <c r="B3603" t="s">
        <v>2211</v>
      </c>
      <c r="C3603" t="s">
        <v>2241</v>
      </c>
      <c r="D3603" t="s">
        <v>2242</v>
      </c>
      <c r="E3603" s="17">
        <v>43941</v>
      </c>
      <c r="F3603">
        <v>2956</v>
      </c>
      <c r="G3603">
        <v>149</v>
      </c>
      <c r="H3603">
        <v>4667</v>
      </c>
      <c r="I3603">
        <v>192342</v>
      </c>
      <c r="J3603">
        <v>7274</v>
      </c>
      <c r="K3603">
        <v>877392</v>
      </c>
      <c r="L3603">
        <v>41384</v>
      </c>
      <c r="M3603">
        <v>11083</v>
      </c>
      <c r="N3603">
        <v>331000000</v>
      </c>
    </row>
    <row r="3604" spans="1:14" x14ac:dyDescent="0.3">
      <c r="A3604" t="s">
        <v>5845</v>
      </c>
      <c r="B3604" t="s">
        <v>2194</v>
      </c>
      <c r="C3604" t="s">
        <v>2221</v>
      </c>
      <c r="D3604" t="s">
        <v>2222</v>
      </c>
      <c r="E3604" s="17">
        <v>44338</v>
      </c>
      <c r="F3604">
        <v>3193</v>
      </c>
      <c r="G3604">
        <v>66</v>
      </c>
      <c r="H3604">
        <v>1960</v>
      </c>
      <c r="I3604">
        <v>195535</v>
      </c>
      <c r="J3604">
        <v>7340</v>
      </c>
      <c r="K3604">
        <v>879352</v>
      </c>
      <c r="L3604">
        <v>31930</v>
      </c>
      <c r="M3604">
        <v>12166</v>
      </c>
      <c r="N3604">
        <v>1380000000</v>
      </c>
    </row>
    <row r="3605" spans="1:14" x14ac:dyDescent="0.3">
      <c r="A3605" t="s">
        <v>5846</v>
      </c>
      <c r="B3605" t="s">
        <v>2206</v>
      </c>
      <c r="C3605" t="s">
        <v>2207</v>
      </c>
      <c r="D3605" t="s">
        <v>2208</v>
      </c>
      <c r="E3605" s="17">
        <v>44120</v>
      </c>
      <c r="F3605">
        <v>26</v>
      </c>
      <c r="G3605">
        <v>135</v>
      </c>
      <c r="H3605">
        <v>4618</v>
      </c>
      <c r="I3605">
        <v>195561</v>
      </c>
      <c r="J3605">
        <v>7475</v>
      </c>
      <c r="K3605">
        <v>883970</v>
      </c>
      <c r="L3605">
        <v>156</v>
      </c>
      <c r="M3605">
        <v>2626</v>
      </c>
      <c r="N3605">
        <v>68000000</v>
      </c>
    </row>
    <row r="3606" spans="1:14" x14ac:dyDescent="0.3">
      <c r="A3606" t="s">
        <v>5847</v>
      </c>
      <c r="B3606" t="s">
        <v>2211</v>
      </c>
      <c r="C3606" t="s">
        <v>2241</v>
      </c>
      <c r="D3606" t="s">
        <v>2261</v>
      </c>
      <c r="E3606" s="17">
        <v>44125</v>
      </c>
      <c r="F3606">
        <v>3137</v>
      </c>
      <c r="G3606">
        <v>18</v>
      </c>
      <c r="H3606">
        <v>771</v>
      </c>
      <c r="I3606">
        <v>198698</v>
      </c>
      <c r="J3606">
        <v>7493</v>
      </c>
      <c r="K3606">
        <v>884741</v>
      </c>
      <c r="L3606">
        <v>25096</v>
      </c>
      <c r="M3606">
        <v>8621</v>
      </c>
      <c r="N3606">
        <v>331000000</v>
      </c>
    </row>
    <row r="3607" spans="1:14" x14ac:dyDescent="0.3">
      <c r="A3607" t="s">
        <v>5848</v>
      </c>
      <c r="B3607" t="s">
        <v>2194</v>
      </c>
      <c r="C3607" t="s">
        <v>2195</v>
      </c>
      <c r="D3607" t="s">
        <v>2296</v>
      </c>
      <c r="E3607" s="17">
        <v>44281</v>
      </c>
      <c r="F3607">
        <v>2973</v>
      </c>
      <c r="G3607">
        <v>30</v>
      </c>
      <c r="H3607">
        <v>2829</v>
      </c>
      <c r="I3607">
        <v>201671</v>
      </c>
      <c r="J3607">
        <v>7523</v>
      </c>
      <c r="K3607">
        <v>887570</v>
      </c>
      <c r="L3607">
        <v>29730</v>
      </c>
      <c r="M3607">
        <v>17336</v>
      </c>
      <c r="N3607">
        <v>1380000000</v>
      </c>
    </row>
    <row r="3608" spans="1:14" x14ac:dyDescent="0.3">
      <c r="A3608" t="s">
        <v>5849</v>
      </c>
      <c r="B3608" t="s">
        <v>2190</v>
      </c>
      <c r="C3608" t="s">
        <v>2269</v>
      </c>
      <c r="D3608" t="s">
        <v>2288</v>
      </c>
      <c r="E3608" s="17">
        <v>44045</v>
      </c>
      <c r="F3608">
        <v>3165</v>
      </c>
      <c r="G3608">
        <v>31</v>
      </c>
      <c r="H3608">
        <v>4208</v>
      </c>
      <c r="I3608">
        <v>204836</v>
      </c>
      <c r="J3608">
        <v>7554</v>
      </c>
      <c r="K3608">
        <v>891778</v>
      </c>
      <c r="L3608">
        <v>18990</v>
      </c>
      <c r="M3608">
        <v>11387</v>
      </c>
      <c r="N3608">
        <v>213000000</v>
      </c>
    </row>
    <row r="3609" spans="1:14" x14ac:dyDescent="0.3">
      <c r="A3609" t="s">
        <v>5850</v>
      </c>
      <c r="B3609" t="s">
        <v>2190</v>
      </c>
      <c r="C3609" t="s">
        <v>2191</v>
      </c>
      <c r="D3609" t="s">
        <v>2285</v>
      </c>
      <c r="E3609" s="17">
        <v>44462</v>
      </c>
      <c r="F3609">
        <v>1090</v>
      </c>
      <c r="G3609">
        <v>54</v>
      </c>
      <c r="H3609">
        <v>1287</v>
      </c>
      <c r="I3609">
        <v>205926</v>
      </c>
      <c r="J3609">
        <v>7608</v>
      </c>
      <c r="K3609">
        <v>893065</v>
      </c>
      <c r="L3609">
        <v>8720</v>
      </c>
      <c r="M3609">
        <v>9389</v>
      </c>
      <c r="N3609">
        <v>213000000</v>
      </c>
    </row>
    <row r="3610" spans="1:14" x14ac:dyDescent="0.3">
      <c r="A3610" t="s">
        <v>5851</v>
      </c>
      <c r="B3610" t="s">
        <v>2194</v>
      </c>
      <c r="C3610" t="s">
        <v>2195</v>
      </c>
      <c r="D3610" t="s">
        <v>2296</v>
      </c>
      <c r="E3610" s="17">
        <v>44397</v>
      </c>
      <c r="F3610">
        <v>249</v>
      </c>
      <c r="G3610">
        <v>102</v>
      </c>
      <c r="H3610">
        <v>1367</v>
      </c>
      <c r="I3610">
        <v>206175</v>
      </c>
      <c r="J3610">
        <v>7710</v>
      </c>
      <c r="K3610">
        <v>894432</v>
      </c>
      <c r="L3610">
        <v>2739</v>
      </c>
      <c r="M3610">
        <v>7949</v>
      </c>
      <c r="N3610">
        <v>1380000000</v>
      </c>
    </row>
    <row r="3611" spans="1:14" x14ac:dyDescent="0.3">
      <c r="A3611" t="s">
        <v>5852</v>
      </c>
      <c r="B3611" t="s">
        <v>2206</v>
      </c>
      <c r="C3611" t="s">
        <v>2232</v>
      </c>
      <c r="D3611" t="s">
        <v>2326</v>
      </c>
      <c r="E3611" s="17">
        <v>43857</v>
      </c>
      <c r="F3611">
        <v>141</v>
      </c>
      <c r="G3611">
        <v>158</v>
      </c>
      <c r="H3611">
        <v>3594</v>
      </c>
      <c r="I3611">
        <v>206316</v>
      </c>
      <c r="J3611">
        <v>7868</v>
      </c>
      <c r="K3611">
        <v>898026</v>
      </c>
      <c r="L3611">
        <v>705</v>
      </c>
      <c r="M3611">
        <v>14722</v>
      </c>
      <c r="N3611">
        <v>68000000</v>
      </c>
    </row>
    <row r="3612" spans="1:14" x14ac:dyDescent="0.3">
      <c r="A3612" t="s">
        <v>5853</v>
      </c>
      <c r="B3612" t="s">
        <v>2194</v>
      </c>
      <c r="C3612" t="s">
        <v>27</v>
      </c>
      <c r="D3612" t="s">
        <v>27</v>
      </c>
      <c r="E3612" s="17">
        <v>44460</v>
      </c>
      <c r="F3612">
        <v>266</v>
      </c>
      <c r="G3612">
        <v>194</v>
      </c>
      <c r="H3612">
        <v>98</v>
      </c>
      <c r="I3612">
        <v>206582</v>
      </c>
      <c r="J3612">
        <v>8062</v>
      </c>
      <c r="K3612">
        <v>898124</v>
      </c>
      <c r="L3612">
        <v>3458</v>
      </c>
      <c r="M3612">
        <v>13452</v>
      </c>
      <c r="N3612">
        <v>1380000000</v>
      </c>
    </row>
    <row r="3613" spans="1:14" x14ac:dyDescent="0.3">
      <c r="A3613" t="s">
        <v>5854</v>
      </c>
      <c r="B3613" t="s">
        <v>2211</v>
      </c>
      <c r="C3613" t="s">
        <v>2245</v>
      </c>
      <c r="D3613" t="s">
        <v>2308</v>
      </c>
      <c r="E3613" s="17">
        <v>44061</v>
      </c>
      <c r="F3613">
        <v>4310</v>
      </c>
      <c r="G3613">
        <v>50</v>
      </c>
      <c r="H3613">
        <v>1046</v>
      </c>
      <c r="I3613">
        <v>210892</v>
      </c>
      <c r="J3613">
        <v>8112</v>
      </c>
      <c r="K3613">
        <v>899170</v>
      </c>
      <c r="L3613">
        <v>60340</v>
      </c>
      <c r="M3613">
        <v>2695</v>
      </c>
      <c r="N3613">
        <v>331000000</v>
      </c>
    </row>
    <row r="3614" spans="1:14" x14ac:dyDescent="0.3">
      <c r="A3614" t="s">
        <v>5855</v>
      </c>
      <c r="B3614" t="s">
        <v>2211</v>
      </c>
      <c r="C3614" t="s">
        <v>2237</v>
      </c>
      <c r="D3614" t="s">
        <v>2250</v>
      </c>
      <c r="E3614" s="17">
        <v>44395</v>
      </c>
      <c r="F3614">
        <v>488</v>
      </c>
      <c r="G3614">
        <v>121</v>
      </c>
      <c r="H3614">
        <v>4334</v>
      </c>
      <c r="I3614">
        <v>211380</v>
      </c>
      <c r="J3614">
        <v>8233</v>
      </c>
      <c r="K3614">
        <v>3504</v>
      </c>
      <c r="L3614">
        <v>6832</v>
      </c>
      <c r="M3614">
        <v>19895</v>
      </c>
      <c r="N3614">
        <v>331000000</v>
      </c>
    </row>
    <row r="3615" spans="1:14" x14ac:dyDescent="0.3">
      <c r="A3615" t="s">
        <v>5856</v>
      </c>
      <c r="B3615" t="s">
        <v>2190</v>
      </c>
      <c r="C3615" t="s">
        <v>2269</v>
      </c>
      <c r="D3615" t="s">
        <v>2288</v>
      </c>
      <c r="E3615" s="17">
        <v>44151</v>
      </c>
      <c r="F3615">
        <v>495</v>
      </c>
      <c r="G3615">
        <v>91</v>
      </c>
      <c r="H3615">
        <v>3803</v>
      </c>
      <c r="I3615">
        <v>211875</v>
      </c>
      <c r="J3615">
        <v>8324</v>
      </c>
      <c r="K3615">
        <v>7307</v>
      </c>
      <c r="L3615">
        <v>5445</v>
      </c>
      <c r="M3615">
        <v>3969</v>
      </c>
      <c r="N3615">
        <v>213000000</v>
      </c>
    </row>
    <row r="3616" spans="1:14" x14ac:dyDescent="0.3">
      <c r="A3616" t="s">
        <v>5857</v>
      </c>
      <c r="B3616" t="s">
        <v>2194</v>
      </c>
      <c r="C3616" t="s">
        <v>27</v>
      </c>
      <c r="D3616" t="s">
        <v>27</v>
      </c>
      <c r="E3616" s="17">
        <v>44063</v>
      </c>
      <c r="F3616">
        <v>479</v>
      </c>
      <c r="G3616">
        <v>154</v>
      </c>
      <c r="H3616">
        <v>3755</v>
      </c>
      <c r="I3616">
        <v>212354</v>
      </c>
      <c r="J3616">
        <v>8478</v>
      </c>
      <c r="K3616">
        <v>11062</v>
      </c>
      <c r="L3616">
        <v>6227</v>
      </c>
      <c r="M3616">
        <v>12901</v>
      </c>
      <c r="N3616">
        <v>1380000000</v>
      </c>
    </row>
    <row r="3617" spans="1:14" x14ac:dyDescent="0.3">
      <c r="A3617" t="s">
        <v>5858</v>
      </c>
      <c r="B3617" t="s">
        <v>2190</v>
      </c>
      <c r="C3617" t="s">
        <v>2269</v>
      </c>
      <c r="D3617" t="s">
        <v>2288</v>
      </c>
      <c r="E3617" s="17">
        <v>44500</v>
      </c>
      <c r="F3617">
        <v>2690</v>
      </c>
      <c r="G3617">
        <v>175</v>
      </c>
      <c r="H3617">
        <v>4482</v>
      </c>
      <c r="I3617">
        <v>215044</v>
      </c>
      <c r="J3617">
        <v>8653</v>
      </c>
      <c r="K3617">
        <v>15544</v>
      </c>
      <c r="L3617">
        <v>29590</v>
      </c>
      <c r="M3617">
        <v>4467</v>
      </c>
      <c r="N3617">
        <v>213000000</v>
      </c>
    </row>
    <row r="3618" spans="1:14" x14ac:dyDescent="0.3">
      <c r="A3618" t="s">
        <v>5859</v>
      </c>
      <c r="B3618" t="s">
        <v>2206</v>
      </c>
      <c r="C3618" t="s">
        <v>2232</v>
      </c>
      <c r="D3618" t="s">
        <v>2233</v>
      </c>
      <c r="E3618" s="17">
        <v>44267</v>
      </c>
      <c r="F3618">
        <v>4096</v>
      </c>
      <c r="G3618">
        <v>109</v>
      </c>
      <c r="H3618">
        <v>605</v>
      </c>
      <c r="I3618">
        <v>219140</v>
      </c>
      <c r="J3618">
        <v>8762</v>
      </c>
      <c r="K3618">
        <v>16149</v>
      </c>
      <c r="L3618">
        <v>61440</v>
      </c>
      <c r="M3618">
        <v>15149</v>
      </c>
      <c r="N3618">
        <v>68000000</v>
      </c>
    </row>
    <row r="3619" spans="1:14" x14ac:dyDescent="0.3">
      <c r="A3619" t="s">
        <v>5860</v>
      </c>
      <c r="B3619" t="s">
        <v>2211</v>
      </c>
      <c r="C3619" t="s">
        <v>2241</v>
      </c>
      <c r="D3619" t="s">
        <v>2261</v>
      </c>
      <c r="E3619" s="17">
        <v>44363</v>
      </c>
      <c r="F3619">
        <v>3080</v>
      </c>
      <c r="G3619">
        <v>42</v>
      </c>
      <c r="H3619">
        <v>2169</v>
      </c>
      <c r="I3619">
        <v>222220</v>
      </c>
      <c r="J3619">
        <v>8804</v>
      </c>
      <c r="K3619">
        <v>18318</v>
      </c>
      <c r="L3619">
        <v>15400</v>
      </c>
      <c r="M3619">
        <v>286</v>
      </c>
      <c r="N3619">
        <v>331000000</v>
      </c>
    </row>
    <row r="3620" spans="1:14" x14ac:dyDescent="0.3">
      <c r="A3620" t="s">
        <v>5861</v>
      </c>
      <c r="B3620" t="s">
        <v>2187</v>
      </c>
      <c r="C3620" t="s">
        <v>2338</v>
      </c>
      <c r="D3620" t="s">
        <v>2438</v>
      </c>
      <c r="E3620" s="17">
        <v>44233</v>
      </c>
      <c r="F3620">
        <v>4936</v>
      </c>
      <c r="G3620">
        <v>178</v>
      </c>
      <c r="H3620">
        <v>562</v>
      </c>
      <c r="I3620">
        <v>227156</v>
      </c>
      <c r="J3620">
        <v>8982</v>
      </c>
      <c r="K3620">
        <v>18880</v>
      </c>
      <c r="L3620">
        <v>54296</v>
      </c>
      <c r="M3620">
        <v>12262</v>
      </c>
      <c r="N3620">
        <v>83000000</v>
      </c>
    </row>
    <row r="3621" spans="1:14" x14ac:dyDescent="0.3">
      <c r="A3621" t="s">
        <v>5862</v>
      </c>
      <c r="B3621" t="s">
        <v>2187</v>
      </c>
      <c r="C3621" t="s">
        <v>2201</v>
      </c>
      <c r="D3621" t="s">
        <v>2272</v>
      </c>
      <c r="E3621" s="17">
        <v>43883</v>
      </c>
      <c r="F3621">
        <v>2427</v>
      </c>
      <c r="G3621">
        <v>196</v>
      </c>
      <c r="H3621">
        <v>4000</v>
      </c>
      <c r="I3621">
        <v>229583</v>
      </c>
      <c r="J3621">
        <v>9178</v>
      </c>
      <c r="K3621">
        <v>22880</v>
      </c>
      <c r="L3621">
        <v>36405</v>
      </c>
      <c r="M3621">
        <v>3162</v>
      </c>
      <c r="N3621">
        <v>83000000</v>
      </c>
    </row>
    <row r="3622" spans="1:14" x14ac:dyDescent="0.3">
      <c r="A3622" t="s">
        <v>5863</v>
      </c>
      <c r="B3622" t="s">
        <v>2194</v>
      </c>
      <c r="C3622" t="s">
        <v>27</v>
      </c>
      <c r="D3622" t="s">
        <v>27</v>
      </c>
      <c r="E3622" s="17">
        <v>44143</v>
      </c>
      <c r="F3622">
        <v>843</v>
      </c>
      <c r="G3622">
        <v>74</v>
      </c>
      <c r="H3622">
        <v>19</v>
      </c>
      <c r="I3622">
        <v>230426</v>
      </c>
      <c r="J3622">
        <v>9252</v>
      </c>
      <c r="K3622">
        <v>22899</v>
      </c>
      <c r="L3622">
        <v>10959</v>
      </c>
      <c r="M3622">
        <v>2594</v>
      </c>
      <c r="N3622">
        <v>1380000000</v>
      </c>
    </row>
    <row r="3623" spans="1:14" x14ac:dyDescent="0.3">
      <c r="A3623" t="s">
        <v>5864</v>
      </c>
      <c r="B3623" t="s">
        <v>2194</v>
      </c>
      <c r="C3623" t="s">
        <v>27</v>
      </c>
      <c r="D3623" t="s">
        <v>27</v>
      </c>
      <c r="E3623" s="17">
        <v>44111</v>
      </c>
      <c r="F3623">
        <v>3215</v>
      </c>
      <c r="G3623">
        <v>70</v>
      </c>
      <c r="H3623">
        <v>4637</v>
      </c>
      <c r="I3623">
        <v>233641</v>
      </c>
      <c r="J3623">
        <v>9322</v>
      </c>
      <c r="K3623">
        <v>27536</v>
      </c>
      <c r="L3623">
        <v>54655</v>
      </c>
      <c r="M3623">
        <v>5693</v>
      </c>
      <c r="N3623">
        <v>1380000000</v>
      </c>
    </row>
    <row r="3624" spans="1:14" x14ac:dyDescent="0.3">
      <c r="A3624" t="s">
        <v>5865</v>
      </c>
      <c r="B3624" t="s">
        <v>2187</v>
      </c>
      <c r="C3624" t="s">
        <v>2338</v>
      </c>
      <c r="D3624" t="s">
        <v>2339</v>
      </c>
      <c r="E3624" s="17">
        <v>44556</v>
      </c>
      <c r="F3624">
        <v>3911</v>
      </c>
      <c r="G3624">
        <v>71</v>
      </c>
      <c r="H3624">
        <v>3960</v>
      </c>
      <c r="I3624">
        <v>237552</v>
      </c>
      <c r="J3624">
        <v>9393</v>
      </c>
      <c r="K3624">
        <v>31496</v>
      </c>
      <c r="L3624">
        <v>46932</v>
      </c>
      <c r="M3624">
        <v>9133</v>
      </c>
      <c r="N3624">
        <v>83000000</v>
      </c>
    </row>
    <row r="3625" spans="1:14" x14ac:dyDescent="0.3">
      <c r="A3625" t="s">
        <v>5866</v>
      </c>
      <c r="B3625" t="s">
        <v>2194</v>
      </c>
      <c r="C3625" t="s">
        <v>2195</v>
      </c>
      <c r="D3625" t="s">
        <v>2296</v>
      </c>
      <c r="E3625" s="17">
        <v>43861</v>
      </c>
      <c r="F3625">
        <v>4077</v>
      </c>
      <c r="G3625">
        <v>177</v>
      </c>
      <c r="H3625">
        <v>1323</v>
      </c>
      <c r="I3625">
        <v>241629</v>
      </c>
      <c r="J3625">
        <v>9570</v>
      </c>
      <c r="K3625">
        <v>32819</v>
      </c>
      <c r="L3625">
        <v>65232</v>
      </c>
      <c r="M3625">
        <v>4672</v>
      </c>
      <c r="N3625">
        <v>1380000000</v>
      </c>
    </row>
    <row r="3626" spans="1:14" x14ac:dyDescent="0.3">
      <c r="A3626" t="s">
        <v>5867</v>
      </c>
      <c r="B3626" t="s">
        <v>2211</v>
      </c>
      <c r="C3626" t="s">
        <v>2245</v>
      </c>
      <c r="D3626" t="s">
        <v>2246</v>
      </c>
      <c r="E3626" s="17">
        <v>44167</v>
      </c>
      <c r="F3626">
        <v>2349</v>
      </c>
      <c r="G3626">
        <v>188</v>
      </c>
      <c r="H3626">
        <v>3541</v>
      </c>
      <c r="I3626">
        <v>243978</v>
      </c>
      <c r="J3626">
        <v>9758</v>
      </c>
      <c r="K3626">
        <v>36360</v>
      </c>
      <c r="L3626">
        <v>18792</v>
      </c>
      <c r="M3626">
        <v>10460</v>
      </c>
      <c r="N3626">
        <v>331000000</v>
      </c>
    </row>
    <row r="3627" spans="1:14" x14ac:dyDescent="0.3">
      <c r="A3627" t="s">
        <v>5868</v>
      </c>
      <c r="B3627" t="s">
        <v>2206</v>
      </c>
      <c r="C3627" t="s">
        <v>2207</v>
      </c>
      <c r="D3627" t="s">
        <v>2263</v>
      </c>
      <c r="E3627" s="17">
        <v>44013</v>
      </c>
      <c r="F3627">
        <v>649</v>
      </c>
      <c r="G3627">
        <v>102</v>
      </c>
      <c r="H3627">
        <v>3157</v>
      </c>
      <c r="I3627">
        <v>244627</v>
      </c>
      <c r="J3627">
        <v>9860</v>
      </c>
      <c r="K3627">
        <v>39517</v>
      </c>
      <c r="L3627">
        <v>5841</v>
      </c>
      <c r="M3627">
        <v>9049</v>
      </c>
      <c r="N3627">
        <v>68000000</v>
      </c>
    </row>
    <row r="3628" spans="1:14" x14ac:dyDescent="0.3">
      <c r="A3628" t="s">
        <v>5869</v>
      </c>
      <c r="B3628" t="s">
        <v>2206</v>
      </c>
      <c r="C3628" t="s">
        <v>2232</v>
      </c>
      <c r="D3628" t="s">
        <v>2233</v>
      </c>
      <c r="E3628" s="17">
        <v>43853</v>
      </c>
      <c r="F3628">
        <v>1893</v>
      </c>
      <c r="G3628">
        <v>40</v>
      </c>
      <c r="H3628">
        <v>3740</v>
      </c>
      <c r="I3628">
        <v>246520</v>
      </c>
      <c r="J3628">
        <v>9900</v>
      </c>
      <c r="K3628">
        <v>43257</v>
      </c>
      <c r="L3628">
        <v>13251</v>
      </c>
      <c r="M3628">
        <v>13611</v>
      </c>
      <c r="N3628">
        <v>68000000</v>
      </c>
    </row>
    <row r="3629" spans="1:14" x14ac:dyDescent="0.3">
      <c r="A3629" t="s">
        <v>5870</v>
      </c>
      <c r="B3629" t="s">
        <v>2190</v>
      </c>
      <c r="C3629" t="s">
        <v>2269</v>
      </c>
      <c r="D3629" t="s">
        <v>2288</v>
      </c>
      <c r="E3629" s="17">
        <v>44374</v>
      </c>
      <c r="F3629">
        <v>2856</v>
      </c>
      <c r="G3629">
        <v>178</v>
      </c>
      <c r="H3629">
        <v>2159</v>
      </c>
      <c r="I3629">
        <v>249376</v>
      </c>
      <c r="J3629">
        <v>10078</v>
      </c>
      <c r="K3629">
        <v>45416</v>
      </c>
      <c r="L3629">
        <v>39984</v>
      </c>
      <c r="M3629">
        <v>9778</v>
      </c>
      <c r="N3629">
        <v>213000000</v>
      </c>
    </row>
    <row r="3630" spans="1:14" x14ac:dyDescent="0.3">
      <c r="A3630" t="s">
        <v>5871</v>
      </c>
      <c r="B3630" t="s">
        <v>2211</v>
      </c>
      <c r="C3630" t="s">
        <v>2237</v>
      </c>
      <c r="D3630" t="s">
        <v>2238</v>
      </c>
      <c r="E3630" s="17">
        <v>44276</v>
      </c>
      <c r="F3630">
        <v>3250</v>
      </c>
      <c r="G3630">
        <v>77</v>
      </c>
      <c r="H3630">
        <v>1314</v>
      </c>
      <c r="I3630">
        <v>252626</v>
      </c>
      <c r="J3630">
        <v>10155</v>
      </c>
      <c r="K3630">
        <v>46730</v>
      </c>
      <c r="L3630">
        <v>45500</v>
      </c>
      <c r="M3630">
        <v>855</v>
      </c>
      <c r="N3630">
        <v>331000000</v>
      </c>
    </row>
    <row r="3631" spans="1:14" x14ac:dyDescent="0.3">
      <c r="A3631" t="s">
        <v>5872</v>
      </c>
      <c r="B3631" t="s">
        <v>2194</v>
      </c>
      <c r="C3631" t="s">
        <v>2195</v>
      </c>
      <c r="D3631" t="s">
        <v>2196</v>
      </c>
      <c r="E3631" s="17">
        <v>43904</v>
      </c>
      <c r="F3631">
        <v>2386</v>
      </c>
      <c r="G3631">
        <v>23</v>
      </c>
      <c r="H3631">
        <v>2426</v>
      </c>
      <c r="I3631">
        <v>255012</v>
      </c>
      <c r="J3631">
        <v>10178</v>
      </c>
      <c r="K3631">
        <v>49156</v>
      </c>
      <c r="L3631">
        <v>38176</v>
      </c>
      <c r="M3631">
        <v>15021</v>
      </c>
      <c r="N3631">
        <v>1380000000</v>
      </c>
    </row>
    <row r="3632" spans="1:14" x14ac:dyDescent="0.3">
      <c r="A3632" t="s">
        <v>5873</v>
      </c>
      <c r="B3632" t="s">
        <v>2194</v>
      </c>
      <c r="C3632" t="s">
        <v>2221</v>
      </c>
      <c r="D3632" t="s">
        <v>2222</v>
      </c>
      <c r="E3632" s="17">
        <v>43840</v>
      </c>
      <c r="F3632">
        <v>1725</v>
      </c>
      <c r="G3632">
        <v>29</v>
      </c>
      <c r="H3632">
        <v>3953</v>
      </c>
      <c r="I3632">
        <v>256737</v>
      </c>
      <c r="J3632">
        <v>10207</v>
      </c>
      <c r="K3632">
        <v>53109</v>
      </c>
      <c r="L3632">
        <v>10350</v>
      </c>
      <c r="M3632">
        <v>5920</v>
      </c>
      <c r="N3632">
        <v>1380000000</v>
      </c>
    </row>
    <row r="3633" spans="1:14" x14ac:dyDescent="0.3">
      <c r="A3633" t="s">
        <v>5874</v>
      </c>
      <c r="B3633" t="s">
        <v>2190</v>
      </c>
      <c r="C3633" t="s">
        <v>2198</v>
      </c>
      <c r="D3633" t="s">
        <v>2306</v>
      </c>
      <c r="E3633" s="17">
        <v>44314</v>
      </c>
      <c r="F3633">
        <v>1354</v>
      </c>
      <c r="G3633">
        <v>51</v>
      </c>
      <c r="H3633">
        <v>939</v>
      </c>
      <c r="I3633">
        <v>258091</v>
      </c>
      <c r="J3633">
        <v>10258</v>
      </c>
      <c r="K3633">
        <v>54048</v>
      </c>
      <c r="L3633">
        <v>9478</v>
      </c>
      <c r="M3633">
        <v>9407</v>
      </c>
      <c r="N3633">
        <v>213000000</v>
      </c>
    </row>
    <row r="3634" spans="1:14" x14ac:dyDescent="0.3">
      <c r="A3634" t="s">
        <v>5875</v>
      </c>
      <c r="B3634" t="s">
        <v>2190</v>
      </c>
      <c r="C3634" t="s">
        <v>2198</v>
      </c>
      <c r="D3634" t="s">
        <v>2199</v>
      </c>
      <c r="E3634" s="17">
        <v>44286</v>
      </c>
      <c r="F3634">
        <v>1293</v>
      </c>
      <c r="G3634">
        <v>177</v>
      </c>
      <c r="H3634">
        <v>237</v>
      </c>
      <c r="I3634">
        <v>259384</v>
      </c>
      <c r="J3634">
        <v>10435</v>
      </c>
      <c r="K3634">
        <v>54285</v>
      </c>
      <c r="L3634">
        <v>14223</v>
      </c>
      <c r="M3634">
        <v>9894</v>
      </c>
      <c r="N3634">
        <v>213000000</v>
      </c>
    </row>
    <row r="3635" spans="1:14" x14ac:dyDescent="0.3">
      <c r="A3635" t="s">
        <v>5876</v>
      </c>
      <c r="B3635" t="s">
        <v>2194</v>
      </c>
      <c r="C3635" t="s">
        <v>2221</v>
      </c>
      <c r="D3635" t="s">
        <v>2281</v>
      </c>
      <c r="E3635" s="17">
        <v>44396</v>
      </c>
      <c r="F3635">
        <v>3046</v>
      </c>
      <c r="G3635">
        <v>56</v>
      </c>
      <c r="H3635">
        <v>643</v>
      </c>
      <c r="I3635">
        <v>262430</v>
      </c>
      <c r="J3635">
        <v>10491</v>
      </c>
      <c r="K3635">
        <v>54928</v>
      </c>
      <c r="L3635">
        <v>36552</v>
      </c>
      <c r="M3635">
        <v>13054</v>
      </c>
      <c r="N3635">
        <v>1380000000</v>
      </c>
    </row>
    <row r="3636" spans="1:14" x14ac:dyDescent="0.3">
      <c r="A3636" t="s">
        <v>5877</v>
      </c>
      <c r="B3636" t="s">
        <v>2194</v>
      </c>
      <c r="C3636" t="s">
        <v>2204</v>
      </c>
      <c r="D3636" t="s">
        <v>2235</v>
      </c>
      <c r="E3636" s="17">
        <v>44394</v>
      </c>
      <c r="F3636">
        <v>3258</v>
      </c>
      <c r="G3636">
        <v>189</v>
      </c>
      <c r="H3636">
        <v>184</v>
      </c>
      <c r="I3636">
        <v>265688</v>
      </c>
      <c r="J3636">
        <v>10680</v>
      </c>
      <c r="K3636">
        <v>55112</v>
      </c>
      <c r="L3636">
        <v>19548</v>
      </c>
      <c r="M3636">
        <v>12146</v>
      </c>
      <c r="N3636">
        <v>1380000000</v>
      </c>
    </row>
    <row r="3637" spans="1:14" x14ac:dyDescent="0.3">
      <c r="A3637" t="s">
        <v>5878</v>
      </c>
      <c r="B3637" t="s">
        <v>2211</v>
      </c>
      <c r="C3637" t="s">
        <v>2212</v>
      </c>
      <c r="D3637" t="s">
        <v>2213</v>
      </c>
      <c r="E3637" s="17">
        <v>44490</v>
      </c>
      <c r="F3637">
        <v>2713</v>
      </c>
      <c r="G3637">
        <v>78</v>
      </c>
      <c r="H3637">
        <v>1830</v>
      </c>
      <c r="I3637">
        <v>268401</v>
      </c>
      <c r="J3637">
        <v>10758</v>
      </c>
      <c r="K3637">
        <v>56942</v>
      </c>
      <c r="L3637">
        <v>35269</v>
      </c>
      <c r="M3637">
        <v>17524</v>
      </c>
      <c r="N3637">
        <v>331000000</v>
      </c>
    </row>
    <row r="3638" spans="1:14" x14ac:dyDescent="0.3">
      <c r="A3638" t="s">
        <v>5879</v>
      </c>
      <c r="B3638" t="s">
        <v>2190</v>
      </c>
      <c r="C3638" t="s">
        <v>2252</v>
      </c>
      <c r="D3638" t="s">
        <v>2301</v>
      </c>
      <c r="E3638" s="17">
        <v>43990</v>
      </c>
      <c r="F3638">
        <v>403</v>
      </c>
      <c r="G3638">
        <v>116</v>
      </c>
      <c r="H3638">
        <v>1785</v>
      </c>
      <c r="I3638">
        <v>268804</v>
      </c>
      <c r="J3638">
        <v>10874</v>
      </c>
      <c r="K3638">
        <v>58727</v>
      </c>
      <c r="L3638">
        <v>6851</v>
      </c>
      <c r="M3638">
        <v>17226</v>
      </c>
      <c r="N3638">
        <v>213000000</v>
      </c>
    </row>
    <row r="3639" spans="1:14" x14ac:dyDescent="0.3">
      <c r="A3639" t="s">
        <v>5880</v>
      </c>
      <c r="B3639" t="s">
        <v>2211</v>
      </c>
      <c r="C3639" t="s">
        <v>2241</v>
      </c>
      <c r="D3639" t="s">
        <v>2261</v>
      </c>
      <c r="E3639" s="17">
        <v>43844</v>
      </c>
      <c r="F3639">
        <v>3972</v>
      </c>
      <c r="G3639">
        <v>180</v>
      </c>
      <c r="H3639">
        <v>1448</v>
      </c>
      <c r="I3639">
        <v>272776</v>
      </c>
      <c r="J3639">
        <v>11054</v>
      </c>
      <c r="K3639">
        <v>60175</v>
      </c>
      <c r="L3639">
        <v>31776</v>
      </c>
      <c r="M3639">
        <v>3836</v>
      </c>
      <c r="N3639">
        <v>331000000</v>
      </c>
    </row>
    <row r="3640" spans="1:14" x14ac:dyDescent="0.3">
      <c r="A3640" t="s">
        <v>5881</v>
      </c>
      <c r="B3640" t="s">
        <v>2194</v>
      </c>
      <c r="C3640" t="s">
        <v>2221</v>
      </c>
      <c r="D3640" t="s">
        <v>2222</v>
      </c>
      <c r="E3640" s="17">
        <v>44008</v>
      </c>
      <c r="F3640">
        <v>4032</v>
      </c>
      <c r="G3640">
        <v>195</v>
      </c>
      <c r="H3640">
        <v>4577</v>
      </c>
      <c r="I3640">
        <v>276808</v>
      </c>
      <c r="J3640">
        <v>11249</v>
      </c>
      <c r="K3640">
        <v>64752</v>
      </c>
      <c r="L3640">
        <v>76608</v>
      </c>
      <c r="M3640">
        <v>13404</v>
      </c>
      <c r="N3640">
        <v>1380000000</v>
      </c>
    </row>
    <row r="3641" spans="1:14" x14ac:dyDescent="0.3">
      <c r="A3641" t="s">
        <v>5882</v>
      </c>
      <c r="B3641" t="s">
        <v>2187</v>
      </c>
      <c r="C3641" t="s">
        <v>2255</v>
      </c>
      <c r="D3641" t="s">
        <v>2255</v>
      </c>
      <c r="E3641" s="17">
        <v>44242</v>
      </c>
      <c r="F3641">
        <v>1546</v>
      </c>
      <c r="G3641">
        <v>196</v>
      </c>
      <c r="H3641">
        <v>1381</v>
      </c>
      <c r="I3641">
        <v>278354</v>
      </c>
      <c r="J3641">
        <v>11445</v>
      </c>
      <c r="K3641">
        <v>66133</v>
      </c>
      <c r="L3641">
        <v>9276</v>
      </c>
      <c r="M3641">
        <v>11970</v>
      </c>
      <c r="N3641">
        <v>83000000</v>
      </c>
    </row>
    <row r="3642" spans="1:14" x14ac:dyDescent="0.3">
      <c r="A3642" t="s">
        <v>5883</v>
      </c>
      <c r="B3642" t="s">
        <v>2187</v>
      </c>
      <c r="C3642" t="s">
        <v>2188</v>
      </c>
      <c r="D3642" t="s">
        <v>2188</v>
      </c>
      <c r="E3642" s="17">
        <v>43883</v>
      </c>
      <c r="F3642">
        <v>2606</v>
      </c>
      <c r="G3642">
        <v>30</v>
      </c>
      <c r="H3642">
        <v>361</v>
      </c>
      <c r="I3642">
        <v>280960</v>
      </c>
      <c r="J3642">
        <v>11475</v>
      </c>
      <c r="K3642">
        <v>66494</v>
      </c>
      <c r="L3642">
        <v>28666</v>
      </c>
      <c r="M3642">
        <v>19000</v>
      </c>
      <c r="N3642">
        <v>83000000</v>
      </c>
    </row>
    <row r="3643" spans="1:14" x14ac:dyDescent="0.3">
      <c r="A3643" t="s">
        <v>5884</v>
      </c>
      <c r="B3643" t="s">
        <v>2194</v>
      </c>
      <c r="C3643" t="s">
        <v>2195</v>
      </c>
      <c r="D3643" t="s">
        <v>2296</v>
      </c>
      <c r="E3643" s="17">
        <v>44238</v>
      </c>
      <c r="F3643">
        <v>2825</v>
      </c>
      <c r="G3643">
        <v>75</v>
      </c>
      <c r="H3643">
        <v>1059</v>
      </c>
      <c r="I3643">
        <v>283785</v>
      </c>
      <c r="J3643">
        <v>11550</v>
      </c>
      <c r="K3643">
        <v>67553</v>
      </c>
      <c r="L3643">
        <v>42375</v>
      </c>
      <c r="M3643">
        <v>1605</v>
      </c>
      <c r="N3643">
        <v>1380000000</v>
      </c>
    </row>
    <row r="3644" spans="1:14" x14ac:dyDescent="0.3">
      <c r="A3644" t="s">
        <v>5885</v>
      </c>
      <c r="B3644" t="s">
        <v>2190</v>
      </c>
      <c r="C3644" t="s">
        <v>2252</v>
      </c>
      <c r="D3644" t="s">
        <v>2301</v>
      </c>
      <c r="E3644" s="17">
        <v>43852</v>
      </c>
      <c r="F3644">
        <v>1852</v>
      </c>
      <c r="G3644">
        <v>29</v>
      </c>
      <c r="H3644">
        <v>515</v>
      </c>
      <c r="I3644">
        <v>285637</v>
      </c>
      <c r="J3644">
        <v>11579</v>
      </c>
      <c r="K3644">
        <v>68068</v>
      </c>
      <c r="L3644">
        <v>11112</v>
      </c>
      <c r="M3644">
        <v>3831</v>
      </c>
      <c r="N3644">
        <v>213000000</v>
      </c>
    </row>
    <row r="3645" spans="1:14" x14ac:dyDescent="0.3">
      <c r="A3645" t="s">
        <v>5886</v>
      </c>
      <c r="B3645" t="s">
        <v>2187</v>
      </c>
      <c r="C3645" t="s">
        <v>2201</v>
      </c>
      <c r="D3645" t="s">
        <v>2272</v>
      </c>
      <c r="E3645" s="17">
        <v>43860</v>
      </c>
      <c r="F3645">
        <v>4206</v>
      </c>
      <c r="G3645">
        <v>112</v>
      </c>
      <c r="H3645">
        <v>329</v>
      </c>
      <c r="I3645">
        <v>289843</v>
      </c>
      <c r="J3645">
        <v>11691</v>
      </c>
      <c r="K3645">
        <v>68397</v>
      </c>
      <c r="L3645">
        <v>46266</v>
      </c>
      <c r="M3645">
        <v>19016</v>
      </c>
      <c r="N3645">
        <v>83000000</v>
      </c>
    </row>
    <row r="3646" spans="1:14" x14ac:dyDescent="0.3">
      <c r="A3646" t="s">
        <v>5887</v>
      </c>
      <c r="B3646" t="s">
        <v>2190</v>
      </c>
      <c r="C3646" t="s">
        <v>2198</v>
      </c>
      <c r="D3646" t="s">
        <v>2306</v>
      </c>
      <c r="E3646" s="17">
        <v>44533</v>
      </c>
      <c r="F3646">
        <v>812</v>
      </c>
      <c r="G3646">
        <v>137</v>
      </c>
      <c r="H3646">
        <v>3141</v>
      </c>
      <c r="I3646">
        <v>290655</v>
      </c>
      <c r="J3646">
        <v>11828</v>
      </c>
      <c r="K3646">
        <v>71538</v>
      </c>
      <c r="L3646">
        <v>9744</v>
      </c>
      <c r="M3646">
        <v>4871</v>
      </c>
      <c r="N3646">
        <v>213000000</v>
      </c>
    </row>
    <row r="3647" spans="1:14" x14ac:dyDescent="0.3">
      <c r="A3647" t="s">
        <v>5888</v>
      </c>
      <c r="B3647" t="s">
        <v>2187</v>
      </c>
      <c r="C3647" t="s">
        <v>2188</v>
      </c>
      <c r="D3647" t="s">
        <v>2188</v>
      </c>
      <c r="E3647" s="17">
        <v>44090</v>
      </c>
      <c r="F3647">
        <v>3374</v>
      </c>
      <c r="G3647">
        <v>171</v>
      </c>
      <c r="H3647">
        <v>3739</v>
      </c>
      <c r="I3647">
        <v>294029</v>
      </c>
      <c r="J3647">
        <v>11999</v>
      </c>
      <c r="K3647">
        <v>75277</v>
      </c>
      <c r="L3647">
        <v>57358</v>
      </c>
      <c r="M3647">
        <v>13437</v>
      </c>
      <c r="N3647">
        <v>83000000</v>
      </c>
    </row>
    <row r="3648" spans="1:14" x14ac:dyDescent="0.3">
      <c r="A3648" t="s">
        <v>5889</v>
      </c>
      <c r="B3648" t="s">
        <v>2190</v>
      </c>
      <c r="C3648" t="s">
        <v>2269</v>
      </c>
      <c r="D3648" t="s">
        <v>2270</v>
      </c>
      <c r="E3648" s="17">
        <v>44035</v>
      </c>
      <c r="F3648">
        <v>929</v>
      </c>
      <c r="G3648">
        <v>133</v>
      </c>
      <c r="H3648">
        <v>292</v>
      </c>
      <c r="I3648">
        <v>294958</v>
      </c>
      <c r="J3648">
        <v>12132</v>
      </c>
      <c r="K3648">
        <v>75569</v>
      </c>
      <c r="L3648">
        <v>12077</v>
      </c>
      <c r="M3648">
        <v>6642</v>
      </c>
      <c r="N3648">
        <v>213000000</v>
      </c>
    </row>
    <row r="3649" spans="1:14" x14ac:dyDescent="0.3">
      <c r="A3649" t="s">
        <v>5890</v>
      </c>
      <c r="B3649" t="s">
        <v>2187</v>
      </c>
      <c r="C3649" t="s">
        <v>2188</v>
      </c>
      <c r="D3649" t="s">
        <v>2188</v>
      </c>
      <c r="E3649" s="17">
        <v>43889</v>
      </c>
      <c r="F3649">
        <v>4981</v>
      </c>
      <c r="G3649">
        <v>154</v>
      </c>
      <c r="H3649">
        <v>359</v>
      </c>
      <c r="I3649">
        <v>299939</v>
      </c>
      <c r="J3649">
        <v>12286</v>
      </c>
      <c r="K3649">
        <v>75928</v>
      </c>
      <c r="L3649">
        <v>89658</v>
      </c>
      <c r="M3649">
        <v>11076</v>
      </c>
      <c r="N3649">
        <v>83000000</v>
      </c>
    </row>
    <row r="3650" spans="1:14" x14ac:dyDescent="0.3">
      <c r="A3650" t="s">
        <v>5891</v>
      </c>
      <c r="B3650" t="s">
        <v>2190</v>
      </c>
      <c r="C3650" t="s">
        <v>2191</v>
      </c>
      <c r="D3650" t="s">
        <v>2285</v>
      </c>
      <c r="E3650" s="17">
        <v>44301</v>
      </c>
      <c r="F3650">
        <v>4075</v>
      </c>
      <c r="G3650">
        <v>19</v>
      </c>
      <c r="H3650">
        <v>1609</v>
      </c>
      <c r="I3650">
        <v>304014</v>
      </c>
      <c r="J3650">
        <v>12305</v>
      </c>
      <c r="K3650">
        <v>77537</v>
      </c>
      <c r="L3650">
        <v>65200</v>
      </c>
      <c r="M3650">
        <v>15381</v>
      </c>
      <c r="N3650">
        <v>213000000</v>
      </c>
    </row>
    <row r="3651" spans="1:14" x14ac:dyDescent="0.3">
      <c r="A3651" t="s">
        <v>5892</v>
      </c>
      <c r="B3651" t="s">
        <v>2211</v>
      </c>
      <c r="C3651" t="s">
        <v>2241</v>
      </c>
      <c r="D3651" t="s">
        <v>2242</v>
      </c>
      <c r="E3651" s="17">
        <v>44296</v>
      </c>
      <c r="F3651">
        <v>3323</v>
      </c>
      <c r="G3651">
        <v>19</v>
      </c>
      <c r="H3651">
        <v>2571</v>
      </c>
      <c r="I3651">
        <v>307337</v>
      </c>
      <c r="J3651">
        <v>12324</v>
      </c>
      <c r="K3651">
        <v>80108</v>
      </c>
      <c r="L3651">
        <v>53168</v>
      </c>
      <c r="M3651">
        <v>16363</v>
      </c>
      <c r="N3651">
        <v>331000000</v>
      </c>
    </row>
    <row r="3652" spans="1:14" x14ac:dyDescent="0.3">
      <c r="A3652" t="s">
        <v>5893</v>
      </c>
      <c r="B3652" t="s">
        <v>2190</v>
      </c>
      <c r="C3652" t="s">
        <v>2269</v>
      </c>
      <c r="D3652" t="s">
        <v>2288</v>
      </c>
      <c r="E3652" s="17">
        <v>43842</v>
      </c>
      <c r="F3652">
        <v>174</v>
      </c>
      <c r="G3652">
        <v>11</v>
      </c>
      <c r="H3652">
        <v>1360</v>
      </c>
      <c r="I3652">
        <v>307511</v>
      </c>
      <c r="J3652">
        <v>12335</v>
      </c>
      <c r="K3652">
        <v>81468</v>
      </c>
      <c r="L3652">
        <v>2610</v>
      </c>
      <c r="M3652">
        <v>7324</v>
      </c>
      <c r="N3652">
        <v>213000000</v>
      </c>
    </row>
    <row r="3653" spans="1:14" x14ac:dyDescent="0.3">
      <c r="A3653" t="s">
        <v>5894</v>
      </c>
      <c r="B3653" t="s">
        <v>2211</v>
      </c>
      <c r="C3653" t="s">
        <v>2212</v>
      </c>
      <c r="D3653" t="s">
        <v>2328</v>
      </c>
      <c r="E3653" s="17">
        <v>44461</v>
      </c>
      <c r="F3653">
        <v>1363</v>
      </c>
      <c r="G3653">
        <v>84</v>
      </c>
      <c r="H3653">
        <v>623</v>
      </c>
      <c r="I3653">
        <v>308874</v>
      </c>
      <c r="J3653">
        <v>12419</v>
      </c>
      <c r="K3653">
        <v>82091</v>
      </c>
      <c r="L3653">
        <v>6815</v>
      </c>
      <c r="M3653">
        <v>8453</v>
      </c>
      <c r="N3653">
        <v>331000000</v>
      </c>
    </row>
    <row r="3654" spans="1:14" x14ac:dyDescent="0.3">
      <c r="A3654" t="s">
        <v>5895</v>
      </c>
      <c r="B3654" t="s">
        <v>2211</v>
      </c>
      <c r="C3654" t="s">
        <v>2245</v>
      </c>
      <c r="D3654" t="s">
        <v>2308</v>
      </c>
      <c r="E3654" s="17">
        <v>44120</v>
      </c>
      <c r="F3654">
        <v>2895</v>
      </c>
      <c r="G3654">
        <v>48</v>
      </c>
      <c r="H3654">
        <v>1565</v>
      </c>
      <c r="I3654">
        <v>311769</v>
      </c>
      <c r="J3654">
        <v>12467</v>
      </c>
      <c r="K3654">
        <v>83656</v>
      </c>
      <c r="L3654">
        <v>17370</v>
      </c>
      <c r="M3654">
        <v>14445</v>
      </c>
      <c r="N3654">
        <v>331000000</v>
      </c>
    </row>
    <row r="3655" spans="1:14" x14ac:dyDescent="0.3">
      <c r="A3655" t="s">
        <v>5896</v>
      </c>
      <c r="B3655" t="s">
        <v>2194</v>
      </c>
      <c r="C3655" t="s">
        <v>27</v>
      </c>
      <c r="D3655" t="s">
        <v>27</v>
      </c>
      <c r="E3655" s="17">
        <v>44184</v>
      </c>
      <c r="F3655">
        <v>1037</v>
      </c>
      <c r="G3655">
        <v>179</v>
      </c>
      <c r="H3655">
        <v>1920</v>
      </c>
      <c r="I3655">
        <v>312806</v>
      </c>
      <c r="J3655">
        <v>12646</v>
      </c>
      <c r="K3655">
        <v>85576</v>
      </c>
      <c r="L3655">
        <v>6222</v>
      </c>
      <c r="M3655">
        <v>9990</v>
      </c>
      <c r="N3655">
        <v>1380000000</v>
      </c>
    </row>
    <row r="3656" spans="1:14" x14ac:dyDescent="0.3">
      <c r="A3656" t="s">
        <v>5897</v>
      </c>
      <c r="B3656" t="s">
        <v>2211</v>
      </c>
      <c r="C3656" t="s">
        <v>2237</v>
      </c>
      <c r="D3656" t="s">
        <v>2238</v>
      </c>
      <c r="E3656" s="17">
        <v>44469</v>
      </c>
      <c r="F3656">
        <v>3011</v>
      </c>
      <c r="G3656">
        <v>9</v>
      </c>
      <c r="H3656">
        <v>1511</v>
      </c>
      <c r="I3656">
        <v>315817</v>
      </c>
      <c r="J3656">
        <v>12655</v>
      </c>
      <c r="K3656">
        <v>87087</v>
      </c>
      <c r="L3656">
        <v>54198</v>
      </c>
      <c r="M3656">
        <v>8692</v>
      </c>
      <c r="N3656">
        <v>331000000</v>
      </c>
    </row>
    <row r="3657" spans="1:14" x14ac:dyDescent="0.3">
      <c r="A3657" t="s">
        <v>5898</v>
      </c>
      <c r="B3657" t="s">
        <v>2206</v>
      </c>
      <c r="C3657" t="s">
        <v>2207</v>
      </c>
      <c r="D3657" t="s">
        <v>2208</v>
      </c>
      <c r="E3657" s="17">
        <v>43905</v>
      </c>
      <c r="F3657">
        <v>2090</v>
      </c>
      <c r="G3657">
        <v>4</v>
      </c>
      <c r="H3657">
        <v>4713</v>
      </c>
      <c r="I3657">
        <v>317907</v>
      </c>
      <c r="J3657">
        <v>12659</v>
      </c>
      <c r="K3657">
        <v>91800</v>
      </c>
      <c r="L3657">
        <v>22990</v>
      </c>
      <c r="M3657">
        <v>8032</v>
      </c>
      <c r="N3657">
        <v>68000000</v>
      </c>
    </row>
    <row r="3658" spans="1:14" x14ac:dyDescent="0.3">
      <c r="A3658" t="s">
        <v>5899</v>
      </c>
      <c r="B3658" t="s">
        <v>2211</v>
      </c>
      <c r="C3658" t="s">
        <v>2241</v>
      </c>
      <c r="D3658" t="s">
        <v>2242</v>
      </c>
      <c r="E3658" s="17">
        <v>44546</v>
      </c>
      <c r="F3658">
        <v>460</v>
      </c>
      <c r="G3658">
        <v>63</v>
      </c>
      <c r="H3658">
        <v>574</v>
      </c>
      <c r="I3658">
        <v>318367</v>
      </c>
      <c r="J3658">
        <v>12722</v>
      </c>
      <c r="K3658">
        <v>92374</v>
      </c>
      <c r="L3658">
        <v>4600</v>
      </c>
      <c r="M3658">
        <v>11214</v>
      </c>
      <c r="N3658">
        <v>331000000</v>
      </c>
    </row>
    <row r="3659" spans="1:14" x14ac:dyDescent="0.3">
      <c r="A3659" t="s">
        <v>5900</v>
      </c>
      <c r="B3659" t="s">
        <v>2190</v>
      </c>
      <c r="C3659" t="s">
        <v>2269</v>
      </c>
      <c r="D3659" t="s">
        <v>2288</v>
      </c>
      <c r="E3659" s="17">
        <v>44391</v>
      </c>
      <c r="F3659">
        <v>2752</v>
      </c>
      <c r="G3659">
        <v>185</v>
      </c>
      <c r="H3659">
        <v>2001</v>
      </c>
      <c r="I3659">
        <v>321119</v>
      </c>
      <c r="J3659">
        <v>12907</v>
      </c>
      <c r="K3659">
        <v>94375</v>
      </c>
      <c r="L3659">
        <v>52288</v>
      </c>
      <c r="M3659">
        <v>12350</v>
      </c>
      <c r="N3659">
        <v>213000000</v>
      </c>
    </row>
    <row r="3660" spans="1:14" x14ac:dyDescent="0.3">
      <c r="A3660" t="s">
        <v>5901</v>
      </c>
      <c r="B3660" t="s">
        <v>2211</v>
      </c>
      <c r="C3660" t="s">
        <v>2237</v>
      </c>
      <c r="D3660" t="s">
        <v>2250</v>
      </c>
      <c r="E3660" s="17">
        <v>44421</v>
      </c>
      <c r="F3660">
        <v>148</v>
      </c>
      <c r="G3660">
        <v>135</v>
      </c>
      <c r="H3660">
        <v>396</v>
      </c>
      <c r="I3660">
        <v>321267</v>
      </c>
      <c r="J3660">
        <v>13042</v>
      </c>
      <c r="K3660">
        <v>94771</v>
      </c>
      <c r="L3660">
        <v>2664</v>
      </c>
      <c r="M3660">
        <v>13664</v>
      </c>
      <c r="N3660">
        <v>331000000</v>
      </c>
    </row>
    <row r="3661" spans="1:14" x14ac:dyDescent="0.3">
      <c r="A3661" t="s">
        <v>5902</v>
      </c>
      <c r="B3661" t="s">
        <v>2190</v>
      </c>
      <c r="C3661" t="s">
        <v>2198</v>
      </c>
      <c r="D3661" t="s">
        <v>2199</v>
      </c>
      <c r="E3661" s="17">
        <v>44271</v>
      </c>
      <c r="F3661">
        <v>4433</v>
      </c>
      <c r="G3661">
        <v>157</v>
      </c>
      <c r="H3661">
        <v>2708</v>
      </c>
      <c r="I3661">
        <v>325700</v>
      </c>
      <c r="J3661">
        <v>13199</v>
      </c>
      <c r="K3661">
        <v>97479</v>
      </c>
      <c r="L3661">
        <v>66495</v>
      </c>
      <c r="M3661">
        <v>13330</v>
      </c>
      <c r="N3661">
        <v>213000000</v>
      </c>
    </row>
    <row r="3662" spans="1:14" x14ac:dyDescent="0.3">
      <c r="A3662" t="s">
        <v>5903</v>
      </c>
      <c r="B3662" t="s">
        <v>2190</v>
      </c>
      <c r="C3662" t="s">
        <v>2191</v>
      </c>
      <c r="D3662" t="s">
        <v>2285</v>
      </c>
      <c r="E3662" s="17">
        <v>44071</v>
      </c>
      <c r="F3662">
        <v>1133</v>
      </c>
      <c r="G3662">
        <v>16</v>
      </c>
      <c r="H3662">
        <v>4497</v>
      </c>
      <c r="I3662">
        <v>326833</v>
      </c>
      <c r="J3662">
        <v>13215</v>
      </c>
      <c r="K3662">
        <v>101976</v>
      </c>
      <c r="L3662">
        <v>14729</v>
      </c>
      <c r="M3662">
        <v>16964</v>
      </c>
      <c r="N3662">
        <v>213000000</v>
      </c>
    </row>
    <row r="3663" spans="1:14" x14ac:dyDescent="0.3">
      <c r="A3663" t="s">
        <v>5904</v>
      </c>
      <c r="B3663" t="s">
        <v>2206</v>
      </c>
      <c r="C3663" t="s">
        <v>2257</v>
      </c>
      <c r="D3663" t="s">
        <v>2258</v>
      </c>
      <c r="E3663" s="17">
        <v>43984</v>
      </c>
      <c r="F3663">
        <v>353</v>
      </c>
      <c r="G3663">
        <v>66</v>
      </c>
      <c r="H3663">
        <v>1511</v>
      </c>
      <c r="I3663">
        <v>327186</v>
      </c>
      <c r="J3663">
        <v>13281</v>
      </c>
      <c r="K3663">
        <v>103487</v>
      </c>
      <c r="L3663">
        <v>2471</v>
      </c>
      <c r="M3663">
        <v>1851</v>
      </c>
      <c r="N3663">
        <v>68000000</v>
      </c>
    </row>
    <row r="3664" spans="1:14" x14ac:dyDescent="0.3">
      <c r="A3664" t="s">
        <v>5905</v>
      </c>
      <c r="B3664" t="s">
        <v>2211</v>
      </c>
      <c r="C3664" t="s">
        <v>2245</v>
      </c>
      <c r="D3664" t="s">
        <v>2308</v>
      </c>
      <c r="E3664" s="17">
        <v>43926</v>
      </c>
      <c r="F3664">
        <v>1107</v>
      </c>
      <c r="G3664">
        <v>20</v>
      </c>
      <c r="H3664">
        <v>2093</v>
      </c>
      <c r="I3664">
        <v>328293</v>
      </c>
      <c r="J3664">
        <v>13301</v>
      </c>
      <c r="K3664">
        <v>105580</v>
      </c>
      <c r="L3664">
        <v>13284</v>
      </c>
      <c r="M3664">
        <v>18523</v>
      </c>
      <c r="N3664">
        <v>331000000</v>
      </c>
    </row>
    <row r="3665" spans="1:14" x14ac:dyDescent="0.3">
      <c r="A3665" t="s">
        <v>5906</v>
      </c>
      <c r="B3665" t="s">
        <v>2211</v>
      </c>
      <c r="C3665" t="s">
        <v>2245</v>
      </c>
      <c r="D3665" t="s">
        <v>2246</v>
      </c>
      <c r="E3665" s="17">
        <v>44556</v>
      </c>
      <c r="F3665">
        <v>2602</v>
      </c>
      <c r="G3665">
        <v>15</v>
      </c>
      <c r="H3665">
        <v>4782</v>
      </c>
      <c r="I3665">
        <v>330895</v>
      </c>
      <c r="J3665">
        <v>13316</v>
      </c>
      <c r="K3665">
        <v>110362</v>
      </c>
      <c r="L3665">
        <v>23418</v>
      </c>
      <c r="M3665">
        <v>18576</v>
      </c>
      <c r="N3665">
        <v>331000000</v>
      </c>
    </row>
    <row r="3666" spans="1:14" x14ac:dyDescent="0.3">
      <c r="A3666" t="s">
        <v>5907</v>
      </c>
      <c r="B3666" t="s">
        <v>2187</v>
      </c>
      <c r="C3666" t="s">
        <v>2338</v>
      </c>
      <c r="D3666" t="s">
        <v>2339</v>
      </c>
      <c r="E3666" s="17">
        <v>44124</v>
      </c>
      <c r="F3666">
        <v>2113</v>
      </c>
      <c r="G3666">
        <v>26</v>
      </c>
      <c r="H3666">
        <v>4249</v>
      </c>
      <c r="I3666">
        <v>333008</v>
      </c>
      <c r="J3666">
        <v>13342</v>
      </c>
      <c r="K3666">
        <v>114611</v>
      </c>
      <c r="L3666">
        <v>19017</v>
      </c>
      <c r="M3666">
        <v>18606</v>
      </c>
      <c r="N3666">
        <v>83000000</v>
      </c>
    </row>
    <row r="3667" spans="1:14" x14ac:dyDescent="0.3">
      <c r="A3667" t="s">
        <v>5908</v>
      </c>
      <c r="B3667" t="s">
        <v>2187</v>
      </c>
      <c r="C3667" t="s">
        <v>2255</v>
      </c>
      <c r="D3667" t="s">
        <v>2255</v>
      </c>
      <c r="E3667" s="17">
        <v>44039</v>
      </c>
      <c r="F3667">
        <v>4094</v>
      </c>
      <c r="G3667">
        <v>114</v>
      </c>
      <c r="H3667">
        <v>4356</v>
      </c>
      <c r="I3667">
        <v>337102</v>
      </c>
      <c r="J3667">
        <v>13456</v>
      </c>
      <c r="K3667">
        <v>118967</v>
      </c>
      <c r="L3667">
        <v>57316</v>
      </c>
      <c r="M3667">
        <v>19600</v>
      </c>
      <c r="N3667">
        <v>83000000</v>
      </c>
    </row>
    <row r="3668" spans="1:14" x14ac:dyDescent="0.3">
      <c r="A3668" t="s">
        <v>5909</v>
      </c>
      <c r="B3668" t="s">
        <v>2194</v>
      </c>
      <c r="C3668" t="s">
        <v>2195</v>
      </c>
      <c r="D3668" t="s">
        <v>2196</v>
      </c>
      <c r="E3668" s="17">
        <v>44173</v>
      </c>
      <c r="F3668">
        <v>3685</v>
      </c>
      <c r="G3668">
        <v>5</v>
      </c>
      <c r="H3668">
        <v>2692</v>
      </c>
      <c r="I3668">
        <v>340787</v>
      </c>
      <c r="J3668">
        <v>13461</v>
      </c>
      <c r="K3668">
        <v>121659</v>
      </c>
      <c r="L3668">
        <v>62645</v>
      </c>
      <c r="M3668">
        <v>6278</v>
      </c>
      <c r="N3668">
        <v>1380000000</v>
      </c>
    </row>
    <row r="3669" spans="1:14" x14ac:dyDescent="0.3">
      <c r="A3669" t="s">
        <v>5910</v>
      </c>
      <c r="B3669" t="s">
        <v>2190</v>
      </c>
      <c r="C3669" t="s">
        <v>2198</v>
      </c>
      <c r="D3669" t="s">
        <v>2199</v>
      </c>
      <c r="E3669" s="17">
        <v>43918</v>
      </c>
      <c r="F3669">
        <v>3206</v>
      </c>
      <c r="G3669">
        <v>41</v>
      </c>
      <c r="H3669">
        <v>2032</v>
      </c>
      <c r="I3669">
        <v>343993</v>
      </c>
      <c r="J3669">
        <v>13502</v>
      </c>
      <c r="K3669">
        <v>123691</v>
      </c>
      <c r="L3669">
        <v>48090</v>
      </c>
      <c r="M3669">
        <v>16924</v>
      </c>
      <c r="N3669">
        <v>213000000</v>
      </c>
    </row>
    <row r="3670" spans="1:14" x14ac:dyDescent="0.3">
      <c r="A3670" t="s">
        <v>5911</v>
      </c>
      <c r="B3670" t="s">
        <v>2206</v>
      </c>
      <c r="C3670" t="s">
        <v>2257</v>
      </c>
      <c r="D3670" t="s">
        <v>2290</v>
      </c>
      <c r="E3670" s="17">
        <v>44220</v>
      </c>
      <c r="F3670">
        <v>1109</v>
      </c>
      <c r="G3670">
        <v>143</v>
      </c>
      <c r="H3670">
        <v>1354</v>
      </c>
      <c r="I3670">
        <v>345102</v>
      </c>
      <c r="J3670">
        <v>13645</v>
      </c>
      <c r="K3670">
        <v>125045</v>
      </c>
      <c r="L3670">
        <v>17744</v>
      </c>
      <c r="M3670">
        <v>1735</v>
      </c>
      <c r="N3670">
        <v>68000000</v>
      </c>
    </row>
    <row r="3671" spans="1:14" x14ac:dyDescent="0.3">
      <c r="A3671" t="s">
        <v>5912</v>
      </c>
      <c r="B3671" t="s">
        <v>2187</v>
      </c>
      <c r="C3671" t="s">
        <v>2201</v>
      </c>
      <c r="D3671" t="s">
        <v>2272</v>
      </c>
      <c r="E3671" s="17">
        <v>44155</v>
      </c>
      <c r="F3671">
        <v>4179</v>
      </c>
      <c r="G3671">
        <v>172</v>
      </c>
      <c r="H3671">
        <v>4734</v>
      </c>
      <c r="I3671">
        <v>349281</v>
      </c>
      <c r="J3671">
        <v>13817</v>
      </c>
      <c r="K3671">
        <v>129779</v>
      </c>
      <c r="L3671">
        <v>37611</v>
      </c>
      <c r="M3671">
        <v>11011</v>
      </c>
      <c r="N3671">
        <v>83000000</v>
      </c>
    </row>
    <row r="3672" spans="1:14" x14ac:dyDescent="0.3">
      <c r="A3672" t="s">
        <v>5913</v>
      </c>
      <c r="B3672" t="s">
        <v>2211</v>
      </c>
      <c r="C3672" t="s">
        <v>2212</v>
      </c>
      <c r="D3672" t="s">
        <v>2213</v>
      </c>
      <c r="E3672" s="17">
        <v>43987</v>
      </c>
      <c r="F3672">
        <v>1977</v>
      </c>
      <c r="G3672">
        <v>2</v>
      </c>
      <c r="H3672">
        <v>2752</v>
      </c>
      <c r="I3672">
        <v>351258</v>
      </c>
      <c r="J3672">
        <v>13819</v>
      </c>
      <c r="K3672">
        <v>132531</v>
      </c>
      <c r="L3672">
        <v>23724</v>
      </c>
      <c r="M3672">
        <v>5706</v>
      </c>
      <c r="N3672">
        <v>331000000</v>
      </c>
    </row>
    <row r="3673" spans="1:14" x14ac:dyDescent="0.3">
      <c r="A3673" t="s">
        <v>5914</v>
      </c>
      <c r="B3673" t="s">
        <v>2194</v>
      </c>
      <c r="C3673" t="s">
        <v>2221</v>
      </c>
      <c r="D3673" t="s">
        <v>2222</v>
      </c>
      <c r="E3673" s="17">
        <v>44498</v>
      </c>
      <c r="F3673">
        <v>226</v>
      </c>
      <c r="G3673">
        <v>39</v>
      </c>
      <c r="H3673">
        <v>1292</v>
      </c>
      <c r="I3673">
        <v>351484</v>
      </c>
      <c r="J3673">
        <v>13858</v>
      </c>
      <c r="K3673">
        <v>133823</v>
      </c>
      <c r="L3673">
        <v>2486</v>
      </c>
      <c r="M3673">
        <v>5160</v>
      </c>
      <c r="N3673">
        <v>1380000000</v>
      </c>
    </row>
    <row r="3674" spans="1:14" x14ac:dyDescent="0.3">
      <c r="A3674" t="s">
        <v>5915</v>
      </c>
      <c r="B3674" t="s">
        <v>2206</v>
      </c>
      <c r="C3674" t="s">
        <v>2232</v>
      </c>
      <c r="D3674" t="s">
        <v>2326</v>
      </c>
      <c r="E3674" s="17">
        <v>44481</v>
      </c>
      <c r="F3674">
        <v>2939</v>
      </c>
      <c r="G3674">
        <v>19</v>
      </c>
      <c r="H3674">
        <v>3735</v>
      </c>
      <c r="I3674">
        <v>354423</v>
      </c>
      <c r="J3674">
        <v>13877</v>
      </c>
      <c r="K3674">
        <v>137558</v>
      </c>
      <c r="L3674">
        <v>44085</v>
      </c>
      <c r="M3674">
        <v>6602</v>
      </c>
      <c r="N3674">
        <v>68000000</v>
      </c>
    </row>
    <row r="3675" spans="1:14" x14ac:dyDescent="0.3">
      <c r="A3675" t="s">
        <v>5916</v>
      </c>
      <c r="B3675" t="s">
        <v>2211</v>
      </c>
      <c r="C3675" t="s">
        <v>2241</v>
      </c>
      <c r="D3675" t="s">
        <v>2261</v>
      </c>
      <c r="E3675" s="17">
        <v>44463</v>
      </c>
      <c r="F3675">
        <v>1012</v>
      </c>
      <c r="G3675">
        <v>6</v>
      </c>
      <c r="H3675">
        <v>4252</v>
      </c>
      <c r="I3675">
        <v>355435</v>
      </c>
      <c r="J3675">
        <v>13883</v>
      </c>
      <c r="K3675">
        <v>141810</v>
      </c>
      <c r="L3675">
        <v>16192</v>
      </c>
      <c r="M3675">
        <v>9156</v>
      </c>
      <c r="N3675">
        <v>331000000</v>
      </c>
    </row>
    <row r="3676" spans="1:14" x14ac:dyDescent="0.3">
      <c r="A3676" t="s">
        <v>5917</v>
      </c>
      <c r="B3676" t="s">
        <v>2211</v>
      </c>
      <c r="C3676" t="s">
        <v>2245</v>
      </c>
      <c r="D3676" t="s">
        <v>2246</v>
      </c>
      <c r="E3676" s="17">
        <v>44407</v>
      </c>
      <c r="F3676">
        <v>4115</v>
      </c>
      <c r="G3676">
        <v>58</v>
      </c>
      <c r="H3676">
        <v>3739</v>
      </c>
      <c r="I3676">
        <v>359550</v>
      </c>
      <c r="J3676">
        <v>13941</v>
      </c>
      <c r="K3676">
        <v>145549</v>
      </c>
      <c r="L3676">
        <v>45265</v>
      </c>
      <c r="M3676">
        <v>6121</v>
      </c>
      <c r="N3676">
        <v>331000000</v>
      </c>
    </row>
    <row r="3677" spans="1:14" x14ac:dyDescent="0.3">
      <c r="A3677" t="s">
        <v>5918</v>
      </c>
      <c r="B3677" t="s">
        <v>2190</v>
      </c>
      <c r="C3677" t="s">
        <v>2252</v>
      </c>
      <c r="D3677" t="s">
        <v>2253</v>
      </c>
      <c r="E3677" s="17">
        <v>44449</v>
      </c>
      <c r="F3677">
        <v>3106</v>
      </c>
      <c r="G3677">
        <v>138</v>
      </c>
      <c r="H3677">
        <v>4709</v>
      </c>
      <c r="I3677">
        <v>362656</v>
      </c>
      <c r="J3677">
        <v>14079</v>
      </c>
      <c r="K3677">
        <v>150258</v>
      </c>
      <c r="L3677">
        <v>24848</v>
      </c>
      <c r="M3677">
        <v>7909</v>
      </c>
      <c r="N3677">
        <v>213000000</v>
      </c>
    </row>
    <row r="3678" spans="1:14" x14ac:dyDescent="0.3">
      <c r="A3678" t="s">
        <v>5919</v>
      </c>
      <c r="B3678" t="s">
        <v>2190</v>
      </c>
      <c r="C3678" t="s">
        <v>2191</v>
      </c>
      <c r="D3678" t="s">
        <v>2192</v>
      </c>
      <c r="E3678" s="17">
        <v>44489</v>
      </c>
      <c r="F3678">
        <v>3936</v>
      </c>
      <c r="G3678">
        <v>92</v>
      </c>
      <c r="H3678">
        <v>2476</v>
      </c>
      <c r="I3678">
        <v>366592</v>
      </c>
      <c r="J3678">
        <v>14171</v>
      </c>
      <c r="K3678">
        <v>152734</v>
      </c>
      <c r="L3678">
        <v>70848</v>
      </c>
      <c r="M3678">
        <v>4719</v>
      </c>
      <c r="N3678">
        <v>213000000</v>
      </c>
    </row>
    <row r="3679" spans="1:14" x14ac:dyDescent="0.3">
      <c r="A3679" t="s">
        <v>5920</v>
      </c>
      <c r="B3679" t="s">
        <v>2187</v>
      </c>
      <c r="C3679" t="s">
        <v>2188</v>
      </c>
      <c r="D3679" t="s">
        <v>2188</v>
      </c>
      <c r="E3679" s="17">
        <v>43967</v>
      </c>
      <c r="F3679">
        <v>2802</v>
      </c>
      <c r="G3679">
        <v>51</v>
      </c>
      <c r="H3679">
        <v>1908</v>
      </c>
      <c r="I3679">
        <v>369394</v>
      </c>
      <c r="J3679">
        <v>14222</v>
      </c>
      <c r="K3679">
        <v>154642</v>
      </c>
      <c r="L3679">
        <v>53238</v>
      </c>
      <c r="M3679">
        <v>14539</v>
      </c>
      <c r="N3679">
        <v>83000000</v>
      </c>
    </row>
    <row r="3680" spans="1:14" x14ac:dyDescent="0.3">
      <c r="A3680" t="s">
        <v>5921</v>
      </c>
      <c r="B3680" t="s">
        <v>2187</v>
      </c>
      <c r="C3680" t="s">
        <v>2338</v>
      </c>
      <c r="D3680" t="s">
        <v>2438</v>
      </c>
      <c r="E3680" s="17">
        <v>44504</v>
      </c>
      <c r="F3680">
        <v>1466</v>
      </c>
      <c r="G3680">
        <v>130</v>
      </c>
      <c r="H3680">
        <v>2899</v>
      </c>
      <c r="I3680">
        <v>370860</v>
      </c>
      <c r="J3680">
        <v>14352</v>
      </c>
      <c r="K3680">
        <v>157541</v>
      </c>
      <c r="L3680">
        <v>14660</v>
      </c>
      <c r="M3680">
        <v>18489</v>
      </c>
      <c r="N3680">
        <v>83000000</v>
      </c>
    </row>
    <row r="3681" spans="1:14" x14ac:dyDescent="0.3">
      <c r="A3681" t="s">
        <v>5922</v>
      </c>
      <c r="B3681" t="s">
        <v>2211</v>
      </c>
      <c r="C3681" t="s">
        <v>2237</v>
      </c>
      <c r="D3681" t="s">
        <v>2238</v>
      </c>
      <c r="E3681" s="17">
        <v>44258</v>
      </c>
      <c r="F3681">
        <v>2988</v>
      </c>
      <c r="G3681">
        <v>20</v>
      </c>
      <c r="H3681">
        <v>1275</v>
      </c>
      <c r="I3681">
        <v>373848</v>
      </c>
      <c r="J3681">
        <v>14372</v>
      </c>
      <c r="K3681">
        <v>158816</v>
      </c>
      <c r="L3681">
        <v>50796</v>
      </c>
      <c r="M3681">
        <v>6828</v>
      </c>
      <c r="N3681">
        <v>331000000</v>
      </c>
    </row>
    <row r="3682" spans="1:14" x14ac:dyDescent="0.3">
      <c r="A3682" t="s">
        <v>5923</v>
      </c>
      <c r="B3682" t="s">
        <v>2211</v>
      </c>
      <c r="C3682" t="s">
        <v>2245</v>
      </c>
      <c r="D3682" t="s">
        <v>2308</v>
      </c>
      <c r="E3682" s="17">
        <v>44282</v>
      </c>
      <c r="F3682">
        <v>269</v>
      </c>
      <c r="G3682">
        <v>180</v>
      </c>
      <c r="H3682">
        <v>4362</v>
      </c>
      <c r="I3682">
        <v>374117</v>
      </c>
      <c r="J3682">
        <v>14552</v>
      </c>
      <c r="K3682">
        <v>163178</v>
      </c>
      <c r="L3682">
        <v>1345</v>
      </c>
      <c r="M3682">
        <v>14924</v>
      </c>
      <c r="N3682">
        <v>331000000</v>
      </c>
    </row>
    <row r="3683" spans="1:14" x14ac:dyDescent="0.3">
      <c r="A3683" t="s">
        <v>5924</v>
      </c>
      <c r="B3683" t="s">
        <v>2187</v>
      </c>
      <c r="C3683" t="s">
        <v>2255</v>
      </c>
      <c r="D3683" t="s">
        <v>2255</v>
      </c>
      <c r="E3683" s="17">
        <v>44442</v>
      </c>
      <c r="F3683">
        <v>3806</v>
      </c>
      <c r="G3683">
        <v>157</v>
      </c>
      <c r="H3683">
        <v>58</v>
      </c>
      <c r="I3683">
        <v>377923</v>
      </c>
      <c r="J3683">
        <v>14709</v>
      </c>
      <c r="K3683">
        <v>163236</v>
      </c>
      <c r="L3683">
        <v>38060</v>
      </c>
      <c r="M3683">
        <v>14383</v>
      </c>
      <c r="N3683">
        <v>83000000</v>
      </c>
    </row>
    <row r="3684" spans="1:14" x14ac:dyDescent="0.3">
      <c r="A3684" t="s">
        <v>5925</v>
      </c>
      <c r="B3684" t="s">
        <v>2187</v>
      </c>
      <c r="C3684" t="s">
        <v>2201</v>
      </c>
      <c r="D3684" t="s">
        <v>2202</v>
      </c>
      <c r="E3684" s="17">
        <v>43971</v>
      </c>
      <c r="F3684">
        <v>1531</v>
      </c>
      <c r="G3684">
        <v>10</v>
      </c>
      <c r="H3684">
        <v>3923</v>
      </c>
      <c r="I3684">
        <v>379454</v>
      </c>
      <c r="J3684">
        <v>14719</v>
      </c>
      <c r="K3684">
        <v>167159</v>
      </c>
      <c r="L3684">
        <v>13779</v>
      </c>
      <c r="M3684">
        <v>9738</v>
      </c>
      <c r="N3684">
        <v>83000000</v>
      </c>
    </row>
    <row r="3685" spans="1:14" x14ac:dyDescent="0.3">
      <c r="A3685" t="s">
        <v>5926</v>
      </c>
      <c r="B3685" t="s">
        <v>2211</v>
      </c>
      <c r="C3685" t="s">
        <v>2241</v>
      </c>
      <c r="D3685" t="s">
        <v>2242</v>
      </c>
      <c r="E3685" s="17">
        <v>43913</v>
      </c>
      <c r="F3685">
        <v>303</v>
      </c>
      <c r="G3685">
        <v>152</v>
      </c>
      <c r="H3685">
        <v>616</v>
      </c>
      <c r="I3685">
        <v>379757</v>
      </c>
      <c r="J3685">
        <v>14871</v>
      </c>
      <c r="K3685">
        <v>167775</v>
      </c>
      <c r="L3685">
        <v>5151</v>
      </c>
      <c r="M3685">
        <v>7655</v>
      </c>
      <c r="N3685">
        <v>331000000</v>
      </c>
    </row>
    <row r="3686" spans="1:14" x14ac:dyDescent="0.3">
      <c r="A3686" t="s">
        <v>5927</v>
      </c>
      <c r="B3686" t="s">
        <v>2206</v>
      </c>
      <c r="C3686" t="s">
        <v>2224</v>
      </c>
      <c r="D3686" t="s">
        <v>2230</v>
      </c>
      <c r="E3686" s="17">
        <v>44007</v>
      </c>
      <c r="F3686">
        <v>4905</v>
      </c>
      <c r="G3686">
        <v>49</v>
      </c>
      <c r="H3686">
        <v>3671</v>
      </c>
      <c r="I3686">
        <v>384662</v>
      </c>
      <c r="J3686">
        <v>14920</v>
      </c>
      <c r="K3686">
        <v>171446</v>
      </c>
      <c r="L3686">
        <v>24525</v>
      </c>
      <c r="M3686">
        <v>4044</v>
      </c>
      <c r="N3686">
        <v>68000000</v>
      </c>
    </row>
    <row r="3687" spans="1:14" x14ac:dyDescent="0.3">
      <c r="A3687" t="s">
        <v>5928</v>
      </c>
      <c r="B3687" t="s">
        <v>2211</v>
      </c>
      <c r="C3687" t="s">
        <v>2245</v>
      </c>
      <c r="D3687" t="s">
        <v>2308</v>
      </c>
      <c r="E3687" s="17">
        <v>44028</v>
      </c>
      <c r="F3687">
        <v>1932</v>
      </c>
      <c r="G3687">
        <v>8</v>
      </c>
      <c r="H3687">
        <v>2218</v>
      </c>
      <c r="I3687">
        <v>386594</v>
      </c>
      <c r="J3687">
        <v>14928</v>
      </c>
      <c r="K3687">
        <v>173664</v>
      </c>
      <c r="L3687">
        <v>32844</v>
      </c>
      <c r="M3687">
        <v>13427</v>
      </c>
      <c r="N3687">
        <v>331000000</v>
      </c>
    </row>
    <row r="3688" spans="1:14" x14ac:dyDescent="0.3">
      <c r="A3688" t="s">
        <v>5929</v>
      </c>
      <c r="B3688" t="s">
        <v>2206</v>
      </c>
      <c r="C3688" t="s">
        <v>2232</v>
      </c>
      <c r="D3688" t="s">
        <v>2326</v>
      </c>
      <c r="E3688" s="17">
        <v>44454</v>
      </c>
      <c r="F3688">
        <v>2040</v>
      </c>
      <c r="G3688">
        <v>44</v>
      </c>
      <c r="H3688">
        <v>1711</v>
      </c>
      <c r="I3688">
        <v>388634</v>
      </c>
      <c r="J3688">
        <v>14972</v>
      </c>
      <c r="K3688">
        <v>175375</v>
      </c>
      <c r="L3688">
        <v>30600</v>
      </c>
      <c r="M3688">
        <v>16411</v>
      </c>
      <c r="N3688">
        <v>68000000</v>
      </c>
    </row>
    <row r="3689" spans="1:14" x14ac:dyDescent="0.3">
      <c r="A3689" t="s">
        <v>5930</v>
      </c>
      <c r="B3689" t="s">
        <v>2206</v>
      </c>
      <c r="C3689" t="s">
        <v>2207</v>
      </c>
      <c r="D3689" t="s">
        <v>2263</v>
      </c>
      <c r="E3689" s="17">
        <v>44398</v>
      </c>
      <c r="F3689">
        <v>4021</v>
      </c>
      <c r="G3689">
        <v>28</v>
      </c>
      <c r="H3689">
        <v>1342</v>
      </c>
      <c r="I3689">
        <v>392655</v>
      </c>
      <c r="J3689">
        <v>15000</v>
      </c>
      <c r="K3689">
        <v>176717</v>
      </c>
      <c r="L3689">
        <v>20105</v>
      </c>
      <c r="M3689">
        <v>9330</v>
      </c>
      <c r="N3689">
        <v>68000000</v>
      </c>
    </row>
    <row r="3690" spans="1:14" x14ac:dyDescent="0.3">
      <c r="A3690" t="s">
        <v>5931</v>
      </c>
      <c r="B3690" t="s">
        <v>2211</v>
      </c>
      <c r="C3690" t="s">
        <v>2241</v>
      </c>
      <c r="D3690" t="s">
        <v>2261</v>
      </c>
      <c r="E3690" s="17">
        <v>44521</v>
      </c>
      <c r="F3690">
        <v>141</v>
      </c>
      <c r="G3690">
        <v>61</v>
      </c>
      <c r="H3690">
        <v>4752</v>
      </c>
      <c r="I3690">
        <v>392796</v>
      </c>
      <c r="J3690">
        <v>15061</v>
      </c>
      <c r="K3690">
        <v>181469</v>
      </c>
      <c r="L3690">
        <v>987</v>
      </c>
      <c r="M3690">
        <v>2947</v>
      </c>
      <c r="N3690">
        <v>331000000</v>
      </c>
    </row>
    <row r="3691" spans="1:14" x14ac:dyDescent="0.3">
      <c r="A3691" t="s">
        <v>5932</v>
      </c>
      <c r="B3691" t="s">
        <v>2194</v>
      </c>
      <c r="C3691" t="s">
        <v>2221</v>
      </c>
      <c r="D3691" t="s">
        <v>2222</v>
      </c>
      <c r="E3691" s="17">
        <v>44251</v>
      </c>
      <c r="F3691">
        <v>808</v>
      </c>
      <c r="G3691">
        <v>14</v>
      </c>
      <c r="H3691">
        <v>4932</v>
      </c>
      <c r="I3691">
        <v>393604</v>
      </c>
      <c r="J3691">
        <v>15075</v>
      </c>
      <c r="K3691">
        <v>186401</v>
      </c>
      <c r="L3691">
        <v>6464</v>
      </c>
      <c r="M3691">
        <v>12507</v>
      </c>
      <c r="N3691">
        <v>1380000000</v>
      </c>
    </row>
    <row r="3692" spans="1:14" x14ac:dyDescent="0.3">
      <c r="A3692" t="s">
        <v>5933</v>
      </c>
      <c r="B3692" t="s">
        <v>2187</v>
      </c>
      <c r="C3692" t="s">
        <v>2255</v>
      </c>
      <c r="D3692" t="s">
        <v>2255</v>
      </c>
      <c r="E3692" s="17">
        <v>44231</v>
      </c>
      <c r="F3692">
        <v>947</v>
      </c>
      <c r="G3692">
        <v>18</v>
      </c>
      <c r="H3692">
        <v>1023</v>
      </c>
      <c r="I3692">
        <v>394551</v>
      </c>
      <c r="J3692">
        <v>15093</v>
      </c>
      <c r="K3692">
        <v>187424</v>
      </c>
      <c r="L3692">
        <v>4735</v>
      </c>
      <c r="M3692">
        <v>5874</v>
      </c>
      <c r="N3692">
        <v>83000000</v>
      </c>
    </row>
    <row r="3693" spans="1:14" x14ac:dyDescent="0.3">
      <c r="A3693" t="s">
        <v>5934</v>
      </c>
      <c r="B3693" t="s">
        <v>2190</v>
      </c>
      <c r="C3693" t="s">
        <v>2191</v>
      </c>
      <c r="D3693" t="s">
        <v>2192</v>
      </c>
      <c r="E3693" s="17">
        <v>44528</v>
      </c>
      <c r="F3693">
        <v>3951</v>
      </c>
      <c r="G3693">
        <v>142</v>
      </c>
      <c r="H3693">
        <v>733</v>
      </c>
      <c r="I3693">
        <v>398502</v>
      </c>
      <c r="J3693">
        <v>15235</v>
      </c>
      <c r="K3693">
        <v>188157</v>
      </c>
      <c r="L3693">
        <v>63216</v>
      </c>
      <c r="M3693">
        <v>15538</v>
      </c>
      <c r="N3693">
        <v>213000000</v>
      </c>
    </row>
    <row r="3694" spans="1:14" x14ac:dyDescent="0.3">
      <c r="A3694" t="s">
        <v>5935</v>
      </c>
      <c r="B3694" t="s">
        <v>2211</v>
      </c>
      <c r="C3694" t="s">
        <v>2241</v>
      </c>
      <c r="D3694" t="s">
        <v>2242</v>
      </c>
      <c r="E3694" s="17">
        <v>44301</v>
      </c>
      <c r="F3694">
        <v>3412</v>
      </c>
      <c r="G3694">
        <v>166</v>
      </c>
      <c r="H3694">
        <v>397</v>
      </c>
      <c r="I3694">
        <v>401914</v>
      </c>
      <c r="J3694">
        <v>15401</v>
      </c>
      <c r="K3694">
        <v>188554</v>
      </c>
      <c r="L3694">
        <v>61416</v>
      </c>
      <c r="M3694">
        <v>10633</v>
      </c>
      <c r="N3694">
        <v>331000000</v>
      </c>
    </row>
    <row r="3695" spans="1:14" x14ac:dyDescent="0.3">
      <c r="A3695" t="s">
        <v>5936</v>
      </c>
      <c r="B3695" t="s">
        <v>2206</v>
      </c>
      <c r="C3695" t="s">
        <v>2224</v>
      </c>
      <c r="D3695" t="s">
        <v>2225</v>
      </c>
      <c r="E3695" s="17">
        <v>44048</v>
      </c>
      <c r="F3695">
        <v>2292</v>
      </c>
      <c r="G3695">
        <v>34</v>
      </c>
      <c r="H3695">
        <v>3086</v>
      </c>
      <c r="I3695">
        <v>404206</v>
      </c>
      <c r="J3695">
        <v>15435</v>
      </c>
      <c r="K3695">
        <v>191640</v>
      </c>
      <c r="L3695">
        <v>32088</v>
      </c>
      <c r="M3695">
        <v>16368</v>
      </c>
      <c r="N3695">
        <v>68000000</v>
      </c>
    </row>
    <row r="3696" spans="1:14" x14ac:dyDescent="0.3">
      <c r="A3696" t="s">
        <v>5937</v>
      </c>
      <c r="B3696" t="s">
        <v>2211</v>
      </c>
      <c r="C3696" t="s">
        <v>2245</v>
      </c>
      <c r="D3696" t="s">
        <v>2246</v>
      </c>
      <c r="E3696" s="17">
        <v>44559</v>
      </c>
      <c r="F3696">
        <v>765</v>
      </c>
      <c r="G3696">
        <v>140</v>
      </c>
      <c r="H3696">
        <v>968</v>
      </c>
      <c r="I3696">
        <v>404971</v>
      </c>
      <c r="J3696">
        <v>15575</v>
      </c>
      <c r="K3696">
        <v>192608</v>
      </c>
      <c r="L3696">
        <v>8415</v>
      </c>
      <c r="M3696">
        <v>18422</v>
      </c>
      <c r="N3696">
        <v>331000000</v>
      </c>
    </row>
    <row r="3697" spans="1:14" x14ac:dyDescent="0.3">
      <c r="A3697" t="s">
        <v>5938</v>
      </c>
      <c r="B3697" t="s">
        <v>2187</v>
      </c>
      <c r="C3697" t="s">
        <v>2255</v>
      </c>
      <c r="D3697" t="s">
        <v>2255</v>
      </c>
      <c r="E3697" s="17">
        <v>44462</v>
      </c>
      <c r="F3697">
        <v>2923</v>
      </c>
      <c r="G3697">
        <v>143</v>
      </c>
      <c r="H3697">
        <v>461</v>
      </c>
      <c r="I3697">
        <v>407894</v>
      </c>
      <c r="J3697">
        <v>15718</v>
      </c>
      <c r="K3697">
        <v>193069</v>
      </c>
      <c r="L3697">
        <v>17538</v>
      </c>
      <c r="M3697">
        <v>6963</v>
      </c>
      <c r="N3697">
        <v>83000000</v>
      </c>
    </row>
    <row r="3698" spans="1:14" x14ac:dyDescent="0.3">
      <c r="A3698" t="s">
        <v>5939</v>
      </c>
      <c r="B3698" t="s">
        <v>2206</v>
      </c>
      <c r="C3698" t="s">
        <v>2232</v>
      </c>
      <c r="D3698" t="s">
        <v>2233</v>
      </c>
      <c r="E3698" s="17">
        <v>44005</v>
      </c>
      <c r="F3698">
        <v>938</v>
      </c>
      <c r="G3698">
        <v>66</v>
      </c>
      <c r="H3698">
        <v>137</v>
      </c>
      <c r="I3698">
        <v>408832</v>
      </c>
      <c r="J3698">
        <v>15784</v>
      </c>
      <c r="K3698">
        <v>193206</v>
      </c>
      <c r="L3698">
        <v>14070</v>
      </c>
      <c r="M3698">
        <v>18193</v>
      </c>
      <c r="N3698">
        <v>68000000</v>
      </c>
    </row>
    <row r="3699" spans="1:14" x14ac:dyDescent="0.3">
      <c r="A3699" t="s">
        <v>5940</v>
      </c>
      <c r="B3699" t="s">
        <v>2190</v>
      </c>
      <c r="C3699" t="s">
        <v>2269</v>
      </c>
      <c r="D3699" t="s">
        <v>2270</v>
      </c>
      <c r="E3699" s="17">
        <v>43853</v>
      </c>
      <c r="F3699">
        <v>2496</v>
      </c>
      <c r="G3699">
        <v>94</v>
      </c>
      <c r="H3699">
        <v>761</v>
      </c>
      <c r="I3699">
        <v>411328</v>
      </c>
      <c r="J3699">
        <v>15878</v>
      </c>
      <c r="K3699">
        <v>193967</v>
      </c>
      <c r="L3699">
        <v>19968</v>
      </c>
      <c r="M3699">
        <v>8897</v>
      </c>
      <c r="N3699">
        <v>213000000</v>
      </c>
    </row>
    <row r="3700" spans="1:14" x14ac:dyDescent="0.3">
      <c r="A3700" t="s">
        <v>5941</v>
      </c>
      <c r="B3700" t="s">
        <v>2190</v>
      </c>
      <c r="C3700" t="s">
        <v>2191</v>
      </c>
      <c r="D3700" t="s">
        <v>2192</v>
      </c>
      <c r="E3700" s="17">
        <v>44555</v>
      </c>
      <c r="F3700">
        <v>3562</v>
      </c>
      <c r="G3700">
        <v>54</v>
      </c>
      <c r="H3700">
        <v>2197</v>
      </c>
      <c r="I3700">
        <v>414890</v>
      </c>
      <c r="J3700">
        <v>15932</v>
      </c>
      <c r="K3700">
        <v>196164</v>
      </c>
      <c r="L3700">
        <v>56992</v>
      </c>
      <c r="M3700">
        <v>18087</v>
      </c>
      <c r="N3700">
        <v>213000000</v>
      </c>
    </row>
    <row r="3701" spans="1:14" x14ac:dyDescent="0.3">
      <c r="A3701" t="s">
        <v>5942</v>
      </c>
      <c r="B3701" t="s">
        <v>2190</v>
      </c>
      <c r="C3701" t="s">
        <v>2198</v>
      </c>
      <c r="D3701" t="s">
        <v>2199</v>
      </c>
      <c r="E3701" s="17">
        <v>44065</v>
      </c>
      <c r="F3701">
        <v>1262</v>
      </c>
      <c r="G3701">
        <v>192</v>
      </c>
      <c r="H3701">
        <v>862</v>
      </c>
      <c r="I3701">
        <v>416152</v>
      </c>
      <c r="J3701">
        <v>16124</v>
      </c>
      <c r="K3701">
        <v>197026</v>
      </c>
      <c r="L3701">
        <v>16406</v>
      </c>
      <c r="M3701">
        <v>3093</v>
      </c>
      <c r="N3701">
        <v>213000000</v>
      </c>
    </row>
    <row r="3702" spans="1:14" x14ac:dyDescent="0.3">
      <c r="A3702" t="s">
        <v>5943</v>
      </c>
      <c r="B3702" t="s">
        <v>2194</v>
      </c>
      <c r="C3702" t="s">
        <v>2221</v>
      </c>
      <c r="D3702" t="s">
        <v>2222</v>
      </c>
      <c r="E3702" s="17">
        <v>43843</v>
      </c>
      <c r="F3702">
        <v>542</v>
      </c>
      <c r="G3702">
        <v>34</v>
      </c>
      <c r="H3702">
        <v>4876</v>
      </c>
      <c r="I3702">
        <v>416694</v>
      </c>
      <c r="J3702">
        <v>16158</v>
      </c>
      <c r="K3702">
        <v>201902</v>
      </c>
      <c r="L3702">
        <v>6504</v>
      </c>
      <c r="M3702">
        <v>7268</v>
      </c>
      <c r="N3702">
        <v>1380000000</v>
      </c>
    </row>
    <row r="3703" spans="1:14" x14ac:dyDescent="0.3">
      <c r="A3703" t="s">
        <v>5944</v>
      </c>
      <c r="B3703" t="s">
        <v>2206</v>
      </c>
      <c r="C3703" t="s">
        <v>2207</v>
      </c>
      <c r="D3703" t="s">
        <v>2263</v>
      </c>
      <c r="E3703" s="17">
        <v>43931</v>
      </c>
      <c r="F3703">
        <v>2679</v>
      </c>
      <c r="G3703">
        <v>15</v>
      </c>
      <c r="H3703">
        <v>592</v>
      </c>
      <c r="I3703">
        <v>419373</v>
      </c>
      <c r="J3703">
        <v>16173</v>
      </c>
      <c r="K3703">
        <v>202494</v>
      </c>
      <c r="L3703">
        <v>16074</v>
      </c>
      <c r="M3703">
        <v>3247</v>
      </c>
      <c r="N3703">
        <v>68000000</v>
      </c>
    </row>
    <row r="3704" spans="1:14" x14ac:dyDescent="0.3">
      <c r="A3704" t="s">
        <v>5945</v>
      </c>
      <c r="B3704" t="s">
        <v>2206</v>
      </c>
      <c r="C3704" t="s">
        <v>2224</v>
      </c>
      <c r="D3704" t="s">
        <v>2225</v>
      </c>
      <c r="E3704" s="17">
        <v>44366</v>
      </c>
      <c r="F3704">
        <v>2954</v>
      </c>
      <c r="G3704">
        <v>128</v>
      </c>
      <c r="H3704">
        <v>2347</v>
      </c>
      <c r="I3704">
        <v>422327</v>
      </c>
      <c r="J3704">
        <v>16301</v>
      </c>
      <c r="K3704">
        <v>204841</v>
      </c>
      <c r="L3704">
        <v>44310</v>
      </c>
      <c r="M3704">
        <v>16655</v>
      </c>
      <c r="N3704">
        <v>68000000</v>
      </c>
    </row>
    <row r="3705" spans="1:14" x14ac:dyDescent="0.3">
      <c r="A3705" t="s">
        <v>5946</v>
      </c>
      <c r="B3705" t="s">
        <v>2194</v>
      </c>
      <c r="C3705" t="s">
        <v>2195</v>
      </c>
      <c r="D3705" t="s">
        <v>2196</v>
      </c>
      <c r="E3705" s="17">
        <v>44353</v>
      </c>
      <c r="F3705">
        <v>2931</v>
      </c>
      <c r="G3705">
        <v>177</v>
      </c>
      <c r="H3705">
        <v>1446</v>
      </c>
      <c r="I3705">
        <v>425258</v>
      </c>
      <c r="J3705">
        <v>16478</v>
      </c>
      <c r="K3705">
        <v>206287</v>
      </c>
      <c r="L3705">
        <v>43965</v>
      </c>
      <c r="M3705">
        <v>5168</v>
      </c>
      <c r="N3705">
        <v>1380000000</v>
      </c>
    </row>
    <row r="3706" spans="1:14" x14ac:dyDescent="0.3">
      <c r="A3706" t="s">
        <v>5947</v>
      </c>
      <c r="B3706" t="s">
        <v>2206</v>
      </c>
      <c r="C3706" t="s">
        <v>2224</v>
      </c>
      <c r="D3706" t="s">
        <v>2230</v>
      </c>
      <c r="E3706" s="17">
        <v>44282</v>
      </c>
      <c r="F3706">
        <v>2781</v>
      </c>
      <c r="G3706">
        <v>13</v>
      </c>
      <c r="H3706">
        <v>1442</v>
      </c>
      <c r="I3706">
        <v>428039</v>
      </c>
      <c r="J3706">
        <v>16491</v>
      </c>
      <c r="K3706">
        <v>207729</v>
      </c>
      <c r="L3706">
        <v>36153</v>
      </c>
      <c r="M3706">
        <v>6718</v>
      </c>
      <c r="N3706">
        <v>68000000</v>
      </c>
    </row>
    <row r="3707" spans="1:14" x14ac:dyDescent="0.3">
      <c r="A3707" t="s">
        <v>5948</v>
      </c>
      <c r="B3707" t="s">
        <v>2194</v>
      </c>
      <c r="C3707" t="s">
        <v>2195</v>
      </c>
      <c r="D3707" t="s">
        <v>2296</v>
      </c>
      <c r="E3707" s="17">
        <v>44261</v>
      </c>
      <c r="F3707">
        <v>4239</v>
      </c>
      <c r="G3707">
        <v>61</v>
      </c>
      <c r="H3707">
        <v>2806</v>
      </c>
      <c r="I3707">
        <v>432278</v>
      </c>
      <c r="J3707">
        <v>16552</v>
      </c>
      <c r="K3707">
        <v>210535</v>
      </c>
      <c r="L3707">
        <v>21195</v>
      </c>
      <c r="M3707">
        <v>13223</v>
      </c>
      <c r="N3707">
        <v>1380000000</v>
      </c>
    </row>
    <row r="3708" spans="1:14" x14ac:dyDescent="0.3">
      <c r="A3708" t="s">
        <v>5949</v>
      </c>
      <c r="B3708" t="s">
        <v>2211</v>
      </c>
      <c r="C3708" t="s">
        <v>2241</v>
      </c>
      <c r="D3708" t="s">
        <v>2242</v>
      </c>
      <c r="E3708" s="17">
        <v>44436</v>
      </c>
      <c r="F3708">
        <v>2991</v>
      </c>
      <c r="G3708">
        <v>134</v>
      </c>
      <c r="H3708">
        <v>3325</v>
      </c>
      <c r="I3708">
        <v>435269</v>
      </c>
      <c r="J3708">
        <v>16686</v>
      </c>
      <c r="K3708">
        <v>213860</v>
      </c>
      <c r="L3708">
        <v>29910</v>
      </c>
      <c r="M3708">
        <v>14647</v>
      </c>
      <c r="N3708">
        <v>331000000</v>
      </c>
    </row>
    <row r="3709" spans="1:14" x14ac:dyDescent="0.3">
      <c r="A3709" t="s">
        <v>5950</v>
      </c>
      <c r="B3709" t="s">
        <v>2187</v>
      </c>
      <c r="C3709" t="s">
        <v>2338</v>
      </c>
      <c r="D3709" t="s">
        <v>2339</v>
      </c>
      <c r="E3709" s="17">
        <v>44543</v>
      </c>
      <c r="F3709">
        <v>2612</v>
      </c>
      <c r="G3709">
        <v>150</v>
      </c>
      <c r="H3709">
        <v>3756</v>
      </c>
      <c r="I3709">
        <v>437881</v>
      </c>
      <c r="J3709">
        <v>16836</v>
      </c>
      <c r="K3709">
        <v>217616</v>
      </c>
      <c r="L3709">
        <v>18284</v>
      </c>
      <c r="M3709">
        <v>9569</v>
      </c>
      <c r="N3709">
        <v>83000000</v>
      </c>
    </row>
    <row r="3710" spans="1:14" x14ac:dyDescent="0.3">
      <c r="A3710" t="s">
        <v>5951</v>
      </c>
      <c r="B3710" t="s">
        <v>2190</v>
      </c>
      <c r="C3710" t="s">
        <v>2252</v>
      </c>
      <c r="D3710" t="s">
        <v>2301</v>
      </c>
      <c r="E3710" s="17">
        <v>44363</v>
      </c>
      <c r="F3710">
        <v>3648</v>
      </c>
      <c r="G3710">
        <v>98</v>
      </c>
      <c r="H3710">
        <v>1336</v>
      </c>
      <c r="I3710">
        <v>441529</v>
      </c>
      <c r="J3710">
        <v>16934</v>
      </c>
      <c r="K3710">
        <v>218952</v>
      </c>
      <c r="L3710">
        <v>18240</v>
      </c>
      <c r="M3710">
        <v>15211</v>
      </c>
      <c r="N3710">
        <v>213000000</v>
      </c>
    </row>
    <row r="3711" spans="1:14" x14ac:dyDescent="0.3">
      <c r="A3711" t="s">
        <v>5952</v>
      </c>
      <c r="B3711" t="s">
        <v>2194</v>
      </c>
      <c r="C3711" t="s">
        <v>2221</v>
      </c>
      <c r="D3711" t="s">
        <v>2222</v>
      </c>
      <c r="E3711" s="17">
        <v>44553</v>
      </c>
      <c r="F3711">
        <v>1199</v>
      </c>
      <c r="G3711">
        <v>190</v>
      </c>
      <c r="H3711">
        <v>801</v>
      </c>
      <c r="I3711">
        <v>442728</v>
      </c>
      <c r="J3711">
        <v>17124</v>
      </c>
      <c r="K3711">
        <v>219753</v>
      </c>
      <c r="L3711">
        <v>14388</v>
      </c>
      <c r="M3711">
        <v>19276</v>
      </c>
      <c r="N3711">
        <v>1380000000</v>
      </c>
    </row>
    <row r="3712" spans="1:14" x14ac:dyDescent="0.3">
      <c r="A3712" t="s">
        <v>5953</v>
      </c>
      <c r="B3712" t="s">
        <v>2194</v>
      </c>
      <c r="C3712" t="s">
        <v>2221</v>
      </c>
      <c r="D3712" t="s">
        <v>2281</v>
      </c>
      <c r="E3712" s="17">
        <v>44482</v>
      </c>
      <c r="F3712">
        <v>2117</v>
      </c>
      <c r="G3712">
        <v>28</v>
      </c>
      <c r="H3712">
        <v>2357</v>
      </c>
      <c r="I3712">
        <v>444845</v>
      </c>
      <c r="J3712">
        <v>17152</v>
      </c>
      <c r="K3712">
        <v>222110</v>
      </c>
      <c r="L3712">
        <v>21170</v>
      </c>
      <c r="M3712">
        <v>1967</v>
      </c>
      <c r="N3712">
        <v>1380000000</v>
      </c>
    </row>
    <row r="3713" spans="1:14" x14ac:dyDescent="0.3">
      <c r="A3713" t="s">
        <v>5954</v>
      </c>
      <c r="B3713" t="s">
        <v>2194</v>
      </c>
      <c r="C3713" t="s">
        <v>2221</v>
      </c>
      <c r="D3713" t="s">
        <v>2281</v>
      </c>
      <c r="E3713" s="17">
        <v>44123</v>
      </c>
      <c r="F3713">
        <v>2680</v>
      </c>
      <c r="G3713">
        <v>149</v>
      </c>
      <c r="H3713">
        <v>3257</v>
      </c>
      <c r="I3713">
        <v>447525</v>
      </c>
      <c r="J3713">
        <v>17301</v>
      </c>
      <c r="K3713">
        <v>225367</v>
      </c>
      <c r="L3713">
        <v>21440</v>
      </c>
      <c r="M3713">
        <v>9099</v>
      </c>
      <c r="N3713">
        <v>1380000000</v>
      </c>
    </row>
    <row r="3714" spans="1:14" x14ac:dyDescent="0.3">
      <c r="A3714" t="s">
        <v>5955</v>
      </c>
      <c r="B3714" t="s">
        <v>2211</v>
      </c>
      <c r="C3714" t="s">
        <v>2212</v>
      </c>
      <c r="D3714" t="s">
        <v>2328</v>
      </c>
      <c r="E3714" s="17">
        <v>43931</v>
      </c>
      <c r="F3714">
        <v>2848</v>
      </c>
      <c r="G3714">
        <v>92</v>
      </c>
      <c r="H3714">
        <v>3939</v>
      </c>
      <c r="I3714">
        <v>450373</v>
      </c>
      <c r="J3714">
        <v>17393</v>
      </c>
      <c r="K3714">
        <v>229306</v>
      </c>
      <c r="L3714">
        <v>19936</v>
      </c>
      <c r="M3714">
        <v>4814</v>
      </c>
      <c r="N3714">
        <v>331000000</v>
      </c>
    </row>
    <row r="3715" spans="1:14" x14ac:dyDescent="0.3">
      <c r="A3715" t="s">
        <v>5956</v>
      </c>
      <c r="B3715" t="s">
        <v>2194</v>
      </c>
      <c r="C3715" t="s">
        <v>2221</v>
      </c>
      <c r="D3715" t="s">
        <v>2222</v>
      </c>
      <c r="E3715" s="17">
        <v>44332</v>
      </c>
      <c r="F3715">
        <v>4688</v>
      </c>
      <c r="G3715">
        <v>5</v>
      </c>
      <c r="H3715">
        <v>4079</v>
      </c>
      <c r="I3715">
        <v>455061</v>
      </c>
      <c r="J3715">
        <v>17398</v>
      </c>
      <c r="K3715">
        <v>233385</v>
      </c>
      <c r="L3715">
        <v>79696</v>
      </c>
      <c r="M3715">
        <v>3805</v>
      </c>
      <c r="N3715">
        <v>1380000000</v>
      </c>
    </row>
    <row r="3716" spans="1:14" x14ac:dyDescent="0.3">
      <c r="A3716" t="s">
        <v>5957</v>
      </c>
      <c r="B3716" t="s">
        <v>2187</v>
      </c>
      <c r="C3716" t="s">
        <v>2338</v>
      </c>
      <c r="D3716" t="s">
        <v>2438</v>
      </c>
      <c r="E3716" s="17">
        <v>44134</v>
      </c>
      <c r="F3716">
        <v>4662</v>
      </c>
      <c r="G3716">
        <v>156</v>
      </c>
      <c r="H3716">
        <v>3295</v>
      </c>
      <c r="I3716">
        <v>459723</v>
      </c>
      <c r="J3716">
        <v>17554</v>
      </c>
      <c r="K3716">
        <v>236680</v>
      </c>
      <c r="L3716">
        <v>65268</v>
      </c>
      <c r="M3716">
        <v>6497</v>
      </c>
      <c r="N3716">
        <v>83000000</v>
      </c>
    </row>
    <row r="3717" spans="1:14" x14ac:dyDescent="0.3">
      <c r="A3717" t="s">
        <v>5958</v>
      </c>
      <c r="B3717" t="s">
        <v>2187</v>
      </c>
      <c r="C3717" t="s">
        <v>2188</v>
      </c>
      <c r="D3717" t="s">
        <v>2188</v>
      </c>
      <c r="E3717" s="17">
        <v>44370</v>
      </c>
      <c r="F3717">
        <v>4786</v>
      </c>
      <c r="G3717">
        <v>88</v>
      </c>
      <c r="H3717">
        <v>4669</v>
      </c>
      <c r="I3717">
        <v>464509</v>
      </c>
      <c r="J3717">
        <v>17642</v>
      </c>
      <c r="K3717">
        <v>241349</v>
      </c>
      <c r="L3717">
        <v>28716</v>
      </c>
      <c r="M3717">
        <v>1567</v>
      </c>
      <c r="N3717">
        <v>83000000</v>
      </c>
    </row>
    <row r="3718" spans="1:14" x14ac:dyDescent="0.3">
      <c r="A3718" t="s">
        <v>5959</v>
      </c>
      <c r="B3718" t="s">
        <v>2190</v>
      </c>
      <c r="C3718" t="s">
        <v>2252</v>
      </c>
      <c r="D3718" t="s">
        <v>2301</v>
      </c>
      <c r="E3718" s="17">
        <v>44383</v>
      </c>
      <c r="F3718">
        <v>3681</v>
      </c>
      <c r="G3718">
        <v>1</v>
      </c>
      <c r="H3718">
        <v>595</v>
      </c>
      <c r="I3718">
        <v>468190</v>
      </c>
      <c r="J3718">
        <v>17643</v>
      </c>
      <c r="K3718">
        <v>241944</v>
      </c>
      <c r="L3718">
        <v>62577</v>
      </c>
      <c r="M3718">
        <v>5396</v>
      </c>
      <c r="N3718">
        <v>213000000</v>
      </c>
    </row>
    <row r="3719" spans="1:14" x14ac:dyDescent="0.3">
      <c r="A3719" t="s">
        <v>5960</v>
      </c>
      <c r="B3719" t="s">
        <v>2211</v>
      </c>
      <c r="C3719" t="s">
        <v>2241</v>
      </c>
      <c r="D3719" t="s">
        <v>2242</v>
      </c>
      <c r="E3719" s="17">
        <v>44185</v>
      </c>
      <c r="F3719">
        <v>3495</v>
      </c>
      <c r="G3719">
        <v>191</v>
      </c>
      <c r="H3719">
        <v>2047</v>
      </c>
      <c r="I3719">
        <v>471685</v>
      </c>
      <c r="J3719">
        <v>17834</v>
      </c>
      <c r="K3719">
        <v>243991</v>
      </c>
      <c r="L3719">
        <v>31455</v>
      </c>
      <c r="M3719">
        <v>202</v>
      </c>
      <c r="N3719">
        <v>331000000</v>
      </c>
    </row>
    <row r="3720" spans="1:14" x14ac:dyDescent="0.3">
      <c r="A3720" t="s">
        <v>5961</v>
      </c>
      <c r="B3720" t="s">
        <v>2187</v>
      </c>
      <c r="C3720" t="s">
        <v>2338</v>
      </c>
      <c r="D3720" t="s">
        <v>2438</v>
      </c>
      <c r="E3720" s="17">
        <v>44133</v>
      </c>
      <c r="F3720">
        <v>664</v>
      </c>
      <c r="G3720">
        <v>95</v>
      </c>
      <c r="H3720">
        <v>26</v>
      </c>
      <c r="I3720">
        <v>472349</v>
      </c>
      <c r="J3720">
        <v>17929</v>
      </c>
      <c r="K3720">
        <v>244017</v>
      </c>
      <c r="L3720">
        <v>12616</v>
      </c>
      <c r="M3720">
        <v>1931</v>
      </c>
      <c r="N3720">
        <v>83000000</v>
      </c>
    </row>
    <row r="3721" spans="1:14" x14ac:dyDescent="0.3">
      <c r="A3721" t="s">
        <v>5962</v>
      </c>
      <c r="B3721" t="s">
        <v>2206</v>
      </c>
      <c r="C3721" t="s">
        <v>2257</v>
      </c>
      <c r="D3721" t="s">
        <v>2258</v>
      </c>
      <c r="E3721" s="17">
        <v>44326</v>
      </c>
      <c r="F3721">
        <v>4501</v>
      </c>
      <c r="G3721">
        <v>35</v>
      </c>
      <c r="H3721">
        <v>2428</v>
      </c>
      <c r="I3721">
        <v>476850</v>
      </c>
      <c r="J3721">
        <v>17964</v>
      </c>
      <c r="K3721">
        <v>246445</v>
      </c>
      <c r="L3721">
        <v>54012</v>
      </c>
      <c r="M3721">
        <v>8806</v>
      </c>
      <c r="N3721">
        <v>68000000</v>
      </c>
    </row>
    <row r="3722" spans="1:14" x14ac:dyDescent="0.3">
      <c r="A3722" t="s">
        <v>5963</v>
      </c>
      <c r="B3722" t="s">
        <v>2206</v>
      </c>
      <c r="C3722" t="s">
        <v>2232</v>
      </c>
      <c r="D3722" t="s">
        <v>2233</v>
      </c>
      <c r="E3722" s="17">
        <v>44488</v>
      </c>
      <c r="F3722">
        <v>3162</v>
      </c>
      <c r="G3722">
        <v>95</v>
      </c>
      <c r="H3722">
        <v>130</v>
      </c>
      <c r="I3722">
        <v>480012</v>
      </c>
      <c r="J3722">
        <v>18059</v>
      </c>
      <c r="K3722">
        <v>246575</v>
      </c>
      <c r="L3722">
        <v>50592</v>
      </c>
      <c r="M3722">
        <v>4270</v>
      </c>
      <c r="N3722">
        <v>68000000</v>
      </c>
    </row>
    <row r="3723" spans="1:14" x14ac:dyDescent="0.3">
      <c r="A3723" t="s">
        <v>5964</v>
      </c>
      <c r="B3723" t="s">
        <v>2206</v>
      </c>
      <c r="C3723" t="s">
        <v>2224</v>
      </c>
      <c r="D3723" t="s">
        <v>2230</v>
      </c>
      <c r="E3723" s="17">
        <v>44057</v>
      </c>
      <c r="F3723">
        <v>3365</v>
      </c>
      <c r="G3723">
        <v>147</v>
      </c>
      <c r="H3723">
        <v>3067</v>
      </c>
      <c r="I3723">
        <v>483377</v>
      </c>
      <c r="J3723">
        <v>18206</v>
      </c>
      <c r="K3723">
        <v>249642</v>
      </c>
      <c r="L3723">
        <v>40380</v>
      </c>
      <c r="M3723">
        <v>5372</v>
      </c>
      <c r="N3723">
        <v>68000000</v>
      </c>
    </row>
    <row r="3724" spans="1:14" x14ac:dyDescent="0.3">
      <c r="A3724" t="s">
        <v>5965</v>
      </c>
      <c r="B3724" t="s">
        <v>2194</v>
      </c>
      <c r="C3724" t="s">
        <v>2221</v>
      </c>
      <c r="D3724" t="s">
        <v>2222</v>
      </c>
      <c r="E3724" s="17">
        <v>44066</v>
      </c>
      <c r="F3724">
        <v>1416</v>
      </c>
      <c r="G3724">
        <v>182</v>
      </c>
      <c r="H3724">
        <v>3351</v>
      </c>
      <c r="I3724">
        <v>484793</v>
      </c>
      <c r="J3724">
        <v>18388</v>
      </c>
      <c r="K3724">
        <v>252993</v>
      </c>
      <c r="L3724">
        <v>9912</v>
      </c>
      <c r="M3724">
        <v>13665</v>
      </c>
      <c r="N3724">
        <v>1380000000</v>
      </c>
    </row>
    <row r="3725" spans="1:14" x14ac:dyDescent="0.3">
      <c r="A3725" t="s">
        <v>5966</v>
      </c>
      <c r="B3725" t="s">
        <v>2194</v>
      </c>
      <c r="C3725" t="s">
        <v>2204</v>
      </c>
      <c r="D3725" t="s">
        <v>2235</v>
      </c>
      <c r="E3725" s="17">
        <v>44285</v>
      </c>
      <c r="F3725">
        <v>3108</v>
      </c>
      <c r="G3725">
        <v>36</v>
      </c>
      <c r="H3725">
        <v>2332</v>
      </c>
      <c r="I3725">
        <v>487901</v>
      </c>
      <c r="J3725">
        <v>18424</v>
      </c>
      <c r="K3725">
        <v>255325</v>
      </c>
      <c r="L3725">
        <v>40404</v>
      </c>
      <c r="M3725">
        <v>19821</v>
      </c>
      <c r="N3725">
        <v>1380000000</v>
      </c>
    </row>
    <row r="3726" spans="1:14" x14ac:dyDescent="0.3">
      <c r="A3726" t="s">
        <v>5967</v>
      </c>
      <c r="B3726" t="s">
        <v>2206</v>
      </c>
      <c r="C3726" t="s">
        <v>2257</v>
      </c>
      <c r="D3726" t="s">
        <v>2258</v>
      </c>
      <c r="E3726" s="17">
        <v>43843</v>
      </c>
      <c r="F3726">
        <v>516</v>
      </c>
      <c r="G3726">
        <v>101</v>
      </c>
      <c r="H3726">
        <v>736</v>
      </c>
      <c r="I3726">
        <v>488417</v>
      </c>
      <c r="J3726">
        <v>18525</v>
      </c>
      <c r="K3726">
        <v>256061</v>
      </c>
      <c r="L3726">
        <v>7224</v>
      </c>
      <c r="M3726">
        <v>1177</v>
      </c>
      <c r="N3726">
        <v>68000000</v>
      </c>
    </row>
    <row r="3727" spans="1:14" x14ac:dyDescent="0.3">
      <c r="A3727" t="s">
        <v>5968</v>
      </c>
      <c r="B3727" t="s">
        <v>2190</v>
      </c>
      <c r="C3727" t="s">
        <v>2269</v>
      </c>
      <c r="D3727" t="s">
        <v>2270</v>
      </c>
      <c r="E3727" s="17">
        <v>44040</v>
      </c>
      <c r="F3727">
        <v>849</v>
      </c>
      <c r="G3727">
        <v>179</v>
      </c>
      <c r="H3727">
        <v>3847</v>
      </c>
      <c r="I3727">
        <v>489266</v>
      </c>
      <c r="J3727">
        <v>18704</v>
      </c>
      <c r="K3727">
        <v>259908</v>
      </c>
      <c r="L3727">
        <v>7641</v>
      </c>
      <c r="M3727">
        <v>9511</v>
      </c>
      <c r="N3727">
        <v>213000000</v>
      </c>
    </row>
    <row r="3728" spans="1:14" x14ac:dyDescent="0.3">
      <c r="A3728" t="s">
        <v>5969</v>
      </c>
      <c r="B3728" t="s">
        <v>2190</v>
      </c>
      <c r="C3728" t="s">
        <v>2269</v>
      </c>
      <c r="D3728" t="s">
        <v>2270</v>
      </c>
      <c r="E3728" s="17">
        <v>44227</v>
      </c>
      <c r="F3728">
        <v>1901</v>
      </c>
      <c r="G3728">
        <v>68</v>
      </c>
      <c r="H3728">
        <v>1298</v>
      </c>
      <c r="I3728">
        <v>491167</v>
      </c>
      <c r="J3728">
        <v>18772</v>
      </c>
      <c r="K3728">
        <v>261206</v>
      </c>
      <c r="L3728">
        <v>20911</v>
      </c>
      <c r="M3728">
        <v>7823</v>
      </c>
      <c r="N3728">
        <v>213000000</v>
      </c>
    </row>
    <row r="3729" spans="1:14" x14ac:dyDescent="0.3">
      <c r="A3729" t="s">
        <v>5970</v>
      </c>
      <c r="B3729" t="s">
        <v>2194</v>
      </c>
      <c r="C3729" t="s">
        <v>27</v>
      </c>
      <c r="D3729" t="s">
        <v>27</v>
      </c>
      <c r="E3729" s="17">
        <v>43930</v>
      </c>
      <c r="F3729">
        <v>907</v>
      </c>
      <c r="G3729">
        <v>69</v>
      </c>
      <c r="H3729">
        <v>1091</v>
      </c>
      <c r="I3729">
        <v>492074</v>
      </c>
      <c r="J3729">
        <v>18841</v>
      </c>
      <c r="K3729">
        <v>262297</v>
      </c>
      <c r="L3729">
        <v>13605</v>
      </c>
      <c r="M3729">
        <v>19377</v>
      </c>
      <c r="N3729">
        <v>1380000000</v>
      </c>
    </row>
    <row r="3730" spans="1:14" x14ac:dyDescent="0.3">
      <c r="A3730" t="s">
        <v>5971</v>
      </c>
      <c r="B3730" t="s">
        <v>2206</v>
      </c>
      <c r="C3730" t="s">
        <v>2232</v>
      </c>
      <c r="D3730" t="s">
        <v>2326</v>
      </c>
      <c r="E3730" s="17">
        <v>43861</v>
      </c>
      <c r="F3730">
        <v>315</v>
      </c>
      <c r="G3730">
        <v>149</v>
      </c>
      <c r="H3730">
        <v>232</v>
      </c>
      <c r="I3730">
        <v>492389</v>
      </c>
      <c r="J3730">
        <v>18990</v>
      </c>
      <c r="K3730">
        <v>262529</v>
      </c>
      <c r="L3730">
        <v>4095</v>
      </c>
      <c r="M3730">
        <v>2412</v>
      </c>
      <c r="N3730">
        <v>68000000</v>
      </c>
    </row>
    <row r="3731" spans="1:14" x14ac:dyDescent="0.3">
      <c r="A3731" t="s">
        <v>5972</v>
      </c>
      <c r="B3731" t="s">
        <v>2190</v>
      </c>
      <c r="C3731" t="s">
        <v>2269</v>
      </c>
      <c r="D3731" t="s">
        <v>2288</v>
      </c>
      <c r="E3731" s="17">
        <v>44358</v>
      </c>
      <c r="F3731">
        <v>3243</v>
      </c>
      <c r="G3731">
        <v>106</v>
      </c>
      <c r="H3731">
        <v>221</v>
      </c>
      <c r="I3731">
        <v>495632</v>
      </c>
      <c r="J3731">
        <v>19096</v>
      </c>
      <c r="K3731">
        <v>262750</v>
      </c>
      <c r="L3731">
        <v>35673</v>
      </c>
      <c r="M3731">
        <v>8457</v>
      </c>
      <c r="N3731">
        <v>213000000</v>
      </c>
    </row>
    <row r="3732" spans="1:14" x14ac:dyDescent="0.3">
      <c r="A3732" t="s">
        <v>5973</v>
      </c>
      <c r="B3732" t="s">
        <v>2194</v>
      </c>
      <c r="C3732" t="s">
        <v>27</v>
      </c>
      <c r="D3732" t="s">
        <v>27</v>
      </c>
      <c r="E3732" s="17">
        <v>44479</v>
      </c>
      <c r="F3732">
        <v>1507</v>
      </c>
      <c r="G3732">
        <v>14</v>
      </c>
      <c r="H3732">
        <v>452</v>
      </c>
      <c r="I3732">
        <v>497139</v>
      </c>
      <c r="J3732">
        <v>19110</v>
      </c>
      <c r="K3732">
        <v>263202</v>
      </c>
      <c r="L3732">
        <v>21098</v>
      </c>
      <c r="M3732">
        <v>16891</v>
      </c>
      <c r="N3732">
        <v>1380000000</v>
      </c>
    </row>
    <row r="3733" spans="1:14" x14ac:dyDescent="0.3">
      <c r="A3733" t="s">
        <v>5974</v>
      </c>
      <c r="B3733" t="s">
        <v>2206</v>
      </c>
      <c r="C3733" t="s">
        <v>2224</v>
      </c>
      <c r="D3733" t="s">
        <v>2225</v>
      </c>
      <c r="E3733" s="17">
        <v>44159</v>
      </c>
      <c r="F3733">
        <v>4122</v>
      </c>
      <c r="G3733">
        <v>97</v>
      </c>
      <c r="H3733">
        <v>4399</v>
      </c>
      <c r="I3733">
        <v>501261</v>
      </c>
      <c r="J3733">
        <v>19207</v>
      </c>
      <c r="K3733">
        <v>267601</v>
      </c>
      <c r="L3733">
        <v>28854</v>
      </c>
      <c r="M3733">
        <v>17771</v>
      </c>
      <c r="N3733">
        <v>68000000</v>
      </c>
    </row>
    <row r="3734" spans="1:14" x14ac:dyDescent="0.3">
      <c r="A3734" t="s">
        <v>5975</v>
      </c>
      <c r="B3734" t="s">
        <v>2211</v>
      </c>
      <c r="C3734" t="s">
        <v>2241</v>
      </c>
      <c r="D3734" t="s">
        <v>2261</v>
      </c>
      <c r="E3734" s="17">
        <v>43996</v>
      </c>
      <c r="F3734">
        <v>1518</v>
      </c>
      <c r="G3734">
        <v>46</v>
      </c>
      <c r="H3734">
        <v>935</v>
      </c>
      <c r="I3734">
        <v>502779</v>
      </c>
      <c r="J3734">
        <v>19253</v>
      </c>
      <c r="K3734">
        <v>268536</v>
      </c>
      <c r="L3734">
        <v>9108</v>
      </c>
      <c r="M3734">
        <v>4029</v>
      </c>
      <c r="N3734">
        <v>331000000</v>
      </c>
    </row>
    <row r="3735" spans="1:14" x14ac:dyDescent="0.3">
      <c r="A3735" t="s">
        <v>5976</v>
      </c>
      <c r="B3735" t="s">
        <v>2206</v>
      </c>
      <c r="C3735" t="s">
        <v>2224</v>
      </c>
      <c r="D3735" t="s">
        <v>2230</v>
      </c>
      <c r="E3735" s="17">
        <v>44289</v>
      </c>
      <c r="F3735">
        <v>4150</v>
      </c>
      <c r="G3735">
        <v>198</v>
      </c>
      <c r="H3735">
        <v>1343</v>
      </c>
      <c r="I3735">
        <v>506929</v>
      </c>
      <c r="J3735">
        <v>19451</v>
      </c>
      <c r="K3735">
        <v>269879</v>
      </c>
      <c r="L3735">
        <v>66400</v>
      </c>
      <c r="M3735">
        <v>16634</v>
      </c>
      <c r="N3735">
        <v>68000000</v>
      </c>
    </row>
    <row r="3736" spans="1:14" x14ac:dyDescent="0.3">
      <c r="A3736" t="s">
        <v>5977</v>
      </c>
      <c r="B3736" t="s">
        <v>2206</v>
      </c>
      <c r="C3736" t="s">
        <v>2224</v>
      </c>
      <c r="D3736" t="s">
        <v>2230</v>
      </c>
      <c r="E3736" s="17">
        <v>43930</v>
      </c>
      <c r="F3736">
        <v>1934</v>
      </c>
      <c r="G3736">
        <v>107</v>
      </c>
      <c r="H3736">
        <v>2311</v>
      </c>
      <c r="I3736">
        <v>508863</v>
      </c>
      <c r="J3736">
        <v>19558</v>
      </c>
      <c r="K3736">
        <v>272190</v>
      </c>
      <c r="L3736">
        <v>21274</v>
      </c>
      <c r="M3736">
        <v>18950</v>
      </c>
      <c r="N3736">
        <v>68000000</v>
      </c>
    </row>
    <row r="3737" spans="1:14" x14ac:dyDescent="0.3">
      <c r="A3737" t="s">
        <v>5978</v>
      </c>
      <c r="B3737" t="s">
        <v>2187</v>
      </c>
      <c r="C3737" t="s">
        <v>2338</v>
      </c>
      <c r="D3737" t="s">
        <v>2438</v>
      </c>
      <c r="E3737" s="17">
        <v>44451</v>
      </c>
      <c r="F3737">
        <v>4344</v>
      </c>
      <c r="G3737">
        <v>107</v>
      </c>
      <c r="H3737">
        <v>364</v>
      </c>
      <c r="I3737">
        <v>513207</v>
      </c>
      <c r="J3737">
        <v>19665</v>
      </c>
      <c r="K3737">
        <v>272554</v>
      </c>
      <c r="L3737">
        <v>60816</v>
      </c>
      <c r="M3737">
        <v>8677</v>
      </c>
      <c r="N3737">
        <v>83000000</v>
      </c>
    </row>
    <row r="3738" spans="1:14" x14ac:dyDescent="0.3">
      <c r="A3738" t="s">
        <v>5979</v>
      </c>
      <c r="B3738" t="s">
        <v>2187</v>
      </c>
      <c r="C3738" t="s">
        <v>2188</v>
      </c>
      <c r="D3738" t="s">
        <v>2188</v>
      </c>
      <c r="E3738" s="17">
        <v>44003</v>
      </c>
      <c r="F3738">
        <v>1801</v>
      </c>
      <c r="G3738">
        <v>68</v>
      </c>
      <c r="H3738">
        <v>2789</v>
      </c>
      <c r="I3738">
        <v>515008</v>
      </c>
      <c r="J3738">
        <v>19733</v>
      </c>
      <c r="K3738">
        <v>275343</v>
      </c>
      <c r="L3738">
        <v>21612</v>
      </c>
      <c r="M3738">
        <v>196</v>
      </c>
      <c r="N3738">
        <v>83000000</v>
      </c>
    </row>
    <row r="3739" spans="1:14" x14ac:dyDescent="0.3">
      <c r="A3739" t="s">
        <v>5980</v>
      </c>
      <c r="B3739" t="s">
        <v>2211</v>
      </c>
      <c r="C3739" t="s">
        <v>2241</v>
      </c>
      <c r="D3739" t="s">
        <v>2261</v>
      </c>
      <c r="E3739" s="17">
        <v>43992</v>
      </c>
      <c r="F3739">
        <v>2622</v>
      </c>
      <c r="G3739">
        <v>51</v>
      </c>
      <c r="H3739">
        <v>1250</v>
      </c>
      <c r="I3739">
        <v>517630</v>
      </c>
      <c r="J3739">
        <v>19784</v>
      </c>
      <c r="K3739">
        <v>276593</v>
      </c>
      <c r="L3739">
        <v>41952</v>
      </c>
      <c r="M3739">
        <v>17682</v>
      </c>
      <c r="N3739">
        <v>331000000</v>
      </c>
    </row>
    <row r="3740" spans="1:14" x14ac:dyDescent="0.3">
      <c r="A3740" t="s">
        <v>5981</v>
      </c>
      <c r="B3740" t="s">
        <v>2211</v>
      </c>
      <c r="C3740" t="s">
        <v>2212</v>
      </c>
      <c r="D3740" t="s">
        <v>2213</v>
      </c>
      <c r="E3740" s="17">
        <v>44558</v>
      </c>
      <c r="F3740">
        <v>856</v>
      </c>
      <c r="G3740">
        <v>166</v>
      </c>
      <c r="H3740">
        <v>455</v>
      </c>
      <c r="I3740">
        <v>518486</v>
      </c>
      <c r="J3740">
        <v>19950</v>
      </c>
      <c r="K3740">
        <v>277048</v>
      </c>
      <c r="L3740">
        <v>13696</v>
      </c>
      <c r="M3740">
        <v>5485</v>
      </c>
      <c r="N3740">
        <v>331000000</v>
      </c>
    </row>
    <row r="3741" spans="1:14" x14ac:dyDescent="0.3">
      <c r="A3741" t="s">
        <v>5982</v>
      </c>
      <c r="B3741" t="s">
        <v>2206</v>
      </c>
      <c r="C3741" t="s">
        <v>2224</v>
      </c>
      <c r="D3741" t="s">
        <v>2225</v>
      </c>
      <c r="E3741" s="17">
        <v>44093</v>
      </c>
      <c r="F3741">
        <v>1876</v>
      </c>
      <c r="G3741">
        <v>1</v>
      </c>
      <c r="H3741">
        <v>1763</v>
      </c>
      <c r="I3741">
        <v>520362</v>
      </c>
      <c r="J3741">
        <v>19951</v>
      </c>
      <c r="K3741">
        <v>278811</v>
      </c>
      <c r="L3741">
        <v>15008</v>
      </c>
      <c r="M3741">
        <v>11798</v>
      </c>
      <c r="N3741">
        <v>68000000</v>
      </c>
    </row>
    <row r="3742" spans="1:14" x14ac:dyDescent="0.3">
      <c r="A3742" t="s">
        <v>5983</v>
      </c>
      <c r="B3742" t="s">
        <v>2190</v>
      </c>
      <c r="C3742" t="s">
        <v>2198</v>
      </c>
      <c r="D3742" t="s">
        <v>2306</v>
      </c>
      <c r="E3742" s="17">
        <v>44104</v>
      </c>
      <c r="F3742">
        <v>1525</v>
      </c>
      <c r="G3742">
        <v>44</v>
      </c>
      <c r="H3742">
        <v>3892</v>
      </c>
      <c r="I3742">
        <v>521887</v>
      </c>
      <c r="J3742">
        <v>19995</v>
      </c>
      <c r="K3742">
        <v>282703</v>
      </c>
      <c r="L3742">
        <v>7625</v>
      </c>
      <c r="M3742">
        <v>14590</v>
      </c>
      <c r="N3742">
        <v>213000000</v>
      </c>
    </row>
    <row r="3743" spans="1:14" x14ac:dyDescent="0.3">
      <c r="A3743" t="s">
        <v>5984</v>
      </c>
      <c r="B3743" t="s">
        <v>2211</v>
      </c>
      <c r="C3743" t="s">
        <v>2212</v>
      </c>
      <c r="D3743" t="s">
        <v>2213</v>
      </c>
      <c r="E3743" s="17">
        <v>43833</v>
      </c>
      <c r="F3743">
        <v>1416</v>
      </c>
      <c r="G3743">
        <v>151</v>
      </c>
      <c r="H3743">
        <v>4423</v>
      </c>
      <c r="I3743">
        <v>523303</v>
      </c>
      <c r="J3743">
        <v>20146</v>
      </c>
      <c r="K3743">
        <v>287126</v>
      </c>
      <c r="L3743">
        <v>14160</v>
      </c>
      <c r="M3743">
        <v>5205</v>
      </c>
      <c r="N3743">
        <v>331000000</v>
      </c>
    </row>
    <row r="3744" spans="1:14" x14ac:dyDescent="0.3">
      <c r="A3744" t="s">
        <v>5985</v>
      </c>
      <c r="B3744" t="s">
        <v>2206</v>
      </c>
      <c r="C3744" t="s">
        <v>2224</v>
      </c>
      <c r="D3744" t="s">
        <v>2225</v>
      </c>
      <c r="E3744" s="17">
        <v>43858</v>
      </c>
      <c r="F3744">
        <v>3479</v>
      </c>
      <c r="G3744">
        <v>188</v>
      </c>
      <c r="H3744">
        <v>3732</v>
      </c>
      <c r="I3744">
        <v>526782</v>
      </c>
      <c r="J3744">
        <v>20334</v>
      </c>
      <c r="K3744">
        <v>290858</v>
      </c>
      <c r="L3744">
        <v>45227</v>
      </c>
      <c r="M3744">
        <v>11107</v>
      </c>
      <c r="N3744">
        <v>68000000</v>
      </c>
    </row>
    <row r="3745" spans="1:14" x14ac:dyDescent="0.3">
      <c r="A3745" t="s">
        <v>5986</v>
      </c>
      <c r="B3745" t="s">
        <v>2194</v>
      </c>
      <c r="C3745" t="s">
        <v>27</v>
      </c>
      <c r="D3745" t="s">
        <v>27</v>
      </c>
      <c r="E3745" s="17">
        <v>44156</v>
      </c>
      <c r="F3745">
        <v>3871</v>
      </c>
      <c r="G3745">
        <v>110</v>
      </c>
      <c r="H3745">
        <v>818</v>
      </c>
      <c r="I3745">
        <v>530653</v>
      </c>
      <c r="J3745">
        <v>20444</v>
      </c>
      <c r="K3745">
        <v>291676</v>
      </c>
      <c r="L3745">
        <v>30968</v>
      </c>
      <c r="M3745">
        <v>10420</v>
      </c>
      <c r="N3745">
        <v>1380000000</v>
      </c>
    </row>
    <row r="3746" spans="1:14" x14ac:dyDescent="0.3">
      <c r="A3746" t="s">
        <v>5987</v>
      </c>
      <c r="B3746" t="s">
        <v>2187</v>
      </c>
      <c r="C3746" t="s">
        <v>2188</v>
      </c>
      <c r="D3746" t="s">
        <v>2188</v>
      </c>
      <c r="E3746" s="17">
        <v>43979</v>
      </c>
      <c r="F3746">
        <v>1794</v>
      </c>
      <c r="G3746">
        <v>91</v>
      </c>
      <c r="H3746">
        <v>4092</v>
      </c>
      <c r="I3746">
        <v>532447</v>
      </c>
      <c r="J3746">
        <v>20535</v>
      </c>
      <c r="K3746">
        <v>295768</v>
      </c>
      <c r="L3746">
        <v>12558</v>
      </c>
      <c r="M3746">
        <v>2196</v>
      </c>
      <c r="N3746">
        <v>83000000</v>
      </c>
    </row>
    <row r="3747" spans="1:14" x14ac:dyDescent="0.3">
      <c r="A3747" t="s">
        <v>5988</v>
      </c>
      <c r="B3747" t="s">
        <v>2190</v>
      </c>
      <c r="C3747" t="s">
        <v>2198</v>
      </c>
      <c r="D3747" t="s">
        <v>2199</v>
      </c>
      <c r="E3747" s="17">
        <v>44370</v>
      </c>
      <c r="F3747">
        <v>3065</v>
      </c>
      <c r="G3747">
        <v>121</v>
      </c>
      <c r="H3747">
        <v>1965</v>
      </c>
      <c r="I3747">
        <v>535512</v>
      </c>
      <c r="J3747">
        <v>20656</v>
      </c>
      <c r="K3747">
        <v>297733</v>
      </c>
      <c r="L3747">
        <v>30650</v>
      </c>
      <c r="M3747">
        <v>17745</v>
      </c>
      <c r="N3747">
        <v>213000000</v>
      </c>
    </row>
    <row r="3748" spans="1:14" x14ac:dyDescent="0.3">
      <c r="A3748" t="s">
        <v>5989</v>
      </c>
      <c r="B3748" t="s">
        <v>2206</v>
      </c>
      <c r="C3748" t="s">
        <v>2232</v>
      </c>
      <c r="D3748" t="s">
        <v>2326</v>
      </c>
      <c r="E3748" s="17">
        <v>44318</v>
      </c>
      <c r="F3748">
        <v>2720</v>
      </c>
      <c r="G3748">
        <v>64</v>
      </c>
      <c r="H3748">
        <v>3391</v>
      </c>
      <c r="I3748">
        <v>538232</v>
      </c>
      <c r="J3748">
        <v>20720</v>
      </c>
      <c r="K3748">
        <v>301124</v>
      </c>
      <c r="L3748">
        <v>27200</v>
      </c>
      <c r="M3748">
        <v>19045</v>
      </c>
      <c r="N3748">
        <v>68000000</v>
      </c>
    </row>
    <row r="3749" spans="1:14" x14ac:dyDescent="0.3">
      <c r="A3749" t="s">
        <v>5990</v>
      </c>
      <c r="B3749" t="s">
        <v>2194</v>
      </c>
      <c r="C3749" t="s">
        <v>2204</v>
      </c>
      <c r="D3749" t="s">
        <v>2235</v>
      </c>
      <c r="E3749" s="17">
        <v>44268</v>
      </c>
      <c r="F3749">
        <v>4204</v>
      </c>
      <c r="G3749">
        <v>180</v>
      </c>
      <c r="H3749">
        <v>735</v>
      </c>
      <c r="I3749">
        <v>542436</v>
      </c>
      <c r="J3749">
        <v>20900</v>
      </c>
      <c r="K3749">
        <v>301859</v>
      </c>
      <c r="L3749">
        <v>33632</v>
      </c>
      <c r="M3749">
        <v>6692</v>
      </c>
      <c r="N3749">
        <v>1380000000</v>
      </c>
    </row>
    <row r="3750" spans="1:14" x14ac:dyDescent="0.3">
      <c r="A3750" t="s">
        <v>5991</v>
      </c>
      <c r="B3750" t="s">
        <v>2187</v>
      </c>
      <c r="C3750" t="s">
        <v>2188</v>
      </c>
      <c r="D3750" t="s">
        <v>2188</v>
      </c>
      <c r="E3750" s="17">
        <v>43895</v>
      </c>
      <c r="F3750">
        <v>3676</v>
      </c>
      <c r="G3750">
        <v>115</v>
      </c>
      <c r="H3750">
        <v>3606</v>
      </c>
      <c r="I3750">
        <v>546112</v>
      </c>
      <c r="J3750">
        <v>21015</v>
      </c>
      <c r="K3750">
        <v>305465</v>
      </c>
      <c r="L3750">
        <v>40436</v>
      </c>
      <c r="M3750">
        <v>18328</v>
      </c>
      <c r="N3750">
        <v>83000000</v>
      </c>
    </row>
    <row r="3751" spans="1:14" x14ac:dyDescent="0.3">
      <c r="A3751" t="s">
        <v>5992</v>
      </c>
      <c r="B3751" t="s">
        <v>2194</v>
      </c>
      <c r="C3751" t="s">
        <v>2221</v>
      </c>
      <c r="D3751" t="s">
        <v>2222</v>
      </c>
      <c r="E3751" s="17">
        <v>44186</v>
      </c>
      <c r="F3751">
        <v>352</v>
      </c>
      <c r="G3751">
        <v>148</v>
      </c>
      <c r="H3751">
        <v>1467</v>
      </c>
      <c r="I3751">
        <v>546464</v>
      </c>
      <c r="J3751">
        <v>21163</v>
      </c>
      <c r="K3751">
        <v>306932</v>
      </c>
      <c r="L3751">
        <v>5280</v>
      </c>
      <c r="M3751">
        <v>17446</v>
      </c>
      <c r="N3751">
        <v>1380000000</v>
      </c>
    </row>
    <row r="3752" spans="1:14" x14ac:dyDescent="0.3">
      <c r="A3752" t="s">
        <v>5993</v>
      </c>
      <c r="B3752" t="s">
        <v>2206</v>
      </c>
      <c r="C3752" t="s">
        <v>2257</v>
      </c>
      <c r="D3752" t="s">
        <v>2290</v>
      </c>
      <c r="E3752" s="17">
        <v>44363</v>
      </c>
      <c r="F3752">
        <v>3231</v>
      </c>
      <c r="G3752">
        <v>126</v>
      </c>
      <c r="H3752">
        <v>3514</v>
      </c>
      <c r="I3752">
        <v>549695</v>
      </c>
      <c r="J3752">
        <v>21289</v>
      </c>
      <c r="K3752">
        <v>310446</v>
      </c>
      <c r="L3752">
        <v>19386</v>
      </c>
      <c r="M3752">
        <v>12842</v>
      </c>
      <c r="N3752">
        <v>68000000</v>
      </c>
    </row>
    <row r="3753" spans="1:14" x14ac:dyDescent="0.3">
      <c r="A3753" t="s">
        <v>5994</v>
      </c>
      <c r="B3753" t="s">
        <v>2211</v>
      </c>
      <c r="C3753" t="s">
        <v>2212</v>
      </c>
      <c r="D3753" t="s">
        <v>2328</v>
      </c>
      <c r="E3753" s="17">
        <v>44082</v>
      </c>
      <c r="F3753">
        <v>1427</v>
      </c>
      <c r="G3753">
        <v>66</v>
      </c>
      <c r="H3753">
        <v>3775</v>
      </c>
      <c r="I3753">
        <v>551122</v>
      </c>
      <c r="J3753">
        <v>21355</v>
      </c>
      <c r="K3753">
        <v>314221</v>
      </c>
      <c r="L3753">
        <v>7135</v>
      </c>
      <c r="M3753">
        <v>1229</v>
      </c>
      <c r="N3753">
        <v>331000000</v>
      </c>
    </row>
    <row r="3754" spans="1:14" x14ac:dyDescent="0.3">
      <c r="A3754" t="s">
        <v>5995</v>
      </c>
      <c r="B3754" t="s">
        <v>2187</v>
      </c>
      <c r="C3754" t="s">
        <v>2255</v>
      </c>
      <c r="D3754" t="s">
        <v>2255</v>
      </c>
      <c r="E3754" s="17">
        <v>44065</v>
      </c>
      <c r="F3754">
        <v>2192</v>
      </c>
      <c r="G3754">
        <v>93</v>
      </c>
      <c r="H3754">
        <v>4661</v>
      </c>
      <c r="I3754">
        <v>553314</v>
      </c>
      <c r="J3754">
        <v>21448</v>
      </c>
      <c r="K3754">
        <v>318882</v>
      </c>
      <c r="L3754">
        <v>32880</v>
      </c>
      <c r="M3754">
        <v>8417</v>
      </c>
      <c r="N3754">
        <v>83000000</v>
      </c>
    </row>
    <row r="3755" spans="1:14" x14ac:dyDescent="0.3">
      <c r="A3755" t="s">
        <v>5996</v>
      </c>
      <c r="B3755" t="s">
        <v>2194</v>
      </c>
      <c r="C3755" t="s">
        <v>2204</v>
      </c>
      <c r="D3755" t="s">
        <v>2235</v>
      </c>
      <c r="E3755" s="17">
        <v>44057</v>
      </c>
      <c r="F3755">
        <v>1777</v>
      </c>
      <c r="G3755">
        <v>128</v>
      </c>
      <c r="H3755">
        <v>819</v>
      </c>
      <c r="I3755">
        <v>555091</v>
      </c>
      <c r="J3755">
        <v>21576</v>
      </c>
      <c r="K3755">
        <v>319701</v>
      </c>
      <c r="L3755">
        <v>17770</v>
      </c>
      <c r="M3755">
        <v>2485</v>
      </c>
      <c r="N3755">
        <v>1380000000</v>
      </c>
    </row>
    <row r="3756" spans="1:14" x14ac:dyDescent="0.3">
      <c r="A3756" t="s">
        <v>5997</v>
      </c>
      <c r="B3756" t="s">
        <v>2211</v>
      </c>
      <c r="C3756" t="s">
        <v>2245</v>
      </c>
      <c r="D3756" t="s">
        <v>2246</v>
      </c>
      <c r="E3756" s="17">
        <v>44355</v>
      </c>
      <c r="F3756">
        <v>3536</v>
      </c>
      <c r="G3756">
        <v>58</v>
      </c>
      <c r="H3756">
        <v>1714</v>
      </c>
      <c r="I3756">
        <v>558627</v>
      </c>
      <c r="J3756">
        <v>21634</v>
      </c>
      <c r="K3756">
        <v>321415</v>
      </c>
      <c r="L3756">
        <v>24752</v>
      </c>
      <c r="M3756">
        <v>7262</v>
      </c>
      <c r="N3756">
        <v>331000000</v>
      </c>
    </row>
    <row r="3757" spans="1:14" x14ac:dyDescent="0.3">
      <c r="A3757" t="s">
        <v>5998</v>
      </c>
      <c r="B3757" t="s">
        <v>2190</v>
      </c>
      <c r="C3757" t="s">
        <v>2252</v>
      </c>
      <c r="D3757" t="s">
        <v>2253</v>
      </c>
      <c r="E3757" s="17">
        <v>44143</v>
      </c>
      <c r="F3757">
        <v>1116</v>
      </c>
      <c r="G3757">
        <v>114</v>
      </c>
      <c r="H3757">
        <v>515</v>
      </c>
      <c r="I3757">
        <v>559743</v>
      </c>
      <c r="J3757">
        <v>21748</v>
      </c>
      <c r="K3757">
        <v>321930</v>
      </c>
      <c r="L3757">
        <v>7812</v>
      </c>
      <c r="M3757">
        <v>1456</v>
      </c>
      <c r="N3757">
        <v>213000000</v>
      </c>
    </row>
    <row r="3758" spans="1:14" x14ac:dyDescent="0.3">
      <c r="A3758" t="s">
        <v>5999</v>
      </c>
      <c r="B3758" t="s">
        <v>2206</v>
      </c>
      <c r="C3758" t="s">
        <v>2207</v>
      </c>
      <c r="D3758" t="s">
        <v>2263</v>
      </c>
      <c r="E3758" s="17">
        <v>43879</v>
      </c>
      <c r="F3758">
        <v>2320</v>
      </c>
      <c r="G3758">
        <v>115</v>
      </c>
      <c r="H3758">
        <v>1428</v>
      </c>
      <c r="I3758">
        <v>562063</v>
      </c>
      <c r="J3758">
        <v>21863</v>
      </c>
      <c r="K3758">
        <v>323358</v>
      </c>
      <c r="L3758">
        <v>39440</v>
      </c>
      <c r="M3758">
        <v>1534</v>
      </c>
      <c r="N3758">
        <v>68000000</v>
      </c>
    </row>
    <row r="3759" spans="1:14" x14ac:dyDescent="0.3">
      <c r="A3759" t="s">
        <v>6000</v>
      </c>
      <c r="B3759" t="s">
        <v>2206</v>
      </c>
      <c r="C3759" t="s">
        <v>2232</v>
      </c>
      <c r="D3759" t="s">
        <v>2326</v>
      </c>
      <c r="E3759" s="17">
        <v>43948</v>
      </c>
      <c r="F3759">
        <v>533</v>
      </c>
      <c r="G3759">
        <v>46</v>
      </c>
      <c r="H3759">
        <v>3590</v>
      </c>
      <c r="I3759">
        <v>562596</v>
      </c>
      <c r="J3759">
        <v>21909</v>
      </c>
      <c r="K3759">
        <v>326948</v>
      </c>
      <c r="L3759">
        <v>2665</v>
      </c>
      <c r="M3759">
        <v>4582</v>
      </c>
      <c r="N3759">
        <v>68000000</v>
      </c>
    </row>
    <row r="3760" spans="1:14" x14ac:dyDescent="0.3">
      <c r="A3760" t="s">
        <v>6001</v>
      </c>
      <c r="B3760" t="s">
        <v>2187</v>
      </c>
      <c r="C3760" t="s">
        <v>2201</v>
      </c>
      <c r="D3760" t="s">
        <v>2202</v>
      </c>
      <c r="E3760" s="17">
        <v>43884</v>
      </c>
      <c r="F3760">
        <v>1217</v>
      </c>
      <c r="G3760">
        <v>108</v>
      </c>
      <c r="H3760">
        <v>843</v>
      </c>
      <c r="I3760">
        <v>563813</v>
      </c>
      <c r="J3760">
        <v>22017</v>
      </c>
      <c r="K3760">
        <v>327791</v>
      </c>
      <c r="L3760">
        <v>20689</v>
      </c>
      <c r="M3760">
        <v>2658</v>
      </c>
      <c r="N3760">
        <v>83000000</v>
      </c>
    </row>
    <row r="3761" spans="1:14" x14ac:dyDescent="0.3">
      <c r="A3761" t="s">
        <v>6002</v>
      </c>
      <c r="B3761" t="s">
        <v>2194</v>
      </c>
      <c r="C3761" t="s">
        <v>2204</v>
      </c>
      <c r="D3761" t="s">
        <v>25</v>
      </c>
      <c r="E3761" s="17">
        <v>44480</v>
      </c>
      <c r="F3761">
        <v>2988</v>
      </c>
      <c r="G3761">
        <v>17</v>
      </c>
      <c r="H3761">
        <v>4130</v>
      </c>
      <c r="I3761">
        <v>566801</v>
      </c>
      <c r="J3761">
        <v>22034</v>
      </c>
      <c r="K3761">
        <v>331921</v>
      </c>
      <c r="L3761">
        <v>17928</v>
      </c>
      <c r="M3761">
        <v>13846</v>
      </c>
      <c r="N3761">
        <v>1380000000</v>
      </c>
    </row>
    <row r="3762" spans="1:14" x14ac:dyDescent="0.3">
      <c r="A3762" t="s">
        <v>6003</v>
      </c>
      <c r="B3762" t="s">
        <v>2190</v>
      </c>
      <c r="C3762" t="s">
        <v>2252</v>
      </c>
      <c r="D3762" t="s">
        <v>2253</v>
      </c>
      <c r="E3762" s="17">
        <v>44395</v>
      </c>
      <c r="F3762">
        <v>2228</v>
      </c>
      <c r="G3762">
        <v>112</v>
      </c>
      <c r="H3762">
        <v>3473</v>
      </c>
      <c r="I3762">
        <v>569029</v>
      </c>
      <c r="J3762">
        <v>22146</v>
      </c>
      <c r="K3762">
        <v>335394</v>
      </c>
      <c r="L3762">
        <v>15596</v>
      </c>
      <c r="M3762">
        <v>10973</v>
      </c>
      <c r="N3762">
        <v>213000000</v>
      </c>
    </row>
    <row r="3763" spans="1:14" x14ac:dyDescent="0.3">
      <c r="A3763" t="s">
        <v>6004</v>
      </c>
      <c r="B3763" t="s">
        <v>2187</v>
      </c>
      <c r="C3763" t="s">
        <v>2338</v>
      </c>
      <c r="D3763" t="s">
        <v>2339</v>
      </c>
      <c r="E3763" s="17">
        <v>43874</v>
      </c>
      <c r="F3763">
        <v>1979</v>
      </c>
      <c r="G3763">
        <v>32</v>
      </c>
      <c r="H3763">
        <v>3135</v>
      </c>
      <c r="I3763">
        <v>571008</v>
      </c>
      <c r="J3763">
        <v>22178</v>
      </c>
      <c r="K3763">
        <v>338529</v>
      </c>
      <c r="L3763">
        <v>9895</v>
      </c>
      <c r="M3763">
        <v>2559</v>
      </c>
      <c r="N3763">
        <v>83000000</v>
      </c>
    </row>
    <row r="3764" spans="1:14" x14ac:dyDescent="0.3">
      <c r="A3764" t="s">
        <v>6005</v>
      </c>
      <c r="B3764" t="s">
        <v>2187</v>
      </c>
      <c r="C3764" t="s">
        <v>2338</v>
      </c>
      <c r="D3764" t="s">
        <v>2438</v>
      </c>
      <c r="E3764" s="17">
        <v>43883</v>
      </c>
      <c r="F3764">
        <v>2076</v>
      </c>
      <c r="G3764">
        <v>142</v>
      </c>
      <c r="H3764">
        <v>2615</v>
      </c>
      <c r="I3764">
        <v>573084</v>
      </c>
      <c r="J3764">
        <v>22320</v>
      </c>
      <c r="K3764">
        <v>341144</v>
      </c>
      <c r="L3764">
        <v>24912</v>
      </c>
      <c r="M3764">
        <v>6953</v>
      </c>
      <c r="N3764">
        <v>83000000</v>
      </c>
    </row>
    <row r="3765" spans="1:14" x14ac:dyDescent="0.3">
      <c r="A3765" t="s">
        <v>6006</v>
      </c>
      <c r="B3765" t="s">
        <v>2194</v>
      </c>
      <c r="C3765" t="s">
        <v>2195</v>
      </c>
      <c r="D3765" t="s">
        <v>2296</v>
      </c>
      <c r="E3765" s="17">
        <v>44416</v>
      </c>
      <c r="F3765">
        <v>531</v>
      </c>
      <c r="G3765">
        <v>23</v>
      </c>
      <c r="H3765">
        <v>4324</v>
      </c>
      <c r="I3765">
        <v>573615</v>
      </c>
      <c r="J3765">
        <v>22343</v>
      </c>
      <c r="K3765">
        <v>345468</v>
      </c>
      <c r="L3765">
        <v>5310</v>
      </c>
      <c r="M3765">
        <v>10228</v>
      </c>
      <c r="N3765">
        <v>1380000000</v>
      </c>
    </row>
    <row r="3766" spans="1:14" x14ac:dyDescent="0.3">
      <c r="A3766" t="s">
        <v>6007</v>
      </c>
      <c r="B3766" t="s">
        <v>2190</v>
      </c>
      <c r="C3766" t="s">
        <v>2252</v>
      </c>
      <c r="D3766" t="s">
        <v>2253</v>
      </c>
      <c r="E3766" s="17">
        <v>44388</v>
      </c>
      <c r="F3766">
        <v>3076</v>
      </c>
      <c r="G3766">
        <v>35</v>
      </c>
      <c r="H3766">
        <v>3979</v>
      </c>
      <c r="I3766">
        <v>576691</v>
      </c>
      <c r="J3766">
        <v>22378</v>
      </c>
      <c r="K3766">
        <v>349447</v>
      </c>
      <c r="L3766">
        <v>39988</v>
      </c>
      <c r="M3766">
        <v>17373</v>
      </c>
      <c r="N3766">
        <v>213000000</v>
      </c>
    </row>
    <row r="3767" spans="1:14" x14ac:dyDescent="0.3">
      <c r="A3767" t="s">
        <v>6008</v>
      </c>
      <c r="B3767" t="s">
        <v>2194</v>
      </c>
      <c r="C3767" t="s">
        <v>27</v>
      </c>
      <c r="D3767" t="s">
        <v>27</v>
      </c>
      <c r="E3767" s="17">
        <v>44355</v>
      </c>
      <c r="F3767">
        <v>1944</v>
      </c>
      <c r="G3767">
        <v>59</v>
      </c>
      <c r="H3767">
        <v>1276</v>
      </c>
      <c r="I3767">
        <v>578635</v>
      </c>
      <c r="J3767">
        <v>22437</v>
      </c>
      <c r="K3767">
        <v>350723</v>
      </c>
      <c r="L3767">
        <v>9720</v>
      </c>
      <c r="M3767">
        <v>19015</v>
      </c>
      <c r="N3767">
        <v>1380000000</v>
      </c>
    </row>
    <row r="3768" spans="1:14" x14ac:dyDescent="0.3">
      <c r="A3768" t="s">
        <v>6009</v>
      </c>
      <c r="B3768" t="s">
        <v>2206</v>
      </c>
      <c r="C3768" t="s">
        <v>2232</v>
      </c>
      <c r="D3768" t="s">
        <v>2233</v>
      </c>
      <c r="E3768" s="17">
        <v>44507</v>
      </c>
      <c r="F3768">
        <v>4235</v>
      </c>
      <c r="G3768">
        <v>161</v>
      </c>
      <c r="H3768">
        <v>1511</v>
      </c>
      <c r="I3768">
        <v>582870</v>
      </c>
      <c r="J3768">
        <v>22598</v>
      </c>
      <c r="K3768">
        <v>352234</v>
      </c>
      <c r="L3768">
        <v>63525</v>
      </c>
      <c r="M3768">
        <v>2697</v>
      </c>
      <c r="N3768">
        <v>68000000</v>
      </c>
    </row>
    <row r="3769" spans="1:14" x14ac:dyDescent="0.3">
      <c r="A3769" t="s">
        <v>6010</v>
      </c>
      <c r="B3769" t="s">
        <v>2211</v>
      </c>
      <c r="C3769" t="s">
        <v>2237</v>
      </c>
      <c r="D3769" t="s">
        <v>2250</v>
      </c>
      <c r="E3769" s="17">
        <v>43932</v>
      </c>
      <c r="F3769">
        <v>3099</v>
      </c>
      <c r="G3769">
        <v>89</v>
      </c>
      <c r="H3769">
        <v>4900</v>
      </c>
      <c r="I3769">
        <v>585969</v>
      </c>
      <c r="J3769">
        <v>22687</v>
      </c>
      <c r="K3769">
        <v>357134</v>
      </c>
      <c r="L3769">
        <v>55782</v>
      </c>
      <c r="M3769">
        <v>15569</v>
      </c>
      <c r="N3769">
        <v>331000000</v>
      </c>
    </row>
    <row r="3770" spans="1:14" x14ac:dyDescent="0.3">
      <c r="A3770" t="s">
        <v>6011</v>
      </c>
      <c r="B3770" t="s">
        <v>2206</v>
      </c>
      <c r="C3770" t="s">
        <v>2224</v>
      </c>
      <c r="D3770" t="s">
        <v>2225</v>
      </c>
      <c r="E3770" s="17">
        <v>44228</v>
      </c>
      <c r="F3770">
        <v>4357</v>
      </c>
      <c r="G3770">
        <v>50</v>
      </c>
      <c r="H3770">
        <v>4659</v>
      </c>
      <c r="I3770">
        <v>590326</v>
      </c>
      <c r="J3770">
        <v>22737</v>
      </c>
      <c r="K3770">
        <v>361793</v>
      </c>
      <c r="L3770">
        <v>69712</v>
      </c>
      <c r="M3770">
        <v>3183</v>
      </c>
      <c r="N3770">
        <v>68000000</v>
      </c>
    </row>
    <row r="3771" spans="1:14" x14ac:dyDescent="0.3">
      <c r="A3771" t="s">
        <v>6012</v>
      </c>
      <c r="B3771" t="s">
        <v>2206</v>
      </c>
      <c r="C3771" t="s">
        <v>2207</v>
      </c>
      <c r="D3771" t="s">
        <v>2263</v>
      </c>
      <c r="E3771" s="17">
        <v>43968</v>
      </c>
      <c r="F3771">
        <v>3829</v>
      </c>
      <c r="G3771">
        <v>167</v>
      </c>
      <c r="H3771">
        <v>2962</v>
      </c>
      <c r="I3771">
        <v>594155</v>
      </c>
      <c r="J3771">
        <v>22904</v>
      </c>
      <c r="K3771">
        <v>364755</v>
      </c>
      <c r="L3771">
        <v>72751</v>
      </c>
      <c r="M3771">
        <v>17123</v>
      </c>
      <c r="N3771">
        <v>68000000</v>
      </c>
    </row>
    <row r="3772" spans="1:14" x14ac:dyDescent="0.3">
      <c r="A3772" t="s">
        <v>6013</v>
      </c>
      <c r="B3772" t="s">
        <v>2187</v>
      </c>
      <c r="C3772" t="s">
        <v>2255</v>
      </c>
      <c r="D3772" t="s">
        <v>2255</v>
      </c>
      <c r="E3772" s="17">
        <v>44505</v>
      </c>
      <c r="F3772">
        <v>4114</v>
      </c>
      <c r="G3772">
        <v>149</v>
      </c>
      <c r="H3772">
        <v>894</v>
      </c>
      <c r="I3772">
        <v>598269</v>
      </c>
      <c r="J3772">
        <v>23053</v>
      </c>
      <c r="K3772">
        <v>365649</v>
      </c>
      <c r="L3772">
        <v>32912</v>
      </c>
      <c r="M3772">
        <v>7912</v>
      </c>
      <c r="N3772">
        <v>83000000</v>
      </c>
    </row>
    <row r="3773" spans="1:14" x14ac:dyDescent="0.3">
      <c r="A3773" t="s">
        <v>6014</v>
      </c>
      <c r="B3773" t="s">
        <v>2206</v>
      </c>
      <c r="C3773" t="s">
        <v>2224</v>
      </c>
      <c r="D3773" t="s">
        <v>2230</v>
      </c>
      <c r="E3773" s="17">
        <v>44217</v>
      </c>
      <c r="F3773">
        <v>2584</v>
      </c>
      <c r="G3773">
        <v>143</v>
      </c>
      <c r="H3773">
        <v>853</v>
      </c>
      <c r="I3773">
        <v>600853</v>
      </c>
      <c r="J3773">
        <v>23196</v>
      </c>
      <c r="K3773">
        <v>366502</v>
      </c>
      <c r="L3773">
        <v>20672</v>
      </c>
      <c r="M3773">
        <v>16886</v>
      </c>
      <c r="N3773">
        <v>68000000</v>
      </c>
    </row>
    <row r="3774" spans="1:14" x14ac:dyDescent="0.3">
      <c r="A3774" t="s">
        <v>6015</v>
      </c>
      <c r="B3774" t="s">
        <v>2190</v>
      </c>
      <c r="C3774" t="s">
        <v>2269</v>
      </c>
      <c r="D3774" t="s">
        <v>2288</v>
      </c>
      <c r="E3774" s="17">
        <v>43941</v>
      </c>
      <c r="F3774">
        <v>1548</v>
      </c>
      <c r="G3774">
        <v>103</v>
      </c>
      <c r="H3774">
        <v>4435</v>
      </c>
      <c r="I3774">
        <v>602401</v>
      </c>
      <c r="J3774">
        <v>23299</v>
      </c>
      <c r="K3774">
        <v>370937</v>
      </c>
      <c r="L3774">
        <v>13932</v>
      </c>
      <c r="M3774">
        <v>5681</v>
      </c>
      <c r="N3774">
        <v>213000000</v>
      </c>
    </row>
    <row r="3775" spans="1:14" x14ac:dyDescent="0.3">
      <c r="A3775" t="s">
        <v>6016</v>
      </c>
      <c r="B3775" t="s">
        <v>2206</v>
      </c>
      <c r="C3775" t="s">
        <v>2232</v>
      </c>
      <c r="D3775" t="s">
        <v>2326</v>
      </c>
      <c r="E3775" s="17">
        <v>44444</v>
      </c>
      <c r="F3775">
        <v>1488</v>
      </c>
      <c r="G3775">
        <v>169</v>
      </c>
      <c r="H3775">
        <v>2410</v>
      </c>
      <c r="I3775">
        <v>603889</v>
      </c>
      <c r="J3775">
        <v>23468</v>
      </c>
      <c r="K3775">
        <v>373347</v>
      </c>
      <c r="L3775">
        <v>22320</v>
      </c>
      <c r="M3775">
        <v>14666</v>
      </c>
      <c r="N3775">
        <v>68000000</v>
      </c>
    </row>
    <row r="3776" spans="1:14" x14ac:dyDescent="0.3">
      <c r="A3776" t="s">
        <v>6017</v>
      </c>
      <c r="B3776" t="s">
        <v>2190</v>
      </c>
      <c r="C3776" t="s">
        <v>2198</v>
      </c>
      <c r="D3776" t="s">
        <v>2306</v>
      </c>
      <c r="E3776" s="17">
        <v>43847</v>
      </c>
      <c r="F3776">
        <v>3659</v>
      </c>
      <c r="G3776">
        <v>15</v>
      </c>
      <c r="H3776">
        <v>179</v>
      </c>
      <c r="I3776">
        <v>607548</v>
      </c>
      <c r="J3776">
        <v>23483</v>
      </c>
      <c r="K3776">
        <v>373526</v>
      </c>
      <c r="L3776">
        <v>21954</v>
      </c>
      <c r="M3776">
        <v>12679</v>
      </c>
      <c r="N3776">
        <v>213000000</v>
      </c>
    </row>
    <row r="3777" spans="1:14" x14ac:dyDescent="0.3">
      <c r="A3777" t="s">
        <v>6018</v>
      </c>
      <c r="B3777" t="s">
        <v>2194</v>
      </c>
      <c r="C3777" t="s">
        <v>27</v>
      </c>
      <c r="D3777" t="s">
        <v>27</v>
      </c>
      <c r="E3777" s="17">
        <v>44012</v>
      </c>
      <c r="F3777">
        <v>227</v>
      </c>
      <c r="G3777">
        <v>132</v>
      </c>
      <c r="H3777">
        <v>588</v>
      </c>
      <c r="I3777">
        <v>607775</v>
      </c>
      <c r="J3777">
        <v>23615</v>
      </c>
      <c r="K3777">
        <v>374114</v>
      </c>
      <c r="L3777">
        <v>3859</v>
      </c>
      <c r="M3777">
        <v>6594</v>
      </c>
      <c r="N3777">
        <v>1380000000</v>
      </c>
    </row>
    <row r="3778" spans="1:14" x14ac:dyDescent="0.3">
      <c r="A3778" t="s">
        <v>6019</v>
      </c>
      <c r="B3778" t="s">
        <v>2187</v>
      </c>
      <c r="C3778" t="s">
        <v>2338</v>
      </c>
      <c r="D3778" t="s">
        <v>2438</v>
      </c>
      <c r="E3778" s="17">
        <v>44366</v>
      </c>
      <c r="F3778">
        <v>4471</v>
      </c>
      <c r="G3778">
        <v>133</v>
      </c>
      <c r="H3778">
        <v>2045</v>
      </c>
      <c r="I3778">
        <v>612246</v>
      </c>
      <c r="J3778">
        <v>23748</v>
      </c>
      <c r="K3778">
        <v>376159</v>
      </c>
      <c r="L3778">
        <v>22355</v>
      </c>
      <c r="M3778">
        <v>8474</v>
      </c>
      <c r="N3778">
        <v>83000000</v>
      </c>
    </row>
    <row r="3779" spans="1:14" x14ac:dyDescent="0.3">
      <c r="A3779" t="s">
        <v>6020</v>
      </c>
      <c r="B3779" t="s">
        <v>2190</v>
      </c>
      <c r="C3779" t="s">
        <v>2191</v>
      </c>
      <c r="D3779" t="s">
        <v>2192</v>
      </c>
      <c r="E3779" s="17">
        <v>44371</v>
      </c>
      <c r="F3779">
        <v>4831</v>
      </c>
      <c r="G3779">
        <v>169</v>
      </c>
      <c r="H3779">
        <v>3225</v>
      </c>
      <c r="I3779">
        <v>617077</v>
      </c>
      <c r="J3779">
        <v>23917</v>
      </c>
      <c r="K3779">
        <v>379384</v>
      </c>
      <c r="L3779">
        <v>77296</v>
      </c>
      <c r="M3779">
        <v>8380</v>
      </c>
      <c r="N3779">
        <v>213000000</v>
      </c>
    </row>
    <row r="3780" spans="1:14" x14ac:dyDescent="0.3">
      <c r="A3780" t="s">
        <v>6021</v>
      </c>
      <c r="B3780" t="s">
        <v>2206</v>
      </c>
      <c r="C3780" t="s">
        <v>2207</v>
      </c>
      <c r="D3780" t="s">
        <v>2263</v>
      </c>
      <c r="E3780" s="17">
        <v>44001</v>
      </c>
      <c r="F3780">
        <v>4352</v>
      </c>
      <c r="G3780">
        <v>29</v>
      </c>
      <c r="H3780">
        <v>2399</v>
      </c>
      <c r="I3780">
        <v>621429</v>
      </c>
      <c r="J3780">
        <v>23946</v>
      </c>
      <c r="K3780">
        <v>381783</v>
      </c>
      <c r="L3780">
        <v>56576</v>
      </c>
      <c r="M3780">
        <v>18198</v>
      </c>
      <c r="N3780">
        <v>68000000</v>
      </c>
    </row>
    <row r="3781" spans="1:14" x14ac:dyDescent="0.3">
      <c r="A3781" t="s">
        <v>6022</v>
      </c>
      <c r="B3781" t="s">
        <v>2187</v>
      </c>
      <c r="C3781" t="s">
        <v>2255</v>
      </c>
      <c r="D3781" t="s">
        <v>2255</v>
      </c>
      <c r="E3781" s="17">
        <v>44239</v>
      </c>
      <c r="F3781">
        <v>4928</v>
      </c>
      <c r="G3781">
        <v>159</v>
      </c>
      <c r="H3781">
        <v>3036</v>
      </c>
      <c r="I3781">
        <v>626357</v>
      </c>
      <c r="J3781">
        <v>24105</v>
      </c>
      <c r="K3781">
        <v>384819</v>
      </c>
      <c r="L3781">
        <v>44352</v>
      </c>
      <c r="M3781">
        <v>17323</v>
      </c>
      <c r="N3781">
        <v>83000000</v>
      </c>
    </row>
    <row r="3782" spans="1:14" x14ac:dyDescent="0.3">
      <c r="A3782" t="s">
        <v>6023</v>
      </c>
      <c r="B3782" t="s">
        <v>2187</v>
      </c>
      <c r="C3782" t="s">
        <v>2255</v>
      </c>
      <c r="D3782" t="s">
        <v>2255</v>
      </c>
      <c r="E3782" s="17">
        <v>44208</v>
      </c>
      <c r="F3782">
        <v>4796</v>
      </c>
      <c r="G3782">
        <v>180</v>
      </c>
      <c r="H3782">
        <v>564</v>
      </c>
      <c r="I3782">
        <v>631153</v>
      </c>
      <c r="J3782">
        <v>24285</v>
      </c>
      <c r="K3782">
        <v>385383</v>
      </c>
      <c r="L3782">
        <v>57552</v>
      </c>
      <c r="M3782">
        <v>3939</v>
      </c>
      <c r="N3782">
        <v>83000000</v>
      </c>
    </row>
    <row r="3783" spans="1:14" x14ac:dyDescent="0.3">
      <c r="A3783" t="s">
        <v>6024</v>
      </c>
      <c r="B3783" t="s">
        <v>2190</v>
      </c>
      <c r="C3783" t="s">
        <v>2252</v>
      </c>
      <c r="D3783" t="s">
        <v>2253</v>
      </c>
      <c r="E3783" s="17">
        <v>44018</v>
      </c>
      <c r="F3783">
        <v>698</v>
      </c>
      <c r="G3783">
        <v>146</v>
      </c>
      <c r="H3783">
        <v>4764</v>
      </c>
      <c r="I3783">
        <v>631851</v>
      </c>
      <c r="J3783">
        <v>24431</v>
      </c>
      <c r="K3783">
        <v>390147</v>
      </c>
      <c r="L3783">
        <v>12564</v>
      </c>
      <c r="M3783">
        <v>2661</v>
      </c>
      <c r="N3783">
        <v>213000000</v>
      </c>
    </row>
    <row r="3784" spans="1:14" x14ac:dyDescent="0.3">
      <c r="A3784" t="s">
        <v>6025</v>
      </c>
      <c r="B3784" t="s">
        <v>2190</v>
      </c>
      <c r="C3784" t="s">
        <v>2252</v>
      </c>
      <c r="D3784" t="s">
        <v>2253</v>
      </c>
      <c r="E3784" s="17">
        <v>44060</v>
      </c>
      <c r="F3784">
        <v>437</v>
      </c>
      <c r="G3784">
        <v>50</v>
      </c>
      <c r="H3784">
        <v>4053</v>
      </c>
      <c r="I3784">
        <v>632288</v>
      </c>
      <c r="J3784">
        <v>24481</v>
      </c>
      <c r="K3784">
        <v>394200</v>
      </c>
      <c r="L3784">
        <v>6992</v>
      </c>
      <c r="M3784">
        <v>10014</v>
      </c>
      <c r="N3784">
        <v>213000000</v>
      </c>
    </row>
    <row r="3785" spans="1:14" x14ac:dyDescent="0.3">
      <c r="A3785" t="s">
        <v>6026</v>
      </c>
      <c r="B3785" t="s">
        <v>2211</v>
      </c>
      <c r="C3785" t="s">
        <v>2237</v>
      </c>
      <c r="D3785" t="s">
        <v>2238</v>
      </c>
      <c r="E3785" s="17">
        <v>43949</v>
      </c>
      <c r="F3785">
        <v>1684</v>
      </c>
      <c r="G3785">
        <v>155</v>
      </c>
      <c r="H3785">
        <v>4464</v>
      </c>
      <c r="I3785">
        <v>633972</v>
      </c>
      <c r="J3785">
        <v>24636</v>
      </c>
      <c r="K3785">
        <v>398664</v>
      </c>
      <c r="L3785">
        <v>11788</v>
      </c>
      <c r="M3785">
        <v>1979</v>
      </c>
      <c r="N3785">
        <v>331000000</v>
      </c>
    </row>
    <row r="3786" spans="1:14" x14ac:dyDescent="0.3">
      <c r="A3786" t="s">
        <v>6027</v>
      </c>
      <c r="B3786" t="s">
        <v>2211</v>
      </c>
      <c r="C3786" t="s">
        <v>2245</v>
      </c>
      <c r="D3786" t="s">
        <v>2246</v>
      </c>
      <c r="E3786" s="17">
        <v>43986</v>
      </c>
      <c r="F3786">
        <v>2153</v>
      </c>
      <c r="G3786">
        <v>174</v>
      </c>
      <c r="H3786">
        <v>2706</v>
      </c>
      <c r="I3786">
        <v>636125</v>
      </c>
      <c r="J3786">
        <v>24810</v>
      </c>
      <c r="K3786">
        <v>401370</v>
      </c>
      <c r="L3786">
        <v>17224</v>
      </c>
      <c r="M3786">
        <v>19766</v>
      </c>
      <c r="N3786">
        <v>331000000</v>
      </c>
    </row>
    <row r="3787" spans="1:14" x14ac:dyDescent="0.3">
      <c r="A3787" t="s">
        <v>6028</v>
      </c>
      <c r="B3787" t="s">
        <v>2187</v>
      </c>
      <c r="C3787" t="s">
        <v>2188</v>
      </c>
      <c r="D3787" t="s">
        <v>2188</v>
      </c>
      <c r="E3787" s="17">
        <v>44517</v>
      </c>
      <c r="F3787">
        <v>4710</v>
      </c>
      <c r="G3787">
        <v>71</v>
      </c>
      <c r="H3787">
        <v>4789</v>
      </c>
      <c r="I3787">
        <v>640835</v>
      </c>
      <c r="J3787">
        <v>24881</v>
      </c>
      <c r="K3787">
        <v>406159</v>
      </c>
      <c r="L3787">
        <v>37680</v>
      </c>
      <c r="M3787">
        <v>8599</v>
      </c>
      <c r="N3787">
        <v>83000000</v>
      </c>
    </row>
    <row r="3788" spans="1:14" x14ac:dyDescent="0.3">
      <c r="A3788" t="s">
        <v>6029</v>
      </c>
      <c r="B3788" t="s">
        <v>2211</v>
      </c>
      <c r="C3788" t="s">
        <v>2212</v>
      </c>
      <c r="D3788" t="s">
        <v>2328</v>
      </c>
      <c r="E3788" s="17">
        <v>44295</v>
      </c>
      <c r="F3788">
        <v>2914</v>
      </c>
      <c r="G3788">
        <v>127</v>
      </c>
      <c r="H3788">
        <v>3966</v>
      </c>
      <c r="I3788">
        <v>643749</v>
      </c>
      <c r="J3788">
        <v>25008</v>
      </c>
      <c r="K3788">
        <v>410125</v>
      </c>
      <c r="L3788">
        <v>29140</v>
      </c>
      <c r="M3788">
        <v>9533</v>
      </c>
      <c r="N3788">
        <v>331000000</v>
      </c>
    </row>
    <row r="3789" spans="1:14" x14ac:dyDescent="0.3">
      <c r="A3789" t="s">
        <v>6030</v>
      </c>
      <c r="B3789" t="s">
        <v>2206</v>
      </c>
      <c r="C3789" t="s">
        <v>2207</v>
      </c>
      <c r="D3789" t="s">
        <v>2208</v>
      </c>
      <c r="E3789" s="17">
        <v>43934</v>
      </c>
      <c r="F3789">
        <v>3217</v>
      </c>
      <c r="G3789">
        <v>106</v>
      </c>
      <c r="H3789">
        <v>4454</v>
      </c>
      <c r="I3789">
        <v>646966</v>
      </c>
      <c r="J3789">
        <v>25114</v>
      </c>
      <c r="K3789">
        <v>414579</v>
      </c>
      <c r="L3789">
        <v>25736</v>
      </c>
      <c r="M3789">
        <v>10740</v>
      </c>
      <c r="N3789">
        <v>68000000</v>
      </c>
    </row>
    <row r="3790" spans="1:14" x14ac:dyDescent="0.3">
      <c r="A3790" t="s">
        <v>6031</v>
      </c>
      <c r="B3790" t="s">
        <v>2194</v>
      </c>
      <c r="C3790" t="s">
        <v>2204</v>
      </c>
      <c r="D3790" t="s">
        <v>25</v>
      </c>
      <c r="E3790" s="17">
        <v>44434</v>
      </c>
      <c r="F3790">
        <v>959</v>
      </c>
      <c r="G3790">
        <v>126</v>
      </c>
      <c r="H3790">
        <v>3926</v>
      </c>
      <c r="I3790">
        <v>647925</v>
      </c>
      <c r="J3790">
        <v>25240</v>
      </c>
      <c r="K3790">
        <v>418505</v>
      </c>
      <c r="L3790">
        <v>8631</v>
      </c>
      <c r="M3790">
        <v>15711</v>
      </c>
      <c r="N3790">
        <v>1380000000</v>
      </c>
    </row>
    <row r="3791" spans="1:14" x14ac:dyDescent="0.3">
      <c r="A3791" t="s">
        <v>6032</v>
      </c>
      <c r="B3791" t="s">
        <v>2187</v>
      </c>
      <c r="C3791" t="s">
        <v>2188</v>
      </c>
      <c r="D3791" t="s">
        <v>2188</v>
      </c>
      <c r="E3791" s="17">
        <v>44528</v>
      </c>
      <c r="F3791">
        <v>1839</v>
      </c>
      <c r="G3791">
        <v>128</v>
      </c>
      <c r="H3791">
        <v>1640</v>
      </c>
      <c r="I3791">
        <v>649764</v>
      </c>
      <c r="J3791">
        <v>25368</v>
      </c>
      <c r="K3791">
        <v>420145</v>
      </c>
      <c r="L3791">
        <v>29424</v>
      </c>
      <c r="M3791">
        <v>8464</v>
      </c>
      <c r="N3791">
        <v>83000000</v>
      </c>
    </row>
    <row r="3792" spans="1:14" x14ac:dyDescent="0.3">
      <c r="A3792" t="s">
        <v>6033</v>
      </c>
      <c r="B3792" t="s">
        <v>2194</v>
      </c>
      <c r="C3792" t="s">
        <v>2195</v>
      </c>
      <c r="D3792" t="s">
        <v>2196</v>
      </c>
      <c r="E3792" s="17">
        <v>44332</v>
      </c>
      <c r="F3792">
        <v>277</v>
      </c>
      <c r="G3792">
        <v>195</v>
      </c>
      <c r="H3792">
        <v>1650</v>
      </c>
      <c r="I3792">
        <v>650041</v>
      </c>
      <c r="J3792">
        <v>25563</v>
      </c>
      <c r="K3792">
        <v>421795</v>
      </c>
      <c r="L3792">
        <v>4986</v>
      </c>
      <c r="M3792">
        <v>2914</v>
      </c>
      <c r="N3792">
        <v>1380000000</v>
      </c>
    </row>
    <row r="3793" spans="1:14" x14ac:dyDescent="0.3">
      <c r="A3793" t="s">
        <v>6034</v>
      </c>
      <c r="B3793" t="s">
        <v>2211</v>
      </c>
      <c r="C3793" t="s">
        <v>2245</v>
      </c>
      <c r="D3793" t="s">
        <v>2246</v>
      </c>
      <c r="E3793" s="17">
        <v>44523</v>
      </c>
      <c r="F3793">
        <v>4220</v>
      </c>
      <c r="G3793">
        <v>184</v>
      </c>
      <c r="H3793">
        <v>502</v>
      </c>
      <c r="I3793">
        <v>654261</v>
      </c>
      <c r="J3793">
        <v>25747</v>
      </c>
      <c r="K3793">
        <v>422297</v>
      </c>
      <c r="L3793">
        <v>37980</v>
      </c>
      <c r="M3793">
        <v>1035</v>
      </c>
      <c r="N3793">
        <v>331000000</v>
      </c>
    </row>
    <row r="3794" spans="1:14" x14ac:dyDescent="0.3">
      <c r="A3794" t="s">
        <v>6035</v>
      </c>
      <c r="B3794" t="s">
        <v>2190</v>
      </c>
      <c r="C3794" t="s">
        <v>2191</v>
      </c>
      <c r="D3794" t="s">
        <v>2192</v>
      </c>
      <c r="E3794" s="17">
        <v>44512</v>
      </c>
      <c r="F3794">
        <v>3756</v>
      </c>
      <c r="G3794">
        <v>149</v>
      </c>
      <c r="H3794">
        <v>2405</v>
      </c>
      <c r="I3794">
        <v>658017</v>
      </c>
      <c r="J3794">
        <v>25896</v>
      </c>
      <c r="K3794">
        <v>424702</v>
      </c>
      <c r="L3794">
        <v>45072</v>
      </c>
      <c r="M3794">
        <v>1190</v>
      </c>
      <c r="N3794">
        <v>213000000</v>
      </c>
    </row>
    <row r="3795" spans="1:14" x14ac:dyDescent="0.3">
      <c r="A3795" t="s">
        <v>6036</v>
      </c>
      <c r="B3795" t="s">
        <v>2187</v>
      </c>
      <c r="C3795" t="s">
        <v>2188</v>
      </c>
      <c r="D3795" t="s">
        <v>2188</v>
      </c>
      <c r="E3795" s="17">
        <v>44529</v>
      </c>
      <c r="F3795">
        <v>1343</v>
      </c>
      <c r="G3795">
        <v>93</v>
      </c>
      <c r="H3795">
        <v>61</v>
      </c>
      <c r="I3795">
        <v>659360</v>
      </c>
      <c r="J3795">
        <v>25989</v>
      </c>
      <c r="K3795">
        <v>424763</v>
      </c>
      <c r="L3795">
        <v>17459</v>
      </c>
      <c r="M3795">
        <v>268</v>
      </c>
      <c r="N3795">
        <v>83000000</v>
      </c>
    </row>
    <row r="3796" spans="1:14" x14ac:dyDescent="0.3">
      <c r="A3796" t="s">
        <v>6037</v>
      </c>
      <c r="B3796" t="s">
        <v>2211</v>
      </c>
      <c r="C3796" t="s">
        <v>2245</v>
      </c>
      <c r="D3796" t="s">
        <v>2246</v>
      </c>
      <c r="E3796" s="17">
        <v>44005</v>
      </c>
      <c r="F3796">
        <v>4770</v>
      </c>
      <c r="G3796">
        <v>57</v>
      </c>
      <c r="H3796">
        <v>3449</v>
      </c>
      <c r="I3796">
        <v>664130</v>
      </c>
      <c r="J3796">
        <v>26046</v>
      </c>
      <c r="K3796">
        <v>428212</v>
      </c>
      <c r="L3796">
        <v>71550</v>
      </c>
      <c r="M3796">
        <v>18525</v>
      </c>
      <c r="N3796">
        <v>331000000</v>
      </c>
    </row>
    <row r="3797" spans="1:14" x14ac:dyDescent="0.3">
      <c r="A3797" t="s">
        <v>6038</v>
      </c>
      <c r="B3797" t="s">
        <v>2206</v>
      </c>
      <c r="C3797" t="s">
        <v>2257</v>
      </c>
      <c r="D3797" t="s">
        <v>2290</v>
      </c>
      <c r="E3797" s="17">
        <v>44504</v>
      </c>
      <c r="F3797">
        <v>714</v>
      </c>
      <c r="G3797">
        <v>12</v>
      </c>
      <c r="H3797">
        <v>4547</v>
      </c>
      <c r="I3797">
        <v>664844</v>
      </c>
      <c r="J3797">
        <v>26058</v>
      </c>
      <c r="K3797">
        <v>432759</v>
      </c>
      <c r="L3797">
        <v>8568</v>
      </c>
      <c r="M3797">
        <v>18537</v>
      </c>
      <c r="N3797">
        <v>68000000</v>
      </c>
    </row>
    <row r="3798" spans="1:14" x14ac:dyDescent="0.3">
      <c r="A3798" t="s">
        <v>6039</v>
      </c>
      <c r="B3798" t="s">
        <v>2187</v>
      </c>
      <c r="C3798" t="s">
        <v>2201</v>
      </c>
      <c r="D3798" t="s">
        <v>2202</v>
      </c>
      <c r="E3798" s="17">
        <v>44251</v>
      </c>
      <c r="F3798">
        <v>1505</v>
      </c>
      <c r="G3798">
        <v>166</v>
      </c>
      <c r="H3798">
        <v>3286</v>
      </c>
      <c r="I3798">
        <v>666349</v>
      </c>
      <c r="J3798">
        <v>26224</v>
      </c>
      <c r="K3798">
        <v>436045</v>
      </c>
      <c r="L3798">
        <v>24080</v>
      </c>
      <c r="M3798">
        <v>18120</v>
      </c>
      <c r="N3798">
        <v>83000000</v>
      </c>
    </row>
    <row r="3799" spans="1:14" x14ac:dyDescent="0.3">
      <c r="A3799" t="s">
        <v>6040</v>
      </c>
      <c r="B3799" t="s">
        <v>2187</v>
      </c>
      <c r="C3799" t="s">
        <v>2255</v>
      </c>
      <c r="D3799" t="s">
        <v>2255</v>
      </c>
      <c r="E3799" s="17">
        <v>43964</v>
      </c>
      <c r="F3799">
        <v>3921</v>
      </c>
      <c r="G3799">
        <v>26</v>
      </c>
      <c r="H3799">
        <v>1692</v>
      </c>
      <c r="I3799">
        <v>670270</v>
      </c>
      <c r="J3799">
        <v>26250</v>
      </c>
      <c r="K3799">
        <v>437737</v>
      </c>
      <c r="L3799">
        <v>35289</v>
      </c>
      <c r="M3799">
        <v>1336</v>
      </c>
      <c r="N3799">
        <v>83000000</v>
      </c>
    </row>
    <row r="3800" spans="1:14" x14ac:dyDescent="0.3">
      <c r="A3800" t="s">
        <v>6041</v>
      </c>
      <c r="B3800" t="s">
        <v>2190</v>
      </c>
      <c r="C3800" t="s">
        <v>2252</v>
      </c>
      <c r="D3800" t="s">
        <v>2301</v>
      </c>
      <c r="E3800" s="17">
        <v>44221</v>
      </c>
      <c r="F3800">
        <v>2714</v>
      </c>
      <c r="G3800">
        <v>166</v>
      </c>
      <c r="H3800">
        <v>356</v>
      </c>
      <c r="I3800">
        <v>672984</v>
      </c>
      <c r="J3800">
        <v>26416</v>
      </c>
      <c r="K3800">
        <v>438093</v>
      </c>
      <c r="L3800">
        <v>43424</v>
      </c>
      <c r="M3800">
        <v>12523</v>
      </c>
      <c r="N3800">
        <v>213000000</v>
      </c>
    </row>
    <row r="3801" spans="1:14" x14ac:dyDescent="0.3">
      <c r="A3801" t="s">
        <v>6042</v>
      </c>
      <c r="B3801" t="s">
        <v>2187</v>
      </c>
      <c r="C3801" t="s">
        <v>2255</v>
      </c>
      <c r="D3801" t="s">
        <v>2255</v>
      </c>
      <c r="E3801" s="17">
        <v>44331</v>
      </c>
      <c r="F3801">
        <v>1347</v>
      </c>
      <c r="G3801">
        <v>120</v>
      </c>
      <c r="H3801">
        <v>595</v>
      </c>
      <c r="I3801">
        <v>674331</v>
      </c>
      <c r="J3801">
        <v>26536</v>
      </c>
      <c r="K3801">
        <v>438688</v>
      </c>
      <c r="L3801">
        <v>21552</v>
      </c>
      <c r="M3801">
        <v>12010</v>
      </c>
      <c r="N3801">
        <v>83000000</v>
      </c>
    </row>
    <row r="3802" spans="1:14" x14ac:dyDescent="0.3">
      <c r="A3802" t="s">
        <v>6043</v>
      </c>
      <c r="B3802" t="s">
        <v>2190</v>
      </c>
      <c r="C3802" t="s">
        <v>2252</v>
      </c>
      <c r="D3802" t="s">
        <v>2253</v>
      </c>
      <c r="E3802" s="17">
        <v>44495</v>
      </c>
      <c r="F3802">
        <v>2442</v>
      </c>
      <c r="G3802">
        <v>199</v>
      </c>
      <c r="H3802">
        <v>1624</v>
      </c>
      <c r="I3802">
        <v>676773</v>
      </c>
      <c r="J3802">
        <v>26735</v>
      </c>
      <c r="K3802">
        <v>440312</v>
      </c>
      <c r="L3802">
        <v>24420</v>
      </c>
      <c r="M3802">
        <v>17079</v>
      </c>
      <c r="N3802">
        <v>213000000</v>
      </c>
    </row>
    <row r="3803" spans="1:14" x14ac:dyDescent="0.3">
      <c r="A3803" t="s">
        <v>6044</v>
      </c>
      <c r="B3803" t="s">
        <v>2211</v>
      </c>
      <c r="C3803" t="s">
        <v>2241</v>
      </c>
      <c r="D3803" t="s">
        <v>2242</v>
      </c>
      <c r="E3803" s="17">
        <v>43863</v>
      </c>
      <c r="F3803">
        <v>4868</v>
      </c>
      <c r="G3803">
        <v>139</v>
      </c>
      <c r="H3803">
        <v>1129</v>
      </c>
      <c r="I3803">
        <v>681641</v>
      </c>
      <c r="J3803">
        <v>26874</v>
      </c>
      <c r="K3803">
        <v>441441</v>
      </c>
      <c r="L3803">
        <v>38944</v>
      </c>
      <c r="M3803">
        <v>17816</v>
      </c>
      <c r="N3803">
        <v>331000000</v>
      </c>
    </row>
    <row r="3804" spans="1:14" x14ac:dyDescent="0.3">
      <c r="A3804" t="s">
        <v>6045</v>
      </c>
      <c r="B3804" t="s">
        <v>2206</v>
      </c>
      <c r="C3804" t="s">
        <v>2207</v>
      </c>
      <c r="D3804" t="s">
        <v>2263</v>
      </c>
      <c r="E3804" s="17">
        <v>43885</v>
      </c>
      <c r="F3804">
        <v>3960</v>
      </c>
      <c r="G3804">
        <v>151</v>
      </c>
      <c r="H3804">
        <v>2441</v>
      </c>
      <c r="I3804">
        <v>685601</v>
      </c>
      <c r="J3804">
        <v>27025</v>
      </c>
      <c r="K3804">
        <v>443882</v>
      </c>
      <c r="L3804">
        <v>23760</v>
      </c>
      <c r="M3804">
        <v>1383</v>
      </c>
      <c r="N3804">
        <v>68000000</v>
      </c>
    </row>
    <row r="3805" spans="1:14" x14ac:dyDescent="0.3">
      <c r="A3805" t="s">
        <v>6046</v>
      </c>
      <c r="B3805" t="s">
        <v>2206</v>
      </c>
      <c r="C3805" t="s">
        <v>2232</v>
      </c>
      <c r="D3805" t="s">
        <v>2326</v>
      </c>
      <c r="E3805" s="17">
        <v>44349</v>
      </c>
      <c r="F3805">
        <v>1752</v>
      </c>
      <c r="G3805">
        <v>17</v>
      </c>
      <c r="H3805">
        <v>4966</v>
      </c>
      <c r="I3805">
        <v>687353</v>
      </c>
      <c r="J3805">
        <v>27042</v>
      </c>
      <c r="K3805">
        <v>448848</v>
      </c>
      <c r="L3805">
        <v>26280</v>
      </c>
      <c r="M3805">
        <v>3971</v>
      </c>
      <c r="N3805">
        <v>68000000</v>
      </c>
    </row>
    <row r="3806" spans="1:14" x14ac:dyDescent="0.3">
      <c r="A3806" t="s">
        <v>6047</v>
      </c>
      <c r="B3806" t="s">
        <v>2187</v>
      </c>
      <c r="C3806" t="s">
        <v>2338</v>
      </c>
      <c r="D3806" t="s">
        <v>2339</v>
      </c>
      <c r="E3806" s="17">
        <v>44468</v>
      </c>
      <c r="F3806">
        <v>2505</v>
      </c>
      <c r="G3806">
        <v>118</v>
      </c>
      <c r="H3806">
        <v>2030</v>
      </c>
      <c r="I3806">
        <v>689858</v>
      </c>
      <c r="J3806">
        <v>27160</v>
      </c>
      <c r="K3806">
        <v>450878</v>
      </c>
      <c r="L3806">
        <v>37575</v>
      </c>
      <c r="M3806">
        <v>11910</v>
      </c>
      <c r="N3806">
        <v>83000000</v>
      </c>
    </row>
    <row r="3807" spans="1:14" x14ac:dyDescent="0.3">
      <c r="A3807" t="s">
        <v>6048</v>
      </c>
      <c r="B3807" t="s">
        <v>2187</v>
      </c>
      <c r="C3807" t="s">
        <v>2188</v>
      </c>
      <c r="D3807" t="s">
        <v>2188</v>
      </c>
      <c r="E3807" s="17">
        <v>43842</v>
      </c>
      <c r="F3807">
        <v>1737</v>
      </c>
      <c r="G3807">
        <v>14</v>
      </c>
      <c r="H3807">
        <v>3172</v>
      </c>
      <c r="I3807">
        <v>691595</v>
      </c>
      <c r="J3807">
        <v>27174</v>
      </c>
      <c r="K3807">
        <v>454050</v>
      </c>
      <c r="L3807">
        <v>15633</v>
      </c>
      <c r="M3807">
        <v>10326</v>
      </c>
      <c r="N3807">
        <v>83000000</v>
      </c>
    </row>
    <row r="3808" spans="1:14" x14ac:dyDescent="0.3">
      <c r="A3808" t="s">
        <v>6049</v>
      </c>
      <c r="B3808" t="s">
        <v>2211</v>
      </c>
      <c r="C3808" t="s">
        <v>2237</v>
      </c>
      <c r="D3808" t="s">
        <v>2238</v>
      </c>
      <c r="E3808" s="17">
        <v>44358</v>
      </c>
      <c r="F3808">
        <v>4169</v>
      </c>
      <c r="G3808">
        <v>187</v>
      </c>
      <c r="H3808">
        <v>1831</v>
      </c>
      <c r="I3808">
        <v>695764</v>
      </c>
      <c r="J3808">
        <v>27361</v>
      </c>
      <c r="K3808">
        <v>455881</v>
      </c>
      <c r="L3808">
        <v>20845</v>
      </c>
      <c r="M3808">
        <v>8939</v>
      </c>
      <c r="N3808">
        <v>331000000</v>
      </c>
    </row>
    <row r="3809" spans="1:14" x14ac:dyDescent="0.3">
      <c r="A3809" t="s">
        <v>6050</v>
      </c>
      <c r="B3809" t="s">
        <v>2190</v>
      </c>
      <c r="C3809" t="s">
        <v>2252</v>
      </c>
      <c r="D3809" t="s">
        <v>2253</v>
      </c>
      <c r="E3809" s="17">
        <v>44550</v>
      </c>
      <c r="F3809">
        <v>1108</v>
      </c>
      <c r="G3809">
        <v>143</v>
      </c>
      <c r="H3809">
        <v>3953</v>
      </c>
      <c r="I3809">
        <v>696872</v>
      </c>
      <c r="J3809">
        <v>27504</v>
      </c>
      <c r="K3809">
        <v>459834</v>
      </c>
      <c r="L3809">
        <v>5540</v>
      </c>
      <c r="M3809">
        <v>3179</v>
      </c>
      <c r="N3809">
        <v>213000000</v>
      </c>
    </row>
    <row r="3810" spans="1:14" x14ac:dyDescent="0.3">
      <c r="A3810" t="s">
        <v>6051</v>
      </c>
      <c r="B3810" t="s">
        <v>2206</v>
      </c>
      <c r="C3810" t="s">
        <v>2224</v>
      </c>
      <c r="D3810" t="s">
        <v>2225</v>
      </c>
      <c r="E3810" s="17">
        <v>44385</v>
      </c>
      <c r="F3810">
        <v>2679</v>
      </c>
      <c r="G3810">
        <v>96</v>
      </c>
      <c r="H3810">
        <v>3301</v>
      </c>
      <c r="I3810">
        <v>699551</v>
      </c>
      <c r="J3810">
        <v>27600</v>
      </c>
      <c r="K3810">
        <v>463135</v>
      </c>
      <c r="L3810">
        <v>13395</v>
      </c>
      <c r="M3810">
        <v>2696</v>
      </c>
      <c r="N3810">
        <v>68000000</v>
      </c>
    </row>
    <row r="3811" spans="1:14" x14ac:dyDescent="0.3">
      <c r="A3811" t="s">
        <v>6052</v>
      </c>
      <c r="B3811" t="s">
        <v>2190</v>
      </c>
      <c r="C3811" t="s">
        <v>2269</v>
      </c>
      <c r="D3811" t="s">
        <v>2288</v>
      </c>
      <c r="E3811" s="17">
        <v>44203</v>
      </c>
      <c r="F3811">
        <v>1037</v>
      </c>
      <c r="G3811">
        <v>73</v>
      </c>
      <c r="H3811">
        <v>2570</v>
      </c>
      <c r="I3811">
        <v>700588</v>
      </c>
      <c r="J3811">
        <v>27673</v>
      </c>
      <c r="K3811">
        <v>465705</v>
      </c>
      <c r="L3811">
        <v>8296</v>
      </c>
      <c r="M3811">
        <v>16760</v>
      </c>
      <c r="N3811">
        <v>213000000</v>
      </c>
    </row>
    <row r="3812" spans="1:14" x14ac:dyDescent="0.3">
      <c r="A3812" t="s">
        <v>6053</v>
      </c>
      <c r="B3812" t="s">
        <v>2211</v>
      </c>
      <c r="C3812" t="s">
        <v>2237</v>
      </c>
      <c r="D3812" t="s">
        <v>2238</v>
      </c>
      <c r="E3812" s="17">
        <v>44314</v>
      </c>
      <c r="F3812">
        <v>911</v>
      </c>
      <c r="G3812">
        <v>46</v>
      </c>
      <c r="H3812">
        <v>92</v>
      </c>
      <c r="I3812">
        <v>701499</v>
      </c>
      <c r="J3812">
        <v>27719</v>
      </c>
      <c r="K3812">
        <v>465797</v>
      </c>
      <c r="L3812">
        <v>16398</v>
      </c>
      <c r="M3812">
        <v>16136</v>
      </c>
      <c r="N3812">
        <v>331000000</v>
      </c>
    </row>
    <row r="3813" spans="1:14" x14ac:dyDescent="0.3">
      <c r="A3813" t="s">
        <v>6054</v>
      </c>
      <c r="B3813" t="s">
        <v>2206</v>
      </c>
      <c r="C3813" t="s">
        <v>2232</v>
      </c>
      <c r="D3813" t="s">
        <v>2233</v>
      </c>
      <c r="E3813" s="17">
        <v>44477</v>
      </c>
      <c r="F3813">
        <v>4889</v>
      </c>
      <c r="G3813">
        <v>151</v>
      </c>
      <c r="H3813">
        <v>4899</v>
      </c>
      <c r="I3813">
        <v>706388</v>
      </c>
      <c r="J3813">
        <v>27870</v>
      </c>
      <c r="K3813">
        <v>470696</v>
      </c>
      <c r="L3813">
        <v>44001</v>
      </c>
      <c r="M3813">
        <v>12244</v>
      </c>
      <c r="N3813">
        <v>68000000</v>
      </c>
    </row>
    <row r="3814" spans="1:14" x14ac:dyDescent="0.3">
      <c r="A3814" t="s">
        <v>6055</v>
      </c>
      <c r="B3814" t="s">
        <v>2206</v>
      </c>
      <c r="C3814" t="s">
        <v>2207</v>
      </c>
      <c r="D3814" t="s">
        <v>2208</v>
      </c>
      <c r="E3814" s="17">
        <v>44058</v>
      </c>
      <c r="F3814">
        <v>2096</v>
      </c>
      <c r="G3814">
        <v>172</v>
      </c>
      <c r="H3814">
        <v>2200</v>
      </c>
      <c r="I3814">
        <v>708484</v>
      </c>
      <c r="J3814">
        <v>28042</v>
      </c>
      <c r="K3814">
        <v>472896</v>
      </c>
      <c r="L3814">
        <v>39824</v>
      </c>
      <c r="M3814">
        <v>8578</v>
      </c>
      <c r="N3814">
        <v>68000000</v>
      </c>
    </row>
    <row r="3815" spans="1:14" x14ac:dyDescent="0.3">
      <c r="A3815" t="s">
        <v>6056</v>
      </c>
      <c r="B3815" t="s">
        <v>2194</v>
      </c>
      <c r="C3815" t="s">
        <v>27</v>
      </c>
      <c r="D3815" t="s">
        <v>27</v>
      </c>
      <c r="E3815" s="17">
        <v>44453</v>
      </c>
      <c r="F3815">
        <v>3013</v>
      </c>
      <c r="G3815">
        <v>18</v>
      </c>
      <c r="H3815">
        <v>4449</v>
      </c>
      <c r="I3815">
        <v>711497</v>
      </c>
      <c r="J3815">
        <v>28060</v>
      </c>
      <c r="K3815">
        <v>477345</v>
      </c>
      <c r="L3815">
        <v>24104</v>
      </c>
      <c r="M3815">
        <v>14156</v>
      </c>
      <c r="N3815">
        <v>1380000000</v>
      </c>
    </row>
    <row r="3816" spans="1:14" x14ac:dyDescent="0.3">
      <c r="A3816" t="s">
        <v>6057</v>
      </c>
      <c r="B3816" t="s">
        <v>2211</v>
      </c>
      <c r="C3816" t="s">
        <v>2212</v>
      </c>
      <c r="D3816" t="s">
        <v>2328</v>
      </c>
      <c r="E3816" s="17">
        <v>44137</v>
      </c>
      <c r="F3816">
        <v>358</v>
      </c>
      <c r="G3816">
        <v>90</v>
      </c>
      <c r="H3816">
        <v>878</v>
      </c>
      <c r="I3816">
        <v>711855</v>
      </c>
      <c r="J3816">
        <v>28150</v>
      </c>
      <c r="K3816">
        <v>478223</v>
      </c>
      <c r="L3816">
        <v>3580</v>
      </c>
      <c r="M3816">
        <v>4325</v>
      </c>
      <c r="N3816">
        <v>331000000</v>
      </c>
    </row>
    <row r="3817" spans="1:14" x14ac:dyDescent="0.3">
      <c r="A3817" t="s">
        <v>6058</v>
      </c>
      <c r="B3817" t="s">
        <v>2211</v>
      </c>
      <c r="C3817" t="s">
        <v>2212</v>
      </c>
      <c r="D3817" t="s">
        <v>2328</v>
      </c>
      <c r="E3817" s="17">
        <v>44287</v>
      </c>
      <c r="F3817">
        <v>1076</v>
      </c>
      <c r="G3817">
        <v>168</v>
      </c>
      <c r="H3817">
        <v>4703</v>
      </c>
      <c r="I3817">
        <v>712931</v>
      </c>
      <c r="J3817">
        <v>28318</v>
      </c>
      <c r="K3817">
        <v>482926</v>
      </c>
      <c r="L3817">
        <v>6456</v>
      </c>
      <c r="M3817">
        <v>4049</v>
      </c>
      <c r="N3817">
        <v>331000000</v>
      </c>
    </row>
    <row r="3818" spans="1:14" x14ac:dyDescent="0.3">
      <c r="A3818" t="s">
        <v>6059</v>
      </c>
      <c r="B3818" t="s">
        <v>2194</v>
      </c>
      <c r="C3818" t="s">
        <v>27</v>
      </c>
      <c r="D3818" t="s">
        <v>27</v>
      </c>
      <c r="E3818" s="17">
        <v>43990</v>
      </c>
      <c r="F3818">
        <v>2103</v>
      </c>
      <c r="G3818">
        <v>30</v>
      </c>
      <c r="H3818">
        <v>1896</v>
      </c>
      <c r="I3818">
        <v>715034</v>
      </c>
      <c r="J3818">
        <v>28348</v>
      </c>
      <c r="K3818">
        <v>484822</v>
      </c>
      <c r="L3818">
        <v>18927</v>
      </c>
      <c r="M3818">
        <v>18806</v>
      </c>
      <c r="N3818">
        <v>1380000000</v>
      </c>
    </row>
    <row r="3819" spans="1:14" x14ac:dyDescent="0.3">
      <c r="A3819" t="s">
        <v>6060</v>
      </c>
      <c r="B3819" t="s">
        <v>2190</v>
      </c>
      <c r="C3819" t="s">
        <v>2252</v>
      </c>
      <c r="D3819" t="s">
        <v>2253</v>
      </c>
      <c r="E3819" s="17">
        <v>44161</v>
      </c>
      <c r="F3819">
        <v>4974</v>
      </c>
      <c r="G3819">
        <v>15</v>
      </c>
      <c r="H3819">
        <v>982</v>
      </c>
      <c r="I3819">
        <v>720008</v>
      </c>
      <c r="J3819">
        <v>28363</v>
      </c>
      <c r="K3819">
        <v>485804</v>
      </c>
      <c r="L3819">
        <v>84558</v>
      </c>
      <c r="M3819">
        <v>2285</v>
      </c>
      <c r="N3819">
        <v>213000000</v>
      </c>
    </row>
    <row r="3820" spans="1:14" x14ac:dyDescent="0.3">
      <c r="A3820" t="s">
        <v>6061</v>
      </c>
      <c r="B3820" t="s">
        <v>2194</v>
      </c>
      <c r="C3820" t="s">
        <v>2195</v>
      </c>
      <c r="D3820" t="s">
        <v>2196</v>
      </c>
      <c r="E3820" s="17">
        <v>44055</v>
      </c>
      <c r="F3820">
        <v>3527</v>
      </c>
      <c r="G3820">
        <v>150</v>
      </c>
      <c r="H3820">
        <v>2964</v>
      </c>
      <c r="I3820">
        <v>723535</v>
      </c>
      <c r="J3820">
        <v>28513</v>
      </c>
      <c r="K3820">
        <v>488768</v>
      </c>
      <c r="L3820">
        <v>35270</v>
      </c>
      <c r="M3820">
        <v>4062</v>
      </c>
      <c r="N3820">
        <v>1380000000</v>
      </c>
    </row>
    <row r="3821" spans="1:14" x14ac:dyDescent="0.3">
      <c r="A3821" t="s">
        <v>6062</v>
      </c>
      <c r="B3821" t="s">
        <v>2211</v>
      </c>
      <c r="C3821" t="s">
        <v>2241</v>
      </c>
      <c r="D3821" t="s">
        <v>2261</v>
      </c>
      <c r="E3821" s="17">
        <v>44559</v>
      </c>
      <c r="F3821">
        <v>2302</v>
      </c>
      <c r="G3821">
        <v>77</v>
      </c>
      <c r="H3821">
        <v>2962</v>
      </c>
      <c r="I3821">
        <v>725837</v>
      </c>
      <c r="J3821">
        <v>28590</v>
      </c>
      <c r="K3821">
        <v>491730</v>
      </c>
      <c r="L3821">
        <v>43738</v>
      </c>
      <c r="M3821">
        <v>6390</v>
      </c>
      <c r="N3821">
        <v>331000000</v>
      </c>
    </row>
    <row r="3822" spans="1:14" x14ac:dyDescent="0.3">
      <c r="A3822" t="s">
        <v>6063</v>
      </c>
      <c r="B3822" t="s">
        <v>2190</v>
      </c>
      <c r="C3822" t="s">
        <v>2198</v>
      </c>
      <c r="D3822" t="s">
        <v>2199</v>
      </c>
      <c r="E3822" s="17">
        <v>44334</v>
      </c>
      <c r="F3822">
        <v>4100</v>
      </c>
      <c r="G3822">
        <v>22</v>
      </c>
      <c r="H3822">
        <v>1110</v>
      </c>
      <c r="I3822">
        <v>729937</v>
      </c>
      <c r="J3822">
        <v>28612</v>
      </c>
      <c r="K3822">
        <v>492840</v>
      </c>
      <c r="L3822">
        <v>36900</v>
      </c>
      <c r="M3822">
        <v>8577</v>
      </c>
      <c r="N3822">
        <v>213000000</v>
      </c>
    </row>
    <row r="3823" spans="1:14" x14ac:dyDescent="0.3">
      <c r="A3823" t="s">
        <v>6064</v>
      </c>
      <c r="B3823" t="s">
        <v>2206</v>
      </c>
      <c r="C3823" t="s">
        <v>2257</v>
      </c>
      <c r="D3823" t="s">
        <v>2290</v>
      </c>
      <c r="E3823" s="17">
        <v>44286</v>
      </c>
      <c r="F3823">
        <v>1604</v>
      </c>
      <c r="G3823">
        <v>40</v>
      </c>
      <c r="H3823">
        <v>382</v>
      </c>
      <c r="I3823">
        <v>731541</v>
      </c>
      <c r="J3823">
        <v>28652</v>
      </c>
      <c r="K3823">
        <v>493222</v>
      </c>
      <c r="L3823">
        <v>16040</v>
      </c>
      <c r="M3823">
        <v>16030</v>
      </c>
      <c r="N3823">
        <v>68000000</v>
      </c>
    </row>
    <row r="3824" spans="1:14" x14ac:dyDescent="0.3">
      <c r="A3824" t="s">
        <v>6065</v>
      </c>
      <c r="B3824" t="s">
        <v>2194</v>
      </c>
      <c r="C3824" t="s">
        <v>2195</v>
      </c>
      <c r="D3824" t="s">
        <v>2196</v>
      </c>
      <c r="E3824" s="17">
        <v>43875</v>
      </c>
      <c r="F3824">
        <v>1075</v>
      </c>
      <c r="G3824">
        <v>145</v>
      </c>
      <c r="H3824">
        <v>3810</v>
      </c>
      <c r="I3824">
        <v>732616</v>
      </c>
      <c r="J3824">
        <v>28797</v>
      </c>
      <c r="K3824">
        <v>497032</v>
      </c>
      <c r="L3824">
        <v>12900</v>
      </c>
      <c r="M3824">
        <v>1061</v>
      </c>
      <c r="N3824">
        <v>1380000000</v>
      </c>
    </row>
    <row r="3825" spans="1:14" x14ac:dyDescent="0.3">
      <c r="A3825" t="s">
        <v>6066</v>
      </c>
      <c r="B3825" t="s">
        <v>2190</v>
      </c>
      <c r="C3825" t="s">
        <v>2198</v>
      </c>
      <c r="D3825" t="s">
        <v>2199</v>
      </c>
      <c r="E3825" s="17">
        <v>44044</v>
      </c>
      <c r="F3825">
        <v>4048</v>
      </c>
      <c r="G3825">
        <v>163</v>
      </c>
      <c r="H3825">
        <v>1547</v>
      </c>
      <c r="I3825">
        <v>736664</v>
      </c>
      <c r="J3825">
        <v>28960</v>
      </c>
      <c r="K3825">
        <v>498579</v>
      </c>
      <c r="L3825">
        <v>24288</v>
      </c>
      <c r="M3825">
        <v>17484</v>
      </c>
      <c r="N3825">
        <v>213000000</v>
      </c>
    </row>
    <row r="3826" spans="1:14" x14ac:dyDescent="0.3">
      <c r="A3826" t="s">
        <v>6067</v>
      </c>
      <c r="B3826" t="s">
        <v>2190</v>
      </c>
      <c r="C3826" t="s">
        <v>2191</v>
      </c>
      <c r="D3826" t="s">
        <v>2285</v>
      </c>
      <c r="E3826" s="17">
        <v>43889</v>
      </c>
      <c r="F3826">
        <v>328</v>
      </c>
      <c r="G3826">
        <v>11</v>
      </c>
      <c r="H3826">
        <v>2918</v>
      </c>
      <c r="I3826">
        <v>736992</v>
      </c>
      <c r="J3826">
        <v>28971</v>
      </c>
      <c r="K3826">
        <v>501497</v>
      </c>
      <c r="L3826">
        <v>5576</v>
      </c>
      <c r="M3826">
        <v>9984</v>
      </c>
      <c r="N3826">
        <v>213000000</v>
      </c>
    </row>
    <row r="3827" spans="1:14" x14ac:dyDescent="0.3">
      <c r="A3827" t="s">
        <v>6068</v>
      </c>
      <c r="B3827" t="s">
        <v>2190</v>
      </c>
      <c r="C3827" t="s">
        <v>2191</v>
      </c>
      <c r="D3827" t="s">
        <v>2192</v>
      </c>
      <c r="E3827" s="17">
        <v>44474</v>
      </c>
      <c r="F3827">
        <v>3232</v>
      </c>
      <c r="G3827">
        <v>74</v>
      </c>
      <c r="H3827">
        <v>2458</v>
      </c>
      <c r="I3827">
        <v>740224</v>
      </c>
      <c r="J3827">
        <v>29045</v>
      </c>
      <c r="K3827">
        <v>503955</v>
      </c>
      <c r="L3827">
        <v>35552</v>
      </c>
      <c r="M3827">
        <v>4504</v>
      </c>
      <c r="N3827">
        <v>213000000</v>
      </c>
    </row>
    <row r="3828" spans="1:14" x14ac:dyDescent="0.3">
      <c r="A3828" t="s">
        <v>6069</v>
      </c>
      <c r="B3828" t="s">
        <v>2194</v>
      </c>
      <c r="C3828" t="s">
        <v>2195</v>
      </c>
      <c r="D3828" t="s">
        <v>2296</v>
      </c>
      <c r="E3828" s="17">
        <v>44446</v>
      </c>
      <c r="F3828">
        <v>3477</v>
      </c>
      <c r="G3828">
        <v>196</v>
      </c>
      <c r="H3828">
        <v>3443</v>
      </c>
      <c r="I3828">
        <v>743701</v>
      </c>
      <c r="J3828">
        <v>29241</v>
      </c>
      <c r="K3828">
        <v>507398</v>
      </c>
      <c r="L3828">
        <v>62586</v>
      </c>
      <c r="M3828">
        <v>15709</v>
      </c>
      <c r="N3828">
        <v>1380000000</v>
      </c>
    </row>
    <row r="3829" spans="1:14" x14ac:dyDescent="0.3">
      <c r="A3829" t="s">
        <v>6070</v>
      </c>
      <c r="B3829" t="s">
        <v>2206</v>
      </c>
      <c r="C3829" t="s">
        <v>2257</v>
      </c>
      <c r="D3829" t="s">
        <v>2258</v>
      </c>
      <c r="E3829" s="17">
        <v>44025</v>
      </c>
      <c r="F3829">
        <v>1002</v>
      </c>
      <c r="G3829">
        <v>178</v>
      </c>
      <c r="H3829">
        <v>1106</v>
      </c>
      <c r="I3829">
        <v>744703</v>
      </c>
      <c r="J3829">
        <v>29419</v>
      </c>
      <c r="K3829">
        <v>508504</v>
      </c>
      <c r="L3829">
        <v>10020</v>
      </c>
      <c r="M3829">
        <v>3649</v>
      </c>
      <c r="N3829">
        <v>68000000</v>
      </c>
    </row>
    <row r="3830" spans="1:14" x14ac:dyDescent="0.3">
      <c r="A3830" t="s">
        <v>6071</v>
      </c>
      <c r="B3830" t="s">
        <v>2190</v>
      </c>
      <c r="C3830" t="s">
        <v>2191</v>
      </c>
      <c r="D3830" t="s">
        <v>2192</v>
      </c>
      <c r="E3830" s="17">
        <v>44319</v>
      </c>
      <c r="F3830">
        <v>4878</v>
      </c>
      <c r="G3830">
        <v>84</v>
      </c>
      <c r="H3830">
        <v>430</v>
      </c>
      <c r="I3830">
        <v>749581</v>
      </c>
      <c r="J3830">
        <v>29503</v>
      </c>
      <c r="K3830">
        <v>508934</v>
      </c>
      <c r="L3830">
        <v>68292</v>
      </c>
      <c r="M3830">
        <v>15971</v>
      </c>
      <c r="N3830">
        <v>213000000</v>
      </c>
    </row>
    <row r="3831" spans="1:14" x14ac:dyDescent="0.3">
      <c r="A3831" t="s">
        <v>6072</v>
      </c>
      <c r="B3831" t="s">
        <v>2194</v>
      </c>
      <c r="C3831" t="s">
        <v>2221</v>
      </c>
      <c r="D3831" t="s">
        <v>2222</v>
      </c>
      <c r="E3831" s="17">
        <v>43987</v>
      </c>
      <c r="F3831">
        <v>576</v>
      </c>
      <c r="G3831">
        <v>159</v>
      </c>
      <c r="H3831">
        <v>3543</v>
      </c>
      <c r="I3831">
        <v>750157</v>
      </c>
      <c r="J3831">
        <v>29662</v>
      </c>
      <c r="K3831">
        <v>512477</v>
      </c>
      <c r="L3831">
        <v>6912</v>
      </c>
      <c r="M3831">
        <v>843</v>
      </c>
      <c r="N3831">
        <v>1380000000</v>
      </c>
    </row>
    <row r="3832" spans="1:14" x14ac:dyDescent="0.3">
      <c r="A3832" t="s">
        <v>6073</v>
      </c>
      <c r="B3832" t="s">
        <v>2211</v>
      </c>
      <c r="C3832" t="s">
        <v>2241</v>
      </c>
      <c r="D3832" t="s">
        <v>2261</v>
      </c>
      <c r="E3832" s="17">
        <v>44440</v>
      </c>
      <c r="F3832">
        <v>326</v>
      </c>
      <c r="G3832">
        <v>70</v>
      </c>
      <c r="H3832">
        <v>3433</v>
      </c>
      <c r="I3832">
        <v>750483</v>
      </c>
      <c r="J3832">
        <v>29732</v>
      </c>
      <c r="K3832">
        <v>515910</v>
      </c>
      <c r="L3832">
        <v>4238</v>
      </c>
      <c r="M3832">
        <v>5582</v>
      </c>
      <c r="N3832">
        <v>331000000</v>
      </c>
    </row>
    <row r="3833" spans="1:14" x14ac:dyDescent="0.3">
      <c r="A3833" t="s">
        <v>6074</v>
      </c>
      <c r="B3833" t="s">
        <v>2194</v>
      </c>
      <c r="C3833" t="s">
        <v>2195</v>
      </c>
      <c r="D3833" t="s">
        <v>2296</v>
      </c>
      <c r="E3833" s="17">
        <v>44056</v>
      </c>
      <c r="F3833">
        <v>1527</v>
      </c>
      <c r="G3833">
        <v>163</v>
      </c>
      <c r="H3833">
        <v>2459</v>
      </c>
      <c r="I3833">
        <v>752010</v>
      </c>
      <c r="J3833">
        <v>29895</v>
      </c>
      <c r="K3833">
        <v>518369</v>
      </c>
      <c r="L3833">
        <v>27486</v>
      </c>
      <c r="M3833">
        <v>4649</v>
      </c>
      <c r="N3833">
        <v>1380000000</v>
      </c>
    </row>
    <row r="3834" spans="1:14" x14ac:dyDescent="0.3">
      <c r="A3834" t="s">
        <v>6075</v>
      </c>
      <c r="B3834" t="s">
        <v>2194</v>
      </c>
      <c r="C3834" t="s">
        <v>27</v>
      </c>
      <c r="D3834" t="s">
        <v>27</v>
      </c>
      <c r="E3834" s="17">
        <v>44242</v>
      </c>
      <c r="F3834">
        <v>2821</v>
      </c>
      <c r="G3834">
        <v>167</v>
      </c>
      <c r="H3834">
        <v>2082</v>
      </c>
      <c r="I3834">
        <v>754831</v>
      </c>
      <c r="J3834">
        <v>30062</v>
      </c>
      <c r="K3834">
        <v>520451</v>
      </c>
      <c r="L3834">
        <v>33852</v>
      </c>
      <c r="M3834">
        <v>11711</v>
      </c>
      <c r="N3834">
        <v>1380000000</v>
      </c>
    </row>
    <row r="3835" spans="1:14" x14ac:dyDescent="0.3">
      <c r="A3835" t="s">
        <v>6076</v>
      </c>
      <c r="B3835" t="s">
        <v>2194</v>
      </c>
      <c r="C3835" t="s">
        <v>2221</v>
      </c>
      <c r="D3835" t="s">
        <v>2222</v>
      </c>
      <c r="E3835" s="17">
        <v>44035</v>
      </c>
      <c r="F3835">
        <v>1465</v>
      </c>
      <c r="G3835">
        <v>125</v>
      </c>
      <c r="H3835">
        <v>3727</v>
      </c>
      <c r="I3835">
        <v>756296</v>
      </c>
      <c r="J3835">
        <v>30187</v>
      </c>
      <c r="K3835">
        <v>524178</v>
      </c>
      <c r="L3835">
        <v>26370</v>
      </c>
      <c r="M3835">
        <v>11257</v>
      </c>
      <c r="N3835">
        <v>1380000000</v>
      </c>
    </row>
    <row r="3836" spans="1:14" x14ac:dyDescent="0.3">
      <c r="A3836" t="s">
        <v>6077</v>
      </c>
      <c r="B3836" t="s">
        <v>2190</v>
      </c>
      <c r="C3836" t="s">
        <v>2252</v>
      </c>
      <c r="D3836" t="s">
        <v>2253</v>
      </c>
      <c r="E3836" s="17">
        <v>43909</v>
      </c>
      <c r="F3836">
        <v>3225</v>
      </c>
      <c r="G3836">
        <v>69</v>
      </c>
      <c r="H3836">
        <v>2122</v>
      </c>
      <c r="I3836">
        <v>759521</v>
      </c>
      <c r="J3836">
        <v>30256</v>
      </c>
      <c r="K3836">
        <v>526300</v>
      </c>
      <c r="L3836">
        <v>29025</v>
      </c>
      <c r="M3836">
        <v>10029</v>
      </c>
      <c r="N3836">
        <v>213000000</v>
      </c>
    </row>
    <row r="3837" spans="1:14" x14ac:dyDescent="0.3">
      <c r="A3837" t="s">
        <v>6078</v>
      </c>
      <c r="B3837" t="s">
        <v>2194</v>
      </c>
      <c r="C3837" t="s">
        <v>27</v>
      </c>
      <c r="D3837" t="s">
        <v>27</v>
      </c>
      <c r="E3837" s="17">
        <v>43954</v>
      </c>
      <c r="F3837">
        <v>2281</v>
      </c>
      <c r="G3837">
        <v>165</v>
      </c>
      <c r="H3837">
        <v>2858</v>
      </c>
      <c r="I3837">
        <v>761802</v>
      </c>
      <c r="J3837">
        <v>30421</v>
      </c>
      <c r="K3837">
        <v>529158</v>
      </c>
      <c r="L3837">
        <v>18248</v>
      </c>
      <c r="M3837">
        <v>3142</v>
      </c>
      <c r="N3837">
        <v>1380000000</v>
      </c>
    </row>
    <row r="3838" spans="1:14" x14ac:dyDescent="0.3">
      <c r="A3838" t="s">
        <v>6079</v>
      </c>
      <c r="B3838" t="s">
        <v>2211</v>
      </c>
      <c r="C3838" t="s">
        <v>2212</v>
      </c>
      <c r="D3838" t="s">
        <v>2213</v>
      </c>
      <c r="E3838" s="17">
        <v>44301</v>
      </c>
      <c r="F3838">
        <v>4747</v>
      </c>
      <c r="G3838">
        <v>181</v>
      </c>
      <c r="H3838">
        <v>283</v>
      </c>
      <c r="I3838">
        <v>766549</v>
      </c>
      <c r="J3838">
        <v>30602</v>
      </c>
      <c r="K3838">
        <v>529441</v>
      </c>
      <c r="L3838">
        <v>33229</v>
      </c>
      <c r="M3838">
        <v>16629</v>
      </c>
      <c r="N3838">
        <v>331000000</v>
      </c>
    </row>
    <row r="3839" spans="1:14" x14ac:dyDescent="0.3">
      <c r="A3839" t="s">
        <v>6080</v>
      </c>
      <c r="B3839" t="s">
        <v>2190</v>
      </c>
      <c r="C3839" t="s">
        <v>2252</v>
      </c>
      <c r="D3839" t="s">
        <v>2301</v>
      </c>
      <c r="E3839" s="17">
        <v>44048</v>
      </c>
      <c r="F3839">
        <v>2380</v>
      </c>
      <c r="G3839">
        <v>3</v>
      </c>
      <c r="H3839">
        <v>726</v>
      </c>
      <c r="I3839">
        <v>768929</v>
      </c>
      <c r="J3839">
        <v>30605</v>
      </c>
      <c r="K3839">
        <v>530167</v>
      </c>
      <c r="L3839">
        <v>33320</v>
      </c>
      <c r="M3839">
        <v>5110</v>
      </c>
      <c r="N3839">
        <v>213000000</v>
      </c>
    </row>
    <row r="3840" spans="1:14" x14ac:dyDescent="0.3">
      <c r="A3840" t="s">
        <v>6081</v>
      </c>
      <c r="B3840" t="s">
        <v>2211</v>
      </c>
      <c r="C3840" t="s">
        <v>2245</v>
      </c>
      <c r="D3840" t="s">
        <v>2246</v>
      </c>
      <c r="E3840" s="17">
        <v>44346</v>
      </c>
      <c r="F3840">
        <v>494</v>
      </c>
      <c r="G3840">
        <v>173</v>
      </c>
      <c r="H3840">
        <v>1781</v>
      </c>
      <c r="I3840">
        <v>769423</v>
      </c>
      <c r="J3840">
        <v>30778</v>
      </c>
      <c r="K3840">
        <v>531948</v>
      </c>
      <c r="L3840">
        <v>6422</v>
      </c>
      <c r="M3840">
        <v>15170</v>
      </c>
      <c r="N3840">
        <v>331000000</v>
      </c>
    </row>
    <row r="3841" spans="1:14" x14ac:dyDescent="0.3">
      <c r="A3841" t="s">
        <v>6082</v>
      </c>
      <c r="B3841" t="s">
        <v>2187</v>
      </c>
      <c r="C3841" t="s">
        <v>2201</v>
      </c>
      <c r="D3841" t="s">
        <v>2272</v>
      </c>
      <c r="E3841" s="17">
        <v>44432</v>
      </c>
      <c r="F3841">
        <v>1138</v>
      </c>
      <c r="G3841">
        <v>62</v>
      </c>
      <c r="H3841">
        <v>336</v>
      </c>
      <c r="I3841">
        <v>770561</v>
      </c>
      <c r="J3841">
        <v>30840</v>
      </c>
      <c r="K3841">
        <v>532284</v>
      </c>
      <c r="L3841">
        <v>12518</v>
      </c>
      <c r="M3841">
        <v>14397</v>
      </c>
      <c r="N3841">
        <v>83000000</v>
      </c>
    </row>
    <row r="3842" spans="1:14" x14ac:dyDescent="0.3">
      <c r="A3842" t="s">
        <v>6083</v>
      </c>
      <c r="B3842" t="s">
        <v>2194</v>
      </c>
      <c r="C3842" t="s">
        <v>2221</v>
      </c>
      <c r="D3842" t="s">
        <v>2281</v>
      </c>
      <c r="E3842" s="17">
        <v>43934</v>
      </c>
      <c r="F3842">
        <v>2416</v>
      </c>
      <c r="G3842">
        <v>49</v>
      </c>
      <c r="H3842">
        <v>3602</v>
      </c>
      <c r="I3842">
        <v>772977</v>
      </c>
      <c r="J3842">
        <v>30889</v>
      </c>
      <c r="K3842">
        <v>535886</v>
      </c>
      <c r="L3842">
        <v>12080</v>
      </c>
      <c r="M3842">
        <v>14874</v>
      </c>
      <c r="N3842">
        <v>1380000000</v>
      </c>
    </row>
    <row r="3843" spans="1:14" x14ac:dyDescent="0.3">
      <c r="A3843" t="s">
        <v>6084</v>
      </c>
      <c r="B3843" t="s">
        <v>2190</v>
      </c>
      <c r="C3843" t="s">
        <v>2191</v>
      </c>
      <c r="D3843" t="s">
        <v>2285</v>
      </c>
      <c r="E3843" s="17">
        <v>44223</v>
      </c>
      <c r="F3843">
        <v>1356</v>
      </c>
      <c r="G3843">
        <v>29</v>
      </c>
      <c r="H3843">
        <v>585</v>
      </c>
      <c r="I3843">
        <v>774333</v>
      </c>
      <c r="J3843">
        <v>30918</v>
      </c>
      <c r="K3843">
        <v>536471</v>
      </c>
      <c r="L3843">
        <v>9492</v>
      </c>
      <c r="M3843">
        <v>8533</v>
      </c>
      <c r="N3843">
        <v>213000000</v>
      </c>
    </row>
    <row r="3844" spans="1:14" x14ac:dyDescent="0.3">
      <c r="A3844" t="s">
        <v>6085</v>
      </c>
      <c r="B3844" t="s">
        <v>2190</v>
      </c>
      <c r="C3844" t="s">
        <v>2198</v>
      </c>
      <c r="D3844" t="s">
        <v>2306</v>
      </c>
      <c r="E3844" s="17">
        <v>44461</v>
      </c>
      <c r="F3844">
        <v>1153</v>
      </c>
      <c r="G3844">
        <v>15</v>
      </c>
      <c r="H3844">
        <v>1914</v>
      </c>
      <c r="I3844">
        <v>775486</v>
      </c>
      <c r="J3844">
        <v>30933</v>
      </c>
      <c r="K3844">
        <v>538385</v>
      </c>
      <c r="L3844">
        <v>19601</v>
      </c>
      <c r="M3844">
        <v>13689</v>
      </c>
      <c r="N3844">
        <v>213000000</v>
      </c>
    </row>
    <row r="3845" spans="1:14" x14ac:dyDescent="0.3">
      <c r="A3845" t="s">
        <v>6086</v>
      </c>
      <c r="B3845" t="s">
        <v>2194</v>
      </c>
      <c r="C3845" t="s">
        <v>27</v>
      </c>
      <c r="D3845" t="s">
        <v>27</v>
      </c>
      <c r="E3845" s="17">
        <v>44475</v>
      </c>
      <c r="F3845">
        <v>3249</v>
      </c>
      <c r="G3845">
        <v>179</v>
      </c>
      <c r="H3845">
        <v>566</v>
      </c>
      <c r="I3845">
        <v>778735</v>
      </c>
      <c r="J3845">
        <v>31112</v>
      </c>
      <c r="K3845">
        <v>538951</v>
      </c>
      <c r="L3845">
        <v>61731</v>
      </c>
      <c r="M3845">
        <v>6067</v>
      </c>
      <c r="N3845">
        <v>1380000000</v>
      </c>
    </row>
    <row r="3846" spans="1:14" x14ac:dyDescent="0.3">
      <c r="A3846" t="s">
        <v>6087</v>
      </c>
      <c r="B3846" t="s">
        <v>2206</v>
      </c>
      <c r="C3846" t="s">
        <v>2207</v>
      </c>
      <c r="D3846" t="s">
        <v>2263</v>
      </c>
      <c r="E3846" s="17">
        <v>44438</v>
      </c>
      <c r="F3846">
        <v>2142</v>
      </c>
      <c r="G3846">
        <v>3</v>
      </c>
      <c r="H3846">
        <v>2365</v>
      </c>
      <c r="I3846">
        <v>780877</v>
      </c>
      <c r="J3846">
        <v>31115</v>
      </c>
      <c r="K3846">
        <v>541316</v>
      </c>
      <c r="L3846">
        <v>34272</v>
      </c>
      <c r="M3846">
        <v>2886</v>
      </c>
      <c r="N3846">
        <v>68000000</v>
      </c>
    </row>
    <row r="3847" spans="1:14" x14ac:dyDescent="0.3">
      <c r="A3847" t="s">
        <v>6088</v>
      </c>
      <c r="B3847" t="s">
        <v>2206</v>
      </c>
      <c r="C3847" t="s">
        <v>2232</v>
      </c>
      <c r="D3847" t="s">
        <v>2233</v>
      </c>
      <c r="E3847" s="17">
        <v>44264</v>
      </c>
      <c r="F3847">
        <v>3388</v>
      </c>
      <c r="G3847">
        <v>25</v>
      </c>
      <c r="H3847">
        <v>4970</v>
      </c>
      <c r="I3847">
        <v>784265</v>
      </c>
      <c r="J3847">
        <v>31140</v>
      </c>
      <c r="K3847">
        <v>546286</v>
      </c>
      <c r="L3847">
        <v>23716</v>
      </c>
      <c r="M3847">
        <v>17693</v>
      </c>
      <c r="N3847">
        <v>68000000</v>
      </c>
    </row>
    <row r="3848" spans="1:14" x14ac:dyDescent="0.3">
      <c r="A3848" t="s">
        <v>6089</v>
      </c>
      <c r="B3848" t="s">
        <v>2211</v>
      </c>
      <c r="C3848" t="s">
        <v>2237</v>
      </c>
      <c r="D3848" t="s">
        <v>2238</v>
      </c>
      <c r="E3848" s="17">
        <v>44161</v>
      </c>
      <c r="F3848">
        <v>1124</v>
      </c>
      <c r="G3848">
        <v>156</v>
      </c>
      <c r="H3848">
        <v>1651</v>
      </c>
      <c r="I3848">
        <v>785389</v>
      </c>
      <c r="J3848">
        <v>31296</v>
      </c>
      <c r="K3848">
        <v>547937</v>
      </c>
      <c r="L3848">
        <v>19108</v>
      </c>
      <c r="M3848">
        <v>9671</v>
      </c>
      <c r="N3848">
        <v>331000000</v>
      </c>
    </row>
    <row r="3849" spans="1:14" x14ac:dyDescent="0.3">
      <c r="A3849" t="s">
        <v>6090</v>
      </c>
      <c r="B3849" t="s">
        <v>2194</v>
      </c>
      <c r="C3849" t="s">
        <v>27</v>
      </c>
      <c r="D3849" t="s">
        <v>27</v>
      </c>
      <c r="E3849" s="17">
        <v>43973</v>
      </c>
      <c r="F3849">
        <v>801</v>
      </c>
      <c r="G3849">
        <v>138</v>
      </c>
      <c r="H3849">
        <v>1320</v>
      </c>
      <c r="I3849">
        <v>786190</v>
      </c>
      <c r="J3849">
        <v>31434</v>
      </c>
      <c r="K3849">
        <v>549257</v>
      </c>
      <c r="L3849">
        <v>8010</v>
      </c>
      <c r="M3849">
        <v>9938</v>
      </c>
      <c r="N3849">
        <v>1380000000</v>
      </c>
    </row>
    <row r="3850" spans="1:14" x14ac:dyDescent="0.3">
      <c r="A3850" t="s">
        <v>6091</v>
      </c>
      <c r="B3850" t="s">
        <v>2194</v>
      </c>
      <c r="C3850" t="s">
        <v>2221</v>
      </c>
      <c r="D3850" t="s">
        <v>2281</v>
      </c>
      <c r="E3850" s="17">
        <v>44370</v>
      </c>
      <c r="F3850">
        <v>2042</v>
      </c>
      <c r="G3850">
        <v>91</v>
      </c>
      <c r="H3850">
        <v>1790</v>
      </c>
      <c r="I3850">
        <v>788232</v>
      </c>
      <c r="J3850">
        <v>31525</v>
      </c>
      <c r="K3850">
        <v>551047</v>
      </c>
      <c r="L3850">
        <v>38798</v>
      </c>
      <c r="M3850">
        <v>7622</v>
      </c>
      <c r="N3850">
        <v>1380000000</v>
      </c>
    </row>
    <row r="3851" spans="1:14" x14ac:dyDescent="0.3">
      <c r="A3851" t="s">
        <v>6092</v>
      </c>
      <c r="B3851" t="s">
        <v>2187</v>
      </c>
      <c r="C3851" t="s">
        <v>2201</v>
      </c>
      <c r="D3851" t="s">
        <v>2272</v>
      </c>
      <c r="E3851" s="17">
        <v>44108</v>
      </c>
      <c r="F3851">
        <v>207</v>
      </c>
      <c r="G3851">
        <v>107</v>
      </c>
      <c r="H3851">
        <v>2881</v>
      </c>
      <c r="I3851">
        <v>788439</v>
      </c>
      <c r="J3851">
        <v>31632</v>
      </c>
      <c r="K3851">
        <v>553928</v>
      </c>
      <c r="L3851">
        <v>3519</v>
      </c>
      <c r="M3851">
        <v>4288</v>
      </c>
      <c r="N3851">
        <v>83000000</v>
      </c>
    </row>
    <row r="3852" spans="1:14" x14ac:dyDescent="0.3">
      <c r="A3852" t="s">
        <v>6093</v>
      </c>
      <c r="B3852" t="s">
        <v>2206</v>
      </c>
      <c r="C3852" t="s">
        <v>2207</v>
      </c>
      <c r="D3852" t="s">
        <v>2208</v>
      </c>
      <c r="E3852" s="17">
        <v>44063</v>
      </c>
      <c r="F3852">
        <v>2654</v>
      </c>
      <c r="G3852">
        <v>151</v>
      </c>
      <c r="H3852">
        <v>954</v>
      </c>
      <c r="I3852">
        <v>791093</v>
      </c>
      <c r="J3852">
        <v>31783</v>
      </c>
      <c r="K3852">
        <v>554882</v>
      </c>
      <c r="L3852">
        <v>15924</v>
      </c>
      <c r="M3852">
        <v>14223</v>
      </c>
      <c r="N3852">
        <v>68000000</v>
      </c>
    </row>
    <row r="3853" spans="1:14" x14ac:dyDescent="0.3">
      <c r="A3853" t="s">
        <v>6094</v>
      </c>
      <c r="B3853" t="s">
        <v>2206</v>
      </c>
      <c r="C3853" t="s">
        <v>2257</v>
      </c>
      <c r="D3853" t="s">
        <v>2258</v>
      </c>
      <c r="E3853" s="17">
        <v>44359</v>
      </c>
      <c r="F3853">
        <v>472</v>
      </c>
      <c r="G3853">
        <v>50</v>
      </c>
      <c r="H3853">
        <v>2066</v>
      </c>
      <c r="I3853">
        <v>791565</v>
      </c>
      <c r="J3853">
        <v>31833</v>
      </c>
      <c r="K3853">
        <v>556948</v>
      </c>
      <c r="L3853">
        <v>3776</v>
      </c>
      <c r="M3853">
        <v>15864</v>
      </c>
      <c r="N3853">
        <v>68000000</v>
      </c>
    </row>
    <row r="3854" spans="1:14" x14ac:dyDescent="0.3">
      <c r="A3854" t="s">
        <v>6095</v>
      </c>
      <c r="B3854" t="s">
        <v>2194</v>
      </c>
      <c r="C3854" t="s">
        <v>27</v>
      </c>
      <c r="D3854" t="s">
        <v>27</v>
      </c>
      <c r="E3854" s="17">
        <v>44401</v>
      </c>
      <c r="F3854">
        <v>1638</v>
      </c>
      <c r="G3854">
        <v>41</v>
      </c>
      <c r="H3854">
        <v>3951</v>
      </c>
      <c r="I3854">
        <v>793203</v>
      </c>
      <c r="J3854">
        <v>31874</v>
      </c>
      <c r="K3854">
        <v>560899</v>
      </c>
      <c r="L3854">
        <v>26208</v>
      </c>
      <c r="M3854">
        <v>10087</v>
      </c>
      <c r="N3854">
        <v>1380000000</v>
      </c>
    </row>
    <row r="3855" spans="1:14" x14ac:dyDescent="0.3">
      <c r="A3855" t="s">
        <v>6096</v>
      </c>
      <c r="B3855" t="s">
        <v>2211</v>
      </c>
      <c r="C3855" t="s">
        <v>2212</v>
      </c>
      <c r="D3855" t="s">
        <v>2213</v>
      </c>
      <c r="E3855" s="17">
        <v>43920</v>
      </c>
      <c r="F3855">
        <v>135</v>
      </c>
      <c r="G3855">
        <v>166</v>
      </c>
      <c r="H3855">
        <v>2861</v>
      </c>
      <c r="I3855">
        <v>793338</v>
      </c>
      <c r="J3855">
        <v>32040</v>
      </c>
      <c r="K3855">
        <v>563760</v>
      </c>
      <c r="L3855">
        <v>810</v>
      </c>
      <c r="M3855">
        <v>17050</v>
      </c>
      <c r="N3855">
        <v>331000000</v>
      </c>
    </row>
    <row r="3856" spans="1:14" x14ac:dyDescent="0.3">
      <c r="A3856" t="s">
        <v>6097</v>
      </c>
      <c r="B3856" t="s">
        <v>2194</v>
      </c>
      <c r="C3856" t="s">
        <v>2221</v>
      </c>
      <c r="D3856" t="s">
        <v>2281</v>
      </c>
      <c r="E3856" s="17">
        <v>44322</v>
      </c>
      <c r="F3856">
        <v>4356</v>
      </c>
      <c r="G3856">
        <v>134</v>
      </c>
      <c r="H3856">
        <v>2237</v>
      </c>
      <c r="I3856">
        <v>797694</v>
      </c>
      <c r="J3856">
        <v>32174</v>
      </c>
      <c r="K3856">
        <v>565997</v>
      </c>
      <c r="L3856">
        <v>39204</v>
      </c>
      <c r="M3856">
        <v>16969</v>
      </c>
      <c r="N3856">
        <v>1380000000</v>
      </c>
    </row>
    <row r="3857" spans="1:14" x14ac:dyDescent="0.3">
      <c r="A3857" t="s">
        <v>6098</v>
      </c>
      <c r="B3857" t="s">
        <v>2211</v>
      </c>
      <c r="C3857" t="s">
        <v>2241</v>
      </c>
      <c r="D3857" t="s">
        <v>2261</v>
      </c>
      <c r="E3857" s="17">
        <v>44029</v>
      </c>
      <c r="F3857">
        <v>1170</v>
      </c>
      <c r="G3857">
        <v>17</v>
      </c>
      <c r="H3857">
        <v>62</v>
      </c>
      <c r="I3857">
        <v>798864</v>
      </c>
      <c r="J3857">
        <v>32191</v>
      </c>
      <c r="K3857">
        <v>566059</v>
      </c>
      <c r="L3857">
        <v>19890</v>
      </c>
      <c r="M3857">
        <v>353</v>
      </c>
      <c r="N3857">
        <v>331000000</v>
      </c>
    </row>
    <row r="3858" spans="1:14" x14ac:dyDescent="0.3">
      <c r="A3858" t="s">
        <v>6099</v>
      </c>
      <c r="B3858" t="s">
        <v>2206</v>
      </c>
      <c r="C3858" t="s">
        <v>2232</v>
      </c>
      <c r="D3858" t="s">
        <v>2233</v>
      </c>
      <c r="E3858" s="17">
        <v>44192</v>
      </c>
      <c r="F3858">
        <v>457</v>
      </c>
      <c r="G3858">
        <v>2</v>
      </c>
      <c r="H3858">
        <v>1013</v>
      </c>
      <c r="I3858">
        <v>799321</v>
      </c>
      <c r="J3858">
        <v>32193</v>
      </c>
      <c r="K3858">
        <v>567072</v>
      </c>
      <c r="L3858">
        <v>8683</v>
      </c>
      <c r="M3858">
        <v>10414</v>
      </c>
      <c r="N3858">
        <v>68000000</v>
      </c>
    </row>
    <row r="3859" spans="1:14" x14ac:dyDescent="0.3">
      <c r="A3859" t="s">
        <v>6100</v>
      </c>
      <c r="B3859" t="s">
        <v>2187</v>
      </c>
      <c r="C3859" t="s">
        <v>2255</v>
      </c>
      <c r="D3859" t="s">
        <v>2255</v>
      </c>
      <c r="E3859" s="17">
        <v>44271</v>
      </c>
      <c r="F3859">
        <v>1436</v>
      </c>
      <c r="G3859">
        <v>190</v>
      </c>
      <c r="H3859">
        <v>1989</v>
      </c>
      <c r="I3859">
        <v>800757</v>
      </c>
      <c r="J3859">
        <v>32383</v>
      </c>
      <c r="K3859">
        <v>569061</v>
      </c>
      <c r="L3859">
        <v>11488</v>
      </c>
      <c r="M3859">
        <v>18998</v>
      </c>
      <c r="N3859">
        <v>83000000</v>
      </c>
    </row>
    <row r="3860" spans="1:14" x14ac:dyDescent="0.3">
      <c r="A3860" t="s">
        <v>6101</v>
      </c>
      <c r="B3860" t="s">
        <v>2190</v>
      </c>
      <c r="C3860" t="s">
        <v>2191</v>
      </c>
      <c r="D3860" t="s">
        <v>2285</v>
      </c>
      <c r="E3860" s="17">
        <v>43856</v>
      </c>
      <c r="F3860">
        <v>3571</v>
      </c>
      <c r="G3860">
        <v>19</v>
      </c>
      <c r="H3860">
        <v>1902</v>
      </c>
      <c r="I3860">
        <v>804328</v>
      </c>
      <c r="J3860">
        <v>32402</v>
      </c>
      <c r="K3860">
        <v>570963</v>
      </c>
      <c r="L3860">
        <v>28568</v>
      </c>
      <c r="M3860">
        <v>3097</v>
      </c>
      <c r="N3860">
        <v>213000000</v>
      </c>
    </row>
    <row r="3861" spans="1:14" x14ac:dyDescent="0.3">
      <c r="A3861" t="s">
        <v>6102</v>
      </c>
      <c r="B3861" t="s">
        <v>2206</v>
      </c>
      <c r="C3861" t="s">
        <v>2207</v>
      </c>
      <c r="D3861" t="s">
        <v>2263</v>
      </c>
      <c r="E3861" s="17">
        <v>43855</v>
      </c>
      <c r="F3861">
        <v>2148</v>
      </c>
      <c r="G3861">
        <v>97</v>
      </c>
      <c r="H3861">
        <v>1804</v>
      </c>
      <c r="I3861">
        <v>806476</v>
      </c>
      <c r="J3861">
        <v>32499</v>
      </c>
      <c r="K3861">
        <v>572767</v>
      </c>
      <c r="L3861">
        <v>34368</v>
      </c>
      <c r="M3861">
        <v>9796</v>
      </c>
      <c r="N3861">
        <v>68000000</v>
      </c>
    </row>
    <row r="3862" spans="1:14" x14ac:dyDescent="0.3">
      <c r="A3862" t="s">
        <v>6103</v>
      </c>
      <c r="B3862" t="s">
        <v>2211</v>
      </c>
      <c r="C3862" t="s">
        <v>2237</v>
      </c>
      <c r="D3862" t="s">
        <v>2238</v>
      </c>
      <c r="E3862" s="17">
        <v>44224</v>
      </c>
      <c r="F3862">
        <v>4242</v>
      </c>
      <c r="G3862">
        <v>72</v>
      </c>
      <c r="H3862">
        <v>3325</v>
      </c>
      <c r="I3862">
        <v>810718</v>
      </c>
      <c r="J3862">
        <v>32571</v>
      </c>
      <c r="K3862">
        <v>576092</v>
      </c>
      <c r="L3862">
        <v>33936</v>
      </c>
      <c r="M3862">
        <v>19279</v>
      </c>
      <c r="N3862">
        <v>331000000</v>
      </c>
    </row>
    <row r="3863" spans="1:14" x14ac:dyDescent="0.3">
      <c r="A3863" t="s">
        <v>6104</v>
      </c>
      <c r="B3863" t="s">
        <v>2194</v>
      </c>
      <c r="C3863" t="s">
        <v>2195</v>
      </c>
      <c r="D3863" t="s">
        <v>2196</v>
      </c>
      <c r="E3863" s="17">
        <v>44337</v>
      </c>
      <c r="F3863">
        <v>4812</v>
      </c>
      <c r="G3863">
        <v>73</v>
      </c>
      <c r="H3863">
        <v>3698</v>
      </c>
      <c r="I3863">
        <v>815530</v>
      </c>
      <c r="J3863">
        <v>32644</v>
      </c>
      <c r="K3863">
        <v>579790</v>
      </c>
      <c r="L3863">
        <v>81804</v>
      </c>
      <c r="M3863">
        <v>8715</v>
      </c>
      <c r="N3863">
        <v>1380000000</v>
      </c>
    </row>
    <row r="3864" spans="1:14" x14ac:dyDescent="0.3">
      <c r="A3864" t="s">
        <v>6105</v>
      </c>
      <c r="B3864" t="s">
        <v>2206</v>
      </c>
      <c r="C3864" t="s">
        <v>2232</v>
      </c>
      <c r="D3864" t="s">
        <v>2326</v>
      </c>
      <c r="E3864" s="17">
        <v>44131</v>
      </c>
      <c r="F3864">
        <v>506</v>
      </c>
      <c r="G3864">
        <v>122</v>
      </c>
      <c r="H3864">
        <v>1025</v>
      </c>
      <c r="I3864">
        <v>816036</v>
      </c>
      <c r="J3864">
        <v>32766</v>
      </c>
      <c r="K3864">
        <v>580815</v>
      </c>
      <c r="L3864">
        <v>4048</v>
      </c>
      <c r="M3864">
        <v>13675</v>
      </c>
      <c r="N3864">
        <v>68000000</v>
      </c>
    </row>
    <row r="3865" spans="1:14" x14ac:dyDescent="0.3">
      <c r="A3865" t="s">
        <v>6106</v>
      </c>
      <c r="B3865" t="s">
        <v>2187</v>
      </c>
      <c r="C3865" t="s">
        <v>2201</v>
      </c>
      <c r="D3865" t="s">
        <v>2272</v>
      </c>
      <c r="E3865" s="17">
        <v>44169</v>
      </c>
      <c r="F3865">
        <v>2605</v>
      </c>
      <c r="G3865">
        <v>69</v>
      </c>
      <c r="H3865">
        <v>877</v>
      </c>
      <c r="I3865">
        <v>818641</v>
      </c>
      <c r="J3865">
        <v>32835</v>
      </c>
      <c r="K3865">
        <v>581692</v>
      </c>
      <c r="L3865">
        <v>46890</v>
      </c>
      <c r="M3865">
        <v>11536</v>
      </c>
      <c r="N3865">
        <v>83000000</v>
      </c>
    </row>
    <row r="3866" spans="1:14" x14ac:dyDescent="0.3">
      <c r="A3866" t="s">
        <v>6107</v>
      </c>
      <c r="B3866" t="s">
        <v>2211</v>
      </c>
      <c r="C3866" t="s">
        <v>2212</v>
      </c>
      <c r="D3866" t="s">
        <v>2328</v>
      </c>
      <c r="E3866" s="17">
        <v>44097</v>
      </c>
      <c r="F3866">
        <v>2383</v>
      </c>
      <c r="G3866">
        <v>144</v>
      </c>
      <c r="H3866">
        <v>3357</v>
      </c>
      <c r="I3866">
        <v>821024</v>
      </c>
      <c r="J3866">
        <v>32979</v>
      </c>
      <c r="K3866">
        <v>585049</v>
      </c>
      <c r="L3866">
        <v>21447</v>
      </c>
      <c r="M3866">
        <v>16063</v>
      </c>
      <c r="N3866">
        <v>331000000</v>
      </c>
    </row>
    <row r="3867" spans="1:14" x14ac:dyDescent="0.3">
      <c r="A3867" t="s">
        <v>6108</v>
      </c>
      <c r="B3867" t="s">
        <v>2194</v>
      </c>
      <c r="C3867" t="s">
        <v>2204</v>
      </c>
      <c r="D3867" t="s">
        <v>2235</v>
      </c>
      <c r="E3867" s="17">
        <v>44291</v>
      </c>
      <c r="F3867">
        <v>445</v>
      </c>
      <c r="G3867">
        <v>78</v>
      </c>
      <c r="H3867">
        <v>131</v>
      </c>
      <c r="I3867">
        <v>821469</v>
      </c>
      <c r="J3867">
        <v>33057</v>
      </c>
      <c r="K3867">
        <v>585180</v>
      </c>
      <c r="L3867">
        <v>2670</v>
      </c>
      <c r="M3867">
        <v>6794</v>
      </c>
      <c r="N3867">
        <v>1380000000</v>
      </c>
    </row>
    <row r="3868" spans="1:14" x14ac:dyDescent="0.3">
      <c r="A3868" t="s">
        <v>6109</v>
      </c>
      <c r="B3868" t="s">
        <v>2190</v>
      </c>
      <c r="C3868" t="s">
        <v>2198</v>
      </c>
      <c r="D3868" t="s">
        <v>2306</v>
      </c>
      <c r="E3868" s="17">
        <v>44523</v>
      </c>
      <c r="F3868">
        <v>2781</v>
      </c>
      <c r="G3868">
        <v>186</v>
      </c>
      <c r="H3868">
        <v>2652</v>
      </c>
      <c r="I3868">
        <v>824250</v>
      </c>
      <c r="J3868">
        <v>33243</v>
      </c>
      <c r="K3868">
        <v>587832</v>
      </c>
      <c r="L3868">
        <v>27810</v>
      </c>
      <c r="M3868">
        <v>7843</v>
      </c>
      <c r="N3868">
        <v>213000000</v>
      </c>
    </row>
    <row r="3869" spans="1:14" x14ac:dyDescent="0.3">
      <c r="A3869" t="s">
        <v>6110</v>
      </c>
      <c r="B3869" t="s">
        <v>2211</v>
      </c>
      <c r="C3869" t="s">
        <v>2241</v>
      </c>
      <c r="D3869" t="s">
        <v>2242</v>
      </c>
      <c r="E3869" s="17">
        <v>44286</v>
      </c>
      <c r="F3869">
        <v>443</v>
      </c>
      <c r="G3869">
        <v>181</v>
      </c>
      <c r="H3869">
        <v>992</v>
      </c>
      <c r="I3869">
        <v>824693</v>
      </c>
      <c r="J3869">
        <v>33424</v>
      </c>
      <c r="K3869">
        <v>588824</v>
      </c>
      <c r="L3869">
        <v>2215</v>
      </c>
      <c r="M3869">
        <v>14082</v>
      </c>
      <c r="N3869">
        <v>331000000</v>
      </c>
    </row>
    <row r="3870" spans="1:14" x14ac:dyDescent="0.3">
      <c r="A3870" t="s">
        <v>6111</v>
      </c>
      <c r="B3870" t="s">
        <v>2194</v>
      </c>
      <c r="C3870" t="s">
        <v>2204</v>
      </c>
      <c r="D3870" t="s">
        <v>25</v>
      </c>
      <c r="E3870" s="17">
        <v>44190</v>
      </c>
      <c r="F3870">
        <v>117</v>
      </c>
      <c r="G3870">
        <v>140</v>
      </c>
      <c r="H3870">
        <v>1070</v>
      </c>
      <c r="I3870">
        <v>824810</v>
      </c>
      <c r="J3870">
        <v>33564</v>
      </c>
      <c r="K3870">
        <v>589894</v>
      </c>
      <c r="L3870">
        <v>1638</v>
      </c>
      <c r="M3870">
        <v>2386</v>
      </c>
      <c r="N3870">
        <v>1380000000</v>
      </c>
    </row>
    <row r="3871" spans="1:14" x14ac:dyDescent="0.3">
      <c r="A3871" t="s">
        <v>6112</v>
      </c>
      <c r="B3871" t="s">
        <v>2190</v>
      </c>
      <c r="C3871" t="s">
        <v>2252</v>
      </c>
      <c r="D3871" t="s">
        <v>2253</v>
      </c>
      <c r="E3871" s="17">
        <v>43898</v>
      </c>
      <c r="F3871">
        <v>1540</v>
      </c>
      <c r="G3871">
        <v>41</v>
      </c>
      <c r="H3871">
        <v>1759</v>
      </c>
      <c r="I3871">
        <v>826350</v>
      </c>
      <c r="J3871">
        <v>33605</v>
      </c>
      <c r="K3871">
        <v>591653</v>
      </c>
      <c r="L3871">
        <v>9240</v>
      </c>
      <c r="M3871">
        <v>6742</v>
      </c>
      <c r="N3871">
        <v>213000000</v>
      </c>
    </row>
    <row r="3872" spans="1:14" x14ac:dyDescent="0.3">
      <c r="A3872" t="s">
        <v>6113</v>
      </c>
      <c r="B3872" t="s">
        <v>2194</v>
      </c>
      <c r="C3872" t="s">
        <v>2195</v>
      </c>
      <c r="D3872" t="s">
        <v>2296</v>
      </c>
      <c r="E3872" s="17">
        <v>44242</v>
      </c>
      <c r="F3872">
        <v>2770</v>
      </c>
      <c r="G3872">
        <v>43</v>
      </c>
      <c r="H3872">
        <v>2596</v>
      </c>
      <c r="I3872">
        <v>829120</v>
      </c>
      <c r="J3872">
        <v>33648</v>
      </c>
      <c r="K3872">
        <v>594249</v>
      </c>
      <c r="L3872">
        <v>19390</v>
      </c>
      <c r="M3872">
        <v>18246</v>
      </c>
      <c r="N3872">
        <v>1380000000</v>
      </c>
    </row>
    <row r="3873" spans="1:14" x14ac:dyDescent="0.3">
      <c r="A3873" t="s">
        <v>6114</v>
      </c>
      <c r="B3873" t="s">
        <v>2190</v>
      </c>
      <c r="C3873" t="s">
        <v>2198</v>
      </c>
      <c r="D3873" t="s">
        <v>2306</v>
      </c>
      <c r="E3873" s="17">
        <v>44321</v>
      </c>
      <c r="F3873">
        <v>566</v>
      </c>
      <c r="G3873">
        <v>79</v>
      </c>
      <c r="H3873">
        <v>3099</v>
      </c>
      <c r="I3873">
        <v>829686</v>
      </c>
      <c r="J3873">
        <v>33727</v>
      </c>
      <c r="K3873">
        <v>597348</v>
      </c>
      <c r="L3873">
        <v>3396</v>
      </c>
      <c r="M3873">
        <v>11630</v>
      </c>
      <c r="N3873">
        <v>213000000</v>
      </c>
    </row>
    <row r="3874" spans="1:14" x14ac:dyDescent="0.3">
      <c r="A3874" t="s">
        <v>6115</v>
      </c>
      <c r="B3874" t="s">
        <v>2190</v>
      </c>
      <c r="C3874" t="s">
        <v>2191</v>
      </c>
      <c r="D3874" t="s">
        <v>2285</v>
      </c>
      <c r="E3874" s="17">
        <v>43879</v>
      </c>
      <c r="F3874">
        <v>3602</v>
      </c>
      <c r="G3874">
        <v>66</v>
      </c>
      <c r="H3874">
        <v>2949</v>
      </c>
      <c r="I3874">
        <v>833288</v>
      </c>
      <c r="J3874">
        <v>33793</v>
      </c>
      <c r="K3874">
        <v>600297</v>
      </c>
      <c r="L3874">
        <v>68438</v>
      </c>
      <c r="M3874">
        <v>7019</v>
      </c>
      <c r="N3874">
        <v>213000000</v>
      </c>
    </row>
    <row r="3875" spans="1:14" x14ac:dyDescent="0.3">
      <c r="A3875" t="s">
        <v>6116</v>
      </c>
      <c r="B3875" t="s">
        <v>2190</v>
      </c>
      <c r="C3875" t="s">
        <v>2252</v>
      </c>
      <c r="D3875" t="s">
        <v>2301</v>
      </c>
      <c r="E3875" s="17">
        <v>44517</v>
      </c>
      <c r="F3875">
        <v>1936</v>
      </c>
      <c r="G3875">
        <v>199</v>
      </c>
      <c r="H3875">
        <v>901</v>
      </c>
      <c r="I3875">
        <v>835224</v>
      </c>
      <c r="J3875">
        <v>33992</v>
      </c>
      <c r="K3875">
        <v>601198</v>
      </c>
      <c r="L3875">
        <v>13552</v>
      </c>
      <c r="M3875">
        <v>17160</v>
      </c>
      <c r="N3875">
        <v>213000000</v>
      </c>
    </row>
    <row r="3876" spans="1:14" x14ac:dyDescent="0.3">
      <c r="A3876" t="s">
        <v>6117</v>
      </c>
      <c r="B3876" t="s">
        <v>2194</v>
      </c>
      <c r="C3876" t="s">
        <v>2195</v>
      </c>
      <c r="D3876" t="s">
        <v>2296</v>
      </c>
      <c r="E3876" s="17">
        <v>44394</v>
      </c>
      <c r="F3876">
        <v>4183</v>
      </c>
      <c r="G3876">
        <v>19</v>
      </c>
      <c r="H3876">
        <v>3484</v>
      </c>
      <c r="I3876">
        <v>839407</v>
      </c>
      <c r="J3876">
        <v>34011</v>
      </c>
      <c r="K3876">
        <v>604682</v>
      </c>
      <c r="L3876">
        <v>50196</v>
      </c>
      <c r="M3876">
        <v>18047</v>
      </c>
      <c r="N3876">
        <v>1380000000</v>
      </c>
    </row>
    <row r="3877" spans="1:14" x14ac:dyDescent="0.3">
      <c r="A3877" t="s">
        <v>6118</v>
      </c>
      <c r="B3877" t="s">
        <v>2190</v>
      </c>
      <c r="C3877" t="s">
        <v>2198</v>
      </c>
      <c r="D3877" t="s">
        <v>2199</v>
      </c>
      <c r="E3877" s="17">
        <v>43932</v>
      </c>
      <c r="F3877">
        <v>1652</v>
      </c>
      <c r="G3877">
        <v>46</v>
      </c>
      <c r="H3877">
        <v>4437</v>
      </c>
      <c r="I3877">
        <v>841059</v>
      </c>
      <c r="J3877">
        <v>34057</v>
      </c>
      <c r="K3877">
        <v>609119</v>
      </c>
      <c r="L3877">
        <v>11564</v>
      </c>
      <c r="M3877">
        <v>11385</v>
      </c>
      <c r="N3877">
        <v>213000000</v>
      </c>
    </row>
    <row r="3878" spans="1:14" x14ac:dyDescent="0.3">
      <c r="A3878" t="s">
        <v>6119</v>
      </c>
      <c r="B3878" t="s">
        <v>2211</v>
      </c>
      <c r="C3878" t="s">
        <v>2241</v>
      </c>
      <c r="D3878" t="s">
        <v>2242</v>
      </c>
      <c r="E3878" s="17">
        <v>44046</v>
      </c>
      <c r="F3878">
        <v>4571</v>
      </c>
      <c r="G3878">
        <v>23</v>
      </c>
      <c r="H3878">
        <v>65</v>
      </c>
      <c r="I3878">
        <v>845630</v>
      </c>
      <c r="J3878">
        <v>34080</v>
      </c>
      <c r="K3878">
        <v>609184</v>
      </c>
      <c r="L3878">
        <v>68565</v>
      </c>
      <c r="M3878">
        <v>17139</v>
      </c>
      <c r="N3878">
        <v>331000000</v>
      </c>
    </row>
    <row r="3879" spans="1:14" x14ac:dyDescent="0.3">
      <c r="A3879" t="s">
        <v>6120</v>
      </c>
      <c r="B3879" t="s">
        <v>2187</v>
      </c>
      <c r="C3879" t="s">
        <v>2338</v>
      </c>
      <c r="D3879" t="s">
        <v>2438</v>
      </c>
      <c r="E3879" s="17">
        <v>44268</v>
      </c>
      <c r="F3879">
        <v>4390</v>
      </c>
      <c r="G3879">
        <v>178</v>
      </c>
      <c r="H3879">
        <v>4702</v>
      </c>
      <c r="I3879">
        <v>850020</v>
      </c>
      <c r="J3879">
        <v>34258</v>
      </c>
      <c r="K3879">
        <v>613886</v>
      </c>
      <c r="L3879">
        <v>79020</v>
      </c>
      <c r="M3879">
        <v>12607</v>
      </c>
      <c r="N3879">
        <v>83000000</v>
      </c>
    </row>
    <row r="3880" spans="1:14" x14ac:dyDescent="0.3">
      <c r="A3880" t="s">
        <v>6121</v>
      </c>
      <c r="B3880" t="s">
        <v>2187</v>
      </c>
      <c r="C3880" t="s">
        <v>2201</v>
      </c>
      <c r="D3880" t="s">
        <v>2272</v>
      </c>
      <c r="E3880" s="17">
        <v>44530</v>
      </c>
      <c r="F3880">
        <v>4815</v>
      </c>
      <c r="G3880">
        <v>145</v>
      </c>
      <c r="H3880">
        <v>3764</v>
      </c>
      <c r="I3880">
        <v>854835</v>
      </c>
      <c r="J3880">
        <v>34403</v>
      </c>
      <c r="K3880">
        <v>617650</v>
      </c>
      <c r="L3880">
        <v>67410</v>
      </c>
      <c r="M3880">
        <v>3695</v>
      </c>
      <c r="N3880">
        <v>83000000</v>
      </c>
    </row>
    <row r="3881" spans="1:14" x14ac:dyDescent="0.3">
      <c r="A3881" t="s">
        <v>6122</v>
      </c>
      <c r="B3881" t="s">
        <v>2190</v>
      </c>
      <c r="C3881" t="s">
        <v>2252</v>
      </c>
      <c r="D3881" t="s">
        <v>2253</v>
      </c>
      <c r="E3881" s="17">
        <v>44399</v>
      </c>
      <c r="F3881">
        <v>4781</v>
      </c>
      <c r="G3881">
        <v>22</v>
      </c>
      <c r="H3881">
        <v>3141</v>
      </c>
      <c r="I3881">
        <v>859616</v>
      </c>
      <c r="J3881">
        <v>34425</v>
      </c>
      <c r="K3881">
        <v>620791</v>
      </c>
      <c r="L3881">
        <v>23905</v>
      </c>
      <c r="M3881">
        <v>16686</v>
      </c>
      <c r="N3881">
        <v>213000000</v>
      </c>
    </row>
    <row r="3882" spans="1:14" x14ac:dyDescent="0.3">
      <c r="A3882" t="s">
        <v>6123</v>
      </c>
      <c r="B3882" t="s">
        <v>2187</v>
      </c>
      <c r="C3882" t="s">
        <v>2338</v>
      </c>
      <c r="D3882" t="s">
        <v>2339</v>
      </c>
      <c r="E3882" s="17">
        <v>44389</v>
      </c>
      <c r="F3882">
        <v>2686</v>
      </c>
      <c r="G3882">
        <v>128</v>
      </c>
      <c r="H3882">
        <v>2793</v>
      </c>
      <c r="I3882">
        <v>862302</v>
      </c>
      <c r="J3882">
        <v>34553</v>
      </c>
      <c r="K3882">
        <v>623584</v>
      </c>
      <c r="L3882">
        <v>51034</v>
      </c>
      <c r="M3882">
        <v>17482</v>
      </c>
      <c r="N3882">
        <v>83000000</v>
      </c>
    </row>
    <row r="3883" spans="1:14" x14ac:dyDescent="0.3">
      <c r="A3883" t="s">
        <v>6124</v>
      </c>
      <c r="B3883" t="s">
        <v>2187</v>
      </c>
      <c r="C3883" t="s">
        <v>2201</v>
      </c>
      <c r="D3883" t="s">
        <v>2202</v>
      </c>
      <c r="E3883" s="17">
        <v>43989</v>
      </c>
      <c r="F3883">
        <v>1203</v>
      </c>
      <c r="G3883">
        <v>122</v>
      </c>
      <c r="H3883">
        <v>3332</v>
      </c>
      <c r="I3883">
        <v>863505</v>
      </c>
      <c r="J3883">
        <v>34675</v>
      </c>
      <c r="K3883">
        <v>626916</v>
      </c>
      <c r="L3883">
        <v>21654</v>
      </c>
      <c r="M3883">
        <v>1404</v>
      </c>
      <c r="N3883">
        <v>83000000</v>
      </c>
    </row>
    <row r="3884" spans="1:14" x14ac:dyDescent="0.3">
      <c r="A3884" t="s">
        <v>6125</v>
      </c>
      <c r="B3884" t="s">
        <v>2190</v>
      </c>
      <c r="C3884" t="s">
        <v>2198</v>
      </c>
      <c r="D3884" t="s">
        <v>2306</v>
      </c>
      <c r="E3884" s="17">
        <v>44319</v>
      </c>
      <c r="F3884">
        <v>2937</v>
      </c>
      <c r="G3884">
        <v>114</v>
      </c>
      <c r="H3884">
        <v>2579</v>
      </c>
      <c r="I3884">
        <v>866442</v>
      </c>
      <c r="J3884">
        <v>34789</v>
      </c>
      <c r="K3884">
        <v>629495</v>
      </c>
      <c r="L3884">
        <v>44055</v>
      </c>
      <c r="M3884">
        <v>17705</v>
      </c>
      <c r="N3884">
        <v>213000000</v>
      </c>
    </row>
    <row r="3885" spans="1:14" x14ac:dyDescent="0.3">
      <c r="A3885" t="s">
        <v>6126</v>
      </c>
      <c r="B3885" t="s">
        <v>2190</v>
      </c>
      <c r="C3885" t="s">
        <v>2191</v>
      </c>
      <c r="D3885" t="s">
        <v>2192</v>
      </c>
      <c r="E3885" s="17">
        <v>44516</v>
      </c>
      <c r="F3885">
        <v>405</v>
      </c>
      <c r="G3885">
        <v>65</v>
      </c>
      <c r="H3885">
        <v>1419</v>
      </c>
      <c r="I3885">
        <v>866847</v>
      </c>
      <c r="J3885">
        <v>34854</v>
      </c>
      <c r="K3885">
        <v>630914</v>
      </c>
      <c r="L3885">
        <v>4860</v>
      </c>
      <c r="M3885">
        <v>304</v>
      </c>
      <c r="N3885">
        <v>213000000</v>
      </c>
    </row>
    <row r="3886" spans="1:14" x14ac:dyDescent="0.3">
      <c r="A3886" t="s">
        <v>6127</v>
      </c>
      <c r="B3886" t="s">
        <v>2211</v>
      </c>
      <c r="C3886" t="s">
        <v>2212</v>
      </c>
      <c r="D3886" t="s">
        <v>2328</v>
      </c>
      <c r="E3886" s="17">
        <v>44072</v>
      </c>
      <c r="F3886">
        <v>3907</v>
      </c>
      <c r="G3886">
        <v>132</v>
      </c>
      <c r="H3886">
        <v>4453</v>
      </c>
      <c r="I3886">
        <v>870754</v>
      </c>
      <c r="J3886">
        <v>34986</v>
      </c>
      <c r="K3886">
        <v>635367</v>
      </c>
      <c r="L3886">
        <v>46884</v>
      </c>
      <c r="M3886">
        <v>16391</v>
      </c>
      <c r="N3886">
        <v>331000000</v>
      </c>
    </row>
    <row r="3887" spans="1:14" x14ac:dyDescent="0.3">
      <c r="A3887" t="s">
        <v>6128</v>
      </c>
      <c r="B3887" t="s">
        <v>2206</v>
      </c>
      <c r="C3887" t="s">
        <v>2257</v>
      </c>
      <c r="D3887" t="s">
        <v>2258</v>
      </c>
      <c r="E3887" s="17">
        <v>43835</v>
      </c>
      <c r="F3887">
        <v>4214</v>
      </c>
      <c r="G3887">
        <v>17</v>
      </c>
      <c r="H3887">
        <v>1415</v>
      </c>
      <c r="I3887">
        <v>874968</v>
      </c>
      <c r="J3887">
        <v>35003</v>
      </c>
      <c r="K3887">
        <v>636782</v>
      </c>
      <c r="L3887">
        <v>46354</v>
      </c>
      <c r="M3887">
        <v>1214</v>
      </c>
      <c r="N3887">
        <v>68000000</v>
      </c>
    </row>
    <row r="3888" spans="1:14" x14ac:dyDescent="0.3">
      <c r="A3888" t="s">
        <v>6129</v>
      </c>
      <c r="B3888" t="s">
        <v>2194</v>
      </c>
      <c r="C3888" t="s">
        <v>2204</v>
      </c>
      <c r="D3888" t="s">
        <v>2235</v>
      </c>
      <c r="E3888" s="17">
        <v>44426</v>
      </c>
      <c r="F3888">
        <v>4079</v>
      </c>
      <c r="G3888">
        <v>116</v>
      </c>
      <c r="H3888">
        <v>375</v>
      </c>
      <c r="I3888">
        <v>879047</v>
      </c>
      <c r="J3888">
        <v>35119</v>
      </c>
      <c r="K3888">
        <v>637157</v>
      </c>
      <c r="L3888">
        <v>32632</v>
      </c>
      <c r="M3888">
        <v>12543</v>
      </c>
      <c r="N3888">
        <v>1380000000</v>
      </c>
    </row>
    <row r="3889" spans="1:14" x14ac:dyDescent="0.3">
      <c r="A3889" t="s">
        <v>6130</v>
      </c>
      <c r="B3889" t="s">
        <v>2190</v>
      </c>
      <c r="C3889" t="s">
        <v>2198</v>
      </c>
      <c r="D3889" t="s">
        <v>2306</v>
      </c>
      <c r="E3889" s="17">
        <v>44191</v>
      </c>
      <c r="F3889">
        <v>312</v>
      </c>
      <c r="G3889">
        <v>34</v>
      </c>
      <c r="H3889">
        <v>177</v>
      </c>
      <c r="I3889">
        <v>879359</v>
      </c>
      <c r="J3889">
        <v>35153</v>
      </c>
      <c r="K3889">
        <v>637334</v>
      </c>
      <c r="L3889">
        <v>4992</v>
      </c>
      <c r="M3889">
        <v>10472</v>
      </c>
      <c r="N3889">
        <v>213000000</v>
      </c>
    </row>
    <row r="3890" spans="1:14" x14ac:dyDescent="0.3">
      <c r="A3890" t="s">
        <v>6131</v>
      </c>
      <c r="B3890" t="s">
        <v>2190</v>
      </c>
      <c r="C3890" t="s">
        <v>2252</v>
      </c>
      <c r="D3890" t="s">
        <v>2301</v>
      </c>
      <c r="E3890" s="17">
        <v>44289</v>
      </c>
      <c r="F3890">
        <v>162</v>
      </c>
      <c r="G3890">
        <v>152</v>
      </c>
      <c r="H3890">
        <v>234</v>
      </c>
      <c r="I3890">
        <v>879521</v>
      </c>
      <c r="J3890">
        <v>35305</v>
      </c>
      <c r="K3890">
        <v>637568</v>
      </c>
      <c r="L3890">
        <v>1458</v>
      </c>
      <c r="M3890">
        <v>6520</v>
      </c>
      <c r="N3890">
        <v>213000000</v>
      </c>
    </row>
    <row r="3891" spans="1:14" x14ac:dyDescent="0.3">
      <c r="A3891" t="s">
        <v>6132</v>
      </c>
      <c r="B3891" t="s">
        <v>2187</v>
      </c>
      <c r="C3891" t="s">
        <v>2255</v>
      </c>
      <c r="D3891" t="s">
        <v>2255</v>
      </c>
      <c r="E3891" s="17">
        <v>44078</v>
      </c>
      <c r="F3891">
        <v>1528</v>
      </c>
      <c r="G3891">
        <v>105</v>
      </c>
      <c r="H3891">
        <v>2912</v>
      </c>
      <c r="I3891">
        <v>881049</v>
      </c>
      <c r="J3891">
        <v>35410</v>
      </c>
      <c r="K3891">
        <v>640480</v>
      </c>
      <c r="L3891">
        <v>24448</v>
      </c>
      <c r="M3891">
        <v>697</v>
      </c>
      <c r="N3891">
        <v>83000000</v>
      </c>
    </row>
    <row r="3892" spans="1:14" x14ac:dyDescent="0.3">
      <c r="A3892" t="s">
        <v>6133</v>
      </c>
      <c r="B3892" t="s">
        <v>2211</v>
      </c>
      <c r="C3892" t="s">
        <v>2241</v>
      </c>
      <c r="D3892" t="s">
        <v>2261</v>
      </c>
      <c r="E3892" s="17">
        <v>44396</v>
      </c>
      <c r="F3892">
        <v>4388</v>
      </c>
      <c r="G3892">
        <v>151</v>
      </c>
      <c r="H3892">
        <v>761</v>
      </c>
      <c r="I3892">
        <v>885437</v>
      </c>
      <c r="J3892">
        <v>35561</v>
      </c>
      <c r="K3892">
        <v>641241</v>
      </c>
      <c r="L3892">
        <v>70208</v>
      </c>
      <c r="M3892">
        <v>14968</v>
      </c>
      <c r="N3892">
        <v>331000000</v>
      </c>
    </row>
    <row r="3893" spans="1:14" x14ac:dyDescent="0.3">
      <c r="A3893" t="s">
        <v>6134</v>
      </c>
      <c r="B3893" t="s">
        <v>2187</v>
      </c>
      <c r="C3893" t="s">
        <v>2201</v>
      </c>
      <c r="D3893" t="s">
        <v>2272</v>
      </c>
      <c r="E3893" s="17">
        <v>44503</v>
      </c>
      <c r="F3893">
        <v>4785</v>
      </c>
      <c r="G3893">
        <v>140</v>
      </c>
      <c r="H3893">
        <v>3878</v>
      </c>
      <c r="I3893">
        <v>890222</v>
      </c>
      <c r="J3893">
        <v>35701</v>
      </c>
      <c r="K3893">
        <v>645119</v>
      </c>
      <c r="L3893">
        <v>71775</v>
      </c>
      <c r="M3893">
        <v>2726</v>
      </c>
      <c r="N3893">
        <v>83000000</v>
      </c>
    </row>
    <row r="3894" spans="1:14" x14ac:dyDescent="0.3">
      <c r="A3894" t="s">
        <v>6135</v>
      </c>
      <c r="B3894" t="s">
        <v>2190</v>
      </c>
      <c r="C3894" t="s">
        <v>2252</v>
      </c>
      <c r="D3894" t="s">
        <v>2301</v>
      </c>
      <c r="E3894" s="17">
        <v>44252</v>
      </c>
      <c r="F3894">
        <v>1565</v>
      </c>
      <c r="G3894">
        <v>148</v>
      </c>
      <c r="H3894">
        <v>1282</v>
      </c>
      <c r="I3894">
        <v>891787</v>
      </c>
      <c r="J3894">
        <v>35849</v>
      </c>
      <c r="K3894">
        <v>646401</v>
      </c>
      <c r="L3894">
        <v>28170</v>
      </c>
      <c r="M3894">
        <v>6799</v>
      </c>
      <c r="N3894">
        <v>213000000</v>
      </c>
    </row>
    <row r="3895" spans="1:14" x14ac:dyDescent="0.3">
      <c r="A3895" t="s">
        <v>6136</v>
      </c>
      <c r="B3895" t="s">
        <v>2190</v>
      </c>
      <c r="C3895" t="s">
        <v>2252</v>
      </c>
      <c r="D3895" t="s">
        <v>2301</v>
      </c>
      <c r="E3895" s="17">
        <v>43845</v>
      </c>
      <c r="F3895">
        <v>4768</v>
      </c>
      <c r="G3895">
        <v>38</v>
      </c>
      <c r="H3895">
        <v>1263</v>
      </c>
      <c r="I3895">
        <v>896555</v>
      </c>
      <c r="J3895">
        <v>35887</v>
      </c>
      <c r="K3895">
        <v>647664</v>
      </c>
      <c r="L3895">
        <v>66752</v>
      </c>
      <c r="M3895">
        <v>1923</v>
      </c>
      <c r="N3895">
        <v>213000000</v>
      </c>
    </row>
    <row r="3896" spans="1:14" x14ac:dyDescent="0.3">
      <c r="A3896" t="s">
        <v>6137</v>
      </c>
      <c r="B3896" t="s">
        <v>2187</v>
      </c>
      <c r="C3896" t="s">
        <v>2201</v>
      </c>
      <c r="D3896" t="s">
        <v>2272</v>
      </c>
      <c r="E3896" s="17">
        <v>44403</v>
      </c>
      <c r="F3896">
        <v>398</v>
      </c>
      <c r="G3896">
        <v>161</v>
      </c>
      <c r="H3896">
        <v>3574</v>
      </c>
      <c r="I3896">
        <v>896953</v>
      </c>
      <c r="J3896">
        <v>36048</v>
      </c>
      <c r="K3896">
        <v>651238</v>
      </c>
      <c r="L3896">
        <v>3980</v>
      </c>
      <c r="M3896">
        <v>19807</v>
      </c>
      <c r="N3896">
        <v>83000000</v>
      </c>
    </row>
    <row r="3897" spans="1:14" x14ac:dyDescent="0.3">
      <c r="A3897" t="s">
        <v>6138</v>
      </c>
      <c r="B3897" t="s">
        <v>2190</v>
      </c>
      <c r="C3897" t="s">
        <v>2198</v>
      </c>
      <c r="D3897" t="s">
        <v>2199</v>
      </c>
      <c r="E3897" s="17">
        <v>43952</v>
      </c>
      <c r="F3897">
        <v>3586</v>
      </c>
      <c r="G3897">
        <v>146</v>
      </c>
      <c r="H3897">
        <v>3613</v>
      </c>
      <c r="I3897">
        <v>900539</v>
      </c>
      <c r="J3897">
        <v>36194</v>
      </c>
      <c r="K3897">
        <v>654851</v>
      </c>
      <c r="L3897">
        <v>35860</v>
      </c>
      <c r="M3897">
        <v>9828</v>
      </c>
      <c r="N3897">
        <v>213000000</v>
      </c>
    </row>
    <row r="3898" spans="1:14" x14ac:dyDescent="0.3">
      <c r="A3898" t="s">
        <v>6139</v>
      </c>
      <c r="B3898" t="s">
        <v>2206</v>
      </c>
      <c r="C3898" t="s">
        <v>2257</v>
      </c>
      <c r="D3898" t="s">
        <v>2290</v>
      </c>
      <c r="E3898" s="17">
        <v>44107</v>
      </c>
      <c r="F3898">
        <v>1047</v>
      </c>
      <c r="G3898">
        <v>155</v>
      </c>
      <c r="H3898">
        <v>4446</v>
      </c>
      <c r="I3898">
        <v>901586</v>
      </c>
      <c r="J3898">
        <v>36349</v>
      </c>
      <c r="K3898">
        <v>659297</v>
      </c>
      <c r="L3898">
        <v>11517</v>
      </c>
      <c r="M3898">
        <v>16813</v>
      </c>
      <c r="N3898">
        <v>68000000</v>
      </c>
    </row>
    <row r="3899" spans="1:14" x14ac:dyDescent="0.3">
      <c r="A3899" t="s">
        <v>6140</v>
      </c>
      <c r="B3899" t="s">
        <v>2194</v>
      </c>
      <c r="C3899" t="s">
        <v>2195</v>
      </c>
      <c r="D3899" t="s">
        <v>2296</v>
      </c>
      <c r="E3899" s="17">
        <v>44388</v>
      </c>
      <c r="F3899">
        <v>1942</v>
      </c>
      <c r="G3899">
        <v>90</v>
      </c>
      <c r="H3899">
        <v>4636</v>
      </c>
      <c r="I3899">
        <v>903528</v>
      </c>
      <c r="J3899">
        <v>36439</v>
      </c>
      <c r="K3899">
        <v>663933</v>
      </c>
      <c r="L3899">
        <v>15536</v>
      </c>
      <c r="M3899">
        <v>13333</v>
      </c>
      <c r="N3899">
        <v>1380000000</v>
      </c>
    </row>
    <row r="3900" spans="1:14" x14ac:dyDescent="0.3">
      <c r="A3900" t="s">
        <v>6141</v>
      </c>
      <c r="B3900" t="s">
        <v>2194</v>
      </c>
      <c r="C3900" t="s">
        <v>2195</v>
      </c>
      <c r="D3900" t="s">
        <v>2196</v>
      </c>
      <c r="E3900" s="17">
        <v>44283</v>
      </c>
      <c r="F3900">
        <v>3130</v>
      </c>
      <c r="G3900">
        <v>113</v>
      </c>
      <c r="H3900">
        <v>3383</v>
      </c>
      <c r="I3900">
        <v>906658</v>
      </c>
      <c r="J3900">
        <v>36552</v>
      </c>
      <c r="K3900">
        <v>667316</v>
      </c>
      <c r="L3900">
        <v>37560</v>
      </c>
      <c r="M3900">
        <v>5388</v>
      </c>
      <c r="N3900">
        <v>1380000000</v>
      </c>
    </row>
    <row r="3901" spans="1:14" x14ac:dyDescent="0.3">
      <c r="A3901" t="s">
        <v>6142</v>
      </c>
      <c r="B3901" t="s">
        <v>2194</v>
      </c>
      <c r="C3901" t="s">
        <v>27</v>
      </c>
      <c r="D3901" t="s">
        <v>27</v>
      </c>
      <c r="E3901" s="17">
        <v>44220</v>
      </c>
      <c r="F3901">
        <v>2796</v>
      </c>
      <c r="G3901">
        <v>138</v>
      </c>
      <c r="H3901">
        <v>3009</v>
      </c>
      <c r="I3901">
        <v>909454</v>
      </c>
      <c r="J3901">
        <v>36690</v>
      </c>
      <c r="K3901">
        <v>670325</v>
      </c>
      <c r="L3901">
        <v>16776</v>
      </c>
      <c r="M3901">
        <v>19537</v>
      </c>
      <c r="N3901">
        <v>1380000000</v>
      </c>
    </row>
    <row r="3902" spans="1:14" x14ac:dyDescent="0.3">
      <c r="A3902" t="s">
        <v>6143</v>
      </c>
      <c r="B3902" t="s">
        <v>2206</v>
      </c>
      <c r="C3902" t="s">
        <v>2232</v>
      </c>
      <c r="D3902" t="s">
        <v>2233</v>
      </c>
      <c r="E3902" s="17">
        <v>44124</v>
      </c>
      <c r="F3902">
        <v>239</v>
      </c>
      <c r="G3902">
        <v>176</v>
      </c>
      <c r="H3902">
        <v>1622</v>
      </c>
      <c r="I3902">
        <v>909693</v>
      </c>
      <c r="J3902">
        <v>36866</v>
      </c>
      <c r="K3902">
        <v>671947</v>
      </c>
      <c r="L3902">
        <v>3107</v>
      </c>
      <c r="M3902">
        <v>9897</v>
      </c>
      <c r="N3902">
        <v>68000000</v>
      </c>
    </row>
    <row r="3903" spans="1:14" x14ac:dyDescent="0.3">
      <c r="A3903" t="s">
        <v>6144</v>
      </c>
      <c r="B3903" t="s">
        <v>2190</v>
      </c>
      <c r="C3903" t="s">
        <v>2191</v>
      </c>
      <c r="D3903" t="s">
        <v>2192</v>
      </c>
      <c r="E3903" s="17">
        <v>44404</v>
      </c>
      <c r="F3903">
        <v>2358</v>
      </c>
      <c r="G3903">
        <v>34</v>
      </c>
      <c r="H3903">
        <v>2878</v>
      </c>
      <c r="I3903">
        <v>912051</v>
      </c>
      <c r="J3903">
        <v>36900</v>
      </c>
      <c r="K3903">
        <v>674825</v>
      </c>
      <c r="L3903">
        <v>44802</v>
      </c>
      <c r="M3903">
        <v>6156</v>
      </c>
      <c r="N3903">
        <v>213000000</v>
      </c>
    </row>
    <row r="3904" spans="1:14" x14ac:dyDescent="0.3">
      <c r="A3904" t="s">
        <v>6145</v>
      </c>
      <c r="B3904" t="s">
        <v>2187</v>
      </c>
      <c r="C3904" t="s">
        <v>2255</v>
      </c>
      <c r="D3904" t="s">
        <v>2255</v>
      </c>
      <c r="E3904" s="17">
        <v>44428</v>
      </c>
      <c r="F3904">
        <v>671</v>
      </c>
      <c r="G3904">
        <v>83</v>
      </c>
      <c r="H3904">
        <v>29</v>
      </c>
      <c r="I3904">
        <v>912722</v>
      </c>
      <c r="J3904">
        <v>36983</v>
      </c>
      <c r="K3904">
        <v>674854</v>
      </c>
      <c r="L3904">
        <v>6710</v>
      </c>
      <c r="M3904">
        <v>13281</v>
      </c>
      <c r="N3904">
        <v>83000000</v>
      </c>
    </row>
    <row r="3905" spans="1:14" x14ac:dyDescent="0.3">
      <c r="A3905" t="s">
        <v>6146</v>
      </c>
      <c r="B3905" t="s">
        <v>2211</v>
      </c>
      <c r="C3905" t="s">
        <v>2237</v>
      </c>
      <c r="D3905" t="s">
        <v>2238</v>
      </c>
      <c r="E3905" s="17">
        <v>44276</v>
      </c>
      <c r="F3905">
        <v>2619</v>
      </c>
      <c r="G3905">
        <v>75</v>
      </c>
      <c r="H3905">
        <v>308</v>
      </c>
      <c r="I3905">
        <v>915341</v>
      </c>
      <c r="J3905">
        <v>37058</v>
      </c>
      <c r="K3905">
        <v>675162</v>
      </c>
      <c r="L3905">
        <v>47142</v>
      </c>
      <c r="M3905">
        <v>11182</v>
      </c>
      <c r="N3905">
        <v>331000000</v>
      </c>
    </row>
    <row r="3906" spans="1:14" x14ac:dyDescent="0.3">
      <c r="A3906" t="s">
        <v>6147</v>
      </c>
      <c r="B3906" t="s">
        <v>2190</v>
      </c>
      <c r="C3906" t="s">
        <v>2269</v>
      </c>
      <c r="D3906" t="s">
        <v>2288</v>
      </c>
      <c r="E3906" s="17">
        <v>44040</v>
      </c>
      <c r="F3906">
        <v>2461</v>
      </c>
      <c r="G3906">
        <v>56</v>
      </c>
      <c r="H3906">
        <v>1509</v>
      </c>
      <c r="I3906">
        <v>917802</v>
      </c>
      <c r="J3906">
        <v>37114</v>
      </c>
      <c r="K3906">
        <v>676671</v>
      </c>
      <c r="L3906">
        <v>39376</v>
      </c>
      <c r="M3906">
        <v>1220</v>
      </c>
      <c r="N3906">
        <v>213000000</v>
      </c>
    </row>
    <row r="3907" spans="1:14" x14ac:dyDescent="0.3">
      <c r="A3907" t="s">
        <v>6148</v>
      </c>
      <c r="B3907" t="s">
        <v>2206</v>
      </c>
      <c r="C3907" t="s">
        <v>2257</v>
      </c>
      <c r="D3907" t="s">
        <v>2290</v>
      </c>
      <c r="E3907" s="17">
        <v>44420</v>
      </c>
      <c r="F3907">
        <v>3393</v>
      </c>
      <c r="G3907">
        <v>27</v>
      </c>
      <c r="H3907">
        <v>2093</v>
      </c>
      <c r="I3907">
        <v>921195</v>
      </c>
      <c r="J3907">
        <v>37141</v>
      </c>
      <c r="K3907">
        <v>678764</v>
      </c>
      <c r="L3907">
        <v>16965</v>
      </c>
      <c r="M3907">
        <v>19445</v>
      </c>
      <c r="N3907">
        <v>68000000</v>
      </c>
    </row>
    <row r="3908" spans="1:14" x14ac:dyDescent="0.3">
      <c r="A3908" t="s">
        <v>6149</v>
      </c>
      <c r="B3908" t="s">
        <v>2206</v>
      </c>
      <c r="C3908" t="s">
        <v>2257</v>
      </c>
      <c r="D3908" t="s">
        <v>2258</v>
      </c>
      <c r="E3908" s="17">
        <v>44544</v>
      </c>
      <c r="F3908">
        <v>401</v>
      </c>
      <c r="G3908">
        <v>65</v>
      </c>
      <c r="H3908">
        <v>3430</v>
      </c>
      <c r="I3908">
        <v>921596</v>
      </c>
      <c r="J3908">
        <v>37206</v>
      </c>
      <c r="K3908">
        <v>682194</v>
      </c>
      <c r="L3908">
        <v>7619</v>
      </c>
      <c r="M3908">
        <v>5726</v>
      </c>
      <c r="N3908">
        <v>68000000</v>
      </c>
    </row>
    <row r="3909" spans="1:14" x14ac:dyDescent="0.3">
      <c r="A3909" t="s">
        <v>6150</v>
      </c>
      <c r="B3909" t="s">
        <v>2194</v>
      </c>
      <c r="C3909" t="s">
        <v>2195</v>
      </c>
      <c r="D3909" t="s">
        <v>2296</v>
      </c>
      <c r="E3909" s="17">
        <v>44132</v>
      </c>
      <c r="F3909">
        <v>2106</v>
      </c>
      <c r="G3909">
        <v>64</v>
      </c>
      <c r="H3909">
        <v>136</v>
      </c>
      <c r="I3909">
        <v>923702</v>
      </c>
      <c r="J3909">
        <v>37270</v>
      </c>
      <c r="K3909">
        <v>682330</v>
      </c>
      <c r="L3909">
        <v>10530</v>
      </c>
      <c r="M3909">
        <v>12554</v>
      </c>
      <c r="N3909">
        <v>1380000000</v>
      </c>
    </row>
    <row r="3910" spans="1:14" x14ac:dyDescent="0.3">
      <c r="A3910" t="s">
        <v>6151</v>
      </c>
      <c r="B3910" t="s">
        <v>2190</v>
      </c>
      <c r="C3910" t="s">
        <v>2198</v>
      </c>
      <c r="D3910" t="s">
        <v>2306</v>
      </c>
      <c r="E3910" s="17">
        <v>44053</v>
      </c>
      <c r="F3910">
        <v>4148</v>
      </c>
      <c r="G3910">
        <v>149</v>
      </c>
      <c r="H3910">
        <v>774</v>
      </c>
      <c r="I3910">
        <v>927850</v>
      </c>
      <c r="J3910">
        <v>37419</v>
      </c>
      <c r="K3910">
        <v>683104</v>
      </c>
      <c r="L3910">
        <v>70516</v>
      </c>
      <c r="M3910">
        <v>5950</v>
      </c>
      <c r="N3910">
        <v>213000000</v>
      </c>
    </row>
    <row r="3911" spans="1:14" x14ac:dyDescent="0.3">
      <c r="A3911" t="s">
        <v>6152</v>
      </c>
      <c r="B3911" t="s">
        <v>2194</v>
      </c>
      <c r="C3911" t="s">
        <v>27</v>
      </c>
      <c r="D3911" t="s">
        <v>27</v>
      </c>
      <c r="E3911" s="17">
        <v>43833</v>
      </c>
      <c r="F3911">
        <v>1087</v>
      </c>
      <c r="G3911">
        <v>50</v>
      </c>
      <c r="H3911">
        <v>1598</v>
      </c>
      <c r="I3911">
        <v>928937</v>
      </c>
      <c r="J3911">
        <v>37469</v>
      </c>
      <c r="K3911">
        <v>684702</v>
      </c>
      <c r="L3911">
        <v>13044</v>
      </c>
      <c r="M3911">
        <v>3122</v>
      </c>
      <c r="N3911">
        <v>1380000000</v>
      </c>
    </row>
    <row r="3912" spans="1:14" x14ac:dyDescent="0.3">
      <c r="A3912" t="s">
        <v>6153</v>
      </c>
      <c r="B3912" t="s">
        <v>2211</v>
      </c>
      <c r="C3912" t="s">
        <v>2237</v>
      </c>
      <c r="D3912" t="s">
        <v>2250</v>
      </c>
      <c r="E3912" s="17">
        <v>44348</v>
      </c>
      <c r="F3912">
        <v>1142</v>
      </c>
      <c r="G3912">
        <v>90</v>
      </c>
      <c r="H3912">
        <v>1454</v>
      </c>
      <c r="I3912">
        <v>930079</v>
      </c>
      <c r="J3912">
        <v>37559</v>
      </c>
      <c r="K3912">
        <v>686156</v>
      </c>
      <c r="L3912">
        <v>15988</v>
      </c>
      <c r="M3912">
        <v>13499</v>
      </c>
      <c r="N3912">
        <v>331000000</v>
      </c>
    </row>
    <row r="3913" spans="1:14" x14ac:dyDescent="0.3">
      <c r="A3913" t="s">
        <v>6154</v>
      </c>
      <c r="B3913" t="s">
        <v>2194</v>
      </c>
      <c r="C3913" t="s">
        <v>2204</v>
      </c>
      <c r="D3913" t="s">
        <v>2235</v>
      </c>
      <c r="E3913" s="17">
        <v>43923</v>
      </c>
      <c r="F3913">
        <v>4381</v>
      </c>
      <c r="G3913">
        <v>136</v>
      </c>
      <c r="H3913">
        <v>2603</v>
      </c>
      <c r="I3913">
        <v>934460</v>
      </c>
      <c r="J3913">
        <v>37695</v>
      </c>
      <c r="K3913">
        <v>688759</v>
      </c>
      <c r="L3913">
        <v>61334</v>
      </c>
      <c r="M3913">
        <v>302</v>
      </c>
      <c r="N3913">
        <v>1380000000</v>
      </c>
    </row>
    <row r="3914" spans="1:14" x14ac:dyDescent="0.3">
      <c r="A3914" t="s">
        <v>6155</v>
      </c>
      <c r="B3914" t="s">
        <v>2211</v>
      </c>
      <c r="C3914" t="s">
        <v>2241</v>
      </c>
      <c r="D3914" t="s">
        <v>2261</v>
      </c>
      <c r="E3914" s="17">
        <v>44350</v>
      </c>
      <c r="F3914">
        <v>2065</v>
      </c>
      <c r="G3914">
        <v>198</v>
      </c>
      <c r="H3914">
        <v>2480</v>
      </c>
      <c r="I3914">
        <v>936525</v>
      </c>
      <c r="J3914">
        <v>37893</v>
      </c>
      <c r="K3914">
        <v>691239</v>
      </c>
      <c r="L3914">
        <v>35105</v>
      </c>
      <c r="M3914">
        <v>14086</v>
      </c>
      <c r="N3914">
        <v>331000000</v>
      </c>
    </row>
    <row r="3915" spans="1:14" x14ac:dyDescent="0.3">
      <c r="A3915" t="s">
        <v>6156</v>
      </c>
      <c r="B3915" t="s">
        <v>2206</v>
      </c>
      <c r="C3915" t="s">
        <v>2232</v>
      </c>
      <c r="D3915" t="s">
        <v>2326</v>
      </c>
      <c r="E3915" s="17">
        <v>44258</v>
      </c>
      <c r="F3915">
        <v>3908</v>
      </c>
      <c r="G3915">
        <v>163</v>
      </c>
      <c r="H3915">
        <v>846</v>
      </c>
      <c r="I3915">
        <v>940433</v>
      </c>
      <c r="J3915">
        <v>38056</v>
      </c>
      <c r="K3915">
        <v>692085</v>
      </c>
      <c r="L3915">
        <v>42988</v>
      </c>
      <c r="M3915">
        <v>7510</v>
      </c>
      <c r="N3915">
        <v>68000000</v>
      </c>
    </row>
    <row r="3916" spans="1:14" x14ac:dyDescent="0.3">
      <c r="A3916" t="s">
        <v>6157</v>
      </c>
      <c r="B3916" t="s">
        <v>2194</v>
      </c>
      <c r="C3916" t="s">
        <v>2195</v>
      </c>
      <c r="D3916" t="s">
        <v>2296</v>
      </c>
      <c r="E3916" s="17">
        <v>44323</v>
      </c>
      <c r="F3916">
        <v>4255</v>
      </c>
      <c r="G3916">
        <v>181</v>
      </c>
      <c r="H3916">
        <v>206</v>
      </c>
      <c r="I3916">
        <v>944688</v>
      </c>
      <c r="J3916">
        <v>38237</v>
      </c>
      <c r="K3916">
        <v>692291</v>
      </c>
      <c r="L3916">
        <v>29785</v>
      </c>
      <c r="M3916">
        <v>18462</v>
      </c>
      <c r="N3916">
        <v>1380000000</v>
      </c>
    </row>
    <row r="3917" spans="1:14" x14ac:dyDescent="0.3">
      <c r="A3917" t="s">
        <v>6158</v>
      </c>
      <c r="B3917" t="s">
        <v>2194</v>
      </c>
      <c r="C3917" t="s">
        <v>2221</v>
      </c>
      <c r="D3917" t="s">
        <v>2281</v>
      </c>
      <c r="E3917" s="17">
        <v>44065</v>
      </c>
      <c r="F3917">
        <v>3959</v>
      </c>
      <c r="G3917">
        <v>165</v>
      </c>
      <c r="H3917">
        <v>2493</v>
      </c>
      <c r="I3917">
        <v>948647</v>
      </c>
      <c r="J3917">
        <v>38402</v>
      </c>
      <c r="K3917">
        <v>694784</v>
      </c>
      <c r="L3917">
        <v>47508</v>
      </c>
      <c r="M3917">
        <v>14032</v>
      </c>
      <c r="N3917">
        <v>1380000000</v>
      </c>
    </row>
    <row r="3918" spans="1:14" x14ac:dyDescent="0.3">
      <c r="A3918" t="s">
        <v>6159</v>
      </c>
      <c r="B3918" t="s">
        <v>2187</v>
      </c>
      <c r="C3918" t="s">
        <v>2201</v>
      </c>
      <c r="D3918" t="s">
        <v>2272</v>
      </c>
      <c r="E3918" s="17">
        <v>44450</v>
      </c>
      <c r="F3918">
        <v>141</v>
      </c>
      <c r="G3918">
        <v>65</v>
      </c>
      <c r="H3918">
        <v>3130</v>
      </c>
      <c r="I3918">
        <v>948788</v>
      </c>
      <c r="J3918">
        <v>38467</v>
      </c>
      <c r="K3918">
        <v>697914</v>
      </c>
      <c r="L3918">
        <v>2679</v>
      </c>
      <c r="M3918">
        <v>3669</v>
      </c>
      <c r="N3918">
        <v>83000000</v>
      </c>
    </row>
    <row r="3919" spans="1:14" x14ac:dyDescent="0.3">
      <c r="A3919" t="s">
        <v>6160</v>
      </c>
      <c r="B3919" t="s">
        <v>2206</v>
      </c>
      <c r="C3919" t="s">
        <v>2207</v>
      </c>
      <c r="D3919" t="s">
        <v>2263</v>
      </c>
      <c r="E3919" s="17">
        <v>43991</v>
      </c>
      <c r="F3919">
        <v>396</v>
      </c>
      <c r="G3919">
        <v>170</v>
      </c>
      <c r="H3919">
        <v>1229</v>
      </c>
      <c r="I3919">
        <v>949184</v>
      </c>
      <c r="J3919">
        <v>38637</v>
      </c>
      <c r="K3919">
        <v>699143</v>
      </c>
      <c r="L3919">
        <v>4752</v>
      </c>
      <c r="M3919">
        <v>14032</v>
      </c>
      <c r="N3919">
        <v>68000000</v>
      </c>
    </row>
    <row r="3920" spans="1:14" x14ac:dyDescent="0.3">
      <c r="A3920" t="s">
        <v>6161</v>
      </c>
      <c r="B3920" t="s">
        <v>2187</v>
      </c>
      <c r="C3920" t="s">
        <v>2201</v>
      </c>
      <c r="D3920" t="s">
        <v>2202</v>
      </c>
      <c r="E3920" s="17">
        <v>44551</v>
      </c>
      <c r="F3920">
        <v>2627</v>
      </c>
      <c r="G3920">
        <v>132</v>
      </c>
      <c r="H3920">
        <v>4691</v>
      </c>
      <c r="I3920">
        <v>951811</v>
      </c>
      <c r="J3920">
        <v>38769</v>
      </c>
      <c r="K3920">
        <v>703834</v>
      </c>
      <c r="L3920">
        <v>44659</v>
      </c>
      <c r="M3920">
        <v>13354</v>
      </c>
      <c r="N3920">
        <v>83000000</v>
      </c>
    </row>
    <row r="3921" spans="1:14" x14ac:dyDescent="0.3">
      <c r="A3921" t="s">
        <v>6162</v>
      </c>
      <c r="B3921" t="s">
        <v>2211</v>
      </c>
      <c r="C3921" t="s">
        <v>2245</v>
      </c>
      <c r="D3921" t="s">
        <v>2308</v>
      </c>
      <c r="E3921" s="17">
        <v>44161</v>
      </c>
      <c r="F3921">
        <v>4629</v>
      </c>
      <c r="G3921">
        <v>80</v>
      </c>
      <c r="H3921">
        <v>2796</v>
      </c>
      <c r="I3921">
        <v>956440</v>
      </c>
      <c r="J3921">
        <v>38849</v>
      </c>
      <c r="K3921">
        <v>706630</v>
      </c>
      <c r="L3921">
        <v>50919</v>
      </c>
      <c r="M3921">
        <v>6549</v>
      </c>
      <c r="N3921">
        <v>331000000</v>
      </c>
    </row>
    <row r="3922" spans="1:14" x14ac:dyDescent="0.3">
      <c r="A3922" t="s">
        <v>6163</v>
      </c>
      <c r="B3922" t="s">
        <v>2211</v>
      </c>
      <c r="C3922" t="s">
        <v>2212</v>
      </c>
      <c r="D3922" t="s">
        <v>2213</v>
      </c>
      <c r="E3922" s="17">
        <v>44163</v>
      </c>
      <c r="F3922">
        <v>1555</v>
      </c>
      <c r="G3922">
        <v>164</v>
      </c>
      <c r="H3922">
        <v>3229</v>
      </c>
      <c r="I3922">
        <v>957995</v>
      </c>
      <c r="J3922">
        <v>39013</v>
      </c>
      <c r="K3922">
        <v>709859</v>
      </c>
      <c r="L3922">
        <v>27990</v>
      </c>
      <c r="M3922">
        <v>2479</v>
      </c>
      <c r="N3922">
        <v>331000000</v>
      </c>
    </row>
    <row r="3923" spans="1:14" x14ac:dyDescent="0.3">
      <c r="A3923" t="s">
        <v>6164</v>
      </c>
      <c r="B3923" t="s">
        <v>2206</v>
      </c>
      <c r="C3923" t="s">
        <v>2257</v>
      </c>
      <c r="D3923" t="s">
        <v>2258</v>
      </c>
      <c r="E3923" s="17">
        <v>43880</v>
      </c>
      <c r="F3923">
        <v>2508</v>
      </c>
      <c r="G3923">
        <v>185</v>
      </c>
      <c r="H3923">
        <v>1127</v>
      </c>
      <c r="I3923">
        <v>960503</v>
      </c>
      <c r="J3923">
        <v>39198</v>
      </c>
      <c r="K3923">
        <v>710986</v>
      </c>
      <c r="L3923">
        <v>22572</v>
      </c>
      <c r="M3923">
        <v>10095</v>
      </c>
      <c r="N3923">
        <v>68000000</v>
      </c>
    </row>
    <row r="3924" spans="1:14" x14ac:dyDescent="0.3">
      <c r="A3924" t="s">
        <v>6165</v>
      </c>
      <c r="B3924" t="s">
        <v>2211</v>
      </c>
      <c r="C3924" t="s">
        <v>2237</v>
      </c>
      <c r="D3924" t="s">
        <v>2250</v>
      </c>
      <c r="E3924" s="17">
        <v>44353</v>
      </c>
      <c r="F3924">
        <v>4381</v>
      </c>
      <c r="G3924">
        <v>62</v>
      </c>
      <c r="H3924">
        <v>4947</v>
      </c>
      <c r="I3924">
        <v>964884</v>
      </c>
      <c r="J3924">
        <v>39260</v>
      </c>
      <c r="K3924">
        <v>715933</v>
      </c>
      <c r="L3924">
        <v>52572</v>
      </c>
      <c r="M3924">
        <v>19384</v>
      </c>
      <c r="N3924">
        <v>331000000</v>
      </c>
    </row>
    <row r="3925" spans="1:14" x14ac:dyDescent="0.3">
      <c r="A3925" t="s">
        <v>6166</v>
      </c>
      <c r="B3925" t="s">
        <v>2206</v>
      </c>
      <c r="C3925" t="s">
        <v>2224</v>
      </c>
      <c r="D3925" t="s">
        <v>2230</v>
      </c>
      <c r="E3925" s="17">
        <v>44498</v>
      </c>
      <c r="F3925">
        <v>1028</v>
      </c>
      <c r="G3925">
        <v>98</v>
      </c>
      <c r="H3925">
        <v>4650</v>
      </c>
      <c r="I3925">
        <v>965912</v>
      </c>
      <c r="J3925">
        <v>39358</v>
      </c>
      <c r="K3925">
        <v>720583</v>
      </c>
      <c r="L3925">
        <v>9252</v>
      </c>
      <c r="M3925">
        <v>11097</v>
      </c>
      <c r="N3925">
        <v>68000000</v>
      </c>
    </row>
    <row r="3926" spans="1:14" x14ac:dyDescent="0.3">
      <c r="A3926" t="s">
        <v>6167</v>
      </c>
      <c r="B3926" t="s">
        <v>2211</v>
      </c>
      <c r="C3926" t="s">
        <v>2212</v>
      </c>
      <c r="D3926" t="s">
        <v>2328</v>
      </c>
      <c r="E3926" s="17">
        <v>44322</v>
      </c>
      <c r="F3926">
        <v>2176</v>
      </c>
      <c r="G3926">
        <v>50</v>
      </c>
      <c r="H3926">
        <v>1202</v>
      </c>
      <c r="I3926">
        <v>968088</v>
      </c>
      <c r="J3926">
        <v>39408</v>
      </c>
      <c r="K3926">
        <v>721785</v>
      </c>
      <c r="L3926">
        <v>10880</v>
      </c>
      <c r="M3926">
        <v>17744</v>
      </c>
      <c r="N3926">
        <v>331000000</v>
      </c>
    </row>
    <row r="3927" spans="1:14" x14ac:dyDescent="0.3">
      <c r="A3927" t="s">
        <v>6168</v>
      </c>
      <c r="B3927" t="s">
        <v>2190</v>
      </c>
      <c r="C3927" t="s">
        <v>2252</v>
      </c>
      <c r="D3927" t="s">
        <v>2253</v>
      </c>
      <c r="E3927" s="17">
        <v>44412</v>
      </c>
      <c r="F3927">
        <v>670</v>
      </c>
      <c r="G3927">
        <v>71</v>
      </c>
      <c r="H3927">
        <v>2405</v>
      </c>
      <c r="I3927">
        <v>968758</v>
      </c>
      <c r="J3927">
        <v>39479</v>
      </c>
      <c r="K3927">
        <v>724190</v>
      </c>
      <c r="L3927">
        <v>8040</v>
      </c>
      <c r="M3927">
        <v>3818</v>
      </c>
      <c r="N3927">
        <v>213000000</v>
      </c>
    </row>
    <row r="3928" spans="1:14" x14ac:dyDescent="0.3">
      <c r="A3928" t="s">
        <v>6169</v>
      </c>
      <c r="B3928" t="s">
        <v>2194</v>
      </c>
      <c r="C3928" t="s">
        <v>2204</v>
      </c>
      <c r="D3928" t="s">
        <v>25</v>
      </c>
      <c r="E3928" s="17">
        <v>44511</v>
      </c>
      <c r="F3928">
        <v>4594</v>
      </c>
      <c r="G3928">
        <v>42</v>
      </c>
      <c r="H3928">
        <v>1287</v>
      </c>
      <c r="I3928">
        <v>973352</v>
      </c>
      <c r="J3928">
        <v>39521</v>
      </c>
      <c r="K3928">
        <v>725477</v>
      </c>
      <c r="L3928">
        <v>50534</v>
      </c>
      <c r="M3928">
        <v>2386</v>
      </c>
      <c r="N3928">
        <v>1380000000</v>
      </c>
    </row>
    <row r="3929" spans="1:14" x14ac:dyDescent="0.3">
      <c r="A3929" t="s">
        <v>6170</v>
      </c>
      <c r="B3929" t="s">
        <v>2190</v>
      </c>
      <c r="C3929" t="s">
        <v>2269</v>
      </c>
      <c r="D3929" t="s">
        <v>2270</v>
      </c>
      <c r="E3929" s="17">
        <v>44102</v>
      </c>
      <c r="F3929">
        <v>1855</v>
      </c>
      <c r="G3929">
        <v>66</v>
      </c>
      <c r="H3929">
        <v>4850</v>
      </c>
      <c r="I3929">
        <v>975207</v>
      </c>
      <c r="J3929">
        <v>39587</v>
      </c>
      <c r="K3929">
        <v>730327</v>
      </c>
      <c r="L3929">
        <v>20405</v>
      </c>
      <c r="M3929">
        <v>11857</v>
      </c>
      <c r="N3929">
        <v>213000000</v>
      </c>
    </row>
    <row r="3930" spans="1:14" x14ac:dyDescent="0.3">
      <c r="A3930" t="s">
        <v>6171</v>
      </c>
      <c r="B3930" t="s">
        <v>2206</v>
      </c>
      <c r="C3930" t="s">
        <v>2224</v>
      </c>
      <c r="D3930" t="s">
        <v>2230</v>
      </c>
      <c r="E3930" s="17">
        <v>44410</v>
      </c>
      <c r="F3930">
        <v>3429</v>
      </c>
      <c r="G3930">
        <v>194</v>
      </c>
      <c r="H3930">
        <v>548</v>
      </c>
      <c r="I3930">
        <v>978636</v>
      </c>
      <c r="J3930">
        <v>39781</v>
      </c>
      <c r="K3930">
        <v>730875</v>
      </c>
      <c r="L3930">
        <v>20574</v>
      </c>
      <c r="M3930">
        <v>16283</v>
      </c>
      <c r="N3930">
        <v>68000000</v>
      </c>
    </row>
    <row r="3931" spans="1:14" x14ac:dyDescent="0.3">
      <c r="A3931" t="s">
        <v>6172</v>
      </c>
      <c r="B3931" t="s">
        <v>2206</v>
      </c>
      <c r="C3931" t="s">
        <v>2257</v>
      </c>
      <c r="D3931" t="s">
        <v>2258</v>
      </c>
      <c r="E3931" s="17">
        <v>44082</v>
      </c>
      <c r="F3931">
        <v>2078</v>
      </c>
      <c r="G3931">
        <v>64</v>
      </c>
      <c r="H3931">
        <v>3945</v>
      </c>
      <c r="I3931">
        <v>980714</v>
      </c>
      <c r="J3931">
        <v>39845</v>
      </c>
      <c r="K3931">
        <v>734820</v>
      </c>
      <c r="L3931">
        <v>31170</v>
      </c>
      <c r="M3931">
        <v>14196</v>
      </c>
      <c r="N3931">
        <v>68000000</v>
      </c>
    </row>
    <row r="3932" spans="1:14" x14ac:dyDescent="0.3">
      <c r="A3932" t="s">
        <v>6173</v>
      </c>
      <c r="B3932" t="s">
        <v>2190</v>
      </c>
      <c r="C3932" t="s">
        <v>2252</v>
      </c>
      <c r="D3932" t="s">
        <v>2253</v>
      </c>
      <c r="E3932" s="17">
        <v>44390</v>
      </c>
      <c r="F3932">
        <v>2006</v>
      </c>
      <c r="G3932">
        <v>61</v>
      </c>
      <c r="H3932">
        <v>3929</v>
      </c>
      <c r="I3932">
        <v>982720</v>
      </c>
      <c r="J3932">
        <v>39906</v>
      </c>
      <c r="K3932">
        <v>738749</v>
      </c>
      <c r="L3932">
        <v>32096</v>
      </c>
      <c r="M3932">
        <v>13977</v>
      </c>
      <c r="N3932">
        <v>213000000</v>
      </c>
    </row>
    <row r="3933" spans="1:14" x14ac:dyDescent="0.3">
      <c r="A3933" t="s">
        <v>6174</v>
      </c>
      <c r="B3933" t="s">
        <v>2194</v>
      </c>
      <c r="C3933" t="s">
        <v>2204</v>
      </c>
      <c r="D3933" t="s">
        <v>25</v>
      </c>
      <c r="E3933" s="17">
        <v>44526</v>
      </c>
      <c r="F3933">
        <v>1688</v>
      </c>
      <c r="G3933">
        <v>190</v>
      </c>
      <c r="H3933">
        <v>1387</v>
      </c>
      <c r="I3933">
        <v>984408</v>
      </c>
      <c r="J3933">
        <v>40096</v>
      </c>
      <c r="K3933">
        <v>740136</v>
      </c>
      <c r="L3933">
        <v>27008</v>
      </c>
      <c r="M3933">
        <v>12046</v>
      </c>
      <c r="N3933">
        <v>1380000000</v>
      </c>
    </row>
    <row r="3934" spans="1:14" x14ac:dyDescent="0.3">
      <c r="A3934" t="s">
        <v>6175</v>
      </c>
      <c r="B3934" t="s">
        <v>2194</v>
      </c>
      <c r="C3934" t="s">
        <v>2195</v>
      </c>
      <c r="D3934" t="s">
        <v>2296</v>
      </c>
      <c r="E3934" s="17">
        <v>44529</v>
      </c>
      <c r="F3934">
        <v>4431</v>
      </c>
      <c r="G3934">
        <v>157</v>
      </c>
      <c r="H3934">
        <v>1273</v>
      </c>
      <c r="I3934">
        <v>988839</v>
      </c>
      <c r="J3934">
        <v>40253</v>
      </c>
      <c r="K3934">
        <v>741409</v>
      </c>
      <c r="L3934">
        <v>70896</v>
      </c>
      <c r="M3934">
        <v>4996</v>
      </c>
      <c r="N3934">
        <v>1380000000</v>
      </c>
    </row>
    <row r="3935" spans="1:14" x14ac:dyDescent="0.3">
      <c r="A3935" t="s">
        <v>6176</v>
      </c>
      <c r="B3935" t="s">
        <v>2187</v>
      </c>
      <c r="C3935" t="s">
        <v>2188</v>
      </c>
      <c r="D3935" t="s">
        <v>2188</v>
      </c>
      <c r="E3935" s="17">
        <v>43920</v>
      </c>
      <c r="F3935">
        <v>569</v>
      </c>
      <c r="G3935">
        <v>89</v>
      </c>
      <c r="H3935">
        <v>3263</v>
      </c>
      <c r="I3935">
        <v>989408</v>
      </c>
      <c r="J3935">
        <v>40342</v>
      </c>
      <c r="K3935">
        <v>744672</v>
      </c>
      <c r="L3935">
        <v>3983</v>
      </c>
      <c r="M3935">
        <v>8215</v>
      </c>
      <c r="N3935">
        <v>83000000</v>
      </c>
    </row>
    <row r="3936" spans="1:14" x14ac:dyDescent="0.3">
      <c r="A3936" t="s">
        <v>6177</v>
      </c>
      <c r="B3936" t="s">
        <v>2211</v>
      </c>
      <c r="C3936" t="s">
        <v>2212</v>
      </c>
      <c r="D3936" t="s">
        <v>2328</v>
      </c>
      <c r="E3936" s="17">
        <v>44276</v>
      </c>
      <c r="F3936">
        <v>4694</v>
      </c>
      <c r="G3936">
        <v>165</v>
      </c>
      <c r="H3936">
        <v>806</v>
      </c>
      <c r="I3936">
        <v>994102</v>
      </c>
      <c r="J3936">
        <v>40507</v>
      </c>
      <c r="K3936">
        <v>745478</v>
      </c>
      <c r="L3936">
        <v>75104</v>
      </c>
      <c r="M3936">
        <v>17409</v>
      </c>
      <c r="N3936">
        <v>331000000</v>
      </c>
    </row>
    <row r="3937" spans="1:14" x14ac:dyDescent="0.3">
      <c r="A3937" t="s">
        <v>6178</v>
      </c>
      <c r="B3937" t="s">
        <v>2187</v>
      </c>
      <c r="C3937" t="s">
        <v>2188</v>
      </c>
      <c r="D3937" t="s">
        <v>2188</v>
      </c>
      <c r="E3937" s="17">
        <v>44162</v>
      </c>
      <c r="F3937">
        <v>1146</v>
      </c>
      <c r="G3937">
        <v>103</v>
      </c>
      <c r="H3937">
        <v>1927</v>
      </c>
      <c r="I3937">
        <v>995248</v>
      </c>
      <c r="J3937">
        <v>40610</v>
      </c>
      <c r="K3937">
        <v>747405</v>
      </c>
      <c r="L3937">
        <v>8022</v>
      </c>
      <c r="M3937">
        <v>17571</v>
      </c>
      <c r="N3937">
        <v>83000000</v>
      </c>
    </row>
    <row r="3938" spans="1:14" x14ac:dyDescent="0.3">
      <c r="A3938" t="s">
        <v>6179</v>
      </c>
      <c r="B3938" t="s">
        <v>2194</v>
      </c>
      <c r="C3938" t="s">
        <v>2204</v>
      </c>
      <c r="D3938" t="s">
        <v>25</v>
      </c>
      <c r="E3938" s="17">
        <v>43969</v>
      </c>
      <c r="F3938">
        <v>3774</v>
      </c>
      <c r="G3938">
        <v>50</v>
      </c>
      <c r="H3938">
        <v>3133</v>
      </c>
      <c r="I3938">
        <v>999022</v>
      </c>
      <c r="J3938">
        <v>40660</v>
      </c>
      <c r="K3938">
        <v>750538</v>
      </c>
      <c r="L3938">
        <v>60384</v>
      </c>
      <c r="M3938">
        <v>15859</v>
      </c>
      <c r="N3938">
        <v>1380000000</v>
      </c>
    </row>
    <row r="3939" spans="1:14" x14ac:dyDescent="0.3">
      <c r="A3939" t="s">
        <v>6180</v>
      </c>
      <c r="B3939" t="s">
        <v>2190</v>
      </c>
      <c r="C3939" t="s">
        <v>2198</v>
      </c>
      <c r="D3939" t="s">
        <v>2199</v>
      </c>
      <c r="E3939" s="17">
        <v>44187</v>
      </c>
      <c r="F3939">
        <v>864</v>
      </c>
      <c r="G3939">
        <v>106</v>
      </c>
      <c r="H3939">
        <v>3981</v>
      </c>
      <c r="I3939">
        <v>999886</v>
      </c>
      <c r="J3939">
        <v>40766</v>
      </c>
      <c r="K3939">
        <v>754519</v>
      </c>
      <c r="L3939">
        <v>13824</v>
      </c>
      <c r="M3939">
        <v>17391</v>
      </c>
      <c r="N3939">
        <v>213000000</v>
      </c>
    </row>
    <row r="3940" spans="1:14" x14ac:dyDescent="0.3">
      <c r="A3940" t="s">
        <v>6181</v>
      </c>
      <c r="B3940" t="s">
        <v>2211</v>
      </c>
      <c r="C3940" t="s">
        <v>2212</v>
      </c>
      <c r="D3940" t="s">
        <v>2213</v>
      </c>
      <c r="E3940" s="17">
        <v>44431</v>
      </c>
      <c r="F3940">
        <v>4900</v>
      </c>
      <c r="G3940">
        <v>37</v>
      </c>
      <c r="H3940">
        <v>2099</v>
      </c>
      <c r="I3940">
        <v>4786</v>
      </c>
      <c r="J3940">
        <v>40803</v>
      </c>
      <c r="K3940">
        <v>756618</v>
      </c>
      <c r="L3940">
        <v>73500</v>
      </c>
      <c r="M3940">
        <v>5470</v>
      </c>
      <c r="N3940">
        <v>331000000</v>
      </c>
    </row>
    <row r="3941" spans="1:14" x14ac:dyDescent="0.3">
      <c r="A3941" t="s">
        <v>6182</v>
      </c>
      <c r="B3941" t="s">
        <v>2190</v>
      </c>
      <c r="C3941" t="s">
        <v>2252</v>
      </c>
      <c r="D3941" t="s">
        <v>2253</v>
      </c>
      <c r="E3941" s="17">
        <v>44104</v>
      </c>
      <c r="F3941">
        <v>4409</v>
      </c>
      <c r="G3941">
        <v>66</v>
      </c>
      <c r="H3941">
        <v>1745</v>
      </c>
      <c r="I3941">
        <v>9195</v>
      </c>
      <c r="J3941">
        <v>40869</v>
      </c>
      <c r="K3941">
        <v>758363</v>
      </c>
      <c r="L3941">
        <v>61726</v>
      </c>
      <c r="M3941">
        <v>1117</v>
      </c>
      <c r="N3941">
        <v>213000000</v>
      </c>
    </row>
    <row r="3942" spans="1:14" x14ac:dyDescent="0.3">
      <c r="A3942" t="s">
        <v>6183</v>
      </c>
      <c r="B3942" t="s">
        <v>2187</v>
      </c>
      <c r="C3942" t="s">
        <v>2188</v>
      </c>
      <c r="D3942" t="s">
        <v>2188</v>
      </c>
      <c r="E3942" s="17">
        <v>43849</v>
      </c>
      <c r="F3942">
        <v>27</v>
      </c>
      <c r="G3942">
        <v>76</v>
      </c>
      <c r="H3942">
        <v>4408</v>
      </c>
      <c r="I3942">
        <v>9222</v>
      </c>
      <c r="J3942">
        <v>40945</v>
      </c>
      <c r="K3942">
        <v>762771</v>
      </c>
      <c r="L3942">
        <v>270</v>
      </c>
      <c r="M3942">
        <v>7290</v>
      </c>
      <c r="N3942">
        <v>83000000</v>
      </c>
    </row>
    <row r="3943" spans="1:14" x14ac:dyDescent="0.3">
      <c r="A3943" t="s">
        <v>6184</v>
      </c>
      <c r="B3943" t="s">
        <v>2206</v>
      </c>
      <c r="C3943" t="s">
        <v>2224</v>
      </c>
      <c r="D3943" t="s">
        <v>2225</v>
      </c>
      <c r="E3943" s="17">
        <v>44141</v>
      </c>
      <c r="F3943">
        <v>1029</v>
      </c>
      <c r="G3943">
        <v>99</v>
      </c>
      <c r="H3943">
        <v>3988</v>
      </c>
      <c r="I3943">
        <v>10251</v>
      </c>
      <c r="J3943">
        <v>41044</v>
      </c>
      <c r="K3943">
        <v>766759</v>
      </c>
      <c r="L3943">
        <v>10290</v>
      </c>
      <c r="M3943">
        <v>8228</v>
      </c>
      <c r="N3943">
        <v>68000000</v>
      </c>
    </row>
    <row r="3944" spans="1:14" x14ac:dyDescent="0.3">
      <c r="A3944" t="s">
        <v>6185</v>
      </c>
      <c r="B3944" t="s">
        <v>2190</v>
      </c>
      <c r="C3944" t="s">
        <v>2191</v>
      </c>
      <c r="D3944" t="s">
        <v>2285</v>
      </c>
      <c r="E3944" s="17">
        <v>43984</v>
      </c>
      <c r="F3944">
        <v>1996</v>
      </c>
      <c r="G3944">
        <v>104</v>
      </c>
      <c r="H3944">
        <v>4483</v>
      </c>
      <c r="I3944">
        <v>12247</v>
      </c>
      <c r="J3944">
        <v>41148</v>
      </c>
      <c r="K3944">
        <v>771242</v>
      </c>
      <c r="L3944">
        <v>13972</v>
      </c>
      <c r="M3944">
        <v>15288</v>
      </c>
      <c r="N3944">
        <v>213000000</v>
      </c>
    </row>
    <row r="3945" spans="1:14" x14ac:dyDescent="0.3">
      <c r="A3945" t="s">
        <v>6186</v>
      </c>
      <c r="B3945" t="s">
        <v>2187</v>
      </c>
      <c r="C3945" t="s">
        <v>2338</v>
      </c>
      <c r="D3945" t="s">
        <v>2438</v>
      </c>
      <c r="E3945" s="17">
        <v>44220</v>
      </c>
      <c r="F3945">
        <v>1341</v>
      </c>
      <c r="G3945">
        <v>47</v>
      </c>
      <c r="H3945">
        <v>1225</v>
      </c>
      <c r="I3945">
        <v>13588</v>
      </c>
      <c r="J3945">
        <v>41195</v>
      </c>
      <c r="K3945">
        <v>772467</v>
      </c>
      <c r="L3945">
        <v>20115</v>
      </c>
      <c r="M3945">
        <v>9044</v>
      </c>
      <c r="N3945">
        <v>83000000</v>
      </c>
    </row>
    <row r="3946" spans="1:14" x14ac:dyDescent="0.3">
      <c r="A3946" t="s">
        <v>6187</v>
      </c>
      <c r="B3946" t="s">
        <v>2187</v>
      </c>
      <c r="C3946" t="s">
        <v>2201</v>
      </c>
      <c r="D3946" t="s">
        <v>2202</v>
      </c>
      <c r="E3946" s="17">
        <v>44090</v>
      </c>
      <c r="F3946">
        <v>1248</v>
      </c>
      <c r="G3946">
        <v>139</v>
      </c>
      <c r="H3946">
        <v>2066</v>
      </c>
      <c r="I3946">
        <v>14836</v>
      </c>
      <c r="J3946">
        <v>41334</v>
      </c>
      <c r="K3946">
        <v>774533</v>
      </c>
      <c r="L3946">
        <v>11232</v>
      </c>
      <c r="M3946">
        <v>633</v>
      </c>
      <c r="N3946">
        <v>83000000</v>
      </c>
    </row>
    <row r="3947" spans="1:14" x14ac:dyDescent="0.3">
      <c r="A3947" t="s">
        <v>6188</v>
      </c>
      <c r="B3947" t="s">
        <v>2187</v>
      </c>
      <c r="C3947" t="s">
        <v>2338</v>
      </c>
      <c r="D3947" t="s">
        <v>2438</v>
      </c>
      <c r="E3947" s="17">
        <v>44450</v>
      </c>
      <c r="F3947">
        <v>2136</v>
      </c>
      <c r="G3947">
        <v>19</v>
      </c>
      <c r="H3947">
        <v>94</v>
      </c>
      <c r="I3947">
        <v>16972</v>
      </c>
      <c r="J3947">
        <v>41353</v>
      </c>
      <c r="K3947">
        <v>774627</v>
      </c>
      <c r="L3947">
        <v>27768</v>
      </c>
      <c r="M3947">
        <v>9444</v>
      </c>
      <c r="N3947">
        <v>83000000</v>
      </c>
    </row>
    <row r="3948" spans="1:14" x14ac:dyDescent="0.3">
      <c r="A3948" t="s">
        <v>6189</v>
      </c>
      <c r="B3948" t="s">
        <v>2206</v>
      </c>
      <c r="C3948" t="s">
        <v>2207</v>
      </c>
      <c r="D3948" t="s">
        <v>2208</v>
      </c>
      <c r="E3948" s="17">
        <v>44401</v>
      </c>
      <c r="F3948">
        <v>2087</v>
      </c>
      <c r="G3948">
        <v>102</v>
      </c>
      <c r="H3948">
        <v>129</v>
      </c>
      <c r="I3948">
        <v>19059</v>
      </c>
      <c r="J3948">
        <v>41455</v>
      </c>
      <c r="K3948">
        <v>774756</v>
      </c>
      <c r="L3948">
        <v>22957</v>
      </c>
      <c r="M3948">
        <v>4514</v>
      </c>
      <c r="N3948">
        <v>68000000</v>
      </c>
    </row>
    <row r="3949" spans="1:14" x14ac:dyDescent="0.3">
      <c r="A3949" t="s">
        <v>6190</v>
      </c>
      <c r="B3949" t="s">
        <v>2206</v>
      </c>
      <c r="C3949" t="s">
        <v>2257</v>
      </c>
      <c r="D3949" t="s">
        <v>2258</v>
      </c>
      <c r="E3949" s="17">
        <v>43955</v>
      </c>
      <c r="F3949">
        <v>680</v>
      </c>
      <c r="G3949">
        <v>71</v>
      </c>
      <c r="H3949">
        <v>3268</v>
      </c>
      <c r="I3949">
        <v>19739</v>
      </c>
      <c r="J3949">
        <v>41526</v>
      </c>
      <c r="K3949">
        <v>778024</v>
      </c>
      <c r="L3949">
        <v>8840</v>
      </c>
      <c r="M3949">
        <v>12181</v>
      </c>
      <c r="N3949">
        <v>68000000</v>
      </c>
    </row>
    <row r="3950" spans="1:14" x14ac:dyDescent="0.3">
      <c r="A3950" t="s">
        <v>6191</v>
      </c>
      <c r="B3950" t="s">
        <v>2206</v>
      </c>
      <c r="C3950" t="s">
        <v>2224</v>
      </c>
      <c r="D3950" t="s">
        <v>2225</v>
      </c>
      <c r="E3950" s="17">
        <v>44184</v>
      </c>
      <c r="F3950">
        <v>374</v>
      </c>
      <c r="G3950">
        <v>116</v>
      </c>
      <c r="H3950">
        <v>1953</v>
      </c>
      <c r="I3950">
        <v>20113</v>
      </c>
      <c r="J3950">
        <v>41642</v>
      </c>
      <c r="K3950">
        <v>779977</v>
      </c>
      <c r="L3950">
        <v>2244</v>
      </c>
      <c r="M3950">
        <v>1030</v>
      </c>
      <c r="N3950">
        <v>68000000</v>
      </c>
    </row>
    <row r="3951" spans="1:14" x14ac:dyDescent="0.3">
      <c r="A3951" t="s">
        <v>6192</v>
      </c>
      <c r="B3951" t="s">
        <v>2211</v>
      </c>
      <c r="C3951" t="s">
        <v>2212</v>
      </c>
      <c r="D3951" t="s">
        <v>2328</v>
      </c>
      <c r="E3951" s="17">
        <v>44103</v>
      </c>
      <c r="F3951">
        <v>3369</v>
      </c>
      <c r="G3951">
        <v>110</v>
      </c>
      <c r="H3951">
        <v>2307</v>
      </c>
      <c r="I3951">
        <v>23482</v>
      </c>
      <c r="J3951">
        <v>41752</v>
      </c>
      <c r="K3951">
        <v>782284</v>
      </c>
      <c r="L3951">
        <v>47166</v>
      </c>
      <c r="M3951">
        <v>18946</v>
      </c>
      <c r="N3951">
        <v>331000000</v>
      </c>
    </row>
    <row r="3952" spans="1:14" x14ac:dyDescent="0.3">
      <c r="A3952" t="s">
        <v>6193</v>
      </c>
      <c r="B3952" t="s">
        <v>2206</v>
      </c>
      <c r="C3952" t="s">
        <v>2257</v>
      </c>
      <c r="D3952" t="s">
        <v>2258</v>
      </c>
      <c r="E3952" s="17">
        <v>44449</v>
      </c>
      <c r="F3952">
        <v>3045</v>
      </c>
      <c r="G3952">
        <v>129</v>
      </c>
      <c r="H3952">
        <v>986</v>
      </c>
      <c r="I3952">
        <v>26527</v>
      </c>
      <c r="J3952">
        <v>41881</v>
      </c>
      <c r="K3952">
        <v>783270</v>
      </c>
      <c r="L3952">
        <v>42630</v>
      </c>
      <c r="M3952">
        <v>10243</v>
      </c>
      <c r="N3952">
        <v>68000000</v>
      </c>
    </row>
    <row r="3953" spans="1:14" x14ac:dyDescent="0.3">
      <c r="A3953" t="s">
        <v>6194</v>
      </c>
      <c r="B3953" t="s">
        <v>2206</v>
      </c>
      <c r="C3953" t="s">
        <v>2257</v>
      </c>
      <c r="D3953" t="s">
        <v>2290</v>
      </c>
      <c r="E3953" s="17">
        <v>44075</v>
      </c>
      <c r="F3953">
        <v>2337</v>
      </c>
      <c r="G3953">
        <v>119</v>
      </c>
      <c r="H3953">
        <v>3110</v>
      </c>
      <c r="I3953">
        <v>28864</v>
      </c>
      <c r="J3953">
        <v>42000</v>
      </c>
      <c r="K3953">
        <v>786380</v>
      </c>
      <c r="L3953">
        <v>11685</v>
      </c>
      <c r="M3953">
        <v>9416</v>
      </c>
      <c r="N3953">
        <v>68000000</v>
      </c>
    </row>
    <row r="3954" spans="1:14" x14ac:dyDescent="0.3">
      <c r="A3954" t="s">
        <v>6195</v>
      </c>
      <c r="B3954" t="s">
        <v>2206</v>
      </c>
      <c r="C3954" t="s">
        <v>2232</v>
      </c>
      <c r="D3954" t="s">
        <v>2326</v>
      </c>
      <c r="E3954" s="17">
        <v>44280</v>
      </c>
      <c r="F3954">
        <v>805</v>
      </c>
      <c r="G3954">
        <v>182</v>
      </c>
      <c r="H3954">
        <v>3572</v>
      </c>
      <c r="I3954">
        <v>29669</v>
      </c>
      <c r="J3954">
        <v>42182</v>
      </c>
      <c r="K3954">
        <v>789952</v>
      </c>
      <c r="L3954">
        <v>4830</v>
      </c>
      <c r="M3954">
        <v>7059</v>
      </c>
      <c r="N3954">
        <v>68000000</v>
      </c>
    </row>
    <row r="3955" spans="1:14" x14ac:dyDescent="0.3">
      <c r="A3955" t="s">
        <v>6196</v>
      </c>
      <c r="B3955" t="s">
        <v>2190</v>
      </c>
      <c r="C3955" t="s">
        <v>2191</v>
      </c>
      <c r="D3955" t="s">
        <v>2192</v>
      </c>
      <c r="E3955" s="17">
        <v>44077</v>
      </c>
      <c r="F3955">
        <v>3039</v>
      </c>
      <c r="G3955">
        <v>133</v>
      </c>
      <c r="H3955">
        <v>816</v>
      </c>
      <c r="I3955">
        <v>32708</v>
      </c>
      <c r="J3955">
        <v>42315</v>
      </c>
      <c r="K3955">
        <v>790768</v>
      </c>
      <c r="L3955">
        <v>30390</v>
      </c>
      <c r="M3955">
        <v>14585</v>
      </c>
      <c r="N3955">
        <v>213000000</v>
      </c>
    </row>
    <row r="3956" spans="1:14" x14ac:dyDescent="0.3">
      <c r="A3956" t="s">
        <v>6197</v>
      </c>
      <c r="B3956" t="s">
        <v>2206</v>
      </c>
      <c r="C3956" t="s">
        <v>2224</v>
      </c>
      <c r="D3956" t="s">
        <v>2225</v>
      </c>
      <c r="E3956" s="17">
        <v>44350</v>
      </c>
      <c r="F3956">
        <v>278</v>
      </c>
      <c r="G3956">
        <v>82</v>
      </c>
      <c r="H3956">
        <v>2600</v>
      </c>
      <c r="I3956">
        <v>32986</v>
      </c>
      <c r="J3956">
        <v>42397</v>
      </c>
      <c r="K3956">
        <v>793368</v>
      </c>
      <c r="L3956">
        <v>3892</v>
      </c>
      <c r="M3956">
        <v>11396</v>
      </c>
      <c r="N3956">
        <v>68000000</v>
      </c>
    </row>
    <row r="3957" spans="1:14" x14ac:dyDescent="0.3">
      <c r="A3957" t="s">
        <v>6198</v>
      </c>
      <c r="B3957" t="s">
        <v>2211</v>
      </c>
      <c r="C3957" t="s">
        <v>2245</v>
      </c>
      <c r="D3957" t="s">
        <v>2246</v>
      </c>
      <c r="E3957" s="17">
        <v>43971</v>
      </c>
      <c r="F3957">
        <v>1405</v>
      </c>
      <c r="G3957">
        <v>127</v>
      </c>
      <c r="H3957">
        <v>2169</v>
      </c>
      <c r="I3957">
        <v>34391</v>
      </c>
      <c r="J3957">
        <v>42524</v>
      </c>
      <c r="K3957">
        <v>795537</v>
      </c>
      <c r="L3957">
        <v>15455</v>
      </c>
      <c r="M3957">
        <v>685</v>
      </c>
      <c r="N3957">
        <v>331000000</v>
      </c>
    </row>
    <row r="3958" spans="1:14" x14ac:dyDescent="0.3">
      <c r="A3958" t="s">
        <v>6199</v>
      </c>
      <c r="B3958" t="s">
        <v>2187</v>
      </c>
      <c r="C3958" t="s">
        <v>2338</v>
      </c>
      <c r="D3958" t="s">
        <v>2438</v>
      </c>
      <c r="E3958" s="17">
        <v>44192</v>
      </c>
      <c r="F3958">
        <v>787</v>
      </c>
      <c r="G3958">
        <v>107</v>
      </c>
      <c r="H3958">
        <v>1779</v>
      </c>
      <c r="I3958">
        <v>35178</v>
      </c>
      <c r="J3958">
        <v>42631</v>
      </c>
      <c r="K3958">
        <v>797316</v>
      </c>
      <c r="L3958">
        <v>9444</v>
      </c>
      <c r="M3958">
        <v>3140</v>
      </c>
      <c r="N3958">
        <v>83000000</v>
      </c>
    </row>
    <row r="3959" spans="1:14" x14ac:dyDescent="0.3">
      <c r="A3959" t="s">
        <v>6200</v>
      </c>
      <c r="B3959" t="s">
        <v>2190</v>
      </c>
      <c r="C3959" t="s">
        <v>2269</v>
      </c>
      <c r="D3959" t="s">
        <v>2270</v>
      </c>
      <c r="E3959" s="17">
        <v>43838</v>
      </c>
      <c r="F3959">
        <v>1332</v>
      </c>
      <c r="G3959">
        <v>189</v>
      </c>
      <c r="H3959">
        <v>756</v>
      </c>
      <c r="I3959">
        <v>36510</v>
      </c>
      <c r="J3959">
        <v>42820</v>
      </c>
      <c r="K3959">
        <v>798072</v>
      </c>
      <c r="L3959">
        <v>19980</v>
      </c>
      <c r="M3959">
        <v>14626</v>
      </c>
      <c r="N3959">
        <v>213000000</v>
      </c>
    </row>
    <row r="3960" spans="1:14" x14ac:dyDescent="0.3">
      <c r="A3960" t="s">
        <v>6201</v>
      </c>
      <c r="B3960" t="s">
        <v>2194</v>
      </c>
      <c r="C3960" t="s">
        <v>2204</v>
      </c>
      <c r="D3960" t="s">
        <v>25</v>
      </c>
      <c r="E3960" s="17">
        <v>44308</v>
      </c>
      <c r="F3960">
        <v>4372</v>
      </c>
      <c r="G3960">
        <v>176</v>
      </c>
      <c r="H3960">
        <v>1167</v>
      </c>
      <c r="I3960">
        <v>40882</v>
      </c>
      <c r="J3960">
        <v>42996</v>
      </c>
      <c r="K3960">
        <v>799239</v>
      </c>
      <c r="L3960">
        <v>43720</v>
      </c>
      <c r="M3960">
        <v>6080</v>
      </c>
      <c r="N3960">
        <v>1380000000</v>
      </c>
    </row>
    <row r="3961" spans="1:14" x14ac:dyDescent="0.3">
      <c r="A3961" t="s">
        <v>6202</v>
      </c>
      <c r="B3961" t="s">
        <v>2206</v>
      </c>
      <c r="C3961" t="s">
        <v>2207</v>
      </c>
      <c r="D3961" t="s">
        <v>2263</v>
      </c>
      <c r="E3961" s="17">
        <v>44182</v>
      </c>
      <c r="F3961">
        <v>3147</v>
      </c>
      <c r="G3961">
        <v>83</v>
      </c>
      <c r="H3961">
        <v>2594</v>
      </c>
      <c r="I3961">
        <v>44029</v>
      </c>
      <c r="J3961">
        <v>43079</v>
      </c>
      <c r="K3961">
        <v>801833</v>
      </c>
      <c r="L3961">
        <v>31470</v>
      </c>
      <c r="M3961">
        <v>18409</v>
      </c>
      <c r="N3961">
        <v>68000000</v>
      </c>
    </row>
    <row r="3962" spans="1:14" x14ac:dyDescent="0.3">
      <c r="A3962" t="s">
        <v>6203</v>
      </c>
      <c r="B3962" t="s">
        <v>2187</v>
      </c>
      <c r="C3962" t="s">
        <v>2188</v>
      </c>
      <c r="D3962" t="s">
        <v>2188</v>
      </c>
      <c r="E3962" s="17">
        <v>44325</v>
      </c>
      <c r="F3962">
        <v>2345</v>
      </c>
      <c r="G3962">
        <v>181</v>
      </c>
      <c r="H3962">
        <v>3104</v>
      </c>
      <c r="I3962">
        <v>46374</v>
      </c>
      <c r="J3962">
        <v>43260</v>
      </c>
      <c r="K3962">
        <v>804937</v>
      </c>
      <c r="L3962">
        <v>16415</v>
      </c>
      <c r="M3962">
        <v>10894</v>
      </c>
      <c r="N3962">
        <v>83000000</v>
      </c>
    </row>
    <row r="3963" spans="1:14" x14ac:dyDescent="0.3">
      <c r="A3963" t="s">
        <v>6204</v>
      </c>
      <c r="B3963" t="s">
        <v>2187</v>
      </c>
      <c r="C3963" t="s">
        <v>2201</v>
      </c>
      <c r="D3963" t="s">
        <v>2202</v>
      </c>
      <c r="E3963" s="17">
        <v>44436</v>
      </c>
      <c r="F3963">
        <v>3449</v>
      </c>
      <c r="G3963">
        <v>137</v>
      </c>
      <c r="H3963">
        <v>405</v>
      </c>
      <c r="I3963">
        <v>49823</v>
      </c>
      <c r="J3963">
        <v>43397</v>
      </c>
      <c r="K3963">
        <v>805342</v>
      </c>
      <c r="L3963">
        <v>65531</v>
      </c>
      <c r="M3963">
        <v>5648</v>
      </c>
      <c r="N3963">
        <v>83000000</v>
      </c>
    </row>
    <row r="3964" spans="1:14" x14ac:dyDescent="0.3">
      <c r="A3964" t="s">
        <v>6205</v>
      </c>
      <c r="B3964" t="s">
        <v>2190</v>
      </c>
      <c r="C3964" t="s">
        <v>2269</v>
      </c>
      <c r="D3964" t="s">
        <v>2288</v>
      </c>
      <c r="E3964" s="17">
        <v>44257</v>
      </c>
      <c r="F3964">
        <v>432</v>
      </c>
      <c r="G3964">
        <v>151</v>
      </c>
      <c r="H3964">
        <v>1852</v>
      </c>
      <c r="I3964">
        <v>50255</v>
      </c>
      <c r="J3964">
        <v>43548</v>
      </c>
      <c r="K3964">
        <v>807194</v>
      </c>
      <c r="L3964">
        <v>5616</v>
      </c>
      <c r="M3964">
        <v>18763</v>
      </c>
      <c r="N3964">
        <v>213000000</v>
      </c>
    </row>
    <row r="3965" spans="1:14" x14ac:dyDescent="0.3">
      <c r="A3965" t="s">
        <v>6206</v>
      </c>
      <c r="B3965" t="s">
        <v>2194</v>
      </c>
      <c r="C3965" t="s">
        <v>2195</v>
      </c>
      <c r="D3965" t="s">
        <v>2296</v>
      </c>
      <c r="E3965" s="17">
        <v>43869</v>
      </c>
      <c r="F3965">
        <v>1009</v>
      </c>
      <c r="G3965">
        <v>156</v>
      </c>
      <c r="H3965">
        <v>2411</v>
      </c>
      <c r="I3965">
        <v>51264</v>
      </c>
      <c r="J3965">
        <v>43704</v>
      </c>
      <c r="K3965">
        <v>809605</v>
      </c>
      <c r="L3965">
        <v>15135</v>
      </c>
      <c r="M3965">
        <v>429</v>
      </c>
      <c r="N3965">
        <v>1380000000</v>
      </c>
    </row>
    <row r="3966" spans="1:14" x14ac:dyDescent="0.3">
      <c r="A3966" t="s">
        <v>6207</v>
      </c>
      <c r="B3966" t="s">
        <v>2211</v>
      </c>
      <c r="C3966" t="s">
        <v>2241</v>
      </c>
      <c r="D3966" t="s">
        <v>2261</v>
      </c>
      <c r="E3966" s="17">
        <v>44423</v>
      </c>
      <c r="F3966">
        <v>3849</v>
      </c>
      <c r="G3966">
        <v>118</v>
      </c>
      <c r="H3966">
        <v>3027</v>
      </c>
      <c r="I3966">
        <v>55113</v>
      </c>
      <c r="J3966">
        <v>43822</v>
      </c>
      <c r="K3966">
        <v>812632</v>
      </c>
      <c r="L3966">
        <v>23094</v>
      </c>
      <c r="M3966">
        <v>19191</v>
      </c>
      <c r="N3966">
        <v>331000000</v>
      </c>
    </row>
    <row r="3967" spans="1:14" x14ac:dyDescent="0.3">
      <c r="A3967" t="s">
        <v>6208</v>
      </c>
      <c r="B3967" t="s">
        <v>2187</v>
      </c>
      <c r="C3967" t="s">
        <v>2201</v>
      </c>
      <c r="D3967" t="s">
        <v>2272</v>
      </c>
      <c r="E3967" s="17">
        <v>44017</v>
      </c>
      <c r="F3967">
        <v>316</v>
      </c>
      <c r="G3967">
        <v>93</v>
      </c>
      <c r="H3967">
        <v>4087</v>
      </c>
      <c r="I3967">
        <v>55429</v>
      </c>
      <c r="J3967">
        <v>43915</v>
      </c>
      <c r="K3967">
        <v>816719</v>
      </c>
      <c r="L3967">
        <v>4740</v>
      </c>
      <c r="M3967">
        <v>17578</v>
      </c>
      <c r="N3967">
        <v>83000000</v>
      </c>
    </row>
    <row r="3968" spans="1:14" x14ac:dyDescent="0.3">
      <c r="A3968" t="s">
        <v>6209</v>
      </c>
      <c r="B3968" t="s">
        <v>2187</v>
      </c>
      <c r="C3968" t="s">
        <v>2201</v>
      </c>
      <c r="D3968" t="s">
        <v>2272</v>
      </c>
      <c r="E3968" s="17">
        <v>44426</v>
      </c>
      <c r="F3968">
        <v>4216</v>
      </c>
      <c r="G3968">
        <v>108</v>
      </c>
      <c r="H3968">
        <v>162</v>
      </c>
      <c r="I3968">
        <v>59645</v>
      </c>
      <c r="J3968">
        <v>44023</v>
      </c>
      <c r="K3968">
        <v>816881</v>
      </c>
      <c r="L3968">
        <v>75888</v>
      </c>
      <c r="M3968">
        <v>12665</v>
      </c>
      <c r="N3968">
        <v>83000000</v>
      </c>
    </row>
    <row r="3969" spans="1:14" x14ac:dyDescent="0.3">
      <c r="A3969" t="s">
        <v>6210</v>
      </c>
      <c r="B3969" t="s">
        <v>2187</v>
      </c>
      <c r="C3969" t="s">
        <v>2255</v>
      </c>
      <c r="D3969" t="s">
        <v>2255</v>
      </c>
      <c r="E3969" s="17">
        <v>44430</v>
      </c>
      <c r="F3969">
        <v>1365</v>
      </c>
      <c r="G3969">
        <v>133</v>
      </c>
      <c r="H3969">
        <v>2811</v>
      </c>
      <c r="I3969">
        <v>61010</v>
      </c>
      <c r="J3969">
        <v>44156</v>
      </c>
      <c r="K3969">
        <v>819692</v>
      </c>
      <c r="L3969">
        <v>12285</v>
      </c>
      <c r="M3969">
        <v>11889</v>
      </c>
      <c r="N3969">
        <v>83000000</v>
      </c>
    </row>
    <row r="3970" spans="1:14" x14ac:dyDescent="0.3">
      <c r="A3970" t="s">
        <v>6211</v>
      </c>
      <c r="B3970" t="s">
        <v>2187</v>
      </c>
      <c r="C3970" t="s">
        <v>2188</v>
      </c>
      <c r="D3970" t="s">
        <v>2188</v>
      </c>
      <c r="E3970" s="17">
        <v>43923</v>
      </c>
      <c r="F3970">
        <v>4399</v>
      </c>
      <c r="G3970">
        <v>185</v>
      </c>
      <c r="H3970">
        <v>4646</v>
      </c>
      <c r="I3970">
        <v>65409</v>
      </c>
      <c r="J3970">
        <v>44341</v>
      </c>
      <c r="K3970">
        <v>824338</v>
      </c>
      <c r="L3970">
        <v>30793</v>
      </c>
      <c r="M3970">
        <v>17544</v>
      </c>
      <c r="N3970">
        <v>83000000</v>
      </c>
    </row>
    <row r="3971" spans="1:14" x14ac:dyDescent="0.3">
      <c r="A3971" t="s">
        <v>6212</v>
      </c>
      <c r="B3971" t="s">
        <v>2190</v>
      </c>
      <c r="C3971" t="s">
        <v>2191</v>
      </c>
      <c r="D3971" t="s">
        <v>2285</v>
      </c>
      <c r="E3971" s="17">
        <v>43916</v>
      </c>
      <c r="F3971">
        <v>935</v>
      </c>
      <c r="G3971">
        <v>77</v>
      </c>
      <c r="H3971">
        <v>130</v>
      </c>
      <c r="I3971">
        <v>66344</v>
      </c>
      <c r="J3971">
        <v>44418</v>
      </c>
      <c r="K3971">
        <v>824468</v>
      </c>
      <c r="L3971">
        <v>4675</v>
      </c>
      <c r="M3971">
        <v>11566</v>
      </c>
      <c r="N3971">
        <v>213000000</v>
      </c>
    </row>
    <row r="3972" spans="1:14" x14ac:dyDescent="0.3">
      <c r="A3972" t="s">
        <v>6213</v>
      </c>
      <c r="B3972" t="s">
        <v>2194</v>
      </c>
      <c r="C3972" t="s">
        <v>27</v>
      </c>
      <c r="D3972" t="s">
        <v>27</v>
      </c>
      <c r="E3972" s="17">
        <v>43874</v>
      </c>
      <c r="F3972">
        <v>3518</v>
      </c>
      <c r="G3972">
        <v>184</v>
      </c>
      <c r="H3972">
        <v>3167</v>
      </c>
      <c r="I3972">
        <v>69862</v>
      </c>
      <c r="J3972">
        <v>44602</v>
      </c>
      <c r="K3972">
        <v>827635</v>
      </c>
      <c r="L3972">
        <v>21108</v>
      </c>
      <c r="M3972">
        <v>14338</v>
      </c>
      <c r="N3972">
        <v>1380000000</v>
      </c>
    </row>
    <row r="3973" spans="1:14" x14ac:dyDescent="0.3">
      <c r="A3973" t="s">
        <v>6214</v>
      </c>
      <c r="B3973" t="s">
        <v>2187</v>
      </c>
      <c r="C3973" t="s">
        <v>2338</v>
      </c>
      <c r="D3973" t="s">
        <v>2339</v>
      </c>
      <c r="E3973" s="17">
        <v>43967</v>
      </c>
      <c r="F3973">
        <v>3787</v>
      </c>
      <c r="G3973">
        <v>130</v>
      </c>
      <c r="H3973">
        <v>2700</v>
      </c>
      <c r="I3973">
        <v>73649</v>
      </c>
      <c r="J3973">
        <v>44732</v>
      </c>
      <c r="K3973">
        <v>830335</v>
      </c>
      <c r="L3973">
        <v>37870</v>
      </c>
      <c r="M3973">
        <v>19230</v>
      </c>
      <c r="N3973">
        <v>83000000</v>
      </c>
    </row>
    <row r="3974" spans="1:14" x14ac:dyDescent="0.3">
      <c r="A3974" t="s">
        <v>6215</v>
      </c>
      <c r="B3974" t="s">
        <v>2211</v>
      </c>
      <c r="C3974" t="s">
        <v>2212</v>
      </c>
      <c r="D3974" t="s">
        <v>2328</v>
      </c>
      <c r="E3974" s="17">
        <v>44251</v>
      </c>
      <c r="F3974">
        <v>2768</v>
      </c>
      <c r="G3974">
        <v>23</v>
      </c>
      <c r="H3974">
        <v>3055</v>
      </c>
      <c r="I3974">
        <v>76417</v>
      </c>
      <c r="J3974">
        <v>44755</v>
      </c>
      <c r="K3974">
        <v>833390</v>
      </c>
      <c r="L3974">
        <v>49824</v>
      </c>
      <c r="M3974">
        <v>3084</v>
      </c>
      <c r="N3974">
        <v>331000000</v>
      </c>
    </row>
    <row r="3975" spans="1:14" x14ac:dyDescent="0.3">
      <c r="A3975" t="s">
        <v>6216</v>
      </c>
      <c r="B3975" t="s">
        <v>2211</v>
      </c>
      <c r="C3975" t="s">
        <v>2212</v>
      </c>
      <c r="D3975" t="s">
        <v>2328</v>
      </c>
      <c r="E3975" s="17">
        <v>43904</v>
      </c>
      <c r="F3975">
        <v>495</v>
      </c>
      <c r="G3975">
        <v>146</v>
      </c>
      <c r="H3975">
        <v>2317</v>
      </c>
      <c r="I3975">
        <v>76912</v>
      </c>
      <c r="J3975">
        <v>44901</v>
      </c>
      <c r="K3975">
        <v>835707</v>
      </c>
      <c r="L3975">
        <v>6930</v>
      </c>
      <c r="M3975">
        <v>12801</v>
      </c>
      <c r="N3975">
        <v>331000000</v>
      </c>
    </row>
    <row r="3976" spans="1:14" x14ac:dyDescent="0.3">
      <c r="A3976" t="s">
        <v>6217</v>
      </c>
      <c r="B3976" t="s">
        <v>2206</v>
      </c>
      <c r="C3976" t="s">
        <v>2224</v>
      </c>
      <c r="D3976" t="s">
        <v>2225</v>
      </c>
      <c r="E3976" s="17">
        <v>44378</v>
      </c>
      <c r="F3976">
        <v>3592</v>
      </c>
      <c r="G3976">
        <v>8</v>
      </c>
      <c r="H3976">
        <v>2951</v>
      </c>
      <c r="I3976">
        <v>80504</v>
      </c>
      <c r="J3976">
        <v>44909</v>
      </c>
      <c r="K3976">
        <v>838658</v>
      </c>
      <c r="L3976">
        <v>17960</v>
      </c>
      <c r="M3976">
        <v>9582</v>
      </c>
      <c r="N3976">
        <v>68000000</v>
      </c>
    </row>
    <row r="3977" spans="1:14" x14ac:dyDescent="0.3">
      <c r="A3977" t="s">
        <v>6218</v>
      </c>
      <c r="B3977" t="s">
        <v>2187</v>
      </c>
      <c r="C3977" t="s">
        <v>2201</v>
      </c>
      <c r="D3977" t="s">
        <v>2272</v>
      </c>
      <c r="E3977" s="17">
        <v>44443</v>
      </c>
      <c r="F3977">
        <v>2232</v>
      </c>
      <c r="G3977">
        <v>157</v>
      </c>
      <c r="H3977">
        <v>4882</v>
      </c>
      <c r="I3977">
        <v>82736</v>
      </c>
      <c r="J3977">
        <v>45066</v>
      </c>
      <c r="K3977">
        <v>843540</v>
      </c>
      <c r="L3977">
        <v>33480</v>
      </c>
      <c r="M3977">
        <v>13084</v>
      </c>
      <c r="N3977">
        <v>83000000</v>
      </c>
    </row>
    <row r="3978" spans="1:14" x14ac:dyDescent="0.3">
      <c r="A3978" t="s">
        <v>6219</v>
      </c>
      <c r="B3978" t="s">
        <v>2187</v>
      </c>
      <c r="C3978" t="s">
        <v>2255</v>
      </c>
      <c r="D3978" t="s">
        <v>2255</v>
      </c>
      <c r="E3978" s="17">
        <v>44342</v>
      </c>
      <c r="F3978">
        <v>4018</v>
      </c>
      <c r="G3978">
        <v>95</v>
      </c>
      <c r="H3978">
        <v>2412</v>
      </c>
      <c r="I3978">
        <v>86754</v>
      </c>
      <c r="J3978">
        <v>45161</v>
      </c>
      <c r="K3978">
        <v>845952</v>
      </c>
      <c r="L3978">
        <v>76342</v>
      </c>
      <c r="M3978">
        <v>13187</v>
      </c>
      <c r="N3978">
        <v>83000000</v>
      </c>
    </row>
    <row r="3979" spans="1:14" x14ac:dyDescent="0.3">
      <c r="A3979" t="s">
        <v>6220</v>
      </c>
      <c r="B3979" t="s">
        <v>2187</v>
      </c>
      <c r="C3979" t="s">
        <v>2338</v>
      </c>
      <c r="D3979" t="s">
        <v>2438</v>
      </c>
      <c r="E3979" s="17">
        <v>43986</v>
      </c>
      <c r="F3979">
        <v>2935</v>
      </c>
      <c r="G3979">
        <v>76</v>
      </c>
      <c r="H3979">
        <v>1933</v>
      </c>
      <c r="I3979">
        <v>89689</v>
      </c>
      <c r="J3979">
        <v>45237</v>
      </c>
      <c r="K3979">
        <v>847885</v>
      </c>
      <c r="L3979">
        <v>17610</v>
      </c>
      <c r="M3979">
        <v>15491</v>
      </c>
      <c r="N3979">
        <v>83000000</v>
      </c>
    </row>
    <row r="3980" spans="1:14" x14ac:dyDescent="0.3">
      <c r="A3980" t="s">
        <v>6221</v>
      </c>
      <c r="B3980" t="s">
        <v>2187</v>
      </c>
      <c r="C3980" t="s">
        <v>2255</v>
      </c>
      <c r="D3980" t="s">
        <v>2255</v>
      </c>
      <c r="E3980" s="17">
        <v>44085</v>
      </c>
      <c r="F3980">
        <v>4808</v>
      </c>
      <c r="G3980">
        <v>81</v>
      </c>
      <c r="H3980">
        <v>3505</v>
      </c>
      <c r="I3980">
        <v>94497</v>
      </c>
      <c r="J3980">
        <v>45318</v>
      </c>
      <c r="K3980">
        <v>851390</v>
      </c>
      <c r="L3980">
        <v>67312</v>
      </c>
      <c r="M3980">
        <v>11095</v>
      </c>
      <c r="N3980">
        <v>83000000</v>
      </c>
    </row>
    <row r="3981" spans="1:14" x14ac:dyDescent="0.3">
      <c r="A3981" t="s">
        <v>6222</v>
      </c>
      <c r="B3981" t="s">
        <v>2187</v>
      </c>
      <c r="C3981" t="s">
        <v>2338</v>
      </c>
      <c r="D3981" t="s">
        <v>2339</v>
      </c>
      <c r="E3981" s="17">
        <v>44001</v>
      </c>
      <c r="F3981">
        <v>4445</v>
      </c>
      <c r="G3981">
        <v>171</v>
      </c>
      <c r="H3981">
        <v>2658</v>
      </c>
      <c r="I3981">
        <v>98942</v>
      </c>
      <c r="J3981">
        <v>45489</v>
      </c>
      <c r="K3981">
        <v>854048</v>
      </c>
      <c r="L3981">
        <v>40005</v>
      </c>
      <c r="M3981">
        <v>7060</v>
      </c>
      <c r="N3981">
        <v>83000000</v>
      </c>
    </row>
    <row r="3982" spans="1:14" x14ac:dyDescent="0.3">
      <c r="A3982" t="s">
        <v>6223</v>
      </c>
      <c r="B3982" t="s">
        <v>2211</v>
      </c>
      <c r="C3982" t="s">
        <v>2237</v>
      </c>
      <c r="D3982" t="s">
        <v>2250</v>
      </c>
      <c r="E3982" s="17">
        <v>44558</v>
      </c>
      <c r="F3982">
        <v>2367</v>
      </c>
      <c r="G3982">
        <v>180</v>
      </c>
      <c r="H3982">
        <v>3132</v>
      </c>
      <c r="I3982">
        <v>101309</v>
      </c>
      <c r="J3982">
        <v>45669</v>
      </c>
      <c r="K3982">
        <v>857180</v>
      </c>
      <c r="L3982">
        <v>11835</v>
      </c>
      <c r="M3982">
        <v>18405</v>
      </c>
      <c r="N3982">
        <v>331000000</v>
      </c>
    </row>
    <row r="3983" spans="1:14" x14ac:dyDescent="0.3">
      <c r="A3983" t="s">
        <v>6224</v>
      </c>
      <c r="B3983" t="s">
        <v>2194</v>
      </c>
      <c r="C3983" t="s">
        <v>2221</v>
      </c>
      <c r="D3983" t="s">
        <v>2222</v>
      </c>
      <c r="E3983" s="17">
        <v>44000</v>
      </c>
      <c r="F3983">
        <v>2584</v>
      </c>
      <c r="G3983">
        <v>85</v>
      </c>
      <c r="H3983">
        <v>2979</v>
      </c>
      <c r="I3983">
        <v>103893</v>
      </c>
      <c r="J3983">
        <v>45754</v>
      </c>
      <c r="K3983">
        <v>860159</v>
      </c>
      <c r="L3983">
        <v>46512</v>
      </c>
      <c r="M3983">
        <v>6407</v>
      </c>
      <c r="N3983">
        <v>1380000000</v>
      </c>
    </row>
    <row r="3984" spans="1:14" x14ac:dyDescent="0.3">
      <c r="A3984" t="s">
        <v>6225</v>
      </c>
      <c r="B3984" t="s">
        <v>2194</v>
      </c>
      <c r="C3984" t="s">
        <v>2195</v>
      </c>
      <c r="D3984" t="s">
        <v>2296</v>
      </c>
      <c r="E3984" s="17">
        <v>44152</v>
      </c>
      <c r="F3984">
        <v>905</v>
      </c>
      <c r="G3984">
        <v>195</v>
      </c>
      <c r="H3984">
        <v>1346</v>
      </c>
      <c r="I3984">
        <v>104798</v>
      </c>
      <c r="J3984">
        <v>45949</v>
      </c>
      <c r="K3984">
        <v>861505</v>
      </c>
      <c r="L3984">
        <v>16290</v>
      </c>
      <c r="M3984">
        <v>12841</v>
      </c>
      <c r="N3984">
        <v>1380000000</v>
      </c>
    </row>
    <row r="3985" spans="1:14" x14ac:dyDescent="0.3">
      <c r="A3985" t="s">
        <v>6226</v>
      </c>
      <c r="B3985" t="s">
        <v>2206</v>
      </c>
      <c r="C3985" t="s">
        <v>2207</v>
      </c>
      <c r="D3985" t="s">
        <v>2208</v>
      </c>
      <c r="E3985" s="17">
        <v>44397</v>
      </c>
      <c r="F3985">
        <v>3227</v>
      </c>
      <c r="G3985">
        <v>59</v>
      </c>
      <c r="H3985">
        <v>3800</v>
      </c>
      <c r="I3985">
        <v>108025</v>
      </c>
      <c r="J3985">
        <v>46008</v>
      </c>
      <c r="K3985">
        <v>865305</v>
      </c>
      <c r="L3985">
        <v>61313</v>
      </c>
      <c r="M3985">
        <v>12781</v>
      </c>
      <c r="N3985">
        <v>68000000</v>
      </c>
    </row>
    <row r="3986" spans="1:14" x14ac:dyDescent="0.3">
      <c r="A3986" t="s">
        <v>6227</v>
      </c>
      <c r="B3986" t="s">
        <v>2211</v>
      </c>
      <c r="C3986" t="s">
        <v>2245</v>
      </c>
      <c r="D3986" t="s">
        <v>2308</v>
      </c>
      <c r="E3986" s="17">
        <v>44286</v>
      </c>
      <c r="F3986">
        <v>1827</v>
      </c>
      <c r="G3986">
        <v>150</v>
      </c>
      <c r="H3986">
        <v>2636</v>
      </c>
      <c r="I3986">
        <v>109852</v>
      </c>
      <c r="J3986">
        <v>46158</v>
      </c>
      <c r="K3986">
        <v>867941</v>
      </c>
      <c r="L3986">
        <v>27405</v>
      </c>
      <c r="M3986">
        <v>11588</v>
      </c>
      <c r="N3986">
        <v>331000000</v>
      </c>
    </row>
    <row r="3987" spans="1:14" x14ac:dyDescent="0.3">
      <c r="A3987" t="s">
        <v>6228</v>
      </c>
      <c r="B3987" t="s">
        <v>2187</v>
      </c>
      <c r="C3987" t="s">
        <v>2338</v>
      </c>
      <c r="D3987" t="s">
        <v>2438</v>
      </c>
      <c r="E3987" s="17">
        <v>44433</v>
      </c>
      <c r="F3987">
        <v>3722</v>
      </c>
      <c r="G3987">
        <v>60</v>
      </c>
      <c r="H3987">
        <v>44</v>
      </c>
      <c r="I3987">
        <v>113574</v>
      </c>
      <c r="J3987">
        <v>46218</v>
      </c>
      <c r="K3987">
        <v>867985</v>
      </c>
      <c r="L3987">
        <v>55830</v>
      </c>
      <c r="M3987">
        <v>14329</v>
      </c>
      <c r="N3987">
        <v>83000000</v>
      </c>
    </row>
    <row r="3988" spans="1:14" x14ac:dyDescent="0.3">
      <c r="A3988" t="s">
        <v>6229</v>
      </c>
      <c r="B3988" t="s">
        <v>2194</v>
      </c>
      <c r="C3988" t="s">
        <v>2221</v>
      </c>
      <c r="D3988" t="s">
        <v>2281</v>
      </c>
      <c r="E3988" s="17">
        <v>44443</v>
      </c>
      <c r="F3988">
        <v>2580</v>
      </c>
      <c r="G3988">
        <v>134</v>
      </c>
      <c r="H3988">
        <v>346</v>
      </c>
      <c r="I3988">
        <v>116154</v>
      </c>
      <c r="J3988">
        <v>46352</v>
      </c>
      <c r="K3988">
        <v>868331</v>
      </c>
      <c r="L3988">
        <v>36120</v>
      </c>
      <c r="M3988">
        <v>2914</v>
      </c>
      <c r="N3988">
        <v>1380000000</v>
      </c>
    </row>
    <row r="3989" spans="1:14" x14ac:dyDescent="0.3">
      <c r="A3989" t="s">
        <v>6230</v>
      </c>
      <c r="B3989" t="s">
        <v>2190</v>
      </c>
      <c r="C3989" t="s">
        <v>2252</v>
      </c>
      <c r="D3989" t="s">
        <v>2253</v>
      </c>
      <c r="E3989" s="17">
        <v>43985</v>
      </c>
      <c r="F3989">
        <v>4597</v>
      </c>
      <c r="G3989">
        <v>171</v>
      </c>
      <c r="H3989">
        <v>4809</v>
      </c>
      <c r="I3989">
        <v>120751</v>
      </c>
      <c r="J3989">
        <v>46523</v>
      </c>
      <c r="K3989">
        <v>873140</v>
      </c>
      <c r="L3989">
        <v>36776</v>
      </c>
      <c r="M3989">
        <v>3996</v>
      </c>
      <c r="N3989">
        <v>213000000</v>
      </c>
    </row>
    <row r="3990" spans="1:14" x14ac:dyDescent="0.3">
      <c r="A3990" t="s">
        <v>6231</v>
      </c>
      <c r="B3990" t="s">
        <v>2190</v>
      </c>
      <c r="C3990" t="s">
        <v>2252</v>
      </c>
      <c r="D3990" t="s">
        <v>2253</v>
      </c>
      <c r="E3990" s="17">
        <v>44179</v>
      </c>
      <c r="F3990">
        <v>1515</v>
      </c>
      <c r="G3990">
        <v>182</v>
      </c>
      <c r="H3990">
        <v>3793</v>
      </c>
      <c r="I3990">
        <v>122266</v>
      </c>
      <c r="J3990">
        <v>46705</v>
      </c>
      <c r="K3990">
        <v>876933</v>
      </c>
      <c r="L3990">
        <v>13635</v>
      </c>
      <c r="M3990">
        <v>5685</v>
      </c>
      <c r="N3990">
        <v>213000000</v>
      </c>
    </row>
    <row r="3991" spans="1:14" x14ac:dyDescent="0.3">
      <c r="A3991" t="s">
        <v>6232</v>
      </c>
      <c r="B3991" t="s">
        <v>2190</v>
      </c>
      <c r="C3991" t="s">
        <v>2198</v>
      </c>
      <c r="D3991" t="s">
        <v>2306</v>
      </c>
      <c r="E3991" s="17">
        <v>44281</v>
      </c>
      <c r="F3991">
        <v>4622</v>
      </c>
      <c r="G3991">
        <v>74</v>
      </c>
      <c r="H3991">
        <v>4742</v>
      </c>
      <c r="I3991">
        <v>126888</v>
      </c>
      <c r="J3991">
        <v>46779</v>
      </c>
      <c r="K3991">
        <v>881675</v>
      </c>
      <c r="L3991">
        <v>41598</v>
      </c>
      <c r="M3991">
        <v>19678</v>
      </c>
      <c r="N3991">
        <v>213000000</v>
      </c>
    </row>
    <row r="3992" spans="1:14" x14ac:dyDescent="0.3">
      <c r="A3992" t="s">
        <v>6233</v>
      </c>
      <c r="B3992" t="s">
        <v>2187</v>
      </c>
      <c r="C3992" t="s">
        <v>2188</v>
      </c>
      <c r="D3992" t="s">
        <v>2188</v>
      </c>
      <c r="E3992" s="17">
        <v>44483</v>
      </c>
      <c r="F3992">
        <v>4806</v>
      </c>
      <c r="G3992">
        <v>38</v>
      </c>
      <c r="H3992">
        <v>2416</v>
      </c>
      <c r="I3992">
        <v>131694</v>
      </c>
      <c r="J3992">
        <v>46817</v>
      </c>
      <c r="K3992">
        <v>884091</v>
      </c>
      <c r="L3992">
        <v>43254</v>
      </c>
      <c r="M3992">
        <v>1578</v>
      </c>
      <c r="N3992">
        <v>83000000</v>
      </c>
    </row>
    <row r="3993" spans="1:14" x14ac:dyDescent="0.3">
      <c r="A3993" t="s">
        <v>6234</v>
      </c>
      <c r="B3993" t="s">
        <v>2187</v>
      </c>
      <c r="C3993" t="s">
        <v>2188</v>
      </c>
      <c r="D3993" t="s">
        <v>2188</v>
      </c>
      <c r="E3993" s="17">
        <v>44003</v>
      </c>
      <c r="F3993">
        <v>3003</v>
      </c>
      <c r="G3993">
        <v>121</v>
      </c>
      <c r="H3993">
        <v>4453</v>
      </c>
      <c r="I3993">
        <v>134697</v>
      </c>
      <c r="J3993">
        <v>46938</v>
      </c>
      <c r="K3993">
        <v>888544</v>
      </c>
      <c r="L3993">
        <v>54054</v>
      </c>
      <c r="M3993">
        <v>13411</v>
      </c>
      <c r="N3993">
        <v>83000000</v>
      </c>
    </row>
    <row r="3994" spans="1:14" x14ac:dyDescent="0.3">
      <c r="A3994" t="s">
        <v>6235</v>
      </c>
      <c r="B3994" t="s">
        <v>2206</v>
      </c>
      <c r="C3994" t="s">
        <v>2224</v>
      </c>
      <c r="D3994" t="s">
        <v>2230</v>
      </c>
      <c r="E3994" s="17">
        <v>43840</v>
      </c>
      <c r="F3994">
        <v>111</v>
      </c>
      <c r="G3994">
        <v>186</v>
      </c>
      <c r="H3994">
        <v>2542</v>
      </c>
      <c r="I3994">
        <v>134808</v>
      </c>
      <c r="J3994">
        <v>47124</v>
      </c>
      <c r="K3994">
        <v>891086</v>
      </c>
      <c r="L3994">
        <v>1554</v>
      </c>
      <c r="M3994">
        <v>1295</v>
      </c>
      <c r="N3994">
        <v>68000000</v>
      </c>
    </row>
    <row r="3995" spans="1:14" x14ac:dyDescent="0.3">
      <c r="A3995" t="s">
        <v>6236</v>
      </c>
      <c r="B3995" t="s">
        <v>2206</v>
      </c>
      <c r="C3995" t="s">
        <v>2207</v>
      </c>
      <c r="D3995" t="s">
        <v>2208</v>
      </c>
      <c r="E3995" s="17">
        <v>44095</v>
      </c>
      <c r="F3995">
        <v>1672</v>
      </c>
      <c r="G3995">
        <v>105</v>
      </c>
      <c r="H3995">
        <v>59</v>
      </c>
      <c r="I3995">
        <v>136480</v>
      </c>
      <c r="J3995">
        <v>47229</v>
      </c>
      <c r="K3995">
        <v>891145</v>
      </c>
      <c r="L3995">
        <v>21736</v>
      </c>
      <c r="M3995">
        <v>10400</v>
      </c>
      <c r="N3995">
        <v>68000000</v>
      </c>
    </row>
    <row r="3996" spans="1:14" x14ac:dyDescent="0.3">
      <c r="A3996" t="s">
        <v>6237</v>
      </c>
      <c r="B3996" t="s">
        <v>2206</v>
      </c>
      <c r="C3996" t="s">
        <v>2232</v>
      </c>
      <c r="D3996" t="s">
        <v>2233</v>
      </c>
      <c r="E3996" s="17">
        <v>44268</v>
      </c>
      <c r="F3996">
        <v>2302</v>
      </c>
      <c r="G3996">
        <v>97</v>
      </c>
      <c r="H3996">
        <v>2345</v>
      </c>
      <c r="I3996">
        <v>138782</v>
      </c>
      <c r="J3996">
        <v>47326</v>
      </c>
      <c r="K3996">
        <v>893490</v>
      </c>
      <c r="L3996">
        <v>29926</v>
      </c>
      <c r="M3996">
        <v>8857</v>
      </c>
      <c r="N3996">
        <v>68000000</v>
      </c>
    </row>
    <row r="3997" spans="1:14" x14ac:dyDescent="0.3">
      <c r="A3997" t="s">
        <v>6238</v>
      </c>
      <c r="B3997" t="s">
        <v>2190</v>
      </c>
      <c r="C3997" t="s">
        <v>2252</v>
      </c>
      <c r="D3997" t="s">
        <v>2301</v>
      </c>
      <c r="E3997" s="17">
        <v>44077</v>
      </c>
      <c r="F3997">
        <v>1650</v>
      </c>
      <c r="G3997">
        <v>132</v>
      </c>
      <c r="H3997">
        <v>4326</v>
      </c>
      <c r="I3997">
        <v>140432</v>
      </c>
      <c r="J3997">
        <v>47458</v>
      </c>
      <c r="K3997">
        <v>897816</v>
      </c>
      <c r="L3997">
        <v>14850</v>
      </c>
      <c r="M3997">
        <v>3862</v>
      </c>
      <c r="N3997">
        <v>213000000</v>
      </c>
    </row>
    <row r="3998" spans="1:14" x14ac:dyDescent="0.3">
      <c r="A3998" t="s">
        <v>6239</v>
      </c>
      <c r="B3998" t="s">
        <v>2187</v>
      </c>
      <c r="C3998" t="s">
        <v>2255</v>
      </c>
      <c r="D3998" t="s">
        <v>2255</v>
      </c>
      <c r="E3998" s="17">
        <v>44497</v>
      </c>
      <c r="F3998">
        <v>4395</v>
      </c>
      <c r="G3998">
        <v>169</v>
      </c>
      <c r="H3998">
        <v>2844</v>
      </c>
      <c r="I3998">
        <v>144827</v>
      </c>
      <c r="J3998">
        <v>47627</v>
      </c>
      <c r="K3998">
        <v>660</v>
      </c>
      <c r="L3998">
        <v>43950</v>
      </c>
      <c r="M3998">
        <v>16472</v>
      </c>
      <c r="N3998">
        <v>83000000</v>
      </c>
    </row>
    <row r="3999" spans="1:14" x14ac:dyDescent="0.3">
      <c r="A3999" t="s">
        <v>6240</v>
      </c>
      <c r="B3999" t="s">
        <v>2190</v>
      </c>
      <c r="C3999" t="s">
        <v>2198</v>
      </c>
      <c r="D3999" t="s">
        <v>2306</v>
      </c>
      <c r="E3999" s="17">
        <v>44376</v>
      </c>
      <c r="F3999">
        <v>2474</v>
      </c>
      <c r="G3999">
        <v>91</v>
      </c>
      <c r="H3999">
        <v>3766</v>
      </c>
      <c r="I3999">
        <v>147301</v>
      </c>
      <c r="J3999">
        <v>47718</v>
      </c>
      <c r="K3999">
        <v>4426</v>
      </c>
      <c r="L3999">
        <v>29688</v>
      </c>
      <c r="M3999">
        <v>12627</v>
      </c>
      <c r="N3999">
        <v>213000000</v>
      </c>
    </row>
    <row r="4000" spans="1:14" x14ac:dyDescent="0.3">
      <c r="A4000" t="s">
        <v>6241</v>
      </c>
      <c r="B4000" t="s">
        <v>2206</v>
      </c>
      <c r="C4000" t="s">
        <v>2224</v>
      </c>
      <c r="D4000" t="s">
        <v>2230</v>
      </c>
      <c r="E4000" s="17">
        <v>44329</v>
      </c>
      <c r="F4000">
        <v>3995</v>
      </c>
      <c r="G4000">
        <v>13</v>
      </c>
      <c r="H4000">
        <v>447</v>
      </c>
      <c r="I4000">
        <v>151296</v>
      </c>
      <c r="J4000">
        <v>47731</v>
      </c>
      <c r="K4000">
        <v>4873</v>
      </c>
      <c r="L4000">
        <v>63920</v>
      </c>
      <c r="M4000">
        <v>11310</v>
      </c>
      <c r="N4000">
        <v>68000000</v>
      </c>
    </row>
    <row r="4001" spans="1:14" x14ac:dyDescent="0.3">
      <c r="A4001" t="s">
        <v>6242</v>
      </c>
      <c r="B4001" t="s">
        <v>2187</v>
      </c>
      <c r="C4001" t="s">
        <v>2255</v>
      </c>
      <c r="D4001" t="s">
        <v>2255</v>
      </c>
      <c r="E4001" s="17">
        <v>43959</v>
      </c>
      <c r="F4001">
        <v>1890</v>
      </c>
      <c r="G4001">
        <v>154</v>
      </c>
      <c r="H4001">
        <v>2415</v>
      </c>
      <c r="I4001">
        <v>153186</v>
      </c>
      <c r="J4001">
        <v>47885</v>
      </c>
      <c r="K4001">
        <v>7288</v>
      </c>
      <c r="L4001">
        <v>20790</v>
      </c>
      <c r="M4001">
        <v>19573</v>
      </c>
      <c r="N4001">
        <v>83000000</v>
      </c>
    </row>
    <row r="4002" spans="1:14" x14ac:dyDescent="0.3">
      <c r="A4002" t="s">
        <v>6243</v>
      </c>
      <c r="B4002" t="s">
        <v>2211</v>
      </c>
      <c r="C4002" t="s">
        <v>2212</v>
      </c>
      <c r="D4002" t="s">
        <v>2213</v>
      </c>
      <c r="E4002" s="17">
        <v>44502</v>
      </c>
      <c r="F4002">
        <v>306</v>
      </c>
      <c r="G4002">
        <v>15</v>
      </c>
      <c r="H4002">
        <v>4078</v>
      </c>
      <c r="I4002">
        <v>153492</v>
      </c>
      <c r="J4002">
        <v>47900</v>
      </c>
      <c r="K4002">
        <v>11366</v>
      </c>
      <c r="L4002">
        <v>5814</v>
      </c>
      <c r="M4002">
        <v>5795</v>
      </c>
      <c r="N4002">
        <v>331000000</v>
      </c>
    </row>
    <row r="4003" spans="1:14" x14ac:dyDescent="0.3">
      <c r="A4003" t="s">
        <v>6244</v>
      </c>
      <c r="B4003" t="s">
        <v>2194</v>
      </c>
      <c r="C4003" t="s">
        <v>2221</v>
      </c>
      <c r="D4003" t="s">
        <v>2222</v>
      </c>
      <c r="E4003" s="17">
        <v>44431</v>
      </c>
      <c r="F4003">
        <v>120</v>
      </c>
      <c r="G4003">
        <v>129</v>
      </c>
      <c r="H4003">
        <v>4649</v>
      </c>
      <c r="I4003">
        <v>153612</v>
      </c>
      <c r="J4003">
        <v>48029</v>
      </c>
      <c r="K4003">
        <v>16015</v>
      </c>
      <c r="L4003">
        <v>1200</v>
      </c>
      <c r="M4003">
        <v>3874</v>
      </c>
      <c r="N4003">
        <v>1380000000</v>
      </c>
    </row>
    <row r="4004" spans="1:14" x14ac:dyDescent="0.3">
      <c r="A4004" t="s">
        <v>6245</v>
      </c>
      <c r="B4004" t="s">
        <v>2194</v>
      </c>
      <c r="C4004" t="s">
        <v>2195</v>
      </c>
      <c r="D4004" t="s">
        <v>2196</v>
      </c>
      <c r="E4004" s="17">
        <v>44435</v>
      </c>
      <c r="F4004">
        <v>3101</v>
      </c>
      <c r="G4004">
        <v>146</v>
      </c>
      <c r="H4004">
        <v>3035</v>
      </c>
      <c r="I4004">
        <v>156713</v>
      </c>
      <c r="J4004">
        <v>48175</v>
      </c>
      <c r="K4004">
        <v>19050</v>
      </c>
      <c r="L4004">
        <v>24808</v>
      </c>
      <c r="M4004">
        <v>10410</v>
      </c>
      <c r="N4004">
        <v>1380000000</v>
      </c>
    </row>
    <row r="4005" spans="1:14" x14ac:dyDescent="0.3">
      <c r="A4005" t="s">
        <v>6246</v>
      </c>
      <c r="B4005" t="s">
        <v>2206</v>
      </c>
      <c r="C4005" t="s">
        <v>2257</v>
      </c>
      <c r="D4005" t="s">
        <v>2258</v>
      </c>
      <c r="E4005" s="17">
        <v>44157</v>
      </c>
      <c r="F4005">
        <v>1277</v>
      </c>
      <c r="G4005">
        <v>150</v>
      </c>
      <c r="H4005">
        <v>2324</v>
      </c>
      <c r="I4005">
        <v>157990</v>
      </c>
      <c r="J4005">
        <v>48325</v>
      </c>
      <c r="K4005">
        <v>21374</v>
      </c>
      <c r="L4005">
        <v>8939</v>
      </c>
      <c r="M4005">
        <v>416</v>
      </c>
      <c r="N4005">
        <v>68000000</v>
      </c>
    </row>
    <row r="4006" spans="1:14" x14ac:dyDescent="0.3">
      <c r="A4006" t="s">
        <v>6247</v>
      </c>
      <c r="B4006" t="s">
        <v>2190</v>
      </c>
      <c r="C4006" t="s">
        <v>2198</v>
      </c>
      <c r="D4006" t="s">
        <v>2306</v>
      </c>
      <c r="E4006" s="17">
        <v>44234</v>
      </c>
      <c r="F4006">
        <v>1427</v>
      </c>
      <c r="G4006">
        <v>168</v>
      </c>
      <c r="H4006">
        <v>4926</v>
      </c>
      <c r="I4006">
        <v>159417</v>
      </c>
      <c r="J4006">
        <v>48493</v>
      </c>
      <c r="K4006">
        <v>26300</v>
      </c>
      <c r="L4006">
        <v>11416</v>
      </c>
      <c r="M4006">
        <v>19001</v>
      </c>
      <c r="N4006">
        <v>213000000</v>
      </c>
    </row>
    <row r="4007" spans="1:14" x14ac:dyDescent="0.3">
      <c r="A4007" t="s">
        <v>6248</v>
      </c>
      <c r="B4007" t="s">
        <v>2211</v>
      </c>
      <c r="C4007" t="s">
        <v>2241</v>
      </c>
      <c r="D4007" t="s">
        <v>2261</v>
      </c>
      <c r="E4007" s="17">
        <v>44459</v>
      </c>
      <c r="F4007">
        <v>3102</v>
      </c>
      <c r="G4007">
        <v>13</v>
      </c>
      <c r="H4007">
        <v>4057</v>
      </c>
      <c r="I4007">
        <v>162519</v>
      </c>
      <c r="J4007">
        <v>48506</v>
      </c>
      <c r="K4007">
        <v>30357</v>
      </c>
      <c r="L4007">
        <v>52734</v>
      </c>
      <c r="M4007">
        <v>18631</v>
      </c>
      <c r="N4007">
        <v>331000000</v>
      </c>
    </row>
    <row r="4008" spans="1:14" x14ac:dyDescent="0.3">
      <c r="A4008" t="s">
        <v>6249</v>
      </c>
      <c r="B4008" t="s">
        <v>2187</v>
      </c>
      <c r="C4008" t="s">
        <v>2255</v>
      </c>
      <c r="D4008" t="s">
        <v>2255</v>
      </c>
      <c r="E4008" s="17">
        <v>44436</v>
      </c>
      <c r="F4008">
        <v>1185</v>
      </c>
      <c r="G4008">
        <v>174</v>
      </c>
      <c r="H4008">
        <v>37</v>
      </c>
      <c r="I4008">
        <v>163704</v>
      </c>
      <c r="J4008">
        <v>48680</v>
      </c>
      <c r="K4008">
        <v>30394</v>
      </c>
      <c r="L4008">
        <v>8295</v>
      </c>
      <c r="M4008">
        <v>18282</v>
      </c>
      <c r="N4008">
        <v>83000000</v>
      </c>
    </row>
    <row r="4009" spans="1:14" x14ac:dyDescent="0.3">
      <c r="A4009" t="s">
        <v>6250</v>
      </c>
      <c r="B4009" t="s">
        <v>2190</v>
      </c>
      <c r="C4009" t="s">
        <v>2198</v>
      </c>
      <c r="D4009" t="s">
        <v>2199</v>
      </c>
      <c r="E4009" s="17">
        <v>44505</v>
      </c>
      <c r="F4009">
        <v>1455</v>
      </c>
      <c r="G4009">
        <v>62</v>
      </c>
      <c r="H4009">
        <v>1230</v>
      </c>
      <c r="I4009">
        <v>165159</v>
      </c>
      <c r="J4009">
        <v>48742</v>
      </c>
      <c r="K4009">
        <v>31624</v>
      </c>
      <c r="L4009">
        <v>24735</v>
      </c>
      <c r="M4009">
        <v>10673</v>
      </c>
      <c r="N4009">
        <v>213000000</v>
      </c>
    </row>
    <row r="4010" spans="1:14" x14ac:dyDescent="0.3">
      <c r="A4010" t="s">
        <v>6251</v>
      </c>
      <c r="B4010" t="s">
        <v>2206</v>
      </c>
      <c r="C4010" t="s">
        <v>2232</v>
      </c>
      <c r="D4010" t="s">
        <v>2326</v>
      </c>
      <c r="E4010" s="17">
        <v>44441</v>
      </c>
      <c r="F4010">
        <v>1179</v>
      </c>
      <c r="G4010">
        <v>7</v>
      </c>
      <c r="H4010">
        <v>288</v>
      </c>
      <c r="I4010">
        <v>166338</v>
      </c>
      <c r="J4010">
        <v>48749</v>
      </c>
      <c r="K4010">
        <v>31912</v>
      </c>
      <c r="L4010">
        <v>14148</v>
      </c>
      <c r="M4010">
        <v>7817</v>
      </c>
      <c r="N4010">
        <v>68000000</v>
      </c>
    </row>
    <row r="4011" spans="1:14" x14ac:dyDescent="0.3">
      <c r="A4011" t="s">
        <v>6252</v>
      </c>
      <c r="B4011" t="s">
        <v>2190</v>
      </c>
      <c r="C4011" t="s">
        <v>2269</v>
      </c>
      <c r="D4011" t="s">
        <v>2270</v>
      </c>
      <c r="E4011" s="17">
        <v>44455</v>
      </c>
      <c r="F4011">
        <v>1346</v>
      </c>
      <c r="G4011">
        <v>26</v>
      </c>
      <c r="H4011">
        <v>4797</v>
      </c>
      <c r="I4011">
        <v>167684</v>
      </c>
      <c r="J4011">
        <v>48775</v>
      </c>
      <c r="K4011">
        <v>36709</v>
      </c>
      <c r="L4011">
        <v>13460</v>
      </c>
      <c r="M4011">
        <v>12666</v>
      </c>
      <c r="N4011">
        <v>213000000</v>
      </c>
    </row>
    <row r="4012" spans="1:14" x14ac:dyDescent="0.3">
      <c r="A4012" t="s">
        <v>6253</v>
      </c>
      <c r="B4012" t="s">
        <v>2206</v>
      </c>
      <c r="C4012" t="s">
        <v>2232</v>
      </c>
      <c r="D4012" t="s">
        <v>2326</v>
      </c>
      <c r="E4012" s="17">
        <v>44189</v>
      </c>
      <c r="F4012">
        <v>628</v>
      </c>
      <c r="G4012">
        <v>110</v>
      </c>
      <c r="H4012">
        <v>2381</v>
      </c>
      <c r="I4012">
        <v>168312</v>
      </c>
      <c r="J4012">
        <v>48885</v>
      </c>
      <c r="K4012">
        <v>39090</v>
      </c>
      <c r="L4012">
        <v>6280</v>
      </c>
      <c r="M4012">
        <v>15225</v>
      </c>
      <c r="N4012">
        <v>68000000</v>
      </c>
    </row>
    <row r="4013" spans="1:14" x14ac:dyDescent="0.3">
      <c r="A4013" t="s">
        <v>6254</v>
      </c>
      <c r="B4013" t="s">
        <v>2194</v>
      </c>
      <c r="C4013" t="s">
        <v>2221</v>
      </c>
      <c r="D4013" t="s">
        <v>2281</v>
      </c>
      <c r="E4013" s="17">
        <v>44433</v>
      </c>
      <c r="F4013">
        <v>1214</v>
      </c>
      <c r="G4013">
        <v>39</v>
      </c>
      <c r="H4013">
        <v>203</v>
      </c>
      <c r="I4013">
        <v>169526</v>
      </c>
      <c r="J4013">
        <v>48924</v>
      </c>
      <c r="K4013">
        <v>39293</v>
      </c>
      <c r="L4013">
        <v>6070</v>
      </c>
      <c r="M4013">
        <v>5919</v>
      </c>
      <c r="N4013">
        <v>1380000000</v>
      </c>
    </row>
    <row r="4014" spans="1:14" x14ac:dyDescent="0.3">
      <c r="A4014" t="s">
        <v>6255</v>
      </c>
      <c r="B4014" t="s">
        <v>2194</v>
      </c>
      <c r="C4014" t="s">
        <v>2195</v>
      </c>
      <c r="D4014" t="s">
        <v>2196</v>
      </c>
      <c r="E4014" s="17">
        <v>44548</v>
      </c>
      <c r="F4014">
        <v>1961</v>
      </c>
      <c r="G4014">
        <v>155</v>
      </c>
      <c r="H4014">
        <v>1043</v>
      </c>
      <c r="I4014">
        <v>171487</v>
      </c>
      <c r="J4014">
        <v>49079</v>
      </c>
      <c r="K4014">
        <v>40336</v>
      </c>
      <c r="L4014">
        <v>17649</v>
      </c>
      <c r="M4014">
        <v>1242</v>
      </c>
      <c r="N4014">
        <v>1380000000</v>
      </c>
    </row>
    <row r="4015" spans="1:14" x14ac:dyDescent="0.3">
      <c r="A4015" t="s">
        <v>6256</v>
      </c>
      <c r="B4015" t="s">
        <v>2190</v>
      </c>
      <c r="C4015" t="s">
        <v>2252</v>
      </c>
      <c r="D4015" t="s">
        <v>2253</v>
      </c>
      <c r="E4015" s="17">
        <v>43847</v>
      </c>
      <c r="F4015">
        <v>2995</v>
      </c>
      <c r="G4015">
        <v>67</v>
      </c>
      <c r="H4015">
        <v>1620</v>
      </c>
      <c r="I4015">
        <v>174482</v>
      </c>
      <c r="J4015">
        <v>49146</v>
      </c>
      <c r="K4015">
        <v>41956</v>
      </c>
      <c r="L4015">
        <v>35940</v>
      </c>
      <c r="M4015">
        <v>13081</v>
      </c>
      <c r="N4015">
        <v>213000000</v>
      </c>
    </row>
    <row r="4016" spans="1:14" x14ac:dyDescent="0.3">
      <c r="A4016" t="s">
        <v>6257</v>
      </c>
      <c r="B4016" t="s">
        <v>2211</v>
      </c>
      <c r="C4016" t="s">
        <v>2212</v>
      </c>
      <c r="D4016" t="s">
        <v>2213</v>
      </c>
      <c r="E4016" s="17">
        <v>44104</v>
      </c>
      <c r="F4016">
        <v>4612</v>
      </c>
      <c r="G4016">
        <v>122</v>
      </c>
      <c r="H4016">
        <v>2959</v>
      </c>
      <c r="I4016">
        <v>179094</v>
      </c>
      <c r="J4016">
        <v>49268</v>
      </c>
      <c r="K4016">
        <v>44915</v>
      </c>
      <c r="L4016">
        <v>69180</v>
      </c>
      <c r="M4016">
        <v>889</v>
      </c>
      <c r="N4016">
        <v>331000000</v>
      </c>
    </row>
    <row r="4017" spans="1:14" x14ac:dyDescent="0.3">
      <c r="A4017" t="s">
        <v>6258</v>
      </c>
      <c r="B4017" t="s">
        <v>2187</v>
      </c>
      <c r="C4017" t="s">
        <v>2201</v>
      </c>
      <c r="D4017" t="s">
        <v>2202</v>
      </c>
      <c r="E4017" s="17">
        <v>44515</v>
      </c>
      <c r="F4017">
        <v>4940</v>
      </c>
      <c r="G4017">
        <v>60</v>
      </c>
      <c r="H4017">
        <v>2443</v>
      </c>
      <c r="I4017">
        <v>184034</v>
      </c>
      <c r="J4017">
        <v>49328</v>
      </c>
      <c r="K4017">
        <v>47358</v>
      </c>
      <c r="L4017">
        <v>83980</v>
      </c>
      <c r="M4017">
        <v>7330</v>
      </c>
      <c r="N4017">
        <v>83000000</v>
      </c>
    </row>
    <row r="4018" spans="1:14" x14ac:dyDescent="0.3">
      <c r="A4018" t="s">
        <v>6259</v>
      </c>
      <c r="B4018" t="s">
        <v>2206</v>
      </c>
      <c r="C4018" t="s">
        <v>2207</v>
      </c>
      <c r="D4018" t="s">
        <v>2263</v>
      </c>
      <c r="E4018" s="17">
        <v>43946</v>
      </c>
      <c r="F4018">
        <v>1547</v>
      </c>
      <c r="G4018">
        <v>165</v>
      </c>
      <c r="H4018">
        <v>3836</v>
      </c>
      <c r="I4018">
        <v>185581</v>
      </c>
      <c r="J4018">
        <v>49493</v>
      </c>
      <c r="K4018">
        <v>51194</v>
      </c>
      <c r="L4018">
        <v>9282</v>
      </c>
      <c r="M4018">
        <v>10048</v>
      </c>
      <c r="N4018">
        <v>68000000</v>
      </c>
    </row>
    <row r="4019" spans="1:14" x14ac:dyDescent="0.3">
      <c r="A4019" t="s">
        <v>6260</v>
      </c>
      <c r="B4019" t="s">
        <v>2187</v>
      </c>
      <c r="C4019" t="s">
        <v>2338</v>
      </c>
      <c r="D4019" t="s">
        <v>2438</v>
      </c>
      <c r="E4019" s="17">
        <v>44523</v>
      </c>
      <c r="F4019">
        <v>4915</v>
      </c>
      <c r="G4019">
        <v>127</v>
      </c>
      <c r="H4019">
        <v>3123</v>
      </c>
      <c r="I4019">
        <v>190496</v>
      </c>
      <c r="J4019">
        <v>49620</v>
      </c>
      <c r="K4019">
        <v>54317</v>
      </c>
      <c r="L4019">
        <v>88470</v>
      </c>
      <c r="M4019">
        <v>13174</v>
      </c>
      <c r="N4019">
        <v>83000000</v>
      </c>
    </row>
    <row r="4020" spans="1:14" x14ac:dyDescent="0.3">
      <c r="A4020" t="s">
        <v>6261</v>
      </c>
      <c r="B4020" t="s">
        <v>2194</v>
      </c>
      <c r="C4020" t="s">
        <v>2204</v>
      </c>
      <c r="D4020" t="s">
        <v>2235</v>
      </c>
      <c r="E4020" s="17">
        <v>43921</v>
      </c>
      <c r="F4020">
        <v>2858</v>
      </c>
      <c r="G4020">
        <v>107</v>
      </c>
      <c r="H4020">
        <v>3731</v>
      </c>
      <c r="I4020">
        <v>193354</v>
      </c>
      <c r="J4020">
        <v>49727</v>
      </c>
      <c r="K4020">
        <v>58048</v>
      </c>
      <c r="L4020">
        <v>20006</v>
      </c>
      <c r="M4020">
        <v>10245</v>
      </c>
      <c r="N4020">
        <v>1380000000</v>
      </c>
    </row>
    <row r="4021" spans="1:14" x14ac:dyDescent="0.3">
      <c r="A4021" t="s">
        <v>6262</v>
      </c>
      <c r="B4021" t="s">
        <v>2211</v>
      </c>
      <c r="C4021" t="s">
        <v>2237</v>
      </c>
      <c r="D4021" t="s">
        <v>2238</v>
      </c>
      <c r="E4021" s="17">
        <v>43912</v>
      </c>
      <c r="F4021">
        <v>761</v>
      </c>
      <c r="G4021">
        <v>151</v>
      </c>
      <c r="H4021">
        <v>3257</v>
      </c>
      <c r="I4021">
        <v>194115</v>
      </c>
      <c r="J4021">
        <v>49878</v>
      </c>
      <c r="K4021">
        <v>61305</v>
      </c>
      <c r="L4021">
        <v>12176</v>
      </c>
      <c r="M4021">
        <v>19248</v>
      </c>
      <c r="N4021">
        <v>331000000</v>
      </c>
    </row>
    <row r="4022" spans="1:14" x14ac:dyDescent="0.3">
      <c r="A4022" t="s">
        <v>6263</v>
      </c>
      <c r="B4022" t="s">
        <v>2211</v>
      </c>
      <c r="C4022" t="s">
        <v>2237</v>
      </c>
      <c r="D4022" t="s">
        <v>2238</v>
      </c>
      <c r="E4022" s="17">
        <v>44154</v>
      </c>
      <c r="F4022">
        <v>2366</v>
      </c>
      <c r="G4022">
        <v>155</v>
      </c>
      <c r="H4022">
        <v>3756</v>
      </c>
      <c r="I4022">
        <v>196481</v>
      </c>
      <c r="J4022">
        <v>50033</v>
      </c>
      <c r="K4022">
        <v>65061</v>
      </c>
      <c r="L4022">
        <v>30758</v>
      </c>
      <c r="M4022">
        <v>8408</v>
      </c>
      <c r="N4022">
        <v>331000000</v>
      </c>
    </row>
    <row r="4023" spans="1:14" x14ac:dyDescent="0.3">
      <c r="A4023" t="s">
        <v>6264</v>
      </c>
      <c r="B4023" t="s">
        <v>2187</v>
      </c>
      <c r="C4023" t="s">
        <v>2188</v>
      </c>
      <c r="D4023" t="s">
        <v>2188</v>
      </c>
      <c r="E4023" s="17">
        <v>43944</v>
      </c>
      <c r="F4023">
        <v>4206</v>
      </c>
      <c r="G4023">
        <v>168</v>
      </c>
      <c r="H4023">
        <v>4448</v>
      </c>
      <c r="I4023">
        <v>200687</v>
      </c>
      <c r="J4023">
        <v>201</v>
      </c>
      <c r="K4023">
        <v>69509</v>
      </c>
      <c r="L4023">
        <v>67296</v>
      </c>
      <c r="M4023">
        <v>8537</v>
      </c>
      <c r="N4023">
        <v>83000000</v>
      </c>
    </row>
    <row r="4024" spans="1:14" x14ac:dyDescent="0.3">
      <c r="A4024" t="s">
        <v>6265</v>
      </c>
      <c r="B4024" t="s">
        <v>2194</v>
      </c>
      <c r="C4024" t="s">
        <v>27</v>
      </c>
      <c r="D4024" t="s">
        <v>27</v>
      </c>
      <c r="E4024" s="17">
        <v>43888</v>
      </c>
      <c r="F4024">
        <v>1841</v>
      </c>
      <c r="G4024">
        <v>145</v>
      </c>
      <c r="H4024">
        <v>1137</v>
      </c>
      <c r="I4024">
        <v>202528</v>
      </c>
      <c r="J4024">
        <v>346</v>
      </c>
      <c r="K4024">
        <v>70646</v>
      </c>
      <c r="L4024">
        <v>31297</v>
      </c>
      <c r="M4024">
        <v>1428</v>
      </c>
      <c r="N4024">
        <v>1380000000</v>
      </c>
    </row>
    <row r="4025" spans="1:14" x14ac:dyDescent="0.3">
      <c r="A4025" t="s">
        <v>6266</v>
      </c>
      <c r="B4025" t="s">
        <v>2187</v>
      </c>
      <c r="C4025" t="s">
        <v>2255</v>
      </c>
      <c r="D4025" t="s">
        <v>2255</v>
      </c>
      <c r="E4025" s="17">
        <v>43984</v>
      </c>
      <c r="F4025">
        <v>4902</v>
      </c>
      <c r="G4025">
        <v>48</v>
      </c>
      <c r="H4025">
        <v>2561</v>
      </c>
      <c r="I4025">
        <v>207430</v>
      </c>
      <c r="J4025">
        <v>394</v>
      </c>
      <c r="K4025">
        <v>73207</v>
      </c>
      <c r="L4025">
        <v>39216</v>
      </c>
      <c r="M4025">
        <v>2655</v>
      </c>
      <c r="N4025">
        <v>83000000</v>
      </c>
    </row>
    <row r="4026" spans="1:14" x14ac:dyDescent="0.3">
      <c r="A4026" t="s">
        <v>6267</v>
      </c>
      <c r="B4026" t="s">
        <v>2190</v>
      </c>
      <c r="C4026" t="s">
        <v>2252</v>
      </c>
      <c r="D4026" t="s">
        <v>2301</v>
      </c>
      <c r="E4026" s="17">
        <v>44234</v>
      </c>
      <c r="F4026">
        <v>1496</v>
      </c>
      <c r="G4026">
        <v>153</v>
      </c>
      <c r="H4026">
        <v>545</v>
      </c>
      <c r="I4026">
        <v>208926</v>
      </c>
      <c r="J4026">
        <v>547</v>
      </c>
      <c r="K4026">
        <v>73752</v>
      </c>
      <c r="L4026">
        <v>22440</v>
      </c>
      <c r="M4026">
        <v>10264</v>
      </c>
      <c r="N4026">
        <v>213000000</v>
      </c>
    </row>
    <row r="4027" spans="1:14" x14ac:dyDescent="0.3">
      <c r="A4027" t="s">
        <v>6268</v>
      </c>
      <c r="B4027" t="s">
        <v>2211</v>
      </c>
      <c r="C4027" t="s">
        <v>2245</v>
      </c>
      <c r="D4027" t="s">
        <v>2246</v>
      </c>
      <c r="E4027" s="17">
        <v>44458</v>
      </c>
      <c r="F4027">
        <v>3919</v>
      </c>
      <c r="G4027">
        <v>2</v>
      </c>
      <c r="H4027">
        <v>4377</v>
      </c>
      <c r="I4027">
        <v>212845</v>
      </c>
      <c r="J4027">
        <v>549</v>
      </c>
      <c r="K4027">
        <v>78129</v>
      </c>
      <c r="L4027">
        <v>54866</v>
      </c>
      <c r="M4027">
        <v>8040</v>
      </c>
      <c r="N4027">
        <v>331000000</v>
      </c>
    </row>
    <row r="4028" spans="1:14" x14ac:dyDescent="0.3">
      <c r="A4028" t="s">
        <v>6269</v>
      </c>
      <c r="B4028" t="s">
        <v>2211</v>
      </c>
      <c r="C4028" t="s">
        <v>2245</v>
      </c>
      <c r="D4028" t="s">
        <v>2246</v>
      </c>
      <c r="E4028" s="17">
        <v>44096</v>
      </c>
      <c r="F4028">
        <v>3088</v>
      </c>
      <c r="G4028">
        <v>76</v>
      </c>
      <c r="H4028">
        <v>672</v>
      </c>
      <c r="I4028">
        <v>215933</v>
      </c>
      <c r="J4028">
        <v>625</v>
      </c>
      <c r="K4028">
        <v>78801</v>
      </c>
      <c r="L4028">
        <v>49408</v>
      </c>
      <c r="M4028">
        <v>11765</v>
      </c>
      <c r="N4028">
        <v>331000000</v>
      </c>
    </row>
    <row r="4029" spans="1:14" x14ac:dyDescent="0.3">
      <c r="A4029" t="s">
        <v>6270</v>
      </c>
      <c r="B4029" t="s">
        <v>2190</v>
      </c>
      <c r="C4029" t="s">
        <v>2269</v>
      </c>
      <c r="D4029" t="s">
        <v>2270</v>
      </c>
      <c r="E4029" s="17">
        <v>44145</v>
      </c>
      <c r="F4029">
        <v>1243</v>
      </c>
      <c r="G4029">
        <v>165</v>
      </c>
      <c r="H4029">
        <v>759</v>
      </c>
      <c r="I4029">
        <v>217176</v>
      </c>
      <c r="J4029">
        <v>790</v>
      </c>
      <c r="K4029">
        <v>79560</v>
      </c>
      <c r="L4029">
        <v>11187</v>
      </c>
      <c r="M4029">
        <v>5182</v>
      </c>
      <c r="N4029">
        <v>213000000</v>
      </c>
    </row>
    <row r="4030" spans="1:14" x14ac:dyDescent="0.3">
      <c r="A4030" t="s">
        <v>6271</v>
      </c>
      <c r="B4030" t="s">
        <v>2194</v>
      </c>
      <c r="C4030" t="s">
        <v>2195</v>
      </c>
      <c r="D4030" t="s">
        <v>2296</v>
      </c>
      <c r="E4030" s="17">
        <v>44545</v>
      </c>
      <c r="F4030">
        <v>4582</v>
      </c>
      <c r="G4030">
        <v>141</v>
      </c>
      <c r="H4030">
        <v>1344</v>
      </c>
      <c r="I4030">
        <v>221758</v>
      </c>
      <c r="J4030">
        <v>931</v>
      </c>
      <c r="K4030">
        <v>80904</v>
      </c>
      <c r="L4030">
        <v>73312</v>
      </c>
      <c r="M4030">
        <v>16722</v>
      </c>
      <c r="N4030">
        <v>1380000000</v>
      </c>
    </row>
    <row r="4031" spans="1:14" x14ac:dyDescent="0.3">
      <c r="A4031" t="s">
        <v>6272</v>
      </c>
      <c r="B4031" t="s">
        <v>2211</v>
      </c>
      <c r="C4031" t="s">
        <v>2237</v>
      </c>
      <c r="D4031" t="s">
        <v>2250</v>
      </c>
      <c r="E4031" s="17">
        <v>43871</v>
      </c>
      <c r="F4031">
        <v>4906</v>
      </c>
      <c r="G4031">
        <v>128</v>
      </c>
      <c r="H4031">
        <v>519</v>
      </c>
      <c r="I4031">
        <v>226664</v>
      </c>
      <c r="J4031">
        <v>1059</v>
      </c>
      <c r="K4031">
        <v>81423</v>
      </c>
      <c r="L4031">
        <v>78496</v>
      </c>
      <c r="M4031">
        <v>321</v>
      </c>
      <c r="N4031">
        <v>331000000</v>
      </c>
    </row>
    <row r="4032" spans="1:14" x14ac:dyDescent="0.3">
      <c r="A4032" t="s">
        <v>6273</v>
      </c>
      <c r="B4032" t="s">
        <v>2206</v>
      </c>
      <c r="C4032" t="s">
        <v>2232</v>
      </c>
      <c r="D4032" t="s">
        <v>2233</v>
      </c>
      <c r="E4032" s="17">
        <v>43935</v>
      </c>
      <c r="F4032">
        <v>2043</v>
      </c>
      <c r="G4032">
        <v>91</v>
      </c>
      <c r="H4032">
        <v>4205</v>
      </c>
      <c r="I4032">
        <v>228707</v>
      </c>
      <c r="J4032">
        <v>1150</v>
      </c>
      <c r="K4032">
        <v>85628</v>
      </c>
      <c r="L4032">
        <v>38817</v>
      </c>
      <c r="M4032">
        <v>16719</v>
      </c>
      <c r="N4032">
        <v>68000000</v>
      </c>
    </row>
    <row r="4033" spans="1:14" x14ac:dyDescent="0.3">
      <c r="A4033" t="s">
        <v>6274</v>
      </c>
      <c r="B4033" t="s">
        <v>2206</v>
      </c>
      <c r="C4033" t="s">
        <v>2224</v>
      </c>
      <c r="D4033" t="s">
        <v>2230</v>
      </c>
      <c r="E4033" s="17">
        <v>44023</v>
      </c>
      <c r="F4033">
        <v>3376</v>
      </c>
      <c r="G4033">
        <v>122</v>
      </c>
      <c r="H4033">
        <v>3615</v>
      </c>
      <c r="I4033">
        <v>232083</v>
      </c>
      <c r="J4033">
        <v>1272</v>
      </c>
      <c r="K4033">
        <v>89243</v>
      </c>
      <c r="L4033">
        <v>50640</v>
      </c>
      <c r="M4033">
        <v>5271</v>
      </c>
      <c r="N4033">
        <v>68000000</v>
      </c>
    </row>
    <row r="4034" spans="1:14" x14ac:dyDescent="0.3">
      <c r="A4034" t="s">
        <v>6275</v>
      </c>
      <c r="B4034" t="s">
        <v>2194</v>
      </c>
      <c r="C4034" t="s">
        <v>2221</v>
      </c>
      <c r="D4034" t="s">
        <v>2222</v>
      </c>
      <c r="E4034" s="17">
        <v>44231</v>
      </c>
      <c r="F4034">
        <v>516</v>
      </c>
      <c r="G4034">
        <v>117</v>
      </c>
      <c r="H4034">
        <v>4775</v>
      </c>
      <c r="I4034">
        <v>232599</v>
      </c>
      <c r="J4034">
        <v>1389</v>
      </c>
      <c r="K4034">
        <v>94018</v>
      </c>
      <c r="L4034">
        <v>9804</v>
      </c>
      <c r="M4034">
        <v>5214</v>
      </c>
      <c r="N4034">
        <v>1380000000</v>
      </c>
    </row>
    <row r="4035" spans="1:14" x14ac:dyDescent="0.3">
      <c r="A4035" t="s">
        <v>6276</v>
      </c>
      <c r="B4035" t="s">
        <v>2190</v>
      </c>
      <c r="C4035" t="s">
        <v>2191</v>
      </c>
      <c r="D4035" t="s">
        <v>2192</v>
      </c>
      <c r="E4035" s="17">
        <v>44108</v>
      </c>
      <c r="F4035">
        <v>834</v>
      </c>
      <c r="G4035">
        <v>10</v>
      </c>
      <c r="H4035">
        <v>1601</v>
      </c>
      <c r="I4035">
        <v>233433</v>
      </c>
      <c r="J4035">
        <v>1399</v>
      </c>
      <c r="K4035">
        <v>95619</v>
      </c>
      <c r="L4035">
        <v>9174</v>
      </c>
      <c r="M4035">
        <v>18409</v>
      </c>
      <c r="N4035">
        <v>213000000</v>
      </c>
    </row>
    <row r="4036" spans="1:14" x14ac:dyDescent="0.3">
      <c r="A4036" t="s">
        <v>6277</v>
      </c>
      <c r="B4036" t="s">
        <v>2187</v>
      </c>
      <c r="C4036" t="s">
        <v>2338</v>
      </c>
      <c r="D4036" t="s">
        <v>2438</v>
      </c>
      <c r="E4036" s="17">
        <v>44184</v>
      </c>
      <c r="F4036">
        <v>623</v>
      </c>
      <c r="G4036">
        <v>167</v>
      </c>
      <c r="H4036">
        <v>3614</v>
      </c>
      <c r="I4036">
        <v>234056</v>
      </c>
      <c r="J4036">
        <v>1566</v>
      </c>
      <c r="K4036">
        <v>99233</v>
      </c>
      <c r="L4036">
        <v>10591</v>
      </c>
      <c r="M4036">
        <v>8598</v>
      </c>
      <c r="N4036">
        <v>83000000</v>
      </c>
    </row>
    <row r="4037" spans="1:14" x14ac:dyDescent="0.3">
      <c r="A4037" t="s">
        <v>6278</v>
      </c>
      <c r="B4037" t="s">
        <v>2194</v>
      </c>
      <c r="C4037" t="s">
        <v>27</v>
      </c>
      <c r="D4037" t="s">
        <v>27</v>
      </c>
      <c r="E4037" s="17">
        <v>44410</v>
      </c>
      <c r="F4037">
        <v>1047</v>
      </c>
      <c r="G4037">
        <v>3</v>
      </c>
      <c r="H4037">
        <v>1822</v>
      </c>
      <c r="I4037">
        <v>235103</v>
      </c>
      <c r="J4037">
        <v>1569</v>
      </c>
      <c r="K4037">
        <v>101055</v>
      </c>
      <c r="L4037">
        <v>19893</v>
      </c>
      <c r="M4037">
        <v>16480</v>
      </c>
      <c r="N4037">
        <v>1380000000</v>
      </c>
    </row>
    <row r="4038" spans="1:14" x14ac:dyDescent="0.3">
      <c r="A4038" t="s">
        <v>6279</v>
      </c>
      <c r="B4038" t="s">
        <v>2187</v>
      </c>
      <c r="C4038" t="s">
        <v>2188</v>
      </c>
      <c r="D4038" t="s">
        <v>2188</v>
      </c>
      <c r="E4038" s="17">
        <v>44539</v>
      </c>
      <c r="F4038">
        <v>1564</v>
      </c>
      <c r="G4038">
        <v>161</v>
      </c>
      <c r="H4038">
        <v>2024</v>
      </c>
      <c r="I4038">
        <v>236667</v>
      </c>
      <c r="J4038">
        <v>1730</v>
      </c>
      <c r="K4038">
        <v>103079</v>
      </c>
      <c r="L4038">
        <v>14076</v>
      </c>
      <c r="M4038">
        <v>19236</v>
      </c>
      <c r="N4038">
        <v>83000000</v>
      </c>
    </row>
    <row r="4039" spans="1:14" x14ac:dyDescent="0.3">
      <c r="A4039" t="s">
        <v>6280</v>
      </c>
      <c r="B4039" t="s">
        <v>2194</v>
      </c>
      <c r="C4039" t="s">
        <v>2221</v>
      </c>
      <c r="D4039" t="s">
        <v>2281</v>
      </c>
      <c r="E4039" s="17">
        <v>44086</v>
      </c>
      <c r="F4039">
        <v>3982</v>
      </c>
      <c r="G4039">
        <v>192</v>
      </c>
      <c r="H4039">
        <v>1184</v>
      </c>
      <c r="I4039">
        <v>240649</v>
      </c>
      <c r="J4039">
        <v>1922</v>
      </c>
      <c r="K4039">
        <v>104263</v>
      </c>
      <c r="L4039">
        <v>23892</v>
      </c>
      <c r="M4039">
        <v>18787</v>
      </c>
      <c r="N4039">
        <v>1380000000</v>
      </c>
    </row>
    <row r="4040" spans="1:14" x14ac:dyDescent="0.3">
      <c r="A4040" t="s">
        <v>6281</v>
      </c>
      <c r="B4040" t="s">
        <v>2206</v>
      </c>
      <c r="C4040" t="s">
        <v>2257</v>
      </c>
      <c r="D4040" t="s">
        <v>2290</v>
      </c>
      <c r="E4040" s="17">
        <v>44481</v>
      </c>
      <c r="F4040">
        <v>496</v>
      </c>
      <c r="G4040">
        <v>183</v>
      </c>
      <c r="H4040">
        <v>3773</v>
      </c>
      <c r="I4040">
        <v>241145</v>
      </c>
      <c r="J4040">
        <v>2105</v>
      </c>
      <c r="K4040">
        <v>108036</v>
      </c>
      <c r="L4040">
        <v>5456</v>
      </c>
      <c r="M4040">
        <v>3134</v>
      </c>
      <c r="N4040">
        <v>68000000</v>
      </c>
    </row>
    <row r="4041" spans="1:14" x14ac:dyDescent="0.3">
      <c r="A4041" t="s">
        <v>6282</v>
      </c>
      <c r="B4041" t="s">
        <v>2190</v>
      </c>
      <c r="C4041" t="s">
        <v>2252</v>
      </c>
      <c r="D4041" t="s">
        <v>2253</v>
      </c>
      <c r="E4041" s="17">
        <v>44491</v>
      </c>
      <c r="F4041">
        <v>2429</v>
      </c>
      <c r="G4041">
        <v>9</v>
      </c>
      <c r="H4041">
        <v>379</v>
      </c>
      <c r="I4041">
        <v>243574</v>
      </c>
      <c r="J4041">
        <v>2114</v>
      </c>
      <c r="K4041">
        <v>108415</v>
      </c>
      <c r="L4041">
        <v>36435</v>
      </c>
      <c r="M4041">
        <v>3831</v>
      </c>
      <c r="N4041">
        <v>213000000</v>
      </c>
    </row>
    <row r="4042" spans="1:14" x14ac:dyDescent="0.3">
      <c r="A4042" t="s">
        <v>6283</v>
      </c>
      <c r="B4042" t="s">
        <v>2206</v>
      </c>
      <c r="C4042" t="s">
        <v>2232</v>
      </c>
      <c r="D4042" t="s">
        <v>2233</v>
      </c>
      <c r="E4042" s="17">
        <v>43929</v>
      </c>
      <c r="F4042">
        <v>2263</v>
      </c>
      <c r="G4042">
        <v>80</v>
      </c>
      <c r="H4042">
        <v>2127</v>
      </c>
      <c r="I4042">
        <v>245837</v>
      </c>
      <c r="J4042">
        <v>2194</v>
      </c>
      <c r="K4042">
        <v>110542</v>
      </c>
      <c r="L4042">
        <v>22630</v>
      </c>
      <c r="M4042">
        <v>10679</v>
      </c>
      <c r="N4042">
        <v>68000000</v>
      </c>
    </row>
    <row r="4043" spans="1:14" x14ac:dyDescent="0.3">
      <c r="A4043" t="s">
        <v>6284</v>
      </c>
      <c r="B4043" t="s">
        <v>2190</v>
      </c>
      <c r="C4043" t="s">
        <v>2191</v>
      </c>
      <c r="D4043" t="s">
        <v>2285</v>
      </c>
      <c r="E4043" s="17">
        <v>44418</v>
      </c>
      <c r="F4043">
        <v>542</v>
      </c>
      <c r="G4043">
        <v>70</v>
      </c>
      <c r="H4043">
        <v>1294</v>
      </c>
      <c r="I4043">
        <v>246379</v>
      </c>
      <c r="J4043">
        <v>2264</v>
      </c>
      <c r="K4043">
        <v>111836</v>
      </c>
      <c r="L4043">
        <v>8130</v>
      </c>
      <c r="M4043">
        <v>6930</v>
      </c>
      <c r="N4043">
        <v>213000000</v>
      </c>
    </row>
    <row r="4044" spans="1:14" x14ac:dyDescent="0.3">
      <c r="A4044" t="s">
        <v>6285</v>
      </c>
      <c r="B4044" t="s">
        <v>2187</v>
      </c>
      <c r="C4044" t="s">
        <v>2201</v>
      </c>
      <c r="D4044" t="s">
        <v>2202</v>
      </c>
      <c r="E4044" s="17">
        <v>44112</v>
      </c>
      <c r="F4044">
        <v>915</v>
      </c>
      <c r="G4044">
        <v>102</v>
      </c>
      <c r="H4044">
        <v>615</v>
      </c>
      <c r="I4044">
        <v>247294</v>
      </c>
      <c r="J4044">
        <v>2366</v>
      </c>
      <c r="K4044">
        <v>112451</v>
      </c>
      <c r="L4044">
        <v>11895</v>
      </c>
      <c r="M4044">
        <v>916</v>
      </c>
      <c r="N4044">
        <v>83000000</v>
      </c>
    </row>
    <row r="4045" spans="1:14" x14ac:dyDescent="0.3">
      <c r="A4045" t="s">
        <v>6286</v>
      </c>
      <c r="B4045" t="s">
        <v>2194</v>
      </c>
      <c r="C4045" t="s">
        <v>2195</v>
      </c>
      <c r="D4045" t="s">
        <v>2196</v>
      </c>
      <c r="E4045" s="17">
        <v>44233</v>
      </c>
      <c r="F4045">
        <v>1801</v>
      </c>
      <c r="G4045">
        <v>191</v>
      </c>
      <c r="H4045">
        <v>435</v>
      </c>
      <c r="I4045">
        <v>249095</v>
      </c>
      <c r="J4045">
        <v>2557</v>
      </c>
      <c r="K4045">
        <v>112886</v>
      </c>
      <c r="L4045">
        <v>10806</v>
      </c>
      <c r="M4045">
        <v>2130</v>
      </c>
      <c r="N4045">
        <v>1380000000</v>
      </c>
    </row>
    <row r="4046" spans="1:14" x14ac:dyDescent="0.3">
      <c r="A4046" t="s">
        <v>6287</v>
      </c>
      <c r="B4046" t="s">
        <v>2211</v>
      </c>
      <c r="C4046" t="s">
        <v>2241</v>
      </c>
      <c r="D4046" t="s">
        <v>2242</v>
      </c>
      <c r="E4046" s="17">
        <v>43939</v>
      </c>
      <c r="F4046">
        <v>3082</v>
      </c>
      <c r="G4046">
        <v>140</v>
      </c>
      <c r="H4046">
        <v>3149</v>
      </c>
      <c r="I4046">
        <v>252177</v>
      </c>
      <c r="J4046">
        <v>2697</v>
      </c>
      <c r="K4046">
        <v>116035</v>
      </c>
      <c r="L4046">
        <v>18492</v>
      </c>
      <c r="M4046">
        <v>5691</v>
      </c>
      <c r="N4046">
        <v>331000000</v>
      </c>
    </row>
    <row r="4047" spans="1:14" x14ac:dyDescent="0.3">
      <c r="A4047" t="s">
        <v>6288</v>
      </c>
      <c r="B4047" t="s">
        <v>2211</v>
      </c>
      <c r="C4047" t="s">
        <v>2241</v>
      </c>
      <c r="D4047" t="s">
        <v>2261</v>
      </c>
      <c r="E4047" s="17">
        <v>44530</v>
      </c>
      <c r="F4047">
        <v>81</v>
      </c>
      <c r="G4047">
        <v>21</v>
      </c>
      <c r="H4047">
        <v>1547</v>
      </c>
      <c r="I4047">
        <v>252258</v>
      </c>
      <c r="J4047">
        <v>2718</v>
      </c>
      <c r="K4047">
        <v>117582</v>
      </c>
      <c r="L4047">
        <v>1377</v>
      </c>
      <c r="M4047">
        <v>14673</v>
      </c>
      <c r="N4047">
        <v>331000000</v>
      </c>
    </row>
    <row r="4048" spans="1:14" x14ac:dyDescent="0.3">
      <c r="A4048" t="s">
        <v>6289</v>
      </c>
      <c r="B4048" t="s">
        <v>2190</v>
      </c>
      <c r="C4048" t="s">
        <v>2191</v>
      </c>
      <c r="D4048" t="s">
        <v>2285</v>
      </c>
      <c r="E4048" s="17">
        <v>44029</v>
      </c>
      <c r="F4048">
        <v>1179</v>
      </c>
      <c r="G4048">
        <v>55</v>
      </c>
      <c r="H4048">
        <v>4890</v>
      </c>
      <c r="I4048">
        <v>253437</v>
      </c>
      <c r="J4048">
        <v>2773</v>
      </c>
      <c r="K4048">
        <v>122472</v>
      </c>
      <c r="L4048">
        <v>20043</v>
      </c>
      <c r="M4048">
        <v>4301</v>
      </c>
      <c r="N4048">
        <v>213000000</v>
      </c>
    </row>
    <row r="4049" spans="1:14" x14ac:dyDescent="0.3">
      <c r="A4049" t="s">
        <v>6290</v>
      </c>
      <c r="B4049" t="s">
        <v>2190</v>
      </c>
      <c r="C4049" t="s">
        <v>2198</v>
      </c>
      <c r="D4049" t="s">
        <v>2199</v>
      </c>
      <c r="E4049" s="17">
        <v>44133</v>
      </c>
      <c r="F4049">
        <v>165</v>
      </c>
      <c r="G4049">
        <v>121</v>
      </c>
      <c r="H4049">
        <v>1134</v>
      </c>
      <c r="I4049">
        <v>253602</v>
      </c>
      <c r="J4049">
        <v>2894</v>
      </c>
      <c r="K4049">
        <v>123606</v>
      </c>
      <c r="L4049">
        <v>1980</v>
      </c>
      <c r="M4049">
        <v>6353</v>
      </c>
      <c r="N4049">
        <v>213000000</v>
      </c>
    </row>
    <row r="4050" spans="1:14" x14ac:dyDescent="0.3">
      <c r="A4050" t="s">
        <v>6291</v>
      </c>
      <c r="B4050" t="s">
        <v>2206</v>
      </c>
      <c r="C4050" t="s">
        <v>2257</v>
      </c>
      <c r="D4050" t="s">
        <v>2258</v>
      </c>
      <c r="E4050" s="17">
        <v>44157</v>
      </c>
      <c r="F4050">
        <v>2255</v>
      </c>
      <c r="G4050">
        <v>192</v>
      </c>
      <c r="H4050">
        <v>451</v>
      </c>
      <c r="I4050">
        <v>255857</v>
      </c>
      <c r="J4050">
        <v>3086</v>
      </c>
      <c r="K4050">
        <v>124057</v>
      </c>
      <c r="L4050">
        <v>31570</v>
      </c>
      <c r="M4050">
        <v>13147</v>
      </c>
      <c r="N4050">
        <v>68000000</v>
      </c>
    </row>
    <row r="4051" spans="1:14" x14ac:dyDescent="0.3">
      <c r="A4051" t="s">
        <v>6292</v>
      </c>
      <c r="B4051" t="s">
        <v>2211</v>
      </c>
      <c r="C4051" t="s">
        <v>2212</v>
      </c>
      <c r="D4051" t="s">
        <v>2328</v>
      </c>
      <c r="E4051" s="17">
        <v>43984</v>
      </c>
      <c r="F4051">
        <v>2071</v>
      </c>
      <c r="G4051">
        <v>91</v>
      </c>
      <c r="H4051">
        <v>4355</v>
      </c>
      <c r="I4051">
        <v>257928</v>
      </c>
      <c r="J4051">
        <v>3177</v>
      </c>
      <c r="K4051">
        <v>128412</v>
      </c>
      <c r="L4051">
        <v>31065</v>
      </c>
      <c r="M4051">
        <v>633</v>
      </c>
      <c r="N4051">
        <v>331000000</v>
      </c>
    </row>
    <row r="4052" spans="1:14" x14ac:dyDescent="0.3">
      <c r="A4052" t="s">
        <v>6293</v>
      </c>
      <c r="B4052" t="s">
        <v>2206</v>
      </c>
      <c r="C4052" t="s">
        <v>2257</v>
      </c>
      <c r="D4052" t="s">
        <v>2290</v>
      </c>
      <c r="E4052" s="17">
        <v>44382</v>
      </c>
      <c r="F4052">
        <v>806</v>
      </c>
      <c r="G4052">
        <v>96</v>
      </c>
      <c r="H4052">
        <v>2705</v>
      </c>
      <c r="I4052">
        <v>258734</v>
      </c>
      <c r="J4052">
        <v>3273</v>
      </c>
      <c r="K4052">
        <v>131117</v>
      </c>
      <c r="L4052">
        <v>4030</v>
      </c>
      <c r="M4052">
        <v>4448</v>
      </c>
      <c r="N4052">
        <v>68000000</v>
      </c>
    </row>
    <row r="4053" spans="1:14" x14ac:dyDescent="0.3">
      <c r="A4053" t="s">
        <v>6294</v>
      </c>
      <c r="B4053" t="s">
        <v>2187</v>
      </c>
      <c r="C4053" t="s">
        <v>2188</v>
      </c>
      <c r="D4053" t="s">
        <v>2188</v>
      </c>
      <c r="E4053" s="17">
        <v>44475</v>
      </c>
      <c r="F4053">
        <v>2738</v>
      </c>
      <c r="G4053">
        <v>140</v>
      </c>
      <c r="H4053">
        <v>711</v>
      </c>
      <c r="I4053">
        <v>261472</v>
      </c>
      <c r="J4053">
        <v>3413</v>
      </c>
      <c r="K4053">
        <v>131828</v>
      </c>
      <c r="L4053">
        <v>32856</v>
      </c>
      <c r="M4053">
        <v>12934</v>
      </c>
      <c r="N4053">
        <v>83000000</v>
      </c>
    </row>
    <row r="4054" spans="1:14" x14ac:dyDescent="0.3">
      <c r="A4054" t="s">
        <v>6295</v>
      </c>
      <c r="B4054" t="s">
        <v>2211</v>
      </c>
      <c r="C4054" t="s">
        <v>2245</v>
      </c>
      <c r="D4054" t="s">
        <v>2308</v>
      </c>
      <c r="E4054" s="17">
        <v>44235</v>
      </c>
      <c r="F4054">
        <v>331</v>
      </c>
      <c r="G4054">
        <v>0</v>
      </c>
      <c r="H4054">
        <v>3689</v>
      </c>
      <c r="I4054">
        <v>261803</v>
      </c>
      <c r="J4054">
        <v>3413</v>
      </c>
      <c r="K4054">
        <v>135517</v>
      </c>
      <c r="L4054">
        <v>2979</v>
      </c>
      <c r="M4054">
        <v>1723</v>
      </c>
      <c r="N4054">
        <v>331000000</v>
      </c>
    </row>
    <row r="4055" spans="1:14" x14ac:dyDescent="0.3">
      <c r="A4055" t="s">
        <v>6296</v>
      </c>
      <c r="B4055" t="s">
        <v>2187</v>
      </c>
      <c r="C4055" t="s">
        <v>2188</v>
      </c>
      <c r="D4055" t="s">
        <v>2188</v>
      </c>
      <c r="E4055" s="17">
        <v>44292</v>
      </c>
      <c r="F4055">
        <v>3590</v>
      </c>
      <c r="G4055">
        <v>37</v>
      </c>
      <c r="H4055">
        <v>1978</v>
      </c>
      <c r="I4055">
        <v>265393</v>
      </c>
      <c r="J4055">
        <v>3450</v>
      </c>
      <c r="K4055">
        <v>137495</v>
      </c>
      <c r="L4055">
        <v>17950</v>
      </c>
      <c r="M4055">
        <v>1125</v>
      </c>
      <c r="N4055">
        <v>83000000</v>
      </c>
    </row>
    <row r="4056" spans="1:14" x14ac:dyDescent="0.3">
      <c r="A4056" t="s">
        <v>6297</v>
      </c>
      <c r="B4056" t="s">
        <v>2194</v>
      </c>
      <c r="C4056" t="s">
        <v>2221</v>
      </c>
      <c r="D4056" t="s">
        <v>2222</v>
      </c>
      <c r="E4056" s="17">
        <v>43962</v>
      </c>
      <c r="F4056">
        <v>1534</v>
      </c>
      <c r="G4056">
        <v>185</v>
      </c>
      <c r="H4056">
        <v>3960</v>
      </c>
      <c r="I4056">
        <v>266927</v>
      </c>
      <c r="J4056">
        <v>3635</v>
      </c>
      <c r="K4056">
        <v>141455</v>
      </c>
      <c r="L4056">
        <v>21476</v>
      </c>
      <c r="M4056">
        <v>12216</v>
      </c>
      <c r="N4056">
        <v>1380000000</v>
      </c>
    </row>
    <row r="4057" spans="1:14" x14ac:dyDescent="0.3">
      <c r="A4057" t="s">
        <v>6298</v>
      </c>
      <c r="B4057" t="s">
        <v>2206</v>
      </c>
      <c r="C4057" t="s">
        <v>2207</v>
      </c>
      <c r="D4057" t="s">
        <v>2263</v>
      </c>
      <c r="E4057" s="17">
        <v>43914</v>
      </c>
      <c r="F4057">
        <v>180</v>
      </c>
      <c r="G4057">
        <v>152</v>
      </c>
      <c r="H4057">
        <v>3797</v>
      </c>
      <c r="I4057">
        <v>267107</v>
      </c>
      <c r="J4057">
        <v>3787</v>
      </c>
      <c r="K4057">
        <v>145252</v>
      </c>
      <c r="L4057">
        <v>2700</v>
      </c>
      <c r="M4057">
        <v>16526</v>
      </c>
      <c r="N4057">
        <v>68000000</v>
      </c>
    </row>
    <row r="4058" spans="1:14" x14ac:dyDescent="0.3">
      <c r="A4058" t="s">
        <v>6299</v>
      </c>
      <c r="B4058" t="s">
        <v>2190</v>
      </c>
      <c r="C4058" t="s">
        <v>2252</v>
      </c>
      <c r="D4058" t="s">
        <v>2253</v>
      </c>
      <c r="E4058" s="17">
        <v>44229</v>
      </c>
      <c r="F4058">
        <v>1316</v>
      </c>
      <c r="G4058">
        <v>41</v>
      </c>
      <c r="H4058">
        <v>2699</v>
      </c>
      <c r="I4058">
        <v>268423</v>
      </c>
      <c r="J4058">
        <v>3828</v>
      </c>
      <c r="K4058">
        <v>147951</v>
      </c>
      <c r="L4058">
        <v>6580</v>
      </c>
      <c r="M4058">
        <v>12048</v>
      </c>
      <c r="N4058">
        <v>213000000</v>
      </c>
    </row>
    <row r="4059" spans="1:14" x14ac:dyDescent="0.3">
      <c r="A4059" t="s">
        <v>6300</v>
      </c>
      <c r="B4059" t="s">
        <v>2211</v>
      </c>
      <c r="C4059" t="s">
        <v>2237</v>
      </c>
      <c r="D4059" t="s">
        <v>2238</v>
      </c>
      <c r="E4059" s="17">
        <v>44458</v>
      </c>
      <c r="F4059">
        <v>1106</v>
      </c>
      <c r="G4059">
        <v>84</v>
      </c>
      <c r="H4059">
        <v>166</v>
      </c>
      <c r="I4059">
        <v>269529</v>
      </c>
      <c r="J4059">
        <v>3912</v>
      </c>
      <c r="K4059">
        <v>148117</v>
      </c>
      <c r="L4059">
        <v>11060</v>
      </c>
      <c r="M4059">
        <v>19433</v>
      </c>
      <c r="N4059">
        <v>331000000</v>
      </c>
    </row>
    <row r="4060" spans="1:14" x14ac:dyDescent="0.3">
      <c r="A4060" t="s">
        <v>6301</v>
      </c>
      <c r="B4060" t="s">
        <v>2206</v>
      </c>
      <c r="C4060" t="s">
        <v>2207</v>
      </c>
      <c r="D4060" t="s">
        <v>2263</v>
      </c>
      <c r="E4060" s="17">
        <v>43939</v>
      </c>
      <c r="F4060">
        <v>1589</v>
      </c>
      <c r="G4060">
        <v>160</v>
      </c>
      <c r="H4060">
        <v>4588</v>
      </c>
      <c r="I4060">
        <v>271118</v>
      </c>
      <c r="J4060">
        <v>4072</v>
      </c>
      <c r="K4060">
        <v>152705</v>
      </c>
      <c r="L4060">
        <v>25424</v>
      </c>
      <c r="M4060">
        <v>12234</v>
      </c>
      <c r="N4060">
        <v>68000000</v>
      </c>
    </row>
    <row r="4061" spans="1:14" x14ac:dyDescent="0.3">
      <c r="A4061" t="s">
        <v>6302</v>
      </c>
      <c r="B4061" t="s">
        <v>2190</v>
      </c>
      <c r="C4061" t="s">
        <v>2252</v>
      </c>
      <c r="D4061" t="s">
        <v>2253</v>
      </c>
      <c r="E4061" s="17">
        <v>44051</v>
      </c>
      <c r="F4061">
        <v>2486</v>
      </c>
      <c r="G4061">
        <v>184</v>
      </c>
      <c r="H4061">
        <v>2119</v>
      </c>
      <c r="I4061">
        <v>273604</v>
      </c>
      <c r="J4061">
        <v>4256</v>
      </c>
      <c r="K4061">
        <v>154824</v>
      </c>
      <c r="L4061">
        <v>34804</v>
      </c>
      <c r="M4061">
        <v>19097</v>
      </c>
      <c r="N4061">
        <v>213000000</v>
      </c>
    </row>
    <row r="4062" spans="1:14" x14ac:dyDescent="0.3">
      <c r="A4062" t="s">
        <v>6303</v>
      </c>
      <c r="B4062" t="s">
        <v>2194</v>
      </c>
      <c r="C4062" t="s">
        <v>2195</v>
      </c>
      <c r="D4062" t="s">
        <v>2196</v>
      </c>
      <c r="E4062" s="17">
        <v>44383</v>
      </c>
      <c r="F4062">
        <v>2590</v>
      </c>
      <c r="G4062">
        <v>36</v>
      </c>
      <c r="H4062">
        <v>2546</v>
      </c>
      <c r="I4062">
        <v>276194</v>
      </c>
      <c r="J4062">
        <v>4292</v>
      </c>
      <c r="K4062">
        <v>157370</v>
      </c>
      <c r="L4062">
        <v>38850</v>
      </c>
      <c r="M4062">
        <v>1639</v>
      </c>
      <c r="N4062">
        <v>1380000000</v>
      </c>
    </row>
    <row r="4063" spans="1:14" x14ac:dyDescent="0.3">
      <c r="A4063" t="s">
        <v>6304</v>
      </c>
      <c r="B4063" t="s">
        <v>2211</v>
      </c>
      <c r="C4063" t="s">
        <v>2237</v>
      </c>
      <c r="D4063" t="s">
        <v>2238</v>
      </c>
      <c r="E4063" s="17">
        <v>44198</v>
      </c>
      <c r="F4063">
        <v>2240</v>
      </c>
      <c r="G4063">
        <v>184</v>
      </c>
      <c r="H4063">
        <v>1108</v>
      </c>
      <c r="I4063">
        <v>278434</v>
      </c>
      <c r="J4063">
        <v>4476</v>
      </c>
      <c r="K4063">
        <v>158478</v>
      </c>
      <c r="L4063">
        <v>13440</v>
      </c>
      <c r="M4063">
        <v>4908</v>
      </c>
      <c r="N4063">
        <v>331000000</v>
      </c>
    </row>
    <row r="4064" spans="1:14" x14ac:dyDescent="0.3">
      <c r="A4064" t="s">
        <v>6305</v>
      </c>
      <c r="B4064" t="s">
        <v>2187</v>
      </c>
      <c r="C4064" t="s">
        <v>2338</v>
      </c>
      <c r="D4064" t="s">
        <v>2339</v>
      </c>
      <c r="E4064" s="17">
        <v>43977</v>
      </c>
      <c r="F4064">
        <v>487</v>
      </c>
      <c r="G4064">
        <v>97</v>
      </c>
      <c r="H4064">
        <v>1840</v>
      </c>
      <c r="I4064">
        <v>278921</v>
      </c>
      <c r="J4064">
        <v>4573</v>
      </c>
      <c r="K4064">
        <v>160318</v>
      </c>
      <c r="L4064">
        <v>2922</v>
      </c>
      <c r="M4064">
        <v>19077</v>
      </c>
      <c r="N4064">
        <v>83000000</v>
      </c>
    </row>
    <row r="4065" spans="1:14" x14ac:dyDescent="0.3">
      <c r="A4065" t="s">
        <v>6306</v>
      </c>
      <c r="B4065" t="s">
        <v>2194</v>
      </c>
      <c r="C4065" t="s">
        <v>2221</v>
      </c>
      <c r="D4065" t="s">
        <v>2222</v>
      </c>
      <c r="E4065" s="17">
        <v>43942</v>
      </c>
      <c r="F4065">
        <v>611</v>
      </c>
      <c r="G4065">
        <v>61</v>
      </c>
      <c r="H4065">
        <v>2938</v>
      </c>
      <c r="I4065">
        <v>279532</v>
      </c>
      <c r="J4065">
        <v>4634</v>
      </c>
      <c r="K4065">
        <v>163256</v>
      </c>
      <c r="L4065">
        <v>3055</v>
      </c>
      <c r="M4065">
        <v>98</v>
      </c>
      <c r="N4065">
        <v>1380000000</v>
      </c>
    </row>
    <row r="4066" spans="1:14" x14ac:dyDescent="0.3">
      <c r="A4066" t="s">
        <v>6307</v>
      </c>
      <c r="B4066" t="s">
        <v>2190</v>
      </c>
      <c r="C4066" t="s">
        <v>2191</v>
      </c>
      <c r="D4066" t="s">
        <v>2192</v>
      </c>
      <c r="E4066" s="17">
        <v>44445</v>
      </c>
      <c r="F4066">
        <v>3420</v>
      </c>
      <c r="G4066">
        <v>130</v>
      </c>
      <c r="H4066">
        <v>2854</v>
      </c>
      <c r="I4066">
        <v>282952</v>
      </c>
      <c r="J4066">
        <v>4764</v>
      </c>
      <c r="K4066">
        <v>166110</v>
      </c>
      <c r="L4066">
        <v>17100</v>
      </c>
      <c r="M4066">
        <v>16599</v>
      </c>
      <c r="N4066">
        <v>213000000</v>
      </c>
    </row>
    <row r="4067" spans="1:14" x14ac:dyDescent="0.3">
      <c r="A4067" t="s">
        <v>6308</v>
      </c>
      <c r="B4067" t="s">
        <v>2211</v>
      </c>
      <c r="C4067" t="s">
        <v>2245</v>
      </c>
      <c r="D4067" t="s">
        <v>2308</v>
      </c>
      <c r="E4067" s="17">
        <v>44388</v>
      </c>
      <c r="F4067">
        <v>3194</v>
      </c>
      <c r="G4067">
        <v>29</v>
      </c>
      <c r="H4067">
        <v>3214</v>
      </c>
      <c r="I4067">
        <v>286146</v>
      </c>
      <c r="J4067">
        <v>4793</v>
      </c>
      <c r="K4067">
        <v>169324</v>
      </c>
      <c r="L4067">
        <v>25552</v>
      </c>
      <c r="M4067">
        <v>18162</v>
      </c>
      <c r="N4067">
        <v>331000000</v>
      </c>
    </row>
    <row r="4068" spans="1:14" x14ac:dyDescent="0.3">
      <c r="A4068" t="s">
        <v>6309</v>
      </c>
      <c r="B4068" t="s">
        <v>2211</v>
      </c>
      <c r="C4068" t="s">
        <v>2212</v>
      </c>
      <c r="D4068" t="s">
        <v>2328</v>
      </c>
      <c r="E4068" s="17">
        <v>44324</v>
      </c>
      <c r="F4068">
        <v>1397</v>
      </c>
      <c r="G4068">
        <v>194</v>
      </c>
      <c r="H4068">
        <v>890</v>
      </c>
      <c r="I4068">
        <v>287543</v>
      </c>
      <c r="J4068">
        <v>4987</v>
      </c>
      <c r="K4068">
        <v>170214</v>
      </c>
      <c r="L4068">
        <v>12573</v>
      </c>
      <c r="M4068">
        <v>12006</v>
      </c>
      <c r="N4068">
        <v>331000000</v>
      </c>
    </row>
    <row r="4069" spans="1:14" x14ac:dyDescent="0.3">
      <c r="A4069" t="s">
        <v>6310</v>
      </c>
      <c r="B4069" t="s">
        <v>2194</v>
      </c>
      <c r="C4069" t="s">
        <v>2204</v>
      </c>
      <c r="D4069" t="s">
        <v>2235</v>
      </c>
      <c r="E4069" s="17">
        <v>44335</v>
      </c>
      <c r="F4069">
        <v>1456</v>
      </c>
      <c r="G4069">
        <v>190</v>
      </c>
      <c r="H4069">
        <v>1334</v>
      </c>
      <c r="I4069">
        <v>288999</v>
      </c>
      <c r="J4069">
        <v>5177</v>
      </c>
      <c r="K4069">
        <v>171548</v>
      </c>
      <c r="L4069">
        <v>11648</v>
      </c>
      <c r="M4069">
        <v>6581</v>
      </c>
      <c r="N4069">
        <v>1380000000</v>
      </c>
    </row>
    <row r="4070" spans="1:14" x14ac:dyDescent="0.3">
      <c r="A4070" t="s">
        <v>6311</v>
      </c>
      <c r="B4070" t="s">
        <v>2211</v>
      </c>
      <c r="C4070" t="s">
        <v>2241</v>
      </c>
      <c r="D4070" t="s">
        <v>2242</v>
      </c>
      <c r="E4070" s="17">
        <v>44305</v>
      </c>
      <c r="F4070">
        <v>2193</v>
      </c>
      <c r="G4070">
        <v>81</v>
      </c>
      <c r="H4070">
        <v>3440</v>
      </c>
      <c r="I4070">
        <v>291192</v>
      </c>
      <c r="J4070">
        <v>5258</v>
      </c>
      <c r="K4070">
        <v>174988</v>
      </c>
      <c r="L4070">
        <v>21930</v>
      </c>
      <c r="M4070">
        <v>10711</v>
      </c>
      <c r="N4070">
        <v>331000000</v>
      </c>
    </row>
    <row r="4071" spans="1:14" x14ac:dyDescent="0.3">
      <c r="A4071" t="s">
        <v>6312</v>
      </c>
      <c r="B4071" t="s">
        <v>2190</v>
      </c>
      <c r="C4071" t="s">
        <v>2198</v>
      </c>
      <c r="D4071" t="s">
        <v>2306</v>
      </c>
      <c r="E4071" s="17">
        <v>44101</v>
      </c>
      <c r="F4071">
        <v>3074</v>
      </c>
      <c r="G4071">
        <v>22</v>
      </c>
      <c r="H4071">
        <v>1719</v>
      </c>
      <c r="I4071">
        <v>294266</v>
      </c>
      <c r="J4071">
        <v>5280</v>
      </c>
      <c r="K4071">
        <v>176707</v>
      </c>
      <c r="L4071">
        <v>36888</v>
      </c>
      <c r="M4071">
        <v>10252</v>
      </c>
      <c r="N4071">
        <v>213000000</v>
      </c>
    </row>
    <row r="4072" spans="1:14" x14ac:dyDescent="0.3">
      <c r="A4072" t="s">
        <v>6313</v>
      </c>
      <c r="B4072" t="s">
        <v>2194</v>
      </c>
      <c r="C4072" t="s">
        <v>27</v>
      </c>
      <c r="D4072" t="s">
        <v>27</v>
      </c>
      <c r="E4072" s="17">
        <v>44251</v>
      </c>
      <c r="F4072">
        <v>1337</v>
      </c>
      <c r="G4072">
        <v>199</v>
      </c>
      <c r="H4072">
        <v>2860</v>
      </c>
      <c r="I4072">
        <v>295603</v>
      </c>
      <c r="J4072">
        <v>5479</v>
      </c>
      <c r="K4072">
        <v>179567</v>
      </c>
      <c r="L4072">
        <v>20055</v>
      </c>
      <c r="M4072">
        <v>4330</v>
      </c>
      <c r="N4072">
        <v>1380000000</v>
      </c>
    </row>
    <row r="4073" spans="1:14" x14ac:dyDescent="0.3">
      <c r="A4073" t="s">
        <v>6314</v>
      </c>
      <c r="B4073" t="s">
        <v>2187</v>
      </c>
      <c r="C4073" t="s">
        <v>2188</v>
      </c>
      <c r="D4073" t="s">
        <v>2188</v>
      </c>
      <c r="E4073" s="17">
        <v>44537</v>
      </c>
      <c r="F4073">
        <v>4422</v>
      </c>
      <c r="G4073">
        <v>65</v>
      </c>
      <c r="H4073">
        <v>970</v>
      </c>
      <c r="I4073">
        <v>300025</v>
      </c>
      <c r="J4073">
        <v>5544</v>
      </c>
      <c r="K4073">
        <v>180537</v>
      </c>
      <c r="L4073">
        <v>84018</v>
      </c>
      <c r="M4073">
        <v>7250</v>
      </c>
      <c r="N4073">
        <v>83000000</v>
      </c>
    </row>
    <row r="4074" spans="1:14" x14ac:dyDescent="0.3">
      <c r="A4074" t="s">
        <v>6315</v>
      </c>
      <c r="B4074" t="s">
        <v>2194</v>
      </c>
      <c r="C4074" t="s">
        <v>27</v>
      </c>
      <c r="D4074" t="s">
        <v>27</v>
      </c>
      <c r="E4074" s="17">
        <v>44197</v>
      </c>
      <c r="F4074">
        <v>2200</v>
      </c>
      <c r="G4074">
        <v>188</v>
      </c>
      <c r="H4074">
        <v>3512</v>
      </c>
      <c r="I4074">
        <v>302225</v>
      </c>
      <c r="J4074">
        <v>5732</v>
      </c>
      <c r="K4074">
        <v>184049</v>
      </c>
      <c r="L4074">
        <v>33000</v>
      </c>
      <c r="M4074">
        <v>4338</v>
      </c>
      <c r="N4074">
        <v>1380000000</v>
      </c>
    </row>
    <row r="4075" spans="1:14" x14ac:dyDescent="0.3">
      <c r="A4075" t="s">
        <v>6316</v>
      </c>
      <c r="B4075" t="s">
        <v>2194</v>
      </c>
      <c r="C4075" t="s">
        <v>2221</v>
      </c>
      <c r="D4075" t="s">
        <v>2222</v>
      </c>
      <c r="E4075" s="17">
        <v>44110</v>
      </c>
      <c r="F4075">
        <v>4497</v>
      </c>
      <c r="G4075">
        <v>1</v>
      </c>
      <c r="H4075">
        <v>66</v>
      </c>
      <c r="I4075">
        <v>306722</v>
      </c>
      <c r="J4075">
        <v>5733</v>
      </c>
      <c r="K4075">
        <v>184115</v>
      </c>
      <c r="L4075">
        <v>26982</v>
      </c>
      <c r="M4075">
        <v>1759</v>
      </c>
      <c r="N4075">
        <v>1380000000</v>
      </c>
    </row>
    <row r="4076" spans="1:14" x14ac:dyDescent="0.3">
      <c r="A4076" t="s">
        <v>6317</v>
      </c>
      <c r="B4076" t="s">
        <v>2187</v>
      </c>
      <c r="C4076" t="s">
        <v>2255</v>
      </c>
      <c r="D4076" t="s">
        <v>2255</v>
      </c>
      <c r="E4076" s="17">
        <v>44113</v>
      </c>
      <c r="F4076">
        <v>2867</v>
      </c>
      <c r="G4076">
        <v>154</v>
      </c>
      <c r="H4076">
        <v>3845</v>
      </c>
      <c r="I4076">
        <v>309589</v>
      </c>
      <c r="J4076">
        <v>5887</v>
      </c>
      <c r="K4076">
        <v>187960</v>
      </c>
      <c r="L4076">
        <v>14335</v>
      </c>
      <c r="M4076">
        <v>17631</v>
      </c>
      <c r="N4076">
        <v>83000000</v>
      </c>
    </row>
    <row r="4077" spans="1:14" x14ac:dyDescent="0.3">
      <c r="A4077" t="s">
        <v>6318</v>
      </c>
      <c r="B4077" t="s">
        <v>2190</v>
      </c>
      <c r="C4077" t="s">
        <v>2252</v>
      </c>
      <c r="D4077" t="s">
        <v>2301</v>
      </c>
      <c r="E4077" s="17">
        <v>43870</v>
      </c>
      <c r="F4077">
        <v>4583</v>
      </c>
      <c r="G4077">
        <v>175</v>
      </c>
      <c r="H4077">
        <v>837</v>
      </c>
      <c r="I4077">
        <v>314172</v>
      </c>
      <c r="J4077">
        <v>6062</v>
      </c>
      <c r="K4077">
        <v>188797</v>
      </c>
      <c r="L4077">
        <v>27498</v>
      </c>
      <c r="M4077">
        <v>14520</v>
      </c>
      <c r="N4077">
        <v>213000000</v>
      </c>
    </row>
    <row r="4078" spans="1:14" x14ac:dyDescent="0.3">
      <c r="A4078" t="s">
        <v>6319</v>
      </c>
      <c r="B4078" t="s">
        <v>2206</v>
      </c>
      <c r="C4078" t="s">
        <v>2232</v>
      </c>
      <c r="D4078" t="s">
        <v>2233</v>
      </c>
      <c r="E4078" s="17">
        <v>44019</v>
      </c>
      <c r="F4078">
        <v>3882</v>
      </c>
      <c r="G4078">
        <v>62</v>
      </c>
      <c r="H4078">
        <v>926</v>
      </c>
      <c r="I4078">
        <v>318054</v>
      </c>
      <c r="J4078">
        <v>6124</v>
      </c>
      <c r="K4078">
        <v>189723</v>
      </c>
      <c r="L4078">
        <v>65994</v>
      </c>
      <c r="M4078">
        <v>12973</v>
      </c>
      <c r="N4078">
        <v>68000000</v>
      </c>
    </row>
    <row r="4079" spans="1:14" x14ac:dyDescent="0.3">
      <c r="A4079" t="s">
        <v>6320</v>
      </c>
      <c r="B4079" t="s">
        <v>2206</v>
      </c>
      <c r="C4079" t="s">
        <v>2232</v>
      </c>
      <c r="D4079" t="s">
        <v>2326</v>
      </c>
      <c r="E4079" s="17">
        <v>43994</v>
      </c>
      <c r="F4079">
        <v>2114</v>
      </c>
      <c r="G4079">
        <v>4</v>
      </c>
      <c r="H4079">
        <v>3605</v>
      </c>
      <c r="I4079">
        <v>320168</v>
      </c>
      <c r="J4079">
        <v>6128</v>
      </c>
      <c r="K4079">
        <v>193328</v>
      </c>
      <c r="L4079">
        <v>29596</v>
      </c>
      <c r="M4079">
        <v>15115</v>
      </c>
      <c r="N4079">
        <v>68000000</v>
      </c>
    </row>
    <row r="4080" spans="1:14" x14ac:dyDescent="0.3">
      <c r="A4080" t="s">
        <v>6321</v>
      </c>
      <c r="B4080" t="s">
        <v>2187</v>
      </c>
      <c r="C4080" t="s">
        <v>2188</v>
      </c>
      <c r="D4080" t="s">
        <v>2188</v>
      </c>
      <c r="E4080" s="17">
        <v>44366</v>
      </c>
      <c r="F4080">
        <v>2136</v>
      </c>
      <c r="G4080">
        <v>128</v>
      </c>
      <c r="H4080">
        <v>340</v>
      </c>
      <c r="I4080">
        <v>322304</v>
      </c>
      <c r="J4080">
        <v>6256</v>
      </c>
      <c r="K4080">
        <v>193668</v>
      </c>
      <c r="L4080">
        <v>38448</v>
      </c>
      <c r="M4080">
        <v>17504</v>
      </c>
      <c r="N4080">
        <v>83000000</v>
      </c>
    </row>
    <row r="4081" spans="1:14" x14ac:dyDescent="0.3">
      <c r="A4081" t="s">
        <v>6322</v>
      </c>
      <c r="B4081" t="s">
        <v>2190</v>
      </c>
      <c r="C4081" t="s">
        <v>2252</v>
      </c>
      <c r="D4081" t="s">
        <v>2301</v>
      </c>
      <c r="E4081" s="17">
        <v>44366</v>
      </c>
      <c r="F4081">
        <v>78</v>
      </c>
      <c r="G4081">
        <v>149</v>
      </c>
      <c r="H4081">
        <v>3749</v>
      </c>
      <c r="I4081">
        <v>322382</v>
      </c>
      <c r="J4081">
        <v>6405</v>
      </c>
      <c r="K4081">
        <v>197417</v>
      </c>
      <c r="L4081">
        <v>1170</v>
      </c>
      <c r="M4081">
        <v>16704</v>
      </c>
      <c r="N4081">
        <v>213000000</v>
      </c>
    </row>
    <row r="4082" spans="1:14" x14ac:dyDescent="0.3">
      <c r="A4082" t="s">
        <v>6323</v>
      </c>
      <c r="B4082" t="s">
        <v>2211</v>
      </c>
      <c r="C4082" t="s">
        <v>2245</v>
      </c>
      <c r="D4082" t="s">
        <v>2308</v>
      </c>
      <c r="E4082" s="17">
        <v>43834</v>
      </c>
      <c r="F4082">
        <v>377</v>
      </c>
      <c r="G4082">
        <v>73</v>
      </c>
      <c r="H4082">
        <v>101</v>
      </c>
      <c r="I4082">
        <v>322759</v>
      </c>
      <c r="J4082">
        <v>6478</v>
      </c>
      <c r="K4082">
        <v>197518</v>
      </c>
      <c r="L4082">
        <v>3770</v>
      </c>
      <c r="M4082">
        <v>18224</v>
      </c>
      <c r="N4082">
        <v>331000000</v>
      </c>
    </row>
    <row r="4083" spans="1:14" x14ac:dyDescent="0.3">
      <c r="A4083" t="s">
        <v>6324</v>
      </c>
      <c r="B4083" t="s">
        <v>2187</v>
      </c>
      <c r="C4083" t="s">
        <v>2255</v>
      </c>
      <c r="D4083" t="s">
        <v>2255</v>
      </c>
      <c r="E4083" s="17">
        <v>44120</v>
      </c>
      <c r="F4083">
        <v>164</v>
      </c>
      <c r="G4083">
        <v>108</v>
      </c>
      <c r="H4083">
        <v>3385</v>
      </c>
      <c r="I4083">
        <v>322923</v>
      </c>
      <c r="J4083">
        <v>6586</v>
      </c>
      <c r="K4083">
        <v>200903</v>
      </c>
      <c r="L4083">
        <v>2460</v>
      </c>
      <c r="M4083">
        <v>4995</v>
      </c>
      <c r="N4083">
        <v>83000000</v>
      </c>
    </row>
    <row r="4084" spans="1:14" x14ac:dyDescent="0.3">
      <c r="A4084" t="s">
        <v>6325</v>
      </c>
      <c r="B4084" t="s">
        <v>2206</v>
      </c>
      <c r="C4084" t="s">
        <v>2224</v>
      </c>
      <c r="D4084" t="s">
        <v>2230</v>
      </c>
      <c r="E4084" s="17">
        <v>44263</v>
      </c>
      <c r="F4084">
        <v>4844</v>
      </c>
      <c r="G4084">
        <v>23</v>
      </c>
      <c r="H4084">
        <v>1133</v>
      </c>
      <c r="I4084">
        <v>327767</v>
      </c>
      <c r="J4084">
        <v>6609</v>
      </c>
      <c r="K4084">
        <v>202036</v>
      </c>
      <c r="L4084">
        <v>87192</v>
      </c>
      <c r="M4084">
        <v>10454</v>
      </c>
      <c r="N4084">
        <v>68000000</v>
      </c>
    </row>
    <row r="4085" spans="1:14" x14ac:dyDescent="0.3">
      <c r="A4085" t="s">
        <v>6326</v>
      </c>
      <c r="B4085" t="s">
        <v>2190</v>
      </c>
      <c r="C4085" t="s">
        <v>2191</v>
      </c>
      <c r="D4085" t="s">
        <v>2192</v>
      </c>
      <c r="E4085" s="17">
        <v>44301</v>
      </c>
      <c r="F4085">
        <v>1720</v>
      </c>
      <c r="G4085">
        <v>58</v>
      </c>
      <c r="H4085">
        <v>2389</v>
      </c>
      <c r="I4085">
        <v>329487</v>
      </c>
      <c r="J4085">
        <v>6667</v>
      </c>
      <c r="K4085">
        <v>204425</v>
      </c>
      <c r="L4085">
        <v>13760</v>
      </c>
      <c r="M4085">
        <v>18971</v>
      </c>
      <c r="N4085">
        <v>213000000</v>
      </c>
    </row>
    <row r="4086" spans="1:14" x14ac:dyDescent="0.3">
      <c r="A4086" t="s">
        <v>6327</v>
      </c>
      <c r="B4086" t="s">
        <v>2194</v>
      </c>
      <c r="C4086" t="s">
        <v>27</v>
      </c>
      <c r="D4086" t="s">
        <v>27</v>
      </c>
      <c r="E4086" s="17">
        <v>44011</v>
      </c>
      <c r="F4086">
        <v>2984</v>
      </c>
      <c r="G4086">
        <v>177</v>
      </c>
      <c r="H4086">
        <v>827</v>
      </c>
      <c r="I4086">
        <v>332471</v>
      </c>
      <c r="J4086">
        <v>6844</v>
      </c>
      <c r="K4086">
        <v>205252</v>
      </c>
      <c r="L4086">
        <v>32824</v>
      </c>
      <c r="M4086">
        <v>19946</v>
      </c>
      <c r="N4086">
        <v>1380000000</v>
      </c>
    </row>
    <row r="4087" spans="1:14" x14ac:dyDescent="0.3">
      <c r="A4087" t="s">
        <v>6328</v>
      </c>
      <c r="B4087" t="s">
        <v>2190</v>
      </c>
      <c r="C4087" t="s">
        <v>2269</v>
      </c>
      <c r="D4087" t="s">
        <v>2288</v>
      </c>
      <c r="E4087" s="17">
        <v>44078</v>
      </c>
      <c r="F4087">
        <v>154</v>
      </c>
      <c r="G4087">
        <v>22</v>
      </c>
      <c r="H4087">
        <v>2726</v>
      </c>
      <c r="I4087">
        <v>332625</v>
      </c>
      <c r="J4087">
        <v>6866</v>
      </c>
      <c r="K4087">
        <v>207978</v>
      </c>
      <c r="L4087">
        <v>2772</v>
      </c>
      <c r="M4087">
        <v>1073</v>
      </c>
      <c r="N4087">
        <v>213000000</v>
      </c>
    </row>
    <row r="4088" spans="1:14" x14ac:dyDescent="0.3">
      <c r="A4088" t="s">
        <v>6329</v>
      </c>
      <c r="B4088" t="s">
        <v>2190</v>
      </c>
      <c r="C4088" t="s">
        <v>2269</v>
      </c>
      <c r="D4088" t="s">
        <v>2270</v>
      </c>
      <c r="E4088" s="17">
        <v>44458</v>
      </c>
      <c r="F4088">
        <v>1146</v>
      </c>
      <c r="G4088">
        <v>145</v>
      </c>
      <c r="H4088">
        <v>2181</v>
      </c>
      <c r="I4088">
        <v>333771</v>
      </c>
      <c r="J4088">
        <v>7011</v>
      </c>
      <c r="K4088">
        <v>210159</v>
      </c>
      <c r="L4088">
        <v>6876</v>
      </c>
      <c r="M4088">
        <v>4178</v>
      </c>
      <c r="N4088">
        <v>213000000</v>
      </c>
    </row>
    <row r="4089" spans="1:14" x14ac:dyDescent="0.3">
      <c r="A4089" t="s">
        <v>6330</v>
      </c>
      <c r="B4089" t="s">
        <v>2206</v>
      </c>
      <c r="C4089" t="s">
        <v>2224</v>
      </c>
      <c r="D4089" t="s">
        <v>2230</v>
      </c>
      <c r="E4089" s="17">
        <v>44109</v>
      </c>
      <c r="F4089">
        <v>1063</v>
      </c>
      <c r="G4089">
        <v>88</v>
      </c>
      <c r="H4089">
        <v>384</v>
      </c>
      <c r="I4089">
        <v>334834</v>
      </c>
      <c r="J4089">
        <v>7099</v>
      </c>
      <c r="K4089">
        <v>210543</v>
      </c>
      <c r="L4089">
        <v>5315</v>
      </c>
      <c r="M4089">
        <v>6387</v>
      </c>
      <c r="N4089">
        <v>68000000</v>
      </c>
    </row>
    <row r="4090" spans="1:14" x14ac:dyDescent="0.3">
      <c r="A4090" t="s">
        <v>6331</v>
      </c>
      <c r="B4090" t="s">
        <v>2206</v>
      </c>
      <c r="C4090" t="s">
        <v>2232</v>
      </c>
      <c r="D4090" t="s">
        <v>2326</v>
      </c>
      <c r="E4090" s="17">
        <v>44411</v>
      </c>
      <c r="F4090">
        <v>2216</v>
      </c>
      <c r="G4090">
        <v>21</v>
      </c>
      <c r="H4090">
        <v>597</v>
      </c>
      <c r="I4090">
        <v>337050</v>
      </c>
      <c r="J4090">
        <v>7120</v>
      </c>
      <c r="K4090">
        <v>211140</v>
      </c>
      <c r="L4090">
        <v>37672</v>
      </c>
      <c r="M4090">
        <v>8416</v>
      </c>
      <c r="N4090">
        <v>68000000</v>
      </c>
    </row>
    <row r="4091" spans="1:14" x14ac:dyDescent="0.3">
      <c r="A4091" t="s">
        <v>6332</v>
      </c>
      <c r="B4091" t="s">
        <v>2211</v>
      </c>
      <c r="C4091" t="s">
        <v>2241</v>
      </c>
      <c r="D4091" t="s">
        <v>2261</v>
      </c>
      <c r="E4091" s="17">
        <v>44084</v>
      </c>
      <c r="F4091">
        <v>2839</v>
      </c>
      <c r="G4091">
        <v>43</v>
      </c>
      <c r="H4091">
        <v>8</v>
      </c>
      <c r="I4091">
        <v>339889</v>
      </c>
      <c r="J4091">
        <v>7163</v>
      </c>
      <c r="K4091">
        <v>211148</v>
      </c>
      <c r="L4091">
        <v>25551</v>
      </c>
      <c r="M4091">
        <v>3037</v>
      </c>
      <c r="N4091">
        <v>331000000</v>
      </c>
    </row>
    <row r="4092" spans="1:14" x14ac:dyDescent="0.3">
      <c r="A4092" t="s">
        <v>6333</v>
      </c>
      <c r="B4092" t="s">
        <v>2211</v>
      </c>
      <c r="C4092" t="s">
        <v>2245</v>
      </c>
      <c r="D4092" t="s">
        <v>2246</v>
      </c>
      <c r="E4092" s="17">
        <v>44011</v>
      </c>
      <c r="F4092">
        <v>1463</v>
      </c>
      <c r="G4092">
        <v>43</v>
      </c>
      <c r="H4092">
        <v>4231</v>
      </c>
      <c r="I4092">
        <v>341352</v>
      </c>
      <c r="J4092">
        <v>7206</v>
      </c>
      <c r="K4092">
        <v>215379</v>
      </c>
      <c r="L4092">
        <v>26334</v>
      </c>
      <c r="M4092">
        <v>15722</v>
      </c>
      <c r="N4092">
        <v>331000000</v>
      </c>
    </row>
    <row r="4093" spans="1:14" x14ac:dyDescent="0.3">
      <c r="A4093" t="s">
        <v>6334</v>
      </c>
      <c r="B4093" t="s">
        <v>2187</v>
      </c>
      <c r="C4093" t="s">
        <v>2201</v>
      </c>
      <c r="D4093" t="s">
        <v>2272</v>
      </c>
      <c r="E4093" s="17">
        <v>44511</v>
      </c>
      <c r="F4093">
        <v>3470</v>
      </c>
      <c r="G4093">
        <v>36</v>
      </c>
      <c r="H4093">
        <v>1313</v>
      </c>
      <c r="I4093">
        <v>344822</v>
      </c>
      <c r="J4093">
        <v>7242</v>
      </c>
      <c r="K4093">
        <v>216692</v>
      </c>
      <c r="L4093">
        <v>45110</v>
      </c>
      <c r="M4093">
        <v>14446</v>
      </c>
      <c r="N4093">
        <v>83000000</v>
      </c>
    </row>
    <row r="4094" spans="1:14" x14ac:dyDescent="0.3">
      <c r="A4094" t="s">
        <v>6335</v>
      </c>
      <c r="B4094" t="s">
        <v>2194</v>
      </c>
      <c r="C4094" t="s">
        <v>27</v>
      </c>
      <c r="D4094" t="s">
        <v>27</v>
      </c>
      <c r="E4094" s="17">
        <v>44339</v>
      </c>
      <c r="F4094">
        <v>1516</v>
      </c>
      <c r="G4094">
        <v>6</v>
      </c>
      <c r="H4094">
        <v>978</v>
      </c>
      <c r="I4094">
        <v>346338</v>
      </c>
      <c r="J4094">
        <v>7248</v>
      </c>
      <c r="K4094">
        <v>217670</v>
      </c>
      <c r="L4094">
        <v>25772</v>
      </c>
      <c r="M4094">
        <v>19019</v>
      </c>
      <c r="N4094">
        <v>1380000000</v>
      </c>
    </row>
    <row r="4095" spans="1:14" x14ac:dyDescent="0.3">
      <c r="A4095" t="s">
        <v>6336</v>
      </c>
      <c r="B4095" t="s">
        <v>2211</v>
      </c>
      <c r="C4095" t="s">
        <v>2212</v>
      </c>
      <c r="D4095" t="s">
        <v>2213</v>
      </c>
      <c r="E4095" s="17">
        <v>44530</v>
      </c>
      <c r="F4095">
        <v>3050</v>
      </c>
      <c r="G4095">
        <v>23</v>
      </c>
      <c r="H4095">
        <v>3723</v>
      </c>
      <c r="I4095">
        <v>349388</v>
      </c>
      <c r="J4095">
        <v>7271</v>
      </c>
      <c r="K4095">
        <v>221393</v>
      </c>
      <c r="L4095">
        <v>30500</v>
      </c>
      <c r="M4095">
        <v>16539</v>
      </c>
      <c r="N4095">
        <v>331000000</v>
      </c>
    </row>
    <row r="4096" spans="1:14" x14ac:dyDescent="0.3">
      <c r="A4096" t="s">
        <v>6337</v>
      </c>
      <c r="B4096" t="s">
        <v>2206</v>
      </c>
      <c r="C4096" t="s">
        <v>2224</v>
      </c>
      <c r="D4096" t="s">
        <v>2230</v>
      </c>
      <c r="E4096" s="17">
        <v>44396</v>
      </c>
      <c r="F4096">
        <v>4423</v>
      </c>
      <c r="G4096">
        <v>168</v>
      </c>
      <c r="H4096">
        <v>2090</v>
      </c>
      <c r="I4096">
        <v>353811</v>
      </c>
      <c r="J4096">
        <v>7439</v>
      </c>
      <c r="K4096">
        <v>223483</v>
      </c>
      <c r="L4096">
        <v>44230</v>
      </c>
      <c r="M4096">
        <v>3274</v>
      </c>
      <c r="N4096">
        <v>68000000</v>
      </c>
    </row>
    <row r="4097" spans="1:14" x14ac:dyDescent="0.3">
      <c r="A4097" t="s">
        <v>6338</v>
      </c>
      <c r="B4097" t="s">
        <v>2190</v>
      </c>
      <c r="C4097" t="s">
        <v>2198</v>
      </c>
      <c r="D4097" t="s">
        <v>2306</v>
      </c>
      <c r="E4097" s="17">
        <v>44156</v>
      </c>
      <c r="F4097">
        <v>1526</v>
      </c>
      <c r="G4097">
        <v>69</v>
      </c>
      <c r="H4097">
        <v>3176</v>
      </c>
      <c r="I4097">
        <v>355337</v>
      </c>
      <c r="J4097">
        <v>7508</v>
      </c>
      <c r="K4097">
        <v>226659</v>
      </c>
      <c r="L4097">
        <v>7630</v>
      </c>
      <c r="M4097">
        <v>16481</v>
      </c>
      <c r="N4097">
        <v>213000000</v>
      </c>
    </row>
    <row r="4098" spans="1:14" x14ac:dyDescent="0.3">
      <c r="A4098" t="s">
        <v>6339</v>
      </c>
      <c r="B4098" t="s">
        <v>2187</v>
      </c>
      <c r="C4098" t="s">
        <v>2255</v>
      </c>
      <c r="D4098" t="s">
        <v>2255</v>
      </c>
      <c r="E4098" s="17">
        <v>44187</v>
      </c>
      <c r="F4098">
        <v>3610</v>
      </c>
      <c r="G4098">
        <v>70</v>
      </c>
      <c r="H4098">
        <v>1847</v>
      </c>
      <c r="I4098">
        <v>358947</v>
      </c>
      <c r="J4098">
        <v>7578</v>
      </c>
      <c r="K4098">
        <v>228506</v>
      </c>
      <c r="L4098">
        <v>18050</v>
      </c>
      <c r="M4098">
        <v>16084</v>
      </c>
      <c r="N4098">
        <v>83000000</v>
      </c>
    </row>
    <row r="4099" spans="1:14" x14ac:dyDescent="0.3">
      <c r="A4099" t="s">
        <v>6340</v>
      </c>
      <c r="B4099" t="s">
        <v>2211</v>
      </c>
      <c r="C4099" t="s">
        <v>2241</v>
      </c>
      <c r="D4099" t="s">
        <v>2261</v>
      </c>
      <c r="E4099" s="17">
        <v>44480</v>
      </c>
      <c r="F4099">
        <v>2392</v>
      </c>
      <c r="G4099">
        <v>145</v>
      </c>
      <c r="H4099">
        <v>3102</v>
      </c>
      <c r="I4099">
        <v>361339</v>
      </c>
      <c r="J4099">
        <v>7723</v>
      </c>
      <c r="K4099">
        <v>231608</v>
      </c>
      <c r="L4099">
        <v>19136</v>
      </c>
      <c r="M4099">
        <v>14307</v>
      </c>
      <c r="N4099">
        <v>331000000</v>
      </c>
    </row>
    <row r="4100" spans="1:14" x14ac:dyDescent="0.3">
      <c r="A4100" t="s">
        <v>6341</v>
      </c>
      <c r="B4100" t="s">
        <v>2190</v>
      </c>
      <c r="C4100" t="s">
        <v>2198</v>
      </c>
      <c r="D4100" t="s">
        <v>2306</v>
      </c>
      <c r="E4100" s="17">
        <v>44510</v>
      </c>
      <c r="F4100">
        <v>788</v>
      </c>
      <c r="G4100">
        <v>71</v>
      </c>
      <c r="H4100">
        <v>3753</v>
      </c>
      <c r="I4100">
        <v>362127</v>
      </c>
      <c r="J4100">
        <v>7794</v>
      </c>
      <c r="K4100">
        <v>235361</v>
      </c>
      <c r="L4100">
        <v>14184</v>
      </c>
      <c r="M4100">
        <v>12891</v>
      </c>
      <c r="N4100">
        <v>213000000</v>
      </c>
    </row>
    <row r="4101" spans="1:14" x14ac:dyDescent="0.3">
      <c r="A4101" t="s">
        <v>6342</v>
      </c>
      <c r="B4101" t="s">
        <v>2190</v>
      </c>
      <c r="C4101" t="s">
        <v>2198</v>
      </c>
      <c r="D4101" t="s">
        <v>2306</v>
      </c>
      <c r="E4101" s="17">
        <v>44221</v>
      </c>
      <c r="F4101">
        <v>2548</v>
      </c>
      <c r="G4101">
        <v>59</v>
      </c>
      <c r="H4101">
        <v>3744</v>
      </c>
      <c r="I4101">
        <v>364675</v>
      </c>
      <c r="J4101">
        <v>7853</v>
      </c>
      <c r="K4101">
        <v>239105</v>
      </c>
      <c r="L4101">
        <v>15288</v>
      </c>
      <c r="M4101">
        <v>9657</v>
      </c>
      <c r="N4101">
        <v>213000000</v>
      </c>
    </row>
    <row r="4102" spans="1:14" x14ac:dyDescent="0.3">
      <c r="A4102" t="s">
        <v>6343</v>
      </c>
      <c r="B4102" t="s">
        <v>2211</v>
      </c>
      <c r="C4102" t="s">
        <v>2212</v>
      </c>
      <c r="D4102" t="s">
        <v>2328</v>
      </c>
      <c r="E4102" s="17">
        <v>44445</v>
      </c>
      <c r="F4102">
        <v>4657</v>
      </c>
      <c r="G4102">
        <v>179</v>
      </c>
      <c r="H4102">
        <v>1788</v>
      </c>
      <c r="I4102">
        <v>369332</v>
      </c>
      <c r="J4102">
        <v>8032</v>
      </c>
      <c r="K4102">
        <v>240893</v>
      </c>
      <c r="L4102">
        <v>32599</v>
      </c>
      <c r="M4102">
        <v>13368</v>
      </c>
      <c r="N4102">
        <v>331000000</v>
      </c>
    </row>
    <row r="4103" spans="1:14" x14ac:dyDescent="0.3">
      <c r="A4103" t="s">
        <v>6344</v>
      </c>
      <c r="B4103" t="s">
        <v>2194</v>
      </c>
      <c r="C4103" t="s">
        <v>2195</v>
      </c>
      <c r="D4103" t="s">
        <v>2296</v>
      </c>
      <c r="E4103" s="17">
        <v>43915</v>
      </c>
      <c r="F4103">
        <v>4608</v>
      </c>
      <c r="G4103">
        <v>176</v>
      </c>
      <c r="H4103">
        <v>1242</v>
      </c>
      <c r="I4103">
        <v>373940</v>
      </c>
      <c r="J4103">
        <v>8208</v>
      </c>
      <c r="K4103">
        <v>242135</v>
      </c>
      <c r="L4103">
        <v>69120</v>
      </c>
      <c r="M4103">
        <v>19176</v>
      </c>
      <c r="N4103">
        <v>1380000000</v>
      </c>
    </row>
    <row r="4104" spans="1:14" x14ac:dyDescent="0.3">
      <c r="A4104" t="s">
        <v>6345</v>
      </c>
      <c r="B4104" t="s">
        <v>2194</v>
      </c>
      <c r="C4104" t="s">
        <v>27</v>
      </c>
      <c r="D4104" t="s">
        <v>27</v>
      </c>
      <c r="E4104" s="17">
        <v>44147</v>
      </c>
      <c r="F4104">
        <v>515</v>
      </c>
      <c r="G4104">
        <v>194</v>
      </c>
      <c r="H4104">
        <v>2007</v>
      </c>
      <c r="I4104">
        <v>374455</v>
      </c>
      <c r="J4104">
        <v>8402</v>
      </c>
      <c r="K4104">
        <v>244142</v>
      </c>
      <c r="L4104">
        <v>5150</v>
      </c>
      <c r="M4104">
        <v>15193</v>
      </c>
      <c r="N4104">
        <v>1380000000</v>
      </c>
    </row>
    <row r="4105" spans="1:14" x14ac:dyDescent="0.3">
      <c r="A4105" t="s">
        <v>6346</v>
      </c>
      <c r="B4105" t="s">
        <v>2187</v>
      </c>
      <c r="C4105" t="s">
        <v>2255</v>
      </c>
      <c r="D4105" t="s">
        <v>2255</v>
      </c>
      <c r="E4105" s="17">
        <v>44042</v>
      </c>
      <c r="F4105">
        <v>3062</v>
      </c>
      <c r="G4105">
        <v>44</v>
      </c>
      <c r="H4105">
        <v>112</v>
      </c>
      <c r="I4105">
        <v>377517</v>
      </c>
      <c r="J4105">
        <v>8446</v>
      </c>
      <c r="K4105">
        <v>244254</v>
      </c>
      <c r="L4105">
        <v>42868</v>
      </c>
      <c r="M4105">
        <v>6579</v>
      </c>
      <c r="N4105">
        <v>83000000</v>
      </c>
    </row>
    <row r="4106" spans="1:14" x14ac:dyDescent="0.3">
      <c r="A4106" t="s">
        <v>6347</v>
      </c>
      <c r="B4106" t="s">
        <v>2194</v>
      </c>
      <c r="C4106" t="s">
        <v>27</v>
      </c>
      <c r="D4106" t="s">
        <v>27</v>
      </c>
      <c r="E4106" s="17">
        <v>44345</v>
      </c>
      <c r="F4106">
        <v>4762</v>
      </c>
      <c r="G4106">
        <v>136</v>
      </c>
      <c r="H4106">
        <v>3766</v>
      </c>
      <c r="I4106">
        <v>382279</v>
      </c>
      <c r="J4106">
        <v>8582</v>
      </c>
      <c r="K4106">
        <v>248020</v>
      </c>
      <c r="L4106">
        <v>80954</v>
      </c>
      <c r="M4106">
        <v>6497</v>
      </c>
      <c r="N4106">
        <v>1380000000</v>
      </c>
    </row>
    <row r="4107" spans="1:14" x14ac:dyDescent="0.3">
      <c r="A4107" t="s">
        <v>6348</v>
      </c>
      <c r="B4107" t="s">
        <v>2187</v>
      </c>
      <c r="C4107" t="s">
        <v>2188</v>
      </c>
      <c r="D4107" t="s">
        <v>2188</v>
      </c>
      <c r="E4107" s="17">
        <v>44214</v>
      </c>
      <c r="F4107">
        <v>1567</v>
      </c>
      <c r="G4107">
        <v>115</v>
      </c>
      <c r="H4107">
        <v>3331</v>
      </c>
      <c r="I4107">
        <v>383846</v>
      </c>
      <c r="J4107">
        <v>8697</v>
      </c>
      <c r="K4107">
        <v>251351</v>
      </c>
      <c r="L4107">
        <v>29773</v>
      </c>
      <c r="M4107">
        <v>5586</v>
      </c>
      <c r="N4107">
        <v>83000000</v>
      </c>
    </row>
    <row r="4108" spans="1:14" x14ac:dyDescent="0.3">
      <c r="A4108" t="s">
        <v>6349</v>
      </c>
      <c r="B4108" t="s">
        <v>2206</v>
      </c>
      <c r="C4108" t="s">
        <v>2224</v>
      </c>
      <c r="D4108" t="s">
        <v>2225</v>
      </c>
      <c r="E4108" s="17">
        <v>44521</v>
      </c>
      <c r="F4108">
        <v>1448</v>
      </c>
      <c r="G4108">
        <v>153</v>
      </c>
      <c r="H4108">
        <v>3542</v>
      </c>
      <c r="I4108">
        <v>385294</v>
      </c>
      <c r="J4108">
        <v>8850</v>
      </c>
      <c r="K4108">
        <v>254893</v>
      </c>
      <c r="L4108">
        <v>7240</v>
      </c>
      <c r="M4108">
        <v>7004</v>
      </c>
      <c r="N4108">
        <v>68000000</v>
      </c>
    </row>
    <row r="4109" spans="1:14" x14ac:dyDescent="0.3">
      <c r="A4109" t="s">
        <v>6350</v>
      </c>
      <c r="B4109" t="s">
        <v>2211</v>
      </c>
      <c r="C4109" t="s">
        <v>2245</v>
      </c>
      <c r="D4109" t="s">
        <v>2246</v>
      </c>
      <c r="E4109" s="17">
        <v>44172</v>
      </c>
      <c r="F4109">
        <v>966</v>
      </c>
      <c r="G4109">
        <v>153</v>
      </c>
      <c r="H4109">
        <v>1363</v>
      </c>
      <c r="I4109">
        <v>386260</v>
      </c>
      <c r="J4109">
        <v>9003</v>
      </c>
      <c r="K4109">
        <v>256256</v>
      </c>
      <c r="L4109">
        <v>14490</v>
      </c>
      <c r="M4109">
        <v>8861</v>
      </c>
      <c r="N4109">
        <v>331000000</v>
      </c>
    </row>
    <row r="4110" spans="1:14" x14ac:dyDescent="0.3">
      <c r="A4110" t="s">
        <v>6351</v>
      </c>
      <c r="B4110" t="s">
        <v>2190</v>
      </c>
      <c r="C4110" t="s">
        <v>2269</v>
      </c>
      <c r="D4110" t="s">
        <v>2288</v>
      </c>
      <c r="E4110" s="17">
        <v>43868</v>
      </c>
      <c r="F4110">
        <v>363</v>
      </c>
      <c r="G4110">
        <v>29</v>
      </c>
      <c r="H4110">
        <v>2919</v>
      </c>
      <c r="I4110">
        <v>386623</v>
      </c>
      <c r="J4110">
        <v>9032</v>
      </c>
      <c r="K4110">
        <v>259175</v>
      </c>
      <c r="L4110">
        <v>5808</v>
      </c>
      <c r="M4110">
        <v>18841</v>
      </c>
      <c r="N4110">
        <v>213000000</v>
      </c>
    </row>
    <row r="4111" spans="1:14" x14ac:dyDescent="0.3">
      <c r="A4111" t="s">
        <v>6352</v>
      </c>
      <c r="B4111" t="s">
        <v>2187</v>
      </c>
      <c r="C4111" t="s">
        <v>2201</v>
      </c>
      <c r="D4111" t="s">
        <v>2202</v>
      </c>
      <c r="E4111" s="17">
        <v>44341</v>
      </c>
      <c r="F4111">
        <v>107</v>
      </c>
      <c r="G4111">
        <v>26</v>
      </c>
      <c r="H4111">
        <v>3995</v>
      </c>
      <c r="I4111">
        <v>386730</v>
      </c>
      <c r="J4111">
        <v>9058</v>
      </c>
      <c r="K4111">
        <v>263170</v>
      </c>
      <c r="L4111">
        <v>1819</v>
      </c>
      <c r="M4111">
        <v>6072</v>
      </c>
      <c r="N4111">
        <v>83000000</v>
      </c>
    </row>
    <row r="4112" spans="1:14" x14ac:dyDescent="0.3">
      <c r="A4112" t="s">
        <v>6353</v>
      </c>
      <c r="B4112" t="s">
        <v>2194</v>
      </c>
      <c r="C4112" t="s">
        <v>2221</v>
      </c>
      <c r="D4112" t="s">
        <v>2222</v>
      </c>
      <c r="E4112" s="17">
        <v>44250</v>
      </c>
      <c r="F4112">
        <v>3094</v>
      </c>
      <c r="G4112">
        <v>131</v>
      </c>
      <c r="H4112">
        <v>2293</v>
      </c>
      <c r="I4112">
        <v>389824</v>
      </c>
      <c r="J4112">
        <v>9189</v>
      </c>
      <c r="K4112">
        <v>265463</v>
      </c>
      <c r="L4112">
        <v>49504</v>
      </c>
      <c r="M4112">
        <v>7206</v>
      </c>
      <c r="N4112">
        <v>1380000000</v>
      </c>
    </row>
    <row r="4113" spans="1:14" x14ac:dyDescent="0.3">
      <c r="A4113" t="s">
        <v>6354</v>
      </c>
      <c r="B4113" t="s">
        <v>2187</v>
      </c>
      <c r="C4113" t="s">
        <v>2255</v>
      </c>
      <c r="D4113" t="s">
        <v>2255</v>
      </c>
      <c r="E4113" s="17">
        <v>43999</v>
      </c>
      <c r="F4113">
        <v>622</v>
      </c>
      <c r="G4113">
        <v>178</v>
      </c>
      <c r="H4113">
        <v>3375</v>
      </c>
      <c r="I4113">
        <v>390446</v>
      </c>
      <c r="J4113">
        <v>9367</v>
      </c>
      <c r="K4113">
        <v>268838</v>
      </c>
      <c r="L4113">
        <v>9330</v>
      </c>
      <c r="M4113">
        <v>4092</v>
      </c>
      <c r="N4113">
        <v>83000000</v>
      </c>
    </row>
    <row r="4114" spans="1:14" x14ac:dyDescent="0.3">
      <c r="A4114" t="s">
        <v>6355</v>
      </c>
      <c r="B4114" t="s">
        <v>2187</v>
      </c>
      <c r="C4114" t="s">
        <v>2255</v>
      </c>
      <c r="D4114" t="s">
        <v>2255</v>
      </c>
      <c r="E4114" s="17">
        <v>44173</v>
      </c>
      <c r="F4114">
        <v>4416</v>
      </c>
      <c r="G4114">
        <v>82</v>
      </c>
      <c r="H4114">
        <v>3959</v>
      </c>
      <c r="I4114">
        <v>394862</v>
      </c>
      <c r="J4114">
        <v>9449</v>
      </c>
      <c r="K4114">
        <v>272797</v>
      </c>
      <c r="L4114">
        <v>61824</v>
      </c>
      <c r="M4114">
        <v>2080</v>
      </c>
      <c r="N4114">
        <v>83000000</v>
      </c>
    </row>
    <row r="4115" spans="1:14" x14ac:dyDescent="0.3">
      <c r="A4115" t="s">
        <v>6356</v>
      </c>
      <c r="B4115" t="s">
        <v>2194</v>
      </c>
      <c r="C4115" t="s">
        <v>27</v>
      </c>
      <c r="D4115" t="s">
        <v>27</v>
      </c>
      <c r="E4115" s="17">
        <v>44136</v>
      </c>
      <c r="F4115">
        <v>509</v>
      </c>
      <c r="G4115">
        <v>97</v>
      </c>
      <c r="H4115">
        <v>3432</v>
      </c>
      <c r="I4115">
        <v>395371</v>
      </c>
      <c r="J4115">
        <v>9546</v>
      </c>
      <c r="K4115">
        <v>276229</v>
      </c>
      <c r="L4115">
        <v>3054</v>
      </c>
      <c r="M4115">
        <v>14157</v>
      </c>
      <c r="N4115">
        <v>1380000000</v>
      </c>
    </row>
    <row r="4116" spans="1:14" x14ac:dyDescent="0.3">
      <c r="A4116" t="s">
        <v>6357</v>
      </c>
      <c r="B4116" t="s">
        <v>2194</v>
      </c>
      <c r="C4116" t="s">
        <v>2204</v>
      </c>
      <c r="D4116" t="s">
        <v>25</v>
      </c>
      <c r="E4116" s="17">
        <v>44372</v>
      </c>
      <c r="F4116">
        <v>1064</v>
      </c>
      <c r="G4116">
        <v>69</v>
      </c>
      <c r="H4116">
        <v>1349</v>
      </c>
      <c r="I4116">
        <v>396435</v>
      </c>
      <c r="J4116">
        <v>9615</v>
      </c>
      <c r="K4116">
        <v>277578</v>
      </c>
      <c r="L4116">
        <v>8512</v>
      </c>
      <c r="M4116">
        <v>12062</v>
      </c>
      <c r="N4116">
        <v>1380000000</v>
      </c>
    </row>
    <row r="4117" spans="1:14" x14ac:dyDescent="0.3">
      <c r="A4117" t="s">
        <v>6358</v>
      </c>
      <c r="B4117" t="s">
        <v>2211</v>
      </c>
      <c r="C4117" t="s">
        <v>2245</v>
      </c>
      <c r="D4117" t="s">
        <v>2308</v>
      </c>
      <c r="E4117" s="17">
        <v>44532</v>
      </c>
      <c r="F4117">
        <v>3865</v>
      </c>
      <c r="G4117">
        <v>78</v>
      </c>
      <c r="H4117">
        <v>307</v>
      </c>
      <c r="I4117">
        <v>400300</v>
      </c>
      <c r="J4117">
        <v>9693</v>
      </c>
      <c r="K4117">
        <v>277885</v>
      </c>
      <c r="L4117">
        <v>38650</v>
      </c>
      <c r="M4117">
        <v>1743</v>
      </c>
      <c r="N4117">
        <v>331000000</v>
      </c>
    </row>
    <row r="4118" spans="1:14" x14ac:dyDescent="0.3">
      <c r="A4118" t="s">
        <v>6359</v>
      </c>
      <c r="B4118" t="s">
        <v>2190</v>
      </c>
      <c r="C4118" t="s">
        <v>2269</v>
      </c>
      <c r="D4118" t="s">
        <v>2270</v>
      </c>
      <c r="E4118" s="17">
        <v>44367</v>
      </c>
      <c r="F4118">
        <v>303</v>
      </c>
      <c r="G4118">
        <v>137</v>
      </c>
      <c r="H4118">
        <v>1346</v>
      </c>
      <c r="I4118">
        <v>400603</v>
      </c>
      <c r="J4118">
        <v>9830</v>
      </c>
      <c r="K4118">
        <v>279231</v>
      </c>
      <c r="L4118">
        <v>5151</v>
      </c>
      <c r="M4118">
        <v>3249</v>
      </c>
      <c r="N4118">
        <v>213000000</v>
      </c>
    </row>
    <row r="4119" spans="1:14" x14ac:dyDescent="0.3">
      <c r="A4119" t="s">
        <v>6360</v>
      </c>
      <c r="B4119" t="s">
        <v>2211</v>
      </c>
      <c r="C4119" t="s">
        <v>2245</v>
      </c>
      <c r="D4119" t="s">
        <v>2246</v>
      </c>
      <c r="E4119" s="17">
        <v>43942</v>
      </c>
      <c r="F4119">
        <v>968</v>
      </c>
      <c r="G4119">
        <v>117</v>
      </c>
      <c r="H4119">
        <v>866</v>
      </c>
      <c r="I4119">
        <v>401571</v>
      </c>
      <c r="J4119">
        <v>9947</v>
      </c>
      <c r="K4119">
        <v>280097</v>
      </c>
      <c r="L4119">
        <v>6776</v>
      </c>
      <c r="M4119">
        <v>4479</v>
      </c>
      <c r="N4119">
        <v>331000000</v>
      </c>
    </row>
    <row r="4120" spans="1:14" x14ac:dyDescent="0.3">
      <c r="A4120" t="s">
        <v>6361</v>
      </c>
      <c r="B4120" t="s">
        <v>2211</v>
      </c>
      <c r="C4120" t="s">
        <v>2241</v>
      </c>
      <c r="D4120" t="s">
        <v>2261</v>
      </c>
      <c r="E4120" s="17">
        <v>44241</v>
      </c>
      <c r="F4120">
        <v>1438</v>
      </c>
      <c r="G4120">
        <v>105</v>
      </c>
      <c r="H4120">
        <v>4806</v>
      </c>
      <c r="I4120">
        <v>403009</v>
      </c>
      <c r="J4120">
        <v>10052</v>
      </c>
      <c r="K4120">
        <v>284903</v>
      </c>
      <c r="L4120">
        <v>18694</v>
      </c>
      <c r="M4120">
        <v>7867</v>
      </c>
      <c r="N4120">
        <v>331000000</v>
      </c>
    </row>
    <row r="4121" spans="1:14" x14ac:dyDescent="0.3">
      <c r="A4121" t="s">
        <v>6362</v>
      </c>
      <c r="B4121" t="s">
        <v>2194</v>
      </c>
      <c r="C4121" t="s">
        <v>27</v>
      </c>
      <c r="D4121" t="s">
        <v>27</v>
      </c>
      <c r="E4121" s="17">
        <v>44036</v>
      </c>
      <c r="F4121">
        <v>3521</v>
      </c>
      <c r="G4121">
        <v>35</v>
      </c>
      <c r="H4121">
        <v>1512</v>
      </c>
      <c r="I4121">
        <v>406530</v>
      </c>
      <c r="J4121">
        <v>10087</v>
      </c>
      <c r="K4121">
        <v>286415</v>
      </c>
      <c r="L4121">
        <v>49294</v>
      </c>
      <c r="M4121">
        <v>8406</v>
      </c>
      <c r="N4121">
        <v>1380000000</v>
      </c>
    </row>
    <row r="4122" spans="1:14" x14ac:dyDescent="0.3">
      <c r="A4122" t="s">
        <v>6363</v>
      </c>
      <c r="B4122" t="s">
        <v>2194</v>
      </c>
      <c r="C4122" t="s">
        <v>2204</v>
      </c>
      <c r="D4122" t="s">
        <v>2235</v>
      </c>
      <c r="E4122" s="17">
        <v>44015</v>
      </c>
      <c r="F4122">
        <v>3871</v>
      </c>
      <c r="G4122">
        <v>45</v>
      </c>
      <c r="H4122">
        <v>2283</v>
      </c>
      <c r="I4122">
        <v>410401</v>
      </c>
      <c r="J4122">
        <v>10132</v>
      </c>
      <c r="K4122">
        <v>288698</v>
      </c>
      <c r="L4122">
        <v>30968</v>
      </c>
      <c r="M4122">
        <v>13512</v>
      </c>
      <c r="N4122">
        <v>1380000000</v>
      </c>
    </row>
    <row r="4123" spans="1:14" x14ac:dyDescent="0.3">
      <c r="A4123" t="s">
        <v>6364</v>
      </c>
      <c r="B4123" t="s">
        <v>2190</v>
      </c>
      <c r="C4123" t="s">
        <v>2252</v>
      </c>
      <c r="D4123" t="s">
        <v>2301</v>
      </c>
      <c r="E4123" s="17">
        <v>44212</v>
      </c>
      <c r="F4123">
        <v>3500</v>
      </c>
      <c r="G4123">
        <v>103</v>
      </c>
      <c r="H4123">
        <v>4024</v>
      </c>
      <c r="I4123">
        <v>413901</v>
      </c>
      <c r="J4123">
        <v>10235</v>
      </c>
      <c r="K4123">
        <v>292722</v>
      </c>
      <c r="L4123">
        <v>38500</v>
      </c>
      <c r="M4123">
        <v>10636</v>
      </c>
      <c r="N4123">
        <v>213000000</v>
      </c>
    </row>
    <row r="4124" spans="1:14" x14ac:dyDescent="0.3">
      <c r="A4124" t="s">
        <v>6365</v>
      </c>
      <c r="B4124" t="s">
        <v>2187</v>
      </c>
      <c r="C4124" t="s">
        <v>2201</v>
      </c>
      <c r="D4124" t="s">
        <v>2202</v>
      </c>
      <c r="E4124" s="17">
        <v>44326</v>
      </c>
      <c r="F4124">
        <v>2199</v>
      </c>
      <c r="G4124">
        <v>133</v>
      </c>
      <c r="H4124">
        <v>3778</v>
      </c>
      <c r="I4124">
        <v>416100</v>
      </c>
      <c r="J4124">
        <v>10368</v>
      </c>
      <c r="K4124">
        <v>296500</v>
      </c>
      <c r="L4124">
        <v>32985</v>
      </c>
      <c r="M4124">
        <v>8875</v>
      </c>
      <c r="N4124">
        <v>83000000</v>
      </c>
    </row>
    <row r="4125" spans="1:14" x14ac:dyDescent="0.3">
      <c r="A4125" t="s">
        <v>6366</v>
      </c>
      <c r="B4125" t="s">
        <v>2211</v>
      </c>
      <c r="C4125" t="s">
        <v>2241</v>
      </c>
      <c r="D4125" t="s">
        <v>2242</v>
      </c>
      <c r="E4125" s="17">
        <v>44209</v>
      </c>
      <c r="F4125">
        <v>4354</v>
      </c>
      <c r="G4125">
        <v>107</v>
      </c>
      <c r="H4125">
        <v>867</v>
      </c>
      <c r="I4125">
        <v>420454</v>
      </c>
      <c r="J4125">
        <v>10475</v>
      </c>
      <c r="K4125">
        <v>297367</v>
      </c>
      <c r="L4125">
        <v>39186</v>
      </c>
      <c r="M4125">
        <v>6350</v>
      </c>
      <c r="N4125">
        <v>331000000</v>
      </c>
    </row>
    <row r="4126" spans="1:14" x14ac:dyDescent="0.3">
      <c r="A4126" t="s">
        <v>6367</v>
      </c>
      <c r="B4126" t="s">
        <v>2190</v>
      </c>
      <c r="C4126" t="s">
        <v>2269</v>
      </c>
      <c r="D4126" t="s">
        <v>2270</v>
      </c>
      <c r="E4126" s="17">
        <v>43877</v>
      </c>
      <c r="F4126">
        <v>3901</v>
      </c>
      <c r="G4126">
        <v>103</v>
      </c>
      <c r="H4126">
        <v>1382</v>
      </c>
      <c r="I4126">
        <v>424355</v>
      </c>
      <c r="J4126">
        <v>10578</v>
      </c>
      <c r="K4126">
        <v>298749</v>
      </c>
      <c r="L4126">
        <v>39010</v>
      </c>
      <c r="M4126">
        <v>16954</v>
      </c>
      <c r="N4126">
        <v>213000000</v>
      </c>
    </row>
    <row r="4127" spans="1:14" x14ac:dyDescent="0.3">
      <c r="A4127" t="s">
        <v>6368</v>
      </c>
      <c r="B4127" t="s">
        <v>2211</v>
      </c>
      <c r="C4127" t="s">
        <v>2245</v>
      </c>
      <c r="D4127" t="s">
        <v>2308</v>
      </c>
      <c r="E4127" s="17">
        <v>44381</v>
      </c>
      <c r="F4127">
        <v>2270</v>
      </c>
      <c r="G4127">
        <v>69</v>
      </c>
      <c r="H4127">
        <v>3614</v>
      </c>
      <c r="I4127">
        <v>426625</v>
      </c>
      <c r="J4127">
        <v>10647</v>
      </c>
      <c r="K4127">
        <v>302363</v>
      </c>
      <c r="L4127">
        <v>29510</v>
      </c>
      <c r="M4127">
        <v>8038</v>
      </c>
      <c r="N4127">
        <v>331000000</v>
      </c>
    </row>
    <row r="4128" spans="1:14" x14ac:dyDescent="0.3">
      <c r="A4128" t="s">
        <v>6369</v>
      </c>
      <c r="B4128" t="s">
        <v>2187</v>
      </c>
      <c r="C4128" t="s">
        <v>2201</v>
      </c>
      <c r="D4128" t="s">
        <v>2272</v>
      </c>
      <c r="E4128" s="17">
        <v>44358</v>
      </c>
      <c r="F4128">
        <v>229</v>
      </c>
      <c r="G4128">
        <v>88</v>
      </c>
      <c r="H4128">
        <v>2072</v>
      </c>
      <c r="I4128">
        <v>426854</v>
      </c>
      <c r="J4128">
        <v>10735</v>
      </c>
      <c r="K4128">
        <v>304435</v>
      </c>
      <c r="L4128">
        <v>2977</v>
      </c>
      <c r="M4128">
        <v>19691</v>
      </c>
      <c r="N4128">
        <v>83000000</v>
      </c>
    </row>
    <row r="4129" spans="1:14" x14ac:dyDescent="0.3">
      <c r="A4129" t="s">
        <v>6370</v>
      </c>
      <c r="B4129" t="s">
        <v>2211</v>
      </c>
      <c r="C4129" t="s">
        <v>2245</v>
      </c>
      <c r="D4129" t="s">
        <v>2246</v>
      </c>
      <c r="E4129" s="17">
        <v>44334</v>
      </c>
      <c r="F4129">
        <v>2486</v>
      </c>
      <c r="G4129">
        <v>2</v>
      </c>
      <c r="H4129">
        <v>2862</v>
      </c>
      <c r="I4129">
        <v>429340</v>
      </c>
      <c r="J4129">
        <v>10737</v>
      </c>
      <c r="K4129">
        <v>307297</v>
      </c>
      <c r="L4129">
        <v>24860</v>
      </c>
      <c r="M4129">
        <v>5712</v>
      </c>
      <c r="N4129">
        <v>331000000</v>
      </c>
    </row>
    <row r="4130" spans="1:14" x14ac:dyDescent="0.3">
      <c r="A4130" t="s">
        <v>6371</v>
      </c>
      <c r="B4130" t="s">
        <v>2206</v>
      </c>
      <c r="C4130" t="s">
        <v>2207</v>
      </c>
      <c r="D4130" t="s">
        <v>2208</v>
      </c>
      <c r="E4130" s="17">
        <v>43852</v>
      </c>
      <c r="F4130">
        <v>149</v>
      </c>
      <c r="G4130">
        <v>177</v>
      </c>
      <c r="H4130">
        <v>983</v>
      </c>
      <c r="I4130">
        <v>429489</v>
      </c>
      <c r="J4130">
        <v>10914</v>
      </c>
      <c r="K4130">
        <v>308280</v>
      </c>
      <c r="L4130">
        <v>894</v>
      </c>
      <c r="M4130">
        <v>2476</v>
      </c>
      <c r="N4130">
        <v>68000000</v>
      </c>
    </row>
    <row r="4131" spans="1:14" x14ac:dyDescent="0.3">
      <c r="A4131" t="s">
        <v>6372</v>
      </c>
      <c r="B4131" t="s">
        <v>2190</v>
      </c>
      <c r="C4131" t="s">
        <v>2191</v>
      </c>
      <c r="D4131" t="s">
        <v>2192</v>
      </c>
      <c r="E4131" s="17">
        <v>44043</v>
      </c>
      <c r="F4131">
        <v>909</v>
      </c>
      <c r="G4131">
        <v>41</v>
      </c>
      <c r="H4131">
        <v>1024</v>
      </c>
      <c r="I4131">
        <v>430398</v>
      </c>
      <c r="J4131">
        <v>10955</v>
      </c>
      <c r="K4131">
        <v>309304</v>
      </c>
      <c r="L4131">
        <v>11817</v>
      </c>
      <c r="M4131">
        <v>14140</v>
      </c>
      <c r="N4131">
        <v>213000000</v>
      </c>
    </row>
    <row r="4132" spans="1:14" x14ac:dyDescent="0.3">
      <c r="A4132" t="s">
        <v>6373</v>
      </c>
      <c r="B4132" t="s">
        <v>2194</v>
      </c>
      <c r="C4132" t="s">
        <v>2195</v>
      </c>
      <c r="D4132" t="s">
        <v>2296</v>
      </c>
      <c r="E4132" s="17">
        <v>44140</v>
      </c>
      <c r="F4132">
        <v>3528</v>
      </c>
      <c r="G4132">
        <v>109</v>
      </c>
      <c r="H4132">
        <v>2405</v>
      </c>
      <c r="I4132">
        <v>433926</v>
      </c>
      <c r="J4132">
        <v>11064</v>
      </c>
      <c r="K4132">
        <v>311709</v>
      </c>
      <c r="L4132">
        <v>52920</v>
      </c>
      <c r="M4132">
        <v>551</v>
      </c>
      <c r="N4132">
        <v>1380000000</v>
      </c>
    </row>
    <row r="4133" spans="1:14" x14ac:dyDescent="0.3">
      <c r="A4133" t="s">
        <v>6374</v>
      </c>
      <c r="B4133" t="s">
        <v>2211</v>
      </c>
      <c r="C4133" t="s">
        <v>2241</v>
      </c>
      <c r="D4133" t="s">
        <v>2261</v>
      </c>
      <c r="E4133" s="17">
        <v>44491</v>
      </c>
      <c r="F4133">
        <v>977</v>
      </c>
      <c r="G4133">
        <v>181</v>
      </c>
      <c r="H4133">
        <v>117</v>
      </c>
      <c r="I4133">
        <v>434903</v>
      </c>
      <c r="J4133">
        <v>11245</v>
      </c>
      <c r="K4133">
        <v>311826</v>
      </c>
      <c r="L4133">
        <v>5862</v>
      </c>
      <c r="M4133">
        <v>12369</v>
      </c>
      <c r="N4133">
        <v>331000000</v>
      </c>
    </row>
    <row r="4134" spans="1:14" x14ac:dyDescent="0.3">
      <c r="A4134" t="s">
        <v>6375</v>
      </c>
      <c r="B4134" t="s">
        <v>2190</v>
      </c>
      <c r="C4134" t="s">
        <v>2198</v>
      </c>
      <c r="D4134" t="s">
        <v>2306</v>
      </c>
      <c r="E4134" s="17">
        <v>44102</v>
      </c>
      <c r="F4134">
        <v>634</v>
      </c>
      <c r="G4134">
        <v>166</v>
      </c>
      <c r="H4134">
        <v>2526</v>
      </c>
      <c r="I4134">
        <v>435537</v>
      </c>
      <c r="J4134">
        <v>11411</v>
      </c>
      <c r="K4134">
        <v>314352</v>
      </c>
      <c r="L4134">
        <v>3804</v>
      </c>
      <c r="M4134">
        <v>9739</v>
      </c>
      <c r="N4134">
        <v>213000000</v>
      </c>
    </row>
    <row r="4135" spans="1:14" x14ac:dyDescent="0.3">
      <c r="A4135" t="s">
        <v>6376</v>
      </c>
      <c r="B4135" t="s">
        <v>2190</v>
      </c>
      <c r="C4135" t="s">
        <v>2269</v>
      </c>
      <c r="D4135" t="s">
        <v>2288</v>
      </c>
      <c r="E4135" s="17">
        <v>44401</v>
      </c>
      <c r="F4135">
        <v>4717</v>
      </c>
      <c r="G4135">
        <v>117</v>
      </c>
      <c r="H4135">
        <v>2160</v>
      </c>
      <c r="I4135">
        <v>440254</v>
      </c>
      <c r="J4135">
        <v>11528</v>
      </c>
      <c r="K4135">
        <v>316512</v>
      </c>
      <c r="L4135">
        <v>28302</v>
      </c>
      <c r="M4135">
        <v>15758</v>
      </c>
      <c r="N4135">
        <v>213000000</v>
      </c>
    </row>
    <row r="4136" spans="1:14" x14ac:dyDescent="0.3">
      <c r="A4136" t="s">
        <v>6377</v>
      </c>
      <c r="B4136" t="s">
        <v>2211</v>
      </c>
      <c r="C4136" t="s">
        <v>2241</v>
      </c>
      <c r="D4136" t="s">
        <v>2242</v>
      </c>
      <c r="E4136" s="17">
        <v>44032</v>
      </c>
      <c r="F4136">
        <v>2190</v>
      </c>
      <c r="G4136">
        <v>54</v>
      </c>
      <c r="H4136">
        <v>1218</v>
      </c>
      <c r="I4136">
        <v>442444</v>
      </c>
      <c r="J4136">
        <v>11582</v>
      </c>
      <c r="K4136">
        <v>317730</v>
      </c>
      <c r="L4136">
        <v>39420</v>
      </c>
      <c r="M4136">
        <v>2045</v>
      </c>
      <c r="N4136">
        <v>331000000</v>
      </c>
    </row>
    <row r="4137" spans="1:14" x14ac:dyDescent="0.3">
      <c r="A4137" t="s">
        <v>6378</v>
      </c>
      <c r="B4137" t="s">
        <v>2194</v>
      </c>
      <c r="C4137" t="s">
        <v>27</v>
      </c>
      <c r="D4137" t="s">
        <v>27</v>
      </c>
      <c r="E4137" s="17">
        <v>43862</v>
      </c>
      <c r="F4137">
        <v>4149</v>
      </c>
      <c r="G4137">
        <v>138</v>
      </c>
      <c r="H4137">
        <v>1043</v>
      </c>
      <c r="I4137">
        <v>446593</v>
      </c>
      <c r="J4137">
        <v>11720</v>
      </c>
      <c r="K4137">
        <v>318773</v>
      </c>
      <c r="L4137">
        <v>45639</v>
      </c>
      <c r="M4137">
        <v>12138</v>
      </c>
      <c r="N4137">
        <v>1380000000</v>
      </c>
    </row>
    <row r="4138" spans="1:14" x14ac:dyDescent="0.3">
      <c r="A4138" t="s">
        <v>6379</v>
      </c>
      <c r="B4138" t="s">
        <v>2194</v>
      </c>
      <c r="C4138" t="s">
        <v>2195</v>
      </c>
      <c r="D4138" t="s">
        <v>2296</v>
      </c>
      <c r="E4138" s="17">
        <v>44273</v>
      </c>
      <c r="F4138">
        <v>4939</v>
      </c>
      <c r="G4138">
        <v>113</v>
      </c>
      <c r="H4138">
        <v>2505</v>
      </c>
      <c r="I4138">
        <v>451532</v>
      </c>
      <c r="J4138">
        <v>11833</v>
      </c>
      <c r="K4138">
        <v>321278</v>
      </c>
      <c r="L4138">
        <v>74085</v>
      </c>
      <c r="M4138">
        <v>6615</v>
      </c>
      <c r="N4138">
        <v>1380000000</v>
      </c>
    </row>
    <row r="4139" spans="1:14" x14ac:dyDescent="0.3">
      <c r="A4139" t="s">
        <v>6380</v>
      </c>
      <c r="B4139" t="s">
        <v>2211</v>
      </c>
      <c r="C4139" t="s">
        <v>2245</v>
      </c>
      <c r="D4139" t="s">
        <v>2246</v>
      </c>
      <c r="E4139" s="17">
        <v>43992</v>
      </c>
      <c r="F4139">
        <v>3474</v>
      </c>
      <c r="G4139">
        <v>29</v>
      </c>
      <c r="H4139">
        <v>3814</v>
      </c>
      <c r="I4139">
        <v>455006</v>
      </c>
      <c r="J4139">
        <v>11862</v>
      </c>
      <c r="K4139">
        <v>325092</v>
      </c>
      <c r="L4139">
        <v>27792</v>
      </c>
      <c r="M4139">
        <v>19720</v>
      </c>
      <c r="N4139">
        <v>331000000</v>
      </c>
    </row>
    <row r="4140" spans="1:14" x14ac:dyDescent="0.3">
      <c r="A4140" t="s">
        <v>6381</v>
      </c>
      <c r="B4140" t="s">
        <v>2190</v>
      </c>
      <c r="C4140" t="s">
        <v>2198</v>
      </c>
      <c r="D4140" t="s">
        <v>2306</v>
      </c>
      <c r="E4140" s="17">
        <v>44084</v>
      </c>
      <c r="F4140">
        <v>3780</v>
      </c>
      <c r="G4140">
        <v>107</v>
      </c>
      <c r="H4140">
        <v>3519</v>
      </c>
      <c r="I4140">
        <v>458786</v>
      </c>
      <c r="J4140">
        <v>11969</v>
      </c>
      <c r="K4140">
        <v>328611</v>
      </c>
      <c r="L4140">
        <v>45360</v>
      </c>
      <c r="M4140">
        <v>12007</v>
      </c>
      <c r="N4140">
        <v>213000000</v>
      </c>
    </row>
    <row r="4141" spans="1:14" x14ac:dyDescent="0.3">
      <c r="A4141" t="s">
        <v>6382</v>
      </c>
      <c r="B4141" t="s">
        <v>2194</v>
      </c>
      <c r="C4141" t="s">
        <v>2221</v>
      </c>
      <c r="D4141" t="s">
        <v>2281</v>
      </c>
      <c r="E4141" s="17">
        <v>44351</v>
      </c>
      <c r="F4141">
        <v>1865</v>
      </c>
      <c r="G4141">
        <v>80</v>
      </c>
      <c r="H4141">
        <v>2687</v>
      </c>
      <c r="I4141">
        <v>460651</v>
      </c>
      <c r="J4141">
        <v>12049</v>
      </c>
      <c r="K4141">
        <v>331298</v>
      </c>
      <c r="L4141">
        <v>22380</v>
      </c>
      <c r="M4141">
        <v>5208</v>
      </c>
      <c r="N4141">
        <v>1380000000</v>
      </c>
    </row>
    <row r="4142" spans="1:14" x14ac:dyDescent="0.3">
      <c r="A4142" t="s">
        <v>6383</v>
      </c>
      <c r="B4142" t="s">
        <v>2211</v>
      </c>
      <c r="C4142" t="s">
        <v>2241</v>
      </c>
      <c r="D4142" t="s">
        <v>2261</v>
      </c>
      <c r="E4142" s="17">
        <v>44481</v>
      </c>
      <c r="F4142">
        <v>298</v>
      </c>
      <c r="G4142">
        <v>183</v>
      </c>
      <c r="H4142">
        <v>3156</v>
      </c>
      <c r="I4142">
        <v>460949</v>
      </c>
      <c r="J4142">
        <v>12232</v>
      </c>
      <c r="K4142">
        <v>334454</v>
      </c>
      <c r="L4142">
        <v>1490</v>
      </c>
      <c r="M4142">
        <v>215</v>
      </c>
      <c r="N4142">
        <v>331000000</v>
      </c>
    </row>
    <row r="4143" spans="1:14" x14ac:dyDescent="0.3">
      <c r="A4143" t="s">
        <v>6384</v>
      </c>
      <c r="B4143" t="s">
        <v>2211</v>
      </c>
      <c r="C4143" t="s">
        <v>2237</v>
      </c>
      <c r="D4143" t="s">
        <v>2250</v>
      </c>
      <c r="E4143" s="17">
        <v>44310</v>
      </c>
      <c r="F4143">
        <v>2739</v>
      </c>
      <c r="G4143">
        <v>156</v>
      </c>
      <c r="H4143">
        <v>575</v>
      </c>
      <c r="I4143">
        <v>463688</v>
      </c>
      <c r="J4143">
        <v>12388</v>
      </c>
      <c r="K4143">
        <v>335029</v>
      </c>
      <c r="L4143">
        <v>13695</v>
      </c>
      <c r="M4143">
        <v>16345</v>
      </c>
      <c r="N4143">
        <v>331000000</v>
      </c>
    </row>
    <row r="4144" spans="1:14" x14ac:dyDescent="0.3">
      <c r="A4144" t="s">
        <v>6385</v>
      </c>
      <c r="B4144" t="s">
        <v>2211</v>
      </c>
      <c r="C4144" t="s">
        <v>2245</v>
      </c>
      <c r="D4144" t="s">
        <v>2246</v>
      </c>
      <c r="E4144" s="17">
        <v>43840</v>
      </c>
      <c r="F4144">
        <v>3725</v>
      </c>
      <c r="G4144">
        <v>16</v>
      </c>
      <c r="H4144">
        <v>3345</v>
      </c>
      <c r="I4144">
        <v>467413</v>
      </c>
      <c r="J4144">
        <v>12404</v>
      </c>
      <c r="K4144">
        <v>338374</v>
      </c>
      <c r="L4144">
        <v>29800</v>
      </c>
      <c r="M4144">
        <v>11055</v>
      </c>
      <c r="N4144">
        <v>331000000</v>
      </c>
    </row>
    <row r="4145" spans="1:14" x14ac:dyDescent="0.3">
      <c r="A4145" t="s">
        <v>6386</v>
      </c>
      <c r="B4145" t="s">
        <v>2190</v>
      </c>
      <c r="C4145" t="s">
        <v>2269</v>
      </c>
      <c r="D4145" t="s">
        <v>2288</v>
      </c>
      <c r="E4145" s="17">
        <v>44556</v>
      </c>
      <c r="F4145">
        <v>3391</v>
      </c>
      <c r="G4145">
        <v>32</v>
      </c>
      <c r="H4145">
        <v>2847</v>
      </c>
      <c r="I4145">
        <v>470804</v>
      </c>
      <c r="J4145">
        <v>12436</v>
      </c>
      <c r="K4145">
        <v>341221</v>
      </c>
      <c r="L4145">
        <v>20346</v>
      </c>
      <c r="M4145">
        <v>9016</v>
      </c>
      <c r="N4145">
        <v>213000000</v>
      </c>
    </row>
    <row r="4146" spans="1:14" x14ac:dyDescent="0.3">
      <c r="A4146" t="s">
        <v>6387</v>
      </c>
      <c r="B4146" t="s">
        <v>2194</v>
      </c>
      <c r="C4146" t="s">
        <v>2195</v>
      </c>
      <c r="D4146" t="s">
        <v>2296</v>
      </c>
      <c r="E4146" s="17">
        <v>44335</v>
      </c>
      <c r="F4146">
        <v>4540</v>
      </c>
      <c r="G4146">
        <v>101</v>
      </c>
      <c r="H4146">
        <v>402</v>
      </c>
      <c r="I4146">
        <v>475344</v>
      </c>
      <c r="J4146">
        <v>12537</v>
      </c>
      <c r="K4146">
        <v>341623</v>
      </c>
      <c r="L4146">
        <v>77180</v>
      </c>
      <c r="M4146">
        <v>16220</v>
      </c>
      <c r="N4146">
        <v>1380000000</v>
      </c>
    </row>
    <row r="4147" spans="1:14" x14ac:dyDescent="0.3">
      <c r="A4147" t="s">
        <v>6388</v>
      </c>
      <c r="B4147" t="s">
        <v>2190</v>
      </c>
      <c r="C4147" t="s">
        <v>2191</v>
      </c>
      <c r="D4147" t="s">
        <v>2192</v>
      </c>
      <c r="E4147" s="17">
        <v>44390</v>
      </c>
      <c r="F4147">
        <v>97</v>
      </c>
      <c r="G4147">
        <v>20</v>
      </c>
      <c r="H4147">
        <v>252</v>
      </c>
      <c r="I4147">
        <v>475441</v>
      </c>
      <c r="J4147">
        <v>12557</v>
      </c>
      <c r="K4147">
        <v>341875</v>
      </c>
      <c r="L4147">
        <v>679</v>
      </c>
      <c r="M4147">
        <v>12859</v>
      </c>
      <c r="N4147">
        <v>213000000</v>
      </c>
    </row>
    <row r="4148" spans="1:14" x14ac:dyDescent="0.3">
      <c r="A4148" t="s">
        <v>6389</v>
      </c>
      <c r="B4148" t="s">
        <v>2206</v>
      </c>
      <c r="C4148" t="s">
        <v>2207</v>
      </c>
      <c r="D4148" t="s">
        <v>2208</v>
      </c>
      <c r="E4148" s="17">
        <v>44266</v>
      </c>
      <c r="F4148">
        <v>3197</v>
      </c>
      <c r="G4148">
        <v>110</v>
      </c>
      <c r="H4148">
        <v>1629</v>
      </c>
      <c r="I4148">
        <v>478638</v>
      </c>
      <c r="J4148">
        <v>12667</v>
      </c>
      <c r="K4148">
        <v>343504</v>
      </c>
      <c r="L4148">
        <v>44758</v>
      </c>
      <c r="M4148">
        <v>14672</v>
      </c>
      <c r="N4148">
        <v>68000000</v>
      </c>
    </row>
    <row r="4149" spans="1:14" x14ac:dyDescent="0.3">
      <c r="A4149" t="s">
        <v>6390</v>
      </c>
      <c r="B4149" t="s">
        <v>2194</v>
      </c>
      <c r="C4149" t="s">
        <v>27</v>
      </c>
      <c r="D4149" t="s">
        <v>27</v>
      </c>
      <c r="E4149" s="17">
        <v>43941</v>
      </c>
      <c r="F4149">
        <v>2105</v>
      </c>
      <c r="G4149">
        <v>9</v>
      </c>
      <c r="H4149">
        <v>2709</v>
      </c>
      <c r="I4149">
        <v>480743</v>
      </c>
      <c r="J4149">
        <v>12676</v>
      </c>
      <c r="K4149">
        <v>346213</v>
      </c>
      <c r="L4149">
        <v>12630</v>
      </c>
      <c r="M4149">
        <v>6901</v>
      </c>
      <c r="N4149">
        <v>1380000000</v>
      </c>
    </row>
    <row r="4150" spans="1:14" x14ac:dyDescent="0.3">
      <c r="A4150" t="s">
        <v>6391</v>
      </c>
      <c r="B4150" t="s">
        <v>2190</v>
      </c>
      <c r="C4150" t="s">
        <v>2191</v>
      </c>
      <c r="D4150" t="s">
        <v>2285</v>
      </c>
      <c r="E4150" s="17">
        <v>43983</v>
      </c>
      <c r="F4150">
        <v>4272</v>
      </c>
      <c r="G4150">
        <v>102</v>
      </c>
      <c r="H4150">
        <v>4764</v>
      </c>
      <c r="I4150">
        <v>485015</v>
      </c>
      <c r="J4150">
        <v>12778</v>
      </c>
      <c r="K4150">
        <v>350977</v>
      </c>
      <c r="L4150">
        <v>59808</v>
      </c>
      <c r="M4150">
        <v>8490</v>
      </c>
      <c r="N4150">
        <v>213000000</v>
      </c>
    </row>
    <row r="4151" spans="1:14" x14ac:dyDescent="0.3">
      <c r="A4151" t="s">
        <v>6392</v>
      </c>
      <c r="B4151" t="s">
        <v>2194</v>
      </c>
      <c r="C4151" t="s">
        <v>2221</v>
      </c>
      <c r="D4151" t="s">
        <v>2222</v>
      </c>
      <c r="E4151" s="17">
        <v>44465</v>
      </c>
      <c r="F4151">
        <v>4814</v>
      </c>
      <c r="G4151">
        <v>38</v>
      </c>
      <c r="H4151">
        <v>4823</v>
      </c>
      <c r="I4151">
        <v>489829</v>
      </c>
      <c r="J4151">
        <v>12816</v>
      </c>
      <c r="K4151">
        <v>355800</v>
      </c>
      <c r="L4151">
        <v>62582</v>
      </c>
      <c r="M4151">
        <v>1237</v>
      </c>
      <c r="N4151">
        <v>1380000000</v>
      </c>
    </row>
    <row r="4152" spans="1:14" x14ac:dyDescent="0.3">
      <c r="A4152" t="s">
        <v>6393</v>
      </c>
      <c r="B4152" t="s">
        <v>2206</v>
      </c>
      <c r="C4152" t="s">
        <v>2232</v>
      </c>
      <c r="D4152" t="s">
        <v>2326</v>
      </c>
      <c r="E4152" s="17">
        <v>43932</v>
      </c>
      <c r="F4152">
        <v>3522</v>
      </c>
      <c r="G4152">
        <v>77</v>
      </c>
      <c r="H4152">
        <v>3331</v>
      </c>
      <c r="I4152">
        <v>493351</v>
      </c>
      <c r="J4152">
        <v>12893</v>
      </c>
      <c r="K4152">
        <v>359131</v>
      </c>
      <c r="L4152">
        <v>63396</v>
      </c>
      <c r="M4152">
        <v>10833</v>
      </c>
      <c r="N4152">
        <v>68000000</v>
      </c>
    </row>
    <row r="4153" spans="1:14" x14ac:dyDescent="0.3">
      <c r="A4153" t="s">
        <v>6394</v>
      </c>
      <c r="B4153" t="s">
        <v>2187</v>
      </c>
      <c r="C4153" t="s">
        <v>2338</v>
      </c>
      <c r="D4153" t="s">
        <v>2438</v>
      </c>
      <c r="E4153" s="17">
        <v>44021</v>
      </c>
      <c r="F4153">
        <v>4418</v>
      </c>
      <c r="G4153">
        <v>174</v>
      </c>
      <c r="H4153">
        <v>4043</v>
      </c>
      <c r="I4153">
        <v>497769</v>
      </c>
      <c r="J4153">
        <v>13067</v>
      </c>
      <c r="K4153">
        <v>363174</v>
      </c>
      <c r="L4153">
        <v>44180</v>
      </c>
      <c r="M4153">
        <v>7002</v>
      </c>
      <c r="N4153">
        <v>83000000</v>
      </c>
    </row>
    <row r="4154" spans="1:14" x14ac:dyDescent="0.3">
      <c r="A4154" t="s">
        <v>6395</v>
      </c>
      <c r="B4154" t="s">
        <v>2211</v>
      </c>
      <c r="C4154" t="s">
        <v>2237</v>
      </c>
      <c r="D4154" t="s">
        <v>2250</v>
      </c>
      <c r="E4154" s="17">
        <v>44559</v>
      </c>
      <c r="F4154">
        <v>845</v>
      </c>
      <c r="G4154">
        <v>85</v>
      </c>
      <c r="H4154">
        <v>2659</v>
      </c>
      <c r="I4154">
        <v>498614</v>
      </c>
      <c r="J4154">
        <v>13152</v>
      </c>
      <c r="K4154">
        <v>365833</v>
      </c>
      <c r="L4154">
        <v>9295</v>
      </c>
      <c r="M4154">
        <v>6207</v>
      </c>
      <c r="N4154">
        <v>331000000</v>
      </c>
    </row>
    <row r="4155" spans="1:14" x14ac:dyDescent="0.3">
      <c r="A4155" t="s">
        <v>6396</v>
      </c>
      <c r="B4155" t="s">
        <v>2190</v>
      </c>
      <c r="C4155" t="s">
        <v>2252</v>
      </c>
      <c r="D4155" t="s">
        <v>2301</v>
      </c>
      <c r="E4155" s="17">
        <v>44393</v>
      </c>
      <c r="F4155">
        <v>4185</v>
      </c>
      <c r="G4155">
        <v>51</v>
      </c>
      <c r="H4155">
        <v>978</v>
      </c>
      <c r="I4155">
        <v>502799</v>
      </c>
      <c r="J4155">
        <v>13203</v>
      </c>
      <c r="K4155">
        <v>366811</v>
      </c>
      <c r="L4155">
        <v>41850</v>
      </c>
      <c r="M4155">
        <v>17153</v>
      </c>
      <c r="N4155">
        <v>213000000</v>
      </c>
    </row>
    <row r="4156" spans="1:14" x14ac:dyDescent="0.3">
      <c r="A4156" t="s">
        <v>6397</v>
      </c>
      <c r="B4156" t="s">
        <v>2206</v>
      </c>
      <c r="C4156" t="s">
        <v>2257</v>
      </c>
      <c r="D4156" t="s">
        <v>2258</v>
      </c>
      <c r="E4156" s="17">
        <v>43911</v>
      </c>
      <c r="F4156">
        <v>4226</v>
      </c>
      <c r="G4156">
        <v>40</v>
      </c>
      <c r="H4156">
        <v>3816</v>
      </c>
      <c r="I4156">
        <v>507025</v>
      </c>
      <c r="J4156">
        <v>13243</v>
      </c>
      <c r="K4156">
        <v>370627</v>
      </c>
      <c r="L4156">
        <v>21130</v>
      </c>
      <c r="M4156">
        <v>6773</v>
      </c>
      <c r="N4156">
        <v>68000000</v>
      </c>
    </row>
    <row r="4157" spans="1:14" x14ac:dyDescent="0.3">
      <c r="A4157" t="s">
        <v>6398</v>
      </c>
      <c r="B4157" t="s">
        <v>2206</v>
      </c>
      <c r="C4157" t="s">
        <v>2257</v>
      </c>
      <c r="D4157" t="s">
        <v>2290</v>
      </c>
      <c r="E4157" s="17">
        <v>44319</v>
      </c>
      <c r="F4157">
        <v>3881</v>
      </c>
      <c r="G4157">
        <v>174</v>
      </c>
      <c r="H4157">
        <v>2726</v>
      </c>
      <c r="I4157">
        <v>510906</v>
      </c>
      <c r="J4157">
        <v>13417</v>
      </c>
      <c r="K4157">
        <v>373353</v>
      </c>
      <c r="L4157">
        <v>69858</v>
      </c>
      <c r="M4157">
        <v>6975</v>
      </c>
      <c r="N4157">
        <v>68000000</v>
      </c>
    </row>
    <row r="4158" spans="1:14" x14ac:dyDescent="0.3">
      <c r="A4158" t="s">
        <v>6399</v>
      </c>
      <c r="B4158" t="s">
        <v>2194</v>
      </c>
      <c r="C4158" t="s">
        <v>2221</v>
      </c>
      <c r="D4158" t="s">
        <v>2222</v>
      </c>
      <c r="E4158" s="17">
        <v>43918</v>
      </c>
      <c r="F4158">
        <v>1052</v>
      </c>
      <c r="G4158">
        <v>86</v>
      </c>
      <c r="H4158">
        <v>568</v>
      </c>
      <c r="I4158">
        <v>511958</v>
      </c>
      <c r="J4158">
        <v>13503</v>
      </c>
      <c r="K4158">
        <v>373921</v>
      </c>
      <c r="L4158">
        <v>9468</v>
      </c>
      <c r="M4158">
        <v>9704</v>
      </c>
      <c r="N4158">
        <v>1380000000</v>
      </c>
    </row>
    <row r="4159" spans="1:14" x14ac:dyDescent="0.3">
      <c r="A4159" t="s">
        <v>6400</v>
      </c>
      <c r="B4159" t="s">
        <v>2194</v>
      </c>
      <c r="C4159" t="s">
        <v>2195</v>
      </c>
      <c r="D4159" t="s">
        <v>2196</v>
      </c>
      <c r="E4159" s="17">
        <v>44024</v>
      </c>
      <c r="F4159">
        <v>3848</v>
      </c>
      <c r="G4159">
        <v>198</v>
      </c>
      <c r="H4159">
        <v>4638</v>
      </c>
      <c r="I4159">
        <v>515806</v>
      </c>
      <c r="J4159">
        <v>13701</v>
      </c>
      <c r="K4159">
        <v>378559</v>
      </c>
      <c r="L4159">
        <v>26936</v>
      </c>
      <c r="M4159">
        <v>8519</v>
      </c>
      <c r="N4159">
        <v>1380000000</v>
      </c>
    </row>
    <row r="4160" spans="1:14" x14ac:dyDescent="0.3">
      <c r="A4160" t="s">
        <v>6401</v>
      </c>
      <c r="B4160" t="s">
        <v>2211</v>
      </c>
      <c r="C4160" t="s">
        <v>2245</v>
      </c>
      <c r="D4160" t="s">
        <v>2308</v>
      </c>
      <c r="E4160" s="17">
        <v>43934</v>
      </c>
      <c r="F4160">
        <v>3615</v>
      </c>
      <c r="G4160">
        <v>87</v>
      </c>
      <c r="H4160">
        <v>4614</v>
      </c>
      <c r="I4160">
        <v>519421</v>
      </c>
      <c r="J4160">
        <v>13788</v>
      </c>
      <c r="K4160">
        <v>383173</v>
      </c>
      <c r="L4160">
        <v>68685</v>
      </c>
      <c r="M4160">
        <v>15188</v>
      </c>
      <c r="N4160">
        <v>331000000</v>
      </c>
    </row>
    <row r="4161" spans="1:14" x14ac:dyDescent="0.3">
      <c r="A4161" t="s">
        <v>6402</v>
      </c>
      <c r="B4161" t="s">
        <v>2194</v>
      </c>
      <c r="C4161" t="s">
        <v>2204</v>
      </c>
      <c r="D4161" t="s">
        <v>25</v>
      </c>
      <c r="E4161" s="17">
        <v>43926</v>
      </c>
      <c r="F4161">
        <v>3157</v>
      </c>
      <c r="G4161">
        <v>170</v>
      </c>
      <c r="H4161">
        <v>4105</v>
      </c>
      <c r="I4161">
        <v>522578</v>
      </c>
      <c r="J4161">
        <v>13958</v>
      </c>
      <c r="K4161">
        <v>387278</v>
      </c>
      <c r="L4161">
        <v>44198</v>
      </c>
      <c r="M4161">
        <v>6679</v>
      </c>
      <c r="N4161">
        <v>1380000000</v>
      </c>
    </row>
    <row r="4162" spans="1:14" x14ac:dyDescent="0.3">
      <c r="A4162" t="s">
        <v>6403</v>
      </c>
      <c r="B4162" t="s">
        <v>2190</v>
      </c>
      <c r="C4162" t="s">
        <v>2198</v>
      </c>
      <c r="D4162" t="s">
        <v>2306</v>
      </c>
      <c r="E4162" s="17">
        <v>44253</v>
      </c>
      <c r="F4162">
        <v>2105</v>
      </c>
      <c r="G4162">
        <v>36</v>
      </c>
      <c r="H4162">
        <v>4252</v>
      </c>
      <c r="I4162">
        <v>524683</v>
      </c>
      <c r="J4162">
        <v>13994</v>
      </c>
      <c r="K4162">
        <v>391530</v>
      </c>
      <c r="L4162">
        <v>25260</v>
      </c>
      <c r="M4162">
        <v>1409</v>
      </c>
      <c r="N4162">
        <v>213000000</v>
      </c>
    </row>
    <row r="4163" spans="1:14" x14ac:dyDescent="0.3">
      <c r="A4163" t="s">
        <v>6404</v>
      </c>
      <c r="B4163" t="s">
        <v>2190</v>
      </c>
      <c r="C4163" t="s">
        <v>2269</v>
      </c>
      <c r="D4163" t="s">
        <v>2288</v>
      </c>
      <c r="E4163" s="17">
        <v>44028</v>
      </c>
      <c r="F4163">
        <v>993</v>
      </c>
      <c r="G4163">
        <v>122</v>
      </c>
      <c r="H4163">
        <v>2772</v>
      </c>
      <c r="I4163">
        <v>525676</v>
      </c>
      <c r="J4163">
        <v>14116</v>
      </c>
      <c r="K4163">
        <v>394302</v>
      </c>
      <c r="L4163">
        <v>18867</v>
      </c>
      <c r="M4163">
        <v>19770</v>
      </c>
      <c r="N4163">
        <v>213000000</v>
      </c>
    </row>
    <row r="4164" spans="1:14" x14ac:dyDescent="0.3">
      <c r="A4164" t="s">
        <v>6405</v>
      </c>
      <c r="B4164" t="s">
        <v>2190</v>
      </c>
      <c r="C4164" t="s">
        <v>2191</v>
      </c>
      <c r="D4164" t="s">
        <v>2192</v>
      </c>
      <c r="E4164" s="17">
        <v>43831</v>
      </c>
      <c r="F4164">
        <v>3096</v>
      </c>
      <c r="G4164">
        <v>63</v>
      </c>
      <c r="H4164">
        <v>4236</v>
      </c>
      <c r="I4164">
        <v>528772</v>
      </c>
      <c r="J4164">
        <v>14179</v>
      </c>
      <c r="K4164">
        <v>398538</v>
      </c>
      <c r="L4164">
        <v>55728</v>
      </c>
      <c r="M4164">
        <v>4709</v>
      </c>
      <c r="N4164">
        <v>213000000</v>
      </c>
    </row>
    <row r="4165" spans="1:14" x14ac:dyDescent="0.3">
      <c r="A4165" t="s">
        <v>6406</v>
      </c>
      <c r="B4165" t="s">
        <v>2187</v>
      </c>
      <c r="C4165" t="s">
        <v>2338</v>
      </c>
      <c r="D4165" t="s">
        <v>2339</v>
      </c>
      <c r="E4165" s="17">
        <v>44237</v>
      </c>
      <c r="F4165">
        <v>189</v>
      </c>
      <c r="G4165">
        <v>198</v>
      </c>
      <c r="H4165">
        <v>4054</v>
      </c>
      <c r="I4165">
        <v>528961</v>
      </c>
      <c r="J4165">
        <v>14377</v>
      </c>
      <c r="K4165">
        <v>402592</v>
      </c>
      <c r="L4165">
        <v>3591</v>
      </c>
      <c r="M4165">
        <v>417</v>
      </c>
      <c r="N4165">
        <v>83000000</v>
      </c>
    </row>
    <row r="4166" spans="1:14" x14ac:dyDescent="0.3">
      <c r="A4166" t="s">
        <v>6407</v>
      </c>
      <c r="B4166" t="s">
        <v>2190</v>
      </c>
      <c r="C4166" t="s">
        <v>2198</v>
      </c>
      <c r="D4166" t="s">
        <v>2199</v>
      </c>
      <c r="E4166" s="17">
        <v>44208</v>
      </c>
      <c r="F4166">
        <v>2123</v>
      </c>
      <c r="G4166">
        <v>187</v>
      </c>
      <c r="H4166">
        <v>2686</v>
      </c>
      <c r="I4166">
        <v>531084</v>
      </c>
      <c r="J4166">
        <v>14564</v>
      </c>
      <c r="K4166">
        <v>405278</v>
      </c>
      <c r="L4166">
        <v>23353</v>
      </c>
      <c r="M4166">
        <v>9675</v>
      </c>
      <c r="N4166">
        <v>213000000</v>
      </c>
    </row>
    <row r="4167" spans="1:14" x14ac:dyDescent="0.3">
      <c r="A4167" t="s">
        <v>6408</v>
      </c>
      <c r="B4167" t="s">
        <v>2194</v>
      </c>
      <c r="C4167" t="s">
        <v>27</v>
      </c>
      <c r="D4167" t="s">
        <v>27</v>
      </c>
      <c r="E4167" s="17">
        <v>43997</v>
      </c>
      <c r="F4167">
        <v>2418</v>
      </c>
      <c r="G4167">
        <v>152</v>
      </c>
      <c r="H4167">
        <v>3998</v>
      </c>
      <c r="I4167">
        <v>533502</v>
      </c>
      <c r="J4167">
        <v>14716</v>
      </c>
      <c r="K4167">
        <v>409276</v>
      </c>
      <c r="L4167">
        <v>31434</v>
      </c>
      <c r="M4167">
        <v>16753</v>
      </c>
      <c r="N4167">
        <v>1380000000</v>
      </c>
    </row>
    <row r="4168" spans="1:14" x14ac:dyDescent="0.3">
      <c r="A4168" t="s">
        <v>6409</v>
      </c>
      <c r="B4168" t="s">
        <v>2194</v>
      </c>
      <c r="C4168" t="s">
        <v>27</v>
      </c>
      <c r="D4168" t="s">
        <v>27</v>
      </c>
      <c r="E4168" s="17">
        <v>44339</v>
      </c>
      <c r="F4168">
        <v>4994</v>
      </c>
      <c r="G4168">
        <v>118</v>
      </c>
      <c r="H4168">
        <v>136</v>
      </c>
      <c r="I4168">
        <v>538496</v>
      </c>
      <c r="J4168">
        <v>14834</v>
      </c>
      <c r="K4168">
        <v>409412</v>
      </c>
      <c r="L4168">
        <v>79904</v>
      </c>
      <c r="M4168">
        <v>18436</v>
      </c>
      <c r="N4168">
        <v>1380000000</v>
      </c>
    </row>
    <row r="4169" spans="1:14" x14ac:dyDescent="0.3">
      <c r="A4169" t="s">
        <v>6410</v>
      </c>
      <c r="B4169" t="s">
        <v>2190</v>
      </c>
      <c r="C4169" t="s">
        <v>2252</v>
      </c>
      <c r="D4169" t="s">
        <v>2301</v>
      </c>
      <c r="E4169" s="17">
        <v>44468</v>
      </c>
      <c r="F4169">
        <v>2898</v>
      </c>
      <c r="G4169">
        <v>149</v>
      </c>
      <c r="H4169">
        <v>4786</v>
      </c>
      <c r="I4169">
        <v>541394</v>
      </c>
      <c r="J4169">
        <v>14983</v>
      </c>
      <c r="K4169">
        <v>414198</v>
      </c>
      <c r="L4169">
        <v>14490</v>
      </c>
      <c r="M4169">
        <v>16492</v>
      </c>
      <c r="N4169">
        <v>213000000</v>
      </c>
    </row>
    <row r="4170" spans="1:14" x14ac:dyDescent="0.3">
      <c r="A4170" t="s">
        <v>6411</v>
      </c>
      <c r="B4170" t="s">
        <v>2206</v>
      </c>
      <c r="C4170" t="s">
        <v>2207</v>
      </c>
      <c r="D4170" t="s">
        <v>2208</v>
      </c>
      <c r="E4170" s="17">
        <v>44143</v>
      </c>
      <c r="F4170">
        <v>4601</v>
      </c>
      <c r="G4170">
        <v>170</v>
      </c>
      <c r="H4170">
        <v>1423</v>
      </c>
      <c r="I4170">
        <v>545995</v>
      </c>
      <c r="J4170">
        <v>15153</v>
      </c>
      <c r="K4170">
        <v>415621</v>
      </c>
      <c r="L4170">
        <v>27606</v>
      </c>
      <c r="M4170">
        <v>1915</v>
      </c>
      <c r="N4170">
        <v>68000000</v>
      </c>
    </row>
    <row r="4171" spans="1:14" x14ac:dyDescent="0.3">
      <c r="A4171" t="s">
        <v>6412</v>
      </c>
      <c r="B4171" t="s">
        <v>2206</v>
      </c>
      <c r="C4171" t="s">
        <v>2257</v>
      </c>
      <c r="D4171" t="s">
        <v>2290</v>
      </c>
      <c r="E4171" s="17">
        <v>44423</v>
      </c>
      <c r="F4171">
        <v>1966</v>
      </c>
      <c r="G4171">
        <v>123</v>
      </c>
      <c r="H4171">
        <v>1465</v>
      </c>
      <c r="I4171">
        <v>547961</v>
      </c>
      <c r="J4171">
        <v>15276</v>
      </c>
      <c r="K4171">
        <v>417086</v>
      </c>
      <c r="L4171">
        <v>11796</v>
      </c>
      <c r="M4171">
        <v>16566</v>
      </c>
      <c r="N4171">
        <v>68000000</v>
      </c>
    </row>
    <row r="4172" spans="1:14" x14ac:dyDescent="0.3">
      <c r="A4172" t="s">
        <v>6413</v>
      </c>
      <c r="B4172" t="s">
        <v>2206</v>
      </c>
      <c r="C4172" t="s">
        <v>2232</v>
      </c>
      <c r="D4172" t="s">
        <v>2326</v>
      </c>
      <c r="E4172" s="17">
        <v>44248</v>
      </c>
      <c r="F4172">
        <v>4278</v>
      </c>
      <c r="G4172">
        <v>198</v>
      </c>
      <c r="H4172">
        <v>3338</v>
      </c>
      <c r="I4172">
        <v>552239</v>
      </c>
      <c r="J4172">
        <v>15474</v>
      </c>
      <c r="K4172">
        <v>420424</v>
      </c>
      <c r="L4172">
        <v>21390</v>
      </c>
      <c r="M4172">
        <v>13942</v>
      </c>
      <c r="N4172">
        <v>68000000</v>
      </c>
    </row>
    <row r="4173" spans="1:14" x14ac:dyDescent="0.3">
      <c r="A4173" t="s">
        <v>6414</v>
      </c>
      <c r="B4173" t="s">
        <v>2211</v>
      </c>
      <c r="C4173" t="s">
        <v>2241</v>
      </c>
      <c r="D4173" t="s">
        <v>2261</v>
      </c>
      <c r="E4173" s="17">
        <v>44511</v>
      </c>
      <c r="F4173">
        <v>4249</v>
      </c>
      <c r="G4173">
        <v>197</v>
      </c>
      <c r="H4173">
        <v>4771</v>
      </c>
      <c r="I4173">
        <v>556488</v>
      </c>
      <c r="J4173">
        <v>15671</v>
      </c>
      <c r="K4173">
        <v>425195</v>
      </c>
      <c r="L4173">
        <v>50988</v>
      </c>
      <c r="M4173">
        <v>19747</v>
      </c>
      <c r="N4173">
        <v>331000000</v>
      </c>
    </row>
    <row r="4174" spans="1:14" x14ac:dyDescent="0.3">
      <c r="A4174" t="s">
        <v>6415</v>
      </c>
      <c r="B4174" t="s">
        <v>2187</v>
      </c>
      <c r="C4174" t="s">
        <v>2188</v>
      </c>
      <c r="D4174" t="s">
        <v>2188</v>
      </c>
      <c r="E4174" s="17">
        <v>44307</v>
      </c>
      <c r="F4174">
        <v>3411</v>
      </c>
      <c r="G4174">
        <v>35</v>
      </c>
      <c r="H4174">
        <v>3832</v>
      </c>
      <c r="I4174">
        <v>559899</v>
      </c>
      <c r="J4174">
        <v>15706</v>
      </c>
      <c r="K4174">
        <v>429027</v>
      </c>
      <c r="L4174">
        <v>54576</v>
      </c>
      <c r="M4174">
        <v>2887</v>
      </c>
      <c r="N4174">
        <v>83000000</v>
      </c>
    </row>
    <row r="4175" spans="1:14" x14ac:dyDescent="0.3">
      <c r="A4175" t="s">
        <v>6416</v>
      </c>
      <c r="B4175" t="s">
        <v>2190</v>
      </c>
      <c r="C4175" t="s">
        <v>2191</v>
      </c>
      <c r="D4175" t="s">
        <v>2285</v>
      </c>
      <c r="E4175" s="17">
        <v>43903</v>
      </c>
      <c r="F4175">
        <v>3946</v>
      </c>
      <c r="G4175">
        <v>45</v>
      </c>
      <c r="H4175">
        <v>1536</v>
      </c>
      <c r="I4175">
        <v>563845</v>
      </c>
      <c r="J4175">
        <v>15751</v>
      </c>
      <c r="K4175">
        <v>430563</v>
      </c>
      <c r="L4175">
        <v>31568</v>
      </c>
      <c r="M4175">
        <v>9389</v>
      </c>
      <c r="N4175">
        <v>213000000</v>
      </c>
    </row>
    <row r="4176" spans="1:14" x14ac:dyDescent="0.3">
      <c r="A4176" t="s">
        <v>6417</v>
      </c>
      <c r="B4176" t="s">
        <v>2211</v>
      </c>
      <c r="C4176" t="s">
        <v>2237</v>
      </c>
      <c r="D4176" t="s">
        <v>2250</v>
      </c>
      <c r="E4176" s="17">
        <v>43971</v>
      </c>
      <c r="F4176">
        <v>1046</v>
      </c>
      <c r="G4176">
        <v>21</v>
      </c>
      <c r="H4176">
        <v>2324</v>
      </c>
      <c r="I4176">
        <v>564891</v>
      </c>
      <c r="J4176">
        <v>15772</v>
      </c>
      <c r="K4176">
        <v>432887</v>
      </c>
      <c r="L4176">
        <v>11506</v>
      </c>
      <c r="M4176">
        <v>8755</v>
      </c>
      <c r="N4176">
        <v>331000000</v>
      </c>
    </row>
    <row r="4177" spans="1:14" x14ac:dyDescent="0.3">
      <c r="A4177" t="s">
        <v>6418</v>
      </c>
      <c r="B4177" t="s">
        <v>2206</v>
      </c>
      <c r="C4177" t="s">
        <v>2207</v>
      </c>
      <c r="D4177" t="s">
        <v>2208</v>
      </c>
      <c r="E4177" s="17">
        <v>44412</v>
      </c>
      <c r="F4177">
        <v>2573</v>
      </c>
      <c r="G4177">
        <v>34</v>
      </c>
      <c r="H4177">
        <v>3755</v>
      </c>
      <c r="I4177">
        <v>567464</v>
      </c>
      <c r="J4177">
        <v>15806</v>
      </c>
      <c r="K4177">
        <v>436642</v>
      </c>
      <c r="L4177">
        <v>36022</v>
      </c>
      <c r="M4177">
        <v>12001</v>
      </c>
      <c r="N4177">
        <v>68000000</v>
      </c>
    </row>
    <row r="4178" spans="1:14" x14ac:dyDescent="0.3">
      <c r="A4178" t="s">
        <v>6419</v>
      </c>
      <c r="B4178" t="s">
        <v>2190</v>
      </c>
      <c r="C4178" t="s">
        <v>2191</v>
      </c>
      <c r="D4178" t="s">
        <v>2192</v>
      </c>
      <c r="E4178" s="17">
        <v>44092</v>
      </c>
      <c r="F4178">
        <v>605</v>
      </c>
      <c r="G4178">
        <v>112</v>
      </c>
      <c r="H4178">
        <v>1379</v>
      </c>
      <c r="I4178">
        <v>568069</v>
      </c>
      <c r="J4178">
        <v>15918</v>
      </c>
      <c r="K4178">
        <v>438021</v>
      </c>
      <c r="L4178">
        <v>11495</v>
      </c>
      <c r="M4178">
        <v>643</v>
      </c>
      <c r="N4178">
        <v>213000000</v>
      </c>
    </row>
    <row r="4179" spans="1:14" x14ac:dyDescent="0.3">
      <c r="A4179" t="s">
        <v>6420</v>
      </c>
      <c r="B4179" t="s">
        <v>2211</v>
      </c>
      <c r="C4179" t="s">
        <v>2212</v>
      </c>
      <c r="D4179" t="s">
        <v>2328</v>
      </c>
      <c r="E4179" s="17">
        <v>44170</v>
      </c>
      <c r="F4179">
        <v>1366</v>
      </c>
      <c r="G4179">
        <v>174</v>
      </c>
      <c r="H4179">
        <v>932</v>
      </c>
      <c r="I4179">
        <v>569435</v>
      </c>
      <c r="J4179">
        <v>16092</v>
      </c>
      <c r="K4179">
        <v>438953</v>
      </c>
      <c r="L4179">
        <v>6830</v>
      </c>
      <c r="M4179">
        <v>1290</v>
      </c>
      <c r="N4179">
        <v>331000000</v>
      </c>
    </row>
    <row r="4180" spans="1:14" x14ac:dyDescent="0.3">
      <c r="A4180" t="s">
        <v>6421</v>
      </c>
      <c r="B4180" t="s">
        <v>2194</v>
      </c>
      <c r="C4180" t="s">
        <v>2195</v>
      </c>
      <c r="D4180" t="s">
        <v>2196</v>
      </c>
      <c r="E4180" s="17">
        <v>44138</v>
      </c>
      <c r="F4180">
        <v>2926</v>
      </c>
      <c r="G4180">
        <v>32</v>
      </c>
      <c r="H4180">
        <v>3845</v>
      </c>
      <c r="I4180">
        <v>572361</v>
      </c>
      <c r="J4180">
        <v>16124</v>
      </c>
      <c r="K4180">
        <v>442798</v>
      </c>
      <c r="L4180">
        <v>35112</v>
      </c>
      <c r="M4180">
        <v>18901</v>
      </c>
      <c r="N4180">
        <v>1380000000</v>
      </c>
    </row>
    <row r="4181" spans="1:14" x14ac:dyDescent="0.3">
      <c r="A4181" t="s">
        <v>6422</v>
      </c>
      <c r="B4181" t="s">
        <v>2206</v>
      </c>
      <c r="C4181" t="s">
        <v>2224</v>
      </c>
      <c r="D4181" t="s">
        <v>2230</v>
      </c>
      <c r="E4181" s="17">
        <v>44075</v>
      </c>
      <c r="F4181">
        <v>1958</v>
      </c>
      <c r="G4181">
        <v>140</v>
      </c>
      <c r="H4181">
        <v>1067</v>
      </c>
      <c r="I4181">
        <v>574319</v>
      </c>
      <c r="J4181">
        <v>16264</v>
      </c>
      <c r="K4181">
        <v>443865</v>
      </c>
      <c r="L4181">
        <v>29370</v>
      </c>
      <c r="M4181">
        <v>3176</v>
      </c>
      <c r="N4181">
        <v>68000000</v>
      </c>
    </row>
    <row r="4182" spans="1:14" x14ac:dyDescent="0.3">
      <c r="A4182" t="s">
        <v>6423</v>
      </c>
      <c r="B4182" t="s">
        <v>2211</v>
      </c>
      <c r="C4182" t="s">
        <v>2245</v>
      </c>
      <c r="D4182" t="s">
        <v>2246</v>
      </c>
      <c r="E4182" s="17">
        <v>44345</v>
      </c>
      <c r="F4182">
        <v>1064</v>
      </c>
      <c r="G4182">
        <v>55</v>
      </c>
      <c r="H4182">
        <v>2938</v>
      </c>
      <c r="I4182">
        <v>575383</v>
      </c>
      <c r="J4182">
        <v>16319</v>
      </c>
      <c r="K4182">
        <v>446803</v>
      </c>
      <c r="L4182">
        <v>12768</v>
      </c>
      <c r="M4182">
        <v>14513</v>
      </c>
      <c r="N4182">
        <v>331000000</v>
      </c>
    </row>
    <row r="4183" spans="1:14" x14ac:dyDescent="0.3">
      <c r="A4183" t="s">
        <v>6424</v>
      </c>
      <c r="B4183" t="s">
        <v>2194</v>
      </c>
      <c r="C4183" t="s">
        <v>27</v>
      </c>
      <c r="D4183" t="s">
        <v>27</v>
      </c>
      <c r="E4183" s="17">
        <v>44167</v>
      </c>
      <c r="F4183">
        <v>517</v>
      </c>
      <c r="G4183">
        <v>66</v>
      </c>
      <c r="H4183">
        <v>210</v>
      </c>
      <c r="I4183">
        <v>575900</v>
      </c>
      <c r="J4183">
        <v>16385</v>
      </c>
      <c r="K4183">
        <v>447013</v>
      </c>
      <c r="L4183">
        <v>7755</v>
      </c>
      <c r="M4183">
        <v>7549</v>
      </c>
      <c r="N4183">
        <v>1380000000</v>
      </c>
    </row>
    <row r="4184" spans="1:14" x14ac:dyDescent="0.3">
      <c r="A4184" t="s">
        <v>6425</v>
      </c>
      <c r="B4184" t="s">
        <v>2206</v>
      </c>
      <c r="C4184" t="s">
        <v>2232</v>
      </c>
      <c r="D4184" t="s">
        <v>2233</v>
      </c>
      <c r="E4184" s="17">
        <v>44405</v>
      </c>
      <c r="F4184">
        <v>2454</v>
      </c>
      <c r="G4184">
        <v>12</v>
      </c>
      <c r="H4184">
        <v>2390</v>
      </c>
      <c r="I4184">
        <v>578354</v>
      </c>
      <c r="J4184">
        <v>16397</v>
      </c>
      <c r="K4184">
        <v>449403</v>
      </c>
      <c r="L4184">
        <v>34356</v>
      </c>
      <c r="M4184">
        <v>3184</v>
      </c>
      <c r="N4184">
        <v>68000000</v>
      </c>
    </row>
    <row r="4185" spans="1:14" x14ac:dyDescent="0.3">
      <c r="A4185" t="s">
        <v>6426</v>
      </c>
      <c r="B4185" t="s">
        <v>2187</v>
      </c>
      <c r="C4185" t="s">
        <v>2201</v>
      </c>
      <c r="D4185" t="s">
        <v>2202</v>
      </c>
      <c r="E4185" s="17">
        <v>44391</v>
      </c>
      <c r="F4185">
        <v>4233</v>
      </c>
      <c r="G4185">
        <v>49</v>
      </c>
      <c r="H4185">
        <v>2806</v>
      </c>
      <c r="I4185">
        <v>582587</v>
      </c>
      <c r="J4185">
        <v>16446</v>
      </c>
      <c r="K4185">
        <v>452209</v>
      </c>
      <c r="L4185">
        <v>67728</v>
      </c>
      <c r="M4185">
        <v>12257</v>
      </c>
      <c r="N4185">
        <v>83000000</v>
      </c>
    </row>
    <row r="4186" spans="1:14" x14ac:dyDescent="0.3">
      <c r="A4186" t="s">
        <v>6427</v>
      </c>
      <c r="B4186" t="s">
        <v>2206</v>
      </c>
      <c r="C4186" t="s">
        <v>2207</v>
      </c>
      <c r="D4186" t="s">
        <v>2208</v>
      </c>
      <c r="E4186" s="17">
        <v>43906</v>
      </c>
      <c r="F4186">
        <v>3807</v>
      </c>
      <c r="G4186">
        <v>184</v>
      </c>
      <c r="H4186">
        <v>4603</v>
      </c>
      <c r="I4186">
        <v>586394</v>
      </c>
      <c r="J4186">
        <v>16630</v>
      </c>
      <c r="K4186">
        <v>456812</v>
      </c>
      <c r="L4186">
        <v>26649</v>
      </c>
      <c r="M4186">
        <v>122</v>
      </c>
      <c r="N4186">
        <v>68000000</v>
      </c>
    </row>
    <row r="4187" spans="1:14" x14ac:dyDescent="0.3">
      <c r="A4187" t="s">
        <v>6428</v>
      </c>
      <c r="B4187" t="s">
        <v>2187</v>
      </c>
      <c r="C4187" t="s">
        <v>2201</v>
      </c>
      <c r="D4187" t="s">
        <v>2202</v>
      </c>
      <c r="E4187" s="17">
        <v>44005</v>
      </c>
      <c r="F4187">
        <v>2589</v>
      </c>
      <c r="G4187">
        <v>27</v>
      </c>
      <c r="H4187">
        <v>231</v>
      </c>
      <c r="I4187">
        <v>588983</v>
      </c>
      <c r="J4187">
        <v>16657</v>
      </c>
      <c r="K4187">
        <v>457043</v>
      </c>
      <c r="L4187">
        <v>33657</v>
      </c>
      <c r="M4187">
        <v>16471</v>
      </c>
      <c r="N4187">
        <v>83000000</v>
      </c>
    </row>
    <row r="4188" spans="1:14" x14ac:dyDescent="0.3">
      <c r="A4188" t="s">
        <v>6429</v>
      </c>
      <c r="B4188" t="s">
        <v>2187</v>
      </c>
      <c r="C4188" t="s">
        <v>2201</v>
      </c>
      <c r="D4188" t="s">
        <v>2202</v>
      </c>
      <c r="E4188" s="17">
        <v>43939</v>
      </c>
      <c r="F4188">
        <v>2272</v>
      </c>
      <c r="G4188">
        <v>103</v>
      </c>
      <c r="H4188">
        <v>803</v>
      </c>
      <c r="I4188">
        <v>591255</v>
      </c>
      <c r="J4188">
        <v>16760</v>
      </c>
      <c r="K4188">
        <v>457846</v>
      </c>
      <c r="L4188">
        <v>43168</v>
      </c>
      <c r="M4188">
        <v>12824</v>
      </c>
      <c r="N4188">
        <v>83000000</v>
      </c>
    </row>
    <row r="4189" spans="1:14" x14ac:dyDescent="0.3">
      <c r="A4189" t="s">
        <v>6430</v>
      </c>
      <c r="B4189" t="s">
        <v>2187</v>
      </c>
      <c r="C4189" t="s">
        <v>2201</v>
      </c>
      <c r="D4189" t="s">
        <v>2202</v>
      </c>
      <c r="E4189" s="17">
        <v>44013</v>
      </c>
      <c r="F4189">
        <v>2308</v>
      </c>
      <c r="G4189">
        <v>97</v>
      </c>
      <c r="H4189">
        <v>1193</v>
      </c>
      <c r="I4189">
        <v>593563</v>
      </c>
      <c r="J4189">
        <v>16857</v>
      </c>
      <c r="K4189">
        <v>459039</v>
      </c>
      <c r="L4189">
        <v>20772</v>
      </c>
      <c r="M4189">
        <v>541</v>
      </c>
      <c r="N4189">
        <v>83000000</v>
      </c>
    </row>
    <row r="4190" spans="1:14" x14ac:dyDescent="0.3">
      <c r="A4190" t="s">
        <v>6431</v>
      </c>
      <c r="B4190" t="s">
        <v>2190</v>
      </c>
      <c r="C4190" t="s">
        <v>2252</v>
      </c>
      <c r="D4190" t="s">
        <v>2253</v>
      </c>
      <c r="E4190" s="17">
        <v>44022</v>
      </c>
      <c r="F4190">
        <v>1102</v>
      </c>
      <c r="G4190">
        <v>95</v>
      </c>
      <c r="H4190">
        <v>3475</v>
      </c>
      <c r="I4190">
        <v>594665</v>
      </c>
      <c r="J4190">
        <v>16952</v>
      </c>
      <c r="K4190">
        <v>462514</v>
      </c>
      <c r="L4190">
        <v>9918</v>
      </c>
      <c r="M4190">
        <v>8171</v>
      </c>
      <c r="N4190">
        <v>213000000</v>
      </c>
    </row>
    <row r="4191" spans="1:14" x14ac:dyDescent="0.3">
      <c r="A4191" t="s">
        <v>6432</v>
      </c>
      <c r="B4191" t="s">
        <v>2190</v>
      </c>
      <c r="C4191" t="s">
        <v>2252</v>
      </c>
      <c r="D4191" t="s">
        <v>2301</v>
      </c>
      <c r="E4191" s="17">
        <v>43895</v>
      </c>
      <c r="F4191">
        <v>4792</v>
      </c>
      <c r="G4191">
        <v>86</v>
      </c>
      <c r="H4191">
        <v>233</v>
      </c>
      <c r="I4191">
        <v>599457</v>
      </c>
      <c r="J4191">
        <v>17038</v>
      </c>
      <c r="K4191">
        <v>462747</v>
      </c>
      <c r="L4191">
        <v>76672</v>
      </c>
      <c r="M4191">
        <v>4047</v>
      </c>
      <c r="N4191">
        <v>213000000</v>
      </c>
    </row>
    <row r="4192" spans="1:14" x14ac:dyDescent="0.3">
      <c r="A4192" t="s">
        <v>6433</v>
      </c>
      <c r="B4192" t="s">
        <v>2187</v>
      </c>
      <c r="C4192" t="s">
        <v>2188</v>
      </c>
      <c r="D4192" t="s">
        <v>2188</v>
      </c>
      <c r="E4192" s="17">
        <v>44304</v>
      </c>
      <c r="F4192">
        <v>810</v>
      </c>
      <c r="G4192">
        <v>87</v>
      </c>
      <c r="H4192">
        <v>2567</v>
      </c>
      <c r="I4192">
        <v>600267</v>
      </c>
      <c r="J4192">
        <v>17125</v>
      </c>
      <c r="K4192">
        <v>465314</v>
      </c>
      <c r="L4192">
        <v>14580</v>
      </c>
      <c r="M4192">
        <v>11849</v>
      </c>
      <c r="N4192">
        <v>83000000</v>
      </c>
    </row>
    <row r="4193" spans="1:14" x14ac:dyDescent="0.3">
      <c r="A4193" t="s">
        <v>6434</v>
      </c>
      <c r="B4193" t="s">
        <v>2194</v>
      </c>
      <c r="C4193" t="s">
        <v>2204</v>
      </c>
      <c r="D4193" t="s">
        <v>2235</v>
      </c>
      <c r="E4193" s="17">
        <v>43930</v>
      </c>
      <c r="F4193">
        <v>3763</v>
      </c>
      <c r="G4193">
        <v>192</v>
      </c>
      <c r="H4193">
        <v>2147</v>
      </c>
      <c r="I4193">
        <v>604030</v>
      </c>
      <c r="J4193">
        <v>17317</v>
      </c>
      <c r="K4193">
        <v>467461</v>
      </c>
      <c r="L4193">
        <v>33867</v>
      </c>
      <c r="M4193">
        <v>12254</v>
      </c>
      <c r="N4193">
        <v>1380000000</v>
      </c>
    </row>
    <row r="4194" spans="1:14" x14ac:dyDescent="0.3">
      <c r="A4194" t="s">
        <v>6435</v>
      </c>
      <c r="B4194" t="s">
        <v>2187</v>
      </c>
      <c r="C4194" t="s">
        <v>2201</v>
      </c>
      <c r="D4194" t="s">
        <v>2272</v>
      </c>
      <c r="E4194" s="17">
        <v>44374</v>
      </c>
      <c r="F4194">
        <v>4568</v>
      </c>
      <c r="G4194">
        <v>151</v>
      </c>
      <c r="H4194">
        <v>2355</v>
      </c>
      <c r="I4194">
        <v>608598</v>
      </c>
      <c r="J4194">
        <v>17468</v>
      </c>
      <c r="K4194">
        <v>469816</v>
      </c>
      <c r="L4194">
        <v>22840</v>
      </c>
      <c r="M4194">
        <v>9083</v>
      </c>
      <c r="N4194">
        <v>83000000</v>
      </c>
    </row>
    <row r="4195" spans="1:14" x14ac:dyDescent="0.3">
      <c r="A4195" t="s">
        <v>6436</v>
      </c>
      <c r="B4195" t="s">
        <v>2211</v>
      </c>
      <c r="C4195" t="s">
        <v>2241</v>
      </c>
      <c r="D4195" t="s">
        <v>2261</v>
      </c>
      <c r="E4195" s="17">
        <v>43958</v>
      </c>
      <c r="F4195">
        <v>76</v>
      </c>
      <c r="G4195">
        <v>194</v>
      </c>
      <c r="H4195">
        <v>2850</v>
      </c>
      <c r="I4195">
        <v>608674</v>
      </c>
      <c r="J4195">
        <v>17662</v>
      </c>
      <c r="K4195">
        <v>472666</v>
      </c>
      <c r="L4195">
        <v>1368</v>
      </c>
      <c r="M4195">
        <v>6026</v>
      </c>
      <c r="N4195">
        <v>331000000</v>
      </c>
    </row>
    <row r="4196" spans="1:14" x14ac:dyDescent="0.3">
      <c r="A4196" t="s">
        <v>6437</v>
      </c>
      <c r="B4196" t="s">
        <v>2187</v>
      </c>
      <c r="C4196" t="s">
        <v>2255</v>
      </c>
      <c r="D4196" t="s">
        <v>2255</v>
      </c>
      <c r="E4196" s="17">
        <v>44282</v>
      </c>
      <c r="F4196">
        <v>2309</v>
      </c>
      <c r="G4196">
        <v>124</v>
      </c>
      <c r="H4196">
        <v>1723</v>
      </c>
      <c r="I4196">
        <v>610983</v>
      </c>
      <c r="J4196">
        <v>17786</v>
      </c>
      <c r="K4196">
        <v>474389</v>
      </c>
      <c r="L4196">
        <v>32326</v>
      </c>
      <c r="M4196">
        <v>9800</v>
      </c>
      <c r="N4196">
        <v>83000000</v>
      </c>
    </row>
    <row r="4197" spans="1:14" x14ac:dyDescent="0.3">
      <c r="A4197" t="s">
        <v>6438</v>
      </c>
      <c r="B4197" t="s">
        <v>2190</v>
      </c>
      <c r="C4197" t="s">
        <v>2191</v>
      </c>
      <c r="D4197" t="s">
        <v>2192</v>
      </c>
      <c r="E4197" s="17">
        <v>44199</v>
      </c>
      <c r="F4197">
        <v>1025</v>
      </c>
      <c r="G4197">
        <v>80</v>
      </c>
      <c r="H4197">
        <v>4482</v>
      </c>
      <c r="I4197">
        <v>612008</v>
      </c>
      <c r="J4197">
        <v>17866</v>
      </c>
      <c r="K4197">
        <v>478871</v>
      </c>
      <c r="L4197">
        <v>6150</v>
      </c>
      <c r="M4197">
        <v>4515</v>
      </c>
      <c r="N4197">
        <v>213000000</v>
      </c>
    </row>
    <row r="4198" spans="1:14" x14ac:dyDescent="0.3">
      <c r="A4198" t="s">
        <v>6439</v>
      </c>
      <c r="B4198" t="s">
        <v>2190</v>
      </c>
      <c r="C4198" t="s">
        <v>2252</v>
      </c>
      <c r="D4198" t="s">
        <v>2253</v>
      </c>
      <c r="E4198" s="17">
        <v>43873</v>
      </c>
      <c r="F4198">
        <v>2064</v>
      </c>
      <c r="G4198">
        <v>6</v>
      </c>
      <c r="H4198">
        <v>1146</v>
      </c>
      <c r="I4198">
        <v>614072</v>
      </c>
      <c r="J4198">
        <v>17872</v>
      </c>
      <c r="K4198">
        <v>480017</v>
      </c>
      <c r="L4198">
        <v>10320</v>
      </c>
      <c r="M4198">
        <v>14034</v>
      </c>
      <c r="N4198">
        <v>213000000</v>
      </c>
    </row>
    <row r="4199" spans="1:14" x14ac:dyDescent="0.3">
      <c r="A4199" t="s">
        <v>6440</v>
      </c>
      <c r="B4199" t="s">
        <v>2211</v>
      </c>
      <c r="C4199" t="s">
        <v>2245</v>
      </c>
      <c r="D4199" t="s">
        <v>2308</v>
      </c>
      <c r="E4199" s="17">
        <v>44249</v>
      </c>
      <c r="F4199">
        <v>4439</v>
      </c>
      <c r="G4199">
        <v>73</v>
      </c>
      <c r="H4199">
        <v>131</v>
      </c>
      <c r="I4199">
        <v>618511</v>
      </c>
      <c r="J4199">
        <v>17945</v>
      </c>
      <c r="K4199">
        <v>480148</v>
      </c>
      <c r="L4199">
        <v>26634</v>
      </c>
      <c r="M4199">
        <v>17075</v>
      </c>
      <c r="N4199">
        <v>331000000</v>
      </c>
    </row>
    <row r="4200" spans="1:14" x14ac:dyDescent="0.3">
      <c r="A4200" t="s">
        <v>6441</v>
      </c>
      <c r="B4200" t="s">
        <v>2211</v>
      </c>
      <c r="C4200" t="s">
        <v>2245</v>
      </c>
      <c r="D4200" t="s">
        <v>2308</v>
      </c>
      <c r="E4200" s="17">
        <v>44318</v>
      </c>
      <c r="F4200">
        <v>2741</v>
      </c>
      <c r="G4200">
        <v>82</v>
      </c>
      <c r="H4200">
        <v>2109</v>
      </c>
      <c r="I4200">
        <v>621252</v>
      </c>
      <c r="J4200">
        <v>18027</v>
      </c>
      <c r="K4200">
        <v>482257</v>
      </c>
      <c r="L4200">
        <v>35633</v>
      </c>
      <c r="M4200">
        <v>4612</v>
      </c>
      <c r="N4200">
        <v>331000000</v>
      </c>
    </row>
    <row r="4201" spans="1:14" x14ac:dyDescent="0.3">
      <c r="A4201" t="s">
        <v>6442</v>
      </c>
      <c r="B4201" t="s">
        <v>2206</v>
      </c>
      <c r="C4201" t="s">
        <v>2232</v>
      </c>
      <c r="D4201" t="s">
        <v>2233</v>
      </c>
      <c r="E4201" s="17">
        <v>43908</v>
      </c>
      <c r="F4201">
        <v>4941</v>
      </c>
      <c r="G4201">
        <v>23</v>
      </c>
      <c r="H4201">
        <v>831</v>
      </c>
      <c r="I4201">
        <v>626193</v>
      </c>
      <c r="J4201">
        <v>18050</v>
      </c>
      <c r="K4201">
        <v>483088</v>
      </c>
      <c r="L4201">
        <v>64233</v>
      </c>
      <c r="M4201">
        <v>12107</v>
      </c>
      <c r="N4201">
        <v>68000000</v>
      </c>
    </row>
    <row r="4202" spans="1:14" x14ac:dyDescent="0.3">
      <c r="A4202" t="s">
        <v>6443</v>
      </c>
      <c r="B4202" t="s">
        <v>2194</v>
      </c>
      <c r="C4202" t="s">
        <v>2221</v>
      </c>
      <c r="D4202" t="s">
        <v>2222</v>
      </c>
      <c r="E4202" s="17">
        <v>44100</v>
      </c>
      <c r="F4202">
        <v>3999</v>
      </c>
      <c r="G4202">
        <v>136</v>
      </c>
      <c r="H4202">
        <v>3761</v>
      </c>
      <c r="I4202">
        <v>630192</v>
      </c>
      <c r="J4202">
        <v>18186</v>
      </c>
      <c r="K4202">
        <v>486849</v>
      </c>
      <c r="L4202">
        <v>67983</v>
      </c>
      <c r="M4202">
        <v>1279</v>
      </c>
      <c r="N4202">
        <v>1380000000</v>
      </c>
    </row>
    <row r="4203" spans="1:14" x14ac:dyDescent="0.3">
      <c r="A4203" t="s">
        <v>6444</v>
      </c>
      <c r="B4203" t="s">
        <v>2194</v>
      </c>
      <c r="C4203" t="s">
        <v>2221</v>
      </c>
      <c r="D4203" t="s">
        <v>2222</v>
      </c>
      <c r="E4203" s="17">
        <v>44504</v>
      </c>
      <c r="F4203">
        <v>3228</v>
      </c>
      <c r="G4203">
        <v>113</v>
      </c>
      <c r="H4203">
        <v>731</v>
      </c>
      <c r="I4203">
        <v>633420</v>
      </c>
      <c r="J4203">
        <v>18299</v>
      </c>
      <c r="K4203">
        <v>487580</v>
      </c>
      <c r="L4203">
        <v>58104</v>
      </c>
      <c r="M4203">
        <v>12941</v>
      </c>
      <c r="N4203">
        <v>1380000000</v>
      </c>
    </row>
    <row r="4204" spans="1:14" x14ac:dyDescent="0.3">
      <c r="A4204" t="s">
        <v>6445</v>
      </c>
      <c r="B4204" t="s">
        <v>2194</v>
      </c>
      <c r="C4204" t="s">
        <v>2221</v>
      </c>
      <c r="D4204" t="s">
        <v>2222</v>
      </c>
      <c r="E4204" s="17">
        <v>44531</v>
      </c>
      <c r="F4204">
        <v>4269</v>
      </c>
      <c r="G4204">
        <v>14</v>
      </c>
      <c r="H4204">
        <v>402</v>
      </c>
      <c r="I4204">
        <v>637689</v>
      </c>
      <c r="J4204">
        <v>18313</v>
      </c>
      <c r="K4204">
        <v>487982</v>
      </c>
      <c r="L4204">
        <v>38421</v>
      </c>
      <c r="M4204">
        <v>915</v>
      </c>
      <c r="N4204">
        <v>1380000000</v>
      </c>
    </row>
    <row r="4205" spans="1:14" x14ac:dyDescent="0.3">
      <c r="A4205" t="s">
        <v>6446</v>
      </c>
      <c r="B4205" t="s">
        <v>2190</v>
      </c>
      <c r="C4205" t="s">
        <v>2198</v>
      </c>
      <c r="D4205" t="s">
        <v>2199</v>
      </c>
      <c r="E4205" s="17">
        <v>44558</v>
      </c>
      <c r="F4205">
        <v>3558</v>
      </c>
      <c r="G4205">
        <v>112</v>
      </c>
      <c r="H4205">
        <v>1617</v>
      </c>
      <c r="I4205">
        <v>641247</v>
      </c>
      <c r="J4205">
        <v>18425</v>
      </c>
      <c r="K4205">
        <v>489599</v>
      </c>
      <c r="L4205">
        <v>28464</v>
      </c>
      <c r="M4205">
        <v>11795</v>
      </c>
      <c r="N4205">
        <v>213000000</v>
      </c>
    </row>
    <row r="4206" spans="1:14" x14ac:dyDescent="0.3">
      <c r="A4206" t="s">
        <v>6447</v>
      </c>
      <c r="B4206" t="s">
        <v>2194</v>
      </c>
      <c r="C4206" t="s">
        <v>27</v>
      </c>
      <c r="D4206" t="s">
        <v>27</v>
      </c>
      <c r="E4206" s="17">
        <v>44145</v>
      </c>
      <c r="F4206">
        <v>845</v>
      </c>
      <c r="G4206">
        <v>183</v>
      </c>
      <c r="H4206">
        <v>4109</v>
      </c>
      <c r="I4206">
        <v>642092</v>
      </c>
      <c r="J4206">
        <v>18608</v>
      </c>
      <c r="K4206">
        <v>493708</v>
      </c>
      <c r="L4206">
        <v>14365</v>
      </c>
      <c r="M4206">
        <v>10155</v>
      </c>
      <c r="N4206">
        <v>1380000000</v>
      </c>
    </row>
    <row r="4207" spans="1:14" x14ac:dyDescent="0.3">
      <c r="A4207" t="s">
        <v>6448</v>
      </c>
      <c r="B4207" t="s">
        <v>2206</v>
      </c>
      <c r="C4207" t="s">
        <v>2232</v>
      </c>
      <c r="D4207" t="s">
        <v>2233</v>
      </c>
      <c r="E4207" s="17">
        <v>43998</v>
      </c>
      <c r="F4207">
        <v>692</v>
      </c>
      <c r="G4207">
        <v>121</v>
      </c>
      <c r="H4207">
        <v>269</v>
      </c>
      <c r="I4207">
        <v>642784</v>
      </c>
      <c r="J4207">
        <v>18729</v>
      </c>
      <c r="K4207">
        <v>493977</v>
      </c>
      <c r="L4207">
        <v>4152</v>
      </c>
      <c r="M4207">
        <v>7155</v>
      </c>
      <c r="N4207">
        <v>68000000</v>
      </c>
    </row>
    <row r="4208" spans="1:14" x14ac:dyDescent="0.3">
      <c r="A4208" t="s">
        <v>6449</v>
      </c>
      <c r="B4208" t="s">
        <v>2206</v>
      </c>
      <c r="C4208" t="s">
        <v>2224</v>
      </c>
      <c r="D4208" t="s">
        <v>2230</v>
      </c>
      <c r="E4208" s="17">
        <v>44169</v>
      </c>
      <c r="F4208">
        <v>4048</v>
      </c>
      <c r="G4208">
        <v>85</v>
      </c>
      <c r="H4208">
        <v>1154</v>
      </c>
      <c r="I4208">
        <v>646832</v>
      </c>
      <c r="J4208">
        <v>18814</v>
      </c>
      <c r="K4208">
        <v>495131</v>
      </c>
      <c r="L4208">
        <v>40480</v>
      </c>
      <c r="M4208">
        <v>17688</v>
      </c>
      <c r="N4208">
        <v>68000000</v>
      </c>
    </row>
    <row r="4209" spans="1:14" x14ac:dyDescent="0.3">
      <c r="A4209" t="s">
        <v>6450</v>
      </c>
      <c r="B4209" t="s">
        <v>2194</v>
      </c>
      <c r="C4209" t="s">
        <v>27</v>
      </c>
      <c r="D4209" t="s">
        <v>27</v>
      </c>
      <c r="E4209" s="17">
        <v>44023</v>
      </c>
      <c r="F4209">
        <v>1332</v>
      </c>
      <c r="G4209">
        <v>144</v>
      </c>
      <c r="H4209">
        <v>2348</v>
      </c>
      <c r="I4209">
        <v>648164</v>
      </c>
      <c r="J4209">
        <v>18958</v>
      </c>
      <c r="K4209">
        <v>497479</v>
      </c>
      <c r="L4209">
        <v>22644</v>
      </c>
      <c r="M4209">
        <v>14504</v>
      </c>
      <c r="N4209">
        <v>1380000000</v>
      </c>
    </row>
    <row r="4210" spans="1:14" x14ac:dyDescent="0.3">
      <c r="A4210" t="s">
        <v>6451</v>
      </c>
      <c r="B4210" t="s">
        <v>2211</v>
      </c>
      <c r="C4210" t="s">
        <v>2241</v>
      </c>
      <c r="D4210" t="s">
        <v>2261</v>
      </c>
      <c r="E4210" s="17">
        <v>44283</v>
      </c>
      <c r="F4210">
        <v>3037</v>
      </c>
      <c r="G4210">
        <v>18</v>
      </c>
      <c r="H4210">
        <v>2751</v>
      </c>
      <c r="I4210">
        <v>651201</v>
      </c>
      <c r="J4210">
        <v>18976</v>
      </c>
      <c r="K4210">
        <v>500230</v>
      </c>
      <c r="L4210">
        <v>39481</v>
      </c>
      <c r="M4210">
        <v>15725</v>
      </c>
      <c r="N4210">
        <v>331000000</v>
      </c>
    </row>
    <row r="4211" spans="1:14" x14ac:dyDescent="0.3">
      <c r="A4211" t="s">
        <v>6452</v>
      </c>
      <c r="B4211" t="s">
        <v>2206</v>
      </c>
      <c r="C4211" t="s">
        <v>2232</v>
      </c>
      <c r="D4211" t="s">
        <v>2326</v>
      </c>
      <c r="E4211" s="17">
        <v>44113</v>
      </c>
      <c r="F4211">
        <v>4332</v>
      </c>
      <c r="G4211">
        <v>8</v>
      </c>
      <c r="H4211">
        <v>1983</v>
      </c>
      <c r="I4211">
        <v>655533</v>
      </c>
      <c r="J4211">
        <v>18984</v>
      </c>
      <c r="K4211">
        <v>502213</v>
      </c>
      <c r="L4211">
        <v>73644</v>
      </c>
      <c r="M4211">
        <v>11646</v>
      </c>
      <c r="N4211">
        <v>68000000</v>
      </c>
    </row>
    <row r="4212" spans="1:14" x14ac:dyDescent="0.3">
      <c r="A4212" t="s">
        <v>6453</v>
      </c>
      <c r="B4212" t="s">
        <v>2211</v>
      </c>
      <c r="C4212" t="s">
        <v>2237</v>
      </c>
      <c r="D4212" t="s">
        <v>2250</v>
      </c>
      <c r="E4212" s="17">
        <v>44166</v>
      </c>
      <c r="F4212">
        <v>1274</v>
      </c>
      <c r="G4212">
        <v>63</v>
      </c>
      <c r="H4212">
        <v>4522</v>
      </c>
      <c r="I4212">
        <v>656807</v>
      </c>
      <c r="J4212">
        <v>19047</v>
      </c>
      <c r="K4212">
        <v>506735</v>
      </c>
      <c r="L4212">
        <v>15288</v>
      </c>
      <c r="M4212">
        <v>12612</v>
      </c>
      <c r="N4212">
        <v>331000000</v>
      </c>
    </row>
    <row r="4213" spans="1:14" x14ac:dyDescent="0.3">
      <c r="A4213" t="s">
        <v>6454</v>
      </c>
      <c r="B4213" t="s">
        <v>2190</v>
      </c>
      <c r="C4213" t="s">
        <v>2269</v>
      </c>
      <c r="D4213" t="s">
        <v>2288</v>
      </c>
      <c r="E4213" s="17">
        <v>44220</v>
      </c>
      <c r="F4213">
        <v>1244</v>
      </c>
      <c r="G4213">
        <v>184</v>
      </c>
      <c r="H4213">
        <v>2163</v>
      </c>
      <c r="I4213">
        <v>658051</v>
      </c>
      <c r="J4213">
        <v>19231</v>
      </c>
      <c r="K4213">
        <v>508898</v>
      </c>
      <c r="L4213">
        <v>17416</v>
      </c>
      <c r="M4213">
        <v>17640</v>
      </c>
      <c r="N4213">
        <v>213000000</v>
      </c>
    </row>
    <row r="4214" spans="1:14" x14ac:dyDescent="0.3">
      <c r="A4214" t="s">
        <v>6455</v>
      </c>
      <c r="B4214" t="s">
        <v>2206</v>
      </c>
      <c r="C4214" t="s">
        <v>2224</v>
      </c>
      <c r="D4214" t="s">
        <v>2230</v>
      </c>
      <c r="E4214" s="17">
        <v>44355</v>
      </c>
      <c r="F4214">
        <v>337</v>
      </c>
      <c r="G4214">
        <v>37</v>
      </c>
      <c r="H4214">
        <v>2283</v>
      </c>
      <c r="I4214">
        <v>658388</v>
      </c>
      <c r="J4214">
        <v>19268</v>
      </c>
      <c r="K4214">
        <v>511181</v>
      </c>
      <c r="L4214">
        <v>2696</v>
      </c>
      <c r="M4214">
        <v>19201</v>
      </c>
      <c r="N4214">
        <v>68000000</v>
      </c>
    </row>
    <row r="4215" spans="1:14" x14ac:dyDescent="0.3">
      <c r="A4215" t="s">
        <v>6456</v>
      </c>
      <c r="B4215" t="s">
        <v>2211</v>
      </c>
      <c r="C4215" t="s">
        <v>2237</v>
      </c>
      <c r="D4215" t="s">
        <v>2250</v>
      </c>
      <c r="E4215" s="17">
        <v>44070</v>
      </c>
      <c r="F4215">
        <v>3294</v>
      </c>
      <c r="G4215">
        <v>135</v>
      </c>
      <c r="H4215">
        <v>4163</v>
      </c>
      <c r="I4215">
        <v>661682</v>
      </c>
      <c r="J4215">
        <v>19403</v>
      </c>
      <c r="K4215">
        <v>515344</v>
      </c>
      <c r="L4215">
        <v>32940</v>
      </c>
      <c r="M4215">
        <v>16411</v>
      </c>
      <c r="N4215">
        <v>331000000</v>
      </c>
    </row>
    <row r="4216" spans="1:14" x14ac:dyDescent="0.3">
      <c r="A4216" t="s">
        <v>6457</v>
      </c>
      <c r="B4216" t="s">
        <v>2194</v>
      </c>
      <c r="C4216" t="s">
        <v>2204</v>
      </c>
      <c r="D4216" t="s">
        <v>2235</v>
      </c>
      <c r="E4216" s="17">
        <v>44313</v>
      </c>
      <c r="F4216">
        <v>336</v>
      </c>
      <c r="G4216">
        <v>133</v>
      </c>
      <c r="H4216">
        <v>2790</v>
      </c>
      <c r="I4216">
        <v>662018</v>
      </c>
      <c r="J4216">
        <v>19536</v>
      </c>
      <c r="K4216">
        <v>518134</v>
      </c>
      <c r="L4216">
        <v>5040</v>
      </c>
      <c r="M4216">
        <v>6454</v>
      </c>
      <c r="N4216">
        <v>1380000000</v>
      </c>
    </row>
    <row r="4217" spans="1:14" x14ac:dyDescent="0.3">
      <c r="A4217" t="s">
        <v>6458</v>
      </c>
      <c r="B4217" t="s">
        <v>2190</v>
      </c>
      <c r="C4217" t="s">
        <v>2198</v>
      </c>
      <c r="D4217" t="s">
        <v>2199</v>
      </c>
      <c r="E4217" s="17">
        <v>44489</v>
      </c>
      <c r="F4217">
        <v>1867</v>
      </c>
      <c r="G4217">
        <v>176</v>
      </c>
      <c r="H4217">
        <v>4062</v>
      </c>
      <c r="I4217">
        <v>663885</v>
      </c>
      <c r="J4217">
        <v>19712</v>
      </c>
      <c r="K4217">
        <v>522196</v>
      </c>
      <c r="L4217">
        <v>33606</v>
      </c>
      <c r="M4217">
        <v>6011</v>
      </c>
      <c r="N4217">
        <v>213000000</v>
      </c>
    </row>
    <row r="4218" spans="1:14" x14ac:dyDescent="0.3">
      <c r="A4218" t="s">
        <v>6459</v>
      </c>
      <c r="B4218" t="s">
        <v>2187</v>
      </c>
      <c r="C4218" t="s">
        <v>2255</v>
      </c>
      <c r="D4218" t="s">
        <v>2255</v>
      </c>
      <c r="E4218" s="17">
        <v>44546</v>
      </c>
      <c r="F4218">
        <v>4005</v>
      </c>
      <c r="G4218">
        <v>101</v>
      </c>
      <c r="H4218">
        <v>4486</v>
      </c>
      <c r="I4218">
        <v>667890</v>
      </c>
      <c r="J4218">
        <v>19813</v>
      </c>
      <c r="K4218">
        <v>526682</v>
      </c>
      <c r="L4218">
        <v>52065</v>
      </c>
      <c r="M4218">
        <v>1396</v>
      </c>
      <c r="N4218">
        <v>83000000</v>
      </c>
    </row>
    <row r="4219" spans="1:14" x14ac:dyDescent="0.3">
      <c r="A4219" t="s">
        <v>6460</v>
      </c>
      <c r="B4219" t="s">
        <v>2187</v>
      </c>
      <c r="C4219" t="s">
        <v>2188</v>
      </c>
      <c r="D4219" t="s">
        <v>2188</v>
      </c>
      <c r="E4219" s="17">
        <v>44422</v>
      </c>
      <c r="F4219">
        <v>494</v>
      </c>
      <c r="G4219">
        <v>172</v>
      </c>
      <c r="H4219">
        <v>2151</v>
      </c>
      <c r="I4219">
        <v>668384</v>
      </c>
      <c r="J4219">
        <v>19985</v>
      </c>
      <c r="K4219">
        <v>528833</v>
      </c>
      <c r="L4219">
        <v>6916</v>
      </c>
      <c r="M4219">
        <v>12043</v>
      </c>
      <c r="N4219">
        <v>83000000</v>
      </c>
    </row>
    <row r="4220" spans="1:14" x14ac:dyDescent="0.3">
      <c r="A4220" t="s">
        <v>6461</v>
      </c>
      <c r="B4220" t="s">
        <v>2194</v>
      </c>
      <c r="C4220" t="s">
        <v>27</v>
      </c>
      <c r="D4220" t="s">
        <v>27</v>
      </c>
      <c r="E4220" s="17">
        <v>44385</v>
      </c>
      <c r="F4220">
        <v>4642</v>
      </c>
      <c r="G4220">
        <v>148</v>
      </c>
      <c r="H4220">
        <v>2661</v>
      </c>
      <c r="I4220">
        <v>673026</v>
      </c>
      <c r="J4220">
        <v>20133</v>
      </c>
      <c r="K4220">
        <v>531494</v>
      </c>
      <c r="L4220">
        <v>64988</v>
      </c>
      <c r="M4220">
        <v>1067</v>
      </c>
      <c r="N4220">
        <v>1380000000</v>
      </c>
    </row>
    <row r="4221" spans="1:14" x14ac:dyDescent="0.3">
      <c r="A4221" t="s">
        <v>6462</v>
      </c>
      <c r="B4221" t="s">
        <v>2190</v>
      </c>
      <c r="C4221" t="s">
        <v>2252</v>
      </c>
      <c r="D4221" t="s">
        <v>2253</v>
      </c>
      <c r="E4221" s="17">
        <v>44288</v>
      </c>
      <c r="F4221">
        <v>3886</v>
      </c>
      <c r="G4221">
        <v>92</v>
      </c>
      <c r="H4221">
        <v>772</v>
      </c>
      <c r="I4221">
        <v>676912</v>
      </c>
      <c r="J4221">
        <v>20225</v>
      </c>
      <c r="K4221">
        <v>532266</v>
      </c>
      <c r="L4221">
        <v>73834</v>
      </c>
      <c r="M4221">
        <v>8202</v>
      </c>
      <c r="N4221">
        <v>213000000</v>
      </c>
    </row>
    <row r="4222" spans="1:14" x14ac:dyDescent="0.3">
      <c r="A4222" t="s">
        <v>6463</v>
      </c>
      <c r="B4222" t="s">
        <v>2190</v>
      </c>
      <c r="C4222" t="s">
        <v>2198</v>
      </c>
      <c r="D4222" t="s">
        <v>2306</v>
      </c>
      <c r="E4222" s="17">
        <v>43919</v>
      </c>
      <c r="F4222">
        <v>160</v>
      </c>
      <c r="G4222">
        <v>33</v>
      </c>
      <c r="H4222">
        <v>1966</v>
      </c>
      <c r="I4222">
        <v>677072</v>
      </c>
      <c r="J4222">
        <v>20258</v>
      </c>
      <c r="K4222">
        <v>534232</v>
      </c>
      <c r="L4222">
        <v>2400</v>
      </c>
      <c r="M4222">
        <v>13074</v>
      </c>
      <c r="N4222">
        <v>213000000</v>
      </c>
    </row>
    <row r="4223" spans="1:14" x14ac:dyDescent="0.3">
      <c r="A4223" t="s">
        <v>6464</v>
      </c>
      <c r="B4223" t="s">
        <v>2190</v>
      </c>
      <c r="C4223" t="s">
        <v>2191</v>
      </c>
      <c r="D4223" t="s">
        <v>2285</v>
      </c>
      <c r="E4223" s="17">
        <v>44490</v>
      </c>
      <c r="F4223">
        <v>2036</v>
      </c>
      <c r="G4223">
        <v>139</v>
      </c>
      <c r="H4223">
        <v>2351</v>
      </c>
      <c r="I4223">
        <v>679108</v>
      </c>
      <c r="J4223">
        <v>20397</v>
      </c>
      <c r="K4223">
        <v>536583</v>
      </c>
      <c r="L4223">
        <v>16288</v>
      </c>
      <c r="M4223">
        <v>14139</v>
      </c>
      <c r="N4223">
        <v>213000000</v>
      </c>
    </row>
    <row r="4224" spans="1:14" x14ac:dyDescent="0.3">
      <c r="A4224" t="s">
        <v>6465</v>
      </c>
      <c r="B4224" t="s">
        <v>2190</v>
      </c>
      <c r="C4224" t="s">
        <v>2269</v>
      </c>
      <c r="D4224" t="s">
        <v>2288</v>
      </c>
      <c r="E4224" s="17">
        <v>43925</v>
      </c>
      <c r="F4224">
        <v>1741</v>
      </c>
      <c r="G4224">
        <v>38</v>
      </c>
      <c r="H4224">
        <v>2426</v>
      </c>
      <c r="I4224">
        <v>680849</v>
      </c>
      <c r="J4224">
        <v>20435</v>
      </c>
      <c r="K4224">
        <v>539009</v>
      </c>
      <c r="L4224">
        <v>22633</v>
      </c>
      <c r="M4224">
        <v>3783</v>
      </c>
      <c r="N4224">
        <v>213000000</v>
      </c>
    </row>
    <row r="4225" spans="1:14" x14ac:dyDescent="0.3">
      <c r="A4225" t="s">
        <v>6466</v>
      </c>
      <c r="B4225" t="s">
        <v>2187</v>
      </c>
      <c r="C4225" t="s">
        <v>2188</v>
      </c>
      <c r="D4225" t="s">
        <v>2188</v>
      </c>
      <c r="E4225" s="17">
        <v>44282</v>
      </c>
      <c r="F4225">
        <v>1507</v>
      </c>
      <c r="G4225">
        <v>95</v>
      </c>
      <c r="H4225">
        <v>3246</v>
      </c>
      <c r="I4225">
        <v>682356</v>
      </c>
      <c r="J4225">
        <v>20530</v>
      </c>
      <c r="K4225">
        <v>542255</v>
      </c>
      <c r="L4225">
        <v>24112</v>
      </c>
      <c r="M4225">
        <v>12486</v>
      </c>
      <c r="N4225">
        <v>83000000</v>
      </c>
    </row>
    <row r="4226" spans="1:14" x14ac:dyDescent="0.3">
      <c r="A4226" t="s">
        <v>6467</v>
      </c>
      <c r="B4226" t="s">
        <v>2211</v>
      </c>
      <c r="C4226" t="s">
        <v>2245</v>
      </c>
      <c r="D4226" t="s">
        <v>2246</v>
      </c>
      <c r="E4226" s="17">
        <v>44258</v>
      </c>
      <c r="F4226">
        <v>3560</v>
      </c>
      <c r="G4226">
        <v>5</v>
      </c>
      <c r="H4226">
        <v>3476</v>
      </c>
      <c r="I4226">
        <v>685916</v>
      </c>
      <c r="J4226">
        <v>20535</v>
      </c>
      <c r="K4226">
        <v>545731</v>
      </c>
      <c r="L4226">
        <v>42720</v>
      </c>
      <c r="M4226">
        <v>8090</v>
      </c>
      <c r="N4226">
        <v>331000000</v>
      </c>
    </row>
    <row r="4227" spans="1:14" x14ac:dyDescent="0.3">
      <c r="A4227" t="s">
        <v>6468</v>
      </c>
      <c r="B4227" t="s">
        <v>2190</v>
      </c>
      <c r="C4227" t="s">
        <v>2198</v>
      </c>
      <c r="D4227" t="s">
        <v>2306</v>
      </c>
      <c r="E4227" s="17">
        <v>43981</v>
      </c>
      <c r="F4227">
        <v>1375</v>
      </c>
      <c r="G4227">
        <v>80</v>
      </c>
      <c r="H4227">
        <v>4183</v>
      </c>
      <c r="I4227">
        <v>687291</v>
      </c>
      <c r="J4227">
        <v>20615</v>
      </c>
      <c r="K4227">
        <v>549914</v>
      </c>
      <c r="L4227">
        <v>9625</v>
      </c>
      <c r="M4227">
        <v>7181</v>
      </c>
      <c r="N4227">
        <v>213000000</v>
      </c>
    </row>
    <row r="4228" spans="1:14" x14ac:dyDescent="0.3">
      <c r="A4228" t="s">
        <v>6469</v>
      </c>
      <c r="B4228" t="s">
        <v>2211</v>
      </c>
      <c r="C4228" t="s">
        <v>2245</v>
      </c>
      <c r="D4228" t="s">
        <v>2246</v>
      </c>
      <c r="E4228" s="17">
        <v>44344</v>
      </c>
      <c r="F4228">
        <v>1553</v>
      </c>
      <c r="G4228">
        <v>31</v>
      </c>
      <c r="H4228">
        <v>2677</v>
      </c>
      <c r="I4228">
        <v>688844</v>
      </c>
      <c r="J4228">
        <v>20646</v>
      </c>
      <c r="K4228">
        <v>552591</v>
      </c>
      <c r="L4228">
        <v>20189</v>
      </c>
      <c r="M4228">
        <v>16351</v>
      </c>
      <c r="N4228">
        <v>331000000</v>
      </c>
    </row>
    <row r="4229" spans="1:14" x14ac:dyDescent="0.3">
      <c r="A4229" t="s">
        <v>6470</v>
      </c>
      <c r="B4229" t="s">
        <v>2190</v>
      </c>
      <c r="C4229" t="s">
        <v>2269</v>
      </c>
      <c r="D4229" t="s">
        <v>2288</v>
      </c>
      <c r="E4229" s="17">
        <v>44206</v>
      </c>
      <c r="F4229">
        <v>2281</v>
      </c>
      <c r="G4229">
        <v>187</v>
      </c>
      <c r="H4229">
        <v>4720</v>
      </c>
      <c r="I4229">
        <v>691125</v>
      </c>
      <c r="J4229">
        <v>20833</v>
      </c>
      <c r="K4229">
        <v>557311</v>
      </c>
      <c r="L4229">
        <v>38777</v>
      </c>
      <c r="M4229">
        <v>6620</v>
      </c>
      <c r="N4229">
        <v>213000000</v>
      </c>
    </row>
    <row r="4230" spans="1:14" x14ac:dyDescent="0.3">
      <c r="A4230" t="s">
        <v>6471</v>
      </c>
      <c r="B4230" t="s">
        <v>2206</v>
      </c>
      <c r="C4230" t="s">
        <v>2232</v>
      </c>
      <c r="D4230" t="s">
        <v>2233</v>
      </c>
      <c r="E4230" s="17">
        <v>43852</v>
      </c>
      <c r="F4230">
        <v>1868</v>
      </c>
      <c r="G4230">
        <v>135</v>
      </c>
      <c r="H4230">
        <v>2924</v>
      </c>
      <c r="I4230">
        <v>692993</v>
      </c>
      <c r="J4230">
        <v>20968</v>
      </c>
      <c r="K4230">
        <v>560235</v>
      </c>
      <c r="L4230">
        <v>29888</v>
      </c>
      <c r="M4230">
        <v>13019</v>
      </c>
      <c r="N4230">
        <v>68000000</v>
      </c>
    </row>
    <row r="4231" spans="1:14" x14ac:dyDescent="0.3">
      <c r="A4231" t="s">
        <v>6472</v>
      </c>
      <c r="B4231" t="s">
        <v>2206</v>
      </c>
      <c r="C4231" t="s">
        <v>2207</v>
      </c>
      <c r="D4231" t="s">
        <v>2208</v>
      </c>
      <c r="E4231" s="17">
        <v>44143</v>
      </c>
      <c r="F4231">
        <v>1601</v>
      </c>
      <c r="G4231">
        <v>165</v>
      </c>
      <c r="H4231">
        <v>3892</v>
      </c>
      <c r="I4231">
        <v>694594</v>
      </c>
      <c r="J4231">
        <v>21133</v>
      </c>
      <c r="K4231">
        <v>564127</v>
      </c>
      <c r="L4231">
        <v>14409</v>
      </c>
      <c r="M4231">
        <v>5877</v>
      </c>
      <c r="N4231">
        <v>68000000</v>
      </c>
    </row>
    <row r="4232" spans="1:14" x14ac:dyDescent="0.3">
      <c r="A4232" t="s">
        <v>6473</v>
      </c>
      <c r="B4232" t="s">
        <v>2206</v>
      </c>
      <c r="C4232" t="s">
        <v>2257</v>
      </c>
      <c r="D4232" t="s">
        <v>2258</v>
      </c>
      <c r="E4232" s="17">
        <v>44349</v>
      </c>
      <c r="F4232">
        <v>3827</v>
      </c>
      <c r="G4232">
        <v>146</v>
      </c>
      <c r="H4232">
        <v>2779</v>
      </c>
      <c r="I4232">
        <v>698421</v>
      </c>
      <c r="J4232">
        <v>21279</v>
      </c>
      <c r="K4232">
        <v>566906</v>
      </c>
      <c r="L4232">
        <v>19135</v>
      </c>
      <c r="M4232">
        <v>1921</v>
      </c>
      <c r="N4232">
        <v>68000000</v>
      </c>
    </row>
    <row r="4233" spans="1:14" x14ac:dyDescent="0.3">
      <c r="A4233" t="s">
        <v>6474</v>
      </c>
      <c r="B4233" t="s">
        <v>2190</v>
      </c>
      <c r="C4233" t="s">
        <v>2269</v>
      </c>
      <c r="D4233" t="s">
        <v>2270</v>
      </c>
      <c r="E4233" s="17">
        <v>44036</v>
      </c>
      <c r="F4233">
        <v>3480</v>
      </c>
      <c r="G4233">
        <v>182</v>
      </c>
      <c r="H4233">
        <v>2462</v>
      </c>
      <c r="I4233">
        <v>701901</v>
      </c>
      <c r="J4233">
        <v>21461</v>
      </c>
      <c r="K4233">
        <v>569368</v>
      </c>
      <c r="L4233">
        <v>52200</v>
      </c>
      <c r="M4233">
        <v>4019</v>
      </c>
      <c r="N4233">
        <v>213000000</v>
      </c>
    </row>
    <row r="4234" spans="1:14" x14ac:dyDescent="0.3">
      <c r="A4234" t="s">
        <v>6475</v>
      </c>
      <c r="B4234" t="s">
        <v>2211</v>
      </c>
      <c r="C4234" t="s">
        <v>2237</v>
      </c>
      <c r="D4234" t="s">
        <v>2250</v>
      </c>
      <c r="E4234" s="17">
        <v>44205</v>
      </c>
      <c r="F4234">
        <v>1299</v>
      </c>
      <c r="G4234">
        <v>8</v>
      </c>
      <c r="H4234">
        <v>454</v>
      </c>
      <c r="I4234">
        <v>703200</v>
      </c>
      <c r="J4234">
        <v>21469</v>
      </c>
      <c r="K4234">
        <v>569822</v>
      </c>
      <c r="L4234">
        <v>15588</v>
      </c>
      <c r="M4234">
        <v>10334</v>
      </c>
      <c r="N4234">
        <v>331000000</v>
      </c>
    </row>
    <row r="4235" spans="1:14" x14ac:dyDescent="0.3">
      <c r="A4235" t="s">
        <v>6476</v>
      </c>
      <c r="B4235" t="s">
        <v>2187</v>
      </c>
      <c r="C4235" t="s">
        <v>2338</v>
      </c>
      <c r="D4235" t="s">
        <v>2438</v>
      </c>
      <c r="E4235" s="17">
        <v>44281</v>
      </c>
      <c r="F4235">
        <v>710</v>
      </c>
      <c r="G4235">
        <v>179</v>
      </c>
      <c r="H4235">
        <v>3634</v>
      </c>
      <c r="I4235">
        <v>703910</v>
      </c>
      <c r="J4235">
        <v>21648</v>
      </c>
      <c r="K4235">
        <v>573456</v>
      </c>
      <c r="L4235">
        <v>6390</v>
      </c>
      <c r="M4235">
        <v>8459</v>
      </c>
      <c r="N4235">
        <v>83000000</v>
      </c>
    </row>
    <row r="4236" spans="1:14" x14ac:dyDescent="0.3">
      <c r="A4236" t="s">
        <v>6477</v>
      </c>
      <c r="B4236" t="s">
        <v>2194</v>
      </c>
      <c r="C4236" t="s">
        <v>2195</v>
      </c>
      <c r="D4236" t="s">
        <v>2196</v>
      </c>
      <c r="E4236" s="17">
        <v>44456</v>
      </c>
      <c r="F4236">
        <v>4167</v>
      </c>
      <c r="G4236">
        <v>155</v>
      </c>
      <c r="H4236">
        <v>3246</v>
      </c>
      <c r="I4236">
        <v>708077</v>
      </c>
      <c r="J4236">
        <v>21803</v>
      </c>
      <c r="K4236">
        <v>576702</v>
      </c>
      <c r="L4236">
        <v>37503</v>
      </c>
      <c r="M4236">
        <v>5084</v>
      </c>
      <c r="N4236">
        <v>1380000000</v>
      </c>
    </row>
    <row r="4237" spans="1:14" x14ac:dyDescent="0.3">
      <c r="A4237" t="s">
        <v>6478</v>
      </c>
      <c r="B4237" t="s">
        <v>2187</v>
      </c>
      <c r="C4237" t="s">
        <v>2201</v>
      </c>
      <c r="D4237" t="s">
        <v>2272</v>
      </c>
      <c r="E4237" s="17">
        <v>44425</v>
      </c>
      <c r="F4237">
        <v>2046</v>
      </c>
      <c r="G4237">
        <v>61</v>
      </c>
      <c r="H4237">
        <v>4304</v>
      </c>
      <c r="I4237">
        <v>710123</v>
      </c>
      <c r="J4237">
        <v>21864</v>
      </c>
      <c r="K4237">
        <v>581006</v>
      </c>
      <c r="L4237">
        <v>12276</v>
      </c>
      <c r="M4237">
        <v>16477</v>
      </c>
      <c r="N4237">
        <v>83000000</v>
      </c>
    </row>
    <row r="4238" spans="1:14" x14ac:dyDescent="0.3">
      <c r="A4238" t="s">
        <v>6479</v>
      </c>
      <c r="B4238" t="s">
        <v>2190</v>
      </c>
      <c r="C4238" t="s">
        <v>2269</v>
      </c>
      <c r="D4238" t="s">
        <v>2270</v>
      </c>
      <c r="E4238" s="17">
        <v>44009</v>
      </c>
      <c r="F4238">
        <v>2881</v>
      </c>
      <c r="G4238">
        <v>175</v>
      </c>
      <c r="H4238">
        <v>3384</v>
      </c>
      <c r="I4238">
        <v>713004</v>
      </c>
      <c r="J4238">
        <v>22039</v>
      </c>
      <c r="K4238">
        <v>584390</v>
      </c>
      <c r="L4238">
        <v>37453</v>
      </c>
      <c r="M4238">
        <v>8489</v>
      </c>
      <c r="N4238">
        <v>213000000</v>
      </c>
    </row>
    <row r="4239" spans="1:14" x14ac:dyDescent="0.3">
      <c r="A4239" t="s">
        <v>6480</v>
      </c>
      <c r="B4239" t="s">
        <v>2206</v>
      </c>
      <c r="C4239" t="s">
        <v>2257</v>
      </c>
      <c r="D4239" t="s">
        <v>2258</v>
      </c>
      <c r="E4239" s="17">
        <v>44040</v>
      </c>
      <c r="F4239">
        <v>1817</v>
      </c>
      <c r="G4239">
        <v>113</v>
      </c>
      <c r="H4239">
        <v>2418</v>
      </c>
      <c r="I4239">
        <v>714821</v>
      </c>
      <c r="J4239">
        <v>22152</v>
      </c>
      <c r="K4239">
        <v>586808</v>
      </c>
      <c r="L4239">
        <v>18170</v>
      </c>
      <c r="M4239">
        <v>8704</v>
      </c>
      <c r="N4239">
        <v>68000000</v>
      </c>
    </row>
    <row r="4240" spans="1:14" x14ac:dyDescent="0.3">
      <c r="A4240" t="s">
        <v>6481</v>
      </c>
      <c r="B4240" t="s">
        <v>2206</v>
      </c>
      <c r="C4240" t="s">
        <v>2232</v>
      </c>
      <c r="D4240" t="s">
        <v>2233</v>
      </c>
      <c r="E4240" s="17">
        <v>44330</v>
      </c>
      <c r="F4240">
        <v>2198</v>
      </c>
      <c r="G4240">
        <v>166</v>
      </c>
      <c r="H4240">
        <v>2850</v>
      </c>
      <c r="I4240">
        <v>717019</v>
      </c>
      <c r="J4240">
        <v>22318</v>
      </c>
      <c r="K4240">
        <v>589658</v>
      </c>
      <c r="L4240">
        <v>32970</v>
      </c>
      <c r="M4240">
        <v>15721</v>
      </c>
      <c r="N4240">
        <v>68000000</v>
      </c>
    </row>
    <row r="4241" spans="1:14" x14ac:dyDescent="0.3">
      <c r="A4241" t="s">
        <v>6482</v>
      </c>
      <c r="B4241" t="s">
        <v>2211</v>
      </c>
      <c r="C4241" t="s">
        <v>2212</v>
      </c>
      <c r="D4241" t="s">
        <v>2213</v>
      </c>
      <c r="E4241" s="17">
        <v>44294</v>
      </c>
      <c r="F4241">
        <v>3332</v>
      </c>
      <c r="G4241">
        <v>180</v>
      </c>
      <c r="H4241">
        <v>2133</v>
      </c>
      <c r="I4241">
        <v>720351</v>
      </c>
      <c r="J4241">
        <v>22498</v>
      </c>
      <c r="K4241">
        <v>591791</v>
      </c>
      <c r="L4241">
        <v>46648</v>
      </c>
      <c r="M4241">
        <v>17292</v>
      </c>
      <c r="N4241">
        <v>331000000</v>
      </c>
    </row>
    <row r="4242" spans="1:14" x14ac:dyDescent="0.3">
      <c r="A4242" t="s">
        <v>6483</v>
      </c>
      <c r="B4242" t="s">
        <v>2190</v>
      </c>
      <c r="C4242" t="s">
        <v>2269</v>
      </c>
      <c r="D4242" t="s">
        <v>2270</v>
      </c>
      <c r="E4242" s="17">
        <v>43954</v>
      </c>
      <c r="F4242">
        <v>1103</v>
      </c>
      <c r="G4242">
        <v>190</v>
      </c>
      <c r="H4242">
        <v>4742</v>
      </c>
      <c r="I4242">
        <v>721454</v>
      </c>
      <c r="J4242">
        <v>22688</v>
      </c>
      <c r="K4242">
        <v>596533</v>
      </c>
      <c r="L4242">
        <v>17648</v>
      </c>
      <c r="M4242">
        <v>2253</v>
      </c>
      <c r="N4242">
        <v>213000000</v>
      </c>
    </row>
    <row r="4243" spans="1:14" x14ac:dyDescent="0.3">
      <c r="A4243" t="s">
        <v>6484</v>
      </c>
      <c r="B4243" t="s">
        <v>2187</v>
      </c>
      <c r="C4243" t="s">
        <v>2338</v>
      </c>
      <c r="D4243" t="s">
        <v>2339</v>
      </c>
      <c r="E4243" s="17">
        <v>43943</v>
      </c>
      <c r="F4243">
        <v>3177</v>
      </c>
      <c r="G4243">
        <v>18</v>
      </c>
      <c r="H4243">
        <v>2868</v>
      </c>
      <c r="I4243">
        <v>724631</v>
      </c>
      <c r="J4243">
        <v>22706</v>
      </c>
      <c r="K4243">
        <v>599401</v>
      </c>
      <c r="L4243">
        <v>22239</v>
      </c>
      <c r="M4243">
        <v>18409</v>
      </c>
      <c r="N4243">
        <v>83000000</v>
      </c>
    </row>
    <row r="4244" spans="1:14" x14ac:dyDescent="0.3">
      <c r="A4244" t="s">
        <v>6485</v>
      </c>
      <c r="B4244" t="s">
        <v>2190</v>
      </c>
      <c r="C4244" t="s">
        <v>2269</v>
      </c>
      <c r="D4244" t="s">
        <v>2270</v>
      </c>
      <c r="E4244" s="17">
        <v>43842</v>
      </c>
      <c r="F4244">
        <v>3594</v>
      </c>
      <c r="G4244">
        <v>32</v>
      </c>
      <c r="H4244">
        <v>3337</v>
      </c>
      <c r="I4244">
        <v>728225</v>
      </c>
      <c r="J4244">
        <v>22738</v>
      </c>
      <c r="K4244">
        <v>602738</v>
      </c>
      <c r="L4244">
        <v>39534</v>
      </c>
      <c r="M4244">
        <v>13504</v>
      </c>
      <c r="N4244">
        <v>213000000</v>
      </c>
    </row>
    <row r="4245" spans="1:14" x14ac:dyDescent="0.3">
      <c r="A4245" t="s">
        <v>6486</v>
      </c>
      <c r="B4245" t="s">
        <v>2190</v>
      </c>
      <c r="C4245" t="s">
        <v>2191</v>
      </c>
      <c r="D4245" t="s">
        <v>2285</v>
      </c>
      <c r="E4245" s="17">
        <v>43956</v>
      </c>
      <c r="F4245">
        <v>3474</v>
      </c>
      <c r="G4245">
        <v>63</v>
      </c>
      <c r="H4245">
        <v>1721</v>
      </c>
      <c r="I4245">
        <v>731699</v>
      </c>
      <c r="J4245">
        <v>22801</v>
      </c>
      <c r="K4245">
        <v>604459</v>
      </c>
      <c r="L4245">
        <v>20844</v>
      </c>
      <c r="M4245">
        <v>6181</v>
      </c>
      <c r="N4245">
        <v>213000000</v>
      </c>
    </row>
    <row r="4246" spans="1:14" x14ac:dyDescent="0.3">
      <c r="A4246" t="s">
        <v>6487</v>
      </c>
      <c r="B4246" t="s">
        <v>2206</v>
      </c>
      <c r="C4246" t="s">
        <v>2232</v>
      </c>
      <c r="D4246" t="s">
        <v>2233</v>
      </c>
      <c r="E4246" s="17">
        <v>44395</v>
      </c>
      <c r="F4246">
        <v>4815</v>
      </c>
      <c r="G4246">
        <v>25</v>
      </c>
      <c r="H4246">
        <v>2026</v>
      </c>
      <c r="I4246">
        <v>736514</v>
      </c>
      <c r="J4246">
        <v>22826</v>
      </c>
      <c r="K4246">
        <v>606485</v>
      </c>
      <c r="L4246">
        <v>52965</v>
      </c>
      <c r="M4246">
        <v>12735</v>
      </c>
      <c r="N4246">
        <v>68000000</v>
      </c>
    </row>
    <row r="4247" spans="1:14" x14ac:dyDescent="0.3">
      <c r="A4247" t="s">
        <v>6488</v>
      </c>
      <c r="B4247" t="s">
        <v>2187</v>
      </c>
      <c r="C4247" t="s">
        <v>2188</v>
      </c>
      <c r="D4247" t="s">
        <v>2188</v>
      </c>
      <c r="E4247" s="17">
        <v>44161</v>
      </c>
      <c r="F4247">
        <v>2177</v>
      </c>
      <c r="G4247">
        <v>172</v>
      </c>
      <c r="H4247">
        <v>1186</v>
      </c>
      <c r="I4247">
        <v>738691</v>
      </c>
      <c r="J4247">
        <v>22998</v>
      </c>
      <c r="K4247">
        <v>607671</v>
      </c>
      <c r="L4247">
        <v>34832</v>
      </c>
      <c r="M4247">
        <v>819</v>
      </c>
      <c r="N4247">
        <v>83000000</v>
      </c>
    </row>
    <row r="4248" spans="1:14" x14ac:dyDescent="0.3">
      <c r="A4248" t="s">
        <v>6489</v>
      </c>
      <c r="B4248" t="s">
        <v>2194</v>
      </c>
      <c r="C4248" t="s">
        <v>2221</v>
      </c>
      <c r="D4248" t="s">
        <v>2222</v>
      </c>
      <c r="E4248" s="17">
        <v>44113</v>
      </c>
      <c r="F4248">
        <v>1194</v>
      </c>
      <c r="G4248">
        <v>0</v>
      </c>
      <c r="H4248">
        <v>1150</v>
      </c>
      <c r="I4248">
        <v>739885</v>
      </c>
      <c r="J4248">
        <v>22998</v>
      </c>
      <c r="K4248">
        <v>608821</v>
      </c>
      <c r="L4248">
        <v>22686</v>
      </c>
      <c r="M4248">
        <v>19948</v>
      </c>
      <c r="N4248">
        <v>1380000000</v>
      </c>
    </row>
    <row r="4249" spans="1:14" x14ac:dyDescent="0.3">
      <c r="A4249" t="s">
        <v>6490</v>
      </c>
      <c r="B4249" t="s">
        <v>2206</v>
      </c>
      <c r="C4249" t="s">
        <v>2224</v>
      </c>
      <c r="D4249" t="s">
        <v>2225</v>
      </c>
      <c r="E4249" s="17">
        <v>43970</v>
      </c>
      <c r="F4249">
        <v>4501</v>
      </c>
      <c r="G4249">
        <v>193</v>
      </c>
      <c r="H4249">
        <v>2874</v>
      </c>
      <c r="I4249">
        <v>744386</v>
      </c>
      <c r="J4249">
        <v>23191</v>
      </c>
      <c r="K4249">
        <v>611695</v>
      </c>
      <c r="L4249">
        <v>67515</v>
      </c>
      <c r="M4249">
        <v>14587</v>
      </c>
      <c r="N4249">
        <v>68000000</v>
      </c>
    </row>
    <row r="4250" spans="1:14" x14ac:dyDescent="0.3">
      <c r="A4250" t="s">
        <v>6491</v>
      </c>
      <c r="B4250" t="s">
        <v>2187</v>
      </c>
      <c r="C4250" t="s">
        <v>2255</v>
      </c>
      <c r="D4250" t="s">
        <v>2255</v>
      </c>
      <c r="E4250" s="17">
        <v>44231</v>
      </c>
      <c r="F4250">
        <v>535</v>
      </c>
      <c r="G4250">
        <v>162</v>
      </c>
      <c r="H4250">
        <v>4212</v>
      </c>
      <c r="I4250">
        <v>744921</v>
      </c>
      <c r="J4250">
        <v>23353</v>
      </c>
      <c r="K4250">
        <v>615907</v>
      </c>
      <c r="L4250">
        <v>3210</v>
      </c>
      <c r="M4250">
        <v>16207</v>
      </c>
      <c r="N4250">
        <v>83000000</v>
      </c>
    </row>
    <row r="4251" spans="1:14" x14ac:dyDescent="0.3">
      <c r="A4251" t="s">
        <v>6492</v>
      </c>
      <c r="B4251" t="s">
        <v>2211</v>
      </c>
      <c r="C4251" t="s">
        <v>2241</v>
      </c>
      <c r="D4251" t="s">
        <v>2261</v>
      </c>
      <c r="E4251" s="17">
        <v>43927</v>
      </c>
      <c r="F4251">
        <v>1069</v>
      </c>
      <c r="G4251">
        <v>76</v>
      </c>
      <c r="H4251">
        <v>1429</v>
      </c>
      <c r="I4251">
        <v>745990</v>
      </c>
      <c r="J4251">
        <v>23429</v>
      </c>
      <c r="K4251">
        <v>617336</v>
      </c>
      <c r="L4251">
        <v>16035</v>
      </c>
      <c r="M4251">
        <v>3543</v>
      </c>
      <c r="N4251">
        <v>331000000</v>
      </c>
    </row>
    <row r="4252" spans="1:14" x14ac:dyDescent="0.3">
      <c r="A4252" t="s">
        <v>6493</v>
      </c>
      <c r="B4252" t="s">
        <v>2206</v>
      </c>
      <c r="C4252" t="s">
        <v>2207</v>
      </c>
      <c r="D4252" t="s">
        <v>2263</v>
      </c>
      <c r="E4252" s="17">
        <v>44347</v>
      </c>
      <c r="F4252">
        <v>4369</v>
      </c>
      <c r="G4252">
        <v>102</v>
      </c>
      <c r="H4252">
        <v>648</v>
      </c>
      <c r="I4252">
        <v>750359</v>
      </c>
      <c r="J4252">
        <v>23531</v>
      </c>
      <c r="K4252">
        <v>617984</v>
      </c>
      <c r="L4252">
        <v>39321</v>
      </c>
      <c r="M4252">
        <v>6635</v>
      </c>
      <c r="N4252">
        <v>68000000</v>
      </c>
    </row>
    <row r="4253" spans="1:14" x14ac:dyDescent="0.3">
      <c r="A4253" t="s">
        <v>6494</v>
      </c>
      <c r="B4253" t="s">
        <v>2211</v>
      </c>
      <c r="C4253" t="s">
        <v>2241</v>
      </c>
      <c r="D4253" t="s">
        <v>2261</v>
      </c>
      <c r="E4253" s="17">
        <v>44399</v>
      </c>
      <c r="F4253">
        <v>132</v>
      </c>
      <c r="G4253">
        <v>95</v>
      </c>
      <c r="H4253">
        <v>355</v>
      </c>
      <c r="I4253">
        <v>750491</v>
      </c>
      <c r="J4253">
        <v>23626</v>
      </c>
      <c r="K4253">
        <v>618339</v>
      </c>
      <c r="L4253">
        <v>1848</v>
      </c>
      <c r="M4253">
        <v>11754</v>
      </c>
      <c r="N4253">
        <v>331000000</v>
      </c>
    </row>
    <row r="4254" spans="1:14" x14ac:dyDescent="0.3">
      <c r="A4254" t="s">
        <v>6495</v>
      </c>
      <c r="B4254" t="s">
        <v>2206</v>
      </c>
      <c r="C4254" t="s">
        <v>2257</v>
      </c>
      <c r="D4254" t="s">
        <v>2290</v>
      </c>
      <c r="E4254" s="17">
        <v>43899</v>
      </c>
      <c r="F4254">
        <v>263</v>
      </c>
      <c r="G4254">
        <v>172</v>
      </c>
      <c r="H4254">
        <v>2823</v>
      </c>
      <c r="I4254">
        <v>750754</v>
      </c>
      <c r="J4254">
        <v>23798</v>
      </c>
      <c r="K4254">
        <v>621162</v>
      </c>
      <c r="L4254">
        <v>4471</v>
      </c>
      <c r="M4254">
        <v>666</v>
      </c>
      <c r="N4254">
        <v>68000000</v>
      </c>
    </row>
    <row r="4255" spans="1:14" x14ac:dyDescent="0.3">
      <c r="A4255" t="s">
        <v>6496</v>
      </c>
      <c r="B4255" t="s">
        <v>2190</v>
      </c>
      <c r="C4255" t="s">
        <v>2198</v>
      </c>
      <c r="D4255" t="s">
        <v>2306</v>
      </c>
      <c r="E4255" s="17">
        <v>43948</v>
      </c>
      <c r="F4255">
        <v>4462</v>
      </c>
      <c r="G4255">
        <v>75</v>
      </c>
      <c r="H4255">
        <v>3385</v>
      </c>
      <c r="I4255">
        <v>755216</v>
      </c>
      <c r="J4255">
        <v>23873</v>
      </c>
      <c r="K4255">
        <v>624547</v>
      </c>
      <c r="L4255">
        <v>62468</v>
      </c>
      <c r="M4255">
        <v>2145</v>
      </c>
      <c r="N4255">
        <v>213000000</v>
      </c>
    </row>
    <row r="4256" spans="1:14" x14ac:dyDescent="0.3">
      <c r="A4256" t="s">
        <v>6497</v>
      </c>
      <c r="B4256" t="s">
        <v>2187</v>
      </c>
      <c r="C4256" t="s">
        <v>2201</v>
      </c>
      <c r="D4256" t="s">
        <v>2272</v>
      </c>
      <c r="E4256" s="17">
        <v>43889</v>
      </c>
      <c r="F4256">
        <v>2052</v>
      </c>
      <c r="G4256">
        <v>32</v>
      </c>
      <c r="H4256">
        <v>3966</v>
      </c>
      <c r="I4256">
        <v>757268</v>
      </c>
      <c r="J4256">
        <v>23905</v>
      </c>
      <c r="K4256">
        <v>628513</v>
      </c>
      <c r="L4256">
        <v>34884</v>
      </c>
      <c r="M4256">
        <v>5820</v>
      </c>
      <c r="N4256">
        <v>83000000</v>
      </c>
    </row>
    <row r="4257" spans="1:14" x14ac:dyDescent="0.3">
      <c r="A4257" t="s">
        <v>6498</v>
      </c>
      <c r="B4257" t="s">
        <v>2211</v>
      </c>
      <c r="C4257" t="s">
        <v>2241</v>
      </c>
      <c r="D4257" t="s">
        <v>2261</v>
      </c>
      <c r="E4257" s="17">
        <v>43863</v>
      </c>
      <c r="F4257">
        <v>4946</v>
      </c>
      <c r="G4257">
        <v>81</v>
      </c>
      <c r="H4257">
        <v>3934</v>
      </c>
      <c r="I4257">
        <v>762214</v>
      </c>
      <c r="J4257">
        <v>23986</v>
      </c>
      <c r="K4257">
        <v>632447</v>
      </c>
      <c r="L4257">
        <v>93974</v>
      </c>
      <c r="M4257">
        <v>258</v>
      </c>
      <c r="N4257">
        <v>331000000</v>
      </c>
    </row>
    <row r="4258" spans="1:14" x14ac:dyDescent="0.3">
      <c r="A4258" t="s">
        <v>6499</v>
      </c>
      <c r="B4258" t="s">
        <v>2206</v>
      </c>
      <c r="C4258" t="s">
        <v>2257</v>
      </c>
      <c r="D4258" t="s">
        <v>2258</v>
      </c>
      <c r="E4258" s="17">
        <v>44148</v>
      </c>
      <c r="F4258">
        <v>4089</v>
      </c>
      <c r="G4258">
        <v>68</v>
      </c>
      <c r="H4258">
        <v>3934</v>
      </c>
      <c r="I4258">
        <v>766303</v>
      </c>
      <c r="J4258">
        <v>24054</v>
      </c>
      <c r="K4258">
        <v>636381</v>
      </c>
      <c r="L4258">
        <v>53157</v>
      </c>
      <c r="M4258">
        <v>10320</v>
      </c>
      <c r="N4258">
        <v>68000000</v>
      </c>
    </row>
    <row r="4259" spans="1:14" x14ac:dyDescent="0.3">
      <c r="A4259" t="s">
        <v>6500</v>
      </c>
      <c r="B4259" t="s">
        <v>2211</v>
      </c>
      <c r="C4259" t="s">
        <v>2241</v>
      </c>
      <c r="D4259" t="s">
        <v>2242</v>
      </c>
      <c r="E4259" s="17">
        <v>43880</v>
      </c>
      <c r="F4259">
        <v>2847</v>
      </c>
      <c r="G4259">
        <v>82</v>
      </c>
      <c r="H4259">
        <v>1191</v>
      </c>
      <c r="I4259">
        <v>769150</v>
      </c>
      <c r="J4259">
        <v>24136</v>
      </c>
      <c r="K4259">
        <v>637572</v>
      </c>
      <c r="L4259">
        <v>48399</v>
      </c>
      <c r="M4259">
        <v>12157</v>
      </c>
      <c r="N4259">
        <v>331000000</v>
      </c>
    </row>
    <row r="4260" spans="1:14" x14ac:dyDescent="0.3">
      <c r="A4260" t="s">
        <v>6501</v>
      </c>
      <c r="B4260" t="s">
        <v>2206</v>
      </c>
      <c r="C4260" t="s">
        <v>2207</v>
      </c>
      <c r="D4260" t="s">
        <v>2208</v>
      </c>
      <c r="E4260" s="17">
        <v>44319</v>
      </c>
      <c r="F4260">
        <v>357</v>
      </c>
      <c r="G4260">
        <v>158</v>
      </c>
      <c r="H4260">
        <v>3483</v>
      </c>
      <c r="I4260">
        <v>769507</v>
      </c>
      <c r="J4260">
        <v>24294</v>
      </c>
      <c r="K4260">
        <v>641055</v>
      </c>
      <c r="L4260">
        <v>4641</v>
      </c>
      <c r="M4260">
        <v>3533</v>
      </c>
      <c r="N4260">
        <v>68000000</v>
      </c>
    </row>
    <row r="4261" spans="1:14" x14ac:dyDescent="0.3">
      <c r="A4261" t="s">
        <v>6502</v>
      </c>
      <c r="B4261" t="s">
        <v>2206</v>
      </c>
      <c r="C4261" t="s">
        <v>2232</v>
      </c>
      <c r="D4261" t="s">
        <v>2326</v>
      </c>
      <c r="E4261" s="17">
        <v>43849</v>
      </c>
      <c r="F4261">
        <v>4420</v>
      </c>
      <c r="G4261">
        <v>191</v>
      </c>
      <c r="H4261">
        <v>4164</v>
      </c>
      <c r="I4261">
        <v>773927</v>
      </c>
      <c r="J4261">
        <v>24485</v>
      </c>
      <c r="K4261">
        <v>645219</v>
      </c>
      <c r="L4261">
        <v>44200</v>
      </c>
      <c r="M4261">
        <v>13146</v>
      </c>
      <c r="N4261">
        <v>68000000</v>
      </c>
    </row>
    <row r="4262" spans="1:14" x14ac:dyDescent="0.3">
      <c r="A4262" t="s">
        <v>6503</v>
      </c>
      <c r="B4262" t="s">
        <v>2194</v>
      </c>
      <c r="C4262" t="s">
        <v>27</v>
      </c>
      <c r="D4262" t="s">
        <v>27</v>
      </c>
      <c r="E4262" s="17">
        <v>44556</v>
      </c>
      <c r="F4262">
        <v>750</v>
      </c>
      <c r="G4262">
        <v>105</v>
      </c>
      <c r="H4262">
        <v>266</v>
      </c>
      <c r="I4262">
        <v>774677</v>
      </c>
      <c r="J4262">
        <v>24590</v>
      </c>
      <c r="K4262">
        <v>645485</v>
      </c>
      <c r="L4262">
        <v>5250</v>
      </c>
      <c r="M4262">
        <v>6502</v>
      </c>
      <c r="N4262">
        <v>1380000000</v>
      </c>
    </row>
    <row r="4263" spans="1:14" x14ac:dyDescent="0.3">
      <c r="A4263" t="s">
        <v>6504</v>
      </c>
      <c r="B4263" t="s">
        <v>2194</v>
      </c>
      <c r="C4263" t="s">
        <v>2221</v>
      </c>
      <c r="D4263" t="s">
        <v>2222</v>
      </c>
      <c r="E4263" s="17">
        <v>44027</v>
      </c>
      <c r="F4263">
        <v>3250</v>
      </c>
      <c r="G4263">
        <v>101</v>
      </c>
      <c r="H4263">
        <v>4910</v>
      </c>
      <c r="I4263">
        <v>777927</v>
      </c>
      <c r="J4263">
        <v>24691</v>
      </c>
      <c r="K4263">
        <v>650395</v>
      </c>
      <c r="L4263">
        <v>61750</v>
      </c>
      <c r="M4263">
        <v>13406</v>
      </c>
      <c r="N4263">
        <v>1380000000</v>
      </c>
    </row>
    <row r="4264" spans="1:14" x14ac:dyDescent="0.3">
      <c r="A4264" t="s">
        <v>6505</v>
      </c>
      <c r="B4264" t="s">
        <v>2194</v>
      </c>
      <c r="C4264" t="s">
        <v>27</v>
      </c>
      <c r="D4264" t="s">
        <v>27</v>
      </c>
      <c r="E4264" s="17">
        <v>44280</v>
      </c>
      <c r="F4264">
        <v>4351</v>
      </c>
      <c r="G4264">
        <v>113</v>
      </c>
      <c r="H4264">
        <v>1880</v>
      </c>
      <c r="I4264">
        <v>782278</v>
      </c>
      <c r="J4264">
        <v>24804</v>
      </c>
      <c r="K4264">
        <v>652275</v>
      </c>
      <c r="L4264">
        <v>69616</v>
      </c>
      <c r="M4264">
        <v>15646</v>
      </c>
      <c r="N4264">
        <v>1380000000</v>
      </c>
    </row>
    <row r="4265" spans="1:14" x14ac:dyDescent="0.3">
      <c r="A4265" t="s">
        <v>6506</v>
      </c>
      <c r="B4265" t="s">
        <v>2211</v>
      </c>
      <c r="C4265" t="s">
        <v>2241</v>
      </c>
      <c r="D4265" t="s">
        <v>2261</v>
      </c>
      <c r="E4265" s="17">
        <v>44389</v>
      </c>
      <c r="F4265">
        <v>2258</v>
      </c>
      <c r="G4265">
        <v>142</v>
      </c>
      <c r="H4265">
        <v>1548</v>
      </c>
      <c r="I4265">
        <v>784536</v>
      </c>
      <c r="J4265">
        <v>24946</v>
      </c>
      <c r="K4265">
        <v>653823</v>
      </c>
      <c r="L4265">
        <v>18064</v>
      </c>
      <c r="M4265">
        <v>5689</v>
      </c>
      <c r="N4265">
        <v>331000000</v>
      </c>
    </row>
    <row r="4266" spans="1:14" x14ac:dyDescent="0.3">
      <c r="A4266" t="s">
        <v>6507</v>
      </c>
      <c r="B4266" t="s">
        <v>2190</v>
      </c>
      <c r="C4266" t="s">
        <v>2269</v>
      </c>
      <c r="D4266" t="s">
        <v>2270</v>
      </c>
      <c r="E4266" s="17">
        <v>44509</v>
      </c>
      <c r="F4266">
        <v>910</v>
      </c>
      <c r="G4266">
        <v>45</v>
      </c>
      <c r="H4266">
        <v>381</v>
      </c>
      <c r="I4266">
        <v>785446</v>
      </c>
      <c r="J4266">
        <v>24991</v>
      </c>
      <c r="K4266">
        <v>654204</v>
      </c>
      <c r="L4266">
        <v>7280</v>
      </c>
      <c r="M4266">
        <v>9373</v>
      </c>
      <c r="N4266">
        <v>213000000</v>
      </c>
    </row>
    <row r="4267" spans="1:14" x14ac:dyDescent="0.3">
      <c r="A4267" t="s">
        <v>6508</v>
      </c>
      <c r="B4267" t="s">
        <v>2206</v>
      </c>
      <c r="C4267" t="s">
        <v>2232</v>
      </c>
      <c r="D4267" t="s">
        <v>2233</v>
      </c>
      <c r="E4267" s="17">
        <v>44282</v>
      </c>
      <c r="F4267">
        <v>3810</v>
      </c>
      <c r="G4267">
        <v>119</v>
      </c>
      <c r="H4267">
        <v>1635</v>
      </c>
      <c r="I4267">
        <v>789256</v>
      </c>
      <c r="J4267">
        <v>25110</v>
      </c>
      <c r="K4267">
        <v>655839</v>
      </c>
      <c r="L4267">
        <v>49530</v>
      </c>
      <c r="M4267">
        <v>18666</v>
      </c>
      <c r="N4267">
        <v>68000000</v>
      </c>
    </row>
    <row r="4268" spans="1:14" x14ac:dyDescent="0.3">
      <c r="A4268" t="s">
        <v>6509</v>
      </c>
      <c r="B4268" t="s">
        <v>2187</v>
      </c>
      <c r="C4268" t="s">
        <v>2201</v>
      </c>
      <c r="D4268" t="s">
        <v>2272</v>
      </c>
      <c r="E4268" s="17">
        <v>44119</v>
      </c>
      <c r="F4268">
        <v>583</v>
      </c>
      <c r="G4268">
        <v>47</v>
      </c>
      <c r="H4268">
        <v>4469</v>
      </c>
      <c r="I4268">
        <v>789839</v>
      </c>
      <c r="J4268">
        <v>25157</v>
      </c>
      <c r="K4268">
        <v>660308</v>
      </c>
      <c r="L4268">
        <v>4664</v>
      </c>
      <c r="M4268">
        <v>1874</v>
      </c>
      <c r="N4268">
        <v>83000000</v>
      </c>
    </row>
    <row r="4269" spans="1:14" x14ac:dyDescent="0.3">
      <c r="A4269" t="s">
        <v>6510</v>
      </c>
      <c r="B4269" t="s">
        <v>2194</v>
      </c>
      <c r="C4269" t="s">
        <v>2195</v>
      </c>
      <c r="D4269" t="s">
        <v>2296</v>
      </c>
      <c r="E4269" s="17">
        <v>43971</v>
      </c>
      <c r="F4269">
        <v>3438</v>
      </c>
      <c r="G4269">
        <v>67</v>
      </c>
      <c r="H4269">
        <v>684</v>
      </c>
      <c r="I4269">
        <v>793277</v>
      </c>
      <c r="J4269">
        <v>25224</v>
      </c>
      <c r="K4269">
        <v>660992</v>
      </c>
      <c r="L4269">
        <v>27504</v>
      </c>
      <c r="M4269">
        <v>956</v>
      </c>
      <c r="N4269">
        <v>1380000000</v>
      </c>
    </row>
    <row r="4270" spans="1:14" x14ac:dyDescent="0.3">
      <c r="A4270" t="s">
        <v>6511</v>
      </c>
      <c r="B4270" t="s">
        <v>2211</v>
      </c>
      <c r="C4270" t="s">
        <v>2245</v>
      </c>
      <c r="D4270" t="s">
        <v>2308</v>
      </c>
      <c r="E4270" s="17">
        <v>43914</v>
      </c>
      <c r="F4270">
        <v>576</v>
      </c>
      <c r="G4270">
        <v>82</v>
      </c>
      <c r="H4270">
        <v>4601</v>
      </c>
      <c r="I4270">
        <v>793853</v>
      </c>
      <c r="J4270">
        <v>25306</v>
      </c>
      <c r="K4270">
        <v>665593</v>
      </c>
      <c r="L4270">
        <v>5184</v>
      </c>
      <c r="M4270">
        <v>5531</v>
      </c>
      <c r="N4270">
        <v>331000000</v>
      </c>
    </row>
    <row r="4271" spans="1:14" x14ac:dyDescent="0.3">
      <c r="A4271" t="s">
        <v>6512</v>
      </c>
      <c r="B4271" t="s">
        <v>2211</v>
      </c>
      <c r="C4271" t="s">
        <v>2212</v>
      </c>
      <c r="D4271" t="s">
        <v>2213</v>
      </c>
      <c r="E4271" s="17">
        <v>44524</v>
      </c>
      <c r="F4271">
        <v>2576</v>
      </c>
      <c r="G4271">
        <v>84</v>
      </c>
      <c r="H4271">
        <v>2284</v>
      </c>
      <c r="I4271">
        <v>796429</v>
      </c>
      <c r="J4271">
        <v>25390</v>
      </c>
      <c r="K4271">
        <v>667877</v>
      </c>
      <c r="L4271">
        <v>25760</v>
      </c>
      <c r="M4271">
        <v>16172</v>
      </c>
      <c r="N4271">
        <v>331000000</v>
      </c>
    </row>
    <row r="4272" spans="1:14" x14ac:dyDescent="0.3">
      <c r="A4272" t="s">
        <v>6513</v>
      </c>
      <c r="B4272" t="s">
        <v>2211</v>
      </c>
      <c r="C4272" t="s">
        <v>2241</v>
      </c>
      <c r="D4272" t="s">
        <v>2261</v>
      </c>
      <c r="E4272" s="17">
        <v>44221</v>
      </c>
      <c r="F4272">
        <v>1871</v>
      </c>
      <c r="G4272">
        <v>125</v>
      </c>
      <c r="H4272">
        <v>3658</v>
      </c>
      <c r="I4272">
        <v>798300</v>
      </c>
      <c r="J4272">
        <v>25515</v>
      </c>
      <c r="K4272">
        <v>671535</v>
      </c>
      <c r="L4272">
        <v>22452</v>
      </c>
      <c r="M4272">
        <v>4489</v>
      </c>
      <c r="N4272">
        <v>331000000</v>
      </c>
    </row>
    <row r="4273" spans="1:14" x14ac:dyDescent="0.3">
      <c r="A4273" t="s">
        <v>6514</v>
      </c>
      <c r="B4273" t="s">
        <v>2187</v>
      </c>
      <c r="C4273" t="s">
        <v>2255</v>
      </c>
      <c r="D4273" t="s">
        <v>2255</v>
      </c>
      <c r="E4273" s="17">
        <v>44421</v>
      </c>
      <c r="F4273">
        <v>1152</v>
      </c>
      <c r="G4273">
        <v>167</v>
      </c>
      <c r="H4273">
        <v>2372</v>
      </c>
      <c r="I4273">
        <v>799452</v>
      </c>
      <c r="J4273">
        <v>25682</v>
      </c>
      <c r="K4273">
        <v>673907</v>
      </c>
      <c r="L4273">
        <v>18432</v>
      </c>
      <c r="M4273">
        <v>2057</v>
      </c>
      <c r="N4273">
        <v>83000000</v>
      </c>
    </row>
    <row r="4274" spans="1:14" x14ac:dyDescent="0.3">
      <c r="A4274" t="s">
        <v>6515</v>
      </c>
      <c r="B4274" t="s">
        <v>2187</v>
      </c>
      <c r="C4274" t="s">
        <v>2255</v>
      </c>
      <c r="D4274" t="s">
        <v>2255</v>
      </c>
      <c r="E4274" s="17">
        <v>44045</v>
      </c>
      <c r="F4274">
        <v>4990</v>
      </c>
      <c r="G4274">
        <v>120</v>
      </c>
      <c r="H4274">
        <v>2637</v>
      </c>
      <c r="I4274">
        <v>804442</v>
      </c>
      <c r="J4274">
        <v>25802</v>
      </c>
      <c r="K4274">
        <v>676544</v>
      </c>
      <c r="L4274">
        <v>24950</v>
      </c>
      <c r="M4274">
        <v>15870</v>
      </c>
      <c r="N4274">
        <v>83000000</v>
      </c>
    </row>
    <row r="4275" spans="1:14" x14ac:dyDescent="0.3">
      <c r="A4275" t="s">
        <v>6516</v>
      </c>
      <c r="B4275" t="s">
        <v>2194</v>
      </c>
      <c r="C4275" t="s">
        <v>27</v>
      </c>
      <c r="D4275" t="s">
        <v>27</v>
      </c>
      <c r="E4275" s="17">
        <v>44356</v>
      </c>
      <c r="F4275">
        <v>1783</v>
      </c>
      <c r="G4275">
        <v>128</v>
      </c>
      <c r="H4275">
        <v>4849</v>
      </c>
      <c r="I4275">
        <v>806225</v>
      </c>
      <c r="J4275">
        <v>25930</v>
      </c>
      <c r="K4275">
        <v>681393</v>
      </c>
      <c r="L4275">
        <v>16047</v>
      </c>
      <c r="M4275">
        <v>18761</v>
      </c>
      <c r="N4275">
        <v>1380000000</v>
      </c>
    </row>
    <row r="4276" spans="1:14" x14ac:dyDescent="0.3">
      <c r="A4276" t="s">
        <v>6517</v>
      </c>
      <c r="B4276" t="s">
        <v>2187</v>
      </c>
      <c r="C4276" t="s">
        <v>2188</v>
      </c>
      <c r="D4276" t="s">
        <v>2188</v>
      </c>
      <c r="E4276" s="17">
        <v>44045</v>
      </c>
      <c r="F4276">
        <v>1093</v>
      </c>
      <c r="G4276">
        <v>19</v>
      </c>
      <c r="H4276">
        <v>1951</v>
      </c>
      <c r="I4276">
        <v>807318</v>
      </c>
      <c r="J4276">
        <v>25949</v>
      </c>
      <c r="K4276">
        <v>683344</v>
      </c>
      <c r="L4276">
        <v>14209</v>
      </c>
      <c r="M4276">
        <v>12123</v>
      </c>
      <c r="N4276">
        <v>83000000</v>
      </c>
    </row>
    <row r="4277" spans="1:14" x14ac:dyDescent="0.3">
      <c r="A4277" t="s">
        <v>6518</v>
      </c>
      <c r="B4277" t="s">
        <v>2194</v>
      </c>
      <c r="C4277" t="s">
        <v>27</v>
      </c>
      <c r="D4277" t="s">
        <v>27</v>
      </c>
      <c r="E4277" s="17">
        <v>44233</v>
      </c>
      <c r="F4277">
        <v>2099</v>
      </c>
      <c r="G4277">
        <v>149</v>
      </c>
      <c r="H4277">
        <v>1445</v>
      </c>
      <c r="I4277">
        <v>809417</v>
      </c>
      <c r="J4277">
        <v>26098</v>
      </c>
      <c r="K4277">
        <v>684789</v>
      </c>
      <c r="L4277">
        <v>29386</v>
      </c>
      <c r="M4277">
        <v>11531</v>
      </c>
      <c r="N4277">
        <v>1380000000</v>
      </c>
    </row>
    <row r="4278" spans="1:14" x14ac:dyDescent="0.3">
      <c r="A4278" t="s">
        <v>6519</v>
      </c>
      <c r="B4278" t="s">
        <v>2187</v>
      </c>
      <c r="C4278" t="s">
        <v>2188</v>
      </c>
      <c r="D4278" t="s">
        <v>2188</v>
      </c>
      <c r="E4278" s="17">
        <v>43958</v>
      </c>
      <c r="F4278">
        <v>4532</v>
      </c>
      <c r="G4278">
        <v>181</v>
      </c>
      <c r="H4278">
        <v>4827</v>
      </c>
      <c r="I4278">
        <v>813949</v>
      </c>
      <c r="J4278">
        <v>26279</v>
      </c>
      <c r="K4278">
        <v>689616</v>
      </c>
      <c r="L4278">
        <v>36256</v>
      </c>
      <c r="M4278">
        <v>16913</v>
      </c>
      <c r="N4278">
        <v>83000000</v>
      </c>
    </row>
    <row r="4279" spans="1:14" x14ac:dyDescent="0.3">
      <c r="A4279" t="s">
        <v>6520</v>
      </c>
      <c r="B4279" t="s">
        <v>2187</v>
      </c>
      <c r="C4279" t="s">
        <v>2338</v>
      </c>
      <c r="D4279" t="s">
        <v>2438</v>
      </c>
      <c r="E4279" s="17">
        <v>44307</v>
      </c>
      <c r="F4279">
        <v>2141</v>
      </c>
      <c r="G4279">
        <v>64</v>
      </c>
      <c r="H4279">
        <v>20</v>
      </c>
      <c r="I4279">
        <v>816090</v>
      </c>
      <c r="J4279">
        <v>26343</v>
      </c>
      <c r="K4279">
        <v>689636</v>
      </c>
      <c r="L4279">
        <v>25692</v>
      </c>
      <c r="M4279">
        <v>15259</v>
      </c>
      <c r="N4279">
        <v>83000000</v>
      </c>
    </row>
    <row r="4280" spans="1:14" x14ac:dyDescent="0.3">
      <c r="A4280" t="s">
        <v>6521</v>
      </c>
      <c r="B4280" t="s">
        <v>2187</v>
      </c>
      <c r="C4280" t="s">
        <v>2255</v>
      </c>
      <c r="D4280" t="s">
        <v>2255</v>
      </c>
      <c r="E4280" s="17">
        <v>44234</v>
      </c>
      <c r="F4280">
        <v>2133</v>
      </c>
      <c r="G4280">
        <v>142</v>
      </c>
      <c r="H4280">
        <v>4400</v>
      </c>
      <c r="I4280">
        <v>818223</v>
      </c>
      <c r="J4280">
        <v>26485</v>
      </c>
      <c r="K4280">
        <v>694036</v>
      </c>
      <c r="L4280">
        <v>27729</v>
      </c>
      <c r="M4280">
        <v>19946</v>
      </c>
      <c r="N4280">
        <v>83000000</v>
      </c>
    </row>
    <row r="4281" spans="1:14" x14ac:dyDescent="0.3">
      <c r="A4281" t="s">
        <v>6522</v>
      </c>
      <c r="B4281" t="s">
        <v>2194</v>
      </c>
      <c r="C4281" t="s">
        <v>27</v>
      </c>
      <c r="D4281" t="s">
        <v>27</v>
      </c>
      <c r="E4281" s="17">
        <v>43859</v>
      </c>
      <c r="F4281">
        <v>517</v>
      </c>
      <c r="G4281">
        <v>60</v>
      </c>
      <c r="H4281">
        <v>3424</v>
      </c>
      <c r="I4281">
        <v>818740</v>
      </c>
      <c r="J4281">
        <v>26545</v>
      </c>
      <c r="K4281">
        <v>697460</v>
      </c>
      <c r="L4281">
        <v>2585</v>
      </c>
      <c r="M4281">
        <v>10982</v>
      </c>
      <c r="N4281">
        <v>1380000000</v>
      </c>
    </row>
    <row r="4282" spans="1:14" x14ac:dyDescent="0.3">
      <c r="A4282" t="s">
        <v>6523</v>
      </c>
      <c r="B4282" t="s">
        <v>2206</v>
      </c>
      <c r="C4282" t="s">
        <v>2207</v>
      </c>
      <c r="D4282" t="s">
        <v>2263</v>
      </c>
      <c r="E4282" s="17">
        <v>44168</v>
      </c>
      <c r="F4282">
        <v>741</v>
      </c>
      <c r="G4282">
        <v>78</v>
      </c>
      <c r="H4282">
        <v>4699</v>
      </c>
      <c r="I4282">
        <v>819481</v>
      </c>
      <c r="J4282">
        <v>26623</v>
      </c>
      <c r="K4282">
        <v>702159</v>
      </c>
      <c r="L4282">
        <v>8892</v>
      </c>
      <c r="M4282">
        <v>16647</v>
      </c>
      <c r="N4282">
        <v>68000000</v>
      </c>
    </row>
    <row r="4283" spans="1:14" x14ac:dyDescent="0.3">
      <c r="A4283" t="s">
        <v>6524</v>
      </c>
      <c r="B4283" t="s">
        <v>2194</v>
      </c>
      <c r="C4283" t="s">
        <v>2195</v>
      </c>
      <c r="D4283" t="s">
        <v>2296</v>
      </c>
      <c r="E4283" s="17">
        <v>44544</v>
      </c>
      <c r="F4283">
        <v>2477</v>
      </c>
      <c r="G4283">
        <v>13</v>
      </c>
      <c r="H4283">
        <v>1009</v>
      </c>
      <c r="I4283">
        <v>821958</v>
      </c>
      <c r="J4283">
        <v>26636</v>
      </c>
      <c r="K4283">
        <v>703168</v>
      </c>
      <c r="L4283">
        <v>29724</v>
      </c>
      <c r="M4283">
        <v>477</v>
      </c>
      <c r="N4283">
        <v>1380000000</v>
      </c>
    </row>
    <row r="4284" spans="1:14" x14ac:dyDescent="0.3">
      <c r="A4284" t="s">
        <v>6525</v>
      </c>
      <c r="B4284" t="s">
        <v>2206</v>
      </c>
      <c r="C4284" t="s">
        <v>2232</v>
      </c>
      <c r="D4284" t="s">
        <v>2233</v>
      </c>
      <c r="E4284" s="17">
        <v>44191</v>
      </c>
      <c r="F4284">
        <v>4958</v>
      </c>
      <c r="G4284">
        <v>68</v>
      </c>
      <c r="H4284">
        <v>4540</v>
      </c>
      <c r="I4284">
        <v>826916</v>
      </c>
      <c r="J4284">
        <v>26704</v>
      </c>
      <c r="K4284">
        <v>707708</v>
      </c>
      <c r="L4284">
        <v>44622</v>
      </c>
      <c r="M4284">
        <v>8547</v>
      </c>
      <c r="N4284">
        <v>68000000</v>
      </c>
    </row>
    <row r="4285" spans="1:14" x14ac:dyDescent="0.3">
      <c r="A4285" t="s">
        <v>6526</v>
      </c>
      <c r="B4285" t="s">
        <v>2211</v>
      </c>
      <c r="C4285" t="s">
        <v>2212</v>
      </c>
      <c r="D4285" t="s">
        <v>2328</v>
      </c>
      <c r="E4285" s="17">
        <v>44399</v>
      </c>
      <c r="F4285">
        <v>2876</v>
      </c>
      <c r="G4285">
        <v>121</v>
      </c>
      <c r="H4285">
        <v>1081</v>
      </c>
      <c r="I4285">
        <v>829792</v>
      </c>
      <c r="J4285">
        <v>26825</v>
      </c>
      <c r="K4285">
        <v>708789</v>
      </c>
      <c r="L4285">
        <v>40264</v>
      </c>
      <c r="M4285">
        <v>11522</v>
      </c>
      <c r="N4285">
        <v>331000000</v>
      </c>
    </row>
    <row r="4286" spans="1:14" x14ac:dyDescent="0.3">
      <c r="A4286" t="s">
        <v>6527</v>
      </c>
      <c r="B4286" t="s">
        <v>2211</v>
      </c>
      <c r="C4286" t="s">
        <v>2245</v>
      </c>
      <c r="D4286" t="s">
        <v>2246</v>
      </c>
      <c r="E4286" s="17">
        <v>44222</v>
      </c>
      <c r="F4286">
        <v>42</v>
      </c>
      <c r="G4286">
        <v>48</v>
      </c>
      <c r="H4286">
        <v>2648</v>
      </c>
      <c r="I4286">
        <v>829834</v>
      </c>
      <c r="J4286">
        <v>26873</v>
      </c>
      <c r="K4286">
        <v>711437</v>
      </c>
      <c r="L4286">
        <v>252</v>
      </c>
      <c r="M4286">
        <v>4172</v>
      </c>
      <c r="N4286">
        <v>331000000</v>
      </c>
    </row>
    <row r="4287" spans="1:14" x14ac:dyDescent="0.3">
      <c r="A4287" t="s">
        <v>6528</v>
      </c>
      <c r="B4287" t="s">
        <v>2194</v>
      </c>
      <c r="C4287" t="s">
        <v>2204</v>
      </c>
      <c r="D4287" t="s">
        <v>2235</v>
      </c>
      <c r="E4287" s="17">
        <v>44048</v>
      </c>
      <c r="F4287">
        <v>3441</v>
      </c>
      <c r="G4287">
        <v>133</v>
      </c>
      <c r="H4287">
        <v>4852</v>
      </c>
      <c r="I4287">
        <v>833275</v>
      </c>
      <c r="J4287">
        <v>27006</v>
      </c>
      <c r="K4287">
        <v>716289</v>
      </c>
      <c r="L4287">
        <v>55056</v>
      </c>
      <c r="M4287">
        <v>13141</v>
      </c>
      <c r="N4287">
        <v>1380000000</v>
      </c>
    </row>
    <row r="4288" spans="1:14" x14ac:dyDescent="0.3">
      <c r="A4288" t="s">
        <v>6529</v>
      </c>
      <c r="B4288" t="s">
        <v>2206</v>
      </c>
      <c r="C4288" t="s">
        <v>2224</v>
      </c>
      <c r="D4288" t="s">
        <v>2225</v>
      </c>
      <c r="E4288" s="17">
        <v>44404</v>
      </c>
      <c r="F4288">
        <v>403</v>
      </c>
      <c r="G4288">
        <v>168</v>
      </c>
      <c r="H4288">
        <v>4419</v>
      </c>
      <c r="I4288">
        <v>833678</v>
      </c>
      <c r="J4288">
        <v>27174</v>
      </c>
      <c r="K4288">
        <v>720708</v>
      </c>
      <c r="L4288">
        <v>4433</v>
      </c>
      <c r="M4288">
        <v>18327</v>
      </c>
      <c r="N4288">
        <v>68000000</v>
      </c>
    </row>
    <row r="4289" spans="1:14" x14ac:dyDescent="0.3">
      <c r="A4289" t="s">
        <v>6530</v>
      </c>
      <c r="B4289" t="s">
        <v>2206</v>
      </c>
      <c r="C4289" t="s">
        <v>2207</v>
      </c>
      <c r="D4289" t="s">
        <v>2208</v>
      </c>
      <c r="E4289" s="17">
        <v>44499</v>
      </c>
      <c r="F4289">
        <v>1326</v>
      </c>
      <c r="G4289">
        <v>158</v>
      </c>
      <c r="H4289">
        <v>2463</v>
      </c>
      <c r="I4289">
        <v>835004</v>
      </c>
      <c r="J4289">
        <v>27332</v>
      </c>
      <c r="K4289">
        <v>723171</v>
      </c>
      <c r="L4289">
        <v>23868</v>
      </c>
      <c r="M4289">
        <v>18444</v>
      </c>
      <c r="N4289">
        <v>68000000</v>
      </c>
    </row>
    <row r="4290" spans="1:14" x14ac:dyDescent="0.3">
      <c r="A4290" t="s">
        <v>6531</v>
      </c>
      <c r="B4290" t="s">
        <v>2206</v>
      </c>
      <c r="C4290" t="s">
        <v>2224</v>
      </c>
      <c r="D4290" t="s">
        <v>2225</v>
      </c>
      <c r="E4290" s="17">
        <v>44032</v>
      </c>
      <c r="F4290">
        <v>2216</v>
      </c>
      <c r="G4290">
        <v>115</v>
      </c>
      <c r="H4290">
        <v>3756</v>
      </c>
      <c r="I4290">
        <v>837220</v>
      </c>
      <c r="J4290">
        <v>27447</v>
      </c>
      <c r="K4290">
        <v>726927</v>
      </c>
      <c r="L4290">
        <v>33240</v>
      </c>
      <c r="M4290">
        <v>18098</v>
      </c>
      <c r="N4290">
        <v>68000000</v>
      </c>
    </row>
    <row r="4291" spans="1:14" x14ac:dyDescent="0.3">
      <c r="A4291" t="s">
        <v>6532</v>
      </c>
      <c r="B4291" t="s">
        <v>2211</v>
      </c>
      <c r="C4291" t="s">
        <v>2245</v>
      </c>
      <c r="D4291" t="s">
        <v>2246</v>
      </c>
      <c r="E4291" s="17">
        <v>43847</v>
      </c>
      <c r="F4291">
        <v>2149</v>
      </c>
      <c r="G4291">
        <v>89</v>
      </c>
      <c r="H4291">
        <v>2452</v>
      </c>
      <c r="I4291">
        <v>839369</v>
      </c>
      <c r="J4291">
        <v>27536</v>
      </c>
      <c r="K4291">
        <v>729379</v>
      </c>
      <c r="L4291">
        <v>32235</v>
      </c>
      <c r="M4291">
        <v>14139</v>
      </c>
      <c r="N4291">
        <v>331000000</v>
      </c>
    </row>
    <row r="4292" spans="1:14" x14ac:dyDescent="0.3">
      <c r="A4292" t="s">
        <v>6533</v>
      </c>
      <c r="B4292" t="s">
        <v>2194</v>
      </c>
      <c r="C4292" t="s">
        <v>27</v>
      </c>
      <c r="D4292" t="s">
        <v>27</v>
      </c>
      <c r="E4292" s="17">
        <v>44152</v>
      </c>
      <c r="F4292">
        <v>2393</v>
      </c>
      <c r="G4292">
        <v>191</v>
      </c>
      <c r="H4292">
        <v>3994</v>
      </c>
      <c r="I4292">
        <v>841762</v>
      </c>
      <c r="J4292">
        <v>27727</v>
      </c>
      <c r="K4292">
        <v>733373</v>
      </c>
      <c r="L4292">
        <v>21537</v>
      </c>
      <c r="M4292">
        <v>8860</v>
      </c>
      <c r="N4292">
        <v>1380000000</v>
      </c>
    </row>
    <row r="4293" spans="1:14" x14ac:dyDescent="0.3">
      <c r="A4293" t="s">
        <v>6534</v>
      </c>
      <c r="B4293" t="s">
        <v>2190</v>
      </c>
      <c r="C4293" t="s">
        <v>2269</v>
      </c>
      <c r="D4293" t="s">
        <v>2288</v>
      </c>
      <c r="E4293" s="17">
        <v>44348</v>
      </c>
      <c r="F4293">
        <v>2650</v>
      </c>
      <c r="G4293">
        <v>88</v>
      </c>
      <c r="H4293">
        <v>3967</v>
      </c>
      <c r="I4293">
        <v>844412</v>
      </c>
      <c r="J4293">
        <v>27815</v>
      </c>
      <c r="K4293">
        <v>737340</v>
      </c>
      <c r="L4293">
        <v>50350</v>
      </c>
      <c r="M4293">
        <v>19983</v>
      </c>
      <c r="N4293">
        <v>213000000</v>
      </c>
    </row>
    <row r="4294" spans="1:14" x14ac:dyDescent="0.3">
      <c r="A4294" t="s">
        <v>6535</v>
      </c>
      <c r="B4294" t="s">
        <v>2206</v>
      </c>
      <c r="C4294" t="s">
        <v>2257</v>
      </c>
      <c r="D4294" t="s">
        <v>2258</v>
      </c>
      <c r="E4294" s="17">
        <v>44400</v>
      </c>
      <c r="F4294">
        <v>4537</v>
      </c>
      <c r="G4294">
        <v>178</v>
      </c>
      <c r="H4294">
        <v>3741</v>
      </c>
      <c r="I4294">
        <v>848949</v>
      </c>
      <c r="J4294">
        <v>27993</v>
      </c>
      <c r="K4294">
        <v>741081</v>
      </c>
      <c r="L4294">
        <v>72592</v>
      </c>
      <c r="M4294">
        <v>19510</v>
      </c>
      <c r="N4294">
        <v>68000000</v>
      </c>
    </row>
    <row r="4295" spans="1:14" x14ac:dyDescent="0.3">
      <c r="A4295" t="s">
        <v>6536</v>
      </c>
      <c r="B4295" t="s">
        <v>2206</v>
      </c>
      <c r="C4295" t="s">
        <v>2232</v>
      </c>
      <c r="D4295" t="s">
        <v>2326</v>
      </c>
      <c r="E4295" s="17">
        <v>44155</v>
      </c>
      <c r="F4295">
        <v>4345</v>
      </c>
      <c r="G4295">
        <v>186</v>
      </c>
      <c r="H4295">
        <v>3913</v>
      </c>
      <c r="I4295">
        <v>853294</v>
      </c>
      <c r="J4295">
        <v>28179</v>
      </c>
      <c r="K4295">
        <v>744994</v>
      </c>
      <c r="L4295">
        <v>39105</v>
      </c>
      <c r="M4295">
        <v>7501</v>
      </c>
      <c r="N4295">
        <v>68000000</v>
      </c>
    </row>
    <row r="4296" spans="1:14" x14ac:dyDescent="0.3">
      <c r="A4296" t="s">
        <v>6537</v>
      </c>
      <c r="B4296" t="s">
        <v>2190</v>
      </c>
      <c r="C4296" t="s">
        <v>2252</v>
      </c>
      <c r="D4296" t="s">
        <v>2253</v>
      </c>
      <c r="E4296" s="17">
        <v>44242</v>
      </c>
      <c r="F4296">
        <v>877</v>
      </c>
      <c r="G4296">
        <v>182</v>
      </c>
      <c r="H4296">
        <v>3796</v>
      </c>
      <c r="I4296">
        <v>854171</v>
      </c>
      <c r="J4296">
        <v>28361</v>
      </c>
      <c r="K4296">
        <v>748790</v>
      </c>
      <c r="L4296">
        <v>8770</v>
      </c>
      <c r="M4296">
        <v>14523</v>
      </c>
      <c r="N4296">
        <v>213000000</v>
      </c>
    </row>
    <row r="4297" spans="1:14" x14ac:dyDescent="0.3">
      <c r="A4297" t="s">
        <v>6538</v>
      </c>
      <c r="B4297" t="s">
        <v>2194</v>
      </c>
      <c r="C4297" t="s">
        <v>2195</v>
      </c>
      <c r="D4297" t="s">
        <v>2296</v>
      </c>
      <c r="E4297" s="17">
        <v>44148</v>
      </c>
      <c r="F4297">
        <v>1886</v>
      </c>
      <c r="G4297">
        <v>116</v>
      </c>
      <c r="H4297">
        <v>384</v>
      </c>
      <c r="I4297">
        <v>856057</v>
      </c>
      <c r="J4297">
        <v>28477</v>
      </c>
      <c r="K4297">
        <v>749174</v>
      </c>
      <c r="L4297">
        <v>30176</v>
      </c>
      <c r="M4297">
        <v>4776</v>
      </c>
      <c r="N4297">
        <v>1380000000</v>
      </c>
    </row>
    <row r="4298" spans="1:14" x14ac:dyDescent="0.3">
      <c r="A4298" t="s">
        <v>6539</v>
      </c>
      <c r="B4298" t="s">
        <v>2206</v>
      </c>
      <c r="C4298" t="s">
        <v>2224</v>
      </c>
      <c r="D4298" t="s">
        <v>2230</v>
      </c>
      <c r="E4298" s="17">
        <v>44511</v>
      </c>
      <c r="F4298">
        <v>1303</v>
      </c>
      <c r="G4298">
        <v>121</v>
      </c>
      <c r="H4298">
        <v>4104</v>
      </c>
      <c r="I4298">
        <v>857360</v>
      </c>
      <c r="J4298">
        <v>28598</v>
      </c>
      <c r="K4298">
        <v>753278</v>
      </c>
      <c r="L4298">
        <v>18242</v>
      </c>
      <c r="M4298">
        <v>1743</v>
      </c>
      <c r="N4298">
        <v>68000000</v>
      </c>
    </row>
    <row r="4299" spans="1:14" x14ac:dyDescent="0.3">
      <c r="A4299" t="s">
        <v>6540</v>
      </c>
      <c r="B4299" t="s">
        <v>2194</v>
      </c>
      <c r="C4299" t="s">
        <v>27</v>
      </c>
      <c r="D4299" t="s">
        <v>27</v>
      </c>
      <c r="E4299" s="17">
        <v>43912</v>
      </c>
      <c r="F4299">
        <v>1740</v>
      </c>
      <c r="G4299">
        <v>176</v>
      </c>
      <c r="H4299">
        <v>2562</v>
      </c>
      <c r="I4299">
        <v>859100</v>
      </c>
      <c r="J4299">
        <v>28774</v>
      </c>
      <c r="K4299">
        <v>755840</v>
      </c>
      <c r="L4299">
        <v>20880</v>
      </c>
      <c r="M4299">
        <v>5532</v>
      </c>
      <c r="N4299">
        <v>1380000000</v>
      </c>
    </row>
    <row r="4300" spans="1:14" x14ac:dyDescent="0.3">
      <c r="A4300" t="s">
        <v>6541</v>
      </c>
      <c r="B4300" t="s">
        <v>2206</v>
      </c>
      <c r="C4300" t="s">
        <v>2232</v>
      </c>
      <c r="D4300" t="s">
        <v>2233</v>
      </c>
      <c r="E4300" s="17">
        <v>44304</v>
      </c>
      <c r="F4300">
        <v>1112</v>
      </c>
      <c r="G4300">
        <v>167</v>
      </c>
      <c r="H4300">
        <v>2217</v>
      </c>
      <c r="I4300">
        <v>860212</v>
      </c>
      <c r="J4300">
        <v>28941</v>
      </c>
      <c r="K4300">
        <v>758057</v>
      </c>
      <c r="L4300">
        <v>16680</v>
      </c>
      <c r="M4300">
        <v>11921</v>
      </c>
      <c r="N4300">
        <v>68000000</v>
      </c>
    </row>
    <row r="4301" spans="1:14" x14ac:dyDescent="0.3">
      <c r="A4301" t="s">
        <v>6542</v>
      </c>
      <c r="B4301" t="s">
        <v>2187</v>
      </c>
      <c r="C4301" t="s">
        <v>2188</v>
      </c>
      <c r="D4301" t="s">
        <v>2188</v>
      </c>
      <c r="E4301" s="17">
        <v>44298</v>
      </c>
      <c r="F4301">
        <v>3876</v>
      </c>
      <c r="G4301">
        <v>14</v>
      </c>
      <c r="H4301">
        <v>146</v>
      </c>
      <c r="I4301">
        <v>864088</v>
      </c>
      <c r="J4301">
        <v>28955</v>
      </c>
      <c r="K4301">
        <v>758203</v>
      </c>
      <c r="L4301">
        <v>19380</v>
      </c>
      <c r="M4301">
        <v>16663</v>
      </c>
      <c r="N4301">
        <v>83000000</v>
      </c>
    </row>
    <row r="4302" spans="1:14" x14ac:dyDescent="0.3">
      <c r="A4302" t="s">
        <v>6543</v>
      </c>
      <c r="B4302" t="s">
        <v>2206</v>
      </c>
      <c r="C4302" t="s">
        <v>2232</v>
      </c>
      <c r="D4302" t="s">
        <v>2233</v>
      </c>
      <c r="E4302" s="17">
        <v>44255</v>
      </c>
      <c r="F4302">
        <v>1898</v>
      </c>
      <c r="G4302">
        <v>197</v>
      </c>
      <c r="H4302">
        <v>3589</v>
      </c>
      <c r="I4302">
        <v>865986</v>
      </c>
      <c r="J4302">
        <v>29152</v>
      </c>
      <c r="K4302">
        <v>761792</v>
      </c>
      <c r="L4302">
        <v>13286</v>
      </c>
      <c r="M4302">
        <v>13072</v>
      </c>
      <c r="N4302">
        <v>68000000</v>
      </c>
    </row>
    <row r="4303" spans="1:14" x14ac:dyDescent="0.3">
      <c r="A4303" t="s">
        <v>6544</v>
      </c>
      <c r="B4303" t="s">
        <v>2187</v>
      </c>
      <c r="C4303" t="s">
        <v>2201</v>
      </c>
      <c r="D4303" t="s">
        <v>2272</v>
      </c>
      <c r="E4303" s="17">
        <v>44561</v>
      </c>
      <c r="F4303">
        <v>247</v>
      </c>
      <c r="G4303">
        <v>192</v>
      </c>
      <c r="H4303">
        <v>1926</v>
      </c>
      <c r="I4303">
        <v>866233</v>
      </c>
      <c r="J4303">
        <v>29344</v>
      </c>
      <c r="K4303">
        <v>763718</v>
      </c>
      <c r="L4303">
        <v>3952</v>
      </c>
      <c r="M4303">
        <v>19414</v>
      </c>
      <c r="N4303">
        <v>83000000</v>
      </c>
    </row>
    <row r="4304" spans="1:14" x14ac:dyDescent="0.3">
      <c r="A4304" t="s">
        <v>6545</v>
      </c>
      <c r="B4304" t="s">
        <v>2194</v>
      </c>
      <c r="C4304" t="s">
        <v>2221</v>
      </c>
      <c r="D4304" t="s">
        <v>2281</v>
      </c>
      <c r="E4304" s="17">
        <v>44519</v>
      </c>
      <c r="F4304">
        <v>3260</v>
      </c>
      <c r="G4304">
        <v>6</v>
      </c>
      <c r="H4304">
        <v>3754</v>
      </c>
      <c r="I4304">
        <v>869493</v>
      </c>
      <c r="J4304">
        <v>29350</v>
      </c>
      <c r="K4304">
        <v>767472</v>
      </c>
      <c r="L4304">
        <v>35860</v>
      </c>
      <c r="M4304">
        <v>12404</v>
      </c>
      <c r="N4304">
        <v>1380000000</v>
      </c>
    </row>
    <row r="4305" spans="1:14" x14ac:dyDescent="0.3">
      <c r="A4305" t="s">
        <v>6546</v>
      </c>
      <c r="B4305" t="s">
        <v>2206</v>
      </c>
      <c r="C4305" t="s">
        <v>2232</v>
      </c>
      <c r="D4305" t="s">
        <v>2233</v>
      </c>
      <c r="E4305" s="17">
        <v>44034</v>
      </c>
      <c r="F4305">
        <v>567</v>
      </c>
      <c r="G4305">
        <v>189</v>
      </c>
      <c r="H4305">
        <v>79</v>
      </c>
      <c r="I4305">
        <v>870060</v>
      </c>
      <c r="J4305">
        <v>29539</v>
      </c>
      <c r="K4305">
        <v>767551</v>
      </c>
      <c r="L4305">
        <v>10206</v>
      </c>
      <c r="M4305">
        <v>17780</v>
      </c>
      <c r="N4305">
        <v>68000000</v>
      </c>
    </row>
    <row r="4306" spans="1:14" x14ac:dyDescent="0.3">
      <c r="A4306" t="s">
        <v>6547</v>
      </c>
      <c r="B4306" t="s">
        <v>2211</v>
      </c>
      <c r="C4306" t="s">
        <v>2245</v>
      </c>
      <c r="D4306" t="s">
        <v>2246</v>
      </c>
      <c r="E4306" s="17">
        <v>44413</v>
      </c>
      <c r="F4306">
        <v>3809</v>
      </c>
      <c r="G4306">
        <v>53</v>
      </c>
      <c r="H4306">
        <v>4899</v>
      </c>
      <c r="I4306">
        <v>873869</v>
      </c>
      <c r="J4306">
        <v>29592</v>
      </c>
      <c r="K4306">
        <v>772450</v>
      </c>
      <c r="L4306">
        <v>57135</v>
      </c>
      <c r="M4306">
        <v>11573</v>
      </c>
      <c r="N4306">
        <v>331000000</v>
      </c>
    </row>
    <row r="4307" spans="1:14" x14ac:dyDescent="0.3">
      <c r="A4307" t="s">
        <v>6548</v>
      </c>
      <c r="B4307" t="s">
        <v>2211</v>
      </c>
      <c r="C4307" t="s">
        <v>2245</v>
      </c>
      <c r="D4307" t="s">
        <v>2246</v>
      </c>
      <c r="E4307" s="17">
        <v>44217</v>
      </c>
      <c r="F4307">
        <v>1188</v>
      </c>
      <c r="G4307">
        <v>179</v>
      </c>
      <c r="H4307">
        <v>3537</v>
      </c>
      <c r="I4307">
        <v>875057</v>
      </c>
      <c r="J4307">
        <v>29771</v>
      </c>
      <c r="K4307">
        <v>775987</v>
      </c>
      <c r="L4307">
        <v>15444</v>
      </c>
      <c r="M4307">
        <v>12458</v>
      </c>
      <c r="N4307">
        <v>331000000</v>
      </c>
    </row>
    <row r="4308" spans="1:14" x14ac:dyDescent="0.3">
      <c r="A4308" t="s">
        <v>6549</v>
      </c>
      <c r="B4308" t="s">
        <v>2190</v>
      </c>
      <c r="C4308" t="s">
        <v>2191</v>
      </c>
      <c r="D4308" t="s">
        <v>2192</v>
      </c>
      <c r="E4308" s="17">
        <v>43928</v>
      </c>
      <c r="F4308">
        <v>2595</v>
      </c>
      <c r="G4308">
        <v>178</v>
      </c>
      <c r="H4308">
        <v>1759</v>
      </c>
      <c r="I4308">
        <v>877652</v>
      </c>
      <c r="J4308">
        <v>29949</v>
      </c>
      <c r="K4308">
        <v>777746</v>
      </c>
      <c r="L4308">
        <v>36330</v>
      </c>
      <c r="M4308">
        <v>2773</v>
      </c>
      <c r="N4308">
        <v>213000000</v>
      </c>
    </row>
    <row r="4309" spans="1:14" x14ac:dyDescent="0.3">
      <c r="A4309" t="s">
        <v>6550</v>
      </c>
      <c r="B4309" t="s">
        <v>2211</v>
      </c>
      <c r="C4309" t="s">
        <v>2241</v>
      </c>
      <c r="D4309" t="s">
        <v>2261</v>
      </c>
      <c r="E4309" s="17">
        <v>44175</v>
      </c>
      <c r="F4309">
        <v>1353</v>
      </c>
      <c r="G4309">
        <v>3</v>
      </c>
      <c r="H4309">
        <v>977</v>
      </c>
      <c r="I4309">
        <v>879005</v>
      </c>
      <c r="J4309">
        <v>29952</v>
      </c>
      <c r="K4309">
        <v>778723</v>
      </c>
      <c r="L4309">
        <v>8118</v>
      </c>
      <c r="M4309">
        <v>2770</v>
      </c>
      <c r="N4309">
        <v>331000000</v>
      </c>
    </row>
    <row r="4310" spans="1:14" x14ac:dyDescent="0.3">
      <c r="A4310" t="s">
        <v>6551</v>
      </c>
      <c r="B4310" t="s">
        <v>2187</v>
      </c>
      <c r="C4310" t="s">
        <v>2338</v>
      </c>
      <c r="D4310" t="s">
        <v>2339</v>
      </c>
      <c r="E4310" s="17">
        <v>44038</v>
      </c>
      <c r="F4310">
        <v>3612</v>
      </c>
      <c r="G4310">
        <v>0</v>
      </c>
      <c r="H4310">
        <v>4902</v>
      </c>
      <c r="I4310">
        <v>882617</v>
      </c>
      <c r="J4310">
        <v>29952</v>
      </c>
      <c r="K4310">
        <v>783625</v>
      </c>
      <c r="L4310">
        <v>28896</v>
      </c>
      <c r="M4310">
        <v>3734</v>
      </c>
      <c r="N4310">
        <v>83000000</v>
      </c>
    </row>
    <row r="4311" spans="1:14" x14ac:dyDescent="0.3">
      <c r="A4311" t="s">
        <v>6552</v>
      </c>
      <c r="B4311" t="s">
        <v>2211</v>
      </c>
      <c r="C4311" t="s">
        <v>2245</v>
      </c>
      <c r="D4311" t="s">
        <v>2246</v>
      </c>
      <c r="E4311" s="17">
        <v>44344</v>
      </c>
      <c r="F4311">
        <v>980</v>
      </c>
      <c r="G4311">
        <v>104</v>
      </c>
      <c r="H4311">
        <v>2804</v>
      </c>
      <c r="I4311">
        <v>883597</v>
      </c>
      <c r="J4311">
        <v>30056</v>
      </c>
      <c r="K4311">
        <v>786429</v>
      </c>
      <c r="L4311">
        <v>14700</v>
      </c>
      <c r="M4311">
        <v>10479</v>
      </c>
      <c r="N4311">
        <v>331000000</v>
      </c>
    </row>
    <row r="4312" spans="1:14" x14ac:dyDescent="0.3">
      <c r="A4312" t="s">
        <v>6553</v>
      </c>
      <c r="B4312" t="s">
        <v>2211</v>
      </c>
      <c r="C4312" t="s">
        <v>2237</v>
      </c>
      <c r="D4312" t="s">
        <v>2238</v>
      </c>
      <c r="E4312" s="17">
        <v>44466</v>
      </c>
      <c r="F4312">
        <v>4965</v>
      </c>
      <c r="G4312">
        <v>65</v>
      </c>
      <c r="H4312">
        <v>1585</v>
      </c>
      <c r="I4312">
        <v>888562</v>
      </c>
      <c r="J4312">
        <v>30121</v>
      </c>
      <c r="K4312">
        <v>788014</v>
      </c>
      <c r="L4312">
        <v>39720</v>
      </c>
      <c r="M4312">
        <v>11896</v>
      </c>
      <c r="N4312">
        <v>331000000</v>
      </c>
    </row>
    <row r="4313" spans="1:14" x14ac:dyDescent="0.3">
      <c r="A4313" t="s">
        <v>6554</v>
      </c>
      <c r="B4313" t="s">
        <v>2211</v>
      </c>
      <c r="C4313" t="s">
        <v>2237</v>
      </c>
      <c r="D4313" t="s">
        <v>2238</v>
      </c>
      <c r="E4313" s="17">
        <v>44416</v>
      </c>
      <c r="F4313">
        <v>168</v>
      </c>
      <c r="G4313">
        <v>162</v>
      </c>
      <c r="H4313">
        <v>4390</v>
      </c>
      <c r="I4313">
        <v>888730</v>
      </c>
      <c r="J4313">
        <v>30283</v>
      </c>
      <c r="K4313">
        <v>792404</v>
      </c>
      <c r="L4313">
        <v>2520</v>
      </c>
      <c r="M4313">
        <v>16086</v>
      </c>
      <c r="N4313">
        <v>331000000</v>
      </c>
    </row>
    <row r="4314" spans="1:14" x14ac:dyDescent="0.3">
      <c r="A4314" t="s">
        <v>6555</v>
      </c>
      <c r="B4314" t="s">
        <v>2206</v>
      </c>
      <c r="C4314" t="s">
        <v>2224</v>
      </c>
      <c r="D4314" t="s">
        <v>2230</v>
      </c>
      <c r="E4314" s="17">
        <v>43996</v>
      </c>
      <c r="F4314">
        <v>3164</v>
      </c>
      <c r="G4314">
        <v>80</v>
      </c>
      <c r="H4314">
        <v>1153</v>
      </c>
      <c r="I4314">
        <v>891894</v>
      </c>
      <c r="J4314">
        <v>30363</v>
      </c>
      <c r="K4314">
        <v>793557</v>
      </c>
      <c r="L4314">
        <v>34804</v>
      </c>
      <c r="M4314">
        <v>17191</v>
      </c>
      <c r="N4314">
        <v>68000000</v>
      </c>
    </row>
    <row r="4315" spans="1:14" x14ac:dyDescent="0.3">
      <c r="A4315" t="s">
        <v>6556</v>
      </c>
      <c r="B4315" t="s">
        <v>2190</v>
      </c>
      <c r="C4315" t="s">
        <v>2252</v>
      </c>
      <c r="D4315" t="s">
        <v>2253</v>
      </c>
      <c r="E4315" s="17">
        <v>43852</v>
      </c>
      <c r="F4315">
        <v>2671</v>
      </c>
      <c r="G4315">
        <v>137</v>
      </c>
      <c r="H4315">
        <v>612</v>
      </c>
      <c r="I4315">
        <v>894565</v>
      </c>
      <c r="J4315">
        <v>30500</v>
      </c>
      <c r="K4315">
        <v>794169</v>
      </c>
      <c r="L4315">
        <v>24039</v>
      </c>
      <c r="M4315">
        <v>18184</v>
      </c>
      <c r="N4315">
        <v>213000000</v>
      </c>
    </row>
    <row r="4316" spans="1:14" x14ac:dyDescent="0.3">
      <c r="A4316" t="s">
        <v>6557</v>
      </c>
      <c r="B4316" t="s">
        <v>2194</v>
      </c>
      <c r="C4316" t="s">
        <v>2221</v>
      </c>
      <c r="D4316" t="s">
        <v>2222</v>
      </c>
      <c r="E4316" s="17">
        <v>43984</v>
      </c>
      <c r="F4316">
        <v>378</v>
      </c>
      <c r="G4316">
        <v>194</v>
      </c>
      <c r="H4316">
        <v>2930</v>
      </c>
      <c r="I4316">
        <v>894943</v>
      </c>
      <c r="J4316">
        <v>30694</v>
      </c>
      <c r="K4316">
        <v>797099</v>
      </c>
      <c r="L4316">
        <v>6048</v>
      </c>
      <c r="M4316">
        <v>9367</v>
      </c>
      <c r="N4316">
        <v>1380000000</v>
      </c>
    </row>
    <row r="4317" spans="1:14" x14ac:dyDescent="0.3">
      <c r="A4317" t="s">
        <v>6558</v>
      </c>
      <c r="B4317" t="s">
        <v>2190</v>
      </c>
      <c r="C4317" t="s">
        <v>2252</v>
      </c>
      <c r="D4317" t="s">
        <v>2253</v>
      </c>
      <c r="E4317" s="17">
        <v>44269</v>
      </c>
      <c r="F4317">
        <v>1932</v>
      </c>
      <c r="G4317">
        <v>67</v>
      </c>
      <c r="H4317">
        <v>1810</v>
      </c>
      <c r="I4317">
        <v>896875</v>
      </c>
      <c r="J4317">
        <v>30761</v>
      </c>
      <c r="K4317">
        <v>798909</v>
      </c>
      <c r="L4317">
        <v>28980</v>
      </c>
      <c r="M4317">
        <v>16203</v>
      </c>
      <c r="N4317">
        <v>213000000</v>
      </c>
    </row>
    <row r="4318" spans="1:14" x14ac:dyDescent="0.3">
      <c r="A4318" t="s">
        <v>6559</v>
      </c>
      <c r="B4318" t="s">
        <v>2187</v>
      </c>
      <c r="C4318" t="s">
        <v>2255</v>
      </c>
      <c r="D4318" t="s">
        <v>2255</v>
      </c>
      <c r="E4318" s="17">
        <v>44125</v>
      </c>
      <c r="F4318">
        <v>193</v>
      </c>
      <c r="G4318">
        <v>101</v>
      </c>
      <c r="H4318">
        <v>3578</v>
      </c>
      <c r="I4318">
        <v>897068</v>
      </c>
      <c r="J4318">
        <v>30862</v>
      </c>
      <c r="K4318">
        <v>802487</v>
      </c>
      <c r="L4318">
        <v>1737</v>
      </c>
      <c r="M4318">
        <v>8267</v>
      </c>
      <c r="N4318">
        <v>83000000</v>
      </c>
    </row>
    <row r="4319" spans="1:14" x14ac:dyDescent="0.3">
      <c r="A4319" t="s">
        <v>6560</v>
      </c>
      <c r="B4319" t="s">
        <v>2206</v>
      </c>
      <c r="C4319" t="s">
        <v>2257</v>
      </c>
      <c r="D4319" t="s">
        <v>2258</v>
      </c>
      <c r="E4319" s="17">
        <v>44049</v>
      </c>
      <c r="F4319">
        <v>263</v>
      </c>
      <c r="G4319">
        <v>192</v>
      </c>
      <c r="H4319">
        <v>4164</v>
      </c>
      <c r="I4319">
        <v>897331</v>
      </c>
      <c r="J4319">
        <v>31054</v>
      </c>
      <c r="K4319">
        <v>806651</v>
      </c>
      <c r="L4319">
        <v>2893</v>
      </c>
      <c r="M4319">
        <v>17119</v>
      </c>
      <c r="N4319">
        <v>68000000</v>
      </c>
    </row>
    <row r="4320" spans="1:14" x14ac:dyDescent="0.3">
      <c r="A4320" t="s">
        <v>6561</v>
      </c>
      <c r="B4320" t="s">
        <v>2206</v>
      </c>
      <c r="C4320" t="s">
        <v>2207</v>
      </c>
      <c r="D4320" t="s">
        <v>2208</v>
      </c>
      <c r="E4320" s="17">
        <v>44499</v>
      </c>
      <c r="F4320">
        <v>1471</v>
      </c>
      <c r="G4320">
        <v>50</v>
      </c>
      <c r="H4320">
        <v>4651</v>
      </c>
      <c r="I4320">
        <v>898802</v>
      </c>
      <c r="J4320">
        <v>31104</v>
      </c>
      <c r="K4320">
        <v>811302</v>
      </c>
      <c r="L4320">
        <v>23536</v>
      </c>
      <c r="M4320">
        <v>2689</v>
      </c>
      <c r="N4320">
        <v>68000000</v>
      </c>
    </row>
    <row r="4321" spans="1:14" x14ac:dyDescent="0.3">
      <c r="A4321" t="s">
        <v>6562</v>
      </c>
      <c r="B4321" t="s">
        <v>2211</v>
      </c>
      <c r="C4321" t="s">
        <v>2241</v>
      </c>
      <c r="D4321" t="s">
        <v>2242</v>
      </c>
      <c r="E4321" s="17">
        <v>44325</v>
      </c>
      <c r="F4321">
        <v>2015</v>
      </c>
      <c r="G4321">
        <v>29</v>
      </c>
      <c r="H4321">
        <v>2956</v>
      </c>
      <c r="I4321">
        <v>900817</v>
      </c>
      <c r="J4321">
        <v>31133</v>
      </c>
      <c r="K4321">
        <v>814258</v>
      </c>
      <c r="L4321">
        <v>38285</v>
      </c>
      <c r="M4321">
        <v>11077</v>
      </c>
      <c r="N4321">
        <v>331000000</v>
      </c>
    </row>
    <row r="4322" spans="1:14" x14ac:dyDescent="0.3">
      <c r="A4322" t="s">
        <v>6563</v>
      </c>
      <c r="B4322" t="s">
        <v>2211</v>
      </c>
      <c r="C4322" t="s">
        <v>2245</v>
      </c>
      <c r="D4322" t="s">
        <v>2246</v>
      </c>
      <c r="E4322" s="17">
        <v>44060</v>
      </c>
      <c r="F4322">
        <v>4616</v>
      </c>
      <c r="G4322">
        <v>38</v>
      </c>
      <c r="H4322">
        <v>4595</v>
      </c>
      <c r="I4322">
        <v>905433</v>
      </c>
      <c r="J4322">
        <v>31171</v>
      </c>
      <c r="K4322">
        <v>818853</v>
      </c>
      <c r="L4322">
        <v>27696</v>
      </c>
      <c r="M4322">
        <v>2307</v>
      </c>
      <c r="N4322">
        <v>331000000</v>
      </c>
    </row>
    <row r="4323" spans="1:14" x14ac:dyDescent="0.3">
      <c r="A4323" t="s">
        <v>6564</v>
      </c>
      <c r="B4323" t="s">
        <v>2187</v>
      </c>
      <c r="C4323" t="s">
        <v>2255</v>
      </c>
      <c r="D4323" t="s">
        <v>2255</v>
      </c>
      <c r="E4323" s="17">
        <v>43850</v>
      </c>
      <c r="F4323">
        <v>1300</v>
      </c>
      <c r="G4323">
        <v>137</v>
      </c>
      <c r="H4323">
        <v>3206</v>
      </c>
      <c r="I4323">
        <v>906733</v>
      </c>
      <c r="J4323">
        <v>31308</v>
      </c>
      <c r="K4323">
        <v>822059</v>
      </c>
      <c r="L4323">
        <v>15600</v>
      </c>
      <c r="M4323">
        <v>15052</v>
      </c>
      <c r="N4323">
        <v>83000000</v>
      </c>
    </row>
    <row r="4324" spans="1:14" x14ac:dyDescent="0.3">
      <c r="A4324" t="s">
        <v>6565</v>
      </c>
      <c r="B4324" t="s">
        <v>2206</v>
      </c>
      <c r="C4324" t="s">
        <v>2207</v>
      </c>
      <c r="D4324" t="s">
        <v>2263</v>
      </c>
      <c r="E4324" s="17">
        <v>44383</v>
      </c>
      <c r="F4324">
        <v>3200</v>
      </c>
      <c r="G4324">
        <v>171</v>
      </c>
      <c r="H4324">
        <v>829</v>
      </c>
      <c r="I4324">
        <v>909933</v>
      </c>
      <c r="J4324">
        <v>31479</v>
      </c>
      <c r="K4324">
        <v>822888</v>
      </c>
      <c r="L4324">
        <v>32000</v>
      </c>
      <c r="M4324">
        <v>17533</v>
      </c>
      <c r="N4324">
        <v>68000000</v>
      </c>
    </row>
    <row r="4325" spans="1:14" x14ac:dyDescent="0.3">
      <c r="A4325" t="s">
        <v>6566</v>
      </c>
      <c r="B4325" t="s">
        <v>2194</v>
      </c>
      <c r="C4325" t="s">
        <v>2195</v>
      </c>
      <c r="D4325" t="s">
        <v>2296</v>
      </c>
      <c r="E4325" s="17">
        <v>43978</v>
      </c>
      <c r="F4325">
        <v>3373</v>
      </c>
      <c r="G4325">
        <v>159</v>
      </c>
      <c r="H4325">
        <v>4597</v>
      </c>
      <c r="I4325">
        <v>913306</v>
      </c>
      <c r="J4325">
        <v>31638</v>
      </c>
      <c r="K4325">
        <v>827485</v>
      </c>
      <c r="L4325">
        <v>30357</v>
      </c>
      <c r="M4325">
        <v>16931</v>
      </c>
      <c r="N4325">
        <v>1380000000</v>
      </c>
    </row>
    <row r="4326" spans="1:14" x14ac:dyDescent="0.3">
      <c r="A4326" t="s">
        <v>6567</v>
      </c>
      <c r="B4326" t="s">
        <v>2190</v>
      </c>
      <c r="C4326" t="s">
        <v>2269</v>
      </c>
      <c r="D4326" t="s">
        <v>2288</v>
      </c>
      <c r="E4326" s="17">
        <v>43938</v>
      </c>
      <c r="F4326">
        <v>573</v>
      </c>
      <c r="G4326">
        <v>171</v>
      </c>
      <c r="H4326">
        <v>973</v>
      </c>
      <c r="I4326">
        <v>913879</v>
      </c>
      <c r="J4326">
        <v>31809</v>
      </c>
      <c r="K4326">
        <v>828458</v>
      </c>
      <c r="L4326">
        <v>10887</v>
      </c>
      <c r="M4326">
        <v>11816</v>
      </c>
      <c r="N4326">
        <v>213000000</v>
      </c>
    </row>
    <row r="4327" spans="1:14" x14ac:dyDescent="0.3">
      <c r="A4327" t="s">
        <v>6568</v>
      </c>
      <c r="B4327" t="s">
        <v>2206</v>
      </c>
      <c r="C4327" t="s">
        <v>2224</v>
      </c>
      <c r="D4327" t="s">
        <v>2230</v>
      </c>
      <c r="E4327" s="17">
        <v>44233</v>
      </c>
      <c r="F4327">
        <v>1537</v>
      </c>
      <c r="G4327">
        <v>62</v>
      </c>
      <c r="H4327">
        <v>3416</v>
      </c>
      <c r="I4327">
        <v>915416</v>
      </c>
      <c r="J4327">
        <v>31871</v>
      </c>
      <c r="K4327">
        <v>831874</v>
      </c>
      <c r="L4327">
        <v>24592</v>
      </c>
      <c r="M4327">
        <v>13966</v>
      </c>
      <c r="N4327">
        <v>68000000</v>
      </c>
    </row>
    <row r="4328" spans="1:14" x14ac:dyDescent="0.3">
      <c r="A4328" t="s">
        <v>6569</v>
      </c>
      <c r="B4328" t="s">
        <v>2194</v>
      </c>
      <c r="C4328" t="s">
        <v>2221</v>
      </c>
      <c r="D4328" t="s">
        <v>2281</v>
      </c>
      <c r="E4328" s="17">
        <v>44426</v>
      </c>
      <c r="F4328">
        <v>1383</v>
      </c>
      <c r="G4328">
        <v>60</v>
      </c>
      <c r="H4328">
        <v>729</v>
      </c>
      <c r="I4328">
        <v>916799</v>
      </c>
      <c r="J4328">
        <v>31931</v>
      </c>
      <c r="K4328">
        <v>832603</v>
      </c>
      <c r="L4328">
        <v>6915</v>
      </c>
      <c r="M4328">
        <v>3817</v>
      </c>
      <c r="N4328">
        <v>1380000000</v>
      </c>
    </row>
    <row r="4329" spans="1:14" x14ac:dyDescent="0.3">
      <c r="A4329" t="s">
        <v>6570</v>
      </c>
      <c r="B4329" t="s">
        <v>2194</v>
      </c>
      <c r="C4329" t="s">
        <v>2221</v>
      </c>
      <c r="D4329" t="s">
        <v>2222</v>
      </c>
      <c r="E4329" s="17">
        <v>44313</v>
      </c>
      <c r="F4329">
        <v>1380</v>
      </c>
      <c r="G4329">
        <v>64</v>
      </c>
      <c r="H4329">
        <v>900</v>
      </c>
      <c r="I4329">
        <v>918179</v>
      </c>
      <c r="J4329">
        <v>31995</v>
      </c>
      <c r="K4329">
        <v>833503</v>
      </c>
      <c r="L4329">
        <v>24840</v>
      </c>
      <c r="M4329">
        <v>16797</v>
      </c>
      <c r="N4329">
        <v>1380000000</v>
      </c>
    </row>
    <row r="4330" spans="1:14" x14ac:dyDescent="0.3">
      <c r="A4330" t="s">
        <v>6571</v>
      </c>
      <c r="B4330" t="s">
        <v>2190</v>
      </c>
      <c r="C4330" t="s">
        <v>2191</v>
      </c>
      <c r="D4330" t="s">
        <v>2285</v>
      </c>
      <c r="E4330" s="17">
        <v>44197</v>
      </c>
      <c r="F4330">
        <v>3537</v>
      </c>
      <c r="G4330">
        <v>168</v>
      </c>
      <c r="H4330">
        <v>659</v>
      </c>
      <c r="I4330">
        <v>921716</v>
      </c>
      <c r="J4330">
        <v>32163</v>
      </c>
      <c r="K4330">
        <v>834162</v>
      </c>
      <c r="L4330">
        <v>21222</v>
      </c>
      <c r="M4330">
        <v>3811</v>
      </c>
      <c r="N4330">
        <v>213000000</v>
      </c>
    </row>
    <row r="4331" spans="1:14" x14ac:dyDescent="0.3">
      <c r="A4331" t="s">
        <v>6572</v>
      </c>
      <c r="B4331" t="s">
        <v>2194</v>
      </c>
      <c r="C4331" t="s">
        <v>2204</v>
      </c>
      <c r="D4331" t="s">
        <v>25</v>
      </c>
      <c r="E4331" s="17">
        <v>44244</v>
      </c>
      <c r="F4331">
        <v>3159</v>
      </c>
      <c r="G4331">
        <v>80</v>
      </c>
      <c r="H4331">
        <v>760</v>
      </c>
      <c r="I4331">
        <v>924875</v>
      </c>
      <c r="J4331">
        <v>32243</v>
      </c>
      <c r="K4331">
        <v>834922</v>
      </c>
      <c r="L4331">
        <v>31590</v>
      </c>
      <c r="M4331">
        <v>702</v>
      </c>
      <c r="N4331">
        <v>1380000000</v>
      </c>
    </row>
    <row r="4332" spans="1:14" x14ac:dyDescent="0.3">
      <c r="A4332" t="s">
        <v>6573</v>
      </c>
      <c r="B4332" t="s">
        <v>2187</v>
      </c>
      <c r="C4332" t="s">
        <v>2188</v>
      </c>
      <c r="D4332" t="s">
        <v>2188</v>
      </c>
      <c r="E4332" s="17">
        <v>44139</v>
      </c>
      <c r="F4332">
        <v>1523</v>
      </c>
      <c r="G4332">
        <v>11</v>
      </c>
      <c r="H4332">
        <v>331</v>
      </c>
      <c r="I4332">
        <v>926398</v>
      </c>
      <c r="J4332">
        <v>32254</v>
      </c>
      <c r="K4332">
        <v>835253</v>
      </c>
      <c r="L4332">
        <v>15230</v>
      </c>
      <c r="M4332">
        <v>8963</v>
      </c>
      <c r="N4332">
        <v>83000000</v>
      </c>
    </row>
    <row r="4333" spans="1:14" x14ac:dyDescent="0.3">
      <c r="A4333" t="s">
        <v>6574</v>
      </c>
      <c r="B4333" t="s">
        <v>2194</v>
      </c>
      <c r="C4333" t="s">
        <v>2204</v>
      </c>
      <c r="D4333" t="s">
        <v>25</v>
      </c>
      <c r="E4333" s="17">
        <v>43964</v>
      </c>
      <c r="F4333">
        <v>4991</v>
      </c>
      <c r="G4333">
        <v>123</v>
      </c>
      <c r="H4333">
        <v>958</v>
      </c>
      <c r="I4333">
        <v>931389</v>
      </c>
      <c r="J4333">
        <v>32377</v>
      </c>
      <c r="K4333">
        <v>836211</v>
      </c>
      <c r="L4333">
        <v>84847</v>
      </c>
      <c r="M4333">
        <v>17909</v>
      </c>
      <c r="N4333">
        <v>1380000000</v>
      </c>
    </row>
    <row r="4334" spans="1:14" x14ac:dyDescent="0.3">
      <c r="A4334" t="s">
        <v>6575</v>
      </c>
      <c r="B4334" t="s">
        <v>2187</v>
      </c>
      <c r="C4334" t="s">
        <v>2201</v>
      </c>
      <c r="D4334" t="s">
        <v>2272</v>
      </c>
      <c r="E4334" s="17">
        <v>44549</v>
      </c>
      <c r="F4334">
        <v>4612</v>
      </c>
      <c r="G4334">
        <v>1</v>
      </c>
      <c r="H4334">
        <v>3491</v>
      </c>
      <c r="I4334">
        <v>936001</v>
      </c>
      <c r="J4334">
        <v>32378</v>
      </c>
      <c r="K4334">
        <v>839702</v>
      </c>
      <c r="L4334">
        <v>69180</v>
      </c>
      <c r="M4334">
        <v>19808</v>
      </c>
      <c r="N4334">
        <v>83000000</v>
      </c>
    </row>
    <row r="4335" spans="1:14" x14ac:dyDescent="0.3">
      <c r="A4335" t="s">
        <v>6576</v>
      </c>
      <c r="B4335" t="s">
        <v>2194</v>
      </c>
      <c r="C4335" t="s">
        <v>27</v>
      </c>
      <c r="D4335" t="s">
        <v>27</v>
      </c>
      <c r="E4335" s="17">
        <v>44113</v>
      </c>
      <c r="F4335">
        <v>3932</v>
      </c>
      <c r="G4335">
        <v>72</v>
      </c>
      <c r="H4335">
        <v>1758</v>
      </c>
      <c r="I4335">
        <v>939933</v>
      </c>
      <c r="J4335">
        <v>32450</v>
      </c>
      <c r="K4335">
        <v>841460</v>
      </c>
      <c r="L4335">
        <v>51116</v>
      </c>
      <c r="M4335">
        <v>13793</v>
      </c>
      <c r="N4335">
        <v>1380000000</v>
      </c>
    </row>
    <row r="4336" spans="1:14" x14ac:dyDescent="0.3">
      <c r="A4336" t="s">
        <v>6577</v>
      </c>
      <c r="B4336" t="s">
        <v>2211</v>
      </c>
      <c r="C4336" t="s">
        <v>2237</v>
      </c>
      <c r="D4336" t="s">
        <v>2238</v>
      </c>
      <c r="E4336" s="17">
        <v>43903</v>
      </c>
      <c r="F4336">
        <v>3622</v>
      </c>
      <c r="G4336">
        <v>75</v>
      </c>
      <c r="H4336">
        <v>4408</v>
      </c>
      <c r="I4336">
        <v>943555</v>
      </c>
      <c r="J4336">
        <v>32525</v>
      </c>
      <c r="K4336">
        <v>845868</v>
      </c>
      <c r="L4336">
        <v>54330</v>
      </c>
      <c r="M4336">
        <v>19008</v>
      </c>
      <c r="N4336">
        <v>331000000</v>
      </c>
    </row>
    <row r="4337" spans="1:14" x14ac:dyDescent="0.3">
      <c r="A4337" t="s">
        <v>6578</v>
      </c>
      <c r="B4337" t="s">
        <v>2194</v>
      </c>
      <c r="C4337" t="s">
        <v>2204</v>
      </c>
      <c r="D4337" t="s">
        <v>2235</v>
      </c>
      <c r="E4337" s="17">
        <v>44311</v>
      </c>
      <c r="F4337">
        <v>895</v>
      </c>
      <c r="G4337">
        <v>187</v>
      </c>
      <c r="H4337">
        <v>1855</v>
      </c>
      <c r="I4337">
        <v>944450</v>
      </c>
      <c r="J4337">
        <v>32712</v>
      </c>
      <c r="K4337">
        <v>847723</v>
      </c>
      <c r="L4337">
        <v>8950</v>
      </c>
      <c r="M4337">
        <v>1562</v>
      </c>
      <c r="N4337">
        <v>1380000000</v>
      </c>
    </row>
    <row r="4338" spans="1:14" x14ac:dyDescent="0.3">
      <c r="A4338" t="s">
        <v>6579</v>
      </c>
      <c r="B4338" t="s">
        <v>2187</v>
      </c>
      <c r="C4338" t="s">
        <v>2338</v>
      </c>
      <c r="D4338" t="s">
        <v>2438</v>
      </c>
      <c r="E4338" s="17">
        <v>44182</v>
      </c>
      <c r="F4338">
        <v>3393</v>
      </c>
      <c r="G4338">
        <v>24</v>
      </c>
      <c r="H4338">
        <v>3209</v>
      </c>
      <c r="I4338">
        <v>947843</v>
      </c>
      <c r="J4338">
        <v>32736</v>
      </c>
      <c r="K4338">
        <v>850932</v>
      </c>
      <c r="L4338">
        <v>16965</v>
      </c>
      <c r="M4338">
        <v>19387</v>
      </c>
      <c r="N4338">
        <v>83000000</v>
      </c>
    </row>
    <row r="4339" spans="1:14" x14ac:dyDescent="0.3">
      <c r="A4339" t="s">
        <v>6580</v>
      </c>
      <c r="B4339" t="s">
        <v>2194</v>
      </c>
      <c r="C4339" t="s">
        <v>27</v>
      </c>
      <c r="D4339" t="s">
        <v>27</v>
      </c>
      <c r="E4339" s="17">
        <v>44390</v>
      </c>
      <c r="F4339">
        <v>464</v>
      </c>
      <c r="G4339">
        <v>117</v>
      </c>
      <c r="H4339">
        <v>354</v>
      </c>
      <c r="I4339">
        <v>948307</v>
      </c>
      <c r="J4339">
        <v>32853</v>
      </c>
      <c r="K4339">
        <v>851286</v>
      </c>
      <c r="L4339">
        <v>7424</v>
      </c>
      <c r="M4339">
        <v>11194</v>
      </c>
      <c r="N4339">
        <v>1380000000</v>
      </c>
    </row>
    <row r="4340" spans="1:14" x14ac:dyDescent="0.3">
      <c r="A4340" t="s">
        <v>6581</v>
      </c>
      <c r="B4340" t="s">
        <v>2194</v>
      </c>
      <c r="C4340" t="s">
        <v>2221</v>
      </c>
      <c r="D4340" t="s">
        <v>2281</v>
      </c>
      <c r="E4340" s="17">
        <v>44156</v>
      </c>
      <c r="F4340">
        <v>1610</v>
      </c>
      <c r="G4340">
        <v>188</v>
      </c>
      <c r="H4340">
        <v>2272</v>
      </c>
      <c r="I4340">
        <v>949917</v>
      </c>
      <c r="J4340">
        <v>33041</v>
      </c>
      <c r="K4340">
        <v>853558</v>
      </c>
      <c r="L4340">
        <v>17710</v>
      </c>
      <c r="M4340">
        <v>3307</v>
      </c>
      <c r="N4340">
        <v>1380000000</v>
      </c>
    </row>
    <row r="4341" spans="1:14" x14ac:dyDescent="0.3">
      <c r="A4341" t="s">
        <v>6582</v>
      </c>
      <c r="B4341" t="s">
        <v>2194</v>
      </c>
      <c r="C4341" t="s">
        <v>2195</v>
      </c>
      <c r="D4341" t="s">
        <v>2296</v>
      </c>
      <c r="E4341" s="17">
        <v>44273</v>
      </c>
      <c r="F4341">
        <v>612</v>
      </c>
      <c r="G4341">
        <v>107</v>
      </c>
      <c r="H4341">
        <v>4709</v>
      </c>
      <c r="I4341">
        <v>950529</v>
      </c>
      <c r="J4341">
        <v>33148</v>
      </c>
      <c r="K4341">
        <v>858267</v>
      </c>
      <c r="L4341">
        <v>9792</v>
      </c>
      <c r="M4341">
        <v>8374</v>
      </c>
      <c r="N4341">
        <v>1380000000</v>
      </c>
    </row>
    <row r="4342" spans="1:14" x14ac:dyDescent="0.3">
      <c r="A4342" t="s">
        <v>6583</v>
      </c>
      <c r="B4342" t="s">
        <v>2187</v>
      </c>
      <c r="C4342" t="s">
        <v>2188</v>
      </c>
      <c r="D4342" t="s">
        <v>2188</v>
      </c>
      <c r="E4342" s="17">
        <v>43930</v>
      </c>
      <c r="F4342">
        <v>3212</v>
      </c>
      <c r="G4342">
        <v>98</v>
      </c>
      <c r="H4342">
        <v>4194</v>
      </c>
      <c r="I4342">
        <v>953741</v>
      </c>
      <c r="J4342">
        <v>33246</v>
      </c>
      <c r="K4342">
        <v>862461</v>
      </c>
      <c r="L4342">
        <v>22484</v>
      </c>
      <c r="M4342">
        <v>16777</v>
      </c>
      <c r="N4342">
        <v>83000000</v>
      </c>
    </row>
    <row r="4343" spans="1:14" x14ac:dyDescent="0.3">
      <c r="A4343" t="s">
        <v>6584</v>
      </c>
      <c r="B4343" t="s">
        <v>2194</v>
      </c>
      <c r="C4343" t="s">
        <v>2195</v>
      </c>
      <c r="D4343" t="s">
        <v>2296</v>
      </c>
      <c r="E4343" s="17">
        <v>43889</v>
      </c>
      <c r="F4343">
        <v>604</v>
      </c>
      <c r="G4343">
        <v>21</v>
      </c>
      <c r="H4343">
        <v>4890</v>
      </c>
      <c r="I4343">
        <v>954345</v>
      </c>
      <c r="J4343">
        <v>33267</v>
      </c>
      <c r="K4343">
        <v>867351</v>
      </c>
      <c r="L4343">
        <v>7248</v>
      </c>
      <c r="M4343">
        <v>15325</v>
      </c>
      <c r="N4343">
        <v>1380000000</v>
      </c>
    </row>
    <row r="4344" spans="1:14" x14ac:dyDescent="0.3">
      <c r="A4344" t="s">
        <v>6585</v>
      </c>
      <c r="B4344" t="s">
        <v>2190</v>
      </c>
      <c r="C4344" t="s">
        <v>2198</v>
      </c>
      <c r="D4344" t="s">
        <v>2199</v>
      </c>
      <c r="E4344" s="17">
        <v>44338</v>
      </c>
      <c r="F4344">
        <v>620</v>
      </c>
      <c r="G4344">
        <v>55</v>
      </c>
      <c r="H4344">
        <v>2438</v>
      </c>
      <c r="I4344">
        <v>954965</v>
      </c>
      <c r="J4344">
        <v>33322</v>
      </c>
      <c r="K4344">
        <v>869789</v>
      </c>
      <c r="L4344">
        <v>6200</v>
      </c>
      <c r="M4344">
        <v>2924</v>
      </c>
      <c r="N4344">
        <v>213000000</v>
      </c>
    </row>
    <row r="4345" spans="1:14" x14ac:dyDescent="0.3">
      <c r="A4345" t="s">
        <v>6586</v>
      </c>
      <c r="B4345" t="s">
        <v>2190</v>
      </c>
      <c r="C4345" t="s">
        <v>2198</v>
      </c>
      <c r="D4345" t="s">
        <v>2306</v>
      </c>
      <c r="E4345" s="17">
        <v>44088</v>
      </c>
      <c r="F4345">
        <v>2602</v>
      </c>
      <c r="G4345">
        <v>148</v>
      </c>
      <c r="H4345">
        <v>3162</v>
      </c>
      <c r="I4345">
        <v>957567</v>
      </c>
      <c r="J4345">
        <v>33470</v>
      </c>
      <c r="K4345">
        <v>872951</v>
      </c>
      <c r="L4345">
        <v>18214</v>
      </c>
      <c r="M4345">
        <v>18152</v>
      </c>
      <c r="N4345">
        <v>213000000</v>
      </c>
    </row>
    <row r="4346" spans="1:14" x14ac:dyDescent="0.3">
      <c r="A4346" t="s">
        <v>6587</v>
      </c>
      <c r="B4346" t="s">
        <v>2187</v>
      </c>
      <c r="C4346" t="s">
        <v>2255</v>
      </c>
      <c r="D4346" t="s">
        <v>2255</v>
      </c>
      <c r="E4346" s="17">
        <v>44243</v>
      </c>
      <c r="F4346">
        <v>2183</v>
      </c>
      <c r="G4346">
        <v>54</v>
      </c>
      <c r="H4346">
        <v>3880</v>
      </c>
      <c r="I4346">
        <v>959750</v>
      </c>
      <c r="J4346">
        <v>33524</v>
      </c>
      <c r="K4346">
        <v>876831</v>
      </c>
      <c r="L4346">
        <v>15281</v>
      </c>
      <c r="M4346">
        <v>4281</v>
      </c>
      <c r="N4346">
        <v>83000000</v>
      </c>
    </row>
    <row r="4347" spans="1:14" x14ac:dyDescent="0.3">
      <c r="A4347" t="s">
        <v>6588</v>
      </c>
      <c r="B4347" t="s">
        <v>2211</v>
      </c>
      <c r="C4347" t="s">
        <v>2237</v>
      </c>
      <c r="D4347" t="s">
        <v>2250</v>
      </c>
      <c r="E4347" s="17">
        <v>44282</v>
      </c>
      <c r="F4347">
        <v>3800</v>
      </c>
      <c r="G4347">
        <v>39</v>
      </c>
      <c r="H4347">
        <v>203</v>
      </c>
      <c r="I4347">
        <v>963550</v>
      </c>
      <c r="J4347">
        <v>33563</v>
      </c>
      <c r="K4347">
        <v>877034</v>
      </c>
      <c r="L4347">
        <v>64600</v>
      </c>
      <c r="M4347">
        <v>8280</v>
      </c>
      <c r="N4347">
        <v>331000000</v>
      </c>
    </row>
    <row r="4348" spans="1:14" x14ac:dyDescent="0.3">
      <c r="A4348" t="s">
        <v>6589</v>
      </c>
      <c r="B4348" t="s">
        <v>2190</v>
      </c>
      <c r="C4348" t="s">
        <v>2269</v>
      </c>
      <c r="D4348" t="s">
        <v>2270</v>
      </c>
      <c r="E4348" s="17">
        <v>43895</v>
      </c>
      <c r="F4348">
        <v>155</v>
      </c>
      <c r="G4348">
        <v>178</v>
      </c>
      <c r="H4348">
        <v>3965</v>
      </c>
      <c r="I4348">
        <v>963705</v>
      </c>
      <c r="J4348">
        <v>33741</v>
      </c>
      <c r="K4348">
        <v>880999</v>
      </c>
      <c r="L4348">
        <v>1860</v>
      </c>
      <c r="M4348">
        <v>16469</v>
      </c>
      <c r="N4348">
        <v>213000000</v>
      </c>
    </row>
    <row r="4349" spans="1:14" x14ac:dyDescent="0.3">
      <c r="A4349" t="s">
        <v>6590</v>
      </c>
      <c r="B4349" t="s">
        <v>2206</v>
      </c>
      <c r="C4349" t="s">
        <v>2232</v>
      </c>
      <c r="D4349" t="s">
        <v>2233</v>
      </c>
      <c r="E4349" s="17">
        <v>44425</v>
      </c>
      <c r="F4349">
        <v>3353</v>
      </c>
      <c r="G4349">
        <v>149</v>
      </c>
      <c r="H4349">
        <v>1773</v>
      </c>
      <c r="I4349">
        <v>967058</v>
      </c>
      <c r="J4349">
        <v>33890</v>
      </c>
      <c r="K4349">
        <v>882772</v>
      </c>
      <c r="L4349">
        <v>33530</v>
      </c>
      <c r="M4349">
        <v>3687</v>
      </c>
      <c r="N4349">
        <v>68000000</v>
      </c>
    </row>
    <row r="4350" spans="1:14" x14ac:dyDescent="0.3">
      <c r="A4350" t="s">
        <v>6591</v>
      </c>
      <c r="B4350" t="s">
        <v>2190</v>
      </c>
      <c r="C4350" t="s">
        <v>2252</v>
      </c>
      <c r="D4350" t="s">
        <v>2301</v>
      </c>
      <c r="E4350" s="17">
        <v>43984</v>
      </c>
      <c r="F4350">
        <v>3911</v>
      </c>
      <c r="G4350">
        <v>155</v>
      </c>
      <c r="H4350">
        <v>608</v>
      </c>
      <c r="I4350">
        <v>970969</v>
      </c>
      <c r="J4350">
        <v>34045</v>
      </c>
      <c r="K4350">
        <v>883380</v>
      </c>
      <c r="L4350">
        <v>23466</v>
      </c>
      <c r="M4350">
        <v>15981</v>
      </c>
      <c r="N4350">
        <v>213000000</v>
      </c>
    </row>
    <row r="4351" spans="1:14" x14ac:dyDescent="0.3">
      <c r="A4351" t="s">
        <v>6592</v>
      </c>
      <c r="B4351" t="s">
        <v>2206</v>
      </c>
      <c r="C4351" t="s">
        <v>2224</v>
      </c>
      <c r="D4351" t="s">
        <v>2230</v>
      </c>
      <c r="E4351" s="17">
        <v>44096</v>
      </c>
      <c r="F4351">
        <v>2917</v>
      </c>
      <c r="G4351">
        <v>120</v>
      </c>
      <c r="H4351">
        <v>2680</v>
      </c>
      <c r="I4351">
        <v>973886</v>
      </c>
      <c r="J4351">
        <v>34165</v>
      </c>
      <c r="K4351">
        <v>886060</v>
      </c>
      <c r="L4351">
        <v>20419</v>
      </c>
      <c r="M4351">
        <v>119</v>
      </c>
      <c r="N4351">
        <v>68000000</v>
      </c>
    </row>
    <row r="4352" spans="1:14" x14ac:dyDescent="0.3">
      <c r="A4352" t="s">
        <v>6593</v>
      </c>
      <c r="B4352" t="s">
        <v>2187</v>
      </c>
      <c r="C4352" t="s">
        <v>2188</v>
      </c>
      <c r="D4352" t="s">
        <v>2188</v>
      </c>
      <c r="E4352" s="17">
        <v>43909</v>
      </c>
      <c r="F4352">
        <v>3117</v>
      </c>
      <c r="G4352">
        <v>3</v>
      </c>
      <c r="H4352">
        <v>1140</v>
      </c>
      <c r="I4352">
        <v>977003</v>
      </c>
      <c r="J4352">
        <v>34168</v>
      </c>
      <c r="K4352">
        <v>887200</v>
      </c>
      <c r="L4352">
        <v>49872</v>
      </c>
      <c r="M4352">
        <v>8279</v>
      </c>
      <c r="N4352">
        <v>83000000</v>
      </c>
    </row>
    <row r="4353" spans="1:14" x14ac:dyDescent="0.3">
      <c r="A4353" t="s">
        <v>6594</v>
      </c>
      <c r="B4353" t="s">
        <v>2211</v>
      </c>
      <c r="C4353" t="s">
        <v>2237</v>
      </c>
      <c r="D4353" t="s">
        <v>2250</v>
      </c>
      <c r="E4353" s="17">
        <v>44145</v>
      </c>
      <c r="F4353">
        <v>2715</v>
      </c>
      <c r="G4353">
        <v>25</v>
      </c>
      <c r="H4353">
        <v>4161</v>
      </c>
      <c r="I4353">
        <v>979718</v>
      </c>
      <c r="J4353">
        <v>34193</v>
      </c>
      <c r="K4353">
        <v>891361</v>
      </c>
      <c r="L4353">
        <v>51585</v>
      </c>
      <c r="M4353">
        <v>9370</v>
      </c>
      <c r="N4353">
        <v>331000000</v>
      </c>
    </row>
    <row r="4354" spans="1:14" x14ac:dyDescent="0.3">
      <c r="A4354" t="s">
        <v>6595</v>
      </c>
      <c r="B4354" t="s">
        <v>2206</v>
      </c>
      <c r="C4354" t="s">
        <v>2207</v>
      </c>
      <c r="D4354" t="s">
        <v>2263</v>
      </c>
      <c r="E4354" s="17">
        <v>44492</v>
      </c>
      <c r="F4354">
        <v>4339</v>
      </c>
      <c r="G4354">
        <v>111</v>
      </c>
      <c r="H4354">
        <v>2178</v>
      </c>
      <c r="I4354">
        <v>984057</v>
      </c>
      <c r="J4354">
        <v>34304</v>
      </c>
      <c r="K4354">
        <v>893539</v>
      </c>
      <c r="L4354">
        <v>43390</v>
      </c>
      <c r="M4354">
        <v>17295</v>
      </c>
      <c r="N4354">
        <v>68000000</v>
      </c>
    </row>
    <row r="4355" spans="1:14" x14ac:dyDescent="0.3">
      <c r="A4355" t="s">
        <v>6596</v>
      </c>
      <c r="B4355" t="s">
        <v>2206</v>
      </c>
      <c r="C4355" t="s">
        <v>2207</v>
      </c>
      <c r="D4355" t="s">
        <v>2263</v>
      </c>
      <c r="E4355" s="17">
        <v>44390</v>
      </c>
      <c r="F4355">
        <v>449</v>
      </c>
      <c r="G4355">
        <v>112</v>
      </c>
      <c r="H4355">
        <v>4874</v>
      </c>
      <c r="I4355">
        <v>984506</v>
      </c>
      <c r="J4355">
        <v>34416</v>
      </c>
      <c r="K4355">
        <v>898413</v>
      </c>
      <c r="L4355">
        <v>8082</v>
      </c>
      <c r="M4355">
        <v>3365</v>
      </c>
      <c r="N4355">
        <v>68000000</v>
      </c>
    </row>
    <row r="4356" spans="1:14" x14ac:dyDescent="0.3">
      <c r="A4356" t="s">
        <v>6597</v>
      </c>
      <c r="B4356" t="s">
        <v>2190</v>
      </c>
      <c r="C4356" t="s">
        <v>2198</v>
      </c>
      <c r="D4356" t="s">
        <v>2199</v>
      </c>
      <c r="E4356" s="17">
        <v>44078</v>
      </c>
      <c r="F4356">
        <v>4849</v>
      </c>
      <c r="G4356">
        <v>187</v>
      </c>
      <c r="H4356">
        <v>4996</v>
      </c>
      <c r="I4356">
        <v>989355</v>
      </c>
      <c r="J4356">
        <v>34603</v>
      </c>
      <c r="K4356">
        <v>3409</v>
      </c>
      <c r="L4356">
        <v>87282</v>
      </c>
      <c r="M4356">
        <v>12648</v>
      </c>
      <c r="N4356">
        <v>213000000</v>
      </c>
    </row>
    <row r="4357" spans="1:14" x14ac:dyDescent="0.3">
      <c r="A4357" t="s">
        <v>6598</v>
      </c>
      <c r="B4357" t="s">
        <v>2206</v>
      </c>
      <c r="C4357" t="s">
        <v>2207</v>
      </c>
      <c r="D4357" t="s">
        <v>2208</v>
      </c>
      <c r="E4357" s="17">
        <v>44440</v>
      </c>
      <c r="F4357">
        <v>4501</v>
      </c>
      <c r="G4357">
        <v>22</v>
      </c>
      <c r="H4357">
        <v>4923</v>
      </c>
      <c r="I4357">
        <v>993856</v>
      </c>
      <c r="J4357">
        <v>34625</v>
      </c>
      <c r="K4357">
        <v>8332</v>
      </c>
      <c r="L4357">
        <v>49511</v>
      </c>
      <c r="M4357">
        <v>8116</v>
      </c>
      <c r="N4357">
        <v>68000000</v>
      </c>
    </row>
    <row r="4358" spans="1:14" x14ac:dyDescent="0.3">
      <c r="A4358" t="s">
        <v>6599</v>
      </c>
      <c r="B4358" t="s">
        <v>2187</v>
      </c>
      <c r="C4358" t="s">
        <v>2188</v>
      </c>
      <c r="D4358" t="s">
        <v>2188</v>
      </c>
      <c r="E4358" s="17">
        <v>44244</v>
      </c>
      <c r="F4358">
        <v>3961</v>
      </c>
      <c r="G4358">
        <v>168</v>
      </c>
      <c r="H4358">
        <v>738</v>
      </c>
      <c r="I4358">
        <v>997817</v>
      </c>
      <c r="J4358">
        <v>34793</v>
      </c>
      <c r="K4358">
        <v>9070</v>
      </c>
      <c r="L4358">
        <v>31688</v>
      </c>
      <c r="M4358">
        <v>18966</v>
      </c>
      <c r="N4358">
        <v>83000000</v>
      </c>
    </row>
    <row r="4359" spans="1:14" x14ac:dyDescent="0.3">
      <c r="A4359" t="s">
        <v>6600</v>
      </c>
      <c r="B4359" t="s">
        <v>2187</v>
      </c>
      <c r="C4359" t="s">
        <v>2188</v>
      </c>
      <c r="D4359" t="s">
        <v>2188</v>
      </c>
      <c r="E4359" s="17">
        <v>43855</v>
      </c>
      <c r="F4359">
        <v>1069</v>
      </c>
      <c r="G4359">
        <v>57</v>
      </c>
      <c r="H4359">
        <v>2700</v>
      </c>
      <c r="I4359">
        <v>998886</v>
      </c>
      <c r="J4359">
        <v>34850</v>
      </c>
      <c r="K4359">
        <v>11770</v>
      </c>
      <c r="L4359">
        <v>12828</v>
      </c>
      <c r="M4359">
        <v>4791</v>
      </c>
      <c r="N4359">
        <v>83000000</v>
      </c>
    </row>
    <row r="4360" spans="1:14" x14ac:dyDescent="0.3">
      <c r="A4360" t="s">
        <v>6601</v>
      </c>
      <c r="B4360" t="s">
        <v>2187</v>
      </c>
      <c r="C4360" t="s">
        <v>2338</v>
      </c>
      <c r="D4360" t="s">
        <v>2339</v>
      </c>
      <c r="E4360" s="17">
        <v>44114</v>
      </c>
      <c r="F4360">
        <v>4017</v>
      </c>
      <c r="G4360">
        <v>7</v>
      </c>
      <c r="H4360">
        <v>3723</v>
      </c>
      <c r="I4360">
        <v>2903</v>
      </c>
      <c r="J4360">
        <v>34857</v>
      </c>
      <c r="K4360">
        <v>15493</v>
      </c>
      <c r="L4360">
        <v>28119</v>
      </c>
      <c r="M4360">
        <v>18126</v>
      </c>
      <c r="N4360">
        <v>83000000</v>
      </c>
    </row>
    <row r="4361" spans="1:14" x14ac:dyDescent="0.3">
      <c r="A4361" t="s">
        <v>6602</v>
      </c>
      <c r="B4361" t="s">
        <v>2190</v>
      </c>
      <c r="C4361" t="s">
        <v>2252</v>
      </c>
      <c r="D4361" t="s">
        <v>2253</v>
      </c>
      <c r="E4361" s="17">
        <v>44279</v>
      </c>
      <c r="F4361">
        <v>4844</v>
      </c>
      <c r="G4361">
        <v>115</v>
      </c>
      <c r="H4361">
        <v>657</v>
      </c>
      <c r="I4361">
        <v>7747</v>
      </c>
      <c r="J4361">
        <v>34972</v>
      </c>
      <c r="K4361">
        <v>16150</v>
      </c>
      <c r="L4361">
        <v>87192</v>
      </c>
      <c r="M4361">
        <v>734</v>
      </c>
      <c r="N4361">
        <v>213000000</v>
      </c>
    </row>
    <row r="4362" spans="1:14" x14ac:dyDescent="0.3">
      <c r="A4362" t="s">
        <v>6603</v>
      </c>
      <c r="B4362" t="s">
        <v>2211</v>
      </c>
      <c r="C4362" t="s">
        <v>2212</v>
      </c>
      <c r="D4362" t="s">
        <v>2213</v>
      </c>
      <c r="E4362" s="17">
        <v>44131</v>
      </c>
      <c r="F4362">
        <v>3591</v>
      </c>
      <c r="G4362">
        <v>50</v>
      </c>
      <c r="H4362">
        <v>2726</v>
      </c>
      <c r="I4362">
        <v>11338</v>
      </c>
      <c r="J4362">
        <v>35022</v>
      </c>
      <c r="K4362">
        <v>18876</v>
      </c>
      <c r="L4362">
        <v>35910</v>
      </c>
      <c r="M4362">
        <v>11351</v>
      </c>
      <c r="N4362">
        <v>331000000</v>
      </c>
    </row>
    <row r="4363" spans="1:14" x14ac:dyDescent="0.3">
      <c r="A4363" t="s">
        <v>6604</v>
      </c>
      <c r="B4363" t="s">
        <v>2190</v>
      </c>
      <c r="C4363" t="s">
        <v>2252</v>
      </c>
      <c r="D4363" t="s">
        <v>2253</v>
      </c>
      <c r="E4363" s="17">
        <v>43898</v>
      </c>
      <c r="F4363">
        <v>2819</v>
      </c>
      <c r="G4363">
        <v>188</v>
      </c>
      <c r="H4363">
        <v>1109</v>
      </c>
      <c r="I4363">
        <v>14157</v>
      </c>
      <c r="J4363">
        <v>35210</v>
      </c>
      <c r="K4363">
        <v>19985</v>
      </c>
      <c r="L4363">
        <v>31009</v>
      </c>
      <c r="M4363">
        <v>52</v>
      </c>
      <c r="N4363">
        <v>213000000</v>
      </c>
    </row>
    <row r="4364" spans="1:14" x14ac:dyDescent="0.3">
      <c r="A4364" t="s">
        <v>6605</v>
      </c>
      <c r="B4364" t="s">
        <v>2187</v>
      </c>
      <c r="C4364" t="s">
        <v>2255</v>
      </c>
      <c r="D4364" t="s">
        <v>2255</v>
      </c>
      <c r="E4364" s="17">
        <v>43837</v>
      </c>
      <c r="F4364">
        <v>2285</v>
      </c>
      <c r="G4364">
        <v>0</v>
      </c>
      <c r="H4364">
        <v>3212</v>
      </c>
      <c r="I4364">
        <v>16442</v>
      </c>
      <c r="J4364">
        <v>35210</v>
      </c>
      <c r="K4364">
        <v>23197</v>
      </c>
      <c r="L4364">
        <v>27420</v>
      </c>
      <c r="M4364">
        <v>18121</v>
      </c>
      <c r="N4364">
        <v>83000000</v>
      </c>
    </row>
    <row r="4365" spans="1:14" x14ac:dyDescent="0.3">
      <c r="A4365" t="s">
        <v>6606</v>
      </c>
      <c r="B4365" t="s">
        <v>2190</v>
      </c>
      <c r="C4365" t="s">
        <v>2191</v>
      </c>
      <c r="D4365" t="s">
        <v>2285</v>
      </c>
      <c r="E4365" s="17">
        <v>43967</v>
      </c>
      <c r="F4365">
        <v>2035</v>
      </c>
      <c r="G4365">
        <v>119</v>
      </c>
      <c r="H4365">
        <v>2164</v>
      </c>
      <c r="I4365">
        <v>18477</v>
      </c>
      <c r="J4365">
        <v>35329</v>
      </c>
      <c r="K4365">
        <v>25361</v>
      </c>
      <c r="L4365">
        <v>30525</v>
      </c>
      <c r="M4365">
        <v>14018</v>
      </c>
      <c r="N4365">
        <v>213000000</v>
      </c>
    </row>
    <row r="4366" spans="1:14" x14ac:dyDescent="0.3">
      <c r="A4366" t="s">
        <v>6607</v>
      </c>
      <c r="B4366" t="s">
        <v>2187</v>
      </c>
      <c r="C4366" t="s">
        <v>2338</v>
      </c>
      <c r="D4366" t="s">
        <v>2438</v>
      </c>
      <c r="E4366" s="17">
        <v>43994</v>
      </c>
      <c r="F4366">
        <v>1190</v>
      </c>
      <c r="G4366">
        <v>29</v>
      </c>
      <c r="H4366">
        <v>146</v>
      </c>
      <c r="I4366">
        <v>19667</v>
      </c>
      <c r="J4366">
        <v>35358</v>
      </c>
      <c r="K4366">
        <v>25507</v>
      </c>
      <c r="L4366">
        <v>22610</v>
      </c>
      <c r="M4366">
        <v>3996</v>
      </c>
      <c r="N4366">
        <v>83000000</v>
      </c>
    </row>
    <row r="4367" spans="1:14" x14ac:dyDescent="0.3">
      <c r="A4367" t="s">
        <v>6608</v>
      </c>
      <c r="B4367" t="s">
        <v>2194</v>
      </c>
      <c r="C4367" t="s">
        <v>2221</v>
      </c>
      <c r="D4367" t="s">
        <v>2281</v>
      </c>
      <c r="E4367" s="17">
        <v>43913</v>
      </c>
      <c r="F4367">
        <v>1399</v>
      </c>
      <c r="G4367">
        <v>16</v>
      </c>
      <c r="H4367">
        <v>4055</v>
      </c>
      <c r="I4367">
        <v>21066</v>
      </c>
      <c r="J4367">
        <v>35374</v>
      </c>
      <c r="K4367">
        <v>29562</v>
      </c>
      <c r="L4367">
        <v>11192</v>
      </c>
      <c r="M4367">
        <v>18348</v>
      </c>
      <c r="N4367">
        <v>1380000000</v>
      </c>
    </row>
    <row r="4368" spans="1:14" x14ac:dyDescent="0.3">
      <c r="A4368" t="s">
        <v>6609</v>
      </c>
      <c r="B4368" t="s">
        <v>2194</v>
      </c>
      <c r="C4368" t="s">
        <v>2195</v>
      </c>
      <c r="D4368" t="s">
        <v>2196</v>
      </c>
      <c r="E4368" s="17">
        <v>44480</v>
      </c>
      <c r="F4368">
        <v>3740</v>
      </c>
      <c r="G4368">
        <v>150</v>
      </c>
      <c r="H4368">
        <v>4631</v>
      </c>
      <c r="I4368">
        <v>24806</v>
      </c>
      <c r="J4368">
        <v>35524</v>
      </c>
      <c r="K4368">
        <v>34193</v>
      </c>
      <c r="L4368">
        <v>33660</v>
      </c>
      <c r="M4368">
        <v>4968</v>
      </c>
      <c r="N4368">
        <v>1380000000</v>
      </c>
    </row>
    <row r="4369" spans="1:14" x14ac:dyDescent="0.3">
      <c r="A4369" t="s">
        <v>6610</v>
      </c>
      <c r="B4369" t="s">
        <v>2206</v>
      </c>
      <c r="C4369" t="s">
        <v>2207</v>
      </c>
      <c r="D4369" t="s">
        <v>2208</v>
      </c>
      <c r="E4369" s="17">
        <v>44250</v>
      </c>
      <c r="F4369">
        <v>2248</v>
      </c>
      <c r="G4369">
        <v>101</v>
      </c>
      <c r="H4369">
        <v>3229</v>
      </c>
      <c r="I4369">
        <v>27054</v>
      </c>
      <c r="J4369">
        <v>35625</v>
      </c>
      <c r="K4369">
        <v>37422</v>
      </c>
      <c r="L4369">
        <v>22480</v>
      </c>
      <c r="M4369">
        <v>11061</v>
      </c>
      <c r="N4369">
        <v>68000000</v>
      </c>
    </row>
    <row r="4370" spans="1:14" x14ac:dyDescent="0.3">
      <c r="A4370" t="s">
        <v>6611</v>
      </c>
      <c r="B4370" t="s">
        <v>2211</v>
      </c>
      <c r="C4370" t="s">
        <v>2212</v>
      </c>
      <c r="D4370" t="s">
        <v>2213</v>
      </c>
      <c r="E4370" s="17">
        <v>43903</v>
      </c>
      <c r="F4370">
        <v>2793</v>
      </c>
      <c r="G4370">
        <v>121</v>
      </c>
      <c r="H4370">
        <v>4514</v>
      </c>
      <c r="I4370">
        <v>29847</v>
      </c>
      <c r="J4370">
        <v>35746</v>
      </c>
      <c r="K4370">
        <v>41936</v>
      </c>
      <c r="L4370">
        <v>13965</v>
      </c>
      <c r="M4370">
        <v>13555</v>
      </c>
      <c r="N4370">
        <v>331000000</v>
      </c>
    </row>
    <row r="4371" spans="1:14" x14ac:dyDescent="0.3">
      <c r="A4371" t="s">
        <v>6612</v>
      </c>
      <c r="B4371" t="s">
        <v>2194</v>
      </c>
      <c r="C4371" t="s">
        <v>27</v>
      </c>
      <c r="D4371" t="s">
        <v>27</v>
      </c>
      <c r="E4371" s="17">
        <v>44067</v>
      </c>
      <c r="F4371">
        <v>723</v>
      </c>
      <c r="G4371">
        <v>151</v>
      </c>
      <c r="H4371">
        <v>2618</v>
      </c>
      <c r="I4371">
        <v>30570</v>
      </c>
      <c r="J4371">
        <v>35897</v>
      </c>
      <c r="K4371">
        <v>44554</v>
      </c>
      <c r="L4371">
        <v>11568</v>
      </c>
      <c r="M4371">
        <v>4733</v>
      </c>
      <c r="N4371">
        <v>1380000000</v>
      </c>
    </row>
    <row r="4372" spans="1:14" x14ac:dyDescent="0.3">
      <c r="A4372" t="s">
        <v>6613</v>
      </c>
      <c r="B4372" t="s">
        <v>2187</v>
      </c>
      <c r="C4372" t="s">
        <v>2201</v>
      </c>
      <c r="D4372" t="s">
        <v>2272</v>
      </c>
      <c r="E4372" s="17">
        <v>43876</v>
      </c>
      <c r="F4372">
        <v>1441</v>
      </c>
      <c r="G4372">
        <v>85</v>
      </c>
      <c r="H4372">
        <v>3600</v>
      </c>
      <c r="I4372">
        <v>32011</v>
      </c>
      <c r="J4372">
        <v>35982</v>
      </c>
      <c r="K4372">
        <v>48154</v>
      </c>
      <c r="L4372">
        <v>18733</v>
      </c>
      <c r="M4372">
        <v>8904</v>
      </c>
      <c r="N4372">
        <v>83000000</v>
      </c>
    </row>
    <row r="4373" spans="1:14" x14ac:dyDescent="0.3">
      <c r="A4373" t="s">
        <v>6614</v>
      </c>
      <c r="B4373" t="s">
        <v>2190</v>
      </c>
      <c r="C4373" t="s">
        <v>2191</v>
      </c>
      <c r="D4373" t="s">
        <v>2192</v>
      </c>
      <c r="E4373" s="17">
        <v>44448</v>
      </c>
      <c r="F4373">
        <v>4820</v>
      </c>
      <c r="G4373">
        <v>68</v>
      </c>
      <c r="H4373">
        <v>3375</v>
      </c>
      <c r="I4373">
        <v>36831</v>
      </c>
      <c r="J4373">
        <v>36050</v>
      </c>
      <c r="K4373">
        <v>51529</v>
      </c>
      <c r="L4373">
        <v>33740</v>
      </c>
      <c r="M4373">
        <v>12339</v>
      </c>
      <c r="N4373">
        <v>213000000</v>
      </c>
    </row>
    <row r="4374" spans="1:14" x14ac:dyDescent="0.3">
      <c r="A4374" t="s">
        <v>6615</v>
      </c>
      <c r="B4374" t="s">
        <v>2190</v>
      </c>
      <c r="C4374" t="s">
        <v>2198</v>
      </c>
      <c r="D4374" t="s">
        <v>2199</v>
      </c>
      <c r="E4374" s="17">
        <v>44092</v>
      </c>
      <c r="F4374">
        <v>86</v>
      </c>
      <c r="G4374">
        <v>88</v>
      </c>
      <c r="H4374">
        <v>3638</v>
      </c>
      <c r="I4374">
        <v>36917</v>
      </c>
      <c r="J4374">
        <v>36138</v>
      </c>
      <c r="K4374">
        <v>55167</v>
      </c>
      <c r="L4374">
        <v>516</v>
      </c>
      <c r="M4374">
        <v>6127</v>
      </c>
      <c r="N4374">
        <v>213000000</v>
      </c>
    </row>
    <row r="4375" spans="1:14" x14ac:dyDescent="0.3">
      <c r="A4375" t="s">
        <v>6616</v>
      </c>
      <c r="B4375" t="s">
        <v>2206</v>
      </c>
      <c r="C4375" t="s">
        <v>2257</v>
      </c>
      <c r="D4375" t="s">
        <v>2290</v>
      </c>
      <c r="E4375" s="17">
        <v>44006</v>
      </c>
      <c r="F4375">
        <v>4149</v>
      </c>
      <c r="G4375">
        <v>179</v>
      </c>
      <c r="H4375">
        <v>2317</v>
      </c>
      <c r="I4375">
        <v>41066</v>
      </c>
      <c r="J4375">
        <v>36317</v>
      </c>
      <c r="K4375">
        <v>57484</v>
      </c>
      <c r="L4375">
        <v>62235</v>
      </c>
      <c r="M4375">
        <v>12689</v>
      </c>
      <c r="N4375">
        <v>68000000</v>
      </c>
    </row>
    <row r="4376" spans="1:14" x14ac:dyDescent="0.3">
      <c r="A4376" t="s">
        <v>6617</v>
      </c>
      <c r="B4376" t="s">
        <v>2190</v>
      </c>
      <c r="C4376" t="s">
        <v>2191</v>
      </c>
      <c r="D4376" t="s">
        <v>2192</v>
      </c>
      <c r="E4376" s="17">
        <v>43996</v>
      </c>
      <c r="F4376">
        <v>1751</v>
      </c>
      <c r="G4376">
        <v>70</v>
      </c>
      <c r="H4376">
        <v>921</v>
      </c>
      <c r="I4376">
        <v>42817</v>
      </c>
      <c r="J4376">
        <v>36387</v>
      </c>
      <c r="K4376">
        <v>58405</v>
      </c>
      <c r="L4376">
        <v>19261</v>
      </c>
      <c r="M4376">
        <v>5842</v>
      </c>
      <c r="N4376">
        <v>213000000</v>
      </c>
    </row>
    <row r="4377" spans="1:14" x14ac:dyDescent="0.3">
      <c r="A4377" t="s">
        <v>6618</v>
      </c>
      <c r="B4377" t="s">
        <v>2194</v>
      </c>
      <c r="C4377" t="s">
        <v>2195</v>
      </c>
      <c r="D4377" t="s">
        <v>2296</v>
      </c>
      <c r="E4377" s="17">
        <v>44487</v>
      </c>
      <c r="F4377">
        <v>3420</v>
      </c>
      <c r="G4377">
        <v>57</v>
      </c>
      <c r="H4377">
        <v>4787</v>
      </c>
      <c r="I4377">
        <v>46237</v>
      </c>
      <c r="J4377">
        <v>36444</v>
      </c>
      <c r="K4377">
        <v>63192</v>
      </c>
      <c r="L4377">
        <v>51300</v>
      </c>
      <c r="M4377">
        <v>7280</v>
      </c>
      <c r="N4377">
        <v>1380000000</v>
      </c>
    </row>
    <row r="4378" spans="1:14" x14ac:dyDescent="0.3">
      <c r="A4378" t="s">
        <v>6619</v>
      </c>
      <c r="B4378" t="s">
        <v>2190</v>
      </c>
      <c r="C4378" t="s">
        <v>2269</v>
      </c>
      <c r="D4378" t="s">
        <v>2270</v>
      </c>
      <c r="E4378" s="17">
        <v>44200</v>
      </c>
      <c r="F4378">
        <v>4837</v>
      </c>
      <c r="G4378">
        <v>149</v>
      </c>
      <c r="H4378">
        <v>4907</v>
      </c>
      <c r="I4378">
        <v>51074</v>
      </c>
      <c r="J4378">
        <v>36593</v>
      </c>
      <c r="K4378">
        <v>68099</v>
      </c>
      <c r="L4378">
        <v>72555</v>
      </c>
      <c r="M4378">
        <v>14558</v>
      </c>
      <c r="N4378">
        <v>213000000</v>
      </c>
    </row>
    <row r="4379" spans="1:14" x14ac:dyDescent="0.3">
      <c r="A4379" t="s">
        <v>6620</v>
      </c>
      <c r="B4379" t="s">
        <v>2194</v>
      </c>
      <c r="C4379" t="s">
        <v>27</v>
      </c>
      <c r="D4379" t="s">
        <v>27</v>
      </c>
      <c r="E4379" s="17">
        <v>43884</v>
      </c>
      <c r="F4379">
        <v>2483</v>
      </c>
      <c r="G4379">
        <v>58</v>
      </c>
      <c r="H4379">
        <v>3539</v>
      </c>
      <c r="I4379">
        <v>53557</v>
      </c>
      <c r="J4379">
        <v>36651</v>
      </c>
      <c r="K4379">
        <v>71638</v>
      </c>
      <c r="L4379">
        <v>44694</v>
      </c>
      <c r="M4379">
        <v>10209</v>
      </c>
      <c r="N4379">
        <v>1380000000</v>
      </c>
    </row>
    <row r="4380" spans="1:14" x14ac:dyDescent="0.3">
      <c r="A4380" t="s">
        <v>6621</v>
      </c>
      <c r="B4380" t="s">
        <v>2194</v>
      </c>
      <c r="C4380" t="s">
        <v>2195</v>
      </c>
      <c r="D4380" t="s">
        <v>2196</v>
      </c>
      <c r="E4380" s="17">
        <v>44520</v>
      </c>
      <c r="F4380">
        <v>3212</v>
      </c>
      <c r="G4380">
        <v>171</v>
      </c>
      <c r="H4380">
        <v>3890</v>
      </c>
      <c r="I4380">
        <v>56769</v>
      </c>
      <c r="J4380">
        <v>36822</v>
      </c>
      <c r="K4380">
        <v>75528</v>
      </c>
      <c r="L4380">
        <v>25696</v>
      </c>
      <c r="M4380">
        <v>6328</v>
      </c>
      <c r="N4380">
        <v>1380000000</v>
      </c>
    </row>
    <row r="4381" spans="1:14" x14ac:dyDescent="0.3">
      <c r="A4381" t="s">
        <v>6622</v>
      </c>
      <c r="B4381" t="s">
        <v>2211</v>
      </c>
      <c r="C4381" t="s">
        <v>2237</v>
      </c>
      <c r="D4381" t="s">
        <v>2250</v>
      </c>
      <c r="E4381" s="17">
        <v>44249</v>
      </c>
      <c r="F4381">
        <v>3922</v>
      </c>
      <c r="G4381">
        <v>36</v>
      </c>
      <c r="H4381">
        <v>4337</v>
      </c>
      <c r="I4381">
        <v>60691</v>
      </c>
      <c r="J4381">
        <v>36858</v>
      </c>
      <c r="K4381">
        <v>79865</v>
      </c>
      <c r="L4381">
        <v>31376</v>
      </c>
      <c r="M4381">
        <v>4491</v>
      </c>
      <c r="N4381">
        <v>331000000</v>
      </c>
    </row>
    <row r="4382" spans="1:14" x14ac:dyDescent="0.3">
      <c r="A4382" t="s">
        <v>6623</v>
      </c>
      <c r="B4382" t="s">
        <v>2206</v>
      </c>
      <c r="C4382" t="s">
        <v>2207</v>
      </c>
      <c r="D4382" t="s">
        <v>2208</v>
      </c>
      <c r="E4382" s="17">
        <v>44337</v>
      </c>
      <c r="F4382">
        <v>2489</v>
      </c>
      <c r="G4382">
        <v>161</v>
      </c>
      <c r="H4382">
        <v>4029</v>
      </c>
      <c r="I4382">
        <v>63180</v>
      </c>
      <c r="J4382">
        <v>37019</v>
      </c>
      <c r="K4382">
        <v>83894</v>
      </c>
      <c r="L4382">
        <v>34846</v>
      </c>
      <c r="M4382">
        <v>10552</v>
      </c>
      <c r="N4382">
        <v>68000000</v>
      </c>
    </row>
    <row r="4383" spans="1:14" x14ac:dyDescent="0.3">
      <c r="A4383" t="s">
        <v>6624</v>
      </c>
      <c r="B4383" t="s">
        <v>2187</v>
      </c>
      <c r="C4383" t="s">
        <v>2201</v>
      </c>
      <c r="D4383" t="s">
        <v>2202</v>
      </c>
      <c r="E4383" s="17">
        <v>44171</v>
      </c>
      <c r="F4383">
        <v>1486</v>
      </c>
      <c r="G4383">
        <v>99</v>
      </c>
      <c r="H4383">
        <v>2978</v>
      </c>
      <c r="I4383">
        <v>64666</v>
      </c>
      <c r="J4383">
        <v>37118</v>
      </c>
      <c r="K4383">
        <v>86872</v>
      </c>
      <c r="L4383">
        <v>28234</v>
      </c>
      <c r="M4383">
        <v>17605</v>
      </c>
      <c r="N4383">
        <v>83000000</v>
      </c>
    </row>
    <row r="4384" spans="1:14" x14ac:dyDescent="0.3">
      <c r="A4384" t="s">
        <v>6625</v>
      </c>
      <c r="B4384" t="s">
        <v>2194</v>
      </c>
      <c r="C4384" t="s">
        <v>27</v>
      </c>
      <c r="D4384" t="s">
        <v>27</v>
      </c>
      <c r="E4384" s="17">
        <v>43957</v>
      </c>
      <c r="F4384">
        <v>3527</v>
      </c>
      <c r="G4384">
        <v>112</v>
      </c>
      <c r="H4384">
        <v>1087</v>
      </c>
      <c r="I4384">
        <v>68193</v>
      </c>
      <c r="J4384">
        <v>37230</v>
      </c>
      <c r="K4384">
        <v>87959</v>
      </c>
      <c r="L4384">
        <v>45851</v>
      </c>
      <c r="M4384">
        <v>8100</v>
      </c>
      <c r="N4384">
        <v>1380000000</v>
      </c>
    </row>
    <row r="4385" spans="1:14" x14ac:dyDescent="0.3">
      <c r="A4385" t="s">
        <v>6626</v>
      </c>
      <c r="B4385" t="s">
        <v>2206</v>
      </c>
      <c r="C4385" t="s">
        <v>2232</v>
      </c>
      <c r="D4385" t="s">
        <v>2233</v>
      </c>
      <c r="E4385" s="17">
        <v>44239</v>
      </c>
      <c r="F4385">
        <v>72</v>
      </c>
      <c r="G4385">
        <v>184</v>
      </c>
      <c r="H4385">
        <v>3166</v>
      </c>
      <c r="I4385">
        <v>68265</v>
      </c>
      <c r="J4385">
        <v>37414</v>
      </c>
      <c r="K4385">
        <v>91125</v>
      </c>
      <c r="L4385">
        <v>792</v>
      </c>
      <c r="M4385">
        <v>15430</v>
      </c>
      <c r="N4385">
        <v>68000000</v>
      </c>
    </row>
    <row r="4386" spans="1:14" x14ac:dyDescent="0.3">
      <c r="A4386" t="s">
        <v>6627</v>
      </c>
      <c r="B4386" t="s">
        <v>2187</v>
      </c>
      <c r="C4386" t="s">
        <v>2255</v>
      </c>
      <c r="D4386" t="s">
        <v>2255</v>
      </c>
      <c r="E4386" s="17">
        <v>44197</v>
      </c>
      <c r="F4386">
        <v>724</v>
      </c>
      <c r="G4386">
        <v>184</v>
      </c>
      <c r="H4386">
        <v>2096</v>
      </c>
      <c r="I4386">
        <v>68989</v>
      </c>
      <c r="J4386">
        <v>37598</v>
      </c>
      <c r="K4386">
        <v>93221</v>
      </c>
      <c r="L4386">
        <v>9412</v>
      </c>
      <c r="M4386">
        <v>4805</v>
      </c>
      <c r="N4386">
        <v>83000000</v>
      </c>
    </row>
    <row r="4387" spans="1:14" x14ac:dyDescent="0.3">
      <c r="A4387" t="s">
        <v>6628</v>
      </c>
      <c r="B4387" t="s">
        <v>2190</v>
      </c>
      <c r="C4387" t="s">
        <v>2198</v>
      </c>
      <c r="D4387" t="s">
        <v>2306</v>
      </c>
      <c r="E4387" s="17">
        <v>44101</v>
      </c>
      <c r="F4387">
        <v>3754</v>
      </c>
      <c r="G4387">
        <v>167</v>
      </c>
      <c r="H4387">
        <v>2192</v>
      </c>
      <c r="I4387">
        <v>72743</v>
      </c>
      <c r="J4387">
        <v>37765</v>
      </c>
      <c r="K4387">
        <v>95413</v>
      </c>
      <c r="L4387">
        <v>18770</v>
      </c>
      <c r="M4387">
        <v>18996</v>
      </c>
      <c r="N4387">
        <v>213000000</v>
      </c>
    </row>
    <row r="4388" spans="1:14" x14ac:dyDescent="0.3">
      <c r="A4388" t="s">
        <v>6629</v>
      </c>
      <c r="B4388" t="s">
        <v>2206</v>
      </c>
      <c r="C4388" t="s">
        <v>2224</v>
      </c>
      <c r="D4388" t="s">
        <v>2225</v>
      </c>
      <c r="E4388" s="17">
        <v>44474</v>
      </c>
      <c r="F4388">
        <v>2995</v>
      </c>
      <c r="G4388">
        <v>19</v>
      </c>
      <c r="H4388">
        <v>916</v>
      </c>
      <c r="I4388">
        <v>75738</v>
      </c>
      <c r="J4388">
        <v>37784</v>
      </c>
      <c r="K4388">
        <v>96329</v>
      </c>
      <c r="L4388">
        <v>20965</v>
      </c>
      <c r="M4388">
        <v>9748</v>
      </c>
      <c r="N4388">
        <v>68000000</v>
      </c>
    </row>
    <row r="4389" spans="1:14" x14ac:dyDescent="0.3">
      <c r="A4389" t="s">
        <v>6630</v>
      </c>
      <c r="B4389" t="s">
        <v>2206</v>
      </c>
      <c r="C4389" t="s">
        <v>2207</v>
      </c>
      <c r="D4389" t="s">
        <v>2208</v>
      </c>
      <c r="E4389" s="17">
        <v>44435</v>
      </c>
      <c r="F4389">
        <v>4365</v>
      </c>
      <c r="G4389">
        <v>16</v>
      </c>
      <c r="H4389">
        <v>4493</v>
      </c>
      <c r="I4389">
        <v>80103</v>
      </c>
      <c r="J4389">
        <v>37800</v>
      </c>
      <c r="K4389">
        <v>100822</v>
      </c>
      <c r="L4389">
        <v>61110</v>
      </c>
      <c r="M4389">
        <v>13151</v>
      </c>
      <c r="N4389">
        <v>68000000</v>
      </c>
    </row>
    <row r="4390" spans="1:14" x14ac:dyDescent="0.3">
      <c r="A4390" t="s">
        <v>6631</v>
      </c>
      <c r="B4390" t="s">
        <v>2206</v>
      </c>
      <c r="C4390" t="s">
        <v>2232</v>
      </c>
      <c r="D4390" t="s">
        <v>2326</v>
      </c>
      <c r="E4390" s="17">
        <v>44209</v>
      </c>
      <c r="F4390">
        <v>218</v>
      </c>
      <c r="G4390">
        <v>179</v>
      </c>
      <c r="H4390">
        <v>4866</v>
      </c>
      <c r="I4390">
        <v>80321</v>
      </c>
      <c r="J4390">
        <v>37979</v>
      </c>
      <c r="K4390">
        <v>105688</v>
      </c>
      <c r="L4390">
        <v>3270</v>
      </c>
      <c r="M4390">
        <v>3801</v>
      </c>
      <c r="N4390">
        <v>68000000</v>
      </c>
    </row>
    <row r="4391" spans="1:14" x14ac:dyDescent="0.3">
      <c r="A4391" t="s">
        <v>6632</v>
      </c>
      <c r="B4391" t="s">
        <v>2190</v>
      </c>
      <c r="C4391" t="s">
        <v>2198</v>
      </c>
      <c r="D4391" t="s">
        <v>2306</v>
      </c>
      <c r="E4391" s="17">
        <v>43903</v>
      </c>
      <c r="F4391">
        <v>546</v>
      </c>
      <c r="G4391">
        <v>3</v>
      </c>
      <c r="H4391">
        <v>4766</v>
      </c>
      <c r="I4391">
        <v>80867</v>
      </c>
      <c r="J4391">
        <v>37982</v>
      </c>
      <c r="K4391">
        <v>110454</v>
      </c>
      <c r="L4391">
        <v>7644</v>
      </c>
      <c r="M4391">
        <v>6526</v>
      </c>
      <c r="N4391">
        <v>213000000</v>
      </c>
    </row>
    <row r="4392" spans="1:14" x14ac:dyDescent="0.3">
      <c r="A4392" t="s">
        <v>6633</v>
      </c>
      <c r="B4392" t="s">
        <v>2190</v>
      </c>
      <c r="C4392" t="s">
        <v>2191</v>
      </c>
      <c r="D4392" t="s">
        <v>2192</v>
      </c>
      <c r="E4392" s="17">
        <v>44078</v>
      </c>
      <c r="F4392">
        <v>3729</v>
      </c>
      <c r="G4392">
        <v>190</v>
      </c>
      <c r="H4392">
        <v>427</v>
      </c>
      <c r="I4392">
        <v>84596</v>
      </c>
      <c r="J4392">
        <v>38172</v>
      </c>
      <c r="K4392">
        <v>110881</v>
      </c>
      <c r="L4392">
        <v>63393</v>
      </c>
      <c r="M4392">
        <v>17614</v>
      </c>
      <c r="N4392">
        <v>213000000</v>
      </c>
    </row>
    <row r="4393" spans="1:14" x14ac:dyDescent="0.3">
      <c r="A4393" t="s">
        <v>6634</v>
      </c>
      <c r="B4393" t="s">
        <v>2206</v>
      </c>
      <c r="C4393" t="s">
        <v>2207</v>
      </c>
      <c r="D4393" t="s">
        <v>2263</v>
      </c>
      <c r="E4393" s="17">
        <v>43873</v>
      </c>
      <c r="F4393">
        <v>1968</v>
      </c>
      <c r="G4393">
        <v>49</v>
      </c>
      <c r="H4393">
        <v>3088</v>
      </c>
      <c r="I4393">
        <v>86564</v>
      </c>
      <c r="J4393">
        <v>38221</v>
      </c>
      <c r="K4393">
        <v>113969</v>
      </c>
      <c r="L4393">
        <v>31488</v>
      </c>
      <c r="M4393">
        <v>18269</v>
      </c>
      <c r="N4393">
        <v>68000000</v>
      </c>
    </row>
    <row r="4394" spans="1:14" x14ac:dyDescent="0.3">
      <c r="A4394" t="s">
        <v>6635</v>
      </c>
      <c r="B4394" t="s">
        <v>2211</v>
      </c>
      <c r="C4394" t="s">
        <v>2237</v>
      </c>
      <c r="D4394" t="s">
        <v>2238</v>
      </c>
      <c r="E4394" s="17">
        <v>44207</v>
      </c>
      <c r="F4394">
        <v>4516</v>
      </c>
      <c r="G4394">
        <v>81</v>
      </c>
      <c r="H4394">
        <v>4176</v>
      </c>
      <c r="I4394">
        <v>91080</v>
      </c>
      <c r="J4394">
        <v>38302</v>
      </c>
      <c r="K4394">
        <v>118145</v>
      </c>
      <c r="L4394">
        <v>81288</v>
      </c>
      <c r="M4394">
        <v>3503</v>
      </c>
      <c r="N4394">
        <v>331000000</v>
      </c>
    </row>
    <row r="4395" spans="1:14" x14ac:dyDescent="0.3">
      <c r="A4395" t="s">
        <v>6636</v>
      </c>
      <c r="B4395" t="s">
        <v>2194</v>
      </c>
      <c r="C4395" t="s">
        <v>2204</v>
      </c>
      <c r="D4395" t="s">
        <v>2235</v>
      </c>
      <c r="E4395" s="17">
        <v>43871</v>
      </c>
      <c r="F4395">
        <v>1259</v>
      </c>
      <c r="G4395">
        <v>49</v>
      </c>
      <c r="H4395">
        <v>2231</v>
      </c>
      <c r="I4395">
        <v>92339</v>
      </c>
      <c r="J4395">
        <v>38351</v>
      </c>
      <c r="K4395">
        <v>120376</v>
      </c>
      <c r="L4395">
        <v>12590</v>
      </c>
      <c r="M4395">
        <v>7672</v>
      </c>
      <c r="N4395">
        <v>1380000000</v>
      </c>
    </row>
    <row r="4396" spans="1:14" x14ac:dyDescent="0.3">
      <c r="A4396" t="s">
        <v>6637</v>
      </c>
      <c r="B4396" t="s">
        <v>2190</v>
      </c>
      <c r="C4396" t="s">
        <v>2269</v>
      </c>
      <c r="D4396" t="s">
        <v>2270</v>
      </c>
      <c r="E4396" s="17">
        <v>44000</v>
      </c>
      <c r="F4396">
        <v>2933</v>
      </c>
      <c r="G4396">
        <v>15</v>
      </c>
      <c r="H4396">
        <v>708</v>
      </c>
      <c r="I4396">
        <v>95272</v>
      </c>
      <c r="J4396">
        <v>38366</v>
      </c>
      <c r="K4396">
        <v>121084</v>
      </c>
      <c r="L4396">
        <v>52794</v>
      </c>
      <c r="M4396">
        <v>5559</v>
      </c>
      <c r="N4396">
        <v>213000000</v>
      </c>
    </row>
    <row r="4397" spans="1:14" x14ac:dyDescent="0.3">
      <c r="A4397" t="s">
        <v>6638</v>
      </c>
      <c r="B4397" t="s">
        <v>2211</v>
      </c>
      <c r="C4397" t="s">
        <v>2241</v>
      </c>
      <c r="D4397" t="s">
        <v>2261</v>
      </c>
      <c r="E4397" s="17">
        <v>44042</v>
      </c>
      <c r="F4397">
        <v>2509</v>
      </c>
      <c r="G4397">
        <v>71</v>
      </c>
      <c r="H4397">
        <v>3663</v>
      </c>
      <c r="I4397">
        <v>97781</v>
      </c>
      <c r="J4397">
        <v>38437</v>
      </c>
      <c r="K4397">
        <v>124747</v>
      </c>
      <c r="L4397">
        <v>37635</v>
      </c>
      <c r="M4397">
        <v>2479</v>
      </c>
      <c r="N4397">
        <v>331000000</v>
      </c>
    </row>
    <row r="4398" spans="1:14" x14ac:dyDescent="0.3">
      <c r="A4398" t="s">
        <v>6639</v>
      </c>
      <c r="B4398" t="s">
        <v>2190</v>
      </c>
      <c r="C4398" t="s">
        <v>2252</v>
      </c>
      <c r="D4398" t="s">
        <v>2253</v>
      </c>
      <c r="E4398" s="17">
        <v>44323</v>
      </c>
      <c r="F4398">
        <v>4008</v>
      </c>
      <c r="G4398">
        <v>60</v>
      </c>
      <c r="H4398">
        <v>1981</v>
      </c>
      <c r="I4398">
        <v>101789</v>
      </c>
      <c r="J4398">
        <v>38497</v>
      </c>
      <c r="K4398">
        <v>126728</v>
      </c>
      <c r="L4398">
        <v>68136</v>
      </c>
      <c r="M4398">
        <v>5787</v>
      </c>
      <c r="N4398">
        <v>213000000</v>
      </c>
    </row>
    <row r="4399" spans="1:14" x14ac:dyDescent="0.3">
      <c r="A4399" t="s">
        <v>6640</v>
      </c>
      <c r="B4399" t="s">
        <v>2206</v>
      </c>
      <c r="C4399" t="s">
        <v>2224</v>
      </c>
      <c r="D4399" t="s">
        <v>2225</v>
      </c>
      <c r="E4399" s="17">
        <v>44510</v>
      </c>
      <c r="F4399">
        <v>4072</v>
      </c>
      <c r="G4399">
        <v>43</v>
      </c>
      <c r="H4399">
        <v>1388</v>
      </c>
      <c r="I4399">
        <v>105861</v>
      </c>
      <c r="J4399">
        <v>38540</v>
      </c>
      <c r="K4399">
        <v>128116</v>
      </c>
      <c r="L4399">
        <v>20360</v>
      </c>
      <c r="M4399">
        <v>11029</v>
      </c>
      <c r="N4399">
        <v>68000000</v>
      </c>
    </row>
    <row r="4400" spans="1:14" x14ac:dyDescent="0.3">
      <c r="A4400" t="s">
        <v>6641</v>
      </c>
      <c r="B4400" t="s">
        <v>2211</v>
      </c>
      <c r="C4400" t="s">
        <v>2245</v>
      </c>
      <c r="D4400" t="s">
        <v>2246</v>
      </c>
      <c r="E4400" s="17">
        <v>43869</v>
      </c>
      <c r="F4400">
        <v>4680</v>
      </c>
      <c r="G4400">
        <v>145</v>
      </c>
      <c r="H4400">
        <v>202</v>
      </c>
      <c r="I4400">
        <v>110541</v>
      </c>
      <c r="J4400">
        <v>38685</v>
      </c>
      <c r="K4400">
        <v>128318</v>
      </c>
      <c r="L4400">
        <v>84240</v>
      </c>
      <c r="M4400">
        <v>10230</v>
      </c>
      <c r="N4400">
        <v>331000000</v>
      </c>
    </row>
    <row r="4401" spans="1:14" x14ac:dyDescent="0.3">
      <c r="A4401" t="s">
        <v>6642</v>
      </c>
      <c r="B4401" t="s">
        <v>2187</v>
      </c>
      <c r="C4401" t="s">
        <v>2188</v>
      </c>
      <c r="D4401" t="s">
        <v>2188</v>
      </c>
      <c r="E4401" s="17">
        <v>44199</v>
      </c>
      <c r="F4401">
        <v>1562</v>
      </c>
      <c r="G4401">
        <v>49</v>
      </c>
      <c r="H4401">
        <v>3302</v>
      </c>
      <c r="I4401">
        <v>112103</v>
      </c>
      <c r="J4401">
        <v>38734</v>
      </c>
      <c r="K4401">
        <v>131620</v>
      </c>
      <c r="L4401">
        <v>14058</v>
      </c>
      <c r="M4401">
        <v>15814</v>
      </c>
      <c r="N4401">
        <v>83000000</v>
      </c>
    </row>
    <row r="4402" spans="1:14" x14ac:dyDescent="0.3">
      <c r="A4402" t="s">
        <v>6643</v>
      </c>
      <c r="B4402" t="s">
        <v>2194</v>
      </c>
      <c r="C4402" t="s">
        <v>2195</v>
      </c>
      <c r="D4402" t="s">
        <v>2196</v>
      </c>
      <c r="E4402" s="17">
        <v>43981</v>
      </c>
      <c r="F4402">
        <v>2085</v>
      </c>
      <c r="G4402">
        <v>79</v>
      </c>
      <c r="H4402">
        <v>4694</v>
      </c>
      <c r="I4402">
        <v>114188</v>
      </c>
      <c r="J4402">
        <v>38813</v>
      </c>
      <c r="K4402">
        <v>136314</v>
      </c>
      <c r="L4402">
        <v>37530</v>
      </c>
      <c r="M4402">
        <v>9963</v>
      </c>
      <c r="N4402">
        <v>1380000000</v>
      </c>
    </row>
    <row r="4403" spans="1:14" x14ac:dyDescent="0.3">
      <c r="A4403" t="s">
        <v>6644</v>
      </c>
      <c r="B4403" t="s">
        <v>2194</v>
      </c>
      <c r="C4403" t="s">
        <v>2204</v>
      </c>
      <c r="D4403" t="s">
        <v>2235</v>
      </c>
      <c r="E4403" s="17">
        <v>43941</v>
      </c>
      <c r="F4403">
        <v>1789</v>
      </c>
      <c r="G4403">
        <v>29</v>
      </c>
      <c r="H4403">
        <v>4101</v>
      </c>
      <c r="I4403">
        <v>115977</v>
      </c>
      <c r="J4403">
        <v>38842</v>
      </c>
      <c r="K4403">
        <v>140415</v>
      </c>
      <c r="L4403">
        <v>14312</v>
      </c>
      <c r="M4403">
        <v>14458</v>
      </c>
      <c r="N4403">
        <v>1380000000</v>
      </c>
    </row>
    <row r="4404" spans="1:14" x14ac:dyDescent="0.3">
      <c r="A4404" t="s">
        <v>6645</v>
      </c>
      <c r="B4404" t="s">
        <v>2190</v>
      </c>
      <c r="C4404" t="s">
        <v>2198</v>
      </c>
      <c r="D4404" t="s">
        <v>2306</v>
      </c>
      <c r="E4404" s="17">
        <v>44310</v>
      </c>
      <c r="F4404">
        <v>3669</v>
      </c>
      <c r="G4404">
        <v>48</v>
      </c>
      <c r="H4404">
        <v>2404</v>
      </c>
      <c r="I4404">
        <v>119646</v>
      </c>
      <c r="J4404">
        <v>38890</v>
      </c>
      <c r="K4404">
        <v>142819</v>
      </c>
      <c r="L4404">
        <v>66042</v>
      </c>
      <c r="M4404">
        <v>700</v>
      </c>
      <c r="N4404">
        <v>213000000</v>
      </c>
    </row>
    <row r="4405" spans="1:14" x14ac:dyDescent="0.3">
      <c r="A4405" t="s">
        <v>6646</v>
      </c>
      <c r="B4405" t="s">
        <v>2194</v>
      </c>
      <c r="C4405" t="s">
        <v>2221</v>
      </c>
      <c r="D4405" t="s">
        <v>2222</v>
      </c>
      <c r="E4405" s="17">
        <v>44266</v>
      </c>
      <c r="F4405">
        <v>2481</v>
      </c>
      <c r="G4405">
        <v>97</v>
      </c>
      <c r="H4405">
        <v>3520</v>
      </c>
      <c r="I4405">
        <v>122127</v>
      </c>
      <c r="J4405">
        <v>38987</v>
      </c>
      <c r="K4405">
        <v>146339</v>
      </c>
      <c r="L4405">
        <v>19848</v>
      </c>
      <c r="M4405">
        <v>6991</v>
      </c>
      <c r="N4405">
        <v>1380000000</v>
      </c>
    </row>
    <row r="4406" spans="1:14" x14ac:dyDescent="0.3">
      <c r="A4406" t="s">
        <v>6647</v>
      </c>
      <c r="B4406" t="s">
        <v>2187</v>
      </c>
      <c r="C4406" t="s">
        <v>2201</v>
      </c>
      <c r="D4406" t="s">
        <v>2272</v>
      </c>
      <c r="E4406" s="17">
        <v>43877</v>
      </c>
      <c r="F4406">
        <v>3430</v>
      </c>
      <c r="G4406">
        <v>148</v>
      </c>
      <c r="H4406">
        <v>3217</v>
      </c>
      <c r="I4406">
        <v>125557</v>
      </c>
      <c r="J4406">
        <v>39135</v>
      </c>
      <c r="K4406">
        <v>149556</v>
      </c>
      <c r="L4406">
        <v>61740</v>
      </c>
      <c r="M4406">
        <v>11555</v>
      </c>
      <c r="N4406">
        <v>83000000</v>
      </c>
    </row>
    <row r="4407" spans="1:14" x14ac:dyDescent="0.3">
      <c r="A4407" t="s">
        <v>6648</v>
      </c>
      <c r="B4407" t="s">
        <v>2211</v>
      </c>
      <c r="C4407" t="s">
        <v>2241</v>
      </c>
      <c r="D4407" t="s">
        <v>2242</v>
      </c>
      <c r="E4407" s="17">
        <v>44405</v>
      </c>
      <c r="F4407">
        <v>204</v>
      </c>
      <c r="G4407">
        <v>149</v>
      </c>
      <c r="H4407">
        <v>2102</v>
      </c>
      <c r="I4407">
        <v>125761</v>
      </c>
      <c r="J4407">
        <v>39284</v>
      </c>
      <c r="K4407">
        <v>151658</v>
      </c>
      <c r="L4407">
        <v>3672</v>
      </c>
      <c r="M4407">
        <v>9153</v>
      </c>
      <c r="N4407">
        <v>331000000</v>
      </c>
    </row>
    <row r="4408" spans="1:14" x14ac:dyDescent="0.3">
      <c r="A4408" t="s">
        <v>6649</v>
      </c>
      <c r="B4408" t="s">
        <v>2211</v>
      </c>
      <c r="C4408" t="s">
        <v>2237</v>
      </c>
      <c r="D4408" t="s">
        <v>2238</v>
      </c>
      <c r="E4408" s="17">
        <v>44196</v>
      </c>
      <c r="F4408">
        <v>741</v>
      </c>
      <c r="G4408">
        <v>174</v>
      </c>
      <c r="H4408">
        <v>146</v>
      </c>
      <c r="I4408">
        <v>126502</v>
      </c>
      <c r="J4408">
        <v>39458</v>
      </c>
      <c r="K4408">
        <v>151804</v>
      </c>
      <c r="L4408">
        <v>11856</v>
      </c>
      <c r="M4408">
        <v>18362</v>
      </c>
      <c r="N4408">
        <v>331000000</v>
      </c>
    </row>
    <row r="4409" spans="1:14" x14ac:dyDescent="0.3">
      <c r="A4409" t="s">
        <v>6650</v>
      </c>
      <c r="B4409" t="s">
        <v>2206</v>
      </c>
      <c r="C4409" t="s">
        <v>2232</v>
      </c>
      <c r="D4409" t="s">
        <v>2326</v>
      </c>
      <c r="E4409" s="17">
        <v>43899</v>
      </c>
      <c r="F4409">
        <v>2888</v>
      </c>
      <c r="G4409">
        <v>24</v>
      </c>
      <c r="H4409">
        <v>4681</v>
      </c>
      <c r="I4409">
        <v>129390</v>
      </c>
      <c r="J4409">
        <v>39482</v>
      </c>
      <c r="K4409">
        <v>156485</v>
      </c>
      <c r="L4409">
        <v>31768</v>
      </c>
      <c r="M4409">
        <v>13979</v>
      </c>
      <c r="N4409">
        <v>68000000</v>
      </c>
    </row>
    <row r="4410" spans="1:14" x14ac:dyDescent="0.3">
      <c r="A4410" t="s">
        <v>6651</v>
      </c>
      <c r="B4410" t="s">
        <v>2211</v>
      </c>
      <c r="C4410" t="s">
        <v>2245</v>
      </c>
      <c r="D4410" t="s">
        <v>2308</v>
      </c>
      <c r="E4410" s="17">
        <v>44129</v>
      </c>
      <c r="F4410">
        <v>3494</v>
      </c>
      <c r="G4410">
        <v>55</v>
      </c>
      <c r="H4410">
        <v>979</v>
      </c>
      <c r="I4410">
        <v>132884</v>
      </c>
      <c r="J4410">
        <v>39537</v>
      </c>
      <c r="K4410">
        <v>157464</v>
      </c>
      <c r="L4410">
        <v>62892</v>
      </c>
      <c r="M4410">
        <v>4204</v>
      </c>
      <c r="N4410">
        <v>331000000</v>
      </c>
    </row>
    <row r="4411" spans="1:14" x14ac:dyDescent="0.3">
      <c r="A4411" t="s">
        <v>6652</v>
      </c>
      <c r="B4411" t="s">
        <v>2190</v>
      </c>
      <c r="C4411" t="s">
        <v>2198</v>
      </c>
      <c r="D4411" t="s">
        <v>2306</v>
      </c>
      <c r="E4411" s="17">
        <v>44126</v>
      </c>
      <c r="F4411">
        <v>4263</v>
      </c>
      <c r="G4411">
        <v>191</v>
      </c>
      <c r="H4411">
        <v>735</v>
      </c>
      <c r="I4411">
        <v>137147</v>
      </c>
      <c r="J4411">
        <v>39728</v>
      </c>
      <c r="K4411">
        <v>158199</v>
      </c>
      <c r="L4411">
        <v>38367</v>
      </c>
      <c r="M4411">
        <v>1896</v>
      </c>
      <c r="N4411">
        <v>213000000</v>
      </c>
    </row>
    <row r="4412" spans="1:14" x14ac:dyDescent="0.3">
      <c r="A4412" t="s">
        <v>6653</v>
      </c>
      <c r="B4412" t="s">
        <v>2187</v>
      </c>
      <c r="C4412" t="s">
        <v>2255</v>
      </c>
      <c r="D4412" t="s">
        <v>2255</v>
      </c>
      <c r="E4412" s="17">
        <v>44033</v>
      </c>
      <c r="F4412">
        <v>4737</v>
      </c>
      <c r="G4412">
        <v>155</v>
      </c>
      <c r="H4412">
        <v>694</v>
      </c>
      <c r="I4412">
        <v>141884</v>
      </c>
      <c r="J4412">
        <v>39883</v>
      </c>
      <c r="K4412">
        <v>158893</v>
      </c>
      <c r="L4412">
        <v>52107</v>
      </c>
      <c r="M4412">
        <v>11079</v>
      </c>
      <c r="N4412">
        <v>83000000</v>
      </c>
    </row>
    <row r="4413" spans="1:14" x14ac:dyDescent="0.3">
      <c r="A4413" t="s">
        <v>6654</v>
      </c>
      <c r="B4413" t="s">
        <v>2206</v>
      </c>
      <c r="C4413" t="s">
        <v>2257</v>
      </c>
      <c r="D4413" t="s">
        <v>2290</v>
      </c>
      <c r="E4413" s="17">
        <v>43891</v>
      </c>
      <c r="F4413">
        <v>1105</v>
      </c>
      <c r="G4413">
        <v>160</v>
      </c>
      <c r="H4413">
        <v>853</v>
      </c>
      <c r="I4413">
        <v>142989</v>
      </c>
      <c r="J4413">
        <v>40043</v>
      </c>
      <c r="K4413">
        <v>159746</v>
      </c>
      <c r="L4413">
        <v>5525</v>
      </c>
      <c r="M4413">
        <v>1149</v>
      </c>
      <c r="N4413">
        <v>68000000</v>
      </c>
    </row>
    <row r="4414" spans="1:14" x14ac:dyDescent="0.3">
      <c r="A4414" t="s">
        <v>6655</v>
      </c>
      <c r="B4414" t="s">
        <v>2190</v>
      </c>
      <c r="C4414" t="s">
        <v>2198</v>
      </c>
      <c r="D4414" t="s">
        <v>2199</v>
      </c>
      <c r="E4414" s="17">
        <v>44144</v>
      </c>
      <c r="F4414">
        <v>1823</v>
      </c>
      <c r="G4414">
        <v>193</v>
      </c>
      <c r="H4414">
        <v>247</v>
      </c>
      <c r="I4414">
        <v>144812</v>
      </c>
      <c r="J4414">
        <v>40236</v>
      </c>
      <c r="K4414">
        <v>159993</v>
      </c>
      <c r="L4414">
        <v>27345</v>
      </c>
      <c r="M4414">
        <v>3828</v>
      </c>
      <c r="N4414">
        <v>213000000</v>
      </c>
    </row>
    <row r="4415" spans="1:14" x14ac:dyDescent="0.3">
      <c r="A4415" t="s">
        <v>6656</v>
      </c>
      <c r="B4415" t="s">
        <v>2190</v>
      </c>
      <c r="C4415" t="s">
        <v>2191</v>
      </c>
      <c r="D4415" t="s">
        <v>2285</v>
      </c>
      <c r="E4415" s="17">
        <v>43991</v>
      </c>
      <c r="F4415">
        <v>2647</v>
      </c>
      <c r="G4415">
        <v>3</v>
      </c>
      <c r="H4415">
        <v>2179</v>
      </c>
      <c r="I4415">
        <v>147459</v>
      </c>
      <c r="J4415">
        <v>40239</v>
      </c>
      <c r="K4415">
        <v>162172</v>
      </c>
      <c r="L4415">
        <v>47646</v>
      </c>
      <c r="M4415">
        <v>6470</v>
      </c>
      <c r="N4415">
        <v>213000000</v>
      </c>
    </row>
    <row r="4416" spans="1:14" x14ac:dyDescent="0.3">
      <c r="A4416" t="s">
        <v>6657</v>
      </c>
      <c r="B4416" t="s">
        <v>2190</v>
      </c>
      <c r="C4416" t="s">
        <v>2269</v>
      </c>
      <c r="D4416" t="s">
        <v>2288</v>
      </c>
      <c r="E4416" s="17">
        <v>44161</v>
      </c>
      <c r="F4416">
        <v>4197</v>
      </c>
      <c r="G4416">
        <v>11</v>
      </c>
      <c r="H4416">
        <v>4537</v>
      </c>
      <c r="I4416">
        <v>151656</v>
      </c>
      <c r="J4416">
        <v>40250</v>
      </c>
      <c r="K4416">
        <v>166709</v>
      </c>
      <c r="L4416">
        <v>79743</v>
      </c>
      <c r="M4416">
        <v>6791</v>
      </c>
      <c r="N4416">
        <v>213000000</v>
      </c>
    </row>
    <row r="4417" spans="1:14" x14ac:dyDescent="0.3">
      <c r="A4417" t="s">
        <v>6658</v>
      </c>
      <c r="B4417" t="s">
        <v>2194</v>
      </c>
      <c r="C4417" t="s">
        <v>2221</v>
      </c>
      <c r="D4417" t="s">
        <v>2222</v>
      </c>
      <c r="E4417" s="17">
        <v>44358</v>
      </c>
      <c r="F4417">
        <v>88</v>
      </c>
      <c r="G4417">
        <v>144</v>
      </c>
      <c r="H4417">
        <v>2303</v>
      </c>
      <c r="I4417">
        <v>151744</v>
      </c>
      <c r="J4417">
        <v>40394</v>
      </c>
      <c r="K4417">
        <v>169012</v>
      </c>
      <c r="L4417">
        <v>1144</v>
      </c>
      <c r="M4417">
        <v>3347</v>
      </c>
      <c r="N4417">
        <v>1380000000</v>
      </c>
    </row>
    <row r="4418" spans="1:14" x14ac:dyDescent="0.3">
      <c r="A4418" t="s">
        <v>6659</v>
      </c>
      <c r="B4418" t="s">
        <v>2190</v>
      </c>
      <c r="C4418" t="s">
        <v>2269</v>
      </c>
      <c r="D4418" t="s">
        <v>2288</v>
      </c>
      <c r="E4418" s="17">
        <v>44168</v>
      </c>
      <c r="F4418">
        <v>3381</v>
      </c>
      <c r="G4418">
        <v>35</v>
      </c>
      <c r="H4418">
        <v>1409</v>
      </c>
      <c r="I4418">
        <v>155125</v>
      </c>
      <c r="J4418">
        <v>40429</v>
      </c>
      <c r="K4418">
        <v>170421</v>
      </c>
      <c r="L4418">
        <v>40572</v>
      </c>
      <c r="M4418">
        <v>12349</v>
      </c>
      <c r="N4418">
        <v>213000000</v>
      </c>
    </row>
    <row r="4419" spans="1:14" x14ac:dyDescent="0.3">
      <c r="A4419" t="s">
        <v>6660</v>
      </c>
      <c r="B4419" t="s">
        <v>2194</v>
      </c>
      <c r="C4419" t="s">
        <v>2204</v>
      </c>
      <c r="D4419" t="s">
        <v>2235</v>
      </c>
      <c r="E4419" s="17">
        <v>44436</v>
      </c>
      <c r="F4419">
        <v>4703</v>
      </c>
      <c r="G4419">
        <v>15</v>
      </c>
      <c r="H4419">
        <v>2552</v>
      </c>
      <c r="I4419">
        <v>159828</v>
      </c>
      <c r="J4419">
        <v>40444</v>
      </c>
      <c r="K4419">
        <v>172973</v>
      </c>
      <c r="L4419">
        <v>51733</v>
      </c>
      <c r="M4419">
        <v>3146</v>
      </c>
      <c r="N4419">
        <v>1380000000</v>
      </c>
    </row>
    <row r="4420" spans="1:14" x14ac:dyDescent="0.3">
      <c r="A4420" t="s">
        <v>6661</v>
      </c>
      <c r="B4420" t="s">
        <v>2211</v>
      </c>
      <c r="C4420" t="s">
        <v>2245</v>
      </c>
      <c r="D4420" t="s">
        <v>2308</v>
      </c>
      <c r="E4420" s="17">
        <v>44134</v>
      </c>
      <c r="F4420">
        <v>3511</v>
      </c>
      <c r="G4420">
        <v>150</v>
      </c>
      <c r="H4420">
        <v>3771</v>
      </c>
      <c r="I4420">
        <v>163339</v>
      </c>
      <c r="J4420">
        <v>40594</v>
      </c>
      <c r="K4420">
        <v>176744</v>
      </c>
      <c r="L4420">
        <v>66709</v>
      </c>
      <c r="M4420">
        <v>11889</v>
      </c>
      <c r="N4420">
        <v>331000000</v>
      </c>
    </row>
    <row r="4421" spans="1:14" x14ac:dyDescent="0.3">
      <c r="A4421" t="s">
        <v>6662</v>
      </c>
      <c r="B4421" t="s">
        <v>2194</v>
      </c>
      <c r="C4421" t="s">
        <v>27</v>
      </c>
      <c r="D4421" t="s">
        <v>27</v>
      </c>
      <c r="E4421" s="17">
        <v>44333</v>
      </c>
      <c r="F4421">
        <v>2206</v>
      </c>
      <c r="G4421">
        <v>199</v>
      </c>
      <c r="H4421">
        <v>2463</v>
      </c>
      <c r="I4421">
        <v>165545</v>
      </c>
      <c r="J4421">
        <v>40793</v>
      </c>
      <c r="K4421">
        <v>179207</v>
      </c>
      <c r="L4421">
        <v>30884</v>
      </c>
      <c r="M4421">
        <v>6281</v>
      </c>
      <c r="N4421">
        <v>1380000000</v>
      </c>
    </row>
    <row r="4422" spans="1:14" x14ac:dyDescent="0.3">
      <c r="A4422" t="s">
        <v>6663</v>
      </c>
      <c r="B4422" t="s">
        <v>2190</v>
      </c>
      <c r="C4422" t="s">
        <v>2252</v>
      </c>
      <c r="D4422" t="s">
        <v>2253</v>
      </c>
      <c r="E4422" s="17">
        <v>44480</v>
      </c>
      <c r="F4422">
        <v>3185</v>
      </c>
      <c r="G4422">
        <v>120</v>
      </c>
      <c r="H4422">
        <v>3737</v>
      </c>
      <c r="I4422">
        <v>168730</v>
      </c>
      <c r="J4422">
        <v>40913</v>
      </c>
      <c r="K4422">
        <v>182944</v>
      </c>
      <c r="L4422">
        <v>19110</v>
      </c>
      <c r="M4422">
        <v>5287</v>
      </c>
      <c r="N4422">
        <v>213000000</v>
      </c>
    </row>
    <row r="4423" spans="1:14" x14ac:dyDescent="0.3">
      <c r="A4423" t="s">
        <v>6664</v>
      </c>
      <c r="B4423" t="s">
        <v>2187</v>
      </c>
      <c r="C4423" t="s">
        <v>2188</v>
      </c>
      <c r="D4423" t="s">
        <v>2188</v>
      </c>
      <c r="E4423" s="17">
        <v>44168</v>
      </c>
      <c r="F4423">
        <v>4381</v>
      </c>
      <c r="G4423">
        <v>136</v>
      </c>
      <c r="H4423">
        <v>985</v>
      </c>
      <c r="I4423">
        <v>173111</v>
      </c>
      <c r="J4423">
        <v>41049</v>
      </c>
      <c r="K4423">
        <v>183929</v>
      </c>
      <c r="L4423">
        <v>65715</v>
      </c>
      <c r="M4423">
        <v>6659</v>
      </c>
      <c r="N4423">
        <v>83000000</v>
      </c>
    </row>
    <row r="4424" spans="1:14" x14ac:dyDescent="0.3">
      <c r="A4424" t="s">
        <v>6665</v>
      </c>
      <c r="B4424" t="s">
        <v>2187</v>
      </c>
      <c r="C4424" t="s">
        <v>2338</v>
      </c>
      <c r="D4424" t="s">
        <v>2438</v>
      </c>
      <c r="E4424" s="17">
        <v>44380</v>
      </c>
      <c r="F4424">
        <v>864</v>
      </c>
      <c r="G4424">
        <v>77</v>
      </c>
      <c r="H4424">
        <v>4054</v>
      </c>
      <c r="I4424">
        <v>173975</v>
      </c>
      <c r="J4424">
        <v>41126</v>
      </c>
      <c r="K4424">
        <v>187983</v>
      </c>
      <c r="L4424">
        <v>8640</v>
      </c>
      <c r="M4424">
        <v>2248</v>
      </c>
      <c r="N4424">
        <v>83000000</v>
      </c>
    </row>
    <row r="4425" spans="1:14" x14ac:dyDescent="0.3">
      <c r="A4425" t="s">
        <v>6666</v>
      </c>
      <c r="B4425" t="s">
        <v>2211</v>
      </c>
      <c r="C4425" t="s">
        <v>2245</v>
      </c>
      <c r="D4425" t="s">
        <v>2246</v>
      </c>
      <c r="E4425" s="17">
        <v>44469</v>
      </c>
      <c r="F4425">
        <v>54</v>
      </c>
      <c r="G4425">
        <v>54</v>
      </c>
      <c r="H4425">
        <v>3134</v>
      </c>
      <c r="I4425">
        <v>174029</v>
      </c>
      <c r="J4425">
        <v>41180</v>
      </c>
      <c r="K4425">
        <v>191117</v>
      </c>
      <c r="L4425">
        <v>972</v>
      </c>
      <c r="M4425">
        <v>2149</v>
      </c>
      <c r="N4425">
        <v>331000000</v>
      </c>
    </row>
    <row r="4426" spans="1:14" x14ac:dyDescent="0.3">
      <c r="A4426" t="s">
        <v>6667</v>
      </c>
      <c r="B4426" t="s">
        <v>2190</v>
      </c>
      <c r="C4426" t="s">
        <v>2198</v>
      </c>
      <c r="D4426" t="s">
        <v>2199</v>
      </c>
      <c r="E4426" s="17">
        <v>44105</v>
      </c>
      <c r="F4426">
        <v>4671</v>
      </c>
      <c r="G4426">
        <v>72</v>
      </c>
      <c r="H4426">
        <v>4000</v>
      </c>
      <c r="I4426">
        <v>178700</v>
      </c>
      <c r="J4426">
        <v>41252</v>
      </c>
      <c r="K4426">
        <v>195117</v>
      </c>
      <c r="L4426">
        <v>37368</v>
      </c>
      <c r="M4426">
        <v>19440</v>
      </c>
      <c r="N4426">
        <v>213000000</v>
      </c>
    </row>
    <row r="4427" spans="1:14" x14ac:dyDescent="0.3">
      <c r="A4427" t="s">
        <v>6668</v>
      </c>
      <c r="B4427" t="s">
        <v>2194</v>
      </c>
      <c r="C4427" t="s">
        <v>2204</v>
      </c>
      <c r="D4427" t="s">
        <v>25</v>
      </c>
      <c r="E4427" s="17">
        <v>43994</v>
      </c>
      <c r="F4427">
        <v>2080</v>
      </c>
      <c r="G4427">
        <v>63</v>
      </c>
      <c r="H4427">
        <v>1932</v>
      </c>
      <c r="I4427">
        <v>180780</v>
      </c>
      <c r="J4427">
        <v>41315</v>
      </c>
      <c r="K4427">
        <v>197049</v>
      </c>
      <c r="L4427">
        <v>14560</v>
      </c>
      <c r="M4427">
        <v>14354</v>
      </c>
      <c r="N4427">
        <v>1380000000</v>
      </c>
    </row>
    <row r="4428" spans="1:14" x14ac:dyDescent="0.3">
      <c r="A4428" t="s">
        <v>6669</v>
      </c>
      <c r="B4428" t="s">
        <v>2187</v>
      </c>
      <c r="C4428" t="s">
        <v>2338</v>
      </c>
      <c r="D4428" t="s">
        <v>2339</v>
      </c>
      <c r="E4428" s="17">
        <v>44273</v>
      </c>
      <c r="F4428">
        <v>557</v>
      </c>
      <c r="G4428">
        <v>174</v>
      </c>
      <c r="H4428">
        <v>1420</v>
      </c>
      <c r="I4428">
        <v>181337</v>
      </c>
      <c r="J4428">
        <v>41489</v>
      </c>
      <c r="K4428">
        <v>198469</v>
      </c>
      <c r="L4428">
        <v>9469</v>
      </c>
      <c r="M4428">
        <v>13733</v>
      </c>
      <c r="N4428">
        <v>83000000</v>
      </c>
    </row>
    <row r="4429" spans="1:14" x14ac:dyDescent="0.3">
      <c r="A4429" t="s">
        <v>6670</v>
      </c>
      <c r="B4429" t="s">
        <v>2206</v>
      </c>
      <c r="C4429" t="s">
        <v>2257</v>
      </c>
      <c r="D4429" t="s">
        <v>2258</v>
      </c>
      <c r="E4429" s="17">
        <v>44149</v>
      </c>
      <c r="F4429">
        <v>4826</v>
      </c>
      <c r="G4429">
        <v>89</v>
      </c>
      <c r="H4429">
        <v>4896</v>
      </c>
      <c r="I4429">
        <v>186163</v>
      </c>
      <c r="J4429">
        <v>41578</v>
      </c>
      <c r="K4429">
        <v>203365</v>
      </c>
      <c r="L4429">
        <v>57912</v>
      </c>
      <c r="M4429">
        <v>15718</v>
      </c>
      <c r="N4429">
        <v>68000000</v>
      </c>
    </row>
    <row r="4430" spans="1:14" x14ac:dyDescent="0.3">
      <c r="A4430" t="s">
        <v>6671</v>
      </c>
      <c r="B4430" t="s">
        <v>2190</v>
      </c>
      <c r="C4430" t="s">
        <v>2252</v>
      </c>
      <c r="D4430" t="s">
        <v>2301</v>
      </c>
      <c r="E4430" s="17">
        <v>44419</v>
      </c>
      <c r="F4430">
        <v>992</v>
      </c>
      <c r="G4430">
        <v>194</v>
      </c>
      <c r="H4430">
        <v>122</v>
      </c>
      <c r="I4430">
        <v>187155</v>
      </c>
      <c r="J4430">
        <v>41772</v>
      </c>
      <c r="K4430">
        <v>203487</v>
      </c>
      <c r="L4430">
        <v>17856</v>
      </c>
      <c r="M4430">
        <v>10880</v>
      </c>
      <c r="N4430">
        <v>213000000</v>
      </c>
    </row>
    <row r="4431" spans="1:14" x14ac:dyDescent="0.3">
      <c r="A4431" t="s">
        <v>6672</v>
      </c>
      <c r="B4431" t="s">
        <v>2190</v>
      </c>
      <c r="C4431" t="s">
        <v>2269</v>
      </c>
      <c r="D4431" t="s">
        <v>2288</v>
      </c>
      <c r="E4431" s="17">
        <v>44334</v>
      </c>
      <c r="F4431">
        <v>4896</v>
      </c>
      <c r="G4431">
        <v>137</v>
      </c>
      <c r="H4431">
        <v>2317</v>
      </c>
      <c r="I4431">
        <v>192051</v>
      </c>
      <c r="J4431">
        <v>41909</v>
      </c>
      <c r="K4431">
        <v>205804</v>
      </c>
      <c r="L4431">
        <v>39168</v>
      </c>
      <c r="M4431">
        <v>13168</v>
      </c>
      <c r="N4431">
        <v>213000000</v>
      </c>
    </row>
    <row r="4432" spans="1:14" x14ac:dyDescent="0.3">
      <c r="A4432" t="s">
        <v>6673</v>
      </c>
      <c r="B4432" t="s">
        <v>2206</v>
      </c>
      <c r="C4432" t="s">
        <v>2207</v>
      </c>
      <c r="D4432" t="s">
        <v>2208</v>
      </c>
      <c r="E4432" s="17">
        <v>44516</v>
      </c>
      <c r="F4432">
        <v>4291</v>
      </c>
      <c r="G4432">
        <v>88</v>
      </c>
      <c r="H4432">
        <v>685</v>
      </c>
      <c r="I4432">
        <v>196342</v>
      </c>
      <c r="J4432">
        <v>41997</v>
      </c>
      <c r="K4432">
        <v>206489</v>
      </c>
      <c r="L4432">
        <v>30037</v>
      </c>
      <c r="M4432">
        <v>2196</v>
      </c>
      <c r="N4432">
        <v>68000000</v>
      </c>
    </row>
    <row r="4433" spans="1:14" x14ac:dyDescent="0.3">
      <c r="A4433" t="s">
        <v>6674</v>
      </c>
      <c r="B4433" t="s">
        <v>2187</v>
      </c>
      <c r="C4433" t="s">
        <v>2338</v>
      </c>
      <c r="D4433" t="s">
        <v>2438</v>
      </c>
      <c r="E4433" s="17">
        <v>44217</v>
      </c>
      <c r="F4433">
        <v>447</v>
      </c>
      <c r="G4433">
        <v>3</v>
      </c>
      <c r="H4433">
        <v>1661</v>
      </c>
      <c r="I4433">
        <v>196789</v>
      </c>
      <c r="J4433">
        <v>42000</v>
      </c>
      <c r="K4433">
        <v>208150</v>
      </c>
      <c r="L4433">
        <v>6705</v>
      </c>
      <c r="M4433">
        <v>11654</v>
      </c>
      <c r="N4433">
        <v>83000000</v>
      </c>
    </row>
    <row r="4434" spans="1:14" x14ac:dyDescent="0.3">
      <c r="A4434" t="s">
        <v>6675</v>
      </c>
      <c r="B4434" t="s">
        <v>2206</v>
      </c>
      <c r="C4434" t="s">
        <v>2207</v>
      </c>
      <c r="D4434" t="s">
        <v>2263</v>
      </c>
      <c r="E4434" s="17">
        <v>44433</v>
      </c>
      <c r="F4434">
        <v>1821</v>
      </c>
      <c r="G4434">
        <v>29</v>
      </c>
      <c r="H4434">
        <v>1920</v>
      </c>
      <c r="I4434">
        <v>198610</v>
      </c>
      <c r="J4434">
        <v>42029</v>
      </c>
      <c r="K4434">
        <v>210070</v>
      </c>
      <c r="L4434">
        <v>34599</v>
      </c>
      <c r="M4434">
        <v>17133</v>
      </c>
      <c r="N4434">
        <v>68000000</v>
      </c>
    </row>
    <row r="4435" spans="1:14" x14ac:dyDescent="0.3">
      <c r="A4435" t="s">
        <v>6676</v>
      </c>
      <c r="B4435" t="s">
        <v>2211</v>
      </c>
      <c r="C4435" t="s">
        <v>2237</v>
      </c>
      <c r="D4435" t="s">
        <v>2250</v>
      </c>
      <c r="E4435" s="17">
        <v>44521</v>
      </c>
      <c r="F4435">
        <v>3819</v>
      </c>
      <c r="G4435">
        <v>138</v>
      </c>
      <c r="H4435">
        <v>2875</v>
      </c>
      <c r="I4435">
        <v>202429</v>
      </c>
      <c r="J4435">
        <v>42167</v>
      </c>
      <c r="K4435">
        <v>212945</v>
      </c>
      <c r="L4435">
        <v>34371</v>
      </c>
      <c r="M4435">
        <v>1046</v>
      </c>
      <c r="N4435">
        <v>331000000</v>
      </c>
    </row>
    <row r="4436" spans="1:14" x14ac:dyDescent="0.3">
      <c r="A4436" t="s">
        <v>6677</v>
      </c>
      <c r="B4436" t="s">
        <v>2194</v>
      </c>
      <c r="C4436" t="s">
        <v>2195</v>
      </c>
      <c r="D4436" t="s">
        <v>2196</v>
      </c>
      <c r="E4436" s="17">
        <v>44324</v>
      </c>
      <c r="F4436">
        <v>2972</v>
      </c>
      <c r="G4436">
        <v>50</v>
      </c>
      <c r="H4436">
        <v>3632</v>
      </c>
      <c r="I4436">
        <v>205401</v>
      </c>
      <c r="J4436">
        <v>42217</v>
      </c>
      <c r="K4436">
        <v>216577</v>
      </c>
      <c r="L4436">
        <v>50524</v>
      </c>
      <c r="M4436">
        <v>1979</v>
      </c>
      <c r="N4436">
        <v>1380000000</v>
      </c>
    </row>
    <row r="4437" spans="1:14" x14ac:dyDescent="0.3">
      <c r="A4437" t="s">
        <v>6678</v>
      </c>
      <c r="B4437" t="s">
        <v>2194</v>
      </c>
      <c r="C4437" t="s">
        <v>2221</v>
      </c>
      <c r="D4437" t="s">
        <v>2281</v>
      </c>
      <c r="E4437" s="17">
        <v>44320</v>
      </c>
      <c r="F4437">
        <v>91</v>
      </c>
      <c r="G4437">
        <v>146</v>
      </c>
      <c r="H4437">
        <v>4431</v>
      </c>
      <c r="I4437">
        <v>205492</v>
      </c>
      <c r="J4437">
        <v>42363</v>
      </c>
      <c r="K4437">
        <v>221008</v>
      </c>
      <c r="L4437">
        <v>1183</v>
      </c>
      <c r="M4437">
        <v>11221</v>
      </c>
      <c r="N4437">
        <v>1380000000</v>
      </c>
    </row>
    <row r="4438" spans="1:14" x14ac:dyDescent="0.3">
      <c r="A4438" t="s">
        <v>6679</v>
      </c>
      <c r="B4438" t="s">
        <v>2187</v>
      </c>
      <c r="C4438" t="s">
        <v>2338</v>
      </c>
      <c r="D4438" t="s">
        <v>2438</v>
      </c>
      <c r="E4438" s="17">
        <v>44551</v>
      </c>
      <c r="F4438">
        <v>607</v>
      </c>
      <c r="G4438">
        <v>140</v>
      </c>
      <c r="H4438">
        <v>4956</v>
      </c>
      <c r="I4438">
        <v>206099</v>
      </c>
      <c r="J4438">
        <v>42503</v>
      </c>
      <c r="K4438">
        <v>225964</v>
      </c>
      <c r="L4438">
        <v>8498</v>
      </c>
      <c r="M4438">
        <v>3601</v>
      </c>
      <c r="N4438">
        <v>83000000</v>
      </c>
    </row>
    <row r="4439" spans="1:14" x14ac:dyDescent="0.3">
      <c r="A4439" t="s">
        <v>6680</v>
      </c>
      <c r="B4439" t="s">
        <v>2206</v>
      </c>
      <c r="C4439" t="s">
        <v>2257</v>
      </c>
      <c r="D4439" t="s">
        <v>2258</v>
      </c>
      <c r="E4439" s="17">
        <v>43903</v>
      </c>
      <c r="F4439">
        <v>1251</v>
      </c>
      <c r="G4439">
        <v>184</v>
      </c>
      <c r="H4439">
        <v>3900</v>
      </c>
      <c r="I4439">
        <v>207350</v>
      </c>
      <c r="J4439">
        <v>42687</v>
      </c>
      <c r="K4439">
        <v>229864</v>
      </c>
      <c r="L4439">
        <v>8757</v>
      </c>
      <c r="M4439">
        <v>10292</v>
      </c>
      <c r="N4439">
        <v>68000000</v>
      </c>
    </row>
    <row r="4440" spans="1:14" x14ac:dyDescent="0.3">
      <c r="A4440" t="s">
        <v>6681</v>
      </c>
      <c r="B4440" t="s">
        <v>2190</v>
      </c>
      <c r="C4440" t="s">
        <v>2252</v>
      </c>
      <c r="D4440" t="s">
        <v>2253</v>
      </c>
      <c r="E4440" s="17">
        <v>44339</v>
      </c>
      <c r="F4440">
        <v>285</v>
      </c>
      <c r="G4440">
        <v>130</v>
      </c>
      <c r="H4440">
        <v>2163</v>
      </c>
      <c r="I4440">
        <v>207635</v>
      </c>
      <c r="J4440">
        <v>42817</v>
      </c>
      <c r="K4440">
        <v>232027</v>
      </c>
      <c r="L4440">
        <v>5415</v>
      </c>
      <c r="M4440">
        <v>12690</v>
      </c>
      <c r="N4440">
        <v>213000000</v>
      </c>
    </row>
    <row r="4441" spans="1:14" x14ac:dyDescent="0.3">
      <c r="A4441" t="s">
        <v>6682</v>
      </c>
      <c r="B4441" t="s">
        <v>2190</v>
      </c>
      <c r="C4441" t="s">
        <v>2252</v>
      </c>
      <c r="D4441" t="s">
        <v>2253</v>
      </c>
      <c r="E4441" s="17">
        <v>44220</v>
      </c>
      <c r="F4441">
        <v>2921</v>
      </c>
      <c r="G4441">
        <v>111</v>
      </c>
      <c r="H4441">
        <v>2838</v>
      </c>
      <c r="I4441">
        <v>210556</v>
      </c>
      <c r="J4441">
        <v>42928</v>
      </c>
      <c r="K4441">
        <v>234865</v>
      </c>
      <c r="L4441">
        <v>37973</v>
      </c>
      <c r="M4441">
        <v>4799</v>
      </c>
      <c r="N4441">
        <v>213000000</v>
      </c>
    </row>
    <row r="4442" spans="1:14" x14ac:dyDescent="0.3">
      <c r="A4442" t="s">
        <v>6683</v>
      </c>
      <c r="B4442" t="s">
        <v>2190</v>
      </c>
      <c r="C4442" t="s">
        <v>2252</v>
      </c>
      <c r="D4442" t="s">
        <v>2253</v>
      </c>
      <c r="E4442" s="17">
        <v>44449</v>
      </c>
      <c r="F4442">
        <v>3306</v>
      </c>
      <c r="G4442">
        <v>77</v>
      </c>
      <c r="H4442">
        <v>3460</v>
      </c>
      <c r="I4442">
        <v>213862</v>
      </c>
      <c r="J4442">
        <v>43005</v>
      </c>
      <c r="K4442">
        <v>238325</v>
      </c>
      <c r="L4442">
        <v>26448</v>
      </c>
      <c r="M4442">
        <v>17432</v>
      </c>
      <c r="N4442">
        <v>213000000</v>
      </c>
    </row>
    <row r="4443" spans="1:14" x14ac:dyDescent="0.3">
      <c r="A4443" t="s">
        <v>6684</v>
      </c>
      <c r="B4443" t="s">
        <v>2211</v>
      </c>
      <c r="C4443" t="s">
        <v>2245</v>
      </c>
      <c r="D4443" t="s">
        <v>2308</v>
      </c>
      <c r="E4443" s="17">
        <v>44125</v>
      </c>
      <c r="F4443">
        <v>101</v>
      </c>
      <c r="G4443">
        <v>165</v>
      </c>
      <c r="H4443">
        <v>1919</v>
      </c>
      <c r="I4443">
        <v>213963</v>
      </c>
      <c r="J4443">
        <v>43170</v>
      </c>
      <c r="K4443">
        <v>240244</v>
      </c>
      <c r="L4443">
        <v>1616</v>
      </c>
      <c r="M4443">
        <v>17145</v>
      </c>
      <c r="N4443">
        <v>331000000</v>
      </c>
    </row>
    <row r="4444" spans="1:14" x14ac:dyDescent="0.3">
      <c r="A4444" t="s">
        <v>6685</v>
      </c>
      <c r="B4444" t="s">
        <v>2211</v>
      </c>
      <c r="C4444" t="s">
        <v>2241</v>
      </c>
      <c r="D4444" t="s">
        <v>2261</v>
      </c>
      <c r="E4444" s="17">
        <v>44199</v>
      </c>
      <c r="F4444">
        <v>3835</v>
      </c>
      <c r="G4444">
        <v>26</v>
      </c>
      <c r="H4444">
        <v>2097</v>
      </c>
      <c r="I4444">
        <v>217798</v>
      </c>
      <c r="J4444">
        <v>43196</v>
      </c>
      <c r="K4444">
        <v>242341</v>
      </c>
      <c r="L4444">
        <v>53690</v>
      </c>
      <c r="M4444">
        <v>2735</v>
      </c>
      <c r="N4444">
        <v>331000000</v>
      </c>
    </row>
    <row r="4445" spans="1:14" x14ac:dyDescent="0.3">
      <c r="A4445" t="s">
        <v>6686</v>
      </c>
      <c r="B4445" t="s">
        <v>2190</v>
      </c>
      <c r="C4445" t="s">
        <v>2198</v>
      </c>
      <c r="D4445" t="s">
        <v>2306</v>
      </c>
      <c r="E4445" s="17">
        <v>44524</v>
      </c>
      <c r="F4445">
        <v>4235</v>
      </c>
      <c r="G4445">
        <v>87</v>
      </c>
      <c r="H4445">
        <v>1171</v>
      </c>
      <c r="I4445">
        <v>222033</v>
      </c>
      <c r="J4445">
        <v>43283</v>
      </c>
      <c r="K4445">
        <v>243512</v>
      </c>
      <c r="L4445">
        <v>33880</v>
      </c>
      <c r="M4445">
        <v>1401</v>
      </c>
      <c r="N4445">
        <v>213000000</v>
      </c>
    </row>
    <row r="4446" spans="1:14" x14ac:dyDescent="0.3">
      <c r="A4446" t="s">
        <v>6687</v>
      </c>
      <c r="B4446" t="s">
        <v>2187</v>
      </c>
      <c r="C4446" t="s">
        <v>2255</v>
      </c>
      <c r="D4446" t="s">
        <v>2255</v>
      </c>
      <c r="E4446" s="17">
        <v>44379</v>
      </c>
      <c r="F4446">
        <v>4930</v>
      </c>
      <c r="G4446">
        <v>137</v>
      </c>
      <c r="H4446">
        <v>554</v>
      </c>
      <c r="I4446">
        <v>226963</v>
      </c>
      <c r="J4446">
        <v>43420</v>
      </c>
      <c r="K4446">
        <v>244066</v>
      </c>
      <c r="L4446">
        <v>29580</v>
      </c>
      <c r="M4446">
        <v>7379</v>
      </c>
      <c r="N4446">
        <v>83000000</v>
      </c>
    </row>
    <row r="4447" spans="1:14" x14ac:dyDescent="0.3">
      <c r="A4447" t="s">
        <v>6688</v>
      </c>
      <c r="B4447" t="s">
        <v>2211</v>
      </c>
      <c r="C4447" t="s">
        <v>2212</v>
      </c>
      <c r="D4447" t="s">
        <v>2328</v>
      </c>
      <c r="E4447" s="17">
        <v>44479</v>
      </c>
      <c r="F4447">
        <v>1678</v>
      </c>
      <c r="G4447">
        <v>117</v>
      </c>
      <c r="H4447">
        <v>3207</v>
      </c>
      <c r="I4447">
        <v>228641</v>
      </c>
      <c r="J4447">
        <v>43537</v>
      </c>
      <c r="K4447">
        <v>247273</v>
      </c>
      <c r="L4447">
        <v>26848</v>
      </c>
      <c r="M4447">
        <v>15211</v>
      </c>
      <c r="N4447">
        <v>331000000</v>
      </c>
    </row>
    <row r="4448" spans="1:14" x14ac:dyDescent="0.3">
      <c r="A4448" t="s">
        <v>6689</v>
      </c>
      <c r="B4448" t="s">
        <v>2211</v>
      </c>
      <c r="C4448" t="s">
        <v>2212</v>
      </c>
      <c r="D4448" t="s">
        <v>2213</v>
      </c>
      <c r="E4448" s="17">
        <v>44398</v>
      </c>
      <c r="F4448">
        <v>3823</v>
      </c>
      <c r="G4448">
        <v>180</v>
      </c>
      <c r="H4448">
        <v>3289</v>
      </c>
      <c r="I4448">
        <v>232464</v>
      </c>
      <c r="J4448">
        <v>43717</v>
      </c>
      <c r="K4448">
        <v>250562</v>
      </c>
      <c r="L4448">
        <v>45876</v>
      </c>
      <c r="M4448">
        <v>7792</v>
      </c>
      <c r="N4448">
        <v>331000000</v>
      </c>
    </row>
    <row r="4449" spans="1:14" x14ac:dyDescent="0.3">
      <c r="A4449" t="s">
        <v>6690</v>
      </c>
      <c r="B4449" t="s">
        <v>2194</v>
      </c>
      <c r="C4449" t="s">
        <v>2221</v>
      </c>
      <c r="D4449" t="s">
        <v>2222</v>
      </c>
      <c r="E4449" s="17">
        <v>44017</v>
      </c>
      <c r="F4449">
        <v>534</v>
      </c>
      <c r="G4449">
        <v>154</v>
      </c>
      <c r="H4449">
        <v>4008</v>
      </c>
      <c r="I4449">
        <v>232998</v>
      </c>
      <c r="J4449">
        <v>43871</v>
      </c>
      <c r="K4449">
        <v>254570</v>
      </c>
      <c r="L4449">
        <v>4272</v>
      </c>
      <c r="M4449">
        <v>10388</v>
      </c>
      <c r="N4449">
        <v>1380000000</v>
      </c>
    </row>
    <row r="4450" spans="1:14" x14ac:dyDescent="0.3">
      <c r="A4450" t="s">
        <v>6691</v>
      </c>
      <c r="B4450" t="s">
        <v>2194</v>
      </c>
      <c r="C4450" t="s">
        <v>27</v>
      </c>
      <c r="D4450" t="s">
        <v>27</v>
      </c>
      <c r="E4450" s="17">
        <v>44275</v>
      </c>
      <c r="F4450">
        <v>15</v>
      </c>
      <c r="G4450">
        <v>6</v>
      </c>
      <c r="H4450">
        <v>4601</v>
      </c>
      <c r="I4450">
        <v>233013</v>
      </c>
      <c r="J4450">
        <v>43877</v>
      </c>
      <c r="K4450">
        <v>259171</v>
      </c>
      <c r="L4450">
        <v>105</v>
      </c>
      <c r="M4450">
        <v>13114</v>
      </c>
      <c r="N4450">
        <v>1380000000</v>
      </c>
    </row>
    <row r="4451" spans="1:14" x14ac:dyDescent="0.3">
      <c r="A4451" t="s">
        <v>6692</v>
      </c>
      <c r="B4451" t="s">
        <v>2187</v>
      </c>
      <c r="C4451" t="s">
        <v>2201</v>
      </c>
      <c r="D4451" t="s">
        <v>2202</v>
      </c>
      <c r="E4451" s="17">
        <v>44400</v>
      </c>
      <c r="F4451">
        <v>560</v>
      </c>
      <c r="G4451">
        <v>114</v>
      </c>
      <c r="H4451">
        <v>1816</v>
      </c>
      <c r="I4451">
        <v>233573</v>
      </c>
      <c r="J4451">
        <v>43991</v>
      </c>
      <c r="K4451">
        <v>260987</v>
      </c>
      <c r="L4451">
        <v>9520</v>
      </c>
      <c r="M4451">
        <v>15735</v>
      </c>
      <c r="N4451">
        <v>83000000</v>
      </c>
    </row>
    <row r="4452" spans="1:14" x14ac:dyDescent="0.3">
      <c r="A4452" t="s">
        <v>6693</v>
      </c>
      <c r="B4452" t="s">
        <v>2211</v>
      </c>
      <c r="C4452" t="s">
        <v>2245</v>
      </c>
      <c r="D4452" t="s">
        <v>2308</v>
      </c>
      <c r="E4452" s="17">
        <v>44193</v>
      </c>
      <c r="F4452">
        <v>2925</v>
      </c>
      <c r="G4452">
        <v>91</v>
      </c>
      <c r="H4452">
        <v>1877</v>
      </c>
      <c r="I4452">
        <v>236498</v>
      </c>
      <c r="J4452">
        <v>44082</v>
      </c>
      <c r="K4452">
        <v>262864</v>
      </c>
      <c r="L4452">
        <v>20475</v>
      </c>
      <c r="M4452">
        <v>3148</v>
      </c>
      <c r="N4452">
        <v>331000000</v>
      </c>
    </row>
    <row r="4453" spans="1:14" x14ac:dyDescent="0.3">
      <c r="A4453" t="s">
        <v>6694</v>
      </c>
      <c r="B4453" t="s">
        <v>2211</v>
      </c>
      <c r="C4453" t="s">
        <v>2241</v>
      </c>
      <c r="D4453" t="s">
        <v>2242</v>
      </c>
      <c r="E4453" s="17">
        <v>43953</v>
      </c>
      <c r="F4453">
        <v>2383</v>
      </c>
      <c r="G4453">
        <v>89</v>
      </c>
      <c r="H4453">
        <v>188</v>
      </c>
      <c r="I4453">
        <v>238881</v>
      </c>
      <c r="J4453">
        <v>44171</v>
      </c>
      <c r="K4453">
        <v>263052</v>
      </c>
      <c r="L4453">
        <v>11915</v>
      </c>
      <c r="M4453">
        <v>4621</v>
      </c>
      <c r="N4453">
        <v>331000000</v>
      </c>
    </row>
    <row r="4454" spans="1:14" x14ac:dyDescent="0.3">
      <c r="A4454" t="s">
        <v>6695</v>
      </c>
      <c r="B4454" t="s">
        <v>2206</v>
      </c>
      <c r="C4454" t="s">
        <v>2257</v>
      </c>
      <c r="D4454" t="s">
        <v>2258</v>
      </c>
      <c r="E4454" s="17">
        <v>44018</v>
      </c>
      <c r="F4454">
        <v>909</v>
      </c>
      <c r="G4454">
        <v>81</v>
      </c>
      <c r="H4454">
        <v>1440</v>
      </c>
      <c r="I4454">
        <v>239790</v>
      </c>
      <c r="J4454">
        <v>44252</v>
      </c>
      <c r="K4454">
        <v>264492</v>
      </c>
      <c r="L4454">
        <v>10908</v>
      </c>
      <c r="M4454">
        <v>3006</v>
      </c>
      <c r="N4454">
        <v>68000000</v>
      </c>
    </row>
    <row r="4455" spans="1:14" x14ac:dyDescent="0.3">
      <c r="A4455" t="s">
        <v>6696</v>
      </c>
      <c r="B4455" t="s">
        <v>2187</v>
      </c>
      <c r="C4455" t="s">
        <v>2201</v>
      </c>
      <c r="D4455" t="s">
        <v>2272</v>
      </c>
      <c r="E4455" s="17">
        <v>44510</v>
      </c>
      <c r="F4455">
        <v>1413</v>
      </c>
      <c r="G4455">
        <v>12</v>
      </c>
      <c r="H4455">
        <v>1220</v>
      </c>
      <c r="I4455">
        <v>241203</v>
      </c>
      <c r="J4455">
        <v>44264</v>
      </c>
      <c r="K4455">
        <v>265712</v>
      </c>
      <c r="L4455">
        <v>24021</v>
      </c>
      <c r="M4455">
        <v>8757</v>
      </c>
      <c r="N4455">
        <v>83000000</v>
      </c>
    </row>
    <row r="4456" spans="1:14" x14ac:dyDescent="0.3">
      <c r="A4456" t="s">
        <v>6697</v>
      </c>
      <c r="B4456" t="s">
        <v>2187</v>
      </c>
      <c r="C4456" t="s">
        <v>2255</v>
      </c>
      <c r="D4456" t="s">
        <v>2255</v>
      </c>
      <c r="E4456" s="17">
        <v>44250</v>
      </c>
      <c r="F4456">
        <v>118</v>
      </c>
      <c r="G4456">
        <v>71</v>
      </c>
      <c r="H4456">
        <v>2597</v>
      </c>
      <c r="I4456">
        <v>241321</v>
      </c>
      <c r="J4456">
        <v>44335</v>
      </c>
      <c r="K4456">
        <v>268309</v>
      </c>
      <c r="L4456">
        <v>1770</v>
      </c>
      <c r="M4456">
        <v>1788</v>
      </c>
      <c r="N4456">
        <v>83000000</v>
      </c>
    </row>
    <row r="4457" spans="1:14" x14ac:dyDescent="0.3">
      <c r="A4457" t="s">
        <v>6698</v>
      </c>
      <c r="B4457" t="s">
        <v>2206</v>
      </c>
      <c r="C4457" t="s">
        <v>2207</v>
      </c>
      <c r="D4457" t="s">
        <v>2263</v>
      </c>
      <c r="E4457" s="17">
        <v>44456</v>
      </c>
      <c r="F4457">
        <v>4062</v>
      </c>
      <c r="G4457">
        <v>90</v>
      </c>
      <c r="H4457">
        <v>2868</v>
      </c>
      <c r="I4457">
        <v>245383</v>
      </c>
      <c r="J4457">
        <v>44425</v>
      </c>
      <c r="K4457">
        <v>271177</v>
      </c>
      <c r="L4457">
        <v>36558</v>
      </c>
      <c r="M4457">
        <v>10191</v>
      </c>
      <c r="N4457">
        <v>68000000</v>
      </c>
    </row>
    <row r="4458" spans="1:14" x14ac:dyDescent="0.3">
      <c r="A4458" t="s">
        <v>6699</v>
      </c>
      <c r="B4458" t="s">
        <v>2206</v>
      </c>
      <c r="C4458" t="s">
        <v>2257</v>
      </c>
      <c r="D4458" t="s">
        <v>2258</v>
      </c>
      <c r="E4458" s="17">
        <v>44082</v>
      </c>
      <c r="F4458">
        <v>3113</v>
      </c>
      <c r="G4458">
        <v>187</v>
      </c>
      <c r="H4458">
        <v>2061</v>
      </c>
      <c r="I4458">
        <v>248496</v>
      </c>
      <c r="J4458">
        <v>44612</v>
      </c>
      <c r="K4458">
        <v>273238</v>
      </c>
      <c r="L4458">
        <v>28017</v>
      </c>
      <c r="M4458">
        <v>6828</v>
      </c>
      <c r="N4458">
        <v>68000000</v>
      </c>
    </row>
    <row r="4459" spans="1:14" x14ac:dyDescent="0.3">
      <c r="A4459" t="s">
        <v>6700</v>
      </c>
      <c r="B4459" t="s">
        <v>2194</v>
      </c>
      <c r="C4459" t="s">
        <v>2221</v>
      </c>
      <c r="D4459" t="s">
        <v>2222</v>
      </c>
      <c r="E4459" s="17">
        <v>44449</v>
      </c>
      <c r="F4459">
        <v>3060</v>
      </c>
      <c r="G4459">
        <v>141</v>
      </c>
      <c r="H4459">
        <v>2907</v>
      </c>
      <c r="I4459">
        <v>251556</v>
      </c>
      <c r="J4459">
        <v>44753</v>
      </c>
      <c r="K4459">
        <v>276145</v>
      </c>
      <c r="L4459">
        <v>52020</v>
      </c>
      <c r="M4459">
        <v>945</v>
      </c>
      <c r="N4459">
        <v>1380000000</v>
      </c>
    </row>
    <row r="4460" spans="1:14" x14ac:dyDescent="0.3">
      <c r="A4460" t="s">
        <v>6701</v>
      </c>
      <c r="B4460" t="s">
        <v>2187</v>
      </c>
      <c r="C4460" t="s">
        <v>2201</v>
      </c>
      <c r="D4460" t="s">
        <v>2202</v>
      </c>
      <c r="E4460" s="17">
        <v>44379</v>
      </c>
      <c r="F4460">
        <v>1491</v>
      </c>
      <c r="G4460">
        <v>104</v>
      </c>
      <c r="H4460">
        <v>1715</v>
      </c>
      <c r="I4460">
        <v>253047</v>
      </c>
      <c r="J4460">
        <v>44857</v>
      </c>
      <c r="K4460">
        <v>277860</v>
      </c>
      <c r="L4460">
        <v>11928</v>
      </c>
      <c r="M4460">
        <v>18426</v>
      </c>
      <c r="N4460">
        <v>83000000</v>
      </c>
    </row>
    <row r="4461" spans="1:14" x14ac:dyDescent="0.3">
      <c r="A4461" t="s">
        <v>6702</v>
      </c>
      <c r="B4461" t="s">
        <v>2187</v>
      </c>
      <c r="C4461" t="s">
        <v>2188</v>
      </c>
      <c r="D4461" t="s">
        <v>2188</v>
      </c>
      <c r="E4461" s="17">
        <v>44165</v>
      </c>
      <c r="F4461">
        <v>2096</v>
      </c>
      <c r="G4461">
        <v>43</v>
      </c>
      <c r="H4461">
        <v>3535</v>
      </c>
      <c r="I4461">
        <v>255143</v>
      </c>
      <c r="J4461">
        <v>44900</v>
      </c>
      <c r="K4461">
        <v>281395</v>
      </c>
      <c r="L4461">
        <v>35632</v>
      </c>
      <c r="M4461">
        <v>7848</v>
      </c>
      <c r="N4461">
        <v>83000000</v>
      </c>
    </row>
    <row r="4462" spans="1:14" x14ac:dyDescent="0.3">
      <c r="A4462" t="s">
        <v>6703</v>
      </c>
      <c r="B4462" t="s">
        <v>2206</v>
      </c>
      <c r="C4462" t="s">
        <v>2224</v>
      </c>
      <c r="D4462" t="s">
        <v>2230</v>
      </c>
      <c r="E4462" s="17">
        <v>43922</v>
      </c>
      <c r="F4462">
        <v>2254</v>
      </c>
      <c r="G4462">
        <v>197</v>
      </c>
      <c r="H4462">
        <v>611</v>
      </c>
      <c r="I4462">
        <v>257397</v>
      </c>
      <c r="J4462">
        <v>45097</v>
      </c>
      <c r="K4462">
        <v>282006</v>
      </c>
      <c r="L4462">
        <v>36064</v>
      </c>
      <c r="M4462">
        <v>8699</v>
      </c>
      <c r="N4462">
        <v>68000000</v>
      </c>
    </row>
    <row r="4463" spans="1:14" x14ac:dyDescent="0.3">
      <c r="A4463" t="s">
        <v>6704</v>
      </c>
      <c r="B4463" t="s">
        <v>2190</v>
      </c>
      <c r="C4463" t="s">
        <v>2191</v>
      </c>
      <c r="D4463" t="s">
        <v>2285</v>
      </c>
      <c r="E4463" s="17">
        <v>44360</v>
      </c>
      <c r="F4463">
        <v>513</v>
      </c>
      <c r="G4463">
        <v>83</v>
      </c>
      <c r="H4463">
        <v>2509</v>
      </c>
      <c r="I4463">
        <v>257910</v>
      </c>
      <c r="J4463">
        <v>45180</v>
      </c>
      <c r="K4463">
        <v>284515</v>
      </c>
      <c r="L4463">
        <v>9234</v>
      </c>
      <c r="M4463">
        <v>15102</v>
      </c>
      <c r="N4463">
        <v>213000000</v>
      </c>
    </row>
    <row r="4464" spans="1:14" x14ac:dyDescent="0.3">
      <c r="A4464" t="s">
        <v>6705</v>
      </c>
      <c r="B4464" t="s">
        <v>2190</v>
      </c>
      <c r="C4464" t="s">
        <v>2198</v>
      </c>
      <c r="D4464" t="s">
        <v>2306</v>
      </c>
      <c r="E4464" s="17">
        <v>43893</v>
      </c>
      <c r="F4464">
        <v>1233</v>
      </c>
      <c r="G4464">
        <v>27</v>
      </c>
      <c r="H4464">
        <v>2925</v>
      </c>
      <c r="I4464">
        <v>259143</v>
      </c>
      <c r="J4464">
        <v>45207</v>
      </c>
      <c r="K4464">
        <v>287440</v>
      </c>
      <c r="L4464">
        <v>11097</v>
      </c>
      <c r="M4464">
        <v>4748</v>
      </c>
      <c r="N4464">
        <v>213000000</v>
      </c>
    </row>
    <row r="4465" spans="1:14" x14ac:dyDescent="0.3">
      <c r="A4465" t="s">
        <v>6706</v>
      </c>
      <c r="B4465" t="s">
        <v>2194</v>
      </c>
      <c r="C4465" t="s">
        <v>2204</v>
      </c>
      <c r="D4465" t="s">
        <v>25</v>
      </c>
      <c r="E4465" s="17">
        <v>44492</v>
      </c>
      <c r="F4465">
        <v>4132</v>
      </c>
      <c r="G4465">
        <v>22</v>
      </c>
      <c r="H4465">
        <v>283</v>
      </c>
      <c r="I4465">
        <v>263275</v>
      </c>
      <c r="J4465">
        <v>45229</v>
      </c>
      <c r="K4465">
        <v>287723</v>
      </c>
      <c r="L4465">
        <v>66112</v>
      </c>
      <c r="M4465">
        <v>11237</v>
      </c>
      <c r="N4465">
        <v>1380000000</v>
      </c>
    </row>
    <row r="4466" spans="1:14" x14ac:dyDescent="0.3">
      <c r="A4466" t="s">
        <v>6707</v>
      </c>
      <c r="B4466" t="s">
        <v>2190</v>
      </c>
      <c r="C4466" t="s">
        <v>2252</v>
      </c>
      <c r="D4466" t="s">
        <v>2301</v>
      </c>
      <c r="E4466" s="17">
        <v>44342</v>
      </c>
      <c r="F4466">
        <v>1479</v>
      </c>
      <c r="G4466">
        <v>11</v>
      </c>
      <c r="H4466">
        <v>2670</v>
      </c>
      <c r="I4466">
        <v>264754</v>
      </c>
      <c r="J4466">
        <v>45240</v>
      </c>
      <c r="K4466">
        <v>290393</v>
      </c>
      <c r="L4466">
        <v>13311</v>
      </c>
      <c r="M4466">
        <v>5245</v>
      </c>
      <c r="N4466">
        <v>213000000</v>
      </c>
    </row>
    <row r="4467" spans="1:14" x14ac:dyDescent="0.3">
      <c r="A4467" t="s">
        <v>6708</v>
      </c>
      <c r="B4467" t="s">
        <v>2190</v>
      </c>
      <c r="C4467" t="s">
        <v>2252</v>
      </c>
      <c r="D4467" t="s">
        <v>2253</v>
      </c>
      <c r="E4467" s="17">
        <v>43969</v>
      </c>
      <c r="F4467">
        <v>3349</v>
      </c>
      <c r="G4467">
        <v>151</v>
      </c>
      <c r="H4467">
        <v>4094</v>
      </c>
      <c r="I4467">
        <v>268103</v>
      </c>
      <c r="J4467">
        <v>45391</v>
      </c>
      <c r="K4467">
        <v>294487</v>
      </c>
      <c r="L4467">
        <v>43537</v>
      </c>
      <c r="M4467">
        <v>5882</v>
      </c>
      <c r="N4467">
        <v>213000000</v>
      </c>
    </row>
    <row r="4468" spans="1:14" x14ac:dyDescent="0.3">
      <c r="A4468" t="s">
        <v>6709</v>
      </c>
      <c r="B4468" t="s">
        <v>2190</v>
      </c>
      <c r="C4468" t="s">
        <v>2191</v>
      </c>
      <c r="D4468" t="s">
        <v>2192</v>
      </c>
      <c r="E4468" s="17">
        <v>44528</v>
      </c>
      <c r="F4468">
        <v>1540</v>
      </c>
      <c r="G4468">
        <v>50</v>
      </c>
      <c r="H4468">
        <v>1627</v>
      </c>
      <c r="I4468">
        <v>269643</v>
      </c>
      <c r="J4468">
        <v>45441</v>
      </c>
      <c r="K4468">
        <v>296114</v>
      </c>
      <c r="L4468">
        <v>23100</v>
      </c>
      <c r="M4468">
        <v>9720</v>
      </c>
      <c r="N4468">
        <v>213000000</v>
      </c>
    </row>
    <row r="4469" spans="1:14" x14ac:dyDescent="0.3">
      <c r="A4469" t="s">
        <v>6710</v>
      </c>
      <c r="B4469" t="s">
        <v>2211</v>
      </c>
      <c r="C4469" t="s">
        <v>2245</v>
      </c>
      <c r="D4469" t="s">
        <v>2308</v>
      </c>
      <c r="E4469" s="17">
        <v>44015</v>
      </c>
      <c r="F4469">
        <v>129</v>
      </c>
      <c r="G4469">
        <v>107</v>
      </c>
      <c r="H4469">
        <v>1611</v>
      </c>
      <c r="I4469">
        <v>269772</v>
      </c>
      <c r="J4469">
        <v>45548</v>
      </c>
      <c r="K4469">
        <v>297725</v>
      </c>
      <c r="L4469">
        <v>1290</v>
      </c>
      <c r="M4469">
        <v>4609</v>
      </c>
      <c r="N4469">
        <v>331000000</v>
      </c>
    </row>
    <row r="4470" spans="1:14" x14ac:dyDescent="0.3">
      <c r="A4470" t="s">
        <v>6711</v>
      </c>
      <c r="B4470" t="s">
        <v>2194</v>
      </c>
      <c r="C4470" t="s">
        <v>2204</v>
      </c>
      <c r="D4470" t="s">
        <v>25</v>
      </c>
      <c r="E4470" s="17">
        <v>44035</v>
      </c>
      <c r="F4470">
        <v>3716</v>
      </c>
      <c r="G4470">
        <v>149</v>
      </c>
      <c r="H4470">
        <v>716</v>
      </c>
      <c r="I4470">
        <v>273488</v>
      </c>
      <c r="J4470">
        <v>45697</v>
      </c>
      <c r="K4470">
        <v>298441</v>
      </c>
      <c r="L4470">
        <v>63172</v>
      </c>
      <c r="M4470">
        <v>1033</v>
      </c>
      <c r="N4470">
        <v>1380000000</v>
      </c>
    </row>
    <row r="4471" spans="1:14" x14ac:dyDescent="0.3">
      <c r="A4471" t="s">
        <v>6712</v>
      </c>
      <c r="B4471" t="s">
        <v>2206</v>
      </c>
      <c r="C4471" t="s">
        <v>2207</v>
      </c>
      <c r="D4471" t="s">
        <v>2263</v>
      </c>
      <c r="E4471" s="17">
        <v>44044</v>
      </c>
      <c r="F4471">
        <v>3743</v>
      </c>
      <c r="G4471">
        <v>61</v>
      </c>
      <c r="H4471">
        <v>4629</v>
      </c>
      <c r="I4471">
        <v>277231</v>
      </c>
      <c r="J4471">
        <v>45758</v>
      </c>
      <c r="K4471">
        <v>303070</v>
      </c>
      <c r="L4471">
        <v>48659</v>
      </c>
      <c r="M4471">
        <v>4566</v>
      </c>
      <c r="N4471">
        <v>68000000</v>
      </c>
    </row>
    <row r="4472" spans="1:14" x14ac:dyDescent="0.3">
      <c r="A4472" t="s">
        <v>6713</v>
      </c>
      <c r="B4472" t="s">
        <v>2190</v>
      </c>
      <c r="C4472" t="s">
        <v>2269</v>
      </c>
      <c r="D4472" t="s">
        <v>2270</v>
      </c>
      <c r="E4472" s="17">
        <v>44086</v>
      </c>
      <c r="F4472">
        <v>1771</v>
      </c>
      <c r="G4472">
        <v>25</v>
      </c>
      <c r="H4472">
        <v>681</v>
      </c>
      <c r="I4472">
        <v>279002</v>
      </c>
      <c r="J4472">
        <v>45783</v>
      </c>
      <c r="K4472">
        <v>303751</v>
      </c>
      <c r="L4472">
        <v>21252</v>
      </c>
      <c r="M4472">
        <v>7541</v>
      </c>
      <c r="N4472">
        <v>213000000</v>
      </c>
    </row>
    <row r="4473" spans="1:14" x14ac:dyDescent="0.3">
      <c r="A4473" t="s">
        <v>6714</v>
      </c>
      <c r="B4473" t="s">
        <v>2211</v>
      </c>
      <c r="C4473" t="s">
        <v>2241</v>
      </c>
      <c r="D4473" t="s">
        <v>2242</v>
      </c>
      <c r="E4473" s="17">
        <v>43965</v>
      </c>
      <c r="F4473">
        <v>4454</v>
      </c>
      <c r="G4473">
        <v>57</v>
      </c>
      <c r="H4473">
        <v>3439</v>
      </c>
      <c r="I4473">
        <v>283456</v>
      </c>
      <c r="J4473">
        <v>45840</v>
      </c>
      <c r="K4473">
        <v>307190</v>
      </c>
      <c r="L4473">
        <v>31178</v>
      </c>
      <c r="M4473">
        <v>11037</v>
      </c>
      <c r="N4473">
        <v>331000000</v>
      </c>
    </row>
    <row r="4474" spans="1:14" x14ac:dyDescent="0.3">
      <c r="A4474" t="s">
        <v>6715</v>
      </c>
      <c r="B4474" t="s">
        <v>2190</v>
      </c>
      <c r="C4474" t="s">
        <v>2198</v>
      </c>
      <c r="D4474" t="s">
        <v>2199</v>
      </c>
      <c r="E4474" s="17">
        <v>44403</v>
      </c>
      <c r="F4474">
        <v>3075</v>
      </c>
      <c r="G4474">
        <v>198</v>
      </c>
      <c r="H4474">
        <v>4256</v>
      </c>
      <c r="I4474">
        <v>286531</v>
      </c>
      <c r="J4474">
        <v>46038</v>
      </c>
      <c r="K4474">
        <v>311446</v>
      </c>
      <c r="L4474">
        <v>18450</v>
      </c>
      <c r="M4474">
        <v>8927</v>
      </c>
      <c r="N4474">
        <v>213000000</v>
      </c>
    </row>
    <row r="4475" spans="1:14" x14ac:dyDescent="0.3">
      <c r="A4475" t="s">
        <v>6716</v>
      </c>
      <c r="B4475" t="s">
        <v>2211</v>
      </c>
      <c r="C4475" t="s">
        <v>2245</v>
      </c>
      <c r="D4475" t="s">
        <v>2246</v>
      </c>
      <c r="E4475" s="17">
        <v>43918</v>
      </c>
      <c r="F4475">
        <v>505</v>
      </c>
      <c r="G4475">
        <v>142</v>
      </c>
      <c r="H4475">
        <v>4269</v>
      </c>
      <c r="I4475">
        <v>287036</v>
      </c>
      <c r="J4475">
        <v>46180</v>
      </c>
      <c r="K4475">
        <v>315715</v>
      </c>
      <c r="L4475">
        <v>5050</v>
      </c>
      <c r="M4475">
        <v>7232</v>
      </c>
      <c r="N4475">
        <v>331000000</v>
      </c>
    </row>
    <row r="4476" spans="1:14" x14ac:dyDescent="0.3">
      <c r="A4476" t="s">
        <v>6717</v>
      </c>
      <c r="B4476" t="s">
        <v>2194</v>
      </c>
      <c r="C4476" t="s">
        <v>2195</v>
      </c>
      <c r="D4476" t="s">
        <v>2296</v>
      </c>
      <c r="E4476" s="17">
        <v>44037</v>
      </c>
      <c r="F4476">
        <v>4913</v>
      </c>
      <c r="G4476">
        <v>67</v>
      </c>
      <c r="H4476">
        <v>1522</v>
      </c>
      <c r="I4476">
        <v>291949</v>
      </c>
      <c r="J4476">
        <v>46247</v>
      </c>
      <c r="K4476">
        <v>317237</v>
      </c>
      <c r="L4476">
        <v>88434</v>
      </c>
      <c r="M4476">
        <v>2156</v>
      </c>
      <c r="N4476">
        <v>1380000000</v>
      </c>
    </row>
    <row r="4477" spans="1:14" x14ac:dyDescent="0.3">
      <c r="A4477" t="s">
        <v>6718</v>
      </c>
      <c r="B4477" t="s">
        <v>2190</v>
      </c>
      <c r="C4477" t="s">
        <v>2198</v>
      </c>
      <c r="D4477" t="s">
        <v>2199</v>
      </c>
      <c r="E4477" s="17">
        <v>43959</v>
      </c>
      <c r="F4477">
        <v>4889</v>
      </c>
      <c r="G4477">
        <v>5</v>
      </c>
      <c r="H4477">
        <v>1359</v>
      </c>
      <c r="I4477">
        <v>296838</v>
      </c>
      <c r="J4477">
        <v>46252</v>
      </c>
      <c r="K4477">
        <v>318596</v>
      </c>
      <c r="L4477">
        <v>83113</v>
      </c>
      <c r="M4477">
        <v>13353</v>
      </c>
      <c r="N4477">
        <v>213000000</v>
      </c>
    </row>
    <row r="4478" spans="1:14" x14ac:dyDescent="0.3">
      <c r="A4478" t="s">
        <v>6719</v>
      </c>
      <c r="B4478" t="s">
        <v>2211</v>
      </c>
      <c r="C4478" t="s">
        <v>2212</v>
      </c>
      <c r="D4478" t="s">
        <v>2213</v>
      </c>
      <c r="E4478" s="17">
        <v>43833</v>
      </c>
      <c r="F4478">
        <v>838</v>
      </c>
      <c r="G4478">
        <v>110</v>
      </c>
      <c r="H4478">
        <v>2073</v>
      </c>
      <c r="I4478">
        <v>297676</v>
      </c>
      <c r="J4478">
        <v>46362</v>
      </c>
      <c r="K4478">
        <v>320669</v>
      </c>
      <c r="L4478">
        <v>5028</v>
      </c>
      <c r="M4478">
        <v>6766</v>
      </c>
      <c r="N4478">
        <v>331000000</v>
      </c>
    </row>
    <row r="4479" spans="1:14" x14ac:dyDescent="0.3">
      <c r="A4479" t="s">
        <v>6720</v>
      </c>
      <c r="B4479" t="s">
        <v>2187</v>
      </c>
      <c r="C4479" t="s">
        <v>2338</v>
      </c>
      <c r="D4479" t="s">
        <v>2438</v>
      </c>
      <c r="E4479" s="17">
        <v>43951</v>
      </c>
      <c r="F4479">
        <v>3871</v>
      </c>
      <c r="G4479">
        <v>129</v>
      </c>
      <c r="H4479">
        <v>1789</v>
      </c>
      <c r="I4479">
        <v>301547</v>
      </c>
      <c r="J4479">
        <v>46491</v>
      </c>
      <c r="K4479">
        <v>322458</v>
      </c>
      <c r="L4479">
        <v>27097</v>
      </c>
      <c r="M4479">
        <v>4123</v>
      </c>
      <c r="N4479">
        <v>83000000</v>
      </c>
    </row>
    <row r="4480" spans="1:14" x14ac:dyDescent="0.3">
      <c r="A4480" t="s">
        <v>6721</v>
      </c>
      <c r="B4480" t="s">
        <v>2187</v>
      </c>
      <c r="C4480" t="s">
        <v>2338</v>
      </c>
      <c r="D4480" t="s">
        <v>2339</v>
      </c>
      <c r="E4480" s="17">
        <v>44215</v>
      </c>
      <c r="F4480">
        <v>4718</v>
      </c>
      <c r="G4480">
        <v>158</v>
      </c>
      <c r="H4480">
        <v>3575</v>
      </c>
      <c r="I4480">
        <v>306265</v>
      </c>
      <c r="J4480">
        <v>46649</v>
      </c>
      <c r="K4480">
        <v>326033</v>
      </c>
      <c r="L4480">
        <v>33026</v>
      </c>
      <c r="M4480">
        <v>2610</v>
      </c>
      <c r="N4480">
        <v>83000000</v>
      </c>
    </row>
    <row r="4481" spans="1:14" x14ac:dyDescent="0.3">
      <c r="A4481" t="s">
        <v>6722</v>
      </c>
      <c r="B4481" t="s">
        <v>2211</v>
      </c>
      <c r="C4481" t="s">
        <v>2245</v>
      </c>
      <c r="D4481" t="s">
        <v>2246</v>
      </c>
      <c r="E4481" s="17">
        <v>44444</v>
      </c>
      <c r="F4481">
        <v>2676</v>
      </c>
      <c r="G4481">
        <v>23</v>
      </c>
      <c r="H4481">
        <v>3370</v>
      </c>
      <c r="I4481">
        <v>308941</v>
      </c>
      <c r="J4481">
        <v>46672</v>
      </c>
      <c r="K4481">
        <v>329403</v>
      </c>
      <c r="L4481">
        <v>45492</v>
      </c>
      <c r="M4481">
        <v>12500</v>
      </c>
      <c r="N4481">
        <v>331000000</v>
      </c>
    </row>
    <row r="4482" spans="1:14" x14ac:dyDescent="0.3">
      <c r="A4482" t="s">
        <v>6723</v>
      </c>
      <c r="B4482" t="s">
        <v>2190</v>
      </c>
      <c r="C4482" t="s">
        <v>2191</v>
      </c>
      <c r="D4482" t="s">
        <v>2285</v>
      </c>
      <c r="E4482" s="17">
        <v>43868</v>
      </c>
      <c r="F4482">
        <v>96</v>
      </c>
      <c r="G4482">
        <v>34</v>
      </c>
      <c r="H4482">
        <v>2484</v>
      </c>
      <c r="I4482">
        <v>309037</v>
      </c>
      <c r="J4482">
        <v>46706</v>
      </c>
      <c r="K4482">
        <v>331887</v>
      </c>
      <c r="L4482">
        <v>480</v>
      </c>
      <c r="M4482">
        <v>3708</v>
      </c>
      <c r="N4482">
        <v>213000000</v>
      </c>
    </row>
    <row r="4483" spans="1:14" x14ac:dyDescent="0.3">
      <c r="A4483" t="s">
        <v>6724</v>
      </c>
      <c r="B4483" t="s">
        <v>2190</v>
      </c>
      <c r="C4483" t="s">
        <v>2191</v>
      </c>
      <c r="D4483" t="s">
        <v>2285</v>
      </c>
      <c r="E4483" s="17">
        <v>44171</v>
      </c>
      <c r="F4483">
        <v>1963</v>
      </c>
      <c r="G4483">
        <v>46</v>
      </c>
      <c r="H4483">
        <v>1818</v>
      </c>
      <c r="I4483">
        <v>311000</v>
      </c>
      <c r="J4483">
        <v>46752</v>
      </c>
      <c r="K4483">
        <v>333705</v>
      </c>
      <c r="L4483">
        <v>17667</v>
      </c>
      <c r="M4483">
        <v>12441</v>
      </c>
      <c r="N4483">
        <v>213000000</v>
      </c>
    </row>
    <row r="4484" spans="1:14" x14ac:dyDescent="0.3">
      <c r="A4484" t="s">
        <v>6725</v>
      </c>
      <c r="B4484" t="s">
        <v>2194</v>
      </c>
      <c r="C4484" t="s">
        <v>2195</v>
      </c>
      <c r="D4484" t="s">
        <v>2196</v>
      </c>
      <c r="E4484" s="17">
        <v>44475</v>
      </c>
      <c r="F4484">
        <v>2866</v>
      </c>
      <c r="G4484">
        <v>30</v>
      </c>
      <c r="H4484">
        <v>2058</v>
      </c>
      <c r="I4484">
        <v>313866</v>
      </c>
      <c r="J4484">
        <v>46782</v>
      </c>
      <c r="K4484">
        <v>335763</v>
      </c>
      <c r="L4484">
        <v>34392</v>
      </c>
      <c r="M4484">
        <v>19303</v>
      </c>
      <c r="N4484">
        <v>1380000000</v>
      </c>
    </row>
    <row r="4485" spans="1:14" x14ac:dyDescent="0.3">
      <c r="A4485" t="s">
        <v>6726</v>
      </c>
      <c r="B4485" t="s">
        <v>2194</v>
      </c>
      <c r="C4485" t="s">
        <v>27</v>
      </c>
      <c r="D4485" t="s">
        <v>27</v>
      </c>
      <c r="E4485" s="17">
        <v>44544</v>
      </c>
      <c r="F4485">
        <v>4026</v>
      </c>
      <c r="G4485">
        <v>88</v>
      </c>
      <c r="H4485">
        <v>2666</v>
      </c>
      <c r="I4485">
        <v>317892</v>
      </c>
      <c r="J4485">
        <v>46870</v>
      </c>
      <c r="K4485">
        <v>338429</v>
      </c>
      <c r="L4485">
        <v>52338</v>
      </c>
      <c r="M4485">
        <v>157</v>
      </c>
      <c r="N4485">
        <v>1380000000</v>
      </c>
    </row>
    <row r="4486" spans="1:14" x14ac:dyDescent="0.3">
      <c r="A4486" t="s">
        <v>6727</v>
      </c>
      <c r="B4486" t="s">
        <v>2206</v>
      </c>
      <c r="C4486" t="s">
        <v>2207</v>
      </c>
      <c r="D4486" t="s">
        <v>2208</v>
      </c>
      <c r="E4486" s="17">
        <v>43851</v>
      </c>
      <c r="F4486">
        <v>598</v>
      </c>
      <c r="G4486">
        <v>199</v>
      </c>
      <c r="H4486">
        <v>1433</v>
      </c>
      <c r="I4486">
        <v>318490</v>
      </c>
      <c r="J4486">
        <v>47069</v>
      </c>
      <c r="K4486">
        <v>339862</v>
      </c>
      <c r="L4486">
        <v>6578</v>
      </c>
      <c r="M4486">
        <v>15255</v>
      </c>
      <c r="N4486">
        <v>68000000</v>
      </c>
    </row>
    <row r="4487" spans="1:14" x14ac:dyDescent="0.3">
      <c r="A4487" t="s">
        <v>6728</v>
      </c>
      <c r="B4487" t="s">
        <v>2194</v>
      </c>
      <c r="C4487" t="s">
        <v>2204</v>
      </c>
      <c r="D4487" t="s">
        <v>25</v>
      </c>
      <c r="E4487" s="17">
        <v>44072</v>
      </c>
      <c r="F4487">
        <v>2981</v>
      </c>
      <c r="G4487">
        <v>75</v>
      </c>
      <c r="H4487">
        <v>3405</v>
      </c>
      <c r="I4487">
        <v>321471</v>
      </c>
      <c r="J4487">
        <v>47144</v>
      </c>
      <c r="K4487">
        <v>343267</v>
      </c>
      <c r="L4487">
        <v>26829</v>
      </c>
      <c r="M4487">
        <v>10533</v>
      </c>
      <c r="N4487">
        <v>1380000000</v>
      </c>
    </row>
    <row r="4488" spans="1:14" x14ac:dyDescent="0.3">
      <c r="A4488" t="s">
        <v>6729</v>
      </c>
      <c r="B4488" t="s">
        <v>2190</v>
      </c>
      <c r="C4488" t="s">
        <v>2252</v>
      </c>
      <c r="D4488" t="s">
        <v>2253</v>
      </c>
      <c r="E4488" s="17">
        <v>44285</v>
      </c>
      <c r="F4488">
        <v>3963</v>
      </c>
      <c r="G4488">
        <v>117</v>
      </c>
      <c r="H4488">
        <v>3384</v>
      </c>
      <c r="I4488">
        <v>325434</v>
      </c>
      <c r="J4488">
        <v>47261</v>
      </c>
      <c r="K4488">
        <v>346651</v>
      </c>
      <c r="L4488">
        <v>47556</v>
      </c>
      <c r="M4488">
        <v>3437</v>
      </c>
      <c r="N4488">
        <v>213000000</v>
      </c>
    </row>
    <row r="4489" spans="1:14" x14ac:dyDescent="0.3">
      <c r="A4489" t="s">
        <v>6730</v>
      </c>
      <c r="B4489" t="s">
        <v>2206</v>
      </c>
      <c r="C4489" t="s">
        <v>2224</v>
      </c>
      <c r="D4489" t="s">
        <v>2230</v>
      </c>
      <c r="E4489" s="17">
        <v>44451</v>
      </c>
      <c r="F4489">
        <v>428</v>
      </c>
      <c r="G4489">
        <v>129</v>
      </c>
      <c r="H4489">
        <v>3072</v>
      </c>
      <c r="I4489">
        <v>325862</v>
      </c>
      <c r="J4489">
        <v>47390</v>
      </c>
      <c r="K4489">
        <v>349723</v>
      </c>
      <c r="L4489">
        <v>5564</v>
      </c>
      <c r="M4489">
        <v>11023</v>
      </c>
      <c r="N4489">
        <v>68000000</v>
      </c>
    </row>
    <row r="4490" spans="1:14" x14ac:dyDescent="0.3">
      <c r="A4490" t="s">
        <v>6731</v>
      </c>
      <c r="B4490" t="s">
        <v>2194</v>
      </c>
      <c r="C4490" t="s">
        <v>2195</v>
      </c>
      <c r="D4490" t="s">
        <v>2196</v>
      </c>
      <c r="E4490" s="17">
        <v>44133</v>
      </c>
      <c r="F4490">
        <v>3781</v>
      </c>
      <c r="G4490">
        <v>103</v>
      </c>
      <c r="H4490">
        <v>522</v>
      </c>
      <c r="I4490">
        <v>329643</v>
      </c>
      <c r="J4490">
        <v>47493</v>
      </c>
      <c r="K4490">
        <v>350245</v>
      </c>
      <c r="L4490">
        <v>60496</v>
      </c>
      <c r="M4490">
        <v>10473</v>
      </c>
      <c r="N4490">
        <v>1380000000</v>
      </c>
    </row>
    <row r="4491" spans="1:14" x14ac:dyDescent="0.3">
      <c r="A4491" t="s">
        <v>6732</v>
      </c>
      <c r="B4491" t="s">
        <v>2211</v>
      </c>
      <c r="C4491" t="s">
        <v>2245</v>
      </c>
      <c r="D4491" t="s">
        <v>2308</v>
      </c>
      <c r="E4491" s="17">
        <v>44426</v>
      </c>
      <c r="F4491">
        <v>1324</v>
      </c>
      <c r="G4491">
        <v>58</v>
      </c>
      <c r="H4491">
        <v>1693</v>
      </c>
      <c r="I4491">
        <v>330967</v>
      </c>
      <c r="J4491">
        <v>47551</v>
      </c>
      <c r="K4491">
        <v>351938</v>
      </c>
      <c r="L4491">
        <v>17212</v>
      </c>
      <c r="M4491">
        <v>10416</v>
      </c>
      <c r="N4491">
        <v>331000000</v>
      </c>
    </row>
    <row r="4492" spans="1:14" x14ac:dyDescent="0.3">
      <c r="A4492" t="s">
        <v>6733</v>
      </c>
      <c r="B4492" t="s">
        <v>2187</v>
      </c>
      <c r="C4492" t="s">
        <v>2201</v>
      </c>
      <c r="D4492" t="s">
        <v>2272</v>
      </c>
      <c r="E4492" s="17">
        <v>44425</v>
      </c>
      <c r="F4492">
        <v>2590</v>
      </c>
      <c r="G4492">
        <v>95</v>
      </c>
      <c r="H4492">
        <v>4183</v>
      </c>
      <c r="I4492">
        <v>333557</v>
      </c>
      <c r="J4492">
        <v>47646</v>
      </c>
      <c r="K4492">
        <v>356121</v>
      </c>
      <c r="L4492">
        <v>33670</v>
      </c>
      <c r="M4492">
        <v>638</v>
      </c>
      <c r="N4492">
        <v>83000000</v>
      </c>
    </row>
    <row r="4493" spans="1:14" x14ac:dyDescent="0.3">
      <c r="A4493" t="s">
        <v>6734</v>
      </c>
      <c r="B4493" t="s">
        <v>2194</v>
      </c>
      <c r="C4493" t="s">
        <v>2204</v>
      </c>
      <c r="D4493" t="s">
        <v>2235</v>
      </c>
      <c r="E4493" s="17">
        <v>43899</v>
      </c>
      <c r="F4493">
        <v>2414</v>
      </c>
      <c r="G4493">
        <v>62</v>
      </c>
      <c r="H4493">
        <v>2289</v>
      </c>
      <c r="I4493">
        <v>335971</v>
      </c>
      <c r="J4493">
        <v>47708</v>
      </c>
      <c r="K4493">
        <v>358410</v>
      </c>
      <c r="L4493">
        <v>36210</v>
      </c>
      <c r="M4493">
        <v>19023</v>
      </c>
      <c r="N4493">
        <v>1380000000</v>
      </c>
    </row>
    <row r="4494" spans="1:14" x14ac:dyDescent="0.3">
      <c r="A4494" t="s">
        <v>6735</v>
      </c>
      <c r="B4494" t="s">
        <v>2194</v>
      </c>
      <c r="C4494" t="s">
        <v>27</v>
      </c>
      <c r="D4494" t="s">
        <v>27</v>
      </c>
      <c r="E4494" s="17">
        <v>43959</v>
      </c>
      <c r="F4494">
        <v>1767</v>
      </c>
      <c r="G4494">
        <v>144</v>
      </c>
      <c r="H4494">
        <v>1155</v>
      </c>
      <c r="I4494">
        <v>337738</v>
      </c>
      <c r="J4494">
        <v>47852</v>
      </c>
      <c r="K4494">
        <v>359565</v>
      </c>
      <c r="L4494">
        <v>10602</v>
      </c>
      <c r="M4494">
        <v>51</v>
      </c>
      <c r="N4494">
        <v>1380000000</v>
      </c>
    </row>
    <row r="4495" spans="1:14" x14ac:dyDescent="0.3">
      <c r="A4495" t="s">
        <v>6736</v>
      </c>
      <c r="B4495" t="s">
        <v>2211</v>
      </c>
      <c r="C4495" t="s">
        <v>2241</v>
      </c>
      <c r="D4495" t="s">
        <v>2242</v>
      </c>
      <c r="E4495" s="17">
        <v>44026</v>
      </c>
      <c r="F4495">
        <v>1516</v>
      </c>
      <c r="G4495">
        <v>53</v>
      </c>
      <c r="H4495">
        <v>597</v>
      </c>
      <c r="I4495">
        <v>339254</v>
      </c>
      <c r="J4495">
        <v>47905</v>
      </c>
      <c r="K4495">
        <v>360162</v>
      </c>
      <c r="L4495">
        <v>25772</v>
      </c>
      <c r="M4495">
        <v>17855</v>
      </c>
      <c r="N4495">
        <v>331000000</v>
      </c>
    </row>
    <row r="4496" spans="1:14" x14ac:dyDescent="0.3">
      <c r="A4496" t="s">
        <v>6737</v>
      </c>
      <c r="B4496" t="s">
        <v>2190</v>
      </c>
      <c r="C4496" t="s">
        <v>2191</v>
      </c>
      <c r="D4496" t="s">
        <v>2192</v>
      </c>
      <c r="E4496" s="17">
        <v>43970</v>
      </c>
      <c r="F4496">
        <v>1339</v>
      </c>
      <c r="G4496">
        <v>124</v>
      </c>
      <c r="H4496">
        <v>1645</v>
      </c>
      <c r="I4496">
        <v>340593</v>
      </c>
      <c r="J4496">
        <v>48029</v>
      </c>
      <c r="K4496">
        <v>361807</v>
      </c>
      <c r="L4496">
        <v>9373</v>
      </c>
      <c r="M4496">
        <v>7983</v>
      </c>
      <c r="N4496">
        <v>213000000</v>
      </c>
    </row>
    <row r="4497" spans="1:14" x14ac:dyDescent="0.3">
      <c r="A4497" t="s">
        <v>6738</v>
      </c>
      <c r="B4497" t="s">
        <v>2211</v>
      </c>
      <c r="C4497" t="s">
        <v>2212</v>
      </c>
      <c r="D4497" t="s">
        <v>2328</v>
      </c>
      <c r="E4497" s="17">
        <v>44274</v>
      </c>
      <c r="F4497">
        <v>4094</v>
      </c>
      <c r="G4497">
        <v>148</v>
      </c>
      <c r="H4497">
        <v>2158</v>
      </c>
      <c r="I4497">
        <v>344687</v>
      </c>
      <c r="J4497">
        <v>48177</v>
      </c>
      <c r="K4497">
        <v>363965</v>
      </c>
      <c r="L4497">
        <v>24564</v>
      </c>
      <c r="M4497">
        <v>329</v>
      </c>
      <c r="N4497">
        <v>331000000</v>
      </c>
    </row>
    <row r="4498" spans="1:14" x14ac:dyDescent="0.3">
      <c r="A4498" t="s">
        <v>6739</v>
      </c>
      <c r="B4498" t="s">
        <v>2194</v>
      </c>
      <c r="C4498" t="s">
        <v>27</v>
      </c>
      <c r="D4498" t="s">
        <v>27</v>
      </c>
      <c r="E4498" s="17">
        <v>44113</v>
      </c>
      <c r="F4498">
        <v>4659</v>
      </c>
      <c r="G4498">
        <v>21</v>
      </c>
      <c r="H4498">
        <v>2336</v>
      </c>
      <c r="I4498">
        <v>349346</v>
      </c>
      <c r="J4498">
        <v>48198</v>
      </c>
      <c r="K4498">
        <v>366301</v>
      </c>
      <c r="L4498">
        <v>69885</v>
      </c>
      <c r="M4498">
        <v>11857</v>
      </c>
      <c r="N4498">
        <v>1380000000</v>
      </c>
    </row>
    <row r="4499" spans="1:14" x14ac:dyDescent="0.3">
      <c r="A4499" t="s">
        <v>6740</v>
      </c>
      <c r="B4499" t="s">
        <v>2190</v>
      </c>
      <c r="C4499" t="s">
        <v>2191</v>
      </c>
      <c r="D4499" t="s">
        <v>2192</v>
      </c>
      <c r="E4499" s="17">
        <v>44142</v>
      </c>
      <c r="F4499">
        <v>3403</v>
      </c>
      <c r="G4499">
        <v>124</v>
      </c>
      <c r="H4499">
        <v>1857</v>
      </c>
      <c r="I4499">
        <v>352749</v>
      </c>
      <c r="J4499">
        <v>48322</v>
      </c>
      <c r="K4499">
        <v>368158</v>
      </c>
      <c r="L4499">
        <v>61254</v>
      </c>
      <c r="M4499">
        <v>8976</v>
      </c>
      <c r="N4499">
        <v>213000000</v>
      </c>
    </row>
    <row r="4500" spans="1:14" x14ac:dyDescent="0.3">
      <c r="A4500" t="s">
        <v>6741</v>
      </c>
      <c r="B4500" t="s">
        <v>2206</v>
      </c>
      <c r="C4500" t="s">
        <v>2207</v>
      </c>
      <c r="D4500" t="s">
        <v>2208</v>
      </c>
      <c r="E4500" s="17">
        <v>44365</v>
      </c>
      <c r="F4500">
        <v>2546</v>
      </c>
      <c r="G4500">
        <v>96</v>
      </c>
      <c r="H4500">
        <v>1714</v>
      </c>
      <c r="I4500">
        <v>355295</v>
      </c>
      <c r="J4500">
        <v>48418</v>
      </c>
      <c r="K4500">
        <v>369872</v>
      </c>
      <c r="L4500">
        <v>38190</v>
      </c>
      <c r="M4500">
        <v>15912</v>
      </c>
      <c r="N4500">
        <v>68000000</v>
      </c>
    </row>
    <row r="4501" spans="1:14" x14ac:dyDescent="0.3">
      <c r="A4501" t="s">
        <v>6742</v>
      </c>
      <c r="B4501" t="s">
        <v>2194</v>
      </c>
      <c r="C4501" t="s">
        <v>2204</v>
      </c>
      <c r="D4501" t="s">
        <v>25</v>
      </c>
      <c r="E4501" s="17">
        <v>44495</v>
      </c>
      <c r="F4501">
        <v>976</v>
      </c>
      <c r="G4501">
        <v>115</v>
      </c>
      <c r="H4501">
        <v>3738</v>
      </c>
      <c r="I4501">
        <v>356271</v>
      </c>
      <c r="J4501">
        <v>48533</v>
      </c>
      <c r="K4501">
        <v>373610</v>
      </c>
      <c r="L4501">
        <v>8784</v>
      </c>
      <c r="M4501">
        <v>15157</v>
      </c>
      <c r="N4501">
        <v>1380000000</v>
      </c>
    </row>
    <row r="4502" spans="1:14" x14ac:dyDescent="0.3">
      <c r="A4502" t="s">
        <v>6743</v>
      </c>
      <c r="B4502" t="s">
        <v>2211</v>
      </c>
      <c r="C4502" t="s">
        <v>2245</v>
      </c>
      <c r="D4502" t="s">
        <v>2308</v>
      </c>
      <c r="E4502" s="17">
        <v>44107</v>
      </c>
      <c r="F4502">
        <v>1614</v>
      </c>
      <c r="G4502">
        <v>182</v>
      </c>
      <c r="H4502">
        <v>4896</v>
      </c>
      <c r="I4502">
        <v>357885</v>
      </c>
      <c r="J4502">
        <v>48715</v>
      </c>
      <c r="K4502">
        <v>378506</v>
      </c>
      <c r="L4502">
        <v>29052</v>
      </c>
      <c r="M4502">
        <v>16729</v>
      </c>
      <c r="N4502">
        <v>331000000</v>
      </c>
    </row>
    <row r="4503" spans="1:14" x14ac:dyDescent="0.3">
      <c r="A4503" t="s">
        <v>6744</v>
      </c>
      <c r="B4503" t="s">
        <v>2206</v>
      </c>
      <c r="C4503" t="s">
        <v>2232</v>
      </c>
      <c r="D4503" t="s">
        <v>2233</v>
      </c>
      <c r="E4503" s="17">
        <v>43891</v>
      </c>
      <c r="F4503">
        <v>1584</v>
      </c>
      <c r="G4503">
        <v>28</v>
      </c>
      <c r="H4503">
        <v>2784</v>
      </c>
      <c r="I4503">
        <v>359469</v>
      </c>
      <c r="J4503">
        <v>48743</v>
      </c>
      <c r="K4503">
        <v>381290</v>
      </c>
      <c r="L4503">
        <v>25344</v>
      </c>
      <c r="M4503">
        <v>2201</v>
      </c>
      <c r="N4503">
        <v>68000000</v>
      </c>
    </row>
    <row r="4504" spans="1:14" x14ac:dyDescent="0.3">
      <c r="A4504" t="s">
        <v>6745</v>
      </c>
      <c r="B4504" t="s">
        <v>2187</v>
      </c>
      <c r="C4504" t="s">
        <v>2338</v>
      </c>
      <c r="D4504" t="s">
        <v>2438</v>
      </c>
      <c r="E4504" s="17">
        <v>44149</v>
      </c>
      <c r="F4504">
        <v>4061</v>
      </c>
      <c r="G4504">
        <v>148</v>
      </c>
      <c r="H4504">
        <v>3176</v>
      </c>
      <c r="I4504">
        <v>363530</v>
      </c>
      <c r="J4504">
        <v>48891</v>
      </c>
      <c r="K4504">
        <v>384466</v>
      </c>
      <c r="L4504">
        <v>28427</v>
      </c>
      <c r="M4504">
        <v>7313</v>
      </c>
      <c r="N4504">
        <v>83000000</v>
      </c>
    </row>
    <row r="4505" spans="1:14" x14ac:dyDescent="0.3">
      <c r="A4505" t="s">
        <v>6746</v>
      </c>
      <c r="B4505" t="s">
        <v>2206</v>
      </c>
      <c r="C4505" t="s">
        <v>2257</v>
      </c>
      <c r="D4505" t="s">
        <v>2258</v>
      </c>
      <c r="E4505" s="17">
        <v>43882</v>
      </c>
      <c r="F4505">
        <v>4651</v>
      </c>
      <c r="G4505">
        <v>1</v>
      </c>
      <c r="H4505">
        <v>202</v>
      </c>
      <c r="I4505">
        <v>368181</v>
      </c>
      <c r="J4505">
        <v>48892</v>
      </c>
      <c r="K4505">
        <v>384668</v>
      </c>
      <c r="L4505">
        <v>79067</v>
      </c>
      <c r="M4505">
        <v>17889</v>
      </c>
      <c r="N4505">
        <v>68000000</v>
      </c>
    </row>
    <row r="4506" spans="1:14" x14ac:dyDescent="0.3">
      <c r="A4506" t="s">
        <v>6747</v>
      </c>
      <c r="B4506" t="s">
        <v>2211</v>
      </c>
      <c r="C4506" t="s">
        <v>2241</v>
      </c>
      <c r="D4506" t="s">
        <v>2242</v>
      </c>
      <c r="E4506" s="17">
        <v>43983</v>
      </c>
      <c r="F4506">
        <v>1270</v>
      </c>
      <c r="G4506">
        <v>41</v>
      </c>
      <c r="H4506">
        <v>2898</v>
      </c>
      <c r="I4506">
        <v>369451</v>
      </c>
      <c r="J4506">
        <v>48933</v>
      </c>
      <c r="K4506">
        <v>387566</v>
      </c>
      <c r="L4506">
        <v>16510</v>
      </c>
      <c r="M4506">
        <v>3874</v>
      </c>
      <c r="N4506">
        <v>331000000</v>
      </c>
    </row>
    <row r="4507" spans="1:14" x14ac:dyDescent="0.3">
      <c r="A4507" t="s">
        <v>6748</v>
      </c>
      <c r="B4507" t="s">
        <v>2206</v>
      </c>
      <c r="C4507" t="s">
        <v>2257</v>
      </c>
      <c r="D4507" t="s">
        <v>2258</v>
      </c>
      <c r="E4507" s="17">
        <v>44141</v>
      </c>
      <c r="F4507">
        <v>218</v>
      </c>
      <c r="G4507">
        <v>51</v>
      </c>
      <c r="H4507">
        <v>3572</v>
      </c>
      <c r="I4507">
        <v>369669</v>
      </c>
      <c r="J4507">
        <v>48984</v>
      </c>
      <c r="K4507">
        <v>391138</v>
      </c>
      <c r="L4507">
        <v>1308</v>
      </c>
      <c r="M4507">
        <v>19831</v>
      </c>
      <c r="N4507">
        <v>68000000</v>
      </c>
    </row>
    <row r="4508" spans="1:14" x14ac:dyDescent="0.3">
      <c r="A4508" t="s">
        <v>6749</v>
      </c>
      <c r="B4508" t="s">
        <v>2211</v>
      </c>
      <c r="C4508" t="s">
        <v>2212</v>
      </c>
      <c r="D4508" t="s">
        <v>2213</v>
      </c>
      <c r="E4508" s="17">
        <v>44374</v>
      </c>
      <c r="F4508">
        <v>533</v>
      </c>
      <c r="G4508">
        <v>37</v>
      </c>
      <c r="H4508">
        <v>1264</v>
      </c>
      <c r="I4508">
        <v>370202</v>
      </c>
      <c r="J4508">
        <v>49021</v>
      </c>
      <c r="K4508">
        <v>392402</v>
      </c>
      <c r="L4508">
        <v>10127</v>
      </c>
      <c r="M4508">
        <v>10186</v>
      </c>
      <c r="N4508">
        <v>331000000</v>
      </c>
    </row>
    <row r="4509" spans="1:14" x14ac:dyDescent="0.3">
      <c r="A4509" t="s">
        <v>6750</v>
      </c>
      <c r="B4509" t="s">
        <v>2194</v>
      </c>
      <c r="C4509" t="s">
        <v>2195</v>
      </c>
      <c r="D4509" t="s">
        <v>2196</v>
      </c>
      <c r="E4509" s="17">
        <v>44397</v>
      </c>
      <c r="F4509">
        <v>1495</v>
      </c>
      <c r="G4509">
        <v>130</v>
      </c>
      <c r="H4509">
        <v>2459</v>
      </c>
      <c r="I4509">
        <v>371697</v>
      </c>
      <c r="J4509">
        <v>49151</v>
      </c>
      <c r="K4509">
        <v>394861</v>
      </c>
      <c r="L4509">
        <v>13455</v>
      </c>
      <c r="M4509">
        <v>3956</v>
      </c>
      <c r="N4509">
        <v>1380000000</v>
      </c>
    </row>
    <row r="4510" spans="1:14" x14ac:dyDescent="0.3">
      <c r="A4510" t="s">
        <v>6751</v>
      </c>
      <c r="B4510" t="s">
        <v>2190</v>
      </c>
      <c r="C4510" t="s">
        <v>2198</v>
      </c>
      <c r="D4510" t="s">
        <v>2199</v>
      </c>
      <c r="E4510" s="17">
        <v>44219</v>
      </c>
      <c r="F4510">
        <v>1373</v>
      </c>
      <c r="G4510">
        <v>152</v>
      </c>
      <c r="H4510">
        <v>1237</v>
      </c>
      <c r="I4510">
        <v>373070</v>
      </c>
      <c r="J4510">
        <v>49303</v>
      </c>
      <c r="K4510">
        <v>396098</v>
      </c>
      <c r="L4510">
        <v>21968</v>
      </c>
      <c r="M4510">
        <v>8221</v>
      </c>
      <c r="N4510">
        <v>213000000</v>
      </c>
    </row>
    <row r="4511" spans="1:14" x14ac:dyDescent="0.3">
      <c r="A4511" t="s">
        <v>6752</v>
      </c>
      <c r="B4511" t="s">
        <v>2187</v>
      </c>
      <c r="C4511" t="s">
        <v>2201</v>
      </c>
      <c r="D4511" t="s">
        <v>2272</v>
      </c>
      <c r="E4511" s="17">
        <v>44378</v>
      </c>
      <c r="F4511">
        <v>4139</v>
      </c>
      <c r="G4511">
        <v>76</v>
      </c>
      <c r="H4511">
        <v>1554</v>
      </c>
      <c r="I4511">
        <v>377209</v>
      </c>
      <c r="J4511">
        <v>49379</v>
      </c>
      <c r="K4511">
        <v>397652</v>
      </c>
      <c r="L4511">
        <v>78641</v>
      </c>
      <c r="M4511">
        <v>6641</v>
      </c>
      <c r="N4511">
        <v>83000000</v>
      </c>
    </row>
    <row r="4512" spans="1:14" x14ac:dyDescent="0.3">
      <c r="A4512" t="s">
        <v>6753</v>
      </c>
      <c r="B4512" t="s">
        <v>2190</v>
      </c>
      <c r="C4512" t="s">
        <v>2198</v>
      </c>
      <c r="D4512" t="s">
        <v>2306</v>
      </c>
      <c r="E4512" s="17">
        <v>44452</v>
      </c>
      <c r="F4512">
        <v>3823</v>
      </c>
      <c r="G4512">
        <v>189</v>
      </c>
      <c r="H4512">
        <v>3742</v>
      </c>
      <c r="I4512">
        <v>381032</v>
      </c>
      <c r="J4512">
        <v>49568</v>
      </c>
      <c r="K4512">
        <v>401394</v>
      </c>
      <c r="L4512">
        <v>34407</v>
      </c>
      <c r="M4512">
        <v>18925</v>
      </c>
      <c r="N4512">
        <v>213000000</v>
      </c>
    </row>
    <row r="4513" spans="1:14" x14ac:dyDescent="0.3">
      <c r="A4513" t="s">
        <v>6754</v>
      </c>
      <c r="B4513" t="s">
        <v>2190</v>
      </c>
      <c r="C4513" t="s">
        <v>2191</v>
      </c>
      <c r="D4513" t="s">
        <v>2285</v>
      </c>
      <c r="E4513" s="17">
        <v>44007</v>
      </c>
      <c r="F4513">
        <v>3949</v>
      </c>
      <c r="G4513">
        <v>142</v>
      </c>
      <c r="H4513">
        <v>52</v>
      </c>
      <c r="I4513">
        <v>384981</v>
      </c>
      <c r="J4513">
        <v>49710</v>
      </c>
      <c r="K4513">
        <v>401446</v>
      </c>
      <c r="L4513">
        <v>35541</v>
      </c>
      <c r="M4513">
        <v>10803</v>
      </c>
      <c r="N4513">
        <v>213000000</v>
      </c>
    </row>
    <row r="4514" spans="1:14" x14ac:dyDescent="0.3">
      <c r="A4514" t="s">
        <v>6755</v>
      </c>
      <c r="B4514" t="s">
        <v>2190</v>
      </c>
      <c r="C4514" t="s">
        <v>2252</v>
      </c>
      <c r="D4514" t="s">
        <v>2301</v>
      </c>
      <c r="E4514" s="17">
        <v>44192</v>
      </c>
      <c r="F4514">
        <v>64</v>
      </c>
      <c r="G4514">
        <v>197</v>
      </c>
      <c r="H4514">
        <v>3582</v>
      </c>
      <c r="I4514">
        <v>385045</v>
      </c>
      <c r="J4514">
        <v>49907</v>
      </c>
      <c r="K4514">
        <v>405028</v>
      </c>
      <c r="L4514">
        <v>320</v>
      </c>
      <c r="M4514">
        <v>11459</v>
      </c>
      <c r="N4514">
        <v>213000000</v>
      </c>
    </row>
    <row r="4515" spans="1:14" x14ac:dyDescent="0.3">
      <c r="A4515" t="s">
        <v>6756</v>
      </c>
      <c r="B4515" t="s">
        <v>2211</v>
      </c>
      <c r="C4515" t="s">
        <v>2241</v>
      </c>
      <c r="D4515" t="s">
        <v>2261</v>
      </c>
      <c r="E4515" s="17">
        <v>44144</v>
      </c>
      <c r="F4515">
        <v>4341</v>
      </c>
      <c r="G4515">
        <v>104</v>
      </c>
      <c r="H4515">
        <v>3159</v>
      </c>
      <c r="I4515">
        <v>389386</v>
      </c>
      <c r="J4515">
        <v>50011</v>
      </c>
      <c r="K4515">
        <v>408187</v>
      </c>
      <c r="L4515">
        <v>60774</v>
      </c>
      <c r="M4515">
        <v>6883</v>
      </c>
      <c r="N4515">
        <v>331000000</v>
      </c>
    </row>
    <row r="4516" spans="1:14" x14ac:dyDescent="0.3">
      <c r="A4516" t="s">
        <v>6757</v>
      </c>
      <c r="B4516" t="s">
        <v>2211</v>
      </c>
      <c r="C4516" t="s">
        <v>2212</v>
      </c>
      <c r="D4516" t="s">
        <v>2213</v>
      </c>
      <c r="E4516" s="17">
        <v>43927</v>
      </c>
      <c r="F4516">
        <v>3142</v>
      </c>
      <c r="G4516">
        <v>9</v>
      </c>
      <c r="H4516">
        <v>671</v>
      </c>
      <c r="I4516">
        <v>392528</v>
      </c>
      <c r="J4516">
        <v>50020</v>
      </c>
      <c r="K4516">
        <v>408858</v>
      </c>
      <c r="L4516">
        <v>34562</v>
      </c>
      <c r="M4516">
        <v>19593</v>
      </c>
      <c r="N4516">
        <v>331000000</v>
      </c>
    </row>
    <row r="4517" spans="1:14" x14ac:dyDescent="0.3">
      <c r="A4517" t="s">
        <v>6758</v>
      </c>
      <c r="B4517" t="s">
        <v>2187</v>
      </c>
      <c r="C4517" t="s">
        <v>2255</v>
      </c>
      <c r="D4517" t="s">
        <v>2255</v>
      </c>
      <c r="E4517" s="17">
        <v>44043</v>
      </c>
      <c r="F4517">
        <v>1724</v>
      </c>
      <c r="G4517">
        <v>119</v>
      </c>
      <c r="H4517">
        <v>4104</v>
      </c>
      <c r="I4517">
        <v>394252</v>
      </c>
      <c r="J4517">
        <v>139</v>
      </c>
      <c r="K4517">
        <v>412962</v>
      </c>
      <c r="L4517">
        <v>31032</v>
      </c>
      <c r="M4517">
        <v>17077</v>
      </c>
      <c r="N4517">
        <v>83000000</v>
      </c>
    </row>
    <row r="4518" spans="1:14" x14ac:dyDescent="0.3">
      <c r="A4518" t="s">
        <v>6759</v>
      </c>
      <c r="B4518" t="s">
        <v>2211</v>
      </c>
      <c r="C4518" t="s">
        <v>2241</v>
      </c>
      <c r="D4518" t="s">
        <v>2242</v>
      </c>
      <c r="E4518" s="17">
        <v>43967</v>
      </c>
      <c r="F4518">
        <v>2205</v>
      </c>
      <c r="G4518">
        <v>126</v>
      </c>
      <c r="H4518">
        <v>690</v>
      </c>
      <c r="I4518">
        <v>396457</v>
      </c>
      <c r="J4518">
        <v>265</v>
      </c>
      <c r="K4518">
        <v>413652</v>
      </c>
      <c r="L4518">
        <v>13230</v>
      </c>
      <c r="M4518">
        <v>10234</v>
      </c>
      <c r="N4518">
        <v>331000000</v>
      </c>
    </row>
    <row r="4519" spans="1:14" x14ac:dyDescent="0.3">
      <c r="A4519" t="s">
        <v>6760</v>
      </c>
      <c r="B4519" t="s">
        <v>2211</v>
      </c>
      <c r="C4519" t="s">
        <v>2237</v>
      </c>
      <c r="D4519" t="s">
        <v>2250</v>
      </c>
      <c r="E4519" s="17">
        <v>43836</v>
      </c>
      <c r="F4519">
        <v>2985</v>
      </c>
      <c r="G4519">
        <v>113</v>
      </c>
      <c r="H4519">
        <v>82</v>
      </c>
      <c r="I4519">
        <v>399442</v>
      </c>
      <c r="J4519">
        <v>378</v>
      </c>
      <c r="K4519">
        <v>413734</v>
      </c>
      <c r="L4519">
        <v>47760</v>
      </c>
      <c r="M4519">
        <v>1503</v>
      </c>
      <c r="N4519">
        <v>331000000</v>
      </c>
    </row>
    <row r="4520" spans="1:14" x14ac:dyDescent="0.3">
      <c r="A4520" t="s">
        <v>6761</v>
      </c>
      <c r="B4520" t="s">
        <v>2211</v>
      </c>
      <c r="C4520" t="s">
        <v>2245</v>
      </c>
      <c r="D4520" t="s">
        <v>2246</v>
      </c>
      <c r="E4520" s="17">
        <v>43939</v>
      </c>
      <c r="F4520">
        <v>3913</v>
      </c>
      <c r="G4520">
        <v>68</v>
      </c>
      <c r="H4520">
        <v>4320</v>
      </c>
      <c r="I4520">
        <v>403355</v>
      </c>
      <c r="J4520">
        <v>446</v>
      </c>
      <c r="K4520">
        <v>418054</v>
      </c>
      <c r="L4520">
        <v>70434</v>
      </c>
      <c r="M4520">
        <v>177</v>
      </c>
      <c r="N4520">
        <v>331000000</v>
      </c>
    </row>
    <row r="4521" spans="1:14" x14ac:dyDescent="0.3">
      <c r="A4521" t="s">
        <v>6762</v>
      </c>
      <c r="B4521" t="s">
        <v>2211</v>
      </c>
      <c r="C4521" t="s">
        <v>2241</v>
      </c>
      <c r="D4521" t="s">
        <v>2242</v>
      </c>
      <c r="E4521" s="17">
        <v>44377</v>
      </c>
      <c r="F4521">
        <v>1048</v>
      </c>
      <c r="G4521">
        <v>108</v>
      </c>
      <c r="H4521">
        <v>3568</v>
      </c>
      <c r="I4521">
        <v>404403</v>
      </c>
      <c r="J4521">
        <v>554</v>
      </c>
      <c r="K4521">
        <v>421622</v>
      </c>
      <c r="L4521">
        <v>18864</v>
      </c>
      <c r="M4521">
        <v>14747</v>
      </c>
      <c r="N4521">
        <v>331000000</v>
      </c>
    </row>
    <row r="4522" spans="1:14" x14ac:dyDescent="0.3">
      <c r="A4522" t="s">
        <v>6763</v>
      </c>
      <c r="B4522" t="s">
        <v>2194</v>
      </c>
      <c r="C4522" t="s">
        <v>27</v>
      </c>
      <c r="D4522" t="s">
        <v>27</v>
      </c>
      <c r="E4522" s="17">
        <v>43869</v>
      </c>
      <c r="F4522">
        <v>3654</v>
      </c>
      <c r="G4522">
        <v>43</v>
      </c>
      <c r="H4522">
        <v>2477</v>
      </c>
      <c r="I4522">
        <v>408057</v>
      </c>
      <c r="J4522">
        <v>597</v>
      </c>
      <c r="K4522">
        <v>424099</v>
      </c>
      <c r="L4522">
        <v>21924</v>
      </c>
      <c r="M4522">
        <v>15908</v>
      </c>
      <c r="N4522">
        <v>1380000000</v>
      </c>
    </row>
    <row r="4523" spans="1:14" x14ac:dyDescent="0.3">
      <c r="A4523" t="s">
        <v>6764</v>
      </c>
      <c r="B4523" t="s">
        <v>2187</v>
      </c>
      <c r="C4523" t="s">
        <v>2188</v>
      </c>
      <c r="D4523" t="s">
        <v>2188</v>
      </c>
      <c r="E4523" s="17">
        <v>44492</v>
      </c>
      <c r="F4523">
        <v>2872</v>
      </c>
      <c r="G4523">
        <v>168</v>
      </c>
      <c r="H4523">
        <v>1451</v>
      </c>
      <c r="I4523">
        <v>410929</v>
      </c>
      <c r="J4523">
        <v>765</v>
      </c>
      <c r="K4523">
        <v>425550</v>
      </c>
      <c r="L4523">
        <v>37336</v>
      </c>
      <c r="M4523">
        <v>9936</v>
      </c>
      <c r="N4523">
        <v>83000000</v>
      </c>
    </row>
    <row r="4524" spans="1:14" x14ac:dyDescent="0.3">
      <c r="A4524" t="s">
        <v>6765</v>
      </c>
      <c r="B4524" t="s">
        <v>2211</v>
      </c>
      <c r="C4524" t="s">
        <v>2241</v>
      </c>
      <c r="D4524" t="s">
        <v>2242</v>
      </c>
      <c r="E4524" s="17">
        <v>44255</v>
      </c>
      <c r="F4524">
        <v>4255</v>
      </c>
      <c r="G4524">
        <v>19</v>
      </c>
      <c r="H4524">
        <v>2020</v>
      </c>
      <c r="I4524">
        <v>415184</v>
      </c>
      <c r="J4524">
        <v>784</v>
      </c>
      <c r="K4524">
        <v>427570</v>
      </c>
      <c r="L4524">
        <v>68080</v>
      </c>
      <c r="M4524">
        <v>17377</v>
      </c>
      <c r="N4524">
        <v>331000000</v>
      </c>
    </row>
    <row r="4525" spans="1:14" x14ac:dyDescent="0.3">
      <c r="A4525" t="s">
        <v>6766</v>
      </c>
      <c r="B4525" t="s">
        <v>2187</v>
      </c>
      <c r="C4525" t="s">
        <v>2201</v>
      </c>
      <c r="D4525" t="s">
        <v>2202</v>
      </c>
      <c r="E4525" s="17">
        <v>44460</v>
      </c>
      <c r="F4525">
        <v>1004</v>
      </c>
      <c r="G4525">
        <v>106</v>
      </c>
      <c r="H4525">
        <v>2125</v>
      </c>
      <c r="I4525">
        <v>416188</v>
      </c>
      <c r="J4525">
        <v>890</v>
      </c>
      <c r="K4525">
        <v>429695</v>
      </c>
      <c r="L4525">
        <v>5020</v>
      </c>
      <c r="M4525">
        <v>4898</v>
      </c>
      <c r="N4525">
        <v>83000000</v>
      </c>
    </row>
    <row r="4526" spans="1:14" x14ac:dyDescent="0.3">
      <c r="A4526" t="s">
        <v>6767</v>
      </c>
      <c r="B4526" t="s">
        <v>2206</v>
      </c>
      <c r="C4526" t="s">
        <v>2257</v>
      </c>
      <c r="D4526" t="s">
        <v>2258</v>
      </c>
      <c r="E4526" s="17">
        <v>44091</v>
      </c>
      <c r="F4526">
        <v>2122</v>
      </c>
      <c r="G4526">
        <v>164</v>
      </c>
      <c r="H4526">
        <v>1175</v>
      </c>
      <c r="I4526">
        <v>418310</v>
      </c>
      <c r="J4526">
        <v>1054</v>
      </c>
      <c r="K4526">
        <v>430870</v>
      </c>
      <c r="L4526">
        <v>27586</v>
      </c>
      <c r="M4526">
        <v>19430</v>
      </c>
      <c r="N4526">
        <v>68000000</v>
      </c>
    </row>
    <row r="4527" spans="1:14" x14ac:dyDescent="0.3">
      <c r="A4527" t="s">
        <v>6768</v>
      </c>
      <c r="B4527" t="s">
        <v>2194</v>
      </c>
      <c r="C4527" t="s">
        <v>27</v>
      </c>
      <c r="D4527" t="s">
        <v>27</v>
      </c>
      <c r="E4527" s="17">
        <v>44256</v>
      </c>
      <c r="F4527">
        <v>4574</v>
      </c>
      <c r="G4527">
        <v>166</v>
      </c>
      <c r="H4527">
        <v>1079</v>
      </c>
      <c r="I4527">
        <v>422884</v>
      </c>
      <c r="J4527">
        <v>1220</v>
      </c>
      <c r="K4527">
        <v>431949</v>
      </c>
      <c r="L4527">
        <v>45740</v>
      </c>
      <c r="M4527">
        <v>5345</v>
      </c>
      <c r="N4527">
        <v>1380000000</v>
      </c>
    </row>
    <row r="4528" spans="1:14" x14ac:dyDescent="0.3">
      <c r="A4528" t="s">
        <v>6769</v>
      </c>
      <c r="B4528" t="s">
        <v>2211</v>
      </c>
      <c r="C4528" t="s">
        <v>2237</v>
      </c>
      <c r="D4528" t="s">
        <v>2250</v>
      </c>
      <c r="E4528" s="17">
        <v>43917</v>
      </c>
      <c r="F4528">
        <v>3981</v>
      </c>
      <c r="G4528">
        <v>118</v>
      </c>
      <c r="H4528">
        <v>2404</v>
      </c>
      <c r="I4528">
        <v>426865</v>
      </c>
      <c r="J4528">
        <v>1338</v>
      </c>
      <c r="K4528">
        <v>434353</v>
      </c>
      <c r="L4528">
        <v>35829</v>
      </c>
      <c r="M4528">
        <v>13319</v>
      </c>
      <c r="N4528">
        <v>331000000</v>
      </c>
    </row>
    <row r="4529" spans="1:14" x14ac:dyDescent="0.3">
      <c r="A4529" t="s">
        <v>6770</v>
      </c>
      <c r="B4529" t="s">
        <v>2194</v>
      </c>
      <c r="C4529" t="s">
        <v>2204</v>
      </c>
      <c r="D4529" t="s">
        <v>2235</v>
      </c>
      <c r="E4529" s="17">
        <v>44295</v>
      </c>
      <c r="F4529">
        <v>4482</v>
      </c>
      <c r="G4529">
        <v>108</v>
      </c>
      <c r="H4529">
        <v>1282</v>
      </c>
      <c r="I4529">
        <v>431347</v>
      </c>
      <c r="J4529">
        <v>1446</v>
      </c>
      <c r="K4529">
        <v>435635</v>
      </c>
      <c r="L4529">
        <v>40338</v>
      </c>
      <c r="M4529">
        <v>6050</v>
      </c>
      <c r="N4529">
        <v>1380000000</v>
      </c>
    </row>
    <row r="4530" spans="1:14" x14ac:dyDescent="0.3">
      <c r="A4530" t="s">
        <v>6771</v>
      </c>
      <c r="B4530" t="s">
        <v>2194</v>
      </c>
      <c r="C4530" t="s">
        <v>27</v>
      </c>
      <c r="D4530" t="s">
        <v>27</v>
      </c>
      <c r="E4530" s="17">
        <v>43906</v>
      </c>
      <c r="F4530">
        <v>471</v>
      </c>
      <c r="G4530">
        <v>197</v>
      </c>
      <c r="H4530">
        <v>534</v>
      </c>
      <c r="I4530">
        <v>431818</v>
      </c>
      <c r="J4530">
        <v>1643</v>
      </c>
      <c r="K4530">
        <v>436169</v>
      </c>
      <c r="L4530">
        <v>4239</v>
      </c>
      <c r="M4530">
        <v>8188</v>
      </c>
      <c r="N4530">
        <v>1380000000</v>
      </c>
    </row>
    <row r="4531" spans="1:14" x14ac:dyDescent="0.3">
      <c r="A4531" t="s">
        <v>6772</v>
      </c>
      <c r="B4531" t="s">
        <v>2206</v>
      </c>
      <c r="C4531" t="s">
        <v>2207</v>
      </c>
      <c r="D4531" t="s">
        <v>2263</v>
      </c>
      <c r="E4531" s="17">
        <v>44301</v>
      </c>
      <c r="F4531">
        <v>3405</v>
      </c>
      <c r="G4531">
        <v>7</v>
      </c>
      <c r="H4531">
        <v>3848</v>
      </c>
      <c r="I4531">
        <v>435223</v>
      </c>
      <c r="J4531">
        <v>1650</v>
      </c>
      <c r="K4531">
        <v>440017</v>
      </c>
      <c r="L4531">
        <v>34050</v>
      </c>
      <c r="M4531">
        <v>19413</v>
      </c>
      <c r="N4531">
        <v>68000000</v>
      </c>
    </row>
    <row r="4532" spans="1:14" x14ac:dyDescent="0.3">
      <c r="A4532" t="s">
        <v>6773</v>
      </c>
      <c r="B4532" t="s">
        <v>2187</v>
      </c>
      <c r="C4532" t="s">
        <v>2338</v>
      </c>
      <c r="D4532" t="s">
        <v>2339</v>
      </c>
      <c r="E4532" s="17">
        <v>44244</v>
      </c>
      <c r="F4532">
        <v>308</v>
      </c>
      <c r="G4532">
        <v>42</v>
      </c>
      <c r="H4532">
        <v>4666</v>
      </c>
      <c r="I4532">
        <v>435531</v>
      </c>
      <c r="J4532">
        <v>1692</v>
      </c>
      <c r="K4532">
        <v>444683</v>
      </c>
      <c r="L4532">
        <v>3388</v>
      </c>
      <c r="M4532">
        <v>734</v>
      </c>
      <c r="N4532">
        <v>83000000</v>
      </c>
    </row>
    <row r="4533" spans="1:14" x14ac:dyDescent="0.3">
      <c r="A4533" t="s">
        <v>6774</v>
      </c>
      <c r="B4533" t="s">
        <v>2194</v>
      </c>
      <c r="C4533" t="s">
        <v>2195</v>
      </c>
      <c r="D4533" t="s">
        <v>2296</v>
      </c>
      <c r="E4533" s="17">
        <v>44556</v>
      </c>
      <c r="F4533">
        <v>2934</v>
      </c>
      <c r="G4533">
        <v>137</v>
      </c>
      <c r="H4533">
        <v>4673</v>
      </c>
      <c r="I4533">
        <v>438465</v>
      </c>
      <c r="J4533">
        <v>1829</v>
      </c>
      <c r="K4533">
        <v>449356</v>
      </c>
      <c r="L4533">
        <v>44010</v>
      </c>
      <c r="M4533">
        <v>5468</v>
      </c>
      <c r="N4533">
        <v>1380000000</v>
      </c>
    </row>
    <row r="4534" spans="1:14" x14ac:dyDescent="0.3">
      <c r="A4534" t="s">
        <v>6775</v>
      </c>
      <c r="B4534" t="s">
        <v>2190</v>
      </c>
      <c r="C4534" t="s">
        <v>2252</v>
      </c>
      <c r="D4534" t="s">
        <v>2253</v>
      </c>
      <c r="E4534" s="17">
        <v>44287</v>
      </c>
      <c r="F4534">
        <v>4796</v>
      </c>
      <c r="G4534">
        <v>40</v>
      </c>
      <c r="H4534">
        <v>2453</v>
      </c>
      <c r="I4534">
        <v>443261</v>
      </c>
      <c r="J4534">
        <v>1869</v>
      </c>
      <c r="K4534">
        <v>451809</v>
      </c>
      <c r="L4534">
        <v>62348</v>
      </c>
      <c r="M4534">
        <v>7442</v>
      </c>
      <c r="N4534">
        <v>213000000</v>
      </c>
    </row>
    <row r="4535" spans="1:14" x14ac:dyDescent="0.3">
      <c r="A4535" t="s">
        <v>6776</v>
      </c>
      <c r="B4535" t="s">
        <v>2206</v>
      </c>
      <c r="C4535" t="s">
        <v>2232</v>
      </c>
      <c r="D4535" t="s">
        <v>2233</v>
      </c>
      <c r="E4535" s="17">
        <v>44115</v>
      </c>
      <c r="F4535">
        <v>3047</v>
      </c>
      <c r="G4535">
        <v>131</v>
      </c>
      <c r="H4535">
        <v>2162</v>
      </c>
      <c r="I4535">
        <v>446308</v>
      </c>
      <c r="J4535">
        <v>2000</v>
      </c>
      <c r="K4535">
        <v>453971</v>
      </c>
      <c r="L4535">
        <v>18282</v>
      </c>
      <c r="M4535">
        <v>17333</v>
      </c>
      <c r="N4535">
        <v>68000000</v>
      </c>
    </row>
    <row r="4536" spans="1:14" x14ac:dyDescent="0.3">
      <c r="A4536" t="s">
        <v>6777</v>
      </c>
      <c r="B4536" t="s">
        <v>2190</v>
      </c>
      <c r="C4536" t="s">
        <v>2198</v>
      </c>
      <c r="D4536" t="s">
        <v>2306</v>
      </c>
      <c r="E4536" s="17">
        <v>44069</v>
      </c>
      <c r="F4536">
        <v>1921</v>
      </c>
      <c r="G4536">
        <v>131</v>
      </c>
      <c r="H4536">
        <v>1826</v>
      </c>
      <c r="I4536">
        <v>448229</v>
      </c>
      <c r="J4536">
        <v>2131</v>
      </c>
      <c r="K4536">
        <v>455797</v>
      </c>
      <c r="L4536">
        <v>15368</v>
      </c>
      <c r="M4536">
        <v>14124</v>
      </c>
      <c r="N4536">
        <v>213000000</v>
      </c>
    </row>
    <row r="4537" spans="1:14" x14ac:dyDescent="0.3">
      <c r="A4537" t="s">
        <v>6778</v>
      </c>
      <c r="B4537" t="s">
        <v>2206</v>
      </c>
      <c r="C4537" t="s">
        <v>2224</v>
      </c>
      <c r="D4537" t="s">
        <v>2225</v>
      </c>
      <c r="E4537" s="17">
        <v>44507</v>
      </c>
      <c r="F4537">
        <v>2999</v>
      </c>
      <c r="G4537">
        <v>23</v>
      </c>
      <c r="H4537">
        <v>3998</v>
      </c>
      <c r="I4537">
        <v>451228</v>
      </c>
      <c r="J4537">
        <v>2154</v>
      </c>
      <c r="K4537">
        <v>459795</v>
      </c>
      <c r="L4537">
        <v>44985</v>
      </c>
      <c r="M4537">
        <v>8739</v>
      </c>
      <c r="N4537">
        <v>68000000</v>
      </c>
    </row>
    <row r="4538" spans="1:14" x14ac:dyDescent="0.3">
      <c r="A4538" t="s">
        <v>6779</v>
      </c>
      <c r="B4538" t="s">
        <v>2190</v>
      </c>
      <c r="C4538" t="s">
        <v>2198</v>
      </c>
      <c r="D4538" t="s">
        <v>2199</v>
      </c>
      <c r="E4538" s="17">
        <v>44429</v>
      </c>
      <c r="F4538">
        <v>2017</v>
      </c>
      <c r="G4538">
        <v>20</v>
      </c>
      <c r="H4538">
        <v>3692</v>
      </c>
      <c r="I4538">
        <v>453245</v>
      </c>
      <c r="J4538">
        <v>2174</v>
      </c>
      <c r="K4538">
        <v>463487</v>
      </c>
      <c r="L4538">
        <v>18153</v>
      </c>
      <c r="M4538">
        <v>16048</v>
      </c>
      <c r="N4538">
        <v>213000000</v>
      </c>
    </row>
    <row r="4539" spans="1:14" x14ac:dyDescent="0.3">
      <c r="A4539" t="s">
        <v>6780</v>
      </c>
      <c r="B4539" t="s">
        <v>2190</v>
      </c>
      <c r="C4539" t="s">
        <v>2191</v>
      </c>
      <c r="D4539" t="s">
        <v>2285</v>
      </c>
      <c r="E4539" s="17">
        <v>44483</v>
      </c>
      <c r="F4539">
        <v>4881</v>
      </c>
      <c r="G4539">
        <v>137</v>
      </c>
      <c r="H4539">
        <v>1839</v>
      </c>
      <c r="I4539">
        <v>458126</v>
      </c>
      <c r="J4539">
        <v>2311</v>
      </c>
      <c r="K4539">
        <v>465326</v>
      </c>
      <c r="L4539">
        <v>48810</v>
      </c>
      <c r="M4539">
        <v>16059</v>
      </c>
      <c r="N4539">
        <v>213000000</v>
      </c>
    </row>
    <row r="4540" spans="1:14" x14ac:dyDescent="0.3">
      <c r="A4540" t="s">
        <v>6781</v>
      </c>
      <c r="B4540" t="s">
        <v>2194</v>
      </c>
      <c r="C4540" t="s">
        <v>27</v>
      </c>
      <c r="D4540" t="s">
        <v>27</v>
      </c>
      <c r="E4540" s="17">
        <v>44502</v>
      </c>
      <c r="F4540">
        <v>1478</v>
      </c>
      <c r="G4540">
        <v>45</v>
      </c>
      <c r="H4540">
        <v>4059</v>
      </c>
      <c r="I4540">
        <v>459604</v>
      </c>
      <c r="J4540">
        <v>2356</v>
      </c>
      <c r="K4540">
        <v>469385</v>
      </c>
      <c r="L4540">
        <v>16258</v>
      </c>
      <c r="M4540">
        <v>311</v>
      </c>
      <c r="N4540">
        <v>1380000000</v>
      </c>
    </row>
    <row r="4541" spans="1:14" x14ac:dyDescent="0.3">
      <c r="A4541" t="s">
        <v>6782</v>
      </c>
      <c r="B4541" t="s">
        <v>2194</v>
      </c>
      <c r="C4541" t="s">
        <v>27</v>
      </c>
      <c r="D4541" t="s">
        <v>27</v>
      </c>
      <c r="E4541" s="17">
        <v>44388</v>
      </c>
      <c r="F4541">
        <v>2352</v>
      </c>
      <c r="G4541">
        <v>197</v>
      </c>
      <c r="H4541">
        <v>330</v>
      </c>
      <c r="I4541">
        <v>461956</v>
      </c>
      <c r="J4541">
        <v>2553</v>
      </c>
      <c r="K4541">
        <v>469715</v>
      </c>
      <c r="L4541">
        <v>16464</v>
      </c>
      <c r="M4541">
        <v>9160</v>
      </c>
      <c r="N4541">
        <v>1380000000</v>
      </c>
    </row>
    <row r="4542" spans="1:14" x14ac:dyDescent="0.3">
      <c r="A4542" t="s">
        <v>6783</v>
      </c>
      <c r="B4542" t="s">
        <v>2206</v>
      </c>
      <c r="C4542" t="s">
        <v>2232</v>
      </c>
      <c r="D4542" t="s">
        <v>2233</v>
      </c>
      <c r="E4542" s="17">
        <v>44202</v>
      </c>
      <c r="F4542">
        <v>4197</v>
      </c>
      <c r="G4542">
        <v>120</v>
      </c>
      <c r="H4542">
        <v>2772</v>
      </c>
      <c r="I4542">
        <v>466153</v>
      </c>
      <c r="J4542">
        <v>2673</v>
      </c>
      <c r="K4542">
        <v>472487</v>
      </c>
      <c r="L4542">
        <v>75546</v>
      </c>
      <c r="M4542">
        <v>2274</v>
      </c>
      <c r="N4542">
        <v>68000000</v>
      </c>
    </row>
    <row r="4543" spans="1:14" x14ac:dyDescent="0.3">
      <c r="A4543" t="s">
        <v>6784</v>
      </c>
      <c r="B4543" t="s">
        <v>2187</v>
      </c>
      <c r="C4543" t="s">
        <v>2201</v>
      </c>
      <c r="D4543" t="s">
        <v>2202</v>
      </c>
      <c r="E4543" s="17">
        <v>44325</v>
      </c>
      <c r="F4543">
        <v>4870</v>
      </c>
      <c r="G4543">
        <v>43</v>
      </c>
      <c r="H4543">
        <v>1527</v>
      </c>
      <c r="I4543">
        <v>471023</v>
      </c>
      <c r="J4543">
        <v>2716</v>
      </c>
      <c r="K4543">
        <v>474014</v>
      </c>
      <c r="L4543">
        <v>34090</v>
      </c>
      <c r="M4543">
        <v>17466</v>
      </c>
      <c r="N4543">
        <v>83000000</v>
      </c>
    </row>
    <row r="4544" spans="1:14" x14ac:dyDescent="0.3">
      <c r="A4544" t="s">
        <v>6785</v>
      </c>
      <c r="B4544" t="s">
        <v>2194</v>
      </c>
      <c r="C4544" t="s">
        <v>2204</v>
      </c>
      <c r="D4544" t="s">
        <v>2235</v>
      </c>
      <c r="E4544" s="17">
        <v>44454</v>
      </c>
      <c r="F4544">
        <v>3459</v>
      </c>
      <c r="G4544">
        <v>99</v>
      </c>
      <c r="H4544">
        <v>4183</v>
      </c>
      <c r="I4544">
        <v>474482</v>
      </c>
      <c r="J4544">
        <v>2815</v>
      </c>
      <c r="K4544">
        <v>478197</v>
      </c>
      <c r="L4544">
        <v>44967</v>
      </c>
      <c r="M4544">
        <v>11008</v>
      </c>
      <c r="N4544">
        <v>1380000000</v>
      </c>
    </row>
    <row r="4545" spans="1:14" x14ac:dyDescent="0.3">
      <c r="A4545" t="s">
        <v>6786</v>
      </c>
      <c r="B4545" t="s">
        <v>2194</v>
      </c>
      <c r="C4545" t="s">
        <v>2221</v>
      </c>
      <c r="D4545" t="s">
        <v>2222</v>
      </c>
      <c r="E4545" s="17">
        <v>43875</v>
      </c>
      <c r="F4545">
        <v>3754</v>
      </c>
      <c r="G4545">
        <v>32</v>
      </c>
      <c r="H4545">
        <v>573</v>
      </c>
      <c r="I4545">
        <v>478236</v>
      </c>
      <c r="J4545">
        <v>2847</v>
      </c>
      <c r="K4545">
        <v>478770</v>
      </c>
      <c r="L4545">
        <v>48802</v>
      </c>
      <c r="M4545">
        <v>5216</v>
      </c>
      <c r="N4545">
        <v>1380000000</v>
      </c>
    </row>
    <row r="4546" spans="1:14" x14ac:dyDescent="0.3">
      <c r="A4546" t="s">
        <v>6787</v>
      </c>
      <c r="B4546" t="s">
        <v>2211</v>
      </c>
      <c r="C4546" t="s">
        <v>2237</v>
      </c>
      <c r="D4546" t="s">
        <v>2238</v>
      </c>
      <c r="E4546" s="17">
        <v>44231</v>
      </c>
      <c r="F4546">
        <v>1231</v>
      </c>
      <c r="G4546">
        <v>93</v>
      </c>
      <c r="H4546">
        <v>3695</v>
      </c>
      <c r="I4546">
        <v>479467</v>
      </c>
      <c r="J4546">
        <v>2940</v>
      </c>
      <c r="K4546">
        <v>482465</v>
      </c>
      <c r="L4546">
        <v>22158</v>
      </c>
      <c r="M4546">
        <v>720</v>
      </c>
      <c r="N4546">
        <v>331000000</v>
      </c>
    </row>
    <row r="4547" spans="1:14" x14ac:dyDescent="0.3">
      <c r="A4547" t="s">
        <v>6788</v>
      </c>
      <c r="B4547" t="s">
        <v>2194</v>
      </c>
      <c r="C4547" t="s">
        <v>2195</v>
      </c>
      <c r="D4547" t="s">
        <v>2196</v>
      </c>
      <c r="E4547" s="17">
        <v>44077</v>
      </c>
      <c r="F4547">
        <v>3120</v>
      </c>
      <c r="G4547">
        <v>35</v>
      </c>
      <c r="H4547">
        <v>523</v>
      </c>
      <c r="I4547">
        <v>482587</v>
      </c>
      <c r="J4547">
        <v>2975</v>
      </c>
      <c r="K4547">
        <v>482988</v>
      </c>
      <c r="L4547">
        <v>18720</v>
      </c>
      <c r="M4547">
        <v>8012</v>
      </c>
      <c r="N4547">
        <v>1380000000</v>
      </c>
    </row>
    <row r="4548" spans="1:14" x14ac:dyDescent="0.3">
      <c r="A4548" t="s">
        <v>6789</v>
      </c>
      <c r="B4548" t="s">
        <v>2187</v>
      </c>
      <c r="C4548" t="s">
        <v>2188</v>
      </c>
      <c r="D4548" t="s">
        <v>2188</v>
      </c>
      <c r="E4548" s="17">
        <v>44446</v>
      </c>
      <c r="F4548">
        <v>571</v>
      </c>
      <c r="G4548">
        <v>152</v>
      </c>
      <c r="H4548">
        <v>1171</v>
      </c>
      <c r="I4548">
        <v>483158</v>
      </c>
      <c r="J4548">
        <v>3127</v>
      </c>
      <c r="K4548">
        <v>484159</v>
      </c>
      <c r="L4548">
        <v>4568</v>
      </c>
      <c r="M4548">
        <v>18692</v>
      </c>
      <c r="N4548">
        <v>83000000</v>
      </c>
    </row>
    <row r="4549" spans="1:14" x14ac:dyDescent="0.3">
      <c r="A4549" t="s">
        <v>6790</v>
      </c>
      <c r="B4549" t="s">
        <v>2211</v>
      </c>
      <c r="C4549" t="s">
        <v>2245</v>
      </c>
      <c r="D4549" t="s">
        <v>2246</v>
      </c>
      <c r="E4549" s="17">
        <v>44427</v>
      </c>
      <c r="F4549">
        <v>3589</v>
      </c>
      <c r="G4549">
        <v>12</v>
      </c>
      <c r="H4549">
        <v>2553</v>
      </c>
      <c r="I4549">
        <v>486747</v>
      </c>
      <c r="J4549">
        <v>3139</v>
      </c>
      <c r="K4549">
        <v>486712</v>
      </c>
      <c r="L4549">
        <v>28712</v>
      </c>
      <c r="M4549">
        <v>17810</v>
      </c>
      <c r="N4549">
        <v>331000000</v>
      </c>
    </row>
    <row r="4550" spans="1:14" x14ac:dyDescent="0.3">
      <c r="A4550" t="s">
        <v>6791</v>
      </c>
      <c r="B4550" t="s">
        <v>2190</v>
      </c>
      <c r="C4550" t="s">
        <v>2252</v>
      </c>
      <c r="D4550" t="s">
        <v>2253</v>
      </c>
      <c r="E4550" s="17">
        <v>44280</v>
      </c>
      <c r="F4550">
        <v>147</v>
      </c>
      <c r="G4550">
        <v>166</v>
      </c>
      <c r="H4550">
        <v>4179</v>
      </c>
      <c r="I4550">
        <v>486894</v>
      </c>
      <c r="J4550">
        <v>3305</v>
      </c>
      <c r="K4550">
        <v>490891</v>
      </c>
      <c r="L4550">
        <v>1323</v>
      </c>
      <c r="M4550">
        <v>11320</v>
      </c>
      <c r="N4550">
        <v>213000000</v>
      </c>
    </row>
    <row r="4551" spans="1:14" x14ac:dyDescent="0.3">
      <c r="A4551" t="s">
        <v>6792</v>
      </c>
      <c r="B4551" t="s">
        <v>2190</v>
      </c>
      <c r="C4551" t="s">
        <v>2191</v>
      </c>
      <c r="D4551" t="s">
        <v>2285</v>
      </c>
      <c r="E4551" s="17">
        <v>44315</v>
      </c>
      <c r="F4551">
        <v>3443</v>
      </c>
      <c r="G4551">
        <v>165</v>
      </c>
      <c r="H4551">
        <v>1421</v>
      </c>
      <c r="I4551">
        <v>490337</v>
      </c>
      <c r="J4551">
        <v>3470</v>
      </c>
      <c r="K4551">
        <v>492312</v>
      </c>
      <c r="L4551">
        <v>20658</v>
      </c>
      <c r="M4551">
        <v>11945</v>
      </c>
      <c r="N4551">
        <v>213000000</v>
      </c>
    </row>
    <row r="4552" spans="1:14" x14ac:dyDescent="0.3">
      <c r="A4552" t="s">
        <v>6793</v>
      </c>
      <c r="B4552" t="s">
        <v>2211</v>
      </c>
      <c r="C4552" t="s">
        <v>2245</v>
      </c>
      <c r="D4552" t="s">
        <v>2246</v>
      </c>
      <c r="E4552" s="17">
        <v>44476</v>
      </c>
      <c r="F4552">
        <v>596</v>
      </c>
      <c r="G4552">
        <v>157</v>
      </c>
      <c r="H4552">
        <v>2231</v>
      </c>
      <c r="I4552">
        <v>490933</v>
      </c>
      <c r="J4552">
        <v>3627</v>
      </c>
      <c r="K4552">
        <v>494543</v>
      </c>
      <c r="L4552">
        <v>9536</v>
      </c>
      <c r="M4552">
        <v>16456</v>
      </c>
      <c r="N4552">
        <v>331000000</v>
      </c>
    </row>
    <row r="4553" spans="1:14" x14ac:dyDescent="0.3">
      <c r="A4553" t="s">
        <v>6794</v>
      </c>
      <c r="B4553" t="s">
        <v>2211</v>
      </c>
      <c r="C4553" t="s">
        <v>2237</v>
      </c>
      <c r="D4553" t="s">
        <v>2238</v>
      </c>
      <c r="E4553" s="17">
        <v>44450</v>
      </c>
      <c r="F4553">
        <v>1070</v>
      </c>
      <c r="G4553">
        <v>13</v>
      </c>
      <c r="H4553">
        <v>2216</v>
      </c>
      <c r="I4553">
        <v>492003</v>
      </c>
      <c r="J4553">
        <v>3640</v>
      </c>
      <c r="K4553">
        <v>496759</v>
      </c>
      <c r="L4553">
        <v>20330</v>
      </c>
      <c r="M4553">
        <v>15749</v>
      </c>
      <c r="N4553">
        <v>331000000</v>
      </c>
    </row>
    <row r="4554" spans="1:14" x14ac:dyDescent="0.3">
      <c r="A4554" t="s">
        <v>6795</v>
      </c>
      <c r="B4554" t="s">
        <v>2211</v>
      </c>
      <c r="C4554" t="s">
        <v>2212</v>
      </c>
      <c r="D4554" t="s">
        <v>2213</v>
      </c>
      <c r="E4554" s="17">
        <v>43848</v>
      </c>
      <c r="F4554">
        <v>3745</v>
      </c>
      <c r="G4554">
        <v>49</v>
      </c>
      <c r="H4554">
        <v>2155</v>
      </c>
      <c r="I4554">
        <v>495748</v>
      </c>
      <c r="J4554">
        <v>3689</v>
      </c>
      <c r="K4554">
        <v>498914</v>
      </c>
      <c r="L4554">
        <v>56175</v>
      </c>
      <c r="M4554">
        <v>15188</v>
      </c>
      <c r="N4554">
        <v>331000000</v>
      </c>
    </row>
    <row r="4555" spans="1:14" x14ac:dyDescent="0.3">
      <c r="A4555" t="s">
        <v>6796</v>
      </c>
      <c r="B4555" t="s">
        <v>2206</v>
      </c>
      <c r="C4555" t="s">
        <v>2232</v>
      </c>
      <c r="D4555" t="s">
        <v>2233</v>
      </c>
      <c r="E4555" s="17">
        <v>44436</v>
      </c>
      <c r="F4555">
        <v>4250</v>
      </c>
      <c r="G4555">
        <v>67</v>
      </c>
      <c r="H4555">
        <v>851</v>
      </c>
      <c r="I4555">
        <v>499998</v>
      </c>
      <c r="J4555">
        <v>3756</v>
      </c>
      <c r="K4555">
        <v>499765</v>
      </c>
      <c r="L4555">
        <v>63750</v>
      </c>
      <c r="M4555">
        <v>10808</v>
      </c>
      <c r="N4555">
        <v>68000000</v>
      </c>
    </row>
    <row r="4556" spans="1:14" x14ac:dyDescent="0.3">
      <c r="A4556" t="s">
        <v>6797</v>
      </c>
      <c r="B4556" t="s">
        <v>2187</v>
      </c>
      <c r="C4556" t="s">
        <v>2188</v>
      </c>
      <c r="D4556" t="s">
        <v>2188</v>
      </c>
      <c r="E4556" s="17">
        <v>44492</v>
      </c>
      <c r="F4556">
        <v>4325</v>
      </c>
      <c r="G4556">
        <v>0</v>
      </c>
      <c r="H4556">
        <v>1179</v>
      </c>
      <c r="I4556">
        <v>504323</v>
      </c>
      <c r="J4556">
        <v>3756</v>
      </c>
      <c r="K4556">
        <v>500944</v>
      </c>
      <c r="L4556">
        <v>34600</v>
      </c>
      <c r="M4556">
        <v>4198</v>
      </c>
      <c r="N4556">
        <v>83000000</v>
      </c>
    </row>
    <row r="4557" spans="1:14" x14ac:dyDescent="0.3">
      <c r="A4557" t="s">
        <v>6798</v>
      </c>
      <c r="B4557" t="s">
        <v>2187</v>
      </c>
      <c r="C4557" t="s">
        <v>2188</v>
      </c>
      <c r="D4557" t="s">
        <v>2188</v>
      </c>
      <c r="E4557" s="17">
        <v>44119</v>
      </c>
      <c r="F4557">
        <v>3371</v>
      </c>
      <c r="G4557">
        <v>188</v>
      </c>
      <c r="H4557">
        <v>3595</v>
      </c>
      <c r="I4557">
        <v>507694</v>
      </c>
      <c r="J4557">
        <v>3944</v>
      </c>
      <c r="K4557">
        <v>504539</v>
      </c>
      <c r="L4557">
        <v>50565</v>
      </c>
      <c r="M4557">
        <v>9327</v>
      </c>
      <c r="N4557">
        <v>83000000</v>
      </c>
    </row>
    <row r="4558" spans="1:14" x14ac:dyDescent="0.3">
      <c r="A4558" t="s">
        <v>6799</v>
      </c>
      <c r="B4558" t="s">
        <v>2190</v>
      </c>
      <c r="C4558" t="s">
        <v>2191</v>
      </c>
      <c r="D4558" t="s">
        <v>2285</v>
      </c>
      <c r="E4558" s="17">
        <v>44244</v>
      </c>
      <c r="F4558">
        <v>157</v>
      </c>
      <c r="G4558">
        <v>2</v>
      </c>
      <c r="H4558">
        <v>4367</v>
      </c>
      <c r="I4558">
        <v>507851</v>
      </c>
      <c r="J4558">
        <v>3946</v>
      </c>
      <c r="K4558">
        <v>508906</v>
      </c>
      <c r="L4558">
        <v>2826</v>
      </c>
      <c r="M4558">
        <v>17202</v>
      </c>
      <c r="N4558">
        <v>213000000</v>
      </c>
    </row>
    <row r="4559" spans="1:14" x14ac:dyDescent="0.3">
      <c r="A4559" t="s">
        <v>6800</v>
      </c>
      <c r="B4559" t="s">
        <v>2190</v>
      </c>
      <c r="C4559" t="s">
        <v>2252</v>
      </c>
      <c r="D4559" t="s">
        <v>2253</v>
      </c>
      <c r="E4559" s="17">
        <v>44551</v>
      </c>
      <c r="F4559">
        <v>922</v>
      </c>
      <c r="G4559">
        <v>177</v>
      </c>
      <c r="H4559">
        <v>1859</v>
      </c>
      <c r="I4559">
        <v>508773</v>
      </c>
      <c r="J4559">
        <v>4123</v>
      </c>
      <c r="K4559">
        <v>510765</v>
      </c>
      <c r="L4559">
        <v>6454</v>
      </c>
      <c r="M4559">
        <v>14084</v>
      </c>
      <c r="N4559">
        <v>213000000</v>
      </c>
    </row>
    <row r="4560" spans="1:14" x14ac:dyDescent="0.3">
      <c r="A4560" t="s">
        <v>6801</v>
      </c>
      <c r="B4560" t="s">
        <v>2190</v>
      </c>
      <c r="C4560" t="s">
        <v>2252</v>
      </c>
      <c r="D4560" t="s">
        <v>2301</v>
      </c>
      <c r="E4560" s="17">
        <v>44468</v>
      </c>
      <c r="F4560">
        <v>3318</v>
      </c>
      <c r="G4560">
        <v>188</v>
      </c>
      <c r="H4560">
        <v>737</v>
      </c>
      <c r="I4560">
        <v>512091</v>
      </c>
      <c r="J4560">
        <v>4311</v>
      </c>
      <c r="K4560">
        <v>511502</v>
      </c>
      <c r="L4560">
        <v>59724</v>
      </c>
      <c r="M4560">
        <v>17301</v>
      </c>
      <c r="N4560">
        <v>213000000</v>
      </c>
    </row>
    <row r="4561" spans="1:14" x14ac:dyDescent="0.3">
      <c r="A4561" t="s">
        <v>6802</v>
      </c>
      <c r="B4561" t="s">
        <v>2194</v>
      </c>
      <c r="C4561" t="s">
        <v>2221</v>
      </c>
      <c r="D4561" t="s">
        <v>2222</v>
      </c>
      <c r="E4561" s="17">
        <v>44065</v>
      </c>
      <c r="F4561">
        <v>2346</v>
      </c>
      <c r="G4561">
        <v>163</v>
      </c>
      <c r="H4561">
        <v>2812</v>
      </c>
      <c r="I4561">
        <v>514437</v>
      </c>
      <c r="J4561">
        <v>4474</v>
      </c>
      <c r="K4561">
        <v>514314</v>
      </c>
      <c r="L4561">
        <v>39882</v>
      </c>
      <c r="M4561">
        <v>17914</v>
      </c>
      <c r="N4561">
        <v>1380000000</v>
      </c>
    </row>
    <row r="4562" spans="1:14" x14ac:dyDescent="0.3">
      <c r="A4562" t="s">
        <v>6803</v>
      </c>
      <c r="B4562" t="s">
        <v>2190</v>
      </c>
      <c r="C4562" t="s">
        <v>2191</v>
      </c>
      <c r="D4562" t="s">
        <v>2285</v>
      </c>
      <c r="E4562" s="17">
        <v>44246</v>
      </c>
      <c r="F4562">
        <v>4050</v>
      </c>
      <c r="G4562">
        <v>131</v>
      </c>
      <c r="H4562">
        <v>2792</v>
      </c>
      <c r="I4562">
        <v>518487</v>
      </c>
      <c r="J4562">
        <v>4605</v>
      </c>
      <c r="K4562">
        <v>517106</v>
      </c>
      <c r="L4562">
        <v>60750</v>
      </c>
      <c r="M4562">
        <v>6975</v>
      </c>
      <c r="N4562">
        <v>213000000</v>
      </c>
    </row>
    <row r="4563" spans="1:14" x14ac:dyDescent="0.3">
      <c r="A4563" t="s">
        <v>6804</v>
      </c>
      <c r="B4563" t="s">
        <v>2211</v>
      </c>
      <c r="C4563" t="s">
        <v>2237</v>
      </c>
      <c r="D4563" t="s">
        <v>2250</v>
      </c>
      <c r="E4563" s="17">
        <v>44329</v>
      </c>
      <c r="F4563">
        <v>1246</v>
      </c>
      <c r="G4563">
        <v>170</v>
      </c>
      <c r="H4563">
        <v>2818</v>
      </c>
      <c r="I4563">
        <v>519733</v>
      </c>
      <c r="J4563">
        <v>4775</v>
      </c>
      <c r="K4563">
        <v>519924</v>
      </c>
      <c r="L4563">
        <v>12460</v>
      </c>
      <c r="M4563">
        <v>17433</v>
      </c>
      <c r="N4563">
        <v>331000000</v>
      </c>
    </row>
    <row r="4564" spans="1:14" x14ac:dyDescent="0.3">
      <c r="A4564" t="s">
        <v>6805</v>
      </c>
      <c r="B4564" t="s">
        <v>2190</v>
      </c>
      <c r="C4564" t="s">
        <v>2198</v>
      </c>
      <c r="D4564" t="s">
        <v>2199</v>
      </c>
      <c r="E4564" s="17">
        <v>44464</v>
      </c>
      <c r="F4564">
        <v>765</v>
      </c>
      <c r="G4564">
        <v>13</v>
      </c>
      <c r="H4564">
        <v>4894</v>
      </c>
      <c r="I4564">
        <v>520498</v>
      </c>
      <c r="J4564">
        <v>4788</v>
      </c>
      <c r="K4564">
        <v>524818</v>
      </c>
      <c r="L4564">
        <v>6120</v>
      </c>
      <c r="M4564">
        <v>13124</v>
      </c>
      <c r="N4564">
        <v>213000000</v>
      </c>
    </row>
    <row r="4565" spans="1:14" x14ac:dyDescent="0.3">
      <c r="A4565" t="s">
        <v>6806</v>
      </c>
      <c r="B4565" t="s">
        <v>2211</v>
      </c>
      <c r="C4565" t="s">
        <v>2212</v>
      </c>
      <c r="D4565" t="s">
        <v>2213</v>
      </c>
      <c r="E4565" s="17">
        <v>44480</v>
      </c>
      <c r="F4565">
        <v>3651</v>
      </c>
      <c r="G4565">
        <v>88</v>
      </c>
      <c r="H4565">
        <v>2163</v>
      </c>
      <c r="I4565">
        <v>524149</v>
      </c>
      <c r="J4565">
        <v>4876</v>
      </c>
      <c r="K4565">
        <v>526981</v>
      </c>
      <c r="L4565">
        <v>18255</v>
      </c>
      <c r="M4565">
        <v>927</v>
      </c>
      <c r="N4565">
        <v>331000000</v>
      </c>
    </row>
    <row r="4566" spans="1:14" x14ac:dyDescent="0.3">
      <c r="A4566" t="s">
        <v>6807</v>
      </c>
      <c r="B4566" t="s">
        <v>2206</v>
      </c>
      <c r="C4566" t="s">
        <v>2207</v>
      </c>
      <c r="D4566" t="s">
        <v>2208</v>
      </c>
      <c r="E4566" s="17">
        <v>43945</v>
      </c>
      <c r="F4566">
        <v>2612</v>
      </c>
      <c r="G4566">
        <v>102</v>
      </c>
      <c r="H4566">
        <v>3076</v>
      </c>
      <c r="I4566">
        <v>526761</v>
      </c>
      <c r="J4566">
        <v>4978</v>
      </c>
      <c r="K4566">
        <v>530057</v>
      </c>
      <c r="L4566">
        <v>18284</v>
      </c>
      <c r="M4566">
        <v>11784</v>
      </c>
      <c r="N4566">
        <v>68000000</v>
      </c>
    </row>
    <row r="4567" spans="1:14" x14ac:dyDescent="0.3">
      <c r="A4567" t="s">
        <v>6808</v>
      </c>
      <c r="B4567" t="s">
        <v>2194</v>
      </c>
      <c r="C4567" t="s">
        <v>2204</v>
      </c>
      <c r="D4567" t="s">
        <v>2235</v>
      </c>
      <c r="E4567" s="17">
        <v>44504</v>
      </c>
      <c r="F4567">
        <v>4562</v>
      </c>
      <c r="G4567">
        <v>124</v>
      </c>
      <c r="H4567">
        <v>4161</v>
      </c>
      <c r="I4567">
        <v>531323</v>
      </c>
      <c r="J4567">
        <v>5102</v>
      </c>
      <c r="K4567">
        <v>534218</v>
      </c>
      <c r="L4567">
        <v>54744</v>
      </c>
      <c r="M4567">
        <v>1845</v>
      </c>
      <c r="N4567">
        <v>1380000000</v>
      </c>
    </row>
    <row r="4568" spans="1:14" x14ac:dyDescent="0.3">
      <c r="A4568" t="s">
        <v>6809</v>
      </c>
      <c r="B4568" t="s">
        <v>2194</v>
      </c>
      <c r="C4568" t="s">
        <v>2221</v>
      </c>
      <c r="D4568" t="s">
        <v>2281</v>
      </c>
      <c r="E4568" s="17">
        <v>44543</v>
      </c>
      <c r="F4568">
        <v>3828</v>
      </c>
      <c r="G4568">
        <v>66</v>
      </c>
      <c r="H4568">
        <v>526</v>
      </c>
      <c r="I4568">
        <v>535151</v>
      </c>
      <c r="J4568">
        <v>5168</v>
      </c>
      <c r="K4568">
        <v>534744</v>
      </c>
      <c r="L4568">
        <v>61248</v>
      </c>
      <c r="M4568">
        <v>15579</v>
      </c>
      <c r="N4568">
        <v>1380000000</v>
      </c>
    </row>
    <row r="4569" spans="1:14" x14ac:dyDescent="0.3">
      <c r="A4569" t="s">
        <v>6810</v>
      </c>
      <c r="B4569" t="s">
        <v>2187</v>
      </c>
      <c r="C4569" t="s">
        <v>2338</v>
      </c>
      <c r="D4569" t="s">
        <v>2339</v>
      </c>
      <c r="E4569" s="17">
        <v>44064</v>
      </c>
      <c r="F4569">
        <v>4581</v>
      </c>
      <c r="G4569">
        <v>6</v>
      </c>
      <c r="H4569">
        <v>448</v>
      </c>
      <c r="I4569">
        <v>539732</v>
      </c>
      <c r="J4569">
        <v>5174</v>
      </c>
      <c r="K4569">
        <v>535192</v>
      </c>
      <c r="L4569">
        <v>32067</v>
      </c>
      <c r="M4569">
        <v>12994</v>
      </c>
      <c r="N4569">
        <v>83000000</v>
      </c>
    </row>
    <row r="4570" spans="1:14" x14ac:dyDescent="0.3">
      <c r="A4570" t="s">
        <v>6811</v>
      </c>
      <c r="B4570" t="s">
        <v>2206</v>
      </c>
      <c r="C4570" t="s">
        <v>2224</v>
      </c>
      <c r="D4570" t="s">
        <v>2225</v>
      </c>
      <c r="E4570" s="17">
        <v>44370</v>
      </c>
      <c r="F4570">
        <v>443</v>
      </c>
      <c r="G4570">
        <v>7</v>
      </c>
      <c r="H4570">
        <v>3220</v>
      </c>
      <c r="I4570">
        <v>540175</v>
      </c>
      <c r="J4570">
        <v>5181</v>
      </c>
      <c r="K4570">
        <v>538412</v>
      </c>
      <c r="L4570">
        <v>4873</v>
      </c>
      <c r="M4570">
        <v>13481</v>
      </c>
      <c r="N4570">
        <v>68000000</v>
      </c>
    </row>
    <row r="4571" spans="1:14" x14ac:dyDescent="0.3">
      <c r="A4571" t="s">
        <v>6812</v>
      </c>
      <c r="B4571" t="s">
        <v>2211</v>
      </c>
      <c r="C4571" t="s">
        <v>2237</v>
      </c>
      <c r="D4571" t="s">
        <v>2238</v>
      </c>
      <c r="E4571" s="17">
        <v>43841</v>
      </c>
      <c r="F4571">
        <v>904</v>
      </c>
      <c r="G4571">
        <v>43</v>
      </c>
      <c r="H4571">
        <v>4161</v>
      </c>
      <c r="I4571">
        <v>541079</v>
      </c>
      <c r="J4571">
        <v>5224</v>
      </c>
      <c r="K4571">
        <v>542573</v>
      </c>
      <c r="L4571">
        <v>5424</v>
      </c>
      <c r="M4571">
        <v>8156</v>
      </c>
      <c r="N4571">
        <v>331000000</v>
      </c>
    </row>
    <row r="4572" spans="1:14" x14ac:dyDescent="0.3">
      <c r="A4572" t="s">
        <v>6813</v>
      </c>
      <c r="B4572" t="s">
        <v>2206</v>
      </c>
      <c r="C4572" t="s">
        <v>2207</v>
      </c>
      <c r="D4572" t="s">
        <v>2263</v>
      </c>
      <c r="E4572" s="17">
        <v>44036</v>
      </c>
      <c r="F4572">
        <v>2910</v>
      </c>
      <c r="G4572">
        <v>191</v>
      </c>
      <c r="H4572">
        <v>1851</v>
      </c>
      <c r="I4572">
        <v>543989</v>
      </c>
      <c r="J4572">
        <v>5415</v>
      </c>
      <c r="K4572">
        <v>544424</v>
      </c>
      <c r="L4572">
        <v>52380</v>
      </c>
      <c r="M4572">
        <v>18311</v>
      </c>
      <c r="N4572">
        <v>68000000</v>
      </c>
    </row>
    <row r="4573" spans="1:14" x14ac:dyDescent="0.3">
      <c r="A4573" t="s">
        <v>6814</v>
      </c>
      <c r="B4573" t="s">
        <v>2194</v>
      </c>
      <c r="C4573" t="s">
        <v>2195</v>
      </c>
      <c r="D4573" t="s">
        <v>2296</v>
      </c>
      <c r="E4573" s="17">
        <v>44509</v>
      </c>
      <c r="F4573">
        <v>3209</v>
      </c>
      <c r="G4573">
        <v>134</v>
      </c>
      <c r="H4573">
        <v>119</v>
      </c>
      <c r="I4573">
        <v>547198</v>
      </c>
      <c r="J4573">
        <v>5549</v>
      </c>
      <c r="K4573">
        <v>544543</v>
      </c>
      <c r="L4573">
        <v>28881</v>
      </c>
      <c r="M4573">
        <v>17069</v>
      </c>
      <c r="N4573">
        <v>1380000000</v>
      </c>
    </row>
    <row r="4574" spans="1:14" x14ac:dyDescent="0.3">
      <c r="A4574" t="s">
        <v>6815</v>
      </c>
      <c r="B4574" t="s">
        <v>2211</v>
      </c>
      <c r="C4574" t="s">
        <v>2212</v>
      </c>
      <c r="D4574" t="s">
        <v>2213</v>
      </c>
      <c r="E4574" s="17">
        <v>44077</v>
      </c>
      <c r="F4574">
        <v>1801</v>
      </c>
      <c r="G4574">
        <v>47</v>
      </c>
      <c r="H4574">
        <v>4484</v>
      </c>
      <c r="I4574">
        <v>548999</v>
      </c>
      <c r="J4574">
        <v>5596</v>
      </c>
      <c r="K4574">
        <v>549027</v>
      </c>
      <c r="L4574">
        <v>19811</v>
      </c>
      <c r="M4574">
        <v>6723</v>
      </c>
      <c r="N4574">
        <v>331000000</v>
      </c>
    </row>
    <row r="4575" spans="1:14" x14ac:dyDescent="0.3">
      <c r="A4575" t="s">
        <v>6816</v>
      </c>
      <c r="B4575" t="s">
        <v>2206</v>
      </c>
      <c r="C4575" t="s">
        <v>2207</v>
      </c>
      <c r="D4575" t="s">
        <v>2208</v>
      </c>
      <c r="E4575" s="17">
        <v>44389</v>
      </c>
      <c r="F4575">
        <v>925</v>
      </c>
      <c r="G4575">
        <v>61</v>
      </c>
      <c r="H4575">
        <v>4382</v>
      </c>
      <c r="I4575">
        <v>549924</v>
      </c>
      <c r="J4575">
        <v>5657</v>
      </c>
      <c r="K4575">
        <v>553409</v>
      </c>
      <c r="L4575">
        <v>4625</v>
      </c>
      <c r="M4575">
        <v>138</v>
      </c>
      <c r="N4575">
        <v>68000000</v>
      </c>
    </row>
    <row r="4576" spans="1:14" x14ac:dyDescent="0.3">
      <c r="A4576" t="s">
        <v>6817</v>
      </c>
      <c r="B4576" t="s">
        <v>2194</v>
      </c>
      <c r="C4576" t="s">
        <v>2221</v>
      </c>
      <c r="D4576" t="s">
        <v>2222</v>
      </c>
      <c r="E4576" s="17">
        <v>43957</v>
      </c>
      <c r="F4576">
        <v>3721</v>
      </c>
      <c r="G4576">
        <v>24</v>
      </c>
      <c r="H4576">
        <v>2847</v>
      </c>
      <c r="I4576">
        <v>553645</v>
      </c>
      <c r="J4576">
        <v>5681</v>
      </c>
      <c r="K4576">
        <v>556256</v>
      </c>
      <c r="L4576">
        <v>66978</v>
      </c>
      <c r="M4576">
        <v>5338</v>
      </c>
      <c r="N4576">
        <v>1380000000</v>
      </c>
    </row>
    <row r="4577" spans="1:14" x14ac:dyDescent="0.3">
      <c r="A4577" t="s">
        <v>6818</v>
      </c>
      <c r="B4577" t="s">
        <v>2211</v>
      </c>
      <c r="C4577" t="s">
        <v>2241</v>
      </c>
      <c r="D4577" t="s">
        <v>2242</v>
      </c>
      <c r="E4577" s="17">
        <v>43977</v>
      </c>
      <c r="F4577">
        <v>4387</v>
      </c>
      <c r="G4577">
        <v>117</v>
      </c>
      <c r="H4577">
        <v>1790</v>
      </c>
      <c r="I4577">
        <v>558032</v>
      </c>
      <c r="J4577">
        <v>5798</v>
      </c>
      <c r="K4577">
        <v>558046</v>
      </c>
      <c r="L4577">
        <v>65805</v>
      </c>
      <c r="M4577">
        <v>15762</v>
      </c>
      <c r="N4577">
        <v>331000000</v>
      </c>
    </row>
    <row r="4578" spans="1:14" x14ac:dyDescent="0.3">
      <c r="A4578" t="s">
        <v>6819</v>
      </c>
      <c r="B4578" t="s">
        <v>2211</v>
      </c>
      <c r="C4578" t="s">
        <v>2245</v>
      </c>
      <c r="D4578" t="s">
        <v>2308</v>
      </c>
      <c r="E4578" s="17">
        <v>43948</v>
      </c>
      <c r="F4578">
        <v>751</v>
      </c>
      <c r="G4578">
        <v>195</v>
      </c>
      <c r="H4578">
        <v>4513</v>
      </c>
      <c r="I4578">
        <v>558783</v>
      </c>
      <c r="J4578">
        <v>5993</v>
      </c>
      <c r="K4578">
        <v>562559</v>
      </c>
      <c r="L4578">
        <v>12016</v>
      </c>
      <c r="M4578">
        <v>8689</v>
      </c>
      <c r="N4578">
        <v>331000000</v>
      </c>
    </row>
    <row r="4579" spans="1:14" x14ac:dyDescent="0.3">
      <c r="A4579" t="s">
        <v>6820</v>
      </c>
      <c r="B4579" t="s">
        <v>2194</v>
      </c>
      <c r="C4579" t="s">
        <v>27</v>
      </c>
      <c r="D4579" t="s">
        <v>27</v>
      </c>
      <c r="E4579" s="17">
        <v>44212</v>
      </c>
      <c r="F4579">
        <v>1234</v>
      </c>
      <c r="G4579">
        <v>191</v>
      </c>
      <c r="H4579">
        <v>3017</v>
      </c>
      <c r="I4579">
        <v>560017</v>
      </c>
      <c r="J4579">
        <v>6184</v>
      </c>
      <c r="K4579">
        <v>565576</v>
      </c>
      <c r="L4579">
        <v>6170</v>
      </c>
      <c r="M4579">
        <v>1048</v>
      </c>
      <c r="N4579">
        <v>1380000000</v>
      </c>
    </row>
    <row r="4580" spans="1:14" x14ac:dyDescent="0.3">
      <c r="A4580" t="s">
        <v>6821</v>
      </c>
      <c r="B4580" t="s">
        <v>2211</v>
      </c>
      <c r="C4580" t="s">
        <v>2237</v>
      </c>
      <c r="D4580" t="s">
        <v>2238</v>
      </c>
      <c r="E4580" s="17">
        <v>44242</v>
      </c>
      <c r="F4580">
        <v>2922</v>
      </c>
      <c r="G4580">
        <v>112</v>
      </c>
      <c r="H4580">
        <v>350</v>
      </c>
      <c r="I4580">
        <v>562939</v>
      </c>
      <c r="J4580">
        <v>6296</v>
      </c>
      <c r="K4580">
        <v>565926</v>
      </c>
      <c r="L4580">
        <v>43830</v>
      </c>
      <c r="M4580">
        <v>8597</v>
      </c>
      <c r="N4580">
        <v>331000000</v>
      </c>
    </row>
    <row r="4581" spans="1:14" x14ac:dyDescent="0.3">
      <c r="A4581" t="s">
        <v>6822</v>
      </c>
      <c r="B4581" t="s">
        <v>2194</v>
      </c>
      <c r="C4581" t="s">
        <v>2221</v>
      </c>
      <c r="D4581" t="s">
        <v>2281</v>
      </c>
      <c r="E4581" s="17">
        <v>44494</v>
      </c>
      <c r="F4581">
        <v>662</v>
      </c>
      <c r="G4581">
        <v>145</v>
      </c>
      <c r="H4581">
        <v>2202</v>
      </c>
      <c r="I4581">
        <v>563601</v>
      </c>
      <c r="J4581">
        <v>6441</v>
      </c>
      <c r="K4581">
        <v>568128</v>
      </c>
      <c r="L4581">
        <v>7944</v>
      </c>
      <c r="M4581">
        <v>5371</v>
      </c>
      <c r="N4581">
        <v>1380000000</v>
      </c>
    </row>
    <row r="4582" spans="1:14" x14ac:dyDescent="0.3">
      <c r="A4582" t="s">
        <v>6823</v>
      </c>
      <c r="B4582" t="s">
        <v>2190</v>
      </c>
      <c r="C4582" t="s">
        <v>2252</v>
      </c>
      <c r="D4582" t="s">
        <v>2253</v>
      </c>
      <c r="E4582" s="17">
        <v>44414</v>
      </c>
      <c r="F4582">
        <v>3195</v>
      </c>
      <c r="G4582">
        <v>121</v>
      </c>
      <c r="H4582">
        <v>3332</v>
      </c>
      <c r="I4582">
        <v>566796</v>
      </c>
      <c r="J4582">
        <v>6562</v>
      </c>
      <c r="K4582">
        <v>571460</v>
      </c>
      <c r="L4582">
        <v>19170</v>
      </c>
      <c r="M4582">
        <v>18134</v>
      </c>
      <c r="N4582">
        <v>213000000</v>
      </c>
    </row>
    <row r="4583" spans="1:14" x14ac:dyDescent="0.3">
      <c r="A4583" t="s">
        <v>6824</v>
      </c>
      <c r="B4583" t="s">
        <v>2190</v>
      </c>
      <c r="C4583" t="s">
        <v>2198</v>
      </c>
      <c r="D4583" t="s">
        <v>2199</v>
      </c>
      <c r="E4583" s="17">
        <v>44193</v>
      </c>
      <c r="F4583">
        <v>1584</v>
      </c>
      <c r="G4583">
        <v>3</v>
      </c>
      <c r="H4583">
        <v>1552</v>
      </c>
      <c r="I4583">
        <v>568380</v>
      </c>
      <c r="J4583">
        <v>6565</v>
      </c>
      <c r="K4583">
        <v>573012</v>
      </c>
      <c r="L4583">
        <v>25344</v>
      </c>
      <c r="M4583">
        <v>10685</v>
      </c>
      <c r="N4583">
        <v>213000000</v>
      </c>
    </row>
    <row r="4584" spans="1:14" x14ac:dyDescent="0.3">
      <c r="A4584" t="s">
        <v>6825</v>
      </c>
      <c r="B4584" t="s">
        <v>2211</v>
      </c>
      <c r="C4584" t="s">
        <v>2245</v>
      </c>
      <c r="D4584" t="s">
        <v>2246</v>
      </c>
      <c r="E4584" s="17">
        <v>44339</v>
      </c>
      <c r="F4584">
        <v>919</v>
      </c>
      <c r="G4584">
        <v>144</v>
      </c>
      <c r="H4584">
        <v>2250</v>
      </c>
      <c r="I4584">
        <v>569299</v>
      </c>
      <c r="J4584">
        <v>6709</v>
      </c>
      <c r="K4584">
        <v>575262</v>
      </c>
      <c r="L4584">
        <v>15623</v>
      </c>
      <c r="M4584">
        <v>7049</v>
      </c>
      <c r="N4584">
        <v>331000000</v>
      </c>
    </row>
    <row r="4585" spans="1:14" x14ac:dyDescent="0.3">
      <c r="A4585" t="s">
        <v>6826</v>
      </c>
      <c r="B4585" t="s">
        <v>2211</v>
      </c>
      <c r="C4585" t="s">
        <v>2212</v>
      </c>
      <c r="D4585" t="s">
        <v>2328</v>
      </c>
      <c r="E4585" s="17">
        <v>43967</v>
      </c>
      <c r="F4585">
        <v>4219</v>
      </c>
      <c r="G4585">
        <v>46</v>
      </c>
      <c r="H4585">
        <v>3237</v>
      </c>
      <c r="I4585">
        <v>573518</v>
      </c>
      <c r="J4585">
        <v>6755</v>
      </c>
      <c r="K4585">
        <v>578499</v>
      </c>
      <c r="L4585">
        <v>63285</v>
      </c>
      <c r="M4585">
        <v>18000</v>
      </c>
      <c r="N4585">
        <v>331000000</v>
      </c>
    </row>
    <row r="4586" spans="1:14" x14ac:dyDescent="0.3">
      <c r="A4586" t="s">
        <v>6827</v>
      </c>
      <c r="B4586" t="s">
        <v>2194</v>
      </c>
      <c r="C4586" t="s">
        <v>2204</v>
      </c>
      <c r="D4586" t="s">
        <v>25</v>
      </c>
      <c r="E4586" s="17">
        <v>44005</v>
      </c>
      <c r="F4586">
        <v>67</v>
      </c>
      <c r="G4586">
        <v>117</v>
      </c>
      <c r="H4586">
        <v>3509</v>
      </c>
      <c r="I4586">
        <v>573585</v>
      </c>
      <c r="J4586">
        <v>6872</v>
      </c>
      <c r="K4586">
        <v>582008</v>
      </c>
      <c r="L4586">
        <v>536</v>
      </c>
      <c r="M4586">
        <v>9292</v>
      </c>
      <c r="N4586">
        <v>1380000000</v>
      </c>
    </row>
    <row r="4587" spans="1:14" x14ac:dyDescent="0.3">
      <c r="A4587" t="s">
        <v>6828</v>
      </c>
      <c r="B4587" t="s">
        <v>2211</v>
      </c>
      <c r="C4587" t="s">
        <v>2241</v>
      </c>
      <c r="D4587" t="s">
        <v>2242</v>
      </c>
      <c r="E4587" s="17">
        <v>44119</v>
      </c>
      <c r="F4587">
        <v>4570</v>
      </c>
      <c r="G4587">
        <v>44</v>
      </c>
      <c r="H4587">
        <v>47</v>
      </c>
      <c r="I4587">
        <v>578155</v>
      </c>
      <c r="J4587">
        <v>6916</v>
      </c>
      <c r="K4587">
        <v>582055</v>
      </c>
      <c r="L4587">
        <v>86830</v>
      </c>
      <c r="M4587">
        <v>16863</v>
      </c>
      <c r="N4587">
        <v>331000000</v>
      </c>
    </row>
    <row r="4588" spans="1:14" x14ac:dyDescent="0.3">
      <c r="A4588" t="s">
        <v>6829</v>
      </c>
      <c r="B4588" t="s">
        <v>2187</v>
      </c>
      <c r="C4588" t="s">
        <v>2255</v>
      </c>
      <c r="D4588" t="s">
        <v>2255</v>
      </c>
      <c r="E4588" s="17">
        <v>44311</v>
      </c>
      <c r="F4588">
        <v>4453</v>
      </c>
      <c r="G4588">
        <v>88</v>
      </c>
      <c r="H4588">
        <v>2276</v>
      </c>
      <c r="I4588">
        <v>582608</v>
      </c>
      <c r="J4588">
        <v>7004</v>
      </c>
      <c r="K4588">
        <v>584331</v>
      </c>
      <c r="L4588">
        <v>31171</v>
      </c>
      <c r="M4588">
        <v>1709</v>
      </c>
      <c r="N4588">
        <v>83000000</v>
      </c>
    </row>
    <row r="4589" spans="1:14" x14ac:dyDescent="0.3">
      <c r="A4589" t="s">
        <v>6830</v>
      </c>
      <c r="B4589" t="s">
        <v>2190</v>
      </c>
      <c r="C4589" t="s">
        <v>2191</v>
      </c>
      <c r="D4589" t="s">
        <v>2192</v>
      </c>
      <c r="E4589" s="17">
        <v>43849</v>
      </c>
      <c r="F4589">
        <v>1766</v>
      </c>
      <c r="G4589">
        <v>185</v>
      </c>
      <c r="H4589">
        <v>3796</v>
      </c>
      <c r="I4589">
        <v>584374</v>
      </c>
      <c r="J4589">
        <v>7189</v>
      </c>
      <c r="K4589">
        <v>588127</v>
      </c>
      <c r="L4589">
        <v>15894</v>
      </c>
      <c r="M4589">
        <v>5262</v>
      </c>
      <c r="N4589">
        <v>213000000</v>
      </c>
    </row>
    <row r="4590" spans="1:14" x14ac:dyDescent="0.3">
      <c r="A4590" t="s">
        <v>6831</v>
      </c>
      <c r="B4590" t="s">
        <v>2211</v>
      </c>
      <c r="C4590" t="s">
        <v>2237</v>
      </c>
      <c r="D4590" t="s">
        <v>2250</v>
      </c>
      <c r="E4590" s="17">
        <v>44025</v>
      </c>
      <c r="F4590">
        <v>1953</v>
      </c>
      <c r="G4590">
        <v>2</v>
      </c>
      <c r="H4590">
        <v>4024</v>
      </c>
      <c r="I4590">
        <v>586327</v>
      </c>
      <c r="J4590">
        <v>7191</v>
      </c>
      <c r="K4590">
        <v>592151</v>
      </c>
      <c r="L4590">
        <v>11718</v>
      </c>
      <c r="M4590">
        <v>14978</v>
      </c>
      <c r="N4590">
        <v>331000000</v>
      </c>
    </row>
    <row r="4591" spans="1:14" x14ac:dyDescent="0.3">
      <c r="A4591" t="s">
        <v>6832</v>
      </c>
      <c r="B4591" t="s">
        <v>2211</v>
      </c>
      <c r="C4591" t="s">
        <v>2237</v>
      </c>
      <c r="D4591" t="s">
        <v>2250</v>
      </c>
      <c r="E4591" s="17">
        <v>44160</v>
      </c>
      <c r="F4591">
        <v>2568</v>
      </c>
      <c r="G4591">
        <v>139</v>
      </c>
      <c r="H4591">
        <v>3184</v>
      </c>
      <c r="I4591">
        <v>588895</v>
      </c>
      <c r="J4591">
        <v>7330</v>
      </c>
      <c r="K4591">
        <v>595335</v>
      </c>
      <c r="L4591">
        <v>25680</v>
      </c>
      <c r="M4591">
        <v>5456</v>
      </c>
      <c r="N4591">
        <v>331000000</v>
      </c>
    </row>
    <row r="4592" spans="1:14" x14ac:dyDescent="0.3">
      <c r="A4592" t="s">
        <v>6833</v>
      </c>
      <c r="B4592" t="s">
        <v>2206</v>
      </c>
      <c r="C4592" t="s">
        <v>2207</v>
      </c>
      <c r="D4592" t="s">
        <v>2263</v>
      </c>
      <c r="E4592" s="17">
        <v>44005</v>
      </c>
      <c r="F4592">
        <v>3708</v>
      </c>
      <c r="G4592">
        <v>144</v>
      </c>
      <c r="H4592">
        <v>1892</v>
      </c>
      <c r="I4592">
        <v>592603</v>
      </c>
      <c r="J4592">
        <v>7474</v>
      </c>
      <c r="K4592">
        <v>597227</v>
      </c>
      <c r="L4592">
        <v>44496</v>
      </c>
      <c r="M4592">
        <v>16836</v>
      </c>
      <c r="N4592">
        <v>68000000</v>
      </c>
    </row>
    <row r="4593" spans="1:14" x14ac:dyDescent="0.3">
      <c r="A4593" t="s">
        <v>6834</v>
      </c>
      <c r="B4593" t="s">
        <v>2211</v>
      </c>
      <c r="C4593" t="s">
        <v>2237</v>
      </c>
      <c r="D4593" t="s">
        <v>2250</v>
      </c>
      <c r="E4593" s="17">
        <v>44279</v>
      </c>
      <c r="F4593">
        <v>4928</v>
      </c>
      <c r="G4593">
        <v>117</v>
      </c>
      <c r="H4593">
        <v>897</v>
      </c>
      <c r="I4593">
        <v>597531</v>
      </c>
      <c r="J4593">
        <v>7591</v>
      </c>
      <c r="K4593">
        <v>598124</v>
      </c>
      <c r="L4593">
        <v>44352</v>
      </c>
      <c r="M4593">
        <v>15623</v>
      </c>
      <c r="N4593">
        <v>331000000</v>
      </c>
    </row>
    <row r="4594" spans="1:14" x14ac:dyDescent="0.3">
      <c r="A4594" t="s">
        <v>6835</v>
      </c>
      <c r="B4594" t="s">
        <v>2187</v>
      </c>
      <c r="C4594" t="s">
        <v>2338</v>
      </c>
      <c r="D4594" t="s">
        <v>2339</v>
      </c>
      <c r="E4594" s="17">
        <v>44184</v>
      </c>
      <c r="F4594">
        <v>2671</v>
      </c>
      <c r="G4594">
        <v>21</v>
      </c>
      <c r="H4594">
        <v>1738</v>
      </c>
      <c r="I4594">
        <v>600202</v>
      </c>
      <c r="J4594">
        <v>7612</v>
      </c>
      <c r="K4594">
        <v>599862</v>
      </c>
      <c r="L4594">
        <v>29381</v>
      </c>
      <c r="M4594">
        <v>1369</v>
      </c>
      <c r="N4594">
        <v>83000000</v>
      </c>
    </row>
    <row r="4595" spans="1:14" x14ac:dyDescent="0.3">
      <c r="A4595" t="s">
        <v>6836</v>
      </c>
      <c r="B4595" t="s">
        <v>2190</v>
      </c>
      <c r="C4595" t="s">
        <v>2252</v>
      </c>
      <c r="D4595" t="s">
        <v>2253</v>
      </c>
      <c r="E4595" s="17">
        <v>44329</v>
      </c>
      <c r="F4595">
        <v>3399</v>
      </c>
      <c r="G4595">
        <v>38</v>
      </c>
      <c r="H4595">
        <v>968</v>
      </c>
      <c r="I4595">
        <v>603601</v>
      </c>
      <c r="J4595">
        <v>7650</v>
      </c>
      <c r="K4595">
        <v>600830</v>
      </c>
      <c r="L4595">
        <v>30591</v>
      </c>
      <c r="M4595">
        <v>10625</v>
      </c>
      <c r="N4595">
        <v>213000000</v>
      </c>
    </row>
    <row r="4596" spans="1:14" x14ac:dyDescent="0.3">
      <c r="A4596" t="s">
        <v>6837</v>
      </c>
      <c r="B4596" t="s">
        <v>2206</v>
      </c>
      <c r="C4596" t="s">
        <v>2257</v>
      </c>
      <c r="D4596" t="s">
        <v>2290</v>
      </c>
      <c r="E4596" s="17">
        <v>43971</v>
      </c>
      <c r="F4596">
        <v>1353</v>
      </c>
      <c r="G4596">
        <v>38</v>
      </c>
      <c r="H4596">
        <v>3002</v>
      </c>
      <c r="I4596">
        <v>604954</v>
      </c>
      <c r="J4596">
        <v>7688</v>
      </c>
      <c r="K4596">
        <v>603832</v>
      </c>
      <c r="L4596">
        <v>23001</v>
      </c>
      <c r="M4596">
        <v>6308</v>
      </c>
      <c r="N4596">
        <v>68000000</v>
      </c>
    </row>
    <row r="4597" spans="1:14" x14ac:dyDescent="0.3">
      <c r="A4597" t="s">
        <v>6838</v>
      </c>
      <c r="B4597" t="s">
        <v>2194</v>
      </c>
      <c r="C4597" t="s">
        <v>2221</v>
      </c>
      <c r="D4597" t="s">
        <v>2222</v>
      </c>
      <c r="E4597" s="17">
        <v>43923</v>
      </c>
      <c r="F4597">
        <v>442</v>
      </c>
      <c r="G4597">
        <v>106</v>
      </c>
      <c r="H4597">
        <v>3160</v>
      </c>
      <c r="I4597">
        <v>605396</v>
      </c>
      <c r="J4597">
        <v>7794</v>
      </c>
      <c r="K4597">
        <v>606992</v>
      </c>
      <c r="L4597">
        <v>4420</v>
      </c>
      <c r="M4597">
        <v>7563</v>
      </c>
      <c r="N4597">
        <v>1380000000</v>
      </c>
    </row>
    <row r="4598" spans="1:14" x14ac:dyDescent="0.3">
      <c r="A4598" t="s">
        <v>6839</v>
      </c>
      <c r="B4598" t="s">
        <v>2194</v>
      </c>
      <c r="C4598" t="s">
        <v>27</v>
      </c>
      <c r="D4598" t="s">
        <v>27</v>
      </c>
      <c r="E4598" s="17">
        <v>44069</v>
      </c>
      <c r="F4598">
        <v>600</v>
      </c>
      <c r="G4598">
        <v>99</v>
      </c>
      <c r="H4598">
        <v>4741</v>
      </c>
      <c r="I4598">
        <v>605996</v>
      </c>
      <c r="J4598">
        <v>7893</v>
      </c>
      <c r="K4598">
        <v>611733</v>
      </c>
      <c r="L4598">
        <v>7800</v>
      </c>
      <c r="M4598">
        <v>530</v>
      </c>
      <c r="N4598">
        <v>1380000000</v>
      </c>
    </row>
    <row r="4599" spans="1:14" x14ac:dyDescent="0.3">
      <c r="A4599" t="s">
        <v>6840</v>
      </c>
      <c r="B4599" t="s">
        <v>2190</v>
      </c>
      <c r="C4599" t="s">
        <v>2269</v>
      </c>
      <c r="D4599" t="s">
        <v>2288</v>
      </c>
      <c r="E4599" s="17">
        <v>44035</v>
      </c>
      <c r="F4599">
        <v>3166</v>
      </c>
      <c r="G4599">
        <v>15</v>
      </c>
      <c r="H4599">
        <v>4106</v>
      </c>
      <c r="I4599">
        <v>609162</v>
      </c>
      <c r="J4599">
        <v>7908</v>
      </c>
      <c r="K4599">
        <v>615839</v>
      </c>
      <c r="L4599">
        <v>50656</v>
      </c>
      <c r="M4599">
        <v>6938</v>
      </c>
      <c r="N4599">
        <v>213000000</v>
      </c>
    </row>
    <row r="4600" spans="1:14" x14ac:dyDescent="0.3">
      <c r="A4600" t="s">
        <v>6841</v>
      </c>
      <c r="B4600" t="s">
        <v>2194</v>
      </c>
      <c r="C4600" t="s">
        <v>2221</v>
      </c>
      <c r="D4600" t="s">
        <v>2281</v>
      </c>
      <c r="E4600" s="17">
        <v>44390</v>
      </c>
      <c r="F4600">
        <v>3942</v>
      </c>
      <c r="G4600">
        <v>178</v>
      </c>
      <c r="H4600">
        <v>3098</v>
      </c>
      <c r="I4600">
        <v>613104</v>
      </c>
      <c r="J4600">
        <v>8086</v>
      </c>
      <c r="K4600">
        <v>618937</v>
      </c>
      <c r="L4600">
        <v>59130</v>
      </c>
      <c r="M4600">
        <v>10689</v>
      </c>
      <c r="N4600">
        <v>1380000000</v>
      </c>
    </row>
    <row r="4601" spans="1:14" x14ac:dyDescent="0.3">
      <c r="A4601" t="s">
        <v>6842</v>
      </c>
      <c r="B4601" t="s">
        <v>2187</v>
      </c>
      <c r="C4601" t="s">
        <v>2255</v>
      </c>
      <c r="D4601" t="s">
        <v>2255</v>
      </c>
      <c r="E4601" s="17">
        <v>44263</v>
      </c>
      <c r="F4601">
        <v>2809</v>
      </c>
      <c r="G4601">
        <v>117</v>
      </c>
      <c r="H4601">
        <v>2503</v>
      </c>
      <c r="I4601">
        <v>615913</v>
      </c>
      <c r="J4601">
        <v>8203</v>
      </c>
      <c r="K4601">
        <v>621440</v>
      </c>
      <c r="L4601">
        <v>50562</v>
      </c>
      <c r="M4601">
        <v>1551</v>
      </c>
      <c r="N4601">
        <v>83000000</v>
      </c>
    </row>
    <row r="4602" spans="1:14" x14ac:dyDescent="0.3">
      <c r="A4602" t="s">
        <v>6843</v>
      </c>
      <c r="B4602" t="s">
        <v>2211</v>
      </c>
      <c r="C4602" t="s">
        <v>2212</v>
      </c>
      <c r="D4602" t="s">
        <v>2328</v>
      </c>
      <c r="E4602" s="17">
        <v>44075</v>
      </c>
      <c r="F4602">
        <v>3388</v>
      </c>
      <c r="G4602">
        <v>28</v>
      </c>
      <c r="H4602">
        <v>1470</v>
      </c>
      <c r="I4602">
        <v>619301</v>
      </c>
      <c r="J4602">
        <v>8231</v>
      </c>
      <c r="K4602">
        <v>622910</v>
      </c>
      <c r="L4602">
        <v>47432</v>
      </c>
      <c r="M4602">
        <v>6657</v>
      </c>
      <c r="N4602">
        <v>331000000</v>
      </c>
    </row>
    <row r="4603" spans="1:14" x14ac:dyDescent="0.3">
      <c r="A4603" t="s">
        <v>6844</v>
      </c>
      <c r="B4603" t="s">
        <v>2190</v>
      </c>
      <c r="C4603" t="s">
        <v>2252</v>
      </c>
      <c r="D4603" t="s">
        <v>2253</v>
      </c>
      <c r="E4603" s="17">
        <v>44147</v>
      </c>
      <c r="F4603">
        <v>4582</v>
      </c>
      <c r="G4603">
        <v>70</v>
      </c>
      <c r="H4603">
        <v>3499</v>
      </c>
      <c r="I4603">
        <v>623883</v>
      </c>
      <c r="J4603">
        <v>8301</v>
      </c>
      <c r="K4603">
        <v>626409</v>
      </c>
      <c r="L4603">
        <v>68730</v>
      </c>
      <c r="M4603">
        <v>16788</v>
      </c>
      <c r="N4603">
        <v>213000000</v>
      </c>
    </row>
    <row r="4604" spans="1:14" x14ac:dyDescent="0.3">
      <c r="A4604" t="s">
        <v>6845</v>
      </c>
      <c r="B4604" t="s">
        <v>2206</v>
      </c>
      <c r="C4604" t="s">
        <v>2207</v>
      </c>
      <c r="D4604" t="s">
        <v>2263</v>
      </c>
      <c r="E4604" s="17">
        <v>44125</v>
      </c>
      <c r="F4604">
        <v>2786</v>
      </c>
      <c r="G4604">
        <v>168</v>
      </c>
      <c r="H4604">
        <v>3752</v>
      </c>
      <c r="I4604">
        <v>626669</v>
      </c>
      <c r="J4604">
        <v>8469</v>
      </c>
      <c r="K4604">
        <v>630161</v>
      </c>
      <c r="L4604">
        <v>13930</v>
      </c>
      <c r="M4604">
        <v>617</v>
      </c>
      <c r="N4604">
        <v>68000000</v>
      </c>
    </row>
    <row r="4605" spans="1:14" x14ac:dyDescent="0.3">
      <c r="A4605" t="s">
        <v>6846</v>
      </c>
      <c r="B4605" t="s">
        <v>2211</v>
      </c>
      <c r="C4605" t="s">
        <v>2245</v>
      </c>
      <c r="D4605" t="s">
        <v>2308</v>
      </c>
      <c r="E4605" s="17">
        <v>44470</v>
      </c>
      <c r="F4605">
        <v>2695</v>
      </c>
      <c r="G4605">
        <v>184</v>
      </c>
      <c r="H4605">
        <v>3630</v>
      </c>
      <c r="I4605">
        <v>629364</v>
      </c>
      <c r="J4605">
        <v>8653</v>
      </c>
      <c r="K4605">
        <v>633791</v>
      </c>
      <c r="L4605">
        <v>37730</v>
      </c>
      <c r="M4605">
        <v>18448</v>
      </c>
      <c r="N4605">
        <v>331000000</v>
      </c>
    </row>
    <row r="4606" spans="1:14" x14ac:dyDescent="0.3">
      <c r="A4606" t="s">
        <v>6847</v>
      </c>
      <c r="B4606" t="s">
        <v>2194</v>
      </c>
      <c r="C4606" t="s">
        <v>2195</v>
      </c>
      <c r="D4606" t="s">
        <v>2196</v>
      </c>
      <c r="E4606" s="17">
        <v>44112</v>
      </c>
      <c r="F4606">
        <v>3648</v>
      </c>
      <c r="G4606">
        <v>155</v>
      </c>
      <c r="H4606">
        <v>2638</v>
      </c>
      <c r="I4606">
        <v>633012</v>
      </c>
      <c r="J4606">
        <v>8808</v>
      </c>
      <c r="K4606">
        <v>636429</v>
      </c>
      <c r="L4606">
        <v>47424</v>
      </c>
      <c r="M4606">
        <v>12491</v>
      </c>
      <c r="N4606">
        <v>1380000000</v>
      </c>
    </row>
    <row r="4607" spans="1:14" x14ac:dyDescent="0.3">
      <c r="A4607" t="s">
        <v>6848</v>
      </c>
      <c r="B4607" t="s">
        <v>2194</v>
      </c>
      <c r="C4607" t="s">
        <v>2204</v>
      </c>
      <c r="D4607" t="s">
        <v>25</v>
      </c>
      <c r="E4607" s="17">
        <v>43847</v>
      </c>
      <c r="F4607">
        <v>2052</v>
      </c>
      <c r="G4607">
        <v>76</v>
      </c>
      <c r="H4607">
        <v>2561</v>
      </c>
      <c r="I4607">
        <v>635064</v>
      </c>
      <c r="J4607">
        <v>8884</v>
      </c>
      <c r="K4607">
        <v>638990</v>
      </c>
      <c r="L4607">
        <v>14364</v>
      </c>
      <c r="M4607">
        <v>15366</v>
      </c>
      <c r="N4607">
        <v>1380000000</v>
      </c>
    </row>
    <row r="4608" spans="1:14" x14ac:dyDescent="0.3">
      <c r="A4608" t="s">
        <v>6849</v>
      </c>
      <c r="B4608" t="s">
        <v>2206</v>
      </c>
      <c r="C4608" t="s">
        <v>2232</v>
      </c>
      <c r="D4608" t="s">
        <v>2233</v>
      </c>
      <c r="E4608" s="17">
        <v>43901</v>
      </c>
      <c r="F4608">
        <v>631</v>
      </c>
      <c r="G4608">
        <v>148</v>
      </c>
      <c r="H4608">
        <v>4494</v>
      </c>
      <c r="I4608">
        <v>635695</v>
      </c>
      <c r="J4608">
        <v>9032</v>
      </c>
      <c r="K4608">
        <v>643484</v>
      </c>
      <c r="L4608">
        <v>8834</v>
      </c>
      <c r="M4608">
        <v>9928</v>
      </c>
      <c r="N4608">
        <v>68000000</v>
      </c>
    </row>
    <row r="4609" spans="1:14" x14ac:dyDescent="0.3">
      <c r="A4609" t="s">
        <v>6850</v>
      </c>
      <c r="B4609" t="s">
        <v>2187</v>
      </c>
      <c r="C4609" t="s">
        <v>2338</v>
      </c>
      <c r="D4609" t="s">
        <v>2438</v>
      </c>
      <c r="E4609" s="17">
        <v>44099</v>
      </c>
      <c r="F4609">
        <v>3442</v>
      </c>
      <c r="G4609">
        <v>131</v>
      </c>
      <c r="H4609">
        <v>3603</v>
      </c>
      <c r="I4609">
        <v>639137</v>
      </c>
      <c r="J4609">
        <v>9163</v>
      </c>
      <c r="K4609">
        <v>647087</v>
      </c>
      <c r="L4609">
        <v>65398</v>
      </c>
      <c r="M4609">
        <v>9225</v>
      </c>
      <c r="N4609">
        <v>83000000</v>
      </c>
    </row>
    <row r="4610" spans="1:14" x14ac:dyDescent="0.3">
      <c r="A4610" t="s">
        <v>6851</v>
      </c>
      <c r="B4610" t="s">
        <v>2206</v>
      </c>
      <c r="C4610" t="s">
        <v>2257</v>
      </c>
      <c r="D4610" t="s">
        <v>2290</v>
      </c>
      <c r="E4610" s="17">
        <v>44155</v>
      </c>
      <c r="F4610">
        <v>1754</v>
      </c>
      <c r="G4610">
        <v>125</v>
      </c>
      <c r="H4610">
        <v>386</v>
      </c>
      <c r="I4610">
        <v>640891</v>
      </c>
      <c r="J4610">
        <v>9288</v>
      </c>
      <c r="K4610">
        <v>647473</v>
      </c>
      <c r="L4610">
        <v>31572</v>
      </c>
      <c r="M4610">
        <v>1792</v>
      </c>
      <c r="N4610">
        <v>68000000</v>
      </c>
    </row>
    <row r="4611" spans="1:14" x14ac:dyDescent="0.3">
      <c r="A4611" t="s">
        <v>6852</v>
      </c>
      <c r="B4611" t="s">
        <v>2190</v>
      </c>
      <c r="C4611" t="s">
        <v>2252</v>
      </c>
      <c r="D4611" t="s">
        <v>2301</v>
      </c>
      <c r="E4611" s="17">
        <v>44135</v>
      </c>
      <c r="F4611">
        <v>3033</v>
      </c>
      <c r="G4611">
        <v>98</v>
      </c>
      <c r="H4611">
        <v>3673</v>
      </c>
      <c r="I4611">
        <v>643924</v>
      </c>
      <c r="J4611">
        <v>9386</v>
      </c>
      <c r="K4611">
        <v>651146</v>
      </c>
      <c r="L4611">
        <v>21231</v>
      </c>
      <c r="M4611">
        <v>2236</v>
      </c>
      <c r="N4611">
        <v>213000000</v>
      </c>
    </row>
    <row r="4612" spans="1:14" x14ac:dyDescent="0.3">
      <c r="A4612" t="s">
        <v>6853</v>
      </c>
      <c r="B4612" t="s">
        <v>2206</v>
      </c>
      <c r="C4612" t="s">
        <v>2207</v>
      </c>
      <c r="D4612" t="s">
        <v>2208</v>
      </c>
      <c r="E4612" s="17">
        <v>44281</v>
      </c>
      <c r="F4612">
        <v>1578</v>
      </c>
      <c r="G4612">
        <v>115</v>
      </c>
      <c r="H4612">
        <v>137</v>
      </c>
      <c r="I4612">
        <v>645502</v>
      </c>
      <c r="J4612">
        <v>9501</v>
      </c>
      <c r="K4612">
        <v>651283</v>
      </c>
      <c r="L4612">
        <v>12624</v>
      </c>
      <c r="M4612">
        <v>7599</v>
      </c>
      <c r="N4612">
        <v>68000000</v>
      </c>
    </row>
    <row r="4613" spans="1:14" x14ac:dyDescent="0.3">
      <c r="A4613" t="s">
        <v>6854</v>
      </c>
      <c r="B4613" t="s">
        <v>2194</v>
      </c>
      <c r="C4613" t="s">
        <v>2195</v>
      </c>
      <c r="D4613" t="s">
        <v>2196</v>
      </c>
      <c r="E4613" s="17">
        <v>43837</v>
      </c>
      <c r="F4613">
        <v>25</v>
      </c>
      <c r="G4613">
        <v>14</v>
      </c>
      <c r="H4613">
        <v>3751</v>
      </c>
      <c r="I4613">
        <v>645527</v>
      </c>
      <c r="J4613">
        <v>9515</v>
      </c>
      <c r="K4613">
        <v>655034</v>
      </c>
      <c r="L4613">
        <v>300</v>
      </c>
      <c r="M4613">
        <v>10525</v>
      </c>
      <c r="N4613">
        <v>1380000000</v>
      </c>
    </row>
    <row r="4614" spans="1:14" x14ac:dyDescent="0.3">
      <c r="A4614" t="s">
        <v>6855</v>
      </c>
      <c r="B4614" t="s">
        <v>2187</v>
      </c>
      <c r="C4614" t="s">
        <v>2338</v>
      </c>
      <c r="D4614" t="s">
        <v>2438</v>
      </c>
      <c r="E4614" s="17">
        <v>44144</v>
      </c>
      <c r="F4614">
        <v>2209</v>
      </c>
      <c r="G4614">
        <v>180</v>
      </c>
      <c r="H4614">
        <v>2700</v>
      </c>
      <c r="I4614">
        <v>647736</v>
      </c>
      <c r="J4614">
        <v>9695</v>
      </c>
      <c r="K4614">
        <v>657734</v>
      </c>
      <c r="L4614">
        <v>11045</v>
      </c>
      <c r="M4614">
        <v>18124</v>
      </c>
      <c r="N4614">
        <v>83000000</v>
      </c>
    </row>
    <row r="4615" spans="1:14" x14ac:dyDescent="0.3">
      <c r="A4615" t="s">
        <v>6856</v>
      </c>
      <c r="B4615" t="s">
        <v>2187</v>
      </c>
      <c r="C4615" t="s">
        <v>2188</v>
      </c>
      <c r="D4615" t="s">
        <v>2188</v>
      </c>
      <c r="E4615" s="17">
        <v>43933</v>
      </c>
      <c r="F4615">
        <v>2902</v>
      </c>
      <c r="G4615">
        <v>89</v>
      </c>
      <c r="H4615">
        <v>4577</v>
      </c>
      <c r="I4615">
        <v>650638</v>
      </c>
      <c r="J4615">
        <v>9784</v>
      </c>
      <c r="K4615">
        <v>662311</v>
      </c>
      <c r="L4615">
        <v>23216</v>
      </c>
      <c r="M4615">
        <v>694</v>
      </c>
      <c r="N4615">
        <v>83000000</v>
      </c>
    </row>
    <row r="4616" spans="1:14" x14ac:dyDescent="0.3">
      <c r="A4616" t="s">
        <v>6857</v>
      </c>
      <c r="B4616" t="s">
        <v>2206</v>
      </c>
      <c r="C4616" t="s">
        <v>2207</v>
      </c>
      <c r="D4616" t="s">
        <v>2263</v>
      </c>
      <c r="E4616" s="17">
        <v>44023</v>
      </c>
      <c r="F4616">
        <v>1129</v>
      </c>
      <c r="G4616">
        <v>173</v>
      </c>
      <c r="H4616">
        <v>299</v>
      </c>
      <c r="I4616">
        <v>651767</v>
      </c>
      <c r="J4616">
        <v>9957</v>
      </c>
      <c r="K4616">
        <v>662610</v>
      </c>
      <c r="L4616">
        <v>21451</v>
      </c>
      <c r="M4616">
        <v>15882</v>
      </c>
      <c r="N4616">
        <v>68000000</v>
      </c>
    </row>
    <row r="4617" spans="1:14" x14ac:dyDescent="0.3">
      <c r="A4617" t="s">
        <v>6858</v>
      </c>
      <c r="B4617" t="s">
        <v>2190</v>
      </c>
      <c r="C4617" t="s">
        <v>2252</v>
      </c>
      <c r="D4617" t="s">
        <v>2301</v>
      </c>
      <c r="E4617" s="17">
        <v>44404</v>
      </c>
      <c r="F4617">
        <v>4996</v>
      </c>
      <c r="G4617">
        <v>134</v>
      </c>
      <c r="H4617">
        <v>31</v>
      </c>
      <c r="I4617">
        <v>656763</v>
      </c>
      <c r="J4617">
        <v>10091</v>
      </c>
      <c r="K4617">
        <v>662641</v>
      </c>
      <c r="L4617">
        <v>54956</v>
      </c>
      <c r="M4617">
        <v>2928</v>
      </c>
      <c r="N4617">
        <v>213000000</v>
      </c>
    </row>
    <row r="4618" spans="1:14" x14ac:dyDescent="0.3">
      <c r="A4618" t="s">
        <v>6859</v>
      </c>
      <c r="B4618" t="s">
        <v>2194</v>
      </c>
      <c r="C4618" t="s">
        <v>27</v>
      </c>
      <c r="D4618" t="s">
        <v>27</v>
      </c>
      <c r="E4618" s="17">
        <v>44359</v>
      </c>
      <c r="F4618">
        <v>4104</v>
      </c>
      <c r="G4618">
        <v>145</v>
      </c>
      <c r="H4618">
        <v>2504</v>
      </c>
      <c r="I4618">
        <v>660867</v>
      </c>
      <c r="J4618">
        <v>10236</v>
      </c>
      <c r="K4618">
        <v>665145</v>
      </c>
      <c r="L4618">
        <v>65664</v>
      </c>
      <c r="M4618">
        <v>10675</v>
      </c>
      <c r="N4618">
        <v>1380000000</v>
      </c>
    </row>
    <row r="4619" spans="1:14" x14ac:dyDescent="0.3">
      <c r="A4619" t="s">
        <v>6860</v>
      </c>
      <c r="B4619" t="s">
        <v>2211</v>
      </c>
      <c r="C4619" t="s">
        <v>2237</v>
      </c>
      <c r="D4619" t="s">
        <v>2250</v>
      </c>
      <c r="E4619" s="17">
        <v>44001</v>
      </c>
      <c r="F4619">
        <v>4145</v>
      </c>
      <c r="G4619">
        <v>88</v>
      </c>
      <c r="H4619">
        <v>541</v>
      </c>
      <c r="I4619">
        <v>665012</v>
      </c>
      <c r="J4619">
        <v>10324</v>
      </c>
      <c r="K4619">
        <v>665686</v>
      </c>
      <c r="L4619">
        <v>29015</v>
      </c>
      <c r="M4619">
        <v>5086</v>
      </c>
      <c r="N4619">
        <v>331000000</v>
      </c>
    </row>
    <row r="4620" spans="1:14" x14ac:dyDescent="0.3">
      <c r="A4620" t="s">
        <v>6861</v>
      </c>
      <c r="B4620" t="s">
        <v>2187</v>
      </c>
      <c r="C4620" t="s">
        <v>2255</v>
      </c>
      <c r="D4620" t="s">
        <v>2255</v>
      </c>
      <c r="E4620" s="17">
        <v>44367</v>
      </c>
      <c r="F4620">
        <v>441</v>
      </c>
      <c r="G4620">
        <v>148</v>
      </c>
      <c r="H4620">
        <v>3456</v>
      </c>
      <c r="I4620">
        <v>665453</v>
      </c>
      <c r="J4620">
        <v>10472</v>
      </c>
      <c r="K4620">
        <v>669142</v>
      </c>
      <c r="L4620">
        <v>4851</v>
      </c>
      <c r="M4620">
        <v>13802</v>
      </c>
      <c r="N4620">
        <v>83000000</v>
      </c>
    </row>
    <row r="4621" spans="1:14" x14ac:dyDescent="0.3">
      <c r="A4621" t="s">
        <v>6862</v>
      </c>
      <c r="B4621" t="s">
        <v>2206</v>
      </c>
      <c r="C4621" t="s">
        <v>2224</v>
      </c>
      <c r="D4621" t="s">
        <v>2230</v>
      </c>
      <c r="E4621" s="17">
        <v>44081</v>
      </c>
      <c r="F4621">
        <v>3895</v>
      </c>
      <c r="G4621">
        <v>115</v>
      </c>
      <c r="H4621">
        <v>3403</v>
      </c>
      <c r="I4621">
        <v>669348</v>
      </c>
      <c r="J4621">
        <v>10587</v>
      </c>
      <c r="K4621">
        <v>672545</v>
      </c>
      <c r="L4621">
        <v>58425</v>
      </c>
      <c r="M4621">
        <v>8522</v>
      </c>
      <c r="N4621">
        <v>68000000</v>
      </c>
    </row>
    <row r="4622" spans="1:14" x14ac:dyDescent="0.3">
      <c r="A4622" t="s">
        <v>6863</v>
      </c>
      <c r="B4622" t="s">
        <v>2190</v>
      </c>
      <c r="C4622" t="s">
        <v>2191</v>
      </c>
      <c r="D4622" t="s">
        <v>2192</v>
      </c>
      <c r="E4622" s="17">
        <v>44217</v>
      </c>
      <c r="F4622">
        <v>4797</v>
      </c>
      <c r="G4622">
        <v>135</v>
      </c>
      <c r="H4622">
        <v>2091</v>
      </c>
      <c r="I4622">
        <v>674145</v>
      </c>
      <c r="J4622">
        <v>10722</v>
      </c>
      <c r="K4622">
        <v>674636</v>
      </c>
      <c r="L4622">
        <v>43173</v>
      </c>
      <c r="M4622">
        <v>1055</v>
      </c>
      <c r="N4622">
        <v>213000000</v>
      </c>
    </row>
    <row r="4623" spans="1:14" x14ac:dyDescent="0.3">
      <c r="A4623" t="s">
        <v>6864</v>
      </c>
      <c r="B4623" t="s">
        <v>2190</v>
      </c>
      <c r="C4623" t="s">
        <v>2198</v>
      </c>
      <c r="D4623" t="s">
        <v>2306</v>
      </c>
      <c r="E4623" s="17">
        <v>44037</v>
      </c>
      <c r="F4623">
        <v>4849</v>
      </c>
      <c r="G4623">
        <v>186</v>
      </c>
      <c r="H4623">
        <v>546</v>
      </c>
      <c r="I4623">
        <v>678994</v>
      </c>
      <c r="J4623">
        <v>10908</v>
      </c>
      <c r="K4623">
        <v>675182</v>
      </c>
      <c r="L4623">
        <v>82433</v>
      </c>
      <c r="M4623">
        <v>19409</v>
      </c>
      <c r="N4623">
        <v>213000000</v>
      </c>
    </row>
    <row r="4624" spans="1:14" x14ac:dyDescent="0.3">
      <c r="A4624" t="s">
        <v>6865</v>
      </c>
      <c r="B4624" t="s">
        <v>2194</v>
      </c>
      <c r="C4624" t="s">
        <v>2221</v>
      </c>
      <c r="D4624" t="s">
        <v>2222</v>
      </c>
      <c r="E4624" s="17">
        <v>44371</v>
      </c>
      <c r="F4624">
        <v>1828</v>
      </c>
      <c r="G4624">
        <v>19</v>
      </c>
      <c r="H4624">
        <v>983</v>
      </c>
      <c r="I4624">
        <v>680822</v>
      </c>
      <c r="J4624">
        <v>10927</v>
      </c>
      <c r="K4624">
        <v>676165</v>
      </c>
      <c r="L4624">
        <v>25592</v>
      </c>
      <c r="M4624">
        <v>9307</v>
      </c>
      <c r="N4624">
        <v>1380000000</v>
      </c>
    </row>
    <row r="4625" spans="1:14" x14ac:dyDescent="0.3">
      <c r="A4625" t="s">
        <v>6866</v>
      </c>
      <c r="B4625" t="s">
        <v>2187</v>
      </c>
      <c r="C4625" t="s">
        <v>2188</v>
      </c>
      <c r="D4625" t="s">
        <v>2188</v>
      </c>
      <c r="E4625" s="17">
        <v>44459</v>
      </c>
      <c r="F4625">
        <v>1535</v>
      </c>
      <c r="G4625">
        <v>81</v>
      </c>
      <c r="H4625">
        <v>4140</v>
      </c>
      <c r="I4625">
        <v>682357</v>
      </c>
      <c r="J4625">
        <v>11008</v>
      </c>
      <c r="K4625">
        <v>680305</v>
      </c>
      <c r="L4625">
        <v>23025</v>
      </c>
      <c r="M4625">
        <v>4284</v>
      </c>
      <c r="N4625">
        <v>83000000</v>
      </c>
    </row>
    <row r="4626" spans="1:14" x14ac:dyDescent="0.3">
      <c r="A4626" t="s">
        <v>6867</v>
      </c>
      <c r="B4626" t="s">
        <v>2194</v>
      </c>
      <c r="C4626" t="s">
        <v>27</v>
      </c>
      <c r="D4626" t="s">
        <v>27</v>
      </c>
      <c r="E4626" s="17">
        <v>44246</v>
      </c>
      <c r="F4626">
        <v>4325</v>
      </c>
      <c r="G4626">
        <v>116</v>
      </c>
      <c r="H4626">
        <v>379</v>
      </c>
      <c r="I4626">
        <v>686682</v>
      </c>
      <c r="J4626">
        <v>11124</v>
      </c>
      <c r="K4626">
        <v>680684</v>
      </c>
      <c r="L4626">
        <v>56225</v>
      </c>
      <c r="M4626">
        <v>5197</v>
      </c>
      <c r="N4626">
        <v>1380000000</v>
      </c>
    </row>
    <row r="4627" spans="1:14" x14ac:dyDescent="0.3">
      <c r="A4627" t="s">
        <v>6868</v>
      </c>
      <c r="B4627" t="s">
        <v>2211</v>
      </c>
      <c r="C4627" t="s">
        <v>2241</v>
      </c>
      <c r="D4627" t="s">
        <v>2261</v>
      </c>
      <c r="E4627" s="17">
        <v>44210</v>
      </c>
      <c r="F4627">
        <v>559</v>
      </c>
      <c r="G4627">
        <v>66</v>
      </c>
      <c r="H4627">
        <v>496</v>
      </c>
      <c r="I4627">
        <v>687241</v>
      </c>
      <c r="J4627">
        <v>11190</v>
      </c>
      <c r="K4627">
        <v>681180</v>
      </c>
      <c r="L4627">
        <v>6708</v>
      </c>
      <c r="M4627">
        <v>6583</v>
      </c>
      <c r="N4627">
        <v>331000000</v>
      </c>
    </row>
    <row r="4628" spans="1:14" x14ac:dyDescent="0.3">
      <c r="A4628" t="s">
        <v>6869</v>
      </c>
      <c r="B4628" t="s">
        <v>2211</v>
      </c>
      <c r="C4628" t="s">
        <v>2212</v>
      </c>
      <c r="D4628" t="s">
        <v>2213</v>
      </c>
      <c r="E4628" s="17">
        <v>43974</v>
      </c>
      <c r="F4628">
        <v>1173</v>
      </c>
      <c r="G4628">
        <v>182</v>
      </c>
      <c r="H4628">
        <v>1915</v>
      </c>
      <c r="I4628">
        <v>688414</v>
      </c>
      <c r="J4628">
        <v>11372</v>
      </c>
      <c r="K4628">
        <v>683095</v>
      </c>
      <c r="L4628">
        <v>17595</v>
      </c>
      <c r="M4628">
        <v>117</v>
      </c>
      <c r="N4628">
        <v>331000000</v>
      </c>
    </row>
    <row r="4629" spans="1:14" x14ac:dyDescent="0.3">
      <c r="A4629" t="s">
        <v>6870</v>
      </c>
      <c r="B4629" t="s">
        <v>2211</v>
      </c>
      <c r="C4629" t="s">
        <v>2212</v>
      </c>
      <c r="D4629" t="s">
        <v>2328</v>
      </c>
      <c r="E4629" s="17">
        <v>43855</v>
      </c>
      <c r="F4629">
        <v>1878</v>
      </c>
      <c r="G4629">
        <v>61</v>
      </c>
      <c r="H4629">
        <v>2185</v>
      </c>
      <c r="I4629">
        <v>690292</v>
      </c>
      <c r="J4629">
        <v>11433</v>
      </c>
      <c r="K4629">
        <v>685280</v>
      </c>
      <c r="L4629">
        <v>13146</v>
      </c>
      <c r="M4629">
        <v>14359</v>
      </c>
      <c r="N4629">
        <v>331000000</v>
      </c>
    </row>
    <row r="4630" spans="1:14" x14ac:dyDescent="0.3">
      <c r="A4630" t="s">
        <v>6871</v>
      </c>
      <c r="B4630" t="s">
        <v>2190</v>
      </c>
      <c r="C4630" t="s">
        <v>2252</v>
      </c>
      <c r="D4630" t="s">
        <v>2301</v>
      </c>
      <c r="E4630" s="17">
        <v>44498</v>
      </c>
      <c r="F4630">
        <v>2255</v>
      </c>
      <c r="G4630">
        <v>17</v>
      </c>
      <c r="H4630">
        <v>4503</v>
      </c>
      <c r="I4630">
        <v>692547</v>
      </c>
      <c r="J4630">
        <v>11450</v>
      </c>
      <c r="K4630">
        <v>689783</v>
      </c>
      <c r="L4630">
        <v>40590</v>
      </c>
      <c r="M4630">
        <v>7707</v>
      </c>
      <c r="N4630">
        <v>213000000</v>
      </c>
    </row>
    <row r="4631" spans="1:14" x14ac:dyDescent="0.3">
      <c r="A4631" t="s">
        <v>6872</v>
      </c>
      <c r="B4631" t="s">
        <v>2187</v>
      </c>
      <c r="C4631" t="s">
        <v>2201</v>
      </c>
      <c r="D4631" t="s">
        <v>2272</v>
      </c>
      <c r="E4631" s="17">
        <v>43903</v>
      </c>
      <c r="F4631">
        <v>1084</v>
      </c>
      <c r="G4631">
        <v>90</v>
      </c>
      <c r="H4631">
        <v>184</v>
      </c>
      <c r="I4631">
        <v>693631</v>
      </c>
      <c r="J4631">
        <v>11540</v>
      </c>
      <c r="K4631">
        <v>689967</v>
      </c>
      <c r="L4631">
        <v>17344</v>
      </c>
      <c r="M4631">
        <v>13066</v>
      </c>
      <c r="N4631">
        <v>83000000</v>
      </c>
    </row>
    <row r="4632" spans="1:14" x14ac:dyDescent="0.3">
      <c r="A4632" t="s">
        <v>6873</v>
      </c>
      <c r="B4632" t="s">
        <v>2194</v>
      </c>
      <c r="C4632" t="s">
        <v>27</v>
      </c>
      <c r="D4632" t="s">
        <v>27</v>
      </c>
      <c r="E4632" s="17">
        <v>44462</v>
      </c>
      <c r="F4632">
        <v>3914</v>
      </c>
      <c r="G4632">
        <v>109</v>
      </c>
      <c r="H4632">
        <v>488</v>
      </c>
      <c r="I4632">
        <v>697545</v>
      </c>
      <c r="J4632">
        <v>11649</v>
      </c>
      <c r="K4632">
        <v>690455</v>
      </c>
      <c r="L4632">
        <v>31312</v>
      </c>
      <c r="M4632">
        <v>14066</v>
      </c>
      <c r="N4632">
        <v>1380000000</v>
      </c>
    </row>
    <row r="4633" spans="1:14" x14ac:dyDescent="0.3">
      <c r="A4633" t="s">
        <v>6874</v>
      </c>
      <c r="B4633" t="s">
        <v>2194</v>
      </c>
      <c r="C4633" t="s">
        <v>2221</v>
      </c>
      <c r="D4633" t="s">
        <v>2281</v>
      </c>
      <c r="E4633" s="17">
        <v>43923</v>
      </c>
      <c r="F4633">
        <v>238</v>
      </c>
      <c r="G4633">
        <v>55</v>
      </c>
      <c r="H4633">
        <v>2065</v>
      </c>
      <c r="I4633">
        <v>697783</v>
      </c>
      <c r="J4633">
        <v>11704</v>
      </c>
      <c r="K4633">
        <v>692520</v>
      </c>
      <c r="L4633">
        <v>2618</v>
      </c>
      <c r="M4633">
        <v>11227</v>
      </c>
      <c r="N4633">
        <v>1380000000</v>
      </c>
    </row>
    <row r="4634" spans="1:14" x14ac:dyDescent="0.3">
      <c r="A4634" t="s">
        <v>6875</v>
      </c>
      <c r="B4634" t="s">
        <v>2211</v>
      </c>
      <c r="C4634" t="s">
        <v>2245</v>
      </c>
      <c r="D4634" t="s">
        <v>2308</v>
      </c>
      <c r="E4634" s="17">
        <v>44335</v>
      </c>
      <c r="F4634">
        <v>2914</v>
      </c>
      <c r="G4634">
        <v>84</v>
      </c>
      <c r="H4634">
        <v>1720</v>
      </c>
      <c r="I4634">
        <v>700697</v>
      </c>
      <c r="J4634">
        <v>11788</v>
      </c>
      <c r="K4634">
        <v>694240</v>
      </c>
      <c r="L4634">
        <v>49538</v>
      </c>
      <c r="M4634">
        <v>14037</v>
      </c>
      <c r="N4634">
        <v>331000000</v>
      </c>
    </row>
    <row r="4635" spans="1:14" x14ac:dyDescent="0.3">
      <c r="A4635" t="s">
        <v>6876</v>
      </c>
      <c r="B4635" t="s">
        <v>2187</v>
      </c>
      <c r="C4635" t="s">
        <v>2255</v>
      </c>
      <c r="D4635" t="s">
        <v>2255</v>
      </c>
      <c r="E4635" s="17">
        <v>44428</v>
      </c>
      <c r="F4635">
        <v>2095</v>
      </c>
      <c r="G4635">
        <v>149</v>
      </c>
      <c r="H4635">
        <v>170</v>
      </c>
      <c r="I4635">
        <v>702792</v>
      </c>
      <c r="J4635">
        <v>11937</v>
      </c>
      <c r="K4635">
        <v>694410</v>
      </c>
      <c r="L4635">
        <v>37710</v>
      </c>
      <c r="M4635">
        <v>14032</v>
      </c>
      <c r="N4635">
        <v>83000000</v>
      </c>
    </row>
    <row r="4636" spans="1:14" x14ac:dyDescent="0.3">
      <c r="A4636" t="s">
        <v>6877</v>
      </c>
      <c r="B4636" t="s">
        <v>2187</v>
      </c>
      <c r="C4636" t="s">
        <v>2188</v>
      </c>
      <c r="D4636" t="s">
        <v>2188</v>
      </c>
      <c r="E4636" s="17">
        <v>44166</v>
      </c>
      <c r="F4636">
        <v>1471</v>
      </c>
      <c r="G4636">
        <v>7</v>
      </c>
      <c r="H4636">
        <v>399</v>
      </c>
      <c r="I4636">
        <v>704263</v>
      </c>
      <c r="J4636">
        <v>11944</v>
      </c>
      <c r="K4636">
        <v>694809</v>
      </c>
      <c r="L4636">
        <v>8826</v>
      </c>
      <c r="M4636">
        <v>7800</v>
      </c>
      <c r="N4636">
        <v>83000000</v>
      </c>
    </row>
    <row r="4637" spans="1:14" x14ac:dyDescent="0.3">
      <c r="A4637" t="s">
        <v>6878</v>
      </c>
      <c r="B4637" t="s">
        <v>2206</v>
      </c>
      <c r="C4637" t="s">
        <v>2257</v>
      </c>
      <c r="D4637" t="s">
        <v>2290</v>
      </c>
      <c r="E4637" s="17">
        <v>44255</v>
      </c>
      <c r="F4637">
        <v>2045</v>
      </c>
      <c r="G4637">
        <v>138</v>
      </c>
      <c r="H4637">
        <v>3592</v>
      </c>
      <c r="I4637">
        <v>706308</v>
      </c>
      <c r="J4637">
        <v>12082</v>
      </c>
      <c r="K4637">
        <v>698401</v>
      </c>
      <c r="L4637">
        <v>28630</v>
      </c>
      <c r="M4637">
        <v>8403</v>
      </c>
      <c r="N4637">
        <v>68000000</v>
      </c>
    </row>
    <row r="4638" spans="1:14" x14ac:dyDescent="0.3">
      <c r="A4638" t="s">
        <v>6879</v>
      </c>
      <c r="B4638" t="s">
        <v>2187</v>
      </c>
      <c r="C4638" t="s">
        <v>2255</v>
      </c>
      <c r="D4638" t="s">
        <v>2255</v>
      </c>
      <c r="E4638" s="17">
        <v>44329</v>
      </c>
      <c r="F4638">
        <v>4612</v>
      </c>
      <c r="G4638">
        <v>106</v>
      </c>
      <c r="H4638">
        <v>3652</v>
      </c>
      <c r="I4638">
        <v>710920</v>
      </c>
      <c r="J4638">
        <v>12188</v>
      </c>
      <c r="K4638">
        <v>702053</v>
      </c>
      <c r="L4638">
        <v>69180</v>
      </c>
      <c r="M4638">
        <v>1600</v>
      </c>
      <c r="N4638">
        <v>83000000</v>
      </c>
    </row>
    <row r="4639" spans="1:14" x14ac:dyDescent="0.3">
      <c r="A4639" t="s">
        <v>6880</v>
      </c>
      <c r="B4639" t="s">
        <v>2187</v>
      </c>
      <c r="C4639" t="s">
        <v>2188</v>
      </c>
      <c r="D4639" t="s">
        <v>2188</v>
      </c>
      <c r="E4639" s="17">
        <v>44194</v>
      </c>
      <c r="F4639">
        <v>3683</v>
      </c>
      <c r="G4639">
        <v>11</v>
      </c>
      <c r="H4639">
        <v>238</v>
      </c>
      <c r="I4639">
        <v>714603</v>
      </c>
      <c r="J4639">
        <v>12199</v>
      </c>
      <c r="K4639">
        <v>702291</v>
      </c>
      <c r="L4639">
        <v>36830</v>
      </c>
      <c r="M4639">
        <v>13739</v>
      </c>
      <c r="N4639">
        <v>83000000</v>
      </c>
    </row>
    <row r="4640" spans="1:14" x14ac:dyDescent="0.3">
      <c r="A4640" t="s">
        <v>6881</v>
      </c>
      <c r="B4640" t="s">
        <v>2194</v>
      </c>
      <c r="C4640" t="s">
        <v>27</v>
      </c>
      <c r="D4640" t="s">
        <v>27</v>
      </c>
      <c r="E4640" s="17">
        <v>44460</v>
      </c>
      <c r="F4640">
        <v>204</v>
      </c>
      <c r="G4640">
        <v>175</v>
      </c>
      <c r="H4640">
        <v>1340</v>
      </c>
      <c r="I4640">
        <v>714807</v>
      </c>
      <c r="J4640">
        <v>12374</v>
      </c>
      <c r="K4640">
        <v>703631</v>
      </c>
      <c r="L4640">
        <v>2652</v>
      </c>
      <c r="M4640">
        <v>8223</v>
      </c>
      <c r="N4640">
        <v>1380000000</v>
      </c>
    </row>
    <row r="4641" spans="1:14" x14ac:dyDescent="0.3">
      <c r="A4641" t="s">
        <v>6882</v>
      </c>
      <c r="B4641" t="s">
        <v>2187</v>
      </c>
      <c r="C4641" t="s">
        <v>2255</v>
      </c>
      <c r="D4641" t="s">
        <v>2255</v>
      </c>
      <c r="E4641" s="17">
        <v>44029</v>
      </c>
      <c r="F4641">
        <v>3600</v>
      </c>
      <c r="G4641">
        <v>102</v>
      </c>
      <c r="H4641">
        <v>4415</v>
      </c>
      <c r="I4641">
        <v>718407</v>
      </c>
      <c r="J4641">
        <v>12476</v>
      </c>
      <c r="K4641">
        <v>708046</v>
      </c>
      <c r="L4641">
        <v>57600</v>
      </c>
      <c r="M4641">
        <v>13593</v>
      </c>
      <c r="N4641">
        <v>83000000</v>
      </c>
    </row>
    <row r="4642" spans="1:14" x14ac:dyDescent="0.3">
      <c r="A4642" t="s">
        <v>6883</v>
      </c>
      <c r="B4642" t="s">
        <v>2187</v>
      </c>
      <c r="C4642" t="s">
        <v>2255</v>
      </c>
      <c r="D4642" t="s">
        <v>2255</v>
      </c>
      <c r="E4642" s="17">
        <v>44548</v>
      </c>
      <c r="F4642">
        <v>2137</v>
      </c>
      <c r="G4642">
        <v>62</v>
      </c>
      <c r="H4642">
        <v>3621</v>
      </c>
      <c r="I4642">
        <v>720544</v>
      </c>
      <c r="J4642">
        <v>12538</v>
      </c>
      <c r="K4642">
        <v>711667</v>
      </c>
      <c r="L4642">
        <v>27781</v>
      </c>
      <c r="M4642">
        <v>5949</v>
      </c>
      <c r="N4642">
        <v>83000000</v>
      </c>
    </row>
    <row r="4643" spans="1:14" x14ac:dyDescent="0.3">
      <c r="A4643" t="s">
        <v>6884</v>
      </c>
      <c r="B4643" t="s">
        <v>2194</v>
      </c>
      <c r="C4643" t="s">
        <v>2195</v>
      </c>
      <c r="D4643" t="s">
        <v>2196</v>
      </c>
      <c r="E4643" s="17">
        <v>44243</v>
      </c>
      <c r="F4643">
        <v>1213</v>
      </c>
      <c r="G4643">
        <v>26</v>
      </c>
      <c r="H4643">
        <v>2569</v>
      </c>
      <c r="I4643">
        <v>721757</v>
      </c>
      <c r="J4643">
        <v>12564</v>
      </c>
      <c r="K4643">
        <v>714236</v>
      </c>
      <c r="L4643">
        <v>12130</v>
      </c>
      <c r="M4643">
        <v>4716</v>
      </c>
      <c r="N4643">
        <v>1380000000</v>
      </c>
    </row>
    <row r="4644" spans="1:14" x14ac:dyDescent="0.3">
      <c r="A4644" t="s">
        <v>6885</v>
      </c>
      <c r="B4644" t="s">
        <v>2187</v>
      </c>
      <c r="C4644" t="s">
        <v>2338</v>
      </c>
      <c r="D4644" t="s">
        <v>2339</v>
      </c>
      <c r="E4644" s="17">
        <v>44169</v>
      </c>
      <c r="F4644">
        <v>3834</v>
      </c>
      <c r="G4644">
        <v>34</v>
      </c>
      <c r="H4644">
        <v>2575</v>
      </c>
      <c r="I4644">
        <v>725591</v>
      </c>
      <c r="J4644">
        <v>12598</v>
      </c>
      <c r="K4644">
        <v>716811</v>
      </c>
      <c r="L4644">
        <v>61344</v>
      </c>
      <c r="M4644">
        <v>15535</v>
      </c>
      <c r="N4644">
        <v>83000000</v>
      </c>
    </row>
    <row r="4645" spans="1:14" x14ac:dyDescent="0.3">
      <c r="A4645" t="s">
        <v>6886</v>
      </c>
      <c r="B4645" t="s">
        <v>2194</v>
      </c>
      <c r="C4645" t="s">
        <v>27</v>
      </c>
      <c r="D4645" t="s">
        <v>27</v>
      </c>
      <c r="E4645" s="17">
        <v>44489</v>
      </c>
      <c r="F4645">
        <v>3091</v>
      </c>
      <c r="G4645">
        <v>129</v>
      </c>
      <c r="H4645">
        <v>1348</v>
      </c>
      <c r="I4645">
        <v>728682</v>
      </c>
      <c r="J4645">
        <v>12727</v>
      </c>
      <c r="K4645">
        <v>718159</v>
      </c>
      <c r="L4645">
        <v>30910</v>
      </c>
      <c r="M4645">
        <v>901</v>
      </c>
      <c r="N4645">
        <v>1380000000</v>
      </c>
    </row>
    <row r="4646" spans="1:14" x14ac:dyDescent="0.3">
      <c r="A4646" t="s">
        <v>6887</v>
      </c>
      <c r="B4646" t="s">
        <v>2206</v>
      </c>
      <c r="C4646" t="s">
        <v>2224</v>
      </c>
      <c r="D4646" t="s">
        <v>2230</v>
      </c>
      <c r="E4646" s="17">
        <v>44259</v>
      </c>
      <c r="F4646">
        <v>1382</v>
      </c>
      <c r="G4646">
        <v>135</v>
      </c>
      <c r="H4646">
        <v>4854</v>
      </c>
      <c r="I4646">
        <v>730064</v>
      </c>
      <c r="J4646">
        <v>12862</v>
      </c>
      <c r="K4646">
        <v>723013</v>
      </c>
      <c r="L4646">
        <v>13820</v>
      </c>
      <c r="M4646">
        <v>6005</v>
      </c>
      <c r="N4646">
        <v>68000000</v>
      </c>
    </row>
    <row r="4647" spans="1:14" x14ac:dyDescent="0.3">
      <c r="A4647" t="s">
        <v>6888</v>
      </c>
      <c r="B4647" t="s">
        <v>2190</v>
      </c>
      <c r="C4647" t="s">
        <v>2252</v>
      </c>
      <c r="D4647" t="s">
        <v>2301</v>
      </c>
      <c r="E4647" s="17">
        <v>43969</v>
      </c>
      <c r="F4647">
        <v>3680</v>
      </c>
      <c r="G4647">
        <v>19</v>
      </c>
      <c r="H4647">
        <v>2089</v>
      </c>
      <c r="I4647">
        <v>733744</v>
      </c>
      <c r="J4647">
        <v>12881</v>
      </c>
      <c r="K4647">
        <v>725102</v>
      </c>
      <c r="L4647">
        <v>55200</v>
      </c>
      <c r="M4647">
        <v>12061</v>
      </c>
      <c r="N4647">
        <v>213000000</v>
      </c>
    </row>
    <row r="4648" spans="1:14" x14ac:dyDescent="0.3">
      <c r="A4648" t="s">
        <v>6889</v>
      </c>
      <c r="B4648" t="s">
        <v>2194</v>
      </c>
      <c r="C4648" t="s">
        <v>2221</v>
      </c>
      <c r="D4648" t="s">
        <v>2222</v>
      </c>
      <c r="E4648" s="17">
        <v>44523</v>
      </c>
      <c r="F4648">
        <v>1679</v>
      </c>
      <c r="G4648">
        <v>7</v>
      </c>
      <c r="H4648">
        <v>233</v>
      </c>
      <c r="I4648">
        <v>735423</v>
      </c>
      <c r="J4648">
        <v>12888</v>
      </c>
      <c r="K4648">
        <v>725335</v>
      </c>
      <c r="L4648">
        <v>23506</v>
      </c>
      <c r="M4648">
        <v>7318</v>
      </c>
      <c r="N4648">
        <v>1380000000</v>
      </c>
    </row>
    <row r="4649" spans="1:14" x14ac:dyDescent="0.3">
      <c r="A4649" t="s">
        <v>6890</v>
      </c>
      <c r="B4649" t="s">
        <v>2194</v>
      </c>
      <c r="C4649" t="s">
        <v>2195</v>
      </c>
      <c r="D4649" t="s">
        <v>2196</v>
      </c>
      <c r="E4649" s="17">
        <v>44372</v>
      </c>
      <c r="F4649">
        <v>6</v>
      </c>
      <c r="G4649">
        <v>190</v>
      </c>
      <c r="H4649">
        <v>555</v>
      </c>
      <c r="I4649">
        <v>735429</v>
      </c>
      <c r="J4649">
        <v>13078</v>
      </c>
      <c r="K4649">
        <v>725890</v>
      </c>
      <c r="L4649">
        <v>60</v>
      </c>
      <c r="M4649">
        <v>11224</v>
      </c>
      <c r="N4649">
        <v>1380000000</v>
      </c>
    </row>
    <row r="4650" spans="1:14" x14ac:dyDescent="0.3">
      <c r="A4650" t="s">
        <v>6891</v>
      </c>
      <c r="B4650" t="s">
        <v>2187</v>
      </c>
      <c r="C4650" t="s">
        <v>2188</v>
      </c>
      <c r="D4650" t="s">
        <v>2188</v>
      </c>
      <c r="E4650" s="17">
        <v>43887</v>
      </c>
      <c r="F4650">
        <v>1885</v>
      </c>
      <c r="G4650">
        <v>67</v>
      </c>
      <c r="H4650">
        <v>2484</v>
      </c>
      <c r="I4650">
        <v>737314</v>
      </c>
      <c r="J4650">
        <v>13145</v>
      </c>
      <c r="K4650">
        <v>728374</v>
      </c>
      <c r="L4650">
        <v>13195</v>
      </c>
      <c r="M4650">
        <v>16024</v>
      </c>
      <c r="N4650">
        <v>83000000</v>
      </c>
    </row>
    <row r="4651" spans="1:14" x14ac:dyDescent="0.3">
      <c r="A4651" t="s">
        <v>6892</v>
      </c>
      <c r="B4651" t="s">
        <v>2194</v>
      </c>
      <c r="C4651" t="s">
        <v>2221</v>
      </c>
      <c r="D4651" t="s">
        <v>2281</v>
      </c>
      <c r="E4651" s="17">
        <v>44062</v>
      </c>
      <c r="F4651">
        <v>3498</v>
      </c>
      <c r="G4651">
        <v>158</v>
      </c>
      <c r="H4651">
        <v>1954</v>
      </c>
      <c r="I4651">
        <v>740812</v>
      </c>
      <c r="J4651">
        <v>13303</v>
      </c>
      <c r="K4651">
        <v>730328</v>
      </c>
      <c r="L4651">
        <v>27984</v>
      </c>
      <c r="M4651">
        <v>3344</v>
      </c>
      <c r="N4651">
        <v>1380000000</v>
      </c>
    </row>
    <row r="4652" spans="1:14" x14ac:dyDescent="0.3">
      <c r="A4652" t="s">
        <v>6893</v>
      </c>
      <c r="B4652" t="s">
        <v>2211</v>
      </c>
      <c r="C4652" t="s">
        <v>2237</v>
      </c>
      <c r="D4652" t="s">
        <v>2250</v>
      </c>
      <c r="E4652" s="17">
        <v>44488</v>
      </c>
      <c r="F4652">
        <v>295</v>
      </c>
      <c r="G4652">
        <v>159</v>
      </c>
      <c r="H4652">
        <v>4771</v>
      </c>
      <c r="I4652">
        <v>741107</v>
      </c>
      <c r="J4652">
        <v>13462</v>
      </c>
      <c r="K4652">
        <v>735099</v>
      </c>
      <c r="L4652">
        <v>2950</v>
      </c>
      <c r="M4652">
        <v>10859</v>
      </c>
      <c r="N4652">
        <v>331000000</v>
      </c>
    </row>
    <row r="4653" spans="1:14" x14ac:dyDescent="0.3">
      <c r="A4653" t="s">
        <v>6894</v>
      </c>
      <c r="B4653" t="s">
        <v>2211</v>
      </c>
      <c r="C4653" t="s">
        <v>2237</v>
      </c>
      <c r="D4653" t="s">
        <v>2250</v>
      </c>
      <c r="E4653" s="17">
        <v>44265</v>
      </c>
      <c r="F4653">
        <v>263</v>
      </c>
      <c r="G4653">
        <v>140</v>
      </c>
      <c r="H4653">
        <v>3733</v>
      </c>
      <c r="I4653">
        <v>741370</v>
      </c>
      <c r="J4653">
        <v>13602</v>
      </c>
      <c r="K4653">
        <v>738832</v>
      </c>
      <c r="L4653">
        <v>3682</v>
      </c>
      <c r="M4653">
        <v>12421</v>
      </c>
      <c r="N4653">
        <v>331000000</v>
      </c>
    </row>
    <row r="4654" spans="1:14" x14ac:dyDescent="0.3">
      <c r="A4654" t="s">
        <v>6895</v>
      </c>
      <c r="B4654" t="s">
        <v>2206</v>
      </c>
      <c r="C4654" t="s">
        <v>2224</v>
      </c>
      <c r="D4654" t="s">
        <v>2225</v>
      </c>
      <c r="E4654" s="17">
        <v>44214</v>
      </c>
      <c r="F4654">
        <v>2137</v>
      </c>
      <c r="G4654">
        <v>85</v>
      </c>
      <c r="H4654">
        <v>3275</v>
      </c>
      <c r="I4654">
        <v>743507</v>
      </c>
      <c r="J4654">
        <v>13687</v>
      </c>
      <c r="K4654">
        <v>742107</v>
      </c>
      <c r="L4654">
        <v>10685</v>
      </c>
      <c r="M4654">
        <v>9806</v>
      </c>
      <c r="N4654">
        <v>68000000</v>
      </c>
    </row>
    <row r="4655" spans="1:14" x14ac:dyDescent="0.3">
      <c r="A4655" t="s">
        <v>6896</v>
      </c>
      <c r="B4655" t="s">
        <v>2194</v>
      </c>
      <c r="C4655" t="s">
        <v>2204</v>
      </c>
      <c r="D4655" t="s">
        <v>2235</v>
      </c>
      <c r="E4655" s="17">
        <v>44390</v>
      </c>
      <c r="F4655">
        <v>4948</v>
      </c>
      <c r="G4655">
        <v>25</v>
      </c>
      <c r="H4655">
        <v>802</v>
      </c>
      <c r="I4655">
        <v>748455</v>
      </c>
      <c r="J4655">
        <v>13712</v>
      </c>
      <c r="K4655">
        <v>742909</v>
      </c>
      <c r="L4655">
        <v>24740</v>
      </c>
      <c r="M4655">
        <v>15727</v>
      </c>
      <c r="N4655">
        <v>1380000000</v>
      </c>
    </row>
    <row r="4656" spans="1:14" x14ac:dyDescent="0.3">
      <c r="A4656" t="s">
        <v>6897</v>
      </c>
      <c r="B4656" t="s">
        <v>2187</v>
      </c>
      <c r="C4656" t="s">
        <v>2338</v>
      </c>
      <c r="D4656" t="s">
        <v>2438</v>
      </c>
      <c r="E4656" s="17">
        <v>44024</v>
      </c>
      <c r="F4656">
        <v>3865</v>
      </c>
      <c r="G4656">
        <v>80</v>
      </c>
      <c r="H4656">
        <v>4946</v>
      </c>
      <c r="I4656">
        <v>752320</v>
      </c>
      <c r="J4656">
        <v>13792</v>
      </c>
      <c r="K4656">
        <v>747855</v>
      </c>
      <c r="L4656">
        <v>65705</v>
      </c>
      <c r="M4656">
        <v>4810</v>
      </c>
      <c r="N4656">
        <v>83000000</v>
      </c>
    </row>
    <row r="4657" spans="1:14" x14ac:dyDescent="0.3">
      <c r="A4657" t="s">
        <v>6898</v>
      </c>
      <c r="B4657" t="s">
        <v>2187</v>
      </c>
      <c r="C4657" t="s">
        <v>2338</v>
      </c>
      <c r="D4657" t="s">
        <v>2339</v>
      </c>
      <c r="E4657" s="17">
        <v>44478</v>
      </c>
      <c r="F4657">
        <v>4496</v>
      </c>
      <c r="G4657">
        <v>156</v>
      </c>
      <c r="H4657">
        <v>996</v>
      </c>
      <c r="I4657">
        <v>756816</v>
      </c>
      <c r="J4657">
        <v>13948</v>
      </c>
      <c r="K4657">
        <v>748851</v>
      </c>
      <c r="L4657">
        <v>49456</v>
      </c>
      <c r="M4657">
        <v>18537</v>
      </c>
      <c r="N4657">
        <v>83000000</v>
      </c>
    </row>
    <row r="4658" spans="1:14" x14ac:dyDescent="0.3">
      <c r="A4658" t="s">
        <v>6899</v>
      </c>
      <c r="B4658" t="s">
        <v>2190</v>
      </c>
      <c r="C4658" t="s">
        <v>2198</v>
      </c>
      <c r="D4658" t="s">
        <v>2199</v>
      </c>
      <c r="E4658" s="17">
        <v>44364</v>
      </c>
      <c r="F4658">
        <v>4452</v>
      </c>
      <c r="G4658">
        <v>119</v>
      </c>
      <c r="H4658">
        <v>845</v>
      </c>
      <c r="I4658">
        <v>761268</v>
      </c>
      <c r="J4658">
        <v>14067</v>
      </c>
      <c r="K4658">
        <v>749696</v>
      </c>
      <c r="L4658">
        <v>22260</v>
      </c>
      <c r="M4658">
        <v>8668</v>
      </c>
      <c r="N4658">
        <v>213000000</v>
      </c>
    </row>
    <row r="4659" spans="1:14" x14ac:dyDescent="0.3">
      <c r="A4659" t="s">
        <v>6900</v>
      </c>
      <c r="B4659" t="s">
        <v>2206</v>
      </c>
      <c r="C4659" t="s">
        <v>2224</v>
      </c>
      <c r="D4659" t="s">
        <v>2230</v>
      </c>
      <c r="E4659" s="17">
        <v>44348</v>
      </c>
      <c r="F4659">
        <v>2546</v>
      </c>
      <c r="G4659">
        <v>17</v>
      </c>
      <c r="H4659">
        <v>1319</v>
      </c>
      <c r="I4659">
        <v>763814</v>
      </c>
      <c r="J4659">
        <v>14084</v>
      </c>
      <c r="K4659">
        <v>751015</v>
      </c>
      <c r="L4659">
        <v>22914</v>
      </c>
      <c r="M4659">
        <v>3015</v>
      </c>
      <c r="N4659">
        <v>68000000</v>
      </c>
    </row>
    <row r="4660" spans="1:14" x14ac:dyDescent="0.3">
      <c r="A4660" t="s">
        <v>6901</v>
      </c>
      <c r="B4660" t="s">
        <v>2187</v>
      </c>
      <c r="C4660" t="s">
        <v>2201</v>
      </c>
      <c r="D4660" t="s">
        <v>2202</v>
      </c>
      <c r="E4660" s="17">
        <v>44546</v>
      </c>
      <c r="F4660">
        <v>4929</v>
      </c>
      <c r="G4660">
        <v>68</v>
      </c>
      <c r="H4660">
        <v>4117</v>
      </c>
      <c r="I4660">
        <v>768743</v>
      </c>
      <c r="J4660">
        <v>14152</v>
      </c>
      <c r="K4660">
        <v>755132</v>
      </c>
      <c r="L4660">
        <v>69006</v>
      </c>
      <c r="M4660">
        <v>11578</v>
      </c>
      <c r="N4660">
        <v>83000000</v>
      </c>
    </row>
    <row r="4661" spans="1:14" x14ac:dyDescent="0.3">
      <c r="A4661" t="s">
        <v>6902</v>
      </c>
      <c r="B4661" t="s">
        <v>2190</v>
      </c>
      <c r="C4661" t="s">
        <v>2269</v>
      </c>
      <c r="D4661" t="s">
        <v>2288</v>
      </c>
      <c r="E4661" s="17">
        <v>44015</v>
      </c>
      <c r="F4661">
        <v>4530</v>
      </c>
      <c r="G4661">
        <v>139</v>
      </c>
      <c r="H4661">
        <v>1710</v>
      </c>
      <c r="I4661">
        <v>773273</v>
      </c>
      <c r="J4661">
        <v>14291</v>
      </c>
      <c r="K4661">
        <v>756842</v>
      </c>
      <c r="L4661">
        <v>67950</v>
      </c>
      <c r="M4661">
        <v>3081</v>
      </c>
      <c r="N4661">
        <v>213000000</v>
      </c>
    </row>
    <row r="4662" spans="1:14" x14ac:dyDescent="0.3">
      <c r="A4662" t="s">
        <v>6903</v>
      </c>
      <c r="B4662" t="s">
        <v>2187</v>
      </c>
      <c r="C4662" t="s">
        <v>2338</v>
      </c>
      <c r="D4662" t="s">
        <v>2339</v>
      </c>
      <c r="E4662" s="17">
        <v>44122</v>
      </c>
      <c r="F4662">
        <v>118</v>
      </c>
      <c r="G4662">
        <v>129</v>
      </c>
      <c r="H4662">
        <v>241</v>
      </c>
      <c r="I4662">
        <v>773391</v>
      </c>
      <c r="J4662">
        <v>14420</v>
      </c>
      <c r="K4662">
        <v>757083</v>
      </c>
      <c r="L4662">
        <v>1416</v>
      </c>
      <c r="M4662">
        <v>7424</v>
      </c>
      <c r="N4662">
        <v>83000000</v>
      </c>
    </row>
    <row r="4663" spans="1:14" x14ac:dyDescent="0.3">
      <c r="A4663" t="s">
        <v>6904</v>
      </c>
      <c r="B4663" t="s">
        <v>2190</v>
      </c>
      <c r="C4663" t="s">
        <v>2252</v>
      </c>
      <c r="D4663" t="s">
        <v>2301</v>
      </c>
      <c r="E4663" s="17">
        <v>44165</v>
      </c>
      <c r="F4663">
        <v>2395</v>
      </c>
      <c r="G4663">
        <v>169</v>
      </c>
      <c r="H4663">
        <v>2890</v>
      </c>
      <c r="I4663">
        <v>775786</v>
      </c>
      <c r="J4663">
        <v>14589</v>
      </c>
      <c r="K4663">
        <v>759973</v>
      </c>
      <c r="L4663">
        <v>23950</v>
      </c>
      <c r="M4663">
        <v>14060</v>
      </c>
      <c r="N4663">
        <v>213000000</v>
      </c>
    </row>
    <row r="4664" spans="1:14" x14ac:dyDescent="0.3">
      <c r="A4664" t="s">
        <v>6905</v>
      </c>
      <c r="B4664" t="s">
        <v>2211</v>
      </c>
      <c r="C4664" t="s">
        <v>2241</v>
      </c>
      <c r="D4664" t="s">
        <v>2242</v>
      </c>
      <c r="E4664" s="17">
        <v>43946</v>
      </c>
      <c r="F4664">
        <v>3367</v>
      </c>
      <c r="G4664">
        <v>134</v>
      </c>
      <c r="H4664">
        <v>2625</v>
      </c>
      <c r="I4664">
        <v>779153</v>
      </c>
      <c r="J4664">
        <v>14723</v>
      </c>
      <c r="K4664">
        <v>762598</v>
      </c>
      <c r="L4664">
        <v>60606</v>
      </c>
      <c r="M4664">
        <v>10966</v>
      </c>
      <c r="N4664">
        <v>331000000</v>
      </c>
    </row>
    <row r="4665" spans="1:14" x14ac:dyDescent="0.3">
      <c r="A4665" t="s">
        <v>6906</v>
      </c>
      <c r="B4665" t="s">
        <v>2211</v>
      </c>
      <c r="C4665" t="s">
        <v>2237</v>
      </c>
      <c r="D4665" t="s">
        <v>2250</v>
      </c>
      <c r="E4665" s="17">
        <v>43879</v>
      </c>
      <c r="F4665">
        <v>1702</v>
      </c>
      <c r="G4665">
        <v>46</v>
      </c>
      <c r="H4665">
        <v>3498</v>
      </c>
      <c r="I4665">
        <v>780855</v>
      </c>
      <c r="J4665">
        <v>14769</v>
      </c>
      <c r="K4665">
        <v>766096</v>
      </c>
      <c r="L4665">
        <v>32338</v>
      </c>
      <c r="M4665">
        <v>16214</v>
      </c>
      <c r="N4665">
        <v>331000000</v>
      </c>
    </row>
    <row r="4666" spans="1:14" x14ac:dyDescent="0.3">
      <c r="A4666" t="s">
        <v>6907</v>
      </c>
      <c r="B4666" t="s">
        <v>2187</v>
      </c>
      <c r="C4666" t="s">
        <v>2338</v>
      </c>
      <c r="D4666" t="s">
        <v>2339</v>
      </c>
      <c r="E4666" s="17">
        <v>44515</v>
      </c>
      <c r="F4666">
        <v>529</v>
      </c>
      <c r="G4666">
        <v>122</v>
      </c>
      <c r="H4666">
        <v>452</v>
      </c>
      <c r="I4666">
        <v>781384</v>
      </c>
      <c r="J4666">
        <v>14891</v>
      </c>
      <c r="K4666">
        <v>766548</v>
      </c>
      <c r="L4666">
        <v>3703</v>
      </c>
      <c r="M4666">
        <v>16132</v>
      </c>
      <c r="N4666">
        <v>83000000</v>
      </c>
    </row>
    <row r="4667" spans="1:14" x14ac:dyDescent="0.3">
      <c r="A4667" t="s">
        <v>6908</v>
      </c>
      <c r="B4667" t="s">
        <v>2206</v>
      </c>
      <c r="C4667" t="s">
        <v>2224</v>
      </c>
      <c r="D4667" t="s">
        <v>2230</v>
      </c>
      <c r="E4667" s="17">
        <v>43912</v>
      </c>
      <c r="F4667">
        <v>3674</v>
      </c>
      <c r="G4667">
        <v>53</v>
      </c>
      <c r="H4667">
        <v>1629</v>
      </c>
      <c r="I4667">
        <v>785058</v>
      </c>
      <c r="J4667">
        <v>14944</v>
      </c>
      <c r="K4667">
        <v>768177</v>
      </c>
      <c r="L4667">
        <v>66132</v>
      </c>
      <c r="M4667">
        <v>12159</v>
      </c>
      <c r="N4667">
        <v>68000000</v>
      </c>
    </row>
    <row r="4668" spans="1:14" x14ac:dyDescent="0.3">
      <c r="A4668" t="s">
        <v>6909</v>
      </c>
      <c r="B4668" t="s">
        <v>2194</v>
      </c>
      <c r="C4668" t="s">
        <v>2195</v>
      </c>
      <c r="D4668" t="s">
        <v>2296</v>
      </c>
      <c r="E4668" s="17">
        <v>44163</v>
      </c>
      <c r="F4668">
        <v>302</v>
      </c>
      <c r="G4668">
        <v>14</v>
      </c>
      <c r="H4668">
        <v>2260</v>
      </c>
      <c r="I4668">
        <v>785360</v>
      </c>
      <c r="J4668">
        <v>14958</v>
      </c>
      <c r="K4668">
        <v>770437</v>
      </c>
      <c r="L4668">
        <v>1812</v>
      </c>
      <c r="M4668">
        <v>19813</v>
      </c>
      <c r="N4668">
        <v>1380000000</v>
      </c>
    </row>
    <row r="4669" spans="1:14" x14ac:dyDescent="0.3">
      <c r="A4669" t="s">
        <v>6910</v>
      </c>
      <c r="B4669" t="s">
        <v>2206</v>
      </c>
      <c r="C4669" t="s">
        <v>2232</v>
      </c>
      <c r="D4669" t="s">
        <v>2233</v>
      </c>
      <c r="E4669" s="17">
        <v>44387</v>
      </c>
      <c r="F4669">
        <v>4067</v>
      </c>
      <c r="G4669">
        <v>185</v>
      </c>
      <c r="H4669">
        <v>3312</v>
      </c>
      <c r="I4669">
        <v>789427</v>
      </c>
      <c r="J4669">
        <v>15143</v>
      </c>
      <c r="K4669">
        <v>773749</v>
      </c>
      <c r="L4669">
        <v>73206</v>
      </c>
      <c r="M4669">
        <v>15221</v>
      </c>
      <c r="N4669">
        <v>68000000</v>
      </c>
    </row>
    <row r="4670" spans="1:14" x14ac:dyDescent="0.3">
      <c r="A4670" t="s">
        <v>6911</v>
      </c>
      <c r="B4670" t="s">
        <v>2206</v>
      </c>
      <c r="C4670" t="s">
        <v>2207</v>
      </c>
      <c r="D4670" t="s">
        <v>2208</v>
      </c>
      <c r="E4670" s="17">
        <v>44165</v>
      </c>
      <c r="F4670">
        <v>4251</v>
      </c>
      <c r="G4670">
        <v>160</v>
      </c>
      <c r="H4670">
        <v>4717</v>
      </c>
      <c r="I4670">
        <v>793678</v>
      </c>
      <c r="J4670">
        <v>15303</v>
      </c>
      <c r="K4670">
        <v>778466</v>
      </c>
      <c r="L4670">
        <v>80769</v>
      </c>
      <c r="M4670">
        <v>15732</v>
      </c>
      <c r="N4670">
        <v>68000000</v>
      </c>
    </row>
    <row r="4671" spans="1:14" x14ac:dyDescent="0.3">
      <c r="A4671" t="s">
        <v>6912</v>
      </c>
      <c r="B4671" t="s">
        <v>2194</v>
      </c>
      <c r="C4671" t="s">
        <v>2221</v>
      </c>
      <c r="D4671" t="s">
        <v>2281</v>
      </c>
      <c r="E4671" s="17">
        <v>44362</v>
      </c>
      <c r="F4671">
        <v>3968</v>
      </c>
      <c r="G4671">
        <v>194</v>
      </c>
      <c r="H4671">
        <v>558</v>
      </c>
      <c r="I4671">
        <v>797646</v>
      </c>
      <c r="J4671">
        <v>15497</v>
      </c>
      <c r="K4671">
        <v>779024</v>
      </c>
      <c r="L4671">
        <v>71424</v>
      </c>
      <c r="M4671">
        <v>16220</v>
      </c>
      <c r="N4671">
        <v>1380000000</v>
      </c>
    </row>
    <row r="4672" spans="1:14" x14ac:dyDescent="0.3">
      <c r="A4672" t="s">
        <v>6913</v>
      </c>
      <c r="B4672" t="s">
        <v>2211</v>
      </c>
      <c r="C4672" t="s">
        <v>2212</v>
      </c>
      <c r="D4672" t="s">
        <v>2328</v>
      </c>
      <c r="E4672" s="17">
        <v>44051</v>
      </c>
      <c r="F4672">
        <v>13</v>
      </c>
      <c r="G4672">
        <v>190</v>
      </c>
      <c r="H4672">
        <v>4967</v>
      </c>
      <c r="I4672">
        <v>797659</v>
      </c>
      <c r="J4672">
        <v>15687</v>
      </c>
      <c r="K4672">
        <v>783991</v>
      </c>
      <c r="L4672">
        <v>78</v>
      </c>
      <c r="M4672">
        <v>4143</v>
      </c>
      <c r="N4672">
        <v>331000000</v>
      </c>
    </row>
    <row r="4673" spans="1:14" x14ac:dyDescent="0.3">
      <c r="A4673" t="s">
        <v>6914</v>
      </c>
      <c r="B4673" t="s">
        <v>2211</v>
      </c>
      <c r="C4673" t="s">
        <v>2237</v>
      </c>
      <c r="D4673" t="s">
        <v>2238</v>
      </c>
      <c r="E4673" s="17">
        <v>44465</v>
      </c>
      <c r="F4673">
        <v>2803</v>
      </c>
      <c r="G4673">
        <v>175</v>
      </c>
      <c r="H4673">
        <v>2715</v>
      </c>
      <c r="I4673">
        <v>800462</v>
      </c>
      <c r="J4673">
        <v>15862</v>
      </c>
      <c r="K4673">
        <v>786706</v>
      </c>
      <c r="L4673">
        <v>22424</v>
      </c>
      <c r="M4673">
        <v>17592</v>
      </c>
      <c r="N4673">
        <v>331000000</v>
      </c>
    </row>
    <row r="4674" spans="1:14" x14ac:dyDescent="0.3">
      <c r="A4674" t="s">
        <v>6915</v>
      </c>
      <c r="B4674" t="s">
        <v>2194</v>
      </c>
      <c r="C4674" t="s">
        <v>2204</v>
      </c>
      <c r="D4674" t="s">
        <v>25</v>
      </c>
      <c r="E4674" s="17">
        <v>44153</v>
      </c>
      <c r="F4674">
        <v>888</v>
      </c>
      <c r="G4674">
        <v>65</v>
      </c>
      <c r="H4674">
        <v>1068</v>
      </c>
      <c r="I4674">
        <v>801350</v>
      </c>
      <c r="J4674">
        <v>15927</v>
      </c>
      <c r="K4674">
        <v>787774</v>
      </c>
      <c r="L4674">
        <v>11544</v>
      </c>
      <c r="M4674">
        <v>10342</v>
      </c>
      <c r="N4674">
        <v>1380000000</v>
      </c>
    </row>
    <row r="4675" spans="1:14" x14ac:dyDescent="0.3">
      <c r="A4675" t="s">
        <v>6916</v>
      </c>
      <c r="B4675" t="s">
        <v>2190</v>
      </c>
      <c r="C4675" t="s">
        <v>2269</v>
      </c>
      <c r="D4675" t="s">
        <v>2270</v>
      </c>
      <c r="E4675" s="17">
        <v>43833</v>
      </c>
      <c r="F4675">
        <v>3528</v>
      </c>
      <c r="G4675">
        <v>80</v>
      </c>
      <c r="H4675">
        <v>2754</v>
      </c>
      <c r="I4675">
        <v>804878</v>
      </c>
      <c r="J4675">
        <v>16007</v>
      </c>
      <c r="K4675">
        <v>790528</v>
      </c>
      <c r="L4675">
        <v>45864</v>
      </c>
      <c r="M4675">
        <v>1247</v>
      </c>
      <c r="N4675">
        <v>213000000</v>
      </c>
    </row>
    <row r="4676" spans="1:14" x14ac:dyDescent="0.3">
      <c r="A4676" t="s">
        <v>6917</v>
      </c>
      <c r="B4676" t="s">
        <v>2206</v>
      </c>
      <c r="C4676" t="s">
        <v>2257</v>
      </c>
      <c r="D4676" t="s">
        <v>2290</v>
      </c>
      <c r="E4676" s="17">
        <v>44524</v>
      </c>
      <c r="F4676">
        <v>1196</v>
      </c>
      <c r="G4676">
        <v>192</v>
      </c>
      <c r="H4676">
        <v>1260</v>
      </c>
      <c r="I4676">
        <v>806074</v>
      </c>
      <c r="J4676">
        <v>16199</v>
      </c>
      <c r="K4676">
        <v>791788</v>
      </c>
      <c r="L4676">
        <v>5980</v>
      </c>
      <c r="M4676">
        <v>7979</v>
      </c>
      <c r="N4676">
        <v>68000000</v>
      </c>
    </row>
    <row r="4677" spans="1:14" x14ac:dyDescent="0.3">
      <c r="A4677" t="s">
        <v>6918</v>
      </c>
      <c r="B4677" t="s">
        <v>2187</v>
      </c>
      <c r="C4677" t="s">
        <v>2338</v>
      </c>
      <c r="D4677" t="s">
        <v>2438</v>
      </c>
      <c r="E4677" s="17">
        <v>44036</v>
      </c>
      <c r="F4677">
        <v>4540</v>
      </c>
      <c r="G4677">
        <v>35</v>
      </c>
      <c r="H4677">
        <v>2770</v>
      </c>
      <c r="I4677">
        <v>810614</v>
      </c>
      <c r="J4677">
        <v>16234</v>
      </c>
      <c r="K4677">
        <v>794558</v>
      </c>
      <c r="L4677">
        <v>40860</v>
      </c>
      <c r="M4677">
        <v>17784</v>
      </c>
      <c r="N4677">
        <v>83000000</v>
      </c>
    </row>
    <row r="4678" spans="1:14" x14ac:dyDescent="0.3">
      <c r="A4678" t="s">
        <v>6919</v>
      </c>
      <c r="B4678" t="s">
        <v>2211</v>
      </c>
      <c r="C4678" t="s">
        <v>2212</v>
      </c>
      <c r="D4678" t="s">
        <v>2328</v>
      </c>
      <c r="E4678" s="17">
        <v>43870</v>
      </c>
      <c r="F4678">
        <v>2169</v>
      </c>
      <c r="G4678">
        <v>16</v>
      </c>
      <c r="H4678">
        <v>4602</v>
      </c>
      <c r="I4678">
        <v>812783</v>
      </c>
      <c r="J4678">
        <v>16250</v>
      </c>
      <c r="K4678">
        <v>799160</v>
      </c>
      <c r="L4678">
        <v>28197</v>
      </c>
      <c r="M4678">
        <v>19414</v>
      </c>
      <c r="N4678">
        <v>331000000</v>
      </c>
    </row>
    <row r="4679" spans="1:14" x14ac:dyDescent="0.3">
      <c r="A4679" t="s">
        <v>6920</v>
      </c>
      <c r="B4679" t="s">
        <v>2187</v>
      </c>
      <c r="C4679" t="s">
        <v>2255</v>
      </c>
      <c r="D4679" t="s">
        <v>2255</v>
      </c>
      <c r="E4679" s="17">
        <v>43889</v>
      </c>
      <c r="F4679">
        <v>3568</v>
      </c>
      <c r="G4679">
        <v>1</v>
      </c>
      <c r="H4679">
        <v>449</v>
      </c>
      <c r="I4679">
        <v>816351</v>
      </c>
      <c r="J4679">
        <v>16251</v>
      </c>
      <c r="K4679">
        <v>799609</v>
      </c>
      <c r="L4679">
        <v>64224</v>
      </c>
      <c r="M4679">
        <v>4206</v>
      </c>
      <c r="N4679">
        <v>83000000</v>
      </c>
    </row>
    <row r="4680" spans="1:14" x14ac:dyDescent="0.3">
      <c r="A4680" t="s">
        <v>6921</v>
      </c>
      <c r="B4680" t="s">
        <v>2194</v>
      </c>
      <c r="C4680" t="s">
        <v>2195</v>
      </c>
      <c r="D4680" t="s">
        <v>2296</v>
      </c>
      <c r="E4680" s="17">
        <v>44404</v>
      </c>
      <c r="F4680">
        <v>2231</v>
      </c>
      <c r="G4680">
        <v>32</v>
      </c>
      <c r="H4680">
        <v>3639</v>
      </c>
      <c r="I4680">
        <v>818582</v>
      </c>
      <c r="J4680">
        <v>16283</v>
      </c>
      <c r="K4680">
        <v>803248</v>
      </c>
      <c r="L4680">
        <v>40158</v>
      </c>
      <c r="M4680">
        <v>8513</v>
      </c>
      <c r="N4680">
        <v>1380000000</v>
      </c>
    </row>
    <row r="4681" spans="1:14" x14ac:dyDescent="0.3">
      <c r="A4681" t="s">
        <v>6922</v>
      </c>
      <c r="B4681" t="s">
        <v>2187</v>
      </c>
      <c r="C4681" t="s">
        <v>2188</v>
      </c>
      <c r="D4681" t="s">
        <v>2188</v>
      </c>
      <c r="E4681" s="17">
        <v>44474</v>
      </c>
      <c r="F4681">
        <v>1843</v>
      </c>
      <c r="G4681">
        <v>92</v>
      </c>
      <c r="H4681">
        <v>1913</v>
      </c>
      <c r="I4681">
        <v>820425</v>
      </c>
      <c r="J4681">
        <v>16375</v>
      </c>
      <c r="K4681">
        <v>805161</v>
      </c>
      <c r="L4681">
        <v>14744</v>
      </c>
      <c r="M4681">
        <v>11903</v>
      </c>
      <c r="N4681">
        <v>83000000</v>
      </c>
    </row>
    <row r="4682" spans="1:14" x14ac:dyDescent="0.3">
      <c r="A4682" t="s">
        <v>6923</v>
      </c>
      <c r="B4682" t="s">
        <v>2187</v>
      </c>
      <c r="C4682" t="s">
        <v>2255</v>
      </c>
      <c r="D4682" t="s">
        <v>2255</v>
      </c>
      <c r="E4682" s="17">
        <v>44337</v>
      </c>
      <c r="F4682">
        <v>3651</v>
      </c>
      <c r="G4682">
        <v>123</v>
      </c>
      <c r="H4682">
        <v>2797</v>
      </c>
      <c r="I4682">
        <v>824076</v>
      </c>
      <c r="J4682">
        <v>16498</v>
      </c>
      <c r="K4682">
        <v>807958</v>
      </c>
      <c r="L4682">
        <v>54765</v>
      </c>
      <c r="M4682">
        <v>4858</v>
      </c>
      <c r="N4682">
        <v>83000000</v>
      </c>
    </row>
    <row r="4683" spans="1:14" x14ac:dyDescent="0.3">
      <c r="A4683" t="s">
        <v>6924</v>
      </c>
      <c r="B4683" t="s">
        <v>2206</v>
      </c>
      <c r="C4683" t="s">
        <v>2224</v>
      </c>
      <c r="D4683" t="s">
        <v>2225</v>
      </c>
      <c r="E4683" s="17">
        <v>44402</v>
      </c>
      <c r="F4683">
        <v>3876</v>
      </c>
      <c r="G4683">
        <v>133</v>
      </c>
      <c r="H4683">
        <v>4633</v>
      </c>
      <c r="I4683">
        <v>827952</v>
      </c>
      <c r="J4683">
        <v>16631</v>
      </c>
      <c r="K4683">
        <v>812591</v>
      </c>
      <c r="L4683">
        <v>42636</v>
      </c>
      <c r="M4683">
        <v>7153</v>
      </c>
      <c r="N4683">
        <v>68000000</v>
      </c>
    </row>
    <row r="4684" spans="1:14" x14ac:dyDescent="0.3">
      <c r="A4684" t="s">
        <v>6925</v>
      </c>
      <c r="B4684" t="s">
        <v>2194</v>
      </c>
      <c r="C4684" t="s">
        <v>27</v>
      </c>
      <c r="D4684" t="s">
        <v>27</v>
      </c>
      <c r="E4684" s="17">
        <v>43952</v>
      </c>
      <c r="F4684">
        <v>2718</v>
      </c>
      <c r="G4684">
        <v>170</v>
      </c>
      <c r="H4684">
        <v>2545</v>
      </c>
      <c r="I4684">
        <v>830670</v>
      </c>
      <c r="J4684">
        <v>16801</v>
      </c>
      <c r="K4684">
        <v>815136</v>
      </c>
      <c r="L4684">
        <v>40770</v>
      </c>
      <c r="M4684">
        <v>3224</v>
      </c>
      <c r="N4684">
        <v>1380000000</v>
      </c>
    </row>
    <row r="4685" spans="1:14" x14ac:dyDescent="0.3">
      <c r="A4685" t="s">
        <v>6926</v>
      </c>
      <c r="B4685" t="s">
        <v>2187</v>
      </c>
      <c r="C4685" t="s">
        <v>2201</v>
      </c>
      <c r="D4685" t="s">
        <v>2272</v>
      </c>
      <c r="E4685" s="17">
        <v>44309</v>
      </c>
      <c r="F4685">
        <v>48</v>
      </c>
      <c r="G4685">
        <v>99</v>
      </c>
      <c r="H4685">
        <v>3254</v>
      </c>
      <c r="I4685">
        <v>830718</v>
      </c>
      <c r="J4685">
        <v>16900</v>
      </c>
      <c r="K4685">
        <v>818390</v>
      </c>
      <c r="L4685">
        <v>480</v>
      </c>
      <c r="M4685">
        <v>10006</v>
      </c>
      <c r="N4685">
        <v>83000000</v>
      </c>
    </row>
    <row r="4686" spans="1:14" x14ac:dyDescent="0.3">
      <c r="A4686" t="s">
        <v>6927</v>
      </c>
      <c r="B4686" t="s">
        <v>2211</v>
      </c>
      <c r="C4686" t="s">
        <v>2212</v>
      </c>
      <c r="D4686" t="s">
        <v>2213</v>
      </c>
      <c r="E4686" s="17">
        <v>44449</v>
      </c>
      <c r="F4686">
        <v>180</v>
      </c>
      <c r="G4686">
        <v>87</v>
      </c>
      <c r="H4686">
        <v>4811</v>
      </c>
      <c r="I4686">
        <v>830898</v>
      </c>
      <c r="J4686">
        <v>16987</v>
      </c>
      <c r="K4686">
        <v>823201</v>
      </c>
      <c r="L4686">
        <v>3060</v>
      </c>
      <c r="M4686">
        <v>7080</v>
      </c>
      <c r="N4686">
        <v>331000000</v>
      </c>
    </row>
    <row r="4687" spans="1:14" x14ac:dyDescent="0.3">
      <c r="A4687" t="s">
        <v>6928</v>
      </c>
      <c r="B4687" t="s">
        <v>2194</v>
      </c>
      <c r="C4687" t="s">
        <v>2204</v>
      </c>
      <c r="D4687" t="s">
        <v>2235</v>
      </c>
      <c r="E4687" s="17">
        <v>43926</v>
      </c>
      <c r="F4687">
        <v>3878</v>
      </c>
      <c r="G4687">
        <v>10</v>
      </c>
      <c r="H4687">
        <v>4495</v>
      </c>
      <c r="I4687">
        <v>834776</v>
      </c>
      <c r="J4687">
        <v>16997</v>
      </c>
      <c r="K4687">
        <v>827696</v>
      </c>
      <c r="L4687">
        <v>31024</v>
      </c>
      <c r="M4687">
        <v>9632</v>
      </c>
      <c r="N4687">
        <v>1380000000</v>
      </c>
    </row>
    <row r="4688" spans="1:14" x14ac:dyDescent="0.3">
      <c r="A4688" t="s">
        <v>6929</v>
      </c>
      <c r="B4688" t="s">
        <v>2211</v>
      </c>
      <c r="C4688" t="s">
        <v>2237</v>
      </c>
      <c r="D4688" t="s">
        <v>2250</v>
      </c>
      <c r="E4688" s="17">
        <v>44244</v>
      </c>
      <c r="F4688">
        <v>1417</v>
      </c>
      <c r="G4688">
        <v>4</v>
      </c>
      <c r="H4688">
        <v>3461</v>
      </c>
      <c r="I4688">
        <v>836193</v>
      </c>
      <c r="J4688">
        <v>17001</v>
      </c>
      <c r="K4688">
        <v>831157</v>
      </c>
      <c r="L4688">
        <v>19838</v>
      </c>
      <c r="M4688">
        <v>8056</v>
      </c>
      <c r="N4688">
        <v>331000000</v>
      </c>
    </row>
    <row r="4689" spans="1:14" x14ac:dyDescent="0.3">
      <c r="A4689" t="s">
        <v>6930</v>
      </c>
      <c r="B4689" t="s">
        <v>2190</v>
      </c>
      <c r="C4689" t="s">
        <v>2191</v>
      </c>
      <c r="D4689" t="s">
        <v>2192</v>
      </c>
      <c r="E4689" s="17">
        <v>44065</v>
      </c>
      <c r="F4689">
        <v>3464</v>
      </c>
      <c r="G4689">
        <v>29</v>
      </c>
      <c r="H4689">
        <v>1459</v>
      </c>
      <c r="I4689">
        <v>839657</v>
      </c>
      <c r="J4689">
        <v>17030</v>
      </c>
      <c r="K4689">
        <v>832616</v>
      </c>
      <c r="L4689">
        <v>62352</v>
      </c>
      <c r="M4689">
        <v>1180</v>
      </c>
      <c r="N4689">
        <v>213000000</v>
      </c>
    </row>
    <row r="4690" spans="1:14" x14ac:dyDescent="0.3">
      <c r="A4690" t="s">
        <v>6931</v>
      </c>
      <c r="B4690" t="s">
        <v>2187</v>
      </c>
      <c r="C4690" t="s">
        <v>2201</v>
      </c>
      <c r="D4690" t="s">
        <v>2202</v>
      </c>
      <c r="E4690" s="17">
        <v>43892</v>
      </c>
      <c r="F4690">
        <v>3419</v>
      </c>
      <c r="G4690">
        <v>137</v>
      </c>
      <c r="H4690">
        <v>920</v>
      </c>
      <c r="I4690">
        <v>843076</v>
      </c>
      <c r="J4690">
        <v>17167</v>
      </c>
      <c r="K4690">
        <v>833536</v>
      </c>
      <c r="L4690">
        <v>51285</v>
      </c>
      <c r="M4690">
        <v>17263</v>
      </c>
      <c r="N4690">
        <v>83000000</v>
      </c>
    </row>
    <row r="4691" spans="1:14" x14ac:dyDescent="0.3">
      <c r="A4691" t="s">
        <v>6932</v>
      </c>
      <c r="B4691" t="s">
        <v>2194</v>
      </c>
      <c r="C4691" t="s">
        <v>27</v>
      </c>
      <c r="D4691" t="s">
        <v>27</v>
      </c>
      <c r="E4691" s="17">
        <v>44086</v>
      </c>
      <c r="F4691">
        <v>529</v>
      </c>
      <c r="G4691">
        <v>90</v>
      </c>
      <c r="H4691">
        <v>3218</v>
      </c>
      <c r="I4691">
        <v>843605</v>
      </c>
      <c r="J4691">
        <v>17257</v>
      </c>
      <c r="K4691">
        <v>836754</v>
      </c>
      <c r="L4691">
        <v>10051</v>
      </c>
      <c r="M4691">
        <v>6839</v>
      </c>
      <c r="N4691">
        <v>1380000000</v>
      </c>
    </row>
    <row r="4692" spans="1:14" x14ac:dyDescent="0.3">
      <c r="A4692" t="s">
        <v>6933</v>
      </c>
      <c r="B4692" t="s">
        <v>2211</v>
      </c>
      <c r="C4692" t="s">
        <v>2241</v>
      </c>
      <c r="D4692" t="s">
        <v>2261</v>
      </c>
      <c r="E4692" s="17">
        <v>44391</v>
      </c>
      <c r="F4692">
        <v>4679</v>
      </c>
      <c r="G4692">
        <v>90</v>
      </c>
      <c r="H4692">
        <v>456</v>
      </c>
      <c r="I4692">
        <v>848284</v>
      </c>
      <c r="J4692">
        <v>17347</v>
      </c>
      <c r="K4692">
        <v>837210</v>
      </c>
      <c r="L4692">
        <v>74864</v>
      </c>
      <c r="M4692">
        <v>17806</v>
      </c>
      <c r="N4692">
        <v>331000000</v>
      </c>
    </row>
    <row r="4693" spans="1:14" x14ac:dyDescent="0.3">
      <c r="A4693" t="s">
        <v>6934</v>
      </c>
      <c r="B4693" t="s">
        <v>2187</v>
      </c>
      <c r="C4693" t="s">
        <v>2188</v>
      </c>
      <c r="D4693" t="s">
        <v>2188</v>
      </c>
      <c r="E4693" s="17">
        <v>44178</v>
      </c>
      <c r="F4693">
        <v>1286</v>
      </c>
      <c r="G4693">
        <v>151</v>
      </c>
      <c r="H4693">
        <v>1884</v>
      </c>
      <c r="I4693">
        <v>849570</v>
      </c>
      <c r="J4693">
        <v>17498</v>
      </c>
      <c r="K4693">
        <v>839094</v>
      </c>
      <c r="L4693">
        <v>14146</v>
      </c>
      <c r="M4693">
        <v>19236</v>
      </c>
      <c r="N4693">
        <v>83000000</v>
      </c>
    </row>
    <row r="4694" spans="1:14" x14ac:dyDescent="0.3">
      <c r="A4694" t="s">
        <v>6935</v>
      </c>
      <c r="B4694" t="s">
        <v>2206</v>
      </c>
      <c r="C4694" t="s">
        <v>2224</v>
      </c>
      <c r="D4694" t="s">
        <v>2230</v>
      </c>
      <c r="E4694" s="17">
        <v>44501</v>
      </c>
      <c r="F4694">
        <v>2190</v>
      </c>
      <c r="G4694">
        <v>186</v>
      </c>
      <c r="H4694">
        <v>644</v>
      </c>
      <c r="I4694">
        <v>851760</v>
      </c>
      <c r="J4694">
        <v>17684</v>
      </c>
      <c r="K4694">
        <v>839738</v>
      </c>
      <c r="L4694">
        <v>24090</v>
      </c>
      <c r="M4694">
        <v>2962</v>
      </c>
      <c r="N4694">
        <v>68000000</v>
      </c>
    </row>
    <row r="4695" spans="1:14" x14ac:dyDescent="0.3">
      <c r="A4695" t="s">
        <v>6936</v>
      </c>
      <c r="B4695" t="s">
        <v>2211</v>
      </c>
      <c r="C4695" t="s">
        <v>2245</v>
      </c>
      <c r="D4695" t="s">
        <v>2308</v>
      </c>
      <c r="E4695" s="17">
        <v>43954</v>
      </c>
      <c r="F4695">
        <v>706</v>
      </c>
      <c r="G4695">
        <v>121</v>
      </c>
      <c r="H4695">
        <v>2329</v>
      </c>
      <c r="I4695">
        <v>852466</v>
      </c>
      <c r="J4695">
        <v>17805</v>
      </c>
      <c r="K4695">
        <v>842067</v>
      </c>
      <c r="L4695">
        <v>4236</v>
      </c>
      <c r="M4695">
        <v>12279</v>
      </c>
      <c r="N4695">
        <v>331000000</v>
      </c>
    </row>
    <row r="4696" spans="1:14" x14ac:dyDescent="0.3">
      <c r="A4696" t="s">
        <v>6937</v>
      </c>
      <c r="B4696" t="s">
        <v>2211</v>
      </c>
      <c r="C4696" t="s">
        <v>2212</v>
      </c>
      <c r="D4696" t="s">
        <v>2213</v>
      </c>
      <c r="E4696" s="17">
        <v>44312</v>
      </c>
      <c r="F4696">
        <v>3217</v>
      </c>
      <c r="G4696">
        <v>117</v>
      </c>
      <c r="H4696">
        <v>4509</v>
      </c>
      <c r="I4696">
        <v>855683</v>
      </c>
      <c r="J4696">
        <v>17922</v>
      </c>
      <c r="K4696">
        <v>846576</v>
      </c>
      <c r="L4696">
        <v>35387</v>
      </c>
      <c r="M4696">
        <v>3506</v>
      </c>
      <c r="N4696">
        <v>331000000</v>
      </c>
    </row>
    <row r="4697" spans="1:14" x14ac:dyDescent="0.3">
      <c r="A4697" t="s">
        <v>6938</v>
      </c>
      <c r="B4697" t="s">
        <v>2190</v>
      </c>
      <c r="C4697" t="s">
        <v>2191</v>
      </c>
      <c r="D4697" t="s">
        <v>2285</v>
      </c>
      <c r="E4697" s="17">
        <v>44147</v>
      </c>
      <c r="F4697">
        <v>293</v>
      </c>
      <c r="G4697">
        <v>194</v>
      </c>
      <c r="H4697">
        <v>2210</v>
      </c>
      <c r="I4697">
        <v>855976</v>
      </c>
      <c r="J4697">
        <v>18116</v>
      </c>
      <c r="K4697">
        <v>848786</v>
      </c>
      <c r="L4697">
        <v>4981</v>
      </c>
      <c r="M4697">
        <v>8439</v>
      </c>
      <c r="N4697">
        <v>213000000</v>
      </c>
    </row>
    <row r="4698" spans="1:14" x14ac:dyDescent="0.3">
      <c r="A4698" t="s">
        <v>6939</v>
      </c>
      <c r="B4698" t="s">
        <v>2206</v>
      </c>
      <c r="C4698" t="s">
        <v>2224</v>
      </c>
      <c r="D4698" t="s">
        <v>2225</v>
      </c>
      <c r="E4698" s="17">
        <v>44334</v>
      </c>
      <c r="F4698">
        <v>1561</v>
      </c>
      <c r="G4698">
        <v>60</v>
      </c>
      <c r="H4698">
        <v>4938</v>
      </c>
      <c r="I4698">
        <v>857537</v>
      </c>
      <c r="J4698">
        <v>18176</v>
      </c>
      <c r="K4698">
        <v>853724</v>
      </c>
      <c r="L4698">
        <v>28098</v>
      </c>
      <c r="M4698">
        <v>19362</v>
      </c>
      <c r="N4698">
        <v>68000000</v>
      </c>
    </row>
    <row r="4699" spans="1:14" x14ac:dyDescent="0.3">
      <c r="A4699" t="s">
        <v>6940</v>
      </c>
      <c r="B4699" t="s">
        <v>2190</v>
      </c>
      <c r="C4699" t="s">
        <v>2191</v>
      </c>
      <c r="D4699" t="s">
        <v>2285</v>
      </c>
      <c r="E4699" s="17">
        <v>44549</v>
      </c>
      <c r="F4699">
        <v>4517</v>
      </c>
      <c r="G4699">
        <v>101</v>
      </c>
      <c r="H4699">
        <v>4256</v>
      </c>
      <c r="I4699">
        <v>862054</v>
      </c>
      <c r="J4699">
        <v>18277</v>
      </c>
      <c r="K4699">
        <v>857980</v>
      </c>
      <c r="L4699">
        <v>58721</v>
      </c>
      <c r="M4699">
        <v>1497</v>
      </c>
      <c r="N4699">
        <v>213000000</v>
      </c>
    </row>
    <row r="4700" spans="1:14" x14ac:dyDescent="0.3">
      <c r="A4700" t="s">
        <v>6941</v>
      </c>
      <c r="B4700" t="s">
        <v>2206</v>
      </c>
      <c r="C4700" t="s">
        <v>2224</v>
      </c>
      <c r="D4700" t="s">
        <v>2225</v>
      </c>
      <c r="E4700" s="17">
        <v>43878</v>
      </c>
      <c r="F4700">
        <v>2611</v>
      </c>
      <c r="G4700">
        <v>25</v>
      </c>
      <c r="H4700">
        <v>4350</v>
      </c>
      <c r="I4700">
        <v>864665</v>
      </c>
      <c r="J4700">
        <v>18302</v>
      </c>
      <c r="K4700">
        <v>862330</v>
      </c>
      <c r="L4700">
        <v>26110</v>
      </c>
      <c r="M4700">
        <v>12245</v>
      </c>
      <c r="N4700">
        <v>68000000</v>
      </c>
    </row>
    <row r="4701" spans="1:14" x14ac:dyDescent="0.3">
      <c r="A4701" t="s">
        <v>6942</v>
      </c>
      <c r="B4701" t="s">
        <v>2211</v>
      </c>
      <c r="C4701" t="s">
        <v>2237</v>
      </c>
      <c r="D4701" t="s">
        <v>2238</v>
      </c>
      <c r="E4701" s="17">
        <v>44239</v>
      </c>
      <c r="F4701">
        <v>660</v>
      </c>
      <c r="G4701">
        <v>108</v>
      </c>
      <c r="H4701">
        <v>1093</v>
      </c>
      <c r="I4701">
        <v>865325</v>
      </c>
      <c r="J4701">
        <v>18410</v>
      </c>
      <c r="K4701">
        <v>863423</v>
      </c>
      <c r="L4701">
        <v>10560</v>
      </c>
      <c r="M4701">
        <v>17931</v>
      </c>
      <c r="N4701">
        <v>331000000</v>
      </c>
    </row>
    <row r="4702" spans="1:14" x14ac:dyDescent="0.3">
      <c r="A4702" t="s">
        <v>6943</v>
      </c>
      <c r="B4702" t="s">
        <v>2190</v>
      </c>
      <c r="C4702" t="s">
        <v>2252</v>
      </c>
      <c r="D4702" t="s">
        <v>2253</v>
      </c>
      <c r="E4702" s="17">
        <v>43966</v>
      </c>
      <c r="F4702">
        <v>3178</v>
      </c>
      <c r="G4702">
        <v>111</v>
      </c>
      <c r="H4702">
        <v>2459</v>
      </c>
      <c r="I4702">
        <v>868503</v>
      </c>
      <c r="J4702">
        <v>18521</v>
      </c>
      <c r="K4702">
        <v>865882</v>
      </c>
      <c r="L4702">
        <v>31780</v>
      </c>
      <c r="M4702">
        <v>18374</v>
      </c>
      <c r="N4702">
        <v>213000000</v>
      </c>
    </row>
    <row r="4703" spans="1:14" x14ac:dyDescent="0.3">
      <c r="A4703" t="s">
        <v>6944</v>
      </c>
      <c r="B4703" t="s">
        <v>2187</v>
      </c>
      <c r="C4703" t="s">
        <v>2255</v>
      </c>
      <c r="D4703" t="s">
        <v>2255</v>
      </c>
      <c r="E4703" s="17">
        <v>44031</v>
      </c>
      <c r="F4703">
        <v>3389</v>
      </c>
      <c r="G4703">
        <v>38</v>
      </c>
      <c r="H4703">
        <v>2761</v>
      </c>
      <c r="I4703">
        <v>871892</v>
      </c>
      <c r="J4703">
        <v>18559</v>
      </c>
      <c r="K4703">
        <v>868643</v>
      </c>
      <c r="L4703">
        <v>50835</v>
      </c>
      <c r="M4703">
        <v>3146</v>
      </c>
      <c r="N4703">
        <v>83000000</v>
      </c>
    </row>
    <row r="4704" spans="1:14" x14ac:dyDescent="0.3">
      <c r="A4704" t="s">
        <v>6945</v>
      </c>
      <c r="B4704" t="s">
        <v>2206</v>
      </c>
      <c r="C4704" t="s">
        <v>2224</v>
      </c>
      <c r="D4704" t="s">
        <v>2225</v>
      </c>
      <c r="E4704" s="17">
        <v>44080</v>
      </c>
      <c r="F4704">
        <v>2106</v>
      </c>
      <c r="G4704">
        <v>2</v>
      </c>
      <c r="H4704">
        <v>2042</v>
      </c>
      <c r="I4704">
        <v>873998</v>
      </c>
      <c r="J4704">
        <v>18561</v>
      </c>
      <c r="K4704">
        <v>870685</v>
      </c>
      <c r="L4704">
        <v>35802</v>
      </c>
      <c r="M4704">
        <v>14414</v>
      </c>
      <c r="N4704">
        <v>68000000</v>
      </c>
    </row>
    <row r="4705" spans="1:14" x14ac:dyDescent="0.3">
      <c r="A4705" t="s">
        <v>6946</v>
      </c>
      <c r="B4705" t="s">
        <v>2211</v>
      </c>
      <c r="C4705" t="s">
        <v>2245</v>
      </c>
      <c r="D4705" t="s">
        <v>2246</v>
      </c>
      <c r="E4705" s="17">
        <v>44144</v>
      </c>
      <c r="F4705">
        <v>3063</v>
      </c>
      <c r="G4705">
        <v>37</v>
      </c>
      <c r="H4705">
        <v>35</v>
      </c>
      <c r="I4705">
        <v>877061</v>
      </c>
      <c r="J4705">
        <v>18598</v>
      </c>
      <c r="K4705">
        <v>870720</v>
      </c>
      <c r="L4705">
        <v>30630</v>
      </c>
      <c r="M4705">
        <v>1746</v>
      </c>
      <c r="N4705">
        <v>331000000</v>
      </c>
    </row>
    <row r="4706" spans="1:14" x14ac:dyDescent="0.3">
      <c r="A4706" t="s">
        <v>6947</v>
      </c>
      <c r="B4706" t="s">
        <v>2194</v>
      </c>
      <c r="C4706" t="s">
        <v>2221</v>
      </c>
      <c r="D4706" t="s">
        <v>2222</v>
      </c>
      <c r="E4706" s="17">
        <v>44198</v>
      </c>
      <c r="F4706">
        <v>2840</v>
      </c>
      <c r="G4706">
        <v>41</v>
      </c>
      <c r="H4706">
        <v>469</v>
      </c>
      <c r="I4706">
        <v>879901</v>
      </c>
      <c r="J4706">
        <v>18639</v>
      </c>
      <c r="K4706">
        <v>871189</v>
      </c>
      <c r="L4706">
        <v>45440</v>
      </c>
      <c r="M4706">
        <v>15438</v>
      </c>
      <c r="N4706">
        <v>1380000000</v>
      </c>
    </row>
    <row r="4707" spans="1:14" x14ac:dyDescent="0.3">
      <c r="A4707" t="s">
        <v>6948</v>
      </c>
      <c r="B4707" t="s">
        <v>2206</v>
      </c>
      <c r="C4707" t="s">
        <v>2257</v>
      </c>
      <c r="D4707" t="s">
        <v>2258</v>
      </c>
      <c r="E4707" s="17">
        <v>44259</v>
      </c>
      <c r="F4707">
        <v>3496</v>
      </c>
      <c r="G4707">
        <v>47</v>
      </c>
      <c r="H4707">
        <v>308</v>
      </c>
      <c r="I4707">
        <v>883397</v>
      </c>
      <c r="J4707">
        <v>18686</v>
      </c>
      <c r="K4707">
        <v>871497</v>
      </c>
      <c r="L4707">
        <v>59432</v>
      </c>
      <c r="M4707">
        <v>19144</v>
      </c>
      <c r="N4707">
        <v>68000000</v>
      </c>
    </row>
    <row r="4708" spans="1:14" x14ac:dyDescent="0.3">
      <c r="A4708" t="s">
        <v>6949</v>
      </c>
      <c r="B4708" t="s">
        <v>2206</v>
      </c>
      <c r="C4708" t="s">
        <v>2207</v>
      </c>
      <c r="D4708" t="s">
        <v>2208</v>
      </c>
      <c r="E4708" s="17">
        <v>44310</v>
      </c>
      <c r="F4708">
        <v>2578</v>
      </c>
      <c r="G4708">
        <v>12</v>
      </c>
      <c r="H4708">
        <v>3268</v>
      </c>
      <c r="I4708">
        <v>885975</v>
      </c>
      <c r="J4708">
        <v>18698</v>
      </c>
      <c r="K4708">
        <v>874765</v>
      </c>
      <c r="L4708">
        <v>15468</v>
      </c>
      <c r="M4708">
        <v>6961</v>
      </c>
      <c r="N4708">
        <v>68000000</v>
      </c>
    </row>
    <row r="4709" spans="1:14" x14ac:dyDescent="0.3">
      <c r="A4709" t="s">
        <v>6950</v>
      </c>
      <c r="B4709" t="s">
        <v>2187</v>
      </c>
      <c r="C4709" t="s">
        <v>2255</v>
      </c>
      <c r="D4709" t="s">
        <v>2255</v>
      </c>
      <c r="E4709" s="17">
        <v>44144</v>
      </c>
      <c r="F4709">
        <v>2051</v>
      </c>
      <c r="G4709">
        <v>88</v>
      </c>
      <c r="H4709">
        <v>480</v>
      </c>
      <c r="I4709">
        <v>888026</v>
      </c>
      <c r="J4709">
        <v>18786</v>
      </c>
      <c r="K4709">
        <v>875245</v>
      </c>
      <c r="L4709">
        <v>32816</v>
      </c>
      <c r="M4709">
        <v>4636</v>
      </c>
      <c r="N4709">
        <v>83000000</v>
      </c>
    </row>
    <row r="4710" spans="1:14" x14ac:dyDescent="0.3">
      <c r="A4710" t="s">
        <v>6951</v>
      </c>
      <c r="B4710" t="s">
        <v>2206</v>
      </c>
      <c r="C4710" t="s">
        <v>2232</v>
      </c>
      <c r="D4710" t="s">
        <v>2326</v>
      </c>
      <c r="E4710" s="17">
        <v>44330</v>
      </c>
      <c r="F4710">
        <v>2409</v>
      </c>
      <c r="G4710">
        <v>87</v>
      </c>
      <c r="H4710">
        <v>788</v>
      </c>
      <c r="I4710">
        <v>890435</v>
      </c>
      <c r="J4710">
        <v>18873</v>
      </c>
      <c r="K4710">
        <v>876033</v>
      </c>
      <c r="L4710">
        <v>24090</v>
      </c>
      <c r="M4710">
        <v>16406</v>
      </c>
      <c r="N4710">
        <v>68000000</v>
      </c>
    </row>
    <row r="4711" spans="1:14" x14ac:dyDescent="0.3">
      <c r="A4711" t="s">
        <v>6952</v>
      </c>
      <c r="B4711" t="s">
        <v>2206</v>
      </c>
      <c r="C4711" t="s">
        <v>2207</v>
      </c>
      <c r="D4711" t="s">
        <v>2263</v>
      </c>
      <c r="E4711" s="17">
        <v>44551</v>
      </c>
      <c r="F4711">
        <v>2953</v>
      </c>
      <c r="G4711">
        <v>55</v>
      </c>
      <c r="H4711">
        <v>290</v>
      </c>
      <c r="I4711">
        <v>893388</v>
      </c>
      <c r="J4711">
        <v>18928</v>
      </c>
      <c r="K4711">
        <v>876323</v>
      </c>
      <c r="L4711">
        <v>29530</v>
      </c>
      <c r="M4711">
        <v>1679</v>
      </c>
      <c r="N4711">
        <v>68000000</v>
      </c>
    </row>
    <row r="4712" spans="1:14" x14ac:dyDescent="0.3">
      <c r="A4712" t="s">
        <v>6953</v>
      </c>
      <c r="B4712" t="s">
        <v>2187</v>
      </c>
      <c r="C4712" t="s">
        <v>2255</v>
      </c>
      <c r="D4712" t="s">
        <v>2255</v>
      </c>
      <c r="E4712" s="17">
        <v>44185</v>
      </c>
      <c r="F4712">
        <v>368</v>
      </c>
      <c r="G4712">
        <v>186</v>
      </c>
      <c r="H4712">
        <v>429</v>
      </c>
      <c r="I4712">
        <v>893756</v>
      </c>
      <c r="J4712">
        <v>19114</v>
      </c>
      <c r="K4712">
        <v>876752</v>
      </c>
      <c r="L4712">
        <v>4784</v>
      </c>
      <c r="M4712">
        <v>7782</v>
      </c>
      <c r="N4712">
        <v>83000000</v>
      </c>
    </row>
    <row r="4713" spans="1:14" x14ac:dyDescent="0.3">
      <c r="A4713" t="s">
        <v>6954</v>
      </c>
      <c r="B4713" t="s">
        <v>2187</v>
      </c>
      <c r="C4713" t="s">
        <v>2188</v>
      </c>
      <c r="D4713" t="s">
        <v>2188</v>
      </c>
      <c r="E4713" s="17">
        <v>44315</v>
      </c>
      <c r="F4713">
        <v>538</v>
      </c>
      <c r="G4713">
        <v>62</v>
      </c>
      <c r="H4713">
        <v>597</v>
      </c>
      <c r="I4713">
        <v>894294</v>
      </c>
      <c r="J4713">
        <v>19176</v>
      </c>
      <c r="K4713">
        <v>877349</v>
      </c>
      <c r="L4713">
        <v>3228</v>
      </c>
      <c r="M4713">
        <v>1629</v>
      </c>
      <c r="N4713">
        <v>83000000</v>
      </c>
    </row>
    <row r="4714" spans="1:14" x14ac:dyDescent="0.3">
      <c r="A4714" t="s">
        <v>6955</v>
      </c>
      <c r="B4714" t="s">
        <v>2190</v>
      </c>
      <c r="C4714" t="s">
        <v>2191</v>
      </c>
      <c r="D4714" t="s">
        <v>2285</v>
      </c>
      <c r="E4714" s="17">
        <v>44041</v>
      </c>
      <c r="F4714">
        <v>2927</v>
      </c>
      <c r="G4714">
        <v>79</v>
      </c>
      <c r="H4714">
        <v>4527</v>
      </c>
      <c r="I4714">
        <v>897221</v>
      </c>
      <c r="J4714">
        <v>19255</v>
      </c>
      <c r="K4714">
        <v>881876</v>
      </c>
      <c r="L4714">
        <v>38051</v>
      </c>
      <c r="M4714">
        <v>10132</v>
      </c>
      <c r="N4714">
        <v>213000000</v>
      </c>
    </row>
    <row r="4715" spans="1:14" x14ac:dyDescent="0.3">
      <c r="A4715" t="s">
        <v>6956</v>
      </c>
      <c r="B4715" t="s">
        <v>2211</v>
      </c>
      <c r="C4715" t="s">
        <v>2237</v>
      </c>
      <c r="D4715" t="s">
        <v>2250</v>
      </c>
      <c r="E4715" s="17">
        <v>44534</v>
      </c>
      <c r="F4715">
        <v>2393</v>
      </c>
      <c r="G4715">
        <v>42</v>
      </c>
      <c r="H4715">
        <v>1557</v>
      </c>
      <c r="I4715">
        <v>899614</v>
      </c>
      <c r="J4715">
        <v>19297</v>
      </c>
      <c r="K4715">
        <v>883433</v>
      </c>
      <c r="L4715">
        <v>21537</v>
      </c>
      <c r="M4715">
        <v>17909</v>
      </c>
      <c r="N4715">
        <v>331000000</v>
      </c>
    </row>
    <row r="4716" spans="1:14" x14ac:dyDescent="0.3">
      <c r="A4716" t="s">
        <v>6957</v>
      </c>
      <c r="B4716" t="s">
        <v>2211</v>
      </c>
      <c r="C4716" t="s">
        <v>2241</v>
      </c>
      <c r="D4716" t="s">
        <v>2261</v>
      </c>
      <c r="E4716" s="17">
        <v>43874</v>
      </c>
      <c r="F4716">
        <v>730</v>
      </c>
      <c r="G4716">
        <v>74</v>
      </c>
      <c r="H4716">
        <v>4600</v>
      </c>
      <c r="I4716">
        <v>900344</v>
      </c>
      <c r="J4716">
        <v>19371</v>
      </c>
      <c r="K4716">
        <v>888033</v>
      </c>
      <c r="L4716">
        <v>13870</v>
      </c>
      <c r="M4716">
        <v>6585</v>
      </c>
      <c r="N4716">
        <v>331000000</v>
      </c>
    </row>
    <row r="4717" spans="1:14" x14ac:dyDescent="0.3">
      <c r="A4717" t="s">
        <v>6958</v>
      </c>
      <c r="B4717" t="s">
        <v>2190</v>
      </c>
      <c r="C4717" t="s">
        <v>2252</v>
      </c>
      <c r="D4717" t="s">
        <v>2253</v>
      </c>
      <c r="E4717" s="17">
        <v>44371</v>
      </c>
      <c r="F4717">
        <v>896</v>
      </c>
      <c r="G4717">
        <v>56</v>
      </c>
      <c r="H4717">
        <v>672</v>
      </c>
      <c r="I4717">
        <v>901240</v>
      </c>
      <c r="J4717">
        <v>19427</v>
      </c>
      <c r="K4717">
        <v>888705</v>
      </c>
      <c r="L4717">
        <v>11648</v>
      </c>
      <c r="M4717">
        <v>14617</v>
      </c>
      <c r="N4717">
        <v>213000000</v>
      </c>
    </row>
    <row r="4718" spans="1:14" x14ac:dyDescent="0.3">
      <c r="A4718" t="s">
        <v>6959</v>
      </c>
      <c r="B4718" t="s">
        <v>2211</v>
      </c>
      <c r="C4718" t="s">
        <v>2241</v>
      </c>
      <c r="D4718" t="s">
        <v>2261</v>
      </c>
      <c r="E4718" s="17">
        <v>44401</v>
      </c>
      <c r="F4718">
        <v>4659</v>
      </c>
      <c r="G4718">
        <v>148</v>
      </c>
      <c r="H4718">
        <v>2854</v>
      </c>
      <c r="I4718">
        <v>905899</v>
      </c>
      <c r="J4718">
        <v>19575</v>
      </c>
      <c r="K4718">
        <v>891559</v>
      </c>
      <c r="L4718">
        <v>65226</v>
      </c>
      <c r="M4718">
        <v>14191</v>
      </c>
      <c r="N4718">
        <v>331000000</v>
      </c>
    </row>
    <row r="4719" spans="1:14" x14ac:dyDescent="0.3">
      <c r="A4719" t="s">
        <v>6960</v>
      </c>
      <c r="B4719" t="s">
        <v>2206</v>
      </c>
      <c r="C4719" t="s">
        <v>2224</v>
      </c>
      <c r="D4719" t="s">
        <v>2230</v>
      </c>
      <c r="E4719" s="17">
        <v>44413</v>
      </c>
      <c r="F4719">
        <v>2368</v>
      </c>
      <c r="G4719">
        <v>181</v>
      </c>
      <c r="H4719">
        <v>1578</v>
      </c>
      <c r="I4719">
        <v>908267</v>
      </c>
      <c r="J4719">
        <v>19756</v>
      </c>
      <c r="K4719">
        <v>893137</v>
      </c>
      <c r="L4719">
        <v>33152</v>
      </c>
      <c r="M4719">
        <v>12253</v>
      </c>
      <c r="N4719">
        <v>68000000</v>
      </c>
    </row>
    <row r="4720" spans="1:14" x14ac:dyDescent="0.3">
      <c r="A4720" t="s">
        <v>6961</v>
      </c>
      <c r="B4720" t="s">
        <v>2190</v>
      </c>
      <c r="C4720" t="s">
        <v>2191</v>
      </c>
      <c r="D4720" t="s">
        <v>2285</v>
      </c>
      <c r="E4720" s="17">
        <v>43922</v>
      </c>
      <c r="F4720">
        <v>4559</v>
      </c>
      <c r="G4720">
        <v>180</v>
      </c>
      <c r="H4720">
        <v>1432</v>
      </c>
      <c r="I4720">
        <v>912826</v>
      </c>
      <c r="J4720">
        <v>19936</v>
      </c>
      <c r="K4720">
        <v>894569</v>
      </c>
      <c r="L4720">
        <v>27354</v>
      </c>
      <c r="M4720">
        <v>15290</v>
      </c>
      <c r="N4720">
        <v>213000000</v>
      </c>
    </row>
    <row r="4721" spans="1:14" x14ac:dyDescent="0.3">
      <c r="A4721" t="s">
        <v>6962</v>
      </c>
      <c r="B4721" t="s">
        <v>2190</v>
      </c>
      <c r="C4721" t="s">
        <v>2269</v>
      </c>
      <c r="D4721" t="s">
        <v>2270</v>
      </c>
      <c r="E4721" s="17">
        <v>44095</v>
      </c>
      <c r="F4721">
        <v>2680</v>
      </c>
      <c r="G4721">
        <v>172</v>
      </c>
      <c r="H4721">
        <v>40</v>
      </c>
      <c r="I4721">
        <v>915506</v>
      </c>
      <c r="J4721">
        <v>20108</v>
      </c>
      <c r="K4721">
        <v>894609</v>
      </c>
      <c r="L4721">
        <v>48240</v>
      </c>
      <c r="M4721">
        <v>19541</v>
      </c>
      <c r="N4721">
        <v>213000000</v>
      </c>
    </row>
    <row r="4722" spans="1:14" x14ac:dyDescent="0.3">
      <c r="A4722" t="s">
        <v>6963</v>
      </c>
      <c r="B4722" t="s">
        <v>2211</v>
      </c>
      <c r="C4722" t="s">
        <v>2212</v>
      </c>
      <c r="D4722" t="s">
        <v>2328</v>
      </c>
      <c r="E4722" s="17">
        <v>44050</v>
      </c>
      <c r="F4722">
        <v>2380</v>
      </c>
      <c r="G4722">
        <v>163</v>
      </c>
      <c r="H4722">
        <v>4479</v>
      </c>
      <c r="I4722">
        <v>917886</v>
      </c>
      <c r="J4722">
        <v>20271</v>
      </c>
      <c r="K4722">
        <v>899088</v>
      </c>
      <c r="L4722">
        <v>21420</v>
      </c>
      <c r="M4722">
        <v>5817</v>
      </c>
      <c r="N4722">
        <v>331000000</v>
      </c>
    </row>
    <row r="4723" spans="1:14" x14ac:dyDescent="0.3">
      <c r="A4723" t="s">
        <v>6964</v>
      </c>
      <c r="B4723" t="s">
        <v>2194</v>
      </c>
      <c r="C4723" t="s">
        <v>2221</v>
      </c>
      <c r="D4723" t="s">
        <v>2281</v>
      </c>
      <c r="E4723" s="17">
        <v>44272</v>
      </c>
      <c r="F4723">
        <v>14</v>
      </c>
      <c r="G4723">
        <v>62</v>
      </c>
      <c r="H4723">
        <v>2933</v>
      </c>
      <c r="I4723">
        <v>917900</v>
      </c>
      <c r="J4723">
        <v>20333</v>
      </c>
      <c r="K4723">
        <v>2021</v>
      </c>
      <c r="L4723">
        <v>210</v>
      </c>
      <c r="M4723">
        <v>17004</v>
      </c>
      <c r="N4723">
        <v>1380000000</v>
      </c>
    </row>
    <row r="4724" spans="1:14" x14ac:dyDescent="0.3">
      <c r="A4724" t="s">
        <v>6965</v>
      </c>
      <c r="B4724" t="s">
        <v>2211</v>
      </c>
      <c r="C4724" t="s">
        <v>2237</v>
      </c>
      <c r="D4724" t="s">
        <v>2238</v>
      </c>
      <c r="E4724" s="17">
        <v>44231</v>
      </c>
      <c r="F4724">
        <v>3128</v>
      </c>
      <c r="G4724">
        <v>125</v>
      </c>
      <c r="H4724">
        <v>1314</v>
      </c>
      <c r="I4724">
        <v>921028</v>
      </c>
      <c r="J4724">
        <v>20458</v>
      </c>
      <c r="K4724">
        <v>3335</v>
      </c>
      <c r="L4724">
        <v>53176</v>
      </c>
      <c r="M4724">
        <v>19969</v>
      </c>
      <c r="N4724">
        <v>331000000</v>
      </c>
    </row>
    <row r="4725" spans="1:14" x14ac:dyDescent="0.3">
      <c r="A4725" t="s">
        <v>6966</v>
      </c>
      <c r="B4725" t="s">
        <v>2194</v>
      </c>
      <c r="C4725" t="s">
        <v>2195</v>
      </c>
      <c r="D4725" t="s">
        <v>2296</v>
      </c>
      <c r="E4725" s="17">
        <v>44230</v>
      </c>
      <c r="F4725">
        <v>1353</v>
      </c>
      <c r="G4725">
        <v>124</v>
      </c>
      <c r="H4725">
        <v>1815</v>
      </c>
      <c r="I4725">
        <v>922381</v>
      </c>
      <c r="J4725">
        <v>20582</v>
      </c>
      <c r="K4725">
        <v>5150</v>
      </c>
      <c r="L4725">
        <v>8118</v>
      </c>
      <c r="M4725">
        <v>4651</v>
      </c>
      <c r="N4725">
        <v>1380000000</v>
      </c>
    </row>
    <row r="4726" spans="1:14" x14ac:dyDescent="0.3">
      <c r="A4726" t="s">
        <v>6967</v>
      </c>
      <c r="B4726" t="s">
        <v>2190</v>
      </c>
      <c r="C4726" t="s">
        <v>2269</v>
      </c>
      <c r="D4726" t="s">
        <v>2270</v>
      </c>
      <c r="E4726" s="17">
        <v>44557</v>
      </c>
      <c r="F4726">
        <v>3135</v>
      </c>
      <c r="G4726">
        <v>0</v>
      </c>
      <c r="H4726">
        <v>4278</v>
      </c>
      <c r="I4726">
        <v>925516</v>
      </c>
      <c r="J4726">
        <v>20582</v>
      </c>
      <c r="K4726">
        <v>9428</v>
      </c>
      <c r="L4726">
        <v>28215</v>
      </c>
      <c r="M4726">
        <v>715</v>
      </c>
      <c r="N4726">
        <v>213000000</v>
      </c>
    </row>
    <row r="4727" spans="1:14" x14ac:dyDescent="0.3">
      <c r="A4727" t="s">
        <v>6968</v>
      </c>
      <c r="B4727" t="s">
        <v>2194</v>
      </c>
      <c r="C4727" t="s">
        <v>27</v>
      </c>
      <c r="D4727" t="s">
        <v>27</v>
      </c>
      <c r="E4727" s="17">
        <v>44406</v>
      </c>
      <c r="F4727">
        <v>2277</v>
      </c>
      <c r="G4727">
        <v>91</v>
      </c>
      <c r="H4727">
        <v>1895</v>
      </c>
      <c r="I4727">
        <v>927793</v>
      </c>
      <c r="J4727">
        <v>20673</v>
      </c>
      <c r="K4727">
        <v>11323</v>
      </c>
      <c r="L4727">
        <v>25047</v>
      </c>
      <c r="M4727">
        <v>8297</v>
      </c>
      <c r="N4727">
        <v>1380000000</v>
      </c>
    </row>
    <row r="4728" spans="1:14" x14ac:dyDescent="0.3">
      <c r="A4728" t="s">
        <v>6969</v>
      </c>
      <c r="B4728" t="s">
        <v>2206</v>
      </c>
      <c r="C4728" t="s">
        <v>2257</v>
      </c>
      <c r="D4728" t="s">
        <v>2290</v>
      </c>
      <c r="E4728" s="17">
        <v>44320</v>
      </c>
      <c r="F4728">
        <v>10</v>
      </c>
      <c r="G4728">
        <v>194</v>
      </c>
      <c r="H4728">
        <v>1063</v>
      </c>
      <c r="I4728">
        <v>927803</v>
      </c>
      <c r="J4728">
        <v>20867</v>
      </c>
      <c r="K4728">
        <v>12386</v>
      </c>
      <c r="L4728">
        <v>160</v>
      </c>
      <c r="M4728">
        <v>14554</v>
      </c>
      <c r="N4728">
        <v>68000000</v>
      </c>
    </row>
    <row r="4729" spans="1:14" x14ac:dyDescent="0.3">
      <c r="A4729" t="s">
        <v>6970</v>
      </c>
      <c r="B4729" t="s">
        <v>2187</v>
      </c>
      <c r="C4729" t="s">
        <v>2188</v>
      </c>
      <c r="D4729" t="s">
        <v>2188</v>
      </c>
      <c r="E4729" s="17">
        <v>44315</v>
      </c>
      <c r="F4729">
        <v>1656</v>
      </c>
      <c r="G4729">
        <v>118</v>
      </c>
      <c r="H4729">
        <v>3296</v>
      </c>
      <c r="I4729">
        <v>929459</v>
      </c>
      <c r="J4729">
        <v>20985</v>
      </c>
      <c r="K4729">
        <v>15682</v>
      </c>
      <c r="L4729">
        <v>31464</v>
      </c>
      <c r="M4729">
        <v>6699</v>
      </c>
      <c r="N4729">
        <v>83000000</v>
      </c>
    </row>
    <row r="4730" spans="1:14" x14ac:dyDescent="0.3">
      <c r="A4730" t="s">
        <v>6971</v>
      </c>
      <c r="B4730" t="s">
        <v>2194</v>
      </c>
      <c r="C4730" t="s">
        <v>2195</v>
      </c>
      <c r="D4730" t="s">
        <v>2196</v>
      </c>
      <c r="E4730" s="17">
        <v>44300</v>
      </c>
      <c r="F4730">
        <v>1247</v>
      </c>
      <c r="G4730">
        <v>160</v>
      </c>
      <c r="H4730">
        <v>137</v>
      </c>
      <c r="I4730">
        <v>930706</v>
      </c>
      <c r="J4730">
        <v>21145</v>
      </c>
      <c r="K4730">
        <v>15819</v>
      </c>
      <c r="L4730">
        <v>13717</v>
      </c>
      <c r="M4730">
        <v>17112</v>
      </c>
      <c r="N4730">
        <v>1380000000</v>
      </c>
    </row>
    <row r="4731" spans="1:14" x14ac:dyDescent="0.3">
      <c r="A4731" t="s">
        <v>6972</v>
      </c>
      <c r="B4731" t="s">
        <v>2187</v>
      </c>
      <c r="C4731" t="s">
        <v>2201</v>
      </c>
      <c r="D4731" t="s">
        <v>2272</v>
      </c>
      <c r="E4731" s="17">
        <v>44404</v>
      </c>
      <c r="F4731">
        <v>1660</v>
      </c>
      <c r="G4731">
        <v>31</v>
      </c>
      <c r="H4731">
        <v>334</v>
      </c>
      <c r="I4731">
        <v>932366</v>
      </c>
      <c r="J4731">
        <v>21176</v>
      </c>
      <c r="K4731">
        <v>16153</v>
      </c>
      <c r="L4731">
        <v>26560</v>
      </c>
      <c r="M4731">
        <v>12592</v>
      </c>
      <c r="N4731">
        <v>83000000</v>
      </c>
    </row>
    <row r="4732" spans="1:14" x14ac:dyDescent="0.3">
      <c r="A4732" t="s">
        <v>6973</v>
      </c>
      <c r="B4732" t="s">
        <v>2206</v>
      </c>
      <c r="C4732" t="s">
        <v>2257</v>
      </c>
      <c r="D4732" t="s">
        <v>2290</v>
      </c>
      <c r="E4732" s="17">
        <v>44512</v>
      </c>
      <c r="F4732">
        <v>1763</v>
      </c>
      <c r="G4732">
        <v>185</v>
      </c>
      <c r="H4732">
        <v>4233</v>
      </c>
      <c r="I4732">
        <v>934129</v>
      </c>
      <c r="J4732">
        <v>21361</v>
      </c>
      <c r="K4732">
        <v>20386</v>
      </c>
      <c r="L4732">
        <v>26445</v>
      </c>
      <c r="M4732">
        <v>10330</v>
      </c>
      <c r="N4732">
        <v>68000000</v>
      </c>
    </row>
    <row r="4733" spans="1:14" x14ac:dyDescent="0.3">
      <c r="A4733" t="s">
        <v>6974</v>
      </c>
      <c r="B4733" t="s">
        <v>2187</v>
      </c>
      <c r="C4733" t="s">
        <v>2188</v>
      </c>
      <c r="D4733" t="s">
        <v>2188</v>
      </c>
      <c r="E4733" s="17">
        <v>44275</v>
      </c>
      <c r="F4733">
        <v>541</v>
      </c>
      <c r="G4733">
        <v>125</v>
      </c>
      <c r="H4733">
        <v>4583</v>
      </c>
      <c r="I4733">
        <v>934670</v>
      </c>
      <c r="J4733">
        <v>21486</v>
      </c>
      <c r="K4733">
        <v>24969</v>
      </c>
      <c r="L4733">
        <v>5951</v>
      </c>
      <c r="M4733">
        <v>2543</v>
      </c>
      <c r="N4733">
        <v>83000000</v>
      </c>
    </row>
    <row r="4734" spans="1:14" x14ac:dyDescent="0.3">
      <c r="A4734" t="s">
        <v>6975</v>
      </c>
      <c r="B4734" t="s">
        <v>2206</v>
      </c>
      <c r="C4734" t="s">
        <v>2232</v>
      </c>
      <c r="D4734" t="s">
        <v>2233</v>
      </c>
      <c r="E4734" s="17">
        <v>44099</v>
      </c>
      <c r="F4734">
        <v>1529</v>
      </c>
      <c r="G4734">
        <v>25</v>
      </c>
      <c r="H4734">
        <v>4671</v>
      </c>
      <c r="I4734">
        <v>936199</v>
      </c>
      <c r="J4734">
        <v>21511</v>
      </c>
      <c r="K4734">
        <v>29640</v>
      </c>
      <c r="L4734">
        <v>13761</v>
      </c>
      <c r="M4734">
        <v>3152</v>
      </c>
      <c r="N4734">
        <v>68000000</v>
      </c>
    </row>
    <row r="4735" spans="1:14" x14ac:dyDescent="0.3">
      <c r="A4735" t="s">
        <v>6976</v>
      </c>
      <c r="B4735" t="s">
        <v>2187</v>
      </c>
      <c r="C4735" t="s">
        <v>2255</v>
      </c>
      <c r="D4735" t="s">
        <v>2255</v>
      </c>
      <c r="E4735" s="17">
        <v>44097</v>
      </c>
      <c r="F4735">
        <v>1180</v>
      </c>
      <c r="G4735">
        <v>60</v>
      </c>
      <c r="H4735">
        <v>2676</v>
      </c>
      <c r="I4735">
        <v>937379</v>
      </c>
      <c r="J4735">
        <v>21571</v>
      </c>
      <c r="K4735">
        <v>32316</v>
      </c>
      <c r="L4735">
        <v>22420</v>
      </c>
      <c r="M4735">
        <v>17080</v>
      </c>
      <c r="N4735">
        <v>83000000</v>
      </c>
    </row>
    <row r="4736" spans="1:14" x14ac:dyDescent="0.3">
      <c r="A4736" t="s">
        <v>6977</v>
      </c>
      <c r="B4736" t="s">
        <v>2187</v>
      </c>
      <c r="C4736" t="s">
        <v>2201</v>
      </c>
      <c r="D4736" t="s">
        <v>2202</v>
      </c>
      <c r="E4736" s="17">
        <v>43884</v>
      </c>
      <c r="F4736">
        <v>2688</v>
      </c>
      <c r="G4736">
        <v>111</v>
      </c>
      <c r="H4736">
        <v>1633</v>
      </c>
      <c r="I4736">
        <v>940067</v>
      </c>
      <c r="J4736">
        <v>21682</v>
      </c>
      <c r="K4736">
        <v>33949</v>
      </c>
      <c r="L4736">
        <v>29568</v>
      </c>
      <c r="M4736">
        <v>8598</v>
      </c>
      <c r="N4736">
        <v>83000000</v>
      </c>
    </row>
    <row r="4737" spans="1:14" x14ac:dyDescent="0.3">
      <c r="A4737" t="s">
        <v>6978</v>
      </c>
      <c r="B4737" t="s">
        <v>2211</v>
      </c>
      <c r="C4737" t="s">
        <v>2245</v>
      </c>
      <c r="D4737" t="s">
        <v>2246</v>
      </c>
      <c r="E4737" s="17">
        <v>44358</v>
      </c>
      <c r="F4737">
        <v>2617</v>
      </c>
      <c r="G4737">
        <v>144</v>
      </c>
      <c r="H4737">
        <v>4993</v>
      </c>
      <c r="I4737">
        <v>942684</v>
      </c>
      <c r="J4737">
        <v>21826</v>
      </c>
      <c r="K4737">
        <v>38942</v>
      </c>
      <c r="L4737">
        <v>26170</v>
      </c>
      <c r="M4737">
        <v>9771</v>
      </c>
      <c r="N4737">
        <v>331000000</v>
      </c>
    </row>
    <row r="4738" spans="1:14" x14ac:dyDescent="0.3">
      <c r="A4738" t="s">
        <v>6979</v>
      </c>
      <c r="B4738" t="s">
        <v>2194</v>
      </c>
      <c r="C4738" t="s">
        <v>2195</v>
      </c>
      <c r="D4738" t="s">
        <v>2196</v>
      </c>
      <c r="E4738" s="17">
        <v>44350</v>
      </c>
      <c r="F4738">
        <v>2754</v>
      </c>
      <c r="G4738">
        <v>68</v>
      </c>
      <c r="H4738">
        <v>1533</v>
      </c>
      <c r="I4738">
        <v>945438</v>
      </c>
      <c r="J4738">
        <v>21894</v>
      </c>
      <c r="K4738">
        <v>40475</v>
      </c>
      <c r="L4738">
        <v>30294</v>
      </c>
      <c r="M4738">
        <v>11760</v>
      </c>
      <c r="N4738">
        <v>1380000000</v>
      </c>
    </row>
    <row r="4739" spans="1:14" x14ac:dyDescent="0.3">
      <c r="A4739" t="s">
        <v>6980</v>
      </c>
      <c r="B4739" t="s">
        <v>2187</v>
      </c>
      <c r="C4739" t="s">
        <v>2188</v>
      </c>
      <c r="D4739" t="s">
        <v>2188</v>
      </c>
      <c r="E4739" s="17">
        <v>44446</v>
      </c>
      <c r="F4739">
        <v>928</v>
      </c>
      <c r="G4739">
        <v>28</v>
      </c>
      <c r="H4739">
        <v>1108</v>
      </c>
      <c r="I4739">
        <v>946366</v>
      </c>
      <c r="J4739">
        <v>21922</v>
      </c>
      <c r="K4739">
        <v>41583</v>
      </c>
      <c r="L4739">
        <v>8352</v>
      </c>
      <c r="M4739">
        <v>5185</v>
      </c>
      <c r="N4739">
        <v>83000000</v>
      </c>
    </row>
    <row r="4740" spans="1:14" x14ac:dyDescent="0.3">
      <c r="A4740" t="s">
        <v>6981</v>
      </c>
      <c r="B4740" t="s">
        <v>2190</v>
      </c>
      <c r="C4740" t="s">
        <v>2198</v>
      </c>
      <c r="D4740" t="s">
        <v>2199</v>
      </c>
      <c r="E4740" s="17">
        <v>43889</v>
      </c>
      <c r="F4740">
        <v>1426</v>
      </c>
      <c r="G4740">
        <v>62</v>
      </c>
      <c r="H4740">
        <v>1586</v>
      </c>
      <c r="I4740">
        <v>947792</v>
      </c>
      <c r="J4740">
        <v>21984</v>
      </c>
      <c r="K4740">
        <v>43169</v>
      </c>
      <c r="L4740">
        <v>22816</v>
      </c>
      <c r="M4740">
        <v>2348</v>
      </c>
      <c r="N4740">
        <v>213000000</v>
      </c>
    </row>
    <row r="4741" spans="1:14" x14ac:dyDescent="0.3">
      <c r="A4741" t="s">
        <v>6982</v>
      </c>
      <c r="B4741" t="s">
        <v>2211</v>
      </c>
      <c r="C4741" t="s">
        <v>2241</v>
      </c>
      <c r="D4741" t="s">
        <v>2242</v>
      </c>
      <c r="E4741" s="17">
        <v>43870</v>
      </c>
      <c r="F4741">
        <v>3659</v>
      </c>
      <c r="G4741">
        <v>133</v>
      </c>
      <c r="H4741">
        <v>3861</v>
      </c>
      <c r="I4741">
        <v>951451</v>
      </c>
      <c r="J4741">
        <v>22117</v>
      </c>
      <c r="K4741">
        <v>47030</v>
      </c>
      <c r="L4741">
        <v>21954</v>
      </c>
      <c r="M4741">
        <v>13842</v>
      </c>
      <c r="N4741">
        <v>331000000</v>
      </c>
    </row>
    <row r="4742" spans="1:14" x14ac:dyDescent="0.3">
      <c r="A4742" t="s">
        <v>6983</v>
      </c>
      <c r="B4742" t="s">
        <v>2194</v>
      </c>
      <c r="C4742" t="s">
        <v>2204</v>
      </c>
      <c r="D4742" t="s">
        <v>25</v>
      </c>
      <c r="E4742" s="17">
        <v>44067</v>
      </c>
      <c r="F4742">
        <v>2233</v>
      </c>
      <c r="G4742">
        <v>104</v>
      </c>
      <c r="H4742">
        <v>4954</v>
      </c>
      <c r="I4742">
        <v>953684</v>
      </c>
      <c r="J4742">
        <v>22221</v>
      </c>
      <c r="K4742">
        <v>51984</v>
      </c>
      <c r="L4742">
        <v>29029</v>
      </c>
      <c r="M4742">
        <v>19698</v>
      </c>
      <c r="N4742">
        <v>1380000000</v>
      </c>
    </row>
    <row r="4743" spans="1:14" x14ac:dyDescent="0.3">
      <c r="A4743" t="s">
        <v>6984</v>
      </c>
      <c r="B4743" t="s">
        <v>2211</v>
      </c>
      <c r="C4743" t="s">
        <v>2212</v>
      </c>
      <c r="D4743" t="s">
        <v>2328</v>
      </c>
      <c r="E4743" s="17">
        <v>44216</v>
      </c>
      <c r="F4743">
        <v>3909</v>
      </c>
      <c r="G4743">
        <v>186</v>
      </c>
      <c r="H4743">
        <v>1112</v>
      </c>
      <c r="I4743">
        <v>957593</v>
      </c>
      <c r="J4743">
        <v>22407</v>
      </c>
      <c r="K4743">
        <v>53096</v>
      </c>
      <c r="L4743">
        <v>23454</v>
      </c>
      <c r="M4743">
        <v>11511</v>
      </c>
      <c r="N4743">
        <v>331000000</v>
      </c>
    </row>
    <row r="4744" spans="1:14" x14ac:dyDescent="0.3">
      <c r="A4744" t="s">
        <v>6985</v>
      </c>
      <c r="B4744" t="s">
        <v>2194</v>
      </c>
      <c r="C4744" t="s">
        <v>2221</v>
      </c>
      <c r="D4744" t="s">
        <v>2281</v>
      </c>
      <c r="E4744" s="17">
        <v>44436</v>
      </c>
      <c r="F4744">
        <v>4990</v>
      </c>
      <c r="G4744">
        <v>114</v>
      </c>
      <c r="H4744">
        <v>1112</v>
      </c>
      <c r="I4744">
        <v>962583</v>
      </c>
      <c r="J4744">
        <v>22521</v>
      </c>
      <c r="K4744">
        <v>54208</v>
      </c>
      <c r="L4744">
        <v>34930</v>
      </c>
      <c r="M4744">
        <v>515</v>
      </c>
      <c r="N4744">
        <v>1380000000</v>
      </c>
    </row>
    <row r="4745" spans="1:14" x14ac:dyDescent="0.3">
      <c r="A4745" t="s">
        <v>6986</v>
      </c>
      <c r="B4745" t="s">
        <v>2206</v>
      </c>
      <c r="C4745" t="s">
        <v>2207</v>
      </c>
      <c r="D4745" t="s">
        <v>2263</v>
      </c>
      <c r="E4745" s="17">
        <v>44546</v>
      </c>
      <c r="F4745">
        <v>2061</v>
      </c>
      <c r="G4745">
        <v>20</v>
      </c>
      <c r="H4745">
        <v>2266</v>
      </c>
      <c r="I4745">
        <v>964644</v>
      </c>
      <c r="J4745">
        <v>22541</v>
      </c>
      <c r="K4745">
        <v>56474</v>
      </c>
      <c r="L4745">
        <v>26793</v>
      </c>
      <c r="M4745">
        <v>18528</v>
      </c>
      <c r="N4745">
        <v>68000000</v>
      </c>
    </row>
    <row r="4746" spans="1:14" x14ac:dyDescent="0.3">
      <c r="A4746" t="s">
        <v>6987</v>
      </c>
      <c r="B4746" t="s">
        <v>2187</v>
      </c>
      <c r="C4746" t="s">
        <v>2338</v>
      </c>
      <c r="D4746" t="s">
        <v>2339</v>
      </c>
      <c r="E4746" s="17">
        <v>44480</v>
      </c>
      <c r="F4746">
        <v>4097</v>
      </c>
      <c r="G4746">
        <v>172</v>
      </c>
      <c r="H4746">
        <v>2889</v>
      </c>
      <c r="I4746">
        <v>968741</v>
      </c>
      <c r="J4746">
        <v>22713</v>
      </c>
      <c r="K4746">
        <v>59363</v>
      </c>
      <c r="L4746">
        <v>24582</v>
      </c>
      <c r="M4746">
        <v>3425</v>
      </c>
      <c r="N4746">
        <v>83000000</v>
      </c>
    </row>
    <row r="4747" spans="1:14" x14ac:dyDescent="0.3">
      <c r="A4747" t="s">
        <v>6988</v>
      </c>
      <c r="B4747" t="s">
        <v>2190</v>
      </c>
      <c r="C4747" t="s">
        <v>2252</v>
      </c>
      <c r="D4747" t="s">
        <v>2301</v>
      </c>
      <c r="E4747" s="17">
        <v>44130</v>
      </c>
      <c r="F4747">
        <v>2563</v>
      </c>
      <c r="G4747">
        <v>172</v>
      </c>
      <c r="H4747">
        <v>349</v>
      </c>
      <c r="I4747">
        <v>971304</v>
      </c>
      <c r="J4747">
        <v>22885</v>
      </c>
      <c r="K4747">
        <v>59712</v>
      </c>
      <c r="L4747">
        <v>43571</v>
      </c>
      <c r="M4747">
        <v>1745</v>
      </c>
      <c r="N4747">
        <v>213000000</v>
      </c>
    </row>
    <row r="4748" spans="1:14" x14ac:dyDescent="0.3">
      <c r="A4748" t="s">
        <v>6989</v>
      </c>
      <c r="B4748" t="s">
        <v>2211</v>
      </c>
      <c r="C4748" t="s">
        <v>2241</v>
      </c>
      <c r="D4748" t="s">
        <v>2242</v>
      </c>
      <c r="E4748" s="17">
        <v>44225</v>
      </c>
      <c r="F4748">
        <v>2803</v>
      </c>
      <c r="G4748">
        <v>86</v>
      </c>
      <c r="H4748">
        <v>3962</v>
      </c>
      <c r="I4748">
        <v>974107</v>
      </c>
      <c r="J4748">
        <v>22971</v>
      </c>
      <c r="K4748">
        <v>63674</v>
      </c>
      <c r="L4748">
        <v>50454</v>
      </c>
      <c r="M4748">
        <v>2184</v>
      </c>
      <c r="N4748">
        <v>331000000</v>
      </c>
    </row>
    <row r="4749" spans="1:14" x14ac:dyDescent="0.3">
      <c r="A4749" t="s">
        <v>6990</v>
      </c>
      <c r="B4749" t="s">
        <v>2211</v>
      </c>
      <c r="C4749" t="s">
        <v>2212</v>
      </c>
      <c r="D4749" t="s">
        <v>2328</v>
      </c>
      <c r="E4749" s="17">
        <v>44037</v>
      </c>
      <c r="F4749">
        <v>2293</v>
      </c>
      <c r="G4749">
        <v>34</v>
      </c>
      <c r="H4749">
        <v>1923</v>
      </c>
      <c r="I4749">
        <v>976400</v>
      </c>
      <c r="J4749">
        <v>23005</v>
      </c>
      <c r="K4749">
        <v>65597</v>
      </c>
      <c r="L4749">
        <v>43567</v>
      </c>
      <c r="M4749">
        <v>3428</v>
      </c>
      <c r="N4749">
        <v>331000000</v>
      </c>
    </row>
    <row r="4750" spans="1:14" x14ac:dyDescent="0.3">
      <c r="A4750" t="s">
        <v>6991</v>
      </c>
      <c r="B4750" t="s">
        <v>2211</v>
      </c>
      <c r="C4750" t="s">
        <v>2212</v>
      </c>
      <c r="D4750" t="s">
        <v>2328</v>
      </c>
      <c r="E4750" s="17">
        <v>44166</v>
      </c>
      <c r="F4750">
        <v>1625</v>
      </c>
      <c r="G4750">
        <v>51</v>
      </c>
      <c r="H4750">
        <v>4500</v>
      </c>
      <c r="I4750">
        <v>978025</v>
      </c>
      <c r="J4750">
        <v>23056</v>
      </c>
      <c r="K4750">
        <v>70097</v>
      </c>
      <c r="L4750">
        <v>19500</v>
      </c>
      <c r="M4750">
        <v>1071</v>
      </c>
      <c r="N4750">
        <v>331000000</v>
      </c>
    </row>
    <row r="4751" spans="1:14" x14ac:dyDescent="0.3">
      <c r="A4751" t="s">
        <v>6992</v>
      </c>
      <c r="B4751" t="s">
        <v>2211</v>
      </c>
      <c r="C4751" t="s">
        <v>2212</v>
      </c>
      <c r="D4751" t="s">
        <v>2328</v>
      </c>
      <c r="E4751" s="17">
        <v>44423</v>
      </c>
      <c r="F4751">
        <v>571</v>
      </c>
      <c r="G4751">
        <v>45</v>
      </c>
      <c r="H4751">
        <v>42</v>
      </c>
      <c r="I4751">
        <v>978596</v>
      </c>
      <c r="J4751">
        <v>23101</v>
      </c>
      <c r="K4751">
        <v>70139</v>
      </c>
      <c r="L4751">
        <v>9707</v>
      </c>
      <c r="M4751">
        <v>1187</v>
      </c>
      <c r="N4751">
        <v>331000000</v>
      </c>
    </row>
    <row r="4752" spans="1:14" x14ac:dyDescent="0.3">
      <c r="A4752" t="s">
        <v>6993</v>
      </c>
      <c r="B4752" t="s">
        <v>2187</v>
      </c>
      <c r="C4752" t="s">
        <v>2338</v>
      </c>
      <c r="D4752" t="s">
        <v>2339</v>
      </c>
      <c r="E4752" s="17">
        <v>44560</v>
      </c>
      <c r="F4752">
        <v>4531</v>
      </c>
      <c r="G4752">
        <v>193</v>
      </c>
      <c r="H4752">
        <v>3545</v>
      </c>
      <c r="I4752">
        <v>983127</v>
      </c>
      <c r="J4752">
        <v>23294</v>
      </c>
      <c r="K4752">
        <v>73684</v>
      </c>
      <c r="L4752">
        <v>72496</v>
      </c>
      <c r="M4752">
        <v>16883</v>
      </c>
      <c r="N4752">
        <v>83000000</v>
      </c>
    </row>
    <row r="4753" spans="1:14" x14ac:dyDescent="0.3">
      <c r="A4753" t="s">
        <v>6994</v>
      </c>
      <c r="B4753" t="s">
        <v>2194</v>
      </c>
      <c r="C4753" t="s">
        <v>27</v>
      </c>
      <c r="D4753" t="s">
        <v>27</v>
      </c>
      <c r="E4753" s="17">
        <v>44344</v>
      </c>
      <c r="F4753">
        <v>2400</v>
      </c>
      <c r="G4753">
        <v>56</v>
      </c>
      <c r="H4753">
        <v>2305</v>
      </c>
      <c r="I4753">
        <v>985527</v>
      </c>
      <c r="J4753">
        <v>23350</v>
      </c>
      <c r="K4753">
        <v>75989</v>
      </c>
      <c r="L4753">
        <v>40800</v>
      </c>
      <c r="M4753">
        <v>10434</v>
      </c>
      <c r="N4753">
        <v>1380000000</v>
      </c>
    </row>
    <row r="4754" spans="1:14" x14ac:dyDescent="0.3">
      <c r="A4754" t="s">
        <v>6995</v>
      </c>
      <c r="B4754" t="s">
        <v>2187</v>
      </c>
      <c r="C4754" t="s">
        <v>2338</v>
      </c>
      <c r="D4754" t="s">
        <v>2438</v>
      </c>
      <c r="E4754" s="17">
        <v>44008</v>
      </c>
      <c r="F4754">
        <v>1711</v>
      </c>
      <c r="G4754">
        <v>41</v>
      </c>
      <c r="H4754">
        <v>851</v>
      </c>
      <c r="I4754">
        <v>987238</v>
      </c>
      <c r="J4754">
        <v>23391</v>
      </c>
      <c r="K4754">
        <v>76840</v>
      </c>
      <c r="L4754">
        <v>29087</v>
      </c>
      <c r="M4754">
        <v>12561</v>
      </c>
      <c r="N4754">
        <v>83000000</v>
      </c>
    </row>
    <row r="4755" spans="1:14" x14ac:dyDescent="0.3">
      <c r="A4755" t="s">
        <v>6996</v>
      </c>
      <c r="B4755" t="s">
        <v>2206</v>
      </c>
      <c r="C4755" t="s">
        <v>2207</v>
      </c>
      <c r="D4755" t="s">
        <v>2263</v>
      </c>
      <c r="E4755" s="17">
        <v>44226</v>
      </c>
      <c r="F4755">
        <v>382</v>
      </c>
      <c r="G4755">
        <v>76</v>
      </c>
      <c r="H4755">
        <v>3392</v>
      </c>
      <c r="I4755">
        <v>987620</v>
      </c>
      <c r="J4755">
        <v>23467</v>
      </c>
      <c r="K4755">
        <v>80232</v>
      </c>
      <c r="L4755">
        <v>2674</v>
      </c>
      <c r="M4755">
        <v>2549</v>
      </c>
      <c r="N4755">
        <v>68000000</v>
      </c>
    </row>
    <row r="4756" spans="1:14" x14ac:dyDescent="0.3">
      <c r="A4756" t="s">
        <v>6997</v>
      </c>
      <c r="B4756" t="s">
        <v>2187</v>
      </c>
      <c r="C4756" t="s">
        <v>2338</v>
      </c>
      <c r="D4756" t="s">
        <v>2339</v>
      </c>
      <c r="E4756" s="17">
        <v>44201</v>
      </c>
      <c r="F4756">
        <v>1083</v>
      </c>
      <c r="G4756">
        <v>97</v>
      </c>
      <c r="H4756">
        <v>1286</v>
      </c>
      <c r="I4756">
        <v>988703</v>
      </c>
      <c r="J4756">
        <v>23564</v>
      </c>
      <c r="K4756">
        <v>81518</v>
      </c>
      <c r="L4756">
        <v>20577</v>
      </c>
      <c r="M4756">
        <v>6081</v>
      </c>
      <c r="N4756">
        <v>83000000</v>
      </c>
    </row>
    <row r="4757" spans="1:14" x14ac:dyDescent="0.3">
      <c r="A4757" t="s">
        <v>6998</v>
      </c>
      <c r="B4757" t="s">
        <v>2187</v>
      </c>
      <c r="C4757" t="s">
        <v>2338</v>
      </c>
      <c r="D4757" t="s">
        <v>2339</v>
      </c>
      <c r="E4757" s="17">
        <v>44488</v>
      </c>
      <c r="F4757">
        <v>1949</v>
      </c>
      <c r="G4757">
        <v>15</v>
      </c>
      <c r="H4757">
        <v>2482</v>
      </c>
      <c r="I4757">
        <v>990652</v>
      </c>
      <c r="J4757">
        <v>23579</v>
      </c>
      <c r="K4757">
        <v>84000</v>
      </c>
      <c r="L4757">
        <v>19490</v>
      </c>
      <c r="M4757">
        <v>7147</v>
      </c>
      <c r="N4757">
        <v>83000000</v>
      </c>
    </row>
    <row r="4758" spans="1:14" x14ac:dyDescent="0.3">
      <c r="A4758" t="s">
        <v>6999</v>
      </c>
      <c r="B4758" t="s">
        <v>2206</v>
      </c>
      <c r="C4758" t="s">
        <v>2232</v>
      </c>
      <c r="D4758" t="s">
        <v>2233</v>
      </c>
      <c r="E4758" s="17">
        <v>44148</v>
      </c>
      <c r="F4758">
        <v>2517</v>
      </c>
      <c r="G4758">
        <v>132</v>
      </c>
      <c r="H4758">
        <v>3779</v>
      </c>
      <c r="I4758">
        <v>993169</v>
      </c>
      <c r="J4758">
        <v>23711</v>
      </c>
      <c r="K4758">
        <v>87779</v>
      </c>
      <c r="L4758">
        <v>32721</v>
      </c>
      <c r="M4758">
        <v>14656</v>
      </c>
      <c r="N4758">
        <v>68000000</v>
      </c>
    </row>
    <row r="4759" spans="1:14" x14ac:dyDescent="0.3">
      <c r="A4759" t="s">
        <v>7000</v>
      </c>
      <c r="B4759" t="s">
        <v>2187</v>
      </c>
      <c r="C4759" t="s">
        <v>2338</v>
      </c>
      <c r="D4759" t="s">
        <v>2339</v>
      </c>
      <c r="E4759" s="17">
        <v>44199</v>
      </c>
      <c r="F4759">
        <v>4169</v>
      </c>
      <c r="G4759">
        <v>0</v>
      </c>
      <c r="H4759">
        <v>4625</v>
      </c>
      <c r="I4759">
        <v>997338</v>
      </c>
      <c r="J4759">
        <v>23711</v>
      </c>
      <c r="K4759">
        <v>92404</v>
      </c>
      <c r="L4759">
        <v>58366</v>
      </c>
      <c r="M4759">
        <v>16343</v>
      </c>
      <c r="N4759">
        <v>83000000</v>
      </c>
    </row>
    <row r="4760" spans="1:14" x14ac:dyDescent="0.3">
      <c r="A4760" t="s">
        <v>7001</v>
      </c>
      <c r="B4760" t="s">
        <v>2194</v>
      </c>
      <c r="C4760" t="s">
        <v>27</v>
      </c>
      <c r="D4760" t="s">
        <v>27</v>
      </c>
      <c r="E4760" s="17">
        <v>44214</v>
      </c>
      <c r="F4760">
        <v>3497</v>
      </c>
      <c r="G4760">
        <v>149</v>
      </c>
      <c r="H4760">
        <v>3368</v>
      </c>
      <c r="I4760">
        <v>1000835</v>
      </c>
      <c r="J4760">
        <v>23860</v>
      </c>
      <c r="K4760">
        <v>95772</v>
      </c>
      <c r="L4760">
        <v>48958</v>
      </c>
      <c r="M4760">
        <v>14516</v>
      </c>
      <c r="N4760">
        <v>1380000000</v>
      </c>
    </row>
    <row r="4761" spans="1:14" x14ac:dyDescent="0.3">
      <c r="A4761" t="s">
        <v>7002</v>
      </c>
      <c r="B4761" t="s">
        <v>2190</v>
      </c>
      <c r="C4761" t="s">
        <v>2252</v>
      </c>
      <c r="D4761" t="s">
        <v>2301</v>
      </c>
      <c r="E4761" s="17">
        <v>43892</v>
      </c>
      <c r="F4761">
        <v>3314</v>
      </c>
      <c r="G4761">
        <v>47</v>
      </c>
      <c r="H4761">
        <v>3690</v>
      </c>
      <c r="I4761">
        <v>4149</v>
      </c>
      <c r="J4761">
        <v>23907</v>
      </c>
      <c r="K4761">
        <v>99462</v>
      </c>
      <c r="L4761">
        <v>23198</v>
      </c>
      <c r="M4761">
        <v>5745</v>
      </c>
      <c r="N4761">
        <v>213000000</v>
      </c>
    </row>
    <row r="4762" spans="1:14" x14ac:dyDescent="0.3">
      <c r="A4762" t="s">
        <v>7003</v>
      </c>
      <c r="B4762" t="s">
        <v>2206</v>
      </c>
      <c r="C4762" t="s">
        <v>2232</v>
      </c>
      <c r="D4762" t="s">
        <v>2233</v>
      </c>
      <c r="E4762" s="17">
        <v>44335</v>
      </c>
      <c r="F4762">
        <v>4930</v>
      </c>
      <c r="G4762">
        <v>121</v>
      </c>
      <c r="H4762">
        <v>2116</v>
      </c>
      <c r="I4762">
        <v>9079</v>
      </c>
      <c r="J4762">
        <v>24028</v>
      </c>
      <c r="K4762">
        <v>101578</v>
      </c>
      <c r="L4762">
        <v>64090</v>
      </c>
      <c r="M4762">
        <v>17204</v>
      </c>
      <c r="N4762">
        <v>68000000</v>
      </c>
    </row>
    <row r="4763" spans="1:14" x14ac:dyDescent="0.3">
      <c r="A4763" t="s">
        <v>7004</v>
      </c>
      <c r="B4763" t="s">
        <v>2211</v>
      </c>
      <c r="C4763" t="s">
        <v>2245</v>
      </c>
      <c r="D4763" t="s">
        <v>2308</v>
      </c>
      <c r="E4763" s="17">
        <v>44069</v>
      </c>
      <c r="F4763">
        <v>2675</v>
      </c>
      <c r="G4763">
        <v>25</v>
      </c>
      <c r="H4763">
        <v>1048</v>
      </c>
      <c r="I4763">
        <v>11754</v>
      </c>
      <c r="J4763">
        <v>24053</v>
      </c>
      <c r="K4763">
        <v>102626</v>
      </c>
      <c r="L4763">
        <v>29425</v>
      </c>
      <c r="M4763">
        <v>9191</v>
      </c>
      <c r="N4763">
        <v>331000000</v>
      </c>
    </row>
    <row r="4764" spans="1:14" x14ac:dyDescent="0.3">
      <c r="A4764" t="s">
        <v>7005</v>
      </c>
      <c r="B4764" t="s">
        <v>2194</v>
      </c>
      <c r="C4764" t="s">
        <v>27</v>
      </c>
      <c r="D4764" t="s">
        <v>27</v>
      </c>
      <c r="E4764" s="17">
        <v>44025</v>
      </c>
      <c r="F4764">
        <v>3394</v>
      </c>
      <c r="G4764">
        <v>33</v>
      </c>
      <c r="H4764">
        <v>2615</v>
      </c>
      <c r="I4764">
        <v>15148</v>
      </c>
      <c r="J4764">
        <v>24086</v>
      </c>
      <c r="K4764">
        <v>105241</v>
      </c>
      <c r="L4764">
        <v>30546</v>
      </c>
      <c r="M4764">
        <v>8765</v>
      </c>
      <c r="N4764">
        <v>1380000000</v>
      </c>
    </row>
    <row r="4765" spans="1:14" x14ac:dyDescent="0.3">
      <c r="A4765" t="s">
        <v>7006</v>
      </c>
      <c r="B4765" t="s">
        <v>2190</v>
      </c>
      <c r="C4765" t="s">
        <v>2269</v>
      </c>
      <c r="D4765" t="s">
        <v>2270</v>
      </c>
      <c r="E4765" s="17">
        <v>44508</v>
      </c>
      <c r="F4765">
        <v>1203</v>
      </c>
      <c r="G4765">
        <v>113</v>
      </c>
      <c r="H4765">
        <v>512</v>
      </c>
      <c r="I4765">
        <v>16351</v>
      </c>
      <c r="J4765">
        <v>24199</v>
      </c>
      <c r="K4765">
        <v>105753</v>
      </c>
      <c r="L4765">
        <v>14436</v>
      </c>
      <c r="M4765">
        <v>1698</v>
      </c>
      <c r="N4765">
        <v>213000000</v>
      </c>
    </row>
    <row r="4766" spans="1:14" x14ac:dyDescent="0.3">
      <c r="A4766" t="s">
        <v>7007</v>
      </c>
      <c r="B4766" t="s">
        <v>2194</v>
      </c>
      <c r="C4766" t="s">
        <v>2221</v>
      </c>
      <c r="D4766" t="s">
        <v>2281</v>
      </c>
      <c r="E4766" s="17">
        <v>44052</v>
      </c>
      <c r="F4766">
        <v>773</v>
      </c>
      <c r="G4766">
        <v>57</v>
      </c>
      <c r="H4766">
        <v>182</v>
      </c>
      <c r="I4766">
        <v>17124</v>
      </c>
      <c r="J4766">
        <v>24256</v>
      </c>
      <c r="K4766">
        <v>105935</v>
      </c>
      <c r="L4766">
        <v>7730</v>
      </c>
      <c r="M4766">
        <v>19426</v>
      </c>
      <c r="N4766">
        <v>1380000000</v>
      </c>
    </row>
    <row r="4767" spans="1:14" x14ac:dyDescent="0.3">
      <c r="A4767" t="s">
        <v>7008</v>
      </c>
      <c r="B4767" t="s">
        <v>2194</v>
      </c>
      <c r="C4767" t="s">
        <v>2204</v>
      </c>
      <c r="D4767" t="s">
        <v>2235</v>
      </c>
      <c r="E4767" s="17">
        <v>43891</v>
      </c>
      <c r="F4767">
        <v>3056</v>
      </c>
      <c r="G4767">
        <v>134</v>
      </c>
      <c r="H4767">
        <v>2101</v>
      </c>
      <c r="I4767">
        <v>20180</v>
      </c>
      <c r="J4767">
        <v>24390</v>
      </c>
      <c r="K4767">
        <v>108036</v>
      </c>
      <c r="L4767">
        <v>33616</v>
      </c>
      <c r="M4767">
        <v>3256</v>
      </c>
      <c r="N4767">
        <v>1380000000</v>
      </c>
    </row>
    <row r="4768" spans="1:14" x14ac:dyDescent="0.3">
      <c r="A4768" t="s">
        <v>7009</v>
      </c>
      <c r="B4768" t="s">
        <v>2211</v>
      </c>
      <c r="C4768" t="s">
        <v>2241</v>
      </c>
      <c r="D4768" t="s">
        <v>2242</v>
      </c>
      <c r="E4768" s="17">
        <v>43959</v>
      </c>
      <c r="F4768">
        <v>2313</v>
      </c>
      <c r="G4768">
        <v>24</v>
      </c>
      <c r="H4768">
        <v>1104</v>
      </c>
      <c r="I4768">
        <v>22493</v>
      </c>
      <c r="J4768">
        <v>24414</v>
      </c>
      <c r="K4768">
        <v>109140</v>
      </c>
      <c r="L4768">
        <v>16191</v>
      </c>
      <c r="M4768">
        <v>2187</v>
      </c>
      <c r="N4768">
        <v>331000000</v>
      </c>
    </row>
    <row r="4769" spans="1:14" x14ac:dyDescent="0.3">
      <c r="A4769" t="s">
        <v>7010</v>
      </c>
      <c r="B4769" t="s">
        <v>2190</v>
      </c>
      <c r="C4769" t="s">
        <v>2269</v>
      </c>
      <c r="D4769" t="s">
        <v>2270</v>
      </c>
      <c r="E4769" s="17">
        <v>44515</v>
      </c>
      <c r="F4769">
        <v>2597</v>
      </c>
      <c r="G4769">
        <v>184</v>
      </c>
      <c r="H4769">
        <v>159</v>
      </c>
      <c r="I4769">
        <v>25090</v>
      </c>
      <c r="J4769">
        <v>24598</v>
      </c>
      <c r="K4769">
        <v>109299</v>
      </c>
      <c r="L4769">
        <v>44149</v>
      </c>
      <c r="M4769">
        <v>1778</v>
      </c>
      <c r="N4769">
        <v>213000000</v>
      </c>
    </row>
    <row r="4770" spans="1:14" x14ac:dyDescent="0.3">
      <c r="A4770" t="s">
        <v>7011</v>
      </c>
      <c r="B4770" t="s">
        <v>2194</v>
      </c>
      <c r="C4770" t="s">
        <v>2221</v>
      </c>
      <c r="D4770" t="s">
        <v>2281</v>
      </c>
      <c r="E4770" s="17">
        <v>43986</v>
      </c>
      <c r="F4770">
        <v>1403</v>
      </c>
      <c r="G4770">
        <v>139</v>
      </c>
      <c r="H4770">
        <v>3457</v>
      </c>
      <c r="I4770">
        <v>26493</v>
      </c>
      <c r="J4770">
        <v>24737</v>
      </c>
      <c r="K4770">
        <v>112756</v>
      </c>
      <c r="L4770">
        <v>19642</v>
      </c>
      <c r="M4770">
        <v>48</v>
      </c>
      <c r="N4770">
        <v>1380000000</v>
      </c>
    </row>
    <row r="4771" spans="1:14" x14ac:dyDescent="0.3">
      <c r="A4771" t="s">
        <v>7012</v>
      </c>
      <c r="B4771" t="s">
        <v>2211</v>
      </c>
      <c r="C4771" t="s">
        <v>2245</v>
      </c>
      <c r="D4771" t="s">
        <v>2246</v>
      </c>
      <c r="E4771" s="17">
        <v>44208</v>
      </c>
      <c r="F4771">
        <v>4172</v>
      </c>
      <c r="G4771">
        <v>158</v>
      </c>
      <c r="H4771">
        <v>737</v>
      </c>
      <c r="I4771">
        <v>30665</v>
      </c>
      <c r="J4771">
        <v>24895</v>
      </c>
      <c r="K4771">
        <v>113493</v>
      </c>
      <c r="L4771">
        <v>62580</v>
      </c>
      <c r="M4771">
        <v>1494</v>
      </c>
      <c r="N4771">
        <v>331000000</v>
      </c>
    </row>
    <row r="4772" spans="1:14" x14ac:dyDescent="0.3">
      <c r="A4772" t="s">
        <v>7013</v>
      </c>
      <c r="B4772" t="s">
        <v>2206</v>
      </c>
      <c r="C4772" t="s">
        <v>2207</v>
      </c>
      <c r="D4772" t="s">
        <v>2208</v>
      </c>
      <c r="E4772" s="17">
        <v>44452</v>
      </c>
      <c r="F4772">
        <v>3061</v>
      </c>
      <c r="G4772">
        <v>26</v>
      </c>
      <c r="H4772">
        <v>2311</v>
      </c>
      <c r="I4772">
        <v>33726</v>
      </c>
      <c r="J4772">
        <v>24921</v>
      </c>
      <c r="K4772">
        <v>115804</v>
      </c>
      <c r="L4772">
        <v>30610</v>
      </c>
      <c r="M4772">
        <v>14832</v>
      </c>
      <c r="N4772">
        <v>68000000</v>
      </c>
    </row>
    <row r="4773" spans="1:14" x14ac:dyDescent="0.3">
      <c r="A4773" t="s">
        <v>7014</v>
      </c>
      <c r="B4773" t="s">
        <v>2211</v>
      </c>
      <c r="C4773" t="s">
        <v>2212</v>
      </c>
      <c r="D4773" t="s">
        <v>2328</v>
      </c>
      <c r="E4773" s="17">
        <v>44416</v>
      </c>
      <c r="F4773">
        <v>3325</v>
      </c>
      <c r="G4773">
        <v>85</v>
      </c>
      <c r="H4773">
        <v>2668</v>
      </c>
      <c r="I4773">
        <v>37051</v>
      </c>
      <c r="J4773">
        <v>25006</v>
      </c>
      <c r="K4773">
        <v>118472</v>
      </c>
      <c r="L4773">
        <v>49875</v>
      </c>
      <c r="M4773">
        <v>9365</v>
      </c>
      <c r="N4773">
        <v>331000000</v>
      </c>
    </row>
    <row r="4774" spans="1:14" x14ac:dyDescent="0.3">
      <c r="A4774" t="s">
        <v>7015</v>
      </c>
      <c r="B4774" t="s">
        <v>2187</v>
      </c>
      <c r="C4774" t="s">
        <v>2338</v>
      </c>
      <c r="D4774" t="s">
        <v>2339</v>
      </c>
      <c r="E4774" s="17">
        <v>44267</v>
      </c>
      <c r="F4774">
        <v>1403</v>
      </c>
      <c r="G4774">
        <v>161</v>
      </c>
      <c r="H4774">
        <v>3053</v>
      </c>
      <c r="I4774">
        <v>38454</v>
      </c>
      <c r="J4774">
        <v>25167</v>
      </c>
      <c r="K4774">
        <v>121525</v>
      </c>
      <c r="L4774">
        <v>9821</v>
      </c>
      <c r="M4774">
        <v>13913</v>
      </c>
      <c r="N4774">
        <v>83000000</v>
      </c>
    </row>
    <row r="4775" spans="1:14" x14ac:dyDescent="0.3">
      <c r="A4775" t="s">
        <v>7016</v>
      </c>
      <c r="B4775" t="s">
        <v>2211</v>
      </c>
      <c r="C4775" t="s">
        <v>2212</v>
      </c>
      <c r="D4775" t="s">
        <v>2328</v>
      </c>
      <c r="E4775" s="17">
        <v>44037</v>
      </c>
      <c r="F4775">
        <v>3320</v>
      </c>
      <c r="G4775">
        <v>117</v>
      </c>
      <c r="H4775">
        <v>3380</v>
      </c>
      <c r="I4775">
        <v>41774</v>
      </c>
      <c r="J4775">
        <v>25284</v>
      </c>
      <c r="K4775">
        <v>124905</v>
      </c>
      <c r="L4775">
        <v>36520</v>
      </c>
      <c r="M4775">
        <v>6467</v>
      </c>
      <c r="N4775">
        <v>331000000</v>
      </c>
    </row>
    <row r="4776" spans="1:14" x14ac:dyDescent="0.3">
      <c r="A4776" t="s">
        <v>7017</v>
      </c>
      <c r="B4776" t="s">
        <v>2211</v>
      </c>
      <c r="C4776" t="s">
        <v>2241</v>
      </c>
      <c r="D4776" t="s">
        <v>2242</v>
      </c>
      <c r="E4776" s="17">
        <v>44218</v>
      </c>
      <c r="F4776">
        <v>869</v>
      </c>
      <c r="G4776">
        <v>80</v>
      </c>
      <c r="H4776">
        <v>3115</v>
      </c>
      <c r="I4776">
        <v>42643</v>
      </c>
      <c r="J4776">
        <v>25364</v>
      </c>
      <c r="K4776">
        <v>128020</v>
      </c>
      <c r="L4776">
        <v>12166</v>
      </c>
      <c r="M4776">
        <v>17302</v>
      </c>
      <c r="N4776">
        <v>331000000</v>
      </c>
    </row>
    <row r="4777" spans="1:14" x14ac:dyDescent="0.3">
      <c r="A4777" t="s">
        <v>7018</v>
      </c>
      <c r="B4777" t="s">
        <v>2211</v>
      </c>
      <c r="C4777" t="s">
        <v>2241</v>
      </c>
      <c r="D4777" t="s">
        <v>2242</v>
      </c>
      <c r="E4777" s="17">
        <v>44310</v>
      </c>
      <c r="F4777">
        <v>1083</v>
      </c>
      <c r="G4777">
        <v>74</v>
      </c>
      <c r="H4777">
        <v>200</v>
      </c>
      <c r="I4777">
        <v>43726</v>
      </c>
      <c r="J4777">
        <v>25438</v>
      </c>
      <c r="K4777">
        <v>128220</v>
      </c>
      <c r="L4777">
        <v>10830</v>
      </c>
      <c r="M4777">
        <v>350</v>
      </c>
      <c r="N4777">
        <v>331000000</v>
      </c>
    </row>
    <row r="4778" spans="1:14" x14ac:dyDescent="0.3">
      <c r="A4778" t="s">
        <v>7019</v>
      </c>
      <c r="B4778" t="s">
        <v>2194</v>
      </c>
      <c r="C4778" t="s">
        <v>27</v>
      </c>
      <c r="D4778" t="s">
        <v>27</v>
      </c>
      <c r="E4778" s="17">
        <v>44170</v>
      </c>
      <c r="F4778">
        <v>973</v>
      </c>
      <c r="G4778">
        <v>92</v>
      </c>
      <c r="H4778">
        <v>1307</v>
      </c>
      <c r="I4778">
        <v>44699</v>
      </c>
      <c r="J4778">
        <v>25530</v>
      </c>
      <c r="K4778">
        <v>129527</v>
      </c>
      <c r="L4778">
        <v>13622</v>
      </c>
      <c r="M4778">
        <v>1926</v>
      </c>
      <c r="N4778">
        <v>1380000000</v>
      </c>
    </row>
    <row r="4779" spans="1:14" x14ac:dyDescent="0.3">
      <c r="A4779" t="s">
        <v>7020</v>
      </c>
      <c r="B4779" t="s">
        <v>2190</v>
      </c>
      <c r="C4779" t="s">
        <v>2252</v>
      </c>
      <c r="D4779" t="s">
        <v>2301</v>
      </c>
      <c r="E4779" s="17">
        <v>44170</v>
      </c>
      <c r="F4779">
        <v>1225</v>
      </c>
      <c r="G4779">
        <v>33</v>
      </c>
      <c r="H4779">
        <v>2194</v>
      </c>
      <c r="I4779">
        <v>45924</v>
      </c>
      <c r="J4779">
        <v>25563</v>
      </c>
      <c r="K4779">
        <v>131721</v>
      </c>
      <c r="L4779">
        <v>19600</v>
      </c>
      <c r="M4779">
        <v>1917</v>
      </c>
      <c r="N4779">
        <v>213000000</v>
      </c>
    </row>
    <row r="4780" spans="1:14" x14ac:dyDescent="0.3">
      <c r="A4780" t="s">
        <v>7021</v>
      </c>
      <c r="B4780" t="s">
        <v>2211</v>
      </c>
      <c r="C4780" t="s">
        <v>2241</v>
      </c>
      <c r="D4780" t="s">
        <v>2242</v>
      </c>
      <c r="E4780" s="17">
        <v>44034</v>
      </c>
      <c r="F4780">
        <v>1802</v>
      </c>
      <c r="G4780">
        <v>114</v>
      </c>
      <c r="H4780">
        <v>3475</v>
      </c>
      <c r="I4780">
        <v>47726</v>
      </c>
      <c r="J4780">
        <v>25677</v>
      </c>
      <c r="K4780">
        <v>135196</v>
      </c>
      <c r="L4780">
        <v>21624</v>
      </c>
      <c r="M4780">
        <v>12441</v>
      </c>
      <c r="N4780">
        <v>331000000</v>
      </c>
    </row>
    <row r="4781" spans="1:14" x14ac:dyDescent="0.3">
      <c r="A4781" t="s">
        <v>7022</v>
      </c>
      <c r="B4781" t="s">
        <v>2211</v>
      </c>
      <c r="C4781" t="s">
        <v>2212</v>
      </c>
      <c r="D4781" t="s">
        <v>2328</v>
      </c>
      <c r="E4781" s="17">
        <v>43991</v>
      </c>
      <c r="F4781">
        <v>2964</v>
      </c>
      <c r="G4781">
        <v>164</v>
      </c>
      <c r="H4781">
        <v>4806</v>
      </c>
      <c r="I4781">
        <v>50690</v>
      </c>
      <c r="J4781">
        <v>25841</v>
      </c>
      <c r="K4781">
        <v>140002</v>
      </c>
      <c r="L4781">
        <v>35568</v>
      </c>
      <c r="M4781">
        <v>6010</v>
      </c>
      <c r="N4781">
        <v>331000000</v>
      </c>
    </row>
    <row r="4782" spans="1:14" x14ac:dyDescent="0.3">
      <c r="A4782" t="s">
        <v>7023</v>
      </c>
      <c r="B4782" t="s">
        <v>2187</v>
      </c>
      <c r="C4782" t="s">
        <v>2255</v>
      </c>
      <c r="D4782" t="s">
        <v>2255</v>
      </c>
      <c r="E4782" s="17">
        <v>44370</v>
      </c>
      <c r="F4782">
        <v>1188</v>
      </c>
      <c r="G4782">
        <v>185</v>
      </c>
      <c r="H4782">
        <v>4089</v>
      </c>
      <c r="I4782">
        <v>51878</v>
      </c>
      <c r="J4782">
        <v>26026</v>
      </c>
      <c r="K4782">
        <v>144091</v>
      </c>
      <c r="L4782">
        <v>11880</v>
      </c>
      <c r="M4782">
        <v>12712</v>
      </c>
      <c r="N4782">
        <v>83000000</v>
      </c>
    </row>
    <row r="4783" spans="1:14" x14ac:dyDescent="0.3">
      <c r="A4783" t="s">
        <v>7024</v>
      </c>
      <c r="B4783" t="s">
        <v>2187</v>
      </c>
      <c r="C4783" t="s">
        <v>2255</v>
      </c>
      <c r="D4783" t="s">
        <v>2255</v>
      </c>
      <c r="E4783" s="17">
        <v>44222</v>
      </c>
      <c r="F4783">
        <v>3443</v>
      </c>
      <c r="G4783">
        <v>112</v>
      </c>
      <c r="H4783">
        <v>1769</v>
      </c>
      <c r="I4783">
        <v>55321</v>
      </c>
      <c r="J4783">
        <v>26138</v>
      </c>
      <c r="K4783">
        <v>145860</v>
      </c>
      <c r="L4783">
        <v>20658</v>
      </c>
      <c r="M4783">
        <v>5269</v>
      </c>
      <c r="N4783">
        <v>83000000</v>
      </c>
    </row>
    <row r="4784" spans="1:14" x14ac:dyDescent="0.3">
      <c r="A4784" t="s">
        <v>7025</v>
      </c>
      <c r="B4784" t="s">
        <v>2206</v>
      </c>
      <c r="C4784" t="s">
        <v>2207</v>
      </c>
      <c r="D4784" t="s">
        <v>2208</v>
      </c>
      <c r="E4784" s="17">
        <v>44507</v>
      </c>
      <c r="F4784">
        <v>3934</v>
      </c>
      <c r="G4784">
        <v>111</v>
      </c>
      <c r="H4784">
        <v>3255</v>
      </c>
      <c r="I4784">
        <v>59255</v>
      </c>
      <c r="J4784">
        <v>26249</v>
      </c>
      <c r="K4784">
        <v>149115</v>
      </c>
      <c r="L4784">
        <v>70812</v>
      </c>
      <c r="M4784">
        <v>10541</v>
      </c>
      <c r="N4784">
        <v>68000000</v>
      </c>
    </row>
    <row r="4785" spans="1:14" x14ac:dyDescent="0.3">
      <c r="A4785" t="s">
        <v>7026</v>
      </c>
      <c r="B4785" t="s">
        <v>2206</v>
      </c>
      <c r="C4785" t="s">
        <v>2207</v>
      </c>
      <c r="D4785" t="s">
        <v>2263</v>
      </c>
      <c r="E4785" s="17">
        <v>44405</v>
      </c>
      <c r="F4785">
        <v>4409</v>
      </c>
      <c r="G4785">
        <v>59</v>
      </c>
      <c r="H4785">
        <v>2594</v>
      </c>
      <c r="I4785">
        <v>63664</v>
      </c>
      <c r="J4785">
        <v>26308</v>
      </c>
      <c r="K4785">
        <v>151709</v>
      </c>
      <c r="L4785">
        <v>61726</v>
      </c>
      <c r="M4785">
        <v>15924</v>
      </c>
      <c r="N4785">
        <v>68000000</v>
      </c>
    </row>
    <row r="4786" spans="1:14" x14ac:dyDescent="0.3">
      <c r="A4786" t="s">
        <v>7027</v>
      </c>
      <c r="B4786" t="s">
        <v>2187</v>
      </c>
      <c r="C4786" t="s">
        <v>2338</v>
      </c>
      <c r="D4786" t="s">
        <v>2438</v>
      </c>
      <c r="E4786" s="17">
        <v>44364</v>
      </c>
      <c r="F4786">
        <v>1321</v>
      </c>
      <c r="G4786">
        <v>25</v>
      </c>
      <c r="H4786">
        <v>1938</v>
      </c>
      <c r="I4786">
        <v>64985</v>
      </c>
      <c r="J4786">
        <v>26333</v>
      </c>
      <c r="K4786">
        <v>153647</v>
      </c>
      <c r="L4786">
        <v>22457</v>
      </c>
      <c r="M4786">
        <v>11153</v>
      </c>
      <c r="N4786">
        <v>83000000</v>
      </c>
    </row>
    <row r="4787" spans="1:14" x14ac:dyDescent="0.3">
      <c r="A4787" t="s">
        <v>7028</v>
      </c>
      <c r="B4787" t="s">
        <v>2190</v>
      </c>
      <c r="C4787" t="s">
        <v>2269</v>
      </c>
      <c r="D4787" t="s">
        <v>2288</v>
      </c>
      <c r="E4787" s="17">
        <v>43900</v>
      </c>
      <c r="F4787">
        <v>2023</v>
      </c>
      <c r="G4787">
        <v>125</v>
      </c>
      <c r="H4787">
        <v>1232</v>
      </c>
      <c r="I4787">
        <v>67008</v>
      </c>
      <c r="J4787">
        <v>26458</v>
      </c>
      <c r="K4787">
        <v>154879</v>
      </c>
      <c r="L4787">
        <v>28322</v>
      </c>
      <c r="M4787">
        <v>4104</v>
      </c>
      <c r="N4787">
        <v>213000000</v>
      </c>
    </row>
    <row r="4788" spans="1:14" x14ac:dyDescent="0.3">
      <c r="A4788" t="s">
        <v>7029</v>
      </c>
      <c r="B4788" t="s">
        <v>2206</v>
      </c>
      <c r="C4788" t="s">
        <v>2224</v>
      </c>
      <c r="D4788" t="s">
        <v>2230</v>
      </c>
      <c r="E4788" s="17">
        <v>44235</v>
      </c>
      <c r="F4788">
        <v>4731</v>
      </c>
      <c r="G4788">
        <v>172</v>
      </c>
      <c r="H4788">
        <v>4967</v>
      </c>
      <c r="I4788">
        <v>71739</v>
      </c>
      <c r="J4788">
        <v>26630</v>
      </c>
      <c r="K4788">
        <v>159846</v>
      </c>
      <c r="L4788">
        <v>47310</v>
      </c>
      <c r="M4788">
        <v>1501</v>
      </c>
      <c r="N4788">
        <v>68000000</v>
      </c>
    </row>
    <row r="4789" spans="1:14" x14ac:dyDescent="0.3">
      <c r="A4789" t="s">
        <v>7030</v>
      </c>
      <c r="B4789" t="s">
        <v>2190</v>
      </c>
      <c r="C4789" t="s">
        <v>2252</v>
      </c>
      <c r="D4789" t="s">
        <v>2301</v>
      </c>
      <c r="E4789" s="17">
        <v>44438</v>
      </c>
      <c r="F4789">
        <v>4512</v>
      </c>
      <c r="G4789">
        <v>44</v>
      </c>
      <c r="H4789">
        <v>574</v>
      </c>
      <c r="I4789">
        <v>76251</v>
      </c>
      <c r="J4789">
        <v>26674</v>
      </c>
      <c r="K4789">
        <v>160420</v>
      </c>
      <c r="L4789">
        <v>22560</v>
      </c>
      <c r="M4789">
        <v>2823</v>
      </c>
      <c r="N4789">
        <v>213000000</v>
      </c>
    </row>
    <row r="4790" spans="1:14" x14ac:dyDescent="0.3">
      <c r="A4790" t="s">
        <v>7031</v>
      </c>
      <c r="B4790" t="s">
        <v>2187</v>
      </c>
      <c r="C4790" t="s">
        <v>2338</v>
      </c>
      <c r="D4790" t="s">
        <v>2438</v>
      </c>
      <c r="E4790" s="17">
        <v>44505</v>
      </c>
      <c r="F4790">
        <v>438</v>
      </c>
      <c r="G4790">
        <v>31</v>
      </c>
      <c r="H4790">
        <v>81</v>
      </c>
      <c r="I4790">
        <v>76689</v>
      </c>
      <c r="J4790">
        <v>26705</v>
      </c>
      <c r="K4790">
        <v>160501</v>
      </c>
      <c r="L4790">
        <v>7446</v>
      </c>
      <c r="M4790">
        <v>13719</v>
      </c>
      <c r="N4790">
        <v>83000000</v>
      </c>
    </row>
    <row r="4791" spans="1:14" x14ac:dyDescent="0.3">
      <c r="A4791" t="s">
        <v>7032</v>
      </c>
      <c r="B4791" t="s">
        <v>2206</v>
      </c>
      <c r="C4791" t="s">
        <v>2224</v>
      </c>
      <c r="D4791" t="s">
        <v>2225</v>
      </c>
      <c r="E4791" s="17">
        <v>44421</v>
      </c>
      <c r="F4791">
        <v>164</v>
      </c>
      <c r="G4791">
        <v>196</v>
      </c>
      <c r="H4791">
        <v>262</v>
      </c>
      <c r="I4791">
        <v>76853</v>
      </c>
      <c r="J4791">
        <v>26901</v>
      </c>
      <c r="K4791">
        <v>160763</v>
      </c>
      <c r="L4791">
        <v>1640</v>
      </c>
      <c r="M4791">
        <v>67</v>
      </c>
      <c r="N4791">
        <v>68000000</v>
      </c>
    </row>
    <row r="4792" spans="1:14" x14ac:dyDescent="0.3">
      <c r="A4792" t="s">
        <v>7033</v>
      </c>
      <c r="B4792" t="s">
        <v>2211</v>
      </c>
      <c r="C4792" t="s">
        <v>2212</v>
      </c>
      <c r="D4792" t="s">
        <v>2328</v>
      </c>
      <c r="E4792" s="17">
        <v>44347</v>
      </c>
      <c r="F4792">
        <v>3337</v>
      </c>
      <c r="G4792">
        <v>70</v>
      </c>
      <c r="H4792">
        <v>3838</v>
      </c>
      <c r="I4792">
        <v>80190</v>
      </c>
      <c r="J4792">
        <v>26971</v>
      </c>
      <c r="K4792">
        <v>164601</v>
      </c>
      <c r="L4792">
        <v>33370</v>
      </c>
      <c r="M4792">
        <v>12589</v>
      </c>
      <c r="N4792">
        <v>331000000</v>
      </c>
    </row>
    <row r="4793" spans="1:14" x14ac:dyDescent="0.3">
      <c r="A4793" t="s">
        <v>7034</v>
      </c>
      <c r="B4793" t="s">
        <v>2187</v>
      </c>
      <c r="C4793" t="s">
        <v>2188</v>
      </c>
      <c r="D4793" t="s">
        <v>2188</v>
      </c>
      <c r="E4793" s="17">
        <v>43950</v>
      </c>
      <c r="F4793">
        <v>3350</v>
      </c>
      <c r="G4793">
        <v>22</v>
      </c>
      <c r="H4793">
        <v>2970</v>
      </c>
      <c r="I4793">
        <v>83540</v>
      </c>
      <c r="J4793">
        <v>26993</v>
      </c>
      <c r="K4793">
        <v>167571</v>
      </c>
      <c r="L4793">
        <v>33500</v>
      </c>
      <c r="M4793">
        <v>10512</v>
      </c>
      <c r="N4793">
        <v>83000000</v>
      </c>
    </row>
    <row r="4794" spans="1:14" x14ac:dyDescent="0.3">
      <c r="A4794" t="s">
        <v>7035</v>
      </c>
      <c r="B4794" t="s">
        <v>2206</v>
      </c>
      <c r="C4794" t="s">
        <v>2207</v>
      </c>
      <c r="D4794" t="s">
        <v>2263</v>
      </c>
      <c r="E4794" s="17">
        <v>44520</v>
      </c>
      <c r="F4794">
        <v>987</v>
      </c>
      <c r="G4794">
        <v>192</v>
      </c>
      <c r="H4794">
        <v>285</v>
      </c>
      <c r="I4794">
        <v>84527</v>
      </c>
      <c r="J4794">
        <v>27185</v>
      </c>
      <c r="K4794">
        <v>167856</v>
      </c>
      <c r="L4794">
        <v>15792</v>
      </c>
      <c r="M4794">
        <v>17147</v>
      </c>
      <c r="N4794">
        <v>68000000</v>
      </c>
    </row>
    <row r="4795" spans="1:14" x14ac:dyDescent="0.3">
      <c r="A4795" t="s">
        <v>7036</v>
      </c>
      <c r="B4795" t="s">
        <v>2190</v>
      </c>
      <c r="C4795" t="s">
        <v>2252</v>
      </c>
      <c r="D4795" t="s">
        <v>2301</v>
      </c>
      <c r="E4795" s="17">
        <v>44518</v>
      </c>
      <c r="F4795">
        <v>2529</v>
      </c>
      <c r="G4795">
        <v>166</v>
      </c>
      <c r="H4795">
        <v>22</v>
      </c>
      <c r="I4795">
        <v>87056</v>
      </c>
      <c r="J4795">
        <v>27351</v>
      </c>
      <c r="K4795">
        <v>167878</v>
      </c>
      <c r="L4795">
        <v>32877</v>
      </c>
      <c r="M4795">
        <v>5572</v>
      </c>
      <c r="N4795">
        <v>213000000</v>
      </c>
    </row>
    <row r="4796" spans="1:14" x14ac:dyDescent="0.3">
      <c r="A4796" t="s">
        <v>7037</v>
      </c>
      <c r="B4796" t="s">
        <v>2190</v>
      </c>
      <c r="C4796" t="s">
        <v>2252</v>
      </c>
      <c r="D4796" t="s">
        <v>2253</v>
      </c>
      <c r="E4796" s="17">
        <v>44047</v>
      </c>
      <c r="F4796">
        <v>4612</v>
      </c>
      <c r="G4796">
        <v>194</v>
      </c>
      <c r="H4796">
        <v>3667</v>
      </c>
      <c r="I4796">
        <v>91668</v>
      </c>
      <c r="J4796">
        <v>27545</v>
      </c>
      <c r="K4796">
        <v>171545</v>
      </c>
      <c r="L4796">
        <v>36896</v>
      </c>
      <c r="M4796">
        <v>8669</v>
      </c>
      <c r="N4796">
        <v>213000000</v>
      </c>
    </row>
    <row r="4797" spans="1:14" x14ac:dyDescent="0.3">
      <c r="A4797" t="s">
        <v>7038</v>
      </c>
      <c r="B4797" t="s">
        <v>2206</v>
      </c>
      <c r="C4797" t="s">
        <v>2257</v>
      </c>
      <c r="D4797" t="s">
        <v>2290</v>
      </c>
      <c r="E4797" s="17">
        <v>43886</v>
      </c>
      <c r="F4797">
        <v>4177</v>
      </c>
      <c r="G4797">
        <v>172</v>
      </c>
      <c r="H4797">
        <v>3990</v>
      </c>
      <c r="I4797">
        <v>95845</v>
      </c>
      <c r="J4797">
        <v>27717</v>
      </c>
      <c r="K4797">
        <v>175535</v>
      </c>
      <c r="L4797">
        <v>62655</v>
      </c>
      <c r="M4797">
        <v>13255</v>
      </c>
      <c r="N4797">
        <v>68000000</v>
      </c>
    </row>
    <row r="4798" spans="1:14" x14ac:dyDescent="0.3">
      <c r="A4798" t="s">
        <v>7039</v>
      </c>
      <c r="B4798" t="s">
        <v>2190</v>
      </c>
      <c r="C4798" t="s">
        <v>2252</v>
      </c>
      <c r="D4798" t="s">
        <v>2301</v>
      </c>
      <c r="E4798" s="17">
        <v>44196</v>
      </c>
      <c r="F4798">
        <v>4214</v>
      </c>
      <c r="G4798">
        <v>194</v>
      </c>
      <c r="H4798">
        <v>3545</v>
      </c>
      <c r="I4798">
        <v>100059</v>
      </c>
      <c r="J4798">
        <v>27911</v>
      </c>
      <c r="K4798">
        <v>179080</v>
      </c>
      <c r="L4798">
        <v>46354</v>
      </c>
      <c r="M4798">
        <v>5039</v>
      </c>
      <c r="N4798">
        <v>213000000</v>
      </c>
    </row>
    <row r="4799" spans="1:14" x14ac:dyDescent="0.3">
      <c r="A4799" t="s">
        <v>7040</v>
      </c>
      <c r="B4799" t="s">
        <v>2206</v>
      </c>
      <c r="C4799" t="s">
        <v>2257</v>
      </c>
      <c r="D4799" t="s">
        <v>2290</v>
      </c>
      <c r="E4799" s="17">
        <v>44529</v>
      </c>
      <c r="F4799">
        <v>3845</v>
      </c>
      <c r="G4799">
        <v>62</v>
      </c>
      <c r="H4799">
        <v>4301</v>
      </c>
      <c r="I4799">
        <v>103904</v>
      </c>
      <c r="J4799">
        <v>27973</v>
      </c>
      <c r="K4799">
        <v>183381</v>
      </c>
      <c r="L4799">
        <v>57675</v>
      </c>
      <c r="M4799">
        <v>12333</v>
      </c>
      <c r="N4799">
        <v>68000000</v>
      </c>
    </row>
    <row r="4800" spans="1:14" x14ac:dyDescent="0.3">
      <c r="A4800" t="s">
        <v>7041</v>
      </c>
      <c r="B4800" t="s">
        <v>2206</v>
      </c>
      <c r="C4800" t="s">
        <v>2257</v>
      </c>
      <c r="D4800" t="s">
        <v>2290</v>
      </c>
      <c r="E4800" s="17">
        <v>44334</v>
      </c>
      <c r="F4800">
        <v>1326</v>
      </c>
      <c r="G4800">
        <v>69</v>
      </c>
      <c r="H4800">
        <v>1455</v>
      </c>
      <c r="I4800">
        <v>105230</v>
      </c>
      <c r="J4800">
        <v>28042</v>
      </c>
      <c r="K4800">
        <v>184836</v>
      </c>
      <c r="L4800">
        <v>9282</v>
      </c>
      <c r="M4800">
        <v>13920</v>
      </c>
      <c r="N4800">
        <v>68000000</v>
      </c>
    </row>
    <row r="4801" spans="1:14" x14ac:dyDescent="0.3">
      <c r="A4801" t="s">
        <v>7042</v>
      </c>
      <c r="B4801" t="s">
        <v>2190</v>
      </c>
      <c r="C4801" t="s">
        <v>2252</v>
      </c>
      <c r="D4801" t="s">
        <v>2253</v>
      </c>
      <c r="E4801" s="17">
        <v>44285</v>
      </c>
      <c r="F4801">
        <v>3286</v>
      </c>
      <c r="G4801">
        <v>53</v>
      </c>
      <c r="H4801">
        <v>94</v>
      </c>
      <c r="I4801">
        <v>108516</v>
      </c>
      <c r="J4801">
        <v>28095</v>
      </c>
      <c r="K4801">
        <v>184930</v>
      </c>
      <c r="L4801">
        <v>39432</v>
      </c>
      <c r="M4801">
        <v>17407</v>
      </c>
      <c r="N4801">
        <v>213000000</v>
      </c>
    </row>
    <row r="4802" spans="1:14" x14ac:dyDescent="0.3">
      <c r="A4802" t="s">
        <v>7043</v>
      </c>
      <c r="B4802" t="s">
        <v>2194</v>
      </c>
      <c r="C4802" t="s">
        <v>27</v>
      </c>
      <c r="D4802" t="s">
        <v>27</v>
      </c>
      <c r="E4802" s="17">
        <v>43934</v>
      </c>
      <c r="F4802">
        <v>27</v>
      </c>
      <c r="G4802">
        <v>26</v>
      </c>
      <c r="H4802">
        <v>2522</v>
      </c>
      <c r="I4802">
        <v>108543</v>
      </c>
      <c r="J4802">
        <v>28121</v>
      </c>
      <c r="K4802">
        <v>187452</v>
      </c>
      <c r="L4802">
        <v>513</v>
      </c>
      <c r="M4802">
        <v>14959</v>
      </c>
      <c r="N4802">
        <v>1380000000</v>
      </c>
    </row>
    <row r="4803" spans="1:14" x14ac:dyDescent="0.3">
      <c r="A4803" t="s">
        <v>7044</v>
      </c>
      <c r="B4803" t="s">
        <v>2211</v>
      </c>
      <c r="C4803" t="s">
        <v>2212</v>
      </c>
      <c r="D4803" t="s">
        <v>2213</v>
      </c>
      <c r="E4803" s="17">
        <v>43907</v>
      </c>
      <c r="F4803">
        <v>2024</v>
      </c>
      <c r="G4803">
        <v>92</v>
      </c>
      <c r="H4803">
        <v>136</v>
      </c>
      <c r="I4803">
        <v>110567</v>
      </c>
      <c r="J4803">
        <v>28213</v>
      </c>
      <c r="K4803">
        <v>187588</v>
      </c>
      <c r="L4803">
        <v>12144</v>
      </c>
      <c r="M4803">
        <v>10084</v>
      </c>
      <c r="N4803">
        <v>331000000</v>
      </c>
    </row>
    <row r="4804" spans="1:14" x14ac:dyDescent="0.3">
      <c r="A4804" t="s">
        <v>7045</v>
      </c>
      <c r="B4804" t="s">
        <v>2187</v>
      </c>
      <c r="C4804" t="s">
        <v>2188</v>
      </c>
      <c r="D4804" t="s">
        <v>2188</v>
      </c>
      <c r="E4804" s="17">
        <v>44060</v>
      </c>
      <c r="F4804">
        <v>4593</v>
      </c>
      <c r="G4804">
        <v>78</v>
      </c>
      <c r="H4804">
        <v>2037</v>
      </c>
      <c r="I4804">
        <v>115160</v>
      </c>
      <c r="J4804">
        <v>28291</v>
      </c>
      <c r="K4804">
        <v>189625</v>
      </c>
      <c r="L4804">
        <v>87267</v>
      </c>
      <c r="M4804">
        <v>4738</v>
      </c>
      <c r="N4804">
        <v>83000000</v>
      </c>
    </row>
    <row r="4805" spans="1:14" x14ac:dyDescent="0.3">
      <c r="A4805" t="s">
        <v>7046</v>
      </c>
      <c r="B4805" t="s">
        <v>2211</v>
      </c>
      <c r="C4805" t="s">
        <v>2241</v>
      </c>
      <c r="D4805" t="s">
        <v>2261</v>
      </c>
      <c r="E4805" s="17">
        <v>44088</v>
      </c>
      <c r="F4805">
        <v>193</v>
      </c>
      <c r="G4805">
        <v>35</v>
      </c>
      <c r="H4805">
        <v>2249</v>
      </c>
      <c r="I4805">
        <v>115353</v>
      </c>
      <c r="J4805">
        <v>28326</v>
      </c>
      <c r="K4805">
        <v>191874</v>
      </c>
      <c r="L4805">
        <v>1158</v>
      </c>
      <c r="M4805">
        <v>6814</v>
      </c>
      <c r="N4805">
        <v>331000000</v>
      </c>
    </row>
    <row r="4806" spans="1:14" x14ac:dyDescent="0.3">
      <c r="A4806" t="s">
        <v>7047</v>
      </c>
      <c r="B4806" t="s">
        <v>2187</v>
      </c>
      <c r="C4806" t="s">
        <v>2201</v>
      </c>
      <c r="D4806" t="s">
        <v>2272</v>
      </c>
      <c r="E4806" s="17">
        <v>44094</v>
      </c>
      <c r="F4806">
        <v>591</v>
      </c>
      <c r="G4806">
        <v>132</v>
      </c>
      <c r="H4806">
        <v>3670</v>
      </c>
      <c r="I4806">
        <v>115944</v>
      </c>
      <c r="J4806">
        <v>28458</v>
      </c>
      <c r="K4806">
        <v>195544</v>
      </c>
      <c r="L4806">
        <v>5319</v>
      </c>
      <c r="M4806">
        <v>18810</v>
      </c>
      <c r="N4806">
        <v>83000000</v>
      </c>
    </row>
    <row r="4807" spans="1:14" x14ac:dyDescent="0.3">
      <c r="A4807" t="s">
        <v>7048</v>
      </c>
      <c r="B4807" t="s">
        <v>2187</v>
      </c>
      <c r="C4807" t="s">
        <v>2255</v>
      </c>
      <c r="D4807" t="s">
        <v>2255</v>
      </c>
      <c r="E4807" s="17">
        <v>44161</v>
      </c>
      <c r="F4807">
        <v>2489</v>
      </c>
      <c r="G4807">
        <v>194</v>
      </c>
      <c r="H4807">
        <v>4169</v>
      </c>
      <c r="I4807">
        <v>118433</v>
      </c>
      <c r="J4807">
        <v>28652</v>
      </c>
      <c r="K4807">
        <v>199713</v>
      </c>
      <c r="L4807">
        <v>12445</v>
      </c>
      <c r="M4807">
        <v>6758</v>
      </c>
      <c r="N4807">
        <v>83000000</v>
      </c>
    </row>
    <row r="4808" spans="1:14" x14ac:dyDescent="0.3">
      <c r="A4808" t="s">
        <v>7049</v>
      </c>
      <c r="B4808" t="s">
        <v>2211</v>
      </c>
      <c r="C4808" t="s">
        <v>2212</v>
      </c>
      <c r="D4808" t="s">
        <v>2213</v>
      </c>
      <c r="E4808" s="17">
        <v>44012</v>
      </c>
      <c r="F4808">
        <v>1857</v>
      </c>
      <c r="G4808">
        <v>178</v>
      </c>
      <c r="H4808">
        <v>1345</v>
      </c>
      <c r="I4808">
        <v>120290</v>
      </c>
      <c r="J4808">
        <v>28830</v>
      </c>
      <c r="K4808">
        <v>201058</v>
      </c>
      <c r="L4808">
        <v>35283</v>
      </c>
      <c r="M4808">
        <v>1531</v>
      </c>
      <c r="N4808">
        <v>331000000</v>
      </c>
    </row>
    <row r="4809" spans="1:14" x14ac:dyDescent="0.3">
      <c r="A4809" t="s">
        <v>7050</v>
      </c>
      <c r="B4809" t="s">
        <v>2206</v>
      </c>
      <c r="C4809" t="s">
        <v>2232</v>
      </c>
      <c r="D4809" t="s">
        <v>2326</v>
      </c>
      <c r="E4809" s="17">
        <v>44380</v>
      </c>
      <c r="F4809">
        <v>112</v>
      </c>
      <c r="G4809">
        <v>31</v>
      </c>
      <c r="H4809">
        <v>4644</v>
      </c>
      <c r="I4809">
        <v>120402</v>
      </c>
      <c r="J4809">
        <v>28861</v>
      </c>
      <c r="K4809">
        <v>205702</v>
      </c>
      <c r="L4809">
        <v>560</v>
      </c>
      <c r="M4809">
        <v>17785</v>
      </c>
      <c r="N4809">
        <v>68000000</v>
      </c>
    </row>
    <row r="4810" spans="1:14" x14ac:dyDescent="0.3">
      <c r="A4810" t="s">
        <v>7051</v>
      </c>
      <c r="B4810" t="s">
        <v>2190</v>
      </c>
      <c r="C4810" t="s">
        <v>2191</v>
      </c>
      <c r="D4810" t="s">
        <v>2285</v>
      </c>
      <c r="E4810" s="17">
        <v>44518</v>
      </c>
      <c r="F4810">
        <v>1317</v>
      </c>
      <c r="G4810">
        <v>148</v>
      </c>
      <c r="H4810">
        <v>2684</v>
      </c>
      <c r="I4810">
        <v>121719</v>
      </c>
      <c r="J4810">
        <v>29009</v>
      </c>
      <c r="K4810">
        <v>208386</v>
      </c>
      <c r="L4810">
        <v>23706</v>
      </c>
      <c r="M4810">
        <v>5858</v>
      </c>
      <c r="N4810">
        <v>213000000</v>
      </c>
    </row>
    <row r="4811" spans="1:14" x14ac:dyDescent="0.3">
      <c r="A4811" t="s">
        <v>7052</v>
      </c>
      <c r="B4811" t="s">
        <v>2194</v>
      </c>
      <c r="C4811" t="s">
        <v>2204</v>
      </c>
      <c r="D4811" t="s">
        <v>25</v>
      </c>
      <c r="E4811" s="17">
        <v>43857</v>
      </c>
      <c r="F4811">
        <v>1737</v>
      </c>
      <c r="G4811">
        <v>16</v>
      </c>
      <c r="H4811">
        <v>999</v>
      </c>
      <c r="I4811">
        <v>123456</v>
      </c>
      <c r="J4811">
        <v>29025</v>
      </c>
      <c r="K4811">
        <v>209385</v>
      </c>
      <c r="L4811">
        <v>26055</v>
      </c>
      <c r="M4811">
        <v>17038</v>
      </c>
      <c r="N4811">
        <v>1380000000</v>
      </c>
    </row>
    <row r="4812" spans="1:14" x14ac:dyDescent="0.3">
      <c r="A4812" t="s">
        <v>7053</v>
      </c>
      <c r="B4812" t="s">
        <v>2194</v>
      </c>
      <c r="C4812" t="s">
        <v>27</v>
      </c>
      <c r="D4812" t="s">
        <v>27</v>
      </c>
      <c r="E4812" s="17">
        <v>44106</v>
      </c>
      <c r="F4812">
        <v>2061</v>
      </c>
      <c r="G4812">
        <v>153</v>
      </c>
      <c r="H4812">
        <v>3237</v>
      </c>
      <c r="I4812">
        <v>125517</v>
      </c>
      <c r="J4812">
        <v>29178</v>
      </c>
      <c r="K4812">
        <v>212622</v>
      </c>
      <c r="L4812">
        <v>14427</v>
      </c>
      <c r="M4812">
        <v>8966</v>
      </c>
      <c r="N4812">
        <v>1380000000</v>
      </c>
    </row>
    <row r="4813" spans="1:14" x14ac:dyDescent="0.3">
      <c r="A4813" t="s">
        <v>7054</v>
      </c>
      <c r="B4813" t="s">
        <v>2194</v>
      </c>
      <c r="C4813" t="s">
        <v>27</v>
      </c>
      <c r="D4813" t="s">
        <v>27</v>
      </c>
      <c r="E4813" s="17">
        <v>44482</v>
      </c>
      <c r="F4813">
        <v>1690</v>
      </c>
      <c r="G4813">
        <v>21</v>
      </c>
      <c r="H4813">
        <v>1024</v>
      </c>
      <c r="I4813">
        <v>127207</v>
      </c>
      <c r="J4813">
        <v>29199</v>
      </c>
      <c r="K4813">
        <v>213646</v>
      </c>
      <c r="L4813">
        <v>16900</v>
      </c>
      <c r="M4813">
        <v>14690</v>
      </c>
      <c r="N4813">
        <v>1380000000</v>
      </c>
    </row>
    <row r="4814" spans="1:14" x14ac:dyDescent="0.3">
      <c r="A4814" t="s">
        <v>7055</v>
      </c>
      <c r="B4814" t="s">
        <v>2211</v>
      </c>
      <c r="C4814" t="s">
        <v>2237</v>
      </c>
      <c r="D4814" t="s">
        <v>2238</v>
      </c>
      <c r="E4814" s="17">
        <v>44129</v>
      </c>
      <c r="F4814">
        <v>3668</v>
      </c>
      <c r="G4814">
        <v>40</v>
      </c>
      <c r="H4814">
        <v>4386</v>
      </c>
      <c r="I4814">
        <v>130875</v>
      </c>
      <c r="J4814">
        <v>29239</v>
      </c>
      <c r="K4814">
        <v>218032</v>
      </c>
      <c r="L4814">
        <v>51352</v>
      </c>
      <c r="M4814">
        <v>6622</v>
      </c>
      <c r="N4814">
        <v>331000000</v>
      </c>
    </row>
    <row r="4815" spans="1:14" x14ac:dyDescent="0.3">
      <c r="A4815" t="s">
        <v>7056</v>
      </c>
      <c r="B4815" t="s">
        <v>2211</v>
      </c>
      <c r="C4815" t="s">
        <v>2241</v>
      </c>
      <c r="D4815" t="s">
        <v>2261</v>
      </c>
      <c r="E4815" s="17">
        <v>43921</v>
      </c>
      <c r="F4815">
        <v>1394</v>
      </c>
      <c r="G4815">
        <v>58</v>
      </c>
      <c r="H4815">
        <v>4166</v>
      </c>
      <c r="I4815">
        <v>132269</v>
      </c>
      <c r="J4815">
        <v>29297</v>
      </c>
      <c r="K4815">
        <v>222198</v>
      </c>
      <c r="L4815">
        <v>22304</v>
      </c>
      <c r="M4815">
        <v>6053</v>
      </c>
      <c r="N4815">
        <v>331000000</v>
      </c>
    </row>
    <row r="4816" spans="1:14" x14ac:dyDescent="0.3">
      <c r="A4816" t="s">
        <v>7057</v>
      </c>
      <c r="B4816" t="s">
        <v>2206</v>
      </c>
      <c r="C4816" t="s">
        <v>2207</v>
      </c>
      <c r="D4816" t="s">
        <v>2208</v>
      </c>
      <c r="E4816" s="17">
        <v>44310</v>
      </c>
      <c r="F4816">
        <v>3168</v>
      </c>
      <c r="G4816">
        <v>74</v>
      </c>
      <c r="H4816">
        <v>4203</v>
      </c>
      <c r="I4816">
        <v>135437</v>
      </c>
      <c r="J4816">
        <v>29371</v>
      </c>
      <c r="K4816">
        <v>226401</v>
      </c>
      <c r="L4816">
        <v>31680</v>
      </c>
      <c r="M4816">
        <v>5511</v>
      </c>
      <c r="N4816">
        <v>68000000</v>
      </c>
    </row>
    <row r="4817" spans="1:14" x14ac:dyDescent="0.3">
      <c r="A4817" t="s">
        <v>7058</v>
      </c>
      <c r="B4817" t="s">
        <v>2194</v>
      </c>
      <c r="C4817" t="s">
        <v>27</v>
      </c>
      <c r="D4817" t="s">
        <v>27</v>
      </c>
      <c r="E4817" s="17">
        <v>44403</v>
      </c>
      <c r="F4817">
        <v>3559</v>
      </c>
      <c r="G4817">
        <v>121</v>
      </c>
      <c r="H4817">
        <v>2645</v>
      </c>
      <c r="I4817">
        <v>138996</v>
      </c>
      <c r="J4817">
        <v>29492</v>
      </c>
      <c r="K4817">
        <v>229046</v>
      </c>
      <c r="L4817">
        <v>42708</v>
      </c>
      <c r="M4817">
        <v>11447</v>
      </c>
      <c r="N4817">
        <v>1380000000</v>
      </c>
    </row>
    <row r="4818" spans="1:14" x14ac:dyDescent="0.3">
      <c r="A4818" t="s">
        <v>7059</v>
      </c>
      <c r="B4818" t="s">
        <v>2206</v>
      </c>
      <c r="C4818" t="s">
        <v>2207</v>
      </c>
      <c r="D4818" t="s">
        <v>2263</v>
      </c>
      <c r="E4818" s="17">
        <v>44288</v>
      </c>
      <c r="F4818">
        <v>2236</v>
      </c>
      <c r="G4818">
        <v>9</v>
      </c>
      <c r="H4818">
        <v>3096</v>
      </c>
      <c r="I4818">
        <v>141232</v>
      </c>
      <c r="J4818">
        <v>29501</v>
      </c>
      <c r="K4818">
        <v>232142</v>
      </c>
      <c r="L4818">
        <v>24596</v>
      </c>
      <c r="M4818">
        <v>12261</v>
      </c>
      <c r="N4818">
        <v>68000000</v>
      </c>
    </row>
    <row r="4819" spans="1:14" x14ac:dyDescent="0.3">
      <c r="A4819" t="s">
        <v>7060</v>
      </c>
      <c r="B4819" t="s">
        <v>2194</v>
      </c>
      <c r="C4819" t="s">
        <v>2195</v>
      </c>
      <c r="D4819" t="s">
        <v>2196</v>
      </c>
      <c r="E4819" s="17">
        <v>44281</v>
      </c>
      <c r="F4819">
        <v>3883</v>
      </c>
      <c r="G4819">
        <v>86</v>
      </c>
      <c r="H4819">
        <v>1833</v>
      </c>
      <c r="I4819">
        <v>145115</v>
      </c>
      <c r="J4819">
        <v>29587</v>
      </c>
      <c r="K4819">
        <v>233975</v>
      </c>
      <c r="L4819">
        <v>19415</v>
      </c>
      <c r="M4819">
        <v>7631</v>
      </c>
      <c r="N4819">
        <v>1380000000</v>
      </c>
    </row>
    <row r="4820" spans="1:14" x14ac:dyDescent="0.3">
      <c r="A4820" t="s">
        <v>7061</v>
      </c>
      <c r="B4820" t="s">
        <v>2211</v>
      </c>
      <c r="C4820" t="s">
        <v>2241</v>
      </c>
      <c r="D4820" t="s">
        <v>2261</v>
      </c>
      <c r="E4820" s="17">
        <v>44195</v>
      </c>
      <c r="F4820">
        <v>3251</v>
      </c>
      <c r="G4820">
        <v>4</v>
      </c>
      <c r="H4820">
        <v>2250</v>
      </c>
      <c r="I4820">
        <v>148366</v>
      </c>
      <c r="J4820">
        <v>29591</v>
      </c>
      <c r="K4820">
        <v>236225</v>
      </c>
      <c r="L4820">
        <v>16255</v>
      </c>
      <c r="M4820">
        <v>8801</v>
      </c>
      <c r="N4820">
        <v>331000000</v>
      </c>
    </row>
    <row r="4821" spans="1:14" x14ac:dyDescent="0.3">
      <c r="A4821" t="s">
        <v>7062</v>
      </c>
      <c r="B4821" t="s">
        <v>2190</v>
      </c>
      <c r="C4821" t="s">
        <v>2269</v>
      </c>
      <c r="D4821" t="s">
        <v>2288</v>
      </c>
      <c r="E4821" s="17">
        <v>44505</v>
      </c>
      <c r="F4821">
        <v>3932</v>
      </c>
      <c r="G4821">
        <v>54</v>
      </c>
      <c r="H4821">
        <v>3634</v>
      </c>
      <c r="I4821">
        <v>152298</v>
      </c>
      <c r="J4821">
        <v>29645</v>
      </c>
      <c r="K4821">
        <v>239859</v>
      </c>
      <c r="L4821">
        <v>31456</v>
      </c>
      <c r="M4821">
        <v>16768</v>
      </c>
      <c r="N4821">
        <v>213000000</v>
      </c>
    </row>
    <row r="4822" spans="1:14" x14ac:dyDescent="0.3">
      <c r="A4822" t="s">
        <v>7063</v>
      </c>
      <c r="B4822" t="s">
        <v>2190</v>
      </c>
      <c r="C4822" t="s">
        <v>2269</v>
      </c>
      <c r="D4822" t="s">
        <v>2270</v>
      </c>
      <c r="E4822" s="17">
        <v>44181</v>
      </c>
      <c r="F4822">
        <v>3014</v>
      </c>
      <c r="G4822">
        <v>25</v>
      </c>
      <c r="H4822">
        <v>1498</v>
      </c>
      <c r="I4822">
        <v>155312</v>
      </c>
      <c r="J4822">
        <v>29670</v>
      </c>
      <c r="K4822">
        <v>241357</v>
      </c>
      <c r="L4822">
        <v>15070</v>
      </c>
      <c r="M4822">
        <v>14866</v>
      </c>
      <c r="N4822">
        <v>213000000</v>
      </c>
    </row>
    <row r="4823" spans="1:14" x14ac:dyDescent="0.3">
      <c r="A4823" t="s">
        <v>7064</v>
      </c>
      <c r="B4823" t="s">
        <v>2190</v>
      </c>
      <c r="C4823" t="s">
        <v>2252</v>
      </c>
      <c r="D4823" t="s">
        <v>2253</v>
      </c>
      <c r="E4823" s="17">
        <v>44485</v>
      </c>
      <c r="F4823">
        <v>3486</v>
      </c>
      <c r="G4823">
        <v>3</v>
      </c>
      <c r="H4823">
        <v>568</v>
      </c>
      <c r="I4823">
        <v>158798</v>
      </c>
      <c r="J4823">
        <v>29673</v>
      </c>
      <c r="K4823">
        <v>241925</v>
      </c>
      <c r="L4823">
        <v>17430</v>
      </c>
      <c r="M4823">
        <v>19542</v>
      </c>
      <c r="N4823">
        <v>213000000</v>
      </c>
    </row>
    <row r="4824" spans="1:14" x14ac:dyDescent="0.3">
      <c r="A4824" t="s">
        <v>7065</v>
      </c>
      <c r="B4824" t="s">
        <v>2190</v>
      </c>
      <c r="C4824" t="s">
        <v>2198</v>
      </c>
      <c r="D4824" t="s">
        <v>2306</v>
      </c>
      <c r="E4824" s="17">
        <v>44230</v>
      </c>
      <c r="F4824">
        <v>1128</v>
      </c>
      <c r="G4824">
        <v>106</v>
      </c>
      <c r="H4824">
        <v>4259</v>
      </c>
      <c r="I4824">
        <v>159926</v>
      </c>
      <c r="J4824">
        <v>29779</v>
      </c>
      <c r="K4824">
        <v>246184</v>
      </c>
      <c r="L4824">
        <v>21432</v>
      </c>
      <c r="M4824">
        <v>14083</v>
      </c>
      <c r="N4824">
        <v>213000000</v>
      </c>
    </row>
    <row r="4825" spans="1:14" x14ac:dyDescent="0.3">
      <c r="A4825" t="s">
        <v>7066</v>
      </c>
      <c r="B4825" t="s">
        <v>2187</v>
      </c>
      <c r="C4825" t="s">
        <v>2255</v>
      </c>
      <c r="D4825" t="s">
        <v>2255</v>
      </c>
      <c r="E4825" s="17">
        <v>44083</v>
      </c>
      <c r="F4825">
        <v>1696</v>
      </c>
      <c r="G4825">
        <v>26</v>
      </c>
      <c r="H4825">
        <v>1292</v>
      </c>
      <c r="I4825">
        <v>161622</v>
      </c>
      <c r="J4825">
        <v>29805</v>
      </c>
      <c r="K4825">
        <v>247476</v>
      </c>
      <c r="L4825">
        <v>23744</v>
      </c>
      <c r="M4825">
        <v>191</v>
      </c>
      <c r="N4825">
        <v>83000000</v>
      </c>
    </row>
    <row r="4826" spans="1:14" x14ac:dyDescent="0.3">
      <c r="A4826" t="s">
        <v>7067</v>
      </c>
      <c r="B4826" t="s">
        <v>2194</v>
      </c>
      <c r="C4826" t="s">
        <v>2204</v>
      </c>
      <c r="D4826" t="s">
        <v>2235</v>
      </c>
      <c r="E4826" s="17">
        <v>44289</v>
      </c>
      <c r="F4826">
        <v>132</v>
      </c>
      <c r="G4826">
        <v>125</v>
      </c>
      <c r="H4826">
        <v>4275</v>
      </c>
      <c r="I4826">
        <v>161754</v>
      </c>
      <c r="J4826">
        <v>29930</v>
      </c>
      <c r="K4826">
        <v>251751</v>
      </c>
      <c r="L4826">
        <v>660</v>
      </c>
      <c r="M4826">
        <v>8161</v>
      </c>
      <c r="N4826">
        <v>1380000000</v>
      </c>
    </row>
    <row r="4827" spans="1:14" x14ac:dyDescent="0.3">
      <c r="A4827" t="s">
        <v>7068</v>
      </c>
      <c r="B4827" t="s">
        <v>2190</v>
      </c>
      <c r="C4827" t="s">
        <v>2269</v>
      </c>
      <c r="D4827" t="s">
        <v>2288</v>
      </c>
      <c r="E4827" s="17">
        <v>44529</v>
      </c>
      <c r="F4827">
        <v>4665</v>
      </c>
      <c r="G4827">
        <v>185</v>
      </c>
      <c r="H4827">
        <v>2645</v>
      </c>
      <c r="I4827">
        <v>166419</v>
      </c>
      <c r="J4827">
        <v>30115</v>
      </c>
      <c r="K4827">
        <v>254396</v>
      </c>
      <c r="L4827">
        <v>69975</v>
      </c>
      <c r="M4827">
        <v>6785</v>
      </c>
      <c r="N4827">
        <v>213000000</v>
      </c>
    </row>
    <row r="4828" spans="1:14" x14ac:dyDescent="0.3">
      <c r="A4828" t="s">
        <v>7069</v>
      </c>
      <c r="B4828" t="s">
        <v>2187</v>
      </c>
      <c r="C4828" t="s">
        <v>2188</v>
      </c>
      <c r="D4828" t="s">
        <v>2188</v>
      </c>
      <c r="E4828" s="17">
        <v>44329</v>
      </c>
      <c r="F4828">
        <v>4220</v>
      </c>
      <c r="G4828">
        <v>2</v>
      </c>
      <c r="H4828">
        <v>471</v>
      </c>
      <c r="I4828">
        <v>170639</v>
      </c>
      <c r="J4828">
        <v>30117</v>
      </c>
      <c r="K4828">
        <v>254867</v>
      </c>
      <c r="L4828">
        <v>29540</v>
      </c>
      <c r="M4828">
        <v>11467</v>
      </c>
      <c r="N4828">
        <v>83000000</v>
      </c>
    </row>
    <row r="4829" spans="1:14" x14ac:dyDescent="0.3">
      <c r="A4829" t="s">
        <v>7070</v>
      </c>
      <c r="B4829" t="s">
        <v>2187</v>
      </c>
      <c r="C4829" t="s">
        <v>2255</v>
      </c>
      <c r="D4829" t="s">
        <v>2255</v>
      </c>
      <c r="E4829" s="17">
        <v>44338</v>
      </c>
      <c r="F4829">
        <v>3539</v>
      </c>
      <c r="G4829">
        <v>49</v>
      </c>
      <c r="H4829">
        <v>3621</v>
      </c>
      <c r="I4829">
        <v>174178</v>
      </c>
      <c r="J4829">
        <v>30166</v>
      </c>
      <c r="K4829">
        <v>258488</v>
      </c>
      <c r="L4829">
        <v>60163</v>
      </c>
      <c r="M4829">
        <v>2743</v>
      </c>
      <c r="N4829">
        <v>83000000</v>
      </c>
    </row>
    <row r="4830" spans="1:14" x14ac:dyDescent="0.3">
      <c r="A4830" t="s">
        <v>7071</v>
      </c>
      <c r="B4830" t="s">
        <v>2187</v>
      </c>
      <c r="C4830" t="s">
        <v>2201</v>
      </c>
      <c r="D4830" t="s">
        <v>2272</v>
      </c>
      <c r="E4830" s="17">
        <v>44134</v>
      </c>
      <c r="F4830">
        <v>2988</v>
      </c>
      <c r="G4830">
        <v>124</v>
      </c>
      <c r="H4830">
        <v>531</v>
      </c>
      <c r="I4830">
        <v>177166</v>
      </c>
      <c r="J4830">
        <v>30290</v>
      </c>
      <c r="K4830">
        <v>259019</v>
      </c>
      <c r="L4830">
        <v>41832</v>
      </c>
      <c r="M4830">
        <v>11764</v>
      </c>
      <c r="N4830">
        <v>83000000</v>
      </c>
    </row>
    <row r="4831" spans="1:14" x14ac:dyDescent="0.3">
      <c r="A4831" t="s">
        <v>7072</v>
      </c>
      <c r="B4831" t="s">
        <v>2206</v>
      </c>
      <c r="C4831" t="s">
        <v>2232</v>
      </c>
      <c r="D4831" t="s">
        <v>2326</v>
      </c>
      <c r="E4831" s="17">
        <v>44331</v>
      </c>
      <c r="F4831">
        <v>4302</v>
      </c>
      <c r="G4831">
        <v>25</v>
      </c>
      <c r="H4831">
        <v>1989</v>
      </c>
      <c r="I4831">
        <v>181468</v>
      </c>
      <c r="J4831">
        <v>30315</v>
      </c>
      <c r="K4831">
        <v>261008</v>
      </c>
      <c r="L4831">
        <v>25812</v>
      </c>
      <c r="M4831">
        <v>15839</v>
      </c>
      <c r="N4831">
        <v>68000000</v>
      </c>
    </row>
    <row r="4832" spans="1:14" x14ac:dyDescent="0.3">
      <c r="A4832" t="s">
        <v>7073</v>
      </c>
      <c r="B4832" t="s">
        <v>2206</v>
      </c>
      <c r="C4832" t="s">
        <v>2207</v>
      </c>
      <c r="D4832" t="s">
        <v>2263</v>
      </c>
      <c r="E4832" s="17">
        <v>44428</v>
      </c>
      <c r="F4832">
        <v>3293</v>
      </c>
      <c r="G4832">
        <v>145</v>
      </c>
      <c r="H4832">
        <v>608</v>
      </c>
      <c r="I4832">
        <v>184761</v>
      </c>
      <c r="J4832">
        <v>30460</v>
      </c>
      <c r="K4832">
        <v>261616</v>
      </c>
      <c r="L4832">
        <v>49395</v>
      </c>
      <c r="M4832">
        <v>12210</v>
      </c>
      <c r="N4832">
        <v>68000000</v>
      </c>
    </row>
    <row r="4833" spans="1:14" x14ac:dyDescent="0.3">
      <c r="A4833" t="s">
        <v>7074</v>
      </c>
      <c r="B4833" t="s">
        <v>2187</v>
      </c>
      <c r="C4833" t="s">
        <v>2201</v>
      </c>
      <c r="D4833" t="s">
        <v>2202</v>
      </c>
      <c r="E4833" s="17">
        <v>43996</v>
      </c>
      <c r="F4833">
        <v>311</v>
      </c>
      <c r="G4833">
        <v>134</v>
      </c>
      <c r="H4833">
        <v>1082</v>
      </c>
      <c r="I4833">
        <v>185072</v>
      </c>
      <c r="J4833">
        <v>30594</v>
      </c>
      <c r="K4833">
        <v>262698</v>
      </c>
      <c r="L4833">
        <v>4354</v>
      </c>
      <c r="M4833">
        <v>8350</v>
      </c>
      <c r="N4833">
        <v>83000000</v>
      </c>
    </row>
    <row r="4834" spans="1:14" x14ac:dyDescent="0.3">
      <c r="A4834" t="s">
        <v>7075</v>
      </c>
      <c r="B4834" t="s">
        <v>2190</v>
      </c>
      <c r="C4834" t="s">
        <v>2252</v>
      </c>
      <c r="D4834" t="s">
        <v>2253</v>
      </c>
      <c r="E4834" s="17">
        <v>44245</v>
      </c>
      <c r="F4834">
        <v>2429</v>
      </c>
      <c r="G4834">
        <v>116</v>
      </c>
      <c r="H4834">
        <v>974</v>
      </c>
      <c r="I4834">
        <v>187501</v>
      </c>
      <c r="J4834">
        <v>30710</v>
      </c>
      <c r="K4834">
        <v>263672</v>
      </c>
      <c r="L4834">
        <v>29148</v>
      </c>
      <c r="M4834">
        <v>19769</v>
      </c>
      <c r="N4834">
        <v>213000000</v>
      </c>
    </row>
    <row r="4835" spans="1:14" x14ac:dyDescent="0.3">
      <c r="A4835" t="s">
        <v>7076</v>
      </c>
      <c r="B4835" t="s">
        <v>2194</v>
      </c>
      <c r="C4835" t="s">
        <v>2204</v>
      </c>
      <c r="D4835" t="s">
        <v>2235</v>
      </c>
      <c r="E4835" s="17">
        <v>44292</v>
      </c>
      <c r="F4835">
        <v>1785</v>
      </c>
      <c r="G4835">
        <v>44</v>
      </c>
      <c r="H4835">
        <v>974</v>
      </c>
      <c r="I4835">
        <v>189286</v>
      </c>
      <c r="J4835">
        <v>30754</v>
      </c>
      <c r="K4835">
        <v>264646</v>
      </c>
      <c r="L4835">
        <v>19635</v>
      </c>
      <c r="M4835">
        <v>14243</v>
      </c>
      <c r="N4835">
        <v>1380000000</v>
      </c>
    </row>
    <row r="4836" spans="1:14" x14ac:dyDescent="0.3">
      <c r="A4836" t="s">
        <v>7077</v>
      </c>
      <c r="B4836" t="s">
        <v>2211</v>
      </c>
      <c r="C4836" t="s">
        <v>2245</v>
      </c>
      <c r="D4836" t="s">
        <v>2308</v>
      </c>
      <c r="E4836" s="17">
        <v>43944</v>
      </c>
      <c r="F4836">
        <v>4391</v>
      </c>
      <c r="G4836">
        <v>140</v>
      </c>
      <c r="H4836">
        <v>4319</v>
      </c>
      <c r="I4836">
        <v>193677</v>
      </c>
      <c r="J4836">
        <v>30894</v>
      </c>
      <c r="K4836">
        <v>268965</v>
      </c>
      <c r="L4836">
        <v>61474</v>
      </c>
      <c r="M4836">
        <v>7158</v>
      </c>
      <c r="N4836">
        <v>331000000</v>
      </c>
    </row>
    <row r="4837" spans="1:14" x14ac:dyDescent="0.3">
      <c r="A4837" t="s">
        <v>7078</v>
      </c>
      <c r="B4837" t="s">
        <v>2206</v>
      </c>
      <c r="C4837" t="s">
        <v>2224</v>
      </c>
      <c r="D4837" t="s">
        <v>2230</v>
      </c>
      <c r="E4837" s="17">
        <v>44263</v>
      </c>
      <c r="F4837">
        <v>401</v>
      </c>
      <c r="G4837">
        <v>5</v>
      </c>
      <c r="H4837">
        <v>3981</v>
      </c>
      <c r="I4837">
        <v>194078</v>
      </c>
      <c r="J4837">
        <v>30899</v>
      </c>
      <c r="K4837">
        <v>272946</v>
      </c>
      <c r="L4837">
        <v>6817</v>
      </c>
      <c r="M4837">
        <v>18393</v>
      </c>
      <c r="N4837">
        <v>68000000</v>
      </c>
    </row>
    <row r="4838" spans="1:14" x14ac:dyDescent="0.3">
      <c r="A4838" t="s">
        <v>7079</v>
      </c>
      <c r="B4838" t="s">
        <v>2190</v>
      </c>
      <c r="C4838" t="s">
        <v>2191</v>
      </c>
      <c r="D4838" t="s">
        <v>2192</v>
      </c>
      <c r="E4838" s="17">
        <v>44186</v>
      </c>
      <c r="F4838">
        <v>1596</v>
      </c>
      <c r="G4838">
        <v>162</v>
      </c>
      <c r="H4838">
        <v>4284</v>
      </c>
      <c r="I4838">
        <v>195674</v>
      </c>
      <c r="J4838">
        <v>31061</v>
      </c>
      <c r="K4838">
        <v>277230</v>
      </c>
      <c r="L4838">
        <v>19152</v>
      </c>
      <c r="M4838">
        <v>19106</v>
      </c>
      <c r="N4838">
        <v>213000000</v>
      </c>
    </row>
    <row r="4839" spans="1:14" x14ac:dyDescent="0.3">
      <c r="A4839" t="s">
        <v>7080</v>
      </c>
      <c r="B4839" t="s">
        <v>2190</v>
      </c>
      <c r="C4839" t="s">
        <v>2191</v>
      </c>
      <c r="D4839" t="s">
        <v>2192</v>
      </c>
      <c r="E4839" s="17">
        <v>44525</v>
      </c>
      <c r="F4839">
        <v>121</v>
      </c>
      <c r="G4839">
        <v>52</v>
      </c>
      <c r="H4839">
        <v>4154</v>
      </c>
      <c r="I4839">
        <v>195795</v>
      </c>
      <c r="J4839">
        <v>31113</v>
      </c>
      <c r="K4839">
        <v>281384</v>
      </c>
      <c r="L4839">
        <v>968</v>
      </c>
      <c r="M4839">
        <v>5123</v>
      </c>
      <c r="N4839">
        <v>213000000</v>
      </c>
    </row>
    <row r="4840" spans="1:14" x14ac:dyDescent="0.3">
      <c r="A4840" t="s">
        <v>7081</v>
      </c>
      <c r="B4840" t="s">
        <v>2211</v>
      </c>
      <c r="C4840" t="s">
        <v>2212</v>
      </c>
      <c r="D4840" t="s">
        <v>2328</v>
      </c>
      <c r="E4840" s="17">
        <v>44037</v>
      </c>
      <c r="F4840">
        <v>750</v>
      </c>
      <c r="G4840">
        <v>195</v>
      </c>
      <c r="H4840">
        <v>1507</v>
      </c>
      <c r="I4840">
        <v>196545</v>
      </c>
      <c r="J4840">
        <v>31308</v>
      </c>
      <c r="K4840">
        <v>282891</v>
      </c>
      <c r="L4840">
        <v>13500</v>
      </c>
      <c r="M4840">
        <v>13641</v>
      </c>
      <c r="N4840">
        <v>331000000</v>
      </c>
    </row>
    <row r="4841" spans="1:14" x14ac:dyDescent="0.3">
      <c r="A4841" t="s">
        <v>7082</v>
      </c>
      <c r="B4841" t="s">
        <v>2211</v>
      </c>
      <c r="C4841" t="s">
        <v>2241</v>
      </c>
      <c r="D4841" t="s">
        <v>2261</v>
      </c>
      <c r="E4841" s="17">
        <v>44065</v>
      </c>
      <c r="F4841">
        <v>105</v>
      </c>
      <c r="G4841">
        <v>169</v>
      </c>
      <c r="H4841">
        <v>4920</v>
      </c>
      <c r="I4841">
        <v>196650</v>
      </c>
      <c r="J4841">
        <v>31477</v>
      </c>
      <c r="K4841">
        <v>287811</v>
      </c>
      <c r="L4841">
        <v>1365</v>
      </c>
      <c r="M4841">
        <v>9421</v>
      </c>
      <c r="N4841">
        <v>331000000</v>
      </c>
    </row>
    <row r="4842" spans="1:14" x14ac:dyDescent="0.3">
      <c r="A4842" t="s">
        <v>7083</v>
      </c>
      <c r="B4842" t="s">
        <v>2190</v>
      </c>
      <c r="C4842" t="s">
        <v>2252</v>
      </c>
      <c r="D4842" t="s">
        <v>2253</v>
      </c>
      <c r="E4842" s="17">
        <v>44272</v>
      </c>
      <c r="F4842">
        <v>1059</v>
      </c>
      <c r="G4842">
        <v>3</v>
      </c>
      <c r="H4842">
        <v>4501</v>
      </c>
      <c r="I4842">
        <v>197709</v>
      </c>
      <c r="J4842">
        <v>31480</v>
      </c>
      <c r="K4842">
        <v>292312</v>
      </c>
      <c r="L4842">
        <v>9531</v>
      </c>
      <c r="M4842">
        <v>15364</v>
      </c>
      <c r="N4842">
        <v>213000000</v>
      </c>
    </row>
    <row r="4843" spans="1:14" x14ac:dyDescent="0.3">
      <c r="A4843" t="s">
        <v>7084</v>
      </c>
      <c r="B4843" t="s">
        <v>2211</v>
      </c>
      <c r="C4843" t="s">
        <v>2237</v>
      </c>
      <c r="D4843" t="s">
        <v>2238</v>
      </c>
      <c r="E4843" s="17">
        <v>44185</v>
      </c>
      <c r="F4843">
        <v>4167</v>
      </c>
      <c r="G4843">
        <v>59</v>
      </c>
      <c r="H4843">
        <v>613</v>
      </c>
      <c r="I4843">
        <v>201876</v>
      </c>
      <c r="J4843">
        <v>31539</v>
      </c>
      <c r="K4843">
        <v>292925</v>
      </c>
      <c r="L4843">
        <v>45837</v>
      </c>
      <c r="M4843">
        <v>3849</v>
      </c>
      <c r="N4843">
        <v>331000000</v>
      </c>
    </row>
    <row r="4844" spans="1:14" x14ac:dyDescent="0.3">
      <c r="A4844" t="s">
        <v>7085</v>
      </c>
      <c r="B4844" t="s">
        <v>2190</v>
      </c>
      <c r="C4844" t="s">
        <v>2191</v>
      </c>
      <c r="D4844" t="s">
        <v>2192</v>
      </c>
      <c r="E4844" s="17">
        <v>44345</v>
      </c>
      <c r="F4844">
        <v>4663</v>
      </c>
      <c r="G4844">
        <v>172</v>
      </c>
      <c r="H4844">
        <v>3543</v>
      </c>
      <c r="I4844">
        <v>206539</v>
      </c>
      <c r="J4844">
        <v>31711</v>
      </c>
      <c r="K4844">
        <v>296468</v>
      </c>
      <c r="L4844">
        <v>37304</v>
      </c>
      <c r="M4844">
        <v>11416</v>
      </c>
      <c r="N4844">
        <v>213000000</v>
      </c>
    </row>
    <row r="4845" spans="1:14" x14ac:dyDescent="0.3">
      <c r="A4845" t="s">
        <v>7086</v>
      </c>
      <c r="B4845" t="s">
        <v>2211</v>
      </c>
      <c r="C4845" t="s">
        <v>2237</v>
      </c>
      <c r="D4845" t="s">
        <v>2250</v>
      </c>
      <c r="E4845" s="17">
        <v>44038</v>
      </c>
      <c r="F4845">
        <v>3238</v>
      </c>
      <c r="G4845">
        <v>71</v>
      </c>
      <c r="H4845">
        <v>383</v>
      </c>
      <c r="I4845">
        <v>209777</v>
      </c>
      <c r="J4845">
        <v>31782</v>
      </c>
      <c r="K4845">
        <v>296851</v>
      </c>
      <c r="L4845">
        <v>16190</v>
      </c>
      <c r="M4845">
        <v>1448</v>
      </c>
      <c r="N4845">
        <v>331000000</v>
      </c>
    </row>
    <row r="4846" spans="1:14" x14ac:dyDescent="0.3">
      <c r="A4846" t="s">
        <v>7087</v>
      </c>
      <c r="B4846" t="s">
        <v>2211</v>
      </c>
      <c r="C4846" t="s">
        <v>2245</v>
      </c>
      <c r="D4846" t="s">
        <v>2246</v>
      </c>
      <c r="E4846" s="17">
        <v>44539</v>
      </c>
      <c r="F4846">
        <v>1244</v>
      </c>
      <c r="G4846">
        <v>74</v>
      </c>
      <c r="H4846">
        <v>411</v>
      </c>
      <c r="I4846">
        <v>211021</v>
      </c>
      <c r="J4846">
        <v>31856</v>
      </c>
      <c r="K4846">
        <v>297262</v>
      </c>
      <c r="L4846">
        <v>18660</v>
      </c>
      <c r="M4846">
        <v>1004</v>
      </c>
      <c r="N4846">
        <v>331000000</v>
      </c>
    </row>
    <row r="4847" spans="1:14" x14ac:dyDescent="0.3">
      <c r="A4847" t="s">
        <v>7088</v>
      </c>
      <c r="B4847" t="s">
        <v>2190</v>
      </c>
      <c r="C4847" t="s">
        <v>2269</v>
      </c>
      <c r="D4847" t="s">
        <v>2288</v>
      </c>
      <c r="E4847" s="17">
        <v>43955</v>
      </c>
      <c r="F4847">
        <v>75</v>
      </c>
      <c r="G4847">
        <v>65</v>
      </c>
      <c r="H4847">
        <v>3376</v>
      </c>
      <c r="I4847">
        <v>211096</v>
      </c>
      <c r="J4847">
        <v>31921</v>
      </c>
      <c r="K4847">
        <v>300638</v>
      </c>
      <c r="L4847">
        <v>1200</v>
      </c>
      <c r="M4847">
        <v>9970</v>
      </c>
      <c r="N4847">
        <v>213000000</v>
      </c>
    </row>
    <row r="4848" spans="1:14" x14ac:dyDescent="0.3">
      <c r="A4848" t="s">
        <v>7089</v>
      </c>
      <c r="B4848" t="s">
        <v>2187</v>
      </c>
      <c r="C4848" t="s">
        <v>2201</v>
      </c>
      <c r="D4848" t="s">
        <v>2272</v>
      </c>
      <c r="E4848" s="17">
        <v>43968</v>
      </c>
      <c r="F4848">
        <v>1009</v>
      </c>
      <c r="G4848">
        <v>21</v>
      </c>
      <c r="H4848">
        <v>2775</v>
      </c>
      <c r="I4848">
        <v>212105</v>
      </c>
      <c r="J4848">
        <v>31942</v>
      </c>
      <c r="K4848">
        <v>303413</v>
      </c>
      <c r="L4848">
        <v>12108</v>
      </c>
      <c r="M4848">
        <v>16595</v>
      </c>
      <c r="N4848">
        <v>83000000</v>
      </c>
    </row>
    <row r="4849" spans="1:14" x14ac:dyDescent="0.3">
      <c r="A4849" t="s">
        <v>7090</v>
      </c>
      <c r="B4849" t="s">
        <v>2190</v>
      </c>
      <c r="C4849" t="s">
        <v>2269</v>
      </c>
      <c r="D4849" t="s">
        <v>2288</v>
      </c>
      <c r="E4849" s="17">
        <v>44169</v>
      </c>
      <c r="F4849">
        <v>3282</v>
      </c>
      <c r="G4849">
        <v>139</v>
      </c>
      <c r="H4849">
        <v>2283</v>
      </c>
      <c r="I4849">
        <v>215387</v>
      </c>
      <c r="J4849">
        <v>32081</v>
      </c>
      <c r="K4849">
        <v>305696</v>
      </c>
      <c r="L4849">
        <v>42666</v>
      </c>
      <c r="M4849">
        <v>8369</v>
      </c>
      <c r="N4849">
        <v>213000000</v>
      </c>
    </row>
    <row r="4850" spans="1:14" x14ac:dyDescent="0.3">
      <c r="A4850" t="s">
        <v>7091</v>
      </c>
      <c r="B4850" t="s">
        <v>2194</v>
      </c>
      <c r="C4850" t="s">
        <v>2204</v>
      </c>
      <c r="D4850" t="s">
        <v>2235</v>
      </c>
      <c r="E4850" s="17">
        <v>44367</v>
      </c>
      <c r="F4850">
        <v>2275</v>
      </c>
      <c r="G4850">
        <v>50</v>
      </c>
      <c r="H4850">
        <v>662</v>
      </c>
      <c r="I4850">
        <v>217662</v>
      </c>
      <c r="J4850">
        <v>32131</v>
      </c>
      <c r="K4850">
        <v>306358</v>
      </c>
      <c r="L4850">
        <v>38675</v>
      </c>
      <c r="M4850">
        <v>11934</v>
      </c>
      <c r="N4850">
        <v>1380000000</v>
      </c>
    </row>
    <row r="4851" spans="1:14" x14ac:dyDescent="0.3">
      <c r="A4851" t="s">
        <v>7092</v>
      </c>
      <c r="B4851" t="s">
        <v>2211</v>
      </c>
      <c r="C4851" t="s">
        <v>2245</v>
      </c>
      <c r="D4851" t="s">
        <v>2246</v>
      </c>
      <c r="E4851" s="17">
        <v>43898</v>
      </c>
      <c r="F4851">
        <v>3808</v>
      </c>
      <c r="G4851">
        <v>144</v>
      </c>
      <c r="H4851">
        <v>4141</v>
      </c>
      <c r="I4851">
        <v>221470</v>
      </c>
      <c r="J4851">
        <v>32275</v>
      </c>
      <c r="K4851">
        <v>310499</v>
      </c>
      <c r="L4851">
        <v>49504</v>
      </c>
      <c r="M4851">
        <v>12461</v>
      </c>
      <c r="N4851">
        <v>331000000</v>
      </c>
    </row>
    <row r="4852" spans="1:14" x14ac:dyDescent="0.3">
      <c r="A4852" t="s">
        <v>7093</v>
      </c>
      <c r="B4852" t="s">
        <v>2206</v>
      </c>
      <c r="C4852" t="s">
        <v>2257</v>
      </c>
      <c r="D4852" t="s">
        <v>2258</v>
      </c>
      <c r="E4852" s="17">
        <v>44403</v>
      </c>
      <c r="F4852">
        <v>452</v>
      </c>
      <c r="G4852">
        <v>163</v>
      </c>
      <c r="H4852">
        <v>4035</v>
      </c>
      <c r="I4852">
        <v>221922</v>
      </c>
      <c r="J4852">
        <v>32438</v>
      </c>
      <c r="K4852">
        <v>314534</v>
      </c>
      <c r="L4852">
        <v>6328</v>
      </c>
      <c r="M4852">
        <v>13042</v>
      </c>
      <c r="N4852">
        <v>68000000</v>
      </c>
    </row>
    <row r="4853" spans="1:14" x14ac:dyDescent="0.3">
      <c r="A4853" t="s">
        <v>7094</v>
      </c>
      <c r="B4853" t="s">
        <v>2211</v>
      </c>
      <c r="C4853" t="s">
        <v>2212</v>
      </c>
      <c r="D4853" t="s">
        <v>2213</v>
      </c>
      <c r="E4853" s="17">
        <v>44371</v>
      </c>
      <c r="F4853">
        <v>765</v>
      </c>
      <c r="G4853">
        <v>92</v>
      </c>
      <c r="H4853">
        <v>221</v>
      </c>
      <c r="I4853">
        <v>222687</v>
      </c>
      <c r="J4853">
        <v>32530</v>
      </c>
      <c r="K4853">
        <v>314755</v>
      </c>
      <c r="L4853">
        <v>13770</v>
      </c>
      <c r="M4853">
        <v>8814</v>
      </c>
      <c r="N4853">
        <v>331000000</v>
      </c>
    </row>
    <row r="4854" spans="1:14" x14ac:dyDescent="0.3">
      <c r="A4854" t="s">
        <v>7095</v>
      </c>
      <c r="B4854" t="s">
        <v>2194</v>
      </c>
      <c r="C4854" t="s">
        <v>2195</v>
      </c>
      <c r="D4854" t="s">
        <v>2296</v>
      </c>
      <c r="E4854" s="17">
        <v>44213</v>
      </c>
      <c r="F4854">
        <v>4582</v>
      </c>
      <c r="G4854">
        <v>48</v>
      </c>
      <c r="H4854">
        <v>751</v>
      </c>
      <c r="I4854">
        <v>227269</v>
      </c>
      <c r="J4854">
        <v>32578</v>
      </c>
      <c r="K4854">
        <v>315506</v>
      </c>
      <c r="L4854">
        <v>54984</v>
      </c>
      <c r="M4854">
        <v>17027</v>
      </c>
      <c r="N4854">
        <v>1380000000</v>
      </c>
    </row>
    <row r="4855" spans="1:14" x14ac:dyDescent="0.3">
      <c r="A4855" t="s">
        <v>7096</v>
      </c>
      <c r="B4855" t="s">
        <v>2206</v>
      </c>
      <c r="C4855" t="s">
        <v>2224</v>
      </c>
      <c r="D4855" t="s">
        <v>2230</v>
      </c>
      <c r="E4855" s="17">
        <v>43849</v>
      </c>
      <c r="F4855">
        <v>2715</v>
      </c>
      <c r="G4855">
        <v>15</v>
      </c>
      <c r="H4855">
        <v>3166</v>
      </c>
      <c r="I4855">
        <v>229984</v>
      </c>
      <c r="J4855">
        <v>32593</v>
      </c>
      <c r="K4855">
        <v>318672</v>
      </c>
      <c r="L4855">
        <v>13575</v>
      </c>
      <c r="M4855">
        <v>30</v>
      </c>
      <c r="N4855">
        <v>68000000</v>
      </c>
    </row>
    <row r="4856" spans="1:14" x14ac:dyDescent="0.3">
      <c r="A4856" t="s">
        <v>7097</v>
      </c>
      <c r="B4856" t="s">
        <v>2206</v>
      </c>
      <c r="C4856" t="s">
        <v>2257</v>
      </c>
      <c r="D4856" t="s">
        <v>2258</v>
      </c>
      <c r="E4856" s="17">
        <v>44513</v>
      </c>
      <c r="F4856">
        <v>1497</v>
      </c>
      <c r="G4856">
        <v>43</v>
      </c>
      <c r="H4856">
        <v>4913</v>
      </c>
      <c r="I4856">
        <v>231481</v>
      </c>
      <c r="J4856">
        <v>32636</v>
      </c>
      <c r="K4856">
        <v>323585</v>
      </c>
      <c r="L4856">
        <v>10479</v>
      </c>
      <c r="M4856">
        <v>8195</v>
      </c>
      <c r="N4856">
        <v>68000000</v>
      </c>
    </row>
    <row r="4857" spans="1:14" x14ac:dyDescent="0.3">
      <c r="A4857" t="s">
        <v>7098</v>
      </c>
      <c r="B4857" t="s">
        <v>2190</v>
      </c>
      <c r="C4857" t="s">
        <v>2252</v>
      </c>
      <c r="D4857" t="s">
        <v>2253</v>
      </c>
      <c r="E4857" s="17">
        <v>44280</v>
      </c>
      <c r="F4857">
        <v>3946</v>
      </c>
      <c r="G4857">
        <v>106</v>
      </c>
      <c r="H4857">
        <v>3154</v>
      </c>
      <c r="I4857">
        <v>235427</v>
      </c>
      <c r="J4857">
        <v>32742</v>
      </c>
      <c r="K4857">
        <v>326739</v>
      </c>
      <c r="L4857">
        <v>35514</v>
      </c>
      <c r="M4857">
        <v>13178</v>
      </c>
      <c r="N4857">
        <v>213000000</v>
      </c>
    </row>
    <row r="4858" spans="1:14" x14ac:dyDescent="0.3">
      <c r="A4858" t="s">
        <v>7099</v>
      </c>
      <c r="B4858" t="s">
        <v>2187</v>
      </c>
      <c r="C4858" t="s">
        <v>2338</v>
      </c>
      <c r="D4858" t="s">
        <v>2339</v>
      </c>
      <c r="E4858" s="17">
        <v>43904</v>
      </c>
      <c r="F4858">
        <v>3732</v>
      </c>
      <c r="G4858">
        <v>149</v>
      </c>
      <c r="H4858">
        <v>1268</v>
      </c>
      <c r="I4858">
        <v>239159</v>
      </c>
      <c r="J4858">
        <v>32891</v>
      </c>
      <c r="K4858">
        <v>328007</v>
      </c>
      <c r="L4858">
        <v>41052</v>
      </c>
      <c r="M4858">
        <v>17</v>
      </c>
      <c r="N4858">
        <v>83000000</v>
      </c>
    </row>
    <row r="4859" spans="1:14" x14ac:dyDescent="0.3">
      <c r="A4859" t="s">
        <v>7100</v>
      </c>
      <c r="B4859" t="s">
        <v>2190</v>
      </c>
      <c r="C4859" t="s">
        <v>2198</v>
      </c>
      <c r="D4859" t="s">
        <v>2306</v>
      </c>
      <c r="E4859" s="17">
        <v>44403</v>
      </c>
      <c r="F4859">
        <v>4925</v>
      </c>
      <c r="G4859">
        <v>93</v>
      </c>
      <c r="H4859">
        <v>4105</v>
      </c>
      <c r="I4859">
        <v>244084</v>
      </c>
      <c r="J4859">
        <v>32984</v>
      </c>
      <c r="K4859">
        <v>332112</v>
      </c>
      <c r="L4859">
        <v>78800</v>
      </c>
      <c r="M4859">
        <v>4327</v>
      </c>
      <c r="N4859">
        <v>213000000</v>
      </c>
    </row>
    <row r="4860" spans="1:14" x14ac:dyDescent="0.3">
      <c r="A4860" t="s">
        <v>7101</v>
      </c>
      <c r="B4860" t="s">
        <v>2206</v>
      </c>
      <c r="C4860" t="s">
        <v>2232</v>
      </c>
      <c r="D4860" t="s">
        <v>2326</v>
      </c>
      <c r="E4860" s="17">
        <v>44495</v>
      </c>
      <c r="F4860">
        <v>2838</v>
      </c>
      <c r="G4860">
        <v>7</v>
      </c>
      <c r="H4860">
        <v>2136</v>
      </c>
      <c r="I4860">
        <v>246922</v>
      </c>
      <c r="J4860">
        <v>32991</v>
      </c>
      <c r="K4860">
        <v>334248</v>
      </c>
      <c r="L4860">
        <v>34056</v>
      </c>
      <c r="M4860">
        <v>1825</v>
      </c>
      <c r="N4860">
        <v>68000000</v>
      </c>
    </row>
    <row r="4861" spans="1:14" x14ac:dyDescent="0.3">
      <c r="A4861" t="s">
        <v>7102</v>
      </c>
      <c r="B4861" t="s">
        <v>2206</v>
      </c>
      <c r="C4861" t="s">
        <v>2224</v>
      </c>
      <c r="D4861" t="s">
        <v>2230</v>
      </c>
      <c r="E4861" s="17">
        <v>44106</v>
      </c>
      <c r="F4861">
        <v>489</v>
      </c>
      <c r="G4861">
        <v>109</v>
      </c>
      <c r="H4861">
        <v>2373</v>
      </c>
      <c r="I4861">
        <v>247411</v>
      </c>
      <c r="J4861">
        <v>33100</v>
      </c>
      <c r="K4861">
        <v>336621</v>
      </c>
      <c r="L4861">
        <v>2445</v>
      </c>
      <c r="M4861">
        <v>6206</v>
      </c>
      <c r="N4861">
        <v>68000000</v>
      </c>
    </row>
    <row r="4862" spans="1:14" x14ac:dyDescent="0.3">
      <c r="A4862" t="s">
        <v>7103</v>
      </c>
      <c r="B4862" t="s">
        <v>2187</v>
      </c>
      <c r="C4862" t="s">
        <v>2201</v>
      </c>
      <c r="D4862" t="s">
        <v>2202</v>
      </c>
      <c r="E4862" s="17">
        <v>43878</v>
      </c>
      <c r="F4862">
        <v>2423</v>
      </c>
      <c r="G4862">
        <v>17</v>
      </c>
      <c r="H4862">
        <v>2333</v>
      </c>
      <c r="I4862">
        <v>249834</v>
      </c>
      <c r="J4862">
        <v>33117</v>
      </c>
      <c r="K4862">
        <v>338954</v>
      </c>
      <c r="L4862">
        <v>21807</v>
      </c>
      <c r="M4862">
        <v>19545</v>
      </c>
      <c r="N4862">
        <v>83000000</v>
      </c>
    </row>
    <row r="4863" spans="1:14" x14ac:dyDescent="0.3">
      <c r="A4863" t="s">
        <v>7104</v>
      </c>
      <c r="B4863" t="s">
        <v>2211</v>
      </c>
      <c r="C4863" t="s">
        <v>2241</v>
      </c>
      <c r="D4863" t="s">
        <v>2242</v>
      </c>
      <c r="E4863" s="17">
        <v>44041</v>
      </c>
      <c r="F4863">
        <v>1935</v>
      </c>
      <c r="G4863">
        <v>79</v>
      </c>
      <c r="H4863">
        <v>214</v>
      </c>
      <c r="I4863">
        <v>251769</v>
      </c>
      <c r="J4863">
        <v>33196</v>
      </c>
      <c r="K4863">
        <v>339168</v>
      </c>
      <c r="L4863">
        <v>13545</v>
      </c>
      <c r="M4863">
        <v>2047</v>
      </c>
      <c r="N4863">
        <v>331000000</v>
      </c>
    </row>
    <row r="4864" spans="1:14" x14ac:dyDescent="0.3">
      <c r="A4864" t="s">
        <v>7105</v>
      </c>
      <c r="B4864" t="s">
        <v>2187</v>
      </c>
      <c r="C4864" t="s">
        <v>2188</v>
      </c>
      <c r="D4864" t="s">
        <v>2188</v>
      </c>
      <c r="E4864" s="17">
        <v>44481</v>
      </c>
      <c r="F4864">
        <v>2749</v>
      </c>
      <c r="G4864">
        <v>117</v>
      </c>
      <c r="H4864">
        <v>995</v>
      </c>
      <c r="I4864">
        <v>254518</v>
      </c>
      <c r="J4864">
        <v>33313</v>
      </c>
      <c r="K4864">
        <v>340163</v>
      </c>
      <c r="L4864">
        <v>30239</v>
      </c>
      <c r="M4864">
        <v>7766</v>
      </c>
      <c r="N4864">
        <v>83000000</v>
      </c>
    </row>
    <row r="4865" spans="1:14" x14ac:dyDescent="0.3">
      <c r="A4865" t="s">
        <v>7106</v>
      </c>
      <c r="B4865" t="s">
        <v>2190</v>
      </c>
      <c r="C4865" t="s">
        <v>2252</v>
      </c>
      <c r="D4865" t="s">
        <v>2301</v>
      </c>
      <c r="E4865" s="17">
        <v>44452</v>
      </c>
      <c r="F4865">
        <v>3296</v>
      </c>
      <c r="G4865">
        <v>71</v>
      </c>
      <c r="H4865">
        <v>1871</v>
      </c>
      <c r="I4865">
        <v>257814</v>
      </c>
      <c r="J4865">
        <v>33384</v>
      </c>
      <c r="K4865">
        <v>342034</v>
      </c>
      <c r="L4865">
        <v>32960</v>
      </c>
      <c r="M4865">
        <v>7248</v>
      </c>
      <c r="N4865">
        <v>213000000</v>
      </c>
    </row>
    <row r="4866" spans="1:14" x14ac:dyDescent="0.3">
      <c r="A4866" t="s">
        <v>7107</v>
      </c>
      <c r="B4866" t="s">
        <v>2211</v>
      </c>
      <c r="C4866" t="s">
        <v>2212</v>
      </c>
      <c r="D4866" t="s">
        <v>2328</v>
      </c>
      <c r="E4866" s="17">
        <v>44525</v>
      </c>
      <c r="F4866">
        <v>4570</v>
      </c>
      <c r="G4866">
        <v>93</v>
      </c>
      <c r="H4866">
        <v>3210</v>
      </c>
      <c r="I4866">
        <v>262384</v>
      </c>
      <c r="J4866">
        <v>33477</v>
      </c>
      <c r="K4866">
        <v>345244</v>
      </c>
      <c r="L4866">
        <v>73120</v>
      </c>
      <c r="M4866">
        <v>19327</v>
      </c>
      <c r="N4866">
        <v>331000000</v>
      </c>
    </row>
    <row r="4867" spans="1:14" x14ac:dyDescent="0.3">
      <c r="A4867" t="s">
        <v>7108</v>
      </c>
      <c r="B4867" t="s">
        <v>2190</v>
      </c>
      <c r="C4867" t="s">
        <v>2191</v>
      </c>
      <c r="D4867" t="s">
        <v>2192</v>
      </c>
      <c r="E4867" s="17">
        <v>44370</v>
      </c>
      <c r="F4867">
        <v>3691</v>
      </c>
      <c r="G4867">
        <v>37</v>
      </c>
      <c r="H4867">
        <v>3450</v>
      </c>
      <c r="I4867">
        <v>266075</v>
      </c>
      <c r="J4867">
        <v>33514</v>
      </c>
      <c r="K4867">
        <v>348694</v>
      </c>
      <c r="L4867">
        <v>70129</v>
      </c>
      <c r="M4867">
        <v>16031</v>
      </c>
      <c r="N4867">
        <v>213000000</v>
      </c>
    </row>
    <row r="4868" spans="1:14" x14ac:dyDescent="0.3">
      <c r="A4868" t="s">
        <v>7109</v>
      </c>
      <c r="B4868" t="s">
        <v>2187</v>
      </c>
      <c r="C4868" t="s">
        <v>2201</v>
      </c>
      <c r="D4868" t="s">
        <v>2272</v>
      </c>
      <c r="E4868" s="17">
        <v>44539</v>
      </c>
      <c r="F4868">
        <v>1103</v>
      </c>
      <c r="G4868">
        <v>156</v>
      </c>
      <c r="H4868">
        <v>1664</v>
      </c>
      <c r="I4868">
        <v>267178</v>
      </c>
      <c r="J4868">
        <v>33670</v>
      </c>
      <c r="K4868">
        <v>350358</v>
      </c>
      <c r="L4868">
        <v>5515</v>
      </c>
      <c r="M4868">
        <v>7645</v>
      </c>
      <c r="N4868">
        <v>83000000</v>
      </c>
    </row>
    <row r="4869" spans="1:14" x14ac:dyDescent="0.3">
      <c r="A4869" t="s">
        <v>7110</v>
      </c>
      <c r="B4869" t="s">
        <v>2211</v>
      </c>
      <c r="C4869" t="s">
        <v>2212</v>
      </c>
      <c r="D4869" t="s">
        <v>2213</v>
      </c>
      <c r="E4869" s="17">
        <v>44021</v>
      </c>
      <c r="F4869">
        <v>1599</v>
      </c>
      <c r="G4869">
        <v>80</v>
      </c>
      <c r="H4869">
        <v>981</v>
      </c>
      <c r="I4869">
        <v>268777</v>
      </c>
      <c r="J4869">
        <v>33750</v>
      </c>
      <c r="K4869">
        <v>351339</v>
      </c>
      <c r="L4869">
        <v>23985</v>
      </c>
      <c r="M4869">
        <v>18574</v>
      </c>
      <c r="N4869">
        <v>331000000</v>
      </c>
    </row>
    <row r="4870" spans="1:14" x14ac:dyDescent="0.3">
      <c r="A4870" t="s">
        <v>7111</v>
      </c>
      <c r="B4870" t="s">
        <v>2187</v>
      </c>
      <c r="C4870" t="s">
        <v>2201</v>
      </c>
      <c r="D4870" t="s">
        <v>2272</v>
      </c>
      <c r="E4870" s="17">
        <v>44145</v>
      </c>
      <c r="F4870">
        <v>3281</v>
      </c>
      <c r="G4870">
        <v>106</v>
      </c>
      <c r="H4870">
        <v>401</v>
      </c>
      <c r="I4870">
        <v>272058</v>
      </c>
      <c r="J4870">
        <v>33856</v>
      </c>
      <c r="K4870">
        <v>351740</v>
      </c>
      <c r="L4870">
        <v>19686</v>
      </c>
      <c r="M4870">
        <v>6515</v>
      </c>
      <c r="N4870">
        <v>83000000</v>
      </c>
    </row>
    <row r="4871" spans="1:14" x14ac:dyDescent="0.3">
      <c r="A4871" t="s">
        <v>7112</v>
      </c>
      <c r="B4871" t="s">
        <v>2194</v>
      </c>
      <c r="C4871" t="s">
        <v>2221</v>
      </c>
      <c r="D4871" t="s">
        <v>2281</v>
      </c>
      <c r="E4871" s="17">
        <v>44393</v>
      </c>
      <c r="F4871">
        <v>3160</v>
      </c>
      <c r="G4871">
        <v>129</v>
      </c>
      <c r="H4871">
        <v>611</v>
      </c>
      <c r="I4871">
        <v>275218</v>
      </c>
      <c r="J4871">
        <v>33985</v>
      </c>
      <c r="K4871">
        <v>352351</v>
      </c>
      <c r="L4871">
        <v>28440</v>
      </c>
      <c r="M4871">
        <v>12018</v>
      </c>
      <c r="N4871">
        <v>1380000000</v>
      </c>
    </row>
    <row r="4872" spans="1:14" x14ac:dyDescent="0.3">
      <c r="A4872" t="s">
        <v>7113</v>
      </c>
      <c r="B4872" t="s">
        <v>2206</v>
      </c>
      <c r="C4872" t="s">
        <v>2257</v>
      </c>
      <c r="D4872" t="s">
        <v>2258</v>
      </c>
      <c r="E4872" s="17">
        <v>44491</v>
      </c>
      <c r="F4872">
        <v>3945</v>
      </c>
      <c r="G4872">
        <v>186</v>
      </c>
      <c r="H4872">
        <v>4924</v>
      </c>
      <c r="I4872">
        <v>279163</v>
      </c>
      <c r="J4872">
        <v>34171</v>
      </c>
      <c r="K4872">
        <v>357275</v>
      </c>
      <c r="L4872">
        <v>35505</v>
      </c>
      <c r="M4872">
        <v>13894</v>
      </c>
      <c r="N4872">
        <v>68000000</v>
      </c>
    </row>
    <row r="4873" spans="1:14" x14ac:dyDescent="0.3">
      <c r="A4873" t="s">
        <v>7114</v>
      </c>
      <c r="B4873" t="s">
        <v>2211</v>
      </c>
      <c r="C4873" t="s">
        <v>2212</v>
      </c>
      <c r="D4873" t="s">
        <v>2213</v>
      </c>
      <c r="E4873" s="17">
        <v>44392</v>
      </c>
      <c r="F4873">
        <v>225</v>
      </c>
      <c r="G4873">
        <v>41</v>
      </c>
      <c r="H4873">
        <v>905</v>
      </c>
      <c r="I4873">
        <v>279388</v>
      </c>
      <c r="J4873">
        <v>34212</v>
      </c>
      <c r="K4873">
        <v>358180</v>
      </c>
      <c r="L4873">
        <v>1125</v>
      </c>
      <c r="M4873">
        <v>14728</v>
      </c>
      <c r="N4873">
        <v>331000000</v>
      </c>
    </row>
    <row r="4874" spans="1:14" x14ac:dyDescent="0.3">
      <c r="A4874" t="s">
        <v>7115</v>
      </c>
      <c r="B4874" t="s">
        <v>2206</v>
      </c>
      <c r="C4874" t="s">
        <v>2232</v>
      </c>
      <c r="D4874" t="s">
        <v>2326</v>
      </c>
      <c r="E4874" s="17">
        <v>43943</v>
      </c>
      <c r="F4874">
        <v>4803</v>
      </c>
      <c r="G4874">
        <v>117</v>
      </c>
      <c r="H4874">
        <v>4452</v>
      </c>
      <c r="I4874">
        <v>284191</v>
      </c>
      <c r="J4874">
        <v>34329</v>
      </c>
      <c r="K4874">
        <v>362632</v>
      </c>
      <c r="L4874">
        <v>72045</v>
      </c>
      <c r="M4874">
        <v>9361</v>
      </c>
      <c r="N4874">
        <v>68000000</v>
      </c>
    </row>
    <row r="4875" spans="1:14" x14ac:dyDescent="0.3">
      <c r="A4875" t="s">
        <v>7116</v>
      </c>
      <c r="B4875" t="s">
        <v>2194</v>
      </c>
      <c r="C4875" t="s">
        <v>2195</v>
      </c>
      <c r="D4875" t="s">
        <v>2296</v>
      </c>
      <c r="E4875" s="17">
        <v>44000</v>
      </c>
      <c r="F4875">
        <v>1714</v>
      </c>
      <c r="G4875">
        <v>20</v>
      </c>
      <c r="H4875">
        <v>1905</v>
      </c>
      <c r="I4875">
        <v>285905</v>
      </c>
      <c r="J4875">
        <v>34349</v>
      </c>
      <c r="K4875">
        <v>364537</v>
      </c>
      <c r="L4875">
        <v>27424</v>
      </c>
      <c r="M4875">
        <v>11938</v>
      </c>
      <c r="N4875">
        <v>1380000000</v>
      </c>
    </row>
    <row r="4876" spans="1:14" x14ac:dyDescent="0.3">
      <c r="A4876" t="s">
        <v>7117</v>
      </c>
      <c r="B4876" t="s">
        <v>2211</v>
      </c>
      <c r="C4876" t="s">
        <v>2241</v>
      </c>
      <c r="D4876" t="s">
        <v>2242</v>
      </c>
      <c r="E4876" s="17">
        <v>44298</v>
      </c>
      <c r="F4876">
        <v>4149</v>
      </c>
      <c r="G4876">
        <v>129</v>
      </c>
      <c r="H4876">
        <v>4360</v>
      </c>
      <c r="I4876">
        <v>290054</v>
      </c>
      <c r="J4876">
        <v>34478</v>
      </c>
      <c r="K4876">
        <v>368897</v>
      </c>
      <c r="L4876">
        <v>66384</v>
      </c>
      <c r="M4876">
        <v>0</v>
      </c>
      <c r="N4876">
        <v>331000000</v>
      </c>
    </row>
    <row r="4877" spans="1:14" x14ac:dyDescent="0.3">
      <c r="A4877" t="s">
        <v>7118</v>
      </c>
      <c r="B4877" t="s">
        <v>2206</v>
      </c>
      <c r="C4877" t="s">
        <v>2232</v>
      </c>
      <c r="D4877" t="s">
        <v>2233</v>
      </c>
      <c r="E4877" s="17">
        <v>44508</v>
      </c>
      <c r="F4877">
        <v>2243</v>
      </c>
      <c r="G4877">
        <v>4</v>
      </c>
      <c r="H4877">
        <v>4095</v>
      </c>
      <c r="I4877">
        <v>292297</v>
      </c>
      <c r="J4877">
        <v>34482</v>
      </c>
      <c r="K4877">
        <v>372992</v>
      </c>
      <c r="L4877">
        <v>17944</v>
      </c>
      <c r="M4877">
        <v>6871</v>
      </c>
      <c r="N4877">
        <v>68000000</v>
      </c>
    </row>
    <row r="4878" spans="1:14" x14ac:dyDescent="0.3">
      <c r="A4878" t="s">
        <v>7119</v>
      </c>
      <c r="B4878" t="s">
        <v>2206</v>
      </c>
      <c r="C4878" t="s">
        <v>2207</v>
      </c>
      <c r="D4878" t="s">
        <v>2208</v>
      </c>
      <c r="E4878" s="17">
        <v>43844</v>
      </c>
      <c r="F4878">
        <v>2892</v>
      </c>
      <c r="G4878">
        <v>16</v>
      </c>
      <c r="H4878">
        <v>1106</v>
      </c>
      <c r="I4878">
        <v>295189</v>
      </c>
      <c r="J4878">
        <v>34498</v>
      </c>
      <c r="K4878">
        <v>374098</v>
      </c>
      <c r="L4878">
        <v>46272</v>
      </c>
      <c r="M4878">
        <v>5244</v>
      </c>
      <c r="N4878">
        <v>68000000</v>
      </c>
    </row>
    <row r="4879" spans="1:14" x14ac:dyDescent="0.3">
      <c r="A4879" t="s">
        <v>7120</v>
      </c>
      <c r="B4879" t="s">
        <v>2211</v>
      </c>
      <c r="C4879" t="s">
        <v>2241</v>
      </c>
      <c r="D4879" t="s">
        <v>2242</v>
      </c>
      <c r="E4879" s="17">
        <v>44545</v>
      </c>
      <c r="F4879">
        <v>2345</v>
      </c>
      <c r="G4879">
        <v>23</v>
      </c>
      <c r="H4879">
        <v>227</v>
      </c>
      <c r="I4879">
        <v>297534</v>
      </c>
      <c r="J4879">
        <v>34521</v>
      </c>
      <c r="K4879">
        <v>374325</v>
      </c>
      <c r="L4879">
        <v>30485</v>
      </c>
      <c r="M4879">
        <v>7203</v>
      </c>
      <c r="N4879">
        <v>331000000</v>
      </c>
    </row>
    <row r="4880" spans="1:14" x14ac:dyDescent="0.3">
      <c r="A4880" t="s">
        <v>7121</v>
      </c>
      <c r="B4880" t="s">
        <v>2206</v>
      </c>
      <c r="C4880" t="s">
        <v>2232</v>
      </c>
      <c r="D4880" t="s">
        <v>2233</v>
      </c>
      <c r="E4880" s="17">
        <v>44118</v>
      </c>
      <c r="F4880">
        <v>578</v>
      </c>
      <c r="G4880">
        <v>135</v>
      </c>
      <c r="H4880">
        <v>1988</v>
      </c>
      <c r="I4880">
        <v>298112</v>
      </c>
      <c r="J4880">
        <v>34656</v>
      </c>
      <c r="K4880">
        <v>376313</v>
      </c>
      <c r="L4880">
        <v>7514</v>
      </c>
      <c r="M4880">
        <v>16625</v>
      </c>
      <c r="N4880">
        <v>68000000</v>
      </c>
    </row>
    <row r="4881" spans="1:14" x14ac:dyDescent="0.3">
      <c r="A4881" t="s">
        <v>7122</v>
      </c>
      <c r="B4881" t="s">
        <v>2206</v>
      </c>
      <c r="C4881" t="s">
        <v>2257</v>
      </c>
      <c r="D4881" t="s">
        <v>2258</v>
      </c>
      <c r="E4881" s="17">
        <v>44019</v>
      </c>
      <c r="F4881">
        <v>1698</v>
      </c>
      <c r="G4881">
        <v>157</v>
      </c>
      <c r="H4881">
        <v>2178</v>
      </c>
      <c r="I4881">
        <v>299810</v>
      </c>
      <c r="J4881">
        <v>34813</v>
      </c>
      <c r="K4881">
        <v>378491</v>
      </c>
      <c r="L4881">
        <v>32262</v>
      </c>
      <c r="M4881">
        <v>12030</v>
      </c>
      <c r="N4881">
        <v>68000000</v>
      </c>
    </row>
    <row r="4882" spans="1:14" x14ac:dyDescent="0.3">
      <c r="A4882" t="s">
        <v>7123</v>
      </c>
      <c r="B4882" t="s">
        <v>2211</v>
      </c>
      <c r="C4882" t="s">
        <v>2241</v>
      </c>
      <c r="D4882" t="s">
        <v>2261</v>
      </c>
      <c r="E4882" s="17">
        <v>43985</v>
      </c>
      <c r="F4882">
        <v>4595</v>
      </c>
      <c r="G4882">
        <v>177</v>
      </c>
      <c r="H4882">
        <v>4007</v>
      </c>
      <c r="I4882">
        <v>304405</v>
      </c>
      <c r="J4882">
        <v>34990</v>
      </c>
      <c r="K4882">
        <v>382498</v>
      </c>
      <c r="L4882">
        <v>41355</v>
      </c>
      <c r="M4882">
        <v>11202</v>
      </c>
      <c r="N4882">
        <v>331000000</v>
      </c>
    </row>
    <row r="4883" spans="1:14" x14ac:dyDescent="0.3">
      <c r="A4883" t="s">
        <v>7124</v>
      </c>
      <c r="B4883" t="s">
        <v>2206</v>
      </c>
      <c r="C4883" t="s">
        <v>2257</v>
      </c>
      <c r="D4883" t="s">
        <v>2258</v>
      </c>
      <c r="E4883" s="17">
        <v>44397</v>
      </c>
      <c r="F4883">
        <v>2671</v>
      </c>
      <c r="G4883">
        <v>149</v>
      </c>
      <c r="H4883">
        <v>4640</v>
      </c>
      <c r="I4883">
        <v>307076</v>
      </c>
      <c r="J4883">
        <v>35139</v>
      </c>
      <c r="K4883">
        <v>387138</v>
      </c>
      <c r="L4883">
        <v>29381</v>
      </c>
      <c r="M4883">
        <v>16173</v>
      </c>
      <c r="N4883">
        <v>68000000</v>
      </c>
    </row>
    <row r="4884" spans="1:14" x14ac:dyDescent="0.3">
      <c r="A4884" t="s">
        <v>7125</v>
      </c>
      <c r="B4884" t="s">
        <v>2206</v>
      </c>
      <c r="C4884" t="s">
        <v>2224</v>
      </c>
      <c r="D4884" t="s">
        <v>2225</v>
      </c>
      <c r="E4884" s="17">
        <v>44524</v>
      </c>
      <c r="F4884">
        <v>4301</v>
      </c>
      <c r="G4884">
        <v>58</v>
      </c>
      <c r="H4884">
        <v>243</v>
      </c>
      <c r="I4884">
        <v>311377</v>
      </c>
      <c r="J4884">
        <v>35197</v>
      </c>
      <c r="K4884">
        <v>387381</v>
      </c>
      <c r="L4884">
        <v>64515</v>
      </c>
      <c r="M4884">
        <v>18921</v>
      </c>
      <c r="N4884">
        <v>68000000</v>
      </c>
    </row>
    <row r="4885" spans="1:14" x14ac:dyDescent="0.3">
      <c r="A4885" t="s">
        <v>7126</v>
      </c>
      <c r="B4885" t="s">
        <v>2190</v>
      </c>
      <c r="C4885" t="s">
        <v>2269</v>
      </c>
      <c r="D4885" t="s">
        <v>2270</v>
      </c>
      <c r="E4885" s="17">
        <v>44552</v>
      </c>
      <c r="F4885">
        <v>2927</v>
      </c>
      <c r="G4885">
        <v>151</v>
      </c>
      <c r="H4885">
        <v>1249</v>
      </c>
      <c r="I4885">
        <v>314304</v>
      </c>
      <c r="J4885">
        <v>35348</v>
      </c>
      <c r="K4885">
        <v>388630</v>
      </c>
      <c r="L4885">
        <v>17562</v>
      </c>
      <c r="M4885">
        <v>19025</v>
      </c>
      <c r="N4885">
        <v>213000000</v>
      </c>
    </row>
    <row r="4886" spans="1:14" x14ac:dyDescent="0.3">
      <c r="A4886" t="s">
        <v>7127</v>
      </c>
      <c r="B4886" t="s">
        <v>2190</v>
      </c>
      <c r="C4886" t="s">
        <v>2198</v>
      </c>
      <c r="D4886" t="s">
        <v>2199</v>
      </c>
      <c r="E4886" s="17">
        <v>44301</v>
      </c>
      <c r="F4886">
        <v>278</v>
      </c>
      <c r="G4886">
        <v>25</v>
      </c>
      <c r="H4886">
        <v>443</v>
      </c>
      <c r="I4886">
        <v>314582</v>
      </c>
      <c r="J4886">
        <v>35373</v>
      </c>
      <c r="K4886">
        <v>389073</v>
      </c>
      <c r="L4886">
        <v>1390</v>
      </c>
      <c r="M4886">
        <v>12285</v>
      </c>
      <c r="N4886">
        <v>213000000</v>
      </c>
    </row>
    <row r="4887" spans="1:14" x14ac:dyDescent="0.3">
      <c r="A4887" t="s">
        <v>7128</v>
      </c>
      <c r="B4887" t="s">
        <v>2194</v>
      </c>
      <c r="C4887" t="s">
        <v>2204</v>
      </c>
      <c r="D4887" t="s">
        <v>2235</v>
      </c>
      <c r="E4887" s="17">
        <v>43905</v>
      </c>
      <c r="F4887">
        <v>1468</v>
      </c>
      <c r="G4887">
        <v>60</v>
      </c>
      <c r="H4887">
        <v>614</v>
      </c>
      <c r="I4887">
        <v>316050</v>
      </c>
      <c r="J4887">
        <v>35433</v>
      </c>
      <c r="K4887">
        <v>389687</v>
      </c>
      <c r="L4887">
        <v>27892</v>
      </c>
      <c r="M4887">
        <v>16346</v>
      </c>
      <c r="N4887">
        <v>1380000000</v>
      </c>
    </row>
    <row r="4888" spans="1:14" x14ac:dyDescent="0.3">
      <c r="A4888" t="s">
        <v>7129</v>
      </c>
      <c r="B4888" t="s">
        <v>2190</v>
      </c>
      <c r="C4888" t="s">
        <v>2198</v>
      </c>
      <c r="D4888" t="s">
        <v>2306</v>
      </c>
      <c r="E4888" s="17">
        <v>44107</v>
      </c>
      <c r="F4888">
        <v>4772</v>
      </c>
      <c r="G4888">
        <v>135</v>
      </c>
      <c r="H4888">
        <v>3780</v>
      </c>
      <c r="I4888">
        <v>320822</v>
      </c>
      <c r="J4888">
        <v>35568</v>
      </c>
      <c r="K4888">
        <v>393467</v>
      </c>
      <c r="L4888">
        <v>76352</v>
      </c>
      <c r="M4888">
        <v>18219</v>
      </c>
      <c r="N4888">
        <v>213000000</v>
      </c>
    </row>
    <row r="4889" spans="1:14" x14ac:dyDescent="0.3">
      <c r="A4889" t="s">
        <v>7130</v>
      </c>
      <c r="B4889" t="s">
        <v>2190</v>
      </c>
      <c r="C4889" t="s">
        <v>2252</v>
      </c>
      <c r="D4889" t="s">
        <v>2253</v>
      </c>
      <c r="E4889" s="17">
        <v>44475</v>
      </c>
      <c r="F4889">
        <v>940</v>
      </c>
      <c r="G4889">
        <v>11</v>
      </c>
      <c r="H4889">
        <v>824</v>
      </c>
      <c r="I4889">
        <v>321762</v>
      </c>
      <c r="J4889">
        <v>35579</v>
      </c>
      <c r="K4889">
        <v>394291</v>
      </c>
      <c r="L4889">
        <v>5640</v>
      </c>
      <c r="M4889">
        <v>16195</v>
      </c>
      <c r="N4889">
        <v>213000000</v>
      </c>
    </row>
    <row r="4890" spans="1:14" x14ac:dyDescent="0.3">
      <c r="A4890" t="s">
        <v>7131</v>
      </c>
      <c r="B4890" t="s">
        <v>2194</v>
      </c>
      <c r="C4890" t="s">
        <v>2195</v>
      </c>
      <c r="D4890" t="s">
        <v>2296</v>
      </c>
      <c r="E4890" s="17">
        <v>44173</v>
      </c>
      <c r="F4890">
        <v>2318</v>
      </c>
      <c r="G4890">
        <v>13</v>
      </c>
      <c r="H4890">
        <v>3532</v>
      </c>
      <c r="I4890">
        <v>324080</v>
      </c>
      <c r="J4890">
        <v>35592</v>
      </c>
      <c r="K4890">
        <v>397823</v>
      </c>
      <c r="L4890">
        <v>44042</v>
      </c>
      <c r="M4890">
        <v>5195</v>
      </c>
      <c r="N4890">
        <v>1380000000</v>
      </c>
    </row>
    <row r="4891" spans="1:14" x14ac:dyDescent="0.3">
      <c r="A4891" t="s">
        <v>7132</v>
      </c>
      <c r="B4891" t="s">
        <v>2206</v>
      </c>
      <c r="C4891" t="s">
        <v>2207</v>
      </c>
      <c r="D4891" t="s">
        <v>2208</v>
      </c>
      <c r="E4891" s="17">
        <v>44255</v>
      </c>
      <c r="F4891">
        <v>4536</v>
      </c>
      <c r="G4891">
        <v>29</v>
      </c>
      <c r="H4891">
        <v>935</v>
      </c>
      <c r="I4891">
        <v>328616</v>
      </c>
      <c r="J4891">
        <v>35621</v>
      </c>
      <c r="K4891">
        <v>398758</v>
      </c>
      <c r="L4891">
        <v>77112</v>
      </c>
      <c r="M4891">
        <v>3762</v>
      </c>
      <c r="N4891">
        <v>68000000</v>
      </c>
    </row>
    <row r="4892" spans="1:14" x14ac:dyDescent="0.3">
      <c r="A4892" t="s">
        <v>7133</v>
      </c>
      <c r="B4892" t="s">
        <v>2206</v>
      </c>
      <c r="C4892" t="s">
        <v>2232</v>
      </c>
      <c r="D4892" t="s">
        <v>2233</v>
      </c>
      <c r="E4892" s="17">
        <v>44401</v>
      </c>
      <c r="F4892">
        <v>1783</v>
      </c>
      <c r="G4892">
        <v>182</v>
      </c>
      <c r="H4892">
        <v>1744</v>
      </c>
      <c r="I4892">
        <v>330399</v>
      </c>
      <c r="J4892">
        <v>35803</v>
      </c>
      <c r="K4892">
        <v>400502</v>
      </c>
      <c r="L4892">
        <v>14264</v>
      </c>
      <c r="M4892">
        <v>15049</v>
      </c>
      <c r="N4892">
        <v>68000000</v>
      </c>
    </row>
    <row r="4893" spans="1:14" x14ac:dyDescent="0.3">
      <c r="A4893" t="s">
        <v>7134</v>
      </c>
      <c r="B4893" t="s">
        <v>2190</v>
      </c>
      <c r="C4893" t="s">
        <v>2252</v>
      </c>
      <c r="D4893" t="s">
        <v>2301</v>
      </c>
      <c r="E4893" s="17">
        <v>44341</v>
      </c>
      <c r="F4893">
        <v>1875</v>
      </c>
      <c r="G4893">
        <v>98</v>
      </c>
      <c r="H4893">
        <v>4477</v>
      </c>
      <c r="I4893">
        <v>332274</v>
      </c>
      <c r="J4893">
        <v>35901</v>
      </c>
      <c r="K4893">
        <v>404979</v>
      </c>
      <c r="L4893">
        <v>18750</v>
      </c>
      <c r="M4893">
        <v>8968</v>
      </c>
      <c r="N4893">
        <v>213000000</v>
      </c>
    </row>
    <row r="4894" spans="1:14" x14ac:dyDescent="0.3">
      <c r="A4894" t="s">
        <v>7135</v>
      </c>
      <c r="B4894" t="s">
        <v>2194</v>
      </c>
      <c r="C4894" t="s">
        <v>2204</v>
      </c>
      <c r="D4894" t="s">
        <v>2235</v>
      </c>
      <c r="E4894" s="17">
        <v>44012</v>
      </c>
      <c r="F4894">
        <v>4643</v>
      </c>
      <c r="G4894">
        <v>188</v>
      </c>
      <c r="H4894">
        <v>2686</v>
      </c>
      <c r="I4894">
        <v>336917</v>
      </c>
      <c r="J4894">
        <v>36089</v>
      </c>
      <c r="K4894">
        <v>407665</v>
      </c>
      <c r="L4894">
        <v>32501</v>
      </c>
      <c r="M4894">
        <v>16753</v>
      </c>
      <c r="N4894">
        <v>1380000000</v>
      </c>
    </row>
    <row r="4895" spans="1:14" x14ac:dyDescent="0.3">
      <c r="A4895" t="s">
        <v>7136</v>
      </c>
      <c r="B4895" t="s">
        <v>2206</v>
      </c>
      <c r="C4895" t="s">
        <v>2224</v>
      </c>
      <c r="D4895" t="s">
        <v>2230</v>
      </c>
      <c r="E4895" s="17">
        <v>44288</v>
      </c>
      <c r="F4895">
        <v>3226</v>
      </c>
      <c r="G4895">
        <v>61</v>
      </c>
      <c r="H4895">
        <v>521</v>
      </c>
      <c r="I4895">
        <v>340143</v>
      </c>
      <c r="J4895">
        <v>36150</v>
      </c>
      <c r="K4895">
        <v>408186</v>
      </c>
      <c r="L4895">
        <v>19356</v>
      </c>
      <c r="M4895">
        <v>16964</v>
      </c>
      <c r="N4895">
        <v>68000000</v>
      </c>
    </row>
    <row r="4896" spans="1:14" x14ac:dyDescent="0.3">
      <c r="A4896" t="s">
        <v>7137</v>
      </c>
      <c r="B4896" t="s">
        <v>2187</v>
      </c>
      <c r="C4896" t="s">
        <v>2201</v>
      </c>
      <c r="D4896" t="s">
        <v>2202</v>
      </c>
      <c r="E4896" s="17">
        <v>43894</v>
      </c>
      <c r="F4896">
        <v>3728</v>
      </c>
      <c r="G4896">
        <v>30</v>
      </c>
      <c r="H4896">
        <v>4937</v>
      </c>
      <c r="I4896">
        <v>343871</v>
      </c>
      <c r="J4896">
        <v>36180</v>
      </c>
      <c r="K4896">
        <v>413123</v>
      </c>
      <c r="L4896">
        <v>63376</v>
      </c>
      <c r="M4896">
        <v>13376</v>
      </c>
      <c r="N4896">
        <v>83000000</v>
      </c>
    </row>
    <row r="4897" spans="1:14" x14ac:dyDescent="0.3">
      <c r="A4897" t="s">
        <v>7138</v>
      </c>
      <c r="B4897" t="s">
        <v>2211</v>
      </c>
      <c r="C4897" t="s">
        <v>2241</v>
      </c>
      <c r="D4897" t="s">
        <v>2261</v>
      </c>
      <c r="E4897" s="17">
        <v>44090</v>
      </c>
      <c r="F4897">
        <v>985</v>
      </c>
      <c r="G4897">
        <v>26</v>
      </c>
      <c r="H4897">
        <v>1876</v>
      </c>
      <c r="I4897">
        <v>344856</v>
      </c>
      <c r="J4897">
        <v>36206</v>
      </c>
      <c r="K4897">
        <v>414999</v>
      </c>
      <c r="L4897">
        <v>10835</v>
      </c>
      <c r="M4897">
        <v>1562</v>
      </c>
      <c r="N4897">
        <v>331000000</v>
      </c>
    </row>
    <row r="4898" spans="1:14" x14ac:dyDescent="0.3">
      <c r="A4898" t="s">
        <v>7139</v>
      </c>
      <c r="B4898" t="s">
        <v>2211</v>
      </c>
      <c r="C4898" t="s">
        <v>2212</v>
      </c>
      <c r="D4898" t="s">
        <v>2213</v>
      </c>
      <c r="E4898" s="17">
        <v>44023</v>
      </c>
      <c r="F4898">
        <v>2819</v>
      </c>
      <c r="G4898">
        <v>0</v>
      </c>
      <c r="H4898">
        <v>4032</v>
      </c>
      <c r="I4898">
        <v>347675</v>
      </c>
      <c r="J4898">
        <v>36206</v>
      </c>
      <c r="K4898">
        <v>419031</v>
      </c>
      <c r="L4898">
        <v>33828</v>
      </c>
      <c r="M4898">
        <v>13223</v>
      </c>
      <c r="N4898">
        <v>331000000</v>
      </c>
    </row>
    <row r="4899" spans="1:14" x14ac:dyDescent="0.3">
      <c r="A4899" t="s">
        <v>7140</v>
      </c>
      <c r="B4899" t="s">
        <v>2211</v>
      </c>
      <c r="C4899" t="s">
        <v>2241</v>
      </c>
      <c r="D4899" t="s">
        <v>2261</v>
      </c>
      <c r="E4899" s="17">
        <v>44485</v>
      </c>
      <c r="F4899">
        <v>3970</v>
      </c>
      <c r="G4899">
        <v>40</v>
      </c>
      <c r="H4899">
        <v>2205</v>
      </c>
      <c r="I4899">
        <v>351645</v>
      </c>
      <c r="J4899">
        <v>36246</v>
      </c>
      <c r="K4899">
        <v>421236</v>
      </c>
      <c r="L4899">
        <v>51610</v>
      </c>
      <c r="M4899">
        <v>2053</v>
      </c>
      <c r="N4899">
        <v>331000000</v>
      </c>
    </row>
    <row r="4900" spans="1:14" x14ac:dyDescent="0.3">
      <c r="A4900" t="s">
        <v>7141</v>
      </c>
      <c r="B4900" t="s">
        <v>2190</v>
      </c>
      <c r="C4900" t="s">
        <v>2252</v>
      </c>
      <c r="D4900" t="s">
        <v>2301</v>
      </c>
      <c r="E4900" s="17">
        <v>44446</v>
      </c>
      <c r="F4900">
        <v>2066</v>
      </c>
      <c r="G4900">
        <v>141</v>
      </c>
      <c r="H4900">
        <v>546</v>
      </c>
      <c r="I4900">
        <v>353711</v>
      </c>
      <c r="J4900">
        <v>36387</v>
      </c>
      <c r="K4900">
        <v>421782</v>
      </c>
      <c r="L4900">
        <v>30990</v>
      </c>
      <c r="M4900">
        <v>10036</v>
      </c>
      <c r="N4900">
        <v>213000000</v>
      </c>
    </row>
    <row r="4901" spans="1:14" x14ac:dyDescent="0.3">
      <c r="A4901" t="s">
        <v>7142</v>
      </c>
      <c r="B4901" t="s">
        <v>2211</v>
      </c>
      <c r="C4901" t="s">
        <v>2245</v>
      </c>
      <c r="D4901" t="s">
        <v>2246</v>
      </c>
      <c r="E4901" s="17">
        <v>44236</v>
      </c>
      <c r="F4901">
        <v>424</v>
      </c>
      <c r="G4901">
        <v>73</v>
      </c>
      <c r="H4901">
        <v>2553</v>
      </c>
      <c r="I4901">
        <v>354135</v>
      </c>
      <c r="J4901">
        <v>36460</v>
      </c>
      <c r="K4901">
        <v>424335</v>
      </c>
      <c r="L4901">
        <v>6784</v>
      </c>
      <c r="M4901">
        <v>8629</v>
      </c>
      <c r="N4901">
        <v>331000000</v>
      </c>
    </row>
    <row r="4902" spans="1:14" x14ac:dyDescent="0.3">
      <c r="A4902" t="s">
        <v>7143</v>
      </c>
      <c r="B4902" t="s">
        <v>2211</v>
      </c>
      <c r="C4902" t="s">
        <v>2237</v>
      </c>
      <c r="D4902" t="s">
        <v>2250</v>
      </c>
      <c r="E4902" s="17">
        <v>44556</v>
      </c>
      <c r="F4902">
        <v>2105</v>
      </c>
      <c r="G4902">
        <v>177</v>
      </c>
      <c r="H4902">
        <v>2868</v>
      </c>
      <c r="I4902">
        <v>356240</v>
      </c>
      <c r="J4902">
        <v>36637</v>
      </c>
      <c r="K4902">
        <v>427203</v>
      </c>
      <c r="L4902">
        <v>29470</v>
      </c>
      <c r="M4902">
        <v>19572</v>
      </c>
      <c r="N4902">
        <v>331000000</v>
      </c>
    </row>
    <row r="4903" spans="1:14" x14ac:dyDescent="0.3">
      <c r="A4903" t="s">
        <v>7144</v>
      </c>
      <c r="B4903" t="s">
        <v>2187</v>
      </c>
      <c r="C4903" t="s">
        <v>2338</v>
      </c>
      <c r="D4903" t="s">
        <v>2438</v>
      </c>
      <c r="E4903" s="17">
        <v>44551</v>
      </c>
      <c r="F4903">
        <v>2470</v>
      </c>
      <c r="G4903">
        <v>41</v>
      </c>
      <c r="H4903">
        <v>166</v>
      </c>
      <c r="I4903">
        <v>358710</v>
      </c>
      <c r="J4903">
        <v>36678</v>
      </c>
      <c r="K4903">
        <v>427369</v>
      </c>
      <c r="L4903">
        <v>41990</v>
      </c>
      <c r="M4903">
        <v>1990</v>
      </c>
      <c r="N4903">
        <v>83000000</v>
      </c>
    </row>
    <row r="4904" spans="1:14" x14ac:dyDescent="0.3">
      <c r="A4904" t="s">
        <v>7145</v>
      </c>
      <c r="B4904" t="s">
        <v>2206</v>
      </c>
      <c r="C4904" t="s">
        <v>2224</v>
      </c>
      <c r="D4904" t="s">
        <v>2230</v>
      </c>
      <c r="E4904" s="17">
        <v>43923</v>
      </c>
      <c r="F4904">
        <v>3794</v>
      </c>
      <c r="G4904">
        <v>198</v>
      </c>
      <c r="H4904">
        <v>2069</v>
      </c>
      <c r="I4904">
        <v>362504</v>
      </c>
      <c r="J4904">
        <v>36876</v>
      </c>
      <c r="K4904">
        <v>429438</v>
      </c>
      <c r="L4904">
        <v>45528</v>
      </c>
      <c r="M4904">
        <v>19446</v>
      </c>
      <c r="N4904">
        <v>68000000</v>
      </c>
    </row>
    <row r="4905" spans="1:14" x14ac:dyDescent="0.3">
      <c r="A4905" t="s">
        <v>7146</v>
      </c>
      <c r="B4905" t="s">
        <v>2187</v>
      </c>
      <c r="C4905" t="s">
        <v>2338</v>
      </c>
      <c r="D4905" t="s">
        <v>2339</v>
      </c>
      <c r="E4905" s="17">
        <v>44260</v>
      </c>
      <c r="F4905">
        <v>2891</v>
      </c>
      <c r="G4905">
        <v>39</v>
      </c>
      <c r="H4905">
        <v>4943</v>
      </c>
      <c r="I4905">
        <v>365395</v>
      </c>
      <c r="J4905">
        <v>36915</v>
      </c>
      <c r="K4905">
        <v>434381</v>
      </c>
      <c r="L4905">
        <v>17346</v>
      </c>
      <c r="M4905">
        <v>3967</v>
      </c>
      <c r="N4905">
        <v>83000000</v>
      </c>
    </row>
    <row r="4906" spans="1:14" x14ac:dyDescent="0.3">
      <c r="A4906" t="s">
        <v>7147</v>
      </c>
      <c r="B4906" t="s">
        <v>2190</v>
      </c>
      <c r="C4906" t="s">
        <v>2269</v>
      </c>
      <c r="D4906" t="s">
        <v>2270</v>
      </c>
      <c r="E4906" s="17">
        <v>44484</v>
      </c>
      <c r="F4906">
        <v>1683</v>
      </c>
      <c r="G4906">
        <v>13</v>
      </c>
      <c r="H4906">
        <v>2935</v>
      </c>
      <c r="I4906">
        <v>367078</v>
      </c>
      <c r="J4906">
        <v>36928</v>
      </c>
      <c r="K4906">
        <v>437316</v>
      </c>
      <c r="L4906">
        <v>11781</v>
      </c>
      <c r="M4906">
        <v>3381</v>
      </c>
      <c r="N4906">
        <v>213000000</v>
      </c>
    </row>
    <row r="4907" spans="1:14" x14ac:dyDescent="0.3">
      <c r="A4907" t="s">
        <v>7148</v>
      </c>
      <c r="B4907" t="s">
        <v>2211</v>
      </c>
      <c r="C4907" t="s">
        <v>2237</v>
      </c>
      <c r="D4907" t="s">
        <v>2238</v>
      </c>
      <c r="E4907" s="17">
        <v>44264</v>
      </c>
      <c r="F4907">
        <v>3173</v>
      </c>
      <c r="G4907">
        <v>99</v>
      </c>
      <c r="H4907">
        <v>16</v>
      </c>
      <c r="I4907">
        <v>370251</v>
      </c>
      <c r="J4907">
        <v>37027</v>
      </c>
      <c r="K4907">
        <v>437332</v>
      </c>
      <c r="L4907">
        <v>60287</v>
      </c>
      <c r="M4907">
        <v>6305</v>
      </c>
      <c r="N4907">
        <v>331000000</v>
      </c>
    </row>
    <row r="4908" spans="1:14" x14ac:dyDescent="0.3">
      <c r="A4908" t="s">
        <v>7149</v>
      </c>
      <c r="B4908" t="s">
        <v>2206</v>
      </c>
      <c r="C4908" t="s">
        <v>2257</v>
      </c>
      <c r="D4908" t="s">
        <v>2290</v>
      </c>
      <c r="E4908" s="17">
        <v>44234</v>
      </c>
      <c r="F4908">
        <v>3147</v>
      </c>
      <c r="G4908">
        <v>90</v>
      </c>
      <c r="H4908">
        <v>2706</v>
      </c>
      <c r="I4908">
        <v>373398</v>
      </c>
      <c r="J4908">
        <v>37117</v>
      </c>
      <c r="K4908">
        <v>440038</v>
      </c>
      <c r="L4908">
        <v>15735</v>
      </c>
      <c r="M4908">
        <v>7455</v>
      </c>
      <c r="N4908">
        <v>68000000</v>
      </c>
    </row>
    <row r="4909" spans="1:14" x14ac:dyDescent="0.3">
      <c r="A4909" t="s">
        <v>7150</v>
      </c>
      <c r="B4909" t="s">
        <v>2211</v>
      </c>
      <c r="C4909" t="s">
        <v>2245</v>
      </c>
      <c r="D4909" t="s">
        <v>2246</v>
      </c>
      <c r="E4909" s="17">
        <v>44264</v>
      </c>
      <c r="F4909">
        <v>4061</v>
      </c>
      <c r="G4909">
        <v>138</v>
      </c>
      <c r="H4909">
        <v>2809</v>
      </c>
      <c r="I4909">
        <v>377459</v>
      </c>
      <c r="J4909">
        <v>37255</v>
      </c>
      <c r="K4909">
        <v>442847</v>
      </c>
      <c r="L4909">
        <v>20305</v>
      </c>
      <c r="M4909">
        <v>18050</v>
      </c>
      <c r="N4909">
        <v>331000000</v>
      </c>
    </row>
    <row r="4910" spans="1:14" x14ac:dyDescent="0.3">
      <c r="A4910" t="s">
        <v>7151</v>
      </c>
      <c r="B4910" t="s">
        <v>2211</v>
      </c>
      <c r="C4910" t="s">
        <v>2245</v>
      </c>
      <c r="D4910" t="s">
        <v>2246</v>
      </c>
      <c r="E4910" s="17">
        <v>43942</v>
      </c>
      <c r="F4910">
        <v>4051</v>
      </c>
      <c r="G4910">
        <v>190</v>
      </c>
      <c r="H4910">
        <v>4350</v>
      </c>
      <c r="I4910">
        <v>381510</v>
      </c>
      <c r="J4910">
        <v>37445</v>
      </c>
      <c r="K4910">
        <v>447197</v>
      </c>
      <c r="L4910">
        <v>76969</v>
      </c>
      <c r="M4910">
        <v>16192</v>
      </c>
      <c r="N4910">
        <v>331000000</v>
      </c>
    </row>
    <row r="4911" spans="1:14" x14ac:dyDescent="0.3">
      <c r="A4911" t="s">
        <v>7152</v>
      </c>
      <c r="B4911" t="s">
        <v>2190</v>
      </c>
      <c r="C4911" t="s">
        <v>2191</v>
      </c>
      <c r="D4911" t="s">
        <v>2285</v>
      </c>
      <c r="E4911" s="17">
        <v>44205</v>
      </c>
      <c r="F4911">
        <v>3651</v>
      </c>
      <c r="G4911">
        <v>105</v>
      </c>
      <c r="H4911">
        <v>3259</v>
      </c>
      <c r="I4911">
        <v>385161</v>
      </c>
      <c r="J4911">
        <v>37550</v>
      </c>
      <c r="K4911">
        <v>450456</v>
      </c>
      <c r="L4911">
        <v>36510</v>
      </c>
      <c r="M4911">
        <v>13836</v>
      </c>
      <c r="N4911">
        <v>213000000</v>
      </c>
    </row>
    <row r="4912" spans="1:14" x14ac:dyDescent="0.3">
      <c r="A4912" t="s">
        <v>7153</v>
      </c>
      <c r="B4912" t="s">
        <v>2211</v>
      </c>
      <c r="C4912" t="s">
        <v>2241</v>
      </c>
      <c r="D4912" t="s">
        <v>2242</v>
      </c>
      <c r="E4912" s="17">
        <v>43889</v>
      </c>
      <c r="F4912">
        <v>4161</v>
      </c>
      <c r="G4912">
        <v>48</v>
      </c>
      <c r="H4912">
        <v>327</v>
      </c>
      <c r="I4912">
        <v>389322</v>
      </c>
      <c r="J4912">
        <v>37598</v>
      </c>
      <c r="K4912">
        <v>450783</v>
      </c>
      <c r="L4912">
        <v>29127</v>
      </c>
      <c r="M4912">
        <v>12807</v>
      </c>
      <c r="N4912">
        <v>331000000</v>
      </c>
    </row>
    <row r="4913" spans="1:14" x14ac:dyDescent="0.3">
      <c r="A4913" t="s">
        <v>7154</v>
      </c>
      <c r="B4913" t="s">
        <v>2194</v>
      </c>
      <c r="C4913" t="s">
        <v>2195</v>
      </c>
      <c r="D4913" t="s">
        <v>2296</v>
      </c>
      <c r="E4913" s="17">
        <v>43873</v>
      </c>
      <c r="F4913">
        <v>4910</v>
      </c>
      <c r="G4913">
        <v>164</v>
      </c>
      <c r="H4913">
        <v>3451</v>
      </c>
      <c r="I4913">
        <v>394232</v>
      </c>
      <c r="J4913">
        <v>37762</v>
      </c>
      <c r="K4913">
        <v>454234</v>
      </c>
      <c r="L4913">
        <v>39280</v>
      </c>
      <c r="M4913">
        <v>19883</v>
      </c>
      <c r="N4913">
        <v>1380000000</v>
      </c>
    </row>
    <row r="4914" spans="1:14" x14ac:dyDescent="0.3">
      <c r="A4914" t="s">
        <v>7155</v>
      </c>
      <c r="B4914" t="s">
        <v>2206</v>
      </c>
      <c r="C4914" t="s">
        <v>2232</v>
      </c>
      <c r="D4914" t="s">
        <v>2233</v>
      </c>
      <c r="E4914" s="17">
        <v>44037</v>
      </c>
      <c r="F4914">
        <v>1174</v>
      </c>
      <c r="G4914">
        <v>105</v>
      </c>
      <c r="H4914">
        <v>1997</v>
      </c>
      <c r="I4914">
        <v>395406</v>
      </c>
      <c r="J4914">
        <v>37867</v>
      </c>
      <c r="K4914">
        <v>456231</v>
      </c>
      <c r="L4914">
        <v>16436</v>
      </c>
      <c r="M4914">
        <v>5383</v>
      </c>
      <c r="N4914">
        <v>68000000</v>
      </c>
    </row>
    <row r="4915" spans="1:14" x14ac:dyDescent="0.3">
      <c r="A4915" t="s">
        <v>7156</v>
      </c>
      <c r="B4915" t="s">
        <v>2206</v>
      </c>
      <c r="C4915" t="s">
        <v>2224</v>
      </c>
      <c r="D4915" t="s">
        <v>2230</v>
      </c>
      <c r="E4915" s="17">
        <v>44126</v>
      </c>
      <c r="F4915">
        <v>2949</v>
      </c>
      <c r="G4915">
        <v>137</v>
      </c>
      <c r="H4915">
        <v>345</v>
      </c>
      <c r="I4915">
        <v>398355</v>
      </c>
      <c r="J4915">
        <v>38004</v>
      </c>
      <c r="K4915">
        <v>456576</v>
      </c>
      <c r="L4915">
        <v>47184</v>
      </c>
      <c r="M4915">
        <v>17209</v>
      </c>
      <c r="N4915">
        <v>68000000</v>
      </c>
    </row>
    <row r="4916" spans="1:14" x14ac:dyDescent="0.3">
      <c r="A4916" t="s">
        <v>7157</v>
      </c>
      <c r="B4916" t="s">
        <v>2194</v>
      </c>
      <c r="C4916" t="s">
        <v>2195</v>
      </c>
      <c r="D4916" t="s">
        <v>2196</v>
      </c>
      <c r="E4916" s="17">
        <v>43948</v>
      </c>
      <c r="F4916">
        <v>1809</v>
      </c>
      <c r="G4916">
        <v>181</v>
      </c>
      <c r="H4916">
        <v>2354</v>
      </c>
      <c r="I4916">
        <v>400164</v>
      </c>
      <c r="J4916">
        <v>38185</v>
      </c>
      <c r="K4916">
        <v>458930</v>
      </c>
      <c r="L4916">
        <v>21708</v>
      </c>
      <c r="M4916">
        <v>17275</v>
      </c>
      <c r="N4916">
        <v>1380000000</v>
      </c>
    </row>
    <row r="4917" spans="1:14" x14ac:dyDescent="0.3">
      <c r="A4917" t="s">
        <v>7158</v>
      </c>
      <c r="B4917" t="s">
        <v>2190</v>
      </c>
      <c r="C4917" t="s">
        <v>2191</v>
      </c>
      <c r="D4917" t="s">
        <v>2192</v>
      </c>
      <c r="E4917" s="17">
        <v>44362</v>
      </c>
      <c r="F4917">
        <v>436</v>
      </c>
      <c r="G4917">
        <v>6</v>
      </c>
      <c r="H4917">
        <v>4271</v>
      </c>
      <c r="I4917">
        <v>400600</v>
      </c>
      <c r="J4917">
        <v>38191</v>
      </c>
      <c r="K4917">
        <v>463201</v>
      </c>
      <c r="L4917">
        <v>3924</v>
      </c>
      <c r="M4917">
        <v>3418</v>
      </c>
      <c r="N4917">
        <v>213000000</v>
      </c>
    </row>
    <row r="4918" spans="1:14" x14ac:dyDescent="0.3">
      <c r="A4918" t="s">
        <v>7159</v>
      </c>
      <c r="B4918" t="s">
        <v>2211</v>
      </c>
      <c r="C4918" t="s">
        <v>2212</v>
      </c>
      <c r="D4918" t="s">
        <v>2328</v>
      </c>
      <c r="E4918" s="17">
        <v>44052</v>
      </c>
      <c r="F4918">
        <v>4885</v>
      </c>
      <c r="G4918">
        <v>80</v>
      </c>
      <c r="H4918">
        <v>543</v>
      </c>
      <c r="I4918">
        <v>405485</v>
      </c>
      <c r="J4918">
        <v>38271</v>
      </c>
      <c r="K4918">
        <v>463744</v>
      </c>
      <c r="L4918">
        <v>78160</v>
      </c>
      <c r="M4918">
        <v>13447</v>
      </c>
      <c r="N4918">
        <v>331000000</v>
      </c>
    </row>
    <row r="4919" spans="1:14" x14ac:dyDescent="0.3">
      <c r="A4919" t="s">
        <v>7160</v>
      </c>
      <c r="B4919" t="s">
        <v>2211</v>
      </c>
      <c r="C4919" t="s">
        <v>2212</v>
      </c>
      <c r="D4919" t="s">
        <v>2328</v>
      </c>
      <c r="E4919" s="17">
        <v>43996</v>
      </c>
      <c r="F4919">
        <v>234</v>
      </c>
      <c r="G4919">
        <v>139</v>
      </c>
      <c r="H4919">
        <v>2382</v>
      </c>
      <c r="I4919">
        <v>405719</v>
      </c>
      <c r="J4919">
        <v>38410</v>
      </c>
      <c r="K4919">
        <v>466126</v>
      </c>
      <c r="L4919">
        <v>4212</v>
      </c>
      <c r="M4919">
        <v>316</v>
      </c>
      <c r="N4919">
        <v>331000000</v>
      </c>
    </row>
    <row r="4920" spans="1:14" x14ac:dyDescent="0.3">
      <c r="A4920" t="s">
        <v>7161</v>
      </c>
      <c r="B4920" t="s">
        <v>2206</v>
      </c>
      <c r="C4920" t="s">
        <v>2224</v>
      </c>
      <c r="D4920" t="s">
        <v>2225</v>
      </c>
      <c r="E4920" s="17">
        <v>44473</v>
      </c>
      <c r="F4920">
        <v>4770</v>
      </c>
      <c r="G4920">
        <v>100</v>
      </c>
      <c r="H4920">
        <v>3450</v>
      </c>
      <c r="I4920">
        <v>410489</v>
      </c>
      <c r="J4920">
        <v>38510</v>
      </c>
      <c r="K4920">
        <v>469576</v>
      </c>
      <c r="L4920">
        <v>71550</v>
      </c>
      <c r="M4920">
        <v>14798</v>
      </c>
      <c r="N4920">
        <v>68000000</v>
      </c>
    </row>
    <row r="4921" spans="1:14" x14ac:dyDescent="0.3">
      <c r="A4921" t="s">
        <v>7162</v>
      </c>
      <c r="B4921" t="s">
        <v>2190</v>
      </c>
      <c r="C4921" t="s">
        <v>2269</v>
      </c>
      <c r="D4921" t="s">
        <v>2270</v>
      </c>
      <c r="E4921" s="17">
        <v>43986</v>
      </c>
      <c r="F4921">
        <v>2145</v>
      </c>
      <c r="G4921">
        <v>54</v>
      </c>
      <c r="H4921">
        <v>3705</v>
      </c>
      <c r="I4921">
        <v>412634</v>
      </c>
      <c r="J4921">
        <v>38564</v>
      </c>
      <c r="K4921">
        <v>473281</v>
      </c>
      <c r="L4921">
        <v>21450</v>
      </c>
      <c r="M4921">
        <v>9213</v>
      </c>
      <c r="N4921">
        <v>213000000</v>
      </c>
    </row>
    <row r="4922" spans="1:14" x14ac:dyDescent="0.3">
      <c r="A4922" t="s">
        <v>7163</v>
      </c>
      <c r="B4922" t="s">
        <v>2190</v>
      </c>
      <c r="C4922" t="s">
        <v>2269</v>
      </c>
      <c r="D4922" t="s">
        <v>2270</v>
      </c>
      <c r="E4922" s="17">
        <v>44014</v>
      </c>
      <c r="F4922">
        <v>3575</v>
      </c>
      <c r="G4922">
        <v>163</v>
      </c>
      <c r="H4922">
        <v>2748</v>
      </c>
      <c r="I4922">
        <v>416209</v>
      </c>
      <c r="J4922">
        <v>38727</v>
      </c>
      <c r="K4922">
        <v>476029</v>
      </c>
      <c r="L4922">
        <v>46475</v>
      </c>
      <c r="M4922">
        <v>17483</v>
      </c>
      <c r="N4922">
        <v>213000000</v>
      </c>
    </row>
    <row r="4923" spans="1:14" x14ac:dyDescent="0.3">
      <c r="A4923" t="s">
        <v>7164</v>
      </c>
      <c r="B4923" t="s">
        <v>2190</v>
      </c>
      <c r="C4923" t="s">
        <v>2198</v>
      </c>
      <c r="D4923" t="s">
        <v>2199</v>
      </c>
      <c r="E4923" s="17">
        <v>43920</v>
      </c>
      <c r="F4923">
        <v>4856</v>
      </c>
      <c r="G4923">
        <v>6</v>
      </c>
      <c r="H4923">
        <v>1356</v>
      </c>
      <c r="I4923">
        <v>421065</v>
      </c>
      <c r="J4923">
        <v>38733</v>
      </c>
      <c r="K4923">
        <v>477385</v>
      </c>
      <c r="L4923">
        <v>87408</v>
      </c>
      <c r="M4923">
        <v>18851</v>
      </c>
      <c r="N4923">
        <v>213000000</v>
      </c>
    </row>
    <row r="4924" spans="1:14" x14ac:dyDescent="0.3">
      <c r="A4924" t="s">
        <v>7165</v>
      </c>
      <c r="B4924" t="s">
        <v>2211</v>
      </c>
      <c r="C4924" t="s">
        <v>2237</v>
      </c>
      <c r="D4924" t="s">
        <v>2250</v>
      </c>
      <c r="E4924" s="17">
        <v>43924</v>
      </c>
      <c r="F4924">
        <v>3561</v>
      </c>
      <c r="G4924">
        <v>151</v>
      </c>
      <c r="H4924">
        <v>1806</v>
      </c>
      <c r="I4924">
        <v>424626</v>
      </c>
      <c r="J4924">
        <v>38884</v>
      </c>
      <c r="K4924">
        <v>479191</v>
      </c>
      <c r="L4924">
        <v>53415</v>
      </c>
      <c r="M4924">
        <v>11709</v>
      </c>
      <c r="N4924">
        <v>331000000</v>
      </c>
    </row>
    <row r="4925" spans="1:14" x14ac:dyDescent="0.3">
      <c r="A4925" t="s">
        <v>7166</v>
      </c>
      <c r="B4925" t="s">
        <v>2190</v>
      </c>
      <c r="C4925" t="s">
        <v>2198</v>
      </c>
      <c r="D4925" t="s">
        <v>2306</v>
      </c>
      <c r="E4925" s="17">
        <v>43843</v>
      </c>
      <c r="F4925">
        <v>2474</v>
      </c>
      <c r="G4925">
        <v>33</v>
      </c>
      <c r="H4925">
        <v>1366</v>
      </c>
      <c r="I4925">
        <v>427100</v>
      </c>
      <c r="J4925">
        <v>38917</v>
      </c>
      <c r="K4925">
        <v>480557</v>
      </c>
      <c r="L4925">
        <v>37110</v>
      </c>
      <c r="M4925">
        <v>18834</v>
      </c>
      <c r="N4925">
        <v>213000000</v>
      </c>
    </row>
    <row r="4926" spans="1:14" x14ac:dyDescent="0.3">
      <c r="A4926" t="s">
        <v>7167</v>
      </c>
      <c r="B4926" t="s">
        <v>2194</v>
      </c>
      <c r="C4926" t="s">
        <v>27</v>
      </c>
      <c r="D4926" t="s">
        <v>27</v>
      </c>
      <c r="E4926" s="17">
        <v>44268</v>
      </c>
      <c r="F4926">
        <v>226</v>
      </c>
      <c r="G4926">
        <v>125</v>
      </c>
      <c r="H4926">
        <v>2853</v>
      </c>
      <c r="I4926">
        <v>427326</v>
      </c>
      <c r="J4926">
        <v>39042</v>
      </c>
      <c r="K4926">
        <v>483410</v>
      </c>
      <c r="L4926">
        <v>1356</v>
      </c>
      <c r="M4926">
        <v>9899</v>
      </c>
      <c r="N4926">
        <v>1380000000</v>
      </c>
    </row>
    <row r="4927" spans="1:14" x14ac:dyDescent="0.3">
      <c r="A4927" t="s">
        <v>7168</v>
      </c>
      <c r="B4927" t="s">
        <v>2187</v>
      </c>
      <c r="C4927" t="s">
        <v>2188</v>
      </c>
      <c r="D4927" t="s">
        <v>2188</v>
      </c>
      <c r="E4927" s="17">
        <v>44368</v>
      </c>
      <c r="F4927">
        <v>2610</v>
      </c>
      <c r="G4927">
        <v>192</v>
      </c>
      <c r="H4927">
        <v>185</v>
      </c>
      <c r="I4927">
        <v>429936</v>
      </c>
      <c r="J4927">
        <v>39234</v>
      </c>
      <c r="K4927">
        <v>483595</v>
      </c>
      <c r="L4927">
        <v>18270</v>
      </c>
      <c r="M4927">
        <v>10608</v>
      </c>
      <c r="N4927">
        <v>83000000</v>
      </c>
    </row>
    <row r="4928" spans="1:14" x14ac:dyDescent="0.3">
      <c r="A4928" t="s">
        <v>7169</v>
      </c>
      <c r="B4928" t="s">
        <v>2190</v>
      </c>
      <c r="C4928" t="s">
        <v>2198</v>
      </c>
      <c r="D4928" t="s">
        <v>2306</v>
      </c>
      <c r="E4928" s="17">
        <v>44417</v>
      </c>
      <c r="F4928">
        <v>2275</v>
      </c>
      <c r="G4928">
        <v>28</v>
      </c>
      <c r="H4928">
        <v>4205</v>
      </c>
      <c r="I4928">
        <v>432211</v>
      </c>
      <c r="J4928">
        <v>39262</v>
      </c>
      <c r="K4928">
        <v>487800</v>
      </c>
      <c r="L4928">
        <v>20475</v>
      </c>
      <c r="M4928">
        <v>2707</v>
      </c>
      <c r="N4928">
        <v>213000000</v>
      </c>
    </row>
    <row r="4929" spans="1:14" x14ac:dyDescent="0.3">
      <c r="A4929" t="s">
        <v>7170</v>
      </c>
      <c r="B4929" t="s">
        <v>2187</v>
      </c>
      <c r="C4929" t="s">
        <v>2188</v>
      </c>
      <c r="D4929" t="s">
        <v>2188</v>
      </c>
      <c r="E4929" s="17">
        <v>43980</v>
      </c>
      <c r="F4929">
        <v>4801</v>
      </c>
      <c r="G4929">
        <v>25</v>
      </c>
      <c r="H4929">
        <v>766</v>
      </c>
      <c r="I4929">
        <v>437012</v>
      </c>
      <c r="J4929">
        <v>39287</v>
      </c>
      <c r="K4929">
        <v>488566</v>
      </c>
      <c r="L4929">
        <v>28806</v>
      </c>
      <c r="M4929">
        <v>18945</v>
      </c>
      <c r="N4929">
        <v>83000000</v>
      </c>
    </row>
    <row r="4930" spans="1:14" x14ac:dyDescent="0.3">
      <c r="A4930" t="s">
        <v>7171</v>
      </c>
      <c r="B4930" t="s">
        <v>2211</v>
      </c>
      <c r="C4930" t="s">
        <v>2237</v>
      </c>
      <c r="D4930" t="s">
        <v>2250</v>
      </c>
      <c r="E4930" s="17">
        <v>44490</v>
      </c>
      <c r="F4930">
        <v>1815</v>
      </c>
      <c r="G4930">
        <v>73</v>
      </c>
      <c r="H4930">
        <v>34</v>
      </c>
      <c r="I4930">
        <v>438827</v>
      </c>
      <c r="J4930">
        <v>39360</v>
      </c>
      <c r="K4930">
        <v>488600</v>
      </c>
      <c r="L4930">
        <v>21780</v>
      </c>
      <c r="M4930">
        <v>29</v>
      </c>
      <c r="N4930">
        <v>331000000</v>
      </c>
    </row>
    <row r="4931" spans="1:14" x14ac:dyDescent="0.3">
      <c r="A4931" t="s">
        <v>7172</v>
      </c>
      <c r="B4931" t="s">
        <v>2190</v>
      </c>
      <c r="C4931" t="s">
        <v>2191</v>
      </c>
      <c r="D4931" t="s">
        <v>2192</v>
      </c>
      <c r="E4931" s="17">
        <v>43838</v>
      </c>
      <c r="F4931">
        <v>3854</v>
      </c>
      <c r="G4931">
        <v>192</v>
      </c>
      <c r="H4931">
        <v>3915</v>
      </c>
      <c r="I4931">
        <v>442681</v>
      </c>
      <c r="J4931">
        <v>39552</v>
      </c>
      <c r="K4931">
        <v>492515</v>
      </c>
      <c r="L4931">
        <v>23124</v>
      </c>
      <c r="M4931">
        <v>434</v>
      </c>
      <c r="N4931">
        <v>213000000</v>
      </c>
    </row>
    <row r="4932" spans="1:14" x14ac:dyDescent="0.3">
      <c r="A4932" t="s">
        <v>7173</v>
      </c>
      <c r="B4932" t="s">
        <v>2206</v>
      </c>
      <c r="C4932" t="s">
        <v>2207</v>
      </c>
      <c r="D4932" t="s">
        <v>2263</v>
      </c>
      <c r="E4932" s="17">
        <v>43859</v>
      </c>
      <c r="F4932">
        <v>3995</v>
      </c>
      <c r="G4932">
        <v>44</v>
      </c>
      <c r="H4932">
        <v>1645</v>
      </c>
      <c r="I4932">
        <v>446676</v>
      </c>
      <c r="J4932">
        <v>39596</v>
      </c>
      <c r="K4932">
        <v>494160</v>
      </c>
      <c r="L4932">
        <v>31960</v>
      </c>
      <c r="M4932">
        <v>11513</v>
      </c>
      <c r="N4932">
        <v>68000000</v>
      </c>
    </row>
    <row r="4933" spans="1:14" x14ac:dyDescent="0.3">
      <c r="A4933" t="s">
        <v>7174</v>
      </c>
      <c r="B4933" t="s">
        <v>2211</v>
      </c>
      <c r="C4933" t="s">
        <v>2245</v>
      </c>
      <c r="D4933" t="s">
        <v>2308</v>
      </c>
      <c r="E4933" s="17">
        <v>44126</v>
      </c>
      <c r="F4933">
        <v>1410</v>
      </c>
      <c r="G4933">
        <v>16</v>
      </c>
      <c r="H4933">
        <v>3585</v>
      </c>
      <c r="I4933">
        <v>448086</v>
      </c>
      <c r="J4933">
        <v>39612</v>
      </c>
      <c r="K4933">
        <v>497745</v>
      </c>
      <c r="L4933">
        <v>25380</v>
      </c>
      <c r="M4933">
        <v>13802</v>
      </c>
      <c r="N4933">
        <v>331000000</v>
      </c>
    </row>
    <row r="4934" spans="1:14" x14ac:dyDescent="0.3">
      <c r="A4934" t="s">
        <v>7175</v>
      </c>
      <c r="B4934" t="s">
        <v>2194</v>
      </c>
      <c r="C4934" t="s">
        <v>2195</v>
      </c>
      <c r="D4934" t="s">
        <v>2296</v>
      </c>
      <c r="E4934" s="17">
        <v>44551</v>
      </c>
      <c r="F4934">
        <v>4764</v>
      </c>
      <c r="G4934">
        <v>163</v>
      </c>
      <c r="H4934">
        <v>797</v>
      </c>
      <c r="I4934">
        <v>452850</v>
      </c>
      <c r="J4934">
        <v>39775</v>
      </c>
      <c r="K4934">
        <v>498542</v>
      </c>
      <c r="L4934">
        <v>33348</v>
      </c>
      <c r="M4934">
        <v>16430</v>
      </c>
      <c r="N4934">
        <v>1380000000</v>
      </c>
    </row>
    <row r="4935" spans="1:14" x14ac:dyDescent="0.3">
      <c r="A4935" t="s">
        <v>7176</v>
      </c>
      <c r="B4935" t="s">
        <v>2194</v>
      </c>
      <c r="C4935" t="s">
        <v>27</v>
      </c>
      <c r="D4935" t="s">
        <v>27</v>
      </c>
      <c r="E4935" s="17">
        <v>44470</v>
      </c>
      <c r="F4935">
        <v>3379</v>
      </c>
      <c r="G4935">
        <v>62</v>
      </c>
      <c r="H4935">
        <v>4105</v>
      </c>
      <c r="I4935">
        <v>456229</v>
      </c>
      <c r="J4935">
        <v>39837</v>
      </c>
      <c r="K4935">
        <v>502647</v>
      </c>
      <c r="L4935">
        <v>27032</v>
      </c>
      <c r="M4935">
        <v>9738</v>
      </c>
      <c r="N4935">
        <v>1380000000</v>
      </c>
    </row>
    <row r="4936" spans="1:14" x14ac:dyDescent="0.3">
      <c r="A4936" t="s">
        <v>7177</v>
      </c>
      <c r="B4936" t="s">
        <v>2187</v>
      </c>
      <c r="C4936" t="s">
        <v>2255</v>
      </c>
      <c r="D4936" t="s">
        <v>2255</v>
      </c>
      <c r="E4936" s="17">
        <v>44170</v>
      </c>
      <c r="F4936">
        <v>1845</v>
      </c>
      <c r="G4936">
        <v>150</v>
      </c>
      <c r="H4936">
        <v>3656</v>
      </c>
      <c r="I4936">
        <v>458074</v>
      </c>
      <c r="J4936">
        <v>39987</v>
      </c>
      <c r="K4936">
        <v>506303</v>
      </c>
      <c r="L4936">
        <v>14760</v>
      </c>
      <c r="M4936">
        <v>19925</v>
      </c>
      <c r="N4936">
        <v>83000000</v>
      </c>
    </row>
    <row r="4937" spans="1:14" x14ac:dyDescent="0.3">
      <c r="A4937" t="s">
        <v>7178</v>
      </c>
      <c r="B4937" t="s">
        <v>2187</v>
      </c>
      <c r="C4937" t="s">
        <v>2188</v>
      </c>
      <c r="D4937" t="s">
        <v>2188</v>
      </c>
      <c r="E4937" s="17">
        <v>44458</v>
      </c>
      <c r="F4937">
        <v>1337</v>
      </c>
      <c r="G4937">
        <v>92</v>
      </c>
      <c r="H4937">
        <v>1659</v>
      </c>
      <c r="I4937">
        <v>459411</v>
      </c>
      <c r="J4937">
        <v>40079</v>
      </c>
      <c r="K4937">
        <v>507962</v>
      </c>
      <c r="L4937">
        <v>13370</v>
      </c>
      <c r="M4937">
        <v>13827</v>
      </c>
      <c r="N4937">
        <v>83000000</v>
      </c>
    </row>
    <row r="4938" spans="1:14" x14ac:dyDescent="0.3">
      <c r="A4938" t="s">
        <v>7179</v>
      </c>
      <c r="B4938" t="s">
        <v>2206</v>
      </c>
      <c r="C4938" t="s">
        <v>2257</v>
      </c>
      <c r="D4938" t="s">
        <v>2258</v>
      </c>
      <c r="E4938" s="17">
        <v>44269</v>
      </c>
      <c r="F4938">
        <v>117</v>
      </c>
      <c r="G4938">
        <v>65</v>
      </c>
      <c r="H4938">
        <v>37</v>
      </c>
      <c r="I4938">
        <v>459528</v>
      </c>
      <c r="J4938">
        <v>40144</v>
      </c>
      <c r="K4938">
        <v>507999</v>
      </c>
      <c r="L4938">
        <v>1638</v>
      </c>
      <c r="M4938">
        <v>3554</v>
      </c>
      <c r="N4938">
        <v>68000000</v>
      </c>
    </row>
    <row r="4939" spans="1:14" x14ac:dyDescent="0.3">
      <c r="A4939" t="s">
        <v>7180</v>
      </c>
      <c r="B4939" t="s">
        <v>2206</v>
      </c>
      <c r="C4939" t="s">
        <v>2224</v>
      </c>
      <c r="D4939" t="s">
        <v>2230</v>
      </c>
      <c r="E4939" s="17">
        <v>43974</v>
      </c>
      <c r="F4939">
        <v>1868</v>
      </c>
      <c r="G4939">
        <v>91</v>
      </c>
      <c r="H4939">
        <v>1978</v>
      </c>
      <c r="I4939">
        <v>461396</v>
      </c>
      <c r="J4939">
        <v>40235</v>
      </c>
      <c r="K4939">
        <v>509977</v>
      </c>
      <c r="L4939">
        <v>29888</v>
      </c>
      <c r="M4939">
        <v>10952</v>
      </c>
      <c r="N4939">
        <v>68000000</v>
      </c>
    </row>
    <row r="4940" spans="1:14" x14ac:dyDescent="0.3">
      <c r="A4940" t="s">
        <v>7181</v>
      </c>
      <c r="B4940" t="s">
        <v>2194</v>
      </c>
      <c r="C4940" t="s">
        <v>2204</v>
      </c>
      <c r="D4940" t="s">
        <v>2235</v>
      </c>
      <c r="E4940" s="17">
        <v>44349</v>
      </c>
      <c r="F4940">
        <v>2097</v>
      </c>
      <c r="G4940">
        <v>116</v>
      </c>
      <c r="H4940">
        <v>886</v>
      </c>
      <c r="I4940">
        <v>463493</v>
      </c>
      <c r="J4940">
        <v>40351</v>
      </c>
      <c r="K4940">
        <v>510863</v>
      </c>
      <c r="L4940">
        <v>33552</v>
      </c>
      <c r="M4940">
        <v>10695</v>
      </c>
      <c r="N4940">
        <v>1380000000</v>
      </c>
    </row>
    <row r="4941" spans="1:14" x14ac:dyDescent="0.3">
      <c r="A4941" t="s">
        <v>7182</v>
      </c>
      <c r="B4941" t="s">
        <v>2190</v>
      </c>
      <c r="C4941" t="s">
        <v>2269</v>
      </c>
      <c r="D4941" t="s">
        <v>2270</v>
      </c>
      <c r="E4941" s="17">
        <v>43875</v>
      </c>
      <c r="F4941">
        <v>1813</v>
      </c>
      <c r="G4941">
        <v>41</v>
      </c>
      <c r="H4941">
        <v>2729</v>
      </c>
      <c r="I4941">
        <v>465306</v>
      </c>
      <c r="J4941">
        <v>40392</v>
      </c>
      <c r="K4941">
        <v>513592</v>
      </c>
      <c r="L4941">
        <v>25382</v>
      </c>
      <c r="M4941">
        <v>4257</v>
      </c>
      <c r="N4941">
        <v>213000000</v>
      </c>
    </row>
    <row r="4942" spans="1:14" x14ac:dyDescent="0.3">
      <c r="A4942" t="s">
        <v>7183</v>
      </c>
      <c r="B4942" t="s">
        <v>2194</v>
      </c>
      <c r="C4942" t="s">
        <v>27</v>
      </c>
      <c r="D4942" t="s">
        <v>27</v>
      </c>
      <c r="E4942" s="17">
        <v>44069</v>
      </c>
      <c r="F4942">
        <v>1587</v>
      </c>
      <c r="G4942">
        <v>70</v>
      </c>
      <c r="H4942">
        <v>3454</v>
      </c>
      <c r="I4942">
        <v>466893</v>
      </c>
      <c r="J4942">
        <v>40462</v>
      </c>
      <c r="K4942">
        <v>517046</v>
      </c>
      <c r="L4942">
        <v>22218</v>
      </c>
      <c r="M4942">
        <v>19762</v>
      </c>
      <c r="N4942">
        <v>1380000000</v>
      </c>
    </row>
    <row r="4943" spans="1:14" x14ac:dyDescent="0.3">
      <c r="A4943" t="s">
        <v>7184</v>
      </c>
      <c r="B4943" t="s">
        <v>2194</v>
      </c>
      <c r="C4943" t="s">
        <v>2204</v>
      </c>
      <c r="D4943" t="s">
        <v>25</v>
      </c>
      <c r="E4943" s="17">
        <v>43985</v>
      </c>
      <c r="F4943">
        <v>3252</v>
      </c>
      <c r="G4943">
        <v>74</v>
      </c>
      <c r="H4943">
        <v>4674</v>
      </c>
      <c r="I4943">
        <v>470145</v>
      </c>
      <c r="J4943">
        <v>40536</v>
      </c>
      <c r="K4943">
        <v>521720</v>
      </c>
      <c r="L4943">
        <v>42276</v>
      </c>
      <c r="M4943">
        <v>338</v>
      </c>
      <c r="N4943">
        <v>1380000000</v>
      </c>
    </row>
    <row r="4944" spans="1:14" x14ac:dyDescent="0.3">
      <c r="A4944" t="s">
        <v>7185</v>
      </c>
      <c r="B4944" t="s">
        <v>2206</v>
      </c>
      <c r="C4944" t="s">
        <v>2257</v>
      </c>
      <c r="D4944" t="s">
        <v>2290</v>
      </c>
      <c r="E4944" s="17">
        <v>44011</v>
      </c>
      <c r="F4944">
        <v>542</v>
      </c>
      <c r="G4944">
        <v>70</v>
      </c>
      <c r="H4944">
        <v>3360</v>
      </c>
      <c r="I4944">
        <v>470687</v>
      </c>
      <c r="J4944">
        <v>40606</v>
      </c>
      <c r="K4944">
        <v>525080</v>
      </c>
      <c r="L4944">
        <v>3794</v>
      </c>
      <c r="M4944">
        <v>13348</v>
      </c>
      <c r="N4944">
        <v>68000000</v>
      </c>
    </row>
    <row r="4945" spans="1:14" x14ac:dyDescent="0.3">
      <c r="A4945" t="s">
        <v>7186</v>
      </c>
      <c r="B4945" t="s">
        <v>2187</v>
      </c>
      <c r="C4945" t="s">
        <v>2188</v>
      </c>
      <c r="D4945" t="s">
        <v>2188</v>
      </c>
      <c r="E4945" s="17">
        <v>44045</v>
      </c>
      <c r="F4945">
        <v>2374</v>
      </c>
      <c r="G4945">
        <v>42</v>
      </c>
      <c r="H4945">
        <v>2663</v>
      </c>
      <c r="I4945">
        <v>473061</v>
      </c>
      <c r="J4945">
        <v>40648</v>
      </c>
      <c r="K4945">
        <v>527743</v>
      </c>
      <c r="L4945">
        <v>11870</v>
      </c>
      <c r="M4945">
        <v>6202</v>
      </c>
      <c r="N4945">
        <v>83000000</v>
      </c>
    </row>
    <row r="4946" spans="1:14" x14ac:dyDescent="0.3">
      <c r="A4946" t="s">
        <v>7187</v>
      </c>
      <c r="B4946" t="s">
        <v>2206</v>
      </c>
      <c r="C4946" t="s">
        <v>2224</v>
      </c>
      <c r="D4946" t="s">
        <v>2230</v>
      </c>
      <c r="E4946" s="17">
        <v>43918</v>
      </c>
      <c r="F4946">
        <v>1526</v>
      </c>
      <c r="G4946">
        <v>54</v>
      </c>
      <c r="H4946">
        <v>4236</v>
      </c>
      <c r="I4946">
        <v>474587</v>
      </c>
      <c r="J4946">
        <v>40702</v>
      </c>
      <c r="K4946">
        <v>531979</v>
      </c>
      <c r="L4946">
        <v>27468</v>
      </c>
      <c r="M4946">
        <v>11115</v>
      </c>
      <c r="N4946">
        <v>68000000</v>
      </c>
    </row>
    <row r="4947" spans="1:14" x14ac:dyDescent="0.3">
      <c r="A4947" t="s">
        <v>7188</v>
      </c>
      <c r="B4947" t="s">
        <v>2206</v>
      </c>
      <c r="C4947" t="s">
        <v>2232</v>
      </c>
      <c r="D4947" t="s">
        <v>2326</v>
      </c>
      <c r="E4947" s="17">
        <v>44086</v>
      </c>
      <c r="F4947">
        <v>3567</v>
      </c>
      <c r="G4947">
        <v>55</v>
      </c>
      <c r="H4947">
        <v>4298</v>
      </c>
      <c r="I4947">
        <v>478154</v>
      </c>
      <c r="J4947">
        <v>40757</v>
      </c>
      <c r="K4947">
        <v>536277</v>
      </c>
      <c r="L4947">
        <v>42804</v>
      </c>
      <c r="M4947">
        <v>5339</v>
      </c>
      <c r="N4947">
        <v>68000000</v>
      </c>
    </row>
    <row r="4948" spans="1:14" x14ac:dyDescent="0.3">
      <c r="A4948" t="s">
        <v>7189</v>
      </c>
      <c r="B4948" t="s">
        <v>2206</v>
      </c>
      <c r="C4948" t="s">
        <v>2224</v>
      </c>
      <c r="D4948" t="s">
        <v>2225</v>
      </c>
      <c r="E4948" s="17">
        <v>44341</v>
      </c>
      <c r="F4948">
        <v>1269</v>
      </c>
      <c r="G4948">
        <v>78</v>
      </c>
      <c r="H4948">
        <v>3475</v>
      </c>
      <c r="I4948">
        <v>479423</v>
      </c>
      <c r="J4948">
        <v>40835</v>
      </c>
      <c r="K4948">
        <v>539752</v>
      </c>
      <c r="L4948">
        <v>13959</v>
      </c>
      <c r="M4948">
        <v>2408</v>
      </c>
      <c r="N4948">
        <v>68000000</v>
      </c>
    </row>
    <row r="4949" spans="1:14" x14ac:dyDescent="0.3">
      <c r="A4949" t="s">
        <v>7190</v>
      </c>
      <c r="B4949" t="s">
        <v>2194</v>
      </c>
      <c r="C4949" t="s">
        <v>2221</v>
      </c>
      <c r="D4949" t="s">
        <v>2222</v>
      </c>
      <c r="E4949" s="17">
        <v>43903</v>
      </c>
      <c r="F4949">
        <v>601</v>
      </c>
      <c r="G4949">
        <v>158</v>
      </c>
      <c r="H4949">
        <v>2849</v>
      </c>
      <c r="I4949">
        <v>480024</v>
      </c>
      <c r="J4949">
        <v>40993</v>
      </c>
      <c r="K4949">
        <v>542601</v>
      </c>
      <c r="L4949">
        <v>3606</v>
      </c>
      <c r="M4949">
        <v>11025</v>
      </c>
      <c r="N4949">
        <v>1380000000</v>
      </c>
    </row>
    <row r="4950" spans="1:14" x14ac:dyDescent="0.3">
      <c r="A4950" t="s">
        <v>7191</v>
      </c>
      <c r="B4950" t="s">
        <v>2190</v>
      </c>
      <c r="C4950" t="s">
        <v>2269</v>
      </c>
      <c r="D4950" t="s">
        <v>2270</v>
      </c>
      <c r="E4950" s="17">
        <v>44009</v>
      </c>
      <c r="F4950">
        <v>3614</v>
      </c>
      <c r="G4950">
        <v>82</v>
      </c>
      <c r="H4950">
        <v>3377</v>
      </c>
      <c r="I4950">
        <v>483638</v>
      </c>
      <c r="J4950">
        <v>41075</v>
      </c>
      <c r="K4950">
        <v>545978</v>
      </c>
      <c r="L4950">
        <v>32526</v>
      </c>
      <c r="M4950">
        <v>6168</v>
      </c>
      <c r="N4950">
        <v>213000000</v>
      </c>
    </row>
    <row r="4951" spans="1:14" x14ac:dyDescent="0.3">
      <c r="A4951" t="s">
        <v>7192</v>
      </c>
      <c r="B4951" t="s">
        <v>2194</v>
      </c>
      <c r="C4951" t="s">
        <v>2204</v>
      </c>
      <c r="D4951" t="s">
        <v>2235</v>
      </c>
      <c r="E4951" s="17">
        <v>44042</v>
      </c>
      <c r="F4951">
        <v>2149</v>
      </c>
      <c r="G4951">
        <v>183</v>
      </c>
      <c r="H4951">
        <v>2184</v>
      </c>
      <c r="I4951">
        <v>485787</v>
      </c>
      <c r="J4951">
        <v>41258</v>
      </c>
      <c r="K4951">
        <v>548162</v>
      </c>
      <c r="L4951">
        <v>34384</v>
      </c>
      <c r="M4951">
        <v>18313</v>
      </c>
      <c r="N4951">
        <v>1380000000</v>
      </c>
    </row>
    <row r="4952" spans="1:14" x14ac:dyDescent="0.3">
      <c r="A4952" t="s">
        <v>7193</v>
      </c>
      <c r="B4952" t="s">
        <v>2211</v>
      </c>
      <c r="C4952" t="s">
        <v>2241</v>
      </c>
      <c r="D4952" t="s">
        <v>2242</v>
      </c>
      <c r="E4952" s="17">
        <v>44064</v>
      </c>
      <c r="F4952">
        <v>3301</v>
      </c>
      <c r="G4952">
        <v>120</v>
      </c>
      <c r="H4952">
        <v>4870</v>
      </c>
      <c r="I4952">
        <v>489088</v>
      </c>
      <c r="J4952">
        <v>41378</v>
      </c>
      <c r="K4952">
        <v>553032</v>
      </c>
      <c r="L4952">
        <v>52816</v>
      </c>
      <c r="M4952">
        <v>18884</v>
      </c>
      <c r="N4952">
        <v>331000000</v>
      </c>
    </row>
    <row r="4953" spans="1:14" x14ac:dyDescent="0.3">
      <c r="A4953" t="s">
        <v>7194</v>
      </c>
      <c r="B4953" t="s">
        <v>2206</v>
      </c>
      <c r="C4953" t="s">
        <v>2224</v>
      </c>
      <c r="D4953" t="s">
        <v>2225</v>
      </c>
      <c r="E4953" s="17">
        <v>44295</v>
      </c>
      <c r="F4953">
        <v>387</v>
      </c>
      <c r="G4953">
        <v>175</v>
      </c>
      <c r="H4953">
        <v>4713</v>
      </c>
      <c r="I4953">
        <v>489475</v>
      </c>
      <c r="J4953">
        <v>41553</v>
      </c>
      <c r="K4953">
        <v>557745</v>
      </c>
      <c r="L4953">
        <v>5418</v>
      </c>
      <c r="M4953">
        <v>9299</v>
      </c>
      <c r="N4953">
        <v>68000000</v>
      </c>
    </row>
    <row r="4954" spans="1:14" x14ac:dyDescent="0.3">
      <c r="A4954" t="s">
        <v>7195</v>
      </c>
      <c r="B4954" t="s">
        <v>2206</v>
      </c>
      <c r="C4954" t="s">
        <v>2257</v>
      </c>
      <c r="D4954" t="s">
        <v>2258</v>
      </c>
      <c r="E4954" s="17">
        <v>44053</v>
      </c>
      <c r="F4954">
        <v>3680</v>
      </c>
      <c r="G4954">
        <v>179</v>
      </c>
      <c r="H4954">
        <v>2672</v>
      </c>
      <c r="I4954">
        <v>493155</v>
      </c>
      <c r="J4954">
        <v>41732</v>
      </c>
      <c r="K4954">
        <v>560417</v>
      </c>
      <c r="L4954">
        <v>29440</v>
      </c>
      <c r="M4954">
        <v>18679</v>
      </c>
      <c r="N4954">
        <v>68000000</v>
      </c>
    </row>
    <row r="4955" spans="1:14" x14ac:dyDescent="0.3">
      <c r="A4955" t="s">
        <v>7196</v>
      </c>
      <c r="B4955" t="s">
        <v>2211</v>
      </c>
      <c r="C4955" t="s">
        <v>2212</v>
      </c>
      <c r="D4955" t="s">
        <v>2328</v>
      </c>
      <c r="E4955" s="17">
        <v>44461</v>
      </c>
      <c r="F4955">
        <v>1602</v>
      </c>
      <c r="G4955">
        <v>71</v>
      </c>
      <c r="H4955">
        <v>1139</v>
      </c>
      <c r="I4955">
        <v>494757</v>
      </c>
      <c r="J4955">
        <v>41803</v>
      </c>
      <c r="K4955">
        <v>561556</v>
      </c>
      <c r="L4955">
        <v>20826</v>
      </c>
      <c r="M4955">
        <v>7415</v>
      </c>
      <c r="N4955">
        <v>331000000</v>
      </c>
    </row>
    <row r="4956" spans="1:14" x14ac:dyDescent="0.3">
      <c r="A4956" t="s">
        <v>7197</v>
      </c>
      <c r="B4956" t="s">
        <v>2206</v>
      </c>
      <c r="C4956" t="s">
        <v>2257</v>
      </c>
      <c r="D4956" t="s">
        <v>2258</v>
      </c>
      <c r="E4956" s="17">
        <v>44094</v>
      </c>
      <c r="F4956">
        <v>3282</v>
      </c>
      <c r="G4956">
        <v>0</v>
      </c>
      <c r="H4956">
        <v>4233</v>
      </c>
      <c r="I4956">
        <v>498039</v>
      </c>
      <c r="J4956">
        <v>41803</v>
      </c>
      <c r="K4956">
        <v>565789</v>
      </c>
      <c r="L4956">
        <v>26256</v>
      </c>
      <c r="M4956">
        <v>7218</v>
      </c>
      <c r="N4956">
        <v>68000000</v>
      </c>
    </row>
    <row r="4957" spans="1:14" x14ac:dyDescent="0.3">
      <c r="A4957" t="s">
        <v>7198</v>
      </c>
      <c r="B4957" t="s">
        <v>2206</v>
      </c>
      <c r="C4957" t="s">
        <v>2224</v>
      </c>
      <c r="D4957" t="s">
        <v>2225</v>
      </c>
      <c r="E4957" s="17">
        <v>44037</v>
      </c>
      <c r="F4957">
        <v>2696</v>
      </c>
      <c r="G4957">
        <v>129</v>
      </c>
      <c r="H4957">
        <v>2462</v>
      </c>
      <c r="I4957">
        <v>500735</v>
      </c>
      <c r="J4957">
        <v>41932</v>
      </c>
      <c r="K4957">
        <v>568251</v>
      </c>
      <c r="L4957">
        <v>24264</v>
      </c>
      <c r="M4957">
        <v>7092</v>
      </c>
      <c r="N4957">
        <v>68000000</v>
      </c>
    </row>
    <row r="4958" spans="1:14" x14ac:dyDescent="0.3">
      <c r="A4958" t="s">
        <v>7199</v>
      </c>
      <c r="B4958" t="s">
        <v>2206</v>
      </c>
      <c r="C4958" t="s">
        <v>2257</v>
      </c>
      <c r="D4958" t="s">
        <v>2290</v>
      </c>
      <c r="E4958" s="17">
        <v>44437</v>
      </c>
      <c r="F4958">
        <v>4434</v>
      </c>
      <c r="G4958">
        <v>92</v>
      </c>
      <c r="H4958">
        <v>3232</v>
      </c>
      <c r="I4958">
        <v>505169</v>
      </c>
      <c r="J4958">
        <v>42024</v>
      </c>
      <c r="K4958">
        <v>571483</v>
      </c>
      <c r="L4958">
        <v>53208</v>
      </c>
      <c r="M4958">
        <v>9737</v>
      </c>
      <c r="N4958">
        <v>68000000</v>
      </c>
    </row>
    <row r="4959" spans="1:14" x14ac:dyDescent="0.3">
      <c r="A4959" t="s">
        <v>7200</v>
      </c>
      <c r="B4959" t="s">
        <v>2211</v>
      </c>
      <c r="C4959" t="s">
        <v>2241</v>
      </c>
      <c r="D4959" t="s">
        <v>2261</v>
      </c>
      <c r="E4959" s="17">
        <v>44196</v>
      </c>
      <c r="F4959">
        <v>4151</v>
      </c>
      <c r="G4959">
        <v>41</v>
      </c>
      <c r="H4959">
        <v>2667</v>
      </c>
      <c r="I4959">
        <v>509320</v>
      </c>
      <c r="J4959">
        <v>42065</v>
      </c>
      <c r="K4959">
        <v>574150</v>
      </c>
      <c r="L4959">
        <v>29057</v>
      </c>
      <c r="M4959">
        <v>18608</v>
      </c>
      <c r="N4959">
        <v>331000000</v>
      </c>
    </row>
    <row r="4960" spans="1:14" x14ac:dyDescent="0.3">
      <c r="A4960" t="s">
        <v>7201</v>
      </c>
      <c r="B4960" t="s">
        <v>2194</v>
      </c>
      <c r="C4960" t="s">
        <v>2204</v>
      </c>
      <c r="D4960" t="s">
        <v>25</v>
      </c>
      <c r="E4960" s="17">
        <v>44106</v>
      </c>
      <c r="F4960">
        <v>3833</v>
      </c>
      <c r="G4960">
        <v>73</v>
      </c>
      <c r="H4960">
        <v>247</v>
      </c>
      <c r="I4960">
        <v>513153</v>
      </c>
      <c r="J4960">
        <v>42138</v>
      </c>
      <c r="K4960">
        <v>574397</v>
      </c>
      <c r="L4960">
        <v>38330</v>
      </c>
      <c r="M4960">
        <v>6268</v>
      </c>
      <c r="N4960">
        <v>1380000000</v>
      </c>
    </row>
    <row r="4961" spans="1:14" x14ac:dyDescent="0.3">
      <c r="A4961" t="s">
        <v>7202</v>
      </c>
      <c r="B4961" t="s">
        <v>2206</v>
      </c>
      <c r="C4961" t="s">
        <v>2257</v>
      </c>
      <c r="D4961" t="s">
        <v>2258</v>
      </c>
      <c r="E4961" s="17">
        <v>44210</v>
      </c>
      <c r="F4961">
        <v>1305</v>
      </c>
      <c r="G4961">
        <v>8</v>
      </c>
      <c r="H4961">
        <v>525</v>
      </c>
      <c r="I4961">
        <v>514458</v>
      </c>
      <c r="J4961">
        <v>42146</v>
      </c>
      <c r="K4961">
        <v>574922</v>
      </c>
      <c r="L4961">
        <v>13050</v>
      </c>
      <c r="M4961">
        <v>11611</v>
      </c>
      <c r="N4961">
        <v>68000000</v>
      </c>
    </row>
    <row r="4962" spans="1:14" x14ac:dyDescent="0.3">
      <c r="A4962" t="s">
        <v>7203</v>
      </c>
      <c r="B4962" t="s">
        <v>2190</v>
      </c>
      <c r="C4962" t="s">
        <v>2269</v>
      </c>
      <c r="D4962" t="s">
        <v>2288</v>
      </c>
      <c r="E4962" s="17">
        <v>44139</v>
      </c>
      <c r="F4962">
        <v>716</v>
      </c>
      <c r="G4962">
        <v>113</v>
      </c>
      <c r="H4962">
        <v>4320</v>
      </c>
      <c r="I4962">
        <v>515174</v>
      </c>
      <c r="J4962">
        <v>42259</v>
      </c>
      <c r="K4962">
        <v>579242</v>
      </c>
      <c r="L4962">
        <v>12888</v>
      </c>
      <c r="M4962">
        <v>3440</v>
      </c>
      <c r="N4962">
        <v>213000000</v>
      </c>
    </row>
    <row r="4963" spans="1:14" x14ac:dyDescent="0.3">
      <c r="A4963" t="s">
        <v>7204</v>
      </c>
      <c r="B4963" t="s">
        <v>2211</v>
      </c>
      <c r="C4963" t="s">
        <v>2212</v>
      </c>
      <c r="D4963" t="s">
        <v>2328</v>
      </c>
      <c r="E4963" s="17">
        <v>44461</v>
      </c>
      <c r="F4963">
        <v>3655</v>
      </c>
      <c r="G4963">
        <v>30</v>
      </c>
      <c r="H4963">
        <v>1144</v>
      </c>
      <c r="I4963">
        <v>518829</v>
      </c>
      <c r="J4963">
        <v>42289</v>
      </c>
      <c r="K4963">
        <v>580386</v>
      </c>
      <c r="L4963">
        <v>40205</v>
      </c>
      <c r="M4963">
        <v>17265</v>
      </c>
      <c r="N4963">
        <v>331000000</v>
      </c>
    </row>
    <row r="4964" spans="1:14" x14ac:dyDescent="0.3">
      <c r="A4964" t="s">
        <v>7205</v>
      </c>
      <c r="B4964" t="s">
        <v>2187</v>
      </c>
      <c r="C4964" t="s">
        <v>2338</v>
      </c>
      <c r="D4964" t="s">
        <v>2339</v>
      </c>
      <c r="E4964" s="17">
        <v>44098</v>
      </c>
      <c r="F4964">
        <v>2991</v>
      </c>
      <c r="G4964">
        <v>95</v>
      </c>
      <c r="H4964">
        <v>4830</v>
      </c>
      <c r="I4964">
        <v>521820</v>
      </c>
      <c r="J4964">
        <v>42384</v>
      </c>
      <c r="K4964">
        <v>585216</v>
      </c>
      <c r="L4964">
        <v>38883</v>
      </c>
      <c r="M4964">
        <v>5933</v>
      </c>
      <c r="N4964">
        <v>83000000</v>
      </c>
    </row>
    <row r="4965" spans="1:14" x14ac:dyDescent="0.3">
      <c r="A4965" t="s">
        <v>7206</v>
      </c>
      <c r="B4965" t="s">
        <v>2211</v>
      </c>
      <c r="C4965" t="s">
        <v>2237</v>
      </c>
      <c r="D4965" t="s">
        <v>2250</v>
      </c>
      <c r="E4965" s="17">
        <v>43894</v>
      </c>
      <c r="F4965">
        <v>313</v>
      </c>
      <c r="G4965">
        <v>1</v>
      </c>
      <c r="H4965">
        <v>4816</v>
      </c>
      <c r="I4965">
        <v>522133</v>
      </c>
      <c r="J4965">
        <v>42385</v>
      </c>
      <c r="K4965">
        <v>590032</v>
      </c>
      <c r="L4965">
        <v>4695</v>
      </c>
      <c r="M4965">
        <v>7414</v>
      </c>
      <c r="N4965">
        <v>331000000</v>
      </c>
    </row>
    <row r="4966" spans="1:14" x14ac:dyDescent="0.3">
      <c r="A4966" t="s">
        <v>7207</v>
      </c>
      <c r="B4966" t="s">
        <v>2194</v>
      </c>
      <c r="C4966" t="s">
        <v>27</v>
      </c>
      <c r="D4966" t="s">
        <v>27</v>
      </c>
      <c r="E4966" s="17">
        <v>44180</v>
      </c>
      <c r="F4966">
        <v>2280</v>
      </c>
      <c r="G4966">
        <v>23</v>
      </c>
      <c r="H4966">
        <v>462</v>
      </c>
      <c r="I4966">
        <v>524413</v>
      </c>
      <c r="J4966">
        <v>42408</v>
      </c>
      <c r="K4966">
        <v>590494</v>
      </c>
      <c r="L4966">
        <v>15960</v>
      </c>
      <c r="M4966">
        <v>4165</v>
      </c>
      <c r="N4966">
        <v>1380000000</v>
      </c>
    </row>
    <row r="4967" spans="1:14" x14ac:dyDescent="0.3">
      <c r="A4967" t="s">
        <v>7208</v>
      </c>
      <c r="B4967" t="s">
        <v>2211</v>
      </c>
      <c r="C4967" t="s">
        <v>2237</v>
      </c>
      <c r="D4967" t="s">
        <v>2250</v>
      </c>
      <c r="E4967" s="17">
        <v>44324</v>
      </c>
      <c r="F4967">
        <v>2622</v>
      </c>
      <c r="G4967">
        <v>170</v>
      </c>
      <c r="H4967">
        <v>2963</v>
      </c>
      <c r="I4967">
        <v>527035</v>
      </c>
      <c r="J4967">
        <v>42578</v>
      </c>
      <c r="K4967">
        <v>593457</v>
      </c>
      <c r="L4967">
        <v>44574</v>
      </c>
      <c r="M4967">
        <v>6137</v>
      </c>
      <c r="N4967">
        <v>331000000</v>
      </c>
    </row>
    <row r="4968" spans="1:14" x14ac:dyDescent="0.3">
      <c r="A4968" t="s">
        <v>7209</v>
      </c>
      <c r="B4968" t="s">
        <v>2187</v>
      </c>
      <c r="C4968" t="s">
        <v>2338</v>
      </c>
      <c r="D4968" t="s">
        <v>2339</v>
      </c>
      <c r="E4968" s="17">
        <v>44353</v>
      </c>
      <c r="F4968">
        <v>887</v>
      </c>
      <c r="G4968">
        <v>197</v>
      </c>
      <c r="H4968">
        <v>4116</v>
      </c>
      <c r="I4968">
        <v>527922</v>
      </c>
      <c r="J4968">
        <v>42775</v>
      </c>
      <c r="K4968">
        <v>597573</v>
      </c>
      <c r="L4968">
        <v>15966</v>
      </c>
      <c r="M4968">
        <v>522</v>
      </c>
      <c r="N4968">
        <v>83000000</v>
      </c>
    </row>
    <row r="4969" spans="1:14" x14ac:dyDescent="0.3">
      <c r="A4969" t="s">
        <v>7210</v>
      </c>
      <c r="B4969" t="s">
        <v>2190</v>
      </c>
      <c r="C4969" t="s">
        <v>2191</v>
      </c>
      <c r="D4969" t="s">
        <v>2285</v>
      </c>
      <c r="E4969" s="17">
        <v>43928</v>
      </c>
      <c r="F4969">
        <v>4342</v>
      </c>
      <c r="G4969">
        <v>199</v>
      </c>
      <c r="H4969">
        <v>1978</v>
      </c>
      <c r="I4969">
        <v>532264</v>
      </c>
      <c r="J4969">
        <v>42974</v>
      </c>
      <c r="K4969">
        <v>599551</v>
      </c>
      <c r="L4969">
        <v>39078</v>
      </c>
      <c r="M4969">
        <v>9615</v>
      </c>
      <c r="N4969">
        <v>213000000</v>
      </c>
    </row>
    <row r="4970" spans="1:14" x14ac:dyDescent="0.3">
      <c r="A4970" t="s">
        <v>7211</v>
      </c>
      <c r="B4970" t="s">
        <v>2187</v>
      </c>
      <c r="C4970" t="s">
        <v>2188</v>
      </c>
      <c r="D4970" t="s">
        <v>2188</v>
      </c>
      <c r="E4970" s="17">
        <v>43901</v>
      </c>
      <c r="F4970">
        <v>2489</v>
      </c>
      <c r="G4970">
        <v>42</v>
      </c>
      <c r="H4970">
        <v>3400</v>
      </c>
      <c r="I4970">
        <v>534753</v>
      </c>
      <c r="J4970">
        <v>43016</v>
      </c>
      <c r="K4970">
        <v>602951</v>
      </c>
      <c r="L4970">
        <v>22401</v>
      </c>
      <c r="M4970">
        <v>10911</v>
      </c>
      <c r="N4970">
        <v>83000000</v>
      </c>
    </row>
    <row r="4971" spans="1:14" x14ac:dyDescent="0.3">
      <c r="A4971" t="s">
        <v>7212</v>
      </c>
      <c r="B4971" t="s">
        <v>2211</v>
      </c>
      <c r="C4971" t="s">
        <v>2237</v>
      </c>
      <c r="D4971" t="s">
        <v>2238</v>
      </c>
      <c r="E4971" s="17">
        <v>44194</v>
      </c>
      <c r="F4971">
        <v>1922</v>
      </c>
      <c r="G4971">
        <v>50</v>
      </c>
      <c r="H4971">
        <v>4543</v>
      </c>
      <c r="I4971">
        <v>536675</v>
      </c>
      <c r="J4971">
        <v>43066</v>
      </c>
      <c r="K4971">
        <v>607494</v>
      </c>
      <c r="L4971">
        <v>17298</v>
      </c>
      <c r="M4971">
        <v>9601</v>
      </c>
      <c r="N4971">
        <v>331000000</v>
      </c>
    </row>
    <row r="4972" spans="1:14" x14ac:dyDescent="0.3">
      <c r="A4972" t="s">
        <v>7213</v>
      </c>
      <c r="B4972" t="s">
        <v>2187</v>
      </c>
      <c r="C4972" t="s">
        <v>2188</v>
      </c>
      <c r="D4972" t="s">
        <v>2188</v>
      </c>
      <c r="E4972" s="17">
        <v>44400</v>
      </c>
      <c r="F4972">
        <v>4029</v>
      </c>
      <c r="G4972">
        <v>173</v>
      </c>
      <c r="H4972">
        <v>1963</v>
      </c>
      <c r="I4972">
        <v>540704</v>
      </c>
      <c r="J4972">
        <v>43239</v>
      </c>
      <c r="K4972">
        <v>609457</v>
      </c>
      <c r="L4972">
        <v>40290</v>
      </c>
      <c r="M4972">
        <v>14310</v>
      </c>
      <c r="N4972">
        <v>83000000</v>
      </c>
    </row>
    <row r="4973" spans="1:14" x14ac:dyDescent="0.3">
      <c r="A4973" t="s">
        <v>7214</v>
      </c>
      <c r="B4973" t="s">
        <v>2211</v>
      </c>
      <c r="C4973" t="s">
        <v>2241</v>
      </c>
      <c r="D4973" t="s">
        <v>2242</v>
      </c>
      <c r="E4973" s="17">
        <v>44106</v>
      </c>
      <c r="F4973">
        <v>3063</v>
      </c>
      <c r="G4973">
        <v>74</v>
      </c>
      <c r="H4973">
        <v>4350</v>
      </c>
      <c r="I4973">
        <v>543767</v>
      </c>
      <c r="J4973">
        <v>43313</v>
      </c>
      <c r="K4973">
        <v>613807</v>
      </c>
      <c r="L4973">
        <v>15315</v>
      </c>
      <c r="M4973">
        <v>3129</v>
      </c>
      <c r="N4973">
        <v>331000000</v>
      </c>
    </row>
    <row r="4974" spans="1:14" x14ac:dyDescent="0.3">
      <c r="A4974" t="s">
        <v>7215</v>
      </c>
      <c r="B4974" t="s">
        <v>2190</v>
      </c>
      <c r="C4974" t="s">
        <v>2269</v>
      </c>
      <c r="D4974" t="s">
        <v>2270</v>
      </c>
      <c r="E4974" s="17">
        <v>43880</v>
      </c>
      <c r="F4974">
        <v>160</v>
      </c>
      <c r="G4974">
        <v>98</v>
      </c>
      <c r="H4974">
        <v>1185</v>
      </c>
      <c r="I4974">
        <v>543927</v>
      </c>
      <c r="J4974">
        <v>43411</v>
      </c>
      <c r="K4974">
        <v>614992</v>
      </c>
      <c r="L4974">
        <v>3040</v>
      </c>
      <c r="M4974">
        <v>19929</v>
      </c>
      <c r="N4974">
        <v>213000000</v>
      </c>
    </row>
    <row r="4975" spans="1:14" x14ac:dyDescent="0.3">
      <c r="A4975" t="s">
        <v>7216</v>
      </c>
      <c r="B4975" t="s">
        <v>2190</v>
      </c>
      <c r="C4975" t="s">
        <v>2269</v>
      </c>
      <c r="D4975" t="s">
        <v>2270</v>
      </c>
      <c r="E4975" s="17">
        <v>44188</v>
      </c>
      <c r="F4975">
        <v>2187</v>
      </c>
      <c r="G4975">
        <v>0</v>
      </c>
      <c r="H4975">
        <v>302</v>
      </c>
      <c r="I4975">
        <v>546114</v>
      </c>
      <c r="J4975">
        <v>43411</v>
      </c>
      <c r="K4975">
        <v>615294</v>
      </c>
      <c r="L4975">
        <v>37179</v>
      </c>
      <c r="M4975">
        <v>19365</v>
      </c>
      <c r="N4975">
        <v>213000000</v>
      </c>
    </row>
    <row r="4976" spans="1:14" x14ac:dyDescent="0.3">
      <c r="A4976" t="s">
        <v>7217</v>
      </c>
      <c r="B4976" t="s">
        <v>2194</v>
      </c>
      <c r="C4976" t="s">
        <v>2204</v>
      </c>
      <c r="D4976" t="s">
        <v>2235</v>
      </c>
      <c r="E4976" s="17">
        <v>44558</v>
      </c>
      <c r="F4976">
        <v>2351</v>
      </c>
      <c r="G4976">
        <v>123</v>
      </c>
      <c r="H4976">
        <v>776</v>
      </c>
      <c r="I4976">
        <v>548465</v>
      </c>
      <c r="J4976">
        <v>43534</v>
      </c>
      <c r="K4976">
        <v>616070</v>
      </c>
      <c r="L4976">
        <v>30563</v>
      </c>
      <c r="M4976">
        <v>3150</v>
      </c>
      <c r="N4976">
        <v>1380000000</v>
      </c>
    </row>
    <row r="4977" spans="1:14" x14ac:dyDescent="0.3">
      <c r="A4977" t="s">
        <v>7218</v>
      </c>
      <c r="B4977" t="s">
        <v>2190</v>
      </c>
      <c r="C4977" t="s">
        <v>2252</v>
      </c>
      <c r="D4977" t="s">
        <v>2253</v>
      </c>
      <c r="E4977" s="17">
        <v>44394</v>
      </c>
      <c r="F4977">
        <v>1483</v>
      </c>
      <c r="G4977">
        <v>116</v>
      </c>
      <c r="H4977">
        <v>3259</v>
      </c>
      <c r="I4977">
        <v>549948</v>
      </c>
      <c r="J4977">
        <v>43650</v>
      </c>
      <c r="K4977">
        <v>619329</v>
      </c>
      <c r="L4977">
        <v>23728</v>
      </c>
      <c r="M4977">
        <v>13388</v>
      </c>
      <c r="N4977">
        <v>213000000</v>
      </c>
    </row>
    <row r="4978" spans="1:14" x14ac:dyDescent="0.3">
      <c r="A4978" t="s">
        <v>7219</v>
      </c>
      <c r="B4978" t="s">
        <v>2206</v>
      </c>
      <c r="C4978" t="s">
        <v>2257</v>
      </c>
      <c r="D4978" t="s">
        <v>2258</v>
      </c>
      <c r="E4978" s="17">
        <v>44315</v>
      </c>
      <c r="F4978">
        <v>3892</v>
      </c>
      <c r="G4978">
        <v>86</v>
      </c>
      <c r="H4978">
        <v>623</v>
      </c>
      <c r="I4978">
        <v>553840</v>
      </c>
      <c r="J4978">
        <v>43736</v>
      </c>
      <c r="K4978">
        <v>619952</v>
      </c>
      <c r="L4978">
        <v>27244</v>
      </c>
      <c r="M4978">
        <v>1094</v>
      </c>
      <c r="N4978">
        <v>68000000</v>
      </c>
    </row>
    <row r="4979" spans="1:14" x14ac:dyDescent="0.3">
      <c r="A4979" t="s">
        <v>7220</v>
      </c>
      <c r="B4979" t="s">
        <v>2187</v>
      </c>
      <c r="C4979" t="s">
        <v>2201</v>
      </c>
      <c r="D4979" t="s">
        <v>2272</v>
      </c>
      <c r="E4979" s="17">
        <v>43914</v>
      </c>
      <c r="F4979">
        <v>1737</v>
      </c>
      <c r="G4979">
        <v>194</v>
      </c>
      <c r="H4979">
        <v>3856</v>
      </c>
      <c r="I4979">
        <v>555577</v>
      </c>
      <c r="J4979">
        <v>43930</v>
      </c>
      <c r="K4979">
        <v>623808</v>
      </c>
      <c r="L4979">
        <v>17370</v>
      </c>
      <c r="M4979">
        <v>17523</v>
      </c>
      <c r="N4979">
        <v>83000000</v>
      </c>
    </row>
    <row r="4980" spans="1:14" x14ac:dyDescent="0.3">
      <c r="A4980" t="s">
        <v>7221</v>
      </c>
      <c r="B4980" t="s">
        <v>2187</v>
      </c>
      <c r="C4980" t="s">
        <v>2188</v>
      </c>
      <c r="D4980" t="s">
        <v>2188</v>
      </c>
      <c r="E4980" s="17">
        <v>44468</v>
      </c>
      <c r="F4980">
        <v>4220</v>
      </c>
      <c r="G4980">
        <v>128</v>
      </c>
      <c r="H4980">
        <v>1459</v>
      </c>
      <c r="I4980">
        <v>559797</v>
      </c>
      <c r="J4980">
        <v>44058</v>
      </c>
      <c r="K4980">
        <v>625267</v>
      </c>
      <c r="L4980">
        <v>33760</v>
      </c>
      <c r="M4980">
        <v>6466</v>
      </c>
      <c r="N4980">
        <v>83000000</v>
      </c>
    </row>
    <row r="4981" spans="1:14" x14ac:dyDescent="0.3">
      <c r="A4981" t="s">
        <v>7222</v>
      </c>
      <c r="B4981" t="s">
        <v>2211</v>
      </c>
      <c r="C4981" t="s">
        <v>2241</v>
      </c>
      <c r="D4981" t="s">
        <v>2261</v>
      </c>
      <c r="E4981" s="17">
        <v>44414</v>
      </c>
      <c r="F4981">
        <v>1908</v>
      </c>
      <c r="G4981">
        <v>117</v>
      </c>
      <c r="H4981">
        <v>3386</v>
      </c>
      <c r="I4981">
        <v>561705</v>
      </c>
      <c r="J4981">
        <v>44175</v>
      </c>
      <c r="K4981">
        <v>628653</v>
      </c>
      <c r="L4981">
        <v>20988</v>
      </c>
      <c r="M4981">
        <v>8206</v>
      </c>
      <c r="N4981">
        <v>331000000</v>
      </c>
    </row>
    <row r="4982" spans="1:14" x14ac:dyDescent="0.3">
      <c r="A4982" t="s">
        <v>7223</v>
      </c>
      <c r="B4982" t="s">
        <v>2190</v>
      </c>
      <c r="C4982" t="s">
        <v>2198</v>
      </c>
      <c r="D4982" t="s">
        <v>2306</v>
      </c>
      <c r="E4982" s="17">
        <v>44126</v>
      </c>
      <c r="F4982">
        <v>1370</v>
      </c>
      <c r="G4982">
        <v>62</v>
      </c>
      <c r="H4982">
        <v>4775</v>
      </c>
      <c r="I4982">
        <v>563075</v>
      </c>
      <c r="J4982">
        <v>44237</v>
      </c>
      <c r="K4982">
        <v>633428</v>
      </c>
      <c r="L4982">
        <v>16440</v>
      </c>
      <c r="M4982">
        <v>15187</v>
      </c>
      <c r="N4982">
        <v>213000000</v>
      </c>
    </row>
    <row r="4983" spans="1:14" x14ac:dyDescent="0.3">
      <c r="A4983" t="s">
        <v>7224</v>
      </c>
      <c r="B4983" t="s">
        <v>2194</v>
      </c>
      <c r="C4983" t="s">
        <v>2204</v>
      </c>
      <c r="D4983" t="s">
        <v>25</v>
      </c>
      <c r="E4983" s="17">
        <v>44066</v>
      </c>
      <c r="F4983">
        <v>1977</v>
      </c>
      <c r="G4983">
        <v>75</v>
      </c>
      <c r="H4983">
        <v>479</v>
      </c>
      <c r="I4983">
        <v>565052</v>
      </c>
      <c r="J4983">
        <v>44312</v>
      </c>
      <c r="K4983">
        <v>633907</v>
      </c>
      <c r="L4983">
        <v>15816</v>
      </c>
      <c r="M4983">
        <v>6585</v>
      </c>
      <c r="N4983">
        <v>1380000000</v>
      </c>
    </row>
    <row r="4984" spans="1:14" x14ac:dyDescent="0.3">
      <c r="A4984" t="s">
        <v>7225</v>
      </c>
      <c r="B4984" t="s">
        <v>2194</v>
      </c>
      <c r="C4984" t="s">
        <v>2195</v>
      </c>
      <c r="D4984" t="s">
        <v>2196</v>
      </c>
      <c r="E4984" s="17">
        <v>43886</v>
      </c>
      <c r="F4984">
        <v>3395</v>
      </c>
      <c r="G4984">
        <v>189</v>
      </c>
      <c r="H4984">
        <v>4230</v>
      </c>
      <c r="I4984">
        <v>568447</v>
      </c>
      <c r="J4984">
        <v>44501</v>
      </c>
      <c r="K4984">
        <v>638137</v>
      </c>
      <c r="L4984">
        <v>47530</v>
      </c>
      <c r="M4984">
        <v>1538</v>
      </c>
      <c r="N4984">
        <v>1380000000</v>
      </c>
    </row>
    <row r="4985" spans="1:14" x14ac:dyDescent="0.3">
      <c r="A4985" t="s">
        <v>7226</v>
      </c>
      <c r="B4985" t="s">
        <v>2194</v>
      </c>
      <c r="C4985" t="s">
        <v>2204</v>
      </c>
      <c r="D4985" t="s">
        <v>2235</v>
      </c>
      <c r="E4985" s="17">
        <v>44190</v>
      </c>
      <c r="F4985">
        <v>2454</v>
      </c>
      <c r="G4985">
        <v>188</v>
      </c>
      <c r="H4985">
        <v>1061</v>
      </c>
      <c r="I4985">
        <v>570901</v>
      </c>
      <c r="J4985">
        <v>44689</v>
      </c>
      <c r="K4985">
        <v>639198</v>
      </c>
      <c r="L4985">
        <v>24540</v>
      </c>
      <c r="M4985">
        <v>5177</v>
      </c>
      <c r="N4985">
        <v>1380000000</v>
      </c>
    </row>
    <row r="4986" spans="1:14" x14ac:dyDescent="0.3">
      <c r="A4986" t="s">
        <v>7227</v>
      </c>
      <c r="B4986" t="s">
        <v>2206</v>
      </c>
      <c r="C4986" t="s">
        <v>2257</v>
      </c>
      <c r="D4986" t="s">
        <v>2290</v>
      </c>
      <c r="E4986" s="17">
        <v>43940</v>
      </c>
      <c r="F4986">
        <v>4259</v>
      </c>
      <c r="G4986">
        <v>167</v>
      </c>
      <c r="H4986">
        <v>287</v>
      </c>
      <c r="I4986">
        <v>575160</v>
      </c>
      <c r="J4986">
        <v>44856</v>
      </c>
      <c r="K4986">
        <v>639485</v>
      </c>
      <c r="L4986">
        <v>68144</v>
      </c>
      <c r="M4986">
        <v>6542</v>
      </c>
      <c r="N4986">
        <v>68000000</v>
      </c>
    </row>
    <row r="4987" spans="1:14" x14ac:dyDescent="0.3">
      <c r="A4987" t="s">
        <v>7228</v>
      </c>
      <c r="B4987" t="s">
        <v>2190</v>
      </c>
      <c r="C4987" t="s">
        <v>2191</v>
      </c>
      <c r="D4987" t="s">
        <v>2192</v>
      </c>
      <c r="E4987" s="17">
        <v>44022</v>
      </c>
      <c r="F4987">
        <v>4957</v>
      </c>
      <c r="G4987">
        <v>94</v>
      </c>
      <c r="H4987">
        <v>3639</v>
      </c>
      <c r="I4987">
        <v>580117</v>
      </c>
      <c r="J4987">
        <v>44950</v>
      </c>
      <c r="K4987">
        <v>643124</v>
      </c>
      <c r="L4987">
        <v>79312</v>
      </c>
      <c r="M4987">
        <v>13058</v>
      </c>
      <c r="N4987">
        <v>213000000</v>
      </c>
    </row>
    <row r="4988" spans="1:14" x14ac:dyDescent="0.3">
      <c r="A4988" t="s">
        <v>7229</v>
      </c>
      <c r="B4988" t="s">
        <v>2194</v>
      </c>
      <c r="C4988" t="s">
        <v>2221</v>
      </c>
      <c r="D4988" t="s">
        <v>2281</v>
      </c>
      <c r="E4988" s="17">
        <v>43923</v>
      </c>
      <c r="F4988">
        <v>2287</v>
      </c>
      <c r="G4988">
        <v>156</v>
      </c>
      <c r="H4988">
        <v>1143</v>
      </c>
      <c r="I4988">
        <v>582404</v>
      </c>
      <c r="J4988">
        <v>45106</v>
      </c>
      <c r="K4988">
        <v>644267</v>
      </c>
      <c r="L4988">
        <v>32018</v>
      </c>
      <c r="M4988">
        <v>7579</v>
      </c>
      <c r="N4988">
        <v>1380000000</v>
      </c>
    </row>
    <row r="4989" spans="1:14" x14ac:dyDescent="0.3">
      <c r="A4989" t="s">
        <v>7230</v>
      </c>
      <c r="B4989" t="s">
        <v>2206</v>
      </c>
      <c r="C4989" t="s">
        <v>2232</v>
      </c>
      <c r="D4989" t="s">
        <v>2326</v>
      </c>
      <c r="E4989" s="17">
        <v>44398</v>
      </c>
      <c r="F4989">
        <v>1236</v>
      </c>
      <c r="G4989">
        <v>34</v>
      </c>
      <c r="H4989">
        <v>1423</v>
      </c>
      <c r="I4989">
        <v>583640</v>
      </c>
      <c r="J4989">
        <v>45140</v>
      </c>
      <c r="K4989">
        <v>645690</v>
      </c>
      <c r="L4989">
        <v>22248</v>
      </c>
      <c r="M4989">
        <v>10816</v>
      </c>
      <c r="N4989">
        <v>68000000</v>
      </c>
    </row>
    <row r="4990" spans="1:14" x14ac:dyDescent="0.3">
      <c r="A4990" t="s">
        <v>7231</v>
      </c>
      <c r="B4990" t="s">
        <v>2187</v>
      </c>
      <c r="C4990" t="s">
        <v>2338</v>
      </c>
      <c r="D4990" t="s">
        <v>2339</v>
      </c>
      <c r="E4990" s="17">
        <v>43890</v>
      </c>
      <c r="F4990">
        <v>3174</v>
      </c>
      <c r="G4990">
        <v>91</v>
      </c>
      <c r="H4990">
        <v>657</v>
      </c>
      <c r="I4990">
        <v>586814</v>
      </c>
      <c r="J4990">
        <v>45231</v>
      </c>
      <c r="K4990">
        <v>646347</v>
      </c>
      <c r="L4990">
        <v>34914</v>
      </c>
      <c r="M4990">
        <v>9652</v>
      </c>
      <c r="N4990">
        <v>83000000</v>
      </c>
    </row>
    <row r="4991" spans="1:14" x14ac:dyDescent="0.3">
      <c r="A4991" t="s">
        <v>7232</v>
      </c>
      <c r="B4991" t="s">
        <v>2211</v>
      </c>
      <c r="C4991" t="s">
        <v>2245</v>
      </c>
      <c r="D4991" t="s">
        <v>2246</v>
      </c>
      <c r="E4991" s="17">
        <v>44480</v>
      </c>
      <c r="F4991">
        <v>1206</v>
      </c>
      <c r="G4991">
        <v>84</v>
      </c>
      <c r="H4991">
        <v>3085</v>
      </c>
      <c r="I4991">
        <v>588020</v>
      </c>
      <c r="J4991">
        <v>45315</v>
      </c>
      <c r="K4991">
        <v>649432</v>
      </c>
      <c r="L4991">
        <v>19296</v>
      </c>
      <c r="M4991">
        <v>5011</v>
      </c>
      <c r="N4991">
        <v>331000000</v>
      </c>
    </row>
    <row r="4992" spans="1:14" x14ac:dyDescent="0.3">
      <c r="A4992" t="s">
        <v>7233</v>
      </c>
      <c r="B4992" t="s">
        <v>2190</v>
      </c>
      <c r="C4992" t="s">
        <v>2191</v>
      </c>
      <c r="D4992" t="s">
        <v>2192</v>
      </c>
      <c r="E4992" s="17">
        <v>43869</v>
      </c>
      <c r="F4992">
        <v>504</v>
      </c>
      <c r="G4992">
        <v>138</v>
      </c>
      <c r="H4992">
        <v>1739</v>
      </c>
      <c r="I4992">
        <v>588524</v>
      </c>
      <c r="J4992">
        <v>45453</v>
      </c>
      <c r="K4992">
        <v>651171</v>
      </c>
      <c r="L4992">
        <v>7056</v>
      </c>
      <c r="M4992">
        <v>13322</v>
      </c>
      <c r="N4992">
        <v>213000000</v>
      </c>
    </row>
    <row r="4993" spans="1:14" x14ac:dyDescent="0.3">
      <c r="A4993" t="s">
        <v>7234</v>
      </c>
      <c r="B4993" t="s">
        <v>2190</v>
      </c>
      <c r="C4993" t="s">
        <v>2269</v>
      </c>
      <c r="D4993" t="s">
        <v>2270</v>
      </c>
      <c r="E4993" s="17">
        <v>44370</v>
      </c>
      <c r="F4993">
        <v>3767</v>
      </c>
      <c r="G4993">
        <v>138</v>
      </c>
      <c r="H4993">
        <v>2516</v>
      </c>
      <c r="I4993">
        <v>592291</v>
      </c>
      <c r="J4993">
        <v>45591</v>
      </c>
      <c r="K4993">
        <v>653687</v>
      </c>
      <c r="L4993">
        <v>41437</v>
      </c>
      <c r="M4993">
        <v>1816</v>
      </c>
      <c r="N4993">
        <v>213000000</v>
      </c>
    </row>
    <row r="4994" spans="1:14" x14ac:dyDescent="0.3">
      <c r="A4994" t="s">
        <v>7235</v>
      </c>
      <c r="B4994" t="s">
        <v>2187</v>
      </c>
      <c r="C4994" t="s">
        <v>2255</v>
      </c>
      <c r="D4994" t="s">
        <v>2255</v>
      </c>
      <c r="E4994" s="17">
        <v>43879</v>
      </c>
      <c r="F4994">
        <v>4620</v>
      </c>
      <c r="G4994">
        <v>190</v>
      </c>
      <c r="H4994">
        <v>4988</v>
      </c>
      <c r="I4994">
        <v>596911</v>
      </c>
      <c r="J4994">
        <v>45781</v>
      </c>
      <c r="K4994">
        <v>658675</v>
      </c>
      <c r="L4994">
        <v>60060</v>
      </c>
      <c r="M4994">
        <v>5635</v>
      </c>
      <c r="N4994">
        <v>83000000</v>
      </c>
    </row>
    <row r="4995" spans="1:14" x14ac:dyDescent="0.3">
      <c r="A4995" t="s">
        <v>7236</v>
      </c>
      <c r="B4995" t="s">
        <v>2190</v>
      </c>
      <c r="C4995" t="s">
        <v>2191</v>
      </c>
      <c r="D4995" t="s">
        <v>2285</v>
      </c>
      <c r="E4995" s="17">
        <v>44250</v>
      </c>
      <c r="F4995">
        <v>1403</v>
      </c>
      <c r="G4995">
        <v>196</v>
      </c>
      <c r="H4995">
        <v>2201</v>
      </c>
      <c r="I4995">
        <v>598314</v>
      </c>
      <c r="J4995">
        <v>45977</v>
      </c>
      <c r="K4995">
        <v>660876</v>
      </c>
      <c r="L4995">
        <v>16836</v>
      </c>
      <c r="M4995">
        <v>6994</v>
      </c>
      <c r="N4995">
        <v>213000000</v>
      </c>
    </row>
    <row r="4996" spans="1:14" x14ac:dyDescent="0.3">
      <c r="A4996" t="s">
        <v>7237</v>
      </c>
      <c r="B4996" t="s">
        <v>2190</v>
      </c>
      <c r="C4996" t="s">
        <v>2252</v>
      </c>
      <c r="D4996" t="s">
        <v>2301</v>
      </c>
      <c r="E4996" s="17">
        <v>44467</v>
      </c>
      <c r="F4996">
        <v>1767</v>
      </c>
      <c r="G4996">
        <v>55</v>
      </c>
      <c r="H4996">
        <v>678</v>
      </c>
      <c r="I4996">
        <v>600081</v>
      </c>
      <c r="J4996">
        <v>46032</v>
      </c>
      <c r="K4996">
        <v>661554</v>
      </c>
      <c r="L4996">
        <v>12369</v>
      </c>
      <c r="M4996">
        <v>6203</v>
      </c>
      <c r="N4996">
        <v>213000000</v>
      </c>
    </row>
    <row r="4997" spans="1:14" x14ac:dyDescent="0.3">
      <c r="A4997" t="s">
        <v>7238</v>
      </c>
      <c r="B4997" t="s">
        <v>2190</v>
      </c>
      <c r="C4997" t="s">
        <v>2269</v>
      </c>
      <c r="D4997" t="s">
        <v>2288</v>
      </c>
      <c r="E4997" s="17">
        <v>43843</v>
      </c>
      <c r="F4997">
        <v>3733</v>
      </c>
      <c r="G4997">
        <v>6</v>
      </c>
      <c r="H4997">
        <v>3457</v>
      </c>
      <c r="I4997">
        <v>603814</v>
      </c>
      <c r="J4997">
        <v>46038</v>
      </c>
      <c r="K4997">
        <v>665011</v>
      </c>
      <c r="L4997">
        <v>63461</v>
      </c>
      <c r="M4997">
        <v>4251</v>
      </c>
      <c r="N4997">
        <v>213000000</v>
      </c>
    </row>
    <row r="4998" spans="1:14" x14ac:dyDescent="0.3">
      <c r="A4998" t="s">
        <v>7239</v>
      </c>
      <c r="B4998" t="s">
        <v>2190</v>
      </c>
      <c r="C4998" t="s">
        <v>2191</v>
      </c>
      <c r="D4998" t="s">
        <v>2192</v>
      </c>
      <c r="E4998" s="17">
        <v>43866</v>
      </c>
      <c r="F4998">
        <v>700</v>
      </c>
      <c r="G4998">
        <v>50</v>
      </c>
      <c r="H4998">
        <v>2744</v>
      </c>
      <c r="I4998">
        <v>604514</v>
      </c>
      <c r="J4998">
        <v>46088</v>
      </c>
      <c r="K4998">
        <v>667755</v>
      </c>
      <c r="L4998">
        <v>5600</v>
      </c>
      <c r="M4998">
        <v>11401</v>
      </c>
      <c r="N4998">
        <v>213000000</v>
      </c>
    </row>
    <row r="4999" spans="1:14" x14ac:dyDescent="0.3">
      <c r="A4999" t="s">
        <v>7240</v>
      </c>
      <c r="B4999" t="s">
        <v>2206</v>
      </c>
      <c r="C4999" t="s">
        <v>2257</v>
      </c>
      <c r="D4999" t="s">
        <v>2258</v>
      </c>
      <c r="E4999" s="17">
        <v>43931</v>
      </c>
      <c r="F4999">
        <v>3204</v>
      </c>
      <c r="G4999">
        <v>38</v>
      </c>
      <c r="H4999">
        <v>2353</v>
      </c>
      <c r="I4999">
        <v>607718</v>
      </c>
      <c r="J4999">
        <v>46126</v>
      </c>
      <c r="K4999">
        <v>670108</v>
      </c>
      <c r="L4999">
        <v>60876</v>
      </c>
      <c r="M4999">
        <v>13306</v>
      </c>
      <c r="N4999">
        <v>68000000</v>
      </c>
    </row>
    <row r="5000" spans="1:14" x14ac:dyDescent="0.3">
      <c r="A5000" t="s">
        <v>7241</v>
      </c>
      <c r="B5000" t="s">
        <v>2206</v>
      </c>
      <c r="C5000" t="s">
        <v>2257</v>
      </c>
      <c r="D5000" t="s">
        <v>2258</v>
      </c>
      <c r="E5000" s="17">
        <v>43916</v>
      </c>
      <c r="F5000">
        <v>4145</v>
      </c>
      <c r="G5000">
        <v>41</v>
      </c>
      <c r="H5000">
        <v>1648</v>
      </c>
      <c r="I5000">
        <v>611863</v>
      </c>
      <c r="J5000">
        <v>46167</v>
      </c>
      <c r="K5000">
        <v>671756</v>
      </c>
      <c r="L5000">
        <v>53885</v>
      </c>
      <c r="M5000">
        <v>6612</v>
      </c>
      <c r="N5000">
        <v>68000000</v>
      </c>
    </row>
    <row r="5001" spans="1:14" x14ac:dyDescent="0.3">
      <c r="A5001" t="s">
        <v>7242</v>
      </c>
      <c r="B5001" t="s">
        <v>2211</v>
      </c>
      <c r="C5001" t="s">
        <v>2241</v>
      </c>
      <c r="D5001" t="s">
        <v>2242</v>
      </c>
      <c r="E5001" s="17">
        <v>44346</v>
      </c>
      <c r="F5001">
        <v>3005</v>
      </c>
      <c r="G5001">
        <v>71</v>
      </c>
      <c r="H5001">
        <v>1679</v>
      </c>
      <c r="I5001">
        <v>614868</v>
      </c>
      <c r="J5001">
        <v>46238</v>
      </c>
      <c r="K5001">
        <v>673435</v>
      </c>
      <c r="L5001">
        <v>45075</v>
      </c>
      <c r="M5001">
        <v>9891</v>
      </c>
      <c r="N5001">
        <v>331000000</v>
      </c>
    </row>
    <row r="5002" spans="1:14" x14ac:dyDescent="0.3">
      <c r="A5002" t="s">
        <v>7243</v>
      </c>
      <c r="B5002" t="s">
        <v>2190</v>
      </c>
      <c r="C5002" t="s">
        <v>2191</v>
      </c>
      <c r="D5002" t="s">
        <v>2192</v>
      </c>
      <c r="E5002" s="17">
        <v>44053</v>
      </c>
      <c r="F5002">
        <v>4790</v>
      </c>
      <c r="G5002">
        <v>52</v>
      </c>
      <c r="H5002">
        <v>3966</v>
      </c>
      <c r="I5002">
        <v>619658</v>
      </c>
      <c r="J5002">
        <v>46290</v>
      </c>
      <c r="K5002">
        <v>677401</v>
      </c>
      <c r="L5002">
        <v>52690</v>
      </c>
      <c r="M5002">
        <v>13903</v>
      </c>
      <c r="N5002">
        <v>213000000</v>
      </c>
    </row>
    <row r="5003" spans="1:14" x14ac:dyDescent="0.3">
      <c r="A5003" t="s">
        <v>7244</v>
      </c>
      <c r="B5003" t="s">
        <v>2187</v>
      </c>
      <c r="C5003" t="s">
        <v>2255</v>
      </c>
      <c r="D5003" t="s">
        <v>2255</v>
      </c>
      <c r="E5003" s="17">
        <v>44168</v>
      </c>
      <c r="F5003">
        <v>4121</v>
      </c>
      <c r="G5003">
        <v>90</v>
      </c>
      <c r="H5003">
        <v>2741</v>
      </c>
      <c r="I5003">
        <v>623779</v>
      </c>
      <c r="J5003">
        <v>46380</v>
      </c>
      <c r="K5003">
        <v>680142</v>
      </c>
      <c r="L5003">
        <v>45331</v>
      </c>
      <c r="M5003">
        <v>19360</v>
      </c>
      <c r="N5003">
        <v>83000000</v>
      </c>
    </row>
    <row r="5004" spans="1:14" x14ac:dyDescent="0.3">
      <c r="A5004" t="s">
        <v>7245</v>
      </c>
      <c r="B5004" t="s">
        <v>2194</v>
      </c>
      <c r="C5004" t="s">
        <v>2221</v>
      </c>
      <c r="D5004" t="s">
        <v>2281</v>
      </c>
      <c r="E5004" s="17">
        <v>43996</v>
      </c>
      <c r="F5004">
        <v>4082</v>
      </c>
      <c r="G5004">
        <v>148</v>
      </c>
      <c r="H5004">
        <v>853</v>
      </c>
      <c r="I5004">
        <v>627861</v>
      </c>
      <c r="J5004">
        <v>46528</v>
      </c>
      <c r="K5004">
        <v>680995</v>
      </c>
      <c r="L5004">
        <v>77558</v>
      </c>
      <c r="M5004">
        <v>13357</v>
      </c>
      <c r="N5004">
        <v>1380000000</v>
      </c>
    </row>
    <row r="5005" spans="1:14" x14ac:dyDescent="0.3">
      <c r="A5005" t="s">
        <v>7246</v>
      </c>
      <c r="B5005" t="s">
        <v>2211</v>
      </c>
      <c r="C5005" t="s">
        <v>2212</v>
      </c>
      <c r="D5005" t="s">
        <v>2213</v>
      </c>
      <c r="E5005" s="17">
        <v>44213</v>
      </c>
      <c r="F5005">
        <v>10</v>
      </c>
      <c r="G5005">
        <v>29</v>
      </c>
      <c r="H5005">
        <v>592</v>
      </c>
      <c r="I5005">
        <v>627871</v>
      </c>
      <c r="J5005">
        <v>46557</v>
      </c>
      <c r="K5005">
        <v>681587</v>
      </c>
      <c r="L5005">
        <v>50</v>
      </c>
      <c r="M5005">
        <v>11660</v>
      </c>
      <c r="N5005">
        <v>331000000</v>
      </c>
    </row>
    <row r="5006" spans="1:14" x14ac:dyDescent="0.3">
      <c r="A5006" t="s">
        <v>7247</v>
      </c>
      <c r="B5006" t="s">
        <v>2194</v>
      </c>
      <c r="C5006" t="s">
        <v>27</v>
      </c>
      <c r="D5006" t="s">
        <v>27</v>
      </c>
      <c r="E5006" s="17">
        <v>44206</v>
      </c>
      <c r="F5006">
        <v>4903</v>
      </c>
      <c r="G5006">
        <v>122</v>
      </c>
      <c r="H5006">
        <v>3406</v>
      </c>
      <c r="I5006">
        <v>632774</v>
      </c>
      <c r="J5006">
        <v>46679</v>
      </c>
      <c r="K5006">
        <v>684993</v>
      </c>
      <c r="L5006">
        <v>29418</v>
      </c>
      <c r="M5006">
        <v>2458</v>
      </c>
      <c r="N5006">
        <v>1380000000</v>
      </c>
    </row>
    <row r="5007" spans="1:14" x14ac:dyDescent="0.3">
      <c r="A5007" t="s">
        <v>7248</v>
      </c>
      <c r="B5007" t="s">
        <v>2194</v>
      </c>
      <c r="C5007" t="s">
        <v>27</v>
      </c>
      <c r="D5007" t="s">
        <v>27</v>
      </c>
      <c r="E5007" s="17">
        <v>44301</v>
      </c>
      <c r="F5007">
        <v>2058</v>
      </c>
      <c r="G5007">
        <v>128</v>
      </c>
      <c r="H5007">
        <v>2952</v>
      </c>
      <c r="I5007">
        <v>634832</v>
      </c>
      <c r="J5007">
        <v>46807</v>
      </c>
      <c r="K5007">
        <v>687945</v>
      </c>
      <c r="L5007">
        <v>39102</v>
      </c>
      <c r="M5007">
        <v>16519</v>
      </c>
      <c r="N5007">
        <v>1380000000</v>
      </c>
    </row>
    <row r="5008" spans="1:14" x14ac:dyDescent="0.3">
      <c r="A5008" t="s">
        <v>7249</v>
      </c>
      <c r="B5008" t="s">
        <v>2190</v>
      </c>
      <c r="C5008" t="s">
        <v>2198</v>
      </c>
      <c r="D5008" t="s">
        <v>2306</v>
      </c>
      <c r="E5008" s="17">
        <v>44472</v>
      </c>
      <c r="F5008">
        <v>3677</v>
      </c>
      <c r="G5008">
        <v>23</v>
      </c>
      <c r="H5008">
        <v>1019</v>
      </c>
      <c r="I5008">
        <v>638509</v>
      </c>
      <c r="J5008">
        <v>46830</v>
      </c>
      <c r="K5008">
        <v>688964</v>
      </c>
      <c r="L5008">
        <v>18385</v>
      </c>
      <c r="M5008">
        <v>17197</v>
      </c>
      <c r="N5008">
        <v>213000000</v>
      </c>
    </row>
    <row r="5009" spans="1:14" x14ac:dyDescent="0.3">
      <c r="A5009" t="s">
        <v>7250</v>
      </c>
      <c r="B5009" t="s">
        <v>2187</v>
      </c>
      <c r="C5009" t="s">
        <v>2255</v>
      </c>
      <c r="D5009" t="s">
        <v>2255</v>
      </c>
      <c r="E5009" s="17">
        <v>43861</v>
      </c>
      <c r="F5009">
        <v>2819</v>
      </c>
      <c r="G5009">
        <v>124</v>
      </c>
      <c r="H5009">
        <v>4993</v>
      </c>
      <c r="I5009">
        <v>641328</v>
      </c>
      <c r="J5009">
        <v>46954</v>
      </c>
      <c r="K5009">
        <v>693957</v>
      </c>
      <c r="L5009">
        <v>53561</v>
      </c>
      <c r="M5009">
        <v>11143</v>
      </c>
      <c r="N5009">
        <v>83000000</v>
      </c>
    </row>
    <row r="5010" spans="1:14" x14ac:dyDescent="0.3">
      <c r="A5010" t="s">
        <v>7251</v>
      </c>
      <c r="B5010" t="s">
        <v>2194</v>
      </c>
      <c r="C5010" t="s">
        <v>27</v>
      </c>
      <c r="D5010" t="s">
        <v>27</v>
      </c>
      <c r="E5010" s="17">
        <v>44205</v>
      </c>
      <c r="F5010">
        <v>972</v>
      </c>
      <c r="G5010">
        <v>133</v>
      </c>
      <c r="H5010">
        <v>1584</v>
      </c>
      <c r="I5010">
        <v>642300</v>
      </c>
      <c r="J5010">
        <v>47087</v>
      </c>
      <c r="K5010">
        <v>695541</v>
      </c>
      <c r="L5010">
        <v>7776</v>
      </c>
      <c r="M5010">
        <v>18392</v>
      </c>
      <c r="N5010">
        <v>1380000000</v>
      </c>
    </row>
    <row r="5011" spans="1:14" x14ac:dyDescent="0.3">
      <c r="A5011" t="s">
        <v>7252</v>
      </c>
      <c r="B5011" t="s">
        <v>2194</v>
      </c>
      <c r="C5011" t="s">
        <v>2195</v>
      </c>
      <c r="D5011" t="s">
        <v>2296</v>
      </c>
      <c r="E5011" s="17">
        <v>43841</v>
      </c>
      <c r="F5011">
        <v>3792</v>
      </c>
      <c r="G5011">
        <v>5</v>
      </c>
      <c r="H5011">
        <v>4911</v>
      </c>
      <c r="I5011">
        <v>646092</v>
      </c>
      <c r="J5011">
        <v>47092</v>
      </c>
      <c r="K5011">
        <v>700452</v>
      </c>
      <c r="L5011">
        <v>30336</v>
      </c>
      <c r="M5011">
        <v>18457</v>
      </c>
      <c r="N5011">
        <v>1380000000</v>
      </c>
    </row>
    <row r="5012" spans="1:14" x14ac:dyDescent="0.3">
      <c r="A5012" t="s">
        <v>7253</v>
      </c>
      <c r="B5012" t="s">
        <v>2211</v>
      </c>
      <c r="C5012" t="s">
        <v>2237</v>
      </c>
      <c r="D5012" t="s">
        <v>2250</v>
      </c>
      <c r="E5012" s="17">
        <v>44132</v>
      </c>
      <c r="F5012">
        <v>2454</v>
      </c>
      <c r="G5012">
        <v>126</v>
      </c>
      <c r="H5012">
        <v>2614</v>
      </c>
      <c r="I5012">
        <v>648546</v>
      </c>
      <c r="J5012">
        <v>47218</v>
      </c>
      <c r="K5012">
        <v>703066</v>
      </c>
      <c r="L5012">
        <v>44172</v>
      </c>
      <c r="M5012">
        <v>6656</v>
      </c>
      <c r="N5012">
        <v>331000000</v>
      </c>
    </row>
    <row r="5013" spans="1:14" x14ac:dyDescent="0.3">
      <c r="A5013" t="s">
        <v>7254</v>
      </c>
      <c r="B5013" t="s">
        <v>2187</v>
      </c>
      <c r="C5013" t="s">
        <v>2188</v>
      </c>
      <c r="D5013" t="s">
        <v>2188</v>
      </c>
      <c r="E5013" s="17">
        <v>43926</v>
      </c>
      <c r="F5013">
        <v>841</v>
      </c>
      <c r="G5013">
        <v>116</v>
      </c>
      <c r="H5013">
        <v>1871</v>
      </c>
      <c r="I5013">
        <v>649387</v>
      </c>
      <c r="J5013">
        <v>47334</v>
      </c>
      <c r="K5013">
        <v>704937</v>
      </c>
      <c r="L5013">
        <v>7569</v>
      </c>
      <c r="M5013">
        <v>6076</v>
      </c>
      <c r="N5013">
        <v>83000000</v>
      </c>
    </row>
    <row r="5014" spans="1:14" x14ac:dyDescent="0.3">
      <c r="A5014" t="s">
        <v>7255</v>
      </c>
      <c r="B5014" t="s">
        <v>2187</v>
      </c>
      <c r="C5014" t="s">
        <v>2338</v>
      </c>
      <c r="D5014" t="s">
        <v>2438</v>
      </c>
      <c r="E5014" s="17">
        <v>44020</v>
      </c>
      <c r="F5014">
        <v>4454</v>
      </c>
      <c r="G5014">
        <v>196</v>
      </c>
      <c r="H5014">
        <v>1090</v>
      </c>
      <c r="I5014">
        <v>653841</v>
      </c>
      <c r="J5014">
        <v>47530</v>
      </c>
      <c r="K5014">
        <v>706027</v>
      </c>
      <c r="L5014">
        <v>40086</v>
      </c>
      <c r="M5014">
        <v>12755</v>
      </c>
      <c r="N5014">
        <v>83000000</v>
      </c>
    </row>
    <row r="5015" spans="1:14" x14ac:dyDescent="0.3">
      <c r="A5015" t="s">
        <v>7256</v>
      </c>
      <c r="B5015" t="s">
        <v>2194</v>
      </c>
      <c r="C5015" t="s">
        <v>2204</v>
      </c>
      <c r="D5015" t="s">
        <v>2235</v>
      </c>
      <c r="E5015" s="17">
        <v>44283</v>
      </c>
      <c r="F5015">
        <v>284</v>
      </c>
      <c r="G5015">
        <v>189</v>
      </c>
      <c r="H5015">
        <v>626</v>
      </c>
      <c r="I5015">
        <v>654125</v>
      </c>
      <c r="J5015">
        <v>47719</v>
      </c>
      <c r="K5015">
        <v>706653</v>
      </c>
      <c r="L5015">
        <v>4544</v>
      </c>
      <c r="M5015">
        <v>2769</v>
      </c>
      <c r="N5015">
        <v>1380000000</v>
      </c>
    </row>
    <row r="5016" spans="1:14" x14ac:dyDescent="0.3">
      <c r="A5016" t="s">
        <v>7257</v>
      </c>
      <c r="B5016" t="s">
        <v>2187</v>
      </c>
      <c r="C5016" t="s">
        <v>2188</v>
      </c>
      <c r="D5016" t="s">
        <v>2188</v>
      </c>
      <c r="E5016" s="17">
        <v>44022</v>
      </c>
      <c r="F5016">
        <v>2435</v>
      </c>
      <c r="G5016">
        <v>34</v>
      </c>
      <c r="H5016">
        <v>4207</v>
      </c>
      <c r="I5016">
        <v>656560</v>
      </c>
      <c r="J5016">
        <v>47753</v>
      </c>
      <c r="K5016">
        <v>710860</v>
      </c>
      <c r="L5016">
        <v>12175</v>
      </c>
      <c r="M5016">
        <v>3673</v>
      </c>
      <c r="N5016">
        <v>83000000</v>
      </c>
    </row>
    <row r="5017" spans="1:14" x14ac:dyDescent="0.3">
      <c r="A5017" t="s">
        <v>7258</v>
      </c>
      <c r="B5017" t="s">
        <v>2211</v>
      </c>
      <c r="C5017" t="s">
        <v>2241</v>
      </c>
      <c r="D5017" t="s">
        <v>2261</v>
      </c>
      <c r="E5017" s="17">
        <v>44316</v>
      </c>
      <c r="F5017">
        <v>2831</v>
      </c>
      <c r="G5017">
        <v>127</v>
      </c>
      <c r="H5017">
        <v>4766</v>
      </c>
      <c r="I5017">
        <v>659391</v>
      </c>
      <c r="J5017">
        <v>47880</v>
      </c>
      <c r="K5017">
        <v>715626</v>
      </c>
      <c r="L5017">
        <v>53789</v>
      </c>
      <c r="M5017">
        <v>8389</v>
      </c>
      <c r="N5017">
        <v>331000000</v>
      </c>
    </row>
    <row r="5018" spans="1:14" x14ac:dyDescent="0.3">
      <c r="A5018" t="s">
        <v>7259</v>
      </c>
      <c r="B5018" t="s">
        <v>2211</v>
      </c>
      <c r="C5018" t="s">
        <v>2241</v>
      </c>
      <c r="D5018" t="s">
        <v>2261</v>
      </c>
      <c r="E5018" s="17">
        <v>44096</v>
      </c>
      <c r="F5018">
        <v>4520</v>
      </c>
      <c r="G5018">
        <v>78</v>
      </c>
      <c r="H5018">
        <v>3178</v>
      </c>
      <c r="I5018">
        <v>663911</v>
      </c>
      <c r="J5018">
        <v>47958</v>
      </c>
      <c r="K5018">
        <v>718804</v>
      </c>
      <c r="L5018">
        <v>49720</v>
      </c>
      <c r="M5018">
        <v>15251</v>
      </c>
      <c r="N5018">
        <v>331000000</v>
      </c>
    </row>
    <row r="5019" spans="1:14" x14ac:dyDescent="0.3">
      <c r="A5019" t="s">
        <v>7260</v>
      </c>
      <c r="B5019" t="s">
        <v>2211</v>
      </c>
      <c r="C5019" t="s">
        <v>2212</v>
      </c>
      <c r="D5019" t="s">
        <v>2213</v>
      </c>
      <c r="E5019" s="17">
        <v>44254</v>
      </c>
      <c r="F5019">
        <v>1029</v>
      </c>
      <c r="G5019">
        <v>34</v>
      </c>
      <c r="H5019">
        <v>25</v>
      </c>
      <c r="I5019">
        <v>664940</v>
      </c>
      <c r="J5019">
        <v>47992</v>
      </c>
      <c r="K5019">
        <v>718829</v>
      </c>
      <c r="L5019">
        <v>10290</v>
      </c>
      <c r="M5019">
        <v>9189</v>
      </c>
      <c r="N5019">
        <v>331000000</v>
      </c>
    </row>
    <row r="5020" spans="1:14" x14ac:dyDescent="0.3">
      <c r="A5020" t="s">
        <v>7261</v>
      </c>
      <c r="B5020" t="s">
        <v>2190</v>
      </c>
      <c r="C5020" t="s">
        <v>2191</v>
      </c>
      <c r="D5020" t="s">
        <v>2285</v>
      </c>
      <c r="E5020" s="17">
        <v>43958</v>
      </c>
      <c r="F5020">
        <v>4451</v>
      </c>
      <c r="G5020">
        <v>47</v>
      </c>
      <c r="H5020">
        <v>3048</v>
      </c>
      <c r="I5020">
        <v>669391</v>
      </c>
      <c r="J5020">
        <v>48039</v>
      </c>
      <c r="K5020">
        <v>721877</v>
      </c>
      <c r="L5020">
        <v>53412</v>
      </c>
      <c r="M5020">
        <v>15077</v>
      </c>
      <c r="N5020">
        <v>213000000</v>
      </c>
    </row>
    <row r="5021" spans="1:14" x14ac:dyDescent="0.3">
      <c r="A5021" t="s">
        <v>7262</v>
      </c>
      <c r="B5021" t="s">
        <v>2194</v>
      </c>
      <c r="C5021" t="s">
        <v>27</v>
      </c>
      <c r="D5021" t="s">
        <v>27</v>
      </c>
      <c r="E5021" s="17">
        <v>44068</v>
      </c>
      <c r="F5021">
        <v>2966</v>
      </c>
      <c r="G5021">
        <v>113</v>
      </c>
      <c r="H5021">
        <v>621</v>
      </c>
      <c r="I5021">
        <v>672357</v>
      </c>
      <c r="J5021">
        <v>48152</v>
      </c>
      <c r="K5021">
        <v>722498</v>
      </c>
      <c r="L5021">
        <v>53388</v>
      </c>
      <c r="M5021">
        <v>15887</v>
      </c>
      <c r="N5021">
        <v>1380000000</v>
      </c>
    </row>
    <row r="5022" spans="1:14" x14ac:dyDescent="0.3">
      <c r="A5022" t="s">
        <v>7263</v>
      </c>
      <c r="B5022" t="s">
        <v>2187</v>
      </c>
      <c r="C5022" t="s">
        <v>2255</v>
      </c>
      <c r="D5022" t="s">
        <v>2255</v>
      </c>
      <c r="E5022" s="17">
        <v>44185</v>
      </c>
      <c r="F5022">
        <v>553</v>
      </c>
      <c r="G5022">
        <v>104</v>
      </c>
      <c r="H5022">
        <v>3485</v>
      </c>
      <c r="I5022">
        <v>672910</v>
      </c>
      <c r="J5022">
        <v>48256</v>
      </c>
      <c r="K5022">
        <v>725983</v>
      </c>
      <c r="L5022">
        <v>10507</v>
      </c>
      <c r="M5022">
        <v>14275</v>
      </c>
      <c r="N5022">
        <v>83000000</v>
      </c>
    </row>
    <row r="5023" spans="1:14" x14ac:dyDescent="0.3">
      <c r="A5023" t="s">
        <v>7264</v>
      </c>
      <c r="B5023" t="s">
        <v>2211</v>
      </c>
      <c r="C5023" t="s">
        <v>2245</v>
      </c>
      <c r="D5023" t="s">
        <v>2308</v>
      </c>
      <c r="E5023" s="17">
        <v>43942</v>
      </c>
      <c r="F5023">
        <v>267</v>
      </c>
      <c r="G5023">
        <v>71</v>
      </c>
      <c r="H5023">
        <v>716</v>
      </c>
      <c r="I5023">
        <v>673177</v>
      </c>
      <c r="J5023">
        <v>48327</v>
      </c>
      <c r="K5023">
        <v>726699</v>
      </c>
      <c r="L5023">
        <v>5073</v>
      </c>
      <c r="M5023">
        <v>17730</v>
      </c>
      <c r="N5023">
        <v>331000000</v>
      </c>
    </row>
    <row r="5024" spans="1:14" x14ac:dyDescent="0.3">
      <c r="A5024" t="s">
        <v>7265</v>
      </c>
      <c r="B5024" t="s">
        <v>2194</v>
      </c>
      <c r="C5024" t="s">
        <v>2195</v>
      </c>
      <c r="D5024" t="s">
        <v>2296</v>
      </c>
      <c r="E5024" s="17">
        <v>44276</v>
      </c>
      <c r="F5024">
        <v>1240</v>
      </c>
      <c r="G5024">
        <v>42</v>
      </c>
      <c r="H5024">
        <v>2660</v>
      </c>
      <c r="I5024">
        <v>674417</v>
      </c>
      <c r="J5024">
        <v>48369</v>
      </c>
      <c r="K5024">
        <v>729359</v>
      </c>
      <c r="L5024">
        <v>9920</v>
      </c>
      <c r="M5024">
        <v>14357</v>
      </c>
      <c r="N5024">
        <v>1380000000</v>
      </c>
    </row>
    <row r="5025" spans="1:14" x14ac:dyDescent="0.3">
      <c r="A5025" t="s">
        <v>7266</v>
      </c>
      <c r="B5025" t="s">
        <v>2194</v>
      </c>
      <c r="C5025" t="s">
        <v>2204</v>
      </c>
      <c r="D5025" t="s">
        <v>2235</v>
      </c>
      <c r="E5025" s="17">
        <v>44173</v>
      </c>
      <c r="F5025">
        <v>4159</v>
      </c>
      <c r="G5025">
        <v>34</v>
      </c>
      <c r="H5025">
        <v>1741</v>
      </c>
      <c r="I5025">
        <v>678576</v>
      </c>
      <c r="J5025">
        <v>48403</v>
      </c>
      <c r="K5025">
        <v>731100</v>
      </c>
      <c r="L5025">
        <v>20795</v>
      </c>
      <c r="M5025">
        <v>13384</v>
      </c>
      <c r="N5025">
        <v>1380000000</v>
      </c>
    </row>
    <row r="5026" spans="1:14" x14ac:dyDescent="0.3">
      <c r="A5026" t="s">
        <v>7267</v>
      </c>
      <c r="B5026" t="s">
        <v>2190</v>
      </c>
      <c r="C5026" t="s">
        <v>2252</v>
      </c>
      <c r="D5026" t="s">
        <v>2253</v>
      </c>
      <c r="E5026" s="17">
        <v>43975</v>
      </c>
      <c r="F5026">
        <v>2489</v>
      </c>
      <c r="G5026">
        <v>132</v>
      </c>
      <c r="H5026">
        <v>3072</v>
      </c>
      <c r="I5026">
        <v>681065</v>
      </c>
      <c r="J5026">
        <v>48535</v>
      </c>
      <c r="K5026">
        <v>734172</v>
      </c>
      <c r="L5026">
        <v>39824</v>
      </c>
      <c r="M5026">
        <v>1719</v>
      </c>
      <c r="N5026">
        <v>213000000</v>
      </c>
    </row>
    <row r="5027" spans="1:14" x14ac:dyDescent="0.3">
      <c r="A5027" t="s">
        <v>7268</v>
      </c>
      <c r="B5027" t="s">
        <v>2187</v>
      </c>
      <c r="C5027" t="s">
        <v>2338</v>
      </c>
      <c r="D5027" t="s">
        <v>2438</v>
      </c>
      <c r="E5027" s="17">
        <v>43895</v>
      </c>
      <c r="F5027">
        <v>2588</v>
      </c>
      <c r="G5027">
        <v>30</v>
      </c>
      <c r="H5027">
        <v>3733</v>
      </c>
      <c r="I5027">
        <v>683653</v>
      </c>
      <c r="J5027">
        <v>48565</v>
      </c>
      <c r="K5027">
        <v>737905</v>
      </c>
      <c r="L5027">
        <v>18116</v>
      </c>
      <c r="M5027">
        <v>8583</v>
      </c>
      <c r="N5027">
        <v>83000000</v>
      </c>
    </row>
    <row r="5028" spans="1:14" x14ac:dyDescent="0.3">
      <c r="A5028" t="s">
        <v>7269</v>
      </c>
      <c r="B5028" t="s">
        <v>2187</v>
      </c>
      <c r="C5028" t="s">
        <v>2188</v>
      </c>
      <c r="D5028" t="s">
        <v>2188</v>
      </c>
      <c r="E5028" s="17">
        <v>44077</v>
      </c>
      <c r="F5028">
        <v>469</v>
      </c>
      <c r="G5028">
        <v>105</v>
      </c>
      <c r="H5028">
        <v>4464</v>
      </c>
      <c r="I5028">
        <v>684122</v>
      </c>
      <c r="J5028">
        <v>48670</v>
      </c>
      <c r="K5028">
        <v>742369</v>
      </c>
      <c r="L5028">
        <v>6097</v>
      </c>
      <c r="M5028">
        <v>9547</v>
      </c>
      <c r="N5028">
        <v>83000000</v>
      </c>
    </row>
    <row r="5029" spans="1:14" x14ac:dyDescent="0.3">
      <c r="A5029" t="s">
        <v>7270</v>
      </c>
      <c r="B5029" t="s">
        <v>2211</v>
      </c>
      <c r="C5029" t="s">
        <v>2245</v>
      </c>
      <c r="D5029" t="s">
        <v>2246</v>
      </c>
      <c r="E5029" s="17">
        <v>44320</v>
      </c>
      <c r="F5029">
        <v>3287</v>
      </c>
      <c r="G5029">
        <v>158</v>
      </c>
      <c r="H5029">
        <v>2774</v>
      </c>
      <c r="I5029">
        <v>687409</v>
      </c>
      <c r="J5029">
        <v>48828</v>
      </c>
      <c r="K5029">
        <v>745143</v>
      </c>
      <c r="L5029">
        <v>46018</v>
      </c>
      <c r="M5029">
        <v>2255</v>
      </c>
      <c r="N5029">
        <v>331000000</v>
      </c>
    </row>
    <row r="5030" spans="1:14" x14ac:dyDescent="0.3">
      <c r="A5030" t="s">
        <v>7271</v>
      </c>
      <c r="B5030" t="s">
        <v>2211</v>
      </c>
      <c r="C5030" t="s">
        <v>2237</v>
      </c>
      <c r="D5030" t="s">
        <v>2250</v>
      </c>
      <c r="E5030" s="17">
        <v>44269</v>
      </c>
      <c r="F5030">
        <v>3936</v>
      </c>
      <c r="G5030">
        <v>100</v>
      </c>
      <c r="H5030">
        <v>1845</v>
      </c>
      <c r="I5030">
        <v>691345</v>
      </c>
      <c r="J5030">
        <v>48928</v>
      </c>
      <c r="K5030">
        <v>746988</v>
      </c>
      <c r="L5030">
        <v>43296</v>
      </c>
      <c r="M5030">
        <v>12301</v>
      </c>
      <c r="N5030">
        <v>331000000</v>
      </c>
    </row>
    <row r="5031" spans="1:14" x14ac:dyDescent="0.3">
      <c r="A5031" t="s">
        <v>7272</v>
      </c>
      <c r="B5031" t="s">
        <v>2194</v>
      </c>
      <c r="C5031" t="s">
        <v>27</v>
      </c>
      <c r="D5031" t="s">
        <v>27</v>
      </c>
      <c r="E5031" s="17">
        <v>43936</v>
      </c>
      <c r="F5031">
        <v>2019</v>
      </c>
      <c r="G5031">
        <v>7</v>
      </c>
      <c r="H5031">
        <v>4237</v>
      </c>
      <c r="I5031">
        <v>693364</v>
      </c>
      <c r="J5031">
        <v>48935</v>
      </c>
      <c r="K5031">
        <v>751225</v>
      </c>
      <c r="L5031">
        <v>12114</v>
      </c>
      <c r="M5031">
        <v>5341</v>
      </c>
      <c r="N5031">
        <v>1380000000</v>
      </c>
    </row>
    <row r="5032" spans="1:14" x14ac:dyDescent="0.3">
      <c r="A5032" t="s">
        <v>7273</v>
      </c>
      <c r="B5032" t="s">
        <v>2187</v>
      </c>
      <c r="C5032" t="s">
        <v>2201</v>
      </c>
      <c r="D5032" t="s">
        <v>2202</v>
      </c>
      <c r="E5032" s="17">
        <v>44011</v>
      </c>
      <c r="F5032">
        <v>2023</v>
      </c>
      <c r="G5032">
        <v>5</v>
      </c>
      <c r="H5032">
        <v>13</v>
      </c>
      <c r="I5032">
        <v>695387</v>
      </c>
      <c r="J5032">
        <v>48940</v>
      </c>
      <c r="K5032">
        <v>751238</v>
      </c>
      <c r="L5032">
        <v>38437</v>
      </c>
      <c r="M5032">
        <v>2026</v>
      </c>
      <c r="N5032">
        <v>83000000</v>
      </c>
    </row>
    <row r="5033" spans="1:14" x14ac:dyDescent="0.3">
      <c r="A5033" t="s">
        <v>7274</v>
      </c>
      <c r="B5033" t="s">
        <v>2187</v>
      </c>
      <c r="C5033" t="s">
        <v>2338</v>
      </c>
      <c r="D5033" t="s">
        <v>2339</v>
      </c>
      <c r="E5033" s="17">
        <v>44014</v>
      </c>
      <c r="F5033">
        <v>1589</v>
      </c>
      <c r="G5033">
        <v>86</v>
      </c>
      <c r="H5033">
        <v>2758</v>
      </c>
      <c r="I5033">
        <v>696976</v>
      </c>
      <c r="J5033">
        <v>49026</v>
      </c>
      <c r="K5033">
        <v>753996</v>
      </c>
      <c r="L5033">
        <v>30191</v>
      </c>
      <c r="M5033">
        <v>4339</v>
      </c>
      <c r="N5033">
        <v>83000000</v>
      </c>
    </row>
    <row r="5034" spans="1:14" x14ac:dyDescent="0.3">
      <c r="A5034" t="s">
        <v>7275</v>
      </c>
      <c r="B5034" t="s">
        <v>2211</v>
      </c>
      <c r="C5034" t="s">
        <v>2245</v>
      </c>
      <c r="D5034" t="s">
        <v>2308</v>
      </c>
      <c r="E5034" s="17">
        <v>44056</v>
      </c>
      <c r="F5034">
        <v>4973</v>
      </c>
      <c r="G5034">
        <v>180</v>
      </c>
      <c r="H5034">
        <v>530</v>
      </c>
      <c r="I5034">
        <v>701949</v>
      </c>
      <c r="J5034">
        <v>49206</v>
      </c>
      <c r="K5034">
        <v>754526</v>
      </c>
      <c r="L5034">
        <v>84541</v>
      </c>
      <c r="M5034">
        <v>1298</v>
      </c>
      <c r="N5034">
        <v>331000000</v>
      </c>
    </row>
    <row r="5035" spans="1:14" x14ac:dyDescent="0.3">
      <c r="A5035" t="s">
        <v>7276</v>
      </c>
      <c r="B5035" t="s">
        <v>2206</v>
      </c>
      <c r="C5035" t="s">
        <v>2257</v>
      </c>
      <c r="D5035" t="s">
        <v>2290</v>
      </c>
      <c r="E5035" s="17">
        <v>43919</v>
      </c>
      <c r="F5035">
        <v>2060</v>
      </c>
      <c r="G5035">
        <v>79</v>
      </c>
      <c r="H5035">
        <v>2878</v>
      </c>
      <c r="I5035">
        <v>704009</v>
      </c>
      <c r="J5035">
        <v>49285</v>
      </c>
      <c r="K5035">
        <v>757404</v>
      </c>
      <c r="L5035">
        <v>14420</v>
      </c>
      <c r="M5035">
        <v>1612</v>
      </c>
      <c r="N5035">
        <v>68000000</v>
      </c>
    </row>
    <row r="5036" spans="1:14" x14ac:dyDescent="0.3">
      <c r="A5036" t="s">
        <v>7277</v>
      </c>
      <c r="B5036" t="s">
        <v>2194</v>
      </c>
      <c r="C5036" t="s">
        <v>27</v>
      </c>
      <c r="D5036" t="s">
        <v>27</v>
      </c>
      <c r="E5036" s="17">
        <v>44518</v>
      </c>
      <c r="F5036">
        <v>4317</v>
      </c>
      <c r="G5036">
        <v>43</v>
      </c>
      <c r="H5036">
        <v>3404</v>
      </c>
      <c r="I5036">
        <v>708326</v>
      </c>
      <c r="J5036">
        <v>49328</v>
      </c>
      <c r="K5036">
        <v>760808</v>
      </c>
      <c r="L5036">
        <v>25902</v>
      </c>
      <c r="M5036">
        <v>107</v>
      </c>
      <c r="N5036">
        <v>1380000000</v>
      </c>
    </row>
    <row r="5037" spans="1:14" x14ac:dyDescent="0.3">
      <c r="A5037" t="s">
        <v>7278</v>
      </c>
      <c r="B5037" t="s">
        <v>2187</v>
      </c>
      <c r="C5037" t="s">
        <v>2201</v>
      </c>
      <c r="D5037" t="s">
        <v>2202</v>
      </c>
      <c r="E5037" s="17">
        <v>44360</v>
      </c>
      <c r="F5037">
        <v>1419</v>
      </c>
      <c r="G5037">
        <v>176</v>
      </c>
      <c r="H5037">
        <v>437</v>
      </c>
      <c r="I5037">
        <v>709745</v>
      </c>
      <c r="J5037">
        <v>49504</v>
      </c>
      <c r="K5037">
        <v>761245</v>
      </c>
      <c r="L5037">
        <v>26961</v>
      </c>
      <c r="M5037">
        <v>1353</v>
      </c>
      <c r="N5037">
        <v>83000000</v>
      </c>
    </row>
    <row r="5038" spans="1:14" x14ac:dyDescent="0.3">
      <c r="A5038" t="s">
        <v>7279</v>
      </c>
      <c r="B5038" t="s">
        <v>2190</v>
      </c>
      <c r="C5038" t="s">
        <v>2252</v>
      </c>
      <c r="D5038" t="s">
        <v>2253</v>
      </c>
      <c r="E5038" s="17">
        <v>44201</v>
      </c>
      <c r="F5038">
        <v>880</v>
      </c>
      <c r="G5038">
        <v>135</v>
      </c>
      <c r="H5038">
        <v>382</v>
      </c>
      <c r="I5038">
        <v>710625</v>
      </c>
      <c r="J5038">
        <v>49639</v>
      </c>
      <c r="K5038">
        <v>761627</v>
      </c>
      <c r="L5038">
        <v>7040</v>
      </c>
      <c r="M5038">
        <v>1646</v>
      </c>
      <c r="N5038">
        <v>213000000</v>
      </c>
    </row>
    <row r="5039" spans="1:14" x14ac:dyDescent="0.3">
      <c r="A5039" t="s">
        <v>7280</v>
      </c>
      <c r="B5039" t="s">
        <v>2190</v>
      </c>
      <c r="C5039" t="s">
        <v>2191</v>
      </c>
      <c r="D5039" t="s">
        <v>2285</v>
      </c>
      <c r="E5039" s="17">
        <v>44229</v>
      </c>
      <c r="F5039">
        <v>838</v>
      </c>
      <c r="G5039">
        <v>63</v>
      </c>
      <c r="H5039">
        <v>1289</v>
      </c>
      <c r="I5039">
        <v>711463</v>
      </c>
      <c r="J5039">
        <v>49702</v>
      </c>
      <c r="K5039">
        <v>762916</v>
      </c>
      <c r="L5039">
        <v>5028</v>
      </c>
      <c r="M5039">
        <v>4220</v>
      </c>
      <c r="N5039">
        <v>213000000</v>
      </c>
    </row>
    <row r="5040" spans="1:14" x14ac:dyDescent="0.3">
      <c r="A5040" t="s">
        <v>7281</v>
      </c>
      <c r="B5040" t="s">
        <v>2206</v>
      </c>
      <c r="C5040" t="s">
        <v>2257</v>
      </c>
      <c r="D5040" t="s">
        <v>2258</v>
      </c>
      <c r="E5040" s="17">
        <v>43936</v>
      </c>
      <c r="F5040">
        <v>751</v>
      </c>
      <c r="G5040">
        <v>131</v>
      </c>
      <c r="H5040">
        <v>2852</v>
      </c>
      <c r="I5040">
        <v>712214</v>
      </c>
      <c r="J5040">
        <v>49833</v>
      </c>
      <c r="K5040">
        <v>765768</v>
      </c>
      <c r="L5040">
        <v>6008</v>
      </c>
      <c r="M5040">
        <v>17500</v>
      </c>
      <c r="N5040">
        <v>68000000</v>
      </c>
    </row>
    <row r="5041" spans="1:14" x14ac:dyDescent="0.3">
      <c r="A5041" t="s">
        <v>7282</v>
      </c>
      <c r="B5041" t="s">
        <v>2211</v>
      </c>
      <c r="C5041" t="s">
        <v>2212</v>
      </c>
      <c r="D5041" t="s">
        <v>2328</v>
      </c>
      <c r="E5041" s="17">
        <v>44101</v>
      </c>
      <c r="F5041">
        <v>269</v>
      </c>
      <c r="G5041">
        <v>31</v>
      </c>
      <c r="H5041">
        <v>2037</v>
      </c>
      <c r="I5041">
        <v>712483</v>
      </c>
      <c r="J5041">
        <v>49864</v>
      </c>
      <c r="K5041">
        <v>767805</v>
      </c>
      <c r="L5041">
        <v>4035</v>
      </c>
      <c r="M5041">
        <v>8603</v>
      </c>
      <c r="N5041">
        <v>331000000</v>
      </c>
    </row>
    <row r="5042" spans="1:14" x14ac:dyDescent="0.3">
      <c r="A5042" t="s">
        <v>7283</v>
      </c>
      <c r="B5042" t="s">
        <v>2211</v>
      </c>
      <c r="C5042" t="s">
        <v>2245</v>
      </c>
      <c r="D5042" t="s">
        <v>2246</v>
      </c>
      <c r="E5042" s="17">
        <v>44333</v>
      </c>
      <c r="F5042">
        <v>3369</v>
      </c>
      <c r="G5042">
        <v>52</v>
      </c>
      <c r="H5042">
        <v>3716</v>
      </c>
      <c r="I5042">
        <v>715852</v>
      </c>
      <c r="J5042">
        <v>49916</v>
      </c>
      <c r="K5042">
        <v>771521</v>
      </c>
      <c r="L5042">
        <v>60642</v>
      </c>
      <c r="M5042">
        <v>3020</v>
      </c>
      <c r="N5042">
        <v>331000000</v>
      </c>
    </row>
    <row r="5043" spans="1:14" x14ac:dyDescent="0.3">
      <c r="A5043" t="s">
        <v>7284</v>
      </c>
      <c r="B5043" t="s">
        <v>2211</v>
      </c>
      <c r="C5043" t="s">
        <v>2237</v>
      </c>
      <c r="D5043" t="s">
        <v>2250</v>
      </c>
      <c r="E5043" s="17">
        <v>44509</v>
      </c>
      <c r="F5043">
        <v>4827</v>
      </c>
      <c r="G5043">
        <v>112</v>
      </c>
      <c r="H5043">
        <v>2452</v>
      </c>
      <c r="I5043">
        <v>720679</v>
      </c>
      <c r="J5043">
        <v>50028</v>
      </c>
      <c r="K5043">
        <v>773973</v>
      </c>
      <c r="L5043">
        <v>86886</v>
      </c>
      <c r="M5043">
        <v>236</v>
      </c>
      <c r="N5043">
        <v>331000000</v>
      </c>
    </row>
    <row r="5044" spans="1:14" x14ac:dyDescent="0.3">
      <c r="A5044" t="s">
        <v>7285</v>
      </c>
      <c r="B5044" t="s">
        <v>2190</v>
      </c>
      <c r="C5044" t="s">
        <v>2198</v>
      </c>
      <c r="D5044" t="s">
        <v>2306</v>
      </c>
      <c r="E5044" s="17">
        <v>44355</v>
      </c>
      <c r="F5044">
        <v>4711</v>
      </c>
      <c r="G5044">
        <v>194</v>
      </c>
      <c r="H5044">
        <v>885</v>
      </c>
      <c r="I5044">
        <v>725390</v>
      </c>
      <c r="J5044">
        <v>222</v>
      </c>
      <c r="K5044">
        <v>774858</v>
      </c>
      <c r="L5044">
        <v>84798</v>
      </c>
      <c r="M5044">
        <v>2702</v>
      </c>
      <c r="N5044">
        <v>213000000</v>
      </c>
    </row>
    <row r="5045" spans="1:14" x14ac:dyDescent="0.3">
      <c r="A5045" t="s">
        <v>7286</v>
      </c>
      <c r="B5045" t="s">
        <v>2211</v>
      </c>
      <c r="C5045" t="s">
        <v>2245</v>
      </c>
      <c r="D5045" t="s">
        <v>2308</v>
      </c>
      <c r="E5045" s="17">
        <v>43862</v>
      </c>
      <c r="F5045">
        <v>3503</v>
      </c>
      <c r="G5045">
        <v>62</v>
      </c>
      <c r="H5045">
        <v>3494</v>
      </c>
      <c r="I5045">
        <v>728893</v>
      </c>
      <c r="J5045">
        <v>284</v>
      </c>
      <c r="K5045">
        <v>778352</v>
      </c>
      <c r="L5045">
        <v>38533</v>
      </c>
      <c r="M5045">
        <v>8400</v>
      </c>
      <c r="N5045">
        <v>331000000</v>
      </c>
    </row>
    <row r="5046" spans="1:14" x14ac:dyDescent="0.3">
      <c r="A5046" t="s">
        <v>7287</v>
      </c>
      <c r="B5046" t="s">
        <v>2190</v>
      </c>
      <c r="C5046" t="s">
        <v>2252</v>
      </c>
      <c r="D5046" t="s">
        <v>2301</v>
      </c>
      <c r="E5046" s="17">
        <v>44223</v>
      </c>
      <c r="F5046">
        <v>3960</v>
      </c>
      <c r="G5046">
        <v>113</v>
      </c>
      <c r="H5046">
        <v>3014</v>
      </c>
      <c r="I5046">
        <v>732853</v>
      </c>
      <c r="J5046">
        <v>397</v>
      </c>
      <c r="K5046">
        <v>781366</v>
      </c>
      <c r="L5046">
        <v>67320</v>
      </c>
      <c r="M5046">
        <v>13630</v>
      </c>
      <c r="N5046">
        <v>213000000</v>
      </c>
    </row>
    <row r="5047" spans="1:14" x14ac:dyDescent="0.3">
      <c r="A5047" t="s">
        <v>7288</v>
      </c>
      <c r="B5047" t="s">
        <v>2206</v>
      </c>
      <c r="C5047" t="s">
        <v>2207</v>
      </c>
      <c r="D5047" t="s">
        <v>2208</v>
      </c>
      <c r="E5047" s="17">
        <v>43870</v>
      </c>
      <c r="F5047">
        <v>2075</v>
      </c>
      <c r="G5047">
        <v>187</v>
      </c>
      <c r="H5047">
        <v>3982</v>
      </c>
      <c r="I5047">
        <v>734928</v>
      </c>
      <c r="J5047">
        <v>584</v>
      </c>
      <c r="K5047">
        <v>785348</v>
      </c>
      <c r="L5047">
        <v>24900</v>
      </c>
      <c r="M5047">
        <v>12297</v>
      </c>
      <c r="N5047">
        <v>68000000</v>
      </c>
    </row>
    <row r="5048" spans="1:14" x14ac:dyDescent="0.3">
      <c r="A5048" t="s">
        <v>7289</v>
      </c>
      <c r="B5048" t="s">
        <v>2194</v>
      </c>
      <c r="C5048" t="s">
        <v>27</v>
      </c>
      <c r="D5048" t="s">
        <v>27</v>
      </c>
      <c r="E5048" s="17">
        <v>44490</v>
      </c>
      <c r="F5048">
        <v>1312</v>
      </c>
      <c r="G5048">
        <v>76</v>
      </c>
      <c r="H5048">
        <v>4174</v>
      </c>
      <c r="I5048">
        <v>736240</v>
      </c>
      <c r="J5048">
        <v>660</v>
      </c>
      <c r="K5048">
        <v>789522</v>
      </c>
      <c r="L5048">
        <v>23616</v>
      </c>
      <c r="M5048">
        <v>15103</v>
      </c>
      <c r="N5048">
        <v>1380000000</v>
      </c>
    </row>
    <row r="5049" spans="1:14" x14ac:dyDescent="0.3">
      <c r="A5049" t="s">
        <v>7290</v>
      </c>
      <c r="B5049" t="s">
        <v>2187</v>
      </c>
      <c r="C5049" t="s">
        <v>2188</v>
      </c>
      <c r="D5049" t="s">
        <v>2188</v>
      </c>
      <c r="E5049" s="17">
        <v>44048</v>
      </c>
      <c r="F5049">
        <v>2284</v>
      </c>
      <c r="G5049">
        <v>160</v>
      </c>
      <c r="H5049">
        <v>308</v>
      </c>
      <c r="I5049">
        <v>738524</v>
      </c>
      <c r="J5049">
        <v>820</v>
      </c>
      <c r="K5049">
        <v>789830</v>
      </c>
      <c r="L5049">
        <v>31976</v>
      </c>
      <c r="M5049">
        <v>19632</v>
      </c>
      <c r="N5049">
        <v>83000000</v>
      </c>
    </row>
    <row r="5050" spans="1:14" x14ac:dyDescent="0.3">
      <c r="A5050" t="s">
        <v>7291</v>
      </c>
      <c r="B5050" t="s">
        <v>2206</v>
      </c>
      <c r="C5050" t="s">
        <v>2224</v>
      </c>
      <c r="D5050" t="s">
        <v>2230</v>
      </c>
      <c r="E5050" s="17">
        <v>44561</v>
      </c>
      <c r="F5050">
        <v>383</v>
      </c>
      <c r="G5050">
        <v>21</v>
      </c>
      <c r="H5050">
        <v>726</v>
      </c>
      <c r="I5050">
        <v>738907</v>
      </c>
      <c r="J5050">
        <v>841</v>
      </c>
      <c r="K5050">
        <v>790556</v>
      </c>
      <c r="L5050">
        <v>6511</v>
      </c>
      <c r="M5050">
        <v>16269</v>
      </c>
      <c r="N5050">
        <v>68000000</v>
      </c>
    </row>
    <row r="5051" spans="1:14" x14ac:dyDescent="0.3">
      <c r="A5051" t="s">
        <v>7292</v>
      </c>
      <c r="B5051" t="s">
        <v>2190</v>
      </c>
      <c r="C5051" t="s">
        <v>2198</v>
      </c>
      <c r="D5051" t="s">
        <v>2306</v>
      </c>
      <c r="E5051" s="17">
        <v>43912</v>
      </c>
      <c r="F5051">
        <v>4180</v>
      </c>
      <c r="G5051">
        <v>126</v>
      </c>
      <c r="H5051">
        <v>3104</v>
      </c>
      <c r="I5051">
        <v>743087</v>
      </c>
      <c r="J5051">
        <v>967</v>
      </c>
      <c r="K5051">
        <v>793660</v>
      </c>
      <c r="L5051">
        <v>41800</v>
      </c>
      <c r="M5051">
        <v>19197</v>
      </c>
      <c r="N5051">
        <v>213000000</v>
      </c>
    </row>
    <row r="5052" spans="1:14" x14ac:dyDescent="0.3">
      <c r="A5052" t="s">
        <v>7293</v>
      </c>
      <c r="B5052" t="s">
        <v>2206</v>
      </c>
      <c r="C5052" t="s">
        <v>2207</v>
      </c>
      <c r="D5052" t="s">
        <v>2208</v>
      </c>
      <c r="E5052" s="17">
        <v>44550</v>
      </c>
      <c r="F5052">
        <v>4341</v>
      </c>
      <c r="G5052">
        <v>30</v>
      </c>
      <c r="H5052">
        <v>2937</v>
      </c>
      <c r="I5052">
        <v>747428</v>
      </c>
      <c r="J5052">
        <v>997</v>
      </c>
      <c r="K5052">
        <v>796597</v>
      </c>
      <c r="L5052">
        <v>78138</v>
      </c>
      <c r="M5052">
        <v>2337</v>
      </c>
      <c r="N5052">
        <v>68000000</v>
      </c>
    </row>
    <row r="5053" spans="1:14" x14ac:dyDescent="0.3">
      <c r="A5053" t="s">
        <v>7294</v>
      </c>
      <c r="B5053" t="s">
        <v>2187</v>
      </c>
      <c r="C5053" t="s">
        <v>2255</v>
      </c>
      <c r="D5053" t="s">
        <v>2255</v>
      </c>
      <c r="E5053" s="17">
        <v>44031</v>
      </c>
      <c r="F5053">
        <v>2808</v>
      </c>
      <c r="G5053">
        <v>23</v>
      </c>
      <c r="H5053">
        <v>1713</v>
      </c>
      <c r="I5053">
        <v>750236</v>
      </c>
      <c r="J5053">
        <v>1020</v>
      </c>
      <c r="K5053">
        <v>798310</v>
      </c>
      <c r="L5053">
        <v>42120</v>
      </c>
      <c r="M5053">
        <v>5726</v>
      </c>
      <c r="N5053">
        <v>83000000</v>
      </c>
    </row>
    <row r="5054" spans="1:14" x14ac:dyDescent="0.3">
      <c r="A5054" t="s">
        <v>7295</v>
      </c>
      <c r="B5054" t="s">
        <v>2194</v>
      </c>
      <c r="C5054" t="s">
        <v>27</v>
      </c>
      <c r="D5054" t="s">
        <v>27</v>
      </c>
      <c r="E5054" s="17">
        <v>44277</v>
      </c>
      <c r="F5054">
        <v>803</v>
      </c>
      <c r="G5054">
        <v>2</v>
      </c>
      <c r="H5054">
        <v>3871</v>
      </c>
      <c r="I5054">
        <v>751039</v>
      </c>
      <c r="J5054">
        <v>1022</v>
      </c>
      <c r="K5054">
        <v>802181</v>
      </c>
      <c r="L5054">
        <v>10439</v>
      </c>
      <c r="M5054">
        <v>10022</v>
      </c>
      <c r="N5054">
        <v>1380000000</v>
      </c>
    </row>
    <row r="5055" spans="1:14" x14ac:dyDescent="0.3">
      <c r="A5055" t="s">
        <v>7296</v>
      </c>
      <c r="B5055" t="s">
        <v>2187</v>
      </c>
      <c r="C5055" t="s">
        <v>2201</v>
      </c>
      <c r="D5055" t="s">
        <v>2272</v>
      </c>
      <c r="E5055" s="17">
        <v>44258</v>
      </c>
      <c r="F5055">
        <v>4335</v>
      </c>
      <c r="G5055">
        <v>32</v>
      </c>
      <c r="H5055">
        <v>712</v>
      </c>
      <c r="I5055">
        <v>755374</v>
      </c>
      <c r="J5055">
        <v>1054</v>
      </c>
      <c r="K5055">
        <v>802893</v>
      </c>
      <c r="L5055">
        <v>43350</v>
      </c>
      <c r="M5055">
        <v>18335</v>
      </c>
      <c r="N5055">
        <v>83000000</v>
      </c>
    </row>
    <row r="5056" spans="1:14" x14ac:dyDescent="0.3">
      <c r="A5056" t="s">
        <v>7297</v>
      </c>
      <c r="B5056" t="s">
        <v>2190</v>
      </c>
      <c r="C5056" t="s">
        <v>2269</v>
      </c>
      <c r="D5056" t="s">
        <v>2270</v>
      </c>
      <c r="E5056" s="17">
        <v>43868</v>
      </c>
      <c r="F5056">
        <v>1096</v>
      </c>
      <c r="G5056">
        <v>153</v>
      </c>
      <c r="H5056">
        <v>950</v>
      </c>
      <c r="I5056">
        <v>756470</v>
      </c>
      <c r="J5056">
        <v>1207</v>
      </c>
      <c r="K5056">
        <v>803843</v>
      </c>
      <c r="L5056">
        <v>16440</v>
      </c>
      <c r="M5056">
        <v>10319</v>
      </c>
      <c r="N5056">
        <v>213000000</v>
      </c>
    </row>
    <row r="5057" spans="1:14" x14ac:dyDescent="0.3">
      <c r="A5057" t="s">
        <v>7298</v>
      </c>
      <c r="B5057" t="s">
        <v>2187</v>
      </c>
      <c r="C5057" t="s">
        <v>2255</v>
      </c>
      <c r="D5057" t="s">
        <v>2255</v>
      </c>
      <c r="E5057" s="17">
        <v>44041</v>
      </c>
      <c r="F5057">
        <v>3742</v>
      </c>
      <c r="G5057">
        <v>50</v>
      </c>
      <c r="H5057">
        <v>1435</v>
      </c>
      <c r="I5057">
        <v>760212</v>
      </c>
      <c r="J5057">
        <v>1257</v>
      </c>
      <c r="K5057">
        <v>805278</v>
      </c>
      <c r="L5057">
        <v>56130</v>
      </c>
      <c r="M5057">
        <v>7888</v>
      </c>
      <c r="N5057">
        <v>83000000</v>
      </c>
    </row>
    <row r="5058" spans="1:14" x14ac:dyDescent="0.3">
      <c r="A5058" t="s">
        <v>7299</v>
      </c>
      <c r="B5058" t="s">
        <v>2206</v>
      </c>
      <c r="C5058" t="s">
        <v>2224</v>
      </c>
      <c r="D5058" t="s">
        <v>2225</v>
      </c>
      <c r="E5058" s="17">
        <v>44274</v>
      </c>
      <c r="F5058">
        <v>4483</v>
      </c>
      <c r="G5058">
        <v>29</v>
      </c>
      <c r="H5058">
        <v>4565</v>
      </c>
      <c r="I5058">
        <v>764695</v>
      </c>
      <c r="J5058">
        <v>1286</v>
      </c>
      <c r="K5058">
        <v>809843</v>
      </c>
      <c r="L5058">
        <v>85177</v>
      </c>
      <c r="M5058">
        <v>18837</v>
      </c>
      <c r="N5058">
        <v>68000000</v>
      </c>
    </row>
    <row r="5059" spans="1:14" x14ac:dyDescent="0.3">
      <c r="A5059" t="s">
        <v>7300</v>
      </c>
      <c r="B5059" t="s">
        <v>2211</v>
      </c>
      <c r="C5059" t="s">
        <v>2241</v>
      </c>
      <c r="D5059" t="s">
        <v>2261</v>
      </c>
      <c r="E5059" s="17">
        <v>44157</v>
      </c>
      <c r="F5059">
        <v>3719</v>
      </c>
      <c r="G5059">
        <v>162</v>
      </c>
      <c r="H5059">
        <v>1538</v>
      </c>
      <c r="I5059">
        <v>768414</v>
      </c>
      <c r="J5059">
        <v>1448</v>
      </c>
      <c r="K5059">
        <v>811381</v>
      </c>
      <c r="L5059">
        <v>26033</v>
      </c>
      <c r="M5059">
        <v>6562</v>
      </c>
      <c r="N5059">
        <v>331000000</v>
      </c>
    </row>
    <row r="5060" spans="1:14" x14ac:dyDescent="0.3">
      <c r="A5060" t="s">
        <v>7301</v>
      </c>
      <c r="B5060" t="s">
        <v>2206</v>
      </c>
      <c r="C5060" t="s">
        <v>2257</v>
      </c>
      <c r="D5060" t="s">
        <v>2258</v>
      </c>
      <c r="E5060" s="17">
        <v>44057</v>
      </c>
      <c r="F5060">
        <v>4771</v>
      </c>
      <c r="G5060">
        <v>24</v>
      </c>
      <c r="H5060">
        <v>2612</v>
      </c>
      <c r="I5060">
        <v>773185</v>
      </c>
      <c r="J5060">
        <v>1472</v>
      </c>
      <c r="K5060">
        <v>813993</v>
      </c>
      <c r="L5060">
        <v>23855</v>
      </c>
      <c r="M5060">
        <v>16152</v>
      </c>
      <c r="N5060">
        <v>68000000</v>
      </c>
    </row>
    <row r="5061" spans="1:14" x14ac:dyDescent="0.3">
      <c r="A5061" t="s">
        <v>7302</v>
      </c>
      <c r="B5061" t="s">
        <v>2190</v>
      </c>
      <c r="C5061" t="s">
        <v>2191</v>
      </c>
      <c r="D5061" t="s">
        <v>2192</v>
      </c>
      <c r="E5061" s="17">
        <v>43878</v>
      </c>
      <c r="F5061">
        <v>2696</v>
      </c>
      <c r="G5061">
        <v>27</v>
      </c>
      <c r="H5061">
        <v>2168</v>
      </c>
      <c r="I5061">
        <v>775881</v>
      </c>
      <c r="J5061">
        <v>1499</v>
      </c>
      <c r="K5061">
        <v>816161</v>
      </c>
      <c r="L5061">
        <v>35048</v>
      </c>
      <c r="M5061">
        <v>8438</v>
      </c>
      <c r="N5061">
        <v>213000000</v>
      </c>
    </row>
    <row r="5062" spans="1:14" x14ac:dyDescent="0.3">
      <c r="A5062" t="s">
        <v>7303</v>
      </c>
      <c r="B5062" t="s">
        <v>2194</v>
      </c>
      <c r="C5062" t="s">
        <v>27</v>
      </c>
      <c r="D5062" t="s">
        <v>27</v>
      </c>
      <c r="E5062" s="17">
        <v>43848</v>
      </c>
      <c r="F5062">
        <v>4266</v>
      </c>
      <c r="G5062">
        <v>96</v>
      </c>
      <c r="H5062">
        <v>2197</v>
      </c>
      <c r="I5062">
        <v>780147</v>
      </c>
      <c r="J5062">
        <v>1595</v>
      </c>
      <c r="K5062">
        <v>818358</v>
      </c>
      <c r="L5062">
        <v>29862</v>
      </c>
      <c r="M5062">
        <v>14267</v>
      </c>
      <c r="N5062">
        <v>1380000000</v>
      </c>
    </row>
    <row r="5063" spans="1:14" x14ac:dyDescent="0.3">
      <c r="A5063" t="s">
        <v>7304</v>
      </c>
      <c r="B5063" t="s">
        <v>2187</v>
      </c>
      <c r="C5063" t="s">
        <v>2188</v>
      </c>
      <c r="D5063" t="s">
        <v>2188</v>
      </c>
      <c r="E5063" s="17">
        <v>44269</v>
      </c>
      <c r="F5063">
        <v>808</v>
      </c>
      <c r="G5063">
        <v>86</v>
      </c>
      <c r="H5063">
        <v>2200</v>
      </c>
      <c r="I5063">
        <v>780955</v>
      </c>
      <c r="J5063">
        <v>1681</v>
      </c>
      <c r="K5063">
        <v>820558</v>
      </c>
      <c r="L5063">
        <v>4040</v>
      </c>
      <c r="M5063">
        <v>18917</v>
      </c>
      <c r="N5063">
        <v>83000000</v>
      </c>
    </row>
    <row r="5064" spans="1:14" x14ac:dyDescent="0.3">
      <c r="A5064" t="s">
        <v>7305</v>
      </c>
      <c r="B5064" t="s">
        <v>2194</v>
      </c>
      <c r="C5064" t="s">
        <v>2195</v>
      </c>
      <c r="D5064" t="s">
        <v>2296</v>
      </c>
      <c r="E5064" s="17">
        <v>44538</v>
      </c>
      <c r="F5064">
        <v>2151</v>
      </c>
      <c r="G5064">
        <v>25</v>
      </c>
      <c r="H5064">
        <v>3051</v>
      </c>
      <c r="I5064">
        <v>783106</v>
      </c>
      <c r="J5064">
        <v>1706</v>
      </c>
      <c r="K5064">
        <v>823609</v>
      </c>
      <c r="L5064">
        <v>34416</v>
      </c>
      <c r="M5064">
        <v>13330</v>
      </c>
      <c r="N5064">
        <v>1380000000</v>
      </c>
    </row>
    <row r="5065" spans="1:14" x14ac:dyDescent="0.3">
      <c r="A5065" t="s">
        <v>7306</v>
      </c>
      <c r="B5065" t="s">
        <v>2190</v>
      </c>
      <c r="C5065" t="s">
        <v>2191</v>
      </c>
      <c r="D5065" t="s">
        <v>2192</v>
      </c>
      <c r="E5065" s="17">
        <v>44017</v>
      </c>
      <c r="F5065">
        <v>3293</v>
      </c>
      <c r="G5065">
        <v>119</v>
      </c>
      <c r="H5065">
        <v>1670</v>
      </c>
      <c r="I5065">
        <v>786399</v>
      </c>
      <c r="J5065">
        <v>1825</v>
      </c>
      <c r="K5065">
        <v>825279</v>
      </c>
      <c r="L5065">
        <v>49395</v>
      </c>
      <c r="M5065">
        <v>8978</v>
      </c>
      <c r="N5065">
        <v>213000000</v>
      </c>
    </row>
    <row r="5066" spans="1:14" x14ac:dyDescent="0.3">
      <c r="A5066" t="s">
        <v>7307</v>
      </c>
      <c r="B5066" t="s">
        <v>2187</v>
      </c>
      <c r="C5066" t="s">
        <v>2255</v>
      </c>
      <c r="D5066" t="s">
        <v>2255</v>
      </c>
      <c r="E5066" s="17">
        <v>44175</v>
      </c>
      <c r="F5066">
        <v>1305</v>
      </c>
      <c r="G5066">
        <v>135</v>
      </c>
      <c r="H5066">
        <v>4669</v>
      </c>
      <c r="I5066">
        <v>787704</v>
      </c>
      <c r="J5066">
        <v>1960</v>
      </c>
      <c r="K5066">
        <v>829948</v>
      </c>
      <c r="L5066">
        <v>23490</v>
      </c>
      <c r="M5066">
        <v>15214</v>
      </c>
      <c r="N5066">
        <v>83000000</v>
      </c>
    </row>
    <row r="5067" spans="1:14" x14ac:dyDescent="0.3">
      <c r="A5067" t="s">
        <v>7308</v>
      </c>
      <c r="B5067" t="s">
        <v>2206</v>
      </c>
      <c r="C5067" t="s">
        <v>2224</v>
      </c>
      <c r="D5067" t="s">
        <v>2230</v>
      </c>
      <c r="E5067" s="17">
        <v>44054</v>
      </c>
      <c r="F5067">
        <v>3459</v>
      </c>
      <c r="G5067">
        <v>100</v>
      </c>
      <c r="H5067">
        <v>3134</v>
      </c>
      <c r="I5067">
        <v>791163</v>
      </c>
      <c r="J5067">
        <v>2060</v>
      </c>
      <c r="K5067">
        <v>833082</v>
      </c>
      <c r="L5067">
        <v>20754</v>
      </c>
      <c r="M5067">
        <v>5726</v>
      </c>
      <c r="N5067">
        <v>68000000</v>
      </c>
    </row>
    <row r="5068" spans="1:14" x14ac:dyDescent="0.3">
      <c r="A5068" t="s">
        <v>7309</v>
      </c>
      <c r="B5068" t="s">
        <v>2206</v>
      </c>
      <c r="C5068" t="s">
        <v>2224</v>
      </c>
      <c r="D5068" t="s">
        <v>2230</v>
      </c>
      <c r="E5068" s="17">
        <v>44318</v>
      </c>
      <c r="F5068">
        <v>2419</v>
      </c>
      <c r="G5068">
        <v>96</v>
      </c>
      <c r="H5068">
        <v>3364</v>
      </c>
      <c r="I5068">
        <v>793582</v>
      </c>
      <c r="J5068">
        <v>2156</v>
      </c>
      <c r="K5068">
        <v>836446</v>
      </c>
      <c r="L5068">
        <v>38704</v>
      </c>
      <c r="M5068">
        <v>10635</v>
      </c>
      <c r="N5068">
        <v>68000000</v>
      </c>
    </row>
    <row r="5069" spans="1:14" x14ac:dyDescent="0.3">
      <c r="A5069" t="s">
        <v>7310</v>
      </c>
      <c r="B5069" t="s">
        <v>2190</v>
      </c>
      <c r="C5069" t="s">
        <v>2269</v>
      </c>
      <c r="D5069" t="s">
        <v>2270</v>
      </c>
      <c r="E5069" s="17">
        <v>44059</v>
      </c>
      <c r="F5069">
        <v>4224</v>
      </c>
      <c r="G5069">
        <v>14</v>
      </c>
      <c r="H5069">
        <v>2115</v>
      </c>
      <c r="I5069">
        <v>797806</v>
      </c>
      <c r="J5069">
        <v>2170</v>
      </c>
      <c r="K5069">
        <v>838561</v>
      </c>
      <c r="L5069">
        <v>29568</v>
      </c>
      <c r="M5069">
        <v>341</v>
      </c>
      <c r="N5069">
        <v>213000000</v>
      </c>
    </row>
    <row r="5070" spans="1:14" x14ac:dyDescent="0.3">
      <c r="A5070" t="s">
        <v>7311</v>
      </c>
      <c r="B5070" t="s">
        <v>2187</v>
      </c>
      <c r="C5070" t="s">
        <v>2338</v>
      </c>
      <c r="D5070" t="s">
        <v>2339</v>
      </c>
      <c r="E5070" s="17">
        <v>44220</v>
      </c>
      <c r="F5070">
        <v>1196</v>
      </c>
      <c r="G5070">
        <v>48</v>
      </c>
      <c r="H5070">
        <v>224</v>
      </c>
      <c r="I5070">
        <v>799002</v>
      </c>
      <c r="J5070">
        <v>2218</v>
      </c>
      <c r="K5070">
        <v>838785</v>
      </c>
      <c r="L5070">
        <v>14352</v>
      </c>
      <c r="M5070">
        <v>6731</v>
      </c>
      <c r="N5070">
        <v>83000000</v>
      </c>
    </row>
    <row r="5071" spans="1:14" x14ac:dyDescent="0.3">
      <c r="A5071" t="s">
        <v>7312</v>
      </c>
      <c r="B5071" t="s">
        <v>2206</v>
      </c>
      <c r="C5071" t="s">
        <v>2207</v>
      </c>
      <c r="D5071" t="s">
        <v>2208</v>
      </c>
      <c r="E5071" s="17">
        <v>44419</v>
      </c>
      <c r="F5071">
        <v>4567</v>
      </c>
      <c r="G5071">
        <v>110</v>
      </c>
      <c r="H5071">
        <v>846</v>
      </c>
      <c r="I5071">
        <v>803569</v>
      </c>
      <c r="J5071">
        <v>2328</v>
      </c>
      <c r="K5071">
        <v>839631</v>
      </c>
      <c r="L5071">
        <v>54804</v>
      </c>
      <c r="M5071">
        <v>9374</v>
      </c>
      <c r="N5071">
        <v>68000000</v>
      </c>
    </row>
    <row r="5072" spans="1:14" x14ac:dyDescent="0.3">
      <c r="A5072" t="s">
        <v>7313</v>
      </c>
      <c r="B5072" t="s">
        <v>2190</v>
      </c>
      <c r="C5072" t="s">
        <v>2269</v>
      </c>
      <c r="D5072" t="s">
        <v>2288</v>
      </c>
      <c r="E5072" s="17">
        <v>44018</v>
      </c>
      <c r="F5072">
        <v>3524</v>
      </c>
      <c r="G5072">
        <v>7</v>
      </c>
      <c r="H5072">
        <v>4069</v>
      </c>
      <c r="I5072">
        <v>807093</v>
      </c>
      <c r="J5072">
        <v>2335</v>
      </c>
      <c r="K5072">
        <v>843700</v>
      </c>
      <c r="L5072">
        <v>21144</v>
      </c>
      <c r="M5072">
        <v>17430</v>
      </c>
      <c r="N5072">
        <v>213000000</v>
      </c>
    </row>
    <row r="5073" spans="1:14" x14ac:dyDescent="0.3">
      <c r="A5073" t="s">
        <v>7314</v>
      </c>
      <c r="B5073" t="s">
        <v>2190</v>
      </c>
      <c r="C5073" t="s">
        <v>2269</v>
      </c>
      <c r="D5073" t="s">
        <v>2270</v>
      </c>
      <c r="E5073" s="17">
        <v>44100</v>
      </c>
      <c r="F5073">
        <v>1525</v>
      </c>
      <c r="G5073">
        <v>182</v>
      </c>
      <c r="H5073">
        <v>2956</v>
      </c>
      <c r="I5073">
        <v>808618</v>
      </c>
      <c r="J5073">
        <v>2517</v>
      </c>
      <c r="K5073">
        <v>846656</v>
      </c>
      <c r="L5073">
        <v>28975</v>
      </c>
      <c r="M5073">
        <v>1020</v>
      </c>
      <c r="N5073">
        <v>213000000</v>
      </c>
    </row>
    <row r="5074" spans="1:14" x14ac:dyDescent="0.3">
      <c r="A5074" t="s">
        <v>7315</v>
      </c>
      <c r="B5074" t="s">
        <v>2194</v>
      </c>
      <c r="C5074" t="s">
        <v>2204</v>
      </c>
      <c r="D5074" t="s">
        <v>25</v>
      </c>
      <c r="E5074" s="17">
        <v>44437</v>
      </c>
      <c r="F5074">
        <v>1599</v>
      </c>
      <c r="G5074">
        <v>84</v>
      </c>
      <c r="H5074">
        <v>4387</v>
      </c>
      <c r="I5074">
        <v>810217</v>
      </c>
      <c r="J5074">
        <v>2601</v>
      </c>
      <c r="K5074">
        <v>851043</v>
      </c>
      <c r="L5074">
        <v>15990</v>
      </c>
      <c r="M5074">
        <v>14028</v>
      </c>
      <c r="N5074">
        <v>1380000000</v>
      </c>
    </row>
    <row r="5075" spans="1:14" x14ac:dyDescent="0.3">
      <c r="A5075" t="s">
        <v>7316</v>
      </c>
      <c r="B5075" t="s">
        <v>2206</v>
      </c>
      <c r="C5075" t="s">
        <v>2232</v>
      </c>
      <c r="D5075" t="s">
        <v>2233</v>
      </c>
      <c r="E5075" s="17">
        <v>44140</v>
      </c>
      <c r="F5075">
        <v>1044</v>
      </c>
      <c r="G5075">
        <v>127</v>
      </c>
      <c r="H5075">
        <v>2261</v>
      </c>
      <c r="I5075">
        <v>811261</v>
      </c>
      <c r="J5075">
        <v>2728</v>
      </c>
      <c r="K5075">
        <v>853304</v>
      </c>
      <c r="L5075">
        <v>6264</v>
      </c>
      <c r="M5075">
        <v>16252</v>
      </c>
      <c r="N5075">
        <v>68000000</v>
      </c>
    </row>
    <row r="5076" spans="1:14" x14ac:dyDescent="0.3">
      <c r="A5076" t="s">
        <v>7317</v>
      </c>
      <c r="B5076" t="s">
        <v>2187</v>
      </c>
      <c r="C5076" t="s">
        <v>2338</v>
      </c>
      <c r="D5076" t="s">
        <v>2438</v>
      </c>
      <c r="E5076" s="17">
        <v>43962</v>
      </c>
      <c r="F5076">
        <v>2153</v>
      </c>
      <c r="G5076">
        <v>185</v>
      </c>
      <c r="H5076">
        <v>1583</v>
      </c>
      <c r="I5076">
        <v>813414</v>
      </c>
      <c r="J5076">
        <v>2913</v>
      </c>
      <c r="K5076">
        <v>854887</v>
      </c>
      <c r="L5076">
        <v>36601</v>
      </c>
      <c r="M5076">
        <v>2242</v>
      </c>
      <c r="N5076">
        <v>83000000</v>
      </c>
    </row>
    <row r="5077" spans="1:14" x14ac:dyDescent="0.3">
      <c r="A5077" t="s">
        <v>7318</v>
      </c>
      <c r="B5077" t="s">
        <v>2206</v>
      </c>
      <c r="C5077" t="s">
        <v>2257</v>
      </c>
      <c r="D5077" t="s">
        <v>2258</v>
      </c>
      <c r="E5077" s="17">
        <v>44381</v>
      </c>
      <c r="F5077">
        <v>1867</v>
      </c>
      <c r="G5077">
        <v>130</v>
      </c>
      <c r="H5077">
        <v>970</v>
      </c>
      <c r="I5077">
        <v>815281</v>
      </c>
      <c r="J5077">
        <v>3043</v>
      </c>
      <c r="K5077">
        <v>855857</v>
      </c>
      <c r="L5077">
        <v>20537</v>
      </c>
      <c r="M5077">
        <v>8902</v>
      </c>
      <c r="N5077">
        <v>68000000</v>
      </c>
    </row>
    <row r="5078" spans="1:14" x14ac:dyDescent="0.3">
      <c r="A5078" t="s">
        <v>7319</v>
      </c>
      <c r="B5078" t="s">
        <v>2206</v>
      </c>
      <c r="C5078" t="s">
        <v>2224</v>
      </c>
      <c r="D5078" t="s">
        <v>2225</v>
      </c>
      <c r="E5078" s="17">
        <v>43902</v>
      </c>
      <c r="F5078">
        <v>1375</v>
      </c>
      <c r="G5078">
        <v>136</v>
      </c>
      <c r="H5078">
        <v>3972</v>
      </c>
      <c r="I5078">
        <v>816656</v>
      </c>
      <c r="J5078">
        <v>3179</v>
      </c>
      <c r="K5078">
        <v>859829</v>
      </c>
      <c r="L5078">
        <v>23375</v>
      </c>
      <c r="M5078">
        <v>17545</v>
      </c>
      <c r="N5078">
        <v>68000000</v>
      </c>
    </row>
    <row r="5079" spans="1:14" x14ac:dyDescent="0.3">
      <c r="A5079" t="s">
        <v>7320</v>
      </c>
      <c r="B5079" t="s">
        <v>2206</v>
      </c>
      <c r="C5079" t="s">
        <v>2207</v>
      </c>
      <c r="D5079" t="s">
        <v>2263</v>
      </c>
      <c r="E5079" s="17">
        <v>44502</v>
      </c>
      <c r="F5079">
        <v>611</v>
      </c>
      <c r="G5079">
        <v>13</v>
      </c>
      <c r="H5079">
        <v>1216</v>
      </c>
      <c r="I5079">
        <v>817267</v>
      </c>
      <c r="J5079">
        <v>3192</v>
      </c>
      <c r="K5079">
        <v>861045</v>
      </c>
      <c r="L5079">
        <v>11609</v>
      </c>
      <c r="M5079">
        <v>2557</v>
      </c>
      <c r="N5079">
        <v>68000000</v>
      </c>
    </row>
    <row r="5080" spans="1:14" x14ac:dyDescent="0.3">
      <c r="A5080" t="s">
        <v>7321</v>
      </c>
      <c r="B5080" t="s">
        <v>2190</v>
      </c>
      <c r="C5080" t="s">
        <v>2198</v>
      </c>
      <c r="D5080" t="s">
        <v>2306</v>
      </c>
      <c r="E5080" s="17">
        <v>44017</v>
      </c>
      <c r="F5080">
        <v>3316</v>
      </c>
      <c r="G5080">
        <v>90</v>
      </c>
      <c r="H5080">
        <v>1638</v>
      </c>
      <c r="I5080">
        <v>820583</v>
      </c>
      <c r="J5080">
        <v>3282</v>
      </c>
      <c r="K5080">
        <v>862683</v>
      </c>
      <c r="L5080">
        <v>46424</v>
      </c>
      <c r="M5080">
        <v>5547</v>
      </c>
      <c r="N5080">
        <v>213000000</v>
      </c>
    </row>
    <row r="5081" spans="1:14" x14ac:dyDescent="0.3">
      <c r="A5081" t="s">
        <v>7322</v>
      </c>
      <c r="B5081" t="s">
        <v>2211</v>
      </c>
      <c r="C5081" t="s">
        <v>2212</v>
      </c>
      <c r="D5081" t="s">
        <v>2328</v>
      </c>
      <c r="E5081" s="17">
        <v>44316</v>
      </c>
      <c r="F5081">
        <v>1598</v>
      </c>
      <c r="G5081">
        <v>147</v>
      </c>
      <c r="H5081">
        <v>2121</v>
      </c>
      <c r="I5081">
        <v>822181</v>
      </c>
      <c r="J5081">
        <v>3429</v>
      </c>
      <c r="K5081">
        <v>864804</v>
      </c>
      <c r="L5081">
        <v>23970</v>
      </c>
      <c r="M5081">
        <v>14161</v>
      </c>
      <c r="N5081">
        <v>331000000</v>
      </c>
    </row>
    <row r="5082" spans="1:14" x14ac:dyDescent="0.3">
      <c r="A5082" t="s">
        <v>7323</v>
      </c>
      <c r="B5082" t="s">
        <v>2211</v>
      </c>
      <c r="C5082" t="s">
        <v>2212</v>
      </c>
      <c r="D5082" t="s">
        <v>2213</v>
      </c>
      <c r="E5082" s="17">
        <v>44021</v>
      </c>
      <c r="F5082">
        <v>4949</v>
      </c>
      <c r="G5082">
        <v>3</v>
      </c>
      <c r="H5082">
        <v>4720</v>
      </c>
      <c r="I5082">
        <v>827130</v>
      </c>
      <c r="J5082">
        <v>3432</v>
      </c>
      <c r="K5082">
        <v>869524</v>
      </c>
      <c r="L5082">
        <v>74235</v>
      </c>
      <c r="M5082">
        <v>8918</v>
      </c>
      <c r="N5082">
        <v>331000000</v>
      </c>
    </row>
    <row r="5083" spans="1:14" x14ac:dyDescent="0.3">
      <c r="A5083" t="s">
        <v>7324</v>
      </c>
      <c r="B5083" t="s">
        <v>2194</v>
      </c>
      <c r="C5083" t="s">
        <v>2195</v>
      </c>
      <c r="D5083" t="s">
        <v>2196</v>
      </c>
      <c r="E5083" s="17">
        <v>44252</v>
      </c>
      <c r="F5083">
        <v>1977</v>
      </c>
      <c r="G5083">
        <v>151</v>
      </c>
      <c r="H5083">
        <v>2711</v>
      </c>
      <c r="I5083">
        <v>829107</v>
      </c>
      <c r="J5083">
        <v>3583</v>
      </c>
      <c r="K5083">
        <v>872235</v>
      </c>
      <c r="L5083">
        <v>13839</v>
      </c>
      <c r="M5083">
        <v>14193</v>
      </c>
      <c r="N5083">
        <v>1380000000</v>
      </c>
    </row>
    <row r="5084" spans="1:14" x14ac:dyDescent="0.3">
      <c r="A5084" t="s">
        <v>7325</v>
      </c>
      <c r="B5084" t="s">
        <v>2206</v>
      </c>
      <c r="C5084" t="s">
        <v>2207</v>
      </c>
      <c r="D5084" t="s">
        <v>2263</v>
      </c>
      <c r="E5084" s="17">
        <v>43950</v>
      </c>
      <c r="F5084">
        <v>4397</v>
      </c>
      <c r="G5084">
        <v>75</v>
      </c>
      <c r="H5084">
        <v>1286</v>
      </c>
      <c r="I5084">
        <v>833504</v>
      </c>
      <c r="J5084">
        <v>3658</v>
      </c>
      <c r="K5084">
        <v>873521</v>
      </c>
      <c r="L5084">
        <v>52764</v>
      </c>
      <c r="M5084">
        <v>12571</v>
      </c>
      <c r="N5084">
        <v>68000000</v>
      </c>
    </row>
    <row r="5085" spans="1:14" x14ac:dyDescent="0.3">
      <c r="A5085" t="s">
        <v>7326</v>
      </c>
      <c r="B5085" t="s">
        <v>2211</v>
      </c>
      <c r="C5085" t="s">
        <v>2212</v>
      </c>
      <c r="D5085" t="s">
        <v>2328</v>
      </c>
      <c r="E5085" s="17">
        <v>44050</v>
      </c>
      <c r="F5085">
        <v>638</v>
      </c>
      <c r="G5085">
        <v>27</v>
      </c>
      <c r="H5085">
        <v>3157</v>
      </c>
      <c r="I5085">
        <v>834142</v>
      </c>
      <c r="J5085">
        <v>3685</v>
      </c>
      <c r="K5085">
        <v>876678</v>
      </c>
      <c r="L5085">
        <v>4466</v>
      </c>
      <c r="M5085">
        <v>9708</v>
      </c>
      <c r="N5085">
        <v>331000000</v>
      </c>
    </row>
    <row r="5086" spans="1:14" x14ac:dyDescent="0.3">
      <c r="A5086" t="s">
        <v>7327</v>
      </c>
      <c r="B5086" t="s">
        <v>2194</v>
      </c>
      <c r="C5086" t="s">
        <v>27</v>
      </c>
      <c r="D5086" t="s">
        <v>27</v>
      </c>
      <c r="E5086" s="17">
        <v>43883</v>
      </c>
      <c r="F5086">
        <v>4166</v>
      </c>
      <c r="G5086">
        <v>98</v>
      </c>
      <c r="H5086">
        <v>57</v>
      </c>
      <c r="I5086">
        <v>838308</v>
      </c>
      <c r="J5086">
        <v>3783</v>
      </c>
      <c r="K5086">
        <v>876735</v>
      </c>
      <c r="L5086">
        <v>58324</v>
      </c>
      <c r="M5086">
        <v>12726</v>
      </c>
      <c r="N5086">
        <v>1380000000</v>
      </c>
    </row>
    <row r="5087" spans="1:14" x14ac:dyDescent="0.3">
      <c r="A5087" t="s">
        <v>7328</v>
      </c>
      <c r="B5087" t="s">
        <v>2190</v>
      </c>
      <c r="C5087" t="s">
        <v>2198</v>
      </c>
      <c r="D5087" t="s">
        <v>2306</v>
      </c>
      <c r="E5087" s="17">
        <v>44281</v>
      </c>
      <c r="F5087">
        <v>1922</v>
      </c>
      <c r="G5087">
        <v>158</v>
      </c>
      <c r="H5087">
        <v>1684</v>
      </c>
      <c r="I5087">
        <v>840230</v>
      </c>
      <c r="J5087">
        <v>3941</v>
      </c>
      <c r="K5087">
        <v>878419</v>
      </c>
      <c r="L5087">
        <v>19220</v>
      </c>
      <c r="M5087">
        <v>14078</v>
      </c>
      <c r="N5087">
        <v>213000000</v>
      </c>
    </row>
    <row r="5088" spans="1:14" x14ac:dyDescent="0.3">
      <c r="A5088" t="s">
        <v>7329</v>
      </c>
      <c r="B5088" t="s">
        <v>2206</v>
      </c>
      <c r="C5088" t="s">
        <v>2207</v>
      </c>
      <c r="D5088" t="s">
        <v>2263</v>
      </c>
      <c r="E5088" s="17">
        <v>44242</v>
      </c>
      <c r="F5088">
        <v>645</v>
      </c>
      <c r="G5088">
        <v>66</v>
      </c>
      <c r="H5088">
        <v>3488</v>
      </c>
      <c r="I5088">
        <v>840875</v>
      </c>
      <c r="J5088">
        <v>4007</v>
      </c>
      <c r="K5088">
        <v>881907</v>
      </c>
      <c r="L5088">
        <v>3225</v>
      </c>
      <c r="M5088">
        <v>6466</v>
      </c>
      <c r="N5088">
        <v>68000000</v>
      </c>
    </row>
    <row r="5089" spans="1:14" x14ac:dyDescent="0.3">
      <c r="A5089" t="s">
        <v>7330</v>
      </c>
      <c r="B5089" t="s">
        <v>2187</v>
      </c>
      <c r="C5089" t="s">
        <v>2338</v>
      </c>
      <c r="D5089" t="s">
        <v>2438</v>
      </c>
      <c r="E5089" s="17">
        <v>44473</v>
      </c>
      <c r="F5089">
        <v>4269</v>
      </c>
      <c r="G5089">
        <v>191</v>
      </c>
      <c r="H5089">
        <v>1304</v>
      </c>
      <c r="I5089">
        <v>845144</v>
      </c>
      <c r="J5089">
        <v>4198</v>
      </c>
      <c r="K5089">
        <v>883211</v>
      </c>
      <c r="L5089">
        <v>51228</v>
      </c>
      <c r="M5089">
        <v>6858</v>
      </c>
      <c r="N5089">
        <v>83000000</v>
      </c>
    </row>
    <row r="5090" spans="1:14" x14ac:dyDescent="0.3">
      <c r="A5090" t="s">
        <v>7331</v>
      </c>
      <c r="B5090" t="s">
        <v>2190</v>
      </c>
      <c r="C5090" t="s">
        <v>2252</v>
      </c>
      <c r="D5090" t="s">
        <v>2253</v>
      </c>
      <c r="E5090" s="17">
        <v>44067</v>
      </c>
      <c r="F5090">
        <v>1998</v>
      </c>
      <c r="G5090">
        <v>116</v>
      </c>
      <c r="H5090">
        <v>1630</v>
      </c>
      <c r="I5090">
        <v>847142</v>
      </c>
      <c r="J5090">
        <v>4314</v>
      </c>
      <c r="K5090">
        <v>884841</v>
      </c>
      <c r="L5090">
        <v>21978</v>
      </c>
      <c r="M5090">
        <v>6556</v>
      </c>
      <c r="N5090">
        <v>213000000</v>
      </c>
    </row>
    <row r="5091" spans="1:14" x14ac:dyDescent="0.3">
      <c r="A5091" t="s">
        <v>7332</v>
      </c>
      <c r="B5091" t="s">
        <v>2194</v>
      </c>
      <c r="C5091" t="s">
        <v>27</v>
      </c>
      <c r="D5091" t="s">
        <v>27</v>
      </c>
      <c r="E5091" s="17">
        <v>44550</v>
      </c>
      <c r="F5091">
        <v>89</v>
      </c>
      <c r="G5091">
        <v>16</v>
      </c>
      <c r="H5091">
        <v>4080</v>
      </c>
      <c r="I5091">
        <v>847231</v>
      </c>
      <c r="J5091">
        <v>4330</v>
      </c>
      <c r="K5091">
        <v>888921</v>
      </c>
      <c r="L5091">
        <v>445</v>
      </c>
      <c r="M5091">
        <v>16005</v>
      </c>
      <c r="N5091">
        <v>1380000000</v>
      </c>
    </row>
    <row r="5092" spans="1:14" x14ac:dyDescent="0.3">
      <c r="A5092" t="s">
        <v>7333</v>
      </c>
      <c r="B5092" t="s">
        <v>2190</v>
      </c>
      <c r="C5092" t="s">
        <v>2198</v>
      </c>
      <c r="D5092" t="s">
        <v>2306</v>
      </c>
      <c r="E5092" s="17">
        <v>44236</v>
      </c>
      <c r="F5092">
        <v>3278</v>
      </c>
      <c r="G5092">
        <v>133</v>
      </c>
      <c r="H5092">
        <v>4303</v>
      </c>
      <c r="I5092">
        <v>850509</v>
      </c>
      <c r="J5092">
        <v>4463</v>
      </c>
      <c r="K5092">
        <v>893224</v>
      </c>
      <c r="L5092">
        <v>59004</v>
      </c>
      <c r="M5092">
        <v>19725</v>
      </c>
      <c r="N5092">
        <v>213000000</v>
      </c>
    </row>
    <row r="5093" spans="1:14" x14ac:dyDescent="0.3">
      <c r="A5093" t="s">
        <v>7334</v>
      </c>
      <c r="B5093" t="s">
        <v>2187</v>
      </c>
      <c r="C5093" t="s">
        <v>2188</v>
      </c>
      <c r="D5093" t="s">
        <v>2188</v>
      </c>
      <c r="E5093" s="17">
        <v>44438</v>
      </c>
      <c r="F5093">
        <v>2366</v>
      </c>
      <c r="G5093">
        <v>106</v>
      </c>
      <c r="H5093">
        <v>1166</v>
      </c>
      <c r="I5093">
        <v>852875</v>
      </c>
      <c r="J5093">
        <v>4569</v>
      </c>
      <c r="K5093">
        <v>894390</v>
      </c>
      <c r="L5093">
        <v>42588</v>
      </c>
      <c r="M5093">
        <v>4772</v>
      </c>
      <c r="N5093">
        <v>83000000</v>
      </c>
    </row>
    <row r="5094" spans="1:14" x14ac:dyDescent="0.3">
      <c r="A5094" t="s">
        <v>7335</v>
      </c>
      <c r="B5094" t="s">
        <v>2190</v>
      </c>
      <c r="C5094" t="s">
        <v>2269</v>
      </c>
      <c r="D5094" t="s">
        <v>2270</v>
      </c>
      <c r="E5094" s="17">
        <v>44252</v>
      </c>
      <c r="F5094">
        <v>823</v>
      </c>
      <c r="G5094">
        <v>187</v>
      </c>
      <c r="H5094">
        <v>412</v>
      </c>
      <c r="I5094">
        <v>853698</v>
      </c>
      <c r="J5094">
        <v>4756</v>
      </c>
      <c r="K5094">
        <v>894802</v>
      </c>
      <c r="L5094">
        <v>9053</v>
      </c>
      <c r="M5094">
        <v>19313</v>
      </c>
      <c r="N5094">
        <v>213000000</v>
      </c>
    </row>
    <row r="5095" spans="1:14" x14ac:dyDescent="0.3">
      <c r="A5095" t="s">
        <v>7336</v>
      </c>
      <c r="B5095" t="s">
        <v>2194</v>
      </c>
      <c r="C5095" t="s">
        <v>2221</v>
      </c>
      <c r="D5095" t="s">
        <v>2222</v>
      </c>
      <c r="E5095" s="17">
        <v>44542</v>
      </c>
      <c r="F5095">
        <v>550</v>
      </c>
      <c r="G5095">
        <v>80</v>
      </c>
      <c r="H5095">
        <v>1618</v>
      </c>
      <c r="I5095">
        <v>854248</v>
      </c>
      <c r="J5095">
        <v>4836</v>
      </c>
      <c r="K5095">
        <v>896420</v>
      </c>
      <c r="L5095">
        <v>8250</v>
      </c>
      <c r="M5095">
        <v>18026</v>
      </c>
      <c r="N5095">
        <v>1380000000</v>
      </c>
    </row>
    <row r="5096" spans="1:14" x14ac:dyDescent="0.3">
      <c r="A5096" t="s">
        <v>7337</v>
      </c>
      <c r="B5096" t="s">
        <v>2187</v>
      </c>
      <c r="C5096" t="s">
        <v>2338</v>
      </c>
      <c r="D5096" t="s">
        <v>2438</v>
      </c>
      <c r="E5096" s="17">
        <v>44077</v>
      </c>
      <c r="F5096">
        <v>59</v>
      </c>
      <c r="G5096">
        <v>10</v>
      </c>
      <c r="H5096">
        <v>2777</v>
      </c>
      <c r="I5096">
        <v>854307</v>
      </c>
      <c r="J5096">
        <v>4846</v>
      </c>
      <c r="K5096">
        <v>899197</v>
      </c>
      <c r="L5096">
        <v>531</v>
      </c>
      <c r="M5096">
        <v>1874</v>
      </c>
      <c r="N5096">
        <v>83000000</v>
      </c>
    </row>
    <row r="5097" spans="1:14" x14ac:dyDescent="0.3">
      <c r="A5097" t="s">
        <v>7338</v>
      </c>
      <c r="B5097" t="s">
        <v>2187</v>
      </c>
      <c r="C5097" t="s">
        <v>2188</v>
      </c>
      <c r="D5097" t="s">
        <v>2188</v>
      </c>
      <c r="E5097" s="17">
        <v>43902</v>
      </c>
      <c r="F5097">
        <v>4222</v>
      </c>
      <c r="G5097">
        <v>165</v>
      </c>
      <c r="H5097">
        <v>739</v>
      </c>
      <c r="I5097">
        <v>858529</v>
      </c>
      <c r="J5097">
        <v>5011</v>
      </c>
      <c r="K5097">
        <v>899936</v>
      </c>
      <c r="L5097">
        <v>25332</v>
      </c>
      <c r="M5097">
        <v>17236</v>
      </c>
      <c r="N5097">
        <v>83000000</v>
      </c>
    </row>
    <row r="5098" spans="1:14" x14ac:dyDescent="0.3">
      <c r="A5098" t="s">
        <v>7339</v>
      </c>
      <c r="B5098" t="s">
        <v>2190</v>
      </c>
      <c r="C5098" t="s">
        <v>2269</v>
      </c>
      <c r="D5098" t="s">
        <v>2270</v>
      </c>
      <c r="E5098" s="17">
        <v>44015</v>
      </c>
      <c r="F5098">
        <v>4178</v>
      </c>
      <c r="G5098">
        <v>100</v>
      </c>
      <c r="H5098">
        <v>4899</v>
      </c>
      <c r="I5098">
        <v>862707</v>
      </c>
      <c r="J5098">
        <v>5111</v>
      </c>
      <c r="K5098">
        <v>4835</v>
      </c>
      <c r="L5098">
        <v>20890</v>
      </c>
      <c r="M5098">
        <v>3100</v>
      </c>
      <c r="N5098">
        <v>213000000</v>
      </c>
    </row>
    <row r="5099" spans="1:14" x14ac:dyDescent="0.3">
      <c r="A5099" t="s">
        <v>7340</v>
      </c>
      <c r="B5099" t="s">
        <v>2187</v>
      </c>
      <c r="C5099" t="s">
        <v>2201</v>
      </c>
      <c r="D5099" t="s">
        <v>2202</v>
      </c>
      <c r="E5099" s="17">
        <v>43836</v>
      </c>
      <c r="F5099">
        <v>1243</v>
      </c>
      <c r="G5099">
        <v>161</v>
      </c>
      <c r="H5099">
        <v>4514</v>
      </c>
      <c r="I5099">
        <v>863950</v>
      </c>
      <c r="J5099">
        <v>5272</v>
      </c>
      <c r="K5099">
        <v>9349</v>
      </c>
      <c r="L5099">
        <v>22374</v>
      </c>
      <c r="M5099">
        <v>9936</v>
      </c>
      <c r="N5099">
        <v>83000000</v>
      </c>
    </row>
    <row r="5100" spans="1:14" x14ac:dyDescent="0.3">
      <c r="A5100" t="s">
        <v>7341</v>
      </c>
      <c r="B5100" t="s">
        <v>2190</v>
      </c>
      <c r="C5100" t="s">
        <v>2191</v>
      </c>
      <c r="D5100" t="s">
        <v>2285</v>
      </c>
      <c r="E5100" s="17">
        <v>44036</v>
      </c>
      <c r="F5100">
        <v>3479</v>
      </c>
      <c r="G5100">
        <v>174</v>
      </c>
      <c r="H5100">
        <v>918</v>
      </c>
      <c r="I5100">
        <v>867429</v>
      </c>
      <c r="J5100">
        <v>5446</v>
      </c>
      <c r="K5100">
        <v>10267</v>
      </c>
      <c r="L5100">
        <v>20874</v>
      </c>
      <c r="M5100">
        <v>7216</v>
      </c>
      <c r="N5100">
        <v>213000000</v>
      </c>
    </row>
    <row r="5101" spans="1:14" x14ac:dyDescent="0.3">
      <c r="A5101" t="s">
        <v>7342</v>
      </c>
      <c r="B5101" t="s">
        <v>2206</v>
      </c>
      <c r="C5101" t="s">
        <v>2207</v>
      </c>
      <c r="D5101" t="s">
        <v>2263</v>
      </c>
      <c r="E5101" s="17">
        <v>44374</v>
      </c>
      <c r="F5101">
        <v>945</v>
      </c>
      <c r="G5101">
        <v>159</v>
      </c>
      <c r="H5101">
        <v>2248</v>
      </c>
      <c r="I5101">
        <v>868374</v>
      </c>
      <c r="J5101">
        <v>5605</v>
      </c>
      <c r="K5101">
        <v>12515</v>
      </c>
      <c r="L5101">
        <v>16065</v>
      </c>
      <c r="M5101">
        <v>18424</v>
      </c>
      <c r="N5101">
        <v>68000000</v>
      </c>
    </row>
    <row r="5102" spans="1:14" x14ac:dyDescent="0.3">
      <c r="A5102" t="s">
        <v>7343</v>
      </c>
      <c r="B5102" t="s">
        <v>2187</v>
      </c>
      <c r="C5102" t="s">
        <v>2255</v>
      </c>
      <c r="D5102" t="s">
        <v>2255</v>
      </c>
      <c r="E5102" s="17">
        <v>44441</v>
      </c>
      <c r="F5102">
        <v>1640</v>
      </c>
      <c r="G5102">
        <v>106</v>
      </c>
      <c r="H5102">
        <v>4082</v>
      </c>
      <c r="I5102">
        <v>870014</v>
      </c>
      <c r="J5102">
        <v>5711</v>
      </c>
      <c r="K5102">
        <v>16597</v>
      </c>
      <c r="L5102">
        <v>16400</v>
      </c>
      <c r="M5102">
        <v>5121</v>
      </c>
      <c r="N5102">
        <v>83000000</v>
      </c>
    </row>
    <row r="5103" spans="1:14" x14ac:dyDescent="0.3">
      <c r="A5103" t="s">
        <v>7344</v>
      </c>
      <c r="B5103" t="s">
        <v>2190</v>
      </c>
      <c r="C5103" t="s">
        <v>2191</v>
      </c>
      <c r="D5103" t="s">
        <v>2192</v>
      </c>
      <c r="E5103" s="17">
        <v>44217</v>
      </c>
      <c r="F5103">
        <v>1952</v>
      </c>
      <c r="G5103">
        <v>119</v>
      </c>
      <c r="H5103">
        <v>4175</v>
      </c>
      <c r="I5103">
        <v>871966</v>
      </c>
      <c r="J5103">
        <v>5830</v>
      </c>
      <c r="K5103">
        <v>20772</v>
      </c>
      <c r="L5103">
        <v>11712</v>
      </c>
      <c r="M5103">
        <v>8901</v>
      </c>
      <c r="N5103">
        <v>213000000</v>
      </c>
    </row>
    <row r="5104" spans="1:14" x14ac:dyDescent="0.3">
      <c r="A5104" t="s">
        <v>7345</v>
      </c>
      <c r="B5104" t="s">
        <v>2206</v>
      </c>
      <c r="C5104" t="s">
        <v>2224</v>
      </c>
      <c r="D5104" t="s">
        <v>2230</v>
      </c>
      <c r="E5104" s="17">
        <v>44529</v>
      </c>
      <c r="F5104">
        <v>2633</v>
      </c>
      <c r="G5104">
        <v>184</v>
      </c>
      <c r="H5104">
        <v>1503</v>
      </c>
      <c r="I5104">
        <v>874599</v>
      </c>
      <c r="J5104">
        <v>6014</v>
      </c>
      <c r="K5104">
        <v>22275</v>
      </c>
      <c r="L5104">
        <v>44761</v>
      </c>
      <c r="M5104">
        <v>10840</v>
      </c>
      <c r="N5104">
        <v>68000000</v>
      </c>
    </row>
    <row r="5105" spans="1:14" x14ac:dyDescent="0.3">
      <c r="A5105" t="s">
        <v>7346</v>
      </c>
      <c r="B5105" t="s">
        <v>2187</v>
      </c>
      <c r="C5105" t="s">
        <v>2201</v>
      </c>
      <c r="D5105" t="s">
        <v>2272</v>
      </c>
      <c r="E5105" s="17">
        <v>43906</v>
      </c>
      <c r="F5105">
        <v>3501</v>
      </c>
      <c r="G5105">
        <v>173</v>
      </c>
      <c r="H5105">
        <v>3227</v>
      </c>
      <c r="I5105">
        <v>878100</v>
      </c>
      <c r="J5105">
        <v>6187</v>
      </c>
      <c r="K5105">
        <v>25502</v>
      </c>
      <c r="L5105">
        <v>35010</v>
      </c>
      <c r="M5105">
        <v>69</v>
      </c>
      <c r="N5105">
        <v>83000000</v>
      </c>
    </row>
    <row r="5106" spans="1:14" x14ac:dyDescent="0.3">
      <c r="A5106" t="s">
        <v>7347</v>
      </c>
      <c r="B5106" t="s">
        <v>2206</v>
      </c>
      <c r="C5106" t="s">
        <v>2224</v>
      </c>
      <c r="D5106" t="s">
        <v>2230</v>
      </c>
      <c r="E5106" s="17">
        <v>44007</v>
      </c>
      <c r="F5106">
        <v>889</v>
      </c>
      <c r="G5106">
        <v>162</v>
      </c>
      <c r="H5106">
        <v>827</v>
      </c>
      <c r="I5106">
        <v>878989</v>
      </c>
      <c r="J5106">
        <v>6349</v>
      </c>
      <c r="K5106">
        <v>26329</v>
      </c>
      <c r="L5106">
        <v>15113</v>
      </c>
      <c r="M5106">
        <v>4800</v>
      </c>
      <c r="N5106">
        <v>68000000</v>
      </c>
    </row>
    <row r="5107" spans="1:14" x14ac:dyDescent="0.3">
      <c r="A5107" t="s">
        <v>7348</v>
      </c>
      <c r="B5107" t="s">
        <v>2187</v>
      </c>
      <c r="C5107" t="s">
        <v>2201</v>
      </c>
      <c r="D5107" t="s">
        <v>2272</v>
      </c>
      <c r="E5107" s="17">
        <v>44179</v>
      </c>
      <c r="F5107">
        <v>573</v>
      </c>
      <c r="G5107">
        <v>149</v>
      </c>
      <c r="H5107">
        <v>3231</v>
      </c>
      <c r="I5107">
        <v>879562</v>
      </c>
      <c r="J5107">
        <v>6498</v>
      </c>
      <c r="K5107">
        <v>29560</v>
      </c>
      <c r="L5107">
        <v>10887</v>
      </c>
      <c r="M5107">
        <v>19518</v>
      </c>
      <c r="N5107">
        <v>83000000</v>
      </c>
    </row>
    <row r="5108" spans="1:14" x14ac:dyDescent="0.3">
      <c r="A5108" t="s">
        <v>7349</v>
      </c>
      <c r="B5108" t="s">
        <v>2194</v>
      </c>
      <c r="C5108" t="s">
        <v>2204</v>
      </c>
      <c r="D5108" t="s">
        <v>25</v>
      </c>
      <c r="E5108" s="17">
        <v>44085</v>
      </c>
      <c r="F5108">
        <v>512</v>
      </c>
      <c r="G5108">
        <v>143</v>
      </c>
      <c r="H5108">
        <v>2873</v>
      </c>
      <c r="I5108">
        <v>880074</v>
      </c>
      <c r="J5108">
        <v>6641</v>
      </c>
      <c r="K5108">
        <v>32433</v>
      </c>
      <c r="L5108">
        <v>8192</v>
      </c>
      <c r="M5108">
        <v>18038</v>
      </c>
      <c r="N5108">
        <v>1380000000</v>
      </c>
    </row>
    <row r="5109" spans="1:14" x14ac:dyDescent="0.3">
      <c r="A5109" t="s">
        <v>7350</v>
      </c>
      <c r="B5109" t="s">
        <v>2194</v>
      </c>
      <c r="C5109" t="s">
        <v>2221</v>
      </c>
      <c r="D5109" t="s">
        <v>2281</v>
      </c>
      <c r="E5109" s="17">
        <v>44532</v>
      </c>
      <c r="F5109">
        <v>4160</v>
      </c>
      <c r="G5109">
        <v>105</v>
      </c>
      <c r="H5109">
        <v>1617</v>
      </c>
      <c r="I5109">
        <v>884234</v>
      </c>
      <c r="J5109">
        <v>6746</v>
      </c>
      <c r="K5109">
        <v>34050</v>
      </c>
      <c r="L5109">
        <v>49920</v>
      </c>
      <c r="M5109">
        <v>17300</v>
      </c>
      <c r="N5109">
        <v>1380000000</v>
      </c>
    </row>
    <row r="5110" spans="1:14" x14ac:dyDescent="0.3">
      <c r="A5110" t="s">
        <v>7351</v>
      </c>
      <c r="B5110" t="s">
        <v>2190</v>
      </c>
      <c r="C5110" t="s">
        <v>2191</v>
      </c>
      <c r="D5110" t="s">
        <v>2192</v>
      </c>
      <c r="E5110" s="17">
        <v>44138</v>
      </c>
      <c r="F5110">
        <v>1964</v>
      </c>
      <c r="G5110">
        <v>117</v>
      </c>
      <c r="H5110">
        <v>1185</v>
      </c>
      <c r="I5110">
        <v>886198</v>
      </c>
      <c r="J5110">
        <v>6863</v>
      </c>
      <c r="K5110">
        <v>35235</v>
      </c>
      <c r="L5110">
        <v>23568</v>
      </c>
      <c r="M5110">
        <v>10736</v>
      </c>
      <c r="N5110">
        <v>213000000</v>
      </c>
    </row>
    <row r="5111" spans="1:14" x14ac:dyDescent="0.3">
      <c r="A5111" t="s">
        <v>7352</v>
      </c>
      <c r="B5111" t="s">
        <v>2211</v>
      </c>
      <c r="C5111" t="s">
        <v>2212</v>
      </c>
      <c r="D5111" t="s">
        <v>2213</v>
      </c>
      <c r="E5111" s="17">
        <v>44175</v>
      </c>
      <c r="F5111">
        <v>4051</v>
      </c>
      <c r="G5111">
        <v>75</v>
      </c>
      <c r="H5111">
        <v>1684</v>
      </c>
      <c r="I5111">
        <v>890249</v>
      </c>
      <c r="J5111">
        <v>6938</v>
      </c>
      <c r="K5111">
        <v>36919</v>
      </c>
      <c r="L5111">
        <v>40510</v>
      </c>
      <c r="M5111">
        <v>1050</v>
      </c>
      <c r="N5111">
        <v>331000000</v>
      </c>
    </row>
    <row r="5112" spans="1:14" x14ac:dyDescent="0.3">
      <c r="A5112" t="s">
        <v>7353</v>
      </c>
      <c r="B5112" t="s">
        <v>2194</v>
      </c>
      <c r="C5112" t="s">
        <v>2195</v>
      </c>
      <c r="D5112" t="s">
        <v>2296</v>
      </c>
      <c r="E5112" s="17">
        <v>43957</v>
      </c>
      <c r="F5112">
        <v>2230</v>
      </c>
      <c r="G5112">
        <v>4</v>
      </c>
      <c r="H5112">
        <v>509</v>
      </c>
      <c r="I5112">
        <v>892479</v>
      </c>
      <c r="J5112">
        <v>6942</v>
      </c>
      <c r="K5112">
        <v>37428</v>
      </c>
      <c r="L5112">
        <v>20070</v>
      </c>
      <c r="M5112">
        <v>17598</v>
      </c>
      <c r="N5112">
        <v>1380000000</v>
      </c>
    </row>
    <row r="5113" spans="1:14" x14ac:dyDescent="0.3">
      <c r="A5113" t="s">
        <v>7354</v>
      </c>
      <c r="B5113" t="s">
        <v>2211</v>
      </c>
      <c r="C5113" t="s">
        <v>2237</v>
      </c>
      <c r="D5113" t="s">
        <v>2238</v>
      </c>
      <c r="E5113" s="17">
        <v>44117</v>
      </c>
      <c r="F5113">
        <v>2283</v>
      </c>
      <c r="G5113">
        <v>25</v>
      </c>
      <c r="H5113">
        <v>694</v>
      </c>
      <c r="I5113">
        <v>894762</v>
      </c>
      <c r="J5113">
        <v>6967</v>
      </c>
      <c r="K5113">
        <v>38122</v>
      </c>
      <c r="L5113">
        <v>18264</v>
      </c>
      <c r="M5113">
        <v>1814</v>
      </c>
      <c r="N5113">
        <v>331000000</v>
      </c>
    </row>
    <row r="5114" spans="1:14" x14ac:dyDescent="0.3">
      <c r="A5114" t="s">
        <v>7355</v>
      </c>
      <c r="B5114" t="s">
        <v>2206</v>
      </c>
      <c r="C5114" t="s">
        <v>2257</v>
      </c>
      <c r="D5114" t="s">
        <v>2258</v>
      </c>
      <c r="E5114" s="17">
        <v>44555</v>
      </c>
      <c r="F5114">
        <v>4984</v>
      </c>
      <c r="G5114">
        <v>76</v>
      </c>
      <c r="H5114">
        <v>3279</v>
      </c>
      <c r="I5114">
        <v>899746</v>
      </c>
      <c r="J5114">
        <v>7043</v>
      </c>
      <c r="K5114">
        <v>41401</v>
      </c>
      <c r="L5114">
        <v>89712</v>
      </c>
      <c r="M5114">
        <v>3299</v>
      </c>
      <c r="N5114">
        <v>68000000</v>
      </c>
    </row>
    <row r="5115" spans="1:14" x14ac:dyDescent="0.3">
      <c r="A5115" t="s">
        <v>7356</v>
      </c>
      <c r="B5115" t="s">
        <v>2206</v>
      </c>
      <c r="C5115" t="s">
        <v>2207</v>
      </c>
      <c r="D5115" t="s">
        <v>2263</v>
      </c>
      <c r="E5115" s="17">
        <v>44426</v>
      </c>
      <c r="F5115">
        <v>611</v>
      </c>
      <c r="G5115">
        <v>151</v>
      </c>
      <c r="H5115">
        <v>4016</v>
      </c>
      <c r="I5115">
        <v>900357</v>
      </c>
      <c r="J5115">
        <v>7194</v>
      </c>
      <c r="K5115">
        <v>45417</v>
      </c>
      <c r="L5115">
        <v>6110</v>
      </c>
      <c r="M5115">
        <v>1081</v>
      </c>
      <c r="N5115">
        <v>68000000</v>
      </c>
    </row>
    <row r="5116" spans="1:14" x14ac:dyDescent="0.3">
      <c r="A5116" t="s">
        <v>7357</v>
      </c>
      <c r="B5116" t="s">
        <v>2211</v>
      </c>
      <c r="C5116" t="s">
        <v>2212</v>
      </c>
      <c r="D5116" t="s">
        <v>2213</v>
      </c>
      <c r="E5116" s="17">
        <v>44317</v>
      </c>
      <c r="F5116">
        <v>437</v>
      </c>
      <c r="G5116">
        <v>66</v>
      </c>
      <c r="H5116">
        <v>2068</v>
      </c>
      <c r="I5116">
        <v>900794</v>
      </c>
      <c r="J5116">
        <v>7260</v>
      </c>
      <c r="K5116">
        <v>47485</v>
      </c>
      <c r="L5116">
        <v>7429</v>
      </c>
      <c r="M5116">
        <v>9004</v>
      </c>
      <c r="N5116">
        <v>331000000</v>
      </c>
    </row>
    <row r="5117" spans="1:14" x14ac:dyDescent="0.3">
      <c r="A5117" t="s">
        <v>7358</v>
      </c>
      <c r="B5117" t="s">
        <v>2190</v>
      </c>
      <c r="C5117" t="s">
        <v>2191</v>
      </c>
      <c r="D5117" t="s">
        <v>2192</v>
      </c>
      <c r="E5117" s="17">
        <v>44213</v>
      </c>
      <c r="F5117">
        <v>1459</v>
      </c>
      <c r="G5117">
        <v>31</v>
      </c>
      <c r="H5117">
        <v>1246</v>
      </c>
      <c r="I5117">
        <v>902253</v>
      </c>
      <c r="J5117">
        <v>7291</v>
      </c>
      <c r="K5117">
        <v>48731</v>
      </c>
      <c r="L5117">
        <v>27721</v>
      </c>
      <c r="M5117">
        <v>4816</v>
      </c>
      <c r="N5117">
        <v>213000000</v>
      </c>
    </row>
    <row r="5118" spans="1:14" x14ac:dyDescent="0.3">
      <c r="A5118" t="s">
        <v>7359</v>
      </c>
      <c r="B5118" t="s">
        <v>2187</v>
      </c>
      <c r="C5118" t="s">
        <v>2255</v>
      </c>
      <c r="D5118" t="s">
        <v>2255</v>
      </c>
      <c r="E5118" s="17">
        <v>44236</v>
      </c>
      <c r="F5118">
        <v>523</v>
      </c>
      <c r="G5118">
        <v>150</v>
      </c>
      <c r="H5118">
        <v>399</v>
      </c>
      <c r="I5118">
        <v>902776</v>
      </c>
      <c r="J5118">
        <v>7441</v>
      </c>
      <c r="K5118">
        <v>49130</v>
      </c>
      <c r="L5118">
        <v>4707</v>
      </c>
      <c r="M5118">
        <v>6797</v>
      </c>
      <c r="N5118">
        <v>83000000</v>
      </c>
    </row>
    <row r="5119" spans="1:14" x14ac:dyDescent="0.3">
      <c r="A5119" t="s">
        <v>7360</v>
      </c>
      <c r="B5119" t="s">
        <v>2211</v>
      </c>
      <c r="C5119" t="s">
        <v>2212</v>
      </c>
      <c r="D5119" t="s">
        <v>2328</v>
      </c>
      <c r="E5119" s="17">
        <v>44218</v>
      </c>
      <c r="F5119">
        <v>3577</v>
      </c>
      <c r="G5119">
        <v>176</v>
      </c>
      <c r="H5119">
        <v>2607</v>
      </c>
      <c r="I5119">
        <v>906353</v>
      </c>
      <c r="J5119">
        <v>7617</v>
      </c>
      <c r="K5119">
        <v>51737</v>
      </c>
      <c r="L5119">
        <v>50078</v>
      </c>
      <c r="M5119">
        <v>6672</v>
      </c>
      <c r="N5119">
        <v>331000000</v>
      </c>
    </row>
    <row r="5120" spans="1:14" x14ac:dyDescent="0.3">
      <c r="A5120" t="s">
        <v>7361</v>
      </c>
      <c r="B5120" t="s">
        <v>2211</v>
      </c>
      <c r="C5120" t="s">
        <v>2212</v>
      </c>
      <c r="D5120" t="s">
        <v>2213</v>
      </c>
      <c r="E5120" s="17">
        <v>44355</v>
      </c>
      <c r="F5120">
        <v>4895</v>
      </c>
      <c r="G5120">
        <v>118</v>
      </c>
      <c r="H5120">
        <v>4584</v>
      </c>
      <c r="I5120">
        <v>911248</v>
      </c>
      <c r="J5120">
        <v>7735</v>
      </c>
      <c r="K5120">
        <v>56321</v>
      </c>
      <c r="L5120">
        <v>93005</v>
      </c>
      <c r="M5120">
        <v>9116</v>
      </c>
      <c r="N5120">
        <v>331000000</v>
      </c>
    </row>
    <row r="5121" spans="1:14" x14ac:dyDescent="0.3">
      <c r="A5121" t="s">
        <v>7362</v>
      </c>
      <c r="B5121" t="s">
        <v>2211</v>
      </c>
      <c r="C5121" t="s">
        <v>2237</v>
      </c>
      <c r="D5121" t="s">
        <v>2250</v>
      </c>
      <c r="E5121" s="17">
        <v>44387</v>
      </c>
      <c r="F5121">
        <v>3398</v>
      </c>
      <c r="G5121">
        <v>189</v>
      </c>
      <c r="H5121">
        <v>287</v>
      </c>
      <c r="I5121">
        <v>914646</v>
      </c>
      <c r="J5121">
        <v>7924</v>
      </c>
      <c r="K5121">
        <v>56608</v>
      </c>
      <c r="L5121">
        <v>64562</v>
      </c>
      <c r="M5121">
        <v>6895</v>
      </c>
      <c r="N5121">
        <v>331000000</v>
      </c>
    </row>
    <row r="5122" spans="1:14" x14ac:dyDescent="0.3">
      <c r="A5122" t="s">
        <v>7363</v>
      </c>
      <c r="B5122" t="s">
        <v>2211</v>
      </c>
      <c r="C5122" t="s">
        <v>2237</v>
      </c>
      <c r="D5122" t="s">
        <v>2238</v>
      </c>
      <c r="E5122" s="17">
        <v>44469</v>
      </c>
      <c r="F5122">
        <v>2261</v>
      </c>
      <c r="G5122">
        <v>101</v>
      </c>
      <c r="H5122">
        <v>1403</v>
      </c>
      <c r="I5122">
        <v>916907</v>
      </c>
      <c r="J5122">
        <v>8025</v>
      </c>
      <c r="K5122">
        <v>58011</v>
      </c>
      <c r="L5122">
        <v>18088</v>
      </c>
      <c r="M5122">
        <v>16158</v>
      </c>
      <c r="N5122">
        <v>331000000</v>
      </c>
    </row>
    <row r="5123" spans="1:14" x14ac:dyDescent="0.3">
      <c r="A5123" t="s">
        <v>7364</v>
      </c>
      <c r="B5123" t="s">
        <v>2211</v>
      </c>
      <c r="C5123" t="s">
        <v>2237</v>
      </c>
      <c r="D5123" t="s">
        <v>2250</v>
      </c>
      <c r="E5123" s="17">
        <v>44456</v>
      </c>
      <c r="F5123">
        <v>1023</v>
      </c>
      <c r="G5123">
        <v>108</v>
      </c>
      <c r="H5123">
        <v>4532</v>
      </c>
      <c r="I5123">
        <v>917930</v>
      </c>
      <c r="J5123">
        <v>8133</v>
      </c>
      <c r="K5123">
        <v>62543</v>
      </c>
      <c r="L5123">
        <v>10230</v>
      </c>
      <c r="M5123">
        <v>19553</v>
      </c>
      <c r="N5123">
        <v>331000000</v>
      </c>
    </row>
    <row r="5124" spans="1:14" x14ac:dyDescent="0.3">
      <c r="A5124" t="s">
        <v>7365</v>
      </c>
      <c r="B5124" t="s">
        <v>2190</v>
      </c>
      <c r="C5124" t="s">
        <v>2252</v>
      </c>
      <c r="D5124" t="s">
        <v>2301</v>
      </c>
      <c r="E5124" s="17">
        <v>44106</v>
      </c>
      <c r="F5124">
        <v>1579</v>
      </c>
      <c r="G5124">
        <v>78</v>
      </c>
      <c r="H5124">
        <v>2177</v>
      </c>
      <c r="I5124">
        <v>919509</v>
      </c>
      <c r="J5124">
        <v>8211</v>
      </c>
      <c r="K5124">
        <v>64720</v>
      </c>
      <c r="L5124">
        <v>20527</v>
      </c>
      <c r="M5124">
        <v>18489</v>
      </c>
      <c r="N5124">
        <v>213000000</v>
      </c>
    </row>
    <row r="5125" spans="1:14" x14ac:dyDescent="0.3">
      <c r="A5125" t="s">
        <v>7366</v>
      </c>
      <c r="B5125" t="s">
        <v>2194</v>
      </c>
      <c r="C5125" t="s">
        <v>2204</v>
      </c>
      <c r="D5125" t="s">
        <v>25</v>
      </c>
      <c r="E5125" s="17">
        <v>44330</v>
      </c>
      <c r="F5125">
        <v>321</v>
      </c>
      <c r="G5125">
        <v>65</v>
      </c>
      <c r="H5125">
        <v>440</v>
      </c>
      <c r="I5125">
        <v>919830</v>
      </c>
      <c r="J5125">
        <v>8276</v>
      </c>
      <c r="K5125">
        <v>65160</v>
      </c>
      <c r="L5125">
        <v>4173</v>
      </c>
      <c r="M5125">
        <v>17754</v>
      </c>
      <c r="N5125">
        <v>1380000000</v>
      </c>
    </row>
    <row r="5126" spans="1:14" x14ac:dyDescent="0.3">
      <c r="A5126" t="s">
        <v>7367</v>
      </c>
      <c r="B5126" t="s">
        <v>2187</v>
      </c>
      <c r="C5126" t="s">
        <v>2188</v>
      </c>
      <c r="D5126" t="s">
        <v>2188</v>
      </c>
      <c r="E5126" s="17">
        <v>44547</v>
      </c>
      <c r="F5126">
        <v>3126</v>
      </c>
      <c r="G5126">
        <v>138</v>
      </c>
      <c r="H5126">
        <v>4885</v>
      </c>
      <c r="I5126">
        <v>922956</v>
      </c>
      <c r="J5126">
        <v>8414</v>
      </c>
      <c r="K5126">
        <v>70045</v>
      </c>
      <c r="L5126">
        <v>37512</v>
      </c>
      <c r="M5126">
        <v>528</v>
      </c>
      <c r="N5126">
        <v>83000000</v>
      </c>
    </row>
    <row r="5127" spans="1:14" x14ac:dyDescent="0.3">
      <c r="A5127" t="s">
        <v>7368</v>
      </c>
      <c r="B5127" t="s">
        <v>2194</v>
      </c>
      <c r="C5127" t="s">
        <v>2221</v>
      </c>
      <c r="D5127" t="s">
        <v>2281</v>
      </c>
      <c r="E5127" s="17">
        <v>44167</v>
      </c>
      <c r="F5127">
        <v>2831</v>
      </c>
      <c r="G5127">
        <v>79</v>
      </c>
      <c r="H5127">
        <v>1268</v>
      </c>
      <c r="I5127">
        <v>925787</v>
      </c>
      <c r="J5127">
        <v>8493</v>
      </c>
      <c r="K5127">
        <v>71313</v>
      </c>
      <c r="L5127">
        <v>39634</v>
      </c>
      <c r="M5127">
        <v>8823</v>
      </c>
      <c r="N5127">
        <v>1380000000</v>
      </c>
    </row>
    <row r="5128" spans="1:14" x14ac:dyDescent="0.3">
      <c r="A5128" t="s">
        <v>7369</v>
      </c>
      <c r="B5128" t="s">
        <v>2211</v>
      </c>
      <c r="C5128" t="s">
        <v>2245</v>
      </c>
      <c r="D5128" t="s">
        <v>2308</v>
      </c>
      <c r="E5128" s="17">
        <v>44311</v>
      </c>
      <c r="F5128">
        <v>4275</v>
      </c>
      <c r="G5128">
        <v>145</v>
      </c>
      <c r="H5128">
        <v>2512</v>
      </c>
      <c r="I5128">
        <v>930062</v>
      </c>
      <c r="J5128">
        <v>8638</v>
      </c>
      <c r="K5128">
        <v>73825</v>
      </c>
      <c r="L5128">
        <v>21375</v>
      </c>
      <c r="M5128">
        <v>19153</v>
      </c>
      <c r="N5128">
        <v>331000000</v>
      </c>
    </row>
    <row r="5129" spans="1:14" x14ac:dyDescent="0.3">
      <c r="A5129" t="s">
        <v>7370</v>
      </c>
      <c r="B5129" t="s">
        <v>2194</v>
      </c>
      <c r="C5129" t="s">
        <v>27</v>
      </c>
      <c r="D5129" t="s">
        <v>27</v>
      </c>
      <c r="E5129" s="17">
        <v>44103</v>
      </c>
      <c r="F5129">
        <v>2427</v>
      </c>
      <c r="G5129">
        <v>9</v>
      </c>
      <c r="H5129">
        <v>185</v>
      </c>
      <c r="I5129">
        <v>932489</v>
      </c>
      <c r="J5129">
        <v>8647</v>
      </c>
      <c r="K5129">
        <v>74010</v>
      </c>
      <c r="L5129">
        <v>31551</v>
      </c>
      <c r="M5129">
        <v>8404</v>
      </c>
      <c r="N5129">
        <v>1380000000</v>
      </c>
    </row>
    <row r="5130" spans="1:14" x14ac:dyDescent="0.3">
      <c r="A5130" t="s">
        <v>7371</v>
      </c>
      <c r="B5130" t="s">
        <v>2190</v>
      </c>
      <c r="C5130" t="s">
        <v>2198</v>
      </c>
      <c r="D5130" t="s">
        <v>2199</v>
      </c>
      <c r="E5130" s="17">
        <v>43888</v>
      </c>
      <c r="F5130">
        <v>2980</v>
      </c>
      <c r="G5130">
        <v>76</v>
      </c>
      <c r="H5130">
        <v>4257</v>
      </c>
      <c r="I5130">
        <v>935469</v>
      </c>
      <c r="J5130">
        <v>8723</v>
      </c>
      <c r="K5130">
        <v>78267</v>
      </c>
      <c r="L5130">
        <v>26820</v>
      </c>
      <c r="M5130">
        <v>2195</v>
      </c>
      <c r="N5130">
        <v>213000000</v>
      </c>
    </row>
    <row r="5131" spans="1:14" x14ac:dyDescent="0.3">
      <c r="A5131" t="s">
        <v>7372</v>
      </c>
      <c r="B5131" t="s">
        <v>2206</v>
      </c>
      <c r="C5131" t="s">
        <v>2232</v>
      </c>
      <c r="D5131" t="s">
        <v>2326</v>
      </c>
      <c r="E5131" s="17">
        <v>44158</v>
      </c>
      <c r="F5131">
        <v>3757</v>
      </c>
      <c r="G5131">
        <v>59</v>
      </c>
      <c r="H5131">
        <v>3270</v>
      </c>
      <c r="I5131">
        <v>939226</v>
      </c>
      <c r="J5131">
        <v>8782</v>
      </c>
      <c r="K5131">
        <v>81537</v>
      </c>
      <c r="L5131">
        <v>56355</v>
      </c>
      <c r="M5131">
        <v>17503</v>
      </c>
      <c r="N5131">
        <v>68000000</v>
      </c>
    </row>
    <row r="5132" spans="1:14" x14ac:dyDescent="0.3">
      <c r="A5132" t="s">
        <v>7373</v>
      </c>
      <c r="B5132" t="s">
        <v>2194</v>
      </c>
      <c r="C5132" t="s">
        <v>2204</v>
      </c>
      <c r="D5132" t="s">
        <v>2235</v>
      </c>
      <c r="E5132" s="17">
        <v>44561</v>
      </c>
      <c r="F5132">
        <v>449</v>
      </c>
      <c r="G5132">
        <v>7</v>
      </c>
      <c r="H5132">
        <v>2448</v>
      </c>
      <c r="I5132">
        <v>939675</v>
      </c>
      <c r="J5132">
        <v>8789</v>
      </c>
      <c r="K5132">
        <v>83985</v>
      </c>
      <c r="L5132">
        <v>3143</v>
      </c>
      <c r="M5132">
        <v>4144</v>
      </c>
      <c r="N5132">
        <v>1380000000</v>
      </c>
    </row>
    <row r="5133" spans="1:14" x14ac:dyDescent="0.3">
      <c r="A5133" t="s">
        <v>7374</v>
      </c>
      <c r="B5133" t="s">
        <v>2187</v>
      </c>
      <c r="C5133" t="s">
        <v>2255</v>
      </c>
      <c r="D5133" t="s">
        <v>2255</v>
      </c>
      <c r="E5133" s="17">
        <v>43939</v>
      </c>
      <c r="F5133">
        <v>1284</v>
      </c>
      <c r="G5133">
        <v>198</v>
      </c>
      <c r="H5133">
        <v>3543</v>
      </c>
      <c r="I5133">
        <v>940959</v>
      </c>
      <c r="J5133">
        <v>8987</v>
      </c>
      <c r="K5133">
        <v>87528</v>
      </c>
      <c r="L5133">
        <v>15408</v>
      </c>
      <c r="M5133">
        <v>19677</v>
      </c>
      <c r="N5133">
        <v>83000000</v>
      </c>
    </row>
    <row r="5134" spans="1:14" x14ac:dyDescent="0.3">
      <c r="A5134" t="s">
        <v>7375</v>
      </c>
      <c r="B5134" t="s">
        <v>2190</v>
      </c>
      <c r="C5134" t="s">
        <v>2198</v>
      </c>
      <c r="D5134" t="s">
        <v>2199</v>
      </c>
      <c r="E5134" s="17">
        <v>44109</v>
      </c>
      <c r="F5134">
        <v>3518</v>
      </c>
      <c r="G5134">
        <v>47</v>
      </c>
      <c r="H5134">
        <v>1479</v>
      </c>
      <c r="I5134">
        <v>944477</v>
      </c>
      <c r="J5134">
        <v>9034</v>
      </c>
      <c r="K5134">
        <v>89007</v>
      </c>
      <c r="L5134">
        <v>42216</v>
      </c>
      <c r="M5134">
        <v>17177</v>
      </c>
      <c r="N5134">
        <v>213000000</v>
      </c>
    </row>
    <row r="5135" spans="1:14" x14ac:dyDescent="0.3">
      <c r="A5135" t="s">
        <v>7376</v>
      </c>
      <c r="B5135" t="s">
        <v>2206</v>
      </c>
      <c r="C5135" t="s">
        <v>2257</v>
      </c>
      <c r="D5135" t="s">
        <v>2258</v>
      </c>
      <c r="E5135" s="17">
        <v>44516</v>
      </c>
      <c r="F5135">
        <v>1660</v>
      </c>
      <c r="G5135">
        <v>80</v>
      </c>
      <c r="H5135">
        <v>4886</v>
      </c>
      <c r="I5135">
        <v>946137</v>
      </c>
      <c r="J5135">
        <v>9114</v>
      </c>
      <c r="K5135">
        <v>93893</v>
      </c>
      <c r="L5135">
        <v>21580</v>
      </c>
      <c r="M5135">
        <v>4600</v>
      </c>
      <c r="N5135">
        <v>68000000</v>
      </c>
    </row>
    <row r="5136" spans="1:14" x14ac:dyDescent="0.3">
      <c r="A5136" t="s">
        <v>7377</v>
      </c>
      <c r="B5136" t="s">
        <v>2190</v>
      </c>
      <c r="C5136" t="s">
        <v>2269</v>
      </c>
      <c r="D5136" t="s">
        <v>2288</v>
      </c>
      <c r="E5136" s="17">
        <v>44158</v>
      </c>
      <c r="F5136">
        <v>903</v>
      </c>
      <c r="G5136">
        <v>40</v>
      </c>
      <c r="H5136">
        <v>3062</v>
      </c>
      <c r="I5136">
        <v>947040</v>
      </c>
      <c r="J5136">
        <v>9154</v>
      </c>
      <c r="K5136">
        <v>96955</v>
      </c>
      <c r="L5136">
        <v>5418</v>
      </c>
      <c r="M5136">
        <v>2866</v>
      </c>
      <c r="N5136">
        <v>213000000</v>
      </c>
    </row>
    <row r="5137" spans="1:14" x14ac:dyDescent="0.3">
      <c r="A5137" t="s">
        <v>7378</v>
      </c>
      <c r="B5137" t="s">
        <v>2211</v>
      </c>
      <c r="C5137" t="s">
        <v>2212</v>
      </c>
      <c r="D5137" t="s">
        <v>2328</v>
      </c>
      <c r="E5137" s="17">
        <v>44145</v>
      </c>
      <c r="F5137">
        <v>1177</v>
      </c>
      <c r="G5137">
        <v>122</v>
      </c>
      <c r="H5137">
        <v>4640</v>
      </c>
      <c r="I5137">
        <v>948217</v>
      </c>
      <c r="J5137">
        <v>9276</v>
      </c>
      <c r="K5137">
        <v>101595</v>
      </c>
      <c r="L5137">
        <v>16478</v>
      </c>
      <c r="M5137">
        <v>679</v>
      </c>
      <c r="N5137">
        <v>331000000</v>
      </c>
    </row>
    <row r="5138" spans="1:14" x14ac:dyDescent="0.3">
      <c r="A5138" t="s">
        <v>7379</v>
      </c>
      <c r="B5138" t="s">
        <v>2206</v>
      </c>
      <c r="C5138" t="s">
        <v>2257</v>
      </c>
      <c r="D5138" t="s">
        <v>2258</v>
      </c>
      <c r="E5138" s="17">
        <v>44304</v>
      </c>
      <c r="F5138">
        <v>329</v>
      </c>
      <c r="G5138">
        <v>7</v>
      </c>
      <c r="H5138">
        <v>2460</v>
      </c>
      <c r="I5138">
        <v>948546</v>
      </c>
      <c r="J5138">
        <v>9283</v>
      </c>
      <c r="K5138">
        <v>104055</v>
      </c>
      <c r="L5138">
        <v>2632</v>
      </c>
      <c r="M5138">
        <v>10985</v>
      </c>
      <c r="N5138">
        <v>68000000</v>
      </c>
    </row>
    <row r="5139" spans="1:14" x14ac:dyDescent="0.3">
      <c r="A5139" t="s">
        <v>7380</v>
      </c>
      <c r="B5139" t="s">
        <v>2187</v>
      </c>
      <c r="C5139" t="s">
        <v>2188</v>
      </c>
      <c r="D5139" t="s">
        <v>2188</v>
      </c>
      <c r="E5139" s="17">
        <v>43941</v>
      </c>
      <c r="F5139">
        <v>636</v>
      </c>
      <c r="G5139">
        <v>92</v>
      </c>
      <c r="H5139">
        <v>2578</v>
      </c>
      <c r="I5139">
        <v>949182</v>
      </c>
      <c r="J5139">
        <v>9375</v>
      </c>
      <c r="K5139">
        <v>106633</v>
      </c>
      <c r="L5139">
        <v>8904</v>
      </c>
      <c r="M5139">
        <v>15342</v>
      </c>
      <c r="N5139">
        <v>83000000</v>
      </c>
    </row>
    <row r="5140" spans="1:14" x14ac:dyDescent="0.3">
      <c r="A5140" t="s">
        <v>7381</v>
      </c>
      <c r="B5140" t="s">
        <v>2206</v>
      </c>
      <c r="C5140" t="s">
        <v>2224</v>
      </c>
      <c r="D5140" t="s">
        <v>2230</v>
      </c>
      <c r="E5140" s="17">
        <v>44529</v>
      </c>
      <c r="F5140">
        <v>1889</v>
      </c>
      <c r="G5140">
        <v>164</v>
      </c>
      <c r="H5140">
        <v>1144</v>
      </c>
      <c r="I5140">
        <v>951071</v>
      </c>
      <c r="J5140">
        <v>9539</v>
      </c>
      <c r="K5140">
        <v>107777</v>
      </c>
      <c r="L5140">
        <v>11334</v>
      </c>
      <c r="M5140">
        <v>17586</v>
      </c>
      <c r="N5140">
        <v>68000000</v>
      </c>
    </row>
    <row r="5141" spans="1:14" x14ac:dyDescent="0.3">
      <c r="A5141" t="s">
        <v>7382</v>
      </c>
      <c r="B5141" t="s">
        <v>2187</v>
      </c>
      <c r="C5141" t="s">
        <v>2255</v>
      </c>
      <c r="D5141" t="s">
        <v>2255</v>
      </c>
      <c r="E5141" s="17">
        <v>44059</v>
      </c>
      <c r="F5141">
        <v>1867</v>
      </c>
      <c r="G5141">
        <v>90</v>
      </c>
      <c r="H5141">
        <v>4164</v>
      </c>
      <c r="I5141">
        <v>952938</v>
      </c>
      <c r="J5141">
        <v>9629</v>
      </c>
      <c r="K5141">
        <v>111941</v>
      </c>
      <c r="L5141">
        <v>31739</v>
      </c>
      <c r="M5141">
        <v>8248</v>
      </c>
      <c r="N5141">
        <v>83000000</v>
      </c>
    </row>
    <row r="5142" spans="1:14" x14ac:dyDescent="0.3">
      <c r="A5142" t="s">
        <v>7383</v>
      </c>
      <c r="B5142" t="s">
        <v>2211</v>
      </c>
      <c r="C5142" t="s">
        <v>2241</v>
      </c>
      <c r="D5142" t="s">
        <v>2261</v>
      </c>
      <c r="E5142" s="17">
        <v>44327</v>
      </c>
      <c r="F5142">
        <v>2515</v>
      </c>
      <c r="G5142">
        <v>164</v>
      </c>
      <c r="H5142">
        <v>634</v>
      </c>
      <c r="I5142">
        <v>955453</v>
      </c>
      <c r="J5142">
        <v>9793</v>
      </c>
      <c r="K5142">
        <v>112575</v>
      </c>
      <c r="L5142">
        <v>42755</v>
      </c>
      <c r="M5142">
        <v>10735</v>
      </c>
      <c r="N5142">
        <v>331000000</v>
      </c>
    </row>
    <row r="5143" spans="1:14" x14ac:dyDescent="0.3">
      <c r="A5143" t="s">
        <v>7384</v>
      </c>
      <c r="B5143" t="s">
        <v>2187</v>
      </c>
      <c r="C5143" t="s">
        <v>2255</v>
      </c>
      <c r="D5143" t="s">
        <v>2255</v>
      </c>
      <c r="E5143" s="17">
        <v>43986</v>
      </c>
      <c r="F5143">
        <v>412</v>
      </c>
      <c r="G5143">
        <v>63</v>
      </c>
      <c r="H5143">
        <v>1303</v>
      </c>
      <c r="I5143">
        <v>955865</v>
      </c>
      <c r="J5143">
        <v>9856</v>
      </c>
      <c r="K5143">
        <v>113878</v>
      </c>
      <c r="L5143">
        <v>4120</v>
      </c>
      <c r="M5143">
        <v>583</v>
      </c>
      <c r="N5143">
        <v>83000000</v>
      </c>
    </row>
    <row r="5144" spans="1:14" x14ac:dyDescent="0.3">
      <c r="A5144" t="s">
        <v>7385</v>
      </c>
      <c r="B5144" t="s">
        <v>2190</v>
      </c>
      <c r="C5144" t="s">
        <v>2252</v>
      </c>
      <c r="D5144" t="s">
        <v>2253</v>
      </c>
      <c r="E5144" s="17">
        <v>44303</v>
      </c>
      <c r="F5144">
        <v>3833</v>
      </c>
      <c r="G5144">
        <v>186</v>
      </c>
      <c r="H5144">
        <v>4661</v>
      </c>
      <c r="I5144">
        <v>959698</v>
      </c>
      <c r="J5144">
        <v>10042</v>
      </c>
      <c r="K5144">
        <v>118539</v>
      </c>
      <c r="L5144">
        <v>19165</v>
      </c>
      <c r="M5144">
        <v>3262</v>
      </c>
      <c r="N5144">
        <v>213000000</v>
      </c>
    </row>
    <row r="5145" spans="1:14" x14ac:dyDescent="0.3">
      <c r="A5145" t="s">
        <v>7386</v>
      </c>
      <c r="B5145" t="s">
        <v>2194</v>
      </c>
      <c r="C5145" t="s">
        <v>2195</v>
      </c>
      <c r="D5145" t="s">
        <v>2196</v>
      </c>
      <c r="E5145" s="17">
        <v>44531</v>
      </c>
      <c r="F5145">
        <v>2415</v>
      </c>
      <c r="G5145">
        <v>126</v>
      </c>
      <c r="H5145">
        <v>532</v>
      </c>
      <c r="I5145">
        <v>962113</v>
      </c>
      <c r="J5145">
        <v>10168</v>
      </c>
      <c r="K5145">
        <v>119071</v>
      </c>
      <c r="L5145">
        <v>43470</v>
      </c>
      <c r="M5145">
        <v>10123</v>
      </c>
      <c r="N5145">
        <v>1380000000</v>
      </c>
    </row>
    <row r="5146" spans="1:14" x14ac:dyDescent="0.3">
      <c r="A5146" t="s">
        <v>7387</v>
      </c>
      <c r="B5146" t="s">
        <v>2190</v>
      </c>
      <c r="C5146" t="s">
        <v>2252</v>
      </c>
      <c r="D5146" t="s">
        <v>2301</v>
      </c>
      <c r="E5146" s="17">
        <v>44102</v>
      </c>
      <c r="F5146">
        <v>2586</v>
      </c>
      <c r="G5146">
        <v>87</v>
      </c>
      <c r="H5146">
        <v>1881</v>
      </c>
      <c r="I5146">
        <v>964699</v>
      </c>
      <c r="J5146">
        <v>10255</v>
      </c>
      <c r="K5146">
        <v>120952</v>
      </c>
      <c r="L5146">
        <v>36204</v>
      </c>
      <c r="M5146">
        <v>5230</v>
      </c>
      <c r="N5146">
        <v>213000000</v>
      </c>
    </row>
    <row r="5147" spans="1:14" x14ac:dyDescent="0.3">
      <c r="A5147" t="s">
        <v>7388</v>
      </c>
      <c r="B5147" t="s">
        <v>2190</v>
      </c>
      <c r="C5147" t="s">
        <v>2252</v>
      </c>
      <c r="D5147" t="s">
        <v>2253</v>
      </c>
      <c r="E5147" s="17">
        <v>43832</v>
      </c>
      <c r="F5147">
        <v>1564</v>
      </c>
      <c r="G5147">
        <v>44</v>
      </c>
      <c r="H5147">
        <v>2697</v>
      </c>
      <c r="I5147">
        <v>966263</v>
      </c>
      <c r="J5147">
        <v>10299</v>
      </c>
      <c r="K5147">
        <v>123649</v>
      </c>
      <c r="L5147">
        <v>10948</v>
      </c>
      <c r="M5147">
        <v>15706</v>
      </c>
      <c r="N5147">
        <v>213000000</v>
      </c>
    </row>
    <row r="5148" spans="1:14" x14ac:dyDescent="0.3">
      <c r="A5148" t="s">
        <v>7389</v>
      </c>
      <c r="B5148" t="s">
        <v>2206</v>
      </c>
      <c r="C5148" t="s">
        <v>2232</v>
      </c>
      <c r="D5148" t="s">
        <v>2326</v>
      </c>
      <c r="E5148" s="17">
        <v>44552</v>
      </c>
      <c r="F5148">
        <v>4610</v>
      </c>
      <c r="G5148">
        <v>143</v>
      </c>
      <c r="H5148">
        <v>4649</v>
      </c>
      <c r="I5148">
        <v>970873</v>
      </c>
      <c r="J5148">
        <v>10442</v>
      </c>
      <c r="K5148">
        <v>128298</v>
      </c>
      <c r="L5148">
        <v>27660</v>
      </c>
      <c r="M5148">
        <v>2610</v>
      </c>
      <c r="N5148">
        <v>68000000</v>
      </c>
    </row>
    <row r="5149" spans="1:14" x14ac:dyDescent="0.3">
      <c r="A5149" t="s">
        <v>7390</v>
      </c>
      <c r="B5149" t="s">
        <v>2211</v>
      </c>
      <c r="C5149" t="s">
        <v>2212</v>
      </c>
      <c r="D5149" t="s">
        <v>2213</v>
      </c>
      <c r="E5149" s="17">
        <v>44341</v>
      </c>
      <c r="F5149">
        <v>480</v>
      </c>
      <c r="G5149">
        <v>25</v>
      </c>
      <c r="H5149">
        <v>952</v>
      </c>
      <c r="I5149">
        <v>971353</v>
      </c>
      <c r="J5149">
        <v>10467</v>
      </c>
      <c r="K5149">
        <v>129250</v>
      </c>
      <c r="L5149">
        <v>5280</v>
      </c>
      <c r="M5149">
        <v>10989</v>
      </c>
      <c r="N5149">
        <v>331000000</v>
      </c>
    </row>
    <row r="5150" spans="1:14" x14ac:dyDescent="0.3">
      <c r="A5150" t="s">
        <v>7391</v>
      </c>
      <c r="B5150" t="s">
        <v>2194</v>
      </c>
      <c r="C5150" t="s">
        <v>2204</v>
      </c>
      <c r="D5150" t="s">
        <v>2235</v>
      </c>
      <c r="E5150" s="17">
        <v>44116</v>
      </c>
      <c r="F5150">
        <v>2275</v>
      </c>
      <c r="G5150">
        <v>158</v>
      </c>
      <c r="H5150">
        <v>2805</v>
      </c>
      <c r="I5150">
        <v>973628</v>
      </c>
      <c r="J5150">
        <v>10625</v>
      </c>
      <c r="K5150">
        <v>132055</v>
      </c>
      <c r="L5150">
        <v>27300</v>
      </c>
      <c r="M5150">
        <v>9098</v>
      </c>
      <c r="N5150">
        <v>1380000000</v>
      </c>
    </row>
    <row r="5151" spans="1:14" x14ac:dyDescent="0.3">
      <c r="A5151" t="s">
        <v>7392</v>
      </c>
      <c r="B5151" t="s">
        <v>2187</v>
      </c>
      <c r="C5151" t="s">
        <v>2338</v>
      </c>
      <c r="D5151" t="s">
        <v>2438</v>
      </c>
      <c r="E5151" s="17">
        <v>43843</v>
      </c>
      <c r="F5151">
        <v>3840</v>
      </c>
      <c r="G5151">
        <v>154</v>
      </c>
      <c r="H5151">
        <v>569</v>
      </c>
      <c r="I5151">
        <v>977468</v>
      </c>
      <c r="J5151">
        <v>10779</v>
      </c>
      <c r="K5151">
        <v>132624</v>
      </c>
      <c r="L5151">
        <v>23040</v>
      </c>
      <c r="M5151">
        <v>3205</v>
      </c>
      <c r="N5151">
        <v>83000000</v>
      </c>
    </row>
    <row r="5152" spans="1:14" x14ac:dyDescent="0.3">
      <c r="A5152" t="s">
        <v>7393</v>
      </c>
      <c r="B5152" t="s">
        <v>2206</v>
      </c>
      <c r="C5152" t="s">
        <v>2224</v>
      </c>
      <c r="D5152" t="s">
        <v>2230</v>
      </c>
      <c r="E5152" s="17">
        <v>44438</v>
      </c>
      <c r="F5152">
        <v>3311</v>
      </c>
      <c r="G5152">
        <v>170</v>
      </c>
      <c r="H5152">
        <v>4523</v>
      </c>
      <c r="I5152">
        <v>980779</v>
      </c>
      <c r="J5152">
        <v>10949</v>
      </c>
      <c r="K5152">
        <v>137147</v>
      </c>
      <c r="L5152">
        <v>43043</v>
      </c>
      <c r="M5152">
        <v>10123</v>
      </c>
      <c r="N5152">
        <v>68000000</v>
      </c>
    </row>
    <row r="5153" spans="1:14" x14ac:dyDescent="0.3">
      <c r="A5153" t="s">
        <v>7394</v>
      </c>
      <c r="B5153" t="s">
        <v>2211</v>
      </c>
      <c r="C5153" t="s">
        <v>2212</v>
      </c>
      <c r="D5153" t="s">
        <v>2213</v>
      </c>
      <c r="E5153" s="17">
        <v>44328</v>
      </c>
      <c r="F5153">
        <v>2882</v>
      </c>
      <c r="G5153">
        <v>14</v>
      </c>
      <c r="H5153">
        <v>2822</v>
      </c>
      <c r="I5153">
        <v>983661</v>
      </c>
      <c r="J5153">
        <v>10963</v>
      </c>
      <c r="K5153">
        <v>139969</v>
      </c>
      <c r="L5153">
        <v>43230</v>
      </c>
      <c r="M5153">
        <v>2001</v>
      </c>
      <c r="N5153">
        <v>331000000</v>
      </c>
    </row>
    <row r="5154" spans="1:14" x14ac:dyDescent="0.3">
      <c r="A5154" t="s">
        <v>7395</v>
      </c>
      <c r="B5154" t="s">
        <v>2194</v>
      </c>
      <c r="C5154" t="s">
        <v>27</v>
      </c>
      <c r="D5154" t="s">
        <v>27</v>
      </c>
      <c r="E5154" s="17">
        <v>44068</v>
      </c>
      <c r="F5154">
        <v>3743</v>
      </c>
      <c r="G5154">
        <v>57</v>
      </c>
      <c r="H5154">
        <v>3215</v>
      </c>
      <c r="I5154">
        <v>987404</v>
      </c>
      <c r="J5154">
        <v>11020</v>
      </c>
      <c r="K5154">
        <v>143184</v>
      </c>
      <c r="L5154">
        <v>18715</v>
      </c>
      <c r="M5154">
        <v>1304</v>
      </c>
      <c r="N5154">
        <v>1380000000</v>
      </c>
    </row>
    <row r="5155" spans="1:14" x14ac:dyDescent="0.3">
      <c r="A5155" t="s">
        <v>7396</v>
      </c>
      <c r="B5155" t="s">
        <v>2190</v>
      </c>
      <c r="C5155" t="s">
        <v>2252</v>
      </c>
      <c r="D5155" t="s">
        <v>2253</v>
      </c>
      <c r="E5155" s="17">
        <v>43924</v>
      </c>
      <c r="F5155">
        <v>2519</v>
      </c>
      <c r="G5155">
        <v>176</v>
      </c>
      <c r="H5155">
        <v>979</v>
      </c>
      <c r="I5155">
        <v>989923</v>
      </c>
      <c r="J5155">
        <v>11196</v>
      </c>
      <c r="K5155">
        <v>144163</v>
      </c>
      <c r="L5155">
        <v>15114</v>
      </c>
      <c r="M5155">
        <v>5345</v>
      </c>
      <c r="N5155">
        <v>213000000</v>
      </c>
    </row>
    <row r="5156" spans="1:14" x14ac:dyDescent="0.3">
      <c r="A5156" t="s">
        <v>7397</v>
      </c>
      <c r="B5156" t="s">
        <v>2211</v>
      </c>
      <c r="C5156" t="s">
        <v>2212</v>
      </c>
      <c r="D5156" t="s">
        <v>2213</v>
      </c>
      <c r="E5156" s="17">
        <v>44168</v>
      </c>
      <c r="F5156">
        <v>4613</v>
      </c>
      <c r="G5156">
        <v>78</v>
      </c>
      <c r="H5156">
        <v>4130</v>
      </c>
      <c r="I5156">
        <v>994536</v>
      </c>
      <c r="J5156">
        <v>11274</v>
      </c>
      <c r="K5156">
        <v>148293</v>
      </c>
      <c r="L5156">
        <v>32291</v>
      </c>
      <c r="M5156">
        <v>8121</v>
      </c>
      <c r="N5156">
        <v>331000000</v>
      </c>
    </row>
    <row r="5157" spans="1:14" x14ac:dyDescent="0.3">
      <c r="A5157" t="s">
        <v>7398</v>
      </c>
      <c r="B5157" t="s">
        <v>2211</v>
      </c>
      <c r="C5157" t="s">
        <v>2241</v>
      </c>
      <c r="D5157" t="s">
        <v>2242</v>
      </c>
      <c r="E5157" s="17">
        <v>44001</v>
      </c>
      <c r="F5157">
        <v>4400</v>
      </c>
      <c r="G5157">
        <v>24</v>
      </c>
      <c r="H5157">
        <v>3541</v>
      </c>
      <c r="I5157">
        <v>998936</v>
      </c>
      <c r="J5157">
        <v>11298</v>
      </c>
      <c r="K5157">
        <v>151834</v>
      </c>
      <c r="L5157">
        <v>26400</v>
      </c>
      <c r="M5157">
        <v>2639</v>
      </c>
      <c r="N5157">
        <v>331000000</v>
      </c>
    </row>
    <row r="5158" spans="1:14" x14ac:dyDescent="0.3">
      <c r="A5158" t="s">
        <v>7399</v>
      </c>
      <c r="B5158" t="s">
        <v>2211</v>
      </c>
      <c r="C5158" t="s">
        <v>2212</v>
      </c>
      <c r="D5158" t="s">
        <v>2328</v>
      </c>
      <c r="E5158" s="17">
        <v>44436</v>
      </c>
      <c r="F5158">
        <v>654</v>
      </c>
      <c r="G5158">
        <v>67</v>
      </c>
      <c r="H5158">
        <v>2573</v>
      </c>
      <c r="I5158">
        <v>999590</v>
      </c>
      <c r="J5158">
        <v>11365</v>
      </c>
      <c r="K5158">
        <v>154407</v>
      </c>
      <c r="L5158">
        <v>11772</v>
      </c>
      <c r="M5158">
        <v>11555</v>
      </c>
      <c r="N5158">
        <v>331000000</v>
      </c>
    </row>
    <row r="5159" spans="1:14" x14ac:dyDescent="0.3">
      <c r="A5159" t="s">
        <v>7400</v>
      </c>
      <c r="B5159" t="s">
        <v>2190</v>
      </c>
      <c r="C5159" t="s">
        <v>2198</v>
      </c>
      <c r="D5159" t="s">
        <v>2199</v>
      </c>
      <c r="E5159" s="17">
        <v>44491</v>
      </c>
      <c r="F5159">
        <v>1977</v>
      </c>
      <c r="G5159">
        <v>35</v>
      </c>
      <c r="H5159">
        <v>3386</v>
      </c>
      <c r="I5159">
        <v>1567</v>
      </c>
      <c r="J5159">
        <v>11400</v>
      </c>
      <c r="K5159">
        <v>157793</v>
      </c>
      <c r="L5159">
        <v>9885</v>
      </c>
      <c r="M5159">
        <v>3092</v>
      </c>
      <c r="N5159">
        <v>213000000</v>
      </c>
    </row>
    <row r="5160" spans="1:14" x14ac:dyDescent="0.3">
      <c r="A5160" t="s">
        <v>7401</v>
      </c>
      <c r="B5160" t="s">
        <v>2187</v>
      </c>
      <c r="C5160" t="s">
        <v>2255</v>
      </c>
      <c r="D5160" t="s">
        <v>2255</v>
      </c>
      <c r="E5160" s="17">
        <v>44454</v>
      </c>
      <c r="F5160">
        <v>180</v>
      </c>
      <c r="G5160">
        <v>116</v>
      </c>
      <c r="H5160">
        <v>3555</v>
      </c>
      <c r="I5160">
        <v>1747</v>
      </c>
      <c r="J5160">
        <v>11516</v>
      </c>
      <c r="K5160">
        <v>161348</v>
      </c>
      <c r="L5160">
        <v>2160</v>
      </c>
      <c r="M5160">
        <v>1595</v>
      </c>
      <c r="N5160">
        <v>83000000</v>
      </c>
    </row>
    <row r="5161" spans="1:14" x14ac:dyDescent="0.3">
      <c r="A5161" t="s">
        <v>7402</v>
      </c>
      <c r="B5161" t="s">
        <v>2206</v>
      </c>
      <c r="C5161" t="s">
        <v>2207</v>
      </c>
      <c r="D5161" t="s">
        <v>2208</v>
      </c>
      <c r="E5161" s="17">
        <v>44397</v>
      </c>
      <c r="F5161">
        <v>4125</v>
      </c>
      <c r="G5161">
        <v>79</v>
      </c>
      <c r="H5161">
        <v>2877</v>
      </c>
      <c r="I5161">
        <v>5872</v>
      </c>
      <c r="J5161">
        <v>11595</v>
      </c>
      <c r="K5161">
        <v>164225</v>
      </c>
      <c r="L5161">
        <v>78375</v>
      </c>
      <c r="M5161">
        <v>4969</v>
      </c>
      <c r="N5161">
        <v>68000000</v>
      </c>
    </row>
    <row r="5162" spans="1:14" x14ac:dyDescent="0.3">
      <c r="A5162" t="s">
        <v>7403</v>
      </c>
      <c r="B5162" t="s">
        <v>2187</v>
      </c>
      <c r="C5162" t="s">
        <v>2338</v>
      </c>
      <c r="D5162" t="s">
        <v>2438</v>
      </c>
      <c r="E5162" s="17">
        <v>44297</v>
      </c>
      <c r="F5162">
        <v>3019</v>
      </c>
      <c r="G5162">
        <v>174</v>
      </c>
      <c r="H5162">
        <v>1737</v>
      </c>
      <c r="I5162">
        <v>8891</v>
      </c>
      <c r="J5162">
        <v>11769</v>
      </c>
      <c r="K5162">
        <v>165962</v>
      </c>
      <c r="L5162">
        <v>15095</v>
      </c>
      <c r="M5162">
        <v>8945</v>
      </c>
      <c r="N5162">
        <v>83000000</v>
      </c>
    </row>
    <row r="5163" spans="1:14" x14ac:dyDescent="0.3">
      <c r="A5163" t="s">
        <v>7404</v>
      </c>
      <c r="B5163" t="s">
        <v>2194</v>
      </c>
      <c r="C5163" t="s">
        <v>27</v>
      </c>
      <c r="D5163" t="s">
        <v>27</v>
      </c>
      <c r="E5163" s="17">
        <v>44458</v>
      </c>
      <c r="F5163">
        <v>764</v>
      </c>
      <c r="G5163">
        <v>58</v>
      </c>
      <c r="H5163">
        <v>2423</v>
      </c>
      <c r="I5163">
        <v>9655</v>
      </c>
      <c r="J5163">
        <v>11827</v>
      </c>
      <c r="K5163">
        <v>168385</v>
      </c>
      <c r="L5163">
        <v>6876</v>
      </c>
      <c r="M5163">
        <v>8637</v>
      </c>
      <c r="N5163">
        <v>1380000000</v>
      </c>
    </row>
    <row r="5164" spans="1:14" x14ac:dyDescent="0.3">
      <c r="A5164" t="s">
        <v>7405</v>
      </c>
      <c r="B5164" t="s">
        <v>2206</v>
      </c>
      <c r="C5164" t="s">
        <v>2207</v>
      </c>
      <c r="D5164" t="s">
        <v>2263</v>
      </c>
      <c r="E5164" s="17">
        <v>43973</v>
      </c>
      <c r="F5164">
        <v>4135</v>
      </c>
      <c r="G5164">
        <v>179</v>
      </c>
      <c r="H5164">
        <v>2881</v>
      </c>
      <c r="I5164">
        <v>13790</v>
      </c>
      <c r="J5164">
        <v>12006</v>
      </c>
      <c r="K5164">
        <v>171266</v>
      </c>
      <c r="L5164">
        <v>62025</v>
      </c>
      <c r="M5164">
        <v>14714</v>
      </c>
      <c r="N5164">
        <v>68000000</v>
      </c>
    </row>
    <row r="5165" spans="1:14" x14ac:dyDescent="0.3">
      <c r="A5165" t="s">
        <v>7406</v>
      </c>
      <c r="B5165" t="s">
        <v>2194</v>
      </c>
      <c r="C5165" t="s">
        <v>2195</v>
      </c>
      <c r="D5165" t="s">
        <v>2296</v>
      </c>
      <c r="E5165" s="17">
        <v>44031</v>
      </c>
      <c r="F5165">
        <v>2366</v>
      </c>
      <c r="G5165">
        <v>39</v>
      </c>
      <c r="H5165">
        <v>2703</v>
      </c>
      <c r="I5165">
        <v>16156</v>
      </c>
      <c r="J5165">
        <v>12045</v>
      </c>
      <c r="K5165">
        <v>173969</v>
      </c>
      <c r="L5165">
        <v>40222</v>
      </c>
      <c r="M5165">
        <v>4490</v>
      </c>
      <c r="N5165">
        <v>1380000000</v>
      </c>
    </row>
    <row r="5166" spans="1:14" x14ac:dyDescent="0.3">
      <c r="A5166" t="s">
        <v>7407</v>
      </c>
      <c r="B5166" t="s">
        <v>2190</v>
      </c>
      <c r="C5166" t="s">
        <v>2269</v>
      </c>
      <c r="D5166" t="s">
        <v>2270</v>
      </c>
      <c r="E5166" s="17">
        <v>44010</v>
      </c>
      <c r="F5166">
        <v>3298</v>
      </c>
      <c r="G5166">
        <v>170</v>
      </c>
      <c r="H5166">
        <v>2535</v>
      </c>
      <c r="I5166">
        <v>19454</v>
      </c>
      <c r="J5166">
        <v>12215</v>
      </c>
      <c r="K5166">
        <v>176504</v>
      </c>
      <c r="L5166">
        <v>32980</v>
      </c>
      <c r="M5166">
        <v>3661</v>
      </c>
      <c r="N5166">
        <v>213000000</v>
      </c>
    </row>
    <row r="5167" spans="1:14" x14ac:dyDescent="0.3">
      <c r="A5167" t="s">
        <v>7408</v>
      </c>
      <c r="B5167" t="s">
        <v>2187</v>
      </c>
      <c r="C5167" t="s">
        <v>2188</v>
      </c>
      <c r="D5167" t="s">
        <v>2188</v>
      </c>
      <c r="E5167" s="17">
        <v>44544</v>
      </c>
      <c r="F5167">
        <v>2779</v>
      </c>
      <c r="G5167">
        <v>116</v>
      </c>
      <c r="H5167">
        <v>3567</v>
      </c>
      <c r="I5167">
        <v>22233</v>
      </c>
      <c r="J5167">
        <v>12331</v>
      </c>
      <c r="K5167">
        <v>180071</v>
      </c>
      <c r="L5167">
        <v>30569</v>
      </c>
      <c r="M5167">
        <v>5475</v>
      </c>
      <c r="N5167">
        <v>83000000</v>
      </c>
    </row>
    <row r="5168" spans="1:14" x14ac:dyDescent="0.3">
      <c r="A5168" t="s">
        <v>7409</v>
      </c>
      <c r="B5168" t="s">
        <v>2211</v>
      </c>
      <c r="C5168" t="s">
        <v>2245</v>
      </c>
      <c r="D5168" t="s">
        <v>2308</v>
      </c>
      <c r="E5168" s="17">
        <v>44194</v>
      </c>
      <c r="F5168">
        <v>4987</v>
      </c>
      <c r="G5168">
        <v>183</v>
      </c>
      <c r="H5168">
        <v>2400</v>
      </c>
      <c r="I5168">
        <v>27220</v>
      </c>
      <c r="J5168">
        <v>12514</v>
      </c>
      <c r="K5168">
        <v>182471</v>
      </c>
      <c r="L5168">
        <v>34909</v>
      </c>
      <c r="M5168">
        <v>642</v>
      </c>
      <c r="N5168">
        <v>331000000</v>
      </c>
    </row>
    <row r="5169" spans="1:14" x14ac:dyDescent="0.3">
      <c r="A5169" t="s">
        <v>7410</v>
      </c>
      <c r="B5169" t="s">
        <v>2206</v>
      </c>
      <c r="C5169" t="s">
        <v>2257</v>
      </c>
      <c r="D5169" t="s">
        <v>2258</v>
      </c>
      <c r="E5169" s="17">
        <v>44309</v>
      </c>
      <c r="F5169">
        <v>2371</v>
      </c>
      <c r="G5169">
        <v>80</v>
      </c>
      <c r="H5169">
        <v>4449</v>
      </c>
      <c r="I5169">
        <v>29591</v>
      </c>
      <c r="J5169">
        <v>12594</v>
      </c>
      <c r="K5169">
        <v>186920</v>
      </c>
      <c r="L5169">
        <v>37936</v>
      </c>
      <c r="M5169">
        <v>18026</v>
      </c>
      <c r="N5169">
        <v>68000000</v>
      </c>
    </row>
    <row r="5170" spans="1:14" x14ac:dyDescent="0.3">
      <c r="A5170" t="s">
        <v>7411</v>
      </c>
      <c r="B5170" t="s">
        <v>2211</v>
      </c>
      <c r="C5170" t="s">
        <v>2212</v>
      </c>
      <c r="D5170" t="s">
        <v>2213</v>
      </c>
      <c r="E5170" s="17">
        <v>44395</v>
      </c>
      <c r="F5170">
        <v>3390</v>
      </c>
      <c r="G5170">
        <v>130</v>
      </c>
      <c r="H5170">
        <v>3955</v>
      </c>
      <c r="I5170">
        <v>32981</v>
      </c>
      <c r="J5170">
        <v>12724</v>
      </c>
      <c r="K5170">
        <v>190875</v>
      </c>
      <c r="L5170">
        <v>64410</v>
      </c>
      <c r="M5170">
        <v>13764</v>
      </c>
      <c r="N5170">
        <v>331000000</v>
      </c>
    </row>
    <row r="5171" spans="1:14" x14ac:dyDescent="0.3">
      <c r="A5171" t="s">
        <v>7412</v>
      </c>
      <c r="B5171" t="s">
        <v>2194</v>
      </c>
      <c r="C5171" t="s">
        <v>2195</v>
      </c>
      <c r="D5171" t="s">
        <v>2196</v>
      </c>
      <c r="E5171" s="17">
        <v>44301</v>
      </c>
      <c r="F5171">
        <v>1782</v>
      </c>
      <c r="G5171">
        <v>70</v>
      </c>
      <c r="H5171">
        <v>3552</v>
      </c>
      <c r="I5171">
        <v>34763</v>
      </c>
      <c r="J5171">
        <v>12794</v>
      </c>
      <c r="K5171">
        <v>194427</v>
      </c>
      <c r="L5171">
        <v>26730</v>
      </c>
      <c r="M5171">
        <v>12993</v>
      </c>
      <c r="N5171">
        <v>1380000000</v>
      </c>
    </row>
    <row r="5172" spans="1:14" x14ac:dyDescent="0.3">
      <c r="A5172" t="s">
        <v>7413</v>
      </c>
      <c r="B5172" t="s">
        <v>2211</v>
      </c>
      <c r="C5172" t="s">
        <v>2245</v>
      </c>
      <c r="D5172" t="s">
        <v>2308</v>
      </c>
      <c r="E5172" s="17">
        <v>44214</v>
      </c>
      <c r="F5172">
        <v>4780</v>
      </c>
      <c r="G5172">
        <v>139</v>
      </c>
      <c r="H5172">
        <v>978</v>
      </c>
      <c r="I5172">
        <v>39543</v>
      </c>
      <c r="J5172">
        <v>12933</v>
      </c>
      <c r="K5172">
        <v>195405</v>
      </c>
      <c r="L5172">
        <v>90820</v>
      </c>
      <c r="M5172">
        <v>11581</v>
      </c>
      <c r="N5172">
        <v>331000000</v>
      </c>
    </row>
    <row r="5173" spans="1:14" x14ac:dyDescent="0.3">
      <c r="A5173" t="s">
        <v>7414</v>
      </c>
      <c r="B5173" t="s">
        <v>2211</v>
      </c>
      <c r="C5173" t="s">
        <v>2237</v>
      </c>
      <c r="D5173" t="s">
        <v>2238</v>
      </c>
      <c r="E5173" s="17">
        <v>44522</v>
      </c>
      <c r="F5173">
        <v>1064</v>
      </c>
      <c r="G5173">
        <v>192</v>
      </c>
      <c r="H5173">
        <v>402</v>
      </c>
      <c r="I5173">
        <v>40607</v>
      </c>
      <c r="J5173">
        <v>13125</v>
      </c>
      <c r="K5173">
        <v>195807</v>
      </c>
      <c r="L5173">
        <v>11704</v>
      </c>
      <c r="M5173">
        <v>17452</v>
      </c>
      <c r="N5173">
        <v>331000000</v>
      </c>
    </row>
    <row r="5174" spans="1:14" x14ac:dyDescent="0.3">
      <c r="A5174" t="s">
        <v>7415</v>
      </c>
      <c r="B5174" t="s">
        <v>2190</v>
      </c>
      <c r="C5174" t="s">
        <v>2252</v>
      </c>
      <c r="D5174" t="s">
        <v>2301</v>
      </c>
      <c r="E5174" s="17">
        <v>44247</v>
      </c>
      <c r="F5174">
        <v>2456</v>
      </c>
      <c r="G5174">
        <v>170</v>
      </c>
      <c r="H5174">
        <v>2804</v>
      </c>
      <c r="I5174">
        <v>43063</v>
      </c>
      <c r="J5174">
        <v>13295</v>
      </c>
      <c r="K5174">
        <v>198611</v>
      </c>
      <c r="L5174">
        <v>29472</v>
      </c>
      <c r="M5174">
        <v>10296</v>
      </c>
      <c r="N5174">
        <v>213000000</v>
      </c>
    </row>
    <row r="5175" spans="1:14" x14ac:dyDescent="0.3">
      <c r="A5175" t="s">
        <v>7416</v>
      </c>
      <c r="B5175" t="s">
        <v>2190</v>
      </c>
      <c r="C5175" t="s">
        <v>2198</v>
      </c>
      <c r="D5175" t="s">
        <v>2199</v>
      </c>
      <c r="E5175" s="17">
        <v>44138</v>
      </c>
      <c r="F5175">
        <v>1346</v>
      </c>
      <c r="G5175">
        <v>100</v>
      </c>
      <c r="H5175">
        <v>1514</v>
      </c>
      <c r="I5175">
        <v>44409</v>
      </c>
      <c r="J5175">
        <v>13395</v>
      </c>
      <c r="K5175">
        <v>200125</v>
      </c>
      <c r="L5175">
        <v>18844</v>
      </c>
      <c r="M5175">
        <v>4481</v>
      </c>
      <c r="N5175">
        <v>213000000</v>
      </c>
    </row>
    <row r="5176" spans="1:14" x14ac:dyDescent="0.3">
      <c r="A5176" t="s">
        <v>7417</v>
      </c>
      <c r="B5176" t="s">
        <v>2187</v>
      </c>
      <c r="C5176" t="s">
        <v>2201</v>
      </c>
      <c r="D5176" t="s">
        <v>2202</v>
      </c>
      <c r="E5176" s="17">
        <v>44479</v>
      </c>
      <c r="F5176">
        <v>2227</v>
      </c>
      <c r="G5176">
        <v>69</v>
      </c>
      <c r="H5176">
        <v>1547</v>
      </c>
      <c r="I5176">
        <v>46636</v>
      </c>
      <c r="J5176">
        <v>13464</v>
      </c>
      <c r="K5176">
        <v>201672</v>
      </c>
      <c r="L5176">
        <v>15589</v>
      </c>
      <c r="M5176">
        <v>5906</v>
      </c>
      <c r="N5176">
        <v>83000000</v>
      </c>
    </row>
    <row r="5177" spans="1:14" x14ac:dyDescent="0.3">
      <c r="A5177" t="s">
        <v>7418</v>
      </c>
      <c r="B5177" t="s">
        <v>2194</v>
      </c>
      <c r="C5177" t="s">
        <v>2195</v>
      </c>
      <c r="D5177" t="s">
        <v>2296</v>
      </c>
      <c r="E5177" s="17">
        <v>44524</v>
      </c>
      <c r="F5177">
        <v>1182</v>
      </c>
      <c r="G5177">
        <v>173</v>
      </c>
      <c r="H5177">
        <v>393</v>
      </c>
      <c r="I5177">
        <v>47818</v>
      </c>
      <c r="J5177">
        <v>13637</v>
      </c>
      <c r="K5177">
        <v>202065</v>
      </c>
      <c r="L5177">
        <v>10638</v>
      </c>
      <c r="M5177">
        <v>13628</v>
      </c>
      <c r="N5177">
        <v>1380000000</v>
      </c>
    </row>
    <row r="5178" spans="1:14" x14ac:dyDescent="0.3">
      <c r="A5178" t="s">
        <v>7419</v>
      </c>
      <c r="B5178" t="s">
        <v>2190</v>
      </c>
      <c r="C5178" t="s">
        <v>2198</v>
      </c>
      <c r="D5178" t="s">
        <v>2199</v>
      </c>
      <c r="E5178" s="17">
        <v>44197</v>
      </c>
      <c r="F5178">
        <v>4132</v>
      </c>
      <c r="G5178">
        <v>187</v>
      </c>
      <c r="H5178">
        <v>2630</v>
      </c>
      <c r="I5178">
        <v>51950</v>
      </c>
      <c r="J5178">
        <v>13824</v>
      </c>
      <c r="K5178">
        <v>204695</v>
      </c>
      <c r="L5178">
        <v>20660</v>
      </c>
      <c r="M5178">
        <v>2564</v>
      </c>
      <c r="N5178">
        <v>213000000</v>
      </c>
    </row>
    <row r="5179" spans="1:14" x14ac:dyDescent="0.3">
      <c r="A5179" t="s">
        <v>7420</v>
      </c>
      <c r="B5179" t="s">
        <v>2190</v>
      </c>
      <c r="C5179" t="s">
        <v>2198</v>
      </c>
      <c r="D5179" t="s">
        <v>2306</v>
      </c>
      <c r="E5179" s="17">
        <v>43831</v>
      </c>
      <c r="F5179">
        <v>2453</v>
      </c>
      <c r="G5179">
        <v>188</v>
      </c>
      <c r="H5179">
        <v>103</v>
      </c>
      <c r="I5179">
        <v>54403</v>
      </c>
      <c r="J5179">
        <v>14012</v>
      </c>
      <c r="K5179">
        <v>204798</v>
      </c>
      <c r="L5179">
        <v>31889</v>
      </c>
      <c r="M5179">
        <v>16025</v>
      </c>
      <c r="N5179">
        <v>213000000</v>
      </c>
    </row>
    <row r="5180" spans="1:14" x14ac:dyDescent="0.3">
      <c r="A5180" t="s">
        <v>7421</v>
      </c>
      <c r="B5180" t="s">
        <v>2187</v>
      </c>
      <c r="C5180" t="s">
        <v>2255</v>
      </c>
      <c r="D5180" t="s">
        <v>2255</v>
      </c>
      <c r="E5180" s="17">
        <v>43874</v>
      </c>
      <c r="F5180">
        <v>538</v>
      </c>
      <c r="G5180">
        <v>176</v>
      </c>
      <c r="H5180">
        <v>1743</v>
      </c>
      <c r="I5180">
        <v>54941</v>
      </c>
      <c r="J5180">
        <v>14188</v>
      </c>
      <c r="K5180">
        <v>206541</v>
      </c>
      <c r="L5180">
        <v>6456</v>
      </c>
      <c r="M5180">
        <v>18338</v>
      </c>
      <c r="N5180">
        <v>83000000</v>
      </c>
    </row>
    <row r="5181" spans="1:14" x14ac:dyDescent="0.3">
      <c r="A5181" t="s">
        <v>7422</v>
      </c>
      <c r="B5181" t="s">
        <v>2206</v>
      </c>
      <c r="C5181" t="s">
        <v>2257</v>
      </c>
      <c r="D5181" t="s">
        <v>2258</v>
      </c>
      <c r="E5181" s="17">
        <v>43928</v>
      </c>
      <c r="F5181">
        <v>2423</v>
      </c>
      <c r="G5181">
        <v>24</v>
      </c>
      <c r="H5181">
        <v>421</v>
      </c>
      <c r="I5181">
        <v>57364</v>
      </c>
      <c r="J5181">
        <v>14212</v>
      </c>
      <c r="K5181">
        <v>206962</v>
      </c>
      <c r="L5181">
        <v>16961</v>
      </c>
      <c r="M5181">
        <v>3090</v>
      </c>
      <c r="N5181">
        <v>68000000</v>
      </c>
    </row>
    <row r="5182" spans="1:14" x14ac:dyDescent="0.3">
      <c r="A5182" t="s">
        <v>7423</v>
      </c>
      <c r="B5182" t="s">
        <v>2187</v>
      </c>
      <c r="C5182" t="s">
        <v>2255</v>
      </c>
      <c r="D5182" t="s">
        <v>2255</v>
      </c>
      <c r="E5182" s="17">
        <v>44550</v>
      </c>
      <c r="F5182">
        <v>2303</v>
      </c>
      <c r="G5182">
        <v>88</v>
      </c>
      <c r="H5182">
        <v>4713</v>
      </c>
      <c r="I5182">
        <v>59667</v>
      </c>
      <c r="J5182">
        <v>14300</v>
      </c>
      <c r="K5182">
        <v>211675</v>
      </c>
      <c r="L5182">
        <v>18424</v>
      </c>
      <c r="M5182">
        <v>9246</v>
      </c>
      <c r="N5182">
        <v>83000000</v>
      </c>
    </row>
    <row r="5183" spans="1:14" x14ac:dyDescent="0.3">
      <c r="A5183" t="s">
        <v>7424</v>
      </c>
      <c r="B5183" t="s">
        <v>2211</v>
      </c>
      <c r="C5183" t="s">
        <v>2245</v>
      </c>
      <c r="D5183" t="s">
        <v>2246</v>
      </c>
      <c r="E5183" s="17">
        <v>44095</v>
      </c>
      <c r="F5183">
        <v>248</v>
      </c>
      <c r="G5183">
        <v>130</v>
      </c>
      <c r="H5183">
        <v>3177</v>
      </c>
      <c r="I5183">
        <v>59915</v>
      </c>
      <c r="J5183">
        <v>14430</v>
      </c>
      <c r="K5183">
        <v>214852</v>
      </c>
      <c r="L5183">
        <v>1240</v>
      </c>
      <c r="M5183">
        <v>1514</v>
      </c>
      <c r="N5183">
        <v>331000000</v>
      </c>
    </row>
    <row r="5184" spans="1:14" x14ac:dyDescent="0.3">
      <c r="A5184" t="s">
        <v>7425</v>
      </c>
      <c r="B5184" t="s">
        <v>2211</v>
      </c>
      <c r="C5184" t="s">
        <v>2237</v>
      </c>
      <c r="D5184" t="s">
        <v>2238</v>
      </c>
      <c r="E5184" s="17">
        <v>43970</v>
      </c>
      <c r="F5184">
        <v>4788</v>
      </c>
      <c r="G5184">
        <v>195</v>
      </c>
      <c r="H5184">
        <v>3776</v>
      </c>
      <c r="I5184">
        <v>64703</v>
      </c>
      <c r="J5184">
        <v>14625</v>
      </c>
      <c r="K5184">
        <v>218628</v>
      </c>
      <c r="L5184">
        <v>86184</v>
      </c>
      <c r="M5184">
        <v>13227</v>
      </c>
      <c r="N5184">
        <v>331000000</v>
      </c>
    </row>
    <row r="5185" spans="1:14" x14ac:dyDescent="0.3">
      <c r="A5185" t="s">
        <v>7426</v>
      </c>
      <c r="B5185" t="s">
        <v>2190</v>
      </c>
      <c r="C5185" t="s">
        <v>2269</v>
      </c>
      <c r="D5185" t="s">
        <v>2288</v>
      </c>
      <c r="E5185" s="17">
        <v>44311</v>
      </c>
      <c r="F5185">
        <v>1040</v>
      </c>
      <c r="G5185">
        <v>62</v>
      </c>
      <c r="H5185">
        <v>4390</v>
      </c>
      <c r="I5185">
        <v>65743</v>
      </c>
      <c r="J5185">
        <v>14687</v>
      </c>
      <c r="K5185">
        <v>223018</v>
      </c>
      <c r="L5185">
        <v>5200</v>
      </c>
      <c r="M5185">
        <v>16018</v>
      </c>
      <c r="N5185">
        <v>213000000</v>
      </c>
    </row>
    <row r="5186" spans="1:14" x14ac:dyDescent="0.3">
      <c r="A5186" t="s">
        <v>7427</v>
      </c>
      <c r="B5186" t="s">
        <v>2190</v>
      </c>
      <c r="C5186" t="s">
        <v>2252</v>
      </c>
      <c r="D5186" t="s">
        <v>2301</v>
      </c>
      <c r="E5186" s="17">
        <v>44067</v>
      </c>
      <c r="F5186">
        <v>1391</v>
      </c>
      <c r="G5186">
        <v>29</v>
      </c>
      <c r="H5186">
        <v>275</v>
      </c>
      <c r="I5186">
        <v>67134</v>
      </c>
      <c r="J5186">
        <v>14716</v>
      </c>
      <c r="K5186">
        <v>223293</v>
      </c>
      <c r="L5186">
        <v>26429</v>
      </c>
      <c r="M5186">
        <v>7017</v>
      </c>
      <c r="N5186">
        <v>213000000</v>
      </c>
    </row>
    <row r="5187" spans="1:14" x14ac:dyDescent="0.3">
      <c r="A5187" t="s">
        <v>7428</v>
      </c>
      <c r="B5187" t="s">
        <v>2187</v>
      </c>
      <c r="C5187" t="s">
        <v>2255</v>
      </c>
      <c r="D5187" t="s">
        <v>2255</v>
      </c>
      <c r="E5187" s="17">
        <v>43902</v>
      </c>
      <c r="F5187">
        <v>2172</v>
      </c>
      <c r="G5187">
        <v>92</v>
      </c>
      <c r="H5187">
        <v>193</v>
      </c>
      <c r="I5187">
        <v>69306</v>
      </c>
      <c r="J5187">
        <v>14808</v>
      </c>
      <c r="K5187">
        <v>223486</v>
      </c>
      <c r="L5187">
        <v>39096</v>
      </c>
      <c r="M5187">
        <v>18256</v>
      </c>
      <c r="N5187">
        <v>83000000</v>
      </c>
    </row>
    <row r="5188" spans="1:14" x14ac:dyDescent="0.3">
      <c r="A5188" t="s">
        <v>7429</v>
      </c>
      <c r="B5188" t="s">
        <v>2187</v>
      </c>
      <c r="C5188" t="s">
        <v>2188</v>
      </c>
      <c r="D5188" t="s">
        <v>2188</v>
      </c>
      <c r="E5188" s="17">
        <v>44497</v>
      </c>
      <c r="F5188">
        <v>1335</v>
      </c>
      <c r="G5188">
        <v>131</v>
      </c>
      <c r="H5188">
        <v>4406</v>
      </c>
      <c r="I5188">
        <v>70641</v>
      </c>
      <c r="J5188">
        <v>14939</v>
      </c>
      <c r="K5188">
        <v>227892</v>
      </c>
      <c r="L5188">
        <v>13350</v>
      </c>
      <c r="M5188">
        <v>8610</v>
      </c>
      <c r="N5188">
        <v>83000000</v>
      </c>
    </row>
    <row r="5189" spans="1:14" x14ac:dyDescent="0.3">
      <c r="A5189" t="s">
        <v>7430</v>
      </c>
      <c r="B5189" t="s">
        <v>2194</v>
      </c>
      <c r="C5189" t="s">
        <v>2204</v>
      </c>
      <c r="D5189" t="s">
        <v>25</v>
      </c>
      <c r="E5189" s="17">
        <v>44020</v>
      </c>
      <c r="F5189">
        <v>2259</v>
      </c>
      <c r="G5189">
        <v>77</v>
      </c>
      <c r="H5189">
        <v>4715</v>
      </c>
      <c r="I5189">
        <v>72900</v>
      </c>
      <c r="J5189">
        <v>15016</v>
      </c>
      <c r="K5189">
        <v>232607</v>
      </c>
      <c r="L5189">
        <v>22590</v>
      </c>
      <c r="M5189">
        <v>16217</v>
      </c>
      <c r="N5189">
        <v>1380000000</v>
      </c>
    </row>
    <row r="5190" spans="1:14" x14ac:dyDescent="0.3">
      <c r="A5190" t="s">
        <v>7431</v>
      </c>
      <c r="B5190" t="s">
        <v>2211</v>
      </c>
      <c r="C5190" t="s">
        <v>2212</v>
      </c>
      <c r="D5190" t="s">
        <v>2213</v>
      </c>
      <c r="E5190" s="17">
        <v>44098</v>
      </c>
      <c r="F5190">
        <v>499</v>
      </c>
      <c r="G5190">
        <v>84</v>
      </c>
      <c r="H5190">
        <v>1126</v>
      </c>
      <c r="I5190">
        <v>73399</v>
      </c>
      <c r="J5190">
        <v>15100</v>
      </c>
      <c r="K5190">
        <v>233733</v>
      </c>
      <c r="L5190">
        <v>6487</v>
      </c>
      <c r="M5190">
        <v>5492</v>
      </c>
      <c r="N5190">
        <v>331000000</v>
      </c>
    </row>
    <row r="5191" spans="1:14" x14ac:dyDescent="0.3">
      <c r="A5191" t="s">
        <v>7432</v>
      </c>
      <c r="B5191" t="s">
        <v>2187</v>
      </c>
      <c r="C5191" t="s">
        <v>2201</v>
      </c>
      <c r="D5191" t="s">
        <v>2202</v>
      </c>
      <c r="E5191" s="17">
        <v>44151</v>
      </c>
      <c r="F5191">
        <v>810</v>
      </c>
      <c r="G5191">
        <v>70</v>
      </c>
      <c r="H5191">
        <v>4018</v>
      </c>
      <c r="I5191">
        <v>74209</v>
      </c>
      <c r="J5191">
        <v>15170</v>
      </c>
      <c r="K5191">
        <v>237751</v>
      </c>
      <c r="L5191">
        <v>12960</v>
      </c>
      <c r="M5191">
        <v>19068</v>
      </c>
      <c r="N5191">
        <v>83000000</v>
      </c>
    </row>
    <row r="5192" spans="1:14" x14ac:dyDescent="0.3">
      <c r="A5192" t="s">
        <v>7433</v>
      </c>
      <c r="B5192" t="s">
        <v>2206</v>
      </c>
      <c r="C5192" t="s">
        <v>2207</v>
      </c>
      <c r="D5192" t="s">
        <v>2208</v>
      </c>
      <c r="E5192" s="17">
        <v>43937</v>
      </c>
      <c r="F5192">
        <v>4984</v>
      </c>
      <c r="G5192">
        <v>148</v>
      </c>
      <c r="H5192">
        <v>249</v>
      </c>
      <c r="I5192">
        <v>79193</v>
      </c>
      <c r="J5192">
        <v>15318</v>
      </c>
      <c r="K5192">
        <v>238000</v>
      </c>
      <c r="L5192">
        <v>44856</v>
      </c>
      <c r="M5192">
        <v>15687</v>
      </c>
      <c r="N5192">
        <v>68000000</v>
      </c>
    </row>
    <row r="5193" spans="1:14" x14ac:dyDescent="0.3">
      <c r="A5193" t="s">
        <v>7434</v>
      </c>
      <c r="B5193" t="s">
        <v>2194</v>
      </c>
      <c r="C5193" t="s">
        <v>27</v>
      </c>
      <c r="D5193" t="s">
        <v>27</v>
      </c>
      <c r="E5193" s="17">
        <v>44062</v>
      </c>
      <c r="F5193">
        <v>3713</v>
      </c>
      <c r="G5193">
        <v>70</v>
      </c>
      <c r="H5193">
        <v>3467</v>
      </c>
      <c r="I5193">
        <v>82906</v>
      </c>
      <c r="J5193">
        <v>15388</v>
      </c>
      <c r="K5193">
        <v>241467</v>
      </c>
      <c r="L5193">
        <v>25991</v>
      </c>
      <c r="M5193">
        <v>7015</v>
      </c>
      <c r="N5193">
        <v>1380000000</v>
      </c>
    </row>
    <row r="5194" spans="1:14" x14ac:dyDescent="0.3">
      <c r="A5194" t="s">
        <v>7435</v>
      </c>
      <c r="B5194" t="s">
        <v>2187</v>
      </c>
      <c r="C5194" t="s">
        <v>2255</v>
      </c>
      <c r="D5194" t="s">
        <v>2255</v>
      </c>
      <c r="E5194" s="17">
        <v>43872</v>
      </c>
      <c r="F5194">
        <v>3704</v>
      </c>
      <c r="G5194">
        <v>128</v>
      </c>
      <c r="H5194">
        <v>2829</v>
      </c>
      <c r="I5194">
        <v>86610</v>
      </c>
      <c r="J5194">
        <v>15516</v>
      </c>
      <c r="K5194">
        <v>244296</v>
      </c>
      <c r="L5194">
        <v>37040</v>
      </c>
      <c r="M5194">
        <v>14872</v>
      </c>
      <c r="N5194">
        <v>83000000</v>
      </c>
    </row>
    <row r="5195" spans="1:14" x14ac:dyDescent="0.3">
      <c r="A5195" t="s">
        <v>7436</v>
      </c>
      <c r="B5195" t="s">
        <v>2190</v>
      </c>
      <c r="C5195" t="s">
        <v>2269</v>
      </c>
      <c r="D5195" t="s">
        <v>2288</v>
      </c>
      <c r="E5195" s="17">
        <v>44532</v>
      </c>
      <c r="F5195">
        <v>1210</v>
      </c>
      <c r="G5195">
        <v>187</v>
      </c>
      <c r="H5195">
        <v>4391</v>
      </c>
      <c r="I5195">
        <v>87820</v>
      </c>
      <c r="J5195">
        <v>15703</v>
      </c>
      <c r="K5195">
        <v>248687</v>
      </c>
      <c r="L5195">
        <v>14520</v>
      </c>
      <c r="M5195">
        <v>15084</v>
      </c>
      <c r="N5195">
        <v>213000000</v>
      </c>
    </row>
    <row r="5196" spans="1:14" x14ac:dyDescent="0.3">
      <c r="A5196" t="s">
        <v>7437</v>
      </c>
      <c r="B5196" t="s">
        <v>2187</v>
      </c>
      <c r="C5196" t="s">
        <v>2255</v>
      </c>
      <c r="D5196" t="s">
        <v>2255</v>
      </c>
      <c r="E5196" s="17">
        <v>43969</v>
      </c>
      <c r="F5196">
        <v>3745</v>
      </c>
      <c r="G5196">
        <v>33</v>
      </c>
      <c r="H5196">
        <v>237</v>
      </c>
      <c r="I5196">
        <v>91565</v>
      </c>
      <c r="J5196">
        <v>15736</v>
      </c>
      <c r="K5196">
        <v>248924</v>
      </c>
      <c r="L5196">
        <v>59920</v>
      </c>
      <c r="M5196">
        <v>19157</v>
      </c>
      <c r="N5196">
        <v>83000000</v>
      </c>
    </row>
    <row r="5197" spans="1:14" x14ac:dyDescent="0.3">
      <c r="A5197" t="s">
        <v>7438</v>
      </c>
      <c r="B5197" t="s">
        <v>2190</v>
      </c>
      <c r="C5197" t="s">
        <v>2269</v>
      </c>
      <c r="D5197" t="s">
        <v>2288</v>
      </c>
      <c r="E5197" s="17">
        <v>44445</v>
      </c>
      <c r="F5197">
        <v>1986</v>
      </c>
      <c r="G5197">
        <v>86</v>
      </c>
      <c r="H5197">
        <v>3720</v>
      </c>
      <c r="I5197">
        <v>93551</v>
      </c>
      <c r="J5197">
        <v>15822</v>
      </c>
      <c r="K5197">
        <v>252644</v>
      </c>
      <c r="L5197">
        <v>37734</v>
      </c>
      <c r="M5197">
        <v>5772</v>
      </c>
      <c r="N5197">
        <v>213000000</v>
      </c>
    </row>
    <row r="5198" spans="1:14" x14ac:dyDescent="0.3">
      <c r="A5198" t="s">
        <v>7439</v>
      </c>
      <c r="B5198" t="s">
        <v>2190</v>
      </c>
      <c r="C5198" t="s">
        <v>2191</v>
      </c>
      <c r="D5198" t="s">
        <v>2192</v>
      </c>
      <c r="E5198" s="17">
        <v>44513</v>
      </c>
      <c r="F5198">
        <v>1491</v>
      </c>
      <c r="G5198">
        <v>130</v>
      </c>
      <c r="H5198">
        <v>4009</v>
      </c>
      <c r="I5198">
        <v>95042</v>
      </c>
      <c r="J5198">
        <v>15952</v>
      </c>
      <c r="K5198">
        <v>256653</v>
      </c>
      <c r="L5198">
        <v>16401</v>
      </c>
      <c r="M5198">
        <v>1321</v>
      </c>
      <c r="N5198">
        <v>213000000</v>
      </c>
    </row>
    <row r="5199" spans="1:14" x14ac:dyDescent="0.3">
      <c r="A5199" t="s">
        <v>7440</v>
      </c>
      <c r="B5199" t="s">
        <v>2211</v>
      </c>
      <c r="C5199" t="s">
        <v>2245</v>
      </c>
      <c r="D5199" t="s">
        <v>2308</v>
      </c>
      <c r="E5199" s="17">
        <v>44103</v>
      </c>
      <c r="F5199">
        <v>4270</v>
      </c>
      <c r="G5199">
        <v>17</v>
      </c>
      <c r="H5199">
        <v>4905</v>
      </c>
      <c r="I5199">
        <v>99312</v>
      </c>
      <c r="J5199">
        <v>15969</v>
      </c>
      <c r="K5199">
        <v>261558</v>
      </c>
      <c r="L5199">
        <v>64050</v>
      </c>
      <c r="M5199">
        <v>19598</v>
      </c>
      <c r="N5199">
        <v>331000000</v>
      </c>
    </row>
    <row r="5200" spans="1:14" x14ac:dyDescent="0.3">
      <c r="A5200" t="s">
        <v>7441</v>
      </c>
      <c r="B5200" t="s">
        <v>2211</v>
      </c>
      <c r="C5200" t="s">
        <v>2241</v>
      </c>
      <c r="D5200" t="s">
        <v>2242</v>
      </c>
      <c r="E5200" s="17">
        <v>44311</v>
      </c>
      <c r="F5200">
        <v>3048</v>
      </c>
      <c r="G5200">
        <v>42</v>
      </c>
      <c r="H5200">
        <v>2336</v>
      </c>
      <c r="I5200">
        <v>102360</v>
      </c>
      <c r="J5200">
        <v>16011</v>
      </c>
      <c r="K5200">
        <v>263894</v>
      </c>
      <c r="L5200">
        <v>42672</v>
      </c>
      <c r="M5200">
        <v>11798</v>
      </c>
      <c r="N5200">
        <v>331000000</v>
      </c>
    </row>
    <row r="5201" spans="1:14" x14ac:dyDescent="0.3">
      <c r="A5201" t="s">
        <v>7442</v>
      </c>
      <c r="B5201" t="s">
        <v>2187</v>
      </c>
      <c r="C5201" t="s">
        <v>2188</v>
      </c>
      <c r="D5201" t="s">
        <v>2188</v>
      </c>
      <c r="E5201" s="17">
        <v>44246</v>
      </c>
      <c r="F5201">
        <v>4919</v>
      </c>
      <c r="G5201">
        <v>75</v>
      </c>
      <c r="H5201">
        <v>2584</v>
      </c>
      <c r="I5201">
        <v>107279</v>
      </c>
      <c r="J5201">
        <v>16086</v>
      </c>
      <c r="K5201">
        <v>266478</v>
      </c>
      <c r="L5201">
        <v>88542</v>
      </c>
      <c r="M5201">
        <v>16155</v>
      </c>
      <c r="N5201">
        <v>83000000</v>
      </c>
    </row>
    <row r="5202" spans="1:14" x14ac:dyDescent="0.3">
      <c r="A5202" t="s">
        <v>7443</v>
      </c>
      <c r="B5202" t="s">
        <v>2187</v>
      </c>
      <c r="C5202" t="s">
        <v>2188</v>
      </c>
      <c r="D5202" t="s">
        <v>2188</v>
      </c>
      <c r="E5202" s="17">
        <v>44336</v>
      </c>
      <c r="F5202">
        <v>2934</v>
      </c>
      <c r="G5202">
        <v>77</v>
      </c>
      <c r="H5202">
        <v>1765</v>
      </c>
      <c r="I5202">
        <v>110213</v>
      </c>
      <c r="J5202">
        <v>16163</v>
      </c>
      <c r="K5202">
        <v>268243</v>
      </c>
      <c r="L5202">
        <v>20538</v>
      </c>
      <c r="M5202">
        <v>18762</v>
      </c>
      <c r="N5202">
        <v>83000000</v>
      </c>
    </row>
    <row r="5203" spans="1:14" x14ac:dyDescent="0.3">
      <c r="A5203" t="s">
        <v>7444</v>
      </c>
      <c r="B5203" t="s">
        <v>2206</v>
      </c>
      <c r="C5203" t="s">
        <v>2224</v>
      </c>
      <c r="D5203" t="s">
        <v>2230</v>
      </c>
      <c r="E5203" s="17">
        <v>44555</v>
      </c>
      <c r="F5203">
        <v>4364</v>
      </c>
      <c r="G5203">
        <v>40</v>
      </c>
      <c r="H5203">
        <v>3917</v>
      </c>
      <c r="I5203">
        <v>114577</v>
      </c>
      <c r="J5203">
        <v>16203</v>
      </c>
      <c r="K5203">
        <v>272160</v>
      </c>
      <c r="L5203">
        <v>78552</v>
      </c>
      <c r="M5203">
        <v>5291</v>
      </c>
      <c r="N5203">
        <v>68000000</v>
      </c>
    </row>
    <row r="5204" spans="1:14" x14ac:dyDescent="0.3">
      <c r="A5204" t="s">
        <v>7445</v>
      </c>
      <c r="B5204" t="s">
        <v>2194</v>
      </c>
      <c r="C5204" t="s">
        <v>2195</v>
      </c>
      <c r="D5204" t="s">
        <v>2196</v>
      </c>
      <c r="E5204" s="17">
        <v>44254</v>
      </c>
      <c r="F5204">
        <v>1817</v>
      </c>
      <c r="G5204">
        <v>105</v>
      </c>
      <c r="H5204">
        <v>4616</v>
      </c>
      <c r="I5204">
        <v>116394</v>
      </c>
      <c r="J5204">
        <v>16308</v>
      </c>
      <c r="K5204">
        <v>276776</v>
      </c>
      <c r="L5204">
        <v>9085</v>
      </c>
      <c r="M5204">
        <v>9677</v>
      </c>
      <c r="N5204">
        <v>1380000000</v>
      </c>
    </row>
    <row r="5205" spans="1:14" x14ac:dyDescent="0.3">
      <c r="A5205" t="s">
        <v>7446</v>
      </c>
      <c r="B5205" t="s">
        <v>2194</v>
      </c>
      <c r="C5205" t="s">
        <v>2195</v>
      </c>
      <c r="D5205" t="s">
        <v>2196</v>
      </c>
      <c r="E5205" s="17">
        <v>44237</v>
      </c>
      <c r="F5205">
        <v>4319</v>
      </c>
      <c r="G5205">
        <v>108</v>
      </c>
      <c r="H5205">
        <v>1142</v>
      </c>
      <c r="I5205">
        <v>120713</v>
      </c>
      <c r="J5205">
        <v>16416</v>
      </c>
      <c r="K5205">
        <v>277918</v>
      </c>
      <c r="L5205">
        <v>34552</v>
      </c>
      <c r="M5205">
        <v>4386</v>
      </c>
      <c r="N5205">
        <v>1380000000</v>
      </c>
    </row>
    <row r="5206" spans="1:14" x14ac:dyDescent="0.3">
      <c r="A5206" t="s">
        <v>7447</v>
      </c>
      <c r="B5206" t="s">
        <v>2187</v>
      </c>
      <c r="C5206" t="s">
        <v>2255</v>
      </c>
      <c r="D5206" t="s">
        <v>2255</v>
      </c>
      <c r="E5206" s="17">
        <v>44398</v>
      </c>
      <c r="F5206">
        <v>1275</v>
      </c>
      <c r="G5206">
        <v>23</v>
      </c>
      <c r="H5206">
        <v>2166</v>
      </c>
      <c r="I5206">
        <v>121988</v>
      </c>
      <c r="J5206">
        <v>16439</v>
      </c>
      <c r="K5206">
        <v>280084</v>
      </c>
      <c r="L5206">
        <v>12750</v>
      </c>
      <c r="M5206">
        <v>4330</v>
      </c>
      <c r="N5206">
        <v>83000000</v>
      </c>
    </row>
    <row r="5207" spans="1:14" x14ac:dyDescent="0.3">
      <c r="A5207" t="s">
        <v>7448</v>
      </c>
      <c r="B5207" t="s">
        <v>2211</v>
      </c>
      <c r="C5207" t="s">
        <v>2212</v>
      </c>
      <c r="D5207" t="s">
        <v>2328</v>
      </c>
      <c r="E5207" s="17">
        <v>44220</v>
      </c>
      <c r="F5207">
        <v>3022</v>
      </c>
      <c r="G5207">
        <v>23</v>
      </c>
      <c r="H5207">
        <v>1114</v>
      </c>
      <c r="I5207">
        <v>125010</v>
      </c>
      <c r="J5207">
        <v>16462</v>
      </c>
      <c r="K5207">
        <v>281198</v>
      </c>
      <c r="L5207">
        <v>24176</v>
      </c>
      <c r="M5207">
        <v>13730</v>
      </c>
      <c r="N5207">
        <v>331000000</v>
      </c>
    </row>
    <row r="5208" spans="1:14" x14ac:dyDescent="0.3">
      <c r="A5208" t="s">
        <v>7449</v>
      </c>
      <c r="B5208" t="s">
        <v>2206</v>
      </c>
      <c r="C5208" t="s">
        <v>2257</v>
      </c>
      <c r="D5208" t="s">
        <v>2290</v>
      </c>
      <c r="E5208" s="17">
        <v>44172</v>
      </c>
      <c r="F5208">
        <v>2877</v>
      </c>
      <c r="G5208">
        <v>2</v>
      </c>
      <c r="H5208">
        <v>2219</v>
      </c>
      <c r="I5208">
        <v>127887</v>
      </c>
      <c r="J5208">
        <v>16464</v>
      </c>
      <c r="K5208">
        <v>283417</v>
      </c>
      <c r="L5208">
        <v>25893</v>
      </c>
      <c r="M5208">
        <v>12593</v>
      </c>
      <c r="N5208">
        <v>68000000</v>
      </c>
    </row>
    <row r="5209" spans="1:14" x14ac:dyDescent="0.3">
      <c r="A5209" t="s">
        <v>7450</v>
      </c>
      <c r="B5209" t="s">
        <v>2194</v>
      </c>
      <c r="C5209" t="s">
        <v>2221</v>
      </c>
      <c r="D5209" t="s">
        <v>2281</v>
      </c>
      <c r="E5209" s="17">
        <v>44444</v>
      </c>
      <c r="F5209">
        <v>4014</v>
      </c>
      <c r="G5209">
        <v>186</v>
      </c>
      <c r="H5209">
        <v>4818</v>
      </c>
      <c r="I5209">
        <v>131901</v>
      </c>
      <c r="J5209">
        <v>16650</v>
      </c>
      <c r="K5209">
        <v>288235</v>
      </c>
      <c r="L5209">
        <v>56196</v>
      </c>
      <c r="M5209">
        <v>4182</v>
      </c>
      <c r="N5209">
        <v>1380000000</v>
      </c>
    </row>
    <row r="5210" spans="1:14" x14ac:dyDescent="0.3">
      <c r="A5210" t="s">
        <v>7451</v>
      </c>
      <c r="B5210" t="s">
        <v>2187</v>
      </c>
      <c r="C5210" t="s">
        <v>2255</v>
      </c>
      <c r="D5210" t="s">
        <v>2255</v>
      </c>
      <c r="E5210" s="17">
        <v>44323</v>
      </c>
      <c r="F5210">
        <v>4087</v>
      </c>
      <c r="G5210">
        <v>185</v>
      </c>
      <c r="H5210">
        <v>1139</v>
      </c>
      <c r="I5210">
        <v>135988</v>
      </c>
      <c r="J5210">
        <v>16835</v>
      </c>
      <c r="K5210">
        <v>289374</v>
      </c>
      <c r="L5210">
        <v>44957</v>
      </c>
      <c r="M5210">
        <v>5452</v>
      </c>
      <c r="N5210">
        <v>83000000</v>
      </c>
    </row>
    <row r="5211" spans="1:14" x14ac:dyDescent="0.3">
      <c r="A5211" t="s">
        <v>7452</v>
      </c>
      <c r="B5211" t="s">
        <v>2211</v>
      </c>
      <c r="C5211" t="s">
        <v>2237</v>
      </c>
      <c r="D5211" t="s">
        <v>2238</v>
      </c>
      <c r="E5211" s="17">
        <v>44022</v>
      </c>
      <c r="F5211">
        <v>1147</v>
      </c>
      <c r="G5211">
        <v>72</v>
      </c>
      <c r="H5211">
        <v>4662</v>
      </c>
      <c r="I5211">
        <v>137135</v>
      </c>
      <c r="J5211">
        <v>16907</v>
      </c>
      <c r="K5211">
        <v>294036</v>
      </c>
      <c r="L5211">
        <v>21793</v>
      </c>
      <c r="M5211">
        <v>709</v>
      </c>
      <c r="N5211">
        <v>331000000</v>
      </c>
    </row>
    <row r="5212" spans="1:14" x14ac:dyDescent="0.3">
      <c r="A5212" t="s">
        <v>7453</v>
      </c>
      <c r="B5212" t="s">
        <v>2211</v>
      </c>
      <c r="C5212" t="s">
        <v>2241</v>
      </c>
      <c r="D5212" t="s">
        <v>2261</v>
      </c>
      <c r="E5212" s="17">
        <v>44329</v>
      </c>
      <c r="F5212">
        <v>237</v>
      </c>
      <c r="G5212">
        <v>23</v>
      </c>
      <c r="H5212">
        <v>4571</v>
      </c>
      <c r="I5212">
        <v>137372</v>
      </c>
      <c r="J5212">
        <v>16930</v>
      </c>
      <c r="K5212">
        <v>298607</v>
      </c>
      <c r="L5212">
        <v>2133</v>
      </c>
      <c r="M5212">
        <v>17116</v>
      </c>
      <c r="N5212">
        <v>331000000</v>
      </c>
    </row>
    <row r="5213" spans="1:14" x14ac:dyDescent="0.3">
      <c r="A5213" t="s">
        <v>7454</v>
      </c>
      <c r="B5213" t="s">
        <v>2211</v>
      </c>
      <c r="C5213" t="s">
        <v>2241</v>
      </c>
      <c r="D5213" t="s">
        <v>2261</v>
      </c>
      <c r="E5213" s="17">
        <v>44542</v>
      </c>
      <c r="F5213">
        <v>2122</v>
      </c>
      <c r="G5213">
        <v>193</v>
      </c>
      <c r="H5213">
        <v>3516</v>
      </c>
      <c r="I5213">
        <v>139494</v>
      </c>
      <c r="J5213">
        <v>17123</v>
      </c>
      <c r="K5213">
        <v>302123</v>
      </c>
      <c r="L5213">
        <v>19098</v>
      </c>
      <c r="M5213">
        <v>11406</v>
      </c>
      <c r="N5213">
        <v>331000000</v>
      </c>
    </row>
    <row r="5214" spans="1:14" x14ac:dyDescent="0.3">
      <c r="A5214" t="s">
        <v>7455</v>
      </c>
      <c r="B5214" t="s">
        <v>2190</v>
      </c>
      <c r="C5214" t="s">
        <v>2252</v>
      </c>
      <c r="D5214" t="s">
        <v>2253</v>
      </c>
      <c r="E5214" s="17">
        <v>44063</v>
      </c>
      <c r="F5214">
        <v>4595</v>
      </c>
      <c r="G5214">
        <v>118</v>
      </c>
      <c r="H5214">
        <v>1976</v>
      </c>
      <c r="I5214">
        <v>144089</v>
      </c>
      <c r="J5214">
        <v>17241</v>
      </c>
      <c r="K5214">
        <v>304099</v>
      </c>
      <c r="L5214">
        <v>27570</v>
      </c>
      <c r="M5214">
        <v>15419</v>
      </c>
      <c r="N5214">
        <v>213000000</v>
      </c>
    </row>
    <row r="5215" spans="1:14" x14ac:dyDescent="0.3">
      <c r="A5215" t="s">
        <v>7456</v>
      </c>
      <c r="B5215" t="s">
        <v>2211</v>
      </c>
      <c r="C5215" t="s">
        <v>2237</v>
      </c>
      <c r="D5215" t="s">
        <v>2238</v>
      </c>
      <c r="E5215" s="17">
        <v>44057</v>
      </c>
      <c r="F5215">
        <v>1545</v>
      </c>
      <c r="G5215">
        <v>39</v>
      </c>
      <c r="H5215">
        <v>1596</v>
      </c>
      <c r="I5215">
        <v>145634</v>
      </c>
      <c r="J5215">
        <v>17280</v>
      </c>
      <c r="K5215">
        <v>305695</v>
      </c>
      <c r="L5215">
        <v>7725</v>
      </c>
      <c r="M5215">
        <v>18208</v>
      </c>
      <c r="N5215">
        <v>331000000</v>
      </c>
    </row>
    <row r="5216" spans="1:14" x14ac:dyDescent="0.3">
      <c r="A5216" t="s">
        <v>7457</v>
      </c>
      <c r="B5216" t="s">
        <v>2187</v>
      </c>
      <c r="C5216" t="s">
        <v>2201</v>
      </c>
      <c r="D5216" t="s">
        <v>2202</v>
      </c>
      <c r="E5216" s="17">
        <v>44201</v>
      </c>
      <c r="F5216">
        <v>3983</v>
      </c>
      <c r="G5216">
        <v>70</v>
      </c>
      <c r="H5216">
        <v>1145</v>
      </c>
      <c r="I5216">
        <v>149617</v>
      </c>
      <c r="J5216">
        <v>17350</v>
      </c>
      <c r="K5216">
        <v>306840</v>
      </c>
      <c r="L5216">
        <v>31864</v>
      </c>
      <c r="M5216">
        <v>10151</v>
      </c>
      <c r="N5216">
        <v>83000000</v>
      </c>
    </row>
    <row r="5217" spans="1:14" x14ac:dyDescent="0.3">
      <c r="A5217" t="s">
        <v>7458</v>
      </c>
      <c r="B5217" t="s">
        <v>2206</v>
      </c>
      <c r="C5217" t="s">
        <v>2224</v>
      </c>
      <c r="D5217" t="s">
        <v>2230</v>
      </c>
      <c r="E5217" s="17">
        <v>43969</v>
      </c>
      <c r="F5217">
        <v>4363</v>
      </c>
      <c r="G5217">
        <v>136</v>
      </c>
      <c r="H5217">
        <v>1627</v>
      </c>
      <c r="I5217">
        <v>153980</v>
      </c>
      <c r="J5217">
        <v>17486</v>
      </c>
      <c r="K5217">
        <v>308467</v>
      </c>
      <c r="L5217">
        <v>65445</v>
      </c>
      <c r="M5217">
        <v>4512</v>
      </c>
      <c r="N5217">
        <v>68000000</v>
      </c>
    </row>
    <row r="5218" spans="1:14" x14ac:dyDescent="0.3">
      <c r="A5218" t="s">
        <v>7459</v>
      </c>
      <c r="B5218" t="s">
        <v>2187</v>
      </c>
      <c r="C5218" t="s">
        <v>2188</v>
      </c>
      <c r="D5218" t="s">
        <v>2188</v>
      </c>
      <c r="E5218" s="17">
        <v>43979</v>
      </c>
      <c r="F5218">
        <v>986</v>
      </c>
      <c r="G5218">
        <v>108</v>
      </c>
      <c r="H5218">
        <v>1858</v>
      </c>
      <c r="I5218">
        <v>154966</v>
      </c>
      <c r="J5218">
        <v>17594</v>
      </c>
      <c r="K5218">
        <v>310325</v>
      </c>
      <c r="L5218">
        <v>13804</v>
      </c>
      <c r="M5218">
        <v>11416</v>
      </c>
      <c r="N5218">
        <v>83000000</v>
      </c>
    </row>
    <row r="5219" spans="1:14" x14ac:dyDescent="0.3">
      <c r="A5219" t="s">
        <v>7460</v>
      </c>
      <c r="B5219" t="s">
        <v>2211</v>
      </c>
      <c r="C5219" t="s">
        <v>2241</v>
      </c>
      <c r="D5219" t="s">
        <v>2261</v>
      </c>
      <c r="E5219" s="17">
        <v>43945</v>
      </c>
      <c r="F5219">
        <v>1623</v>
      </c>
      <c r="G5219">
        <v>102</v>
      </c>
      <c r="H5219">
        <v>1245</v>
      </c>
      <c r="I5219">
        <v>156589</v>
      </c>
      <c r="J5219">
        <v>17696</v>
      </c>
      <c r="K5219">
        <v>311570</v>
      </c>
      <c r="L5219">
        <v>27591</v>
      </c>
      <c r="M5219">
        <v>13565</v>
      </c>
      <c r="N5219">
        <v>331000000</v>
      </c>
    </row>
    <row r="5220" spans="1:14" x14ac:dyDescent="0.3">
      <c r="A5220" t="s">
        <v>7461</v>
      </c>
      <c r="B5220" t="s">
        <v>2206</v>
      </c>
      <c r="C5220" t="s">
        <v>2232</v>
      </c>
      <c r="D5220" t="s">
        <v>2326</v>
      </c>
      <c r="E5220" s="17">
        <v>44280</v>
      </c>
      <c r="F5220">
        <v>3121</v>
      </c>
      <c r="G5220">
        <v>187</v>
      </c>
      <c r="H5220">
        <v>1482</v>
      </c>
      <c r="I5220">
        <v>159710</v>
      </c>
      <c r="J5220">
        <v>17883</v>
      </c>
      <c r="K5220">
        <v>313052</v>
      </c>
      <c r="L5220">
        <v>37452</v>
      </c>
      <c r="M5220">
        <v>13239</v>
      </c>
      <c r="N5220">
        <v>68000000</v>
      </c>
    </row>
    <row r="5221" spans="1:14" x14ac:dyDescent="0.3">
      <c r="A5221" t="s">
        <v>7462</v>
      </c>
      <c r="B5221" t="s">
        <v>2194</v>
      </c>
      <c r="C5221" t="s">
        <v>2204</v>
      </c>
      <c r="D5221" t="s">
        <v>25</v>
      </c>
      <c r="E5221" s="17">
        <v>43893</v>
      </c>
      <c r="F5221">
        <v>3726</v>
      </c>
      <c r="G5221">
        <v>166</v>
      </c>
      <c r="H5221">
        <v>1521</v>
      </c>
      <c r="I5221">
        <v>163436</v>
      </c>
      <c r="J5221">
        <v>18049</v>
      </c>
      <c r="K5221">
        <v>314573</v>
      </c>
      <c r="L5221">
        <v>70794</v>
      </c>
      <c r="M5221">
        <v>3096</v>
      </c>
      <c r="N5221">
        <v>1380000000</v>
      </c>
    </row>
    <row r="5222" spans="1:14" x14ac:dyDescent="0.3">
      <c r="A5222" t="s">
        <v>7463</v>
      </c>
      <c r="B5222" t="s">
        <v>2194</v>
      </c>
      <c r="C5222" t="s">
        <v>2221</v>
      </c>
      <c r="D5222" t="s">
        <v>2281</v>
      </c>
      <c r="E5222" s="17">
        <v>43934</v>
      </c>
      <c r="F5222">
        <v>3901</v>
      </c>
      <c r="G5222">
        <v>32</v>
      </c>
      <c r="H5222">
        <v>369</v>
      </c>
      <c r="I5222">
        <v>167337</v>
      </c>
      <c r="J5222">
        <v>18081</v>
      </c>
      <c r="K5222">
        <v>314942</v>
      </c>
      <c r="L5222">
        <v>27307</v>
      </c>
      <c r="M5222">
        <v>19698</v>
      </c>
      <c r="N5222">
        <v>1380000000</v>
      </c>
    </row>
    <row r="5223" spans="1:14" x14ac:dyDescent="0.3">
      <c r="A5223" t="s">
        <v>7464</v>
      </c>
      <c r="B5223" t="s">
        <v>2187</v>
      </c>
      <c r="C5223" t="s">
        <v>2201</v>
      </c>
      <c r="D5223" t="s">
        <v>2202</v>
      </c>
      <c r="E5223" s="17">
        <v>44498</v>
      </c>
      <c r="F5223">
        <v>722</v>
      </c>
      <c r="G5223">
        <v>161</v>
      </c>
      <c r="H5223">
        <v>4855</v>
      </c>
      <c r="I5223">
        <v>168059</v>
      </c>
      <c r="J5223">
        <v>18242</v>
      </c>
      <c r="K5223">
        <v>319797</v>
      </c>
      <c r="L5223">
        <v>7220</v>
      </c>
      <c r="M5223">
        <v>13927</v>
      </c>
      <c r="N5223">
        <v>83000000</v>
      </c>
    </row>
    <row r="5224" spans="1:14" x14ac:dyDescent="0.3">
      <c r="A5224" t="s">
        <v>7465</v>
      </c>
      <c r="B5224" t="s">
        <v>2206</v>
      </c>
      <c r="C5224" t="s">
        <v>2232</v>
      </c>
      <c r="D5224" t="s">
        <v>2326</v>
      </c>
      <c r="E5224" s="17">
        <v>44103</v>
      </c>
      <c r="F5224">
        <v>1095</v>
      </c>
      <c r="G5224">
        <v>61</v>
      </c>
      <c r="H5224">
        <v>3192</v>
      </c>
      <c r="I5224">
        <v>169154</v>
      </c>
      <c r="J5224">
        <v>18303</v>
      </c>
      <c r="K5224">
        <v>322989</v>
      </c>
      <c r="L5224">
        <v>15330</v>
      </c>
      <c r="M5224">
        <v>8643</v>
      </c>
      <c r="N5224">
        <v>68000000</v>
      </c>
    </row>
    <row r="5225" spans="1:14" x14ac:dyDescent="0.3">
      <c r="A5225" t="s">
        <v>7466</v>
      </c>
      <c r="B5225" t="s">
        <v>2187</v>
      </c>
      <c r="C5225" t="s">
        <v>2201</v>
      </c>
      <c r="D5225" t="s">
        <v>2272</v>
      </c>
      <c r="E5225" s="17">
        <v>43836</v>
      </c>
      <c r="F5225">
        <v>3827</v>
      </c>
      <c r="G5225">
        <v>84</v>
      </c>
      <c r="H5225">
        <v>3232</v>
      </c>
      <c r="I5225">
        <v>172981</v>
      </c>
      <c r="J5225">
        <v>18387</v>
      </c>
      <c r="K5225">
        <v>326221</v>
      </c>
      <c r="L5225">
        <v>68886</v>
      </c>
      <c r="M5225">
        <v>17485</v>
      </c>
      <c r="N5225">
        <v>83000000</v>
      </c>
    </row>
    <row r="5226" spans="1:14" x14ac:dyDescent="0.3">
      <c r="A5226" t="s">
        <v>7467</v>
      </c>
      <c r="B5226" t="s">
        <v>2206</v>
      </c>
      <c r="C5226" t="s">
        <v>2224</v>
      </c>
      <c r="D5226" t="s">
        <v>2230</v>
      </c>
      <c r="E5226" s="17">
        <v>43977</v>
      </c>
      <c r="F5226">
        <v>4285</v>
      </c>
      <c r="G5226">
        <v>60</v>
      </c>
      <c r="H5226">
        <v>1785</v>
      </c>
      <c r="I5226">
        <v>177266</v>
      </c>
      <c r="J5226">
        <v>18447</v>
      </c>
      <c r="K5226">
        <v>328006</v>
      </c>
      <c r="L5226">
        <v>25710</v>
      </c>
      <c r="M5226">
        <v>19152</v>
      </c>
      <c r="N5226">
        <v>68000000</v>
      </c>
    </row>
    <row r="5227" spans="1:14" x14ac:dyDescent="0.3">
      <c r="A5227" t="s">
        <v>7468</v>
      </c>
      <c r="B5227" t="s">
        <v>2206</v>
      </c>
      <c r="C5227" t="s">
        <v>2207</v>
      </c>
      <c r="D5227" t="s">
        <v>2208</v>
      </c>
      <c r="E5227" s="17">
        <v>44014</v>
      </c>
      <c r="F5227">
        <v>995</v>
      </c>
      <c r="G5227">
        <v>92</v>
      </c>
      <c r="H5227">
        <v>574</v>
      </c>
      <c r="I5227">
        <v>178261</v>
      </c>
      <c r="J5227">
        <v>18539</v>
      </c>
      <c r="K5227">
        <v>328580</v>
      </c>
      <c r="L5227">
        <v>12935</v>
      </c>
      <c r="M5227">
        <v>2152</v>
      </c>
      <c r="N5227">
        <v>68000000</v>
      </c>
    </row>
    <row r="5228" spans="1:14" x14ac:dyDescent="0.3">
      <c r="A5228" t="s">
        <v>7469</v>
      </c>
      <c r="B5228" t="s">
        <v>2187</v>
      </c>
      <c r="C5228" t="s">
        <v>2338</v>
      </c>
      <c r="D5228" t="s">
        <v>2438</v>
      </c>
      <c r="E5228" s="17">
        <v>43858</v>
      </c>
      <c r="F5228">
        <v>4661</v>
      </c>
      <c r="G5228">
        <v>26</v>
      </c>
      <c r="H5228">
        <v>3703</v>
      </c>
      <c r="I5228">
        <v>182922</v>
      </c>
      <c r="J5228">
        <v>18565</v>
      </c>
      <c r="K5228">
        <v>332283</v>
      </c>
      <c r="L5228">
        <v>83898</v>
      </c>
      <c r="M5228">
        <v>10915</v>
      </c>
      <c r="N5228">
        <v>83000000</v>
      </c>
    </row>
    <row r="5229" spans="1:14" x14ac:dyDescent="0.3">
      <c r="A5229" t="s">
        <v>7470</v>
      </c>
      <c r="B5229" t="s">
        <v>2206</v>
      </c>
      <c r="C5229" t="s">
        <v>2257</v>
      </c>
      <c r="D5229" t="s">
        <v>2290</v>
      </c>
      <c r="E5229" s="17">
        <v>44380</v>
      </c>
      <c r="F5229">
        <v>992</v>
      </c>
      <c r="G5229">
        <v>125</v>
      </c>
      <c r="H5229">
        <v>4472</v>
      </c>
      <c r="I5229">
        <v>183914</v>
      </c>
      <c r="J5229">
        <v>18690</v>
      </c>
      <c r="K5229">
        <v>336755</v>
      </c>
      <c r="L5229">
        <v>12896</v>
      </c>
      <c r="M5229">
        <v>15739</v>
      </c>
      <c r="N5229">
        <v>68000000</v>
      </c>
    </row>
    <row r="5230" spans="1:14" x14ac:dyDescent="0.3">
      <c r="A5230" t="s">
        <v>7471</v>
      </c>
      <c r="B5230" t="s">
        <v>2211</v>
      </c>
      <c r="C5230" t="s">
        <v>2212</v>
      </c>
      <c r="D5230" t="s">
        <v>2213</v>
      </c>
      <c r="E5230" s="17">
        <v>43949</v>
      </c>
      <c r="F5230">
        <v>2783</v>
      </c>
      <c r="G5230">
        <v>144</v>
      </c>
      <c r="H5230">
        <v>2572</v>
      </c>
      <c r="I5230">
        <v>186697</v>
      </c>
      <c r="J5230">
        <v>18834</v>
      </c>
      <c r="K5230">
        <v>339327</v>
      </c>
      <c r="L5230">
        <v>22264</v>
      </c>
      <c r="M5230">
        <v>18825</v>
      </c>
      <c r="N5230">
        <v>331000000</v>
      </c>
    </row>
    <row r="5231" spans="1:14" x14ac:dyDescent="0.3">
      <c r="A5231" t="s">
        <v>7472</v>
      </c>
      <c r="B5231" t="s">
        <v>2206</v>
      </c>
      <c r="C5231" t="s">
        <v>2232</v>
      </c>
      <c r="D5231" t="s">
        <v>2326</v>
      </c>
      <c r="E5231" s="17">
        <v>44123</v>
      </c>
      <c r="F5231">
        <v>155</v>
      </c>
      <c r="G5231">
        <v>59</v>
      </c>
      <c r="H5231">
        <v>2115</v>
      </c>
      <c r="I5231">
        <v>186852</v>
      </c>
      <c r="J5231">
        <v>18893</v>
      </c>
      <c r="K5231">
        <v>341442</v>
      </c>
      <c r="L5231">
        <v>2480</v>
      </c>
      <c r="M5231">
        <v>17522</v>
      </c>
      <c r="N5231">
        <v>68000000</v>
      </c>
    </row>
    <row r="5232" spans="1:14" x14ac:dyDescent="0.3">
      <c r="A5232" t="s">
        <v>7473</v>
      </c>
      <c r="B5232" t="s">
        <v>2206</v>
      </c>
      <c r="C5232" t="s">
        <v>2257</v>
      </c>
      <c r="D5232" t="s">
        <v>2258</v>
      </c>
      <c r="E5232" s="17">
        <v>44201</v>
      </c>
      <c r="F5232">
        <v>1895</v>
      </c>
      <c r="G5232">
        <v>169</v>
      </c>
      <c r="H5232">
        <v>1902</v>
      </c>
      <c r="I5232">
        <v>188747</v>
      </c>
      <c r="J5232">
        <v>19062</v>
      </c>
      <c r="K5232">
        <v>343344</v>
      </c>
      <c r="L5232">
        <v>28425</v>
      </c>
      <c r="M5232">
        <v>15080</v>
      </c>
      <c r="N5232">
        <v>68000000</v>
      </c>
    </row>
    <row r="5233" spans="1:14" x14ac:dyDescent="0.3">
      <c r="A5233" t="s">
        <v>7474</v>
      </c>
      <c r="B5233" t="s">
        <v>2187</v>
      </c>
      <c r="C5233" t="s">
        <v>2338</v>
      </c>
      <c r="D5233" t="s">
        <v>2339</v>
      </c>
      <c r="E5233" s="17">
        <v>44074</v>
      </c>
      <c r="F5233">
        <v>1776</v>
      </c>
      <c r="G5233">
        <v>46</v>
      </c>
      <c r="H5233">
        <v>4079</v>
      </c>
      <c r="I5233">
        <v>190523</v>
      </c>
      <c r="J5233">
        <v>19108</v>
      </c>
      <c r="K5233">
        <v>347423</v>
      </c>
      <c r="L5233">
        <v>28416</v>
      </c>
      <c r="M5233">
        <v>8789</v>
      </c>
      <c r="N5233">
        <v>83000000</v>
      </c>
    </row>
    <row r="5234" spans="1:14" x14ac:dyDescent="0.3">
      <c r="A5234" t="s">
        <v>7475</v>
      </c>
      <c r="B5234" t="s">
        <v>2194</v>
      </c>
      <c r="C5234" t="s">
        <v>2204</v>
      </c>
      <c r="D5234" t="s">
        <v>2235</v>
      </c>
      <c r="E5234" s="17">
        <v>44410</v>
      </c>
      <c r="F5234">
        <v>4768</v>
      </c>
      <c r="G5234">
        <v>111</v>
      </c>
      <c r="H5234">
        <v>1156</v>
      </c>
      <c r="I5234">
        <v>195291</v>
      </c>
      <c r="J5234">
        <v>19219</v>
      </c>
      <c r="K5234">
        <v>348579</v>
      </c>
      <c r="L5234">
        <v>57216</v>
      </c>
      <c r="M5234">
        <v>13851</v>
      </c>
      <c r="N5234">
        <v>1380000000</v>
      </c>
    </row>
    <row r="5235" spans="1:14" x14ac:dyDescent="0.3">
      <c r="A5235" t="s">
        <v>7476</v>
      </c>
      <c r="B5235" t="s">
        <v>2190</v>
      </c>
      <c r="C5235" t="s">
        <v>2191</v>
      </c>
      <c r="D5235" t="s">
        <v>2192</v>
      </c>
      <c r="E5235" s="17">
        <v>44556</v>
      </c>
      <c r="F5235">
        <v>2116</v>
      </c>
      <c r="G5235">
        <v>86</v>
      </c>
      <c r="H5235">
        <v>1085</v>
      </c>
      <c r="I5235">
        <v>197407</v>
      </c>
      <c r="J5235">
        <v>19305</v>
      </c>
      <c r="K5235">
        <v>349664</v>
      </c>
      <c r="L5235">
        <v>38088</v>
      </c>
      <c r="M5235">
        <v>4143</v>
      </c>
      <c r="N5235">
        <v>213000000</v>
      </c>
    </row>
    <row r="5236" spans="1:14" x14ac:dyDescent="0.3">
      <c r="A5236" t="s">
        <v>7477</v>
      </c>
      <c r="B5236" t="s">
        <v>2206</v>
      </c>
      <c r="C5236" t="s">
        <v>2232</v>
      </c>
      <c r="D5236" t="s">
        <v>2326</v>
      </c>
      <c r="E5236" s="17">
        <v>44048</v>
      </c>
      <c r="F5236">
        <v>2420</v>
      </c>
      <c r="G5236">
        <v>180</v>
      </c>
      <c r="H5236">
        <v>160</v>
      </c>
      <c r="I5236">
        <v>199827</v>
      </c>
      <c r="J5236">
        <v>19485</v>
      </c>
      <c r="K5236">
        <v>349824</v>
      </c>
      <c r="L5236">
        <v>43560</v>
      </c>
      <c r="M5236">
        <v>15344</v>
      </c>
      <c r="N5236">
        <v>68000000</v>
      </c>
    </row>
    <row r="5237" spans="1:14" x14ac:dyDescent="0.3">
      <c r="A5237" t="s">
        <v>7478</v>
      </c>
      <c r="B5237" t="s">
        <v>2190</v>
      </c>
      <c r="C5237" t="s">
        <v>2191</v>
      </c>
      <c r="D5237" t="s">
        <v>2192</v>
      </c>
      <c r="E5237" s="17">
        <v>44007</v>
      </c>
      <c r="F5237">
        <v>54</v>
      </c>
      <c r="G5237">
        <v>108</v>
      </c>
      <c r="H5237">
        <v>758</v>
      </c>
      <c r="I5237">
        <v>199881</v>
      </c>
      <c r="J5237">
        <v>19593</v>
      </c>
      <c r="K5237">
        <v>350582</v>
      </c>
      <c r="L5237">
        <v>324</v>
      </c>
      <c r="M5237">
        <v>5694</v>
      </c>
      <c r="N5237">
        <v>213000000</v>
      </c>
    </row>
    <row r="5238" spans="1:14" x14ac:dyDescent="0.3">
      <c r="A5238" t="s">
        <v>7479</v>
      </c>
      <c r="B5238" t="s">
        <v>2206</v>
      </c>
      <c r="C5238" t="s">
        <v>2232</v>
      </c>
      <c r="D5238" t="s">
        <v>2233</v>
      </c>
      <c r="E5238" s="17">
        <v>44129</v>
      </c>
      <c r="F5238">
        <v>84</v>
      </c>
      <c r="G5238">
        <v>148</v>
      </c>
      <c r="H5238">
        <v>2748</v>
      </c>
      <c r="I5238">
        <v>199965</v>
      </c>
      <c r="J5238">
        <v>19741</v>
      </c>
      <c r="K5238">
        <v>353330</v>
      </c>
      <c r="L5238">
        <v>1176</v>
      </c>
      <c r="M5238">
        <v>2273</v>
      </c>
      <c r="N5238">
        <v>68000000</v>
      </c>
    </row>
    <row r="5239" spans="1:14" x14ac:dyDescent="0.3">
      <c r="A5239" t="s">
        <v>7480</v>
      </c>
      <c r="B5239" t="s">
        <v>2187</v>
      </c>
      <c r="C5239" t="s">
        <v>2188</v>
      </c>
      <c r="D5239" t="s">
        <v>2188</v>
      </c>
      <c r="E5239" s="17">
        <v>44506</v>
      </c>
      <c r="F5239">
        <v>2888</v>
      </c>
      <c r="G5239">
        <v>135</v>
      </c>
      <c r="H5239">
        <v>829</v>
      </c>
      <c r="I5239">
        <v>202853</v>
      </c>
      <c r="J5239">
        <v>19876</v>
      </c>
      <c r="K5239">
        <v>354159</v>
      </c>
      <c r="L5239">
        <v>17328</v>
      </c>
      <c r="M5239">
        <v>11631</v>
      </c>
      <c r="N5239">
        <v>83000000</v>
      </c>
    </row>
    <row r="5240" spans="1:14" x14ac:dyDescent="0.3">
      <c r="A5240" t="s">
        <v>7481</v>
      </c>
      <c r="B5240" t="s">
        <v>2187</v>
      </c>
      <c r="C5240" t="s">
        <v>2255</v>
      </c>
      <c r="D5240" t="s">
        <v>2255</v>
      </c>
      <c r="E5240" s="17">
        <v>43888</v>
      </c>
      <c r="F5240">
        <v>4687</v>
      </c>
      <c r="G5240">
        <v>72</v>
      </c>
      <c r="H5240">
        <v>848</v>
      </c>
      <c r="I5240">
        <v>207540</v>
      </c>
      <c r="J5240">
        <v>19948</v>
      </c>
      <c r="K5240">
        <v>355007</v>
      </c>
      <c r="L5240">
        <v>46870</v>
      </c>
      <c r="M5240">
        <v>19535</v>
      </c>
      <c r="N5240">
        <v>83000000</v>
      </c>
    </row>
    <row r="5241" spans="1:14" x14ac:dyDescent="0.3">
      <c r="A5241" t="s">
        <v>7482</v>
      </c>
      <c r="B5241" t="s">
        <v>2206</v>
      </c>
      <c r="C5241" t="s">
        <v>2257</v>
      </c>
      <c r="D5241" t="s">
        <v>2258</v>
      </c>
      <c r="E5241" s="17">
        <v>44099</v>
      </c>
      <c r="F5241">
        <v>2779</v>
      </c>
      <c r="G5241">
        <v>121</v>
      </c>
      <c r="H5241">
        <v>1976</v>
      </c>
      <c r="I5241">
        <v>210319</v>
      </c>
      <c r="J5241">
        <v>20069</v>
      </c>
      <c r="K5241">
        <v>356983</v>
      </c>
      <c r="L5241">
        <v>16674</v>
      </c>
      <c r="M5241">
        <v>9421</v>
      </c>
      <c r="N5241">
        <v>68000000</v>
      </c>
    </row>
    <row r="5242" spans="1:14" x14ac:dyDescent="0.3">
      <c r="A5242" t="s">
        <v>7483</v>
      </c>
      <c r="B5242" t="s">
        <v>2187</v>
      </c>
      <c r="C5242" t="s">
        <v>2188</v>
      </c>
      <c r="D5242" t="s">
        <v>2188</v>
      </c>
      <c r="E5242" s="17">
        <v>44138</v>
      </c>
      <c r="F5242">
        <v>2669</v>
      </c>
      <c r="G5242">
        <v>96</v>
      </c>
      <c r="H5242">
        <v>4344</v>
      </c>
      <c r="I5242">
        <v>212988</v>
      </c>
      <c r="J5242">
        <v>20165</v>
      </c>
      <c r="K5242">
        <v>361327</v>
      </c>
      <c r="L5242">
        <v>13345</v>
      </c>
      <c r="M5242">
        <v>4723</v>
      </c>
      <c r="N5242">
        <v>83000000</v>
      </c>
    </row>
    <row r="5243" spans="1:14" x14ac:dyDescent="0.3">
      <c r="A5243" t="s">
        <v>7484</v>
      </c>
      <c r="B5243" t="s">
        <v>2187</v>
      </c>
      <c r="C5243" t="s">
        <v>2201</v>
      </c>
      <c r="D5243" t="s">
        <v>2272</v>
      </c>
      <c r="E5243" s="17">
        <v>44400</v>
      </c>
      <c r="F5243">
        <v>3836</v>
      </c>
      <c r="G5243">
        <v>185</v>
      </c>
      <c r="H5243">
        <v>1529</v>
      </c>
      <c r="I5243">
        <v>216824</v>
      </c>
      <c r="J5243">
        <v>20350</v>
      </c>
      <c r="K5243">
        <v>362856</v>
      </c>
      <c r="L5243">
        <v>53704</v>
      </c>
      <c r="M5243">
        <v>11008</v>
      </c>
      <c r="N5243">
        <v>83000000</v>
      </c>
    </row>
    <row r="5244" spans="1:14" x14ac:dyDescent="0.3">
      <c r="A5244" t="s">
        <v>7485</v>
      </c>
      <c r="B5244" t="s">
        <v>2206</v>
      </c>
      <c r="C5244" t="s">
        <v>2232</v>
      </c>
      <c r="D5244" t="s">
        <v>2233</v>
      </c>
      <c r="E5244" s="17">
        <v>44118</v>
      </c>
      <c r="F5244">
        <v>1008</v>
      </c>
      <c r="G5244">
        <v>67</v>
      </c>
      <c r="H5244">
        <v>2249</v>
      </c>
      <c r="I5244">
        <v>217832</v>
      </c>
      <c r="J5244">
        <v>20417</v>
      </c>
      <c r="K5244">
        <v>365105</v>
      </c>
      <c r="L5244">
        <v>6048</v>
      </c>
      <c r="M5244">
        <v>11262</v>
      </c>
      <c r="N5244">
        <v>68000000</v>
      </c>
    </row>
    <row r="5245" spans="1:14" x14ac:dyDescent="0.3">
      <c r="A5245" t="s">
        <v>7486</v>
      </c>
      <c r="B5245" t="s">
        <v>2194</v>
      </c>
      <c r="C5245" t="s">
        <v>2195</v>
      </c>
      <c r="D5245" t="s">
        <v>2196</v>
      </c>
      <c r="E5245" s="17">
        <v>43935</v>
      </c>
      <c r="F5245">
        <v>2364</v>
      </c>
      <c r="G5245">
        <v>62</v>
      </c>
      <c r="H5245">
        <v>2892</v>
      </c>
      <c r="I5245">
        <v>220196</v>
      </c>
      <c r="J5245">
        <v>20479</v>
      </c>
      <c r="K5245">
        <v>367997</v>
      </c>
      <c r="L5245">
        <v>14184</v>
      </c>
      <c r="M5245">
        <v>7566</v>
      </c>
      <c r="N5245">
        <v>1380000000</v>
      </c>
    </row>
    <row r="5246" spans="1:14" x14ac:dyDescent="0.3">
      <c r="A5246" t="s">
        <v>7487</v>
      </c>
      <c r="B5246" t="s">
        <v>2206</v>
      </c>
      <c r="C5246" t="s">
        <v>2207</v>
      </c>
      <c r="D5246" t="s">
        <v>2263</v>
      </c>
      <c r="E5246" s="17">
        <v>44058</v>
      </c>
      <c r="F5246">
        <v>3686</v>
      </c>
      <c r="G5246">
        <v>186</v>
      </c>
      <c r="H5246">
        <v>3624</v>
      </c>
      <c r="I5246">
        <v>223882</v>
      </c>
      <c r="J5246">
        <v>20665</v>
      </c>
      <c r="K5246">
        <v>371621</v>
      </c>
      <c r="L5246">
        <v>33174</v>
      </c>
      <c r="M5246">
        <v>9432</v>
      </c>
      <c r="N5246">
        <v>68000000</v>
      </c>
    </row>
    <row r="5247" spans="1:14" x14ac:dyDescent="0.3">
      <c r="A5247" t="s">
        <v>7488</v>
      </c>
      <c r="B5247" t="s">
        <v>2194</v>
      </c>
      <c r="C5247" t="s">
        <v>2195</v>
      </c>
      <c r="D5247" t="s">
        <v>2196</v>
      </c>
      <c r="E5247" s="17">
        <v>44077</v>
      </c>
      <c r="F5247">
        <v>4347</v>
      </c>
      <c r="G5247">
        <v>81</v>
      </c>
      <c r="H5247">
        <v>1677</v>
      </c>
      <c r="I5247">
        <v>228229</v>
      </c>
      <c r="J5247">
        <v>20746</v>
      </c>
      <c r="K5247">
        <v>373298</v>
      </c>
      <c r="L5247">
        <v>78246</v>
      </c>
      <c r="M5247">
        <v>15402</v>
      </c>
      <c r="N5247">
        <v>1380000000</v>
      </c>
    </row>
    <row r="5248" spans="1:14" x14ac:dyDescent="0.3">
      <c r="A5248" t="s">
        <v>7489</v>
      </c>
      <c r="B5248" t="s">
        <v>2187</v>
      </c>
      <c r="C5248" t="s">
        <v>2338</v>
      </c>
      <c r="D5248" t="s">
        <v>2438</v>
      </c>
      <c r="E5248" s="17">
        <v>44530</v>
      </c>
      <c r="F5248">
        <v>2199</v>
      </c>
      <c r="G5248">
        <v>29</v>
      </c>
      <c r="H5248">
        <v>4105</v>
      </c>
      <c r="I5248">
        <v>230428</v>
      </c>
      <c r="J5248">
        <v>20775</v>
      </c>
      <c r="K5248">
        <v>377403</v>
      </c>
      <c r="L5248">
        <v>21990</v>
      </c>
      <c r="M5248">
        <v>8647</v>
      </c>
      <c r="N5248">
        <v>83000000</v>
      </c>
    </row>
    <row r="5249" spans="1:14" x14ac:dyDescent="0.3">
      <c r="A5249" t="s">
        <v>7490</v>
      </c>
      <c r="B5249" t="s">
        <v>2194</v>
      </c>
      <c r="C5249" t="s">
        <v>27</v>
      </c>
      <c r="D5249" t="s">
        <v>27</v>
      </c>
      <c r="E5249" s="17">
        <v>44324</v>
      </c>
      <c r="F5249">
        <v>1359</v>
      </c>
      <c r="G5249">
        <v>24</v>
      </c>
      <c r="H5249">
        <v>4810</v>
      </c>
      <c r="I5249">
        <v>231787</v>
      </c>
      <c r="J5249">
        <v>20799</v>
      </c>
      <c r="K5249">
        <v>382213</v>
      </c>
      <c r="L5249">
        <v>20385</v>
      </c>
      <c r="M5249">
        <v>15228</v>
      </c>
      <c r="N5249">
        <v>1380000000</v>
      </c>
    </row>
    <row r="5250" spans="1:14" x14ac:dyDescent="0.3">
      <c r="A5250" t="s">
        <v>7491</v>
      </c>
      <c r="B5250" t="s">
        <v>2187</v>
      </c>
      <c r="C5250" t="s">
        <v>2338</v>
      </c>
      <c r="D5250" t="s">
        <v>2339</v>
      </c>
      <c r="E5250" s="17">
        <v>43913</v>
      </c>
      <c r="F5250">
        <v>909</v>
      </c>
      <c r="G5250">
        <v>120</v>
      </c>
      <c r="H5250">
        <v>4454</v>
      </c>
      <c r="I5250">
        <v>232696</v>
      </c>
      <c r="J5250">
        <v>20919</v>
      </c>
      <c r="K5250">
        <v>386667</v>
      </c>
      <c r="L5250">
        <v>16362</v>
      </c>
      <c r="M5250">
        <v>15653</v>
      </c>
      <c r="N5250">
        <v>83000000</v>
      </c>
    </row>
    <row r="5251" spans="1:14" x14ac:dyDescent="0.3">
      <c r="A5251" t="s">
        <v>7492</v>
      </c>
      <c r="B5251" t="s">
        <v>2194</v>
      </c>
      <c r="C5251" t="s">
        <v>2195</v>
      </c>
      <c r="D5251" t="s">
        <v>2296</v>
      </c>
      <c r="E5251" s="17">
        <v>44016</v>
      </c>
      <c r="F5251">
        <v>3439</v>
      </c>
      <c r="G5251">
        <v>96</v>
      </c>
      <c r="H5251">
        <v>1299</v>
      </c>
      <c r="I5251">
        <v>236135</v>
      </c>
      <c r="J5251">
        <v>21015</v>
      </c>
      <c r="K5251">
        <v>387966</v>
      </c>
      <c r="L5251">
        <v>65341</v>
      </c>
      <c r="M5251">
        <v>1766</v>
      </c>
      <c r="N5251">
        <v>1380000000</v>
      </c>
    </row>
    <row r="5252" spans="1:14" x14ac:dyDescent="0.3">
      <c r="A5252" t="s">
        <v>7493</v>
      </c>
      <c r="B5252" t="s">
        <v>2194</v>
      </c>
      <c r="C5252" t="s">
        <v>2195</v>
      </c>
      <c r="D5252" t="s">
        <v>2296</v>
      </c>
      <c r="E5252" s="17">
        <v>44082</v>
      </c>
      <c r="F5252">
        <v>2913</v>
      </c>
      <c r="G5252">
        <v>98</v>
      </c>
      <c r="H5252">
        <v>2171</v>
      </c>
      <c r="I5252">
        <v>239048</v>
      </c>
      <c r="J5252">
        <v>21113</v>
      </c>
      <c r="K5252">
        <v>390137</v>
      </c>
      <c r="L5252">
        <v>20391</v>
      </c>
      <c r="M5252">
        <v>10477</v>
      </c>
      <c r="N5252">
        <v>1380000000</v>
      </c>
    </row>
    <row r="5253" spans="1:14" x14ac:dyDescent="0.3">
      <c r="A5253" t="s">
        <v>7494</v>
      </c>
      <c r="B5253" t="s">
        <v>2206</v>
      </c>
      <c r="C5253" t="s">
        <v>2224</v>
      </c>
      <c r="D5253" t="s">
        <v>2230</v>
      </c>
      <c r="E5253" s="17">
        <v>44185</v>
      </c>
      <c r="F5253">
        <v>4695</v>
      </c>
      <c r="G5253">
        <v>105</v>
      </c>
      <c r="H5253">
        <v>629</v>
      </c>
      <c r="I5253">
        <v>243743</v>
      </c>
      <c r="J5253">
        <v>21218</v>
      </c>
      <c r="K5253">
        <v>390766</v>
      </c>
      <c r="L5253">
        <v>56340</v>
      </c>
      <c r="M5253">
        <v>8106</v>
      </c>
      <c r="N5253">
        <v>68000000</v>
      </c>
    </row>
    <row r="5254" spans="1:14" x14ac:dyDescent="0.3">
      <c r="A5254" t="s">
        <v>7495</v>
      </c>
      <c r="B5254" t="s">
        <v>2194</v>
      </c>
      <c r="C5254" t="s">
        <v>27</v>
      </c>
      <c r="D5254" t="s">
        <v>27</v>
      </c>
      <c r="E5254" s="17">
        <v>44526</v>
      </c>
      <c r="F5254">
        <v>1006</v>
      </c>
      <c r="G5254">
        <v>55</v>
      </c>
      <c r="H5254">
        <v>4363</v>
      </c>
      <c r="I5254">
        <v>244749</v>
      </c>
      <c r="J5254">
        <v>21273</v>
      </c>
      <c r="K5254">
        <v>395129</v>
      </c>
      <c r="L5254">
        <v>6036</v>
      </c>
      <c r="M5254">
        <v>9522</v>
      </c>
      <c r="N5254">
        <v>1380000000</v>
      </c>
    </row>
    <row r="5255" spans="1:14" x14ac:dyDescent="0.3">
      <c r="A5255" t="s">
        <v>7496</v>
      </c>
      <c r="B5255" t="s">
        <v>2187</v>
      </c>
      <c r="C5255" t="s">
        <v>2201</v>
      </c>
      <c r="D5255" t="s">
        <v>2272</v>
      </c>
      <c r="E5255" s="17">
        <v>44040</v>
      </c>
      <c r="F5255">
        <v>3052</v>
      </c>
      <c r="G5255">
        <v>161</v>
      </c>
      <c r="H5255">
        <v>277</v>
      </c>
      <c r="I5255">
        <v>247801</v>
      </c>
      <c r="J5255">
        <v>21434</v>
      </c>
      <c r="K5255">
        <v>395406</v>
      </c>
      <c r="L5255">
        <v>54936</v>
      </c>
      <c r="M5255">
        <v>2809</v>
      </c>
      <c r="N5255">
        <v>83000000</v>
      </c>
    </row>
    <row r="5256" spans="1:14" x14ac:dyDescent="0.3">
      <c r="A5256" t="s">
        <v>7497</v>
      </c>
      <c r="B5256" t="s">
        <v>2206</v>
      </c>
      <c r="C5256" t="s">
        <v>2224</v>
      </c>
      <c r="D5256" t="s">
        <v>2225</v>
      </c>
      <c r="E5256" s="17">
        <v>44439</v>
      </c>
      <c r="F5256">
        <v>1143</v>
      </c>
      <c r="G5256">
        <v>177</v>
      </c>
      <c r="H5256">
        <v>1023</v>
      </c>
      <c r="I5256">
        <v>248944</v>
      </c>
      <c r="J5256">
        <v>21611</v>
      </c>
      <c r="K5256">
        <v>396429</v>
      </c>
      <c r="L5256">
        <v>16002</v>
      </c>
      <c r="M5256">
        <v>13901</v>
      </c>
      <c r="N5256">
        <v>68000000</v>
      </c>
    </row>
    <row r="5257" spans="1:14" x14ac:dyDescent="0.3">
      <c r="A5257" t="s">
        <v>7498</v>
      </c>
      <c r="B5257" t="s">
        <v>2194</v>
      </c>
      <c r="C5257" t="s">
        <v>27</v>
      </c>
      <c r="D5257" t="s">
        <v>27</v>
      </c>
      <c r="E5257" s="17">
        <v>44277</v>
      </c>
      <c r="F5257">
        <v>4398</v>
      </c>
      <c r="G5257">
        <v>129</v>
      </c>
      <c r="H5257">
        <v>4171</v>
      </c>
      <c r="I5257">
        <v>253342</v>
      </c>
      <c r="J5257">
        <v>21740</v>
      </c>
      <c r="K5257">
        <v>400600</v>
      </c>
      <c r="L5257">
        <v>30786</v>
      </c>
      <c r="M5257">
        <v>14489</v>
      </c>
      <c r="N5257">
        <v>1380000000</v>
      </c>
    </row>
    <row r="5258" spans="1:14" x14ac:dyDescent="0.3">
      <c r="A5258" t="s">
        <v>7499</v>
      </c>
      <c r="B5258" t="s">
        <v>2206</v>
      </c>
      <c r="C5258" t="s">
        <v>2207</v>
      </c>
      <c r="D5258" t="s">
        <v>2208</v>
      </c>
      <c r="E5258" s="17">
        <v>44290</v>
      </c>
      <c r="F5258">
        <v>3220</v>
      </c>
      <c r="G5258">
        <v>52</v>
      </c>
      <c r="H5258">
        <v>4621</v>
      </c>
      <c r="I5258">
        <v>256562</v>
      </c>
      <c r="J5258">
        <v>21792</v>
      </c>
      <c r="K5258">
        <v>405221</v>
      </c>
      <c r="L5258">
        <v>25760</v>
      </c>
      <c r="M5258">
        <v>8843</v>
      </c>
      <c r="N5258">
        <v>68000000</v>
      </c>
    </row>
    <row r="5259" spans="1:14" x14ac:dyDescent="0.3">
      <c r="A5259" t="s">
        <v>7500</v>
      </c>
      <c r="B5259" t="s">
        <v>2190</v>
      </c>
      <c r="C5259" t="s">
        <v>2198</v>
      </c>
      <c r="D5259" t="s">
        <v>2199</v>
      </c>
      <c r="E5259" s="17">
        <v>44302</v>
      </c>
      <c r="F5259">
        <v>1224</v>
      </c>
      <c r="G5259">
        <v>125</v>
      </c>
      <c r="H5259">
        <v>4713</v>
      </c>
      <c r="I5259">
        <v>257786</v>
      </c>
      <c r="J5259">
        <v>21917</v>
      </c>
      <c r="K5259">
        <v>409934</v>
      </c>
      <c r="L5259">
        <v>11016</v>
      </c>
      <c r="M5259">
        <v>5212</v>
      </c>
      <c r="N5259">
        <v>213000000</v>
      </c>
    </row>
    <row r="5260" spans="1:14" x14ac:dyDescent="0.3">
      <c r="A5260" t="s">
        <v>7501</v>
      </c>
      <c r="B5260" t="s">
        <v>2206</v>
      </c>
      <c r="C5260" t="s">
        <v>2207</v>
      </c>
      <c r="D5260" t="s">
        <v>2263</v>
      </c>
      <c r="E5260" s="17">
        <v>44550</v>
      </c>
      <c r="F5260">
        <v>3878</v>
      </c>
      <c r="G5260">
        <v>40</v>
      </c>
      <c r="H5260">
        <v>1199</v>
      </c>
      <c r="I5260">
        <v>261664</v>
      </c>
      <c r="J5260">
        <v>21957</v>
      </c>
      <c r="K5260">
        <v>411133</v>
      </c>
      <c r="L5260">
        <v>34902</v>
      </c>
      <c r="M5260">
        <v>9244</v>
      </c>
      <c r="N5260">
        <v>68000000</v>
      </c>
    </row>
    <row r="5261" spans="1:14" x14ac:dyDescent="0.3">
      <c r="A5261" t="s">
        <v>7502</v>
      </c>
      <c r="B5261" t="s">
        <v>2190</v>
      </c>
      <c r="C5261" t="s">
        <v>2269</v>
      </c>
      <c r="D5261" t="s">
        <v>2270</v>
      </c>
      <c r="E5261" s="17">
        <v>44200</v>
      </c>
      <c r="F5261">
        <v>4495</v>
      </c>
      <c r="G5261">
        <v>22</v>
      </c>
      <c r="H5261">
        <v>1717</v>
      </c>
      <c r="I5261">
        <v>266159</v>
      </c>
      <c r="J5261">
        <v>21979</v>
      </c>
      <c r="K5261">
        <v>412850</v>
      </c>
      <c r="L5261">
        <v>44950</v>
      </c>
      <c r="M5261">
        <v>9064</v>
      </c>
      <c r="N5261">
        <v>213000000</v>
      </c>
    </row>
    <row r="5262" spans="1:14" x14ac:dyDescent="0.3">
      <c r="A5262" t="s">
        <v>7503</v>
      </c>
      <c r="B5262" t="s">
        <v>2190</v>
      </c>
      <c r="C5262" t="s">
        <v>2191</v>
      </c>
      <c r="D5262" t="s">
        <v>2285</v>
      </c>
      <c r="E5262" s="17">
        <v>44322</v>
      </c>
      <c r="F5262">
        <v>67</v>
      </c>
      <c r="G5262">
        <v>188</v>
      </c>
      <c r="H5262">
        <v>1980</v>
      </c>
      <c r="I5262">
        <v>266226</v>
      </c>
      <c r="J5262">
        <v>22167</v>
      </c>
      <c r="K5262">
        <v>414830</v>
      </c>
      <c r="L5262">
        <v>536</v>
      </c>
      <c r="M5262">
        <v>10280</v>
      </c>
      <c r="N5262">
        <v>213000000</v>
      </c>
    </row>
    <row r="5263" spans="1:14" x14ac:dyDescent="0.3">
      <c r="A5263" t="s">
        <v>7504</v>
      </c>
      <c r="B5263" t="s">
        <v>2206</v>
      </c>
      <c r="C5263" t="s">
        <v>2257</v>
      </c>
      <c r="D5263" t="s">
        <v>2258</v>
      </c>
      <c r="E5263" s="17">
        <v>43967</v>
      </c>
      <c r="F5263">
        <v>4249</v>
      </c>
      <c r="G5263">
        <v>30</v>
      </c>
      <c r="H5263">
        <v>1590</v>
      </c>
      <c r="I5263">
        <v>270475</v>
      </c>
      <c r="J5263">
        <v>22197</v>
      </c>
      <c r="K5263">
        <v>416420</v>
      </c>
      <c r="L5263">
        <v>59486</v>
      </c>
      <c r="M5263">
        <v>5933</v>
      </c>
      <c r="N5263">
        <v>68000000</v>
      </c>
    </row>
    <row r="5264" spans="1:14" x14ac:dyDescent="0.3">
      <c r="A5264" t="s">
        <v>7505</v>
      </c>
      <c r="B5264" t="s">
        <v>2187</v>
      </c>
      <c r="C5264" t="s">
        <v>2338</v>
      </c>
      <c r="D5264" t="s">
        <v>2339</v>
      </c>
      <c r="E5264" s="17">
        <v>44197</v>
      </c>
      <c r="F5264">
        <v>1014</v>
      </c>
      <c r="G5264">
        <v>193</v>
      </c>
      <c r="H5264">
        <v>269</v>
      </c>
      <c r="I5264">
        <v>271489</v>
      </c>
      <c r="J5264">
        <v>22390</v>
      </c>
      <c r="K5264">
        <v>416689</v>
      </c>
      <c r="L5264">
        <v>15210</v>
      </c>
      <c r="M5264">
        <v>2806</v>
      </c>
      <c r="N5264">
        <v>83000000</v>
      </c>
    </row>
    <row r="5265" spans="1:14" x14ac:dyDescent="0.3">
      <c r="A5265" t="s">
        <v>7506</v>
      </c>
      <c r="B5265" t="s">
        <v>2187</v>
      </c>
      <c r="C5265" t="s">
        <v>2188</v>
      </c>
      <c r="D5265" t="s">
        <v>2188</v>
      </c>
      <c r="E5265" s="17">
        <v>44014</v>
      </c>
      <c r="F5265">
        <v>181</v>
      </c>
      <c r="G5265">
        <v>1</v>
      </c>
      <c r="H5265">
        <v>4097</v>
      </c>
      <c r="I5265">
        <v>271670</v>
      </c>
      <c r="J5265">
        <v>22391</v>
      </c>
      <c r="K5265">
        <v>420786</v>
      </c>
      <c r="L5265">
        <v>1991</v>
      </c>
      <c r="M5265">
        <v>9885</v>
      </c>
      <c r="N5265">
        <v>83000000</v>
      </c>
    </row>
    <row r="5266" spans="1:14" x14ac:dyDescent="0.3">
      <c r="A5266" t="s">
        <v>7507</v>
      </c>
      <c r="B5266" t="s">
        <v>2187</v>
      </c>
      <c r="C5266" t="s">
        <v>2255</v>
      </c>
      <c r="D5266" t="s">
        <v>2255</v>
      </c>
      <c r="E5266" s="17">
        <v>44418</v>
      </c>
      <c r="F5266">
        <v>4620</v>
      </c>
      <c r="G5266">
        <v>196</v>
      </c>
      <c r="H5266">
        <v>2620</v>
      </c>
      <c r="I5266">
        <v>276290</v>
      </c>
      <c r="J5266">
        <v>22587</v>
      </c>
      <c r="K5266">
        <v>423406</v>
      </c>
      <c r="L5266">
        <v>78540</v>
      </c>
      <c r="M5266">
        <v>12270</v>
      </c>
      <c r="N5266">
        <v>83000000</v>
      </c>
    </row>
    <row r="5267" spans="1:14" x14ac:dyDescent="0.3">
      <c r="A5267" t="s">
        <v>7508</v>
      </c>
      <c r="B5267" t="s">
        <v>2211</v>
      </c>
      <c r="C5267" t="s">
        <v>2241</v>
      </c>
      <c r="D5267" t="s">
        <v>2242</v>
      </c>
      <c r="E5267" s="17">
        <v>44117</v>
      </c>
      <c r="F5267">
        <v>4115</v>
      </c>
      <c r="G5267">
        <v>59</v>
      </c>
      <c r="H5267">
        <v>1386</v>
      </c>
      <c r="I5267">
        <v>280405</v>
      </c>
      <c r="J5267">
        <v>22646</v>
      </c>
      <c r="K5267">
        <v>424792</v>
      </c>
      <c r="L5267">
        <v>65840</v>
      </c>
      <c r="M5267">
        <v>13607</v>
      </c>
      <c r="N5267">
        <v>331000000</v>
      </c>
    </row>
    <row r="5268" spans="1:14" x14ac:dyDescent="0.3">
      <c r="A5268" t="s">
        <v>7509</v>
      </c>
      <c r="B5268" t="s">
        <v>2190</v>
      </c>
      <c r="C5268" t="s">
        <v>2252</v>
      </c>
      <c r="D5268" t="s">
        <v>2301</v>
      </c>
      <c r="E5268" s="17">
        <v>44302</v>
      </c>
      <c r="F5268">
        <v>4946</v>
      </c>
      <c r="G5268">
        <v>77</v>
      </c>
      <c r="H5268">
        <v>534</v>
      </c>
      <c r="I5268">
        <v>285351</v>
      </c>
      <c r="J5268">
        <v>22723</v>
      </c>
      <c r="K5268">
        <v>425326</v>
      </c>
      <c r="L5268">
        <v>59352</v>
      </c>
      <c r="M5268">
        <v>5298</v>
      </c>
      <c r="N5268">
        <v>213000000</v>
      </c>
    </row>
    <row r="5269" spans="1:14" x14ac:dyDescent="0.3">
      <c r="A5269" t="s">
        <v>7510</v>
      </c>
      <c r="B5269" t="s">
        <v>2206</v>
      </c>
      <c r="C5269" t="s">
        <v>2257</v>
      </c>
      <c r="D5269" t="s">
        <v>2258</v>
      </c>
      <c r="E5269" s="17">
        <v>44205</v>
      </c>
      <c r="F5269">
        <v>2945</v>
      </c>
      <c r="G5269">
        <v>22</v>
      </c>
      <c r="H5269">
        <v>1608</v>
      </c>
      <c r="I5269">
        <v>288296</v>
      </c>
      <c r="J5269">
        <v>22745</v>
      </c>
      <c r="K5269">
        <v>426934</v>
      </c>
      <c r="L5269">
        <v>55955</v>
      </c>
      <c r="M5269">
        <v>17856</v>
      </c>
      <c r="N5269">
        <v>68000000</v>
      </c>
    </row>
    <row r="5270" spans="1:14" x14ac:dyDescent="0.3">
      <c r="A5270" t="s">
        <v>7511</v>
      </c>
      <c r="B5270" t="s">
        <v>2187</v>
      </c>
      <c r="C5270" t="s">
        <v>2338</v>
      </c>
      <c r="D5270" t="s">
        <v>2339</v>
      </c>
      <c r="E5270" s="17">
        <v>44484</v>
      </c>
      <c r="F5270">
        <v>2057</v>
      </c>
      <c r="G5270">
        <v>184</v>
      </c>
      <c r="H5270">
        <v>2398</v>
      </c>
      <c r="I5270">
        <v>290353</v>
      </c>
      <c r="J5270">
        <v>22929</v>
      </c>
      <c r="K5270">
        <v>429332</v>
      </c>
      <c r="L5270">
        <v>16456</v>
      </c>
      <c r="M5270">
        <v>3378</v>
      </c>
      <c r="N5270">
        <v>83000000</v>
      </c>
    </row>
    <row r="5271" spans="1:14" x14ac:dyDescent="0.3">
      <c r="A5271" t="s">
        <v>7512</v>
      </c>
      <c r="B5271" t="s">
        <v>2187</v>
      </c>
      <c r="C5271" t="s">
        <v>2338</v>
      </c>
      <c r="D5271" t="s">
        <v>2438</v>
      </c>
      <c r="E5271" s="17">
        <v>44367</v>
      </c>
      <c r="F5271">
        <v>2747</v>
      </c>
      <c r="G5271">
        <v>34</v>
      </c>
      <c r="H5271">
        <v>4632</v>
      </c>
      <c r="I5271">
        <v>293100</v>
      </c>
      <c r="J5271">
        <v>22963</v>
      </c>
      <c r="K5271">
        <v>433964</v>
      </c>
      <c r="L5271">
        <v>35711</v>
      </c>
      <c r="M5271">
        <v>10526</v>
      </c>
      <c r="N5271">
        <v>83000000</v>
      </c>
    </row>
    <row r="5272" spans="1:14" x14ac:dyDescent="0.3">
      <c r="A5272" t="s">
        <v>7513</v>
      </c>
      <c r="B5272" t="s">
        <v>2206</v>
      </c>
      <c r="C5272" t="s">
        <v>2224</v>
      </c>
      <c r="D5272" t="s">
        <v>2230</v>
      </c>
      <c r="E5272" s="17">
        <v>44341</v>
      </c>
      <c r="F5272">
        <v>1880</v>
      </c>
      <c r="G5272">
        <v>0</v>
      </c>
      <c r="H5272">
        <v>2914</v>
      </c>
      <c r="I5272">
        <v>294980</v>
      </c>
      <c r="J5272">
        <v>22963</v>
      </c>
      <c r="K5272">
        <v>436878</v>
      </c>
      <c r="L5272">
        <v>18800</v>
      </c>
      <c r="M5272">
        <v>9403</v>
      </c>
      <c r="N5272">
        <v>68000000</v>
      </c>
    </row>
    <row r="5273" spans="1:14" x14ac:dyDescent="0.3">
      <c r="A5273" t="s">
        <v>7514</v>
      </c>
      <c r="B5273" t="s">
        <v>2190</v>
      </c>
      <c r="C5273" t="s">
        <v>2252</v>
      </c>
      <c r="D5273" t="s">
        <v>2253</v>
      </c>
      <c r="E5273" s="17">
        <v>44409</v>
      </c>
      <c r="F5273">
        <v>3602</v>
      </c>
      <c r="G5273">
        <v>104</v>
      </c>
      <c r="H5273">
        <v>463</v>
      </c>
      <c r="I5273">
        <v>298582</v>
      </c>
      <c r="J5273">
        <v>23067</v>
      </c>
      <c r="K5273">
        <v>437341</v>
      </c>
      <c r="L5273">
        <v>57632</v>
      </c>
      <c r="M5273">
        <v>10481</v>
      </c>
      <c r="N5273">
        <v>213000000</v>
      </c>
    </row>
    <row r="5274" spans="1:14" x14ac:dyDescent="0.3">
      <c r="A5274" t="s">
        <v>7515</v>
      </c>
      <c r="B5274" t="s">
        <v>2206</v>
      </c>
      <c r="C5274" t="s">
        <v>2224</v>
      </c>
      <c r="D5274" t="s">
        <v>2230</v>
      </c>
      <c r="E5274" s="17">
        <v>44080</v>
      </c>
      <c r="F5274">
        <v>654</v>
      </c>
      <c r="G5274">
        <v>175</v>
      </c>
      <c r="H5274">
        <v>22</v>
      </c>
      <c r="I5274">
        <v>299236</v>
      </c>
      <c r="J5274">
        <v>23242</v>
      </c>
      <c r="K5274">
        <v>437363</v>
      </c>
      <c r="L5274">
        <v>7848</v>
      </c>
      <c r="M5274">
        <v>1618</v>
      </c>
      <c r="N5274">
        <v>68000000</v>
      </c>
    </row>
    <row r="5275" spans="1:14" x14ac:dyDescent="0.3">
      <c r="A5275" t="s">
        <v>7516</v>
      </c>
      <c r="B5275" t="s">
        <v>2211</v>
      </c>
      <c r="C5275" t="s">
        <v>2237</v>
      </c>
      <c r="D5275" t="s">
        <v>2238</v>
      </c>
      <c r="E5275" s="17">
        <v>44340</v>
      </c>
      <c r="F5275">
        <v>3686</v>
      </c>
      <c r="G5275">
        <v>48</v>
      </c>
      <c r="H5275">
        <v>688</v>
      </c>
      <c r="I5275">
        <v>302922</v>
      </c>
      <c r="J5275">
        <v>23290</v>
      </c>
      <c r="K5275">
        <v>438051</v>
      </c>
      <c r="L5275">
        <v>47918</v>
      </c>
      <c r="M5275">
        <v>8847</v>
      </c>
      <c r="N5275">
        <v>331000000</v>
      </c>
    </row>
    <row r="5276" spans="1:14" x14ac:dyDescent="0.3">
      <c r="A5276" t="s">
        <v>7517</v>
      </c>
      <c r="B5276" t="s">
        <v>2211</v>
      </c>
      <c r="C5276" t="s">
        <v>2237</v>
      </c>
      <c r="D5276" t="s">
        <v>2250</v>
      </c>
      <c r="E5276" s="17">
        <v>44460</v>
      </c>
      <c r="F5276">
        <v>2288</v>
      </c>
      <c r="G5276">
        <v>167</v>
      </c>
      <c r="H5276">
        <v>4066</v>
      </c>
      <c r="I5276">
        <v>305210</v>
      </c>
      <c r="J5276">
        <v>23457</v>
      </c>
      <c r="K5276">
        <v>442117</v>
      </c>
      <c r="L5276">
        <v>11440</v>
      </c>
      <c r="M5276">
        <v>10518</v>
      </c>
      <c r="N5276">
        <v>331000000</v>
      </c>
    </row>
    <row r="5277" spans="1:14" x14ac:dyDescent="0.3">
      <c r="A5277" t="s">
        <v>7518</v>
      </c>
      <c r="B5277" t="s">
        <v>2206</v>
      </c>
      <c r="C5277" t="s">
        <v>2257</v>
      </c>
      <c r="D5277" t="s">
        <v>2290</v>
      </c>
      <c r="E5277" s="17">
        <v>43903</v>
      </c>
      <c r="F5277">
        <v>2199</v>
      </c>
      <c r="G5277">
        <v>61</v>
      </c>
      <c r="H5277">
        <v>4223</v>
      </c>
      <c r="I5277">
        <v>307409</v>
      </c>
      <c r="J5277">
        <v>23518</v>
      </c>
      <c r="K5277">
        <v>446340</v>
      </c>
      <c r="L5277">
        <v>39582</v>
      </c>
      <c r="M5277">
        <v>394</v>
      </c>
      <c r="N5277">
        <v>68000000</v>
      </c>
    </row>
    <row r="5278" spans="1:14" x14ac:dyDescent="0.3">
      <c r="A5278" t="s">
        <v>7519</v>
      </c>
      <c r="B5278" t="s">
        <v>2190</v>
      </c>
      <c r="C5278" t="s">
        <v>2191</v>
      </c>
      <c r="D5278" t="s">
        <v>2285</v>
      </c>
      <c r="E5278" s="17">
        <v>44112</v>
      </c>
      <c r="F5278">
        <v>2831</v>
      </c>
      <c r="G5278">
        <v>14</v>
      </c>
      <c r="H5278">
        <v>1286</v>
      </c>
      <c r="I5278">
        <v>310240</v>
      </c>
      <c r="J5278">
        <v>23532</v>
      </c>
      <c r="K5278">
        <v>447626</v>
      </c>
      <c r="L5278">
        <v>25479</v>
      </c>
      <c r="M5278">
        <v>471</v>
      </c>
      <c r="N5278">
        <v>213000000</v>
      </c>
    </row>
    <row r="5279" spans="1:14" x14ac:dyDescent="0.3">
      <c r="A5279" t="s">
        <v>7520</v>
      </c>
      <c r="B5279" t="s">
        <v>2187</v>
      </c>
      <c r="C5279" t="s">
        <v>2188</v>
      </c>
      <c r="D5279" t="s">
        <v>2188</v>
      </c>
      <c r="E5279" s="17">
        <v>44190</v>
      </c>
      <c r="F5279">
        <v>3408</v>
      </c>
      <c r="G5279">
        <v>157</v>
      </c>
      <c r="H5279">
        <v>3860</v>
      </c>
      <c r="I5279">
        <v>313648</v>
      </c>
      <c r="J5279">
        <v>23689</v>
      </c>
      <c r="K5279">
        <v>451486</v>
      </c>
      <c r="L5279">
        <v>64752</v>
      </c>
      <c r="M5279">
        <v>9909</v>
      </c>
      <c r="N5279">
        <v>83000000</v>
      </c>
    </row>
    <row r="5280" spans="1:14" x14ac:dyDescent="0.3">
      <c r="A5280" t="s">
        <v>7521</v>
      </c>
      <c r="B5280" t="s">
        <v>2211</v>
      </c>
      <c r="C5280" t="s">
        <v>2241</v>
      </c>
      <c r="D5280" t="s">
        <v>2261</v>
      </c>
      <c r="E5280" s="17">
        <v>43840</v>
      </c>
      <c r="F5280">
        <v>2235</v>
      </c>
      <c r="G5280">
        <v>20</v>
      </c>
      <c r="H5280">
        <v>2082</v>
      </c>
      <c r="I5280">
        <v>315883</v>
      </c>
      <c r="J5280">
        <v>23709</v>
      </c>
      <c r="K5280">
        <v>453568</v>
      </c>
      <c r="L5280">
        <v>24585</v>
      </c>
      <c r="M5280">
        <v>13257</v>
      </c>
      <c r="N5280">
        <v>331000000</v>
      </c>
    </row>
    <row r="5281" spans="1:14" x14ac:dyDescent="0.3">
      <c r="A5281" t="s">
        <v>7522</v>
      </c>
      <c r="B5281" t="s">
        <v>2211</v>
      </c>
      <c r="C5281" t="s">
        <v>2245</v>
      </c>
      <c r="D5281" t="s">
        <v>2308</v>
      </c>
      <c r="E5281" s="17">
        <v>44041</v>
      </c>
      <c r="F5281">
        <v>2511</v>
      </c>
      <c r="G5281">
        <v>135</v>
      </c>
      <c r="H5281">
        <v>2534</v>
      </c>
      <c r="I5281">
        <v>318394</v>
      </c>
      <c r="J5281">
        <v>23844</v>
      </c>
      <c r="K5281">
        <v>456102</v>
      </c>
      <c r="L5281">
        <v>35154</v>
      </c>
      <c r="M5281">
        <v>13636</v>
      </c>
      <c r="N5281">
        <v>331000000</v>
      </c>
    </row>
    <row r="5282" spans="1:14" x14ac:dyDescent="0.3">
      <c r="A5282" t="s">
        <v>7523</v>
      </c>
      <c r="B5282" t="s">
        <v>2190</v>
      </c>
      <c r="C5282" t="s">
        <v>2269</v>
      </c>
      <c r="D5282" t="s">
        <v>2270</v>
      </c>
      <c r="E5282" s="17">
        <v>43982</v>
      </c>
      <c r="F5282">
        <v>721</v>
      </c>
      <c r="G5282">
        <v>134</v>
      </c>
      <c r="H5282">
        <v>4196</v>
      </c>
      <c r="I5282">
        <v>319115</v>
      </c>
      <c r="J5282">
        <v>23978</v>
      </c>
      <c r="K5282">
        <v>460298</v>
      </c>
      <c r="L5282">
        <v>4326</v>
      </c>
      <c r="M5282">
        <v>19747</v>
      </c>
      <c r="N5282">
        <v>213000000</v>
      </c>
    </row>
    <row r="5283" spans="1:14" x14ac:dyDescent="0.3">
      <c r="A5283" t="s">
        <v>7524</v>
      </c>
      <c r="B5283" t="s">
        <v>2211</v>
      </c>
      <c r="C5283" t="s">
        <v>2212</v>
      </c>
      <c r="D5283" t="s">
        <v>2328</v>
      </c>
      <c r="E5283" s="17">
        <v>43835</v>
      </c>
      <c r="F5283">
        <v>3248</v>
      </c>
      <c r="G5283">
        <v>104</v>
      </c>
      <c r="H5283">
        <v>736</v>
      </c>
      <c r="I5283">
        <v>322363</v>
      </c>
      <c r="J5283">
        <v>24082</v>
      </c>
      <c r="K5283">
        <v>461034</v>
      </c>
      <c r="L5283">
        <v>51968</v>
      </c>
      <c r="M5283">
        <v>4152</v>
      </c>
      <c r="N5283">
        <v>331000000</v>
      </c>
    </row>
    <row r="5284" spans="1:14" x14ac:dyDescent="0.3">
      <c r="A5284" t="s">
        <v>7525</v>
      </c>
      <c r="B5284" t="s">
        <v>2211</v>
      </c>
      <c r="C5284" t="s">
        <v>2212</v>
      </c>
      <c r="D5284" t="s">
        <v>2328</v>
      </c>
      <c r="E5284" s="17">
        <v>44025</v>
      </c>
      <c r="F5284">
        <v>1200</v>
      </c>
      <c r="G5284">
        <v>33</v>
      </c>
      <c r="H5284">
        <v>4706</v>
      </c>
      <c r="I5284">
        <v>323563</v>
      </c>
      <c r="J5284">
        <v>24115</v>
      </c>
      <c r="K5284">
        <v>465740</v>
      </c>
      <c r="L5284">
        <v>18000</v>
      </c>
      <c r="M5284">
        <v>15963</v>
      </c>
      <c r="N5284">
        <v>331000000</v>
      </c>
    </row>
    <row r="5285" spans="1:14" x14ac:dyDescent="0.3">
      <c r="A5285" t="s">
        <v>7526</v>
      </c>
      <c r="B5285" t="s">
        <v>2190</v>
      </c>
      <c r="C5285" t="s">
        <v>2269</v>
      </c>
      <c r="D5285" t="s">
        <v>2270</v>
      </c>
      <c r="E5285" s="17">
        <v>44113</v>
      </c>
      <c r="F5285">
        <v>4976</v>
      </c>
      <c r="G5285">
        <v>120</v>
      </c>
      <c r="H5285">
        <v>1340</v>
      </c>
      <c r="I5285">
        <v>328539</v>
      </c>
      <c r="J5285">
        <v>24235</v>
      </c>
      <c r="K5285">
        <v>467080</v>
      </c>
      <c r="L5285">
        <v>54736</v>
      </c>
      <c r="M5285">
        <v>16985</v>
      </c>
      <c r="N5285">
        <v>213000000</v>
      </c>
    </row>
    <row r="5286" spans="1:14" x14ac:dyDescent="0.3">
      <c r="A5286" t="s">
        <v>7527</v>
      </c>
      <c r="B5286" t="s">
        <v>2206</v>
      </c>
      <c r="C5286" t="s">
        <v>2257</v>
      </c>
      <c r="D5286" t="s">
        <v>2290</v>
      </c>
      <c r="E5286" s="17">
        <v>44294</v>
      </c>
      <c r="F5286">
        <v>2462</v>
      </c>
      <c r="G5286">
        <v>191</v>
      </c>
      <c r="H5286">
        <v>2377</v>
      </c>
      <c r="I5286">
        <v>331001</v>
      </c>
      <c r="J5286">
        <v>24426</v>
      </c>
      <c r="K5286">
        <v>469457</v>
      </c>
      <c r="L5286">
        <v>27082</v>
      </c>
      <c r="M5286">
        <v>4611</v>
      </c>
      <c r="N5286">
        <v>68000000</v>
      </c>
    </row>
    <row r="5287" spans="1:14" x14ac:dyDescent="0.3">
      <c r="A5287" t="s">
        <v>7528</v>
      </c>
      <c r="B5287" t="s">
        <v>2187</v>
      </c>
      <c r="C5287" t="s">
        <v>2255</v>
      </c>
      <c r="D5287" t="s">
        <v>2255</v>
      </c>
      <c r="E5287" s="17">
        <v>43943</v>
      </c>
      <c r="F5287">
        <v>4673</v>
      </c>
      <c r="G5287">
        <v>169</v>
      </c>
      <c r="H5287">
        <v>195</v>
      </c>
      <c r="I5287">
        <v>335674</v>
      </c>
      <c r="J5287">
        <v>24595</v>
      </c>
      <c r="K5287">
        <v>469652</v>
      </c>
      <c r="L5287">
        <v>32711</v>
      </c>
      <c r="M5287">
        <v>2780</v>
      </c>
      <c r="N5287">
        <v>83000000</v>
      </c>
    </row>
    <row r="5288" spans="1:14" x14ac:dyDescent="0.3">
      <c r="A5288" t="s">
        <v>7529</v>
      </c>
      <c r="B5288" t="s">
        <v>2187</v>
      </c>
      <c r="C5288" t="s">
        <v>2188</v>
      </c>
      <c r="D5288" t="s">
        <v>2188</v>
      </c>
      <c r="E5288" s="17">
        <v>44101</v>
      </c>
      <c r="F5288">
        <v>309</v>
      </c>
      <c r="G5288">
        <v>180</v>
      </c>
      <c r="H5288">
        <v>2461</v>
      </c>
      <c r="I5288">
        <v>335983</v>
      </c>
      <c r="J5288">
        <v>24775</v>
      </c>
      <c r="K5288">
        <v>472113</v>
      </c>
      <c r="L5288">
        <v>4017</v>
      </c>
      <c r="M5288">
        <v>16405</v>
      </c>
      <c r="N5288">
        <v>83000000</v>
      </c>
    </row>
    <row r="5289" spans="1:14" x14ac:dyDescent="0.3">
      <c r="A5289" t="s">
        <v>7530</v>
      </c>
      <c r="B5289" t="s">
        <v>2211</v>
      </c>
      <c r="C5289" t="s">
        <v>2212</v>
      </c>
      <c r="D5289" t="s">
        <v>2328</v>
      </c>
      <c r="E5289" s="17">
        <v>43993</v>
      </c>
      <c r="F5289">
        <v>1025</v>
      </c>
      <c r="G5289">
        <v>95</v>
      </c>
      <c r="H5289">
        <v>1504</v>
      </c>
      <c r="I5289">
        <v>337008</v>
      </c>
      <c r="J5289">
        <v>24870</v>
      </c>
      <c r="K5289">
        <v>473617</v>
      </c>
      <c r="L5289">
        <v>11275</v>
      </c>
      <c r="M5289">
        <v>18857</v>
      </c>
      <c r="N5289">
        <v>331000000</v>
      </c>
    </row>
    <row r="5290" spans="1:14" x14ac:dyDescent="0.3">
      <c r="A5290" t="s">
        <v>7531</v>
      </c>
      <c r="B5290" t="s">
        <v>2187</v>
      </c>
      <c r="C5290" t="s">
        <v>2201</v>
      </c>
      <c r="D5290" t="s">
        <v>2272</v>
      </c>
      <c r="E5290" s="17">
        <v>44290</v>
      </c>
      <c r="F5290">
        <v>4412</v>
      </c>
      <c r="G5290">
        <v>197</v>
      </c>
      <c r="H5290">
        <v>2115</v>
      </c>
      <c r="I5290">
        <v>341420</v>
      </c>
      <c r="J5290">
        <v>25067</v>
      </c>
      <c r="K5290">
        <v>475732</v>
      </c>
      <c r="L5290">
        <v>79416</v>
      </c>
      <c r="M5290">
        <v>7406</v>
      </c>
      <c r="N5290">
        <v>83000000</v>
      </c>
    </row>
    <row r="5291" spans="1:14" x14ac:dyDescent="0.3">
      <c r="A5291" t="s">
        <v>7532</v>
      </c>
      <c r="B5291" t="s">
        <v>2206</v>
      </c>
      <c r="C5291" t="s">
        <v>2232</v>
      </c>
      <c r="D5291" t="s">
        <v>2233</v>
      </c>
      <c r="E5291" s="17">
        <v>43935</v>
      </c>
      <c r="F5291">
        <v>1532</v>
      </c>
      <c r="G5291">
        <v>9</v>
      </c>
      <c r="H5291">
        <v>2918</v>
      </c>
      <c r="I5291">
        <v>342952</v>
      </c>
      <c r="J5291">
        <v>25076</v>
      </c>
      <c r="K5291">
        <v>478650</v>
      </c>
      <c r="L5291">
        <v>24512</v>
      </c>
      <c r="M5291">
        <v>8230</v>
      </c>
      <c r="N5291">
        <v>68000000</v>
      </c>
    </row>
    <row r="5292" spans="1:14" x14ac:dyDescent="0.3">
      <c r="A5292" t="s">
        <v>7533</v>
      </c>
      <c r="B5292" t="s">
        <v>2211</v>
      </c>
      <c r="C5292" t="s">
        <v>2237</v>
      </c>
      <c r="D5292" t="s">
        <v>2250</v>
      </c>
      <c r="E5292" s="17">
        <v>44523</v>
      </c>
      <c r="F5292">
        <v>3643</v>
      </c>
      <c r="G5292">
        <v>89</v>
      </c>
      <c r="H5292">
        <v>4024</v>
      </c>
      <c r="I5292">
        <v>346595</v>
      </c>
      <c r="J5292">
        <v>25165</v>
      </c>
      <c r="K5292">
        <v>482674</v>
      </c>
      <c r="L5292">
        <v>58288</v>
      </c>
      <c r="M5292">
        <v>13230</v>
      </c>
      <c r="N5292">
        <v>331000000</v>
      </c>
    </row>
    <row r="5293" spans="1:14" x14ac:dyDescent="0.3">
      <c r="A5293" t="s">
        <v>7534</v>
      </c>
      <c r="B5293" t="s">
        <v>2187</v>
      </c>
      <c r="C5293" t="s">
        <v>2338</v>
      </c>
      <c r="D5293" t="s">
        <v>2438</v>
      </c>
      <c r="E5293" s="17">
        <v>44386</v>
      </c>
      <c r="F5293">
        <v>367</v>
      </c>
      <c r="G5293">
        <v>57</v>
      </c>
      <c r="H5293">
        <v>870</v>
      </c>
      <c r="I5293">
        <v>346962</v>
      </c>
      <c r="J5293">
        <v>25222</v>
      </c>
      <c r="K5293">
        <v>483544</v>
      </c>
      <c r="L5293">
        <v>5138</v>
      </c>
      <c r="M5293">
        <v>8221</v>
      </c>
      <c r="N5293">
        <v>83000000</v>
      </c>
    </row>
    <row r="5294" spans="1:14" x14ac:dyDescent="0.3">
      <c r="A5294" t="s">
        <v>7535</v>
      </c>
      <c r="B5294" t="s">
        <v>2194</v>
      </c>
      <c r="C5294" t="s">
        <v>27</v>
      </c>
      <c r="D5294" t="s">
        <v>27</v>
      </c>
      <c r="E5294" s="17">
        <v>44112</v>
      </c>
      <c r="F5294">
        <v>4650</v>
      </c>
      <c r="G5294">
        <v>108</v>
      </c>
      <c r="H5294">
        <v>184</v>
      </c>
      <c r="I5294">
        <v>351612</v>
      </c>
      <c r="J5294">
        <v>25330</v>
      </c>
      <c r="K5294">
        <v>483728</v>
      </c>
      <c r="L5294">
        <v>69750</v>
      </c>
      <c r="M5294">
        <v>2208</v>
      </c>
      <c r="N5294">
        <v>1380000000</v>
      </c>
    </row>
    <row r="5295" spans="1:14" x14ac:dyDescent="0.3">
      <c r="A5295" t="s">
        <v>7536</v>
      </c>
      <c r="B5295" t="s">
        <v>2194</v>
      </c>
      <c r="C5295" t="s">
        <v>2204</v>
      </c>
      <c r="D5295" t="s">
        <v>25</v>
      </c>
      <c r="E5295" s="17">
        <v>44517</v>
      </c>
      <c r="F5295">
        <v>2652</v>
      </c>
      <c r="G5295">
        <v>98</v>
      </c>
      <c r="H5295">
        <v>1689</v>
      </c>
      <c r="I5295">
        <v>354264</v>
      </c>
      <c r="J5295">
        <v>25428</v>
      </c>
      <c r="K5295">
        <v>485417</v>
      </c>
      <c r="L5295">
        <v>23868</v>
      </c>
      <c r="M5295">
        <v>615</v>
      </c>
      <c r="N5295">
        <v>1380000000</v>
      </c>
    </row>
    <row r="5296" spans="1:14" x14ac:dyDescent="0.3">
      <c r="A5296" t="s">
        <v>7537</v>
      </c>
      <c r="B5296" t="s">
        <v>2194</v>
      </c>
      <c r="C5296" t="s">
        <v>2204</v>
      </c>
      <c r="D5296" t="s">
        <v>25</v>
      </c>
      <c r="E5296" s="17">
        <v>43992</v>
      </c>
      <c r="F5296">
        <v>1249</v>
      </c>
      <c r="G5296">
        <v>108</v>
      </c>
      <c r="H5296">
        <v>1212</v>
      </c>
      <c r="I5296">
        <v>355513</v>
      </c>
      <c r="J5296">
        <v>25536</v>
      </c>
      <c r="K5296">
        <v>486629</v>
      </c>
      <c r="L5296">
        <v>13739</v>
      </c>
      <c r="M5296">
        <v>5789</v>
      </c>
      <c r="N5296">
        <v>1380000000</v>
      </c>
    </row>
    <row r="5297" spans="1:14" x14ac:dyDescent="0.3">
      <c r="A5297" t="s">
        <v>7538</v>
      </c>
      <c r="B5297" t="s">
        <v>2194</v>
      </c>
      <c r="C5297" t="s">
        <v>2221</v>
      </c>
      <c r="D5297" t="s">
        <v>2281</v>
      </c>
      <c r="E5297" s="17">
        <v>44181</v>
      </c>
      <c r="F5297">
        <v>2983</v>
      </c>
      <c r="G5297">
        <v>131</v>
      </c>
      <c r="H5297">
        <v>3645</v>
      </c>
      <c r="I5297">
        <v>358496</v>
      </c>
      <c r="J5297">
        <v>25667</v>
      </c>
      <c r="K5297">
        <v>490274</v>
      </c>
      <c r="L5297">
        <v>32813</v>
      </c>
      <c r="M5297">
        <v>2181</v>
      </c>
      <c r="N5297">
        <v>1380000000</v>
      </c>
    </row>
    <row r="5298" spans="1:14" x14ac:dyDescent="0.3">
      <c r="A5298" t="s">
        <v>7539</v>
      </c>
      <c r="B5298" t="s">
        <v>2194</v>
      </c>
      <c r="C5298" t="s">
        <v>2195</v>
      </c>
      <c r="D5298" t="s">
        <v>2296</v>
      </c>
      <c r="E5298" s="17">
        <v>44264</v>
      </c>
      <c r="F5298">
        <v>4575</v>
      </c>
      <c r="G5298">
        <v>88</v>
      </c>
      <c r="H5298">
        <v>497</v>
      </c>
      <c r="I5298">
        <v>363071</v>
      </c>
      <c r="J5298">
        <v>25755</v>
      </c>
      <c r="K5298">
        <v>490771</v>
      </c>
      <c r="L5298">
        <v>45750</v>
      </c>
      <c r="M5298">
        <v>18997</v>
      </c>
      <c r="N5298">
        <v>1380000000</v>
      </c>
    </row>
    <row r="5299" spans="1:14" x14ac:dyDescent="0.3">
      <c r="A5299" t="s">
        <v>7540</v>
      </c>
      <c r="B5299" t="s">
        <v>2211</v>
      </c>
      <c r="C5299" t="s">
        <v>2237</v>
      </c>
      <c r="D5299" t="s">
        <v>2238</v>
      </c>
      <c r="E5299" s="17">
        <v>43970</v>
      </c>
      <c r="F5299">
        <v>3028</v>
      </c>
      <c r="G5299">
        <v>135</v>
      </c>
      <c r="H5299">
        <v>1565</v>
      </c>
      <c r="I5299">
        <v>366099</v>
      </c>
      <c r="J5299">
        <v>25890</v>
      </c>
      <c r="K5299">
        <v>492336</v>
      </c>
      <c r="L5299">
        <v>24224</v>
      </c>
      <c r="M5299">
        <v>12323</v>
      </c>
      <c r="N5299">
        <v>331000000</v>
      </c>
    </row>
    <row r="5300" spans="1:14" x14ac:dyDescent="0.3">
      <c r="A5300" t="s">
        <v>7541</v>
      </c>
      <c r="B5300" t="s">
        <v>2190</v>
      </c>
      <c r="C5300" t="s">
        <v>2198</v>
      </c>
      <c r="D5300" t="s">
        <v>2199</v>
      </c>
      <c r="E5300" s="17">
        <v>44301</v>
      </c>
      <c r="F5300">
        <v>3134</v>
      </c>
      <c r="G5300">
        <v>11</v>
      </c>
      <c r="H5300">
        <v>1662</v>
      </c>
      <c r="I5300">
        <v>369233</v>
      </c>
      <c r="J5300">
        <v>25901</v>
      </c>
      <c r="K5300">
        <v>493998</v>
      </c>
      <c r="L5300">
        <v>37608</v>
      </c>
      <c r="M5300">
        <v>13118</v>
      </c>
      <c r="N5300">
        <v>213000000</v>
      </c>
    </row>
    <row r="5301" spans="1:14" x14ac:dyDescent="0.3">
      <c r="A5301" t="s">
        <v>7542</v>
      </c>
      <c r="B5301" t="s">
        <v>2190</v>
      </c>
      <c r="C5301" t="s">
        <v>2252</v>
      </c>
      <c r="D5301" t="s">
        <v>2253</v>
      </c>
      <c r="E5301" s="17">
        <v>43962</v>
      </c>
      <c r="F5301">
        <v>4095</v>
      </c>
      <c r="G5301">
        <v>117</v>
      </c>
      <c r="H5301">
        <v>217</v>
      </c>
      <c r="I5301">
        <v>373328</v>
      </c>
      <c r="J5301">
        <v>26018</v>
      </c>
      <c r="K5301">
        <v>494215</v>
      </c>
      <c r="L5301">
        <v>65520</v>
      </c>
      <c r="M5301">
        <v>7992</v>
      </c>
      <c r="N5301">
        <v>213000000</v>
      </c>
    </row>
    <row r="5302" spans="1:14" x14ac:dyDescent="0.3">
      <c r="A5302" t="s">
        <v>7543</v>
      </c>
      <c r="B5302" t="s">
        <v>2211</v>
      </c>
      <c r="C5302" t="s">
        <v>2237</v>
      </c>
      <c r="D5302" t="s">
        <v>2250</v>
      </c>
      <c r="E5302" s="17">
        <v>43917</v>
      </c>
      <c r="F5302">
        <v>939</v>
      </c>
      <c r="G5302">
        <v>87</v>
      </c>
      <c r="H5302">
        <v>4620</v>
      </c>
      <c r="I5302">
        <v>374267</v>
      </c>
      <c r="J5302">
        <v>26105</v>
      </c>
      <c r="K5302">
        <v>498835</v>
      </c>
      <c r="L5302">
        <v>5634</v>
      </c>
      <c r="M5302">
        <v>79</v>
      </c>
      <c r="N5302">
        <v>331000000</v>
      </c>
    </row>
    <row r="5303" spans="1:14" x14ac:dyDescent="0.3">
      <c r="A5303" t="s">
        <v>7544</v>
      </c>
      <c r="B5303" t="s">
        <v>2211</v>
      </c>
      <c r="C5303" t="s">
        <v>2237</v>
      </c>
      <c r="D5303" t="s">
        <v>2250</v>
      </c>
      <c r="E5303" s="17">
        <v>44518</v>
      </c>
      <c r="F5303">
        <v>4109</v>
      </c>
      <c r="G5303">
        <v>87</v>
      </c>
      <c r="H5303">
        <v>1361</v>
      </c>
      <c r="I5303">
        <v>378376</v>
      </c>
      <c r="J5303">
        <v>26192</v>
      </c>
      <c r="K5303">
        <v>500196</v>
      </c>
      <c r="L5303">
        <v>69853</v>
      </c>
      <c r="M5303">
        <v>12199</v>
      </c>
      <c r="N5303">
        <v>331000000</v>
      </c>
    </row>
    <row r="5304" spans="1:14" x14ac:dyDescent="0.3">
      <c r="A5304" t="s">
        <v>7545</v>
      </c>
      <c r="B5304" t="s">
        <v>2206</v>
      </c>
      <c r="C5304" t="s">
        <v>2232</v>
      </c>
      <c r="D5304" t="s">
        <v>2233</v>
      </c>
      <c r="E5304" s="17">
        <v>44013</v>
      </c>
      <c r="F5304">
        <v>4237</v>
      </c>
      <c r="G5304">
        <v>152</v>
      </c>
      <c r="H5304">
        <v>4216</v>
      </c>
      <c r="I5304">
        <v>382613</v>
      </c>
      <c r="J5304">
        <v>26344</v>
      </c>
      <c r="K5304">
        <v>504412</v>
      </c>
      <c r="L5304">
        <v>72029</v>
      </c>
      <c r="M5304">
        <v>7130</v>
      </c>
      <c r="N5304">
        <v>68000000</v>
      </c>
    </row>
    <row r="5305" spans="1:14" x14ac:dyDescent="0.3">
      <c r="A5305" t="s">
        <v>7546</v>
      </c>
      <c r="B5305" t="s">
        <v>2190</v>
      </c>
      <c r="C5305" t="s">
        <v>2252</v>
      </c>
      <c r="D5305" t="s">
        <v>2301</v>
      </c>
      <c r="E5305" s="17">
        <v>44198</v>
      </c>
      <c r="F5305">
        <v>4023</v>
      </c>
      <c r="G5305">
        <v>154</v>
      </c>
      <c r="H5305">
        <v>1505</v>
      </c>
      <c r="I5305">
        <v>386636</v>
      </c>
      <c r="J5305">
        <v>26498</v>
      </c>
      <c r="K5305">
        <v>505917</v>
      </c>
      <c r="L5305">
        <v>48276</v>
      </c>
      <c r="M5305">
        <v>17541</v>
      </c>
      <c r="N5305">
        <v>213000000</v>
      </c>
    </row>
    <row r="5306" spans="1:14" x14ac:dyDescent="0.3">
      <c r="A5306" t="s">
        <v>7547</v>
      </c>
      <c r="B5306" t="s">
        <v>2194</v>
      </c>
      <c r="C5306" t="s">
        <v>27</v>
      </c>
      <c r="D5306" t="s">
        <v>27</v>
      </c>
      <c r="E5306" s="17">
        <v>43959</v>
      </c>
      <c r="F5306">
        <v>3691</v>
      </c>
      <c r="G5306">
        <v>129</v>
      </c>
      <c r="H5306">
        <v>2158</v>
      </c>
      <c r="I5306">
        <v>390327</v>
      </c>
      <c r="J5306">
        <v>26627</v>
      </c>
      <c r="K5306">
        <v>508075</v>
      </c>
      <c r="L5306">
        <v>62747</v>
      </c>
      <c r="M5306">
        <v>12692</v>
      </c>
      <c r="N5306">
        <v>1380000000</v>
      </c>
    </row>
    <row r="5307" spans="1:14" x14ac:dyDescent="0.3">
      <c r="A5307" t="s">
        <v>7548</v>
      </c>
      <c r="B5307" t="s">
        <v>2211</v>
      </c>
      <c r="C5307" t="s">
        <v>2237</v>
      </c>
      <c r="D5307" t="s">
        <v>2250</v>
      </c>
      <c r="E5307" s="17">
        <v>44076</v>
      </c>
      <c r="F5307">
        <v>589</v>
      </c>
      <c r="G5307">
        <v>72</v>
      </c>
      <c r="H5307">
        <v>2056</v>
      </c>
      <c r="I5307">
        <v>390916</v>
      </c>
      <c r="J5307">
        <v>26699</v>
      </c>
      <c r="K5307">
        <v>510131</v>
      </c>
      <c r="L5307">
        <v>10602</v>
      </c>
      <c r="M5307">
        <v>12520</v>
      </c>
      <c r="N5307">
        <v>331000000</v>
      </c>
    </row>
    <row r="5308" spans="1:14" x14ac:dyDescent="0.3">
      <c r="A5308" t="s">
        <v>7549</v>
      </c>
      <c r="B5308" t="s">
        <v>2194</v>
      </c>
      <c r="C5308" t="s">
        <v>27</v>
      </c>
      <c r="D5308" t="s">
        <v>27</v>
      </c>
      <c r="E5308" s="17">
        <v>44431</v>
      </c>
      <c r="F5308">
        <v>1782</v>
      </c>
      <c r="G5308">
        <v>182</v>
      </c>
      <c r="H5308">
        <v>4317</v>
      </c>
      <c r="I5308">
        <v>392698</v>
      </c>
      <c r="J5308">
        <v>26881</v>
      </c>
      <c r="K5308">
        <v>514448</v>
      </c>
      <c r="L5308">
        <v>16038</v>
      </c>
      <c r="M5308">
        <v>446</v>
      </c>
      <c r="N5308">
        <v>1380000000</v>
      </c>
    </row>
    <row r="5309" spans="1:14" x14ac:dyDescent="0.3">
      <c r="A5309" t="s">
        <v>7550</v>
      </c>
      <c r="B5309" t="s">
        <v>2190</v>
      </c>
      <c r="C5309" t="s">
        <v>2269</v>
      </c>
      <c r="D5309" t="s">
        <v>2270</v>
      </c>
      <c r="E5309" s="17">
        <v>44408</v>
      </c>
      <c r="F5309">
        <v>4568</v>
      </c>
      <c r="G5309">
        <v>185</v>
      </c>
      <c r="H5309">
        <v>796</v>
      </c>
      <c r="I5309">
        <v>397266</v>
      </c>
      <c r="J5309">
        <v>27066</v>
      </c>
      <c r="K5309">
        <v>515244</v>
      </c>
      <c r="L5309">
        <v>50248</v>
      </c>
      <c r="M5309">
        <v>13255</v>
      </c>
      <c r="N5309">
        <v>213000000</v>
      </c>
    </row>
    <row r="5310" spans="1:14" x14ac:dyDescent="0.3">
      <c r="A5310" t="s">
        <v>7551</v>
      </c>
      <c r="B5310" t="s">
        <v>2187</v>
      </c>
      <c r="C5310" t="s">
        <v>2255</v>
      </c>
      <c r="D5310" t="s">
        <v>2255</v>
      </c>
      <c r="E5310" s="17">
        <v>44500</v>
      </c>
      <c r="F5310">
        <v>1207</v>
      </c>
      <c r="G5310">
        <v>160</v>
      </c>
      <c r="H5310">
        <v>4956</v>
      </c>
      <c r="I5310">
        <v>398473</v>
      </c>
      <c r="J5310">
        <v>27226</v>
      </c>
      <c r="K5310">
        <v>520200</v>
      </c>
      <c r="L5310">
        <v>8449</v>
      </c>
      <c r="M5310">
        <v>5420</v>
      </c>
      <c r="N5310">
        <v>83000000</v>
      </c>
    </row>
    <row r="5311" spans="1:14" x14ac:dyDescent="0.3">
      <c r="A5311" t="s">
        <v>7552</v>
      </c>
      <c r="B5311" t="s">
        <v>2187</v>
      </c>
      <c r="C5311" t="s">
        <v>2188</v>
      </c>
      <c r="D5311" t="s">
        <v>2188</v>
      </c>
      <c r="E5311" s="17">
        <v>44208</v>
      </c>
      <c r="F5311">
        <v>4412</v>
      </c>
      <c r="G5311">
        <v>82</v>
      </c>
      <c r="H5311">
        <v>4050</v>
      </c>
      <c r="I5311">
        <v>402885</v>
      </c>
      <c r="J5311">
        <v>27308</v>
      </c>
      <c r="K5311">
        <v>524250</v>
      </c>
      <c r="L5311">
        <v>79416</v>
      </c>
      <c r="M5311">
        <v>9785</v>
      </c>
      <c r="N5311">
        <v>83000000</v>
      </c>
    </row>
    <row r="5312" spans="1:14" x14ac:dyDescent="0.3">
      <c r="A5312" t="s">
        <v>7553</v>
      </c>
      <c r="B5312" t="s">
        <v>2211</v>
      </c>
      <c r="C5312" t="s">
        <v>2245</v>
      </c>
      <c r="D5312" t="s">
        <v>2308</v>
      </c>
      <c r="E5312" s="17">
        <v>43979</v>
      </c>
      <c r="F5312">
        <v>4540</v>
      </c>
      <c r="G5312">
        <v>176</v>
      </c>
      <c r="H5312">
        <v>3719</v>
      </c>
      <c r="I5312">
        <v>407425</v>
      </c>
      <c r="J5312">
        <v>27484</v>
      </c>
      <c r="K5312">
        <v>527969</v>
      </c>
      <c r="L5312">
        <v>49940</v>
      </c>
      <c r="M5312">
        <v>978</v>
      </c>
      <c r="N5312">
        <v>331000000</v>
      </c>
    </row>
    <row r="5313" spans="1:14" x14ac:dyDescent="0.3">
      <c r="A5313" t="s">
        <v>7554</v>
      </c>
      <c r="B5313" t="s">
        <v>2206</v>
      </c>
      <c r="C5313" t="s">
        <v>2257</v>
      </c>
      <c r="D5313" t="s">
        <v>2258</v>
      </c>
      <c r="E5313" s="17">
        <v>44263</v>
      </c>
      <c r="F5313">
        <v>2343</v>
      </c>
      <c r="G5313">
        <v>4</v>
      </c>
      <c r="H5313">
        <v>2251</v>
      </c>
      <c r="I5313">
        <v>409768</v>
      </c>
      <c r="J5313">
        <v>27488</v>
      </c>
      <c r="K5313">
        <v>530220</v>
      </c>
      <c r="L5313">
        <v>30459</v>
      </c>
      <c r="M5313">
        <v>28</v>
      </c>
      <c r="N5313">
        <v>68000000</v>
      </c>
    </row>
    <row r="5314" spans="1:14" x14ac:dyDescent="0.3">
      <c r="A5314" t="s">
        <v>7555</v>
      </c>
      <c r="B5314" t="s">
        <v>2194</v>
      </c>
      <c r="C5314" t="s">
        <v>2204</v>
      </c>
      <c r="D5314" t="s">
        <v>2235</v>
      </c>
      <c r="E5314" s="17">
        <v>44458</v>
      </c>
      <c r="F5314">
        <v>846</v>
      </c>
      <c r="G5314">
        <v>46</v>
      </c>
      <c r="H5314">
        <v>2500</v>
      </c>
      <c r="I5314">
        <v>410614</v>
      </c>
      <c r="J5314">
        <v>27534</v>
      </c>
      <c r="K5314">
        <v>532720</v>
      </c>
      <c r="L5314">
        <v>9306</v>
      </c>
      <c r="M5314">
        <v>18808</v>
      </c>
      <c r="N5314">
        <v>1380000000</v>
      </c>
    </row>
    <row r="5315" spans="1:14" x14ac:dyDescent="0.3">
      <c r="A5315" t="s">
        <v>7556</v>
      </c>
      <c r="B5315" t="s">
        <v>2211</v>
      </c>
      <c r="C5315" t="s">
        <v>2212</v>
      </c>
      <c r="D5315" t="s">
        <v>2328</v>
      </c>
      <c r="E5315" s="17">
        <v>44556</v>
      </c>
      <c r="F5315">
        <v>2424</v>
      </c>
      <c r="G5315">
        <v>23</v>
      </c>
      <c r="H5315">
        <v>2308</v>
      </c>
      <c r="I5315">
        <v>413038</v>
      </c>
      <c r="J5315">
        <v>27557</v>
      </c>
      <c r="K5315">
        <v>535028</v>
      </c>
      <c r="L5315">
        <v>41208</v>
      </c>
      <c r="M5315">
        <v>18357</v>
      </c>
      <c r="N5315">
        <v>331000000</v>
      </c>
    </row>
    <row r="5316" spans="1:14" x14ac:dyDescent="0.3">
      <c r="A5316" t="s">
        <v>7557</v>
      </c>
      <c r="B5316" t="s">
        <v>2206</v>
      </c>
      <c r="C5316" t="s">
        <v>2257</v>
      </c>
      <c r="D5316" t="s">
        <v>2290</v>
      </c>
      <c r="E5316" s="17">
        <v>44299</v>
      </c>
      <c r="F5316">
        <v>4680</v>
      </c>
      <c r="G5316">
        <v>120</v>
      </c>
      <c r="H5316">
        <v>4961</v>
      </c>
      <c r="I5316">
        <v>417718</v>
      </c>
      <c r="J5316">
        <v>27677</v>
      </c>
      <c r="K5316">
        <v>539989</v>
      </c>
      <c r="L5316">
        <v>23400</v>
      </c>
      <c r="M5316">
        <v>16416</v>
      </c>
      <c r="N5316">
        <v>68000000</v>
      </c>
    </row>
    <row r="5317" spans="1:14" x14ac:dyDescent="0.3">
      <c r="A5317" t="s">
        <v>7558</v>
      </c>
      <c r="B5317" t="s">
        <v>2194</v>
      </c>
      <c r="C5317" t="s">
        <v>2204</v>
      </c>
      <c r="D5317" t="s">
        <v>2235</v>
      </c>
      <c r="E5317" s="17">
        <v>44276</v>
      </c>
      <c r="F5317">
        <v>798</v>
      </c>
      <c r="G5317">
        <v>94</v>
      </c>
      <c r="H5317">
        <v>1032</v>
      </c>
      <c r="I5317">
        <v>418516</v>
      </c>
      <c r="J5317">
        <v>27771</v>
      </c>
      <c r="K5317">
        <v>541021</v>
      </c>
      <c r="L5317">
        <v>10374</v>
      </c>
      <c r="M5317">
        <v>5055</v>
      </c>
      <c r="N5317">
        <v>1380000000</v>
      </c>
    </row>
    <row r="5318" spans="1:14" x14ac:dyDescent="0.3">
      <c r="A5318" t="s">
        <v>7559</v>
      </c>
      <c r="B5318" t="s">
        <v>2190</v>
      </c>
      <c r="C5318" t="s">
        <v>2269</v>
      </c>
      <c r="D5318" t="s">
        <v>2270</v>
      </c>
      <c r="E5318" s="17">
        <v>44311</v>
      </c>
      <c r="F5318">
        <v>470</v>
      </c>
      <c r="G5318">
        <v>171</v>
      </c>
      <c r="H5318">
        <v>3844</v>
      </c>
      <c r="I5318">
        <v>418986</v>
      </c>
      <c r="J5318">
        <v>27942</v>
      </c>
      <c r="K5318">
        <v>544865</v>
      </c>
      <c r="L5318">
        <v>5170</v>
      </c>
      <c r="M5318">
        <v>2947</v>
      </c>
      <c r="N5318">
        <v>213000000</v>
      </c>
    </row>
    <row r="5319" spans="1:14" x14ac:dyDescent="0.3">
      <c r="A5319" t="s">
        <v>7560</v>
      </c>
      <c r="B5319" t="s">
        <v>2187</v>
      </c>
      <c r="C5319" t="s">
        <v>2188</v>
      </c>
      <c r="D5319" t="s">
        <v>2188</v>
      </c>
      <c r="E5319" s="17">
        <v>44124</v>
      </c>
      <c r="F5319">
        <v>3909</v>
      </c>
      <c r="G5319">
        <v>195</v>
      </c>
      <c r="H5319">
        <v>3184</v>
      </c>
      <c r="I5319">
        <v>422895</v>
      </c>
      <c r="J5319">
        <v>28137</v>
      </c>
      <c r="K5319">
        <v>548049</v>
      </c>
      <c r="L5319">
        <v>23454</v>
      </c>
      <c r="M5319">
        <v>7668</v>
      </c>
      <c r="N5319">
        <v>83000000</v>
      </c>
    </row>
    <row r="5320" spans="1:14" x14ac:dyDescent="0.3">
      <c r="A5320" t="s">
        <v>7561</v>
      </c>
      <c r="B5320" t="s">
        <v>2206</v>
      </c>
      <c r="C5320" t="s">
        <v>2232</v>
      </c>
      <c r="D5320" t="s">
        <v>2233</v>
      </c>
      <c r="E5320" s="17">
        <v>43973</v>
      </c>
      <c r="F5320">
        <v>4827</v>
      </c>
      <c r="G5320">
        <v>141</v>
      </c>
      <c r="H5320">
        <v>339</v>
      </c>
      <c r="I5320">
        <v>427722</v>
      </c>
      <c r="J5320">
        <v>28278</v>
      </c>
      <c r="K5320">
        <v>548388</v>
      </c>
      <c r="L5320">
        <v>43443</v>
      </c>
      <c r="M5320">
        <v>9487</v>
      </c>
      <c r="N5320">
        <v>68000000</v>
      </c>
    </row>
    <row r="5321" spans="1:14" x14ac:dyDescent="0.3">
      <c r="A5321" t="s">
        <v>7562</v>
      </c>
      <c r="B5321" t="s">
        <v>2194</v>
      </c>
      <c r="C5321" t="s">
        <v>2195</v>
      </c>
      <c r="D5321" t="s">
        <v>2196</v>
      </c>
      <c r="E5321" s="17">
        <v>44080</v>
      </c>
      <c r="F5321">
        <v>2094</v>
      </c>
      <c r="G5321">
        <v>163</v>
      </c>
      <c r="H5321">
        <v>2094</v>
      </c>
      <c r="I5321">
        <v>429816</v>
      </c>
      <c r="J5321">
        <v>28441</v>
      </c>
      <c r="K5321">
        <v>550482</v>
      </c>
      <c r="L5321">
        <v>31410</v>
      </c>
      <c r="M5321">
        <v>18932</v>
      </c>
      <c r="N5321">
        <v>1380000000</v>
      </c>
    </row>
    <row r="5322" spans="1:14" x14ac:dyDescent="0.3">
      <c r="A5322" t="s">
        <v>7563</v>
      </c>
      <c r="B5322" t="s">
        <v>2211</v>
      </c>
      <c r="C5322" t="s">
        <v>2212</v>
      </c>
      <c r="D5322" t="s">
        <v>2328</v>
      </c>
      <c r="E5322" s="17">
        <v>44132</v>
      </c>
      <c r="F5322">
        <v>2994</v>
      </c>
      <c r="G5322">
        <v>50</v>
      </c>
      <c r="H5322">
        <v>4925</v>
      </c>
      <c r="I5322">
        <v>432810</v>
      </c>
      <c r="J5322">
        <v>28491</v>
      </c>
      <c r="K5322">
        <v>555407</v>
      </c>
      <c r="L5322">
        <v>41916</v>
      </c>
      <c r="M5322">
        <v>9090</v>
      </c>
      <c r="N5322">
        <v>331000000</v>
      </c>
    </row>
    <row r="5323" spans="1:14" x14ac:dyDescent="0.3">
      <c r="A5323" t="s">
        <v>7564</v>
      </c>
      <c r="B5323" t="s">
        <v>2194</v>
      </c>
      <c r="C5323" t="s">
        <v>2204</v>
      </c>
      <c r="D5323" t="s">
        <v>2235</v>
      </c>
      <c r="E5323" s="17">
        <v>43855</v>
      </c>
      <c r="F5323">
        <v>3129</v>
      </c>
      <c r="G5323">
        <v>133</v>
      </c>
      <c r="H5323">
        <v>4908</v>
      </c>
      <c r="I5323">
        <v>435939</v>
      </c>
      <c r="J5323">
        <v>28624</v>
      </c>
      <c r="K5323">
        <v>560315</v>
      </c>
      <c r="L5323">
        <v>59451</v>
      </c>
      <c r="M5323">
        <v>4798</v>
      </c>
      <c r="N5323">
        <v>1380000000</v>
      </c>
    </row>
    <row r="5324" spans="1:14" x14ac:dyDescent="0.3">
      <c r="A5324" t="s">
        <v>7565</v>
      </c>
      <c r="B5324" t="s">
        <v>2211</v>
      </c>
      <c r="C5324" t="s">
        <v>2245</v>
      </c>
      <c r="D5324" t="s">
        <v>2308</v>
      </c>
      <c r="E5324" s="17">
        <v>43900</v>
      </c>
      <c r="F5324">
        <v>1313</v>
      </c>
      <c r="G5324">
        <v>144</v>
      </c>
      <c r="H5324">
        <v>488</v>
      </c>
      <c r="I5324">
        <v>437252</v>
      </c>
      <c r="J5324">
        <v>28768</v>
      </c>
      <c r="K5324">
        <v>560803</v>
      </c>
      <c r="L5324">
        <v>7878</v>
      </c>
      <c r="M5324">
        <v>18325</v>
      </c>
      <c r="N5324">
        <v>331000000</v>
      </c>
    </row>
    <row r="5325" spans="1:14" x14ac:dyDescent="0.3">
      <c r="A5325" t="s">
        <v>7566</v>
      </c>
      <c r="B5325" t="s">
        <v>2187</v>
      </c>
      <c r="C5325" t="s">
        <v>2338</v>
      </c>
      <c r="D5325" t="s">
        <v>2438</v>
      </c>
      <c r="E5325" s="17">
        <v>44455</v>
      </c>
      <c r="F5325">
        <v>2878</v>
      </c>
      <c r="G5325">
        <v>81</v>
      </c>
      <c r="H5325">
        <v>1345</v>
      </c>
      <c r="I5325">
        <v>440130</v>
      </c>
      <c r="J5325">
        <v>28849</v>
      </c>
      <c r="K5325">
        <v>562148</v>
      </c>
      <c r="L5325">
        <v>31658</v>
      </c>
      <c r="M5325">
        <v>11345</v>
      </c>
      <c r="N5325">
        <v>83000000</v>
      </c>
    </row>
    <row r="5326" spans="1:14" x14ac:dyDescent="0.3">
      <c r="A5326" t="s">
        <v>7567</v>
      </c>
      <c r="B5326" t="s">
        <v>2187</v>
      </c>
      <c r="C5326" t="s">
        <v>2255</v>
      </c>
      <c r="D5326" t="s">
        <v>2255</v>
      </c>
      <c r="E5326" s="17">
        <v>43942</v>
      </c>
      <c r="F5326">
        <v>3515</v>
      </c>
      <c r="G5326">
        <v>71</v>
      </c>
      <c r="H5326">
        <v>790</v>
      </c>
      <c r="I5326">
        <v>443645</v>
      </c>
      <c r="J5326">
        <v>28920</v>
      </c>
      <c r="K5326">
        <v>562938</v>
      </c>
      <c r="L5326">
        <v>45695</v>
      </c>
      <c r="M5326">
        <v>10847</v>
      </c>
      <c r="N5326">
        <v>83000000</v>
      </c>
    </row>
    <row r="5327" spans="1:14" x14ac:dyDescent="0.3">
      <c r="A5327" t="s">
        <v>7568</v>
      </c>
      <c r="B5327" t="s">
        <v>2194</v>
      </c>
      <c r="C5327" t="s">
        <v>27</v>
      </c>
      <c r="D5327" t="s">
        <v>27</v>
      </c>
      <c r="E5327" s="17">
        <v>44194</v>
      </c>
      <c r="F5327">
        <v>1047</v>
      </c>
      <c r="G5327">
        <v>50</v>
      </c>
      <c r="H5327">
        <v>3516</v>
      </c>
      <c r="I5327">
        <v>444692</v>
      </c>
      <c r="J5327">
        <v>28970</v>
      </c>
      <c r="K5327">
        <v>566454</v>
      </c>
      <c r="L5327">
        <v>8376</v>
      </c>
      <c r="M5327">
        <v>3217</v>
      </c>
      <c r="N5327">
        <v>1380000000</v>
      </c>
    </row>
    <row r="5328" spans="1:14" x14ac:dyDescent="0.3">
      <c r="A5328" t="s">
        <v>7569</v>
      </c>
      <c r="B5328" t="s">
        <v>2194</v>
      </c>
      <c r="C5328" t="s">
        <v>2204</v>
      </c>
      <c r="D5328" t="s">
        <v>25</v>
      </c>
      <c r="E5328" s="17">
        <v>44133</v>
      </c>
      <c r="F5328">
        <v>1087</v>
      </c>
      <c r="G5328">
        <v>51</v>
      </c>
      <c r="H5328">
        <v>4188</v>
      </c>
      <c r="I5328">
        <v>445779</v>
      </c>
      <c r="J5328">
        <v>29021</v>
      </c>
      <c r="K5328">
        <v>570642</v>
      </c>
      <c r="L5328">
        <v>7609</v>
      </c>
      <c r="M5328">
        <v>12184</v>
      </c>
      <c r="N5328">
        <v>1380000000</v>
      </c>
    </row>
    <row r="5329" spans="1:14" x14ac:dyDescent="0.3">
      <c r="A5329" t="s">
        <v>7570</v>
      </c>
      <c r="B5329" t="s">
        <v>2211</v>
      </c>
      <c r="C5329" t="s">
        <v>2245</v>
      </c>
      <c r="D5329" t="s">
        <v>2308</v>
      </c>
      <c r="E5329" s="17">
        <v>44301</v>
      </c>
      <c r="F5329">
        <v>3681</v>
      </c>
      <c r="G5329">
        <v>11</v>
      </c>
      <c r="H5329">
        <v>1834</v>
      </c>
      <c r="I5329">
        <v>449460</v>
      </c>
      <c r="J5329">
        <v>29032</v>
      </c>
      <c r="K5329">
        <v>572476</v>
      </c>
      <c r="L5329">
        <v>36810</v>
      </c>
      <c r="M5329">
        <v>6427</v>
      </c>
      <c r="N5329">
        <v>331000000</v>
      </c>
    </row>
    <row r="5330" spans="1:14" x14ac:dyDescent="0.3">
      <c r="A5330" t="s">
        <v>7571</v>
      </c>
      <c r="B5330" t="s">
        <v>2211</v>
      </c>
      <c r="C5330" t="s">
        <v>2241</v>
      </c>
      <c r="D5330" t="s">
        <v>2261</v>
      </c>
      <c r="E5330" s="17">
        <v>43921</v>
      </c>
      <c r="F5330">
        <v>282</v>
      </c>
      <c r="G5330">
        <v>80</v>
      </c>
      <c r="H5330">
        <v>1186</v>
      </c>
      <c r="I5330">
        <v>449742</v>
      </c>
      <c r="J5330">
        <v>29112</v>
      </c>
      <c r="K5330">
        <v>573662</v>
      </c>
      <c r="L5330">
        <v>3384</v>
      </c>
      <c r="M5330">
        <v>16379</v>
      </c>
      <c r="N5330">
        <v>331000000</v>
      </c>
    </row>
    <row r="5331" spans="1:14" x14ac:dyDescent="0.3">
      <c r="A5331" t="s">
        <v>7572</v>
      </c>
      <c r="B5331" t="s">
        <v>2206</v>
      </c>
      <c r="C5331" t="s">
        <v>2257</v>
      </c>
      <c r="D5331" t="s">
        <v>2290</v>
      </c>
      <c r="E5331" s="17">
        <v>44360</v>
      </c>
      <c r="F5331">
        <v>3648</v>
      </c>
      <c r="G5331">
        <v>94</v>
      </c>
      <c r="H5331">
        <v>4233</v>
      </c>
      <c r="I5331">
        <v>453390</v>
      </c>
      <c r="J5331">
        <v>29206</v>
      </c>
      <c r="K5331">
        <v>577895</v>
      </c>
      <c r="L5331">
        <v>43776</v>
      </c>
      <c r="M5331">
        <v>6279</v>
      </c>
      <c r="N5331">
        <v>68000000</v>
      </c>
    </row>
    <row r="5332" spans="1:14" x14ac:dyDescent="0.3">
      <c r="A5332" t="s">
        <v>7573</v>
      </c>
      <c r="B5332" t="s">
        <v>2206</v>
      </c>
      <c r="C5332" t="s">
        <v>2257</v>
      </c>
      <c r="D5332" t="s">
        <v>2290</v>
      </c>
      <c r="E5332" s="17">
        <v>44491</v>
      </c>
      <c r="F5332">
        <v>1398</v>
      </c>
      <c r="G5332">
        <v>114</v>
      </c>
      <c r="H5332">
        <v>3455</v>
      </c>
      <c r="I5332">
        <v>454788</v>
      </c>
      <c r="J5332">
        <v>29320</v>
      </c>
      <c r="K5332">
        <v>581350</v>
      </c>
      <c r="L5332">
        <v>16776</v>
      </c>
      <c r="M5332">
        <v>3243</v>
      </c>
      <c r="N5332">
        <v>68000000</v>
      </c>
    </row>
    <row r="5333" spans="1:14" x14ac:dyDescent="0.3">
      <c r="A5333" t="s">
        <v>7574</v>
      </c>
      <c r="B5333" t="s">
        <v>2206</v>
      </c>
      <c r="C5333" t="s">
        <v>2257</v>
      </c>
      <c r="D5333" t="s">
        <v>2258</v>
      </c>
      <c r="E5333" s="17">
        <v>44556</v>
      </c>
      <c r="F5333">
        <v>2733</v>
      </c>
      <c r="G5333">
        <v>128</v>
      </c>
      <c r="H5333">
        <v>4407</v>
      </c>
      <c r="I5333">
        <v>457521</v>
      </c>
      <c r="J5333">
        <v>29448</v>
      </c>
      <c r="K5333">
        <v>585757</v>
      </c>
      <c r="L5333">
        <v>24597</v>
      </c>
      <c r="M5333">
        <v>4984</v>
      </c>
      <c r="N5333">
        <v>68000000</v>
      </c>
    </row>
    <row r="5334" spans="1:14" x14ac:dyDescent="0.3">
      <c r="A5334" t="s">
        <v>7575</v>
      </c>
      <c r="B5334" t="s">
        <v>2194</v>
      </c>
      <c r="C5334" t="s">
        <v>2195</v>
      </c>
      <c r="D5334" t="s">
        <v>2196</v>
      </c>
      <c r="E5334" s="17">
        <v>44493</v>
      </c>
      <c r="F5334">
        <v>4067</v>
      </c>
      <c r="G5334">
        <v>10</v>
      </c>
      <c r="H5334">
        <v>3269</v>
      </c>
      <c r="I5334">
        <v>461588</v>
      </c>
      <c r="J5334">
        <v>29458</v>
      </c>
      <c r="K5334">
        <v>589026</v>
      </c>
      <c r="L5334">
        <v>69139</v>
      </c>
      <c r="M5334">
        <v>9774</v>
      </c>
      <c r="N5334">
        <v>1380000000</v>
      </c>
    </row>
    <row r="5335" spans="1:14" x14ac:dyDescent="0.3">
      <c r="A5335" t="s">
        <v>7576</v>
      </c>
      <c r="B5335" t="s">
        <v>2206</v>
      </c>
      <c r="C5335" t="s">
        <v>2232</v>
      </c>
      <c r="D5335" t="s">
        <v>2233</v>
      </c>
      <c r="E5335" s="17">
        <v>44022</v>
      </c>
      <c r="F5335">
        <v>2357</v>
      </c>
      <c r="G5335">
        <v>15</v>
      </c>
      <c r="H5335">
        <v>1706</v>
      </c>
      <c r="I5335">
        <v>463945</v>
      </c>
      <c r="J5335">
        <v>29473</v>
      </c>
      <c r="K5335">
        <v>590732</v>
      </c>
      <c r="L5335">
        <v>35355</v>
      </c>
      <c r="M5335">
        <v>2344</v>
      </c>
      <c r="N5335">
        <v>68000000</v>
      </c>
    </row>
    <row r="5336" spans="1:14" x14ac:dyDescent="0.3">
      <c r="A5336" t="s">
        <v>7577</v>
      </c>
      <c r="B5336" t="s">
        <v>2194</v>
      </c>
      <c r="C5336" t="s">
        <v>2204</v>
      </c>
      <c r="D5336" t="s">
        <v>25</v>
      </c>
      <c r="E5336" s="17">
        <v>44382</v>
      </c>
      <c r="F5336">
        <v>2935</v>
      </c>
      <c r="G5336">
        <v>100</v>
      </c>
      <c r="H5336">
        <v>3599</v>
      </c>
      <c r="I5336">
        <v>466880</v>
      </c>
      <c r="J5336">
        <v>29573</v>
      </c>
      <c r="K5336">
        <v>594331</v>
      </c>
      <c r="L5336">
        <v>49895</v>
      </c>
      <c r="M5336">
        <v>19138</v>
      </c>
      <c r="N5336">
        <v>1380000000</v>
      </c>
    </row>
    <row r="5337" spans="1:14" x14ac:dyDescent="0.3">
      <c r="A5337" t="s">
        <v>7578</v>
      </c>
      <c r="B5337" t="s">
        <v>2187</v>
      </c>
      <c r="C5337" t="s">
        <v>2201</v>
      </c>
      <c r="D5337" t="s">
        <v>2202</v>
      </c>
      <c r="E5337" s="17">
        <v>44072</v>
      </c>
      <c r="F5337">
        <v>3818</v>
      </c>
      <c r="G5337">
        <v>112</v>
      </c>
      <c r="H5337">
        <v>702</v>
      </c>
      <c r="I5337">
        <v>470698</v>
      </c>
      <c r="J5337">
        <v>29685</v>
      </c>
      <c r="K5337">
        <v>595033</v>
      </c>
      <c r="L5337">
        <v>61088</v>
      </c>
      <c r="M5337">
        <v>329</v>
      </c>
      <c r="N5337">
        <v>83000000</v>
      </c>
    </row>
    <row r="5338" spans="1:14" x14ac:dyDescent="0.3">
      <c r="A5338" t="s">
        <v>7579</v>
      </c>
      <c r="B5338" t="s">
        <v>2190</v>
      </c>
      <c r="C5338" t="s">
        <v>2198</v>
      </c>
      <c r="D5338" t="s">
        <v>2306</v>
      </c>
      <c r="E5338" s="17">
        <v>43968</v>
      </c>
      <c r="F5338">
        <v>3238</v>
      </c>
      <c r="G5338">
        <v>91</v>
      </c>
      <c r="H5338">
        <v>1273</v>
      </c>
      <c r="I5338">
        <v>473936</v>
      </c>
      <c r="J5338">
        <v>29776</v>
      </c>
      <c r="K5338">
        <v>596306</v>
      </c>
      <c r="L5338">
        <v>32380</v>
      </c>
      <c r="M5338">
        <v>2263</v>
      </c>
      <c r="N5338">
        <v>213000000</v>
      </c>
    </row>
    <row r="5339" spans="1:14" x14ac:dyDescent="0.3">
      <c r="A5339" t="s">
        <v>7580</v>
      </c>
      <c r="B5339" t="s">
        <v>2187</v>
      </c>
      <c r="C5339" t="s">
        <v>2255</v>
      </c>
      <c r="D5339" t="s">
        <v>2255</v>
      </c>
      <c r="E5339" s="17">
        <v>44175</v>
      </c>
      <c r="F5339">
        <v>1772</v>
      </c>
      <c r="G5339">
        <v>8</v>
      </c>
      <c r="H5339">
        <v>538</v>
      </c>
      <c r="I5339">
        <v>475708</v>
      </c>
      <c r="J5339">
        <v>29784</v>
      </c>
      <c r="K5339">
        <v>596844</v>
      </c>
      <c r="L5339">
        <v>28352</v>
      </c>
      <c r="M5339">
        <v>5372</v>
      </c>
      <c r="N5339">
        <v>83000000</v>
      </c>
    </row>
    <row r="5340" spans="1:14" x14ac:dyDescent="0.3">
      <c r="A5340" t="s">
        <v>7581</v>
      </c>
      <c r="B5340" t="s">
        <v>2194</v>
      </c>
      <c r="C5340" t="s">
        <v>27</v>
      </c>
      <c r="D5340" t="s">
        <v>27</v>
      </c>
      <c r="E5340" s="17">
        <v>44010</v>
      </c>
      <c r="F5340">
        <v>4077</v>
      </c>
      <c r="G5340">
        <v>118</v>
      </c>
      <c r="H5340">
        <v>3753</v>
      </c>
      <c r="I5340">
        <v>479785</v>
      </c>
      <c r="J5340">
        <v>29902</v>
      </c>
      <c r="K5340">
        <v>600597</v>
      </c>
      <c r="L5340">
        <v>69309</v>
      </c>
      <c r="M5340">
        <v>2611</v>
      </c>
      <c r="N5340">
        <v>1380000000</v>
      </c>
    </row>
    <row r="5341" spans="1:14" x14ac:dyDescent="0.3">
      <c r="A5341" t="s">
        <v>7582</v>
      </c>
      <c r="B5341" t="s">
        <v>2194</v>
      </c>
      <c r="C5341" t="s">
        <v>2221</v>
      </c>
      <c r="D5341" t="s">
        <v>2281</v>
      </c>
      <c r="E5341" s="17">
        <v>44542</v>
      </c>
      <c r="F5341">
        <v>4102</v>
      </c>
      <c r="G5341">
        <v>122</v>
      </c>
      <c r="H5341">
        <v>4212</v>
      </c>
      <c r="I5341">
        <v>483887</v>
      </c>
      <c r="J5341">
        <v>30024</v>
      </c>
      <c r="K5341">
        <v>604809</v>
      </c>
      <c r="L5341">
        <v>24612</v>
      </c>
      <c r="M5341">
        <v>5549</v>
      </c>
      <c r="N5341">
        <v>1380000000</v>
      </c>
    </row>
    <row r="5342" spans="1:14" x14ac:dyDescent="0.3">
      <c r="A5342" t="s">
        <v>7583</v>
      </c>
      <c r="B5342" t="s">
        <v>2190</v>
      </c>
      <c r="C5342" t="s">
        <v>2191</v>
      </c>
      <c r="D5342" t="s">
        <v>2285</v>
      </c>
      <c r="E5342" s="17">
        <v>44333</v>
      </c>
      <c r="F5342">
        <v>787</v>
      </c>
      <c r="G5342">
        <v>7</v>
      </c>
      <c r="H5342">
        <v>2939</v>
      </c>
      <c r="I5342">
        <v>484674</v>
      </c>
      <c r="J5342">
        <v>30031</v>
      </c>
      <c r="K5342">
        <v>607748</v>
      </c>
      <c r="L5342">
        <v>7870</v>
      </c>
      <c r="M5342">
        <v>1082</v>
      </c>
      <c r="N5342">
        <v>213000000</v>
      </c>
    </row>
    <row r="5343" spans="1:14" x14ac:dyDescent="0.3">
      <c r="A5343" t="s">
        <v>7584</v>
      </c>
      <c r="B5343" t="s">
        <v>2211</v>
      </c>
      <c r="C5343" t="s">
        <v>2237</v>
      </c>
      <c r="D5343" t="s">
        <v>2238</v>
      </c>
      <c r="E5343" s="17">
        <v>44033</v>
      </c>
      <c r="F5343">
        <v>3224</v>
      </c>
      <c r="G5343">
        <v>24</v>
      </c>
      <c r="H5343">
        <v>2614</v>
      </c>
      <c r="I5343">
        <v>487898</v>
      </c>
      <c r="J5343">
        <v>30055</v>
      </c>
      <c r="K5343">
        <v>610362</v>
      </c>
      <c r="L5343">
        <v>58032</v>
      </c>
      <c r="M5343">
        <v>6319</v>
      </c>
      <c r="N5343">
        <v>331000000</v>
      </c>
    </row>
    <row r="5344" spans="1:14" x14ac:dyDescent="0.3">
      <c r="A5344" t="s">
        <v>7585</v>
      </c>
      <c r="B5344" t="s">
        <v>2211</v>
      </c>
      <c r="C5344" t="s">
        <v>2241</v>
      </c>
      <c r="D5344" t="s">
        <v>2261</v>
      </c>
      <c r="E5344" s="17">
        <v>44403</v>
      </c>
      <c r="F5344">
        <v>42</v>
      </c>
      <c r="G5344">
        <v>167</v>
      </c>
      <c r="H5344">
        <v>485</v>
      </c>
      <c r="I5344">
        <v>487940</v>
      </c>
      <c r="J5344">
        <v>30222</v>
      </c>
      <c r="K5344">
        <v>610847</v>
      </c>
      <c r="L5344">
        <v>714</v>
      </c>
      <c r="M5344">
        <v>13685</v>
      </c>
      <c r="N5344">
        <v>331000000</v>
      </c>
    </row>
    <row r="5345" spans="1:14" x14ac:dyDescent="0.3">
      <c r="A5345" t="s">
        <v>7586</v>
      </c>
      <c r="B5345" t="s">
        <v>2211</v>
      </c>
      <c r="C5345" t="s">
        <v>2237</v>
      </c>
      <c r="D5345" t="s">
        <v>2238</v>
      </c>
      <c r="E5345" s="17">
        <v>44022</v>
      </c>
      <c r="F5345">
        <v>4296</v>
      </c>
      <c r="G5345">
        <v>194</v>
      </c>
      <c r="H5345">
        <v>1386</v>
      </c>
      <c r="I5345">
        <v>492236</v>
      </c>
      <c r="J5345">
        <v>30416</v>
      </c>
      <c r="K5345">
        <v>612233</v>
      </c>
      <c r="L5345">
        <v>38664</v>
      </c>
      <c r="M5345">
        <v>12261</v>
      </c>
      <c r="N5345">
        <v>331000000</v>
      </c>
    </row>
    <row r="5346" spans="1:14" x14ac:dyDescent="0.3">
      <c r="A5346" t="s">
        <v>7587</v>
      </c>
      <c r="B5346" t="s">
        <v>2206</v>
      </c>
      <c r="C5346" t="s">
        <v>2224</v>
      </c>
      <c r="D5346" t="s">
        <v>2225</v>
      </c>
      <c r="E5346" s="17">
        <v>43835</v>
      </c>
      <c r="F5346">
        <v>2942</v>
      </c>
      <c r="G5346">
        <v>118</v>
      </c>
      <c r="H5346">
        <v>1049</v>
      </c>
      <c r="I5346">
        <v>495178</v>
      </c>
      <c r="J5346">
        <v>30534</v>
      </c>
      <c r="K5346">
        <v>613282</v>
      </c>
      <c r="L5346">
        <v>20594</v>
      </c>
      <c r="M5346">
        <v>12582</v>
      </c>
      <c r="N5346">
        <v>68000000</v>
      </c>
    </row>
    <row r="5347" spans="1:14" x14ac:dyDescent="0.3">
      <c r="A5347" t="s">
        <v>7588</v>
      </c>
      <c r="B5347" t="s">
        <v>2211</v>
      </c>
      <c r="C5347" t="s">
        <v>2237</v>
      </c>
      <c r="D5347" t="s">
        <v>2238</v>
      </c>
      <c r="E5347" s="17">
        <v>44067</v>
      </c>
      <c r="F5347">
        <v>4643</v>
      </c>
      <c r="G5347">
        <v>150</v>
      </c>
      <c r="H5347">
        <v>783</v>
      </c>
      <c r="I5347">
        <v>499821</v>
      </c>
      <c r="J5347">
        <v>30684</v>
      </c>
      <c r="K5347">
        <v>614065</v>
      </c>
      <c r="L5347">
        <v>55716</v>
      </c>
      <c r="M5347">
        <v>13949</v>
      </c>
      <c r="N5347">
        <v>331000000</v>
      </c>
    </row>
    <row r="5348" spans="1:14" x14ac:dyDescent="0.3">
      <c r="A5348" t="s">
        <v>7589</v>
      </c>
      <c r="B5348" t="s">
        <v>2206</v>
      </c>
      <c r="C5348" t="s">
        <v>2232</v>
      </c>
      <c r="D5348" t="s">
        <v>2233</v>
      </c>
      <c r="E5348" s="17">
        <v>44523</v>
      </c>
      <c r="F5348">
        <v>4321</v>
      </c>
      <c r="G5348">
        <v>189</v>
      </c>
      <c r="H5348">
        <v>3059</v>
      </c>
      <c r="I5348">
        <v>504142</v>
      </c>
      <c r="J5348">
        <v>30873</v>
      </c>
      <c r="K5348">
        <v>617124</v>
      </c>
      <c r="L5348">
        <v>34568</v>
      </c>
      <c r="M5348">
        <v>13865</v>
      </c>
      <c r="N5348">
        <v>68000000</v>
      </c>
    </row>
    <row r="5349" spans="1:14" x14ac:dyDescent="0.3">
      <c r="A5349" t="s">
        <v>7590</v>
      </c>
      <c r="B5349" t="s">
        <v>2206</v>
      </c>
      <c r="C5349" t="s">
        <v>2232</v>
      </c>
      <c r="D5349" t="s">
        <v>2326</v>
      </c>
      <c r="E5349" s="17">
        <v>44141</v>
      </c>
      <c r="F5349">
        <v>3905</v>
      </c>
      <c r="G5349">
        <v>22</v>
      </c>
      <c r="H5349">
        <v>2924</v>
      </c>
      <c r="I5349">
        <v>508047</v>
      </c>
      <c r="J5349">
        <v>30895</v>
      </c>
      <c r="K5349">
        <v>620048</v>
      </c>
      <c r="L5349">
        <v>70290</v>
      </c>
      <c r="M5349">
        <v>14642</v>
      </c>
      <c r="N5349">
        <v>68000000</v>
      </c>
    </row>
    <row r="5350" spans="1:14" x14ac:dyDescent="0.3">
      <c r="A5350" t="s">
        <v>7591</v>
      </c>
      <c r="B5350" t="s">
        <v>2211</v>
      </c>
      <c r="C5350" t="s">
        <v>2237</v>
      </c>
      <c r="D5350" t="s">
        <v>2250</v>
      </c>
      <c r="E5350" s="17">
        <v>44379</v>
      </c>
      <c r="F5350">
        <v>4728</v>
      </c>
      <c r="G5350">
        <v>43</v>
      </c>
      <c r="H5350">
        <v>619</v>
      </c>
      <c r="I5350">
        <v>512775</v>
      </c>
      <c r="J5350">
        <v>30938</v>
      </c>
      <c r="K5350">
        <v>620667</v>
      </c>
      <c r="L5350">
        <v>28368</v>
      </c>
      <c r="M5350">
        <v>3419</v>
      </c>
      <c r="N5350">
        <v>331000000</v>
      </c>
    </row>
    <row r="5351" spans="1:14" x14ac:dyDescent="0.3">
      <c r="A5351" t="s">
        <v>7592</v>
      </c>
      <c r="B5351" t="s">
        <v>2211</v>
      </c>
      <c r="C5351" t="s">
        <v>2212</v>
      </c>
      <c r="D5351" t="s">
        <v>2213</v>
      </c>
      <c r="E5351" s="17">
        <v>43886</v>
      </c>
      <c r="F5351">
        <v>3410</v>
      </c>
      <c r="G5351">
        <v>55</v>
      </c>
      <c r="H5351">
        <v>4509</v>
      </c>
      <c r="I5351">
        <v>516185</v>
      </c>
      <c r="J5351">
        <v>30993</v>
      </c>
      <c r="K5351">
        <v>625176</v>
      </c>
      <c r="L5351">
        <v>51150</v>
      </c>
      <c r="M5351">
        <v>4456</v>
      </c>
      <c r="N5351">
        <v>331000000</v>
      </c>
    </row>
    <row r="5352" spans="1:14" x14ac:dyDescent="0.3">
      <c r="A5352" t="s">
        <v>7593</v>
      </c>
      <c r="B5352" t="s">
        <v>2190</v>
      </c>
      <c r="C5352" t="s">
        <v>2191</v>
      </c>
      <c r="D5352" t="s">
        <v>2192</v>
      </c>
      <c r="E5352" s="17">
        <v>44273</v>
      </c>
      <c r="F5352">
        <v>1358</v>
      </c>
      <c r="G5352">
        <v>195</v>
      </c>
      <c r="H5352">
        <v>3532</v>
      </c>
      <c r="I5352">
        <v>517543</v>
      </c>
      <c r="J5352">
        <v>31188</v>
      </c>
      <c r="K5352">
        <v>628708</v>
      </c>
      <c r="L5352">
        <v>9506</v>
      </c>
      <c r="M5352">
        <v>1789</v>
      </c>
      <c r="N5352">
        <v>213000000</v>
      </c>
    </row>
    <row r="5353" spans="1:14" x14ac:dyDescent="0.3">
      <c r="A5353" t="s">
        <v>7594</v>
      </c>
      <c r="B5353" t="s">
        <v>2190</v>
      </c>
      <c r="C5353" t="s">
        <v>2252</v>
      </c>
      <c r="D5353" t="s">
        <v>2253</v>
      </c>
      <c r="E5353" s="17">
        <v>44067</v>
      </c>
      <c r="F5353">
        <v>1204</v>
      </c>
      <c r="G5353">
        <v>122</v>
      </c>
      <c r="H5353">
        <v>4524</v>
      </c>
      <c r="I5353">
        <v>518747</v>
      </c>
      <c r="J5353">
        <v>31310</v>
      </c>
      <c r="K5353">
        <v>633232</v>
      </c>
      <c r="L5353">
        <v>7224</v>
      </c>
      <c r="M5353">
        <v>7233</v>
      </c>
      <c r="N5353">
        <v>213000000</v>
      </c>
    </row>
    <row r="5354" spans="1:14" x14ac:dyDescent="0.3">
      <c r="A5354" t="s">
        <v>7595</v>
      </c>
      <c r="B5354" t="s">
        <v>2206</v>
      </c>
      <c r="C5354" t="s">
        <v>2207</v>
      </c>
      <c r="D5354" t="s">
        <v>2263</v>
      </c>
      <c r="E5354" s="17">
        <v>44027</v>
      </c>
      <c r="F5354">
        <v>3604</v>
      </c>
      <c r="G5354">
        <v>22</v>
      </c>
      <c r="H5354">
        <v>4338</v>
      </c>
      <c r="I5354">
        <v>522351</v>
      </c>
      <c r="J5354">
        <v>31332</v>
      </c>
      <c r="K5354">
        <v>637570</v>
      </c>
      <c r="L5354">
        <v>21624</v>
      </c>
      <c r="M5354">
        <v>19001</v>
      </c>
      <c r="N5354">
        <v>68000000</v>
      </c>
    </row>
    <row r="5355" spans="1:14" x14ac:dyDescent="0.3">
      <c r="A5355" t="s">
        <v>7596</v>
      </c>
      <c r="B5355" t="s">
        <v>2190</v>
      </c>
      <c r="C5355" t="s">
        <v>2198</v>
      </c>
      <c r="D5355" t="s">
        <v>2199</v>
      </c>
      <c r="E5355" s="17">
        <v>44415</v>
      </c>
      <c r="F5355">
        <v>2993</v>
      </c>
      <c r="G5355">
        <v>8</v>
      </c>
      <c r="H5355">
        <v>3474</v>
      </c>
      <c r="I5355">
        <v>525344</v>
      </c>
      <c r="J5355">
        <v>31340</v>
      </c>
      <c r="K5355">
        <v>641044</v>
      </c>
      <c r="L5355">
        <v>20951</v>
      </c>
      <c r="M5355">
        <v>8830</v>
      </c>
      <c r="N5355">
        <v>213000000</v>
      </c>
    </row>
    <row r="5356" spans="1:14" x14ac:dyDescent="0.3">
      <c r="A5356" t="s">
        <v>7597</v>
      </c>
      <c r="B5356" t="s">
        <v>2206</v>
      </c>
      <c r="C5356" t="s">
        <v>2232</v>
      </c>
      <c r="D5356" t="s">
        <v>2233</v>
      </c>
      <c r="E5356" s="17">
        <v>44401</v>
      </c>
      <c r="F5356">
        <v>2241</v>
      </c>
      <c r="G5356">
        <v>3</v>
      </c>
      <c r="H5356">
        <v>1804</v>
      </c>
      <c r="I5356">
        <v>527585</v>
      </c>
      <c r="J5356">
        <v>31343</v>
      </c>
      <c r="K5356">
        <v>642848</v>
      </c>
      <c r="L5356">
        <v>38097</v>
      </c>
      <c r="M5356">
        <v>2563</v>
      </c>
      <c r="N5356">
        <v>68000000</v>
      </c>
    </row>
    <row r="5357" spans="1:14" x14ac:dyDescent="0.3">
      <c r="A5357" t="s">
        <v>7598</v>
      </c>
      <c r="B5357" t="s">
        <v>2194</v>
      </c>
      <c r="C5357" t="s">
        <v>27</v>
      </c>
      <c r="D5357" t="s">
        <v>27</v>
      </c>
      <c r="E5357" s="17">
        <v>44344</v>
      </c>
      <c r="F5357">
        <v>537</v>
      </c>
      <c r="G5357">
        <v>161</v>
      </c>
      <c r="H5357">
        <v>1098</v>
      </c>
      <c r="I5357">
        <v>528122</v>
      </c>
      <c r="J5357">
        <v>31504</v>
      </c>
      <c r="K5357">
        <v>643946</v>
      </c>
      <c r="L5357">
        <v>5907</v>
      </c>
      <c r="M5357">
        <v>10474</v>
      </c>
      <c r="N5357">
        <v>1380000000</v>
      </c>
    </row>
    <row r="5358" spans="1:14" x14ac:dyDescent="0.3">
      <c r="A5358" t="s">
        <v>7599</v>
      </c>
      <c r="B5358" t="s">
        <v>2206</v>
      </c>
      <c r="C5358" t="s">
        <v>2257</v>
      </c>
      <c r="D5358" t="s">
        <v>2258</v>
      </c>
      <c r="E5358" s="17">
        <v>44279</v>
      </c>
      <c r="F5358">
        <v>4011</v>
      </c>
      <c r="G5358">
        <v>161</v>
      </c>
      <c r="H5358">
        <v>111</v>
      </c>
      <c r="I5358">
        <v>532133</v>
      </c>
      <c r="J5358">
        <v>31665</v>
      </c>
      <c r="K5358">
        <v>644057</v>
      </c>
      <c r="L5358">
        <v>56154</v>
      </c>
      <c r="M5358">
        <v>18864</v>
      </c>
      <c r="N5358">
        <v>68000000</v>
      </c>
    </row>
    <row r="5359" spans="1:14" x14ac:dyDescent="0.3">
      <c r="A5359" t="s">
        <v>7600</v>
      </c>
      <c r="B5359" t="s">
        <v>2206</v>
      </c>
      <c r="C5359" t="s">
        <v>2224</v>
      </c>
      <c r="D5359" t="s">
        <v>2225</v>
      </c>
      <c r="E5359" s="17">
        <v>44190</v>
      </c>
      <c r="F5359">
        <v>3868</v>
      </c>
      <c r="G5359">
        <v>120</v>
      </c>
      <c r="H5359">
        <v>4877</v>
      </c>
      <c r="I5359">
        <v>536001</v>
      </c>
      <c r="J5359">
        <v>31785</v>
      </c>
      <c r="K5359">
        <v>648934</v>
      </c>
      <c r="L5359">
        <v>69624</v>
      </c>
      <c r="M5359">
        <v>12674</v>
      </c>
      <c r="N5359">
        <v>68000000</v>
      </c>
    </row>
    <row r="5360" spans="1:14" x14ac:dyDescent="0.3">
      <c r="A5360" t="s">
        <v>7601</v>
      </c>
      <c r="B5360" t="s">
        <v>2190</v>
      </c>
      <c r="C5360" t="s">
        <v>2198</v>
      </c>
      <c r="D5360" t="s">
        <v>2306</v>
      </c>
      <c r="E5360" s="17">
        <v>44530</v>
      </c>
      <c r="F5360">
        <v>4576</v>
      </c>
      <c r="G5360">
        <v>97</v>
      </c>
      <c r="H5360">
        <v>969</v>
      </c>
      <c r="I5360">
        <v>540577</v>
      </c>
      <c r="J5360">
        <v>31882</v>
      </c>
      <c r="K5360">
        <v>649903</v>
      </c>
      <c r="L5360">
        <v>22880</v>
      </c>
      <c r="M5360">
        <v>1597</v>
      </c>
      <c r="N5360">
        <v>213000000</v>
      </c>
    </row>
    <row r="5361" spans="1:14" x14ac:dyDescent="0.3">
      <c r="A5361" t="s">
        <v>7602</v>
      </c>
      <c r="B5361" t="s">
        <v>2194</v>
      </c>
      <c r="C5361" t="s">
        <v>2195</v>
      </c>
      <c r="D5361" t="s">
        <v>2296</v>
      </c>
      <c r="E5361" s="17">
        <v>43860</v>
      </c>
      <c r="F5361">
        <v>4525</v>
      </c>
      <c r="G5361">
        <v>169</v>
      </c>
      <c r="H5361">
        <v>1633</v>
      </c>
      <c r="I5361">
        <v>545102</v>
      </c>
      <c r="J5361">
        <v>32051</v>
      </c>
      <c r="K5361">
        <v>651536</v>
      </c>
      <c r="L5361">
        <v>63350</v>
      </c>
      <c r="M5361">
        <v>2273</v>
      </c>
      <c r="N5361">
        <v>1380000000</v>
      </c>
    </row>
    <row r="5362" spans="1:14" x14ac:dyDescent="0.3">
      <c r="A5362" t="s">
        <v>7603</v>
      </c>
      <c r="B5362" t="s">
        <v>2187</v>
      </c>
      <c r="C5362" t="s">
        <v>2188</v>
      </c>
      <c r="D5362" t="s">
        <v>2188</v>
      </c>
      <c r="E5362" s="17">
        <v>43938</v>
      </c>
      <c r="F5362">
        <v>3583</v>
      </c>
      <c r="G5362">
        <v>130</v>
      </c>
      <c r="H5362">
        <v>359</v>
      </c>
      <c r="I5362">
        <v>548685</v>
      </c>
      <c r="J5362">
        <v>32181</v>
      </c>
      <c r="K5362">
        <v>651895</v>
      </c>
      <c r="L5362">
        <v>35830</v>
      </c>
      <c r="M5362">
        <v>2779</v>
      </c>
      <c r="N5362">
        <v>83000000</v>
      </c>
    </row>
    <row r="5363" spans="1:14" x14ac:dyDescent="0.3">
      <c r="A5363" t="s">
        <v>7604</v>
      </c>
      <c r="B5363" t="s">
        <v>2187</v>
      </c>
      <c r="C5363" t="s">
        <v>2255</v>
      </c>
      <c r="D5363" t="s">
        <v>2255</v>
      </c>
      <c r="E5363" s="17">
        <v>44432</v>
      </c>
      <c r="F5363">
        <v>1350</v>
      </c>
      <c r="G5363">
        <v>82</v>
      </c>
      <c r="H5363">
        <v>4862</v>
      </c>
      <c r="I5363">
        <v>550035</v>
      </c>
      <c r="J5363">
        <v>32263</v>
      </c>
      <c r="K5363">
        <v>656757</v>
      </c>
      <c r="L5363">
        <v>20250</v>
      </c>
      <c r="M5363">
        <v>6889</v>
      </c>
      <c r="N5363">
        <v>83000000</v>
      </c>
    </row>
    <row r="5364" spans="1:14" x14ac:dyDescent="0.3">
      <c r="A5364" t="s">
        <v>7605</v>
      </c>
      <c r="B5364" t="s">
        <v>2187</v>
      </c>
      <c r="C5364" t="s">
        <v>2201</v>
      </c>
      <c r="D5364" t="s">
        <v>2202</v>
      </c>
      <c r="E5364" s="17">
        <v>44547</v>
      </c>
      <c r="F5364">
        <v>944</v>
      </c>
      <c r="G5364">
        <v>33</v>
      </c>
      <c r="H5364">
        <v>918</v>
      </c>
      <c r="I5364">
        <v>550979</v>
      </c>
      <c r="J5364">
        <v>32296</v>
      </c>
      <c r="K5364">
        <v>657675</v>
      </c>
      <c r="L5364">
        <v>4720</v>
      </c>
      <c r="M5364">
        <v>746</v>
      </c>
      <c r="N5364">
        <v>83000000</v>
      </c>
    </row>
    <row r="5365" spans="1:14" x14ac:dyDescent="0.3">
      <c r="A5365" t="s">
        <v>7606</v>
      </c>
      <c r="B5365" t="s">
        <v>2194</v>
      </c>
      <c r="C5365" t="s">
        <v>2221</v>
      </c>
      <c r="D5365" t="s">
        <v>2222</v>
      </c>
      <c r="E5365" s="17">
        <v>44275</v>
      </c>
      <c r="F5365">
        <v>3856</v>
      </c>
      <c r="G5365">
        <v>104</v>
      </c>
      <c r="H5365">
        <v>167</v>
      </c>
      <c r="I5365">
        <v>554835</v>
      </c>
      <c r="J5365">
        <v>32400</v>
      </c>
      <c r="K5365">
        <v>657842</v>
      </c>
      <c r="L5365">
        <v>26992</v>
      </c>
      <c r="M5365">
        <v>18793</v>
      </c>
      <c r="N5365">
        <v>1380000000</v>
      </c>
    </row>
    <row r="5366" spans="1:14" x14ac:dyDescent="0.3">
      <c r="A5366" t="s">
        <v>7607</v>
      </c>
      <c r="B5366" t="s">
        <v>2211</v>
      </c>
      <c r="C5366" t="s">
        <v>2237</v>
      </c>
      <c r="D5366" t="s">
        <v>2238</v>
      </c>
      <c r="E5366" s="17">
        <v>44268</v>
      </c>
      <c r="F5366">
        <v>1823</v>
      </c>
      <c r="G5366">
        <v>106</v>
      </c>
      <c r="H5366">
        <v>3321</v>
      </c>
      <c r="I5366">
        <v>556658</v>
      </c>
      <c r="J5366">
        <v>32506</v>
      </c>
      <c r="K5366">
        <v>661163</v>
      </c>
      <c r="L5366">
        <v>29168</v>
      </c>
      <c r="M5366">
        <v>12608</v>
      </c>
      <c r="N5366">
        <v>331000000</v>
      </c>
    </row>
    <row r="5367" spans="1:14" x14ac:dyDescent="0.3">
      <c r="A5367" t="s">
        <v>7608</v>
      </c>
      <c r="B5367" t="s">
        <v>2194</v>
      </c>
      <c r="C5367" t="s">
        <v>2204</v>
      </c>
      <c r="D5367" t="s">
        <v>25</v>
      </c>
      <c r="E5367" s="17">
        <v>44436</v>
      </c>
      <c r="F5367">
        <v>2625</v>
      </c>
      <c r="G5367">
        <v>42</v>
      </c>
      <c r="H5367">
        <v>3903</v>
      </c>
      <c r="I5367">
        <v>559283</v>
      </c>
      <c r="J5367">
        <v>32548</v>
      </c>
      <c r="K5367">
        <v>665066</v>
      </c>
      <c r="L5367">
        <v>21000</v>
      </c>
      <c r="M5367">
        <v>14408</v>
      </c>
      <c r="N5367">
        <v>1380000000</v>
      </c>
    </row>
    <row r="5368" spans="1:14" x14ac:dyDescent="0.3">
      <c r="A5368" t="s">
        <v>7609</v>
      </c>
      <c r="B5368" t="s">
        <v>2190</v>
      </c>
      <c r="C5368" t="s">
        <v>2191</v>
      </c>
      <c r="D5368" t="s">
        <v>2285</v>
      </c>
      <c r="E5368" s="17">
        <v>44287</v>
      </c>
      <c r="F5368">
        <v>3898</v>
      </c>
      <c r="G5368">
        <v>194</v>
      </c>
      <c r="H5368">
        <v>2805</v>
      </c>
      <c r="I5368">
        <v>563181</v>
      </c>
      <c r="J5368">
        <v>32742</v>
      </c>
      <c r="K5368">
        <v>667871</v>
      </c>
      <c r="L5368">
        <v>66266</v>
      </c>
      <c r="M5368">
        <v>4944</v>
      </c>
      <c r="N5368">
        <v>213000000</v>
      </c>
    </row>
    <row r="5369" spans="1:14" x14ac:dyDescent="0.3">
      <c r="A5369" t="s">
        <v>7610</v>
      </c>
      <c r="B5369" t="s">
        <v>2206</v>
      </c>
      <c r="C5369" t="s">
        <v>2232</v>
      </c>
      <c r="D5369" t="s">
        <v>2326</v>
      </c>
      <c r="E5369" s="17">
        <v>44445</v>
      </c>
      <c r="F5369">
        <v>3487</v>
      </c>
      <c r="G5369">
        <v>164</v>
      </c>
      <c r="H5369">
        <v>2260</v>
      </c>
      <c r="I5369">
        <v>566668</v>
      </c>
      <c r="J5369">
        <v>32906</v>
      </c>
      <c r="K5369">
        <v>670131</v>
      </c>
      <c r="L5369">
        <v>41844</v>
      </c>
      <c r="M5369">
        <v>13793</v>
      </c>
      <c r="N5369">
        <v>68000000</v>
      </c>
    </row>
    <row r="5370" spans="1:14" x14ac:dyDescent="0.3">
      <c r="A5370" t="s">
        <v>7611</v>
      </c>
      <c r="B5370" t="s">
        <v>2206</v>
      </c>
      <c r="C5370" t="s">
        <v>2207</v>
      </c>
      <c r="D5370" t="s">
        <v>2208</v>
      </c>
      <c r="E5370" s="17">
        <v>44528</v>
      </c>
      <c r="F5370">
        <v>4206</v>
      </c>
      <c r="G5370">
        <v>11</v>
      </c>
      <c r="H5370">
        <v>4883</v>
      </c>
      <c r="I5370">
        <v>570874</v>
      </c>
      <c r="J5370">
        <v>32917</v>
      </c>
      <c r="K5370">
        <v>675014</v>
      </c>
      <c r="L5370">
        <v>25236</v>
      </c>
      <c r="M5370">
        <v>4351</v>
      </c>
      <c r="N5370">
        <v>68000000</v>
      </c>
    </row>
    <row r="5371" spans="1:14" x14ac:dyDescent="0.3">
      <c r="A5371" t="s">
        <v>7612</v>
      </c>
      <c r="B5371" t="s">
        <v>2190</v>
      </c>
      <c r="C5371" t="s">
        <v>2269</v>
      </c>
      <c r="D5371" t="s">
        <v>2288</v>
      </c>
      <c r="E5371" s="17">
        <v>44526</v>
      </c>
      <c r="F5371">
        <v>4307</v>
      </c>
      <c r="G5371">
        <v>15</v>
      </c>
      <c r="H5371">
        <v>1869</v>
      </c>
      <c r="I5371">
        <v>575181</v>
      </c>
      <c r="J5371">
        <v>32932</v>
      </c>
      <c r="K5371">
        <v>676883</v>
      </c>
      <c r="L5371">
        <v>81833</v>
      </c>
      <c r="M5371">
        <v>5434</v>
      </c>
      <c r="N5371">
        <v>213000000</v>
      </c>
    </row>
    <row r="5372" spans="1:14" x14ac:dyDescent="0.3">
      <c r="A5372" t="s">
        <v>7613</v>
      </c>
      <c r="B5372" t="s">
        <v>2190</v>
      </c>
      <c r="C5372" t="s">
        <v>2252</v>
      </c>
      <c r="D5372" t="s">
        <v>2253</v>
      </c>
      <c r="E5372" s="17">
        <v>44325</v>
      </c>
      <c r="F5372">
        <v>850</v>
      </c>
      <c r="G5372">
        <v>61</v>
      </c>
      <c r="H5372">
        <v>2839</v>
      </c>
      <c r="I5372">
        <v>576031</v>
      </c>
      <c r="J5372">
        <v>32993</v>
      </c>
      <c r="K5372">
        <v>679722</v>
      </c>
      <c r="L5372">
        <v>9350</v>
      </c>
      <c r="M5372">
        <v>10401</v>
      </c>
      <c r="N5372">
        <v>213000000</v>
      </c>
    </row>
    <row r="5373" spans="1:14" x14ac:dyDescent="0.3">
      <c r="A5373" t="s">
        <v>7614</v>
      </c>
      <c r="B5373" t="s">
        <v>2206</v>
      </c>
      <c r="C5373" t="s">
        <v>2207</v>
      </c>
      <c r="D5373" t="s">
        <v>2263</v>
      </c>
      <c r="E5373" s="17">
        <v>44504</v>
      </c>
      <c r="F5373">
        <v>2925</v>
      </c>
      <c r="G5373">
        <v>16</v>
      </c>
      <c r="H5373">
        <v>4974</v>
      </c>
      <c r="I5373">
        <v>578956</v>
      </c>
      <c r="J5373">
        <v>33009</v>
      </c>
      <c r="K5373">
        <v>684696</v>
      </c>
      <c r="L5373">
        <v>20475</v>
      </c>
      <c r="M5373">
        <v>10532</v>
      </c>
      <c r="N5373">
        <v>68000000</v>
      </c>
    </row>
    <row r="5374" spans="1:14" x14ac:dyDescent="0.3">
      <c r="A5374" t="s">
        <v>7615</v>
      </c>
      <c r="B5374" t="s">
        <v>2211</v>
      </c>
      <c r="C5374" t="s">
        <v>2245</v>
      </c>
      <c r="D5374" t="s">
        <v>2308</v>
      </c>
      <c r="E5374" s="17">
        <v>44077</v>
      </c>
      <c r="F5374">
        <v>995</v>
      </c>
      <c r="G5374">
        <v>14</v>
      </c>
      <c r="H5374">
        <v>757</v>
      </c>
      <c r="I5374">
        <v>579951</v>
      </c>
      <c r="J5374">
        <v>33023</v>
      </c>
      <c r="K5374">
        <v>685453</v>
      </c>
      <c r="L5374">
        <v>4975</v>
      </c>
      <c r="M5374">
        <v>16545</v>
      </c>
      <c r="N5374">
        <v>331000000</v>
      </c>
    </row>
    <row r="5375" spans="1:14" x14ac:dyDescent="0.3">
      <c r="A5375" t="s">
        <v>7616</v>
      </c>
      <c r="B5375" t="s">
        <v>2211</v>
      </c>
      <c r="C5375" t="s">
        <v>2245</v>
      </c>
      <c r="D5375" t="s">
        <v>2246</v>
      </c>
      <c r="E5375" s="17">
        <v>44373</v>
      </c>
      <c r="F5375">
        <v>4761</v>
      </c>
      <c r="G5375">
        <v>25</v>
      </c>
      <c r="H5375">
        <v>4783</v>
      </c>
      <c r="I5375">
        <v>584712</v>
      </c>
      <c r="J5375">
        <v>33048</v>
      </c>
      <c r="K5375">
        <v>690236</v>
      </c>
      <c r="L5375">
        <v>47610</v>
      </c>
      <c r="M5375">
        <v>4012</v>
      </c>
      <c r="N5375">
        <v>331000000</v>
      </c>
    </row>
    <row r="5376" spans="1:14" x14ac:dyDescent="0.3">
      <c r="A5376" t="s">
        <v>7617</v>
      </c>
      <c r="B5376" t="s">
        <v>2211</v>
      </c>
      <c r="C5376" t="s">
        <v>2241</v>
      </c>
      <c r="D5376" t="s">
        <v>2261</v>
      </c>
      <c r="E5376" s="17">
        <v>44394</v>
      </c>
      <c r="F5376">
        <v>349</v>
      </c>
      <c r="G5376">
        <v>44</v>
      </c>
      <c r="H5376">
        <v>4493</v>
      </c>
      <c r="I5376">
        <v>585061</v>
      </c>
      <c r="J5376">
        <v>33092</v>
      </c>
      <c r="K5376">
        <v>694729</v>
      </c>
      <c r="L5376">
        <v>2094</v>
      </c>
      <c r="M5376">
        <v>15204</v>
      </c>
      <c r="N5376">
        <v>331000000</v>
      </c>
    </row>
    <row r="5377" spans="1:14" x14ac:dyDescent="0.3">
      <c r="A5377" t="s">
        <v>7618</v>
      </c>
      <c r="B5377" t="s">
        <v>2190</v>
      </c>
      <c r="C5377" t="s">
        <v>2198</v>
      </c>
      <c r="D5377" t="s">
        <v>2199</v>
      </c>
      <c r="E5377" s="17">
        <v>44418</v>
      </c>
      <c r="F5377">
        <v>1537</v>
      </c>
      <c r="G5377">
        <v>129</v>
      </c>
      <c r="H5377">
        <v>3817</v>
      </c>
      <c r="I5377">
        <v>586598</v>
      </c>
      <c r="J5377">
        <v>33221</v>
      </c>
      <c r="K5377">
        <v>698546</v>
      </c>
      <c r="L5377">
        <v>26129</v>
      </c>
      <c r="M5377">
        <v>3214</v>
      </c>
      <c r="N5377">
        <v>213000000</v>
      </c>
    </row>
    <row r="5378" spans="1:14" x14ac:dyDescent="0.3">
      <c r="A5378" t="s">
        <v>7619</v>
      </c>
      <c r="B5378" t="s">
        <v>2206</v>
      </c>
      <c r="C5378" t="s">
        <v>2207</v>
      </c>
      <c r="D5378" t="s">
        <v>2208</v>
      </c>
      <c r="E5378" s="17">
        <v>44269</v>
      </c>
      <c r="F5378">
        <v>2977</v>
      </c>
      <c r="G5378">
        <v>144</v>
      </c>
      <c r="H5378">
        <v>1973</v>
      </c>
      <c r="I5378">
        <v>589575</v>
      </c>
      <c r="J5378">
        <v>33365</v>
      </c>
      <c r="K5378">
        <v>700519</v>
      </c>
      <c r="L5378">
        <v>20839</v>
      </c>
      <c r="M5378">
        <v>12301</v>
      </c>
      <c r="N5378">
        <v>68000000</v>
      </c>
    </row>
    <row r="5379" spans="1:14" x14ac:dyDescent="0.3">
      <c r="A5379" t="s">
        <v>7620</v>
      </c>
      <c r="B5379" t="s">
        <v>2206</v>
      </c>
      <c r="C5379" t="s">
        <v>2232</v>
      </c>
      <c r="D5379" t="s">
        <v>2233</v>
      </c>
      <c r="E5379" s="17">
        <v>44108</v>
      </c>
      <c r="F5379">
        <v>2728</v>
      </c>
      <c r="G5379">
        <v>64</v>
      </c>
      <c r="H5379">
        <v>2708</v>
      </c>
      <c r="I5379">
        <v>592303</v>
      </c>
      <c r="J5379">
        <v>33429</v>
      </c>
      <c r="K5379">
        <v>703227</v>
      </c>
      <c r="L5379">
        <v>49104</v>
      </c>
      <c r="M5379">
        <v>16235</v>
      </c>
      <c r="N5379">
        <v>68000000</v>
      </c>
    </row>
    <row r="5380" spans="1:14" x14ac:dyDescent="0.3">
      <c r="A5380" t="s">
        <v>7621</v>
      </c>
      <c r="B5380" t="s">
        <v>2206</v>
      </c>
      <c r="C5380" t="s">
        <v>2207</v>
      </c>
      <c r="D5380" t="s">
        <v>2263</v>
      </c>
      <c r="E5380" s="17">
        <v>44382</v>
      </c>
      <c r="F5380">
        <v>4346</v>
      </c>
      <c r="G5380">
        <v>93</v>
      </c>
      <c r="H5380">
        <v>97</v>
      </c>
      <c r="I5380">
        <v>596649</v>
      </c>
      <c r="J5380">
        <v>33522</v>
      </c>
      <c r="K5380">
        <v>703324</v>
      </c>
      <c r="L5380">
        <v>43460</v>
      </c>
      <c r="M5380">
        <v>9825</v>
      </c>
      <c r="N5380">
        <v>68000000</v>
      </c>
    </row>
    <row r="5381" spans="1:14" x14ac:dyDescent="0.3">
      <c r="A5381" t="s">
        <v>7622</v>
      </c>
      <c r="B5381" t="s">
        <v>2194</v>
      </c>
      <c r="C5381" t="s">
        <v>27</v>
      </c>
      <c r="D5381" t="s">
        <v>27</v>
      </c>
      <c r="E5381" s="17">
        <v>44443</v>
      </c>
      <c r="F5381">
        <v>2366</v>
      </c>
      <c r="G5381">
        <v>29</v>
      </c>
      <c r="H5381">
        <v>3076</v>
      </c>
      <c r="I5381">
        <v>599015</v>
      </c>
      <c r="J5381">
        <v>33551</v>
      </c>
      <c r="K5381">
        <v>706400</v>
      </c>
      <c r="L5381">
        <v>16562</v>
      </c>
      <c r="M5381">
        <v>16954</v>
      </c>
      <c r="N5381">
        <v>1380000000</v>
      </c>
    </row>
    <row r="5382" spans="1:14" x14ac:dyDescent="0.3">
      <c r="A5382" t="s">
        <v>7623</v>
      </c>
      <c r="B5382" t="s">
        <v>2194</v>
      </c>
      <c r="C5382" t="s">
        <v>27</v>
      </c>
      <c r="D5382" t="s">
        <v>27</v>
      </c>
      <c r="E5382" s="17">
        <v>43941</v>
      </c>
      <c r="F5382">
        <v>2236</v>
      </c>
      <c r="G5382">
        <v>67</v>
      </c>
      <c r="H5382">
        <v>1919</v>
      </c>
      <c r="I5382">
        <v>601251</v>
      </c>
      <c r="J5382">
        <v>33618</v>
      </c>
      <c r="K5382">
        <v>708319</v>
      </c>
      <c r="L5382">
        <v>35776</v>
      </c>
      <c r="M5382">
        <v>15539</v>
      </c>
      <c r="N5382">
        <v>1380000000</v>
      </c>
    </row>
    <row r="5383" spans="1:14" x14ac:dyDescent="0.3">
      <c r="A5383" t="s">
        <v>7624</v>
      </c>
      <c r="B5383" t="s">
        <v>2187</v>
      </c>
      <c r="C5383" t="s">
        <v>2201</v>
      </c>
      <c r="D5383" t="s">
        <v>2202</v>
      </c>
      <c r="E5383" s="17">
        <v>44215</v>
      </c>
      <c r="F5383">
        <v>3875</v>
      </c>
      <c r="G5383">
        <v>105</v>
      </c>
      <c r="H5383">
        <v>2206</v>
      </c>
      <c r="I5383">
        <v>605126</v>
      </c>
      <c r="J5383">
        <v>33723</v>
      </c>
      <c r="K5383">
        <v>710525</v>
      </c>
      <c r="L5383">
        <v>34875</v>
      </c>
      <c r="M5383">
        <v>13770</v>
      </c>
      <c r="N5383">
        <v>83000000</v>
      </c>
    </row>
    <row r="5384" spans="1:14" x14ac:dyDescent="0.3">
      <c r="A5384" t="s">
        <v>7625</v>
      </c>
      <c r="B5384" t="s">
        <v>2194</v>
      </c>
      <c r="C5384" t="s">
        <v>2195</v>
      </c>
      <c r="D5384" t="s">
        <v>2196</v>
      </c>
      <c r="E5384" s="17">
        <v>44021</v>
      </c>
      <c r="F5384">
        <v>3094</v>
      </c>
      <c r="G5384">
        <v>43</v>
      </c>
      <c r="H5384">
        <v>86</v>
      </c>
      <c r="I5384">
        <v>608220</v>
      </c>
      <c r="J5384">
        <v>33766</v>
      </c>
      <c r="K5384">
        <v>710611</v>
      </c>
      <c r="L5384">
        <v>55692</v>
      </c>
      <c r="M5384">
        <v>3895</v>
      </c>
      <c r="N5384">
        <v>1380000000</v>
      </c>
    </row>
    <row r="5385" spans="1:14" x14ac:dyDescent="0.3">
      <c r="A5385" t="s">
        <v>7626</v>
      </c>
      <c r="B5385" t="s">
        <v>2211</v>
      </c>
      <c r="C5385" t="s">
        <v>2241</v>
      </c>
      <c r="D5385" t="s">
        <v>2242</v>
      </c>
      <c r="E5385" s="17">
        <v>44320</v>
      </c>
      <c r="F5385">
        <v>3601</v>
      </c>
      <c r="G5385">
        <v>95</v>
      </c>
      <c r="H5385">
        <v>1766</v>
      </c>
      <c r="I5385">
        <v>611821</v>
      </c>
      <c r="J5385">
        <v>33861</v>
      </c>
      <c r="K5385">
        <v>712377</v>
      </c>
      <c r="L5385">
        <v>25207</v>
      </c>
      <c r="M5385">
        <v>13956</v>
      </c>
      <c r="N5385">
        <v>331000000</v>
      </c>
    </row>
    <row r="5386" spans="1:14" x14ac:dyDescent="0.3">
      <c r="A5386" t="s">
        <v>7627</v>
      </c>
      <c r="B5386" t="s">
        <v>2211</v>
      </c>
      <c r="C5386" t="s">
        <v>2237</v>
      </c>
      <c r="D5386" t="s">
        <v>2250</v>
      </c>
      <c r="E5386" s="17">
        <v>44524</v>
      </c>
      <c r="F5386">
        <v>4174</v>
      </c>
      <c r="G5386">
        <v>59</v>
      </c>
      <c r="H5386">
        <v>3191</v>
      </c>
      <c r="I5386">
        <v>615995</v>
      </c>
      <c r="J5386">
        <v>33920</v>
      </c>
      <c r="K5386">
        <v>715568</v>
      </c>
      <c r="L5386">
        <v>66784</v>
      </c>
      <c r="M5386">
        <v>8977</v>
      </c>
      <c r="N5386">
        <v>331000000</v>
      </c>
    </row>
    <row r="5387" spans="1:14" x14ac:dyDescent="0.3">
      <c r="A5387" t="s">
        <v>7628</v>
      </c>
      <c r="B5387" t="s">
        <v>2211</v>
      </c>
      <c r="C5387" t="s">
        <v>2241</v>
      </c>
      <c r="D5387" t="s">
        <v>2261</v>
      </c>
      <c r="E5387" s="17">
        <v>44256</v>
      </c>
      <c r="F5387">
        <v>4641</v>
      </c>
      <c r="G5387">
        <v>0</v>
      </c>
      <c r="H5387">
        <v>4538</v>
      </c>
      <c r="I5387">
        <v>620636</v>
      </c>
      <c r="J5387">
        <v>33920</v>
      </c>
      <c r="K5387">
        <v>720106</v>
      </c>
      <c r="L5387">
        <v>51051</v>
      </c>
      <c r="M5387">
        <v>12120</v>
      </c>
      <c r="N5387">
        <v>331000000</v>
      </c>
    </row>
    <row r="5388" spans="1:14" x14ac:dyDescent="0.3">
      <c r="A5388" t="s">
        <v>7629</v>
      </c>
      <c r="B5388" t="s">
        <v>2211</v>
      </c>
      <c r="C5388" t="s">
        <v>2241</v>
      </c>
      <c r="D5388" t="s">
        <v>2261</v>
      </c>
      <c r="E5388" s="17">
        <v>44235</v>
      </c>
      <c r="F5388">
        <v>923</v>
      </c>
      <c r="G5388">
        <v>18</v>
      </c>
      <c r="H5388">
        <v>3647</v>
      </c>
      <c r="I5388">
        <v>621559</v>
      </c>
      <c r="J5388">
        <v>33938</v>
      </c>
      <c r="K5388">
        <v>723753</v>
      </c>
      <c r="L5388">
        <v>10153</v>
      </c>
      <c r="M5388">
        <v>822</v>
      </c>
      <c r="N5388">
        <v>331000000</v>
      </c>
    </row>
    <row r="5389" spans="1:14" x14ac:dyDescent="0.3">
      <c r="A5389" t="s">
        <v>7630</v>
      </c>
      <c r="B5389" t="s">
        <v>2187</v>
      </c>
      <c r="C5389" t="s">
        <v>2201</v>
      </c>
      <c r="D5389" t="s">
        <v>2272</v>
      </c>
      <c r="E5389" s="17">
        <v>44165</v>
      </c>
      <c r="F5389">
        <v>618</v>
      </c>
      <c r="G5389">
        <v>32</v>
      </c>
      <c r="H5389">
        <v>3677</v>
      </c>
      <c r="I5389">
        <v>622177</v>
      </c>
      <c r="J5389">
        <v>33970</v>
      </c>
      <c r="K5389">
        <v>727430</v>
      </c>
      <c r="L5389">
        <v>9888</v>
      </c>
      <c r="M5389">
        <v>6626</v>
      </c>
      <c r="N5389">
        <v>83000000</v>
      </c>
    </row>
    <row r="5390" spans="1:14" x14ac:dyDescent="0.3">
      <c r="A5390" t="s">
        <v>7631</v>
      </c>
      <c r="B5390" t="s">
        <v>2211</v>
      </c>
      <c r="C5390" t="s">
        <v>2212</v>
      </c>
      <c r="D5390" t="s">
        <v>2213</v>
      </c>
      <c r="E5390" s="17">
        <v>44039</v>
      </c>
      <c r="F5390">
        <v>4400</v>
      </c>
      <c r="G5390">
        <v>163</v>
      </c>
      <c r="H5390">
        <v>681</v>
      </c>
      <c r="I5390">
        <v>626577</v>
      </c>
      <c r="J5390">
        <v>34133</v>
      </c>
      <c r="K5390">
        <v>728111</v>
      </c>
      <c r="L5390">
        <v>22000</v>
      </c>
      <c r="M5390">
        <v>7062</v>
      </c>
      <c r="N5390">
        <v>331000000</v>
      </c>
    </row>
    <row r="5391" spans="1:14" x14ac:dyDescent="0.3">
      <c r="A5391" t="s">
        <v>7632</v>
      </c>
      <c r="B5391" t="s">
        <v>2190</v>
      </c>
      <c r="C5391" t="s">
        <v>2198</v>
      </c>
      <c r="D5391" t="s">
        <v>2199</v>
      </c>
      <c r="E5391" s="17">
        <v>43852</v>
      </c>
      <c r="F5391">
        <v>3262</v>
      </c>
      <c r="G5391">
        <v>90</v>
      </c>
      <c r="H5391">
        <v>4216</v>
      </c>
      <c r="I5391">
        <v>629839</v>
      </c>
      <c r="J5391">
        <v>34223</v>
      </c>
      <c r="K5391">
        <v>732327</v>
      </c>
      <c r="L5391">
        <v>32620</v>
      </c>
      <c r="M5391">
        <v>2733</v>
      </c>
      <c r="N5391">
        <v>213000000</v>
      </c>
    </row>
    <row r="5392" spans="1:14" x14ac:dyDescent="0.3">
      <c r="A5392" t="s">
        <v>7633</v>
      </c>
      <c r="B5392" t="s">
        <v>2190</v>
      </c>
      <c r="C5392" t="s">
        <v>2198</v>
      </c>
      <c r="D5392" t="s">
        <v>2306</v>
      </c>
      <c r="E5392" s="17">
        <v>44508</v>
      </c>
      <c r="F5392">
        <v>3303</v>
      </c>
      <c r="G5392">
        <v>23</v>
      </c>
      <c r="H5392">
        <v>4592</v>
      </c>
      <c r="I5392">
        <v>633142</v>
      </c>
      <c r="J5392">
        <v>34246</v>
      </c>
      <c r="K5392">
        <v>736919</v>
      </c>
      <c r="L5392">
        <v>56151</v>
      </c>
      <c r="M5392">
        <v>12809</v>
      </c>
      <c r="N5392">
        <v>213000000</v>
      </c>
    </row>
    <row r="5393" spans="1:14" x14ac:dyDescent="0.3">
      <c r="A5393" t="s">
        <v>7634</v>
      </c>
      <c r="B5393" t="s">
        <v>2190</v>
      </c>
      <c r="C5393" t="s">
        <v>2198</v>
      </c>
      <c r="D5393" t="s">
        <v>2199</v>
      </c>
      <c r="E5393" s="17">
        <v>44441</v>
      </c>
      <c r="F5393">
        <v>2601</v>
      </c>
      <c r="G5393">
        <v>82</v>
      </c>
      <c r="H5393">
        <v>4707</v>
      </c>
      <c r="I5393">
        <v>635743</v>
      </c>
      <c r="J5393">
        <v>34328</v>
      </c>
      <c r="K5393">
        <v>741626</v>
      </c>
      <c r="L5393">
        <v>44217</v>
      </c>
      <c r="M5393">
        <v>11347</v>
      </c>
      <c r="N5393">
        <v>213000000</v>
      </c>
    </row>
    <row r="5394" spans="1:14" x14ac:dyDescent="0.3">
      <c r="A5394" t="s">
        <v>7635</v>
      </c>
      <c r="B5394" t="s">
        <v>2194</v>
      </c>
      <c r="C5394" t="s">
        <v>2195</v>
      </c>
      <c r="D5394" t="s">
        <v>2296</v>
      </c>
      <c r="E5394" s="17">
        <v>44038</v>
      </c>
      <c r="F5394">
        <v>1047</v>
      </c>
      <c r="G5394">
        <v>124</v>
      </c>
      <c r="H5394">
        <v>2469</v>
      </c>
      <c r="I5394">
        <v>636790</v>
      </c>
      <c r="J5394">
        <v>34452</v>
      </c>
      <c r="K5394">
        <v>744095</v>
      </c>
      <c r="L5394">
        <v>19893</v>
      </c>
      <c r="M5394">
        <v>5172</v>
      </c>
      <c r="N5394">
        <v>1380000000</v>
      </c>
    </row>
    <row r="5395" spans="1:14" x14ac:dyDescent="0.3">
      <c r="A5395" t="s">
        <v>7636</v>
      </c>
      <c r="B5395" t="s">
        <v>2206</v>
      </c>
      <c r="C5395" t="s">
        <v>2207</v>
      </c>
      <c r="D5395" t="s">
        <v>2208</v>
      </c>
      <c r="E5395" s="17">
        <v>43838</v>
      </c>
      <c r="F5395">
        <v>1698</v>
      </c>
      <c r="G5395">
        <v>152</v>
      </c>
      <c r="H5395">
        <v>134</v>
      </c>
      <c r="I5395">
        <v>638488</v>
      </c>
      <c r="J5395">
        <v>34604</v>
      </c>
      <c r="K5395">
        <v>744229</v>
      </c>
      <c r="L5395">
        <v>11886</v>
      </c>
      <c r="M5395">
        <v>9501</v>
      </c>
      <c r="N5395">
        <v>68000000</v>
      </c>
    </row>
    <row r="5396" spans="1:14" x14ac:dyDescent="0.3">
      <c r="A5396" t="s">
        <v>7637</v>
      </c>
      <c r="B5396" t="s">
        <v>2187</v>
      </c>
      <c r="C5396" t="s">
        <v>2338</v>
      </c>
      <c r="D5396" t="s">
        <v>2438</v>
      </c>
      <c r="E5396" s="17">
        <v>44532</v>
      </c>
      <c r="F5396">
        <v>2230</v>
      </c>
      <c r="G5396">
        <v>138</v>
      </c>
      <c r="H5396">
        <v>4410</v>
      </c>
      <c r="I5396">
        <v>640718</v>
      </c>
      <c r="J5396">
        <v>34742</v>
      </c>
      <c r="K5396">
        <v>748639</v>
      </c>
      <c r="L5396">
        <v>24530</v>
      </c>
      <c r="M5396">
        <v>18268</v>
      </c>
      <c r="N5396">
        <v>83000000</v>
      </c>
    </row>
    <row r="5397" spans="1:14" x14ac:dyDescent="0.3">
      <c r="A5397" t="s">
        <v>7638</v>
      </c>
      <c r="B5397" t="s">
        <v>2190</v>
      </c>
      <c r="C5397" t="s">
        <v>2191</v>
      </c>
      <c r="D5397" t="s">
        <v>2285</v>
      </c>
      <c r="E5397" s="17">
        <v>44517</v>
      </c>
      <c r="F5397">
        <v>1868</v>
      </c>
      <c r="G5397">
        <v>8</v>
      </c>
      <c r="H5397">
        <v>2245</v>
      </c>
      <c r="I5397">
        <v>642586</v>
      </c>
      <c r="J5397">
        <v>34750</v>
      </c>
      <c r="K5397">
        <v>750884</v>
      </c>
      <c r="L5397">
        <v>9340</v>
      </c>
      <c r="M5397">
        <v>12342</v>
      </c>
      <c r="N5397">
        <v>213000000</v>
      </c>
    </row>
    <row r="5398" spans="1:14" x14ac:dyDescent="0.3">
      <c r="A5398" t="s">
        <v>7639</v>
      </c>
      <c r="B5398" t="s">
        <v>2190</v>
      </c>
      <c r="C5398" t="s">
        <v>2252</v>
      </c>
      <c r="D5398" t="s">
        <v>2253</v>
      </c>
      <c r="E5398" s="17">
        <v>44359</v>
      </c>
      <c r="F5398">
        <v>2654</v>
      </c>
      <c r="G5398">
        <v>5</v>
      </c>
      <c r="H5398">
        <v>3789</v>
      </c>
      <c r="I5398">
        <v>645240</v>
      </c>
      <c r="J5398">
        <v>34755</v>
      </c>
      <c r="K5398">
        <v>754673</v>
      </c>
      <c r="L5398">
        <v>37156</v>
      </c>
      <c r="M5398">
        <v>10995</v>
      </c>
      <c r="N5398">
        <v>213000000</v>
      </c>
    </row>
    <row r="5399" spans="1:14" x14ac:dyDescent="0.3">
      <c r="A5399" t="s">
        <v>7640</v>
      </c>
      <c r="B5399" t="s">
        <v>2211</v>
      </c>
      <c r="C5399" t="s">
        <v>2241</v>
      </c>
      <c r="D5399" t="s">
        <v>2242</v>
      </c>
      <c r="E5399" s="17">
        <v>44432</v>
      </c>
      <c r="F5399">
        <v>82</v>
      </c>
      <c r="G5399">
        <v>57</v>
      </c>
      <c r="H5399">
        <v>4106</v>
      </c>
      <c r="I5399">
        <v>645322</v>
      </c>
      <c r="J5399">
        <v>34812</v>
      </c>
      <c r="K5399">
        <v>758779</v>
      </c>
      <c r="L5399">
        <v>574</v>
      </c>
      <c r="M5399">
        <v>5140</v>
      </c>
      <c r="N5399">
        <v>331000000</v>
      </c>
    </row>
    <row r="5400" spans="1:14" x14ac:dyDescent="0.3">
      <c r="A5400" t="s">
        <v>7641</v>
      </c>
      <c r="B5400" t="s">
        <v>2190</v>
      </c>
      <c r="C5400" t="s">
        <v>2191</v>
      </c>
      <c r="D5400" t="s">
        <v>2285</v>
      </c>
      <c r="E5400" s="17">
        <v>44483</v>
      </c>
      <c r="F5400">
        <v>92</v>
      </c>
      <c r="G5400">
        <v>99</v>
      </c>
      <c r="H5400">
        <v>4964</v>
      </c>
      <c r="I5400">
        <v>645414</v>
      </c>
      <c r="J5400">
        <v>34911</v>
      </c>
      <c r="K5400">
        <v>763743</v>
      </c>
      <c r="L5400">
        <v>1472</v>
      </c>
      <c r="M5400">
        <v>15110</v>
      </c>
      <c r="N5400">
        <v>213000000</v>
      </c>
    </row>
    <row r="5401" spans="1:14" x14ac:dyDescent="0.3">
      <c r="A5401" t="s">
        <v>7642</v>
      </c>
      <c r="B5401" t="s">
        <v>2211</v>
      </c>
      <c r="C5401" t="s">
        <v>2245</v>
      </c>
      <c r="D5401" t="s">
        <v>2308</v>
      </c>
      <c r="E5401" s="17">
        <v>44487</v>
      </c>
      <c r="F5401">
        <v>3156</v>
      </c>
      <c r="G5401">
        <v>121</v>
      </c>
      <c r="H5401">
        <v>3201</v>
      </c>
      <c r="I5401">
        <v>648570</v>
      </c>
      <c r="J5401">
        <v>35032</v>
      </c>
      <c r="K5401">
        <v>766944</v>
      </c>
      <c r="L5401">
        <v>44184</v>
      </c>
      <c r="M5401">
        <v>7467</v>
      </c>
      <c r="N5401">
        <v>331000000</v>
      </c>
    </row>
    <row r="5402" spans="1:14" x14ac:dyDescent="0.3">
      <c r="A5402" t="s">
        <v>7643</v>
      </c>
      <c r="B5402" t="s">
        <v>2211</v>
      </c>
      <c r="C5402" t="s">
        <v>2212</v>
      </c>
      <c r="D5402" t="s">
        <v>2328</v>
      </c>
      <c r="E5402" s="17">
        <v>43996</v>
      </c>
      <c r="F5402">
        <v>3048</v>
      </c>
      <c r="G5402">
        <v>100</v>
      </c>
      <c r="H5402">
        <v>734</v>
      </c>
      <c r="I5402">
        <v>651618</v>
      </c>
      <c r="J5402">
        <v>35132</v>
      </c>
      <c r="K5402">
        <v>767678</v>
      </c>
      <c r="L5402">
        <v>18288</v>
      </c>
      <c r="M5402">
        <v>13123</v>
      </c>
      <c r="N5402">
        <v>331000000</v>
      </c>
    </row>
    <row r="5403" spans="1:14" x14ac:dyDescent="0.3">
      <c r="A5403" t="s">
        <v>7644</v>
      </c>
      <c r="B5403" t="s">
        <v>2206</v>
      </c>
      <c r="C5403" t="s">
        <v>2232</v>
      </c>
      <c r="D5403" t="s">
        <v>2233</v>
      </c>
      <c r="E5403" s="17">
        <v>44326</v>
      </c>
      <c r="F5403">
        <v>1467</v>
      </c>
      <c r="G5403">
        <v>156</v>
      </c>
      <c r="H5403">
        <v>1133</v>
      </c>
      <c r="I5403">
        <v>653085</v>
      </c>
      <c r="J5403">
        <v>35288</v>
      </c>
      <c r="K5403">
        <v>768811</v>
      </c>
      <c r="L5403">
        <v>26406</v>
      </c>
      <c r="M5403">
        <v>6502</v>
      </c>
      <c r="N5403">
        <v>68000000</v>
      </c>
    </row>
    <row r="5404" spans="1:14" x14ac:dyDescent="0.3">
      <c r="A5404" t="s">
        <v>7645</v>
      </c>
      <c r="B5404" t="s">
        <v>2194</v>
      </c>
      <c r="C5404" t="s">
        <v>2195</v>
      </c>
      <c r="D5404" t="s">
        <v>2196</v>
      </c>
      <c r="E5404" s="17">
        <v>44420</v>
      </c>
      <c r="F5404">
        <v>2024</v>
      </c>
      <c r="G5404">
        <v>10</v>
      </c>
      <c r="H5404">
        <v>3098</v>
      </c>
      <c r="I5404">
        <v>655109</v>
      </c>
      <c r="J5404">
        <v>35298</v>
      </c>
      <c r="K5404">
        <v>771909</v>
      </c>
      <c r="L5404">
        <v>24288</v>
      </c>
      <c r="M5404">
        <v>8334</v>
      </c>
      <c r="N5404">
        <v>1380000000</v>
      </c>
    </row>
    <row r="5405" spans="1:14" x14ac:dyDescent="0.3">
      <c r="A5405" t="s">
        <v>7646</v>
      </c>
      <c r="B5405" t="s">
        <v>2211</v>
      </c>
      <c r="C5405" t="s">
        <v>2212</v>
      </c>
      <c r="D5405" t="s">
        <v>2213</v>
      </c>
      <c r="E5405" s="17">
        <v>44259</v>
      </c>
      <c r="F5405">
        <v>4869</v>
      </c>
      <c r="G5405">
        <v>150</v>
      </c>
      <c r="H5405">
        <v>3471</v>
      </c>
      <c r="I5405">
        <v>659978</v>
      </c>
      <c r="J5405">
        <v>35448</v>
      </c>
      <c r="K5405">
        <v>775380</v>
      </c>
      <c r="L5405">
        <v>58428</v>
      </c>
      <c r="M5405">
        <v>4705</v>
      </c>
      <c r="N5405">
        <v>331000000</v>
      </c>
    </row>
    <row r="5406" spans="1:14" x14ac:dyDescent="0.3">
      <c r="A5406" t="s">
        <v>7647</v>
      </c>
      <c r="B5406" t="s">
        <v>2211</v>
      </c>
      <c r="C5406" t="s">
        <v>2212</v>
      </c>
      <c r="D5406" t="s">
        <v>2328</v>
      </c>
      <c r="E5406" s="17">
        <v>43993</v>
      </c>
      <c r="F5406">
        <v>3817</v>
      </c>
      <c r="G5406">
        <v>153</v>
      </c>
      <c r="H5406">
        <v>3265</v>
      </c>
      <c r="I5406">
        <v>663795</v>
      </c>
      <c r="J5406">
        <v>35601</v>
      </c>
      <c r="K5406">
        <v>778645</v>
      </c>
      <c r="L5406">
        <v>57255</v>
      </c>
      <c r="M5406">
        <v>7169</v>
      </c>
      <c r="N5406">
        <v>331000000</v>
      </c>
    </row>
    <row r="5407" spans="1:14" x14ac:dyDescent="0.3">
      <c r="A5407" t="s">
        <v>7648</v>
      </c>
      <c r="B5407" t="s">
        <v>2206</v>
      </c>
      <c r="C5407" t="s">
        <v>2257</v>
      </c>
      <c r="D5407" t="s">
        <v>2290</v>
      </c>
      <c r="E5407" s="17">
        <v>44196</v>
      </c>
      <c r="F5407">
        <v>2698</v>
      </c>
      <c r="G5407">
        <v>0</v>
      </c>
      <c r="H5407">
        <v>1968</v>
      </c>
      <c r="I5407">
        <v>666493</v>
      </c>
      <c r="J5407">
        <v>35601</v>
      </c>
      <c r="K5407">
        <v>780613</v>
      </c>
      <c r="L5407">
        <v>48564</v>
      </c>
      <c r="M5407">
        <v>12644</v>
      </c>
      <c r="N5407">
        <v>68000000</v>
      </c>
    </row>
    <row r="5408" spans="1:14" x14ac:dyDescent="0.3">
      <c r="A5408" t="s">
        <v>7649</v>
      </c>
      <c r="B5408" t="s">
        <v>2211</v>
      </c>
      <c r="C5408" t="s">
        <v>2237</v>
      </c>
      <c r="D5408" t="s">
        <v>2238</v>
      </c>
      <c r="E5408" s="17">
        <v>44356</v>
      </c>
      <c r="F5408">
        <v>791</v>
      </c>
      <c r="G5408">
        <v>80</v>
      </c>
      <c r="H5408">
        <v>4111</v>
      </c>
      <c r="I5408">
        <v>667284</v>
      </c>
      <c r="J5408">
        <v>35681</v>
      </c>
      <c r="K5408">
        <v>784724</v>
      </c>
      <c r="L5408">
        <v>10283</v>
      </c>
      <c r="M5408">
        <v>17026</v>
      </c>
      <c r="N5408">
        <v>331000000</v>
      </c>
    </row>
    <row r="5409" spans="1:14" x14ac:dyDescent="0.3">
      <c r="A5409" t="s">
        <v>7650</v>
      </c>
      <c r="B5409" t="s">
        <v>2187</v>
      </c>
      <c r="C5409" t="s">
        <v>2188</v>
      </c>
      <c r="D5409" t="s">
        <v>2188</v>
      </c>
      <c r="E5409" s="17">
        <v>44069</v>
      </c>
      <c r="F5409">
        <v>475</v>
      </c>
      <c r="G5409">
        <v>174</v>
      </c>
      <c r="H5409">
        <v>3144</v>
      </c>
      <c r="I5409">
        <v>667759</v>
      </c>
      <c r="J5409">
        <v>35855</v>
      </c>
      <c r="K5409">
        <v>787868</v>
      </c>
      <c r="L5409">
        <v>8075</v>
      </c>
      <c r="M5409">
        <v>7855</v>
      </c>
      <c r="N5409">
        <v>83000000</v>
      </c>
    </row>
    <row r="5410" spans="1:14" x14ac:dyDescent="0.3">
      <c r="A5410" t="s">
        <v>7651</v>
      </c>
      <c r="B5410" t="s">
        <v>2194</v>
      </c>
      <c r="C5410" t="s">
        <v>2195</v>
      </c>
      <c r="D5410" t="s">
        <v>2296</v>
      </c>
      <c r="E5410" s="17">
        <v>43902</v>
      </c>
      <c r="F5410">
        <v>503</v>
      </c>
      <c r="G5410">
        <v>109</v>
      </c>
      <c r="H5410">
        <v>1224</v>
      </c>
      <c r="I5410">
        <v>668262</v>
      </c>
      <c r="J5410">
        <v>35964</v>
      </c>
      <c r="K5410">
        <v>789092</v>
      </c>
      <c r="L5410">
        <v>6539</v>
      </c>
      <c r="M5410">
        <v>18883</v>
      </c>
      <c r="N5410">
        <v>1380000000</v>
      </c>
    </row>
    <row r="5411" spans="1:14" x14ac:dyDescent="0.3">
      <c r="A5411" t="s">
        <v>7652</v>
      </c>
      <c r="B5411" t="s">
        <v>2187</v>
      </c>
      <c r="C5411" t="s">
        <v>2201</v>
      </c>
      <c r="D5411" t="s">
        <v>2272</v>
      </c>
      <c r="E5411" s="17">
        <v>44275</v>
      </c>
      <c r="F5411">
        <v>230</v>
      </c>
      <c r="G5411">
        <v>168</v>
      </c>
      <c r="H5411">
        <v>1187</v>
      </c>
      <c r="I5411">
        <v>668492</v>
      </c>
      <c r="J5411">
        <v>36132</v>
      </c>
      <c r="K5411">
        <v>790279</v>
      </c>
      <c r="L5411">
        <v>3450</v>
      </c>
      <c r="M5411">
        <v>4142</v>
      </c>
      <c r="N5411">
        <v>83000000</v>
      </c>
    </row>
    <row r="5412" spans="1:14" x14ac:dyDescent="0.3">
      <c r="A5412" t="s">
        <v>7653</v>
      </c>
      <c r="B5412" t="s">
        <v>2190</v>
      </c>
      <c r="C5412" t="s">
        <v>2198</v>
      </c>
      <c r="D5412" t="s">
        <v>2199</v>
      </c>
      <c r="E5412" s="17">
        <v>44485</v>
      </c>
      <c r="F5412">
        <v>1586</v>
      </c>
      <c r="G5412">
        <v>150</v>
      </c>
      <c r="H5412">
        <v>6</v>
      </c>
      <c r="I5412">
        <v>670078</v>
      </c>
      <c r="J5412">
        <v>36282</v>
      </c>
      <c r="K5412">
        <v>790285</v>
      </c>
      <c r="L5412">
        <v>26962</v>
      </c>
      <c r="M5412">
        <v>867</v>
      </c>
      <c r="N5412">
        <v>213000000</v>
      </c>
    </row>
    <row r="5413" spans="1:14" x14ac:dyDescent="0.3">
      <c r="A5413" t="s">
        <v>7654</v>
      </c>
      <c r="B5413" t="s">
        <v>2194</v>
      </c>
      <c r="C5413" t="s">
        <v>2204</v>
      </c>
      <c r="D5413" t="s">
        <v>25</v>
      </c>
      <c r="E5413" s="17">
        <v>44339</v>
      </c>
      <c r="F5413">
        <v>1774</v>
      </c>
      <c r="G5413">
        <v>99</v>
      </c>
      <c r="H5413">
        <v>2108</v>
      </c>
      <c r="I5413">
        <v>671852</v>
      </c>
      <c r="J5413">
        <v>36381</v>
      </c>
      <c r="K5413">
        <v>792393</v>
      </c>
      <c r="L5413">
        <v>10644</v>
      </c>
      <c r="M5413">
        <v>17946</v>
      </c>
      <c r="N5413">
        <v>1380000000</v>
      </c>
    </row>
    <row r="5414" spans="1:14" x14ac:dyDescent="0.3">
      <c r="A5414" t="s">
        <v>7655</v>
      </c>
      <c r="B5414" t="s">
        <v>2190</v>
      </c>
      <c r="C5414" t="s">
        <v>2191</v>
      </c>
      <c r="D5414" t="s">
        <v>2285</v>
      </c>
      <c r="E5414" s="17">
        <v>44099</v>
      </c>
      <c r="F5414">
        <v>3090</v>
      </c>
      <c r="G5414">
        <v>104</v>
      </c>
      <c r="H5414">
        <v>2532</v>
      </c>
      <c r="I5414">
        <v>674942</v>
      </c>
      <c r="J5414">
        <v>36485</v>
      </c>
      <c r="K5414">
        <v>794925</v>
      </c>
      <c r="L5414">
        <v>33990</v>
      </c>
      <c r="M5414">
        <v>2947</v>
      </c>
      <c r="N5414">
        <v>213000000</v>
      </c>
    </row>
    <row r="5415" spans="1:14" x14ac:dyDescent="0.3">
      <c r="A5415" t="s">
        <v>7656</v>
      </c>
      <c r="B5415" t="s">
        <v>2211</v>
      </c>
      <c r="C5415" t="s">
        <v>2245</v>
      </c>
      <c r="D5415" t="s">
        <v>2246</v>
      </c>
      <c r="E5415" s="17">
        <v>44245</v>
      </c>
      <c r="F5415">
        <v>2256</v>
      </c>
      <c r="G5415">
        <v>132</v>
      </c>
      <c r="H5415">
        <v>4727</v>
      </c>
      <c r="I5415">
        <v>677198</v>
      </c>
      <c r="J5415">
        <v>36617</v>
      </c>
      <c r="K5415">
        <v>799652</v>
      </c>
      <c r="L5415">
        <v>24816</v>
      </c>
      <c r="M5415">
        <v>11090</v>
      </c>
      <c r="N5415">
        <v>331000000</v>
      </c>
    </row>
    <row r="5416" spans="1:14" x14ac:dyDescent="0.3">
      <c r="A5416" t="s">
        <v>7657</v>
      </c>
      <c r="B5416" t="s">
        <v>2206</v>
      </c>
      <c r="C5416" t="s">
        <v>2257</v>
      </c>
      <c r="D5416" t="s">
        <v>2290</v>
      </c>
      <c r="E5416" s="17">
        <v>44075</v>
      </c>
      <c r="F5416">
        <v>3970</v>
      </c>
      <c r="G5416">
        <v>98</v>
      </c>
      <c r="H5416">
        <v>3522</v>
      </c>
      <c r="I5416">
        <v>681168</v>
      </c>
      <c r="J5416">
        <v>36715</v>
      </c>
      <c r="K5416">
        <v>803174</v>
      </c>
      <c r="L5416">
        <v>31760</v>
      </c>
      <c r="M5416">
        <v>2739</v>
      </c>
      <c r="N5416">
        <v>68000000</v>
      </c>
    </row>
    <row r="5417" spans="1:14" x14ac:dyDescent="0.3">
      <c r="A5417" t="s">
        <v>7658</v>
      </c>
      <c r="B5417" t="s">
        <v>2187</v>
      </c>
      <c r="C5417" t="s">
        <v>2338</v>
      </c>
      <c r="D5417" t="s">
        <v>2438</v>
      </c>
      <c r="E5417" s="17">
        <v>44505</v>
      </c>
      <c r="F5417">
        <v>4226</v>
      </c>
      <c r="G5417">
        <v>177</v>
      </c>
      <c r="H5417">
        <v>1437</v>
      </c>
      <c r="I5417">
        <v>685394</v>
      </c>
      <c r="J5417">
        <v>36892</v>
      </c>
      <c r="K5417">
        <v>804611</v>
      </c>
      <c r="L5417">
        <v>42260</v>
      </c>
      <c r="M5417">
        <v>5036</v>
      </c>
      <c r="N5417">
        <v>83000000</v>
      </c>
    </row>
    <row r="5418" spans="1:14" x14ac:dyDescent="0.3">
      <c r="A5418" t="s">
        <v>7659</v>
      </c>
      <c r="B5418" t="s">
        <v>2190</v>
      </c>
      <c r="C5418" t="s">
        <v>2252</v>
      </c>
      <c r="D5418" t="s">
        <v>2253</v>
      </c>
      <c r="E5418" s="17">
        <v>43890</v>
      </c>
      <c r="F5418">
        <v>4838</v>
      </c>
      <c r="G5418">
        <v>8</v>
      </c>
      <c r="H5418">
        <v>935</v>
      </c>
      <c r="I5418">
        <v>690232</v>
      </c>
      <c r="J5418">
        <v>36900</v>
      </c>
      <c r="K5418">
        <v>805546</v>
      </c>
      <c r="L5418">
        <v>24190</v>
      </c>
      <c r="M5418">
        <v>9778</v>
      </c>
      <c r="N5418">
        <v>213000000</v>
      </c>
    </row>
    <row r="5419" spans="1:14" x14ac:dyDescent="0.3">
      <c r="A5419" t="s">
        <v>7660</v>
      </c>
      <c r="B5419" t="s">
        <v>2211</v>
      </c>
      <c r="C5419" t="s">
        <v>2237</v>
      </c>
      <c r="D5419" t="s">
        <v>2250</v>
      </c>
      <c r="E5419" s="17">
        <v>43836</v>
      </c>
      <c r="F5419">
        <v>383</v>
      </c>
      <c r="G5419">
        <v>131</v>
      </c>
      <c r="H5419">
        <v>559</v>
      </c>
      <c r="I5419">
        <v>690615</v>
      </c>
      <c r="J5419">
        <v>37031</v>
      </c>
      <c r="K5419">
        <v>806105</v>
      </c>
      <c r="L5419">
        <v>6894</v>
      </c>
      <c r="M5419">
        <v>16912</v>
      </c>
      <c r="N5419">
        <v>331000000</v>
      </c>
    </row>
    <row r="5420" spans="1:14" x14ac:dyDescent="0.3">
      <c r="A5420" t="s">
        <v>7661</v>
      </c>
      <c r="B5420" t="s">
        <v>2187</v>
      </c>
      <c r="C5420" t="s">
        <v>2188</v>
      </c>
      <c r="D5420" t="s">
        <v>2188</v>
      </c>
      <c r="E5420" s="17">
        <v>44539</v>
      </c>
      <c r="F5420">
        <v>3163</v>
      </c>
      <c r="G5420">
        <v>198</v>
      </c>
      <c r="H5420">
        <v>4186</v>
      </c>
      <c r="I5420">
        <v>693778</v>
      </c>
      <c r="J5420">
        <v>37229</v>
      </c>
      <c r="K5420">
        <v>810291</v>
      </c>
      <c r="L5420">
        <v>31630</v>
      </c>
      <c r="M5420">
        <v>3350</v>
      </c>
      <c r="N5420">
        <v>83000000</v>
      </c>
    </row>
    <row r="5421" spans="1:14" x14ac:dyDescent="0.3">
      <c r="A5421" t="s">
        <v>7662</v>
      </c>
      <c r="B5421" t="s">
        <v>2187</v>
      </c>
      <c r="C5421" t="s">
        <v>2255</v>
      </c>
      <c r="D5421" t="s">
        <v>2255</v>
      </c>
      <c r="E5421" s="17">
        <v>44400</v>
      </c>
      <c r="F5421">
        <v>2409</v>
      </c>
      <c r="G5421">
        <v>192</v>
      </c>
      <c r="H5421">
        <v>445</v>
      </c>
      <c r="I5421">
        <v>696187</v>
      </c>
      <c r="J5421">
        <v>37421</v>
      </c>
      <c r="K5421">
        <v>810736</v>
      </c>
      <c r="L5421">
        <v>45771</v>
      </c>
      <c r="M5421">
        <v>14507</v>
      </c>
      <c r="N5421">
        <v>83000000</v>
      </c>
    </row>
    <row r="5422" spans="1:14" x14ac:dyDescent="0.3">
      <c r="A5422" t="s">
        <v>7663</v>
      </c>
      <c r="B5422" t="s">
        <v>2190</v>
      </c>
      <c r="C5422" t="s">
        <v>2269</v>
      </c>
      <c r="D5422" t="s">
        <v>2270</v>
      </c>
      <c r="E5422" s="17">
        <v>44237</v>
      </c>
      <c r="F5422">
        <v>760</v>
      </c>
      <c r="G5422">
        <v>56</v>
      </c>
      <c r="H5422">
        <v>1308</v>
      </c>
      <c r="I5422">
        <v>696947</v>
      </c>
      <c r="J5422">
        <v>37477</v>
      </c>
      <c r="K5422">
        <v>812044</v>
      </c>
      <c r="L5422">
        <v>12920</v>
      </c>
      <c r="M5422">
        <v>9611</v>
      </c>
      <c r="N5422">
        <v>213000000</v>
      </c>
    </row>
    <row r="5423" spans="1:14" x14ac:dyDescent="0.3">
      <c r="A5423" t="s">
        <v>7664</v>
      </c>
      <c r="B5423" t="s">
        <v>2211</v>
      </c>
      <c r="C5423" t="s">
        <v>2212</v>
      </c>
      <c r="D5423" t="s">
        <v>2328</v>
      </c>
      <c r="E5423" s="17">
        <v>44047</v>
      </c>
      <c r="F5423">
        <v>3952</v>
      </c>
      <c r="G5423">
        <v>123</v>
      </c>
      <c r="H5423">
        <v>1416</v>
      </c>
      <c r="I5423">
        <v>700899</v>
      </c>
      <c r="J5423">
        <v>37600</v>
      </c>
      <c r="K5423">
        <v>813460</v>
      </c>
      <c r="L5423">
        <v>19760</v>
      </c>
      <c r="M5423">
        <v>4661</v>
      </c>
      <c r="N5423">
        <v>331000000</v>
      </c>
    </row>
    <row r="5424" spans="1:14" x14ac:dyDescent="0.3">
      <c r="A5424" t="s">
        <v>7665</v>
      </c>
      <c r="B5424" t="s">
        <v>2206</v>
      </c>
      <c r="C5424" t="s">
        <v>2257</v>
      </c>
      <c r="D5424" t="s">
        <v>2258</v>
      </c>
      <c r="E5424" s="17">
        <v>43856</v>
      </c>
      <c r="F5424">
        <v>942</v>
      </c>
      <c r="G5424">
        <v>152</v>
      </c>
      <c r="H5424">
        <v>1905</v>
      </c>
      <c r="I5424">
        <v>701841</v>
      </c>
      <c r="J5424">
        <v>37752</v>
      </c>
      <c r="K5424">
        <v>815365</v>
      </c>
      <c r="L5424">
        <v>8478</v>
      </c>
      <c r="M5424">
        <v>8716</v>
      </c>
      <c r="N5424">
        <v>68000000</v>
      </c>
    </row>
    <row r="5425" spans="1:14" x14ac:dyDescent="0.3">
      <c r="A5425" t="s">
        <v>7666</v>
      </c>
      <c r="B5425" t="s">
        <v>2190</v>
      </c>
      <c r="C5425" t="s">
        <v>2269</v>
      </c>
      <c r="D5425" t="s">
        <v>2270</v>
      </c>
      <c r="E5425" s="17">
        <v>43835</v>
      </c>
      <c r="F5425">
        <v>2695</v>
      </c>
      <c r="G5425">
        <v>185</v>
      </c>
      <c r="H5425">
        <v>3210</v>
      </c>
      <c r="I5425">
        <v>704536</v>
      </c>
      <c r="J5425">
        <v>37937</v>
      </c>
      <c r="K5425">
        <v>818575</v>
      </c>
      <c r="L5425">
        <v>21560</v>
      </c>
      <c r="M5425">
        <v>11977</v>
      </c>
      <c r="N5425">
        <v>213000000</v>
      </c>
    </row>
    <row r="5426" spans="1:14" x14ac:dyDescent="0.3">
      <c r="A5426" t="s">
        <v>7667</v>
      </c>
      <c r="B5426" t="s">
        <v>2187</v>
      </c>
      <c r="C5426" t="s">
        <v>2188</v>
      </c>
      <c r="D5426" t="s">
        <v>2188</v>
      </c>
      <c r="E5426" s="17">
        <v>44362</v>
      </c>
      <c r="F5426">
        <v>1296</v>
      </c>
      <c r="G5426">
        <v>5</v>
      </c>
      <c r="H5426">
        <v>329</v>
      </c>
      <c r="I5426">
        <v>705832</v>
      </c>
      <c r="J5426">
        <v>37942</v>
      </c>
      <c r="K5426">
        <v>818904</v>
      </c>
      <c r="L5426">
        <v>12960</v>
      </c>
      <c r="M5426">
        <v>9155</v>
      </c>
      <c r="N5426">
        <v>83000000</v>
      </c>
    </row>
    <row r="5427" spans="1:14" x14ac:dyDescent="0.3">
      <c r="A5427" t="s">
        <v>7668</v>
      </c>
      <c r="B5427" t="s">
        <v>2187</v>
      </c>
      <c r="C5427" t="s">
        <v>2338</v>
      </c>
      <c r="D5427" t="s">
        <v>2339</v>
      </c>
      <c r="E5427" s="17">
        <v>44220</v>
      </c>
      <c r="F5427">
        <v>2402</v>
      </c>
      <c r="G5427">
        <v>141</v>
      </c>
      <c r="H5427">
        <v>3397</v>
      </c>
      <c r="I5427">
        <v>708234</v>
      </c>
      <c r="J5427">
        <v>38083</v>
      </c>
      <c r="K5427">
        <v>822301</v>
      </c>
      <c r="L5427">
        <v>36030</v>
      </c>
      <c r="M5427">
        <v>13638</v>
      </c>
      <c r="N5427">
        <v>83000000</v>
      </c>
    </row>
    <row r="5428" spans="1:14" x14ac:dyDescent="0.3">
      <c r="A5428" t="s">
        <v>7669</v>
      </c>
      <c r="B5428" t="s">
        <v>2194</v>
      </c>
      <c r="C5428" t="s">
        <v>2204</v>
      </c>
      <c r="D5428" t="s">
        <v>2235</v>
      </c>
      <c r="E5428" s="17">
        <v>44540</v>
      </c>
      <c r="F5428">
        <v>2147</v>
      </c>
      <c r="G5428">
        <v>62</v>
      </c>
      <c r="H5428">
        <v>3678</v>
      </c>
      <c r="I5428">
        <v>710381</v>
      </c>
      <c r="J5428">
        <v>38145</v>
      </c>
      <c r="K5428">
        <v>825979</v>
      </c>
      <c r="L5428">
        <v>40793</v>
      </c>
      <c r="M5428">
        <v>6901</v>
      </c>
      <c r="N5428">
        <v>1380000000</v>
      </c>
    </row>
    <row r="5429" spans="1:14" x14ac:dyDescent="0.3">
      <c r="A5429" t="s">
        <v>7670</v>
      </c>
      <c r="B5429" t="s">
        <v>2211</v>
      </c>
      <c r="C5429" t="s">
        <v>2245</v>
      </c>
      <c r="D5429" t="s">
        <v>2308</v>
      </c>
      <c r="E5429" s="17">
        <v>44401</v>
      </c>
      <c r="F5429">
        <v>1639</v>
      </c>
      <c r="G5429">
        <v>117</v>
      </c>
      <c r="H5429">
        <v>1553</v>
      </c>
      <c r="I5429">
        <v>712020</v>
      </c>
      <c r="J5429">
        <v>38262</v>
      </c>
      <c r="K5429">
        <v>827532</v>
      </c>
      <c r="L5429">
        <v>24585</v>
      </c>
      <c r="M5429">
        <v>1763</v>
      </c>
      <c r="N5429">
        <v>331000000</v>
      </c>
    </row>
    <row r="5430" spans="1:14" x14ac:dyDescent="0.3">
      <c r="A5430" t="s">
        <v>7671</v>
      </c>
      <c r="B5430" t="s">
        <v>2194</v>
      </c>
      <c r="C5430" t="s">
        <v>27</v>
      </c>
      <c r="D5430" t="s">
        <v>27</v>
      </c>
      <c r="E5430" s="17">
        <v>44278</v>
      </c>
      <c r="F5430">
        <v>4396</v>
      </c>
      <c r="G5430">
        <v>64</v>
      </c>
      <c r="H5430">
        <v>3002</v>
      </c>
      <c r="I5430">
        <v>716416</v>
      </c>
      <c r="J5430">
        <v>38326</v>
      </c>
      <c r="K5430">
        <v>830534</v>
      </c>
      <c r="L5430">
        <v>39564</v>
      </c>
      <c r="M5430">
        <v>13381</v>
      </c>
      <c r="N5430">
        <v>1380000000</v>
      </c>
    </row>
    <row r="5431" spans="1:14" x14ac:dyDescent="0.3">
      <c r="A5431" t="s">
        <v>7672</v>
      </c>
      <c r="B5431" t="s">
        <v>2206</v>
      </c>
      <c r="C5431" t="s">
        <v>2224</v>
      </c>
      <c r="D5431" t="s">
        <v>2225</v>
      </c>
      <c r="E5431" s="17">
        <v>43976</v>
      </c>
      <c r="F5431">
        <v>608</v>
      </c>
      <c r="G5431">
        <v>51</v>
      </c>
      <c r="H5431">
        <v>3529</v>
      </c>
      <c r="I5431">
        <v>717024</v>
      </c>
      <c r="J5431">
        <v>38377</v>
      </c>
      <c r="K5431">
        <v>834063</v>
      </c>
      <c r="L5431">
        <v>5472</v>
      </c>
      <c r="M5431">
        <v>16880</v>
      </c>
      <c r="N5431">
        <v>68000000</v>
      </c>
    </row>
    <row r="5432" spans="1:14" x14ac:dyDescent="0.3">
      <c r="A5432" t="s">
        <v>7673</v>
      </c>
      <c r="B5432" t="s">
        <v>2190</v>
      </c>
      <c r="C5432" t="s">
        <v>2191</v>
      </c>
      <c r="D5432" t="s">
        <v>2192</v>
      </c>
      <c r="E5432" s="17">
        <v>44218</v>
      </c>
      <c r="F5432">
        <v>881</v>
      </c>
      <c r="G5432">
        <v>64</v>
      </c>
      <c r="H5432">
        <v>2565</v>
      </c>
      <c r="I5432">
        <v>717905</v>
      </c>
      <c r="J5432">
        <v>38441</v>
      </c>
      <c r="K5432">
        <v>836628</v>
      </c>
      <c r="L5432">
        <v>6167</v>
      </c>
      <c r="M5432">
        <v>19270</v>
      </c>
      <c r="N5432">
        <v>213000000</v>
      </c>
    </row>
    <row r="5433" spans="1:14" x14ac:dyDescent="0.3">
      <c r="A5433" t="s">
        <v>7674</v>
      </c>
      <c r="B5433" t="s">
        <v>2187</v>
      </c>
      <c r="C5433" t="s">
        <v>2338</v>
      </c>
      <c r="D5433" t="s">
        <v>2339</v>
      </c>
      <c r="E5433" s="17">
        <v>44079</v>
      </c>
      <c r="F5433">
        <v>2250</v>
      </c>
      <c r="G5433">
        <v>124</v>
      </c>
      <c r="H5433">
        <v>2583</v>
      </c>
      <c r="I5433">
        <v>720155</v>
      </c>
      <c r="J5433">
        <v>38565</v>
      </c>
      <c r="K5433">
        <v>839211</v>
      </c>
      <c r="L5433">
        <v>31500</v>
      </c>
      <c r="M5433">
        <v>8399</v>
      </c>
      <c r="N5433">
        <v>83000000</v>
      </c>
    </row>
    <row r="5434" spans="1:14" x14ac:dyDescent="0.3">
      <c r="A5434" t="s">
        <v>7675</v>
      </c>
      <c r="B5434" t="s">
        <v>2211</v>
      </c>
      <c r="C5434" t="s">
        <v>2237</v>
      </c>
      <c r="D5434" t="s">
        <v>2250</v>
      </c>
      <c r="E5434" s="17">
        <v>44356</v>
      </c>
      <c r="F5434">
        <v>3092</v>
      </c>
      <c r="G5434">
        <v>99</v>
      </c>
      <c r="H5434">
        <v>2272</v>
      </c>
      <c r="I5434">
        <v>723247</v>
      </c>
      <c r="J5434">
        <v>38664</v>
      </c>
      <c r="K5434">
        <v>841483</v>
      </c>
      <c r="L5434">
        <v>58748</v>
      </c>
      <c r="M5434">
        <v>5584</v>
      </c>
      <c r="N5434">
        <v>331000000</v>
      </c>
    </row>
    <row r="5435" spans="1:14" x14ac:dyDescent="0.3">
      <c r="A5435" t="s">
        <v>7676</v>
      </c>
      <c r="B5435" t="s">
        <v>2187</v>
      </c>
      <c r="C5435" t="s">
        <v>2255</v>
      </c>
      <c r="D5435" t="s">
        <v>2255</v>
      </c>
      <c r="E5435" s="17">
        <v>44292</v>
      </c>
      <c r="F5435">
        <v>2159</v>
      </c>
      <c r="G5435">
        <v>135</v>
      </c>
      <c r="H5435">
        <v>2619</v>
      </c>
      <c r="I5435">
        <v>725406</v>
      </c>
      <c r="J5435">
        <v>38799</v>
      </c>
      <c r="K5435">
        <v>844102</v>
      </c>
      <c r="L5435">
        <v>12954</v>
      </c>
      <c r="M5435">
        <v>17885</v>
      </c>
      <c r="N5435">
        <v>83000000</v>
      </c>
    </row>
    <row r="5436" spans="1:14" x14ac:dyDescent="0.3">
      <c r="A5436" t="s">
        <v>7677</v>
      </c>
      <c r="B5436" t="s">
        <v>2194</v>
      </c>
      <c r="C5436" t="s">
        <v>2221</v>
      </c>
      <c r="D5436" t="s">
        <v>2281</v>
      </c>
      <c r="E5436" s="17">
        <v>43843</v>
      </c>
      <c r="F5436">
        <v>2428</v>
      </c>
      <c r="G5436">
        <v>95</v>
      </c>
      <c r="H5436">
        <v>1814</v>
      </c>
      <c r="I5436">
        <v>727834</v>
      </c>
      <c r="J5436">
        <v>38894</v>
      </c>
      <c r="K5436">
        <v>845916</v>
      </c>
      <c r="L5436">
        <v>26708</v>
      </c>
      <c r="M5436">
        <v>13442</v>
      </c>
      <c r="N5436">
        <v>1380000000</v>
      </c>
    </row>
    <row r="5437" spans="1:14" x14ac:dyDescent="0.3">
      <c r="A5437" t="s">
        <v>7678</v>
      </c>
      <c r="B5437" t="s">
        <v>2194</v>
      </c>
      <c r="C5437" t="s">
        <v>2195</v>
      </c>
      <c r="D5437" t="s">
        <v>2196</v>
      </c>
      <c r="E5437" s="17">
        <v>44214</v>
      </c>
      <c r="F5437">
        <v>4850</v>
      </c>
      <c r="G5437">
        <v>7</v>
      </c>
      <c r="H5437">
        <v>3918</v>
      </c>
      <c r="I5437">
        <v>732684</v>
      </c>
      <c r="J5437">
        <v>38901</v>
      </c>
      <c r="K5437">
        <v>849834</v>
      </c>
      <c r="L5437">
        <v>67900</v>
      </c>
      <c r="M5437">
        <v>15636</v>
      </c>
      <c r="N5437">
        <v>1380000000</v>
      </c>
    </row>
    <row r="5438" spans="1:14" x14ac:dyDescent="0.3">
      <c r="A5438" t="s">
        <v>7679</v>
      </c>
      <c r="B5438" t="s">
        <v>2190</v>
      </c>
      <c r="C5438" t="s">
        <v>2252</v>
      </c>
      <c r="D5438" t="s">
        <v>2253</v>
      </c>
      <c r="E5438" s="17">
        <v>44386</v>
      </c>
      <c r="F5438">
        <v>3001</v>
      </c>
      <c r="G5438">
        <v>13</v>
      </c>
      <c r="H5438">
        <v>3213</v>
      </c>
      <c r="I5438">
        <v>735685</v>
      </c>
      <c r="J5438">
        <v>38914</v>
      </c>
      <c r="K5438">
        <v>853047</v>
      </c>
      <c r="L5438">
        <v>57019</v>
      </c>
      <c r="M5438">
        <v>6197</v>
      </c>
      <c r="N5438">
        <v>213000000</v>
      </c>
    </row>
    <row r="5439" spans="1:14" x14ac:dyDescent="0.3">
      <c r="A5439" t="s">
        <v>7680</v>
      </c>
      <c r="B5439" t="s">
        <v>2211</v>
      </c>
      <c r="C5439" t="s">
        <v>2212</v>
      </c>
      <c r="D5439" t="s">
        <v>2328</v>
      </c>
      <c r="E5439" s="17">
        <v>44229</v>
      </c>
      <c r="F5439">
        <v>4891</v>
      </c>
      <c r="G5439">
        <v>23</v>
      </c>
      <c r="H5439">
        <v>3887</v>
      </c>
      <c r="I5439">
        <v>740576</v>
      </c>
      <c r="J5439">
        <v>38937</v>
      </c>
      <c r="K5439">
        <v>856934</v>
      </c>
      <c r="L5439">
        <v>78256</v>
      </c>
      <c r="M5439">
        <v>1779</v>
      </c>
      <c r="N5439">
        <v>331000000</v>
      </c>
    </row>
    <row r="5440" spans="1:14" x14ac:dyDescent="0.3">
      <c r="A5440" t="s">
        <v>7681</v>
      </c>
      <c r="B5440" t="s">
        <v>2211</v>
      </c>
      <c r="C5440" t="s">
        <v>2241</v>
      </c>
      <c r="D5440" t="s">
        <v>2261</v>
      </c>
      <c r="E5440" s="17">
        <v>43849</v>
      </c>
      <c r="F5440">
        <v>1994</v>
      </c>
      <c r="G5440">
        <v>191</v>
      </c>
      <c r="H5440">
        <v>1222</v>
      </c>
      <c r="I5440">
        <v>742570</v>
      </c>
      <c r="J5440">
        <v>39128</v>
      </c>
      <c r="K5440">
        <v>858156</v>
      </c>
      <c r="L5440">
        <v>23928</v>
      </c>
      <c r="M5440">
        <v>9080</v>
      </c>
      <c r="N5440">
        <v>331000000</v>
      </c>
    </row>
    <row r="5441" spans="1:14" x14ac:dyDescent="0.3">
      <c r="A5441" t="s">
        <v>7682</v>
      </c>
      <c r="B5441" t="s">
        <v>2190</v>
      </c>
      <c r="C5441" t="s">
        <v>2198</v>
      </c>
      <c r="D5441" t="s">
        <v>2199</v>
      </c>
      <c r="E5441" s="17">
        <v>44405</v>
      </c>
      <c r="F5441">
        <v>1323</v>
      </c>
      <c r="G5441">
        <v>92</v>
      </c>
      <c r="H5441">
        <v>3107</v>
      </c>
      <c r="I5441">
        <v>743893</v>
      </c>
      <c r="J5441">
        <v>39220</v>
      </c>
      <c r="K5441">
        <v>861263</v>
      </c>
      <c r="L5441">
        <v>11907</v>
      </c>
      <c r="M5441">
        <v>6358</v>
      </c>
      <c r="N5441">
        <v>213000000</v>
      </c>
    </row>
    <row r="5442" spans="1:14" x14ac:dyDescent="0.3">
      <c r="A5442" t="s">
        <v>7683</v>
      </c>
      <c r="B5442" t="s">
        <v>2194</v>
      </c>
      <c r="C5442" t="s">
        <v>2195</v>
      </c>
      <c r="D5442" t="s">
        <v>2296</v>
      </c>
      <c r="E5442" s="17">
        <v>44321</v>
      </c>
      <c r="F5442">
        <v>4317</v>
      </c>
      <c r="G5442">
        <v>24</v>
      </c>
      <c r="H5442">
        <v>2513</v>
      </c>
      <c r="I5442">
        <v>748210</v>
      </c>
      <c r="J5442">
        <v>39244</v>
      </c>
      <c r="K5442">
        <v>863776</v>
      </c>
      <c r="L5442">
        <v>56121</v>
      </c>
      <c r="M5442">
        <v>10225</v>
      </c>
      <c r="N5442">
        <v>1380000000</v>
      </c>
    </row>
    <row r="5443" spans="1:14" x14ac:dyDescent="0.3">
      <c r="A5443" t="s">
        <v>7684</v>
      </c>
      <c r="B5443" t="s">
        <v>2194</v>
      </c>
      <c r="C5443" t="s">
        <v>2221</v>
      </c>
      <c r="D5443" t="s">
        <v>2281</v>
      </c>
      <c r="E5443" s="17">
        <v>44249</v>
      </c>
      <c r="F5443">
        <v>1011</v>
      </c>
      <c r="G5443">
        <v>133</v>
      </c>
      <c r="H5443">
        <v>4667</v>
      </c>
      <c r="I5443">
        <v>749221</v>
      </c>
      <c r="J5443">
        <v>39377</v>
      </c>
      <c r="K5443">
        <v>868443</v>
      </c>
      <c r="L5443">
        <v>5055</v>
      </c>
      <c r="M5443">
        <v>2501</v>
      </c>
      <c r="N5443">
        <v>1380000000</v>
      </c>
    </row>
    <row r="5444" spans="1:14" x14ac:dyDescent="0.3">
      <c r="A5444" t="s">
        <v>7685</v>
      </c>
      <c r="B5444" t="s">
        <v>2194</v>
      </c>
      <c r="C5444" t="s">
        <v>27</v>
      </c>
      <c r="D5444" t="s">
        <v>27</v>
      </c>
      <c r="E5444" s="17">
        <v>44167</v>
      </c>
      <c r="F5444">
        <v>4038</v>
      </c>
      <c r="G5444">
        <v>128</v>
      </c>
      <c r="H5444">
        <v>4533</v>
      </c>
      <c r="I5444">
        <v>753259</v>
      </c>
      <c r="J5444">
        <v>39505</v>
      </c>
      <c r="K5444">
        <v>872976</v>
      </c>
      <c r="L5444">
        <v>68646</v>
      </c>
      <c r="M5444">
        <v>11976</v>
      </c>
      <c r="N5444">
        <v>1380000000</v>
      </c>
    </row>
    <row r="5445" spans="1:14" x14ac:dyDescent="0.3">
      <c r="A5445" t="s">
        <v>7686</v>
      </c>
      <c r="B5445" t="s">
        <v>2187</v>
      </c>
      <c r="C5445" t="s">
        <v>2338</v>
      </c>
      <c r="D5445" t="s">
        <v>2438</v>
      </c>
      <c r="E5445" s="17">
        <v>44249</v>
      </c>
      <c r="F5445">
        <v>688</v>
      </c>
      <c r="G5445">
        <v>86</v>
      </c>
      <c r="H5445">
        <v>4852</v>
      </c>
      <c r="I5445">
        <v>753947</v>
      </c>
      <c r="J5445">
        <v>39591</v>
      </c>
      <c r="K5445">
        <v>877828</v>
      </c>
      <c r="L5445">
        <v>4816</v>
      </c>
      <c r="M5445">
        <v>4204</v>
      </c>
      <c r="N5445">
        <v>83000000</v>
      </c>
    </row>
    <row r="5446" spans="1:14" x14ac:dyDescent="0.3">
      <c r="A5446" t="s">
        <v>7687</v>
      </c>
      <c r="B5446" t="s">
        <v>2206</v>
      </c>
      <c r="C5446" t="s">
        <v>2232</v>
      </c>
      <c r="D5446" t="s">
        <v>2326</v>
      </c>
      <c r="E5446" s="17">
        <v>44442</v>
      </c>
      <c r="F5446">
        <v>4068</v>
      </c>
      <c r="G5446">
        <v>32</v>
      </c>
      <c r="H5446">
        <v>4686</v>
      </c>
      <c r="I5446">
        <v>758015</v>
      </c>
      <c r="J5446">
        <v>39623</v>
      </c>
      <c r="K5446">
        <v>882514</v>
      </c>
      <c r="L5446">
        <v>48816</v>
      </c>
      <c r="M5446">
        <v>16410</v>
      </c>
      <c r="N5446">
        <v>68000000</v>
      </c>
    </row>
    <row r="5447" spans="1:14" x14ac:dyDescent="0.3">
      <c r="A5447" t="s">
        <v>7688</v>
      </c>
      <c r="B5447" t="s">
        <v>2194</v>
      </c>
      <c r="C5447" t="s">
        <v>2204</v>
      </c>
      <c r="D5447" t="s">
        <v>2235</v>
      </c>
      <c r="E5447" s="17">
        <v>44505</v>
      </c>
      <c r="F5447">
        <v>4213</v>
      </c>
      <c r="G5447">
        <v>141</v>
      </c>
      <c r="H5447">
        <v>4976</v>
      </c>
      <c r="I5447">
        <v>762228</v>
      </c>
      <c r="J5447">
        <v>39764</v>
      </c>
      <c r="K5447">
        <v>887490</v>
      </c>
      <c r="L5447">
        <v>37917</v>
      </c>
      <c r="M5447">
        <v>17823</v>
      </c>
      <c r="N5447">
        <v>1380000000</v>
      </c>
    </row>
    <row r="5448" spans="1:14" x14ac:dyDescent="0.3">
      <c r="A5448" t="s">
        <v>7689</v>
      </c>
      <c r="B5448" t="s">
        <v>2206</v>
      </c>
      <c r="C5448" t="s">
        <v>2207</v>
      </c>
      <c r="D5448" t="s">
        <v>2263</v>
      </c>
      <c r="E5448" s="17">
        <v>43952</v>
      </c>
      <c r="F5448">
        <v>4269</v>
      </c>
      <c r="G5448">
        <v>190</v>
      </c>
      <c r="H5448">
        <v>2551</v>
      </c>
      <c r="I5448">
        <v>766497</v>
      </c>
      <c r="J5448">
        <v>39954</v>
      </c>
      <c r="K5448">
        <v>890041</v>
      </c>
      <c r="L5448">
        <v>25614</v>
      </c>
      <c r="M5448">
        <v>17389</v>
      </c>
      <c r="N5448">
        <v>68000000</v>
      </c>
    </row>
    <row r="5449" spans="1:14" x14ac:dyDescent="0.3">
      <c r="A5449" t="s">
        <v>7690</v>
      </c>
      <c r="B5449" t="s">
        <v>2206</v>
      </c>
      <c r="C5449" t="s">
        <v>2257</v>
      </c>
      <c r="D5449" t="s">
        <v>2290</v>
      </c>
      <c r="E5449" s="17">
        <v>44262</v>
      </c>
      <c r="F5449">
        <v>1242</v>
      </c>
      <c r="G5449">
        <v>55</v>
      </c>
      <c r="H5449">
        <v>3438</v>
      </c>
      <c r="I5449">
        <v>767739</v>
      </c>
      <c r="J5449">
        <v>40009</v>
      </c>
      <c r="K5449">
        <v>893479</v>
      </c>
      <c r="L5449">
        <v>17388</v>
      </c>
      <c r="M5449">
        <v>9504</v>
      </c>
      <c r="N5449">
        <v>68000000</v>
      </c>
    </row>
    <row r="5450" spans="1:14" x14ac:dyDescent="0.3">
      <c r="A5450" t="s">
        <v>7691</v>
      </c>
      <c r="B5450" t="s">
        <v>2211</v>
      </c>
      <c r="C5450" t="s">
        <v>2245</v>
      </c>
      <c r="D5450" t="s">
        <v>2246</v>
      </c>
      <c r="E5450" s="17">
        <v>43874</v>
      </c>
      <c r="F5450">
        <v>3447</v>
      </c>
      <c r="G5450">
        <v>189</v>
      </c>
      <c r="H5450">
        <v>4983</v>
      </c>
      <c r="I5450">
        <v>771186</v>
      </c>
      <c r="J5450">
        <v>40198</v>
      </c>
      <c r="K5450">
        <v>898462</v>
      </c>
      <c r="L5450">
        <v>44811</v>
      </c>
      <c r="M5450">
        <v>11749</v>
      </c>
      <c r="N5450">
        <v>331000000</v>
      </c>
    </row>
    <row r="5451" spans="1:14" x14ac:dyDescent="0.3">
      <c r="A5451" t="s">
        <v>7692</v>
      </c>
      <c r="B5451" t="s">
        <v>2190</v>
      </c>
      <c r="C5451" t="s">
        <v>2252</v>
      </c>
      <c r="D5451" t="s">
        <v>2253</v>
      </c>
      <c r="E5451" s="17">
        <v>44147</v>
      </c>
      <c r="F5451">
        <v>2044</v>
      </c>
      <c r="G5451">
        <v>27</v>
      </c>
      <c r="H5451">
        <v>2197</v>
      </c>
      <c r="I5451">
        <v>773230</v>
      </c>
      <c r="J5451">
        <v>40225</v>
      </c>
      <c r="K5451">
        <v>659</v>
      </c>
      <c r="L5451">
        <v>34748</v>
      </c>
      <c r="M5451">
        <v>11528</v>
      </c>
      <c r="N5451">
        <v>213000000</v>
      </c>
    </row>
    <row r="5452" spans="1:14" x14ac:dyDescent="0.3">
      <c r="A5452" t="s">
        <v>7693</v>
      </c>
      <c r="B5452" t="s">
        <v>2187</v>
      </c>
      <c r="C5452" t="s">
        <v>2201</v>
      </c>
      <c r="D5452" t="s">
        <v>2272</v>
      </c>
      <c r="E5452" s="17">
        <v>44211</v>
      </c>
      <c r="F5452">
        <v>440</v>
      </c>
      <c r="G5452">
        <v>28</v>
      </c>
      <c r="H5452">
        <v>4138</v>
      </c>
      <c r="I5452">
        <v>773670</v>
      </c>
      <c r="J5452">
        <v>40253</v>
      </c>
      <c r="K5452">
        <v>4797</v>
      </c>
      <c r="L5452">
        <v>2200</v>
      </c>
      <c r="M5452">
        <v>17395</v>
      </c>
      <c r="N5452">
        <v>83000000</v>
      </c>
    </row>
    <row r="5453" spans="1:14" x14ac:dyDescent="0.3">
      <c r="A5453" t="s">
        <v>7694</v>
      </c>
      <c r="B5453" t="s">
        <v>2206</v>
      </c>
      <c r="C5453" t="s">
        <v>2224</v>
      </c>
      <c r="D5453" t="s">
        <v>2230</v>
      </c>
      <c r="E5453" s="17">
        <v>43975</v>
      </c>
      <c r="F5453">
        <v>1224</v>
      </c>
      <c r="G5453">
        <v>22</v>
      </c>
      <c r="H5453">
        <v>1320</v>
      </c>
      <c r="I5453">
        <v>774894</v>
      </c>
      <c r="J5453">
        <v>40275</v>
      </c>
      <c r="K5453">
        <v>6117</v>
      </c>
      <c r="L5453">
        <v>8568</v>
      </c>
      <c r="M5453">
        <v>10464</v>
      </c>
      <c r="N5453">
        <v>68000000</v>
      </c>
    </row>
    <row r="5454" spans="1:14" x14ac:dyDescent="0.3">
      <c r="A5454" t="s">
        <v>7695</v>
      </c>
      <c r="B5454" t="s">
        <v>2187</v>
      </c>
      <c r="C5454" t="s">
        <v>2188</v>
      </c>
      <c r="D5454" t="s">
        <v>2188</v>
      </c>
      <c r="E5454" s="17">
        <v>44157</v>
      </c>
      <c r="F5454">
        <v>2462</v>
      </c>
      <c r="G5454">
        <v>171</v>
      </c>
      <c r="H5454">
        <v>2366</v>
      </c>
      <c r="I5454">
        <v>777356</v>
      </c>
      <c r="J5454">
        <v>40446</v>
      </c>
      <c r="K5454">
        <v>8483</v>
      </c>
      <c r="L5454">
        <v>44316</v>
      </c>
      <c r="M5454">
        <v>6005</v>
      </c>
      <c r="N5454">
        <v>83000000</v>
      </c>
    </row>
    <row r="5455" spans="1:14" x14ac:dyDescent="0.3">
      <c r="A5455" t="s">
        <v>7696</v>
      </c>
      <c r="B5455" t="s">
        <v>2211</v>
      </c>
      <c r="C5455" t="s">
        <v>2212</v>
      </c>
      <c r="D5455" t="s">
        <v>2213</v>
      </c>
      <c r="E5455" s="17">
        <v>44193</v>
      </c>
      <c r="F5455">
        <v>4178</v>
      </c>
      <c r="G5455">
        <v>37</v>
      </c>
      <c r="H5455">
        <v>4313</v>
      </c>
      <c r="I5455">
        <v>781534</v>
      </c>
      <c r="J5455">
        <v>40483</v>
      </c>
      <c r="K5455">
        <v>12796</v>
      </c>
      <c r="L5455">
        <v>75204</v>
      </c>
      <c r="M5455">
        <v>13400</v>
      </c>
      <c r="N5455">
        <v>331000000</v>
      </c>
    </row>
    <row r="5456" spans="1:14" x14ac:dyDescent="0.3">
      <c r="A5456" t="s">
        <v>7697</v>
      </c>
      <c r="B5456" t="s">
        <v>2194</v>
      </c>
      <c r="C5456" t="s">
        <v>27</v>
      </c>
      <c r="D5456" t="s">
        <v>27</v>
      </c>
      <c r="E5456" s="17">
        <v>43880</v>
      </c>
      <c r="F5456">
        <v>2752</v>
      </c>
      <c r="G5456">
        <v>176</v>
      </c>
      <c r="H5456">
        <v>3790</v>
      </c>
      <c r="I5456">
        <v>784286</v>
      </c>
      <c r="J5456">
        <v>40659</v>
      </c>
      <c r="K5456">
        <v>16586</v>
      </c>
      <c r="L5456">
        <v>49536</v>
      </c>
      <c r="M5456">
        <v>13414</v>
      </c>
      <c r="N5456">
        <v>1380000000</v>
      </c>
    </row>
    <row r="5457" spans="1:14" x14ac:dyDescent="0.3">
      <c r="A5457" t="s">
        <v>7698</v>
      </c>
      <c r="B5457" t="s">
        <v>2206</v>
      </c>
      <c r="C5457" t="s">
        <v>2207</v>
      </c>
      <c r="D5457" t="s">
        <v>2208</v>
      </c>
      <c r="E5457" s="17">
        <v>43895</v>
      </c>
      <c r="F5457">
        <v>1752</v>
      </c>
      <c r="G5457">
        <v>42</v>
      </c>
      <c r="H5457">
        <v>2535</v>
      </c>
      <c r="I5457">
        <v>786038</v>
      </c>
      <c r="J5457">
        <v>40701</v>
      </c>
      <c r="K5457">
        <v>19121</v>
      </c>
      <c r="L5457">
        <v>14016</v>
      </c>
      <c r="M5457">
        <v>8521</v>
      </c>
      <c r="N5457">
        <v>68000000</v>
      </c>
    </row>
    <row r="5458" spans="1:14" x14ac:dyDescent="0.3">
      <c r="A5458" t="s">
        <v>7699</v>
      </c>
      <c r="B5458" t="s">
        <v>2190</v>
      </c>
      <c r="C5458" t="s">
        <v>2198</v>
      </c>
      <c r="D5458" t="s">
        <v>2306</v>
      </c>
      <c r="E5458" s="17">
        <v>44185</v>
      </c>
      <c r="F5458">
        <v>4442</v>
      </c>
      <c r="G5458">
        <v>9</v>
      </c>
      <c r="H5458">
        <v>2375</v>
      </c>
      <c r="I5458">
        <v>790480</v>
      </c>
      <c r="J5458">
        <v>40710</v>
      </c>
      <c r="K5458">
        <v>21496</v>
      </c>
      <c r="L5458">
        <v>48862</v>
      </c>
      <c r="M5458">
        <v>6051</v>
      </c>
      <c r="N5458">
        <v>213000000</v>
      </c>
    </row>
    <row r="5459" spans="1:14" x14ac:dyDescent="0.3">
      <c r="A5459" t="s">
        <v>7700</v>
      </c>
      <c r="B5459" t="s">
        <v>2211</v>
      </c>
      <c r="C5459" t="s">
        <v>2241</v>
      </c>
      <c r="D5459" t="s">
        <v>2261</v>
      </c>
      <c r="E5459" s="17">
        <v>43994</v>
      </c>
      <c r="F5459">
        <v>4629</v>
      </c>
      <c r="G5459">
        <v>26</v>
      </c>
      <c r="H5459">
        <v>2306</v>
      </c>
      <c r="I5459">
        <v>795109</v>
      </c>
      <c r="J5459">
        <v>40736</v>
      </c>
      <c r="K5459">
        <v>23802</v>
      </c>
      <c r="L5459">
        <v>37032</v>
      </c>
      <c r="M5459">
        <v>13436</v>
      </c>
      <c r="N5459">
        <v>331000000</v>
      </c>
    </row>
    <row r="5460" spans="1:14" x14ac:dyDescent="0.3">
      <c r="A5460" t="s">
        <v>7701</v>
      </c>
      <c r="B5460" t="s">
        <v>2187</v>
      </c>
      <c r="C5460" t="s">
        <v>2188</v>
      </c>
      <c r="D5460" t="s">
        <v>2188</v>
      </c>
      <c r="E5460" s="17">
        <v>43971</v>
      </c>
      <c r="F5460">
        <v>3002</v>
      </c>
      <c r="G5460">
        <v>135</v>
      </c>
      <c r="H5460">
        <v>2613</v>
      </c>
      <c r="I5460">
        <v>798111</v>
      </c>
      <c r="J5460">
        <v>40871</v>
      </c>
      <c r="K5460">
        <v>26415</v>
      </c>
      <c r="L5460">
        <v>45030</v>
      </c>
      <c r="M5460">
        <v>4017</v>
      </c>
      <c r="N5460">
        <v>83000000</v>
      </c>
    </row>
    <row r="5461" spans="1:14" x14ac:dyDescent="0.3">
      <c r="A5461" t="s">
        <v>7702</v>
      </c>
      <c r="B5461" t="s">
        <v>2194</v>
      </c>
      <c r="C5461" t="s">
        <v>2221</v>
      </c>
      <c r="D5461" t="s">
        <v>2281</v>
      </c>
      <c r="E5461" s="17">
        <v>43958</v>
      </c>
      <c r="F5461">
        <v>4546</v>
      </c>
      <c r="G5461">
        <v>195</v>
      </c>
      <c r="H5461">
        <v>4214</v>
      </c>
      <c r="I5461">
        <v>802657</v>
      </c>
      <c r="J5461">
        <v>41066</v>
      </c>
      <c r="K5461">
        <v>30629</v>
      </c>
      <c r="L5461">
        <v>27276</v>
      </c>
      <c r="M5461">
        <v>19388</v>
      </c>
      <c r="N5461">
        <v>1380000000</v>
      </c>
    </row>
    <row r="5462" spans="1:14" x14ac:dyDescent="0.3">
      <c r="A5462" t="s">
        <v>7703</v>
      </c>
      <c r="B5462" t="s">
        <v>2187</v>
      </c>
      <c r="C5462" t="s">
        <v>2201</v>
      </c>
      <c r="D5462" t="s">
        <v>2202</v>
      </c>
      <c r="E5462" s="17">
        <v>44228</v>
      </c>
      <c r="F5462">
        <v>3216</v>
      </c>
      <c r="G5462">
        <v>84</v>
      </c>
      <c r="H5462">
        <v>4385</v>
      </c>
      <c r="I5462">
        <v>805873</v>
      </c>
      <c r="J5462">
        <v>41150</v>
      </c>
      <c r="K5462">
        <v>35014</v>
      </c>
      <c r="L5462">
        <v>19296</v>
      </c>
      <c r="M5462">
        <v>19841</v>
      </c>
      <c r="N5462">
        <v>83000000</v>
      </c>
    </row>
    <row r="5463" spans="1:14" x14ac:dyDescent="0.3">
      <c r="A5463" t="s">
        <v>7704</v>
      </c>
      <c r="B5463" t="s">
        <v>2190</v>
      </c>
      <c r="C5463" t="s">
        <v>2252</v>
      </c>
      <c r="D5463" t="s">
        <v>2253</v>
      </c>
      <c r="E5463" s="17">
        <v>44293</v>
      </c>
      <c r="F5463">
        <v>3359</v>
      </c>
      <c r="G5463">
        <v>157</v>
      </c>
      <c r="H5463">
        <v>1662</v>
      </c>
      <c r="I5463">
        <v>809232</v>
      </c>
      <c r="J5463">
        <v>41307</v>
      </c>
      <c r="K5463">
        <v>36676</v>
      </c>
      <c r="L5463">
        <v>47026</v>
      </c>
      <c r="M5463">
        <v>12038</v>
      </c>
      <c r="N5463">
        <v>213000000</v>
      </c>
    </row>
    <row r="5464" spans="1:14" x14ac:dyDescent="0.3">
      <c r="A5464" t="s">
        <v>7705</v>
      </c>
      <c r="B5464" t="s">
        <v>2206</v>
      </c>
      <c r="C5464" t="s">
        <v>2224</v>
      </c>
      <c r="D5464" t="s">
        <v>2225</v>
      </c>
      <c r="E5464" s="17">
        <v>44017</v>
      </c>
      <c r="F5464">
        <v>3942</v>
      </c>
      <c r="G5464">
        <v>12</v>
      </c>
      <c r="H5464">
        <v>224</v>
      </c>
      <c r="I5464">
        <v>813174</v>
      </c>
      <c r="J5464">
        <v>41319</v>
      </c>
      <c r="K5464">
        <v>36900</v>
      </c>
      <c r="L5464">
        <v>19710</v>
      </c>
      <c r="M5464">
        <v>5176</v>
      </c>
      <c r="N5464">
        <v>68000000</v>
      </c>
    </row>
    <row r="5465" spans="1:14" x14ac:dyDescent="0.3">
      <c r="A5465" t="s">
        <v>7706</v>
      </c>
      <c r="B5465" t="s">
        <v>2190</v>
      </c>
      <c r="C5465" t="s">
        <v>2269</v>
      </c>
      <c r="D5465" t="s">
        <v>2270</v>
      </c>
      <c r="E5465" s="17">
        <v>44550</v>
      </c>
      <c r="F5465">
        <v>3296</v>
      </c>
      <c r="G5465">
        <v>57</v>
      </c>
      <c r="H5465">
        <v>4989</v>
      </c>
      <c r="I5465">
        <v>816470</v>
      </c>
      <c r="J5465">
        <v>41376</v>
      </c>
      <c r="K5465">
        <v>41889</v>
      </c>
      <c r="L5465">
        <v>36256</v>
      </c>
      <c r="M5465">
        <v>6942</v>
      </c>
      <c r="N5465">
        <v>213000000</v>
      </c>
    </row>
    <row r="5466" spans="1:14" x14ac:dyDescent="0.3">
      <c r="A5466" t="s">
        <v>7707</v>
      </c>
      <c r="B5466" t="s">
        <v>2187</v>
      </c>
      <c r="C5466" t="s">
        <v>2338</v>
      </c>
      <c r="D5466" t="s">
        <v>2438</v>
      </c>
      <c r="E5466" s="17">
        <v>44020</v>
      </c>
      <c r="F5466">
        <v>4309</v>
      </c>
      <c r="G5466">
        <v>2</v>
      </c>
      <c r="H5466">
        <v>2800</v>
      </c>
      <c r="I5466">
        <v>820779</v>
      </c>
      <c r="J5466">
        <v>41378</v>
      </c>
      <c r="K5466">
        <v>44689</v>
      </c>
      <c r="L5466">
        <v>77562</v>
      </c>
      <c r="M5466">
        <v>11640</v>
      </c>
      <c r="N5466">
        <v>83000000</v>
      </c>
    </row>
    <row r="5467" spans="1:14" x14ac:dyDescent="0.3">
      <c r="A5467" t="s">
        <v>7708</v>
      </c>
      <c r="B5467" t="s">
        <v>2187</v>
      </c>
      <c r="C5467" t="s">
        <v>2338</v>
      </c>
      <c r="D5467" t="s">
        <v>2339</v>
      </c>
      <c r="E5467" s="17">
        <v>44218</v>
      </c>
      <c r="F5467">
        <v>4014</v>
      </c>
      <c r="G5467">
        <v>99</v>
      </c>
      <c r="H5467">
        <v>1280</v>
      </c>
      <c r="I5467">
        <v>824793</v>
      </c>
      <c r="J5467">
        <v>41477</v>
      </c>
      <c r="K5467">
        <v>45969</v>
      </c>
      <c r="L5467">
        <v>52182</v>
      </c>
      <c r="M5467">
        <v>2234</v>
      </c>
      <c r="N5467">
        <v>83000000</v>
      </c>
    </row>
    <row r="5468" spans="1:14" x14ac:dyDescent="0.3">
      <c r="A5468" t="s">
        <v>7709</v>
      </c>
      <c r="B5468" t="s">
        <v>2190</v>
      </c>
      <c r="C5468" t="s">
        <v>2252</v>
      </c>
      <c r="D5468" t="s">
        <v>2301</v>
      </c>
      <c r="E5468" s="17">
        <v>44259</v>
      </c>
      <c r="F5468">
        <v>899</v>
      </c>
      <c r="G5468">
        <v>103</v>
      </c>
      <c r="H5468">
        <v>4340</v>
      </c>
      <c r="I5468">
        <v>825692</v>
      </c>
      <c r="J5468">
        <v>41580</v>
      </c>
      <c r="K5468">
        <v>50309</v>
      </c>
      <c r="L5468">
        <v>14384</v>
      </c>
      <c r="M5468">
        <v>10718</v>
      </c>
      <c r="N5468">
        <v>213000000</v>
      </c>
    </row>
    <row r="5469" spans="1:14" x14ac:dyDescent="0.3">
      <c r="A5469" t="s">
        <v>7710</v>
      </c>
      <c r="B5469" t="s">
        <v>2190</v>
      </c>
      <c r="C5469" t="s">
        <v>2191</v>
      </c>
      <c r="D5469" t="s">
        <v>2285</v>
      </c>
      <c r="E5469" s="17">
        <v>44114</v>
      </c>
      <c r="F5469">
        <v>1189</v>
      </c>
      <c r="G5469">
        <v>4</v>
      </c>
      <c r="H5469">
        <v>521</v>
      </c>
      <c r="I5469">
        <v>826881</v>
      </c>
      <c r="J5469">
        <v>41584</v>
      </c>
      <c r="K5469">
        <v>50830</v>
      </c>
      <c r="L5469">
        <v>16646</v>
      </c>
      <c r="M5469">
        <v>10925</v>
      </c>
      <c r="N5469">
        <v>213000000</v>
      </c>
    </row>
    <row r="5470" spans="1:14" x14ac:dyDescent="0.3">
      <c r="A5470" t="s">
        <v>7711</v>
      </c>
      <c r="B5470" t="s">
        <v>2190</v>
      </c>
      <c r="C5470" t="s">
        <v>2252</v>
      </c>
      <c r="D5470" t="s">
        <v>2253</v>
      </c>
      <c r="E5470" s="17">
        <v>44067</v>
      </c>
      <c r="F5470">
        <v>652</v>
      </c>
      <c r="G5470">
        <v>21</v>
      </c>
      <c r="H5470">
        <v>1618</v>
      </c>
      <c r="I5470">
        <v>827533</v>
      </c>
      <c r="J5470">
        <v>41605</v>
      </c>
      <c r="K5470">
        <v>52448</v>
      </c>
      <c r="L5470">
        <v>3912</v>
      </c>
      <c r="M5470">
        <v>7504</v>
      </c>
      <c r="N5470">
        <v>213000000</v>
      </c>
    </row>
    <row r="5471" spans="1:14" x14ac:dyDescent="0.3">
      <c r="A5471" t="s">
        <v>7712</v>
      </c>
      <c r="B5471" t="s">
        <v>2194</v>
      </c>
      <c r="C5471" t="s">
        <v>2204</v>
      </c>
      <c r="D5471" t="s">
        <v>25</v>
      </c>
      <c r="E5471" s="17">
        <v>44024</v>
      </c>
      <c r="F5471">
        <v>982</v>
      </c>
      <c r="G5471">
        <v>185</v>
      </c>
      <c r="H5471">
        <v>4214</v>
      </c>
      <c r="I5471">
        <v>828515</v>
      </c>
      <c r="J5471">
        <v>41790</v>
      </c>
      <c r="K5471">
        <v>56662</v>
      </c>
      <c r="L5471">
        <v>10802</v>
      </c>
      <c r="M5471">
        <v>18254</v>
      </c>
      <c r="N5471">
        <v>1380000000</v>
      </c>
    </row>
    <row r="5472" spans="1:14" x14ac:dyDescent="0.3">
      <c r="A5472" t="s">
        <v>7713</v>
      </c>
      <c r="B5472" t="s">
        <v>2187</v>
      </c>
      <c r="C5472" t="s">
        <v>2338</v>
      </c>
      <c r="D5472" t="s">
        <v>2339</v>
      </c>
      <c r="E5472" s="17">
        <v>44117</v>
      </c>
      <c r="F5472">
        <v>575</v>
      </c>
      <c r="G5472">
        <v>65</v>
      </c>
      <c r="H5472">
        <v>3682</v>
      </c>
      <c r="I5472">
        <v>829090</v>
      </c>
      <c r="J5472">
        <v>41855</v>
      </c>
      <c r="K5472">
        <v>60344</v>
      </c>
      <c r="L5472">
        <v>10350</v>
      </c>
      <c r="M5472">
        <v>11357</v>
      </c>
      <c r="N5472">
        <v>83000000</v>
      </c>
    </row>
    <row r="5473" spans="1:14" x14ac:dyDescent="0.3">
      <c r="A5473" t="s">
        <v>7714</v>
      </c>
      <c r="B5473" t="s">
        <v>2211</v>
      </c>
      <c r="C5473" t="s">
        <v>2237</v>
      </c>
      <c r="D5473" t="s">
        <v>2250</v>
      </c>
      <c r="E5473" s="17">
        <v>43966</v>
      </c>
      <c r="F5473">
        <v>332</v>
      </c>
      <c r="G5473">
        <v>88</v>
      </c>
      <c r="H5473">
        <v>1601</v>
      </c>
      <c r="I5473">
        <v>829422</v>
      </c>
      <c r="J5473">
        <v>41943</v>
      </c>
      <c r="K5473">
        <v>61945</v>
      </c>
      <c r="L5473">
        <v>6308</v>
      </c>
      <c r="M5473">
        <v>5606</v>
      </c>
      <c r="N5473">
        <v>331000000</v>
      </c>
    </row>
    <row r="5474" spans="1:14" x14ac:dyDescent="0.3">
      <c r="A5474" t="s">
        <v>7715</v>
      </c>
      <c r="B5474" t="s">
        <v>2194</v>
      </c>
      <c r="C5474" t="s">
        <v>2204</v>
      </c>
      <c r="D5474" t="s">
        <v>2235</v>
      </c>
      <c r="E5474" s="17">
        <v>44001</v>
      </c>
      <c r="F5474">
        <v>4307</v>
      </c>
      <c r="G5474">
        <v>39</v>
      </c>
      <c r="H5474">
        <v>2306</v>
      </c>
      <c r="I5474">
        <v>833729</v>
      </c>
      <c r="J5474">
        <v>41982</v>
      </c>
      <c r="K5474">
        <v>64251</v>
      </c>
      <c r="L5474">
        <v>51684</v>
      </c>
      <c r="M5474">
        <v>10637</v>
      </c>
      <c r="N5474">
        <v>1380000000</v>
      </c>
    </row>
    <row r="5475" spans="1:14" x14ac:dyDescent="0.3">
      <c r="A5475" t="s">
        <v>7716</v>
      </c>
      <c r="B5475" t="s">
        <v>2194</v>
      </c>
      <c r="C5475" t="s">
        <v>2221</v>
      </c>
      <c r="D5475" t="s">
        <v>2281</v>
      </c>
      <c r="E5475" s="17">
        <v>43989</v>
      </c>
      <c r="F5475">
        <v>288</v>
      </c>
      <c r="G5475">
        <v>87</v>
      </c>
      <c r="H5475">
        <v>4666</v>
      </c>
      <c r="I5475">
        <v>834017</v>
      </c>
      <c r="J5475">
        <v>42069</v>
      </c>
      <c r="K5475">
        <v>68917</v>
      </c>
      <c r="L5475">
        <v>2016</v>
      </c>
      <c r="M5475">
        <v>13150</v>
      </c>
      <c r="N5475">
        <v>1380000000</v>
      </c>
    </row>
    <row r="5476" spans="1:14" x14ac:dyDescent="0.3">
      <c r="A5476" t="s">
        <v>7717</v>
      </c>
      <c r="B5476" t="s">
        <v>2194</v>
      </c>
      <c r="C5476" t="s">
        <v>2195</v>
      </c>
      <c r="D5476" t="s">
        <v>2296</v>
      </c>
      <c r="E5476" s="17">
        <v>44031</v>
      </c>
      <c r="F5476">
        <v>2213</v>
      </c>
      <c r="G5476">
        <v>121</v>
      </c>
      <c r="H5476">
        <v>3827</v>
      </c>
      <c r="I5476">
        <v>836230</v>
      </c>
      <c r="J5476">
        <v>42190</v>
      </c>
      <c r="K5476">
        <v>72744</v>
      </c>
      <c r="L5476">
        <v>17704</v>
      </c>
      <c r="M5476">
        <v>9736</v>
      </c>
      <c r="N5476">
        <v>1380000000</v>
      </c>
    </row>
    <row r="5477" spans="1:14" x14ac:dyDescent="0.3">
      <c r="A5477" t="s">
        <v>7718</v>
      </c>
      <c r="B5477" t="s">
        <v>2211</v>
      </c>
      <c r="C5477" t="s">
        <v>2241</v>
      </c>
      <c r="D5477" t="s">
        <v>2261</v>
      </c>
      <c r="E5477" s="17">
        <v>44317</v>
      </c>
      <c r="F5477">
        <v>2173</v>
      </c>
      <c r="G5477">
        <v>4</v>
      </c>
      <c r="H5477">
        <v>1215</v>
      </c>
      <c r="I5477">
        <v>838403</v>
      </c>
      <c r="J5477">
        <v>42194</v>
      </c>
      <c r="K5477">
        <v>73959</v>
      </c>
      <c r="L5477">
        <v>39114</v>
      </c>
      <c r="M5477">
        <v>6132</v>
      </c>
      <c r="N5477">
        <v>331000000</v>
      </c>
    </row>
    <row r="5478" spans="1:14" x14ac:dyDescent="0.3">
      <c r="A5478" t="s">
        <v>7719</v>
      </c>
      <c r="B5478" t="s">
        <v>2190</v>
      </c>
      <c r="C5478" t="s">
        <v>2198</v>
      </c>
      <c r="D5478" t="s">
        <v>2199</v>
      </c>
      <c r="E5478" s="17">
        <v>44387</v>
      </c>
      <c r="F5478">
        <v>3833</v>
      </c>
      <c r="G5478">
        <v>143</v>
      </c>
      <c r="H5478">
        <v>942</v>
      </c>
      <c r="I5478">
        <v>842236</v>
      </c>
      <c r="J5478">
        <v>42337</v>
      </c>
      <c r="K5478">
        <v>74901</v>
      </c>
      <c r="L5478">
        <v>49829</v>
      </c>
      <c r="M5478">
        <v>19797</v>
      </c>
      <c r="N5478">
        <v>213000000</v>
      </c>
    </row>
    <row r="5479" spans="1:14" x14ac:dyDescent="0.3">
      <c r="A5479" t="s">
        <v>7720</v>
      </c>
      <c r="B5479" t="s">
        <v>2187</v>
      </c>
      <c r="C5479" t="s">
        <v>2255</v>
      </c>
      <c r="D5479" t="s">
        <v>2255</v>
      </c>
      <c r="E5479" s="17">
        <v>44413</v>
      </c>
      <c r="F5479">
        <v>1055</v>
      </c>
      <c r="G5479">
        <v>116</v>
      </c>
      <c r="H5479">
        <v>3931</v>
      </c>
      <c r="I5479">
        <v>843291</v>
      </c>
      <c r="J5479">
        <v>42453</v>
      </c>
      <c r="K5479">
        <v>78832</v>
      </c>
      <c r="L5479">
        <v>8440</v>
      </c>
      <c r="M5479">
        <v>7937</v>
      </c>
      <c r="N5479">
        <v>83000000</v>
      </c>
    </row>
    <row r="5480" spans="1:14" x14ac:dyDescent="0.3">
      <c r="A5480" t="s">
        <v>7721</v>
      </c>
      <c r="B5480" t="s">
        <v>2206</v>
      </c>
      <c r="C5480" t="s">
        <v>2207</v>
      </c>
      <c r="D5480" t="s">
        <v>2208</v>
      </c>
      <c r="E5480" s="17">
        <v>44334</v>
      </c>
      <c r="F5480">
        <v>4369</v>
      </c>
      <c r="G5480">
        <v>14</v>
      </c>
      <c r="H5480">
        <v>1153</v>
      </c>
      <c r="I5480">
        <v>847660</v>
      </c>
      <c r="J5480">
        <v>42467</v>
      </c>
      <c r="K5480">
        <v>79985</v>
      </c>
      <c r="L5480">
        <v>43690</v>
      </c>
      <c r="M5480">
        <v>7630</v>
      </c>
      <c r="N5480">
        <v>68000000</v>
      </c>
    </row>
    <row r="5481" spans="1:14" x14ac:dyDescent="0.3">
      <c r="A5481" t="s">
        <v>7722</v>
      </c>
      <c r="B5481" t="s">
        <v>2206</v>
      </c>
      <c r="C5481" t="s">
        <v>2257</v>
      </c>
      <c r="D5481" t="s">
        <v>2290</v>
      </c>
      <c r="E5481" s="17">
        <v>44201</v>
      </c>
      <c r="F5481">
        <v>1324</v>
      </c>
      <c r="G5481">
        <v>74</v>
      </c>
      <c r="H5481">
        <v>2205</v>
      </c>
      <c r="I5481">
        <v>848984</v>
      </c>
      <c r="J5481">
        <v>42541</v>
      </c>
      <c r="K5481">
        <v>82190</v>
      </c>
      <c r="L5481">
        <v>15888</v>
      </c>
      <c r="M5481">
        <v>17302</v>
      </c>
      <c r="N5481">
        <v>68000000</v>
      </c>
    </row>
    <row r="5482" spans="1:14" x14ac:dyDescent="0.3">
      <c r="A5482" t="s">
        <v>7723</v>
      </c>
      <c r="B5482" t="s">
        <v>2187</v>
      </c>
      <c r="C5482" t="s">
        <v>2338</v>
      </c>
      <c r="D5482" t="s">
        <v>2438</v>
      </c>
      <c r="E5482" s="17">
        <v>43933</v>
      </c>
      <c r="F5482">
        <v>3595</v>
      </c>
      <c r="G5482">
        <v>79</v>
      </c>
      <c r="H5482">
        <v>3749</v>
      </c>
      <c r="I5482">
        <v>852579</v>
      </c>
      <c r="J5482">
        <v>42620</v>
      </c>
      <c r="K5482">
        <v>85939</v>
      </c>
      <c r="L5482">
        <v>50330</v>
      </c>
      <c r="M5482">
        <v>8347</v>
      </c>
      <c r="N5482">
        <v>83000000</v>
      </c>
    </row>
    <row r="5483" spans="1:14" x14ac:dyDescent="0.3">
      <c r="A5483" t="s">
        <v>7724</v>
      </c>
      <c r="B5483" t="s">
        <v>2211</v>
      </c>
      <c r="C5483" t="s">
        <v>2237</v>
      </c>
      <c r="D5483" t="s">
        <v>2250</v>
      </c>
      <c r="E5483" s="17">
        <v>43955</v>
      </c>
      <c r="F5483">
        <v>3827</v>
      </c>
      <c r="G5483">
        <v>17</v>
      </c>
      <c r="H5483">
        <v>260</v>
      </c>
      <c r="I5483">
        <v>856406</v>
      </c>
      <c r="J5483">
        <v>42637</v>
      </c>
      <c r="K5483">
        <v>86199</v>
      </c>
      <c r="L5483">
        <v>22962</v>
      </c>
      <c r="M5483">
        <v>17982</v>
      </c>
      <c r="N5483">
        <v>331000000</v>
      </c>
    </row>
    <row r="5484" spans="1:14" x14ac:dyDescent="0.3">
      <c r="A5484" t="s">
        <v>7725</v>
      </c>
      <c r="B5484" t="s">
        <v>2206</v>
      </c>
      <c r="C5484" t="s">
        <v>2224</v>
      </c>
      <c r="D5484" t="s">
        <v>2230</v>
      </c>
      <c r="E5484" s="17">
        <v>44143</v>
      </c>
      <c r="F5484">
        <v>2662</v>
      </c>
      <c r="G5484">
        <v>174</v>
      </c>
      <c r="H5484">
        <v>389</v>
      </c>
      <c r="I5484">
        <v>859068</v>
      </c>
      <c r="J5484">
        <v>42811</v>
      </c>
      <c r="K5484">
        <v>86588</v>
      </c>
      <c r="L5484">
        <v>13310</v>
      </c>
      <c r="M5484">
        <v>10620</v>
      </c>
      <c r="N5484">
        <v>68000000</v>
      </c>
    </row>
    <row r="5485" spans="1:14" x14ac:dyDescent="0.3">
      <c r="A5485" t="s">
        <v>7726</v>
      </c>
      <c r="B5485" t="s">
        <v>2194</v>
      </c>
      <c r="C5485" t="s">
        <v>2195</v>
      </c>
      <c r="D5485" t="s">
        <v>2296</v>
      </c>
      <c r="E5485" s="17">
        <v>44288</v>
      </c>
      <c r="F5485">
        <v>2323</v>
      </c>
      <c r="G5485">
        <v>101</v>
      </c>
      <c r="H5485">
        <v>4740</v>
      </c>
      <c r="I5485">
        <v>861391</v>
      </c>
      <c r="J5485">
        <v>42912</v>
      </c>
      <c r="K5485">
        <v>91328</v>
      </c>
      <c r="L5485">
        <v>25553</v>
      </c>
      <c r="M5485">
        <v>9872</v>
      </c>
      <c r="N5485">
        <v>1380000000</v>
      </c>
    </row>
    <row r="5486" spans="1:14" x14ac:dyDescent="0.3">
      <c r="A5486" t="s">
        <v>7727</v>
      </c>
      <c r="B5486" t="s">
        <v>2206</v>
      </c>
      <c r="C5486" t="s">
        <v>2207</v>
      </c>
      <c r="D5486" t="s">
        <v>2263</v>
      </c>
      <c r="E5486" s="17">
        <v>44060</v>
      </c>
      <c r="F5486">
        <v>1882</v>
      </c>
      <c r="G5486">
        <v>131</v>
      </c>
      <c r="H5486">
        <v>4227</v>
      </c>
      <c r="I5486">
        <v>863273</v>
      </c>
      <c r="J5486">
        <v>43043</v>
      </c>
      <c r="K5486">
        <v>95555</v>
      </c>
      <c r="L5486">
        <v>9410</v>
      </c>
      <c r="M5486">
        <v>10628</v>
      </c>
      <c r="N5486">
        <v>68000000</v>
      </c>
    </row>
    <row r="5487" spans="1:14" x14ac:dyDescent="0.3">
      <c r="A5487" t="s">
        <v>7728</v>
      </c>
      <c r="B5487" t="s">
        <v>2187</v>
      </c>
      <c r="C5487" t="s">
        <v>2188</v>
      </c>
      <c r="D5487" t="s">
        <v>2188</v>
      </c>
      <c r="E5487" s="17">
        <v>44488</v>
      </c>
      <c r="F5487">
        <v>3063</v>
      </c>
      <c r="G5487">
        <v>52</v>
      </c>
      <c r="H5487">
        <v>407</v>
      </c>
      <c r="I5487">
        <v>866336</v>
      </c>
      <c r="J5487">
        <v>43095</v>
      </c>
      <c r="K5487">
        <v>95962</v>
      </c>
      <c r="L5487">
        <v>24504</v>
      </c>
      <c r="M5487">
        <v>1046</v>
      </c>
      <c r="N5487">
        <v>83000000</v>
      </c>
    </row>
    <row r="5488" spans="1:14" x14ac:dyDescent="0.3">
      <c r="A5488" t="s">
        <v>7729</v>
      </c>
      <c r="B5488" t="s">
        <v>2194</v>
      </c>
      <c r="C5488" t="s">
        <v>27</v>
      </c>
      <c r="D5488" t="s">
        <v>27</v>
      </c>
      <c r="E5488" s="17">
        <v>44027</v>
      </c>
      <c r="F5488">
        <v>1153</v>
      </c>
      <c r="G5488">
        <v>57</v>
      </c>
      <c r="H5488">
        <v>2043</v>
      </c>
      <c r="I5488">
        <v>867489</v>
      </c>
      <c r="J5488">
        <v>43152</v>
      </c>
      <c r="K5488">
        <v>98005</v>
      </c>
      <c r="L5488">
        <v>10377</v>
      </c>
      <c r="M5488">
        <v>11647</v>
      </c>
      <c r="N5488">
        <v>1380000000</v>
      </c>
    </row>
    <row r="5489" spans="1:14" x14ac:dyDescent="0.3">
      <c r="A5489" t="s">
        <v>7730</v>
      </c>
      <c r="B5489" t="s">
        <v>2206</v>
      </c>
      <c r="C5489" t="s">
        <v>2257</v>
      </c>
      <c r="D5489" t="s">
        <v>2258</v>
      </c>
      <c r="E5489" s="17">
        <v>44253</v>
      </c>
      <c r="F5489">
        <v>3370</v>
      </c>
      <c r="G5489">
        <v>111</v>
      </c>
      <c r="H5489">
        <v>566</v>
      </c>
      <c r="I5489">
        <v>870859</v>
      </c>
      <c r="J5489">
        <v>43263</v>
      </c>
      <c r="K5489">
        <v>98571</v>
      </c>
      <c r="L5489">
        <v>20220</v>
      </c>
      <c r="M5489">
        <v>15488</v>
      </c>
      <c r="N5489">
        <v>68000000</v>
      </c>
    </row>
    <row r="5490" spans="1:14" x14ac:dyDescent="0.3">
      <c r="A5490" t="s">
        <v>7731</v>
      </c>
      <c r="B5490" t="s">
        <v>2187</v>
      </c>
      <c r="C5490" t="s">
        <v>2188</v>
      </c>
      <c r="D5490" t="s">
        <v>2188</v>
      </c>
      <c r="E5490" s="17">
        <v>44402</v>
      </c>
      <c r="F5490">
        <v>96</v>
      </c>
      <c r="G5490">
        <v>84</v>
      </c>
      <c r="H5490">
        <v>4781</v>
      </c>
      <c r="I5490">
        <v>870955</v>
      </c>
      <c r="J5490">
        <v>43347</v>
      </c>
      <c r="K5490">
        <v>103352</v>
      </c>
      <c r="L5490">
        <v>1344</v>
      </c>
      <c r="M5490">
        <v>3482</v>
      </c>
      <c r="N5490">
        <v>83000000</v>
      </c>
    </row>
    <row r="5491" spans="1:14" x14ac:dyDescent="0.3">
      <c r="A5491" t="s">
        <v>7732</v>
      </c>
      <c r="B5491" t="s">
        <v>2211</v>
      </c>
      <c r="C5491" t="s">
        <v>2241</v>
      </c>
      <c r="D5491" t="s">
        <v>2242</v>
      </c>
      <c r="E5491" s="17">
        <v>44440</v>
      </c>
      <c r="F5491">
        <v>276</v>
      </c>
      <c r="G5491">
        <v>74</v>
      </c>
      <c r="H5491">
        <v>3370</v>
      </c>
      <c r="I5491">
        <v>871231</v>
      </c>
      <c r="J5491">
        <v>43421</v>
      </c>
      <c r="K5491">
        <v>106722</v>
      </c>
      <c r="L5491">
        <v>4692</v>
      </c>
      <c r="M5491">
        <v>10026</v>
      </c>
      <c r="N5491">
        <v>331000000</v>
      </c>
    </row>
    <row r="5492" spans="1:14" x14ac:dyDescent="0.3">
      <c r="A5492" t="s">
        <v>7733</v>
      </c>
      <c r="B5492" t="s">
        <v>2187</v>
      </c>
      <c r="C5492" t="s">
        <v>2338</v>
      </c>
      <c r="D5492" t="s">
        <v>2438</v>
      </c>
      <c r="E5492" s="17">
        <v>44001</v>
      </c>
      <c r="F5492">
        <v>2847</v>
      </c>
      <c r="G5492">
        <v>57</v>
      </c>
      <c r="H5492">
        <v>1979</v>
      </c>
      <c r="I5492">
        <v>874078</v>
      </c>
      <c r="J5492">
        <v>43478</v>
      </c>
      <c r="K5492">
        <v>108701</v>
      </c>
      <c r="L5492">
        <v>22776</v>
      </c>
      <c r="M5492">
        <v>7941</v>
      </c>
      <c r="N5492">
        <v>83000000</v>
      </c>
    </row>
    <row r="5493" spans="1:14" x14ac:dyDescent="0.3">
      <c r="A5493" t="s">
        <v>7734</v>
      </c>
      <c r="B5493" t="s">
        <v>2211</v>
      </c>
      <c r="C5493" t="s">
        <v>2241</v>
      </c>
      <c r="D5493" t="s">
        <v>2242</v>
      </c>
      <c r="E5493" s="17">
        <v>44212</v>
      </c>
      <c r="F5493">
        <v>331</v>
      </c>
      <c r="G5493">
        <v>115</v>
      </c>
      <c r="H5493">
        <v>1952</v>
      </c>
      <c r="I5493">
        <v>874409</v>
      </c>
      <c r="J5493">
        <v>43593</v>
      </c>
      <c r="K5493">
        <v>110653</v>
      </c>
      <c r="L5493">
        <v>4965</v>
      </c>
      <c r="M5493">
        <v>227</v>
      </c>
      <c r="N5493">
        <v>331000000</v>
      </c>
    </row>
    <row r="5494" spans="1:14" x14ac:dyDescent="0.3">
      <c r="A5494" t="s">
        <v>7735</v>
      </c>
      <c r="B5494" t="s">
        <v>2194</v>
      </c>
      <c r="C5494" t="s">
        <v>2221</v>
      </c>
      <c r="D5494" t="s">
        <v>2281</v>
      </c>
      <c r="E5494" s="17">
        <v>44003</v>
      </c>
      <c r="F5494">
        <v>2252</v>
      </c>
      <c r="G5494">
        <v>58</v>
      </c>
      <c r="H5494">
        <v>2006</v>
      </c>
      <c r="I5494">
        <v>876661</v>
      </c>
      <c r="J5494">
        <v>43651</v>
      </c>
      <c r="K5494">
        <v>112659</v>
      </c>
      <c r="L5494">
        <v>33780</v>
      </c>
      <c r="M5494">
        <v>19536</v>
      </c>
      <c r="N5494">
        <v>1380000000</v>
      </c>
    </row>
    <row r="5495" spans="1:14" x14ac:dyDescent="0.3">
      <c r="A5495" t="s">
        <v>7736</v>
      </c>
      <c r="B5495" t="s">
        <v>2187</v>
      </c>
      <c r="C5495" t="s">
        <v>2255</v>
      </c>
      <c r="D5495" t="s">
        <v>2255</v>
      </c>
      <c r="E5495" s="17">
        <v>44493</v>
      </c>
      <c r="F5495">
        <v>4198</v>
      </c>
      <c r="G5495">
        <v>161</v>
      </c>
      <c r="H5495">
        <v>3838</v>
      </c>
      <c r="I5495">
        <v>880859</v>
      </c>
      <c r="J5495">
        <v>43812</v>
      </c>
      <c r="K5495">
        <v>116497</v>
      </c>
      <c r="L5495">
        <v>58772</v>
      </c>
      <c r="M5495">
        <v>19019</v>
      </c>
      <c r="N5495">
        <v>83000000</v>
      </c>
    </row>
    <row r="5496" spans="1:14" x14ac:dyDescent="0.3">
      <c r="A5496" t="s">
        <v>7737</v>
      </c>
      <c r="B5496" t="s">
        <v>2190</v>
      </c>
      <c r="C5496" t="s">
        <v>2252</v>
      </c>
      <c r="D5496" t="s">
        <v>2301</v>
      </c>
      <c r="E5496" s="17">
        <v>44283</v>
      </c>
      <c r="F5496">
        <v>3051</v>
      </c>
      <c r="G5496">
        <v>29</v>
      </c>
      <c r="H5496">
        <v>2315</v>
      </c>
      <c r="I5496">
        <v>883910</v>
      </c>
      <c r="J5496">
        <v>43841</v>
      </c>
      <c r="K5496">
        <v>118812</v>
      </c>
      <c r="L5496">
        <v>45765</v>
      </c>
      <c r="M5496">
        <v>3352</v>
      </c>
      <c r="N5496">
        <v>213000000</v>
      </c>
    </row>
    <row r="5497" spans="1:14" x14ac:dyDescent="0.3">
      <c r="A5497" t="s">
        <v>7738</v>
      </c>
      <c r="B5497" t="s">
        <v>2190</v>
      </c>
      <c r="C5497" t="s">
        <v>2198</v>
      </c>
      <c r="D5497" t="s">
        <v>2306</v>
      </c>
      <c r="E5497" s="17">
        <v>44180</v>
      </c>
      <c r="F5497">
        <v>3696</v>
      </c>
      <c r="G5497">
        <v>181</v>
      </c>
      <c r="H5497">
        <v>100</v>
      </c>
      <c r="I5497">
        <v>887606</v>
      </c>
      <c r="J5497">
        <v>44022</v>
      </c>
      <c r="K5497">
        <v>118912</v>
      </c>
      <c r="L5497">
        <v>40656</v>
      </c>
      <c r="M5497">
        <v>13001</v>
      </c>
      <c r="N5497">
        <v>213000000</v>
      </c>
    </row>
    <row r="5498" spans="1:14" x14ac:dyDescent="0.3">
      <c r="A5498" t="s">
        <v>7739</v>
      </c>
      <c r="B5498" t="s">
        <v>2190</v>
      </c>
      <c r="C5498" t="s">
        <v>2269</v>
      </c>
      <c r="D5498" t="s">
        <v>2270</v>
      </c>
      <c r="E5498" s="17">
        <v>44464</v>
      </c>
      <c r="F5498">
        <v>2407</v>
      </c>
      <c r="G5498">
        <v>67</v>
      </c>
      <c r="H5498">
        <v>4756</v>
      </c>
      <c r="I5498">
        <v>890013</v>
      </c>
      <c r="J5498">
        <v>44089</v>
      </c>
      <c r="K5498">
        <v>123668</v>
      </c>
      <c r="L5498">
        <v>19256</v>
      </c>
      <c r="M5498">
        <v>6774</v>
      </c>
      <c r="N5498">
        <v>213000000</v>
      </c>
    </row>
    <row r="5499" spans="1:14" x14ac:dyDescent="0.3">
      <c r="A5499" t="s">
        <v>7740</v>
      </c>
      <c r="B5499" t="s">
        <v>2190</v>
      </c>
      <c r="C5499" t="s">
        <v>2269</v>
      </c>
      <c r="D5499" t="s">
        <v>2288</v>
      </c>
      <c r="E5499" s="17">
        <v>44324</v>
      </c>
      <c r="F5499">
        <v>3202</v>
      </c>
      <c r="G5499">
        <v>74</v>
      </c>
      <c r="H5499">
        <v>3444</v>
      </c>
      <c r="I5499">
        <v>893215</v>
      </c>
      <c r="J5499">
        <v>44163</v>
      </c>
      <c r="K5499">
        <v>127112</v>
      </c>
      <c r="L5499">
        <v>48030</v>
      </c>
      <c r="M5499">
        <v>2811</v>
      </c>
      <c r="N5499">
        <v>213000000</v>
      </c>
    </row>
    <row r="5500" spans="1:14" x14ac:dyDescent="0.3">
      <c r="A5500" t="s">
        <v>7741</v>
      </c>
      <c r="B5500" t="s">
        <v>2190</v>
      </c>
      <c r="C5500" t="s">
        <v>2191</v>
      </c>
      <c r="D5500" t="s">
        <v>2285</v>
      </c>
      <c r="E5500" s="17">
        <v>44450</v>
      </c>
      <c r="F5500">
        <v>2086</v>
      </c>
      <c r="G5500">
        <v>67</v>
      </c>
      <c r="H5500">
        <v>32</v>
      </c>
      <c r="I5500">
        <v>895301</v>
      </c>
      <c r="J5500">
        <v>44230</v>
      </c>
      <c r="K5500">
        <v>127144</v>
      </c>
      <c r="L5500">
        <v>10430</v>
      </c>
      <c r="M5500">
        <v>14969</v>
      </c>
      <c r="N5500">
        <v>213000000</v>
      </c>
    </row>
    <row r="5501" spans="1:14" x14ac:dyDescent="0.3">
      <c r="A5501" t="s">
        <v>7742</v>
      </c>
      <c r="B5501" t="s">
        <v>2211</v>
      </c>
      <c r="C5501" t="s">
        <v>2237</v>
      </c>
      <c r="D5501" t="s">
        <v>2250</v>
      </c>
      <c r="E5501" s="17">
        <v>43834</v>
      </c>
      <c r="F5501">
        <v>306</v>
      </c>
      <c r="G5501">
        <v>153</v>
      </c>
      <c r="H5501">
        <v>4331</v>
      </c>
      <c r="I5501">
        <v>895607</v>
      </c>
      <c r="J5501">
        <v>44383</v>
      </c>
      <c r="K5501">
        <v>131475</v>
      </c>
      <c r="L5501">
        <v>4896</v>
      </c>
      <c r="M5501">
        <v>15930</v>
      </c>
      <c r="N5501">
        <v>331000000</v>
      </c>
    </row>
    <row r="5502" spans="1:14" x14ac:dyDescent="0.3">
      <c r="A5502" t="s">
        <v>7743</v>
      </c>
      <c r="B5502" t="s">
        <v>2187</v>
      </c>
      <c r="C5502" t="s">
        <v>2255</v>
      </c>
      <c r="D5502" t="s">
        <v>2255</v>
      </c>
      <c r="E5502" s="17">
        <v>43923</v>
      </c>
      <c r="F5502">
        <v>883</v>
      </c>
      <c r="G5502">
        <v>130</v>
      </c>
      <c r="H5502">
        <v>4602</v>
      </c>
      <c r="I5502">
        <v>896490</v>
      </c>
      <c r="J5502">
        <v>44513</v>
      </c>
      <c r="K5502">
        <v>136077</v>
      </c>
      <c r="L5502">
        <v>15011</v>
      </c>
      <c r="M5502">
        <v>17782</v>
      </c>
      <c r="N5502">
        <v>83000000</v>
      </c>
    </row>
    <row r="5503" spans="1:14" x14ac:dyDescent="0.3">
      <c r="A5503" t="s">
        <v>7744</v>
      </c>
      <c r="B5503" t="s">
        <v>2194</v>
      </c>
      <c r="C5503" t="s">
        <v>2221</v>
      </c>
      <c r="D5503" t="s">
        <v>2281</v>
      </c>
      <c r="E5503" s="17">
        <v>43836</v>
      </c>
      <c r="F5503">
        <v>4289</v>
      </c>
      <c r="G5503">
        <v>56</v>
      </c>
      <c r="H5503">
        <v>331</v>
      </c>
      <c r="I5503">
        <v>900779</v>
      </c>
      <c r="J5503">
        <v>44569</v>
      </c>
      <c r="K5503">
        <v>136408</v>
      </c>
      <c r="L5503">
        <v>60046</v>
      </c>
      <c r="M5503">
        <v>7831</v>
      </c>
      <c r="N5503">
        <v>1380000000</v>
      </c>
    </row>
    <row r="5504" spans="1:14" x14ac:dyDescent="0.3">
      <c r="A5504" t="s">
        <v>7745</v>
      </c>
      <c r="B5504" t="s">
        <v>2190</v>
      </c>
      <c r="C5504" t="s">
        <v>2252</v>
      </c>
      <c r="D5504" t="s">
        <v>2253</v>
      </c>
      <c r="E5504" s="17">
        <v>44118</v>
      </c>
      <c r="F5504">
        <v>3589</v>
      </c>
      <c r="G5504">
        <v>164</v>
      </c>
      <c r="H5504">
        <v>3516</v>
      </c>
      <c r="I5504">
        <v>904368</v>
      </c>
      <c r="J5504">
        <v>44733</v>
      </c>
      <c r="K5504">
        <v>139924</v>
      </c>
      <c r="L5504">
        <v>28712</v>
      </c>
      <c r="M5504">
        <v>3402</v>
      </c>
      <c r="N5504">
        <v>213000000</v>
      </c>
    </row>
    <row r="5505" spans="1:14" x14ac:dyDescent="0.3">
      <c r="A5505" t="s">
        <v>7746</v>
      </c>
      <c r="B5505" t="s">
        <v>2190</v>
      </c>
      <c r="C5505" t="s">
        <v>2198</v>
      </c>
      <c r="D5505" t="s">
        <v>2199</v>
      </c>
      <c r="E5505" s="17">
        <v>44448</v>
      </c>
      <c r="F5505">
        <v>3641</v>
      </c>
      <c r="G5505">
        <v>165</v>
      </c>
      <c r="H5505">
        <v>4581</v>
      </c>
      <c r="I5505">
        <v>908009</v>
      </c>
      <c r="J5505">
        <v>44898</v>
      </c>
      <c r="K5505">
        <v>144505</v>
      </c>
      <c r="L5505">
        <v>54615</v>
      </c>
      <c r="M5505">
        <v>3735</v>
      </c>
      <c r="N5505">
        <v>213000000</v>
      </c>
    </row>
    <row r="5506" spans="1:14" x14ac:dyDescent="0.3">
      <c r="A5506" t="s">
        <v>7747</v>
      </c>
      <c r="B5506" t="s">
        <v>2194</v>
      </c>
      <c r="C5506" t="s">
        <v>2195</v>
      </c>
      <c r="D5506" t="s">
        <v>2196</v>
      </c>
      <c r="E5506" s="17">
        <v>43976</v>
      </c>
      <c r="F5506">
        <v>4344</v>
      </c>
      <c r="G5506">
        <v>40</v>
      </c>
      <c r="H5506">
        <v>4215</v>
      </c>
      <c r="I5506">
        <v>912353</v>
      </c>
      <c r="J5506">
        <v>44938</v>
      </c>
      <c r="K5506">
        <v>148720</v>
      </c>
      <c r="L5506">
        <v>69504</v>
      </c>
      <c r="M5506">
        <v>2434</v>
      </c>
      <c r="N5506">
        <v>1380000000</v>
      </c>
    </row>
    <row r="5507" spans="1:14" x14ac:dyDescent="0.3">
      <c r="A5507" t="s">
        <v>7748</v>
      </c>
      <c r="B5507" t="s">
        <v>2194</v>
      </c>
      <c r="C5507" t="s">
        <v>2204</v>
      </c>
      <c r="D5507" t="s">
        <v>25</v>
      </c>
      <c r="E5507" s="17">
        <v>44254</v>
      </c>
      <c r="F5507">
        <v>2162</v>
      </c>
      <c r="G5507">
        <v>3</v>
      </c>
      <c r="H5507">
        <v>157</v>
      </c>
      <c r="I5507">
        <v>914515</v>
      </c>
      <c r="J5507">
        <v>44941</v>
      </c>
      <c r="K5507">
        <v>148877</v>
      </c>
      <c r="L5507">
        <v>21620</v>
      </c>
      <c r="M5507">
        <v>15015</v>
      </c>
      <c r="N5507">
        <v>1380000000</v>
      </c>
    </row>
    <row r="5508" spans="1:14" x14ac:dyDescent="0.3">
      <c r="A5508" t="s">
        <v>7749</v>
      </c>
      <c r="B5508" t="s">
        <v>2190</v>
      </c>
      <c r="C5508" t="s">
        <v>2191</v>
      </c>
      <c r="D5508" t="s">
        <v>2285</v>
      </c>
      <c r="E5508" s="17">
        <v>44438</v>
      </c>
      <c r="F5508">
        <v>3147</v>
      </c>
      <c r="G5508">
        <v>153</v>
      </c>
      <c r="H5508">
        <v>3108</v>
      </c>
      <c r="I5508">
        <v>917662</v>
      </c>
      <c r="J5508">
        <v>45094</v>
      </c>
      <c r="K5508">
        <v>151985</v>
      </c>
      <c r="L5508">
        <v>53499</v>
      </c>
      <c r="M5508">
        <v>3219</v>
      </c>
      <c r="N5508">
        <v>213000000</v>
      </c>
    </row>
    <row r="5509" spans="1:14" x14ac:dyDescent="0.3">
      <c r="A5509" t="s">
        <v>7750</v>
      </c>
      <c r="B5509" t="s">
        <v>2211</v>
      </c>
      <c r="C5509" t="s">
        <v>2212</v>
      </c>
      <c r="D5509" t="s">
        <v>2328</v>
      </c>
      <c r="E5509" s="17">
        <v>44287</v>
      </c>
      <c r="F5509">
        <v>2783</v>
      </c>
      <c r="G5509">
        <v>38</v>
      </c>
      <c r="H5509">
        <v>4945</v>
      </c>
      <c r="I5509">
        <v>920445</v>
      </c>
      <c r="J5509">
        <v>45132</v>
      </c>
      <c r="K5509">
        <v>156930</v>
      </c>
      <c r="L5509">
        <v>50094</v>
      </c>
      <c r="M5509">
        <v>17531</v>
      </c>
      <c r="N5509">
        <v>331000000</v>
      </c>
    </row>
    <row r="5510" spans="1:14" x14ac:dyDescent="0.3">
      <c r="A5510" t="s">
        <v>7751</v>
      </c>
      <c r="B5510" t="s">
        <v>2194</v>
      </c>
      <c r="C5510" t="s">
        <v>2221</v>
      </c>
      <c r="D5510" t="s">
        <v>2281</v>
      </c>
      <c r="E5510" s="17">
        <v>44032</v>
      </c>
      <c r="F5510">
        <v>3141</v>
      </c>
      <c r="G5510">
        <v>108</v>
      </c>
      <c r="H5510">
        <v>2191</v>
      </c>
      <c r="I5510">
        <v>923586</v>
      </c>
      <c r="J5510">
        <v>45240</v>
      </c>
      <c r="K5510">
        <v>159121</v>
      </c>
      <c r="L5510">
        <v>50256</v>
      </c>
      <c r="M5510">
        <v>4835</v>
      </c>
      <c r="N5510">
        <v>1380000000</v>
      </c>
    </row>
    <row r="5511" spans="1:14" x14ac:dyDescent="0.3">
      <c r="A5511" t="s">
        <v>7752</v>
      </c>
      <c r="B5511" t="s">
        <v>2187</v>
      </c>
      <c r="C5511" t="s">
        <v>2188</v>
      </c>
      <c r="D5511" t="s">
        <v>2188</v>
      </c>
      <c r="E5511" s="17">
        <v>44042</v>
      </c>
      <c r="F5511">
        <v>4603</v>
      </c>
      <c r="G5511">
        <v>105</v>
      </c>
      <c r="H5511">
        <v>3628</v>
      </c>
      <c r="I5511">
        <v>928189</v>
      </c>
      <c r="J5511">
        <v>45345</v>
      </c>
      <c r="K5511">
        <v>162749</v>
      </c>
      <c r="L5511">
        <v>41427</v>
      </c>
      <c r="M5511">
        <v>17089</v>
      </c>
      <c r="N5511">
        <v>83000000</v>
      </c>
    </row>
    <row r="5512" spans="1:14" x14ac:dyDescent="0.3">
      <c r="A5512" t="s">
        <v>7753</v>
      </c>
      <c r="B5512" t="s">
        <v>2187</v>
      </c>
      <c r="C5512" t="s">
        <v>2201</v>
      </c>
      <c r="D5512" t="s">
        <v>2272</v>
      </c>
      <c r="E5512" s="17">
        <v>43836</v>
      </c>
      <c r="F5512">
        <v>154</v>
      </c>
      <c r="G5512">
        <v>107</v>
      </c>
      <c r="H5512">
        <v>3782</v>
      </c>
      <c r="I5512">
        <v>928343</v>
      </c>
      <c r="J5512">
        <v>45452</v>
      </c>
      <c r="K5512">
        <v>166531</v>
      </c>
      <c r="L5512">
        <v>2618</v>
      </c>
      <c r="M5512">
        <v>11612</v>
      </c>
      <c r="N5512">
        <v>83000000</v>
      </c>
    </row>
    <row r="5513" spans="1:14" x14ac:dyDescent="0.3">
      <c r="A5513" t="s">
        <v>7754</v>
      </c>
      <c r="B5513" t="s">
        <v>2211</v>
      </c>
      <c r="C5513" t="s">
        <v>2237</v>
      </c>
      <c r="D5513" t="s">
        <v>2238</v>
      </c>
      <c r="E5513" s="17">
        <v>44454</v>
      </c>
      <c r="F5513">
        <v>3630</v>
      </c>
      <c r="G5513">
        <v>169</v>
      </c>
      <c r="H5513">
        <v>3821</v>
      </c>
      <c r="I5513">
        <v>931973</v>
      </c>
      <c r="J5513">
        <v>45621</v>
      </c>
      <c r="K5513">
        <v>170352</v>
      </c>
      <c r="L5513">
        <v>29040</v>
      </c>
      <c r="M5513">
        <v>10692</v>
      </c>
      <c r="N5513">
        <v>331000000</v>
      </c>
    </row>
    <row r="5514" spans="1:14" x14ac:dyDescent="0.3">
      <c r="A5514" t="s">
        <v>7755</v>
      </c>
      <c r="B5514" t="s">
        <v>2206</v>
      </c>
      <c r="C5514" t="s">
        <v>2257</v>
      </c>
      <c r="D5514" t="s">
        <v>2290</v>
      </c>
      <c r="E5514" s="17">
        <v>44206</v>
      </c>
      <c r="F5514">
        <v>460</v>
      </c>
      <c r="G5514">
        <v>10</v>
      </c>
      <c r="H5514">
        <v>2688</v>
      </c>
      <c r="I5514">
        <v>932433</v>
      </c>
      <c r="J5514">
        <v>45631</v>
      </c>
      <c r="K5514">
        <v>173040</v>
      </c>
      <c r="L5514">
        <v>2760</v>
      </c>
      <c r="M5514">
        <v>6222</v>
      </c>
      <c r="N5514">
        <v>68000000</v>
      </c>
    </row>
    <row r="5515" spans="1:14" x14ac:dyDescent="0.3">
      <c r="A5515" t="s">
        <v>7756</v>
      </c>
      <c r="B5515" t="s">
        <v>2211</v>
      </c>
      <c r="C5515" t="s">
        <v>2245</v>
      </c>
      <c r="D5515" t="s">
        <v>2246</v>
      </c>
      <c r="E5515" s="17">
        <v>44277</v>
      </c>
      <c r="F5515">
        <v>1396</v>
      </c>
      <c r="G5515">
        <v>10</v>
      </c>
      <c r="H5515">
        <v>692</v>
      </c>
      <c r="I5515">
        <v>933829</v>
      </c>
      <c r="J5515">
        <v>45641</v>
      </c>
      <c r="K5515">
        <v>173732</v>
      </c>
      <c r="L5515">
        <v>26524</v>
      </c>
      <c r="M5515">
        <v>10247</v>
      </c>
      <c r="N5515">
        <v>331000000</v>
      </c>
    </row>
    <row r="5516" spans="1:14" x14ac:dyDescent="0.3">
      <c r="A5516" t="s">
        <v>7757</v>
      </c>
      <c r="B5516" t="s">
        <v>2190</v>
      </c>
      <c r="C5516" t="s">
        <v>2191</v>
      </c>
      <c r="D5516" t="s">
        <v>2192</v>
      </c>
      <c r="E5516" s="17">
        <v>43936</v>
      </c>
      <c r="F5516">
        <v>790</v>
      </c>
      <c r="G5516">
        <v>53</v>
      </c>
      <c r="H5516">
        <v>1051</v>
      </c>
      <c r="I5516">
        <v>934619</v>
      </c>
      <c r="J5516">
        <v>45694</v>
      </c>
      <c r="K5516">
        <v>174783</v>
      </c>
      <c r="L5516">
        <v>11060</v>
      </c>
      <c r="M5516">
        <v>10081</v>
      </c>
      <c r="N5516">
        <v>213000000</v>
      </c>
    </row>
    <row r="5517" spans="1:14" x14ac:dyDescent="0.3">
      <c r="A5517" t="s">
        <v>7758</v>
      </c>
      <c r="B5517" t="s">
        <v>2206</v>
      </c>
      <c r="C5517" t="s">
        <v>2207</v>
      </c>
      <c r="D5517" t="s">
        <v>2263</v>
      </c>
      <c r="E5517" s="17">
        <v>44481</v>
      </c>
      <c r="F5517">
        <v>3709</v>
      </c>
      <c r="G5517">
        <v>165</v>
      </c>
      <c r="H5517">
        <v>3883</v>
      </c>
      <c r="I5517">
        <v>938328</v>
      </c>
      <c r="J5517">
        <v>45859</v>
      </c>
      <c r="K5517">
        <v>178666</v>
      </c>
      <c r="L5517">
        <v>55635</v>
      </c>
      <c r="M5517">
        <v>18980</v>
      </c>
      <c r="N5517">
        <v>68000000</v>
      </c>
    </row>
    <row r="5518" spans="1:14" x14ac:dyDescent="0.3">
      <c r="A5518" t="s">
        <v>7759</v>
      </c>
      <c r="B5518" t="s">
        <v>2190</v>
      </c>
      <c r="C5518" t="s">
        <v>2191</v>
      </c>
      <c r="D5518" t="s">
        <v>2192</v>
      </c>
      <c r="E5518" s="17">
        <v>44231</v>
      </c>
      <c r="F5518">
        <v>1867</v>
      </c>
      <c r="G5518">
        <v>19</v>
      </c>
      <c r="H5518">
        <v>2922</v>
      </c>
      <c r="I5518">
        <v>940195</v>
      </c>
      <c r="J5518">
        <v>45878</v>
      </c>
      <c r="K5518">
        <v>181588</v>
      </c>
      <c r="L5518">
        <v>18670</v>
      </c>
      <c r="M5518">
        <v>16217</v>
      </c>
      <c r="N5518">
        <v>213000000</v>
      </c>
    </row>
    <row r="5519" spans="1:14" x14ac:dyDescent="0.3">
      <c r="A5519" t="s">
        <v>7760</v>
      </c>
      <c r="B5519" t="s">
        <v>2187</v>
      </c>
      <c r="C5519" t="s">
        <v>2188</v>
      </c>
      <c r="D5519" t="s">
        <v>2188</v>
      </c>
      <c r="E5519" s="17">
        <v>43926</v>
      </c>
      <c r="F5519">
        <v>1688</v>
      </c>
      <c r="G5519">
        <v>153</v>
      </c>
      <c r="H5519">
        <v>2098</v>
      </c>
      <c r="I5519">
        <v>941883</v>
      </c>
      <c r="J5519">
        <v>46031</v>
      </c>
      <c r="K5519">
        <v>183686</v>
      </c>
      <c r="L5519">
        <v>27008</v>
      </c>
      <c r="M5519">
        <v>3528</v>
      </c>
      <c r="N5519">
        <v>83000000</v>
      </c>
    </row>
    <row r="5520" spans="1:14" x14ac:dyDescent="0.3">
      <c r="A5520" t="s">
        <v>7761</v>
      </c>
      <c r="B5520" t="s">
        <v>2194</v>
      </c>
      <c r="C5520" t="s">
        <v>27</v>
      </c>
      <c r="D5520" t="s">
        <v>27</v>
      </c>
      <c r="E5520" s="17">
        <v>44218</v>
      </c>
      <c r="F5520">
        <v>576</v>
      </c>
      <c r="G5520">
        <v>127</v>
      </c>
      <c r="H5520">
        <v>2156</v>
      </c>
      <c r="I5520">
        <v>942459</v>
      </c>
      <c r="J5520">
        <v>46158</v>
      </c>
      <c r="K5520">
        <v>185842</v>
      </c>
      <c r="L5520">
        <v>5760</v>
      </c>
      <c r="M5520">
        <v>4807</v>
      </c>
      <c r="N5520">
        <v>1380000000</v>
      </c>
    </row>
    <row r="5521" spans="1:14" x14ac:dyDescent="0.3">
      <c r="A5521" t="s">
        <v>7762</v>
      </c>
      <c r="B5521" t="s">
        <v>2190</v>
      </c>
      <c r="C5521" t="s">
        <v>2252</v>
      </c>
      <c r="D5521" t="s">
        <v>2301</v>
      </c>
      <c r="E5521" s="17">
        <v>44282</v>
      </c>
      <c r="F5521">
        <v>3764</v>
      </c>
      <c r="G5521">
        <v>75</v>
      </c>
      <c r="H5521">
        <v>133</v>
      </c>
      <c r="I5521">
        <v>946223</v>
      </c>
      <c r="J5521">
        <v>46233</v>
      </c>
      <c r="K5521">
        <v>185975</v>
      </c>
      <c r="L5521">
        <v>37640</v>
      </c>
      <c r="M5521">
        <v>14767</v>
      </c>
      <c r="N5521">
        <v>213000000</v>
      </c>
    </row>
    <row r="5522" spans="1:14" x14ac:dyDescent="0.3">
      <c r="A5522" t="s">
        <v>7763</v>
      </c>
      <c r="B5522" t="s">
        <v>2187</v>
      </c>
      <c r="C5522" t="s">
        <v>2188</v>
      </c>
      <c r="D5522" t="s">
        <v>2188</v>
      </c>
      <c r="E5522" s="17">
        <v>44246</v>
      </c>
      <c r="F5522">
        <v>2543</v>
      </c>
      <c r="G5522">
        <v>118</v>
      </c>
      <c r="H5522">
        <v>3750</v>
      </c>
      <c r="I5522">
        <v>948766</v>
      </c>
      <c r="J5522">
        <v>46351</v>
      </c>
      <c r="K5522">
        <v>189725</v>
      </c>
      <c r="L5522">
        <v>20344</v>
      </c>
      <c r="M5522">
        <v>8792</v>
      </c>
      <c r="N5522">
        <v>83000000</v>
      </c>
    </row>
    <row r="5523" spans="1:14" x14ac:dyDescent="0.3">
      <c r="A5523" t="s">
        <v>7764</v>
      </c>
      <c r="B5523" t="s">
        <v>2211</v>
      </c>
      <c r="C5523" t="s">
        <v>2245</v>
      </c>
      <c r="D5523" t="s">
        <v>2246</v>
      </c>
      <c r="E5523" s="17">
        <v>44556</v>
      </c>
      <c r="F5523">
        <v>361</v>
      </c>
      <c r="G5523">
        <v>13</v>
      </c>
      <c r="H5523">
        <v>2127</v>
      </c>
      <c r="I5523">
        <v>949127</v>
      </c>
      <c r="J5523">
        <v>46364</v>
      </c>
      <c r="K5523">
        <v>191852</v>
      </c>
      <c r="L5523">
        <v>4332</v>
      </c>
      <c r="M5523">
        <v>13731</v>
      </c>
      <c r="N5523">
        <v>331000000</v>
      </c>
    </row>
    <row r="5524" spans="1:14" x14ac:dyDescent="0.3">
      <c r="A5524" t="s">
        <v>7765</v>
      </c>
      <c r="B5524" t="s">
        <v>2190</v>
      </c>
      <c r="C5524" t="s">
        <v>2269</v>
      </c>
      <c r="D5524" t="s">
        <v>2270</v>
      </c>
      <c r="E5524" s="17">
        <v>44334</v>
      </c>
      <c r="F5524">
        <v>456</v>
      </c>
      <c r="G5524">
        <v>177</v>
      </c>
      <c r="H5524">
        <v>2385</v>
      </c>
      <c r="I5524">
        <v>949583</v>
      </c>
      <c r="J5524">
        <v>46541</v>
      </c>
      <c r="K5524">
        <v>194237</v>
      </c>
      <c r="L5524">
        <v>2280</v>
      </c>
      <c r="M5524">
        <v>12164</v>
      </c>
      <c r="N5524">
        <v>213000000</v>
      </c>
    </row>
    <row r="5525" spans="1:14" x14ac:dyDescent="0.3">
      <c r="A5525" t="s">
        <v>7766</v>
      </c>
      <c r="B5525" t="s">
        <v>2187</v>
      </c>
      <c r="C5525" t="s">
        <v>2188</v>
      </c>
      <c r="D5525" t="s">
        <v>2188</v>
      </c>
      <c r="E5525" s="17">
        <v>44284</v>
      </c>
      <c r="F5525">
        <v>3249</v>
      </c>
      <c r="G5525">
        <v>122</v>
      </c>
      <c r="H5525">
        <v>4527</v>
      </c>
      <c r="I5525">
        <v>952832</v>
      </c>
      <c r="J5525">
        <v>46663</v>
      </c>
      <c r="K5525">
        <v>198764</v>
      </c>
      <c r="L5525">
        <v>45486</v>
      </c>
      <c r="M5525">
        <v>18766</v>
      </c>
      <c r="N5525">
        <v>83000000</v>
      </c>
    </row>
    <row r="5526" spans="1:14" x14ac:dyDescent="0.3">
      <c r="A5526" t="s">
        <v>7767</v>
      </c>
      <c r="B5526" t="s">
        <v>2194</v>
      </c>
      <c r="C5526" t="s">
        <v>27</v>
      </c>
      <c r="D5526" t="s">
        <v>27</v>
      </c>
      <c r="E5526" s="17">
        <v>44121</v>
      </c>
      <c r="F5526">
        <v>4224</v>
      </c>
      <c r="G5526">
        <v>24</v>
      </c>
      <c r="H5526">
        <v>4197</v>
      </c>
      <c r="I5526">
        <v>957056</v>
      </c>
      <c r="J5526">
        <v>46687</v>
      </c>
      <c r="K5526">
        <v>202961</v>
      </c>
      <c r="L5526">
        <v>50688</v>
      </c>
      <c r="M5526">
        <v>475</v>
      </c>
      <c r="N5526">
        <v>1380000000</v>
      </c>
    </row>
    <row r="5527" spans="1:14" x14ac:dyDescent="0.3">
      <c r="A5527" t="s">
        <v>7768</v>
      </c>
      <c r="B5527" t="s">
        <v>2190</v>
      </c>
      <c r="C5527" t="s">
        <v>2191</v>
      </c>
      <c r="D5527" t="s">
        <v>2285</v>
      </c>
      <c r="E5527" s="17">
        <v>44364</v>
      </c>
      <c r="F5527">
        <v>3561</v>
      </c>
      <c r="G5527">
        <v>182</v>
      </c>
      <c r="H5527">
        <v>4426</v>
      </c>
      <c r="I5527">
        <v>960617</v>
      </c>
      <c r="J5527">
        <v>46869</v>
      </c>
      <c r="K5527">
        <v>207387</v>
      </c>
      <c r="L5527">
        <v>42732</v>
      </c>
      <c r="M5527">
        <v>8428</v>
      </c>
      <c r="N5527">
        <v>213000000</v>
      </c>
    </row>
    <row r="5528" spans="1:14" x14ac:dyDescent="0.3">
      <c r="A5528" t="s">
        <v>7769</v>
      </c>
      <c r="B5528" t="s">
        <v>2187</v>
      </c>
      <c r="C5528" t="s">
        <v>2201</v>
      </c>
      <c r="D5528" t="s">
        <v>2202</v>
      </c>
      <c r="E5528" s="17">
        <v>44023</v>
      </c>
      <c r="F5528">
        <v>3110</v>
      </c>
      <c r="G5528">
        <v>178</v>
      </c>
      <c r="H5528">
        <v>4471</v>
      </c>
      <c r="I5528">
        <v>963727</v>
      </c>
      <c r="J5528">
        <v>47047</v>
      </c>
      <c r="K5528">
        <v>211858</v>
      </c>
      <c r="L5528">
        <v>27990</v>
      </c>
      <c r="M5528">
        <v>19210</v>
      </c>
      <c r="N5528">
        <v>83000000</v>
      </c>
    </row>
    <row r="5529" spans="1:14" x14ac:dyDescent="0.3">
      <c r="A5529" t="s">
        <v>7770</v>
      </c>
      <c r="B5529" t="s">
        <v>2190</v>
      </c>
      <c r="C5529" t="s">
        <v>2252</v>
      </c>
      <c r="D5529" t="s">
        <v>2301</v>
      </c>
      <c r="E5529" s="17">
        <v>43980</v>
      </c>
      <c r="F5529">
        <v>3529</v>
      </c>
      <c r="G5529">
        <v>105</v>
      </c>
      <c r="H5529">
        <v>2278</v>
      </c>
      <c r="I5529">
        <v>967256</v>
      </c>
      <c r="J5529">
        <v>47152</v>
      </c>
      <c r="K5529">
        <v>214136</v>
      </c>
      <c r="L5529">
        <v>45877</v>
      </c>
      <c r="M5529">
        <v>9859</v>
      </c>
      <c r="N5529">
        <v>213000000</v>
      </c>
    </row>
    <row r="5530" spans="1:14" x14ac:dyDescent="0.3">
      <c r="A5530" t="s">
        <v>7771</v>
      </c>
      <c r="B5530" t="s">
        <v>2194</v>
      </c>
      <c r="C5530" t="s">
        <v>2204</v>
      </c>
      <c r="D5530" t="s">
        <v>2235</v>
      </c>
      <c r="E5530" s="17">
        <v>44345</v>
      </c>
      <c r="F5530">
        <v>4907</v>
      </c>
      <c r="G5530">
        <v>105</v>
      </c>
      <c r="H5530">
        <v>1474</v>
      </c>
      <c r="I5530">
        <v>972163</v>
      </c>
      <c r="J5530">
        <v>47257</v>
      </c>
      <c r="K5530">
        <v>215610</v>
      </c>
      <c r="L5530">
        <v>78512</v>
      </c>
      <c r="M5530">
        <v>8573</v>
      </c>
      <c r="N5530">
        <v>1380000000</v>
      </c>
    </row>
    <row r="5531" spans="1:14" x14ac:dyDescent="0.3">
      <c r="A5531" t="s">
        <v>7772</v>
      </c>
      <c r="B5531" t="s">
        <v>2190</v>
      </c>
      <c r="C5531" t="s">
        <v>2269</v>
      </c>
      <c r="D5531" t="s">
        <v>2270</v>
      </c>
      <c r="E5531" s="17">
        <v>44223</v>
      </c>
      <c r="F5531">
        <v>4968</v>
      </c>
      <c r="G5531">
        <v>102</v>
      </c>
      <c r="H5531">
        <v>4859</v>
      </c>
      <c r="I5531">
        <v>977131</v>
      </c>
      <c r="J5531">
        <v>47359</v>
      </c>
      <c r="K5531">
        <v>220469</v>
      </c>
      <c r="L5531">
        <v>64584</v>
      </c>
      <c r="M5531">
        <v>17854</v>
      </c>
      <c r="N5531">
        <v>213000000</v>
      </c>
    </row>
    <row r="5532" spans="1:14" x14ac:dyDescent="0.3">
      <c r="A5532" t="s">
        <v>7773</v>
      </c>
      <c r="B5532" t="s">
        <v>2190</v>
      </c>
      <c r="C5532" t="s">
        <v>2191</v>
      </c>
      <c r="D5532" t="s">
        <v>2192</v>
      </c>
      <c r="E5532" s="17">
        <v>44146</v>
      </c>
      <c r="F5532">
        <v>349</v>
      </c>
      <c r="G5532">
        <v>9</v>
      </c>
      <c r="H5532">
        <v>4519</v>
      </c>
      <c r="I5532">
        <v>977480</v>
      </c>
      <c r="J5532">
        <v>47368</v>
      </c>
      <c r="K5532">
        <v>224988</v>
      </c>
      <c r="L5532">
        <v>4886</v>
      </c>
      <c r="M5532">
        <v>3264</v>
      </c>
      <c r="N5532">
        <v>213000000</v>
      </c>
    </row>
    <row r="5533" spans="1:14" x14ac:dyDescent="0.3">
      <c r="A5533" t="s">
        <v>7774</v>
      </c>
      <c r="B5533" t="s">
        <v>2187</v>
      </c>
      <c r="C5533" t="s">
        <v>2338</v>
      </c>
      <c r="D5533" t="s">
        <v>2339</v>
      </c>
      <c r="E5533" s="17">
        <v>43906</v>
      </c>
      <c r="F5533">
        <v>2692</v>
      </c>
      <c r="G5533">
        <v>13</v>
      </c>
      <c r="H5533">
        <v>1048</v>
      </c>
      <c r="I5533">
        <v>980172</v>
      </c>
      <c r="J5533">
        <v>47381</v>
      </c>
      <c r="K5533">
        <v>226036</v>
      </c>
      <c r="L5533">
        <v>21536</v>
      </c>
      <c r="M5533">
        <v>12748</v>
      </c>
      <c r="N5533">
        <v>83000000</v>
      </c>
    </row>
    <row r="5534" spans="1:14" x14ac:dyDescent="0.3">
      <c r="A5534" t="s">
        <v>7775</v>
      </c>
      <c r="B5534" t="s">
        <v>2206</v>
      </c>
      <c r="C5534" t="s">
        <v>2224</v>
      </c>
      <c r="D5534" t="s">
        <v>2230</v>
      </c>
      <c r="E5534" s="17">
        <v>44429</v>
      </c>
      <c r="F5534">
        <v>4547</v>
      </c>
      <c r="G5534">
        <v>132</v>
      </c>
      <c r="H5534">
        <v>415</v>
      </c>
      <c r="I5534">
        <v>984719</v>
      </c>
      <c r="J5534">
        <v>47513</v>
      </c>
      <c r="K5534">
        <v>226451</v>
      </c>
      <c r="L5534">
        <v>81846</v>
      </c>
      <c r="M5534">
        <v>12501</v>
      </c>
      <c r="N5534">
        <v>68000000</v>
      </c>
    </row>
    <row r="5535" spans="1:14" x14ac:dyDescent="0.3">
      <c r="A5535" t="s">
        <v>7776</v>
      </c>
      <c r="B5535" t="s">
        <v>2190</v>
      </c>
      <c r="C5535" t="s">
        <v>2198</v>
      </c>
      <c r="D5535" t="s">
        <v>2306</v>
      </c>
      <c r="E5535" s="17">
        <v>44100</v>
      </c>
      <c r="F5535">
        <v>4083</v>
      </c>
      <c r="G5535">
        <v>184</v>
      </c>
      <c r="H5535">
        <v>4397</v>
      </c>
      <c r="I5535">
        <v>988802</v>
      </c>
      <c r="J5535">
        <v>47697</v>
      </c>
      <c r="K5535">
        <v>230848</v>
      </c>
      <c r="L5535">
        <v>73494</v>
      </c>
      <c r="M5535">
        <v>3724</v>
      </c>
      <c r="N5535">
        <v>213000000</v>
      </c>
    </row>
    <row r="5536" spans="1:14" x14ac:dyDescent="0.3">
      <c r="A5536" t="s">
        <v>7777</v>
      </c>
      <c r="B5536" t="s">
        <v>2206</v>
      </c>
      <c r="C5536" t="s">
        <v>2224</v>
      </c>
      <c r="D5536" t="s">
        <v>2225</v>
      </c>
      <c r="E5536" s="17">
        <v>44055</v>
      </c>
      <c r="F5536">
        <v>108</v>
      </c>
      <c r="G5536">
        <v>21</v>
      </c>
      <c r="H5536">
        <v>2166</v>
      </c>
      <c r="I5536">
        <v>988910</v>
      </c>
      <c r="J5536">
        <v>47718</v>
      </c>
      <c r="K5536">
        <v>233014</v>
      </c>
      <c r="L5536">
        <v>648</v>
      </c>
      <c r="M5536">
        <v>18894</v>
      </c>
      <c r="N5536">
        <v>68000000</v>
      </c>
    </row>
    <row r="5537" spans="1:14" x14ac:dyDescent="0.3">
      <c r="A5537" t="s">
        <v>7778</v>
      </c>
      <c r="B5537" t="s">
        <v>2211</v>
      </c>
      <c r="C5537" t="s">
        <v>2241</v>
      </c>
      <c r="D5537" t="s">
        <v>2242</v>
      </c>
      <c r="E5537" s="17">
        <v>44360</v>
      </c>
      <c r="F5537">
        <v>1231</v>
      </c>
      <c r="G5537">
        <v>74</v>
      </c>
      <c r="H5537">
        <v>2378</v>
      </c>
      <c r="I5537">
        <v>990141</v>
      </c>
      <c r="J5537">
        <v>47792</v>
      </c>
      <c r="K5537">
        <v>235392</v>
      </c>
      <c r="L5537">
        <v>6155</v>
      </c>
      <c r="M5537">
        <v>16898</v>
      </c>
      <c r="N5537">
        <v>331000000</v>
      </c>
    </row>
    <row r="5538" spans="1:14" x14ac:dyDescent="0.3">
      <c r="A5538" t="s">
        <v>7779</v>
      </c>
      <c r="B5538" t="s">
        <v>2190</v>
      </c>
      <c r="C5538" t="s">
        <v>2269</v>
      </c>
      <c r="D5538" t="s">
        <v>2288</v>
      </c>
      <c r="E5538" s="17">
        <v>43943</v>
      </c>
      <c r="F5538">
        <v>576</v>
      </c>
      <c r="G5538">
        <v>28</v>
      </c>
      <c r="H5538">
        <v>661</v>
      </c>
      <c r="I5538">
        <v>990717</v>
      </c>
      <c r="J5538">
        <v>47820</v>
      </c>
      <c r="K5538">
        <v>236053</v>
      </c>
      <c r="L5538">
        <v>6912</v>
      </c>
      <c r="M5538">
        <v>3467</v>
      </c>
      <c r="N5538">
        <v>213000000</v>
      </c>
    </row>
    <row r="5539" spans="1:14" x14ac:dyDescent="0.3">
      <c r="A5539" t="s">
        <v>7780</v>
      </c>
      <c r="B5539" t="s">
        <v>2206</v>
      </c>
      <c r="C5539" t="s">
        <v>2232</v>
      </c>
      <c r="D5539" t="s">
        <v>2326</v>
      </c>
      <c r="E5539" s="17">
        <v>44081</v>
      </c>
      <c r="F5539">
        <v>240</v>
      </c>
      <c r="G5539">
        <v>134</v>
      </c>
      <c r="H5539">
        <v>4454</v>
      </c>
      <c r="I5539">
        <v>990957</v>
      </c>
      <c r="J5539">
        <v>47954</v>
      </c>
      <c r="K5539">
        <v>240507</v>
      </c>
      <c r="L5539">
        <v>2880</v>
      </c>
      <c r="M5539">
        <v>16593</v>
      </c>
      <c r="N5539">
        <v>68000000</v>
      </c>
    </row>
    <row r="5540" spans="1:14" x14ac:dyDescent="0.3">
      <c r="A5540" t="s">
        <v>7781</v>
      </c>
      <c r="B5540" t="s">
        <v>2211</v>
      </c>
      <c r="C5540" t="s">
        <v>2212</v>
      </c>
      <c r="D5540" t="s">
        <v>2213</v>
      </c>
      <c r="E5540" s="17">
        <v>44063</v>
      </c>
      <c r="F5540">
        <v>2638</v>
      </c>
      <c r="G5540">
        <v>145</v>
      </c>
      <c r="H5540">
        <v>288</v>
      </c>
      <c r="I5540">
        <v>993595</v>
      </c>
      <c r="J5540">
        <v>48099</v>
      </c>
      <c r="K5540">
        <v>240795</v>
      </c>
      <c r="L5540">
        <v>39570</v>
      </c>
      <c r="M5540">
        <v>12771</v>
      </c>
      <c r="N5540">
        <v>331000000</v>
      </c>
    </row>
    <row r="5541" spans="1:14" x14ac:dyDescent="0.3">
      <c r="A5541" t="s">
        <v>7782</v>
      </c>
      <c r="B5541" t="s">
        <v>2187</v>
      </c>
      <c r="C5541" t="s">
        <v>2338</v>
      </c>
      <c r="D5541" t="s">
        <v>2438</v>
      </c>
      <c r="E5541" s="17">
        <v>44544</v>
      </c>
      <c r="F5541">
        <v>2041</v>
      </c>
      <c r="G5541">
        <v>158</v>
      </c>
      <c r="H5541">
        <v>2600</v>
      </c>
      <c r="I5541">
        <v>995636</v>
      </c>
      <c r="J5541">
        <v>48257</v>
      </c>
      <c r="K5541">
        <v>243395</v>
      </c>
      <c r="L5541">
        <v>22451</v>
      </c>
      <c r="M5541">
        <v>9944</v>
      </c>
      <c r="N5541">
        <v>83000000</v>
      </c>
    </row>
    <row r="5542" spans="1:14" x14ac:dyDescent="0.3">
      <c r="A5542" t="s">
        <v>7783</v>
      </c>
      <c r="B5542" t="s">
        <v>2190</v>
      </c>
      <c r="C5542" t="s">
        <v>2269</v>
      </c>
      <c r="D5542" t="s">
        <v>2270</v>
      </c>
      <c r="E5542" s="17">
        <v>43913</v>
      </c>
      <c r="F5542">
        <v>370</v>
      </c>
      <c r="G5542">
        <v>170</v>
      </c>
      <c r="H5542">
        <v>1725</v>
      </c>
      <c r="I5542">
        <v>996006</v>
      </c>
      <c r="J5542">
        <v>48427</v>
      </c>
      <c r="K5542">
        <v>245120</v>
      </c>
      <c r="L5542">
        <v>6290</v>
      </c>
      <c r="M5542">
        <v>16270</v>
      </c>
      <c r="N5542">
        <v>213000000</v>
      </c>
    </row>
    <row r="5543" spans="1:14" x14ac:dyDescent="0.3">
      <c r="A5543" t="s">
        <v>7784</v>
      </c>
      <c r="B5543" t="s">
        <v>2187</v>
      </c>
      <c r="C5543" t="s">
        <v>2188</v>
      </c>
      <c r="D5543" t="s">
        <v>2188</v>
      </c>
      <c r="E5543" s="17">
        <v>43955</v>
      </c>
      <c r="F5543">
        <v>2152</v>
      </c>
      <c r="G5543">
        <v>34</v>
      </c>
      <c r="H5543">
        <v>574</v>
      </c>
      <c r="I5543">
        <v>998158</v>
      </c>
      <c r="J5543">
        <v>48461</v>
      </c>
      <c r="K5543">
        <v>245694</v>
      </c>
      <c r="L5543">
        <v>36584</v>
      </c>
      <c r="M5543">
        <v>4039</v>
      </c>
      <c r="N5543">
        <v>83000000</v>
      </c>
    </row>
    <row r="5544" spans="1:14" x14ac:dyDescent="0.3">
      <c r="A5544" t="s">
        <v>7785</v>
      </c>
      <c r="B5544" t="s">
        <v>2211</v>
      </c>
      <c r="C5544" t="s">
        <v>2237</v>
      </c>
      <c r="D5544" t="s">
        <v>2238</v>
      </c>
      <c r="E5544" s="17">
        <v>44005</v>
      </c>
      <c r="F5544">
        <v>97</v>
      </c>
      <c r="G5544">
        <v>70</v>
      </c>
      <c r="H5544">
        <v>716</v>
      </c>
      <c r="I5544">
        <v>998255</v>
      </c>
      <c r="J5544">
        <v>48531</v>
      </c>
      <c r="K5544">
        <v>246410</v>
      </c>
      <c r="L5544">
        <v>1843</v>
      </c>
      <c r="M5544">
        <v>5232</v>
      </c>
      <c r="N5544">
        <v>331000000</v>
      </c>
    </row>
    <row r="5545" spans="1:14" x14ac:dyDescent="0.3">
      <c r="A5545" t="s">
        <v>7786</v>
      </c>
      <c r="B5545" t="s">
        <v>2187</v>
      </c>
      <c r="C5545" t="s">
        <v>2338</v>
      </c>
      <c r="D5545" t="s">
        <v>2438</v>
      </c>
      <c r="E5545" s="17">
        <v>43899</v>
      </c>
      <c r="F5545">
        <v>4191</v>
      </c>
      <c r="G5545">
        <v>93</v>
      </c>
      <c r="H5545">
        <v>3412</v>
      </c>
      <c r="I5545">
        <v>2446</v>
      </c>
      <c r="J5545">
        <v>48624</v>
      </c>
      <c r="K5545">
        <v>249822</v>
      </c>
      <c r="L5545">
        <v>79629</v>
      </c>
      <c r="M5545">
        <v>9698</v>
      </c>
      <c r="N5545">
        <v>83000000</v>
      </c>
    </row>
    <row r="5546" spans="1:14" x14ac:dyDescent="0.3">
      <c r="A5546" t="s">
        <v>7787</v>
      </c>
      <c r="B5546" t="s">
        <v>2187</v>
      </c>
      <c r="C5546" t="s">
        <v>2188</v>
      </c>
      <c r="D5546" t="s">
        <v>2188</v>
      </c>
      <c r="E5546" s="17">
        <v>43877</v>
      </c>
      <c r="F5546">
        <v>1948</v>
      </c>
      <c r="G5546">
        <v>3</v>
      </c>
      <c r="H5546">
        <v>4022</v>
      </c>
      <c r="I5546">
        <v>4394</v>
      </c>
      <c r="J5546">
        <v>48627</v>
      </c>
      <c r="K5546">
        <v>253844</v>
      </c>
      <c r="L5546">
        <v>29220</v>
      </c>
      <c r="M5546">
        <v>13925</v>
      </c>
      <c r="N5546">
        <v>83000000</v>
      </c>
    </row>
    <row r="5547" spans="1:14" x14ac:dyDescent="0.3">
      <c r="A5547" t="s">
        <v>7788</v>
      </c>
      <c r="B5547" t="s">
        <v>2194</v>
      </c>
      <c r="C5547" t="s">
        <v>2195</v>
      </c>
      <c r="D5547" t="s">
        <v>2296</v>
      </c>
      <c r="E5547" s="17">
        <v>44086</v>
      </c>
      <c r="F5547">
        <v>1495</v>
      </c>
      <c r="G5547">
        <v>50</v>
      </c>
      <c r="H5547">
        <v>2393</v>
      </c>
      <c r="I5547">
        <v>5889</v>
      </c>
      <c r="J5547">
        <v>48677</v>
      </c>
      <c r="K5547">
        <v>256237</v>
      </c>
      <c r="L5547">
        <v>10465</v>
      </c>
      <c r="M5547">
        <v>1068</v>
      </c>
      <c r="N5547">
        <v>1380000000</v>
      </c>
    </row>
    <row r="5548" spans="1:14" x14ac:dyDescent="0.3">
      <c r="A5548" t="s">
        <v>7789</v>
      </c>
      <c r="B5548" t="s">
        <v>2211</v>
      </c>
      <c r="C5548" t="s">
        <v>2237</v>
      </c>
      <c r="D5548" t="s">
        <v>2238</v>
      </c>
      <c r="E5548" s="17">
        <v>44557</v>
      </c>
      <c r="F5548">
        <v>2093</v>
      </c>
      <c r="G5548">
        <v>93</v>
      </c>
      <c r="H5548">
        <v>4080</v>
      </c>
      <c r="I5548">
        <v>7982</v>
      </c>
      <c r="J5548">
        <v>48770</v>
      </c>
      <c r="K5548">
        <v>260317</v>
      </c>
      <c r="L5548">
        <v>14651</v>
      </c>
      <c r="M5548">
        <v>10895</v>
      </c>
      <c r="N5548">
        <v>331000000</v>
      </c>
    </row>
    <row r="5549" spans="1:14" x14ac:dyDescent="0.3">
      <c r="A5549" t="s">
        <v>7790</v>
      </c>
      <c r="B5549" t="s">
        <v>2187</v>
      </c>
      <c r="C5549" t="s">
        <v>2255</v>
      </c>
      <c r="D5549" t="s">
        <v>2255</v>
      </c>
      <c r="E5549" s="17">
        <v>43860</v>
      </c>
      <c r="F5549">
        <v>2937</v>
      </c>
      <c r="G5549">
        <v>29</v>
      </c>
      <c r="H5549">
        <v>3062</v>
      </c>
      <c r="I5549">
        <v>10919</v>
      </c>
      <c r="J5549">
        <v>48799</v>
      </c>
      <c r="K5549">
        <v>263379</v>
      </c>
      <c r="L5549">
        <v>41118</v>
      </c>
      <c r="M5549">
        <v>15994</v>
      </c>
      <c r="N5549">
        <v>83000000</v>
      </c>
    </row>
    <row r="5550" spans="1:14" x14ac:dyDescent="0.3">
      <c r="A5550" t="s">
        <v>7791</v>
      </c>
      <c r="B5550" t="s">
        <v>2206</v>
      </c>
      <c r="C5550" t="s">
        <v>2207</v>
      </c>
      <c r="D5550" t="s">
        <v>2208</v>
      </c>
      <c r="E5550" s="17">
        <v>44111</v>
      </c>
      <c r="F5550">
        <v>2078</v>
      </c>
      <c r="G5550">
        <v>93</v>
      </c>
      <c r="H5550">
        <v>1012</v>
      </c>
      <c r="I5550">
        <v>12997</v>
      </c>
      <c r="J5550">
        <v>48892</v>
      </c>
      <c r="K5550">
        <v>264391</v>
      </c>
      <c r="L5550">
        <v>24936</v>
      </c>
      <c r="M5550">
        <v>3856</v>
      </c>
      <c r="N5550">
        <v>68000000</v>
      </c>
    </row>
    <row r="5551" spans="1:14" x14ac:dyDescent="0.3">
      <c r="A5551" t="s">
        <v>7792</v>
      </c>
      <c r="B5551" t="s">
        <v>2211</v>
      </c>
      <c r="C5551" t="s">
        <v>2245</v>
      </c>
      <c r="D5551" t="s">
        <v>2246</v>
      </c>
      <c r="E5551" s="17">
        <v>44067</v>
      </c>
      <c r="F5551">
        <v>2455</v>
      </c>
      <c r="G5551">
        <v>180</v>
      </c>
      <c r="H5551">
        <v>2360</v>
      </c>
      <c r="I5551">
        <v>15452</v>
      </c>
      <c r="J5551">
        <v>49072</v>
      </c>
      <c r="K5551">
        <v>266751</v>
      </c>
      <c r="L5551">
        <v>39280</v>
      </c>
      <c r="M5551">
        <v>18149</v>
      </c>
      <c r="N5551">
        <v>331000000</v>
      </c>
    </row>
    <row r="5552" spans="1:14" x14ac:dyDescent="0.3">
      <c r="A5552" t="s">
        <v>7793</v>
      </c>
      <c r="B5552" t="s">
        <v>2194</v>
      </c>
      <c r="C5552" t="s">
        <v>27</v>
      </c>
      <c r="D5552" t="s">
        <v>27</v>
      </c>
      <c r="E5552" s="17">
        <v>44078</v>
      </c>
      <c r="F5552">
        <v>3446</v>
      </c>
      <c r="G5552">
        <v>109</v>
      </c>
      <c r="H5552">
        <v>2133</v>
      </c>
      <c r="I5552">
        <v>18898</v>
      </c>
      <c r="J5552">
        <v>49181</v>
      </c>
      <c r="K5552">
        <v>268884</v>
      </c>
      <c r="L5552">
        <v>51690</v>
      </c>
      <c r="M5552">
        <v>6685</v>
      </c>
      <c r="N5552">
        <v>1380000000</v>
      </c>
    </row>
    <row r="5553" spans="1:14" x14ac:dyDescent="0.3">
      <c r="A5553" t="s">
        <v>7794</v>
      </c>
      <c r="B5553" t="s">
        <v>2190</v>
      </c>
      <c r="C5553" t="s">
        <v>2191</v>
      </c>
      <c r="D5553" t="s">
        <v>2285</v>
      </c>
      <c r="E5553" s="17">
        <v>44198</v>
      </c>
      <c r="F5553">
        <v>1405</v>
      </c>
      <c r="G5553">
        <v>73</v>
      </c>
      <c r="H5553">
        <v>1946</v>
      </c>
      <c r="I5553">
        <v>20303</v>
      </c>
      <c r="J5553">
        <v>49254</v>
      </c>
      <c r="K5553">
        <v>270830</v>
      </c>
      <c r="L5553">
        <v>16860</v>
      </c>
      <c r="M5553">
        <v>11025</v>
      </c>
      <c r="N5553">
        <v>213000000</v>
      </c>
    </row>
    <row r="5554" spans="1:14" x14ac:dyDescent="0.3">
      <c r="A5554" t="s">
        <v>7795</v>
      </c>
      <c r="B5554" t="s">
        <v>2187</v>
      </c>
      <c r="C5554" t="s">
        <v>2338</v>
      </c>
      <c r="D5554" t="s">
        <v>2438</v>
      </c>
      <c r="E5554" s="17">
        <v>44325</v>
      </c>
      <c r="F5554">
        <v>4811</v>
      </c>
      <c r="G5554">
        <v>141</v>
      </c>
      <c r="H5554">
        <v>3512</v>
      </c>
      <c r="I5554">
        <v>25114</v>
      </c>
      <c r="J5554">
        <v>49395</v>
      </c>
      <c r="K5554">
        <v>274342</v>
      </c>
      <c r="L5554">
        <v>28866</v>
      </c>
      <c r="M5554">
        <v>15331</v>
      </c>
      <c r="N5554">
        <v>83000000</v>
      </c>
    </row>
    <row r="5555" spans="1:14" x14ac:dyDescent="0.3">
      <c r="A5555" t="s">
        <v>7796</v>
      </c>
      <c r="B5555" t="s">
        <v>2206</v>
      </c>
      <c r="C5555" t="s">
        <v>2224</v>
      </c>
      <c r="D5555" t="s">
        <v>2225</v>
      </c>
      <c r="E5555" s="17">
        <v>43855</v>
      </c>
      <c r="F5555">
        <v>2691</v>
      </c>
      <c r="G5555">
        <v>163</v>
      </c>
      <c r="H5555">
        <v>1351</v>
      </c>
      <c r="I5555">
        <v>27805</v>
      </c>
      <c r="J5555">
        <v>49558</v>
      </c>
      <c r="K5555">
        <v>275693</v>
      </c>
      <c r="L5555">
        <v>48438</v>
      </c>
      <c r="M5555">
        <v>4571</v>
      </c>
      <c r="N5555">
        <v>68000000</v>
      </c>
    </row>
    <row r="5556" spans="1:14" x14ac:dyDescent="0.3">
      <c r="A5556" t="s">
        <v>7797</v>
      </c>
      <c r="B5556" t="s">
        <v>2194</v>
      </c>
      <c r="C5556" t="s">
        <v>2221</v>
      </c>
      <c r="D5556" t="s">
        <v>2222</v>
      </c>
      <c r="E5556" s="17">
        <v>44416</v>
      </c>
      <c r="F5556">
        <v>2745</v>
      </c>
      <c r="G5556">
        <v>86</v>
      </c>
      <c r="H5556">
        <v>2897</v>
      </c>
      <c r="I5556">
        <v>30550</v>
      </c>
      <c r="J5556">
        <v>49644</v>
      </c>
      <c r="K5556">
        <v>278590</v>
      </c>
      <c r="L5556">
        <v>13725</v>
      </c>
      <c r="M5556">
        <v>16955</v>
      </c>
      <c r="N5556">
        <v>1380000000</v>
      </c>
    </row>
    <row r="5557" spans="1:14" x14ac:dyDescent="0.3">
      <c r="A5557" t="s">
        <v>7798</v>
      </c>
      <c r="B5557" t="s">
        <v>2211</v>
      </c>
      <c r="C5557" t="s">
        <v>2237</v>
      </c>
      <c r="D5557" t="s">
        <v>2250</v>
      </c>
      <c r="E5557" s="17">
        <v>44548</v>
      </c>
      <c r="F5557">
        <v>972</v>
      </c>
      <c r="G5557">
        <v>139</v>
      </c>
      <c r="H5557">
        <v>3075</v>
      </c>
      <c r="I5557">
        <v>31522</v>
      </c>
      <c r="J5557">
        <v>49783</v>
      </c>
      <c r="K5557">
        <v>281665</v>
      </c>
      <c r="L5557">
        <v>4860</v>
      </c>
      <c r="M5557">
        <v>16378</v>
      </c>
      <c r="N5557">
        <v>331000000</v>
      </c>
    </row>
    <row r="5558" spans="1:14" x14ac:dyDescent="0.3">
      <c r="A5558" t="s">
        <v>7799</v>
      </c>
      <c r="B5558" t="s">
        <v>2187</v>
      </c>
      <c r="C5558" t="s">
        <v>2338</v>
      </c>
      <c r="D5558" t="s">
        <v>2438</v>
      </c>
      <c r="E5558" s="17">
        <v>44320</v>
      </c>
      <c r="F5558">
        <v>2748</v>
      </c>
      <c r="G5558">
        <v>75</v>
      </c>
      <c r="H5558">
        <v>3904</v>
      </c>
      <c r="I5558">
        <v>34270</v>
      </c>
      <c r="J5558">
        <v>49858</v>
      </c>
      <c r="K5558">
        <v>285569</v>
      </c>
      <c r="L5558">
        <v>41220</v>
      </c>
      <c r="M5558">
        <v>19609</v>
      </c>
      <c r="N5558">
        <v>83000000</v>
      </c>
    </row>
    <row r="5559" spans="1:14" x14ac:dyDescent="0.3">
      <c r="A5559" t="s">
        <v>7800</v>
      </c>
      <c r="B5559" t="s">
        <v>2194</v>
      </c>
      <c r="C5559" t="s">
        <v>2221</v>
      </c>
      <c r="D5559" t="s">
        <v>2222</v>
      </c>
      <c r="E5559" s="17">
        <v>44324</v>
      </c>
      <c r="F5559">
        <v>1512</v>
      </c>
      <c r="G5559">
        <v>161</v>
      </c>
      <c r="H5559">
        <v>3255</v>
      </c>
      <c r="I5559">
        <v>35782</v>
      </c>
      <c r="J5559">
        <v>50019</v>
      </c>
      <c r="K5559">
        <v>288824</v>
      </c>
      <c r="L5559">
        <v>7560</v>
      </c>
      <c r="M5559">
        <v>12936</v>
      </c>
      <c r="N5559">
        <v>1380000000</v>
      </c>
    </row>
    <row r="5560" spans="1:14" x14ac:dyDescent="0.3">
      <c r="A5560" t="s">
        <v>7801</v>
      </c>
      <c r="B5560" t="s">
        <v>2194</v>
      </c>
      <c r="C5560" t="s">
        <v>2221</v>
      </c>
      <c r="D5560" t="s">
        <v>2222</v>
      </c>
      <c r="E5560" s="17">
        <v>44144</v>
      </c>
      <c r="F5560">
        <v>2923</v>
      </c>
      <c r="G5560">
        <v>25</v>
      </c>
      <c r="H5560">
        <v>2347</v>
      </c>
      <c r="I5560">
        <v>38705</v>
      </c>
      <c r="J5560">
        <v>50044</v>
      </c>
      <c r="K5560">
        <v>291171</v>
      </c>
      <c r="L5560">
        <v>20461</v>
      </c>
      <c r="M5560">
        <v>4561</v>
      </c>
      <c r="N5560">
        <v>1380000000</v>
      </c>
    </row>
    <row r="5561" spans="1:14" x14ac:dyDescent="0.3">
      <c r="A5561" t="s">
        <v>7802</v>
      </c>
      <c r="B5561" t="s">
        <v>2206</v>
      </c>
      <c r="C5561" t="s">
        <v>2207</v>
      </c>
      <c r="D5561" t="s">
        <v>2263</v>
      </c>
      <c r="E5561" s="17">
        <v>44436</v>
      </c>
      <c r="F5561">
        <v>808</v>
      </c>
      <c r="G5561">
        <v>133</v>
      </c>
      <c r="H5561">
        <v>527</v>
      </c>
      <c r="I5561">
        <v>39513</v>
      </c>
      <c r="J5561">
        <v>177</v>
      </c>
      <c r="K5561">
        <v>291698</v>
      </c>
      <c r="L5561">
        <v>4040</v>
      </c>
      <c r="M5561">
        <v>224</v>
      </c>
      <c r="N5561">
        <v>68000000</v>
      </c>
    </row>
    <row r="5562" spans="1:14" x14ac:dyDescent="0.3">
      <c r="A5562" t="s">
        <v>7803</v>
      </c>
      <c r="B5562" t="s">
        <v>2190</v>
      </c>
      <c r="C5562" t="s">
        <v>2191</v>
      </c>
      <c r="D5562" t="s">
        <v>2192</v>
      </c>
      <c r="E5562" s="17">
        <v>44205</v>
      </c>
      <c r="F5562">
        <v>4694</v>
      </c>
      <c r="G5562">
        <v>100</v>
      </c>
      <c r="H5562">
        <v>2653</v>
      </c>
      <c r="I5562">
        <v>44207</v>
      </c>
      <c r="J5562">
        <v>277</v>
      </c>
      <c r="K5562">
        <v>294351</v>
      </c>
      <c r="L5562">
        <v>56328</v>
      </c>
      <c r="M5562">
        <v>11208</v>
      </c>
      <c r="N5562">
        <v>213000000</v>
      </c>
    </row>
    <row r="5563" spans="1:14" x14ac:dyDescent="0.3">
      <c r="A5563" t="s">
        <v>7804</v>
      </c>
      <c r="B5563" t="s">
        <v>2190</v>
      </c>
      <c r="C5563" t="s">
        <v>2269</v>
      </c>
      <c r="D5563" t="s">
        <v>2270</v>
      </c>
      <c r="E5563" s="17">
        <v>44469</v>
      </c>
      <c r="F5563">
        <v>4230</v>
      </c>
      <c r="G5563">
        <v>114</v>
      </c>
      <c r="H5563">
        <v>2974</v>
      </c>
      <c r="I5563">
        <v>48437</v>
      </c>
      <c r="J5563">
        <v>391</v>
      </c>
      <c r="K5563">
        <v>297325</v>
      </c>
      <c r="L5563">
        <v>50760</v>
      </c>
      <c r="M5563">
        <v>15019</v>
      </c>
      <c r="N5563">
        <v>213000000</v>
      </c>
    </row>
    <row r="5564" spans="1:14" x14ac:dyDescent="0.3">
      <c r="A5564" t="s">
        <v>7805</v>
      </c>
      <c r="B5564" t="s">
        <v>2190</v>
      </c>
      <c r="C5564" t="s">
        <v>2198</v>
      </c>
      <c r="D5564" t="s">
        <v>2199</v>
      </c>
      <c r="E5564" s="17">
        <v>43855</v>
      </c>
      <c r="F5564">
        <v>327</v>
      </c>
      <c r="G5564">
        <v>180</v>
      </c>
      <c r="H5564">
        <v>2696</v>
      </c>
      <c r="I5564">
        <v>48764</v>
      </c>
      <c r="J5564">
        <v>571</v>
      </c>
      <c r="K5564">
        <v>300021</v>
      </c>
      <c r="L5564">
        <v>4251</v>
      </c>
      <c r="M5564">
        <v>5673</v>
      </c>
      <c r="N5564">
        <v>213000000</v>
      </c>
    </row>
    <row r="5565" spans="1:14" x14ac:dyDescent="0.3">
      <c r="A5565" t="s">
        <v>7806</v>
      </c>
      <c r="B5565" t="s">
        <v>2211</v>
      </c>
      <c r="C5565" t="s">
        <v>2245</v>
      </c>
      <c r="D5565" t="s">
        <v>2246</v>
      </c>
      <c r="E5565" s="17">
        <v>44164</v>
      </c>
      <c r="F5565">
        <v>4294</v>
      </c>
      <c r="G5565">
        <v>142</v>
      </c>
      <c r="H5565">
        <v>1281</v>
      </c>
      <c r="I5565">
        <v>53058</v>
      </c>
      <c r="J5565">
        <v>713</v>
      </c>
      <c r="K5565">
        <v>301302</v>
      </c>
      <c r="L5565">
        <v>34352</v>
      </c>
      <c r="M5565">
        <v>19912</v>
      </c>
      <c r="N5565">
        <v>331000000</v>
      </c>
    </row>
    <row r="5566" spans="1:14" x14ac:dyDescent="0.3">
      <c r="A5566" t="s">
        <v>7807</v>
      </c>
      <c r="B5566" t="s">
        <v>2194</v>
      </c>
      <c r="C5566" t="s">
        <v>27</v>
      </c>
      <c r="D5566" t="s">
        <v>27</v>
      </c>
      <c r="E5566" s="17">
        <v>44185</v>
      </c>
      <c r="F5566">
        <v>682</v>
      </c>
      <c r="G5566">
        <v>105</v>
      </c>
      <c r="H5566">
        <v>4650</v>
      </c>
      <c r="I5566">
        <v>53740</v>
      </c>
      <c r="J5566">
        <v>818</v>
      </c>
      <c r="K5566">
        <v>305952</v>
      </c>
      <c r="L5566">
        <v>8184</v>
      </c>
      <c r="M5566">
        <v>14834</v>
      </c>
      <c r="N5566">
        <v>1380000000</v>
      </c>
    </row>
    <row r="5567" spans="1:14" x14ac:dyDescent="0.3">
      <c r="A5567" t="s">
        <v>7808</v>
      </c>
      <c r="B5567" t="s">
        <v>2211</v>
      </c>
      <c r="C5567" t="s">
        <v>2212</v>
      </c>
      <c r="D5567" t="s">
        <v>2213</v>
      </c>
      <c r="E5567" s="17">
        <v>43946</v>
      </c>
      <c r="F5567">
        <v>3331</v>
      </c>
      <c r="G5567">
        <v>102</v>
      </c>
      <c r="H5567">
        <v>3279</v>
      </c>
      <c r="I5567">
        <v>57071</v>
      </c>
      <c r="J5567">
        <v>920</v>
      </c>
      <c r="K5567">
        <v>309231</v>
      </c>
      <c r="L5567">
        <v>36641</v>
      </c>
      <c r="M5567">
        <v>1897</v>
      </c>
      <c r="N5567">
        <v>331000000</v>
      </c>
    </row>
    <row r="5568" spans="1:14" x14ac:dyDescent="0.3">
      <c r="A5568" t="s">
        <v>7809</v>
      </c>
      <c r="B5568" t="s">
        <v>2194</v>
      </c>
      <c r="C5568" t="s">
        <v>27</v>
      </c>
      <c r="D5568" t="s">
        <v>27</v>
      </c>
      <c r="E5568" s="17">
        <v>43878</v>
      </c>
      <c r="F5568">
        <v>123</v>
      </c>
      <c r="G5568">
        <v>146</v>
      </c>
      <c r="H5568">
        <v>4016</v>
      </c>
      <c r="I5568">
        <v>57194</v>
      </c>
      <c r="J5568">
        <v>1066</v>
      </c>
      <c r="K5568">
        <v>313247</v>
      </c>
      <c r="L5568">
        <v>984</v>
      </c>
      <c r="M5568">
        <v>2849</v>
      </c>
      <c r="N5568">
        <v>1380000000</v>
      </c>
    </row>
    <row r="5569" spans="1:14" x14ac:dyDescent="0.3">
      <c r="A5569" t="s">
        <v>7810</v>
      </c>
      <c r="B5569" t="s">
        <v>2206</v>
      </c>
      <c r="C5569" t="s">
        <v>2207</v>
      </c>
      <c r="D5569" t="s">
        <v>2263</v>
      </c>
      <c r="E5569" s="17">
        <v>43929</v>
      </c>
      <c r="F5569">
        <v>753</v>
      </c>
      <c r="G5569">
        <v>103</v>
      </c>
      <c r="H5569">
        <v>4826</v>
      </c>
      <c r="I5569">
        <v>57947</v>
      </c>
      <c r="J5569">
        <v>1169</v>
      </c>
      <c r="K5569">
        <v>318073</v>
      </c>
      <c r="L5569">
        <v>3765</v>
      </c>
      <c r="M5569">
        <v>741</v>
      </c>
      <c r="N5569">
        <v>68000000</v>
      </c>
    </row>
    <row r="5570" spans="1:14" x14ac:dyDescent="0.3">
      <c r="A5570" t="s">
        <v>7811</v>
      </c>
      <c r="B5570" t="s">
        <v>2206</v>
      </c>
      <c r="C5570" t="s">
        <v>2224</v>
      </c>
      <c r="D5570" t="s">
        <v>2225</v>
      </c>
      <c r="E5570" s="17">
        <v>44289</v>
      </c>
      <c r="F5570">
        <v>1606</v>
      </c>
      <c r="G5570">
        <v>174</v>
      </c>
      <c r="H5570">
        <v>3294</v>
      </c>
      <c r="I5570">
        <v>59553</v>
      </c>
      <c r="J5570">
        <v>1343</v>
      </c>
      <c r="K5570">
        <v>321367</v>
      </c>
      <c r="L5570">
        <v>25696</v>
      </c>
      <c r="M5570">
        <v>10133</v>
      </c>
      <c r="N5570">
        <v>68000000</v>
      </c>
    </row>
    <row r="5571" spans="1:14" x14ac:dyDescent="0.3">
      <c r="A5571" t="s">
        <v>7812</v>
      </c>
      <c r="B5571" t="s">
        <v>2211</v>
      </c>
      <c r="C5571" t="s">
        <v>2245</v>
      </c>
      <c r="D5571" t="s">
        <v>2246</v>
      </c>
      <c r="E5571" s="17">
        <v>44353</v>
      </c>
      <c r="F5571">
        <v>3578</v>
      </c>
      <c r="G5571">
        <v>76</v>
      </c>
      <c r="H5571">
        <v>3936</v>
      </c>
      <c r="I5571">
        <v>63131</v>
      </c>
      <c r="J5571">
        <v>1419</v>
      </c>
      <c r="K5571">
        <v>325303</v>
      </c>
      <c r="L5571">
        <v>53670</v>
      </c>
      <c r="M5571">
        <v>8900</v>
      </c>
      <c r="N5571">
        <v>331000000</v>
      </c>
    </row>
    <row r="5572" spans="1:14" x14ac:dyDescent="0.3">
      <c r="A5572" t="s">
        <v>7813</v>
      </c>
      <c r="B5572" t="s">
        <v>2211</v>
      </c>
      <c r="C5572" t="s">
        <v>2241</v>
      </c>
      <c r="D5572" t="s">
        <v>2242</v>
      </c>
      <c r="E5572" s="17">
        <v>44427</v>
      </c>
      <c r="F5572">
        <v>4666</v>
      </c>
      <c r="G5572">
        <v>94</v>
      </c>
      <c r="H5572">
        <v>1044</v>
      </c>
      <c r="I5572">
        <v>67797</v>
      </c>
      <c r="J5572">
        <v>1513</v>
      </c>
      <c r="K5572">
        <v>326347</v>
      </c>
      <c r="L5572">
        <v>79322</v>
      </c>
      <c r="M5572">
        <v>12480</v>
      </c>
      <c r="N5572">
        <v>331000000</v>
      </c>
    </row>
    <row r="5573" spans="1:14" x14ac:dyDescent="0.3">
      <c r="A5573" t="s">
        <v>7814</v>
      </c>
      <c r="B5573" t="s">
        <v>2206</v>
      </c>
      <c r="C5573" t="s">
        <v>2232</v>
      </c>
      <c r="D5573" t="s">
        <v>2326</v>
      </c>
      <c r="E5573" s="17">
        <v>44235</v>
      </c>
      <c r="F5573">
        <v>1468</v>
      </c>
      <c r="G5573">
        <v>188</v>
      </c>
      <c r="H5573">
        <v>3439</v>
      </c>
      <c r="I5573">
        <v>69265</v>
      </c>
      <c r="J5573">
        <v>1701</v>
      </c>
      <c r="K5573">
        <v>329786</v>
      </c>
      <c r="L5573">
        <v>10276</v>
      </c>
      <c r="M5573">
        <v>8345</v>
      </c>
      <c r="N5573">
        <v>68000000</v>
      </c>
    </row>
    <row r="5574" spans="1:14" x14ac:dyDescent="0.3">
      <c r="A5574" t="s">
        <v>7815</v>
      </c>
      <c r="B5574" t="s">
        <v>2187</v>
      </c>
      <c r="C5574" t="s">
        <v>2188</v>
      </c>
      <c r="D5574" t="s">
        <v>2188</v>
      </c>
      <c r="E5574" s="17">
        <v>44044</v>
      </c>
      <c r="F5574">
        <v>2845</v>
      </c>
      <c r="G5574">
        <v>106</v>
      </c>
      <c r="H5574">
        <v>312</v>
      </c>
      <c r="I5574">
        <v>72110</v>
      </c>
      <c r="J5574">
        <v>1807</v>
      </c>
      <c r="K5574">
        <v>330098</v>
      </c>
      <c r="L5574">
        <v>34140</v>
      </c>
      <c r="M5574">
        <v>8657</v>
      </c>
      <c r="N5574">
        <v>83000000</v>
      </c>
    </row>
    <row r="5575" spans="1:14" x14ac:dyDescent="0.3">
      <c r="A5575" t="s">
        <v>7816</v>
      </c>
      <c r="B5575" t="s">
        <v>2190</v>
      </c>
      <c r="C5575" t="s">
        <v>2252</v>
      </c>
      <c r="D5575" t="s">
        <v>2253</v>
      </c>
      <c r="E5575" s="17">
        <v>44515</v>
      </c>
      <c r="F5575">
        <v>2938</v>
      </c>
      <c r="G5575">
        <v>111</v>
      </c>
      <c r="H5575">
        <v>315</v>
      </c>
      <c r="I5575">
        <v>75048</v>
      </c>
      <c r="J5575">
        <v>1918</v>
      </c>
      <c r="K5575">
        <v>330413</v>
      </c>
      <c r="L5575">
        <v>35256</v>
      </c>
      <c r="M5575">
        <v>8758</v>
      </c>
      <c r="N5575">
        <v>213000000</v>
      </c>
    </row>
    <row r="5576" spans="1:14" x14ac:dyDescent="0.3">
      <c r="A5576" t="s">
        <v>7817</v>
      </c>
      <c r="B5576" t="s">
        <v>2190</v>
      </c>
      <c r="C5576" t="s">
        <v>2252</v>
      </c>
      <c r="D5576" t="s">
        <v>2253</v>
      </c>
      <c r="E5576" s="17">
        <v>44333</v>
      </c>
      <c r="F5576">
        <v>1926</v>
      </c>
      <c r="G5576">
        <v>51</v>
      </c>
      <c r="H5576">
        <v>2450</v>
      </c>
      <c r="I5576">
        <v>76974</v>
      </c>
      <c r="J5576">
        <v>1969</v>
      </c>
      <c r="K5576">
        <v>332863</v>
      </c>
      <c r="L5576">
        <v>30816</v>
      </c>
      <c r="M5576">
        <v>4057</v>
      </c>
      <c r="N5576">
        <v>213000000</v>
      </c>
    </row>
    <row r="5577" spans="1:14" x14ac:dyDescent="0.3">
      <c r="A5577" t="s">
        <v>7818</v>
      </c>
      <c r="B5577" t="s">
        <v>2206</v>
      </c>
      <c r="C5577" t="s">
        <v>2257</v>
      </c>
      <c r="D5577" t="s">
        <v>2258</v>
      </c>
      <c r="E5577" s="17">
        <v>44551</v>
      </c>
      <c r="F5577">
        <v>2427</v>
      </c>
      <c r="G5577">
        <v>17</v>
      </c>
      <c r="H5577">
        <v>1890</v>
      </c>
      <c r="I5577">
        <v>79401</v>
      </c>
      <c r="J5577">
        <v>1986</v>
      </c>
      <c r="K5577">
        <v>334753</v>
      </c>
      <c r="L5577">
        <v>14562</v>
      </c>
      <c r="M5577">
        <v>2814</v>
      </c>
      <c r="N5577">
        <v>68000000</v>
      </c>
    </row>
    <row r="5578" spans="1:14" x14ac:dyDescent="0.3">
      <c r="A5578" t="s">
        <v>7819</v>
      </c>
      <c r="B5578" t="s">
        <v>2190</v>
      </c>
      <c r="C5578" t="s">
        <v>2198</v>
      </c>
      <c r="D5578" t="s">
        <v>2199</v>
      </c>
      <c r="E5578" s="17">
        <v>44278</v>
      </c>
      <c r="F5578">
        <v>164</v>
      </c>
      <c r="G5578">
        <v>187</v>
      </c>
      <c r="H5578">
        <v>3618</v>
      </c>
      <c r="I5578">
        <v>79565</v>
      </c>
      <c r="J5578">
        <v>2173</v>
      </c>
      <c r="K5578">
        <v>338371</v>
      </c>
      <c r="L5578">
        <v>1804</v>
      </c>
      <c r="M5578">
        <v>15374</v>
      </c>
      <c r="N5578">
        <v>213000000</v>
      </c>
    </row>
    <row r="5579" spans="1:14" x14ac:dyDescent="0.3">
      <c r="A5579" t="s">
        <v>7820</v>
      </c>
      <c r="B5579" t="s">
        <v>2187</v>
      </c>
      <c r="C5579" t="s">
        <v>2338</v>
      </c>
      <c r="D5579" t="s">
        <v>2438</v>
      </c>
      <c r="E5579" s="17">
        <v>44406</v>
      </c>
      <c r="F5579">
        <v>1509</v>
      </c>
      <c r="G5579">
        <v>174</v>
      </c>
      <c r="H5579">
        <v>4221</v>
      </c>
      <c r="I5579">
        <v>81074</v>
      </c>
      <c r="J5579">
        <v>2347</v>
      </c>
      <c r="K5579">
        <v>342592</v>
      </c>
      <c r="L5579">
        <v>7545</v>
      </c>
      <c r="M5579">
        <v>5569</v>
      </c>
      <c r="N5579">
        <v>83000000</v>
      </c>
    </row>
    <row r="5580" spans="1:14" x14ac:dyDescent="0.3">
      <c r="A5580" t="s">
        <v>7821</v>
      </c>
      <c r="B5580" t="s">
        <v>2187</v>
      </c>
      <c r="C5580" t="s">
        <v>2255</v>
      </c>
      <c r="D5580" t="s">
        <v>2255</v>
      </c>
      <c r="E5580" s="17">
        <v>44088</v>
      </c>
      <c r="F5580">
        <v>4710</v>
      </c>
      <c r="G5580">
        <v>56</v>
      </c>
      <c r="H5580">
        <v>4000</v>
      </c>
      <c r="I5580">
        <v>85784</v>
      </c>
      <c r="J5580">
        <v>2403</v>
      </c>
      <c r="K5580">
        <v>346592</v>
      </c>
      <c r="L5580">
        <v>37680</v>
      </c>
      <c r="M5580">
        <v>16052</v>
      </c>
      <c r="N5580">
        <v>83000000</v>
      </c>
    </row>
    <row r="5581" spans="1:14" x14ac:dyDescent="0.3">
      <c r="A5581" t="s">
        <v>7822</v>
      </c>
      <c r="B5581" t="s">
        <v>2194</v>
      </c>
      <c r="C5581" t="s">
        <v>27</v>
      </c>
      <c r="D5581" t="s">
        <v>27</v>
      </c>
      <c r="E5581" s="17">
        <v>43951</v>
      </c>
      <c r="F5581">
        <v>4092</v>
      </c>
      <c r="G5581">
        <v>32</v>
      </c>
      <c r="H5581">
        <v>495</v>
      </c>
      <c r="I5581">
        <v>89876</v>
      </c>
      <c r="J5581">
        <v>2435</v>
      </c>
      <c r="K5581">
        <v>347087</v>
      </c>
      <c r="L5581">
        <v>73656</v>
      </c>
      <c r="M5581">
        <v>8202</v>
      </c>
      <c r="N5581">
        <v>1380000000</v>
      </c>
    </row>
    <row r="5582" spans="1:14" x14ac:dyDescent="0.3">
      <c r="A5582" t="s">
        <v>7823</v>
      </c>
      <c r="B5582" t="s">
        <v>2211</v>
      </c>
      <c r="C5582" t="s">
        <v>2241</v>
      </c>
      <c r="D5582" t="s">
        <v>2242</v>
      </c>
      <c r="E5582" s="17">
        <v>43884</v>
      </c>
      <c r="F5582">
        <v>2810</v>
      </c>
      <c r="G5582">
        <v>103</v>
      </c>
      <c r="H5582">
        <v>980</v>
      </c>
      <c r="I5582">
        <v>92686</v>
      </c>
      <c r="J5582">
        <v>2538</v>
      </c>
      <c r="K5582">
        <v>348067</v>
      </c>
      <c r="L5582">
        <v>50580</v>
      </c>
      <c r="M5582">
        <v>12857</v>
      </c>
      <c r="N5582">
        <v>331000000</v>
      </c>
    </row>
    <row r="5583" spans="1:14" x14ac:dyDescent="0.3">
      <c r="A5583" t="s">
        <v>7824</v>
      </c>
      <c r="B5583" t="s">
        <v>2190</v>
      </c>
      <c r="C5583" t="s">
        <v>2191</v>
      </c>
      <c r="D5583" t="s">
        <v>2285</v>
      </c>
      <c r="E5583" s="17">
        <v>44161</v>
      </c>
      <c r="F5583">
        <v>1200</v>
      </c>
      <c r="G5583">
        <v>159</v>
      </c>
      <c r="H5583">
        <v>4839</v>
      </c>
      <c r="I5583">
        <v>93886</v>
      </c>
      <c r="J5583">
        <v>2697</v>
      </c>
      <c r="K5583">
        <v>352906</v>
      </c>
      <c r="L5583">
        <v>22800</v>
      </c>
      <c r="M5583">
        <v>17388</v>
      </c>
      <c r="N5583">
        <v>213000000</v>
      </c>
    </row>
    <row r="5584" spans="1:14" x14ac:dyDescent="0.3">
      <c r="A5584" t="s">
        <v>7825</v>
      </c>
      <c r="B5584" t="s">
        <v>2187</v>
      </c>
      <c r="C5584" t="s">
        <v>2255</v>
      </c>
      <c r="D5584" t="s">
        <v>2255</v>
      </c>
      <c r="E5584" s="17">
        <v>44071</v>
      </c>
      <c r="F5584">
        <v>3281</v>
      </c>
      <c r="G5584">
        <v>131</v>
      </c>
      <c r="H5584">
        <v>4795</v>
      </c>
      <c r="I5584">
        <v>97167</v>
      </c>
      <c r="J5584">
        <v>2828</v>
      </c>
      <c r="K5584">
        <v>357701</v>
      </c>
      <c r="L5584">
        <v>36091</v>
      </c>
      <c r="M5584">
        <v>12243</v>
      </c>
      <c r="N5584">
        <v>83000000</v>
      </c>
    </row>
    <row r="5585" spans="1:14" x14ac:dyDescent="0.3">
      <c r="A5585" t="s">
        <v>7826</v>
      </c>
      <c r="B5585" t="s">
        <v>2211</v>
      </c>
      <c r="C5585" t="s">
        <v>2212</v>
      </c>
      <c r="D5585" t="s">
        <v>2213</v>
      </c>
      <c r="E5585" s="17">
        <v>44360</v>
      </c>
      <c r="F5585">
        <v>618</v>
      </c>
      <c r="G5585">
        <v>168</v>
      </c>
      <c r="H5585">
        <v>2028</v>
      </c>
      <c r="I5585">
        <v>97785</v>
      </c>
      <c r="J5585">
        <v>2996</v>
      </c>
      <c r="K5585">
        <v>359729</v>
      </c>
      <c r="L5585">
        <v>4944</v>
      </c>
      <c r="M5585">
        <v>4905</v>
      </c>
      <c r="N5585">
        <v>331000000</v>
      </c>
    </row>
    <row r="5586" spans="1:14" x14ac:dyDescent="0.3">
      <c r="A5586" t="s">
        <v>7827</v>
      </c>
      <c r="B5586" t="s">
        <v>2211</v>
      </c>
      <c r="C5586" t="s">
        <v>2241</v>
      </c>
      <c r="D5586" t="s">
        <v>2242</v>
      </c>
      <c r="E5586" s="17">
        <v>44313</v>
      </c>
      <c r="F5586">
        <v>2712</v>
      </c>
      <c r="G5586">
        <v>18</v>
      </c>
      <c r="H5586">
        <v>2092</v>
      </c>
      <c r="I5586">
        <v>100497</v>
      </c>
      <c r="J5586">
        <v>3014</v>
      </c>
      <c r="K5586">
        <v>361821</v>
      </c>
      <c r="L5586">
        <v>21696</v>
      </c>
      <c r="M5586">
        <v>4944</v>
      </c>
      <c r="N5586">
        <v>331000000</v>
      </c>
    </row>
    <row r="5587" spans="1:14" x14ac:dyDescent="0.3">
      <c r="A5587" t="s">
        <v>7828</v>
      </c>
      <c r="B5587" t="s">
        <v>2194</v>
      </c>
      <c r="C5587" t="s">
        <v>2204</v>
      </c>
      <c r="D5587" t="s">
        <v>2235</v>
      </c>
      <c r="E5587" s="17">
        <v>44017</v>
      </c>
      <c r="F5587">
        <v>4954</v>
      </c>
      <c r="G5587">
        <v>6</v>
      </c>
      <c r="H5587">
        <v>4931</v>
      </c>
      <c r="I5587">
        <v>105451</v>
      </c>
      <c r="J5587">
        <v>3020</v>
      </c>
      <c r="K5587">
        <v>366752</v>
      </c>
      <c r="L5587">
        <v>89172</v>
      </c>
      <c r="M5587">
        <v>14532</v>
      </c>
      <c r="N5587">
        <v>1380000000</v>
      </c>
    </row>
    <row r="5588" spans="1:14" x14ac:dyDescent="0.3">
      <c r="A5588" t="s">
        <v>7829</v>
      </c>
      <c r="B5588" t="s">
        <v>2211</v>
      </c>
      <c r="C5588" t="s">
        <v>2241</v>
      </c>
      <c r="D5588" t="s">
        <v>2261</v>
      </c>
      <c r="E5588" s="17">
        <v>44486</v>
      </c>
      <c r="F5588">
        <v>3723</v>
      </c>
      <c r="G5588">
        <v>25</v>
      </c>
      <c r="H5588">
        <v>2907</v>
      </c>
      <c r="I5588">
        <v>109174</v>
      </c>
      <c r="J5588">
        <v>3045</v>
      </c>
      <c r="K5588">
        <v>369659</v>
      </c>
      <c r="L5588">
        <v>70737</v>
      </c>
      <c r="M5588">
        <v>6304</v>
      </c>
      <c r="N5588">
        <v>331000000</v>
      </c>
    </row>
    <row r="5589" spans="1:14" x14ac:dyDescent="0.3">
      <c r="A5589" t="s">
        <v>7830</v>
      </c>
      <c r="B5589" t="s">
        <v>2211</v>
      </c>
      <c r="C5589" t="s">
        <v>2241</v>
      </c>
      <c r="D5589" t="s">
        <v>2242</v>
      </c>
      <c r="E5589" s="17">
        <v>44092</v>
      </c>
      <c r="F5589">
        <v>1686</v>
      </c>
      <c r="G5589">
        <v>86</v>
      </c>
      <c r="H5589">
        <v>3143</v>
      </c>
      <c r="I5589">
        <v>110860</v>
      </c>
      <c r="J5589">
        <v>3131</v>
      </c>
      <c r="K5589">
        <v>372802</v>
      </c>
      <c r="L5589">
        <v>25290</v>
      </c>
      <c r="M5589">
        <v>498</v>
      </c>
      <c r="N5589">
        <v>331000000</v>
      </c>
    </row>
    <row r="5590" spans="1:14" x14ac:dyDescent="0.3">
      <c r="A5590" t="s">
        <v>7831</v>
      </c>
      <c r="B5590" t="s">
        <v>2206</v>
      </c>
      <c r="C5590" t="s">
        <v>2257</v>
      </c>
      <c r="D5590" t="s">
        <v>2290</v>
      </c>
      <c r="E5590" s="17">
        <v>44194</v>
      </c>
      <c r="F5590">
        <v>1606</v>
      </c>
      <c r="G5590">
        <v>97</v>
      </c>
      <c r="H5590">
        <v>727</v>
      </c>
      <c r="I5590">
        <v>112466</v>
      </c>
      <c r="J5590">
        <v>3228</v>
      </c>
      <c r="K5590">
        <v>373529</v>
      </c>
      <c r="L5590">
        <v>17666</v>
      </c>
      <c r="M5590">
        <v>6315</v>
      </c>
      <c r="N5590">
        <v>68000000</v>
      </c>
    </row>
    <row r="5591" spans="1:14" x14ac:dyDescent="0.3">
      <c r="A5591" t="s">
        <v>7832</v>
      </c>
      <c r="B5591" t="s">
        <v>2194</v>
      </c>
      <c r="C5591" t="s">
        <v>2204</v>
      </c>
      <c r="D5591" t="s">
        <v>2235</v>
      </c>
      <c r="E5591" s="17">
        <v>44321</v>
      </c>
      <c r="F5591">
        <v>4732</v>
      </c>
      <c r="G5591">
        <v>178</v>
      </c>
      <c r="H5591">
        <v>4193</v>
      </c>
      <c r="I5591">
        <v>117198</v>
      </c>
      <c r="J5591">
        <v>3406</v>
      </c>
      <c r="K5591">
        <v>377722</v>
      </c>
      <c r="L5591">
        <v>23660</v>
      </c>
      <c r="M5591">
        <v>7000</v>
      </c>
      <c r="N5591">
        <v>1380000000</v>
      </c>
    </row>
    <row r="5592" spans="1:14" x14ac:dyDescent="0.3">
      <c r="A5592" t="s">
        <v>7833</v>
      </c>
      <c r="B5592" t="s">
        <v>2194</v>
      </c>
      <c r="C5592" t="s">
        <v>27</v>
      </c>
      <c r="D5592" t="s">
        <v>27</v>
      </c>
      <c r="E5592" s="17">
        <v>44261</v>
      </c>
      <c r="F5592">
        <v>3932</v>
      </c>
      <c r="G5592">
        <v>183</v>
      </c>
      <c r="H5592">
        <v>1467</v>
      </c>
      <c r="I5592">
        <v>121130</v>
      </c>
      <c r="J5592">
        <v>3589</v>
      </c>
      <c r="K5592">
        <v>379189</v>
      </c>
      <c r="L5592">
        <v>35388</v>
      </c>
      <c r="M5592">
        <v>11214</v>
      </c>
      <c r="N5592">
        <v>1380000000</v>
      </c>
    </row>
    <row r="5593" spans="1:14" x14ac:dyDescent="0.3">
      <c r="A5593" t="s">
        <v>7834</v>
      </c>
      <c r="B5593" t="s">
        <v>2190</v>
      </c>
      <c r="C5593" t="s">
        <v>2191</v>
      </c>
      <c r="D5593" t="s">
        <v>2285</v>
      </c>
      <c r="E5593" s="17">
        <v>44069</v>
      </c>
      <c r="F5593">
        <v>3892</v>
      </c>
      <c r="G5593">
        <v>198</v>
      </c>
      <c r="H5593">
        <v>1114</v>
      </c>
      <c r="I5593">
        <v>125022</v>
      </c>
      <c r="J5593">
        <v>3787</v>
      </c>
      <c r="K5593">
        <v>380303</v>
      </c>
      <c r="L5593">
        <v>70056</v>
      </c>
      <c r="M5593">
        <v>5939</v>
      </c>
      <c r="N5593">
        <v>213000000</v>
      </c>
    </row>
    <row r="5594" spans="1:14" x14ac:dyDescent="0.3">
      <c r="A5594" t="s">
        <v>7835</v>
      </c>
      <c r="B5594" t="s">
        <v>2211</v>
      </c>
      <c r="C5594" t="s">
        <v>2212</v>
      </c>
      <c r="D5594" t="s">
        <v>2213</v>
      </c>
      <c r="E5594" s="17">
        <v>44134</v>
      </c>
      <c r="F5594">
        <v>3803</v>
      </c>
      <c r="G5594">
        <v>178</v>
      </c>
      <c r="H5594">
        <v>1677</v>
      </c>
      <c r="I5594">
        <v>128825</v>
      </c>
      <c r="J5594">
        <v>3965</v>
      </c>
      <c r="K5594">
        <v>381980</v>
      </c>
      <c r="L5594">
        <v>68454</v>
      </c>
      <c r="M5594">
        <v>12319</v>
      </c>
      <c r="N5594">
        <v>331000000</v>
      </c>
    </row>
    <row r="5595" spans="1:14" x14ac:dyDescent="0.3">
      <c r="A5595" t="s">
        <v>7836</v>
      </c>
      <c r="B5595" t="s">
        <v>2190</v>
      </c>
      <c r="C5595" t="s">
        <v>2198</v>
      </c>
      <c r="D5595" t="s">
        <v>2306</v>
      </c>
      <c r="E5595" s="17">
        <v>44128</v>
      </c>
      <c r="F5595">
        <v>4310</v>
      </c>
      <c r="G5595">
        <v>135</v>
      </c>
      <c r="H5595">
        <v>2043</v>
      </c>
      <c r="I5595">
        <v>133135</v>
      </c>
      <c r="J5595">
        <v>4100</v>
      </c>
      <c r="K5595">
        <v>384023</v>
      </c>
      <c r="L5595">
        <v>43100</v>
      </c>
      <c r="M5595">
        <v>4390</v>
      </c>
      <c r="N5595">
        <v>213000000</v>
      </c>
    </row>
    <row r="5596" spans="1:14" x14ac:dyDescent="0.3">
      <c r="A5596" t="s">
        <v>7837</v>
      </c>
      <c r="B5596" t="s">
        <v>2187</v>
      </c>
      <c r="C5596" t="s">
        <v>2255</v>
      </c>
      <c r="D5596" t="s">
        <v>2255</v>
      </c>
      <c r="E5596" s="17">
        <v>43906</v>
      </c>
      <c r="F5596">
        <v>1353</v>
      </c>
      <c r="G5596">
        <v>140</v>
      </c>
      <c r="H5596">
        <v>2164</v>
      </c>
      <c r="I5596">
        <v>134488</v>
      </c>
      <c r="J5596">
        <v>4240</v>
      </c>
      <c r="K5596">
        <v>386187</v>
      </c>
      <c r="L5596">
        <v>14883</v>
      </c>
      <c r="M5596">
        <v>13901</v>
      </c>
      <c r="N5596">
        <v>83000000</v>
      </c>
    </row>
    <row r="5597" spans="1:14" x14ac:dyDescent="0.3">
      <c r="A5597" t="s">
        <v>7838</v>
      </c>
      <c r="B5597" t="s">
        <v>2211</v>
      </c>
      <c r="C5597" t="s">
        <v>2212</v>
      </c>
      <c r="D5597" t="s">
        <v>2213</v>
      </c>
      <c r="E5597" s="17">
        <v>44530</v>
      </c>
      <c r="F5597">
        <v>4239</v>
      </c>
      <c r="G5597">
        <v>31</v>
      </c>
      <c r="H5597">
        <v>3964</v>
      </c>
      <c r="I5597">
        <v>138727</v>
      </c>
      <c r="J5597">
        <v>4271</v>
      </c>
      <c r="K5597">
        <v>390151</v>
      </c>
      <c r="L5597">
        <v>46629</v>
      </c>
      <c r="M5597">
        <v>7486</v>
      </c>
      <c r="N5597">
        <v>331000000</v>
      </c>
    </row>
    <row r="5598" spans="1:14" x14ac:dyDescent="0.3">
      <c r="A5598" t="s">
        <v>7839</v>
      </c>
      <c r="B5598" t="s">
        <v>2187</v>
      </c>
      <c r="C5598" t="s">
        <v>2201</v>
      </c>
      <c r="D5598" t="s">
        <v>2202</v>
      </c>
      <c r="E5598" s="17">
        <v>44163</v>
      </c>
      <c r="F5598">
        <v>618</v>
      </c>
      <c r="G5598">
        <v>33</v>
      </c>
      <c r="H5598">
        <v>3114</v>
      </c>
      <c r="I5598">
        <v>139345</v>
      </c>
      <c r="J5598">
        <v>4304</v>
      </c>
      <c r="K5598">
        <v>393265</v>
      </c>
      <c r="L5598">
        <v>9888</v>
      </c>
      <c r="M5598">
        <v>13843</v>
      </c>
      <c r="N5598">
        <v>83000000</v>
      </c>
    </row>
    <row r="5599" spans="1:14" x14ac:dyDescent="0.3">
      <c r="A5599" t="s">
        <v>7840</v>
      </c>
      <c r="B5599" t="s">
        <v>2206</v>
      </c>
      <c r="C5599" t="s">
        <v>2224</v>
      </c>
      <c r="D5599" t="s">
        <v>2225</v>
      </c>
      <c r="E5599" s="17">
        <v>44472</v>
      </c>
      <c r="F5599">
        <v>353</v>
      </c>
      <c r="G5599">
        <v>145</v>
      </c>
      <c r="H5599">
        <v>4166</v>
      </c>
      <c r="I5599">
        <v>139698</v>
      </c>
      <c r="J5599">
        <v>4449</v>
      </c>
      <c r="K5599">
        <v>397431</v>
      </c>
      <c r="L5599">
        <v>3883</v>
      </c>
      <c r="M5599">
        <v>17935</v>
      </c>
      <c r="N5599">
        <v>68000000</v>
      </c>
    </row>
    <row r="5600" spans="1:14" x14ac:dyDescent="0.3">
      <c r="A5600" t="s">
        <v>7841</v>
      </c>
      <c r="B5600" t="s">
        <v>2211</v>
      </c>
      <c r="C5600" t="s">
        <v>2245</v>
      </c>
      <c r="D5600" t="s">
        <v>2246</v>
      </c>
      <c r="E5600" s="17">
        <v>44304</v>
      </c>
      <c r="F5600">
        <v>280</v>
      </c>
      <c r="G5600">
        <v>54</v>
      </c>
      <c r="H5600">
        <v>4853</v>
      </c>
      <c r="I5600">
        <v>139978</v>
      </c>
      <c r="J5600">
        <v>4503</v>
      </c>
      <c r="K5600">
        <v>402284</v>
      </c>
      <c r="L5600">
        <v>1680</v>
      </c>
      <c r="M5600">
        <v>13469</v>
      </c>
      <c r="N5600">
        <v>331000000</v>
      </c>
    </row>
    <row r="5601" spans="1:14" x14ac:dyDescent="0.3">
      <c r="A5601" t="s">
        <v>7842</v>
      </c>
      <c r="B5601" t="s">
        <v>2190</v>
      </c>
      <c r="C5601" t="s">
        <v>2191</v>
      </c>
      <c r="D5601" t="s">
        <v>2285</v>
      </c>
      <c r="E5601" s="17">
        <v>44113</v>
      </c>
      <c r="F5601">
        <v>3377</v>
      </c>
      <c r="G5601">
        <v>42</v>
      </c>
      <c r="H5601">
        <v>2843</v>
      </c>
      <c r="I5601">
        <v>143355</v>
      </c>
      <c r="J5601">
        <v>4545</v>
      </c>
      <c r="K5601">
        <v>405127</v>
      </c>
      <c r="L5601">
        <v>33770</v>
      </c>
      <c r="M5601">
        <v>13416</v>
      </c>
      <c r="N5601">
        <v>213000000</v>
      </c>
    </row>
    <row r="5602" spans="1:14" x14ac:dyDescent="0.3">
      <c r="A5602" t="s">
        <v>7843</v>
      </c>
      <c r="B5602" t="s">
        <v>2190</v>
      </c>
      <c r="C5602" t="s">
        <v>2198</v>
      </c>
      <c r="D5602" t="s">
        <v>2306</v>
      </c>
      <c r="E5602" s="17">
        <v>44421</v>
      </c>
      <c r="F5602">
        <v>4932</v>
      </c>
      <c r="G5602">
        <v>151</v>
      </c>
      <c r="H5602">
        <v>2886</v>
      </c>
      <c r="I5602">
        <v>148287</v>
      </c>
      <c r="J5602">
        <v>4696</v>
      </c>
      <c r="K5602">
        <v>408013</v>
      </c>
      <c r="L5602">
        <v>64116</v>
      </c>
      <c r="M5602">
        <v>12178</v>
      </c>
      <c r="N5602">
        <v>213000000</v>
      </c>
    </row>
    <row r="5603" spans="1:14" x14ac:dyDescent="0.3">
      <c r="A5603" t="s">
        <v>7844</v>
      </c>
      <c r="B5603" t="s">
        <v>2211</v>
      </c>
      <c r="C5603" t="s">
        <v>2237</v>
      </c>
      <c r="D5603" t="s">
        <v>2250</v>
      </c>
      <c r="E5603" s="17">
        <v>43902</v>
      </c>
      <c r="F5603">
        <v>3550</v>
      </c>
      <c r="G5603">
        <v>148</v>
      </c>
      <c r="H5603">
        <v>4821</v>
      </c>
      <c r="I5603">
        <v>151837</v>
      </c>
      <c r="J5603">
        <v>4844</v>
      </c>
      <c r="K5603">
        <v>412834</v>
      </c>
      <c r="L5603">
        <v>39050</v>
      </c>
      <c r="M5603">
        <v>725</v>
      </c>
      <c r="N5603">
        <v>331000000</v>
      </c>
    </row>
    <row r="5604" spans="1:14" x14ac:dyDescent="0.3">
      <c r="A5604" t="s">
        <v>7845</v>
      </c>
      <c r="B5604" t="s">
        <v>2190</v>
      </c>
      <c r="C5604" t="s">
        <v>2252</v>
      </c>
      <c r="D5604" t="s">
        <v>2253</v>
      </c>
      <c r="E5604" s="17">
        <v>44093</v>
      </c>
      <c r="F5604">
        <v>1959</v>
      </c>
      <c r="G5604">
        <v>145</v>
      </c>
      <c r="H5604">
        <v>106</v>
      </c>
      <c r="I5604">
        <v>153796</v>
      </c>
      <c r="J5604">
        <v>4989</v>
      </c>
      <c r="K5604">
        <v>412940</v>
      </c>
      <c r="L5604">
        <v>21549</v>
      </c>
      <c r="M5604">
        <v>15716</v>
      </c>
      <c r="N5604">
        <v>213000000</v>
      </c>
    </row>
    <row r="5605" spans="1:14" x14ac:dyDescent="0.3">
      <c r="A5605" t="s">
        <v>7846</v>
      </c>
      <c r="B5605" t="s">
        <v>2211</v>
      </c>
      <c r="C5605" t="s">
        <v>2237</v>
      </c>
      <c r="D5605" t="s">
        <v>2250</v>
      </c>
      <c r="E5605" s="17">
        <v>44533</v>
      </c>
      <c r="F5605">
        <v>389</v>
      </c>
      <c r="G5605">
        <v>141</v>
      </c>
      <c r="H5605">
        <v>4870</v>
      </c>
      <c r="I5605">
        <v>154185</v>
      </c>
      <c r="J5605">
        <v>5130</v>
      </c>
      <c r="K5605">
        <v>417810</v>
      </c>
      <c r="L5605">
        <v>6613</v>
      </c>
      <c r="M5605">
        <v>4681</v>
      </c>
      <c r="N5605">
        <v>331000000</v>
      </c>
    </row>
    <row r="5606" spans="1:14" x14ac:dyDescent="0.3">
      <c r="A5606" t="s">
        <v>7847</v>
      </c>
      <c r="B5606" t="s">
        <v>2194</v>
      </c>
      <c r="C5606" t="s">
        <v>2204</v>
      </c>
      <c r="D5606" t="s">
        <v>25</v>
      </c>
      <c r="E5606" s="17">
        <v>44405</v>
      </c>
      <c r="F5606">
        <v>3867</v>
      </c>
      <c r="G5606">
        <v>180</v>
      </c>
      <c r="H5606">
        <v>2341</v>
      </c>
      <c r="I5606">
        <v>158052</v>
      </c>
      <c r="J5606">
        <v>5310</v>
      </c>
      <c r="K5606">
        <v>420151</v>
      </c>
      <c r="L5606">
        <v>69606</v>
      </c>
      <c r="M5606">
        <v>6727</v>
      </c>
      <c r="N5606">
        <v>1380000000</v>
      </c>
    </row>
    <row r="5607" spans="1:14" x14ac:dyDescent="0.3">
      <c r="A5607" t="s">
        <v>7848</v>
      </c>
      <c r="B5607" t="s">
        <v>2190</v>
      </c>
      <c r="C5607" t="s">
        <v>2198</v>
      </c>
      <c r="D5607" t="s">
        <v>2306</v>
      </c>
      <c r="E5607" s="17">
        <v>43842</v>
      </c>
      <c r="F5607">
        <v>4360</v>
      </c>
      <c r="G5607">
        <v>18</v>
      </c>
      <c r="H5607">
        <v>4052</v>
      </c>
      <c r="I5607">
        <v>162412</v>
      </c>
      <c r="J5607">
        <v>5328</v>
      </c>
      <c r="K5607">
        <v>424203</v>
      </c>
      <c r="L5607">
        <v>26160</v>
      </c>
      <c r="M5607">
        <v>4429</v>
      </c>
      <c r="N5607">
        <v>213000000</v>
      </c>
    </row>
    <row r="5608" spans="1:14" x14ac:dyDescent="0.3">
      <c r="A5608" t="s">
        <v>7849</v>
      </c>
      <c r="B5608" t="s">
        <v>2211</v>
      </c>
      <c r="C5608" t="s">
        <v>2237</v>
      </c>
      <c r="D5608" t="s">
        <v>2238</v>
      </c>
      <c r="E5608" s="17">
        <v>43971</v>
      </c>
      <c r="F5608">
        <v>2053</v>
      </c>
      <c r="G5608">
        <v>56</v>
      </c>
      <c r="H5608">
        <v>1130</v>
      </c>
      <c r="I5608">
        <v>164465</v>
      </c>
      <c r="J5608">
        <v>5384</v>
      </c>
      <c r="K5608">
        <v>425333</v>
      </c>
      <c r="L5608">
        <v>36954</v>
      </c>
      <c r="M5608">
        <v>14026</v>
      </c>
      <c r="N5608">
        <v>331000000</v>
      </c>
    </row>
    <row r="5609" spans="1:14" x14ac:dyDescent="0.3">
      <c r="A5609" t="s">
        <v>7850</v>
      </c>
      <c r="B5609" t="s">
        <v>2211</v>
      </c>
      <c r="C5609" t="s">
        <v>2245</v>
      </c>
      <c r="D5609" t="s">
        <v>2246</v>
      </c>
      <c r="E5609" s="17">
        <v>44385</v>
      </c>
      <c r="F5609">
        <v>167</v>
      </c>
      <c r="G5609">
        <v>191</v>
      </c>
      <c r="H5609">
        <v>1109</v>
      </c>
      <c r="I5609">
        <v>164632</v>
      </c>
      <c r="J5609">
        <v>5575</v>
      </c>
      <c r="K5609">
        <v>426442</v>
      </c>
      <c r="L5609">
        <v>3173</v>
      </c>
      <c r="M5609">
        <v>4457</v>
      </c>
      <c r="N5609">
        <v>331000000</v>
      </c>
    </row>
    <row r="5610" spans="1:14" x14ac:dyDescent="0.3">
      <c r="A5610" t="s">
        <v>7851</v>
      </c>
      <c r="B5610" t="s">
        <v>2190</v>
      </c>
      <c r="C5610" t="s">
        <v>2252</v>
      </c>
      <c r="D5610" t="s">
        <v>2301</v>
      </c>
      <c r="E5610" s="17">
        <v>43847</v>
      </c>
      <c r="F5610">
        <v>4945</v>
      </c>
      <c r="G5610">
        <v>79</v>
      </c>
      <c r="H5610">
        <v>3581</v>
      </c>
      <c r="I5610">
        <v>169577</v>
      </c>
      <c r="J5610">
        <v>5654</v>
      </c>
      <c r="K5610">
        <v>430023</v>
      </c>
      <c r="L5610">
        <v>84065</v>
      </c>
      <c r="M5610">
        <v>934</v>
      </c>
      <c r="N5610">
        <v>213000000</v>
      </c>
    </row>
    <row r="5611" spans="1:14" x14ac:dyDescent="0.3">
      <c r="A5611" t="s">
        <v>7852</v>
      </c>
      <c r="B5611" t="s">
        <v>2194</v>
      </c>
      <c r="C5611" t="s">
        <v>2195</v>
      </c>
      <c r="D5611" t="s">
        <v>2296</v>
      </c>
      <c r="E5611" s="17">
        <v>43893</v>
      </c>
      <c r="F5611">
        <v>2166</v>
      </c>
      <c r="G5611">
        <v>1</v>
      </c>
      <c r="H5611">
        <v>1250</v>
      </c>
      <c r="I5611">
        <v>171743</v>
      </c>
      <c r="J5611">
        <v>5655</v>
      </c>
      <c r="K5611">
        <v>431273</v>
      </c>
      <c r="L5611">
        <v>36822</v>
      </c>
      <c r="M5611">
        <v>9264</v>
      </c>
      <c r="N5611">
        <v>1380000000</v>
      </c>
    </row>
    <row r="5612" spans="1:14" x14ac:dyDescent="0.3">
      <c r="A5612" t="s">
        <v>7853</v>
      </c>
      <c r="B5612" t="s">
        <v>2190</v>
      </c>
      <c r="C5612" t="s">
        <v>2269</v>
      </c>
      <c r="D5612" t="s">
        <v>2270</v>
      </c>
      <c r="E5612" s="17">
        <v>44083</v>
      </c>
      <c r="F5612">
        <v>4269</v>
      </c>
      <c r="G5612">
        <v>184</v>
      </c>
      <c r="H5612">
        <v>2641</v>
      </c>
      <c r="I5612">
        <v>176012</v>
      </c>
      <c r="J5612">
        <v>5839</v>
      </c>
      <c r="K5612">
        <v>433914</v>
      </c>
      <c r="L5612">
        <v>76842</v>
      </c>
      <c r="M5612">
        <v>15972</v>
      </c>
      <c r="N5612">
        <v>213000000</v>
      </c>
    </row>
    <row r="5613" spans="1:14" x14ac:dyDescent="0.3">
      <c r="A5613" t="s">
        <v>7854</v>
      </c>
      <c r="B5613" t="s">
        <v>2211</v>
      </c>
      <c r="C5613" t="s">
        <v>2237</v>
      </c>
      <c r="D5613" t="s">
        <v>2250</v>
      </c>
      <c r="E5613" s="17">
        <v>44295</v>
      </c>
      <c r="F5613">
        <v>3006</v>
      </c>
      <c r="G5613">
        <v>161</v>
      </c>
      <c r="H5613">
        <v>3073</v>
      </c>
      <c r="I5613">
        <v>179018</v>
      </c>
      <c r="J5613">
        <v>6000</v>
      </c>
      <c r="K5613">
        <v>436987</v>
      </c>
      <c r="L5613">
        <v>33066</v>
      </c>
      <c r="M5613">
        <v>4585</v>
      </c>
      <c r="N5613">
        <v>331000000</v>
      </c>
    </row>
    <row r="5614" spans="1:14" x14ac:dyDescent="0.3">
      <c r="A5614" t="s">
        <v>7855</v>
      </c>
      <c r="B5614" t="s">
        <v>2194</v>
      </c>
      <c r="C5614" t="s">
        <v>2195</v>
      </c>
      <c r="D5614" t="s">
        <v>2196</v>
      </c>
      <c r="E5614" s="17">
        <v>44206</v>
      </c>
      <c r="F5614">
        <v>186</v>
      </c>
      <c r="G5614">
        <v>48</v>
      </c>
      <c r="H5614">
        <v>2089</v>
      </c>
      <c r="I5614">
        <v>179204</v>
      </c>
      <c r="J5614">
        <v>6048</v>
      </c>
      <c r="K5614">
        <v>439076</v>
      </c>
      <c r="L5614">
        <v>2418</v>
      </c>
      <c r="M5614">
        <v>3812</v>
      </c>
      <c r="N5614">
        <v>1380000000</v>
      </c>
    </row>
    <row r="5615" spans="1:14" x14ac:dyDescent="0.3">
      <c r="A5615" t="s">
        <v>7856</v>
      </c>
      <c r="B5615" t="s">
        <v>2187</v>
      </c>
      <c r="C5615" t="s">
        <v>2255</v>
      </c>
      <c r="D5615" t="s">
        <v>2255</v>
      </c>
      <c r="E5615" s="17">
        <v>44350</v>
      </c>
      <c r="F5615">
        <v>4046</v>
      </c>
      <c r="G5615">
        <v>89</v>
      </c>
      <c r="H5615">
        <v>80</v>
      </c>
      <c r="I5615">
        <v>183250</v>
      </c>
      <c r="J5615">
        <v>6137</v>
      </c>
      <c r="K5615">
        <v>439156</v>
      </c>
      <c r="L5615">
        <v>28322</v>
      </c>
      <c r="M5615">
        <v>12420</v>
      </c>
      <c r="N5615">
        <v>83000000</v>
      </c>
    </row>
    <row r="5616" spans="1:14" x14ac:dyDescent="0.3">
      <c r="A5616" t="s">
        <v>7857</v>
      </c>
      <c r="B5616" t="s">
        <v>2206</v>
      </c>
      <c r="C5616" t="s">
        <v>2257</v>
      </c>
      <c r="D5616" t="s">
        <v>2290</v>
      </c>
      <c r="E5616" s="17">
        <v>43920</v>
      </c>
      <c r="F5616">
        <v>2940</v>
      </c>
      <c r="G5616">
        <v>181</v>
      </c>
      <c r="H5616">
        <v>2535</v>
      </c>
      <c r="I5616">
        <v>186190</v>
      </c>
      <c r="J5616">
        <v>6318</v>
      </c>
      <c r="K5616">
        <v>441691</v>
      </c>
      <c r="L5616">
        <v>17640</v>
      </c>
      <c r="M5616">
        <v>872</v>
      </c>
      <c r="N5616">
        <v>68000000</v>
      </c>
    </row>
    <row r="5617" spans="1:14" x14ac:dyDescent="0.3">
      <c r="A5617" t="s">
        <v>7858</v>
      </c>
      <c r="B5617" t="s">
        <v>2190</v>
      </c>
      <c r="C5617" t="s">
        <v>2269</v>
      </c>
      <c r="D5617" t="s">
        <v>2288</v>
      </c>
      <c r="E5617" s="17">
        <v>44550</v>
      </c>
      <c r="F5617">
        <v>1297</v>
      </c>
      <c r="G5617">
        <v>21</v>
      </c>
      <c r="H5617">
        <v>915</v>
      </c>
      <c r="I5617">
        <v>187487</v>
      </c>
      <c r="J5617">
        <v>6339</v>
      </c>
      <c r="K5617">
        <v>442606</v>
      </c>
      <c r="L5617">
        <v>12970</v>
      </c>
      <c r="M5617">
        <v>18990</v>
      </c>
      <c r="N5617">
        <v>213000000</v>
      </c>
    </row>
    <row r="5618" spans="1:14" x14ac:dyDescent="0.3">
      <c r="A5618" t="s">
        <v>7859</v>
      </c>
      <c r="B5618" t="s">
        <v>2211</v>
      </c>
      <c r="C5618" t="s">
        <v>2212</v>
      </c>
      <c r="D5618" t="s">
        <v>2213</v>
      </c>
      <c r="E5618" s="17">
        <v>44460</v>
      </c>
      <c r="F5618">
        <v>2645</v>
      </c>
      <c r="G5618">
        <v>171</v>
      </c>
      <c r="H5618">
        <v>261</v>
      </c>
      <c r="I5618">
        <v>190132</v>
      </c>
      <c r="J5618">
        <v>6510</v>
      </c>
      <c r="K5618">
        <v>442867</v>
      </c>
      <c r="L5618">
        <v>42320</v>
      </c>
      <c r="M5618">
        <v>3268</v>
      </c>
      <c r="N5618">
        <v>331000000</v>
      </c>
    </row>
    <row r="5619" spans="1:14" x14ac:dyDescent="0.3">
      <c r="A5619" t="s">
        <v>7860</v>
      </c>
      <c r="B5619" t="s">
        <v>2194</v>
      </c>
      <c r="C5619" t="s">
        <v>2204</v>
      </c>
      <c r="D5619" t="s">
        <v>2235</v>
      </c>
      <c r="E5619" s="17">
        <v>44005</v>
      </c>
      <c r="F5619">
        <v>1216</v>
      </c>
      <c r="G5619">
        <v>90</v>
      </c>
      <c r="H5619">
        <v>3319</v>
      </c>
      <c r="I5619">
        <v>191348</v>
      </c>
      <c r="J5619">
        <v>6600</v>
      </c>
      <c r="K5619">
        <v>446186</v>
      </c>
      <c r="L5619">
        <v>20672</v>
      </c>
      <c r="M5619">
        <v>12030</v>
      </c>
      <c r="N5619">
        <v>1380000000</v>
      </c>
    </row>
    <row r="5620" spans="1:14" x14ac:dyDescent="0.3">
      <c r="A5620" t="s">
        <v>7861</v>
      </c>
      <c r="B5620" t="s">
        <v>2194</v>
      </c>
      <c r="C5620" t="s">
        <v>2204</v>
      </c>
      <c r="D5620" t="s">
        <v>2235</v>
      </c>
      <c r="E5620" s="17">
        <v>43906</v>
      </c>
      <c r="F5620">
        <v>4627</v>
      </c>
      <c r="G5620">
        <v>162</v>
      </c>
      <c r="H5620">
        <v>3040</v>
      </c>
      <c r="I5620">
        <v>195975</v>
      </c>
      <c r="J5620">
        <v>6762</v>
      </c>
      <c r="K5620">
        <v>449226</v>
      </c>
      <c r="L5620">
        <v>27762</v>
      </c>
      <c r="M5620">
        <v>3984</v>
      </c>
      <c r="N5620">
        <v>1380000000</v>
      </c>
    </row>
    <row r="5621" spans="1:14" x14ac:dyDescent="0.3">
      <c r="A5621" t="s">
        <v>7862</v>
      </c>
      <c r="B5621" t="s">
        <v>2187</v>
      </c>
      <c r="C5621" t="s">
        <v>2255</v>
      </c>
      <c r="D5621" t="s">
        <v>2255</v>
      </c>
      <c r="E5621" s="17">
        <v>44443</v>
      </c>
      <c r="F5621">
        <v>2999</v>
      </c>
      <c r="G5621">
        <v>28</v>
      </c>
      <c r="H5621">
        <v>4903</v>
      </c>
      <c r="I5621">
        <v>198974</v>
      </c>
      <c r="J5621">
        <v>6790</v>
      </c>
      <c r="K5621">
        <v>454129</v>
      </c>
      <c r="L5621">
        <v>14995</v>
      </c>
      <c r="M5621">
        <v>5273</v>
      </c>
      <c r="N5621">
        <v>83000000</v>
      </c>
    </row>
    <row r="5622" spans="1:14" x14ac:dyDescent="0.3">
      <c r="A5622" t="s">
        <v>7863</v>
      </c>
      <c r="B5622" t="s">
        <v>2190</v>
      </c>
      <c r="C5622" t="s">
        <v>2269</v>
      </c>
      <c r="D5622" t="s">
        <v>2270</v>
      </c>
      <c r="E5622" s="17">
        <v>44493</v>
      </c>
      <c r="F5622">
        <v>1205</v>
      </c>
      <c r="G5622">
        <v>5</v>
      </c>
      <c r="H5622">
        <v>4643</v>
      </c>
      <c r="I5622">
        <v>200179</v>
      </c>
      <c r="J5622">
        <v>6795</v>
      </c>
      <c r="K5622">
        <v>458772</v>
      </c>
      <c r="L5622">
        <v>16870</v>
      </c>
      <c r="M5622">
        <v>14733</v>
      </c>
      <c r="N5622">
        <v>213000000</v>
      </c>
    </row>
    <row r="5623" spans="1:14" x14ac:dyDescent="0.3">
      <c r="A5623" t="s">
        <v>7864</v>
      </c>
      <c r="B5623" t="s">
        <v>2194</v>
      </c>
      <c r="C5623" t="s">
        <v>2204</v>
      </c>
      <c r="D5623" t="s">
        <v>25</v>
      </c>
      <c r="E5623" s="17">
        <v>44230</v>
      </c>
      <c r="F5623">
        <v>227</v>
      </c>
      <c r="G5623">
        <v>164</v>
      </c>
      <c r="H5623">
        <v>2662</v>
      </c>
      <c r="I5623">
        <v>200406</v>
      </c>
      <c r="J5623">
        <v>6959</v>
      </c>
      <c r="K5623">
        <v>461434</v>
      </c>
      <c r="L5623">
        <v>3632</v>
      </c>
      <c r="M5623">
        <v>19035</v>
      </c>
      <c r="N5623">
        <v>1380000000</v>
      </c>
    </row>
    <row r="5624" spans="1:14" x14ac:dyDescent="0.3">
      <c r="A5624" t="s">
        <v>7865</v>
      </c>
      <c r="B5624" t="s">
        <v>2187</v>
      </c>
      <c r="C5624" t="s">
        <v>2255</v>
      </c>
      <c r="D5624" t="s">
        <v>2255</v>
      </c>
      <c r="E5624" s="17">
        <v>43901</v>
      </c>
      <c r="F5624">
        <v>2613</v>
      </c>
      <c r="G5624">
        <v>122</v>
      </c>
      <c r="H5624">
        <v>2994</v>
      </c>
      <c r="I5624">
        <v>203019</v>
      </c>
      <c r="J5624">
        <v>7081</v>
      </c>
      <c r="K5624">
        <v>464428</v>
      </c>
      <c r="L5624">
        <v>20904</v>
      </c>
      <c r="M5624">
        <v>18819</v>
      </c>
      <c r="N5624">
        <v>83000000</v>
      </c>
    </row>
    <row r="5625" spans="1:14" x14ac:dyDescent="0.3">
      <c r="A5625" t="s">
        <v>7866</v>
      </c>
      <c r="B5625" t="s">
        <v>2211</v>
      </c>
      <c r="C5625" t="s">
        <v>2212</v>
      </c>
      <c r="D5625" t="s">
        <v>2213</v>
      </c>
      <c r="E5625" s="17">
        <v>44010</v>
      </c>
      <c r="F5625">
        <v>4709</v>
      </c>
      <c r="G5625">
        <v>84</v>
      </c>
      <c r="H5625">
        <v>1972</v>
      </c>
      <c r="I5625">
        <v>207728</v>
      </c>
      <c r="J5625">
        <v>7165</v>
      </c>
      <c r="K5625">
        <v>466400</v>
      </c>
      <c r="L5625">
        <v>61217</v>
      </c>
      <c r="M5625">
        <v>14978</v>
      </c>
      <c r="N5625">
        <v>331000000</v>
      </c>
    </row>
    <row r="5626" spans="1:14" x14ac:dyDescent="0.3">
      <c r="A5626" t="s">
        <v>7867</v>
      </c>
      <c r="B5626" t="s">
        <v>2187</v>
      </c>
      <c r="C5626" t="s">
        <v>2255</v>
      </c>
      <c r="D5626" t="s">
        <v>2255</v>
      </c>
      <c r="E5626" s="17">
        <v>43954</v>
      </c>
      <c r="F5626">
        <v>2136</v>
      </c>
      <c r="G5626">
        <v>185</v>
      </c>
      <c r="H5626">
        <v>2174</v>
      </c>
      <c r="I5626">
        <v>209864</v>
      </c>
      <c r="J5626">
        <v>7350</v>
      </c>
      <c r="K5626">
        <v>468574</v>
      </c>
      <c r="L5626">
        <v>29904</v>
      </c>
      <c r="M5626">
        <v>10574</v>
      </c>
      <c r="N5626">
        <v>83000000</v>
      </c>
    </row>
    <row r="5627" spans="1:14" x14ac:dyDescent="0.3">
      <c r="A5627" t="s">
        <v>7868</v>
      </c>
      <c r="B5627" t="s">
        <v>2190</v>
      </c>
      <c r="C5627" t="s">
        <v>2198</v>
      </c>
      <c r="D5627" t="s">
        <v>2199</v>
      </c>
      <c r="E5627" s="17">
        <v>44211</v>
      </c>
      <c r="F5627">
        <v>3731</v>
      </c>
      <c r="G5627">
        <v>191</v>
      </c>
      <c r="H5627">
        <v>1327</v>
      </c>
      <c r="I5627">
        <v>213595</v>
      </c>
      <c r="J5627">
        <v>7541</v>
      </c>
      <c r="K5627">
        <v>469901</v>
      </c>
      <c r="L5627">
        <v>67158</v>
      </c>
      <c r="M5627">
        <v>16751</v>
      </c>
      <c r="N5627">
        <v>213000000</v>
      </c>
    </row>
    <row r="5628" spans="1:14" x14ac:dyDescent="0.3">
      <c r="A5628" t="s">
        <v>7869</v>
      </c>
      <c r="B5628" t="s">
        <v>2187</v>
      </c>
      <c r="C5628" t="s">
        <v>2255</v>
      </c>
      <c r="D5628" t="s">
        <v>2255</v>
      </c>
      <c r="E5628" s="17">
        <v>44123</v>
      </c>
      <c r="F5628">
        <v>249</v>
      </c>
      <c r="G5628">
        <v>158</v>
      </c>
      <c r="H5628">
        <v>4890</v>
      </c>
      <c r="I5628">
        <v>213844</v>
      </c>
      <c r="J5628">
        <v>7699</v>
      </c>
      <c r="K5628">
        <v>474791</v>
      </c>
      <c r="L5628">
        <v>1743</v>
      </c>
      <c r="M5628">
        <v>18993</v>
      </c>
      <c r="N5628">
        <v>83000000</v>
      </c>
    </row>
    <row r="5629" spans="1:14" x14ac:dyDescent="0.3">
      <c r="A5629" t="s">
        <v>7870</v>
      </c>
      <c r="B5629" t="s">
        <v>2194</v>
      </c>
      <c r="C5629" t="s">
        <v>2221</v>
      </c>
      <c r="D5629" t="s">
        <v>2222</v>
      </c>
      <c r="E5629" s="17">
        <v>44025</v>
      </c>
      <c r="F5629">
        <v>2272</v>
      </c>
      <c r="G5629">
        <v>122</v>
      </c>
      <c r="H5629">
        <v>3885</v>
      </c>
      <c r="I5629">
        <v>216116</v>
      </c>
      <c r="J5629">
        <v>7821</v>
      </c>
      <c r="K5629">
        <v>478676</v>
      </c>
      <c r="L5629">
        <v>15904</v>
      </c>
      <c r="M5629">
        <v>7615</v>
      </c>
      <c r="N5629">
        <v>1380000000</v>
      </c>
    </row>
    <row r="5630" spans="1:14" x14ac:dyDescent="0.3">
      <c r="A5630" t="s">
        <v>7871</v>
      </c>
      <c r="B5630" t="s">
        <v>2194</v>
      </c>
      <c r="C5630" t="s">
        <v>2221</v>
      </c>
      <c r="D5630" t="s">
        <v>2222</v>
      </c>
      <c r="E5630" s="17">
        <v>44058</v>
      </c>
      <c r="F5630">
        <v>2950</v>
      </c>
      <c r="G5630">
        <v>103</v>
      </c>
      <c r="H5630">
        <v>839</v>
      </c>
      <c r="I5630">
        <v>219066</v>
      </c>
      <c r="J5630">
        <v>7924</v>
      </c>
      <c r="K5630">
        <v>479515</v>
      </c>
      <c r="L5630">
        <v>29500</v>
      </c>
      <c r="M5630">
        <v>7945</v>
      </c>
      <c r="N5630">
        <v>1380000000</v>
      </c>
    </row>
    <row r="5631" spans="1:14" x14ac:dyDescent="0.3">
      <c r="A5631" t="s">
        <v>7872</v>
      </c>
      <c r="B5631" t="s">
        <v>2206</v>
      </c>
      <c r="C5631" t="s">
        <v>2257</v>
      </c>
      <c r="D5631" t="s">
        <v>2258</v>
      </c>
      <c r="E5631" s="17">
        <v>44261</v>
      </c>
      <c r="F5631">
        <v>3018</v>
      </c>
      <c r="G5631">
        <v>177</v>
      </c>
      <c r="H5631">
        <v>3836</v>
      </c>
      <c r="I5631">
        <v>222084</v>
      </c>
      <c r="J5631">
        <v>8101</v>
      </c>
      <c r="K5631">
        <v>483351</v>
      </c>
      <c r="L5631">
        <v>51306</v>
      </c>
      <c r="M5631">
        <v>14844</v>
      </c>
      <c r="N5631">
        <v>68000000</v>
      </c>
    </row>
    <row r="5632" spans="1:14" x14ac:dyDescent="0.3">
      <c r="A5632" t="s">
        <v>7873</v>
      </c>
      <c r="B5632" t="s">
        <v>2187</v>
      </c>
      <c r="C5632" t="s">
        <v>2201</v>
      </c>
      <c r="D5632" t="s">
        <v>2272</v>
      </c>
      <c r="E5632" s="17">
        <v>44266</v>
      </c>
      <c r="F5632">
        <v>4768</v>
      </c>
      <c r="G5632">
        <v>187</v>
      </c>
      <c r="H5632">
        <v>3313</v>
      </c>
      <c r="I5632">
        <v>226852</v>
      </c>
      <c r="J5632">
        <v>8288</v>
      </c>
      <c r="K5632">
        <v>486664</v>
      </c>
      <c r="L5632">
        <v>47680</v>
      </c>
      <c r="M5632">
        <v>18273</v>
      </c>
      <c r="N5632">
        <v>83000000</v>
      </c>
    </row>
    <row r="5633" spans="1:14" x14ac:dyDescent="0.3">
      <c r="A5633" t="s">
        <v>7874</v>
      </c>
      <c r="B5633" t="s">
        <v>2211</v>
      </c>
      <c r="C5633" t="s">
        <v>2241</v>
      </c>
      <c r="D5633" t="s">
        <v>2261</v>
      </c>
      <c r="E5633" s="17">
        <v>44291</v>
      </c>
      <c r="F5633">
        <v>2215</v>
      </c>
      <c r="G5633">
        <v>13</v>
      </c>
      <c r="H5633">
        <v>3648</v>
      </c>
      <c r="I5633">
        <v>229067</v>
      </c>
      <c r="J5633">
        <v>8301</v>
      </c>
      <c r="K5633">
        <v>490312</v>
      </c>
      <c r="L5633">
        <v>42085</v>
      </c>
      <c r="M5633">
        <v>16164</v>
      </c>
      <c r="N5633">
        <v>331000000</v>
      </c>
    </row>
    <row r="5634" spans="1:14" x14ac:dyDescent="0.3">
      <c r="A5634" t="s">
        <v>7875</v>
      </c>
      <c r="B5634" t="s">
        <v>2190</v>
      </c>
      <c r="C5634" t="s">
        <v>2198</v>
      </c>
      <c r="D5634" t="s">
        <v>2199</v>
      </c>
      <c r="E5634" s="17">
        <v>44448</v>
      </c>
      <c r="F5634">
        <v>2157</v>
      </c>
      <c r="G5634">
        <v>69</v>
      </c>
      <c r="H5634">
        <v>547</v>
      </c>
      <c r="I5634">
        <v>231224</v>
      </c>
      <c r="J5634">
        <v>8370</v>
      </c>
      <c r="K5634">
        <v>490859</v>
      </c>
      <c r="L5634">
        <v>25884</v>
      </c>
      <c r="M5634">
        <v>18531</v>
      </c>
      <c r="N5634">
        <v>213000000</v>
      </c>
    </row>
    <row r="5635" spans="1:14" x14ac:dyDescent="0.3">
      <c r="A5635" t="s">
        <v>7876</v>
      </c>
      <c r="B5635" t="s">
        <v>2206</v>
      </c>
      <c r="C5635" t="s">
        <v>2224</v>
      </c>
      <c r="D5635" t="s">
        <v>2225</v>
      </c>
      <c r="E5635" s="17">
        <v>43851</v>
      </c>
      <c r="F5635">
        <v>1796</v>
      </c>
      <c r="G5635">
        <v>138</v>
      </c>
      <c r="H5635">
        <v>4162</v>
      </c>
      <c r="I5635">
        <v>233020</v>
      </c>
      <c r="J5635">
        <v>8508</v>
      </c>
      <c r="K5635">
        <v>495021</v>
      </c>
      <c r="L5635">
        <v>30532</v>
      </c>
      <c r="M5635">
        <v>17785</v>
      </c>
      <c r="N5635">
        <v>68000000</v>
      </c>
    </row>
    <row r="5636" spans="1:14" x14ac:dyDescent="0.3">
      <c r="A5636" t="s">
        <v>7877</v>
      </c>
      <c r="B5636" t="s">
        <v>2187</v>
      </c>
      <c r="C5636" t="s">
        <v>2188</v>
      </c>
      <c r="D5636" t="s">
        <v>2188</v>
      </c>
      <c r="E5636" s="17">
        <v>43894</v>
      </c>
      <c r="F5636">
        <v>3244</v>
      </c>
      <c r="G5636">
        <v>154</v>
      </c>
      <c r="H5636">
        <v>3666</v>
      </c>
      <c r="I5636">
        <v>236264</v>
      </c>
      <c r="J5636">
        <v>8662</v>
      </c>
      <c r="K5636">
        <v>498687</v>
      </c>
      <c r="L5636">
        <v>45416</v>
      </c>
      <c r="M5636">
        <v>12715</v>
      </c>
      <c r="N5636">
        <v>83000000</v>
      </c>
    </row>
    <row r="5637" spans="1:14" x14ac:dyDescent="0.3">
      <c r="A5637" t="s">
        <v>7878</v>
      </c>
      <c r="B5637" t="s">
        <v>2211</v>
      </c>
      <c r="C5637" t="s">
        <v>2212</v>
      </c>
      <c r="D5637" t="s">
        <v>2213</v>
      </c>
      <c r="E5637" s="17">
        <v>43995</v>
      </c>
      <c r="F5637">
        <v>296</v>
      </c>
      <c r="G5637">
        <v>101</v>
      </c>
      <c r="H5637">
        <v>4777</v>
      </c>
      <c r="I5637">
        <v>236560</v>
      </c>
      <c r="J5637">
        <v>8763</v>
      </c>
      <c r="K5637">
        <v>503464</v>
      </c>
      <c r="L5637">
        <v>2960</v>
      </c>
      <c r="M5637">
        <v>16712</v>
      </c>
      <c r="N5637">
        <v>331000000</v>
      </c>
    </row>
    <row r="5638" spans="1:14" x14ac:dyDescent="0.3">
      <c r="A5638" t="s">
        <v>7879</v>
      </c>
      <c r="B5638" t="s">
        <v>2206</v>
      </c>
      <c r="C5638" t="s">
        <v>2207</v>
      </c>
      <c r="D5638" t="s">
        <v>2263</v>
      </c>
      <c r="E5638" s="17">
        <v>43857</v>
      </c>
      <c r="F5638">
        <v>1927</v>
      </c>
      <c r="G5638">
        <v>68</v>
      </c>
      <c r="H5638">
        <v>2626</v>
      </c>
      <c r="I5638">
        <v>238487</v>
      </c>
      <c r="J5638">
        <v>8831</v>
      </c>
      <c r="K5638">
        <v>506090</v>
      </c>
      <c r="L5638">
        <v>23124</v>
      </c>
      <c r="M5638">
        <v>1023</v>
      </c>
      <c r="N5638">
        <v>68000000</v>
      </c>
    </row>
    <row r="5639" spans="1:14" x14ac:dyDescent="0.3">
      <c r="A5639" t="s">
        <v>7880</v>
      </c>
      <c r="B5639" t="s">
        <v>2194</v>
      </c>
      <c r="C5639" t="s">
        <v>27</v>
      </c>
      <c r="D5639" t="s">
        <v>27</v>
      </c>
      <c r="E5639" s="17">
        <v>44141</v>
      </c>
      <c r="F5639">
        <v>2256</v>
      </c>
      <c r="G5639">
        <v>78</v>
      </c>
      <c r="H5639">
        <v>4932</v>
      </c>
      <c r="I5639">
        <v>240743</v>
      </c>
      <c r="J5639">
        <v>8909</v>
      </c>
      <c r="K5639">
        <v>511022</v>
      </c>
      <c r="L5639">
        <v>27072</v>
      </c>
      <c r="M5639">
        <v>8955</v>
      </c>
      <c r="N5639">
        <v>1380000000</v>
      </c>
    </row>
    <row r="5640" spans="1:14" x14ac:dyDescent="0.3">
      <c r="A5640" t="s">
        <v>7881</v>
      </c>
      <c r="B5640" t="s">
        <v>2190</v>
      </c>
      <c r="C5640" t="s">
        <v>2269</v>
      </c>
      <c r="D5640" t="s">
        <v>2288</v>
      </c>
      <c r="E5640" s="17">
        <v>44115</v>
      </c>
      <c r="F5640">
        <v>1457</v>
      </c>
      <c r="G5640">
        <v>37</v>
      </c>
      <c r="H5640">
        <v>3876</v>
      </c>
      <c r="I5640">
        <v>242200</v>
      </c>
      <c r="J5640">
        <v>8946</v>
      </c>
      <c r="K5640">
        <v>514898</v>
      </c>
      <c r="L5640">
        <v>16027</v>
      </c>
      <c r="M5640">
        <v>16416</v>
      </c>
      <c r="N5640">
        <v>213000000</v>
      </c>
    </row>
    <row r="5641" spans="1:14" x14ac:dyDescent="0.3">
      <c r="A5641" t="s">
        <v>7882</v>
      </c>
      <c r="B5641" t="s">
        <v>2187</v>
      </c>
      <c r="C5641" t="s">
        <v>2188</v>
      </c>
      <c r="D5641" t="s">
        <v>2188</v>
      </c>
      <c r="E5641" s="17">
        <v>44490</v>
      </c>
      <c r="F5641">
        <v>3546</v>
      </c>
      <c r="G5641">
        <v>61</v>
      </c>
      <c r="H5641">
        <v>1325</v>
      </c>
      <c r="I5641">
        <v>245746</v>
      </c>
      <c r="J5641">
        <v>9007</v>
      </c>
      <c r="K5641">
        <v>516223</v>
      </c>
      <c r="L5641">
        <v>31914</v>
      </c>
      <c r="M5641">
        <v>14455</v>
      </c>
      <c r="N5641">
        <v>83000000</v>
      </c>
    </row>
    <row r="5642" spans="1:14" x14ac:dyDescent="0.3">
      <c r="A5642" t="s">
        <v>7883</v>
      </c>
      <c r="B5642" t="s">
        <v>2211</v>
      </c>
      <c r="C5642" t="s">
        <v>2237</v>
      </c>
      <c r="D5642" t="s">
        <v>2250</v>
      </c>
      <c r="E5642" s="17">
        <v>44111</v>
      </c>
      <c r="F5642">
        <v>3127</v>
      </c>
      <c r="G5642">
        <v>180</v>
      </c>
      <c r="H5642">
        <v>3791</v>
      </c>
      <c r="I5642">
        <v>248873</v>
      </c>
      <c r="J5642">
        <v>9187</v>
      </c>
      <c r="K5642">
        <v>520014</v>
      </c>
      <c r="L5642">
        <v>25016</v>
      </c>
      <c r="M5642">
        <v>3168</v>
      </c>
      <c r="N5642">
        <v>331000000</v>
      </c>
    </row>
    <row r="5643" spans="1:14" x14ac:dyDescent="0.3">
      <c r="A5643" t="s">
        <v>7884</v>
      </c>
      <c r="B5643" t="s">
        <v>2194</v>
      </c>
      <c r="C5643" t="s">
        <v>2221</v>
      </c>
      <c r="D5643" t="s">
        <v>2281</v>
      </c>
      <c r="E5643" s="17">
        <v>43994</v>
      </c>
      <c r="F5643">
        <v>2308</v>
      </c>
      <c r="G5643">
        <v>79</v>
      </c>
      <c r="H5643">
        <v>2871</v>
      </c>
      <c r="I5643">
        <v>251181</v>
      </c>
      <c r="J5643">
        <v>9266</v>
      </c>
      <c r="K5643">
        <v>522885</v>
      </c>
      <c r="L5643">
        <v>11540</v>
      </c>
      <c r="M5643">
        <v>385</v>
      </c>
      <c r="N5643">
        <v>1380000000</v>
      </c>
    </row>
    <row r="5644" spans="1:14" x14ac:dyDescent="0.3">
      <c r="A5644" t="s">
        <v>7885</v>
      </c>
      <c r="B5644" t="s">
        <v>2206</v>
      </c>
      <c r="C5644" t="s">
        <v>2257</v>
      </c>
      <c r="D5644" t="s">
        <v>2258</v>
      </c>
      <c r="E5644" s="17">
        <v>44054</v>
      </c>
      <c r="F5644">
        <v>3664</v>
      </c>
      <c r="G5644">
        <v>145</v>
      </c>
      <c r="H5644">
        <v>574</v>
      </c>
      <c r="I5644">
        <v>254845</v>
      </c>
      <c r="J5644">
        <v>9411</v>
      </c>
      <c r="K5644">
        <v>523459</v>
      </c>
      <c r="L5644">
        <v>62288</v>
      </c>
      <c r="M5644">
        <v>6756</v>
      </c>
      <c r="N5644">
        <v>68000000</v>
      </c>
    </row>
    <row r="5645" spans="1:14" x14ac:dyDescent="0.3">
      <c r="A5645" t="s">
        <v>7886</v>
      </c>
      <c r="B5645" t="s">
        <v>2190</v>
      </c>
      <c r="C5645" t="s">
        <v>2252</v>
      </c>
      <c r="D5645" t="s">
        <v>2253</v>
      </c>
      <c r="E5645" s="17">
        <v>43976</v>
      </c>
      <c r="F5645">
        <v>1589</v>
      </c>
      <c r="G5645">
        <v>116</v>
      </c>
      <c r="H5645">
        <v>1101</v>
      </c>
      <c r="I5645">
        <v>256434</v>
      </c>
      <c r="J5645">
        <v>9527</v>
      </c>
      <c r="K5645">
        <v>524560</v>
      </c>
      <c r="L5645">
        <v>15890</v>
      </c>
      <c r="M5645">
        <v>19772</v>
      </c>
      <c r="N5645">
        <v>213000000</v>
      </c>
    </row>
    <row r="5646" spans="1:14" x14ac:dyDescent="0.3">
      <c r="A5646" t="s">
        <v>7887</v>
      </c>
      <c r="B5646" t="s">
        <v>2206</v>
      </c>
      <c r="C5646" t="s">
        <v>2257</v>
      </c>
      <c r="D5646" t="s">
        <v>2258</v>
      </c>
      <c r="E5646" s="17">
        <v>43860</v>
      </c>
      <c r="F5646">
        <v>95</v>
      </c>
      <c r="G5646">
        <v>125</v>
      </c>
      <c r="H5646">
        <v>29</v>
      </c>
      <c r="I5646">
        <v>256529</v>
      </c>
      <c r="J5646">
        <v>9652</v>
      </c>
      <c r="K5646">
        <v>524589</v>
      </c>
      <c r="L5646">
        <v>1140</v>
      </c>
      <c r="M5646">
        <v>2589</v>
      </c>
      <c r="N5646">
        <v>68000000</v>
      </c>
    </row>
    <row r="5647" spans="1:14" x14ac:dyDescent="0.3">
      <c r="A5647" t="s">
        <v>7888</v>
      </c>
      <c r="B5647" t="s">
        <v>2206</v>
      </c>
      <c r="C5647" t="s">
        <v>2224</v>
      </c>
      <c r="D5647" t="s">
        <v>2225</v>
      </c>
      <c r="E5647" s="17">
        <v>43875</v>
      </c>
      <c r="F5647">
        <v>3932</v>
      </c>
      <c r="G5647">
        <v>179</v>
      </c>
      <c r="H5647">
        <v>1375</v>
      </c>
      <c r="I5647">
        <v>260461</v>
      </c>
      <c r="J5647">
        <v>9831</v>
      </c>
      <c r="K5647">
        <v>525964</v>
      </c>
      <c r="L5647">
        <v>58980</v>
      </c>
      <c r="M5647">
        <v>8271</v>
      </c>
      <c r="N5647">
        <v>68000000</v>
      </c>
    </row>
    <row r="5648" spans="1:14" x14ac:dyDescent="0.3">
      <c r="A5648" t="s">
        <v>7889</v>
      </c>
      <c r="B5648" t="s">
        <v>2211</v>
      </c>
      <c r="C5648" t="s">
        <v>2245</v>
      </c>
      <c r="D5648" t="s">
        <v>2308</v>
      </c>
      <c r="E5648" s="17">
        <v>44301</v>
      </c>
      <c r="F5648">
        <v>1359</v>
      </c>
      <c r="G5648">
        <v>23</v>
      </c>
      <c r="H5648">
        <v>2810</v>
      </c>
      <c r="I5648">
        <v>261820</v>
      </c>
      <c r="J5648">
        <v>9854</v>
      </c>
      <c r="K5648">
        <v>528774</v>
      </c>
      <c r="L5648">
        <v>24462</v>
      </c>
      <c r="M5648">
        <v>393</v>
      </c>
      <c r="N5648">
        <v>331000000</v>
      </c>
    </row>
    <row r="5649" spans="1:14" x14ac:dyDescent="0.3">
      <c r="A5649" t="s">
        <v>7890</v>
      </c>
      <c r="B5649" t="s">
        <v>2194</v>
      </c>
      <c r="C5649" t="s">
        <v>2195</v>
      </c>
      <c r="D5649" t="s">
        <v>2196</v>
      </c>
      <c r="E5649" s="17">
        <v>43864</v>
      </c>
      <c r="F5649">
        <v>1739</v>
      </c>
      <c r="G5649">
        <v>98</v>
      </c>
      <c r="H5649">
        <v>4926</v>
      </c>
      <c r="I5649">
        <v>263559</v>
      </c>
      <c r="J5649">
        <v>9952</v>
      </c>
      <c r="K5649">
        <v>533700</v>
      </c>
      <c r="L5649">
        <v>13912</v>
      </c>
      <c r="M5649">
        <v>666</v>
      </c>
      <c r="N5649">
        <v>1380000000</v>
      </c>
    </row>
    <row r="5650" spans="1:14" x14ac:dyDescent="0.3">
      <c r="A5650" t="s">
        <v>7891</v>
      </c>
      <c r="B5650" t="s">
        <v>2187</v>
      </c>
      <c r="C5650" t="s">
        <v>2338</v>
      </c>
      <c r="D5650" t="s">
        <v>2438</v>
      </c>
      <c r="E5650" s="17">
        <v>44483</v>
      </c>
      <c r="F5650">
        <v>3794</v>
      </c>
      <c r="G5650">
        <v>134</v>
      </c>
      <c r="H5650">
        <v>3948</v>
      </c>
      <c r="I5650">
        <v>267353</v>
      </c>
      <c r="J5650">
        <v>10086</v>
      </c>
      <c r="K5650">
        <v>537648</v>
      </c>
      <c r="L5650">
        <v>41734</v>
      </c>
      <c r="M5650">
        <v>14209</v>
      </c>
      <c r="N5650">
        <v>83000000</v>
      </c>
    </row>
    <row r="5651" spans="1:14" x14ac:dyDescent="0.3">
      <c r="A5651" t="s">
        <v>7892</v>
      </c>
      <c r="B5651" t="s">
        <v>2211</v>
      </c>
      <c r="C5651" t="s">
        <v>2241</v>
      </c>
      <c r="D5651" t="s">
        <v>2261</v>
      </c>
      <c r="E5651" s="17">
        <v>44257</v>
      </c>
      <c r="F5651">
        <v>1352</v>
      </c>
      <c r="G5651">
        <v>13</v>
      </c>
      <c r="H5651">
        <v>3804</v>
      </c>
      <c r="I5651">
        <v>268705</v>
      </c>
      <c r="J5651">
        <v>10099</v>
      </c>
      <c r="K5651">
        <v>541452</v>
      </c>
      <c r="L5651">
        <v>9464</v>
      </c>
      <c r="M5651">
        <v>13661</v>
      </c>
      <c r="N5651">
        <v>331000000</v>
      </c>
    </row>
    <row r="5652" spans="1:14" x14ac:dyDescent="0.3">
      <c r="A5652" t="s">
        <v>7893</v>
      </c>
      <c r="B5652" t="s">
        <v>2190</v>
      </c>
      <c r="C5652" t="s">
        <v>2191</v>
      </c>
      <c r="D5652" t="s">
        <v>2285</v>
      </c>
      <c r="E5652" s="17">
        <v>44051</v>
      </c>
      <c r="F5652">
        <v>4924</v>
      </c>
      <c r="G5652">
        <v>177</v>
      </c>
      <c r="H5652">
        <v>4630</v>
      </c>
      <c r="I5652">
        <v>273629</v>
      </c>
      <c r="J5652">
        <v>10276</v>
      </c>
      <c r="K5652">
        <v>546082</v>
      </c>
      <c r="L5652">
        <v>83708</v>
      </c>
      <c r="M5652">
        <v>19309</v>
      </c>
      <c r="N5652">
        <v>213000000</v>
      </c>
    </row>
    <row r="5653" spans="1:14" x14ac:dyDescent="0.3">
      <c r="A5653" t="s">
        <v>7894</v>
      </c>
      <c r="B5653" t="s">
        <v>2206</v>
      </c>
      <c r="C5653" t="s">
        <v>2232</v>
      </c>
      <c r="D5653" t="s">
        <v>2233</v>
      </c>
      <c r="E5653" s="17">
        <v>44364</v>
      </c>
      <c r="F5653">
        <v>1542</v>
      </c>
      <c r="G5653">
        <v>93</v>
      </c>
      <c r="H5653">
        <v>4464</v>
      </c>
      <c r="I5653">
        <v>275171</v>
      </c>
      <c r="J5653">
        <v>10369</v>
      </c>
      <c r="K5653">
        <v>550546</v>
      </c>
      <c r="L5653">
        <v>27756</v>
      </c>
      <c r="M5653">
        <v>7978</v>
      </c>
      <c r="N5653">
        <v>68000000</v>
      </c>
    </row>
    <row r="5654" spans="1:14" x14ac:dyDescent="0.3">
      <c r="A5654" t="s">
        <v>7895</v>
      </c>
      <c r="B5654" t="s">
        <v>2190</v>
      </c>
      <c r="C5654" t="s">
        <v>2252</v>
      </c>
      <c r="D5654" t="s">
        <v>2253</v>
      </c>
      <c r="E5654" s="17">
        <v>44522</v>
      </c>
      <c r="F5654">
        <v>2667</v>
      </c>
      <c r="G5654">
        <v>23</v>
      </c>
      <c r="H5654">
        <v>3731</v>
      </c>
      <c r="I5654">
        <v>277838</v>
      </c>
      <c r="J5654">
        <v>10392</v>
      </c>
      <c r="K5654">
        <v>554277</v>
      </c>
      <c r="L5654">
        <v>24003</v>
      </c>
      <c r="M5654">
        <v>18642</v>
      </c>
      <c r="N5654">
        <v>213000000</v>
      </c>
    </row>
    <row r="5655" spans="1:14" x14ac:dyDescent="0.3">
      <c r="A5655" t="s">
        <v>7896</v>
      </c>
      <c r="B5655" t="s">
        <v>2211</v>
      </c>
      <c r="C5655" t="s">
        <v>2212</v>
      </c>
      <c r="D5655" t="s">
        <v>2213</v>
      </c>
      <c r="E5655" s="17">
        <v>44197</v>
      </c>
      <c r="F5655">
        <v>830</v>
      </c>
      <c r="G5655">
        <v>12</v>
      </c>
      <c r="H5655">
        <v>4397</v>
      </c>
      <c r="I5655">
        <v>278668</v>
      </c>
      <c r="J5655">
        <v>10404</v>
      </c>
      <c r="K5655">
        <v>558674</v>
      </c>
      <c r="L5655">
        <v>9130</v>
      </c>
      <c r="M5655">
        <v>7266</v>
      </c>
      <c r="N5655">
        <v>331000000</v>
      </c>
    </row>
    <row r="5656" spans="1:14" x14ac:dyDescent="0.3">
      <c r="A5656" t="s">
        <v>7897</v>
      </c>
      <c r="B5656" t="s">
        <v>2211</v>
      </c>
      <c r="C5656" t="s">
        <v>2212</v>
      </c>
      <c r="D5656" t="s">
        <v>2213</v>
      </c>
      <c r="E5656" s="17">
        <v>44380</v>
      </c>
      <c r="F5656">
        <v>1605</v>
      </c>
      <c r="G5656">
        <v>146</v>
      </c>
      <c r="H5656">
        <v>3522</v>
      </c>
      <c r="I5656">
        <v>280273</v>
      </c>
      <c r="J5656">
        <v>10550</v>
      </c>
      <c r="K5656">
        <v>562196</v>
      </c>
      <c r="L5656">
        <v>25680</v>
      </c>
      <c r="M5656">
        <v>18698</v>
      </c>
      <c r="N5656">
        <v>331000000</v>
      </c>
    </row>
    <row r="5657" spans="1:14" x14ac:dyDescent="0.3">
      <c r="A5657" t="s">
        <v>7898</v>
      </c>
      <c r="B5657" t="s">
        <v>2187</v>
      </c>
      <c r="C5657" t="s">
        <v>2188</v>
      </c>
      <c r="D5657" t="s">
        <v>2188</v>
      </c>
      <c r="E5657" s="17">
        <v>44412</v>
      </c>
      <c r="F5657">
        <v>4645</v>
      </c>
      <c r="G5657">
        <v>28</v>
      </c>
      <c r="H5657">
        <v>2354</v>
      </c>
      <c r="I5657">
        <v>284918</v>
      </c>
      <c r="J5657">
        <v>10578</v>
      </c>
      <c r="K5657">
        <v>564550</v>
      </c>
      <c r="L5657">
        <v>69675</v>
      </c>
      <c r="M5657">
        <v>14973</v>
      </c>
      <c r="N5657">
        <v>83000000</v>
      </c>
    </row>
    <row r="5658" spans="1:14" x14ac:dyDescent="0.3">
      <c r="A5658" t="s">
        <v>7899</v>
      </c>
      <c r="B5658" t="s">
        <v>2206</v>
      </c>
      <c r="C5658" t="s">
        <v>2257</v>
      </c>
      <c r="D5658" t="s">
        <v>2290</v>
      </c>
      <c r="E5658" s="17">
        <v>43946</v>
      </c>
      <c r="F5658">
        <v>2747</v>
      </c>
      <c r="G5658">
        <v>21</v>
      </c>
      <c r="H5658">
        <v>3750</v>
      </c>
      <c r="I5658">
        <v>287665</v>
      </c>
      <c r="J5658">
        <v>10599</v>
      </c>
      <c r="K5658">
        <v>568300</v>
      </c>
      <c r="L5658">
        <v>35711</v>
      </c>
      <c r="M5658">
        <v>31</v>
      </c>
      <c r="N5658">
        <v>68000000</v>
      </c>
    </row>
    <row r="5659" spans="1:14" x14ac:dyDescent="0.3">
      <c r="A5659" t="s">
        <v>7900</v>
      </c>
      <c r="B5659" t="s">
        <v>2211</v>
      </c>
      <c r="C5659" t="s">
        <v>2245</v>
      </c>
      <c r="D5659" t="s">
        <v>2246</v>
      </c>
      <c r="E5659" s="17">
        <v>44069</v>
      </c>
      <c r="F5659">
        <v>3810</v>
      </c>
      <c r="G5659">
        <v>1</v>
      </c>
      <c r="H5659">
        <v>3134</v>
      </c>
      <c r="I5659">
        <v>291475</v>
      </c>
      <c r="J5659">
        <v>10600</v>
      </c>
      <c r="K5659">
        <v>571434</v>
      </c>
      <c r="L5659">
        <v>49530</v>
      </c>
      <c r="M5659">
        <v>17404</v>
      </c>
      <c r="N5659">
        <v>331000000</v>
      </c>
    </row>
    <row r="5660" spans="1:14" x14ac:dyDescent="0.3">
      <c r="A5660" t="s">
        <v>7901</v>
      </c>
      <c r="B5660" t="s">
        <v>2190</v>
      </c>
      <c r="C5660" t="s">
        <v>2198</v>
      </c>
      <c r="D5660" t="s">
        <v>2199</v>
      </c>
      <c r="E5660" s="17">
        <v>44165</v>
      </c>
      <c r="F5660">
        <v>4658</v>
      </c>
      <c r="G5660">
        <v>102</v>
      </c>
      <c r="H5660">
        <v>4932</v>
      </c>
      <c r="I5660">
        <v>296133</v>
      </c>
      <c r="J5660">
        <v>10702</v>
      </c>
      <c r="K5660">
        <v>576366</v>
      </c>
      <c r="L5660">
        <v>51238</v>
      </c>
      <c r="M5660">
        <v>14288</v>
      </c>
      <c r="N5660">
        <v>213000000</v>
      </c>
    </row>
    <row r="5661" spans="1:14" x14ac:dyDescent="0.3">
      <c r="A5661" t="s">
        <v>7902</v>
      </c>
      <c r="B5661" t="s">
        <v>2187</v>
      </c>
      <c r="C5661" t="s">
        <v>2338</v>
      </c>
      <c r="D5661" t="s">
        <v>2438</v>
      </c>
      <c r="E5661" s="17">
        <v>44271</v>
      </c>
      <c r="F5661">
        <v>221</v>
      </c>
      <c r="G5661">
        <v>35</v>
      </c>
      <c r="H5661">
        <v>1299</v>
      </c>
      <c r="I5661">
        <v>296354</v>
      </c>
      <c r="J5661">
        <v>10737</v>
      </c>
      <c r="K5661">
        <v>577665</v>
      </c>
      <c r="L5661">
        <v>1768</v>
      </c>
      <c r="M5661">
        <v>14108</v>
      </c>
      <c r="N5661">
        <v>83000000</v>
      </c>
    </row>
    <row r="5662" spans="1:14" x14ac:dyDescent="0.3">
      <c r="A5662" t="s">
        <v>7903</v>
      </c>
      <c r="B5662" t="s">
        <v>2190</v>
      </c>
      <c r="C5662" t="s">
        <v>2269</v>
      </c>
      <c r="D5662" t="s">
        <v>2288</v>
      </c>
      <c r="E5662" s="17">
        <v>43978</v>
      </c>
      <c r="F5662">
        <v>3951</v>
      </c>
      <c r="G5662">
        <v>37</v>
      </c>
      <c r="H5662">
        <v>4606</v>
      </c>
      <c r="I5662">
        <v>300305</v>
      </c>
      <c r="J5662">
        <v>10774</v>
      </c>
      <c r="K5662">
        <v>582271</v>
      </c>
      <c r="L5662">
        <v>39510</v>
      </c>
      <c r="M5662">
        <v>4563</v>
      </c>
      <c r="N5662">
        <v>213000000</v>
      </c>
    </row>
    <row r="5663" spans="1:14" x14ac:dyDescent="0.3">
      <c r="A5663" t="s">
        <v>7904</v>
      </c>
      <c r="B5663" t="s">
        <v>2206</v>
      </c>
      <c r="C5663" t="s">
        <v>2232</v>
      </c>
      <c r="D5663" t="s">
        <v>2233</v>
      </c>
      <c r="E5663" s="17">
        <v>43839</v>
      </c>
      <c r="F5663">
        <v>530</v>
      </c>
      <c r="G5663">
        <v>17</v>
      </c>
      <c r="H5663">
        <v>3065</v>
      </c>
      <c r="I5663">
        <v>300835</v>
      </c>
      <c r="J5663">
        <v>10791</v>
      </c>
      <c r="K5663">
        <v>585336</v>
      </c>
      <c r="L5663">
        <v>9010</v>
      </c>
      <c r="M5663">
        <v>291</v>
      </c>
      <c r="N5663">
        <v>68000000</v>
      </c>
    </row>
    <row r="5664" spans="1:14" x14ac:dyDescent="0.3">
      <c r="A5664" t="s">
        <v>7905</v>
      </c>
      <c r="B5664" t="s">
        <v>2187</v>
      </c>
      <c r="C5664" t="s">
        <v>2255</v>
      </c>
      <c r="D5664" t="s">
        <v>2255</v>
      </c>
      <c r="E5664" s="17">
        <v>44118</v>
      </c>
      <c r="F5664">
        <v>4126</v>
      </c>
      <c r="G5664">
        <v>50</v>
      </c>
      <c r="H5664">
        <v>886</v>
      </c>
      <c r="I5664">
        <v>304961</v>
      </c>
      <c r="J5664">
        <v>10841</v>
      </c>
      <c r="K5664">
        <v>586222</v>
      </c>
      <c r="L5664">
        <v>74268</v>
      </c>
      <c r="M5664">
        <v>7598</v>
      </c>
      <c r="N5664">
        <v>83000000</v>
      </c>
    </row>
    <row r="5665" spans="1:14" x14ac:dyDescent="0.3">
      <c r="A5665" t="s">
        <v>7906</v>
      </c>
      <c r="B5665" t="s">
        <v>2187</v>
      </c>
      <c r="C5665" t="s">
        <v>2188</v>
      </c>
      <c r="D5665" t="s">
        <v>2188</v>
      </c>
      <c r="E5665" s="17">
        <v>44218</v>
      </c>
      <c r="F5665">
        <v>1381</v>
      </c>
      <c r="G5665">
        <v>142</v>
      </c>
      <c r="H5665">
        <v>1558</v>
      </c>
      <c r="I5665">
        <v>306342</v>
      </c>
      <c r="J5665">
        <v>10983</v>
      </c>
      <c r="K5665">
        <v>587780</v>
      </c>
      <c r="L5665">
        <v>11048</v>
      </c>
      <c r="M5665">
        <v>8791</v>
      </c>
      <c r="N5665">
        <v>83000000</v>
      </c>
    </row>
    <row r="5666" spans="1:14" x14ac:dyDescent="0.3">
      <c r="A5666" t="s">
        <v>7907</v>
      </c>
      <c r="B5666" t="s">
        <v>2187</v>
      </c>
      <c r="C5666" t="s">
        <v>2201</v>
      </c>
      <c r="D5666" t="s">
        <v>2202</v>
      </c>
      <c r="E5666" s="17">
        <v>43880</v>
      </c>
      <c r="F5666">
        <v>4117</v>
      </c>
      <c r="G5666">
        <v>127</v>
      </c>
      <c r="H5666">
        <v>3807</v>
      </c>
      <c r="I5666">
        <v>310459</v>
      </c>
      <c r="J5666">
        <v>11110</v>
      </c>
      <c r="K5666">
        <v>591587</v>
      </c>
      <c r="L5666">
        <v>28819</v>
      </c>
      <c r="M5666">
        <v>170</v>
      </c>
      <c r="N5666">
        <v>83000000</v>
      </c>
    </row>
    <row r="5667" spans="1:14" x14ac:dyDescent="0.3">
      <c r="A5667" t="s">
        <v>7908</v>
      </c>
      <c r="B5667" t="s">
        <v>2194</v>
      </c>
      <c r="C5667" t="s">
        <v>2221</v>
      </c>
      <c r="D5667" t="s">
        <v>2222</v>
      </c>
      <c r="E5667" s="17">
        <v>44347</v>
      </c>
      <c r="F5667">
        <v>753</v>
      </c>
      <c r="G5667">
        <v>179</v>
      </c>
      <c r="H5667">
        <v>2985</v>
      </c>
      <c r="I5667">
        <v>311212</v>
      </c>
      <c r="J5667">
        <v>11289</v>
      </c>
      <c r="K5667">
        <v>594572</v>
      </c>
      <c r="L5667">
        <v>9789</v>
      </c>
      <c r="M5667">
        <v>6511</v>
      </c>
      <c r="N5667">
        <v>1380000000</v>
      </c>
    </row>
    <row r="5668" spans="1:14" x14ac:dyDescent="0.3">
      <c r="A5668" t="s">
        <v>7909</v>
      </c>
      <c r="B5668" t="s">
        <v>2187</v>
      </c>
      <c r="C5668" t="s">
        <v>2201</v>
      </c>
      <c r="D5668" t="s">
        <v>2272</v>
      </c>
      <c r="E5668" s="17">
        <v>44468</v>
      </c>
      <c r="F5668">
        <v>4309</v>
      </c>
      <c r="G5668">
        <v>16</v>
      </c>
      <c r="H5668">
        <v>3784</v>
      </c>
      <c r="I5668">
        <v>315521</v>
      </c>
      <c r="J5668">
        <v>11305</v>
      </c>
      <c r="K5668">
        <v>598356</v>
      </c>
      <c r="L5668">
        <v>38781</v>
      </c>
      <c r="M5668">
        <v>14403</v>
      </c>
      <c r="N5668">
        <v>83000000</v>
      </c>
    </row>
    <row r="5669" spans="1:14" x14ac:dyDescent="0.3">
      <c r="A5669" t="s">
        <v>7910</v>
      </c>
      <c r="B5669" t="s">
        <v>2190</v>
      </c>
      <c r="C5669" t="s">
        <v>2191</v>
      </c>
      <c r="D5669" t="s">
        <v>2285</v>
      </c>
      <c r="E5669" s="17">
        <v>44417</v>
      </c>
      <c r="F5669">
        <v>4807</v>
      </c>
      <c r="G5669">
        <v>111</v>
      </c>
      <c r="H5669">
        <v>2046</v>
      </c>
      <c r="I5669">
        <v>320328</v>
      </c>
      <c r="J5669">
        <v>11416</v>
      </c>
      <c r="K5669">
        <v>600402</v>
      </c>
      <c r="L5669">
        <v>57684</v>
      </c>
      <c r="M5669">
        <v>2930</v>
      </c>
      <c r="N5669">
        <v>213000000</v>
      </c>
    </row>
    <row r="5670" spans="1:14" x14ac:dyDescent="0.3">
      <c r="A5670" t="s">
        <v>7911</v>
      </c>
      <c r="B5670" t="s">
        <v>2190</v>
      </c>
      <c r="C5670" t="s">
        <v>2269</v>
      </c>
      <c r="D5670" t="s">
        <v>2288</v>
      </c>
      <c r="E5670" s="17">
        <v>44507</v>
      </c>
      <c r="F5670">
        <v>1188</v>
      </c>
      <c r="G5670">
        <v>76</v>
      </c>
      <c r="H5670">
        <v>4890</v>
      </c>
      <c r="I5670">
        <v>321516</v>
      </c>
      <c r="J5670">
        <v>11492</v>
      </c>
      <c r="K5670">
        <v>605292</v>
      </c>
      <c r="L5670">
        <v>8316</v>
      </c>
      <c r="M5670">
        <v>2939</v>
      </c>
      <c r="N5670">
        <v>213000000</v>
      </c>
    </row>
    <row r="5671" spans="1:14" x14ac:dyDescent="0.3">
      <c r="A5671" t="s">
        <v>7912</v>
      </c>
      <c r="B5671" t="s">
        <v>2206</v>
      </c>
      <c r="C5671" t="s">
        <v>2257</v>
      </c>
      <c r="D5671" t="s">
        <v>2290</v>
      </c>
      <c r="E5671" s="17">
        <v>44108</v>
      </c>
      <c r="F5671">
        <v>408</v>
      </c>
      <c r="G5671">
        <v>21</v>
      </c>
      <c r="H5671">
        <v>3457</v>
      </c>
      <c r="I5671">
        <v>321924</v>
      </c>
      <c r="J5671">
        <v>11513</v>
      </c>
      <c r="K5671">
        <v>608749</v>
      </c>
      <c r="L5671">
        <v>5304</v>
      </c>
      <c r="M5671">
        <v>10109</v>
      </c>
      <c r="N5671">
        <v>68000000</v>
      </c>
    </row>
    <row r="5672" spans="1:14" x14ac:dyDescent="0.3">
      <c r="A5672" t="s">
        <v>7913</v>
      </c>
      <c r="B5672" t="s">
        <v>2211</v>
      </c>
      <c r="C5672" t="s">
        <v>2241</v>
      </c>
      <c r="D5672" t="s">
        <v>2242</v>
      </c>
      <c r="E5672" s="17">
        <v>44130</v>
      </c>
      <c r="F5672">
        <v>2485</v>
      </c>
      <c r="G5672">
        <v>122</v>
      </c>
      <c r="H5672">
        <v>3300</v>
      </c>
      <c r="I5672">
        <v>324409</v>
      </c>
      <c r="J5672">
        <v>11635</v>
      </c>
      <c r="K5672">
        <v>612049</v>
      </c>
      <c r="L5672">
        <v>12425</v>
      </c>
      <c r="M5672">
        <v>16495</v>
      </c>
      <c r="N5672">
        <v>331000000</v>
      </c>
    </row>
    <row r="5673" spans="1:14" x14ac:dyDescent="0.3">
      <c r="A5673" t="s">
        <v>7914</v>
      </c>
      <c r="B5673" t="s">
        <v>2211</v>
      </c>
      <c r="C5673" t="s">
        <v>2241</v>
      </c>
      <c r="D5673" t="s">
        <v>2242</v>
      </c>
      <c r="E5673" s="17">
        <v>44419</v>
      </c>
      <c r="F5673">
        <v>796</v>
      </c>
      <c r="G5673">
        <v>181</v>
      </c>
      <c r="H5673">
        <v>3298</v>
      </c>
      <c r="I5673">
        <v>325205</v>
      </c>
      <c r="J5673">
        <v>11816</v>
      </c>
      <c r="K5673">
        <v>615347</v>
      </c>
      <c r="L5673">
        <v>4776</v>
      </c>
      <c r="M5673">
        <v>14080</v>
      </c>
      <c r="N5673">
        <v>331000000</v>
      </c>
    </row>
    <row r="5674" spans="1:14" x14ac:dyDescent="0.3">
      <c r="A5674" t="s">
        <v>7915</v>
      </c>
      <c r="B5674" t="s">
        <v>2194</v>
      </c>
      <c r="C5674" t="s">
        <v>2195</v>
      </c>
      <c r="D5674" t="s">
        <v>2196</v>
      </c>
      <c r="E5674" s="17">
        <v>44479</v>
      </c>
      <c r="F5674">
        <v>860</v>
      </c>
      <c r="G5674">
        <v>179</v>
      </c>
      <c r="H5674">
        <v>3398</v>
      </c>
      <c r="I5674">
        <v>326065</v>
      </c>
      <c r="J5674">
        <v>11995</v>
      </c>
      <c r="K5674">
        <v>618745</v>
      </c>
      <c r="L5674">
        <v>14620</v>
      </c>
      <c r="M5674">
        <v>16738</v>
      </c>
      <c r="N5674">
        <v>1380000000</v>
      </c>
    </row>
    <row r="5675" spans="1:14" x14ac:dyDescent="0.3">
      <c r="A5675" t="s">
        <v>7916</v>
      </c>
      <c r="B5675" t="s">
        <v>2187</v>
      </c>
      <c r="C5675" t="s">
        <v>2201</v>
      </c>
      <c r="D5675" t="s">
        <v>2202</v>
      </c>
      <c r="E5675" s="17">
        <v>44448</v>
      </c>
      <c r="F5675">
        <v>4171</v>
      </c>
      <c r="G5675">
        <v>127</v>
      </c>
      <c r="H5675">
        <v>4372</v>
      </c>
      <c r="I5675">
        <v>330236</v>
      </c>
      <c r="J5675">
        <v>12122</v>
      </c>
      <c r="K5675">
        <v>623117</v>
      </c>
      <c r="L5675">
        <v>33368</v>
      </c>
      <c r="M5675">
        <v>3642</v>
      </c>
      <c r="N5675">
        <v>83000000</v>
      </c>
    </row>
    <row r="5676" spans="1:14" x14ac:dyDescent="0.3">
      <c r="A5676" t="s">
        <v>7917</v>
      </c>
      <c r="B5676" t="s">
        <v>2194</v>
      </c>
      <c r="C5676" t="s">
        <v>2204</v>
      </c>
      <c r="D5676" t="s">
        <v>25</v>
      </c>
      <c r="E5676" s="17">
        <v>44437</v>
      </c>
      <c r="F5676">
        <v>365</v>
      </c>
      <c r="G5676">
        <v>89</v>
      </c>
      <c r="H5676">
        <v>4325</v>
      </c>
      <c r="I5676">
        <v>330601</v>
      </c>
      <c r="J5676">
        <v>12211</v>
      </c>
      <c r="K5676">
        <v>627442</v>
      </c>
      <c r="L5676">
        <v>2190</v>
      </c>
      <c r="M5676">
        <v>18693</v>
      </c>
      <c r="N5676">
        <v>1380000000</v>
      </c>
    </row>
    <row r="5677" spans="1:14" x14ac:dyDescent="0.3">
      <c r="A5677" t="s">
        <v>7918</v>
      </c>
      <c r="B5677" t="s">
        <v>2206</v>
      </c>
      <c r="C5677" t="s">
        <v>2224</v>
      </c>
      <c r="D5677" t="s">
        <v>2230</v>
      </c>
      <c r="E5677" s="17">
        <v>43965</v>
      </c>
      <c r="F5677">
        <v>1514</v>
      </c>
      <c r="G5677">
        <v>173</v>
      </c>
      <c r="H5677">
        <v>2060</v>
      </c>
      <c r="I5677">
        <v>332115</v>
      </c>
      <c r="J5677">
        <v>12384</v>
      </c>
      <c r="K5677">
        <v>629502</v>
      </c>
      <c r="L5677">
        <v>19682</v>
      </c>
      <c r="M5677">
        <v>16101</v>
      </c>
      <c r="N5677">
        <v>68000000</v>
      </c>
    </row>
    <row r="5678" spans="1:14" x14ac:dyDescent="0.3">
      <c r="A5678" t="s">
        <v>7919</v>
      </c>
      <c r="B5678" t="s">
        <v>2206</v>
      </c>
      <c r="C5678" t="s">
        <v>2207</v>
      </c>
      <c r="D5678" t="s">
        <v>2208</v>
      </c>
      <c r="E5678" s="17">
        <v>44410</v>
      </c>
      <c r="F5678">
        <v>4936</v>
      </c>
      <c r="G5678">
        <v>131</v>
      </c>
      <c r="H5678">
        <v>1526</v>
      </c>
      <c r="I5678">
        <v>337051</v>
      </c>
      <c r="J5678">
        <v>12515</v>
      </c>
      <c r="K5678">
        <v>631028</v>
      </c>
      <c r="L5678">
        <v>83912</v>
      </c>
      <c r="M5678">
        <v>9554</v>
      </c>
      <c r="N5678">
        <v>68000000</v>
      </c>
    </row>
    <row r="5679" spans="1:14" x14ac:dyDescent="0.3">
      <c r="A5679" t="s">
        <v>7920</v>
      </c>
      <c r="B5679" t="s">
        <v>2211</v>
      </c>
      <c r="C5679" t="s">
        <v>2237</v>
      </c>
      <c r="D5679" t="s">
        <v>2238</v>
      </c>
      <c r="E5679" s="17">
        <v>43977</v>
      </c>
      <c r="F5679">
        <v>2934</v>
      </c>
      <c r="G5679">
        <v>6</v>
      </c>
      <c r="H5679">
        <v>3694</v>
      </c>
      <c r="I5679">
        <v>339985</v>
      </c>
      <c r="J5679">
        <v>12521</v>
      </c>
      <c r="K5679">
        <v>634722</v>
      </c>
      <c r="L5679">
        <v>32274</v>
      </c>
      <c r="M5679">
        <v>15779</v>
      </c>
      <c r="N5679">
        <v>331000000</v>
      </c>
    </row>
    <row r="5680" spans="1:14" x14ac:dyDescent="0.3">
      <c r="A5680" t="s">
        <v>7921</v>
      </c>
      <c r="B5680" t="s">
        <v>2206</v>
      </c>
      <c r="C5680" t="s">
        <v>2224</v>
      </c>
      <c r="D5680" t="s">
        <v>2230</v>
      </c>
      <c r="E5680" s="17">
        <v>44320</v>
      </c>
      <c r="F5680">
        <v>1583</v>
      </c>
      <c r="G5680">
        <v>137</v>
      </c>
      <c r="H5680">
        <v>4710</v>
      </c>
      <c r="I5680">
        <v>341568</v>
      </c>
      <c r="J5680">
        <v>12658</v>
      </c>
      <c r="K5680">
        <v>639432</v>
      </c>
      <c r="L5680">
        <v>30077</v>
      </c>
      <c r="M5680">
        <v>5020</v>
      </c>
      <c r="N5680">
        <v>68000000</v>
      </c>
    </row>
    <row r="5681" spans="1:14" x14ac:dyDescent="0.3">
      <c r="A5681" t="s">
        <v>7922</v>
      </c>
      <c r="B5681" t="s">
        <v>2187</v>
      </c>
      <c r="C5681" t="s">
        <v>2338</v>
      </c>
      <c r="D5681" t="s">
        <v>2438</v>
      </c>
      <c r="E5681" s="17">
        <v>44308</v>
      </c>
      <c r="F5681">
        <v>498</v>
      </c>
      <c r="G5681">
        <v>14</v>
      </c>
      <c r="H5681">
        <v>2150</v>
      </c>
      <c r="I5681">
        <v>342066</v>
      </c>
      <c r="J5681">
        <v>12672</v>
      </c>
      <c r="K5681">
        <v>641582</v>
      </c>
      <c r="L5681">
        <v>8466</v>
      </c>
      <c r="M5681">
        <v>13224</v>
      </c>
      <c r="N5681">
        <v>83000000</v>
      </c>
    </row>
    <row r="5682" spans="1:14" x14ac:dyDescent="0.3">
      <c r="A5682" t="s">
        <v>7923</v>
      </c>
      <c r="B5682" t="s">
        <v>2190</v>
      </c>
      <c r="C5682" t="s">
        <v>2191</v>
      </c>
      <c r="D5682" t="s">
        <v>2285</v>
      </c>
      <c r="E5682" s="17">
        <v>43989</v>
      </c>
      <c r="F5682">
        <v>3241</v>
      </c>
      <c r="G5682">
        <v>153</v>
      </c>
      <c r="H5682">
        <v>2156</v>
      </c>
      <c r="I5682">
        <v>345307</v>
      </c>
      <c r="J5682">
        <v>12825</v>
      </c>
      <c r="K5682">
        <v>643738</v>
      </c>
      <c r="L5682">
        <v>19446</v>
      </c>
      <c r="M5682">
        <v>10623</v>
      </c>
      <c r="N5682">
        <v>213000000</v>
      </c>
    </row>
    <row r="5683" spans="1:14" x14ac:dyDescent="0.3">
      <c r="A5683" t="s">
        <v>7924</v>
      </c>
      <c r="B5683" t="s">
        <v>2206</v>
      </c>
      <c r="C5683" t="s">
        <v>2257</v>
      </c>
      <c r="D5683" t="s">
        <v>2290</v>
      </c>
      <c r="E5683" s="17">
        <v>44214</v>
      </c>
      <c r="F5683">
        <v>1369</v>
      </c>
      <c r="G5683">
        <v>39</v>
      </c>
      <c r="H5683">
        <v>2423</v>
      </c>
      <c r="I5683">
        <v>346676</v>
      </c>
      <c r="J5683">
        <v>12864</v>
      </c>
      <c r="K5683">
        <v>646161</v>
      </c>
      <c r="L5683">
        <v>20535</v>
      </c>
      <c r="M5683">
        <v>4424</v>
      </c>
      <c r="N5683">
        <v>68000000</v>
      </c>
    </row>
    <row r="5684" spans="1:14" x14ac:dyDescent="0.3">
      <c r="A5684" t="s">
        <v>7925</v>
      </c>
      <c r="B5684" t="s">
        <v>2194</v>
      </c>
      <c r="C5684" t="s">
        <v>2204</v>
      </c>
      <c r="D5684" t="s">
        <v>2235</v>
      </c>
      <c r="E5684" s="17">
        <v>43993</v>
      </c>
      <c r="F5684">
        <v>1251</v>
      </c>
      <c r="G5684">
        <v>188</v>
      </c>
      <c r="H5684">
        <v>2794</v>
      </c>
      <c r="I5684">
        <v>347927</v>
      </c>
      <c r="J5684">
        <v>13052</v>
      </c>
      <c r="K5684">
        <v>648955</v>
      </c>
      <c r="L5684">
        <v>18765</v>
      </c>
      <c r="M5684">
        <v>2919</v>
      </c>
      <c r="N5684">
        <v>1380000000</v>
      </c>
    </row>
    <row r="5685" spans="1:14" x14ac:dyDescent="0.3">
      <c r="A5685" t="s">
        <v>7926</v>
      </c>
      <c r="B5685" t="s">
        <v>2187</v>
      </c>
      <c r="C5685" t="s">
        <v>2201</v>
      </c>
      <c r="D5685" t="s">
        <v>2202</v>
      </c>
      <c r="E5685" s="17">
        <v>44271</v>
      </c>
      <c r="F5685">
        <v>698</v>
      </c>
      <c r="G5685">
        <v>101</v>
      </c>
      <c r="H5685">
        <v>4243</v>
      </c>
      <c r="I5685">
        <v>348625</v>
      </c>
      <c r="J5685">
        <v>13153</v>
      </c>
      <c r="K5685">
        <v>653198</v>
      </c>
      <c r="L5685">
        <v>13262</v>
      </c>
      <c r="M5685">
        <v>13052</v>
      </c>
      <c r="N5685">
        <v>83000000</v>
      </c>
    </row>
    <row r="5686" spans="1:14" x14ac:dyDescent="0.3">
      <c r="A5686" t="s">
        <v>7927</v>
      </c>
      <c r="B5686" t="s">
        <v>2206</v>
      </c>
      <c r="C5686" t="s">
        <v>2232</v>
      </c>
      <c r="D5686" t="s">
        <v>2326</v>
      </c>
      <c r="E5686" s="17">
        <v>44019</v>
      </c>
      <c r="F5686">
        <v>2727</v>
      </c>
      <c r="G5686">
        <v>143</v>
      </c>
      <c r="H5686">
        <v>3042</v>
      </c>
      <c r="I5686">
        <v>351352</v>
      </c>
      <c r="J5686">
        <v>13296</v>
      </c>
      <c r="K5686">
        <v>656240</v>
      </c>
      <c r="L5686">
        <v>21816</v>
      </c>
      <c r="M5686">
        <v>8964</v>
      </c>
      <c r="N5686">
        <v>68000000</v>
      </c>
    </row>
    <row r="5687" spans="1:14" x14ac:dyDescent="0.3">
      <c r="A5687" t="s">
        <v>7928</v>
      </c>
      <c r="B5687" t="s">
        <v>2206</v>
      </c>
      <c r="C5687" t="s">
        <v>2224</v>
      </c>
      <c r="D5687" t="s">
        <v>2230</v>
      </c>
      <c r="E5687" s="17">
        <v>44245</v>
      </c>
      <c r="F5687">
        <v>2250</v>
      </c>
      <c r="G5687">
        <v>97</v>
      </c>
      <c r="H5687">
        <v>4091</v>
      </c>
      <c r="I5687">
        <v>353602</v>
      </c>
      <c r="J5687">
        <v>13393</v>
      </c>
      <c r="K5687">
        <v>660331</v>
      </c>
      <c r="L5687">
        <v>38250</v>
      </c>
      <c r="M5687">
        <v>2064</v>
      </c>
      <c r="N5687">
        <v>68000000</v>
      </c>
    </row>
    <row r="5688" spans="1:14" x14ac:dyDescent="0.3">
      <c r="A5688" t="s">
        <v>7929</v>
      </c>
      <c r="B5688" t="s">
        <v>2187</v>
      </c>
      <c r="C5688" t="s">
        <v>2338</v>
      </c>
      <c r="D5688" t="s">
        <v>2339</v>
      </c>
      <c r="E5688" s="17">
        <v>44169</v>
      </c>
      <c r="F5688">
        <v>2493</v>
      </c>
      <c r="G5688">
        <v>119</v>
      </c>
      <c r="H5688">
        <v>3078</v>
      </c>
      <c r="I5688">
        <v>356095</v>
      </c>
      <c r="J5688">
        <v>13512</v>
      </c>
      <c r="K5688">
        <v>663409</v>
      </c>
      <c r="L5688">
        <v>24930</v>
      </c>
      <c r="M5688">
        <v>8026</v>
      </c>
      <c r="N5688">
        <v>83000000</v>
      </c>
    </row>
    <row r="5689" spans="1:14" x14ac:dyDescent="0.3">
      <c r="A5689" t="s">
        <v>7930</v>
      </c>
      <c r="B5689" t="s">
        <v>2206</v>
      </c>
      <c r="C5689" t="s">
        <v>2257</v>
      </c>
      <c r="D5689" t="s">
        <v>2258</v>
      </c>
      <c r="E5689" s="17">
        <v>44437</v>
      </c>
      <c r="F5689">
        <v>131</v>
      </c>
      <c r="G5689">
        <v>17</v>
      </c>
      <c r="H5689">
        <v>3234</v>
      </c>
      <c r="I5689">
        <v>356226</v>
      </c>
      <c r="J5689">
        <v>13529</v>
      </c>
      <c r="K5689">
        <v>666643</v>
      </c>
      <c r="L5689">
        <v>786</v>
      </c>
      <c r="M5689">
        <v>6225</v>
      </c>
      <c r="N5689">
        <v>68000000</v>
      </c>
    </row>
    <row r="5690" spans="1:14" x14ac:dyDescent="0.3">
      <c r="A5690" t="s">
        <v>7931</v>
      </c>
      <c r="B5690" t="s">
        <v>2190</v>
      </c>
      <c r="C5690" t="s">
        <v>2198</v>
      </c>
      <c r="D5690" t="s">
        <v>2199</v>
      </c>
      <c r="E5690" s="17">
        <v>44011</v>
      </c>
      <c r="F5690">
        <v>90</v>
      </c>
      <c r="G5690">
        <v>1</v>
      </c>
      <c r="H5690">
        <v>435</v>
      </c>
      <c r="I5690">
        <v>356316</v>
      </c>
      <c r="J5690">
        <v>13530</v>
      </c>
      <c r="K5690">
        <v>667078</v>
      </c>
      <c r="L5690">
        <v>1170</v>
      </c>
      <c r="M5690">
        <v>19227</v>
      </c>
      <c r="N5690">
        <v>213000000</v>
      </c>
    </row>
    <row r="5691" spans="1:14" x14ac:dyDescent="0.3">
      <c r="A5691" t="s">
        <v>7932</v>
      </c>
      <c r="B5691" t="s">
        <v>2211</v>
      </c>
      <c r="C5691" t="s">
        <v>2245</v>
      </c>
      <c r="D5691" t="s">
        <v>2308</v>
      </c>
      <c r="E5691" s="17">
        <v>44118</v>
      </c>
      <c r="F5691">
        <v>3894</v>
      </c>
      <c r="G5691">
        <v>181</v>
      </c>
      <c r="H5691">
        <v>1457</v>
      </c>
      <c r="I5691">
        <v>360210</v>
      </c>
      <c r="J5691">
        <v>13711</v>
      </c>
      <c r="K5691">
        <v>668535</v>
      </c>
      <c r="L5691">
        <v>27258</v>
      </c>
      <c r="M5691">
        <v>6249</v>
      </c>
      <c r="N5691">
        <v>331000000</v>
      </c>
    </row>
    <row r="5692" spans="1:14" x14ac:dyDescent="0.3">
      <c r="A5692" t="s">
        <v>7933</v>
      </c>
      <c r="B5692" t="s">
        <v>2187</v>
      </c>
      <c r="C5692" t="s">
        <v>2255</v>
      </c>
      <c r="D5692" t="s">
        <v>2255</v>
      </c>
      <c r="E5692" s="17">
        <v>44017</v>
      </c>
      <c r="F5692">
        <v>3197</v>
      </c>
      <c r="G5692">
        <v>119</v>
      </c>
      <c r="H5692">
        <v>2372</v>
      </c>
      <c r="I5692">
        <v>363407</v>
      </c>
      <c r="J5692">
        <v>13830</v>
      </c>
      <c r="K5692">
        <v>670907</v>
      </c>
      <c r="L5692">
        <v>19182</v>
      </c>
      <c r="M5692">
        <v>1683</v>
      </c>
      <c r="N5692">
        <v>83000000</v>
      </c>
    </row>
    <row r="5693" spans="1:14" x14ac:dyDescent="0.3">
      <c r="A5693" t="s">
        <v>7934</v>
      </c>
      <c r="B5693" t="s">
        <v>2194</v>
      </c>
      <c r="C5693" t="s">
        <v>27</v>
      </c>
      <c r="D5693" t="s">
        <v>27</v>
      </c>
      <c r="E5693" s="17">
        <v>43968</v>
      </c>
      <c r="F5693">
        <v>471</v>
      </c>
      <c r="G5693">
        <v>145</v>
      </c>
      <c r="H5693">
        <v>2204</v>
      </c>
      <c r="I5693">
        <v>363878</v>
      </c>
      <c r="J5693">
        <v>13975</v>
      </c>
      <c r="K5693">
        <v>673111</v>
      </c>
      <c r="L5693">
        <v>7536</v>
      </c>
      <c r="M5693">
        <v>16530</v>
      </c>
      <c r="N5693">
        <v>1380000000</v>
      </c>
    </row>
    <row r="5694" spans="1:14" x14ac:dyDescent="0.3">
      <c r="A5694" t="s">
        <v>7935</v>
      </c>
      <c r="B5694" t="s">
        <v>2206</v>
      </c>
      <c r="C5694" t="s">
        <v>2257</v>
      </c>
      <c r="D5694" t="s">
        <v>2258</v>
      </c>
      <c r="E5694" s="17">
        <v>43960</v>
      </c>
      <c r="F5694">
        <v>1265</v>
      </c>
      <c r="G5694">
        <v>53</v>
      </c>
      <c r="H5694">
        <v>111</v>
      </c>
      <c r="I5694">
        <v>365143</v>
      </c>
      <c r="J5694">
        <v>14028</v>
      </c>
      <c r="K5694">
        <v>673222</v>
      </c>
      <c r="L5694">
        <v>10120</v>
      </c>
      <c r="M5694">
        <v>3079</v>
      </c>
      <c r="N5694">
        <v>68000000</v>
      </c>
    </row>
    <row r="5695" spans="1:14" x14ac:dyDescent="0.3">
      <c r="A5695" t="s">
        <v>7936</v>
      </c>
      <c r="B5695" t="s">
        <v>2211</v>
      </c>
      <c r="C5695" t="s">
        <v>2245</v>
      </c>
      <c r="D5695" t="s">
        <v>2246</v>
      </c>
      <c r="E5695" s="17">
        <v>44024</v>
      </c>
      <c r="F5695">
        <v>4597</v>
      </c>
      <c r="G5695">
        <v>165</v>
      </c>
      <c r="H5695">
        <v>3034</v>
      </c>
      <c r="I5695">
        <v>369740</v>
      </c>
      <c r="J5695">
        <v>14193</v>
      </c>
      <c r="K5695">
        <v>676256</v>
      </c>
      <c r="L5695">
        <v>82746</v>
      </c>
      <c r="M5695">
        <v>14609</v>
      </c>
      <c r="N5695">
        <v>331000000</v>
      </c>
    </row>
    <row r="5696" spans="1:14" x14ac:dyDescent="0.3">
      <c r="A5696" t="s">
        <v>7937</v>
      </c>
      <c r="B5696" t="s">
        <v>2194</v>
      </c>
      <c r="C5696" t="s">
        <v>2221</v>
      </c>
      <c r="D5696" t="s">
        <v>2281</v>
      </c>
      <c r="E5696" s="17">
        <v>44146</v>
      </c>
      <c r="F5696">
        <v>2808</v>
      </c>
      <c r="G5696">
        <v>96</v>
      </c>
      <c r="H5696">
        <v>1096</v>
      </c>
      <c r="I5696">
        <v>372548</v>
      </c>
      <c r="J5696">
        <v>14289</v>
      </c>
      <c r="K5696">
        <v>677352</v>
      </c>
      <c r="L5696">
        <v>25272</v>
      </c>
      <c r="M5696">
        <v>3876</v>
      </c>
      <c r="N5696">
        <v>1380000000</v>
      </c>
    </row>
    <row r="5697" spans="1:14" x14ac:dyDescent="0.3">
      <c r="A5697" t="s">
        <v>7938</v>
      </c>
      <c r="B5697" t="s">
        <v>2194</v>
      </c>
      <c r="C5697" t="s">
        <v>2195</v>
      </c>
      <c r="D5697" t="s">
        <v>2196</v>
      </c>
      <c r="E5697" s="17">
        <v>43974</v>
      </c>
      <c r="F5697">
        <v>4482</v>
      </c>
      <c r="G5697">
        <v>72</v>
      </c>
      <c r="H5697">
        <v>1296</v>
      </c>
      <c r="I5697">
        <v>377030</v>
      </c>
      <c r="J5697">
        <v>14361</v>
      </c>
      <c r="K5697">
        <v>678648</v>
      </c>
      <c r="L5697">
        <v>35856</v>
      </c>
      <c r="M5697">
        <v>11948</v>
      </c>
      <c r="N5697">
        <v>1380000000</v>
      </c>
    </row>
    <row r="5698" spans="1:14" x14ac:dyDescent="0.3">
      <c r="A5698" t="s">
        <v>7939</v>
      </c>
      <c r="B5698" t="s">
        <v>2190</v>
      </c>
      <c r="C5698" t="s">
        <v>2252</v>
      </c>
      <c r="D5698" t="s">
        <v>2301</v>
      </c>
      <c r="E5698" s="17">
        <v>43846</v>
      </c>
      <c r="F5698">
        <v>1111</v>
      </c>
      <c r="G5698">
        <v>142</v>
      </c>
      <c r="H5698">
        <v>957</v>
      </c>
      <c r="I5698">
        <v>378141</v>
      </c>
      <c r="J5698">
        <v>14503</v>
      </c>
      <c r="K5698">
        <v>679605</v>
      </c>
      <c r="L5698">
        <v>17776</v>
      </c>
      <c r="M5698">
        <v>2558</v>
      </c>
      <c r="N5698">
        <v>213000000</v>
      </c>
    </row>
    <row r="5699" spans="1:14" x14ac:dyDescent="0.3">
      <c r="A5699" t="s">
        <v>7940</v>
      </c>
      <c r="B5699" t="s">
        <v>2211</v>
      </c>
      <c r="C5699" t="s">
        <v>2212</v>
      </c>
      <c r="D5699" t="s">
        <v>2328</v>
      </c>
      <c r="E5699" s="17">
        <v>44132</v>
      </c>
      <c r="F5699">
        <v>597</v>
      </c>
      <c r="G5699">
        <v>191</v>
      </c>
      <c r="H5699">
        <v>4831</v>
      </c>
      <c r="I5699">
        <v>378738</v>
      </c>
      <c r="J5699">
        <v>14694</v>
      </c>
      <c r="K5699">
        <v>684436</v>
      </c>
      <c r="L5699">
        <v>10746</v>
      </c>
      <c r="M5699">
        <v>16366</v>
      </c>
      <c r="N5699">
        <v>331000000</v>
      </c>
    </row>
    <row r="5700" spans="1:14" x14ac:dyDescent="0.3">
      <c r="A5700" t="s">
        <v>7941</v>
      </c>
      <c r="B5700" t="s">
        <v>2187</v>
      </c>
      <c r="C5700" t="s">
        <v>2201</v>
      </c>
      <c r="D5700" t="s">
        <v>2202</v>
      </c>
      <c r="E5700" s="17">
        <v>44253</v>
      </c>
      <c r="F5700">
        <v>907</v>
      </c>
      <c r="G5700">
        <v>91</v>
      </c>
      <c r="H5700">
        <v>4968</v>
      </c>
      <c r="I5700">
        <v>379645</v>
      </c>
      <c r="J5700">
        <v>14785</v>
      </c>
      <c r="K5700">
        <v>689404</v>
      </c>
      <c r="L5700">
        <v>16326</v>
      </c>
      <c r="M5700">
        <v>8926</v>
      </c>
      <c r="N5700">
        <v>83000000</v>
      </c>
    </row>
    <row r="5701" spans="1:14" x14ac:dyDescent="0.3">
      <c r="A5701" t="s">
        <v>7942</v>
      </c>
      <c r="B5701" t="s">
        <v>2211</v>
      </c>
      <c r="C5701" t="s">
        <v>2237</v>
      </c>
      <c r="D5701" t="s">
        <v>2238</v>
      </c>
      <c r="E5701" s="17">
        <v>44075</v>
      </c>
      <c r="F5701">
        <v>2914</v>
      </c>
      <c r="G5701">
        <v>7</v>
      </c>
      <c r="H5701">
        <v>4086</v>
      </c>
      <c r="I5701">
        <v>382559</v>
      </c>
      <c r="J5701">
        <v>14792</v>
      </c>
      <c r="K5701">
        <v>693490</v>
      </c>
      <c r="L5701">
        <v>20398</v>
      </c>
      <c r="M5701">
        <v>15873</v>
      </c>
      <c r="N5701">
        <v>331000000</v>
      </c>
    </row>
    <row r="5702" spans="1:14" x14ac:dyDescent="0.3">
      <c r="A5702" t="s">
        <v>7943</v>
      </c>
      <c r="B5702" t="s">
        <v>2211</v>
      </c>
      <c r="C5702" t="s">
        <v>2237</v>
      </c>
      <c r="D5702" t="s">
        <v>2250</v>
      </c>
      <c r="E5702" s="17">
        <v>43937</v>
      </c>
      <c r="F5702">
        <v>3216</v>
      </c>
      <c r="G5702">
        <v>173</v>
      </c>
      <c r="H5702">
        <v>93</v>
      </c>
      <c r="I5702">
        <v>385775</v>
      </c>
      <c r="J5702">
        <v>14965</v>
      </c>
      <c r="K5702">
        <v>693583</v>
      </c>
      <c r="L5702">
        <v>22512</v>
      </c>
      <c r="M5702">
        <v>8078</v>
      </c>
      <c r="N5702">
        <v>331000000</v>
      </c>
    </row>
    <row r="5703" spans="1:14" x14ac:dyDescent="0.3">
      <c r="A5703" t="s">
        <v>7944</v>
      </c>
      <c r="B5703" t="s">
        <v>2194</v>
      </c>
      <c r="C5703" t="s">
        <v>2195</v>
      </c>
      <c r="D5703" t="s">
        <v>2296</v>
      </c>
      <c r="E5703" s="17">
        <v>43918</v>
      </c>
      <c r="F5703">
        <v>1354</v>
      </c>
      <c r="G5703">
        <v>99</v>
      </c>
      <c r="H5703">
        <v>2766</v>
      </c>
      <c r="I5703">
        <v>387129</v>
      </c>
      <c r="J5703">
        <v>15064</v>
      </c>
      <c r="K5703">
        <v>696349</v>
      </c>
      <c r="L5703">
        <v>21664</v>
      </c>
      <c r="M5703">
        <v>8762</v>
      </c>
      <c r="N5703">
        <v>1380000000</v>
      </c>
    </row>
    <row r="5704" spans="1:14" x14ac:dyDescent="0.3">
      <c r="A5704" t="s">
        <v>7945</v>
      </c>
      <c r="B5704" t="s">
        <v>2190</v>
      </c>
      <c r="C5704" t="s">
        <v>2198</v>
      </c>
      <c r="D5704" t="s">
        <v>2199</v>
      </c>
      <c r="E5704" s="17">
        <v>43959</v>
      </c>
      <c r="F5704">
        <v>3946</v>
      </c>
      <c r="G5704">
        <v>38</v>
      </c>
      <c r="H5704">
        <v>667</v>
      </c>
      <c r="I5704">
        <v>391075</v>
      </c>
      <c r="J5704">
        <v>15102</v>
      </c>
      <c r="K5704">
        <v>697016</v>
      </c>
      <c r="L5704">
        <v>74974</v>
      </c>
      <c r="M5704">
        <v>7529</v>
      </c>
      <c r="N5704">
        <v>213000000</v>
      </c>
    </row>
    <row r="5705" spans="1:14" x14ac:dyDescent="0.3">
      <c r="A5705" t="s">
        <v>7946</v>
      </c>
      <c r="B5705" t="s">
        <v>2190</v>
      </c>
      <c r="C5705" t="s">
        <v>2269</v>
      </c>
      <c r="D5705" t="s">
        <v>2270</v>
      </c>
      <c r="E5705" s="17">
        <v>44171</v>
      </c>
      <c r="F5705">
        <v>3235</v>
      </c>
      <c r="G5705">
        <v>179</v>
      </c>
      <c r="H5705">
        <v>514</v>
      </c>
      <c r="I5705">
        <v>394310</v>
      </c>
      <c r="J5705">
        <v>15281</v>
      </c>
      <c r="K5705">
        <v>697530</v>
      </c>
      <c r="L5705">
        <v>58230</v>
      </c>
      <c r="M5705">
        <v>11484</v>
      </c>
      <c r="N5705">
        <v>213000000</v>
      </c>
    </row>
    <row r="5706" spans="1:14" x14ac:dyDescent="0.3">
      <c r="A5706" t="s">
        <v>7947</v>
      </c>
      <c r="B5706" t="s">
        <v>2211</v>
      </c>
      <c r="C5706" t="s">
        <v>2212</v>
      </c>
      <c r="D5706" t="s">
        <v>2328</v>
      </c>
      <c r="E5706" s="17">
        <v>43834</v>
      </c>
      <c r="F5706">
        <v>2704</v>
      </c>
      <c r="G5706">
        <v>135</v>
      </c>
      <c r="H5706">
        <v>1243</v>
      </c>
      <c r="I5706">
        <v>397014</v>
      </c>
      <c r="J5706">
        <v>15416</v>
      </c>
      <c r="K5706">
        <v>698773</v>
      </c>
      <c r="L5706">
        <v>51376</v>
      </c>
      <c r="M5706">
        <v>9939</v>
      </c>
      <c r="N5706">
        <v>331000000</v>
      </c>
    </row>
    <row r="5707" spans="1:14" x14ac:dyDescent="0.3">
      <c r="A5707" t="s">
        <v>7948</v>
      </c>
      <c r="B5707" t="s">
        <v>2211</v>
      </c>
      <c r="C5707" t="s">
        <v>2212</v>
      </c>
      <c r="D5707" t="s">
        <v>2213</v>
      </c>
      <c r="E5707" s="17">
        <v>44157</v>
      </c>
      <c r="F5707">
        <v>2389</v>
      </c>
      <c r="G5707">
        <v>105</v>
      </c>
      <c r="H5707">
        <v>3076</v>
      </c>
      <c r="I5707">
        <v>399403</v>
      </c>
      <c r="J5707">
        <v>15521</v>
      </c>
      <c r="K5707">
        <v>701849</v>
      </c>
      <c r="L5707">
        <v>40613</v>
      </c>
      <c r="M5707">
        <v>17803</v>
      </c>
      <c r="N5707">
        <v>331000000</v>
      </c>
    </row>
    <row r="5708" spans="1:14" x14ac:dyDescent="0.3">
      <c r="A5708" t="s">
        <v>7949</v>
      </c>
      <c r="B5708" t="s">
        <v>2206</v>
      </c>
      <c r="C5708" t="s">
        <v>2207</v>
      </c>
      <c r="D5708" t="s">
        <v>2208</v>
      </c>
      <c r="E5708" s="17">
        <v>44240</v>
      </c>
      <c r="F5708">
        <v>4075</v>
      </c>
      <c r="G5708">
        <v>177</v>
      </c>
      <c r="H5708">
        <v>4289</v>
      </c>
      <c r="I5708">
        <v>403478</v>
      </c>
      <c r="J5708">
        <v>15698</v>
      </c>
      <c r="K5708">
        <v>706138</v>
      </c>
      <c r="L5708">
        <v>28525</v>
      </c>
      <c r="M5708">
        <v>15544</v>
      </c>
      <c r="N5708">
        <v>68000000</v>
      </c>
    </row>
    <row r="5709" spans="1:14" x14ac:dyDescent="0.3">
      <c r="A5709" t="s">
        <v>7950</v>
      </c>
      <c r="B5709" t="s">
        <v>2194</v>
      </c>
      <c r="C5709" t="s">
        <v>2195</v>
      </c>
      <c r="D5709" t="s">
        <v>2196</v>
      </c>
      <c r="E5709" s="17">
        <v>44136</v>
      </c>
      <c r="F5709">
        <v>3650</v>
      </c>
      <c r="G5709">
        <v>49</v>
      </c>
      <c r="H5709">
        <v>2101</v>
      </c>
      <c r="I5709">
        <v>407128</v>
      </c>
      <c r="J5709">
        <v>15747</v>
      </c>
      <c r="K5709">
        <v>708239</v>
      </c>
      <c r="L5709">
        <v>25550</v>
      </c>
      <c r="M5709">
        <v>17232</v>
      </c>
      <c r="N5709">
        <v>1380000000</v>
      </c>
    </row>
    <row r="5710" spans="1:14" x14ac:dyDescent="0.3">
      <c r="A5710" t="s">
        <v>7951</v>
      </c>
      <c r="B5710" t="s">
        <v>2187</v>
      </c>
      <c r="C5710" t="s">
        <v>2255</v>
      </c>
      <c r="D5710" t="s">
        <v>2255</v>
      </c>
      <c r="E5710" s="17">
        <v>44437</v>
      </c>
      <c r="F5710">
        <v>463</v>
      </c>
      <c r="G5710">
        <v>82</v>
      </c>
      <c r="H5710">
        <v>3023</v>
      </c>
      <c r="I5710">
        <v>407591</v>
      </c>
      <c r="J5710">
        <v>15829</v>
      </c>
      <c r="K5710">
        <v>711262</v>
      </c>
      <c r="L5710">
        <v>4630</v>
      </c>
      <c r="M5710">
        <v>6930</v>
      </c>
      <c r="N5710">
        <v>83000000</v>
      </c>
    </row>
    <row r="5711" spans="1:14" x14ac:dyDescent="0.3">
      <c r="A5711" t="s">
        <v>7952</v>
      </c>
      <c r="B5711" t="s">
        <v>2187</v>
      </c>
      <c r="C5711" t="s">
        <v>2338</v>
      </c>
      <c r="D5711" t="s">
        <v>2339</v>
      </c>
      <c r="E5711" s="17">
        <v>44551</v>
      </c>
      <c r="F5711">
        <v>3938</v>
      </c>
      <c r="G5711">
        <v>195</v>
      </c>
      <c r="H5711">
        <v>811</v>
      </c>
      <c r="I5711">
        <v>411529</v>
      </c>
      <c r="J5711">
        <v>16024</v>
      </c>
      <c r="K5711">
        <v>712073</v>
      </c>
      <c r="L5711">
        <v>74822</v>
      </c>
      <c r="M5711">
        <v>13560</v>
      </c>
      <c r="N5711">
        <v>83000000</v>
      </c>
    </row>
    <row r="5712" spans="1:14" x14ac:dyDescent="0.3">
      <c r="A5712" t="s">
        <v>7953</v>
      </c>
      <c r="B5712" t="s">
        <v>2190</v>
      </c>
      <c r="C5712" t="s">
        <v>2191</v>
      </c>
      <c r="D5712" t="s">
        <v>2285</v>
      </c>
      <c r="E5712" s="17">
        <v>44055</v>
      </c>
      <c r="F5712">
        <v>1072</v>
      </c>
      <c r="G5712">
        <v>26</v>
      </c>
      <c r="H5712">
        <v>1520</v>
      </c>
      <c r="I5712">
        <v>412601</v>
      </c>
      <c r="J5712">
        <v>16050</v>
      </c>
      <c r="K5712">
        <v>713593</v>
      </c>
      <c r="L5712">
        <v>8576</v>
      </c>
      <c r="M5712">
        <v>10225</v>
      </c>
      <c r="N5712">
        <v>213000000</v>
      </c>
    </row>
    <row r="5713" spans="1:14" x14ac:dyDescent="0.3">
      <c r="A5713" t="s">
        <v>7954</v>
      </c>
      <c r="B5713" t="s">
        <v>2194</v>
      </c>
      <c r="C5713" t="s">
        <v>27</v>
      </c>
      <c r="D5713" t="s">
        <v>27</v>
      </c>
      <c r="E5713" s="17">
        <v>44178</v>
      </c>
      <c r="F5713">
        <v>473</v>
      </c>
      <c r="G5713">
        <v>76</v>
      </c>
      <c r="H5713">
        <v>1478</v>
      </c>
      <c r="I5713">
        <v>413074</v>
      </c>
      <c r="J5713">
        <v>16126</v>
      </c>
      <c r="K5713">
        <v>715071</v>
      </c>
      <c r="L5713">
        <v>8041</v>
      </c>
      <c r="M5713">
        <v>15987</v>
      </c>
      <c r="N5713">
        <v>1380000000</v>
      </c>
    </row>
    <row r="5714" spans="1:14" x14ac:dyDescent="0.3">
      <c r="A5714" t="s">
        <v>7955</v>
      </c>
      <c r="B5714" t="s">
        <v>2190</v>
      </c>
      <c r="C5714" t="s">
        <v>2269</v>
      </c>
      <c r="D5714" t="s">
        <v>2270</v>
      </c>
      <c r="E5714" s="17">
        <v>44151</v>
      </c>
      <c r="F5714">
        <v>4983</v>
      </c>
      <c r="G5714">
        <v>37</v>
      </c>
      <c r="H5714">
        <v>3863</v>
      </c>
      <c r="I5714">
        <v>418057</v>
      </c>
      <c r="J5714">
        <v>16163</v>
      </c>
      <c r="K5714">
        <v>718934</v>
      </c>
      <c r="L5714">
        <v>54813</v>
      </c>
      <c r="M5714">
        <v>7604</v>
      </c>
      <c r="N5714">
        <v>213000000</v>
      </c>
    </row>
    <row r="5715" spans="1:14" x14ac:dyDescent="0.3">
      <c r="A5715" t="s">
        <v>7956</v>
      </c>
      <c r="B5715" t="s">
        <v>2187</v>
      </c>
      <c r="C5715" t="s">
        <v>2255</v>
      </c>
      <c r="D5715" t="s">
        <v>2255</v>
      </c>
      <c r="E5715" s="17">
        <v>44389</v>
      </c>
      <c r="F5715">
        <v>938</v>
      </c>
      <c r="G5715">
        <v>20</v>
      </c>
      <c r="H5715">
        <v>2001</v>
      </c>
      <c r="I5715">
        <v>418995</v>
      </c>
      <c r="J5715">
        <v>16183</v>
      </c>
      <c r="K5715">
        <v>720935</v>
      </c>
      <c r="L5715">
        <v>10318</v>
      </c>
      <c r="M5715">
        <v>5801</v>
      </c>
      <c r="N5715">
        <v>83000000</v>
      </c>
    </row>
    <row r="5716" spans="1:14" x14ac:dyDescent="0.3">
      <c r="A5716" t="s">
        <v>7957</v>
      </c>
      <c r="B5716" t="s">
        <v>2211</v>
      </c>
      <c r="C5716" t="s">
        <v>2245</v>
      </c>
      <c r="D5716" t="s">
        <v>2246</v>
      </c>
      <c r="E5716" s="17">
        <v>44011</v>
      </c>
      <c r="F5716">
        <v>1310</v>
      </c>
      <c r="G5716">
        <v>44</v>
      </c>
      <c r="H5716">
        <v>1031</v>
      </c>
      <c r="I5716">
        <v>420305</v>
      </c>
      <c r="J5716">
        <v>16227</v>
      </c>
      <c r="K5716">
        <v>721966</v>
      </c>
      <c r="L5716">
        <v>10480</v>
      </c>
      <c r="M5716">
        <v>9587</v>
      </c>
      <c r="N5716">
        <v>331000000</v>
      </c>
    </row>
    <row r="5717" spans="1:14" x14ac:dyDescent="0.3">
      <c r="A5717" t="s">
        <v>7958</v>
      </c>
      <c r="B5717" t="s">
        <v>2194</v>
      </c>
      <c r="C5717" t="s">
        <v>2221</v>
      </c>
      <c r="D5717" t="s">
        <v>2281</v>
      </c>
      <c r="E5717" s="17">
        <v>44448</v>
      </c>
      <c r="F5717">
        <v>2340</v>
      </c>
      <c r="G5717">
        <v>185</v>
      </c>
      <c r="H5717">
        <v>2138</v>
      </c>
      <c r="I5717">
        <v>422645</v>
      </c>
      <c r="J5717">
        <v>16412</v>
      </c>
      <c r="K5717">
        <v>724104</v>
      </c>
      <c r="L5717">
        <v>11700</v>
      </c>
      <c r="M5717">
        <v>9539</v>
      </c>
      <c r="N5717">
        <v>1380000000</v>
      </c>
    </row>
    <row r="5718" spans="1:14" x14ac:dyDescent="0.3">
      <c r="A5718" t="s">
        <v>7959</v>
      </c>
      <c r="B5718" t="s">
        <v>2194</v>
      </c>
      <c r="C5718" t="s">
        <v>27</v>
      </c>
      <c r="D5718" t="s">
        <v>27</v>
      </c>
      <c r="E5718" s="17">
        <v>44541</v>
      </c>
      <c r="F5718">
        <v>3520</v>
      </c>
      <c r="G5718">
        <v>150</v>
      </c>
      <c r="H5718">
        <v>4441</v>
      </c>
      <c r="I5718">
        <v>426165</v>
      </c>
      <c r="J5718">
        <v>16562</v>
      </c>
      <c r="K5718">
        <v>728545</v>
      </c>
      <c r="L5718">
        <v>45760</v>
      </c>
      <c r="M5718">
        <v>8899</v>
      </c>
      <c r="N5718">
        <v>1380000000</v>
      </c>
    </row>
    <row r="5719" spans="1:14" x14ac:dyDescent="0.3">
      <c r="A5719" t="s">
        <v>7960</v>
      </c>
      <c r="B5719" t="s">
        <v>2206</v>
      </c>
      <c r="C5719" t="s">
        <v>2257</v>
      </c>
      <c r="D5719" t="s">
        <v>2290</v>
      </c>
      <c r="E5719" s="17">
        <v>44216</v>
      </c>
      <c r="F5719">
        <v>4056</v>
      </c>
      <c r="G5719">
        <v>181</v>
      </c>
      <c r="H5719">
        <v>3069</v>
      </c>
      <c r="I5719">
        <v>430221</v>
      </c>
      <c r="J5719">
        <v>16743</v>
      </c>
      <c r="K5719">
        <v>731614</v>
      </c>
      <c r="L5719">
        <v>44616</v>
      </c>
      <c r="M5719">
        <v>9046</v>
      </c>
      <c r="N5719">
        <v>68000000</v>
      </c>
    </row>
    <row r="5720" spans="1:14" x14ac:dyDescent="0.3">
      <c r="A5720" t="s">
        <v>7961</v>
      </c>
      <c r="B5720" t="s">
        <v>2211</v>
      </c>
      <c r="C5720" t="s">
        <v>2245</v>
      </c>
      <c r="D5720" t="s">
        <v>2246</v>
      </c>
      <c r="E5720" s="17">
        <v>44448</v>
      </c>
      <c r="F5720">
        <v>1086</v>
      </c>
      <c r="G5720">
        <v>29</v>
      </c>
      <c r="H5720">
        <v>350</v>
      </c>
      <c r="I5720">
        <v>431307</v>
      </c>
      <c r="J5720">
        <v>16772</v>
      </c>
      <c r="K5720">
        <v>731964</v>
      </c>
      <c r="L5720">
        <v>10860</v>
      </c>
      <c r="M5720">
        <v>18467</v>
      </c>
      <c r="N5720">
        <v>331000000</v>
      </c>
    </row>
    <row r="5721" spans="1:14" x14ac:dyDescent="0.3">
      <c r="A5721" t="s">
        <v>7962</v>
      </c>
      <c r="B5721" t="s">
        <v>2211</v>
      </c>
      <c r="C5721" t="s">
        <v>2245</v>
      </c>
      <c r="D5721" t="s">
        <v>2308</v>
      </c>
      <c r="E5721" s="17">
        <v>43938</v>
      </c>
      <c r="F5721">
        <v>4663</v>
      </c>
      <c r="G5721">
        <v>94</v>
      </c>
      <c r="H5721">
        <v>4305</v>
      </c>
      <c r="I5721">
        <v>435970</v>
      </c>
      <c r="J5721">
        <v>16866</v>
      </c>
      <c r="K5721">
        <v>736269</v>
      </c>
      <c r="L5721">
        <v>41967</v>
      </c>
      <c r="M5721">
        <v>7626</v>
      </c>
      <c r="N5721">
        <v>331000000</v>
      </c>
    </row>
    <row r="5722" spans="1:14" x14ac:dyDescent="0.3">
      <c r="A5722" t="s">
        <v>7963</v>
      </c>
      <c r="B5722" t="s">
        <v>2190</v>
      </c>
      <c r="C5722" t="s">
        <v>2191</v>
      </c>
      <c r="D5722" t="s">
        <v>2192</v>
      </c>
      <c r="E5722" s="17">
        <v>44361</v>
      </c>
      <c r="F5722">
        <v>3529</v>
      </c>
      <c r="G5722">
        <v>143</v>
      </c>
      <c r="H5722">
        <v>2305</v>
      </c>
      <c r="I5722">
        <v>439499</v>
      </c>
      <c r="J5722">
        <v>17009</v>
      </c>
      <c r="K5722">
        <v>738574</v>
      </c>
      <c r="L5722">
        <v>45877</v>
      </c>
      <c r="M5722">
        <v>19738</v>
      </c>
      <c r="N5722">
        <v>213000000</v>
      </c>
    </row>
    <row r="5723" spans="1:14" x14ac:dyDescent="0.3">
      <c r="A5723" t="s">
        <v>7964</v>
      </c>
      <c r="B5723" t="s">
        <v>2194</v>
      </c>
      <c r="C5723" t="s">
        <v>2195</v>
      </c>
      <c r="D5723" t="s">
        <v>2296</v>
      </c>
      <c r="E5723" s="17">
        <v>44240</v>
      </c>
      <c r="F5723">
        <v>4969</v>
      </c>
      <c r="G5723">
        <v>51</v>
      </c>
      <c r="H5723">
        <v>4791</v>
      </c>
      <c r="I5723">
        <v>444468</v>
      </c>
      <c r="J5723">
        <v>17060</v>
      </c>
      <c r="K5723">
        <v>743365</v>
      </c>
      <c r="L5723">
        <v>89442</v>
      </c>
      <c r="M5723">
        <v>9822</v>
      </c>
      <c r="N5723">
        <v>1380000000</v>
      </c>
    </row>
    <row r="5724" spans="1:14" x14ac:dyDescent="0.3">
      <c r="A5724" t="s">
        <v>7965</v>
      </c>
      <c r="B5724" t="s">
        <v>2190</v>
      </c>
      <c r="C5724" t="s">
        <v>2269</v>
      </c>
      <c r="D5724" t="s">
        <v>2288</v>
      </c>
      <c r="E5724" s="17">
        <v>44126</v>
      </c>
      <c r="F5724">
        <v>259</v>
      </c>
      <c r="G5724">
        <v>105</v>
      </c>
      <c r="H5724">
        <v>1264</v>
      </c>
      <c r="I5724">
        <v>444727</v>
      </c>
      <c r="J5724">
        <v>17165</v>
      </c>
      <c r="K5724">
        <v>744629</v>
      </c>
      <c r="L5724">
        <v>4403</v>
      </c>
      <c r="M5724">
        <v>11438</v>
      </c>
      <c r="N5724">
        <v>213000000</v>
      </c>
    </row>
    <row r="5725" spans="1:14" x14ac:dyDescent="0.3">
      <c r="A5725" t="s">
        <v>7966</v>
      </c>
      <c r="B5725" t="s">
        <v>2211</v>
      </c>
      <c r="C5725" t="s">
        <v>2245</v>
      </c>
      <c r="D5725" t="s">
        <v>2308</v>
      </c>
      <c r="E5725" s="17">
        <v>44001</v>
      </c>
      <c r="F5725">
        <v>1656</v>
      </c>
      <c r="G5725">
        <v>40</v>
      </c>
      <c r="H5725">
        <v>1557</v>
      </c>
      <c r="I5725">
        <v>446383</v>
      </c>
      <c r="J5725">
        <v>17205</v>
      </c>
      <c r="K5725">
        <v>746186</v>
      </c>
      <c r="L5725">
        <v>21528</v>
      </c>
      <c r="M5725">
        <v>7103</v>
      </c>
      <c r="N5725">
        <v>331000000</v>
      </c>
    </row>
    <row r="5726" spans="1:14" x14ac:dyDescent="0.3">
      <c r="A5726" t="s">
        <v>7967</v>
      </c>
      <c r="B5726" t="s">
        <v>2206</v>
      </c>
      <c r="C5726" t="s">
        <v>2224</v>
      </c>
      <c r="D5726" t="s">
        <v>2225</v>
      </c>
      <c r="E5726" s="17">
        <v>44161</v>
      </c>
      <c r="F5726">
        <v>2955</v>
      </c>
      <c r="G5726">
        <v>198</v>
      </c>
      <c r="H5726">
        <v>4960</v>
      </c>
      <c r="I5726">
        <v>449338</v>
      </c>
      <c r="J5726">
        <v>17403</v>
      </c>
      <c r="K5726">
        <v>751146</v>
      </c>
      <c r="L5726">
        <v>41370</v>
      </c>
      <c r="M5726">
        <v>2949</v>
      </c>
      <c r="N5726">
        <v>68000000</v>
      </c>
    </row>
    <row r="5727" spans="1:14" x14ac:dyDescent="0.3">
      <c r="A5727" t="s">
        <v>7968</v>
      </c>
      <c r="B5727" t="s">
        <v>2194</v>
      </c>
      <c r="C5727" t="s">
        <v>2204</v>
      </c>
      <c r="D5727" t="s">
        <v>2235</v>
      </c>
      <c r="E5727" s="17">
        <v>44323</v>
      </c>
      <c r="F5727">
        <v>4279</v>
      </c>
      <c r="G5727">
        <v>80</v>
      </c>
      <c r="H5727">
        <v>785</v>
      </c>
      <c r="I5727">
        <v>453617</v>
      </c>
      <c r="J5727">
        <v>17483</v>
      </c>
      <c r="K5727">
        <v>751931</v>
      </c>
      <c r="L5727">
        <v>64185</v>
      </c>
      <c r="M5727">
        <v>3511</v>
      </c>
      <c r="N5727">
        <v>1380000000</v>
      </c>
    </row>
    <row r="5728" spans="1:14" x14ac:dyDescent="0.3">
      <c r="A5728" t="s">
        <v>7969</v>
      </c>
      <c r="B5728" t="s">
        <v>2211</v>
      </c>
      <c r="C5728" t="s">
        <v>2212</v>
      </c>
      <c r="D5728" t="s">
        <v>2328</v>
      </c>
      <c r="E5728" s="17">
        <v>44025</v>
      </c>
      <c r="F5728">
        <v>3119</v>
      </c>
      <c r="G5728">
        <v>23</v>
      </c>
      <c r="H5728">
        <v>3906</v>
      </c>
      <c r="I5728">
        <v>456736</v>
      </c>
      <c r="J5728">
        <v>17506</v>
      </c>
      <c r="K5728">
        <v>755837</v>
      </c>
      <c r="L5728">
        <v>31190</v>
      </c>
      <c r="M5728">
        <v>17535</v>
      </c>
      <c r="N5728">
        <v>331000000</v>
      </c>
    </row>
    <row r="5729" spans="1:14" x14ac:dyDescent="0.3">
      <c r="A5729" t="s">
        <v>7970</v>
      </c>
      <c r="B5729" t="s">
        <v>2206</v>
      </c>
      <c r="C5729" t="s">
        <v>2232</v>
      </c>
      <c r="D5729" t="s">
        <v>2233</v>
      </c>
      <c r="E5729" s="17">
        <v>43842</v>
      </c>
      <c r="F5729">
        <v>591</v>
      </c>
      <c r="G5729">
        <v>147</v>
      </c>
      <c r="H5729">
        <v>4206</v>
      </c>
      <c r="I5729">
        <v>457327</v>
      </c>
      <c r="J5729">
        <v>17653</v>
      </c>
      <c r="K5729">
        <v>760043</v>
      </c>
      <c r="L5729">
        <v>7092</v>
      </c>
      <c r="M5729">
        <v>15093</v>
      </c>
      <c r="N5729">
        <v>68000000</v>
      </c>
    </row>
    <row r="5730" spans="1:14" x14ac:dyDescent="0.3">
      <c r="A5730" t="s">
        <v>7971</v>
      </c>
      <c r="B5730" t="s">
        <v>2187</v>
      </c>
      <c r="C5730" t="s">
        <v>2201</v>
      </c>
      <c r="D5730" t="s">
        <v>2272</v>
      </c>
      <c r="E5730" s="17">
        <v>44025</v>
      </c>
      <c r="F5730">
        <v>1432</v>
      </c>
      <c r="G5730">
        <v>102</v>
      </c>
      <c r="H5730">
        <v>3433</v>
      </c>
      <c r="I5730">
        <v>458759</v>
      </c>
      <c r="J5730">
        <v>17755</v>
      </c>
      <c r="K5730">
        <v>763476</v>
      </c>
      <c r="L5730">
        <v>15752</v>
      </c>
      <c r="M5730">
        <v>11661</v>
      </c>
      <c r="N5730">
        <v>83000000</v>
      </c>
    </row>
    <row r="5731" spans="1:14" x14ac:dyDescent="0.3">
      <c r="A5731" t="s">
        <v>7972</v>
      </c>
      <c r="B5731" t="s">
        <v>2211</v>
      </c>
      <c r="C5731" t="s">
        <v>2237</v>
      </c>
      <c r="D5731" t="s">
        <v>2250</v>
      </c>
      <c r="E5731" s="17">
        <v>44320</v>
      </c>
      <c r="F5731">
        <v>2487</v>
      </c>
      <c r="G5731">
        <v>154</v>
      </c>
      <c r="H5731">
        <v>2307</v>
      </c>
      <c r="I5731">
        <v>461246</v>
      </c>
      <c r="J5731">
        <v>17909</v>
      </c>
      <c r="K5731">
        <v>765783</v>
      </c>
      <c r="L5731">
        <v>39792</v>
      </c>
      <c r="M5731">
        <v>16661</v>
      </c>
      <c r="N5731">
        <v>331000000</v>
      </c>
    </row>
    <row r="5732" spans="1:14" x14ac:dyDescent="0.3">
      <c r="A5732" t="s">
        <v>7973</v>
      </c>
      <c r="B5732" t="s">
        <v>2187</v>
      </c>
      <c r="C5732" t="s">
        <v>2188</v>
      </c>
      <c r="D5732" t="s">
        <v>2188</v>
      </c>
      <c r="E5732" s="17">
        <v>44012</v>
      </c>
      <c r="F5732">
        <v>228</v>
      </c>
      <c r="G5732">
        <v>1</v>
      </c>
      <c r="H5732">
        <v>665</v>
      </c>
      <c r="I5732">
        <v>461474</v>
      </c>
      <c r="J5732">
        <v>17910</v>
      </c>
      <c r="K5732">
        <v>766448</v>
      </c>
      <c r="L5732">
        <v>3876</v>
      </c>
      <c r="M5732">
        <v>8522</v>
      </c>
      <c r="N5732">
        <v>83000000</v>
      </c>
    </row>
    <row r="5733" spans="1:14" x14ac:dyDescent="0.3">
      <c r="A5733" t="s">
        <v>7974</v>
      </c>
      <c r="B5733" t="s">
        <v>2190</v>
      </c>
      <c r="C5733" t="s">
        <v>2252</v>
      </c>
      <c r="D5733" t="s">
        <v>2301</v>
      </c>
      <c r="E5733" s="17">
        <v>44486</v>
      </c>
      <c r="F5733">
        <v>2779</v>
      </c>
      <c r="G5733">
        <v>59</v>
      </c>
      <c r="H5733">
        <v>560</v>
      </c>
      <c r="I5733">
        <v>464253</v>
      </c>
      <c r="J5733">
        <v>17969</v>
      </c>
      <c r="K5733">
        <v>767008</v>
      </c>
      <c r="L5733">
        <v>13895</v>
      </c>
      <c r="M5733">
        <v>6503</v>
      </c>
      <c r="N5733">
        <v>213000000</v>
      </c>
    </row>
    <row r="5734" spans="1:14" x14ac:dyDescent="0.3">
      <c r="A5734" t="s">
        <v>7975</v>
      </c>
      <c r="B5734" t="s">
        <v>2187</v>
      </c>
      <c r="C5734" t="s">
        <v>2338</v>
      </c>
      <c r="D5734" t="s">
        <v>2438</v>
      </c>
      <c r="E5734" s="17">
        <v>44146</v>
      </c>
      <c r="F5734">
        <v>1368</v>
      </c>
      <c r="G5734">
        <v>50</v>
      </c>
      <c r="H5734">
        <v>3657</v>
      </c>
      <c r="I5734">
        <v>465621</v>
      </c>
      <c r="J5734">
        <v>18019</v>
      </c>
      <c r="K5734">
        <v>770665</v>
      </c>
      <c r="L5734">
        <v>25992</v>
      </c>
      <c r="M5734">
        <v>7731</v>
      </c>
      <c r="N5734">
        <v>83000000</v>
      </c>
    </row>
    <row r="5735" spans="1:14" x14ac:dyDescent="0.3">
      <c r="A5735" t="s">
        <v>7976</v>
      </c>
      <c r="B5735" t="s">
        <v>2211</v>
      </c>
      <c r="C5735" t="s">
        <v>2241</v>
      </c>
      <c r="D5735" t="s">
        <v>2261</v>
      </c>
      <c r="E5735" s="17">
        <v>44524</v>
      </c>
      <c r="F5735">
        <v>1624</v>
      </c>
      <c r="G5735">
        <v>128</v>
      </c>
      <c r="H5735">
        <v>4148</v>
      </c>
      <c r="I5735">
        <v>467245</v>
      </c>
      <c r="J5735">
        <v>18147</v>
      </c>
      <c r="K5735">
        <v>774813</v>
      </c>
      <c r="L5735">
        <v>9744</v>
      </c>
      <c r="M5735">
        <v>870</v>
      </c>
      <c r="N5735">
        <v>331000000</v>
      </c>
    </row>
    <row r="5736" spans="1:14" x14ac:dyDescent="0.3">
      <c r="A5736" t="s">
        <v>7977</v>
      </c>
      <c r="B5736" t="s">
        <v>2187</v>
      </c>
      <c r="C5736" t="s">
        <v>2338</v>
      </c>
      <c r="D5736" t="s">
        <v>2438</v>
      </c>
      <c r="E5736" s="17">
        <v>43860</v>
      </c>
      <c r="F5736">
        <v>3979</v>
      </c>
      <c r="G5736">
        <v>90</v>
      </c>
      <c r="H5736">
        <v>4997</v>
      </c>
      <c r="I5736">
        <v>471224</v>
      </c>
      <c r="J5736">
        <v>18237</v>
      </c>
      <c r="K5736">
        <v>779810</v>
      </c>
      <c r="L5736">
        <v>51727</v>
      </c>
      <c r="M5736">
        <v>6245</v>
      </c>
      <c r="N5736">
        <v>83000000</v>
      </c>
    </row>
    <row r="5737" spans="1:14" x14ac:dyDescent="0.3">
      <c r="A5737" t="s">
        <v>7978</v>
      </c>
      <c r="B5737" t="s">
        <v>2194</v>
      </c>
      <c r="C5737" t="s">
        <v>2221</v>
      </c>
      <c r="D5737" t="s">
        <v>2222</v>
      </c>
      <c r="E5737" s="17">
        <v>44426</v>
      </c>
      <c r="F5737">
        <v>739</v>
      </c>
      <c r="G5737">
        <v>100</v>
      </c>
      <c r="H5737">
        <v>2191</v>
      </c>
      <c r="I5737">
        <v>471963</v>
      </c>
      <c r="J5737">
        <v>18337</v>
      </c>
      <c r="K5737">
        <v>782001</v>
      </c>
      <c r="L5737">
        <v>10346</v>
      </c>
      <c r="M5737">
        <v>8568</v>
      </c>
      <c r="N5737">
        <v>1380000000</v>
      </c>
    </row>
    <row r="5738" spans="1:14" x14ac:dyDescent="0.3">
      <c r="A5738" t="s">
        <v>7979</v>
      </c>
      <c r="B5738" t="s">
        <v>2211</v>
      </c>
      <c r="C5738" t="s">
        <v>2245</v>
      </c>
      <c r="D5738" t="s">
        <v>2308</v>
      </c>
      <c r="E5738" s="17">
        <v>44508</v>
      </c>
      <c r="F5738">
        <v>3174</v>
      </c>
      <c r="G5738">
        <v>113</v>
      </c>
      <c r="H5738">
        <v>1542</v>
      </c>
      <c r="I5738">
        <v>475137</v>
      </c>
      <c r="J5738">
        <v>18450</v>
      </c>
      <c r="K5738">
        <v>783543</v>
      </c>
      <c r="L5738">
        <v>25392</v>
      </c>
      <c r="M5738">
        <v>19020</v>
      </c>
      <c r="N5738">
        <v>331000000</v>
      </c>
    </row>
    <row r="5739" spans="1:14" x14ac:dyDescent="0.3">
      <c r="A5739" t="s">
        <v>7980</v>
      </c>
      <c r="B5739" t="s">
        <v>2206</v>
      </c>
      <c r="C5739" t="s">
        <v>2257</v>
      </c>
      <c r="D5739" t="s">
        <v>2290</v>
      </c>
      <c r="E5739" s="17">
        <v>43926</v>
      </c>
      <c r="F5739">
        <v>2647</v>
      </c>
      <c r="G5739">
        <v>5</v>
      </c>
      <c r="H5739">
        <v>2850</v>
      </c>
      <c r="I5739">
        <v>477784</v>
      </c>
      <c r="J5739">
        <v>18455</v>
      </c>
      <c r="K5739">
        <v>786393</v>
      </c>
      <c r="L5739">
        <v>39705</v>
      </c>
      <c r="M5739">
        <v>11013</v>
      </c>
      <c r="N5739">
        <v>68000000</v>
      </c>
    </row>
    <row r="5740" spans="1:14" x14ac:dyDescent="0.3">
      <c r="A5740" t="s">
        <v>7981</v>
      </c>
      <c r="B5740" t="s">
        <v>2187</v>
      </c>
      <c r="C5740" t="s">
        <v>2201</v>
      </c>
      <c r="D5740" t="s">
        <v>2202</v>
      </c>
      <c r="E5740" s="17">
        <v>44211</v>
      </c>
      <c r="F5740">
        <v>2070</v>
      </c>
      <c r="G5740">
        <v>165</v>
      </c>
      <c r="H5740">
        <v>717</v>
      </c>
      <c r="I5740">
        <v>479854</v>
      </c>
      <c r="J5740">
        <v>18620</v>
      </c>
      <c r="K5740">
        <v>787110</v>
      </c>
      <c r="L5740">
        <v>39330</v>
      </c>
      <c r="M5740">
        <v>4093</v>
      </c>
      <c r="N5740">
        <v>83000000</v>
      </c>
    </row>
    <row r="5741" spans="1:14" x14ac:dyDescent="0.3">
      <c r="A5741" t="s">
        <v>7982</v>
      </c>
      <c r="B5741" t="s">
        <v>2194</v>
      </c>
      <c r="C5741" t="s">
        <v>2195</v>
      </c>
      <c r="D5741" t="s">
        <v>2296</v>
      </c>
      <c r="E5741" s="17">
        <v>44274</v>
      </c>
      <c r="F5741">
        <v>4571</v>
      </c>
      <c r="G5741">
        <v>53</v>
      </c>
      <c r="H5741">
        <v>3139</v>
      </c>
      <c r="I5741">
        <v>484425</v>
      </c>
      <c r="J5741">
        <v>18673</v>
      </c>
      <c r="K5741">
        <v>790249</v>
      </c>
      <c r="L5741">
        <v>31997</v>
      </c>
      <c r="M5741">
        <v>9013</v>
      </c>
      <c r="N5741">
        <v>1380000000</v>
      </c>
    </row>
    <row r="5742" spans="1:14" x14ac:dyDescent="0.3">
      <c r="A5742" t="s">
        <v>7983</v>
      </c>
      <c r="B5742" t="s">
        <v>2190</v>
      </c>
      <c r="C5742" t="s">
        <v>2269</v>
      </c>
      <c r="D5742" t="s">
        <v>2270</v>
      </c>
      <c r="E5742" s="17">
        <v>44128</v>
      </c>
      <c r="F5742">
        <v>4993</v>
      </c>
      <c r="G5742">
        <v>187</v>
      </c>
      <c r="H5742">
        <v>2920</v>
      </c>
      <c r="I5742">
        <v>489418</v>
      </c>
      <c r="J5742">
        <v>18860</v>
      </c>
      <c r="K5742">
        <v>793169</v>
      </c>
      <c r="L5742">
        <v>29958</v>
      </c>
      <c r="M5742">
        <v>18247</v>
      </c>
      <c r="N5742">
        <v>213000000</v>
      </c>
    </row>
    <row r="5743" spans="1:14" x14ac:dyDescent="0.3">
      <c r="A5743" t="s">
        <v>7984</v>
      </c>
      <c r="B5743" t="s">
        <v>2190</v>
      </c>
      <c r="C5743" t="s">
        <v>2269</v>
      </c>
      <c r="D5743" t="s">
        <v>2288</v>
      </c>
      <c r="E5743" s="17">
        <v>44191</v>
      </c>
      <c r="F5743">
        <v>2034</v>
      </c>
      <c r="G5743">
        <v>26</v>
      </c>
      <c r="H5743">
        <v>654</v>
      </c>
      <c r="I5743">
        <v>491452</v>
      </c>
      <c r="J5743">
        <v>18886</v>
      </c>
      <c r="K5743">
        <v>793823</v>
      </c>
      <c r="L5743">
        <v>24408</v>
      </c>
      <c r="M5743">
        <v>5978</v>
      </c>
      <c r="N5743">
        <v>213000000</v>
      </c>
    </row>
    <row r="5744" spans="1:14" x14ac:dyDescent="0.3">
      <c r="A5744" t="s">
        <v>7985</v>
      </c>
      <c r="B5744" t="s">
        <v>2187</v>
      </c>
      <c r="C5744" t="s">
        <v>2188</v>
      </c>
      <c r="D5744" t="s">
        <v>2188</v>
      </c>
      <c r="E5744" s="17">
        <v>44204</v>
      </c>
      <c r="F5744">
        <v>4380</v>
      </c>
      <c r="G5744">
        <v>79</v>
      </c>
      <c r="H5744">
        <v>1131</v>
      </c>
      <c r="I5744">
        <v>495832</v>
      </c>
      <c r="J5744">
        <v>18965</v>
      </c>
      <c r="K5744">
        <v>794954</v>
      </c>
      <c r="L5744">
        <v>78840</v>
      </c>
      <c r="M5744">
        <v>15703</v>
      </c>
      <c r="N5744">
        <v>83000000</v>
      </c>
    </row>
    <row r="5745" spans="1:14" x14ac:dyDescent="0.3">
      <c r="A5745" t="s">
        <v>7986</v>
      </c>
      <c r="B5745" t="s">
        <v>2190</v>
      </c>
      <c r="C5745" t="s">
        <v>2191</v>
      </c>
      <c r="D5745" t="s">
        <v>2285</v>
      </c>
      <c r="E5745" s="17">
        <v>44384</v>
      </c>
      <c r="F5745">
        <v>1185</v>
      </c>
      <c r="G5745">
        <v>189</v>
      </c>
      <c r="H5745">
        <v>1775</v>
      </c>
      <c r="I5745">
        <v>497017</v>
      </c>
      <c r="J5745">
        <v>19154</v>
      </c>
      <c r="K5745">
        <v>796729</v>
      </c>
      <c r="L5745">
        <v>13035</v>
      </c>
      <c r="M5745">
        <v>6495</v>
      </c>
      <c r="N5745">
        <v>213000000</v>
      </c>
    </row>
    <row r="5746" spans="1:14" x14ac:dyDescent="0.3">
      <c r="A5746" t="s">
        <v>7987</v>
      </c>
      <c r="B5746" t="s">
        <v>2206</v>
      </c>
      <c r="C5746" t="s">
        <v>2232</v>
      </c>
      <c r="D5746" t="s">
        <v>2233</v>
      </c>
      <c r="E5746" s="17">
        <v>44133</v>
      </c>
      <c r="F5746">
        <v>589</v>
      </c>
      <c r="G5746">
        <v>62</v>
      </c>
      <c r="H5746">
        <v>3222</v>
      </c>
      <c r="I5746">
        <v>497606</v>
      </c>
      <c r="J5746">
        <v>19216</v>
      </c>
      <c r="K5746">
        <v>799951</v>
      </c>
      <c r="L5746">
        <v>7657</v>
      </c>
      <c r="M5746">
        <v>15762</v>
      </c>
      <c r="N5746">
        <v>68000000</v>
      </c>
    </row>
    <row r="5747" spans="1:14" x14ac:dyDescent="0.3">
      <c r="A5747" t="s">
        <v>7988</v>
      </c>
      <c r="B5747" t="s">
        <v>2211</v>
      </c>
      <c r="C5747" t="s">
        <v>2237</v>
      </c>
      <c r="D5747" t="s">
        <v>2238</v>
      </c>
      <c r="E5747" s="17">
        <v>44251</v>
      </c>
      <c r="F5747">
        <v>4217</v>
      </c>
      <c r="G5747">
        <v>98</v>
      </c>
      <c r="H5747">
        <v>3811</v>
      </c>
      <c r="I5747">
        <v>501823</v>
      </c>
      <c r="J5747">
        <v>19314</v>
      </c>
      <c r="K5747">
        <v>803762</v>
      </c>
      <c r="L5747">
        <v>29519</v>
      </c>
      <c r="M5747">
        <v>13666</v>
      </c>
      <c r="N5747">
        <v>331000000</v>
      </c>
    </row>
    <row r="5748" spans="1:14" x14ac:dyDescent="0.3">
      <c r="A5748" t="s">
        <v>7989</v>
      </c>
      <c r="B5748" t="s">
        <v>2194</v>
      </c>
      <c r="C5748" t="s">
        <v>2221</v>
      </c>
      <c r="D5748" t="s">
        <v>2281</v>
      </c>
      <c r="E5748" s="17">
        <v>44076</v>
      </c>
      <c r="F5748">
        <v>1135</v>
      </c>
      <c r="G5748">
        <v>90</v>
      </c>
      <c r="H5748">
        <v>1749</v>
      </c>
      <c r="I5748">
        <v>502958</v>
      </c>
      <c r="J5748">
        <v>19404</v>
      </c>
      <c r="K5748">
        <v>805511</v>
      </c>
      <c r="L5748">
        <v>5675</v>
      </c>
      <c r="M5748">
        <v>3753</v>
      </c>
      <c r="N5748">
        <v>1380000000</v>
      </c>
    </row>
    <row r="5749" spans="1:14" x14ac:dyDescent="0.3">
      <c r="A5749" t="s">
        <v>7990</v>
      </c>
      <c r="B5749" t="s">
        <v>2187</v>
      </c>
      <c r="C5749" t="s">
        <v>2201</v>
      </c>
      <c r="D5749" t="s">
        <v>2272</v>
      </c>
      <c r="E5749" s="17">
        <v>44550</v>
      </c>
      <c r="F5749">
        <v>3420</v>
      </c>
      <c r="G5749">
        <v>34</v>
      </c>
      <c r="H5749">
        <v>3210</v>
      </c>
      <c r="I5749">
        <v>506378</v>
      </c>
      <c r="J5749">
        <v>19438</v>
      </c>
      <c r="K5749">
        <v>808721</v>
      </c>
      <c r="L5749">
        <v>58140</v>
      </c>
      <c r="M5749">
        <v>16178</v>
      </c>
      <c r="N5749">
        <v>83000000</v>
      </c>
    </row>
    <row r="5750" spans="1:14" x14ac:dyDescent="0.3">
      <c r="A5750" t="s">
        <v>7991</v>
      </c>
      <c r="B5750" t="s">
        <v>2190</v>
      </c>
      <c r="C5750" t="s">
        <v>2252</v>
      </c>
      <c r="D5750" t="s">
        <v>2301</v>
      </c>
      <c r="E5750" s="17">
        <v>44067</v>
      </c>
      <c r="F5750">
        <v>2558</v>
      </c>
      <c r="G5750">
        <v>57</v>
      </c>
      <c r="H5750">
        <v>2727</v>
      </c>
      <c r="I5750">
        <v>508936</v>
      </c>
      <c r="J5750">
        <v>19495</v>
      </c>
      <c r="K5750">
        <v>811448</v>
      </c>
      <c r="L5750">
        <v>33254</v>
      </c>
      <c r="M5750">
        <v>9425</v>
      </c>
      <c r="N5750">
        <v>213000000</v>
      </c>
    </row>
    <row r="5751" spans="1:14" x14ac:dyDescent="0.3">
      <c r="A5751" t="s">
        <v>7992</v>
      </c>
      <c r="B5751" t="s">
        <v>2211</v>
      </c>
      <c r="C5751" t="s">
        <v>2212</v>
      </c>
      <c r="D5751" t="s">
        <v>2213</v>
      </c>
      <c r="E5751" s="17">
        <v>44364</v>
      </c>
      <c r="F5751">
        <v>1</v>
      </c>
      <c r="G5751">
        <v>188</v>
      </c>
      <c r="H5751">
        <v>2536</v>
      </c>
      <c r="I5751">
        <v>508937</v>
      </c>
      <c r="J5751">
        <v>19683</v>
      </c>
      <c r="K5751">
        <v>813984</v>
      </c>
      <c r="L5751">
        <v>18</v>
      </c>
      <c r="M5751">
        <v>18453</v>
      </c>
      <c r="N5751">
        <v>331000000</v>
      </c>
    </row>
    <row r="5752" spans="1:14" x14ac:dyDescent="0.3">
      <c r="A5752" t="s">
        <v>7993</v>
      </c>
      <c r="B5752" t="s">
        <v>2206</v>
      </c>
      <c r="C5752" t="s">
        <v>2232</v>
      </c>
      <c r="D5752" t="s">
        <v>2326</v>
      </c>
      <c r="E5752" s="17">
        <v>44015</v>
      </c>
      <c r="F5752">
        <v>891</v>
      </c>
      <c r="G5752">
        <v>35</v>
      </c>
      <c r="H5752">
        <v>1081</v>
      </c>
      <c r="I5752">
        <v>509828</v>
      </c>
      <c r="J5752">
        <v>19718</v>
      </c>
      <c r="K5752">
        <v>815065</v>
      </c>
      <c r="L5752">
        <v>8019</v>
      </c>
      <c r="M5752">
        <v>1184</v>
      </c>
      <c r="N5752">
        <v>68000000</v>
      </c>
    </row>
    <row r="5753" spans="1:14" x14ac:dyDescent="0.3">
      <c r="A5753" t="s">
        <v>7994</v>
      </c>
      <c r="B5753" t="s">
        <v>2190</v>
      </c>
      <c r="C5753" t="s">
        <v>2269</v>
      </c>
      <c r="D5753" t="s">
        <v>2270</v>
      </c>
      <c r="E5753" s="17">
        <v>44298</v>
      </c>
      <c r="F5753">
        <v>4894</v>
      </c>
      <c r="G5753">
        <v>101</v>
      </c>
      <c r="H5753">
        <v>4183</v>
      </c>
      <c r="I5753">
        <v>514722</v>
      </c>
      <c r="J5753">
        <v>19819</v>
      </c>
      <c r="K5753">
        <v>819248</v>
      </c>
      <c r="L5753">
        <v>44046</v>
      </c>
      <c r="M5753">
        <v>18790</v>
      </c>
      <c r="N5753">
        <v>213000000</v>
      </c>
    </row>
    <row r="5754" spans="1:14" x14ac:dyDescent="0.3">
      <c r="A5754" t="s">
        <v>7995</v>
      </c>
      <c r="B5754" t="s">
        <v>2190</v>
      </c>
      <c r="C5754" t="s">
        <v>2269</v>
      </c>
      <c r="D5754" t="s">
        <v>2270</v>
      </c>
      <c r="E5754" s="17">
        <v>44193</v>
      </c>
      <c r="F5754">
        <v>4724</v>
      </c>
      <c r="G5754">
        <v>91</v>
      </c>
      <c r="H5754">
        <v>3041</v>
      </c>
      <c r="I5754">
        <v>519446</v>
      </c>
      <c r="J5754">
        <v>19910</v>
      </c>
      <c r="K5754">
        <v>822289</v>
      </c>
      <c r="L5754">
        <v>33068</v>
      </c>
      <c r="M5754">
        <v>15713</v>
      </c>
      <c r="N5754">
        <v>213000000</v>
      </c>
    </row>
    <row r="5755" spans="1:14" x14ac:dyDescent="0.3">
      <c r="A5755" t="s">
        <v>7996</v>
      </c>
      <c r="B5755" t="s">
        <v>2194</v>
      </c>
      <c r="C5755" t="s">
        <v>2204</v>
      </c>
      <c r="D5755" t="s">
        <v>25</v>
      </c>
      <c r="E5755" s="17">
        <v>44113</v>
      </c>
      <c r="F5755">
        <v>4556</v>
      </c>
      <c r="G5755">
        <v>55</v>
      </c>
      <c r="H5755">
        <v>2341</v>
      </c>
      <c r="I5755">
        <v>524002</v>
      </c>
      <c r="J5755">
        <v>19965</v>
      </c>
      <c r="K5755">
        <v>824630</v>
      </c>
      <c r="L5755">
        <v>77452</v>
      </c>
      <c r="M5755">
        <v>1878</v>
      </c>
      <c r="N5755">
        <v>1380000000</v>
      </c>
    </row>
    <row r="5756" spans="1:14" x14ac:dyDescent="0.3">
      <c r="A5756" t="s">
        <v>7997</v>
      </c>
      <c r="B5756" t="s">
        <v>2206</v>
      </c>
      <c r="C5756" t="s">
        <v>2224</v>
      </c>
      <c r="D5756" t="s">
        <v>2230</v>
      </c>
      <c r="E5756" s="17">
        <v>44383</v>
      </c>
      <c r="F5756">
        <v>2999</v>
      </c>
      <c r="G5756">
        <v>66</v>
      </c>
      <c r="H5756">
        <v>3201</v>
      </c>
      <c r="I5756">
        <v>527001</v>
      </c>
      <c r="J5756">
        <v>20031</v>
      </c>
      <c r="K5756">
        <v>827831</v>
      </c>
      <c r="L5756">
        <v>35988</v>
      </c>
      <c r="M5756">
        <v>829</v>
      </c>
      <c r="N5756">
        <v>68000000</v>
      </c>
    </row>
    <row r="5757" spans="1:14" x14ac:dyDescent="0.3">
      <c r="A5757" t="s">
        <v>7998</v>
      </c>
      <c r="B5757" t="s">
        <v>2206</v>
      </c>
      <c r="C5757" t="s">
        <v>2232</v>
      </c>
      <c r="D5757" t="s">
        <v>2326</v>
      </c>
      <c r="E5757" s="17">
        <v>44166</v>
      </c>
      <c r="F5757">
        <v>3553</v>
      </c>
      <c r="G5757">
        <v>56</v>
      </c>
      <c r="H5757">
        <v>2087</v>
      </c>
      <c r="I5757">
        <v>530554</v>
      </c>
      <c r="J5757">
        <v>20087</v>
      </c>
      <c r="K5757">
        <v>829918</v>
      </c>
      <c r="L5757">
        <v>42636</v>
      </c>
      <c r="M5757">
        <v>14204</v>
      </c>
      <c r="N5757">
        <v>68000000</v>
      </c>
    </row>
    <row r="5758" spans="1:14" x14ac:dyDescent="0.3">
      <c r="A5758" t="s">
        <v>7999</v>
      </c>
      <c r="B5758" t="s">
        <v>2187</v>
      </c>
      <c r="C5758" t="s">
        <v>2255</v>
      </c>
      <c r="D5758" t="s">
        <v>2255</v>
      </c>
      <c r="E5758" s="17">
        <v>43992</v>
      </c>
      <c r="F5758">
        <v>3657</v>
      </c>
      <c r="G5758">
        <v>168</v>
      </c>
      <c r="H5758">
        <v>1079</v>
      </c>
      <c r="I5758">
        <v>534211</v>
      </c>
      <c r="J5758">
        <v>20255</v>
      </c>
      <c r="K5758">
        <v>830997</v>
      </c>
      <c r="L5758">
        <v>18285</v>
      </c>
      <c r="M5758">
        <v>12301</v>
      </c>
      <c r="N5758">
        <v>83000000</v>
      </c>
    </row>
    <row r="5759" spans="1:14" x14ac:dyDescent="0.3">
      <c r="A5759" t="s">
        <v>8000</v>
      </c>
      <c r="B5759" t="s">
        <v>2194</v>
      </c>
      <c r="C5759" t="s">
        <v>2221</v>
      </c>
      <c r="D5759" t="s">
        <v>2222</v>
      </c>
      <c r="E5759" s="17">
        <v>43990</v>
      </c>
      <c r="F5759">
        <v>971</v>
      </c>
      <c r="G5759">
        <v>30</v>
      </c>
      <c r="H5759">
        <v>2759</v>
      </c>
      <c r="I5759">
        <v>535182</v>
      </c>
      <c r="J5759">
        <v>20285</v>
      </c>
      <c r="K5759">
        <v>833756</v>
      </c>
      <c r="L5759">
        <v>18449</v>
      </c>
      <c r="M5759">
        <v>47</v>
      </c>
      <c r="N5759">
        <v>1380000000</v>
      </c>
    </row>
    <row r="5760" spans="1:14" x14ac:dyDescent="0.3">
      <c r="A5760" t="s">
        <v>8001</v>
      </c>
      <c r="B5760" t="s">
        <v>2187</v>
      </c>
      <c r="C5760" t="s">
        <v>2188</v>
      </c>
      <c r="D5760" t="s">
        <v>2188</v>
      </c>
      <c r="E5760" s="17">
        <v>44304</v>
      </c>
      <c r="F5760">
        <v>4149</v>
      </c>
      <c r="G5760">
        <v>130</v>
      </c>
      <c r="H5760">
        <v>290</v>
      </c>
      <c r="I5760">
        <v>539331</v>
      </c>
      <c r="J5760">
        <v>20415</v>
      </c>
      <c r="K5760">
        <v>834046</v>
      </c>
      <c r="L5760">
        <v>33192</v>
      </c>
      <c r="M5760">
        <v>3575</v>
      </c>
      <c r="N5760">
        <v>83000000</v>
      </c>
    </row>
    <row r="5761" spans="1:14" x14ac:dyDescent="0.3">
      <c r="A5761" t="s">
        <v>8002</v>
      </c>
      <c r="B5761" t="s">
        <v>2194</v>
      </c>
      <c r="C5761" t="s">
        <v>27</v>
      </c>
      <c r="D5761" t="s">
        <v>27</v>
      </c>
      <c r="E5761" s="17">
        <v>44431</v>
      </c>
      <c r="F5761">
        <v>3742</v>
      </c>
      <c r="G5761">
        <v>165</v>
      </c>
      <c r="H5761">
        <v>4802</v>
      </c>
      <c r="I5761">
        <v>543073</v>
      </c>
      <c r="J5761">
        <v>20580</v>
      </c>
      <c r="K5761">
        <v>838848</v>
      </c>
      <c r="L5761">
        <v>37420</v>
      </c>
      <c r="M5761">
        <v>18118</v>
      </c>
      <c r="N5761">
        <v>1380000000</v>
      </c>
    </row>
    <row r="5762" spans="1:14" x14ac:dyDescent="0.3">
      <c r="A5762" t="s">
        <v>8003</v>
      </c>
      <c r="B5762" t="s">
        <v>2206</v>
      </c>
      <c r="C5762" t="s">
        <v>2224</v>
      </c>
      <c r="D5762" t="s">
        <v>2230</v>
      </c>
      <c r="E5762" s="17">
        <v>44152</v>
      </c>
      <c r="F5762">
        <v>4204</v>
      </c>
      <c r="G5762">
        <v>180</v>
      </c>
      <c r="H5762">
        <v>3423</v>
      </c>
      <c r="I5762">
        <v>547277</v>
      </c>
      <c r="J5762">
        <v>20760</v>
      </c>
      <c r="K5762">
        <v>842271</v>
      </c>
      <c r="L5762">
        <v>54652</v>
      </c>
      <c r="M5762">
        <v>9313</v>
      </c>
      <c r="N5762">
        <v>68000000</v>
      </c>
    </row>
    <row r="5763" spans="1:14" x14ac:dyDescent="0.3">
      <c r="A5763" t="s">
        <v>8004</v>
      </c>
      <c r="B5763" t="s">
        <v>2194</v>
      </c>
      <c r="C5763" t="s">
        <v>2204</v>
      </c>
      <c r="D5763" t="s">
        <v>2235</v>
      </c>
      <c r="E5763" s="17">
        <v>43842</v>
      </c>
      <c r="F5763">
        <v>279</v>
      </c>
      <c r="G5763">
        <v>51</v>
      </c>
      <c r="H5763">
        <v>3166</v>
      </c>
      <c r="I5763">
        <v>547556</v>
      </c>
      <c r="J5763">
        <v>20811</v>
      </c>
      <c r="K5763">
        <v>845437</v>
      </c>
      <c r="L5763">
        <v>1674</v>
      </c>
      <c r="M5763">
        <v>5384</v>
      </c>
      <c r="N5763">
        <v>1380000000</v>
      </c>
    </row>
    <row r="5764" spans="1:14" x14ac:dyDescent="0.3">
      <c r="A5764" t="s">
        <v>8005</v>
      </c>
      <c r="B5764" t="s">
        <v>2194</v>
      </c>
      <c r="C5764" t="s">
        <v>2221</v>
      </c>
      <c r="D5764" t="s">
        <v>2222</v>
      </c>
      <c r="E5764" s="17">
        <v>44254</v>
      </c>
      <c r="F5764">
        <v>1698</v>
      </c>
      <c r="G5764">
        <v>151</v>
      </c>
      <c r="H5764">
        <v>3499</v>
      </c>
      <c r="I5764">
        <v>549254</v>
      </c>
      <c r="J5764">
        <v>20962</v>
      </c>
      <c r="K5764">
        <v>848936</v>
      </c>
      <c r="L5764">
        <v>18678</v>
      </c>
      <c r="M5764">
        <v>13558</v>
      </c>
      <c r="N5764">
        <v>1380000000</v>
      </c>
    </row>
    <row r="5765" spans="1:14" x14ac:dyDescent="0.3">
      <c r="A5765" t="s">
        <v>8006</v>
      </c>
      <c r="B5765" t="s">
        <v>2194</v>
      </c>
      <c r="C5765" t="s">
        <v>2221</v>
      </c>
      <c r="D5765" t="s">
        <v>2281</v>
      </c>
      <c r="E5765" s="17">
        <v>43903</v>
      </c>
      <c r="F5765">
        <v>2887</v>
      </c>
      <c r="G5765">
        <v>153</v>
      </c>
      <c r="H5765">
        <v>4894</v>
      </c>
      <c r="I5765">
        <v>552141</v>
      </c>
      <c r="J5765">
        <v>21115</v>
      </c>
      <c r="K5765">
        <v>853830</v>
      </c>
      <c r="L5765">
        <v>40418</v>
      </c>
      <c r="M5765">
        <v>9911</v>
      </c>
      <c r="N5765">
        <v>1380000000</v>
      </c>
    </row>
    <row r="5766" spans="1:14" x14ac:dyDescent="0.3">
      <c r="A5766" t="s">
        <v>8007</v>
      </c>
      <c r="B5766" t="s">
        <v>2211</v>
      </c>
      <c r="C5766" t="s">
        <v>2212</v>
      </c>
      <c r="D5766" t="s">
        <v>2213</v>
      </c>
      <c r="E5766" s="17">
        <v>44418</v>
      </c>
      <c r="F5766">
        <v>2884</v>
      </c>
      <c r="G5766">
        <v>104</v>
      </c>
      <c r="H5766">
        <v>843</v>
      </c>
      <c r="I5766">
        <v>555025</v>
      </c>
      <c r="J5766">
        <v>21219</v>
      </c>
      <c r="K5766">
        <v>854673</v>
      </c>
      <c r="L5766">
        <v>14420</v>
      </c>
      <c r="M5766">
        <v>6926</v>
      </c>
      <c r="N5766">
        <v>331000000</v>
      </c>
    </row>
    <row r="5767" spans="1:14" x14ac:dyDescent="0.3">
      <c r="A5767" t="s">
        <v>8008</v>
      </c>
      <c r="B5767" t="s">
        <v>2211</v>
      </c>
      <c r="C5767" t="s">
        <v>2212</v>
      </c>
      <c r="D5767" t="s">
        <v>2328</v>
      </c>
      <c r="E5767" s="17">
        <v>44031</v>
      </c>
      <c r="F5767">
        <v>3285</v>
      </c>
      <c r="G5767">
        <v>110</v>
      </c>
      <c r="H5767">
        <v>913</v>
      </c>
      <c r="I5767">
        <v>558310</v>
      </c>
      <c r="J5767">
        <v>21329</v>
      </c>
      <c r="K5767">
        <v>855586</v>
      </c>
      <c r="L5767">
        <v>45990</v>
      </c>
      <c r="M5767">
        <v>14966</v>
      </c>
      <c r="N5767">
        <v>331000000</v>
      </c>
    </row>
    <row r="5768" spans="1:14" x14ac:dyDescent="0.3">
      <c r="A5768" t="s">
        <v>8009</v>
      </c>
      <c r="B5768" t="s">
        <v>2206</v>
      </c>
      <c r="C5768" t="s">
        <v>2224</v>
      </c>
      <c r="D5768" t="s">
        <v>2225</v>
      </c>
      <c r="E5768" s="17">
        <v>44352</v>
      </c>
      <c r="F5768">
        <v>3579</v>
      </c>
      <c r="G5768">
        <v>91</v>
      </c>
      <c r="H5768">
        <v>4439</v>
      </c>
      <c r="I5768">
        <v>561889</v>
      </c>
      <c r="J5768">
        <v>21420</v>
      </c>
      <c r="K5768">
        <v>860025</v>
      </c>
      <c r="L5768">
        <v>28632</v>
      </c>
      <c r="M5768">
        <v>8926</v>
      </c>
      <c r="N5768">
        <v>68000000</v>
      </c>
    </row>
    <row r="5769" spans="1:14" x14ac:dyDescent="0.3">
      <c r="A5769" t="s">
        <v>8010</v>
      </c>
      <c r="B5769" t="s">
        <v>2194</v>
      </c>
      <c r="C5769" t="s">
        <v>2204</v>
      </c>
      <c r="D5769" t="s">
        <v>2235</v>
      </c>
      <c r="E5769" s="17">
        <v>44335</v>
      </c>
      <c r="F5769">
        <v>2251</v>
      </c>
      <c r="G5769">
        <v>36</v>
      </c>
      <c r="H5769">
        <v>3990</v>
      </c>
      <c r="I5769">
        <v>564140</v>
      </c>
      <c r="J5769">
        <v>21456</v>
      </c>
      <c r="K5769">
        <v>864015</v>
      </c>
      <c r="L5769">
        <v>31514</v>
      </c>
      <c r="M5769">
        <v>19900</v>
      </c>
      <c r="N5769">
        <v>1380000000</v>
      </c>
    </row>
    <row r="5770" spans="1:14" x14ac:dyDescent="0.3">
      <c r="A5770" t="s">
        <v>8011</v>
      </c>
      <c r="B5770" t="s">
        <v>2206</v>
      </c>
      <c r="C5770" t="s">
        <v>2232</v>
      </c>
      <c r="D5770" t="s">
        <v>2326</v>
      </c>
      <c r="E5770" s="17">
        <v>44518</v>
      </c>
      <c r="F5770">
        <v>4640</v>
      </c>
      <c r="G5770">
        <v>116</v>
      </c>
      <c r="H5770">
        <v>976</v>
      </c>
      <c r="I5770">
        <v>568780</v>
      </c>
      <c r="J5770">
        <v>21572</v>
      </c>
      <c r="K5770">
        <v>864991</v>
      </c>
      <c r="L5770">
        <v>69600</v>
      </c>
      <c r="M5770">
        <v>16015</v>
      </c>
      <c r="N5770">
        <v>68000000</v>
      </c>
    </row>
    <row r="5771" spans="1:14" x14ac:dyDescent="0.3">
      <c r="A5771" t="s">
        <v>8012</v>
      </c>
      <c r="B5771" t="s">
        <v>2211</v>
      </c>
      <c r="C5771" t="s">
        <v>2237</v>
      </c>
      <c r="D5771" t="s">
        <v>2250</v>
      </c>
      <c r="E5771" s="17">
        <v>43869</v>
      </c>
      <c r="F5771">
        <v>2356</v>
      </c>
      <c r="G5771">
        <v>175</v>
      </c>
      <c r="H5771">
        <v>3326</v>
      </c>
      <c r="I5771">
        <v>571136</v>
      </c>
      <c r="J5771">
        <v>21747</v>
      </c>
      <c r="K5771">
        <v>868317</v>
      </c>
      <c r="L5771">
        <v>44764</v>
      </c>
      <c r="M5771">
        <v>18290</v>
      </c>
      <c r="N5771">
        <v>331000000</v>
      </c>
    </row>
    <row r="5772" spans="1:14" x14ac:dyDescent="0.3">
      <c r="A5772" t="s">
        <v>8013</v>
      </c>
      <c r="B5772" t="s">
        <v>2194</v>
      </c>
      <c r="C5772" t="s">
        <v>27</v>
      </c>
      <c r="D5772" t="s">
        <v>27</v>
      </c>
      <c r="E5772" s="17">
        <v>43890</v>
      </c>
      <c r="F5772">
        <v>4623</v>
      </c>
      <c r="G5772">
        <v>66</v>
      </c>
      <c r="H5772">
        <v>2092</v>
      </c>
      <c r="I5772">
        <v>575759</v>
      </c>
      <c r="J5772">
        <v>21813</v>
      </c>
      <c r="K5772">
        <v>870409</v>
      </c>
      <c r="L5772">
        <v>87837</v>
      </c>
      <c r="M5772">
        <v>1262</v>
      </c>
      <c r="N5772">
        <v>1380000000</v>
      </c>
    </row>
    <row r="5773" spans="1:14" x14ac:dyDescent="0.3">
      <c r="A5773" t="s">
        <v>8014</v>
      </c>
      <c r="B5773" t="s">
        <v>2187</v>
      </c>
      <c r="C5773" t="s">
        <v>2338</v>
      </c>
      <c r="D5773" t="s">
        <v>2438</v>
      </c>
      <c r="E5773" s="17">
        <v>44408</v>
      </c>
      <c r="F5773">
        <v>1931</v>
      </c>
      <c r="G5773">
        <v>168</v>
      </c>
      <c r="H5773">
        <v>1200</v>
      </c>
      <c r="I5773">
        <v>577690</v>
      </c>
      <c r="J5773">
        <v>21981</v>
      </c>
      <c r="K5773">
        <v>871609</v>
      </c>
      <c r="L5773">
        <v>36689</v>
      </c>
      <c r="M5773">
        <v>16941</v>
      </c>
      <c r="N5773">
        <v>83000000</v>
      </c>
    </row>
    <row r="5774" spans="1:14" x14ac:dyDescent="0.3">
      <c r="A5774" t="s">
        <v>8015</v>
      </c>
      <c r="B5774" t="s">
        <v>2211</v>
      </c>
      <c r="C5774" t="s">
        <v>2237</v>
      </c>
      <c r="D5774" t="s">
        <v>2238</v>
      </c>
      <c r="E5774" s="17">
        <v>44151</v>
      </c>
      <c r="F5774">
        <v>3414</v>
      </c>
      <c r="G5774">
        <v>48</v>
      </c>
      <c r="H5774">
        <v>1648</v>
      </c>
      <c r="I5774">
        <v>581104</v>
      </c>
      <c r="J5774">
        <v>22029</v>
      </c>
      <c r="K5774">
        <v>873257</v>
      </c>
      <c r="L5774">
        <v>54624</v>
      </c>
      <c r="M5774">
        <v>6470</v>
      </c>
      <c r="N5774">
        <v>331000000</v>
      </c>
    </row>
    <row r="5775" spans="1:14" x14ac:dyDescent="0.3">
      <c r="A5775" t="s">
        <v>8016</v>
      </c>
      <c r="B5775" t="s">
        <v>2211</v>
      </c>
      <c r="C5775" t="s">
        <v>2237</v>
      </c>
      <c r="D5775" t="s">
        <v>2238</v>
      </c>
      <c r="E5775" s="17">
        <v>44265</v>
      </c>
      <c r="F5775">
        <v>1008</v>
      </c>
      <c r="G5775">
        <v>27</v>
      </c>
      <c r="H5775">
        <v>121</v>
      </c>
      <c r="I5775">
        <v>582112</v>
      </c>
      <c r="J5775">
        <v>22056</v>
      </c>
      <c r="K5775">
        <v>873378</v>
      </c>
      <c r="L5775">
        <v>11088</v>
      </c>
      <c r="M5775">
        <v>19746</v>
      </c>
      <c r="N5775">
        <v>331000000</v>
      </c>
    </row>
    <row r="5776" spans="1:14" x14ac:dyDescent="0.3">
      <c r="A5776" t="s">
        <v>8017</v>
      </c>
      <c r="B5776" t="s">
        <v>2211</v>
      </c>
      <c r="C5776" t="s">
        <v>2212</v>
      </c>
      <c r="D5776" t="s">
        <v>2213</v>
      </c>
      <c r="E5776" s="17">
        <v>44466</v>
      </c>
      <c r="F5776">
        <v>4712</v>
      </c>
      <c r="G5776">
        <v>31</v>
      </c>
      <c r="H5776">
        <v>4370</v>
      </c>
      <c r="I5776">
        <v>586824</v>
      </c>
      <c r="J5776">
        <v>22087</v>
      </c>
      <c r="K5776">
        <v>877748</v>
      </c>
      <c r="L5776">
        <v>32984</v>
      </c>
      <c r="M5776">
        <v>12353</v>
      </c>
      <c r="N5776">
        <v>331000000</v>
      </c>
    </row>
    <row r="5777" spans="1:14" x14ac:dyDescent="0.3">
      <c r="A5777" t="s">
        <v>8018</v>
      </c>
      <c r="B5777" t="s">
        <v>2194</v>
      </c>
      <c r="C5777" t="s">
        <v>2221</v>
      </c>
      <c r="D5777" t="s">
        <v>2222</v>
      </c>
      <c r="E5777" s="17">
        <v>44506</v>
      </c>
      <c r="F5777">
        <v>2078</v>
      </c>
      <c r="G5777">
        <v>98</v>
      </c>
      <c r="H5777">
        <v>959</v>
      </c>
      <c r="I5777">
        <v>588902</v>
      </c>
      <c r="J5777">
        <v>22185</v>
      </c>
      <c r="K5777">
        <v>878707</v>
      </c>
      <c r="L5777">
        <v>14546</v>
      </c>
      <c r="M5777">
        <v>14648</v>
      </c>
      <c r="N5777">
        <v>1380000000</v>
      </c>
    </row>
    <row r="5778" spans="1:14" x14ac:dyDescent="0.3">
      <c r="A5778" t="s">
        <v>8019</v>
      </c>
      <c r="B5778" t="s">
        <v>2190</v>
      </c>
      <c r="C5778" t="s">
        <v>2191</v>
      </c>
      <c r="D5778" t="s">
        <v>2192</v>
      </c>
      <c r="E5778" s="17">
        <v>44238</v>
      </c>
      <c r="F5778">
        <v>4195</v>
      </c>
      <c r="G5778">
        <v>198</v>
      </c>
      <c r="H5778">
        <v>3815</v>
      </c>
      <c r="I5778">
        <v>593097</v>
      </c>
      <c r="J5778">
        <v>22383</v>
      </c>
      <c r="K5778">
        <v>882522</v>
      </c>
      <c r="L5778">
        <v>79705</v>
      </c>
      <c r="M5778">
        <v>8047</v>
      </c>
      <c r="N5778">
        <v>213000000</v>
      </c>
    </row>
    <row r="5779" spans="1:14" x14ac:dyDescent="0.3">
      <c r="A5779" t="s">
        <v>8020</v>
      </c>
      <c r="B5779" t="s">
        <v>2187</v>
      </c>
      <c r="C5779" t="s">
        <v>2255</v>
      </c>
      <c r="D5779" t="s">
        <v>2255</v>
      </c>
      <c r="E5779" s="17">
        <v>44216</v>
      </c>
      <c r="F5779">
        <v>2714</v>
      </c>
      <c r="G5779">
        <v>70</v>
      </c>
      <c r="H5779">
        <v>4407</v>
      </c>
      <c r="I5779">
        <v>595811</v>
      </c>
      <c r="J5779">
        <v>22453</v>
      </c>
      <c r="K5779">
        <v>886929</v>
      </c>
      <c r="L5779">
        <v>21712</v>
      </c>
      <c r="M5779">
        <v>16673</v>
      </c>
      <c r="N5779">
        <v>83000000</v>
      </c>
    </row>
    <row r="5780" spans="1:14" x14ac:dyDescent="0.3">
      <c r="A5780" t="s">
        <v>8021</v>
      </c>
      <c r="B5780" t="s">
        <v>2187</v>
      </c>
      <c r="C5780" t="s">
        <v>2201</v>
      </c>
      <c r="D5780" t="s">
        <v>2272</v>
      </c>
      <c r="E5780" s="17">
        <v>44501</v>
      </c>
      <c r="F5780">
        <v>1338</v>
      </c>
      <c r="G5780">
        <v>31</v>
      </c>
      <c r="H5780">
        <v>1352</v>
      </c>
      <c r="I5780">
        <v>597149</v>
      </c>
      <c r="J5780">
        <v>22484</v>
      </c>
      <c r="K5780">
        <v>888281</v>
      </c>
      <c r="L5780">
        <v>16056</v>
      </c>
      <c r="M5780">
        <v>18658</v>
      </c>
      <c r="N5780">
        <v>83000000</v>
      </c>
    </row>
    <row r="5781" spans="1:14" x14ac:dyDescent="0.3">
      <c r="A5781" t="s">
        <v>8022</v>
      </c>
      <c r="B5781" t="s">
        <v>2206</v>
      </c>
      <c r="C5781" t="s">
        <v>2224</v>
      </c>
      <c r="D5781" t="s">
        <v>2230</v>
      </c>
      <c r="E5781" s="17">
        <v>44399</v>
      </c>
      <c r="F5781">
        <v>4590</v>
      </c>
      <c r="G5781">
        <v>165</v>
      </c>
      <c r="H5781">
        <v>687</v>
      </c>
      <c r="I5781">
        <v>601739</v>
      </c>
      <c r="J5781">
        <v>22649</v>
      </c>
      <c r="K5781">
        <v>888968</v>
      </c>
      <c r="L5781">
        <v>82620</v>
      </c>
      <c r="M5781">
        <v>19979</v>
      </c>
      <c r="N5781">
        <v>68000000</v>
      </c>
    </row>
    <row r="5782" spans="1:14" x14ac:dyDescent="0.3">
      <c r="A5782" t="s">
        <v>8023</v>
      </c>
      <c r="B5782" t="s">
        <v>2194</v>
      </c>
      <c r="C5782" t="s">
        <v>2221</v>
      </c>
      <c r="D5782" t="s">
        <v>2222</v>
      </c>
      <c r="E5782" s="17">
        <v>43908</v>
      </c>
      <c r="F5782">
        <v>3689</v>
      </c>
      <c r="G5782">
        <v>147</v>
      </c>
      <c r="H5782">
        <v>2329</v>
      </c>
      <c r="I5782">
        <v>605428</v>
      </c>
      <c r="J5782">
        <v>22796</v>
      </c>
      <c r="K5782">
        <v>891297</v>
      </c>
      <c r="L5782">
        <v>25823</v>
      </c>
      <c r="M5782">
        <v>15296</v>
      </c>
      <c r="N5782">
        <v>1380000000</v>
      </c>
    </row>
    <row r="5783" spans="1:14" x14ac:dyDescent="0.3">
      <c r="A5783" t="s">
        <v>8024</v>
      </c>
      <c r="B5783" t="s">
        <v>2211</v>
      </c>
      <c r="C5783" t="s">
        <v>2212</v>
      </c>
      <c r="D5783" t="s">
        <v>2213</v>
      </c>
      <c r="E5783" s="17">
        <v>44024</v>
      </c>
      <c r="F5783">
        <v>741</v>
      </c>
      <c r="G5783">
        <v>135</v>
      </c>
      <c r="H5783">
        <v>855</v>
      </c>
      <c r="I5783">
        <v>606169</v>
      </c>
      <c r="J5783">
        <v>22931</v>
      </c>
      <c r="K5783">
        <v>892152</v>
      </c>
      <c r="L5783">
        <v>8892</v>
      </c>
      <c r="M5783">
        <v>11484</v>
      </c>
      <c r="N5783">
        <v>331000000</v>
      </c>
    </row>
    <row r="5784" spans="1:14" x14ac:dyDescent="0.3">
      <c r="A5784" t="s">
        <v>8025</v>
      </c>
      <c r="B5784" t="s">
        <v>2190</v>
      </c>
      <c r="C5784" t="s">
        <v>2252</v>
      </c>
      <c r="D5784" t="s">
        <v>2301</v>
      </c>
      <c r="E5784" s="17">
        <v>44115</v>
      </c>
      <c r="F5784">
        <v>733</v>
      </c>
      <c r="G5784">
        <v>67</v>
      </c>
      <c r="H5784">
        <v>4436</v>
      </c>
      <c r="I5784">
        <v>606902</v>
      </c>
      <c r="J5784">
        <v>22998</v>
      </c>
      <c r="K5784">
        <v>896588</v>
      </c>
      <c r="L5784">
        <v>10262</v>
      </c>
      <c r="M5784">
        <v>17230</v>
      </c>
      <c r="N5784">
        <v>213000000</v>
      </c>
    </row>
    <row r="5785" spans="1:14" x14ac:dyDescent="0.3">
      <c r="A5785" t="s">
        <v>8026</v>
      </c>
      <c r="B5785" t="s">
        <v>2194</v>
      </c>
      <c r="C5785" t="s">
        <v>27</v>
      </c>
      <c r="D5785" t="s">
        <v>27</v>
      </c>
      <c r="E5785" s="17">
        <v>44357</v>
      </c>
      <c r="F5785">
        <v>1806</v>
      </c>
      <c r="G5785">
        <v>153</v>
      </c>
      <c r="H5785">
        <v>21</v>
      </c>
      <c r="I5785">
        <v>608708</v>
      </c>
      <c r="J5785">
        <v>23151</v>
      </c>
      <c r="K5785">
        <v>896609</v>
      </c>
      <c r="L5785">
        <v>23478</v>
      </c>
      <c r="M5785">
        <v>19193</v>
      </c>
      <c r="N5785">
        <v>1380000000</v>
      </c>
    </row>
    <row r="5786" spans="1:14" x14ac:dyDescent="0.3">
      <c r="A5786" t="s">
        <v>8027</v>
      </c>
      <c r="B5786" t="s">
        <v>2194</v>
      </c>
      <c r="C5786" t="s">
        <v>2204</v>
      </c>
      <c r="D5786" t="s">
        <v>2235</v>
      </c>
      <c r="E5786" s="17">
        <v>44354</v>
      </c>
      <c r="F5786">
        <v>2378</v>
      </c>
      <c r="G5786">
        <v>69</v>
      </c>
      <c r="H5786">
        <v>2004</v>
      </c>
      <c r="I5786">
        <v>611086</v>
      </c>
      <c r="J5786">
        <v>23220</v>
      </c>
      <c r="K5786">
        <v>898613</v>
      </c>
      <c r="L5786">
        <v>38048</v>
      </c>
      <c r="M5786">
        <v>10509</v>
      </c>
      <c r="N5786">
        <v>1380000000</v>
      </c>
    </row>
    <row r="5787" spans="1:14" x14ac:dyDescent="0.3">
      <c r="A5787" t="s">
        <v>8028</v>
      </c>
      <c r="B5787" t="s">
        <v>2190</v>
      </c>
      <c r="C5787" t="s">
        <v>2191</v>
      </c>
      <c r="D5787" t="s">
        <v>2285</v>
      </c>
      <c r="E5787" s="17">
        <v>44443</v>
      </c>
      <c r="F5787">
        <v>3265</v>
      </c>
      <c r="G5787">
        <v>47</v>
      </c>
      <c r="H5787">
        <v>3952</v>
      </c>
      <c r="I5787">
        <v>614351</v>
      </c>
      <c r="J5787">
        <v>23267</v>
      </c>
      <c r="K5787">
        <v>2565</v>
      </c>
      <c r="L5787">
        <v>39180</v>
      </c>
      <c r="M5787">
        <v>14517</v>
      </c>
      <c r="N5787">
        <v>213000000</v>
      </c>
    </row>
    <row r="5788" spans="1:14" x14ac:dyDescent="0.3">
      <c r="A5788" t="s">
        <v>8029</v>
      </c>
      <c r="B5788" t="s">
        <v>2211</v>
      </c>
      <c r="C5788" t="s">
        <v>2241</v>
      </c>
      <c r="D5788" t="s">
        <v>2261</v>
      </c>
      <c r="E5788" s="17">
        <v>43986</v>
      </c>
      <c r="F5788">
        <v>1753</v>
      </c>
      <c r="G5788">
        <v>95</v>
      </c>
      <c r="H5788">
        <v>3886</v>
      </c>
      <c r="I5788">
        <v>616104</v>
      </c>
      <c r="J5788">
        <v>23362</v>
      </c>
      <c r="K5788">
        <v>6451</v>
      </c>
      <c r="L5788">
        <v>33307</v>
      </c>
      <c r="M5788">
        <v>11145</v>
      </c>
      <c r="N5788">
        <v>331000000</v>
      </c>
    </row>
    <row r="5789" spans="1:14" x14ac:dyDescent="0.3">
      <c r="A5789" t="s">
        <v>8030</v>
      </c>
      <c r="B5789" t="s">
        <v>2194</v>
      </c>
      <c r="C5789" t="s">
        <v>2204</v>
      </c>
      <c r="D5789" t="s">
        <v>25</v>
      </c>
      <c r="E5789" s="17">
        <v>44170</v>
      </c>
      <c r="F5789">
        <v>1024</v>
      </c>
      <c r="G5789">
        <v>196</v>
      </c>
      <c r="H5789">
        <v>969</v>
      </c>
      <c r="I5789">
        <v>617128</v>
      </c>
      <c r="J5789">
        <v>23558</v>
      </c>
      <c r="K5789">
        <v>7420</v>
      </c>
      <c r="L5789">
        <v>12288</v>
      </c>
      <c r="M5789">
        <v>11135</v>
      </c>
      <c r="N5789">
        <v>1380000000</v>
      </c>
    </row>
    <row r="5790" spans="1:14" x14ac:dyDescent="0.3">
      <c r="A5790" t="s">
        <v>8031</v>
      </c>
      <c r="B5790" t="s">
        <v>2187</v>
      </c>
      <c r="C5790" t="s">
        <v>2188</v>
      </c>
      <c r="D5790" t="s">
        <v>2188</v>
      </c>
      <c r="E5790" s="17">
        <v>43955</v>
      </c>
      <c r="F5790">
        <v>1482</v>
      </c>
      <c r="G5790">
        <v>107</v>
      </c>
      <c r="H5790">
        <v>3778</v>
      </c>
      <c r="I5790">
        <v>618610</v>
      </c>
      <c r="J5790">
        <v>23665</v>
      </c>
      <c r="K5790">
        <v>11198</v>
      </c>
      <c r="L5790">
        <v>19266</v>
      </c>
      <c r="M5790">
        <v>7473</v>
      </c>
      <c r="N5790">
        <v>83000000</v>
      </c>
    </row>
    <row r="5791" spans="1:14" x14ac:dyDescent="0.3">
      <c r="A5791" t="s">
        <v>8032</v>
      </c>
      <c r="B5791" t="s">
        <v>2187</v>
      </c>
      <c r="C5791" t="s">
        <v>2255</v>
      </c>
      <c r="D5791" t="s">
        <v>2255</v>
      </c>
      <c r="E5791" s="17">
        <v>44110</v>
      </c>
      <c r="F5791">
        <v>2565</v>
      </c>
      <c r="G5791">
        <v>45</v>
      </c>
      <c r="H5791">
        <v>344</v>
      </c>
      <c r="I5791">
        <v>621175</v>
      </c>
      <c r="J5791">
        <v>23710</v>
      </c>
      <c r="K5791">
        <v>11542</v>
      </c>
      <c r="L5791">
        <v>20520</v>
      </c>
      <c r="M5791">
        <v>4982</v>
      </c>
      <c r="N5791">
        <v>83000000</v>
      </c>
    </row>
    <row r="5792" spans="1:14" x14ac:dyDescent="0.3">
      <c r="A5792" t="s">
        <v>8033</v>
      </c>
      <c r="B5792" t="s">
        <v>2190</v>
      </c>
      <c r="C5792" t="s">
        <v>2198</v>
      </c>
      <c r="D5792" t="s">
        <v>2306</v>
      </c>
      <c r="E5792" s="17">
        <v>44452</v>
      </c>
      <c r="F5792">
        <v>3554</v>
      </c>
      <c r="G5792">
        <v>185</v>
      </c>
      <c r="H5792">
        <v>1729</v>
      </c>
      <c r="I5792">
        <v>624729</v>
      </c>
      <c r="J5792">
        <v>23895</v>
      </c>
      <c r="K5792">
        <v>13271</v>
      </c>
      <c r="L5792">
        <v>56864</v>
      </c>
      <c r="M5792">
        <v>18303</v>
      </c>
      <c r="N5792">
        <v>213000000</v>
      </c>
    </row>
    <row r="5793" spans="1:14" x14ac:dyDescent="0.3">
      <c r="A5793" t="s">
        <v>8034</v>
      </c>
      <c r="B5793" t="s">
        <v>2211</v>
      </c>
      <c r="C5793" t="s">
        <v>2237</v>
      </c>
      <c r="D5793" t="s">
        <v>2250</v>
      </c>
      <c r="E5793" s="17">
        <v>44488</v>
      </c>
      <c r="F5793">
        <v>1779</v>
      </c>
      <c r="G5793">
        <v>197</v>
      </c>
      <c r="H5793">
        <v>3331</v>
      </c>
      <c r="I5793">
        <v>626508</v>
      </c>
      <c r="J5793">
        <v>24092</v>
      </c>
      <c r="K5793">
        <v>16602</v>
      </c>
      <c r="L5793">
        <v>12453</v>
      </c>
      <c r="M5793">
        <v>7779</v>
      </c>
      <c r="N5793">
        <v>331000000</v>
      </c>
    </row>
    <row r="5794" spans="1:14" x14ac:dyDescent="0.3">
      <c r="A5794" t="s">
        <v>8035</v>
      </c>
      <c r="B5794" t="s">
        <v>2190</v>
      </c>
      <c r="C5794" t="s">
        <v>2198</v>
      </c>
      <c r="D5794" t="s">
        <v>2306</v>
      </c>
      <c r="E5794" s="17">
        <v>44558</v>
      </c>
      <c r="F5794">
        <v>3716</v>
      </c>
      <c r="G5794">
        <v>66</v>
      </c>
      <c r="H5794">
        <v>4295</v>
      </c>
      <c r="I5794">
        <v>630224</v>
      </c>
      <c r="J5794">
        <v>24158</v>
      </c>
      <c r="K5794">
        <v>20897</v>
      </c>
      <c r="L5794">
        <v>44592</v>
      </c>
      <c r="M5794">
        <v>17242</v>
      </c>
      <c r="N5794">
        <v>213000000</v>
      </c>
    </row>
    <row r="5795" spans="1:14" x14ac:dyDescent="0.3">
      <c r="A5795" t="s">
        <v>8036</v>
      </c>
      <c r="B5795" t="s">
        <v>2194</v>
      </c>
      <c r="C5795" t="s">
        <v>2221</v>
      </c>
      <c r="D5795" t="s">
        <v>2281</v>
      </c>
      <c r="E5795" s="17">
        <v>44504</v>
      </c>
      <c r="F5795">
        <v>4818</v>
      </c>
      <c r="G5795">
        <v>28</v>
      </c>
      <c r="H5795">
        <v>3607</v>
      </c>
      <c r="I5795">
        <v>635042</v>
      </c>
      <c r="J5795">
        <v>24186</v>
      </c>
      <c r="K5795">
        <v>24504</v>
      </c>
      <c r="L5795">
        <v>24090</v>
      </c>
      <c r="M5795">
        <v>6896</v>
      </c>
      <c r="N5795">
        <v>1380000000</v>
      </c>
    </row>
    <row r="5796" spans="1:14" x14ac:dyDescent="0.3">
      <c r="A5796" t="s">
        <v>8037</v>
      </c>
      <c r="B5796" t="s">
        <v>2187</v>
      </c>
      <c r="C5796" t="s">
        <v>2188</v>
      </c>
      <c r="D5796" t="s">
        <v>2188</v>
      </c>
      <c r="E5796" s="17">
        <v>43958</v>
      </c>
      <c r="F5796">
        <v>2116</v>
      </c>
      <c r="G5796">
        <v>82</v>
      </c>
      <c r="H5796">
        <v>3307</v>
      </c>
      <c r="I5796">
        <v>637158</v>
      </c>
      <c r="J5796">
        <v>24268</v>
      </c>
      <c r="K5796">
        <v>27811</v>
      </c>
      <c r="L5796">
        <v>38088</v>
      </c>
      <c r="M5796">
        <v>17523</v>
      </c>
      <c r="N5796">
        <v>83000000</v>
      </c>
    </row>
    <row r="5797" spans="1:14" x14ac:dyDescent="0.3">
      <c r="A5797" t="s">
        <v>8038</v>
      </c>
      <c r="B5797" t="s">
        <v>2206</v>
      </c>
      <c r="C5797" t="s">
        <v>2207</v>
      </c>
      <c r="D5797" t="s">
        <v>2208</v>
      </c>
      <c r="E5797" s="17">
        <v>44144</v>
      </c>
      <c r="F5797">
        <v>4566</v>
      </c>
      <c r="G5797">
        <v>137</v>
      </c>
      <c r="H5797">
        <v>539</v>
      </c>
      <c r="I5797">
        <v>641724</v>
      </c>
      <c r="J5797">
        <v>24405</v>
      </c>
      <c r="K5797">
        <v>28350</v>
      </c>
      <c r="L5797">
        <v>86754</v>
      </c>
      <c r="M5797">
        <v>9226</v>
      </c>
      <c r="N5797">
        <v>68000000</v>
      </c>
    </row>
    <row r="5798" spans="1:14" x14ac:dyDescent="0.3">
      <c r="A5798" t="s">
        <v>8039</v>
      </c>
      <c r="B5798" t="s">
        <v>2190</v>
      </c>
      <c r="C5798" t="s">
        <v>2269</v>
      </c>
      <c r="D5798" t="s">
        <v>2288</v>
      </c>
      <c r="E5798" s="17">
        <v>44162</v>
      </c>
      <c r="F5798">
        <v>2539</v>
      </c>
      <c r="G5798">
        <v>70</v>
      </c>
      <c r="H5798">
        <v>2293</v>
      </c>
      <c r="I5798">
        <v>644263</v>
      </c>
      <c r="J5798">
        <v>24475</v>
      </c>
      <c r="K5798">
        <v>30643</v>
      </c>
      <c r="L5798">
        <v>35546</v>
      </c>
      <c r="M5798">
        <v>8358</v>
      </c>
      <c r="N5798">
        <v>213000000</v>
      </c>
    </row>
    <row r="5799" spans="1:14" x14ac:dyDescent="0.3">
      <c r="A5799" t="s">
        <v>8040</v>
      </c>
      <c r="B5799" t="s">
        <v>2206</v>
      </c>
      <c r="C5799" t="s">
        <v>2257</v>
      </c>
      <c r="D5799" t="s">
        <v>2258</v>
      </c>
      <c r="E5799" s="17">
        <v>43980</v>
      </c>
      <c r="F5799">
        <v>2965</v>
      </c>
      <c r="G5799">
        <v>192</v>
      </c>
      <c r="H5799">
        <v>2060</v>
      </c>
      <c r="I5799">
        <v>647228</v>
      </c>
      <c r="J5799">
        <v>24667</v>
      </c>
      <c r="K5799">
        <v>32703</v>
      </c>
      <c r="L5799">
        <v>14825</v>
      </c>
      <c r="M5799">
        <v>7177</v>
      </c>
      <c r="N5799">
        <v>68000000</v>
      </c>
    </row>
    <row r="5800" spans="1:14" x14ac:dyDescent="0.3">
      <c r="A5800" t="s">
        <v>8041</v>
      </c>
      <c r="B5800" t="s">
        <v>2206</v>
      </c>
      <c r="C5800" t="s">
        <v>2257</v>
      </c>
      <c r="D5800" t="s">
        <v>2258</v>
      </c>
      <c r="E5800" s="17">
        <v>44284</v>
      </c>
      <c r="F5800">
        <v>2760</v>
      </c>
      <c r="G5800">
        <v>64</v>
      </c>
      <c r="H5800">
        <v>3638</v>
      </c>
      <c r="I5800">
        <v>649988</v>
      </c>
      <c r="J5800">
        <v>24731</v>
      </c>
      <c r="K5800">
        <v>36341</v>
      </c>
      <c r="L5800">
        <v>22080</v>
      </c>
      <c r="M5800">
        <v>18207</v>
      </c>
      <c r="N5800">
        <v>68000000</v>
      </c>
    </row>
    <row r="5801" spans="1:14" x14ac:dyDescent="0.3">
      <c r="A5801" t="s">
        <v>8042</v>
      </c>
      <c r="B5801" t="s">
        <v>2187</v>
      </c>
      <c r="C5801" t="s">
        <v>2338</v>
      </c>
      <c r="D5801" t="s">
        <v>2438</v>
      </c>
      <c r="E5801" s="17">
        <v>43866</v>
      </c>
      <c r="F5801">
        <v>2454</v>
      </c>
      <c r="G5801">
        <v>144</v>
      </c>
      <c r="H5801">
        <v>1488</v>
      </c>
      <c r="I5801">
        <v>652442</v>
      </c>
      <c r="J5801">
        <v>24875</v>
      </c>
      <c r="K5801">
        <v>37829</v>
      </c>
      <c r="L5801">
        <v>34356</v>
      </c>
      <c r="M5801">
        <v>1971</v>
      </c>
      <c r="N5801">
        <v>83000000</v>
      </c>
    </row>
    <row r="5802" spans="1:14" x14ac:dyDescent="0.3">
      <c r="A5802" t="s">
        <v>8043</v>
      </c>
      <c r="B5802" t="s">
        <v>2190</v>
      </c>
      <c r="C5802" t="s">
        <v>2252</v>
      </c>
      <c r="D5802" t="s">
        <v>2253</v>
      </c>
      <c r="E5802" s="17">
        <v>44515</v>
      </c>
      <c r="F5802">
        <v>3754</v>
      </c>
      <c r="G5802">
        <v>21</v>
      </c>
      <c r="H5802">
        <v>285</v>
      </c>
      <c r="I5802">
        <v>656196</v>
      </c>
      <c r="J5802">
        <v>24896</v>
      </c>
      <c r="K5802">
        <v>38114</v>
      </c>
      <c r="L5802">
        <v>26278</v>
      </c>
      <c r="M5802">
        <v>8519</v>
      </c>
      <c r="N5802">
        <v>213000000</v>
      </c>
    </row>
    <row r="5803" spans="1:14" x14ac:dyDescent="0.3">
      <c r="A5803" t="s">
        <v>8044</v>
      </c>
      <c r="B5803" t="s">
        <v>2206</v>
      </c>
      <c r="C5803" t="s">
        <v>2207</v>
      </c>
      <c r="D5803" t="s">
        <v>2263</v>
      </c>
      <c r="E5803" s="17">
        <v>44250</v>
      </c>
      <c r="F5803">
        <v>1945</v>
      </c>
      <c r="G5803">
        <v>99</v>
      </c>
      <c r="H5803">
        <v>1237</v>
      </c>
      <c r="I5803">
        <v>658141</v>
      </c>
      <c r="J5803">
        <v>24995</v>
      </c>
      <c r="K5803">
        <v>39351</v>
      </c>
      <c r="L5803">
        <v>27230</v>
      </c>
      <c r="M5803">
        <v>5166</v>
      </c>
      <c r="N5803">
        <v>68000000</v>
      </c>
    </row>
    <row r="5804" spans="1:14" x14ac:dyDescent="0.3">
      <c r="A5804" t="s">
        <v>8045</v>
      </c>
      <c r="B5804" t="s">
        <v>2194</v>
      </c>
      <c r="C5804" t="s">
        <v>2204</v>
      </c>
      <c r="D5804" t="s">
        <v>25</v>
      </c>
      <c r="E5804" s="17">
        <v>43852</v>
      </c>
      <c r="F5804">
        <v>3368</v>
      </c>
      <c r="G5804">
        <v>13</v>
      </c>
      <c r="H5804">
        <v>112</v>
      </c>
      <c r="I5804">
        <v>661509</v>
      </c>
      <c r="J5804">
        <v>25008</v>
      </c>
      <c r="K5804">
        <v>39463</v>
      </c>
      <c r="L5804">
        <v>20208</v>
      </c>
      <c r="M5804">
        <v>19980</v>
      </c>
      <c r="N5804">
        <v>1380000000</v>
      </c>
    </row>
    <row r="5805" spans="1:14" x14ac:dyDescent="0.3">
      <c r="A5805" t="s">
        <v>8046</v>
      </c>
      <c r="B5805" t="s">
        <v>2211</v>
      </c>
      <c r="C5805" t="s">
        <v>2212</v>
      </c>
      <c r="D5805" t="s">
        <v>2213</v>
      </c>
      <c r="E5805" s="17">
        <v>44036</v>
      </c>
      <c r="F5805">
        <v>2629</v>
      </c>
      <c r="G5805">
        <v>5</v>
      </c>
      <c r="H5805">
        <v>4433</v>
      </c>
      <c r="I5805">
        <v>664138</v>
      </c>
      <c r="J5805">
        <v>25013</v>
      </c>
      <c r="K5805">
        <v>43896</v>
      </c>
      <c r="L5805">
        <v>34177</v>
      </c>
      <c r="M5805">
        <v>13689</v>
      </c>
      <c r="N5805">
        <v>331000000</v>
      </c>
    </row>
    <row r="5806" spans="1:14" x14ac:dyDescent="0.3">
      <c r="A5806" t="s">
        <v>8047</v>
      </c>
      <c r="B5806" t="s">
        <v>2211</v>
      </c>
      <c r="C5806" t="s">
        <v>2241</v>
      </c>
      <c r="D5806" t="s">
        <v>2261</v>
      </c>
      <c r="E5806" s="17">
        <v>44469</v>
      </c>
      <c r="F5806">
        <v>528</v>
      </c>
      <c r="G5806">
        <v>157</v>
      </c>
      <c r="H5806">
        <v>89</v>
      </c>
      <c r="I5806">
        <v>664666</v>
      </c>
      <c r="J5806">
        <v>25170</v>
      </c>
      <c r="K5806">
        <v>43985</v>
      </c>
      <c r="L5806">
        <v>8448</v>
      </c>
      <c r="M5806">
        <v>5954</v>
      </c>
      <c r="N5806">
        <v>331000000</v>
      </c>
    </row>
    <row r="5807" spans="1:14" x14ac:dyDescent="0.3">
      <c r="A5807" t="s">
        <v>8048</v>
      </c>
      <c r="B5807" t="s">
        <v>2187</v>
      </c>
      <c r="C5807" t="s">
        <v>2255</v>
      </c>
      <c r="D5807" t="s">
        <v>2255</v>
      </c>
      <c r="E5807" s="17">
        <v>44186</v>
      </c>
      <c r="F5807">
        <v>4232</v>
      </c>
      <c r="G5807">
        <v>46</v>
      </c>
      <c r="H5807">
        <v>2806</v>
      </c>
      <c r="I5807">
        <v>668898</v>
      </c>
      <c r="J5807">
        <v>25216</v>
      </c>
      <c r="K5807">
        <v>46791</v>
      </c>
      <c r="L5807">
        <v>67712</v>
      </c>
      <c r="M5807">
        <v>17204</v>
      </c>
      <c r="N5807">
        <v>83000000</v>
      </c>
    </row>
    <row r="5808" spans="1:14" x14ac:dyDescent="0.3">
      <c r="A5808" t="s">
        <v>8049</v>
      </c>
      <c r="B5808" t="s">
        <v>2190</v>
      </c>
      <c r="C5808" t="s">
        <v>2191</v>
      </c>
      <c r="D5808" t="s">
        <v>2285</v>
      </c>
      <c r="E5808" s="17">
        <v>44270</v>
      </c>
      <c r="F5808">
        <v>1471</v>
      </c>
      <c r="G5808">
        <v>147</v>
      </c>
      <c r="H5808">
        <v>1499</v>
      </c>
      <c r="I5808">
        <v>670369</v>
      </c>
      <c r="J5808">
        <v>25363</v>
      </c>
      <c r="K5808">
        <v>48290</v>
      </c>
      <c r="L5808">
        <v>23536</v>
      </c>
      <c r="M5808">
        <v>12084</v>
      </c>
      <c r="N5808">
        <v>213000000</v>
      </c>
    </row>
    <row r="5809" spans="1:14" x14ac:dyDescent="0.3">
      <c r="A5809" t="s">
        <v>8050</v>
      </c>
      <c r="B5809" t="s">
        <v>2190</v>
      </c>
      <c r="C5809" t="s">
        <v>2252</v>
      </c>
      <c r="D5809" t="s">
        <v>2253</v>
      </c>
      <c r="E5809" s="17">
        <v>44559</v>
      </c>
      <c r="F5809">
        <v>2035</v>
      </c>
      <c r="G5809">
        <v>143</v>
      </c>
      <c r="H5809">
        <v>1053</v>
      </c>
      <c r="I5809">
        <v>672404</v>
      </c>
      <c r="J5809">
        <v>25506</v>
      </c>
      <c r="K5809">
        <v>49343</v>
      </c>
      <c r="L5809">
        <v>18315</v>
      </c>
      <c r="M5809">
        <v>11384</v>
      </c>
      <c r="N5809">
        <v>213000000</v>
      </c>
    </row>
    <row r="5810" spans="1:14" x14ac:dyDescent="0.3">
      <c r="A5810" t="s">
        <v>8051</v>
      </c>
      <c r="B5810" t="s">
        <v>2211</v>
      </c>
      <c r="C5810" t="s">
        <v>2241</v>
      </c>
      <c r="D5810" t="s">
        <v>2242</v>
      </c>
      <c r="E5810" s="17">
        <v>43926</v>
      </c>
      <c r="F5810">
        <v>4034</v>
      </c>
      <c r="G5810">
        <v>195</v>
      </c>
      <c r="H5810">
        <v>1563</v>
      </c>
      <c r="I5810">
        <v>676438</v>
      </c>
      <c r="J5810">
        <v>25701</v>
      </c>
      <c r="K5810">
        <v>50906</v>
      </c>
      <c r="L5810">
        <v>28238</v>
      </c>
      <c r="M5810">
        <v>11049</v>
      </c>
      <c r="N5810">
        <v>331000000</v>
      </c>
    </row>
    <row r="5811" spans="1:14" x14ac:dyDescent="0.3">
      <c r="A5811" t="s">
        <v>8052</v>
      </c>
      <c r="B5811" t="s">
        <v>2194</v>
      </c>
      <c r="C5811" t="s">
        <v>2221</v>
      </c>
      <c r="D5811" t="s">
        <v>2281</v>
      </c>
      <c r="E5811" s="17">
        <v>43994</v>
      </c>
      <c r="F5811">
        <v>1367</v>
      </c>
      <c r="G5811">
        <v>33</v>
      </c>
      <c r="H5811">
        <v>356</v>
      </c>
      <c r="I5811">
        <v>677805</v>
      </c>
      <c r="J5811">
        <v>25734</v>
      </c>
      <c r="K5811">
        <v>51262</v>
      </c>
      <c r="L5811">
        <v>17771</v>
      </c>
      <c r="M5811">
        <v>13084</v>
      </c>
      <c r="N5811">
        <v>1380000000</v>
      </c>
    </row>
    <row r="5812" spans="1:14" x14ac:dyDescent="0.3">
      <c r="A5812" t="s">
        <v>8053</v>
      </c>
      <c r="B5812" t="s">
        <v>2211</v>
      </c>
      <c r="C5812" t="s">
        <v>2237</v>
      </c>
      <c r="D5812" t="s">
        <v>2238</v>
      </c>
      <c r="E5812" s="17">
        <v>43978</v>
      </c>
      <c r="F5812">
        <v>1719</v>
      </c>
      <c r="G5812">
        <v>0</v>
      </c>
      <c r="H5812">
        <v>3726</v>
      </c>
      <c r="I5812">
        <v>679524</v>
      </c>
      <c r="J5812">
        <v>25734</v>
      </c>
      <c r="K5812">
        <v>54988</v>
      </c>
      <c r="L5812">
        <v>20628</v>
      </c>
      <c r="M5812">
        <v>19162</v>
      </c>
      <c r="N5812">
        <v>331000000</v>
      </c>
    </row>
    <row r="5813" spans="1:14" x14ac:dyDescent="0.3">
      <c r="A5813" t="s">
        <v>8054</v>
      </c>
      <c r="B5813" t="s">
        <v>2211</v>
      </c>
      <c r="C5813" t="s">
        <v>2212</v>
      </c>
      <c r="D5813" t="s">
        <v>2213</v>
      </c>
      <c r="E5813" s="17">
        <v>44360</v>
      </c>
      <c r="F5813">
        <v>1041</v>
      </c>
      <c r="G5813">
        <v>175</v>
      </c>
      <c r="H5813">
        <v>4554</v>
      </c>
      <c r="I5813">
        <v>680565</v>
      </c>
      <c r="J5813">
        <v>25909</v>
      </c>
      <c r="K5813">
        <v>59542</v>
      </c>
      <c r="L5813">
        <v>8328</v>
      </c>
      <c r="M5813">
        <v>15133</v>
      </c>
      <c r="N5813">
        <v>331000000</v>
      </c>
    </row>
    <row r="5814" spans="1:14" x14ac:dyDescent="0.3">
      <c r="A5814" t="s">
        <v>8055</v>
      </c>
      <c r="B5814" t="s">
        <v>2190</v>
      </c>
      <c r="C5814" t="s">
        <v>2269</v>
      </c>
      <c r="D5814" t="s">
        <v>2288</v>
      </c>
      <c r="E5814" s="17">
        <v>44124</v>
      </c>
      <c r="F5814">
        <v>3487</v>
      </c>
      <c r="G5814">
        <v>7</v>
      </c>
      <c r="H5814">
        <v>470</v>
      </c>
      <c r="I5814">
        <v>684052</v>
      </c>
      <c r="J5814">
        <v>25916</v>
      </c>
      <c r="K5814">
        <v>60012</v>
      </c>
      <c r="L5814">
        <v>48818</v>
      </c>
      <c r="M5814">
        <v>2682</v>
      </c>
      <c r="N5814">
        <v>213000000</v>
      </c>
    </row>
    <row r="5815" spans="1:14" x14ac:dyDescent="0.3">
      <c r="A5815" t="s">
        <v>8056</v>
      </c>
      <c r="B5815" t="s">
        <v>2206</v>
      </c>
      <c r="C5815" t="s">
        <v>2224</v>
      </c>
      <c r="D5815" t="s">
        <v>2225</v>
      </c>
      <c r="E5815" s="17">
        <v>44025</v>
      </c>
      <c r="F5815">
        <v>559</v>
      </c>
      <c r="G5815">
        <v>21</v>
      </c>
      <c r="H5815">
        <v>2914</v>
      </c>
      <c r="I5815">
        <v>684611</v>
      </c>
      <c r="J5815">
        <v>25937</v>
      </c>
      <c r="K5815">
        <v>62926</v>
      </c>
      <c r="L5815">
        <v>5031</v>
      </c>
      <c r="M5815">
        <v>488</v>
      </c>
      <c r="N5815">
        <v>68000000</v>
      </c>
    </row>
    <row r="5816" spans="1:14" x14ac:dyDescent="0.3">
      <c r="A5816" t="s">
        <v>8057</v>
      </c>
      <c r="B5816" t="s">
        <v>2194</v>
      </c>
      <c r="C5816" t="s">
        <v>27</v>
      </c>
      <c r="D5816" t="s">
        <v>27</v>
      </c>
      <c r="E5816" s="17">
        <v>44493</v>
      </c>
      <c r="F5816">
        <v>1564</v>
      </c>
      <c r="G5816">
        <v>67</v>
      </c>
      <c r="H5816">
        <v>2986</v>
      </c>
      <c r="I5816">
        <v>686175</v>
      </c>
      <c r="J5816">
        <v>26004</v>
      </c>
      <c r="K5816">
        <v>65912</v>
      </c>
      <c r="L5816">
        <v>23460</v>
      </c>
      <c r="M5816">
        <v>15438</v>
      </c>
      <c r="N5816">
        <v>1380000000</v>
      </c>
    </row>
    <row r="5817" spans="1:14" x14ac:dyDescent="0.3">
      <c r="A5817" t="s">
        <v>8058</v>
      </c>
      <c r="B5817" t="s">
        <v>2190</v>
      </c>
      <c r="C5817" t="s">
        <v>2269</v>
      </c>
      <c r="D5817" t="s">
        <v>2270</v>
      </c>
      <c r="E5817" s="17">
        <v>44310</v>
      </c>
      <c r="F5817">
        <v>3224</v>
      </c>
      <c r="G5817">
        <v>33</v>
      </c>
      <c r="H5817">
        <v>2620</v>
      </c>
      <c r="I5817">
        <v>689399</v>
      </c>
      <c r="J5817">
        <v>26037</v>
      </c>
      <c r="K5817">
        <v>68532</v>
      </c>
      <c r="L5817">
        <v>51584</v>
      </c>
      <c r="M5817">
        <v>1338</v>
      </c>
      <c r="N5817">
        <v>213000000</v>
      </c>
    </row>
    <row r="5818" spans="1:14" x14ac:dyDescent="0.3">
      <c r="A5818" t="s">
        <v>8059</v>
      </c>
      <c r="B5818" t="s">
        <v>2211</v>
      </c>
      <c r="C5818" t="s">
        <v>2245</v>
      </c>
      <c r="D5818" t="s">
        <v>2246</v>
      </c>
      <c r="E5818" s="17">
        <v>43953</v>
      </c>
      <c r="F5818">
        <v>1800</v>
      </c>
      <c r="G5818">
        <v>187</v>
      </c>
      <c r="H5818">
        <v>3262</v>
      </c>
      <c r="I5818">
        <v>691199</v>
      </c>
      <c r="J5818">
        <v>26224</v>
      </c>
      <c r="K5818">
        <v>71794</v>
      </c>
      <c r="L5818">
        <v>16200</v>
      </c>
      <c r="M5818">
        <v>1133</v>
      </c>
      <c r="N5818">
        <v>331000000</v>
      </c>
    </row>
    <row r="5819" spans="1:14" x14ac:dyDescent="0.3">
      <c r="A5819" t="s">
        <v>8060</v>
      </c>
      <c r="B5819" t="s">
        <v>2206</v>
      </c>
      <c r="C5819" t="s">
        <v>2207</v>
      </c>
      <c r="D5819" t="s">
        <v>2263</v>
      </c>
      <c r="E5819" s="17">
        <v>44230</v>
      </c>
      <c r="F5819">
        <v>3270</v>
      </c>
      <c r="G5819">
        <v>172</v>
      </c>
      <c r="H5819">
        <v>1141</v>
      </c>
      <c r="I5819">
        <v>694469</v>
      </c>
      <c r="J5819">
        <v>26396</v>
      </c>
      <c r="K5819">
        <v>72935</v>
      </c>
      <c r="L5819">
        <v>39240</v>
      </c>
      <c r="M5819">
        <v>11113</v>
      </c>
      <c r="N5819">
        <v>68000000</v>
      </c>
    </row>
    <row r="5820" spans="1:14" x14ac:dyDescent="0.3">
      <c r="A5820" t="s">
        <v>8061</v>
      </c>
      <c r="B5820" t="s">
        <v>2194</v>
      </c>
      <c r="C5820" t="s">
        <v>2204</v>
      </c>
      <c r="D5820" t="s">
        <v>25</v>
      </c>
      <c r="E5820" s="17">
        <v>44529</v>
      </c>
      <c r="F5820">
        <v>1811</v>
      </c>
      <c r="G5820">
        <v>36</v>
      </c>
      <c r="H5820">
        <v>4403</v>
      </c>
      <c r="I5820">
        <v>696280</v>
      </c>
      <c r="J5820">
        <v>26432</v>
      </c>
      <c r="K5820">
        <v>77338</v>
      </c>
      <c r="L5820">
        <v>19921</v>
      </c>
      <c r="M5820">
        <v>4651</v>
      </c>
      <c r="N5820">
        <v>1380000000</v>
      </c>
    </row>
    <row r="5821" spans="1:14" x14ac:dyDescent="0.3">
      <c r="A5821" t="s">
        <v>8062</v>
      </c>
      <c r="B5821" t="s">
        <v>2187</v>
      </c>
      <c r="C5821" t="s">
        <v>2201</v>
      </c>
      <c r="D5821" t="s">
        <v>2202</v>
      </c>
      <c r="E5821" s="17">
        <v>44282</v>
      </c>
      <c r="F5821">
        <v>3081</v>
      </c>
      <c r="G5821">
        <v>120</v>
      </c>
      <c r="H5821">
        <v>4659</v>
      </c>
      <c r="I5821">
        <v>699361</v>
      </c>
      <c r="J5821">
        <v>26552</v>
      </c>
      <c r="K5821">
        <v>81997</v>
      </c>
      <c r="L5821">
        <v>21567</v>
      </c>
      <c r="M5821">
        <v>10648</v>
      </c>
      <c r="N5821">
        <v>83000000</v>
      </c>
    </row>
    <row r="5822" spans="1:14" x14ac:dyDescent="0.3">
      <c r="A5822" t="s">
        <v>8063</v>
      </c>
      <c r="B5822" t="s">
        <v>2194</v>
      </c>
      <c r="C5822" t="s">
        <v>2221</v>
      </c>
      <c r="D5822" t="s">
        <v>2222</v>
      </c>
      <c r="E5822" s="17">
        <v>44491</v>
      </c>
      <c r="F5822">
        <v>4262</v>
      </c>
      <c r="G5822">
        <v>22</v>
      </c>
      <c r="H5822">
        <v>1038</v>
      </c>
      <c r="I5822">
        <v>703623</v>
      </c>
      <c r="J5822">
        <v>26574</v>
      </c>
      <c r="K5822">
        <v>83035</v>
      </c>
      <c r="L5822">
        <v>42620</v>
      </c>
      <c r="M5822">
        <v>3162</v>
      </c>
      <c r="N5822">
        <v>1380000000</v>
      </c>
    </row>
    <row r="5823" spans="1:14" x14ac:dyDescent="0.3">
      <c r="A5823" t="s">
        <v>8064</v>
      </c>
      <c r="B5823" t="s">
        <v>2194</v>
      </c>
      <c r="C5823" t="s">
        <v>2221</v>
      </c>
      <c r="D5823" t="s">
        <v>2281</v>
      </c>
      <c r="E5823" s="17">
        <v>43934</v>
      </c>
      <c r="F5823">
        <v>146</v>
      </c>
      <c r="G5823">
        <v>83</v>
      </c>
      <c r="H5823">
        <v>3867</v>
      </c>
      <c r="I5823">
        <v>703769</v>
      </c>
      <c r="J5823">
        <v>26657</v>
      </c>
      <c r="K5823">
        <v>86902</v>
      </c>
      <c r="L5823">
        <v>1460</v>
      </c>
      <c r="M5823">
        <v>16622</v>
      </c>
      <c r="N5823">
        <v>1380000000</v>
      </c>
    </row>
    <row r="5824" spans="1:14" x14ac:dyDescent="0.3">
      <c r="A5824" t="s">
        <v>8065</v>
      </c>
      <c r="B5824" t="s">
        <v>2211</v>
      </c>
      <c r="C5824" t="s">
        <v>2245</v>
      </c>
      <c r="D5824" t="s">
        <v>2308</v>
      </c>
      <c r="E5824" s="17">
        <v>44292</v>
      </c>
      <c r="F5824">
        <v>3828</v>
      </c>
      <c r="G5824">
        <v>116</v>
      </c>
      <c r="H5824">
        <v>3550</v>
      </c>
      <c r="I5824">
        <v>707597</v>
      </c>
      <c r="J5824">
        <v>26773</v>
      </c>
      <c r="K5824">
        <v>90452</v>
      </c>
      <c r="L5824">
        <v>22968</v>
      </c>
      <c r="M5824">
        <v>8961</v>
      </c>
      <c r="N5824">
        <v>331000000</v>
      </c>
    </row>
    <row r="5825" spans="1:14" x14ac:dyDescent="0.3">
      <c r="A5825" t="s">
        <v>8066</v>
      </c>
      <c r="B5825" t="s">
        <v>2211</v>
      </c>
      <c r="C5825" t="s">
        <v>2237</v>
      </c>
      <c r="D5825" t="s">
        <v>2250</v>
      </c>
      <c r="E5825" s="17">
        <v>44548</v>
      </c>
      <c r="F5825">
        <v>4540</v>
      </c>
      <c r="G5825">
        <v>23</v>
      </c>
      <c r="H5825">
        <v>4705</v>
      </c>
      <c r="I5825">
        <v>712137</v>
      </c>
      <c r="J5825">
        <v>26796</v>
      </c>
      <c r="K5825">
        <v>95157</v>
      </c>
      <c r="L5825">
        <v>86260</v>
      </c>
      <c r="M5825">
        <v>7410</v>
      </c>
      <c r="N5825">
        <v>331000000</v>
      </c>
    </row>
    <row r="5826" spans="1:14" x14ac:dyDescent="0.3">
      <c r="A5826" t="s">
        <v>8067</v>
      </c>
      <c r="B5826" t="s">
        <v>2187</v>
      </c>
      <c r="C5826" t="s">
        <v>2255</v>
      </c>
      <c r="D5826" t="s">
        <v>2255</v>
      </c>
      <c r="E5826" s="17">
        <v>44540</v>
      </c>
      <c r="F5826">
        <v>2117</v>
      </c>
      <c r="G5826">
        <v>140</v>
      </c>
      <c r="H5826">
        <v>54</v>
      </c>
      <c r="I5826">
        <v>714254</v>
      </c>
      <c r="J5826">
        <v>26936</v>
      </c>
      <c r="K5826">
        <v>95211</v>
      </c>
      <c r="L5826">
        <v>35989</v>
      </c>
      <c r="M5826">
        <v>7120</v>
      </c>
      <c r="N5826">
        <v>83000000</v>
      </c>
    </row>
    <row r="5827" spans="1:14" x14ac:dyDescent="0.3">
      <c r="A5827" t="s">
        <v>8068</v>
      </c>
      <c r="B5827" t="s">
        <v>2187</v>
      </c>
      <c r="C5827" t="s">
        <v>2201</v>
      </c>
      <c r="D5827" t="s">
        <v>2202</v>
      </c>
      <c r="E5827" s="17">
        <v>44226</v>
      </c>
      <c r="F5827">
        <v>2663</v>
      </c>
      <c r="G5827">
        <v>68</v>
      </c>
      <c r="H5827">
        <v>1301</v>
      </c>
      <c r="I5827">
        <v>716917</v>
      </c>
      <c r="J5827">
        <v>27004</v>
      </c>
      <c r="K5827">
        <v>96512</v>
      </c>
      <c r="L5827">
        <v>13315</v>
      </c>
      <c r="M5827">
        <v>14810</v>
      </c>
      <c r="N5827">
        <v>83000000</v>
      </c>
    </row>
    <row r="5828" spans="1:14" x14ac:dyDescent="0.3">
      <c r="A5828" t="s">
        <v>8069</v>
      </c>
      <c r="B5828" t="s">
        <v>2187</v>
      </c>
      <c r="C5828" t="s">
        <v>2188</v>
      </c>
      <c r="D5828" t="s">
        <v>2188</v>
      </c>
      <c r="E5828" s="17">
        <v>44167</v>
      </c>
      <c r="F5828">
        <v>318</v>
      </c>
      <c r="G5828">
        <v>79</v>
      </c>
      <c r="H5828">
        <v>4508</v>
      </c>
      <c r="I5828">
        <v>717235</v>
      </c>
      <c r="J5828">
        <v>27083</v>
      </c>
      <c r="K5828">
        <v>101020</v>
      </c>
      <c r="L5828">
        <v>3498</v>
      </c>
      <c r="M5828">
        <v>4086</v>
      </c>
      <c r="N5828">
        <v>83000000</v>
      </c>
    </row>
    <row r="5829" spans="1:14" x14ac:dyDescent="0.3">
      <c r="A5829" t="s">
        <v>8070</v>
      </c>
      <c r="B5829" t="s">
        <v>2190</v>
      </c>
      <c r="C5829" t="s">
        <v>2198</v>
      </c>
      <c r="D5829" t="s">
        <v>2199</v>
      </c>
      <c r="E5829" s="17">
        <v>44429</v>
      </c>
      <c r="F5829">
        <v>3969</v>
      </c>
      <c r="G5829">
        <v>59</v>
      </c>
      <c r="H5829">
        <v>3911</v>
      </c>
      <c r="I5829">
        <v>721204</v>
      </c>
      <c r="J5829">
        <v>27142</v>
      </c>
      <c r="K5829">
        <v>104931</v>
      </c>
      <c r="L5829">
        <v>27783</v>
      </c>
      <c r="M5829">
        <v>16109</v>
      </c>
      <c r="N5829">
        <v>213000000</v>
      </c>
    </row>
    <row r="5830" spans="1:14" x14ac:dyDescent="0.3">
      <c r="A5830" t="s">
        <v>8071</v>
      </c>
      <c r="B5830" t="s">
        <v>2190</v>
      </c>
      <c r="C5830" t="s">
        <v>2198</v>
      </c>
      <c r="D5830" t="s">
        <v>2306</v>
      </c>
      <c r="E5830" s="17">
        <v>43972</v>
      </c>
      <c r="F5830">
        <v>4131</v>
      </c>
      <c r="G5830">
        <v>37</v>
      </c>
      <c r="H5830">
        <v>3467</v>
      </c>
      <c r="I5830">
        <v>725335</v>
      </c>
      <c r="J5830">
        <v>27179</v>
      </c>
      <c r="K5830">
        <v>108398</v>
      </c>
      <c r="L5830">
        <v>37179</v>
      </c>
      <c r="M5830">
        <v>17160</v>
      </c>
      <c r="N5830">
        <v>213000000</v>
      </c>
    </row>
    <row r="5831" spans="1:14" x14ac:dyDescent="0.3">
      <c r="A5831" t="s">
        <v>8072</v>
      </c>
      <c r="B5831" t="s">
        <v>2211</v>
      </c>
      <c r="C5831" t="s">
        <v>2245</v>
      </c>
      <c r="D5831" t="s">
        <v>2246</v>
      </c>
      <c r="E5831" s="17">
        <v>44147</v>
      </c>
      <c r="F5831">
        <v>254</v>
      </c>
      <c r="G5831">
        <v>175</v>
      </c>
      <c r="H5831">
        <v>1494</v>
      </c>
      <c r="I5831">
        <v>725589</v>
      </c>
      <c r="J5831">
        <v>27354</v>
      </c>
      <c r="K5831">
        <v>109892</v>
      </c>
      <c r="L5831">
        <v>3048</v>
      </c>
      <c r="M5831">
        <v>14012</v>
      </c>
      <c r="N5831">
        <v>331000000</v>
      </c>
    </row>
    <row r="5832" spans="1:14" x14ac:dyDescent="0.3">
      <c r="A5832" t="s">
        <v>8073</v>
      </c>
      <c r="B5832" t="s">
        <v>2211</v>
      </c>
      <c r="C5832" t="s">
        <v>2245</v>
      </c>
      <c r="D5832" t="s">
        <v>2308</v>
      </c>
      <c r="E5832" s="17">
        <v>44541</v>
      </c>
      <c r="F5832">
        <v>1336</v>
      </c>
      <c r="G5832">
        <v>153</v>
      </c>
      <c r="H5832">
        <v>4133</v>
      </c>
      <c r="I5832">
        <v>726925</v>
      </c>
      <c r="J5832">
        <v>27507</v>
      </c>
      <c r="K5832">
        <v>114025</v>
      </c>
      <c r="L5832">
        <v>12024</v>
      </c>
      <c r="M5832">
        <v>5015</v>
      </c>
      <c r="N5832">
        <v>331000000</v>
      </c>
    </row>
    <row r="5833" spans="1:14" x14ac:dyDescent="0.3">
      <c r="A5833" t="s">
        <v>8074</v>
      </c>
      <c r="B5833" t="s">
        <v>2187</v>
      </c>
      <c r="C5833" t="s">
        <v>2188</v>
      </c>
      <c r="D5833" t="s">
        <v>2188</v>
      </c>
      <c r="E5833" s="17">
        <v>44388</v>
      </c>
      <c r="F5833">
        <v>334</v>
      </c>
      <c r="G5833">
        <v>76</v>
      </c>
      <c r="H5833">
        <v>3703</v>
      </c>
      <c r="I5833">
        <v>727259</v>
      </c>
      <c r="J5833">
        <v>27583</v>
      </c>
      <c r="K5833">
        <v>117728</v>
      </c>
      <c r="L5833">
        <v>5010</v>
      </c>
      <c r="M5833">
        <v>14501</v>
      </c>
      <c r="N5833">
        <v>83000000</v>
      </c>
    </row>
    <row r="5834" spans="1:14" x14ac:dyDescent="0.3">
      <c r="A5834" t="s">
        <v>8075</v>
      </c>
      <c r="B5834" t="s">
        <v>2190</v>
      </c>
      <c r="C5834" t="s">
        <v>2252</v>
      </c>
      <c r="D5834" t="s">
        <v>2253</v>
      </c>
      <c r="E5834" s="17">
        <v>44357</v>
      </c>
      <c r="F5834">
        <v>3091</v>
      </c>
      <c r="G5834">
        <v>84</v>
      </c>
      <c r="H5834">
        <v>4865</v>
      </c>
      <c r="I5834">
        <v>730350</v>
      </c>
      <c r="J5834">
        <v>27667</v>
      </c>
      <c r="K5834">
        <v>122593</v>
      </c>
      <c r="L5834">
        <v>27819</v>
      </c>
      <c r="M5834">
        <v>18117</v>
      </c>
      <c r="N5834">
        <v>213000000</v>
      </c>
    </row>
    <row r="5835" spans="1:14" x14ac:dyDescent="0.3">
      <c r="A5835" t="s">
        <v>8076</v>
      </c>
      <c r="B5835" t="s">
        <v>2206</v>
      </c>
      <c r="C5835" t="s">
        <v>2224</v>
      </c>
      <c r="D5835" t="s">
        <v>2230</v>
      </c>
      <c r="E5835" s="17">
        <v>44386</v>
      </c>
      <c r="F5835">
        <v>4393</v>
      </c>
      <c r="G5835">
        <v>128</v>
      </c>
      <c r="H5835">
        <v>182</v>
      </c>
      <c r="I5835">
        <v>734743</v>
      </c>
      <c r="J5835">
        <v>27795</v>
      </c>
      <c r="K5835">
        <v>122775</v>
      </c>
      <c r="L5835">
        <v>39537</v>
      </c>
      <c r="M5835">
        <v>2948</v>
      </c>
      <c r="N5835">
        <v>68000000</v>
      </c>
    </row>
    <row r="5836" spans="1:14" x14ac:dyDescent="0.3">
      <c r="A5836" t="s">
        <v>8077</v>
      </c>
      <c r="B5836" t="s">
        <v>2190</v>
      </c>
      <c r="C5836" t="s">
        <v>2252</v>
      </c>
      <c r="D5836" t="s">
        <v>2301</v>
      </c>
      <c r="E5836" s="17">
        <v>44231</v>
      </c>
      <c r="F5836">
        <v>1044</v>
      </c>
      <c r="G5836">
        <v>3</v>
      </c>
      <c r="H5836">
        <v>1236</v>
      </c>
      <c r="I5836">
        <v>735787</v>
      </c>
      <c r="J5836">
        <v>27798</v>
      </c>
      <c r="K5836">
        <v>124011</v>
      </c>
      <c r="L5836">
        <v>15660</v>
      </c>
      <c r="M5836">
        <v>7235</v>
      </c>
      <c r="N5836">
        <v>213000000</v>
      </c>
    </row>
    <row r="5837" spans="1:14" x14ac:dyDescent="0.3">
      <c r="A5837" t="s">
        <v>8078</v>
      </c>
      <c r="B5837" t="s">
        <v>2211</v>
      </c>
      <c r="C5837" t="s">
        <v>2237</v>
      </c>
      <c r="D5837" t="s">
        <v>2238</v>
      </c>
      <c r="E5837" s="17">
        <v>44511</v>
      </c>
      <c r="F5837">
        <v>4573</v>
      </c>
      <c r="G5837">
        <v>194</v>
      </c>
      <c r="H5837">
        <v>4221</v>
      </c>
      <c r="I5837">
        <v>740360</v>
      </c>
      <c r="J5837">
        <v>27992</v>
      </c>
      <c r="K5837">
        <v>128232</v>
      </c>
      <c r="L5837">
        <v>50303</v>
      </c>
      <c r="M5837">
        <v>16066</v>
      </c>
      <c r="N5837">
        <v>331000000</v>
      </c>
    </row>
    <row r="5838" spans="1:14" x14ac:dyDescent="0.3">
      <c r="A5838" t="s">
        <v>8079</v>
      </c>
      <c r="B5838" t="s">
        <v>2190</v>
      </c>
      <c r="C5838" t="s">
        <v>2191</v>
      </c>
      <c r="D5838" t="s">
        <v>2192</v>
      </c>
      <c r="E5838" s="17">
        <v>44140</v>
      </c>
      <c r="F5838">
        <v>1791</v>
      </c>
      <c r="G5838">
        <v>113</v>
      </c>
      <c r="H5838">
        <v>4235</v>
      </c>
      <c r="I5838">
        <v>742151</v>
      </c>
      <c r="J5838">
        <v>28105</v>
      </c>
      <c r="K5838">
        <v>132467</v>
      </c>
      <c r="L5838">
        <v>10746</v>
      </c>
      <c r="M5838">
        <v>14572</v>
      </c>
      <c r="N5838">
        <v>213000000</v>
      </c>
    </row>
    <row r="5839" spans="1:14" x14ac:dyDescent="0.3">
      <c r="A5839" t="s">
        <v>8080</v>
      </c>
      <c r="B5839" t="s">
        <v>2211</v>
      </c>
      <c r="C5839" t="s">
        <v>2241</v>
      </c>
      <c r="D5839" t="s">
        <v>2242</v>
      </c>
      <c r="E5839" s="17">
        <v>44325</v>
      </c>
      <c r="F5839">
        <v>2519</v>
      </c>
      <c r="G5839">
        <v>79</v>
      </c>
      <c r="H5839">
        <v>620</v>
      </c>
      <c r="I5839">
        <v>744670</v>
      </c>
      <c r="J5839">
        <v>28184</v>
      </c>
      <c r="K5839">
        <v>133087</v>
      </c>
      <c r="L5839">
        <v>45342</v>
      </c>
      <c r="M5839">
        <v>18077</v>
      </c>
      <c r="N5839">
        <v>331000000</v>
      </c>
    </row>
    <row r="5840" spans="1:14" x14ac:dyDescent="0.3">
      <c r="A5840" t="s">
        <v>8081</v>
      </c>
      <c r="B5840" t="s">
        <v>2187</v>
      </c>
      <c r="C5840" t="s">
        <v>2201</v>
      </c>
      <c r="D5840" t="s">
        <v>2202</v>
      </c>
      <c r="E5840" s="17">
        <v>44386</v>
      </c>
      <c r="F5840">
        <v>961</v>
      </c>
      <c r="G5840">
        <v>108</v>
      </c>
      <c r="H5840">
        <v>1544</v>
      </c>
      <c r="I5840">
        <v>745631</v>
      </c>
      <c r="J5840">
        <v>28292</v>
      </c>
      <c r="K5840">
        <v>134631</v>
      </c>
      <c r="L5840">
        <v>4805</v>
      </c>
      <c r="M5840">
        <v>10710</v>
      </c>
      <c r="N5840">
        <v>83000000</v>
      </c>
    </row>
    <row r="5841" spans="1:14" x14ac:dyDescent="0.3">
      <c r="A5841" t="s">
        <v>8082</v>
      </c>
      <c r="B5841" t="s">
        <v>2187</v>
      </c>
      <c r="C5841" t="s">
        <v>2255</v>
      </c>
      <c r="D5841" t="s">
        <v>2255</v>
      </c>
      <c r="E5841" s="17">
        <v>44440</v>
      </c>
      <c r="F5841">
        <v>3749</v>
      </c>
      <c r="G5841">
        <v>140</v>
      </c>
      <c r="H5841">
        <v>4127</v>
      </c>
      <c r="I5841">
        <v>749380</v>
      </c>
      <c r="J5841">
        <v>28432</v>
      </c>
      <c r="K5841">
        <v>138758</v>
      </c>
      <c r="L5841">
        <v>56235</v>
      </c>
      <c r="M5841">
        <v>11325</v>
      </c>
      <c r="N5841">
        <v>83000000</v>
      </c>
    </row>
    <row r="5842" spans="1:14" x14ac:dyDescent="0.3">
      <c r="A5842" t="s">
        <v>8083</v>
      </c>
      <c r="B5842" t="s">
        <v>2187</v>
      </c>
      <c r="C5842" t="s">
        <v>2338</v>
      </c>
      <c r="D5842" t="s">
        <v>2339</v>
      </c>
      <c r="E5842" s="17">
        <v>43939</v>
      </c>
      <c r="F5842">
        <v>4565</v>
      </c>
      <c r="G5842">
        <v>166</v>
      </c>
      <c r="H5842">
        <v>234</v>
      </c>
      <c r="I5842">
        <v>753945</v>
      </c>
      <c r="J5842">
        <v>28598</v>
      </c>
      <c r="K5842">
        <v>138992</v>
      </c>
      <c r="L5842">
        <v>36520</v>
      </c>
      <c r="M5842">
        <v>17330</v>
      </c>
      <c r="N5842">
        <v>83000000</v>
      </c>
    </row>
    <row r="5843" spans="1:14" x14ac:dyDescent="0.3">
      <c r="A5843" t="s">
        <v>8084</v>
      </c>
      <c r="B5843" t="s">
        <v>2206</v>
      </c>
      <c r="C5843" t="s">
        <v>2224</v>
      </c>
      <c r="D5843" t="s">
        <v>2225</v>
      </c>
      <c r="E5843" s="17">
        <v>44202</v>
      </c>
      <c r="F5843">
        <v>2814</v>
      </c>
      <c r="G5843">
        <v>30</v>
      </c>
      <c r="H5843">
        <v>72</v>
      </c>
      <c r="I5843">
        <v>756759</v>
      </c>
      <c r="J5843">
        <v>28628</v>
      </c>
      <c r="K5843">
        <v>139064</v>
      </c>
      <c r="L5843">
        <v>25326</v>
      </c>
      <c r="M5843">
        <v>14954</v>
      </c>
      <c r="N5843">
        <v>68000000</v>
      </c>
    </row>
    <row r="5844" spans="1:14" x14ac:dyDescent="0.3">
      <c r="A5844" t="s">
        <v>8085</v>
      </c>
      <c r="B5844" t="s">
        <v>2206</v>
      </c>
      <c r="C5844" t="s">
        <v>2207</v>
      </c>
      <c r="D5844" t="s">
        <v>2208</v>
      </c>
      <c r="E5844" s="17">
        <v>44446</v>
      </c>
      <c r="F5844">
        <v>589</v>
      </c>
      <c r="G5844">
        <v>151</v>
      </c>
      <c r="H5844">
        <v>4567</v>
      </c>
      <c r="I5844">
        <v>757348</v>
      </c>
      <c r="J5844">
        <v>28779</v>
      </c>
      <c r="K5844">
        <v>143631</v>
      </c>
      <c r="L5844">
        <v>6479</v>
      </c>
      <c r="M5844">
        <v>4937</v>
      </c>
      <c r="N5844">
        <v>68000000</v>
      </c>
    </row>
    <row r="5845" spans="1:14" x14ac:dyDescent="0.3">
      <c r="A5845" t="s">
        <v>8086</v>
      </c>
      <c r="B5845" t="s">
        <v>2211</v>
      </c>
      <c r="C5845" t="s">
        <v>2237</v>
      </c>
      <c r="D5845" t="s">
        <v>2238</v>
      </c>
      <c r="E5845" s="17">
        <v>44036</v>
      </c>
      <c r="F5845">
        <v>1988</v>
      </c>
      <c r="G5845">
        <v>127</v>
      </c>
      <c r="H5845">
        <v>1789</v>
      </c>
      <c r="I5845">
        <v>759336</v>
      </c>
      <c r="J5845">
        <v>28906</v>
      </c>
      <c r="K5845">
        <v>145420</v>
      </c>
      <c r="L5845">
        <v>9940</v>
      </c>
      <c r="M5845">
        <v>6898</v>
      </c>
      <c r="N5845">
        <v>331000000</v>
      </c>
    </row>
    <row r="5846" spans="1:14" x14ac:dyDescent="0.3">
      <c r="A5846" t="s">
        <v>8087</v>
      </c>
      <c r="B5846" t="s">
        <v>2194</v>
      </c>
      <c r="C5846" t="s">
        <v>27</v>
      </c>
      <c r="D5846" t="s">
        <v>27</v>
      </c>
      <c r="E5846" s="17">
        <v>43873</v>
      </c>
      <c r="F5846">
        <v>2839</v>
      </c>
      <c r="G5846">
        <v>78</v>
      </c>
      <c r="H5846">
        <v>627</v>
      </c>
      <c r="I5846">
        <v>762175</v>
      </c>
      <c r="J5846">
        <v>28984</v>
      </c>
      <c r="K5846">
        <v>146047</v>
      </c>
      <c r="L5846">
        <v>36907</v>
      </c>
      <c r="M5846">
        <v>10994</v>
      </c>
      <c r="N5846">
        <v>1380000000</v>
      </c>
    </row>
    <row r="5847" spans="1:14" x14ac:dyDescent="0.3">
      <c r="A5847" t="s">
        <v>8088</v>
      </c>
      <c r="B5847" t="s">
        <v>2206</v>
      </c>
      <c r="C5847" t="s">
        <v>2232</v>
      </c>
      <c r="D5847" t="s">
        <v>2326</v>
      </c>
      <c r="E5847" s="17">
        <v>44075</v>
      </c>
      <c r="F5847">
        <v>3865</v>
      </c>
      <c r="G5847">
        <v>4</v>
      </c>
      <c r="H5847">
        <v>667</v>
      </c>
      <c r="I5847">
        <v>766040</v>
      </c>
      <c r="J5847">
        <v>28988</v>
      </c>
      <c r="K5847">
        <v>146714</v>
      </c>
      <c r="L5847">
        <v>57975</v>
      </c>
      <c r="M5847">
        <v>1124</v>
      </c>
      <c r="N5847">
        <v>68000000</v>
      </c>
    </row>
    <row r="5848" spans="1:14" x14ac:dyDescent="0.3">
      <c r="A5848" t="s">
        <v>8089</v>
      </c>
      <c r="B5848" t="s">
        <v>2211</v>
      </c>
      <c r="C5848" t="s">
        <v>2237</v>
      </c>
      <c r="D5848" t="s">
        <v>2250</v>
      </c>
      <c r="E5848" s="17">
        <v>44117</v>
      </c>
      <c r="F5848">
        <v>2433</v>
      </c>
      <c r="G5848">
        <v>126</v>
      </c>
      <c r="H5848">
        <v>4023</v>
      </c>
      <c r="I5848">
        <v>768473</v>
      </c>
      <c r="J5848">
        <v>29114</v>
      </c>
      <c r="K5848">
        <v>150737</v>
      </c>
      <c r="L5848">
        <v>38928</v>
      </c>
      <c r="M5848">
        <v>15641</v>
      </c>
      <c r="N5848">
        <v>331000000</v>
      </c>
    </row>
    <row r="5849" spans="1:14" x14ac:dyDescent="0.3">
      <c r="A5849" t="s">
        <v>8090</v>
      </c>
      <c r="B5849" t="s">
        <v>2190</v>
      </c>
      <c r="C5849" t="s">
        <v>2252</v>
      </c>
      <c r="D5849" t="s">
        <v>2253</v>
      </c>
      <c r="E5849" s="17">
        <v>44185</v>
      </c>
      <c r="F5849">
        <v>2989</v>
      </c>
      <c r="G5849">
        <v>176</v>
      </c>
      <c r="H5849">
        <v>593</v>
      </c>
      <c r="I5849">
        <v>771462</v>
      </c>
      <c r="J5849">
        <v>29290</v>
      </c>
      <c r="K5849">
        <v>151330</v>
      </c>
      <c r="L5849">
        <v>47824</v>
      </c>
      <c r="M5849">
        <v>1388</v>
      </c>
      <c r="N5849">
        <v>213000000</v>
      </c>
    </row>
    <row r="5850" spans="1:14" x14ac:dyDescent="0.3">
      <c r="A5850" t="s">
        <v>8091</v>
      </c>
      <c r="B5850" t="s">
        <v>2187</v>
      </c>
      <c r="C5850" t="s">
        <v>2201</v>
      </c>
      <c r="D5850" t="s">
        <v>2272</v>
      </c>
      <c r="E5850" s="17">
        <v>44306</v>
      </c>
      <c r="F5850">
        <v>3948</v>
      </c>
      <c r="G5850">
        <v>85</v>
      </c>
      <c r="H5850">
        <v>2666</v>
      </c>
      <c r="I5850">
        <v>775410</v>
      </c>
      <c r="J5850">
        <v>29375</v>
      </c>
      <c r="K5850">
        <v>153996</v>
      </c>
      <c r="L5850">
        <v>55272</v>
      </c>
      <c r="M5850">
        <v>3647</v>
      </c>
      <c r="N5850">
        <v>83000000</v>
      </c>
    </row>
    <row r="5851" spans="1:14" x14ac:dyDescent="0.3">
      <c r="A5851" t="s">
        <v>8092</v>
      </c>
      <c r="B5851" t="s">
        <v>2187</v>
      </c>
      <c r="C5851" t="s">
        <v>2188</v>
      </c>
      <c r="D5851" t="s">
        <v>2188</v>
      </c>
      <c r="E5851" s="17">
        <v>43913</v>
      </c>
      <c r="F5851">
        <v>4541</v>
      </c>
      <c r="G5851">
        <v>85</v>
      </c>
      <c r="H5851">
        <v>3812</v>
      </c>
      <c r="I5851">
        <v>779951</v>
      </c>
      <c r="J5851">
        <v>29460</v>
      </c>
      <c r="K5851">
        <v>157808</v>
      </c>
      <c r="L5851">
        <v>36328</v>
      </c>
      <c r="M5851">
        <v>16348</v>
      </c>
      <c r="N5851">
        <v>83000000</v>
      </c>
    </row>
    <row r="5852" spans="1:14" x14ac:dyDescent="0.3">
      <c r="A5852" t="s">
        <v>8093</v>
      </c>
      <c r="B5852" t="s">
        <v>2187</v>
      </c>
      <c r="C5852" t="s">
        <v>2188</v>
      </c>
      <c r="D5852" t="s">
        <v>2188</v>
      </c>
      <c r="E5852" s="17">
        <v>43940</v>
      </c>
      <c r="F5852">
        <v>1960</v>
      </c>
      <c r="G5852">
        <v>138</v>
      </c>
      <c r="H5852">
        <v>2339</v>
      </c>
      <c r="I5852">
        <v>781911</v>
      </c>
      <c r="J5852">
        <v>29598</v>
      </c>
      <c r="K5852">
        <v>160147</v>
      </c>
      <c r="L5852">
        <v>19600</v>
      </c>
      <c r="M5852">
        <v>17223</v>
      </c>
      <c r="N5852">
        <v>83000000</v>
      </c>
    </row>
    <row r="5853" spans="1:14" x14ac:dyDescent="0.3">
      <c r="A5853" t="s">
        <v>8094</v>
      </c>
      <c r="B5853" t="s">
        <v>2211</v>
      </c>
      <c r="C5853" t="s">
        <v>2237</v>
      </c>
      <c r="D5853" t="s">
        <v>2250</v>
      </c>
      <c r="E5853" s="17">
        <v>44020</v>
      </c>
      <c r="F5853">
        <v>4194</v>
      </c>
      <c r="G5853">
        <v>23</v>
      </c>
      <c r="H5853">
        <v>3359</v>
      </c>
      <c r="I5853">
        <v>786105</v>
      </c>
      <c r="J5853">
        <v>29621</v>
      </c>
      <c r="K5853">
        <v>163506</v>
      </c>
      <c r="L5853">
        <v>62910</v>
      </c>
      <c r="M5853">
        <v>1206</v>
      </c>
      <c r="N5853">
        <v>331000000</v>
      </c>
    </row>
    <row r="5854" spans="1:14" x14ac:dyDescent="0.3">
      <c r="A5854" t="s">
        <v>8095</v>
      </c>
      <c r="B5854" t="s">
        <v>2187</v>
      </c>
      <c r="C5854" t="s">
        <v>2201</v>
      </c>
      <c r="D5854" t="s">
        <v>2202</v>
      </c>
      <c r="E5854" s="17">
        <v>44081</v>
      </c>
      <c r="F5854">
        <v>654</v>
      </c>
      <c r="G5854">
        <v>44</v>
      </c>
      <c r="H5854">
        <v>2260</v>
      </c>
      <c r="I5854">
        <v>786759</v>
      </c>
      <c r="J5854">
        <v>29665</v>
      </c>
      <c r="K5854">
        <v>165766</v>
      </c>
      <c r="L5854">
        <v>3270</v>
      </c>
      <c r="M5854">
        <v>9847</v>
      </c>
      <c r="N5854">
        <v>83000000</v>
      </c>
    </row>
    <row r="5855" spans="1:14" x14ac:dyDescent="0.3">
      <c r="A5855" t="s">
        <v>8096</v>
      </c>
      <c r="B5855" t="s">
        <v>2206</v>
      </c>
      <c r="C5855" t="s">
        <v>2224</v>
      </c>
      <c r="D5855" t="s">
        <v>2230</v>
      </c>
      <c r="E5855" s="17">
        <v>44554</v>
      </c>
      <c r="F5855">
        <v>1078</v>
      </c>
      <c r="G5855">
        <v>110</v>
      </c>
      <c r="H5855">
        <v>4262</v>
      </c>
      <c r="I5855">
        <v>787837</v>
      </c>
      <c r="J5855">
        <v>29775</v>
      </c>
      <c r="K5855">
        <v>170028</v>
      </c>
      <c r="L5855">
        <v>14014</v>
      </c>
      <c r="M5855">
        <v>4872</v>
      </c>
      <c r="N5855">
        <v>68000000</v>
      </c>
    </row>
    <row r="5856" spans="1:14" x14ac:dyDescent="0.3">
      <c r="A5856" t="s">
        <v>8097</v>
      </c>
      <c r="B5856" t="s">
        <v>2190</v>
      </c>
      <c r="C5856" t="s">
        <v>2198</v>
      </c>
      <c r="D5856" t="s">
        <v>2199</v>
      </c>
      <c r="E5856" s="17">
        <v>44121</v>
      </c>
      <c r="F5856">
        <v>3074</v>
      </c>
      <c r="G5856">
        <v>33</v>
      </c>
      <c r="H5856">
        <v>968</v>
      </c>
      <c r="I5856">
        <v>790911</v>
      </c>
      <c r="J5856">
        <v>29808</v>
      </c>
      <c r="K5856">
        <v>170996</v>
      </c>
      <c r="L5856">
        <v>24592</v>
      </c>
      <c r="M5856">
        <v>14083</v>
      </c>
      <c r="N5856">
        <v>213000000</v>
      </c>
    </row>
    <row r="5857" spans="1:14" x14ac:dyDescent="0.3">
      <c r="A5857" t="s">
        <v>8098</v>
      </c>
      <c r="B5857" t="s">
        <v>2187</v>
      </c>
      <c r="C5857" t="s">
        <v>2188</v>
      </c>
      <c r="D5857" t="s">
        <v>2188</v>
      </c>
      <c r="E5857" s="17">
        <v>44475</v>
      </c>
      <c r="F5857">
        <v>1355</v>
      </c>
      <c r="G5857">
        <v>138</v>
      </c>
      <c r="H5857">
        <v>2027</v>
      </c>
      <c r="I5857">
        <v>792266</v>
      </c>
      <c r="J5857">
        <v>29946</v>
      </c>
      <c r="K5857">
        <v>173023</v>
      </c>
      <c r="L5857">
        <v>12195</v>
      </c>
      <c r="M5857">
        <v>17362</v>
      </c>
      <c r="N5857">
        <v>83000000</v>
      </c>
    </row>
    <row r="5858" spans="1:14" x14ac:dyDescent="0.3">
      <c r="A5858" t="s">
        <v>8099</v>
      </c>
      <c r="B5858" t="s">
        <v>2211</v>
      </c>
      <c r="C5858" t="s">
        <v>2237</v>
      </c>
      <c r="D5858" t="s">
        <v>2238</v>
      </c>
      <c r="E5858" s="17">
        <v>44031</v>
      </c>
      <c r="F5858">
        <v>1458</v>
      </c>
      <c r="G5858">
        <v>184</v>
      </c>
      <c r="H5858">
        <v>178</v>
      </c>
      <c r="I5858">
        <v>793724</v>
      </c>
      <c r="J5858">
        <v>30130</v>
      </c>
      <c r="K5858">
        <v>173201</v>
      </c>
      <c r="L5858">
        <v>27702</v>
      </c>
      <c r="M5858">
        <v>16934</v>
      </c>
      <c r="N5858">
        <v>331000000</v>
      </c>
    </row>
    <row r="5859" spans="1:14" x14ac:dyDescent="0.3">
      <c r="A5859" t="s">
        <v>8100</v>
      </c>
      <c r="B5859" t="s">
        <v>2190</v>
      </c>
      <c r="C5859" t="s">
        <v>2269</v>
      </c>
      <c r="D5859" t="s">
        <v>2288</v>
      </c>
      <c r="E5859" s="17">
        <v>44156</v>
      </c>
      <c r="F5859">
        <v>3282</v>
      </c>
      <c r="G5859">
        <v>156</v>
      </c>
      <c r="H5859">
        <v>2051</v>
      </c>
      <c r="I5859">
        <v>797006</v>
      </c>
      <c r="J5859">
        <v>30286</v>
      </c>
      <c r="K5859">
        <v>175252</v>
      </c>
      <c r="L5859">
        <v>39384</v>
      </c>
      <c r="M5859">
        <v>8491</v>
      </c>
      <c r="N5859">
        <v>213000000</v>
      </c>
    </row>
    <row r="5860" spans="1:14" x14ac:dyDescent="0.3">
      <c r="A5860" t="s">
        <v>8101</v>
      </c>
      <c r="B5860" t="s">
        <v>2187</v>
      </c>
      <c r="C5860" t="s">
        <v>2338</v>
      </c>
      <c r="D5860" t="s">
        <v>2438</v>
      </c>
      <c r="E5860" s="17">
        <v>44341</v>
      </c>
      <c r="F5860">
        <v>4912</v>
      </c>
      <c r="G5860">
        <v>149</v>
      </c>
      <c r="H5860">
        <v>4431</v>
      </c>
      <c r="I5860">
        <v>801918</v>
      </c>
      <c r="J5860">
        <v>30435</v>
      </c>
      <c r="K5860">
        <v>179683</v>
      </c>
      <c r="L5860">
        <v>49120</v>
      </c>
      <c r="M5860">
        <v>5388</v>
      </c>
      <c r="N5860">
        <v>83000000</v>
      </c>
    </row>
    <row r="5861" spans="1:14" x14ac:dyDescent="0.3">
      <c r="A5861" t="s">
        <v>8102</v>
      </c>
      <c r="B5861" t="s">
        <v>2194</v>
      </c>
      <c r="C5861" t="s">
        <v>2204</v>
      </c>
      <c r="D5861" t="s">
        <v>2235</v>
      </c>
      <c r="E5861" s="17">
        <v>44239</v>
      </c>
      <c r="F5861">
        <v>4756</v>
      </c>
      <c r="G5861">
        <v>160</v>
      </c>
      <c r="H5861">
        <v>194</v>
      </c>
      <c r="I5861">
        <v>806674</v>
      </c>
      <c r="J5861">
        <v>30595</v>
      </c>
      <c r="K5861">
        <v>179877</v>
      </c>
      <c r="L5861">
        <v>90364</v>
      </c>
      <c r="M5861">
        <v>11208</v>
      </c>
      <c r="N5861">
        <v>1380000000</v>
      </c>
    </row>
    <row r="5862" spans="1:14" x14ac:dyDescent="0.3">
      <c r="A5862" t="s">
        <v>8103</v>
      </c>
      <c r="B5862" t="s">
        <v>2187</v>
      </c>
      <c r="C5862" t="s">
        <v>2188</v>
      </c>
      <c r="D5862" t="s">
        <v>2188</v>
      </c>
      <c r="E5862" s="17">
        <v>44437</v>
      </c>
      <c r="F5862">
        <v>4695</v>
      </c>
      <c r="G5862">
        <v>199</v>
      </c>
      <c r="H5862">
        <v>3535</v>
      </c>
      <c r="I5862">
        <v>811369</v>
      </c>
      <c r="J5862">
        <v>30794</v>
      </c>
      <c r="K5862">
        <v>183412</v>
      </c>
      <c r="L5862">
        <v>65730</v>
      </c>
      <c r="M5862">
        <v>13591</v>
      </c>
      <c r="N5862">
        <v>83000000</v>
      </c>
    </row>
    <row r="5863" spans="1:14" x14ac:dyDescent="0.3">
      <c r="A5863" t="s">
        <v>8104</v>
      </c>
      <c r="B5863" t="s">
        <v>2206</v>
      </c>
      <c r="C5863" t="s">
        <v>2207</v>
      </c>
      <c r="D5863" t="s">
        <v>2208</v>
      </c>
      <c r="E5863" s="17">
        <v>44338</v>
      </c>
      <c r="F5863">
        <v>919</v>
      </c>
      <c r="G5863">
        <v>121</v>
      </c>
      <c r="H5863">
        <v>2940</v>
      </c>
      <c r="I5863">
        <v>812288</v>
      </c>
      <c r="J5863">
        <v>30915</v>
      </c>
      <c r="K5863">
        <v>186352</v>
      </c>
      <c r="L5863">
        <v>14704</v>
      </c>
      <c r="M5863">
        <v>16381</v>
      </c>
      <c r="N5863">
        <v>68000000</v>
      </c>
    </row>
    <row r="5864" spans="1:14" x14ac:dyDescent="0.3">
      <c r="A5864" t="s">
        <v>8105</v>
      </c>
      <c r="B5864" t="s">
        <v>2190</v>
      </c>
      <c r="C5864" t="s">
        <v>2252</v>
      </c>
      <c r="D5864" t="s">
        <v>2301</v>
      </c>
      <c r="E5864" s="17">
        <v>44561</v>
      </c>
      <c r="F5864">
        <v>1746</v>
      </c>
      <c r="G5864">
        <v>176</v>
      </c>
      <c r="H5864">
        <v>2817</v>
      </c>
      <c r="I5864">
        <v>814034</v>
      </c>
      <c r="J5864">
        <v>31091</v>
      </c>
      <c r="K5864">
        <v>189169</v>
      </c>
      <c r="L5864">
        <v>31428</v>
      </c>
      <c r="M5864">
        <v>18479</v>
      </c>
      <c r="N5864">
        <v>213000000</v>
      </c>
    </row>
    <row r="5865" spans="1:14" x14ac:dyDescent="0.3">
      <c r="A5865" t="s">
        <v>8106</v>
      </c>
      <c r="B5865" t="s">
        <v>2206</v>
      </c>
      <c r="C5865" t="s">
        <v>2232</v>
      </c>
      <c r="D5865" t="s">
        <v>2233</v>
      </c>
      <c r="E5865" s="17">
        <v>44431</v>
      </c>
      <c r="F5865">
        <v>1758</v>
      </c>
      <c r="G5865">
        <v>108</v>
      </c>
      <c r="H5865">
        <v>3628</v>
      </c>
      <c r="I5865">
        <v>815792</v>
      </c>
      <c r="J5865">
        <v>31199</v>
      </c>
      <c r="K5865">
        <v>192797</v>
      </c>
      <c r="L5865">
        <v>12306</v>
      </c>
      <c r="M5865">
        <v>16588</v>
      </c>
      <c r="N5865">
        <v>68000000</v>
      </c>
    </row>
    <row r="5866" spans="1:14" x14ac:dyDescent="0.3">
      <c r="A5866" t="s">
        <v>8107</v>
      </c>
      <c r="B5866" t="s">
        <v>2194</v>
      </c>
      <c r="C5866" t="s">
        <v>27</v>
      </c>
      <c r="D5866" t="s">
        <v>27</v>
      </c>
      <c r="E5866" s="17">
        <v>43902</v>
      </c>
      <c r="F5866">
        <v>1831</v>
      </c>
      <c r="G5866">
        <v>22</v>
      </c>
      <c r="H5866">
        <v>1231</v>
      </c>
      <c r="I5866">
        <v>817623</v>
      </c>
      <c r="J5866">
        <v>31221</v>
      </c>
      <c r="K5866">
        <v>194028</v>
      </c>
      <c r="L5866">
        <v>25634</v>
      </c>
      <c r="M5866">
        <v>14946</v>
      </c>
      <c r="N5866">
        <v>1380000000</v>
      </c>
    </row>
    <row r="5867" spans="1:14" x14ac:dyDescent="0.3">
      <c r="A5867" t="s">
        <v>8108</v>
      </c>
      <c r="B5867" t="s">
        <v>2194</v>
      </c>
      <c r="C5867" t="s">
        <v>2195</v>
      </c>
      <c r="D5867" t="s">
        <v>2296</v>
      </c>
      <c r="E5867" s="17">
        <v>44077</v>
      </c>
      <c r="F5867">
        <v>1171</v>
      </c>
      <c r="G5867">
        <v>196</v>
      </c>
      <c r="H5867">
        <v>3698</v>
      </c>
      <c r="I5867">
        <v>818794</v>
      </c>
      <c r="J5867">
        <v>31417</v>
      </c>
      <c r="K5867">
        <v>197726</v>
      </c>
      <c r="L5867">
        <v>14052</v>
      </c>
      <c r="M5867">
        <v>13261</v>
      </c>
      <c r="N5867">
        <v>1380000000</v>
      </c>
    </row>
    <row r="5868" spans="1:14" x14ac:dyDescent="0.3">
      <c r="A5868" t="s">
        <v>8109</v>
      </c>
      <c r="B5868" t="s">
        <v>2206</v>
      </c>
      <c r="C5868" t="s">
        <v>2232</v>
      </c>
      <c r="D5868" t="s">
        <v>2326</v>
      </c>
      <c r="E5868" s="17">
        <v>44471</v>
      </c>
      <c r="F5868">
        <v>3278</v>
      </c>
      <c r="G5868">
        <v>28</v>
      </c>
      <c r="H5868">
        <v>1959</v>
      </c>
      <c r="I5868">
        <v>822072</v>
      </c>
      <c r="J5868">
        <v>31445</v>
      </c>
      <c r="K5868">
        <v>199685</v>
      </c>
      <c r="L5868">
        <v>32780</v>
      </c>
      <c r="M5868">
        <v>1985</v>
      </c>
      <c r="N5868">
        <v>68000000</v>
      </c>
    </row>
    <row r="5869" spans="1:14" x14ac:dyDescent="0.3">
      <c r="A5869" t="s">
        <v>8110</v>
      </c>
      <c r="B5869" t="s">
        <v>2190</v>
      </c>
      <c r="C5869" t="s">
        <v>2252</v>
      </c>
      <c r="D5869" t="s">
        <v>2253</v>
      </c>
      <c r="E5869" s="17">
        <v>44554</v>
      </c>
      <c r="F5869">
        <v>359</v>
      </c>
      <c r="G5869">
        <v>5</v>
      </c>
      <c r="H5869">
        <v>1526</v>
      </c>
      <c r="I5869">
        <v>822431</v>
      </c>
      <c r="J5869">
        <v>31450</v>
      </c>
      <c r="K5869">
        <v>201211</v>
      </c>
      <c r="L5869">
        <v>5744</v>
      </c>
      <c r="M5869">
        <v>10165</v>
      </c>
      <c r="N5869">
        <v>213000000</v>
      </c>
    </row>
    <row r="5870" spans="1:14" x14ac:dyDescent="0.3">
      <c r="A5870" t="s">
        <v>8111</v>
      </c>
      <c r="B5870" t="s">
        <v>2194</v>
      </c>
      <c r="C5870" t="s">
        <v>2195</v>
      </c>
      <c r="D5870" t="s">
        <v>2196</v>
      </c>
      <c r="E5870" s="17">
        <v>44438</v>
      </c>
      <c r="F5870">
        <v>3810</v>
      </c>
      <c r="G5870">
        <v>51</v>
      </c>
      <c r="H5870">
        <v>2177</v>
      </c>
      <c r="I5870">
        <v>826241</v>
      </c>
      <c r="J5870">
        <v>31501</v>
      </c>
      <c r="K5870">
        <v>203388</v>
      </c>
      <c r="L5870">
        <v>22860</v>
      </c>
      <c r="M5870">
        <v>12052</v>
      </c>
      <c r="N5870">
        <v>1380000000</v>
      </c>
    </row>
    <row r="5871" spans="1:14" x14ac:dyDescent="0.3">
      <c r="A5871" t="s">
        <v>8112</v>
      </c>
      <c r="B5871" t="s">
        <v>2194</v>
      </c>
      <c r="C5871" t="s">
        <v>2195</v>
      </c>
      <c r="D5871" t="s">
        <v>2196</v>
      </c>
      <c r="E5871" s="17">
        <v>44417</v>
      </c>
      <c r="F5871">
        <v>1440</v>
      </c>
      <c r="G5871">
        <v>88</v>
      </c>
      <c r="H5871">
        <v>3072</v>
      </c>
      <c r="I5871">
        <v>827681</v>
      </c>
      <c r="J5871">
        <v>31589</v>
      </c>
      <c r="K5871">
        <v>206460</v>
      </c>
      <c r="L5871">
        <v>12960</v>
      </c>
      <c r="M5871">
        <v>3746</v>
      </c>
      <c r="N5871">
        <v>1380000000</v>
      </c>
    </row>
    <row r="5872" spans="1:14" x14ac:dyDescent="0.3">
      <c r="A5872" t="s">
        <v>8113</v>
      </c>
      <c r="B5872" t="s">
        <v>2187</v>
      </c>
      <c r="C5872" t="s">
        <v>2188</v>
      </c>
      <c r="D5872" t="s">
        <v>2188</v>
      </c>
      <c r="E5872" s="17">
        <v>44396</v>
      </c>
      <c r="F5872">
        <v>2919</v>
      </c>
      <c r="G5872">
        <v>88</v>
      </c>
      <c r="H5872">
        <v>3519</v>
      </c>
      <c r="I5872">
        <v>830600</v>
      </c>
      <c r="J5872">
        <v>31677</v>
      </c>
      <c r="K5872">
        <v>209979</v>
      </c>
      <c r="L5872">
        <v>20433</v>
      </c>
      <c r="M5872">
        <v>7311</v>
      </c>
      <c r="N5872">
        <v>83000000</v>
      </c>
    </row>
    <row r="5873" spans="1:14" x14ac:dyDescent="0.3">
      <c r="A5873" t="s">
        <v>8114</v>
      </c>
      <c r="B5873" t="s">
        <v>2211</v>
      </c>
      <c r="C5873" t="s">
        <v>2245</v>
      </c>
      <c r="D5873" t="s">
        <v>2246</v>
      </c>
      <c r="E5873" s="17">
        <v>44174</v>
      </c>
      <c r="F5873">
        <v>1719</v>
      </c>
      <c r="G5873">
        <v>121</v>
      </c>
      <c r="H5873">
        <v>1695</v>
      </c>
      <c r="I5873">
        <v>832319</v>
      </c>
      <c r="J5873">
        <v>31798</v>
      </c>
      <c r="K5873">
        <v>211674</v>
      </c>
      <c r="L5873">
        <v>13752</v>
      </c>
      <c r="M5873">
        <v>18087</v>
      </c>
      <c r="N5873">
        <v>331000000</v>
      </c>
    </row>
    <row r="5874" spans="1:14" x14ac:dyDescent="0.3">
      <c r="A5874" t="s">
        <v>8115</v>
      </c>
      <c r="B5874" t="s">
        <v>2194</v>
      </c>
      <c r="C5874" t="s">
        <v>2204</v>
      </c>
      <c r="D5874" t="s">
        <v>25</v>
      </c>
      <c r="E5874" s="17">
        <v>43884</v>
      </c>
      <c r="F5874">
        <v>3253</v>
      </c>
      <c r="G5874">
        <v>141</v>
      </c>
      <c r="H5874">
        <v>4119</v>
      </c>
      <c r="I5874">
        <v>835572</v>
      </c>
      <c r="J5874">
        <v>31939</v>
      </c>
      <c r="K5874">
        <v>215793</v>
      </c>
      <c r="L5874">
        <v>42289</v>
      </c>
      <c r="M5874">
        <v>12837</v>
      </c>
      <c r="N5874">
        <v>1380000000</v>
      </c>
    </row>
    <row r="5875" spans="1:14" x14ac:dyDescent="0.3">
      <c r="A5875" t="s">
        <v>8116</v>
      </c>
      <c r="B5875" t="s">
        <v>2190</v>
      </c>
      <c r="C5875" t="s">
        <v>2191</v>
      </c>
      <c r="D5875" t="s">
        <v>2285</v>
      </c>
      <c r="E5875" s="17">
        <v>44560</v>
      </c>
      <c r="F5875">
        <v>555</v>
      </c>
      <c r="G5875">
        <v>16</v>
      </c>
      <c r="H5875">
        <v>376</v>
      </c>
      <c r="I5875">
        <v>836127</v>
      </c>
      <c r="J5875">
        <v>31955</v>
      </c>
      <c r="K5875">
        <v>216169</v>
      </c>
      <c r="L5875">
        <v>3885</v>
      </c>
      <c r="M5875">
        <v>11428</v>
      </c>
      <c r="N5875">
        <v>213000000</v>
      </c>
    </row>
    <row r="5876" spans="1:14" x14ac:dyDescent="0.3">
      <c r="A5876" t="s">
        <v>8117</v>
      </c>
      <c r="B5876" t="s">
        <v>2190</v>
      </c>
      <c r="C5876" t="s">
        <v>2198</v>
      </c>
      <c r="D5876" t="s">
        <v>2199</v>
      </c>
      <c r="E5876" s="17">
        <v>44358</v>
      </c>
      <c r="F5876">
        <v>1233</v>
      </c>
      <c r="G5876">
        <v>27</v>
      </c>
      <c r="H5876">
        <v>778</v>
      </c>
      <c r="I5876">
        <v>837360</v>
      </c>
      <c r="J5876">
        <v>31982</v>
      </c>
      <c r="K5876">
        <v>216947</v>
      </c>
      <c r="L5876">
        <v>11097</v>
      </c>
      <c r="M5876">
        <v>8165</v>
      </c>
      <c r="N5876">
        <v>213000000</v>
      </c>
    </row>
    <row r="5877" spans="1:14" x14ac:dyDescent="0.3">
      <c r="A5877" t="s">
        <v>8118</v>
      </c>
      <c r="B5877" t="s">
        <v>2187</v>
      </c>
      <c r="C5877" t="s">
        <v>2188</v>
      </c>
      <c r="D5877" t="s">
        <v>2188</v>
      </c>
      <c r="E5877" s="17">
        <v>44441</v>
      </c>
      <c r="F5877">
        <v>3920</v>
      </c>
      <c r="G5877">
        <v>8</v>
      </c>
      <c r="H5877">
        <v>3343</v>
      </c>
      <c r="I5877">
        <v>841280</v>
      </c>
      <c r="J5877">
        <v>31990</v>
      </c>
      <c r="K5877">
        <v>220290</v>
      </c>
      <c r="L5877">
        <v>70560</v>
      </c>
      <c r="M5877">
        <v>1793</v>
      </c>
      <c r="N5877">
        <v>83000000</v>
      </c>
    </row>
    <row r="5878" spans="1:14" x14ac:dyDescent="0.3">
      <c r="A5878" t="s">
        <v>8119</v>
      </c>
      <c r="B5878" t="s">
        <v>2190</v>
      </c>
      <c r="C5878" t="s">
        <v>2252</v>
      </c>
      <c r="D5878" t="s">
        <v>2253</v>
      </c>
      <c r="E5878" s="17">
        <v>44362</v>
      </c>
      <c r="F5878">
        <v>4039</v>
      </c>
      <c r="G5878">
        <v>114</v>
      </c>
      <c r="H5878">
        <v>3595</v>
      </c>
      <c r="I5878">
        <v>845319</v>
      </c>
      <c r="J5878">
        <v>32104</v>
      </c>
      <c r="K5878">
        <v>223885</v>
      </c>
      <c r="L5878">
        <v>48468</v>
      </c>
      <c r="M5878">
        <v>6101</v>
      </c>
      <c r="N5878">
        <v>213000000</v>
      </c>
    </row>
    <row r="5879" spans="1:14" x14ac:dyDescent="0.3">
      <c r="A5879" t="s">
        <v>8120</v>
      </c>
      <c r="B5879" t="s">
        <v>2187</v>
      </c>
      <c r="C5879" t="s">
        <v>2338</v>
      </c>
      <c r="D5879" t="s">
        <v>2438</v>
      </c>
      <c r="E5879" s="17">
        <v>44388</v>
      </c>
      <c r="F5879">
        <v>2297</v>
      </c>
      <c r="G5879">
        <v>123</v>
      </c>
      <c r="H5879">
        <v>2499</v>
      </c>
      <c r="I5879">
        <v>847616</v>
      </c>
      <c r="J5879">
        <v>32227</v>
      </c>
      <c r="K5879">
        <v>226384</v>
      </c>
      <c r="L5879">
        <v>39049</v>
      </c>
      <c r="M5879">
        <v>9902</v>
      </c>
      <c r="N5879">
        <v>83000000</v>
      </c>
    </row>
    <row r="5880" spans="1:14" x14ac:dyDescent="0.3">
      <c r="A5880" t="s">
        <v>8121</v>
      </c>
      <c r="B5880" t="s">
        <v>2194</v>
      </c>
      <c r="C5880" t="s">
        <v>2221</v>
      </c>
      <c r="D5880" t="s">
        <v>2281</v>
      </c>
      <c r="E5880" s="17">
        <v>44023</v>
      </c>
      <c r="F5880">
        <v>1535</v>
      </c>
      <c r="G5880">
        <v>193</v>
      </c>
      <c r="H5880">
        <v>4995</v>
      </c>
      <c r="I5880">
        <v>849151</v>
      </c>
      <c r="J5880">
        <v>32420</v>
      </c>
      <c r="K5880">
        <v>231379</v>
      </c>
      <c r="L5880">
        <v>19955</v>
      </c>
      <c r="M5880">
        <v>5658</v>
      </c>
      <c r="N5880">
        <v>1380000000</v>
      </c>
    </row>
    <row r="5881" spans="1:14" x14ac:dyDescent="0.3">
      <c r="A5881" t="s">
        <v>8122</v>
      </c>
      <c r="B5881" t="s">
        <v>2194</v>
      </c>
      <c r="C5881" t="s">
        <v>2195</v>
      </c>
      <c r="D5881" t="s">
        <v>2296</v>
      </c>
      <c r="E5881" s="17">
        <v>43888</v>
      </c>
      <c r="F5881">
        <v>4058</v>
      </c>
      <c r="G5881">
        <v>3</v>
      </c>
      <c r="H5881">
        <v>586</v>
      </c>
      <c r="I5881">
        <v>853209</v>
      </c>
      <c r="J5881">
        <v>32423</v>
      </c>
      <c r="K5881">
        <v>231965</v>
      </c>
      <c r="L5881">
        <v>44638</v>
      </c>
      <c r="M5881">
        <v>11813</v>
      </c>
      <c r="N5881">
        <v>1380000000</v>
      </c>
    </row>
    <row r="5882" spans="1:14" x14ac:dyDescent="0.3">
      <c r="A5882" t="s">
        <v>8123</v>
      </c>
      <c r="B5882" t="s">
        <v>2194</v>
      </c>
      <c r="C5882" t="s">
        <v>2221</v>
      </c>
      <c r="D5882" t="s">
        <v>2222</v>
      </c>
      <c r="E5882" s="17">
        <v>44267</v>
      </c>
      <c r="F5882">
        <v>3302</v>
      </c>
      <c r="G5882">
        <v>147</v>
      </c>
      <c r="H5882">
        <v>1054</v>
      </c>
      <c r="I5882">
        <v>856511</v>
      </c>
      <c r="J5882">
        <v>32570</v>
      </c>
      <c r="K5882">
        <v>233019</v>
      </c>
      <c r="L5882">
        <v>49530</v>
      </c>
      <c r="M5882">
        <v>683</v>
      </c>
      <c r="N5882">
        <v>1380000000</v>
      </c>
    </row>
    <row r="5883" spans="1:14" x14ac:dyDescent="0.3">
      <c r="A5883" t="s">
        <v>8124</v>
      </c>
      <c r="B5883" t="s">
        <v>2194</v>
      </c>
      <c r="C5883" t="s">
        <v>2195</v>
      </c>
      <c r="D5883" t="s">
        <v>2296</v>
      </c>
      <c r="E5883" s="17">
        <v>43941</v>
      </c>
      <c r="F5883">
        <v>909</v>
      </c>
      <c r="G5883">
        <v>168</v>
      </c>
      <c r="H5883">
        <v>2999</v>
      </c>
      <c r="I5883">
        <v>857420</v>
      </c>
      <c r="J5883">
        <v>32738</v>
      </c>
      <c r="K5883">
        <v>236018</v>
      </c>
      <c r="L5883">
        <v>7272</v>
      </c>
      <c r="M5883">
        <v>22</v>
      </c>
      <c r="N5883">
        <v>1380000000</v>
      </c>
    </row>
    <row r="5884" spans="1:14" x14ac:dyDescent="0.3">
      <c r="A5884" t="s">
        <v>8125</v>
      </c>
      <c r="B5884" t="s">
        <v>2211</v>
      </c>
      <c r="C5884" t="s">
        <v>2237</v>
      </c>
      <c r="D5884" t="s">
        <v>2250</v>
      </c>
      <c r="E5884" s="17">
        <v>43959</v>
      </c>
      <c r="F5884">
        <v>1961</v>
      </c>
      <c r="G5884">
        <v>35</v>
      </c>
      <c r="H5884">
        <v>609</v>
      </c>
      <c r="I5884">
        <v>859381</v>
      </c>
      <c r="J5884">
        <v>32773</v>
      </c>
      <c r="K5884">
        <v>236627</v>
      </c>
      <c r="L5884">
        <v>25493</v>
      </c>
      <c r="M5884">
        <v>10680</v>
      </c>
      <c r="N5884">
        <v>331000000</v>
      </c>
    </row>
    <row r="5885" spans="1:14" x14ac:dyDescent="0.3">
      <c r="A5885" t="s">
        <v>8126</v>
      </c>
      <c r="B5885" t="s">
        <v>2211</v>
      </c>
      <c r="C5885" t="s">
        <v>2212</v>
      </c>
      <c r="D5885" t="s">
        <v>2213</v>
      </c>
      <c r="E5885" s="17">
        <v>44536</v>
      </c>
      <c r="F5885">
        <v>11</v>
      </c>
      <c r="G5885">
        <v>133</v>
      </c>
      <c r="H5885">
        <v>2176</v>
      </c>
      <c r="I5885">
        <v>859392</v>
      </c>
      <c r="J5885">
        <v>32906</v>
      </c>
      <c r="K5885">
        <v>238803</v>
      </c>
      <c r="L5885">
        <v>209</v>
      </c>
      <c r="M5885">
        <v>18175</v>
      </c>
      <c r="N5885">
        <v>331000000</v>
      </c>
    </row>
    <row r="5886" spans="1:14" x14ac:dyDescent="0.3">
      <c r="A5886" t="s">
        <v>8127</v>
      </c>
      <c r="B5886" t="s">
        <v>2194</v>
      </c>
      <c r="C5886" t="s">
        <v>27</v>
      </c>
      <c r="D5886" t="s">
        <v>27</v>
      </c>
      <c r="E5886" s="17">
        <v>44156</v>
      </c>
      <c r="F5886">
        <v>979</v>
      </c>
      <c r="G5886">
        <v>64</v>
      </c>
      <c r="H5886">
        <v>2500</v>
      </c>
      <c r="I5886">
        <v>860371</v>
      </c>
      <c r="J5886">
        <v>32970</v>
      </c>
      <c r="K5886">
        <v>241303</v>
      </c>
      <c r="L5886">
        <v>15664</v>
      </c>
      <c r="M5886">
        <v>4782</v>
      </c>
      <c r="N5886">
        <v>1380000000</v>
      </c>
    </row>
    <row r="5887" spans="1:14" x14ac:dyDescent="0.3">
      <c r="A5887" t="s">
        <v>8128</v>
      </c>
      <c r="B5887" t="s">
        <v>2190</v>
      </c>
      <c r="C5887" t="s">
        <v>2269</v>
      </c>
      <c r="D5887" t="s">
        <v>2270</v>
      </c>
      <c r="E5887" s="17">
        <v>43838</v>
      </c>
      <c r="F5887">
        <v>272</v>
      </c>
      <c r="G5887">
        <v>177</v>
      </c>
      <c r="H5887">
        <v>806</v>
      </c>
      <c r="I5887">
        <v>860643</v>
      </c>
      <c r="J5887">
        <v>33147</v>
      </c>
      <c r="K5887">
        <v>242109</v>
      </c>
      <c r="L5887">
        <v>1632</v>
      </c>
      <c r="M5887">
        <v>11359</v>
      </c>
      <c r="N5887">
        <v>213000000</v>
      </c>
    </row>
    <row r="5888" spans="1:14" x14ac:dyDescent="0.3">
      <c r="A5888" t="s">
        <v>8129</v>
      </c>
      <c r="B5888" t="s">
        <v>2187</v>
      </c>
      <c r="C5888" t="s">
        <v>2201</v>
      </c>
      <c r="D5888" t="s">
        <v>2272</v>
      </c>
      <c r="E5888" s="17">
        <v>43859</v>
      </c>
      <c r="F5888">
        <v>4583</v>
      </c>
      <c r="G5888">
        <v>191</v>
      </c>
      <c r="H5888">
        <v>2483</v>
      </c>
      <c r="I5888">
        <v>865226</v>
      </c>
      <c r="J5888">
        <v>33338</v>
      </c>
      <c r="K5888">
        <v>244592</v>
      </c>
      <c r="L5888">
        <v>73328</v>
      </c>
      <c r="M5888">
        <v>19879</v>
      </c>
      <c r="N5888">
        <v>83000000</v>
      </c>
    </row>
    <row r="5889" spans="1:14" x14ac:dyDescent="0.3">
      <c r="A5889" t="s">
        <v>8130</v>
      </c>
      <c r="B5889" t="s">
        <v>2206</v>
      </c>
      <c r="C5889" t="s">
        <v>2224</v>
      </c>
      <c r="D5889" t="s">
        <v>2225</v>
      </c>
      <c r="E5889" s="17">
        <v>43942</v>
      </c>
      <c r="F5889">
        <v>1997</v>
      </c>
      <c r="G5889">
        <v>2</v>
      </c>
      <c r="H5889">
        <v>2699</v>
      </c>
      <c r="I5889">
        <v>867223</v>
      </c>
      <c r="J5889">
        <v>33340</v>
      </c>
      <c r="K5889">
        <v>247291</v>
      </c>
      <c r="L5889">
        <v>11982</v>
      </c>
      <c r="M5889">
        <v>12749</v>
      </c>
      <c r="N5889">
        <v>68000000</v>
      </c>
    </row>
    <row r="5890" spans="1:14" x14ac:dyDescent="0.3">
      <c r="A5890" t="s">
        <v>8131</v>
      </c>
      <c r="B5890" t="s">
        <v>2187</v>
      </c>
      <c r="C5890" t="s">
        <v>2201</v>
      </c>
      <c r="D5890" t="s">
        <v>2272</v>
      </c>
      <c r="E5890" s="17">
        <v>44503</v>
      </c>
      <c r="F5890">
        <v>4633</v>
      </c>
      <c r="G5890">
        <v>36</v>
      </c>
      <c r="H5890">
        <v>1351</v>
      </c>
      <c r="I5890">
        <v>871856</v>
      </c>
      <c r="J5890">
        <v>33376</v>
      </c>
      <c r="K5890">
        <v>248642</v>
      </c>
      <c r="L5890">
        <v>37064</v>
      </c>
      <c r="M5890">
        <v>12916</v>
      </c>
      <c r="N5890">
        <v>83000000</v>
      </c>
    </row>
    <row r="5891" spans="1:14" x14ac:dyDescent="0.3">
      <c r="A5891" t="s">
        <v>8132</v>
      </c>
      <c r="B5891" t="s">
        <v>2206</v>
      </c>
      <c r="C5891" t="s">
        <v>2232</v>
      </c>
      <c r="D5891" t="s">
        <v>2233</v>
      </c>
      <c r="E5891" s="17">
        <v>43961</v>
      </c>
      <c r="F5891">
        <v>1688</v>
      </c>
      <c r="G5891">
        <v>108</v>
      </c>
      <c r="H5891">
        <v>108</v>
      </c>
      <c r="I5891">
        <v>873544</v>
      </c>
      <c r="J5891">
        <v>33484</v>
      </c>
      <c r="K5891">
        <v>248750</v>
      </c>
      <c r="L5891">
        <v>10128</v>
      </c>
      <c r="M5891">
        <v>751</v>
      </c>
      <c r="N5891">
        <v>68000000</v>
      </c>
    </row>
    <row r="5892" spans="1:14" x14ac:dyDescent="0.3">
      <c r="A5892" t="s">
        <v>8133</v>
      </c>
      <c r="B5892" t="s">
        <v>2206</v>
      </c>
      <c r="C5892" t="s">
        <v>2207</v>
      </c>
      <c r="D5892" t="s">
        <v>2208</v>
      </c>
      <c r="E5892" s="17">
        <v>44018</v>
      </c>
      <c r="F5892">
        <v>1595</v>
      </c>
      <c r="G5892">
        <v>2</v>
      </c>
      <c r="H5892">
        <v>525</v>
      </c>
      <c r="I5892">
        <v>875139</v>
      </c>
      <c r="J5892">
        <v>33486</v>
      </c>
      <c r="K5892">
        <v>249275</v>
      </c>
      <c r="L5892">
        <v>11165</v>
      </c>
      <c r="M5892">
        <v>7595</v>
      </c>
      <c r="N5892">
        <v>68000000</v>
      </c>
    </row>
    <row r="5893" spans="1:14" x14ac:dyDescent="0.3">
      <c r="A5893" t="s">
        <v>8134</v>
      </c>
      <c r="B5893" t="s">
        <v>2194</v>
      </c>
      <c r="C5893" t="s">
        <v>2204</v>
      </c>
      <c r="D5893" t="s">
        <v>25</v>
      </c>
      <c r="E5893" s="17">
        <v>44505</v>
      </c>
      <c r="F5893">
        <v>3242</v>
      </c>
      <c r="G5893">
        <v>160</v>
      </c>
      <c r="H5893">
        <v>1498</v>
      </c>
      <c r="I5893">
        <v>878381</v>
      </c>
      <c r="J5893">
        <v>33646</v>
      </c>
      <c r="K5893">
        <v>250773</v>
      </c>
      <c r="L5893">
        <v>61598</v>
      </c>
      <c r="M5893">
        <v>3426</v>
      </c>
      <c r="N5893">
        <v>1380000000</v>
      </c>
    </row>
    <row r="5894" spans="1:14" x14ac:dyDescent="0.3">
      <c r="A5894" t="s">
        <v>8135</v>
      </c>
      <c r="B5894" t="s">
        <v>2206</v>
      </c>
      <c r="C5894" t="s">
        <v>2232</v>
      </c>
      <c r="D5894" t="s">
        <v>2326</v>
      </c>
      <c r="E5894" s="17">
        <v>44539</v>
      </c>
      <c r="F5894">
        <v>4683</v>
      </c>
      <c r="G5894">
        <v>186</v>
      </c>
      <c r="H5894">
        <v>949</v>
      </c>
      <c r="I5894">
        <v>883064</v>
      </c>
      <c r="J5894">
        <v>33832</v>
      </c>
      <c r="K5894">
        <v>251722</v>
      </c>
      <c r="L5894">
        <v>42147</v>
      </c>
      <c r="M5894">
        <v>8499</v>
      </c>
      <c r="N5894">
        <v>68000000</v>
      </c>
    </row>
    <row r="5895" spans="1:14" x14ac:dyDescent="0.3">
      <c r="A5895" t="s">
        <v>8136</v>
      </c>
      <c r="B5895" t="s">
        <v>2194</v>
      </c>
      <c r="C5895" t="s">
        <v>2195</v>
      </c>
      <c r="D5895" t="s">
        <v>2196</v>
      </c>
      <c r="E5895" s="17">
        <v>44305</v>
      </c>
      <c r="F5895">
        <v>1715</v>
      </c>
      <c r="G5895">
        <v>142</v>
      </c>
      <c r="H5895">
        <v>1667</v>
      </c>
      <c r="I5895">
        <v>884779</v>
      </c>
      <c r="J5895">
        <v>33974</v>
      </c>
      <c r="K5895">
        <v>253389</v>
      </c>
      <c r="L5895">
        <v>12005</v>
      </c>
      <c r="M5895">
        <v>14756</v>
      </c>
      <c r="N5895">
        <v>1380000000</v>
      </c>
    </row>
    <row r="5896" spans="1:14" x14ac:dyDescent="0.3">
      <c r="A5896" t="s">
        <v>8137</v>
      </c>
      <c r="B5896" t="s">
        <v>2211</v>
      </c>
      <c r="C5896" t="s">
        <v>2212</v>
      </c>
      <c r="D5896" t="s">
        <v>2328</v>
      </c>
      <c r="E5896" s="17">
        <v>44194</v>
      </c>
      <c r="F5896">
        <v>4338</v>
      </c>
      <c r="G5896">
        <v>55</v>
      </c>
      <c r="H5896">
        <v>3184</v>
      </c>
      <c r="I5896">
        <v>889117</v>
      </c>
      <c r="J5896">
        <v>34029</v>
      </c>
      <c r="K5896">
        <v>256573</v>
      </c>
      <c r="L5896">
        <v>21690</v>
      </c>
      <c r="M5896">
        <v>18252</v>
      </c>
      <c r="N5896">
        <v>331000000</v>
      </c>
    </row>
    <row r="5897" spans="1:14" x14ac:dyDescent="0.3">
      <c r="A5897" t="s">
        <v>8138</v>
      </c>
      <c r="B5897" t="s">
        <v>2190</v>
      </c>
      <c r="C5897" t="s">
        <v>2198</v>
      </c>
      <c r="D5897" t="s">
        <v>2199</v>
      </c>
      <c r="E5897" s="17">
        <v>44034</v>
      </c>
      <c r="F5897">
        <v>1201</v>
      </c>
      <c r="G5897">
        <v>60</v>
      </c>
      <c r="H5897">
        <v>4947</v>
      </c>
      <c r="I5897">
        <v>890318</v>
      </c>
      <c r="J5897">
        <v>34089</v>
      </c>
      <c r="K5897">
        <v>261520</v>
      </c>
      <c r="L5897">
        <v>18015</v>
      </c>
      <c r="M5897">
        <v>711</v>
      </c>
      <c r="N5897">
        <v>213000000</v>
      </c>
    </row>
    <row r="5898" spans="1:14" x14ac:dyDescent="0.3">
      <c r="A5898" t="s">
        <v>8139</v>
      </c>
      <c r="B5898" t="s">
        <v>2206</v>
      </c>
      <c r="C5898" t="s">
        <v>2232</v>
      </c>
      <c r="D5898" t="s">
        <v>2233</v>
      </c>
      <c r="E5898" s="17">
        <v>44042</v>
      </c>
      <c r="F5898">
        <v>2845</v>
      </c>
      <c r="G5898">
        <v>67</v>
      </c>
      <c r="H5898">
        <v>605</v>
      </c>
      <c r="I5898">
        <v>893163</v>
      </c>
      <c r="J5898">
        <v>34156</v>
      </c>
      <c r="K5898">
        <v>262125</v>
      </c>
      <c r="L5898">
        <v>19915</v>
      </c>
      <c r="M5898">
        <v>16909</v>
      </c>
      <c r="N5898">
        <v>68000000</v>
      </c>
    </row>
    <row r="5899" spans="1:14" x14ac:dyDescent="0.3">
      <c r="A5899" t="s">
        <v>8140</v>
      </c>
      <c r="B5899" t="s">
        <v>2190</v>
      </c>
      <c r="C5899" t="s">
        <v>2198</v>
      </c>
      <c r="D5899" t="s">
        <v>2199</v>
      </c>
      <c r="E5899" s="17">
        <v>44451</v>
      </c>
      <c r="F5899">
        <v>256</v>
      </c>
      <c r="G5899">
        <v>78</v>
      </c>
      <c r="H5899">
        <v>2394</v>
      </c>
      <c r="I5899">
        <v>893419</v>
      </c>
      <c r="J5899">
        <v>34234</v>
      </c>
      <c r="K5899">
        <v>264519</v>
      </c>
      <c r="L5899">
        <v>4352</v>
      </c>
      <c r="M5899">
        <v>7321</v>
      </c>
      <c r="N5899">
        <v>213000000</v>
      </c>
    </row>
    <row r="5900" spans="1:14" x14ac:dyDescent="0.3">
      <c r="A5900" t="s">
        <v>8141</v>
      </c>
      <c r="B5900" t="s">
        <v>2194</v>
      </c>
      <c r="C5900" t="s">
        <v>2195</v>
      </c>
      <c r="D5900" t="s">
        <v>2296</v>
      </c>
      <c r="E5900" s="17">
        <v>44106</v>
      </c>
      <c r="F5900">
        <v>309</v>
      </c>
      <c r="G5900">
        <v>70</v>
      </c>
      <c r="H5900">
        <v>1624</v>
      </c>
      <c r="I5900">
        <v>893728</v>
      </c>
      <c r="J5900">
        <v>34304</v>
      </c>
      <c r="K5900">
        <v>266143</v>
      </c>
      <c r="L5900">
        <v>3090</v>
      </c>
      <c r="M5900">
        <v>12334</v>
      </c>
      <c r="N5900">
        <v>1380000000</v>
      </c>
    </row>
    <row r="5901" spans="1:14" x14ac:dyDescent="0.3">
      <c r="A5901" t="s">
        <v>8142</v>
      </c>
      <c r="B5901" t="s">
        <v>2206</v>
      </c>
      <c r="C5901" t="s">
        <v>2207</v>
      </c>
      <c r="D5901" t="s">
        <v>2208</v>
      </c>
      <c r="E5901" s="17">
        <v>43903</v>
      </c>
      <c r="F5901">
        <v>2563</v>
      </c>
      <c r="G5901">
        <v>110</v>
      </c>
      <c r="H5901">
        <v>4917</v>
      </c>
      <c r="I5901">
        <v>896291</v>
      </c>
      <c r="J5901">
        <v>34414</v>
      </c>
      <c r="K5901">
        <v>271060</v>
      </c>
      <c r="L5901">
        <v>17941</v>
      </c>
      <c r="M5901">
        <v>4701</v>
      </c>
      <c r="N5901">
        <v>68000000</v>
      </c>
    </row>
    <row r="5902" spans="1:14" x14ac:dyDescent="0.3">
      <c r="A5902" t="s">
        <v>8143</v>
      </c>
      <c r="B5902" t="s">
        <v>2187</v>
      </c>
      <c r="C5902" t="s">
        <v>2338</v>
      </c>
      <c r="D5902" t="s">
        <v>2438</v>
      </c>
      <c r="E5902" s="17">
        <v>44509</v>
      </c>
      <c r="F5902">
        <v>3417</v>
      </c>
      <c r="G5902">
        <v>195</v>
      </c>
      <c r="H5902">
        <v>4402</v>
      </c>
      <c r="I5902">
        <v>899708</v>
      </c>
      <c r="J5902">
        <v>34609</v>
      </c>
      <c r="K5902">
        <v>275462</v>
      </c>
      <c r="L5902">
        <v>44421</v>
      </c>
      <c r="M5902">
        <v>18930</v>
      </c>
      <c r="N5902">
        <v>83000000</v>
      </c>
    </row>
    <row r="5903" spans="1:14" x14ac:dyDescent="0.3">
      <c r="A5903" t="s">
        <v>8144</v>
      </c>
      <c r="B5903" t="s">
        <v>2211</v>
      </c>
      <c r="C5903" t="s">
        <v>2237</v>
      </c>
      <c r="D5903" t="s">
        <v>2238</v>
      </c>
      <c r="E5903" s="17">
        <v>44073</v>
      </c>
      <c r="F5903">
        <v>1088</v>
      </c>
      <c r="G5903">
        <v>189</v>
      </c>
      <c r="H5903">
        <v>1057</v>
      </c>
      <c r="I5903">
        <v>900796</v>
      </c>
      <c r="J5903">
        <v>34798</v>
      </c>
      <c r="K5903">
        <v>276519</v>
      </c>
      <c r="L5903">
        <v>7616</v>
      </c>
      <c r="M5903">
        <v>906</v>
      </c>
      <c r="N5903">
        <v>331000000</v>
      </c>
    </row>
    <row r="5904" spans="1:14" x14ac:dyDescent="0.3">
      <c r="A5904" t="s">
        <v>8145</v>
      </c>
      <c r="B5904" t="s">
        <v>2211</v>
      </c>
      <c r="C5904" t="s">
        <v>2212</v>
      </c>
      <c r="D5904" t="s">
        <v>2213</v>
      </c>
      <c r="E5904" s="17">
        <v>43932</v>
      </c>
      <c r="F5904">
        <v>4731</v>
      </c>
      <c r="G5904">
        <v>194</v>
      </c>
      <c r="H5904">
        <v>1368</v>
      </c>
      <c r="I5904">
        <v>905527</v>
      </c>
      <c r="J5904">
        <v>34992</v>
      </c>
      <c r="K5904">
        <v>277887</v>
      </c>
      <c r="L5904">
        <v>70965</v>
      </c>
      <c r="M5904">
        <v>10610</v>
      </c>
      <c r="N5904">
        <v>331000000</v>
      </c>
    </row>
    <row r="5905" spans="1:14" x14ac:dyDescent="0.3">
      <c r="A5905" t="s">
        <v>8146</v>
      </c>
      <c r="B5905" t="s">
        <v>2206</v>
      </c>
      <c r="C5905" t="s">
        <v>2224</v>
      </c>
      <c r="D5905" t="s">
        <v>2225</v>
      </c>
      <c r="E5905" s="17">
        <v>44515</v>
      </c>
      <c r="F5905">
        <v>4892</v>
      </c>
      <c r="G5905">
        <v>22</v>
      </c>
      <c r="H5905">
        <v>1671</v>
      </c>
      <c r="I5905">
        <v>910419</v>
      </c>
      <c r="J5905">
        <v>35014</v>
      </c>
      <c r="K5905">
        <v>279558</v>
      </c>
      <c r="L5905">
        <v>34244</v>
      </c>
      <c r="M5905">
        <v>13079</v>
      </c>
      <c r="N5905">
        <v>68000000</v>
      </c>
    </row>
    <row r="5906" spans="1:14" x14ac:dyDescent="0.3">
      <c r="A5906" t="s">
        <v>8147</v>
      </c>
      <c r="B5906" t="s">
        <v>2211</v>
      </c>
      <c r="C5906" t="s">
        <v>2241</v>
      </c>
      <c r="D5906" t="s">
        <v>2261</v>
      </c>
      <c r="E5906" s="17">
        <v>44001</v>
      </c>
      <c r="F5906">
        <v>1176</v>
      </c>
      <c r="G5906">
        <v>13</v>
      </c>
      <c r="H5906">
        <v>4633</v>
      </c>
      <c r="I5906">
        <v>911595</v>
      </c>
      <c r="J5906">
        <v>35027</v>
      </c>
      <c r="K5906">
        <v>284191</v>
      </c>
      <c r="L5906">
        <v>22344</v>
      </c>
      <c r="M5906">
        <v>14331</v>
      </c>
      <c r="N5906">
        <v>331000000</v>
      </c>
    </row>
    <row r="5907" spans="1:14" x14ac:dyDescent="0.3">
      <c r="A5907" t="s">
        <v>8148</v>
      </c>
      <c r="B5907" t="s">
        <v>2187</v>
      </c>
      <c r="C5907" t="s">
        <v>2201</v>
      </c>
      <c r="D5907" t="s">
        <v>2202</v>
      </c>
      <c r="E5907" s="17">
        <v>44483</v>
      </c>
      <c r="F5907">
        <v>3097</v>
      </c>
      <c r="G5907">
        <v>133</v>
      </c>
      <c r="H5907">
        <v>3738</v>
      </c>
      <c r="I5907">
        <v>914692</v>
      </c>
      <c r="J5907">
        <v>35160</v>
      </c>
      <c r="K5907">
        <v>287929</v>
      </c>
      <c r="L5907">
        <v>21679</v>
      </c>
      <c r="M5907">
        <v>6388</v>
      </c>
      <c r="N5907">
        <v>83000000</v>
      </c>
    </row>
    <row r="5908" spans="1:14" x14ac:dyDescent="0.3">
      <c r="A5908" t="s">
        <v>8149</v>
      </c>
      <c r="B5908" t="s">
        <v>2190</v>
      </c>
      <c r="C5908" t="s">
        <v>2252</v>
      </c>
      <c r="D5908" t="s">
        <v>2301</v>
      </c>
      <c r="E5908" s="17">
        <v>44018</v>
      </c>
      <c r="F5908">
        <v>3230</v>
      </c>
      <c r="G5908">
        <v>32</v>
      </c>
      <c r="H5908">
        <v>927</v>
      </c>
      <c r="I5908">
        <v>917922</v>
      </c>
      <c r="J5908">
        <v>35192</v>
      </c>
      <c r="K5908">
        <v>288856</v>
      </c>
      <c r="L5908">
        <v>29070</v>
      </c>
      <c r="M5908">
        <v>3665</v>
      </c>
      <c r="N5908">
        <v>213000000</v>
      </c>
    </row>
    <row r="5909" spans="1:14" x14ac:dyDescent="0.3">
      <c r="A5909" t="s">
        <v>8150</v>
      </c>
      <c r="B5909" t="s">
        <v>2187</v>
      </c>
      <c r="C5909" t="s">
        <v>2255</v>
      </c>
      <c r="D5909" t="s">
        <v>2255</v>
      </c>
      <c r="E5909" s="17">
        <v>44271</v>
      </c>
      <c r="F5909">
        <v>1724</v>
      </c>
      <c r="G5909">
        <v>8</v>
      </c>
      <c r="H5909">
        <v>3625</v>
      </c>
      <c r="I5909">
        <v>919646</v>
      </c>
      <c r="J5909">
        <v>35200</v>
      </c>
      <c r="K5909">
        <v>292481</v>
      </c>
      <c r="L5909">
        <v>18964</v>
      </c>
      <c r="M5909">
        <v>5654</v>
      </c>
      <c r="N5909">
        <v>83000000</v>
      </c>
    </row>
    <row r="5910" spans="1:14" x14ac:dyDescent="0.3">
      <c r="A5910" t="s">
        <v>8151</v>
      </c>
      <c r="B5910" t="s">
        <v>2211</v>
      </c>
      <c r="C5910" t="s">
        <v>2245</v>
      </c>
      <c r="D5910" t="s">
        <v>2308</v>
      </c>
      <c r="E5910" s="17">
        <v>43916</v>
      </c>
      <c r="F5910">
        <v>2628</v>
      </c>
      <c r="G5910">
        <v>139</v>
      </c>
      <c r="H5910">
        <v>2736</v>
      </c>
      <c r="I5910">
        <v>922274</v>
      </c>
      <c r="J5910">
        <v>35339</v>
      </c>
      <c r="K5910">
        <v>295217</v>
      </c>
      <c r="L5910">
        <v>23652</v>
      </c>
      <c r="M5910">
        <v>2925</v>
      </c>
      <c r="N5910">
        <v>331000000</v>
      </c>
    </row>
    <row r="5911" spans="1:14" x14ac:dyDescent="0.3">
      <c r="A5911" t="s">
        <v>8152</v>
      </c>
      <c r="B5911" t="s">
        <v>2190</v>
      </c>
      <c r="C5911" t="s">
        <v>2252</v>
      </c>
      <c r="D5911" t="s">
        <v>2253</v>
      </c>
      <c r="E5911" s="17">
        <v>44306</v>
      </c>
      <c r="F5911">
        <v>4174</v>
      </c>
      <c r="G5911">
        <v>116</v>
      </c>
      <c r="H5911">
        <v>704</v>
      </c>
      <c r="I5911">
        <v>926448</v>
      </c>
      <c r="J5911">
        <v>35455</v>
      </c>
      <c r="K5911">
        <v>295921</v>
      </c>
      <c r="L5911">
        <v>54262</v>
      </c>
      <c r="M5911">
        <v>16518</v>
      </c>
      <c r="N5911">
        <v>213000000</v>
      </c>
    </row>
    <row r="5912" spans="1:14" x14ac:dyDescent="0.3">
      <c r="A5912" t="s">
        <v>8153</v>
      </c>
      <c r="B5912" t="s">
        <v>2187</v>
      </c>
      <c r="C5912" t="s">
        <v>2201</v>
      </c>
      <c r="D5912" t="s">
        <v>2202</v>
      </c>
      <c r="E5912" s="17">
        <v>43882</v>
      </c>
      <c r="F5912">
        <v>3299</v>
      </c>
      <c r="G5912">
        <v>94</v>
      </c>
      <c r="H5912">
        <v>282</v>
      </c>
      <c r="I5912">
        <v>929747</v>
      </c>
      <c r="J5912">
        <v>35549</v>
      </c>
      <c r="K5912">
        <v>296203</v>
      </c>
      <c r="L5912">
        <v>32990</v>
      </c>
      <c r="M5912">
        <v>736</v>
      </c>
      <c r="N5912">
        <v>83000000</v>
      </c>
    </row>
    <row r="5913" spans="1:14" x14ac:dyDescent="0.3">
      <c r="A5913" t="s">
        <v>8154</v>
      </c>
      <c r="B5913" t="s">
        <v>2194</v>
      </c>
      <c r="C5913" t="s">
        <v>2204</v>
      </c>
      <c r="D5913" t="s">
        <v>2235</v>
      </c>
      <c r="E5913" s="17">
        <v>43941</v>
      </c>
      <c r="F5913">
        <v>1350</v>
      </c>
      <c r="G5913">
        <v>178</v>
      </c>
      <c r="H5913">
        <v>3829</v>
      </c>
      <c r="I5913">
        <v>931097</v>
      </c>
      <c r="J5913">
        <v>35727</v>
      </c>
      <c r="K5913">
        <v>300032</v>
      </c>
      <c r="L5913">
        <v>6750</v>
      </c>
      <c r="M5913">
        <v>8329</v>
      </c>
      <c r="N5913">
        <v>1380000000</v>
      </c>
    </row>
    <row r="5914" spans="1:14" x14ac:dyDescent="0.3">
      <c r="A5914" t="s">
        <v>8155</v>
      </c>
      <c r="B5914" t="s">
        <v>2194</v>
      </c>
      <c r="C5914" t="s">
        <v>2204</v>
      </c>
      <c r="D5914" t="s">
        <v>25</v>
      </c>
      <c r="E5914" s="17">
        <v>43873</v>
      </c>
      <c r="F5914">
        <v>619</v>
      </c>
      <c r="G5914">
        <v>2</v>
      </c>
      <c r="H5914">
        <v>3683</v>
      </c>
      <c r="I5914">
        <v>931716</v>
      </c>
      <c r="J5914">
        <v>35729</v>
      </c>
      <c r="K5914">
        <v>303715</v>
      </c>
      <c r="L5914">
        <v>8047</v>
      </c>
      <c r="M5914">
        <v>1876</v>
      </c>
      <c r="N5914">
        <v>1380000000</v>
      </c>
    </row>
    <row r="5915" spans="1:14" x14ac:dyDescent="0.3">
      <c r="A5915" t="s">
        <v>8156</v>
      </c>
      <c r="B5915" t="s">
        <v>2190</v>
      </c>
      <c r="C5915" t="s">
        <v>2198</v>
      </c>
      <c r="D5915" t="s">
        <v>2306</v>
      </c>
      <c r="E5915" s="17">
        <v>44041</v>
      </c>
      <c r="F5915">
        <v>2548</v>
      </c>
      <c r="G5915">
        <v>183</v>
      </c>
      <c r="H5915">
        <v>970</v>
      </c>
      <c r="I5915">
        <v>934264</v>
      </c>
      <c r="J5915">
        <v>35912</v>
      </c>
      <c r="K5915">
        <v>304685</v>
      </c>
      <c r="L5915">
        <v>45864</v>
      </c>
      <c r="M5915">
        <v>6856</v>
      </c>
      <c r="N5915">
        <v>213000000</v>
      </c>
    </row>
    <row r="5916" spans="1:14" x14ac:dyDescent="0.3">
      <c r="A5916" t="s">
        <v>8157</v>
      </c>
      <c r="B5916" t="s">
        <v>2190</v>
      </c>
      <c r="C5916" t="s">
        <v>2269</v>
      </c>
      <c r="D5916" t="s">
        <v>2288</v>
      </c>
      <c r="E5916" s="17">
        <v>44030</v>
      </c>
      <c r="F5916">
        <v>1378</v>
      </c>
      <c r="G5916">
        <v>45</v>
      </c>
      <c r="H5916">
        <v>4072</v>
      </c>
      <c r="I5916">
        <v>935642</v>
      </c>
      <c r="J5916">
        <v>35957</v>
      </c>
      <c r="K5916">
        <v>308757</v>
      </c>
      <c r="L5916">
        <v>9646</v>
      </c>
      <c r="M5916">
        <v>3958</v>
      </c>
      <c r="N5916">
        <v>213000000</v>
      </c>
    </row>
    <row r="5917" spans="1:14" x14ac:dyDescent="0.3">
      <c r="A5917" t="s">
        <v>8158</v>
      </c>
      <c r="B5917" t="s">
        <v>2190</v>
      </c>
      <c r="C5917" t="s">
        <v>2252</v>
      </c>
      <c r="D5917" t="s">
        <v>2253</v>
      </c>
      <c r="E5917" s="17">
        <v>44457</v>
      </c>
      <c r="F5917">
        <v>4058</v>
      </c>
      <c r="G5917">
        <v>35</v>
      </c>
      <c r="H5917">
        <v>488</v>
      </c>
      <c r="I5917">
        <v>939700</v>
      </c>
      <c r="J5917">
        <v>35992</v>
      </c>
      <c r="K5917">
        <v>309245</v>
      </c>
      <c r="L5917">
        <v>48696</v>
      </c>
      <c r="M5917">
        <v>17821</v>
      </c>
      <c r="N5917">
        <v>213000000</v>
      </c>
    </row>
    <row r="5918" spans="1:14" x14ac:dyDescent="0.3">
      <c r="A5918" t="s">
        <v>8159</v>
      </c>
      <c r="B5918" t="s">
        <v>2194</v>
      </c>
      <c r="C5918" t="s">
        <v>2195</v>
      </c>
      <c r="D5918" t="s">
        <v>2296</v>
      </c>
      <c r="E5918" s="17">
        <v>43856</v>
      </c>
      <c r="F5918">
        <v>977</v>
      </c>
      <c r="G5918">
        <v>140</v>
      </c>
      <c r="H5918">
        <v>3106</v>
      </c>
      <c r="I5918">
        <v>940677</v>
      </c>
      <c r="J5918">
        <v>36132</v>
      </c>
      <c r="K5918">
        <v>312351</v>
      </c>
      <c r="L5918">
        <v>17586</v>
      </c>
      <c r="M5918">
        <v>18671</v>
      </c>
      <c r="N5918">
        <v>1380000000</v>
      </c>
    </row>
    <row r="5919" spans="1:14" x14ac:dyDescent="0.3">
      <c r="A5919" t="s">
        <v>8160</v>
      </c>
      <c r="B5919" t="s">
        <v>2187</v>
      </c>
      <c r="C5919" t="s">
        <v>2255</v>
      </c>
      <c r="D5919" t="s">
        <v>2255</v>
      </c>
      <c r="E5919" s="17">
        <v>44129</v>
      </c>
      <c r="F5919">
        <v>1537</v>
      </c>
      <c r="G5919">
        <v>12</v>
      </c>
      <c r="H5919">
        <v>2853</v>
      </c>
      <c r="I5919">
        <v>942214</v>
      </c>
      <c r="J5919">
        <v>36144</v>
      </c>
      <c r="K5919">
        <v>315204</v>
      </c>
      <c r="L5919">
        <v>24592</v>
      </c>
      <c r="M5919">
        <v>6680</v>
      </c>
      <c r="N5919">
        <v>83000000</v>
      </c>
    </row>
    <row r="5920" spans="1:14" x14ac:dyDescent="0.3">
      <c r="A5920" t="s">
        <v>8161</v>
      </c>
      <c r="B5920" t="s">
        <v>2190</v>
      </c>
      <c r="C5920" t="s">
        <v>2198</v>
      </c>
      <c r="D5920" t="s">
        <v>2199</v>
      </c>
      <c r="E5920" s="17">
        <v>43907</v>
      </c>
      <c r="F5920">
        <v>3772</v>
      </c>
      <c r="G5920">
        <v>185</v>
      </c>
      <c r="H5920">
        <v>2089</v>
      </c>
      <c r="I5920">
        <v>945986</v>
      </c>
      <c r="J5920">
        <v>36329</v>
      </c>
      <c r="K5920">
        <v>317293</v>
      </c>
      <c r="L5920">
        <v>71668</v>
      </c>
      <c r="M5920">
        <v>216</v>
      </c>
      <c r="N5920">
        <v>213000000</v>
      </c>
    </row>
    <row r="5921" spans="1:14" x14ac:dyDescent="0.3">
      <c r="A5921" t="s">
        <v>8162</v>
      </c>
      <c r="B5921" t="s">
        <v>2194</v>
      </c>
      <c r="C5921" t="s">
        <v>2204</v>
      </c>
      <c r="D5921" t="s">
        <v>25</v>
      </c>
      <c r="E5921" s="17">
        <v>43967</v>
      </c>
      <c r="F5921">
        <v>3578</v>
      </c>
      <c r="G5921">
        <v>84</v>
      </c>
      <c r="H5921">
        <v>169</v>
      </c>
      <c r="I5921">
        <v>949564</v>
      </c>
      <c r="J5921">
        <v>36413</v>
      </c>
      <c r="K5921">
        <v>317462</v>
      </c>
      <c r="L5921">
        <v>25046</v>
      </c>
      <c r="M5921">
        <v>19312</v>
      </c>
      <c r="N5921">
        <v>1380000000</v>
      </c>
    </row>
    <row r="5922" spans="1:14" x14ac:dyDescent="0.3">
      <c r="A5922" t="s">
        <v>8163</v>
      </c>
      <c r="B5922" t="s">
        <v>2190</v>
      </c>
      <c r="C5922" t="s">
        <v>2269</v>
      </c>
      <c r="D5922" t="s">
        <v>2288</v>
      </c>
      <c r="E5922" s="17">
        <v>43850</v>
      </c>
      <c r="F5922">
        <v>2533</v>
      </c>
      <c r="G5922">
        <v>161</v>
      </c>
      <c r="H5922">
        <v>4016</v>
      </c>
      <c r="I5922">
        <v>952097</v>
      </c>
      <c r="J5922">
        <v>36574</v>
      </c>
      <c r="K5922">
        <v>321478</v>
      </c>
      <c r="L5922">
        <v>30396</v>
      </c>
      <c r="M5922">
        <v>19467</v>
      </c>
      <c r="N5922">
        <v>213000000</v>
      </c>
    </row>
    <row r="5923" spans="1:14" x14ac:dyDescent="0.3">
      <c r="A5923" t="s">
        <v>8164</v>
      </c>
      <c r="B5923" t="s">
        <v>2190</v>
      </c>
      <c r="C5923" t="s">
        <v>2252</v>
      </c>
      <c r="D5923" t="s">
        <v>2301</v>
      </c>
      <c r="E5923" s="17">
        <v>44270</v>
      </c>
      <c r="F5923">
        <v>477</v>
      </c>
      <c r="G5923">
        <v>42</v>
      </c>
      <c r="H5923">
        <v>1592</v>
      </c>
      <c r="I5923">
        <v>952574</v>
      </c>
      <c r="J5923">
        <v>36616</v>
      </c>
      <c r="K5923">
        <v>323070</v>
      </c>
      <c r="L5923">
        <v>3816</v>
      </c>
      <c r="M5923">
        <v>386</v>
      </c>
      <c r="N5923">
        <v>213000000</v>
      </c>
    </row>
    <row r="5924" spans="1:14" x14ac:dyDescent="0.3">
      <c r="A5924" t="s">
        <v>8165</v>
      </c>
      <c r="B5924" t="s">
        <v>2190</v>
      </c>
      <c r="C5924" t="s">
        <v>2198</v>
      </c>
      <c r="D5924" t="s">
        <v>2199</v>
      </c>
      <c r="E5924" s="17">
        <v>44041</v>
      </c>
      <c r="F5924">
        <v>3654</v>
      </c>
      <c r="G5924">
        <v>127</v>
      </c>
      <c r="H5924">
        <v>4963</v>
      </c>
      <c r="I5924">
        <v>956228</v>
      </c>
      <c r="J5924">
        <v>36743</v>
      </c>
      <c r="K5924">
        <v>328033</v>
      </c>
      <c r="L5924">
        <v>18270</v>
      </c>
      <c r="M5924">
        <v>5253</v>
      </c>
      <c r="N5924">
        <v>213000000</v>
      </c>
    </row>
    <row r="5925" spans="1:14" x14ac:dyDescent="0.3">
      <c r="A5925" t="s">
        <v>8166</v>
      </c>
      <c r="B5925" t="s">
        <v>2194</v>
      </c>
      <c r="C5925" t="s">
        <v>2195</v>
      </c>
      <c r="D5925" t="s">
        <v>2196</v>
      </c>
      <c r="E5925" s="17">
        <v>44381</v>
      </c>
      <c r="F5925">
        <v>1894</v>
      </c>
      <c r="G5925">
        <v>155</v>
      </c>
      <c r="H5925">
        <v>565</v>
      </c>
      <c r="I5925">
        <v>958122</v>
      </c>
      <c r="J5925">
        <v>36898</v>
      </c>
      <c r="K5925">
        <v>328598</v>
      </c>
      <c r="L5925">
        <v>28410</v>
      </c>
      <c r="M5925">
        <v>5434</v>
      </c>
      <c r="N5925">
        <v>1380000000</v>
      </c>
    </row>
    <row r="5926" spans="1:14" x14ac:dyDescent="0.3">
      <c r="A5926" t="s">
        <v>8167</v>
      </c>
      <c r="B5926" t="s">
        <v>2187</v>
      </c>
      <c r="C5926" t="s">
        <v>2201</v>
      </c>
      <c r="D5926" t="s">
        <v>2202</v>
      </c>
      <c r="E5926" s="17">
        <v>44265</v>
      </c>
      <c r="F5926">
        <v>2380</v>
      </c>
      <c r="G5926">
        <v>183</v>
      </c>
      <c r="H5926">
        <v>1417</v>
      </c>
      <c r="I5926">
        <v>960502</v>
      </c>
      <c r="J5926">
        <v>37081</v>
      </c>
      <c r="K5926">
        <v>330015</v>
      </c>
      <c r="L5926">
        <v>42840</v>
      </c>
      <c r="M5926">
        <v>922</v>
      </c>
      <c r="N5926">
        <v>83000000</v>
      </c>
    </row>
    <row r="5927" spans="1:14" x14ac:dyDescent="0.3">
      <c r="A5927" t="s">
        <v>8168</v>
      </c>
      <c r="B5927" t="s">
        <v>2194</v>
      </c>
      <c r="C5927" t="s">
        <v>2221</v>
      </c>
      <c r="D5927" t="s">
        <v>2281</v>
      </c>
      <c r="E5927" s="17">
        <v>44037</v>
      </c>
      <c r="F5927">
        <v>1632</v>
      </c>
      <c r="G5927">
        <v>46</v>
      </c>
      <c r="H5927">
        <v>3367</v>
      </c>
      <c r="I5927">
        <v>962134</v>
      </c>
      <c r="J5927">
        <v>37127</v>
      </c>
      <c r="K5927">
        <v>333382</v>
      </c>
      <c r="L5927">
        <v>16320</v>
      </c>
      <c r="M5927">
        <v>12882</v>
      </c>
      <c r="N5927">
        <v>1380000000</v>
      </c>
    </row>
    <row r="5928" spans="1:14" x14ac:dyDescent="0.3">
      <c r="A5928" t="s">
        <v>8169</v>
      </c>
      <c r="B5928" t="s">
        <v>2194</v>
      </c>
      <c r="C5928" t="s">
        <v>2204</v>
      </c>
      <c r="D5928" t="s">
        <v>2235</v>
      </c>
      <c r="E5928" s="17">
        <v>44269</v>
      </c>
      <c r="F5928">
        <v>2040</v>
      </c>
      <c r="G5928">
        <v>162</v>
      </c>
      <c r="H5928">
        <v>384</v>
      </c>
      <c r="I5928">
        <v>964174</v>
      </c>
      <c r="J5928">
        <v>37289</v>
      </c>
      <c r="K5928">
        <v>333766</v>
      </c>
      <c r="L5928">
        <v>22440</v>
      </c>
      <c r="M5928">
        <v>11079</v>
      </c>
      <c r="N5928">
        <v>1380000000</v>
      </c>
    </row>
    <row r="5929" spans="1:14" x14ac:dyDescent="0.3">
      <c r="A5929" t="s">
        <v>8170</v>
      </c>
      <c r="B5929" t="s">
        <v>2190</v>
      </c>
      <c r="C5929" t="s">
        <v>2198</v>
      </c>
      <c r="D5929" t="s">
        <v>2306</v>
      </c>
      <c r="E5929" s="17">
        <v>44496</v>
      </c>
      <c r="F5929">
        <v>1565</v>
      </c>
      <c r="G5929">
        <v>18</v>
      </c>
      <c r="H5929">
        <v>2645</v>
      </c>
      <c r="I5929">
        <v>965739</v>
      </c>
      <c r="J5929">
        <v>37307</v>
      </c>
      <c r="K5929">
        <v>336411</v>
      </c>
      <c r="L5929">
        <v>18780</v>
      </c>
      <c r="M5929">
        <v>14054</v>
      </c>
      <c r="N5929">
        <v>213000000</v>
      </c>
    </row>
    <row r="5930" spans="1:14" x14ac:dyDescent="0.3">
      <c r="A5930" t="s">
        <v>8171</v>
      </c>
      <c r="B5930" t="s">
        <v>2206</v>
      </c>
      <c r="C5930" t="s">
        <v>2232</v>
      </c>
      <c r="D5930" t="s">
        <v>2326</v>
      </c>
      <c r="E5930" s="17">
        <v>43872</v>
      </c>
      <c r="F5930">
        <v>4125</v>
      </c>
      <c r="G5930">
        <v>82</v>
      </c>
      <c r="H5930">
        <v>3135</v>
      </c>
      <c r="I5930">
        <v>969864</v>
      </c>
      <c r="J5930">
        <v>37389</v>
      </c>
      <c r="K5930">
        <v>339546</v>
      </c>
      <c r="L5930">
        <v>41250</v>
      </c>
      <c r="M5930">
        <v>11729</v>
      </c>
      <c r="N5930">
        <v>68000000</v>
      </c>
    </row>
    <row r="5931" spans="1:14" x14ac:dyDescent="0.3">
      <c r="A5931" t="s">
        <v>8172</v>
      </c>
      <c r="B5931" t="s">
        <v>2206</v>
      </c>
      <c r="C5931" t="s">
        <v>2257</v>
      </c>
      <c r="D5931" t="s">
        <v>2258</v>
      </c>
      <c r="E5931" s="17">
        <v>44241</v>
      </c>
      <c r="F5931">
        <v>4822</v>
      </c>
      <c r="G5931">
        <v>96</v>
      </c>
      <c r="H5931">
        <v>4176</v>
      </c>
      <c r="I5931">
        <v>974686</v>
      </c>
      <c r="J5931">
        <v>37485</v>
      </c>
      <c r="K5931">
        <v>343722</v>
      </c>
      <c r="L5931">
        <v>86796</v>
      </c>
      <c r="M5931">
        <v>12998</v>
      </c>
      <c r="N5931">
        <v>68000000</v>
      </c>
    </row>
    <row r="5932" spans="1:14" x14ac:dyDescent="0.3">
      <c r="A5932" t="s">
        <v>8173</v>
      </c>
      <c r="B5932" t="s">
        <v>2206</v>
      </c>
      <c r="C5932" t="s">
        <v>2257</v>
      </c>
      <c r="D5932" t="s">
        <v>2290</v>
      </c>
      <c r="E5932" s="17">
        <v>44353</v>
      </c>
      <c r="F5932">
        <v>4268</v>
      </c>
      <c r="G5932">
        <v>178</v>
      </c>
      <c r="H5932">
        <v>3256</v>
      </c>
      <c r="I5932">
        <v>978954</v>
      </c>
      <c r="J5932">
        <v>37663</v>
      </c>
      <c r="K5932">
        <v>346978</v>
      </c>
      <c r="L5932">
        <v>21340</v>
      </c>
      <c r="M5932">
        <v>3264</v>
      </c>
      <c r="N5932">
        <v>68000000</v>
      </c>
    </row>
    <row r="5933" spans="1:14" x14ac:dyDescent="0.3">
      <c r="A5933" t="s">
        <v>8174</v>
      </c>
      <c r="B5933" t="s">
        <v>2194</v>
      </c>
      <c r="C5933" t="s">
        <v>2204</v>
      </c>
      <c r="D5933" t="s">
        <v>2235</v>
      </c>
      <c r="E5933" s="17">
        <v>44440</v>
      </c>
      <c r="F5933">
        <v>2839</v>
      </c>
      <c r="G5933">
        <v>98</v>
      </c>
      <c r="H5933">
        <v>237</v>
      </c>
      <c r="I5933">
        <v>981793</v>
      </c>
      <c r="J5933">
        <v>37761</v>
      </c>
      <c r="K5933">
        <v>347215</v>
      </c>
      <c r="L5933">
        <v>25551</v>
      </c>
      <c r="M5933">
        <v>6825</v>
      </c>
      <c r="N5933">
        <v>1380000000</v>
      </c>
    </row>
    <row r="5934" spans="1:14" x14ac:dyDescent="0.3">
      <c r="A5934" t="s">
        <v>8175</v>
      </c>
      <c r="B5934" t="s">
        <v>2190</v>
      </c>
      <c r="C5934" t="s">
        <v>2198</v>
      </c>
      <c r="D5934" t="s">
        <v>2306</v>
      </c>
      <c r="E5934" s="17">
        <v>44257</v>
      </c>
      <c r="F5934">
        <v>467</v>
      </c>
      <c r="G5934">
        <v>147</v>
      </c>
      <c r="H5934">
        <v>3440</v>
      </c>
      <c r="I5934">
        <v>982260</v>
      </c>
      <c r="J5934">
        <v>37908</v>
      </c>
      <c r="K5934">
        <v>350655</v>
      </c>
      <c r="L5934">
        <v>6071</v>
      </c>
      <c r="M5934">
        <v>6391</v>
      </c>
      <c r="N5934">
        <v>213000000</v>
      </c>
    </row>
    <row r="5935" spans="1:14" x14ac:dyDescent="0.3">
      <c r="A5935" t="s">
        <v>8176</v>
      </c>
      <c r="B5935" t="s">
        <v>2206</v>
      </c>
      <c r="C5935" t="s">
        <v>2257</v>
      </c>
      <c r="D5935" t="s">
        <v>2258</v>
      </c>
      <c r="E5935" s="17">
        <v>44105</v>
      </c>
      <c r="F5935">
        <v>3547</v>
      </c>
      <c r="G5935">
        <v>28</v>
      </c>
      <c r="H5935">
        <v>4832</v>
      </c>
      <c r="I5935">
        <v>985807</v>
      </c>
      <c r="J5935">
        <v>37936</v>
      </c>
      <c r="K5935">
        <v>355487</v>
      </c>
      <c r="L5935">
        <v>24829</v>
      </c>
      <c r="M5935">
        <v>18752</v>
      </c>
      <c r="N5935">
        <v>68000000</v>
      </c>
    </row>
    <row r="5936" spans="1:14" x14ac:dyDescent="0.3">
      <c r="A5936" t="s">
        <v>8177</v>
      </c>
      <c r="B5936" t="s">
        <v>2211</v>
      </c>
      <c r="C5936" t="s">
        <v>2237</v>
      </c>
      <c r="D5936" t="s">
        <v>2250</v>
      </c>
      <c r="E5936" s="17">
        <v>44278</v>
      </c>
      <c r="F5936">
        <v>1975</v>
      </c>
      <c r="G5936">
        <v>127</v>
      </c>
      <c r="H5936">
        <v>4935</v>
      </c>
      <c r="I5936">
        <v>987782</v>
      </c>
      <c r="J5936">
        <v>38063</v>
      </c>
      <c r="K5936">
        <v>360422</v>
      </c>
      <c r="L5936">
        <v>17775</v>
      </c>
      <c r="M5936">
        <v>3457</v>
      </c>
      <c r="N5936">
        <v>331000000</v>
      </c>
    </row>
    <row r="5937" spans="1:14" x14ac:dyDescent="0.3">
      <c r="A5937" t="s">
        <v>8178</v>
      </c>
      <c r="B5937" t="s">
        <v>2211</v>
      </c>
      <c r="C5937" t="s">
        <v>2245</v>
      </c>
      <c r="D5937" t="s">
        <v>2308</v>
      </c>
      <c r="E5937" s="17">
        <v>44199</v>
      </c>
      <c r="F5937">
        <v>3388</v>
      </c>
      <c r="G5937">
        <v>71</v>
      </c>
      <c r="H5937">
        <v>1932</v>
      </c>
      <c r="I5937">
        <v>991170</v>
      </c>
      <c r="J5937">
        <v>38134</v>
      </c>
      <c r="K5937">
        <v>362354</v>
      </c>
      <c r="L5937">
        <v>33880</v>
      </c>
      <c r="M5937">
        <v>9676</v>
      </c>
      <c r="N5937">
        <v>331000000</v>
      </c>
    </row>
    <row r="5938" spans="1:14" x14ac:dyDescent="0.3">
      <c r="A5938" t="s">
        <v>8179</v>
      </c>
      <c r="B5938" t="s">
        <v>2211</v>
      </c>
      <c r="C5938" t="s">
        <v>2245</v>
      </c>
      <c r="D5938" t="s">
        <v>2308</v>
      </c>
      <c r="E5938" s="17">
        <v>44050</v>
      </c>
      <c r="F5938">
        <v>4220</v>
      </c>
      <c r="G5938">
        <v>64</v>
      </c>
      <c r="H5938">
        <v>3161</v>
      </c>
      <c r="I5938">
        <v>995390</v>
      </c>
      <c r="J5938">
        <v>38198</v>
      </c>
      <c r="K5938">
        <v>365515</v>
      </c>
      <c r="L5938">
        <v>37980</v>
      </c>
      <c r="M5938">
        <v>15629</v>
      </c>
      <c r="N5938">
        <v>331000000</v>
      </c>
    </row>
    <row r="5939" spans="1:14" x14ac:dyDescent="0.3">
      <c r="A5939" t="s">
        <v>8180</v>
      </c>
      <c r="B5939" t="s">
        <v>2187</v>
      </c>
      <c r="C5939" t="s">
        <v>2201</v>
      </c>
      <c r="D5939" t="s">
        <v>2272</v>
      </c>
      <c r="E5939" s="17">
        <v>44407</v>
      </c>
      <c r="F5939">
        <v>2743</v>
      </c>
      <c r="G5939">
        <v>37</v>
      </c>
      <c r="H5939">
        <v>2576</v>
      </c>
      <c r="I5939">
        <v>998133</v>
      </c>
      <c r="J5939">
        <v>38235</v>
      </c>
      <c r="K5939">
        <v>368091</v>
      </c>
      <c r="L5939">
        <v>21944</v>
      </c>
      <c r="M5939">
        <v>13217</v>
      </c>
      <c r="N5939">
        <v>83000000</v>
      </c>
    </row>
    <row r="5940" spans="1:14" x14ac:dyDescent="0.3">
      <c r="A5940" t="s">
        <v>8181</v>
      </c>
      <c r="B5940" t="s">
        <v>2190</v>
      </c>
      <c r="C5940" t="s">
        <v>2198</v>
      </c>
      <c r="D5940" t="s">
        <v>2199</v>
      </c>
      <c r="E5940" s="17">
        <v>44062</v>
      </c>
      <c r="F5940">
        <v>2574</v>
      </c>
      <c r="G5940">
        <v>176</v>
      </c>
      <c r="H5940">
        <v>4183</v>
      </c>
      <c r="I5940">
        <v>1000707</v>
      </c>
      <c r="J5940">
        <v>38411</v>
      </c>
      <c r="K5940">
        <v>372274</v>
      </c>
      <c r="L5940">
        <v>15444</v>
      </c>
      <c r="M5940">
        <v>5932</v>
      </c>
      <c r="N5940">
        <v>213000000</v>
      </c>
    </row>
    <row r="5941" spans="1:14" x14ac:dyDescent="0.3">
      <c r="A5941" t="s">
        <v>8182</v>
      </c>
      <c r="B5941" t="s">
        <v>2194</v>
      </c>
      <c r="C5941" t="s">
        <v>2195</v>
      </c>
      <c r="D5941" t="s">
        <v>2296</v>
      </c>
      <c r="E5941" s="17">
        <v>44158</v>
      </c>
      <c r="F5941">
        <v>1419</v>
      </c>
      <c r="G5941">
        <v>123</v>
      </c>
      <c r="H5941">
        <v>2071</v>
      </c>
      <c r="I5941">
        <v>2126</v>
      </c>
      <c r="J5941">
        <v>38534</v>
      </c>
      <c r="K5941">
        <v>374345</v>
      </c>
      <c r="L5941">
        <v>12771</v>
      </c>
      <c r="M5941">
        <v>10165</v>
      </c>
      <c r="N5941">
        <v>1380000000</v>
      </c>
    </row>
    <row r="5942" spans="1:14" x14ac:dyDescent="0.3">
      <c r="A5942" t="s">
        <v>8183</v>
      </c>
      <c r="B5942" t="s">
        <v>2194</v>
      </c>
      <c r="C5942" t="s">
        <v>2195</v>
      </c>
      <c r="D5942" t="s">
        <v>2296</v>
      </c>
      <c r="E5942" s="17">
        <v>44273</v>
      </c>
      <c r="F5942">
        <v>1877</v>
      </c>
      <c r="G5942">
        <v>93</v>
      </c>
      <c r="H5942">
        <v>331</v>
      </c>
      <c r="I5942">
        <v>4003</v>
      </c>
      <c r="J5942">
        <v>38627</v>
      </c>
      <c r="K5942">
        <v>374676</v>
      </c>
      <c r="L5942">
        <v>26278</v>
      </c>
      <c r="M5942">
        <v>11261</v>
      </c>
      <c r="N5942">
        <v>1380000000</v>
      </c>
    </row>
    <row r="5943" spans="1:14" x14ac:dyDescent="0.3">
      <c r="A5943" t="s">
        <v>8184</v>
      </c>
      <c r="B5943" t="s">
        <v>2190</v>
      </c>
      <c r="C5943" t="s">
        <v>2269</v>
      </c>
      <c r="D5943" t="s">
        <v>2288</v>
      </c>
      <c r="E5943" s="17">
        <v>43882</v>
      </c>
      <c r="F5943">
        <v>1026</v>
      </c>
      <c r="G5943">
        <v>155</v>
      </c>
      <c r="H5943">
        <v>3129</v>
      </c>
      <c r="I5943">
        <v>5029</v>
      </c>
      <c r="J5943">
        <v>38782</v>
      </c>
      <c r="K5943">
        <v>377805</v>
      </c>
      <c r="L5943">
        <v>5130</v>
      </c>
      <c r="M5943">
        <v>18208</v>
      </c>
      <c r="N5943">
        <v>213000000</v>
      </c>
    </row>
    <row r="5944" spans="1:14" x14ac:dyDescent="0.3">
      <c r="A5944" t="s">
        <v>8185</v>
      </c>
      <c r="B5944" t="s">
        <v>2187</v>
      </c>
      <c r="C5944" t="s">
        <v>2255</v>
      </c>
      <c r="D5944" t="s">
        <v>2255</v>
      </c>
      <c r="E5944" s="17">
        <v>44206</v>
      </c>
      <c r="F5944">
        <v>4631</v>
      </c>
      <c r="G5944">
        <v>32</v>
      </c>
      <c r="H5944">
        <v>2511</v>
      </c>
      <c r="I5944">
        <v>9660</v>
      </c>
      <c r="J5944">
        <v>38814</v>
      </c>
      <c r="K5944">
        <v>380316</v>
      </c>
      <c r="L5944">
        <v>23155</v>
      </c>
      <c r="M5944">
        <v>2966</v>
      </c>
      <c r="N5944">
        <v>83000000</v>
      </c>
    </row>
    <row r="5945" spans="1:14" x14ac:dyDescent="0.3">
      <c r="A5945" t="s">
        <v>8186</v>
      </c>
      <c r="B5945" t="s">
        <v>2190</v>
      </c>
      <c r="C5945" t="s">
        <v>2252</v>
      </c>
      <c r="D5945" t="s">
        <v>2253</v>
      </c>
      <c r="E5945" s="17">
        <v>44093</v>
      </c>
      <c r="F5945">
        <v>600</v>
      </c>
      <c r="G5945">
        <v>12</v>
      </c>
      <c r="H5945">
        <v>3049</v>
      </c>
      <c r="I5945">
        <v>10260</v>
      </c>
      <c r="J5945">
        <v>38826</v>
      </c>
      <c r="K5945">
        <v>383365</v>
      </c>
      <c r="L5945">
        <v>7200</v>
      </c>
      <c r="M5945">
        <v>6471</v>
      </c>
      <c r="N5945">
        <v>213000000</v>
      </c>
    </row>
    <row r="5946" spans="1:14" x14ac:dyDescent="0.3">
      <c r="A5946" t="s">
        <v>8187</v>
      </c>
      <c r="B5946" t="s">
        <v>2187</v>
      </c>
      <c r="C5946" t="s">
        <v>2255</v>
      </c>
      <c r="D5946" t="s">
        <v>2255</v>
      </c>
      <c r="E5946" s="17">
        <v>44097</v>
      </c>
      <c r="F5946">
        <v>3592</v>
      </c>
      <c r="G5946">
        <v>171</v>
      </c>
      <c r="H5946">
        <v>4284</v>
      </c>
      <c r="I5946">
        <v>13852</v>
      </c>
      <c r="J5946">
        <v>38997</v>
      </c>
      <c r="K5946">
        <v>387649</v>
      </c>
      <c r="L5946">
        <v>61064</v>
      </c>
      <c r="M5946">
        <v>18599</v>
      </c>
      <c r="N5946">
        <v>83000000</v>
      </c>
    </row>
    <row r="5947" spans="1:14" x14ac:dyDescent="0.3">
      <c r="A5947" t="s">
        <v>8188</v>
      </c>
      <c r="B5947" t="s">
        <v>2206</v>
      </c>
      <c r="C5947" t="s">
        <v>2257</v>
      </c>
      <c r="D5947" t="s">
        <v>2258</v>
      </c>
      <c r="E5947" s="17">
        <v>44189</v>
      </c>
      <c r="F5947">
        <v>987</v>
      </c>
      <c r="G5947">
        <v>100</v>
      </c>
      <c r="H5947">
        <v>3535</v>
      </c>
      <c r="I5947">
        <v>14839</v>
      </c>
      <c r="J5947">
        <v>39097</v>
      </c>
      <c r="K5947">
        <v>391184</v>
      </c>
      <c r="L5947">
        <v>7896</v>
      </c>
      <c r="M5947">
        <v>18789</v>
      </c>
      <c r="N5947">
        <v>68000000</v>
      </c>
    </row>
    <row r="5948" spans="1:14" x14ac:dyDescent="0.3">
      <c r="A5948" t="s">
        <v>8189</v>
      </c>
      <c r="B5948" t="s">
        <v>2206</v>
      </c>
      <c r="C5948" t="s">
        <v>2224</v>
      </c>
      <c r="D5948" t="s">
        <v>2230</v>
      </c>
      <c r="E5948" s="17">
        <v>44147</v>
      </c>
      <c r="F5948">
        <v>605</v>
      </c>
      <c r="G5948">
        <v>179</v>
      </c>
      <c r="H5948">
        <v>352</v>
      </c>
      <c r="I5948">
        <v>15444</v>
      </c>
      <c r="J5948">
        <v>39276</v>
      </c>
      <c r="K5948">
        <v>391536</v>
      </c>
      <c r="L5948">
        <v>3025</v>
      </c>
      <c r="M5948">
        <v>13846</v>
      </c>
      <c r="N5948">
        <v>68000000</v>
      </c>
    </row>
    <row r="5949" spans="1:14" x14ac:dyDescent="0.3">
      <c r="A5949" t="s">
        <v>8190</v>
      </c>
      <c r="B5949" t="s">
        <v>2187</v>
      </c>
      <c r="C5949" t="s">
        <v>2255</v>
      </c>
      <c r="D5949" t="s">
        <v>2255</v>
      </c>
      <c r="E5949" s="17">
        <v>44154</v>
      </c>
      <c r="F5949">
        <v>2747</v>
      </c>
      <c r="G5949">
        <v>126</v>
      </c>
      <c r="H5949">
        <v>3122</v>
      </c>
      <c r="I5949">
        <v>18191</v>
      </c>
      <c r="J5949">
        <v>39402</v>
      </c>
      <c r="K5949">
        <v>394658</v>
      </c>
      <c r="L5949">
        <v>16482</v>
      </c>
      <c r="M5949">
        <v>19299</v>
      </c>
      <c r="N5949">
        <v>83000000</v>
      </c>
    </row>
    <row r="5950" spans="1:14" x14ac:dyDescent="0.3">
      <c r="A5950" t="s">
        <v>8191</v>
      </c>
      <c r="B5950" t="s">
        <v>2190</v>
      </c>
      <c r="C5950" t="s">
        <v>2191</v>
      </c>
      <c r="D5950" t="s">
        <v>2285</v>
      </c>
      <c r="E5950" s="17">
        <v>44496</v>
      </c>
      <c r="F5950">
        <v>138</v>
      </c>
      <c r="G5950">
        <v>76</v>
      </c>
      <c r="H5950">
        <v>2031</v>
      </c>
      <c r="I5950">
        <v>18329</v>
      </c>
      <c r="J5950">
        <v>39478</v>
      </c>
      <c r="K5950">
        <v>396689</v>
      </c>
      <c r="L5950">
        <v>1242</v>
      </c>
      <c r="M5950">
        <v>10175</v>
      </c>
      <c r="N5950">
        <v>213000000</v>
      </c>
    </row>
    <row r="5951" spans="1:14" x14ac:dyDescent="0.3">
      <c r="A5951" t="s">
        <v>8192</v>
      </c>
      <c r="B5951" t="s">
        <v>2206</v>
      </c>
      <c r="C5951" t="s">
        <v>2257</v>
      </c>
      <c r="D5951" t="s">
        <v>2290</v>
      </c>
      <c r="E5951" s="17">
        <v>44482</v>
      </c>
      <c r="F5951">
        <v>2057</v>
      </c>
      <c r="G5951">
        <v>120</v>
      </c>
      <c r="H5951">
        <v>859</v>
      </c>
      <c r="I5951">
        <v>20386</v>
      </c>
      <c r="J5951">
        <v>39598</v>
      </c>
      <c r="K5951">
        <v>397548</v>
      </c>
      <c r="L5951">
        <v>22627</v>
      </c>
      <c r="M5951">
        <v>10039</v>
      </c>
      <c r="N5951">
        <v>68000000</v>
      </c>
    </row>
    <row r="5952" spans="1:14" x14ac:dyDescent="0.3">
      <c r="A5952" t="s">
        <v>8193</v>
      </c>
      <c r="B5952" t="s">
        <v>2190</v>
      </c>
      <c r="C5952" t="s">
        <v>2252</v>
      </c>
      <c r="D5952" t="s">
        <v>2301</v>
      </c>
      <c r="E5952" s="17">
        <v>44393</v>
      </c>
      <c r="F5952">
        <v>3586</v>
      </c>
      <c r="G5952">
        <v>168</v>
      </c>
      <c r="H5952">
        <v>2926</v>
      </c>
      <c r="I5952">
        <v>23972</v>
      </c>
      <c r="J5952">
        <v>39766</v>
      </c>
      <c r="K5952">
        <v>400474</v>
      </c>
      <c r="L5952">
        <v>60962</v>
      </c>
      <c r="M5952">
        <v>17066</v>
      </c>
      <c r="N5952">
        <v>213000000</v>
      </c>
    </row>
    <row r="5953" spans="1:14" x14ac:dyDescent="0.3">
      <c r="A5953" t="s">
        <v>8194</v>
      </c>
      <c r="B5953" t="s">
        <v>2206</v>
      </c>
      <c r="C5953" t="s">
        <v>2257</v>
      </c>
      <c r="D5953" t="s">
        <v>2290</v>
      </c>
      <c r="E5953" s="17">
        <v>44459</v>
      </c>
      <c r="F5953">
        <v>4225</v>
      </c>
      <c r="G5953">
        <v>48</v>
      </c>
      <c r="H5953">
        <v>4262</v>
      </c>
      <c r="I5953">
        <v>28197</v>
      </c>
      <c r="J5953">
        <v>39814</v>
      </c>
      <c r="K5953">
        <v>404736</v>
      </c>
      <c r="L5953">
        <v>67600</v>
      </c>
      <c r="M5953">
        <v>10487</v>
      </c>
      <c r="N5953">
        <v>68000000</v>
      </c>
    </row>
    <row r="5954" spans="1:14" x14ac:dyDescent="0.3">
      <c r="A5954" t="s">
        <v>8195</v>
      </c>
      <c r="B5954" t="s">
        <v>2190</v>
      </c>
      <c r="C5954" t="s">
        <v>2252</v>
      </c>
      <c r="D5954" t="s">
        <v>2301</v>
      </c>
      <c r="E5954" s="17">
        <v>44251</v>
      </c>
      <c r="F5954">
        <v>4496</v>
      </c>
      <c r="G5954">
        <v>109</v>
      </c>
      <c r="H5954">
        <v>4044</v>
      </c>
      <c r="I5954">
        <v>32693</v>
      </c>
      <c r="J5954">
        <v>39923</v>
      </c>
      <c r="K5954">
        <v>408780</v>
      </c>
      <c r="L5954">
        <v>40464</v>
      </c>
      <c r="M5954">
        <v>4921</v>
      </c>
      <c r="N5954">
        <v>213000000</v>
      </c>
    </row>
    <row r="5955" spans="1:14" x14ac:dyDescent="0.3">
      <c r="A5955" t="s">
        <v>8196</v>
      </c>
      <c r="B5955" t="s">
        <v>2190</v>
      </c>
      <c r="C5955" t="s">
        <v>2191</v>
      </c>
      <c r="D5955" t="s">
        <v>2285</v>
      </c>
      <c r="E5955" s="17">
        <v>43876</v>
      </c>
      <c r="F5955">
        <v>1244</v>
      </c>
      <c r="G5955">
        <v>134</v>
      </c>
      <c r="H5955">
        <v>4196</v>
      </c>
      <c r="I5955">
        <v>33937</v>
      </c>
      <c r="J5955">
        <v>40057</v>
      </c>
      <c r="K5955">
        <v>412976</v>
      </c>
      <c r="L5955">
        <v>18660</v>
      </c>
      <c r="M5955">
        <v>5615</v>
      </c>
      <c r="N5955">
        <v>213000000</v>
      </c>
    </row>
    <row r="5956" spans="1:14" x14ac:dyDescent="0.3">
      <c r="A5956" t="s">
        <v>8197</v>
      </c>
      <c r="B5956" t="s">
        <v>2211</v>
      </c>
      <c r="C5956" t="s">
        <v>2237</v>
      </c>
      <c r="D5956" t="s">
        <v>2238</v>
      </c>
      <c r="E5956" s="17">
        <v>44430</v>
      </c>
      <c r="F5956">
        <v>641</v>
      </c>
      <c r="G5956">
        <v>35</v>
      </c>
      <c r="H5956">
        <v>4620</v>
      </c>
      <c r="I5956">
        <v>34578</v>
      </c>
      <c r="J5956">
        <v>40092</v>
      </c>
      <c r="K5956">
        <v>417596</v>
      </c>
      <c r="L5956">
        <v>8974</v>
      </c>
      <c r="M5956">
        <v>19453</v>
      </c>
      <c r="N5956">
        <v>331000000</v>
      </c>
    </row>
    <row r="5957" spans="1:14" x14ac:dyDescent="0.3">
      <c r="A5957" t="s">
        <v>8198</v>
      </c>
      <c r="B5957" t="s">
        <v>2187</v>
      </c>
      <c r="C5957" t="s">
        <v>2338</v>
      </c>
      <c r="D5957" t="s">
        <v>2438</v>
      </c>
      <c r="E5957" s="17">
        <v>44550</v>
      </c>
      <c r="F5957">
        <v>436</v>
      </c>
      <c r="G5957">
        <v>92</v>
      </c>
      <c r="H5957">
        <v>1170</v>
      </c>
      <c r="I5957">
        <v>35014</v>
      </c>
      <c r="J5957">
        <v>40184</v>
      </c>
      <c r="K5957">
        <v>418766</v>
      </c>
      <c r="L5957">
        <v>8284</v>
      </c>
      <c r="M5957">
        <v>3967</v>
      </c>
      <c r="N5957">
        <v>83000000</v>
      </c>
    </row>
    <row r="5958" spans="1:14" x14ac:dyDescent="0.3">
      <c r="A5958" t="s">
        <v>8199</v>
      </c>
      <c r="B5958" t="s">
        <v>2194</v>
      </c>
      <c r="C5958" t="s">
        <v>2195</v>
      </c>
      <c r="D5958" t="s">
        <v>2296</v>
      </c>
      <c r="E5958" s="17">
        <v>44099</v>
      </c>
      <c r="F5958">
        <v>1423</v>
      </c>
      <c r="G5958">
        <v>153</v>
      </c>
      <c r="H5958">
        <v>4583</v>
      </c>
      <c r="I5958">
        <v>36437</v>
      </c>
      <c r="J5958">
        <v>40337</v>
      </c>
      <c r="K5958">
        <v>423349</v>
      </c>
      <c r="L5958">
        <v>14230</v>
      </c>
      <c r="M5958">
        <v>11659</v>
      </c>
      <c r="N5958">
        <v>1380000000</v>
      </c>
    </row>
    <row r="5959" spans="1:14" x14ac:dyDescent="0.3">
      <c r="A5959" t="s">
        <v>8200</v>
      </c>
      <c r="B5959" t="s">
        <v>2187</v>
      </c>
      <c r="C5959" t="s">
        <v>2338</v>
      </c>
      <c r="D5959" t="s">
        <v>2438</v>
      </c>
      <c r="E5959" s="17">
        <v>44431</v>
      </c>
      <c r="F5959">
        <v>1136</v>
      </c>
      <c r="G5959">
        <v>154</v>
      </c>
      <c r="H5959">
        <v>2128</v>
      </c>
      <c r="I5959">
        <v>37573</v>
      </c>
      <c r="J5959">
        <v>40491</v>
      </c>
      <c r="K5959">
        <v>425477</v>
      </c>
      <c r="L5959">
        <v>12496</v>
      </c>
      <c r="M5959">
        <v>11208</v>
      </c>
      <c r="N5959">
        <v>83000000</v>
      </c>
    </row>
    <row r="5960" spans="1:14" x14ac:dyDescent="0.3">
      <c r="A5960" t="s">
        <v>8201</v>
      </c>
      <c r="B5960" t="s">
        <v>2190</v>
      </c>
      <c r="C5960" t="s">
        <v>2191</v>
      </c>
      <c r="D5960" t="s">
        <v>2192</v>
      </c>
      <c r="E5960" s="17">
        <v>44211</v>
      </c>
      <c r="F5960">
        <v>3721</v>
      </c>
      <c r="G5960">
        <v>23</v>
      </c>
      <c r="H5960">
        <v>2627</v>
      </c>
      <c r="I5960">
        <v>41294</v>
      </c>
      <c r="J5960">
        <v>40514</v>
      </c>
      <c r="K5960">
        <v>428104</v>
      </c>
      <c r="L5960">
        <v>26047</v>
      </c>
      <c r="M5960">
        <v>2528</v>
      </c>
      <c r="N5960">
        <v>213000000</v>
      </c>
    </row>
    <row r="5961" spans="1:14" x14ac:dyDescent="0.3">
      <c r="A5961" t="s">
        <v>8202</v>
      </c>
      <c r="B5961" t="s">
        <v>2190</v>
      </c>
      <c r="C5961" t="s">
        <v>2252</v>
      </c>
      <c r="D5961" t="s">
        <v>2301</v>
      </c>
      <c r="E5961" s="17">
        <v>43948</v>
      </c>
      <c r="F5961">
        <v>3289</v>
      </c>
      <c r="G5961">
        <v>198</v>
      </c>
      <c r="H5961">
        <v>4917</v>
      </c>
      <c r="I5961">
        <v>44583</v>
      </c>
      <c r="J5961">
        <v>40712</v>
      </c>
      <c r="K5961">
        <v>433021</v>
      </c>
      <c r="L5961">
        <v>49335</v>
      </c>
      <c r="M5961">
        <v>7455</v>
      </c>
      <c r="N5961">
        <v>213000000</v>
      </c>
    </row>
    <row r="5962" spans="1:14" x14ac:dyDescent="0.3">
      <c r="A5962" t="s">
        <v>8203</v>
      </c>
      <c r="B5962" t="s">
        <v>2187</v>
      </c>
      <c r="C5962" t="s">
        <v>2255</v>
      </c>
      <c r="D5962" t="s">
        <v>2255</v>
      </c>
      <c r="E5962" s="17">
        <v>44396</v>
      </c>
      <c r="F5962">
        <v>57</v>
      </c>
      <c r="G5962">
        <v>80</v>
      </c>
      <c r="H5962">
        <v>3633</v>
      </c>
      <c r="I5962">
        <v>44640</v>
      </c>
      <c r="J5962">
        <v>40792</v>
      </c>
      <c r="K5962">
        <v>436654</v>
      </c>
      <c r="L5962">
        <v>798</v>
      </c>
      <c r="M5962">
        <v>4288</v>
      </c>
      <c r="N5962">
        <v>83000000</v>
      </c>
    </row>
    <row r="5963" spans="1:14" x14ac:dyDescent="0.3">
      <c r="A5963" t="s">
        <v>8204</v>
      </c>
      <c r="B5963" t="s">
        <v>2190</v>
      </c>
      <c r="C5963" t="s">
        <v>2191</v>
      </c>
      <c r="D5963" t="s">
        <v>2285</v>
      </c>
      <c r="E5963" s="17">
        <v>43946</v>
      </c>
      <c r="F5963">
        <v>1136</v>
      </c>
      <c r="G5963">
        <v>160</v>
      </c>
      <c r="H5963">
        <v>1605</v>
      </c>
      <c r="I5963">
        <v>45776</v>
      </c>
      <c r="J5963">
        <v>40952</v>
      </c>
      <c r="K5963">
        <v>438259</v>
      </c>
      <c r="L5963">
        <v>10224</v>
      </c>
      <c r="M5963">
        <v>8691</v>
      </c>
      <c r="N5963">
        <v>213000000</v>
      </c>
    </row>
    <row r="5964" spans="1:14" x14ac:dyDescent="0.3">
      <c r="A5964" t="s">
        <v>8205</v>
      </c>
      <c r="B5964" t="s">
        <v>2206</v>
      </c>
      <c r="C5964" t="s">
        <v>2224</v>
      </c>
      <c r="D5964" t="s">
        <v>2230</v>
      </c>
      <c r="E5964" s="17">
        <v>44460</v>
      </c>
      <c r="F5964">
        <v>699</v>
      </c>
      <c r="G5964">
        <v>97</v>
      </c>
      <c r="H5964">
        <v>2933</v>
      </c>
      <c r="I5964">
        <v>46475</v>
      </c>
      <c r="J5964">
        <v>41049</v>
      </c>
      <c r="K5964">
        <v>441192</v>
      </c>
      <c r="L5964">
        <v>8388</v>
      </c>
      <c r="M5964">
        <v>12439</v>
      </c>
      <c r="N5964">
        <v>68000000</v>
      </c>
    </row>
    <row r="5965" spans="1:14" x14ac:dyDescent="0.3">
      <c r="A5965" t="s">
        <v>8206</v>
      </c>
      <c r="B5965" t="s">
        <v>2190</v>
      </c>
      <c r="C5965" t="s">
        <v>2191</v>
      </c>
      <c r="D5965" t="s">
        <v>2285</v>
      </c>
      <c r="E5965" s="17">
        <v>44090</v>
      </c>
      <c r="F5965">
        <v>1145</v>
      </c>
      <c r="G5965">
        <v>145</v>
      </c>
      <c r="H5965">
        <v>71</v>
      </c>
      <c r="I5965">
        <v>47620</v>
      </c>
      <c r="J5965">
        <v>41194</v>
      </c>
      <c r="K5965">
        <v>441263</v>
      </c>
      <c r="L5965">
        <v>19465</v>
      </c>
      <c r="M5965">
        <v>8860</v>
      </c>
      <c r="N5965">
        <v>213000000</v>
      </c>
    </row>
    <row r="5966" spans="1:14" x14ac:dyDescent="0.3">
      <c r="A5966" t="s">
        <v>8207</v>
      </c>
      <c r="B5966" t="s">
        <v>2187</v>
      </c>
      <c r="C5966" t="s">
        <v>2201</v>
      </c>
      <c r="D5966" t="s">
        <v>2202</v>
      </c>
      <c r="E5966" s="17">
        <v>43905</v>
      </c>
      <c r="F5966">
        <v>2455</v>
      </c>
      <c r="G5966">
        <v>104</v>
      </c>
      <c r="H5966">
        <v>2292</v>
      </c>
      <c r="I5966">
        <v>50075</v>
      </c>
      <c r="J5966">
        <v>41298</v>
      </c>
      <c r="K5966">
        <v>443555</v>
      </c>
      <c r="L5966">
        <v>36825</v>
      </c>
      <c r="M5966">
        <v>13831</v>
      </c>
      <c r="N5966">
        <v>83000000</v>
      </c>
    </row>
    <row r="5967" spans="1:14" x14ac:dyDescent="0.3">
      <c r="A5967" t="s">
        <v>8208</v>
      </c>
      <c r="B5967" t="s">
        <v>2187</v>
      </c>
      <c r="C5967" t="s">
        <v>2201</v>
      </c>
      <c r="D5967" t="s">
        <v>2272</v>
      </c>
      <c r="E5967" s="17">
        <v>44310</v>
      </c>
      <c r="F5967">
        <v>1108</v>
      </c>
      <c r="G5967">
        <v>4</v>
      </c>
      <c r="H5967">
        <v>4674</v>
      </c>
      <c r="I5967">
        <v>51183</v>
      </c>
      <c r="J5967">
        <v>41302</v>
      </c>
      <c r="K5967">
        <v>448229</v>
      </c>
      <c r="L5967">
        <v>11080</v>
      </c>
      <c r="M5967">
        <v>10508</v>
      </c>
      <c r="N5967">
        <v>83000000</v>
      </c>
    </row>
    <row r="5968" spans="1:14" x14ac:dyDescent="0.3">
      <c r="A5968" t="s">
        <v>8209</v>
      </c>
      <c r="B5968" t="s">
        <v>2187</v>
      </c>
      <c r="C5968" t="s">
        <v>2201</v>
      </c>
      <c r="D5968" t="s">
        <v>2272</v>
      </c>
      <c r="E5968" s="17">
        <v>44135</v>
      </c>
      <c r="F5968">
        <v>4495</v>
      </c>
      <c r="G5968">
        <v>128</v>
      </c>
      <c r="H5968">
        <v>1233</v>
      </c>
      <c r="I5968">
        <v>55678</v>
      </c>
      <c r="J5968">
        <v>41430</v>
      </c>
      <c r="K5968">
        <v>449462</v>
      </c>
      <c r="L5968">
        <v>26970</v>
      </c>
      <c r="M5968">
        <v>2038</v>
      </c>
      <c r="N5968">
        <v>83000000</v>
      </c>
    </row>
    <row r="5969" spans="1:14" x14ac:dyDescent="0.3">
      <c r="A5969" t="s">
        <v>8210</v>
      </c>
      <c r="B5969" t="s">
        <v>2211</v>
      </c>
      <c r="C5969" t="s">
        <v>2237</v>
      </c>
      <c r="D5969" t="s">
        <v>2238</v>
      </c>
      <c r="E5969" s="17">
        <v>43837</v>
      </c>
      <c r="F5969">
        <v>107</v>
      </c>
      <c r="G5969">
        <v>70</v>
      </c>
      <c r="H5969">
        <v>193</v>
      </c>
      <c r="I5969">
        <v>55785</v>
      </c>
      <c r="J5969">
        <v>41500</v>
      </c>
      <c r="K5969">
        <v>449655</v>
      </c>
      <c r="L5969">
        <v>1391</v>
      </c>
      <c r="M5969">
        <v>14492</v>
      </c>
      <c r="N5969">
        <v>331000000</v>
      </c>
    </row>
    <row r="5970" spans="1:14" x14ac:dyDescent="0.3">
      <c r="A5970" t="s">
        <v>8211</v>
      </c>
      <c r="B5970" t="s">
        <v>2211</v>
      </c>
      <c r="C5970" t="s">
        <v>2212</v>
      </c>
      <c r="D5970" t="s">
        <v>2213</v>
      </c>
      <c r="E5970" s="17">
        <v>44196</v>
      </c>
      <c r="F5970">
        <v>1984</v>
      </c>
      <c r="G5970">
        <v>121</v>
      </c>
      <c r="H5970">
        <v>4633</v>
      </c>
      <c r="I5970">
        <v>57769</v>
      </c>
      <c r="J5970">
        <v>41621</v>
      </c>
      <c r="K5970">
        <v>454288</v>
      </c>
      <c r="L5970">
        <v>11904</v>
      </c>
      <c r="M5970">
        <v>316</v>
      </c>
      <c r="N5970">
        <v>331000000</v>
      </c>
    </row>
    <row r="5971" spans="1:14" x14ac:dyDescent="0.3">
      <c r="A5971" t="s">
        <v>8212</v>
      </c>
      <c r="B5971" t="s">
        <v>2211</v>
      </c>
      <c r="C5971" t="s">
        <v>2245</v>
      </c>
      <c r="D5971" t="s">
        <v>2308</v>
      </c>
      <c r="E5971" s="17">
        <v>44464</v>
      </c>
      <c r="F5971">
        <v>4247</v>
      </c>
      <c r="G5971">
        <v>2</v>
      </c>
      <c r="H5971">
        <v>4427</v>
      </c>
      <c r="I5971">
        <v>62016</v>
      </c>
      <c r="J5971">
        <v>41623</v>
      </c>
      <c r="K5971">
        <v>458715</v>
      </c>
      <c r="L5971">
        <v>42470</v>
      </c>
      <c r="M5971">
        <v>2647</v>
      </c>
      <c r="N5971">
        <v>331000000</v>
      </c>
    </row>
    <row r="5972" spans="1:14" x14ac:dyDescent="0.3">
      <c r="A5972" t="s">
        <v>8213</v>
      </c>
      <c r="B5972" t="s">
        <v>2211</v>
      </c>
      <c r="C5972" t="s">
        <v>2212</v>
      </c>
      <c r="D5972" t="s">
        <v>2328</v>
      </c>
      <c r="E5972" s="17">
        <v>44353</v>
      </c>
      <c r="F5972">
        <v>905</v>
      </c>
      <c r="G5972">
        <v>35</v>
      </c>
      <c r="H5972">
        <v>3582</v>
      </c>
      <c r="I5972">
        <v>62921</v>
      </c>
      <c r="J5972">
        <v>41658</v>
      </c>
      <c r="K5972">
        <v>462297</v>
      </c>
      <c r="L5972">
        <v>13575</v>
      </c>
      <c r="M5972">
        <v>9178</v>
      </c>
      <c r="N5972">
        <v>331000000</v>
      </c>
    </row>
    <row r="5973" spans="1:14" x14ac:dyDescent="0.3">
      <c r="A5973" t="s">
        <v>8214</v>
      </c>
      <c r="B5973" t="s">
        <v>2211</v>
      </c>
      <c r="C5973" t="s">
        <v>2212</v>
      </c>
      <c r="D5973" t="s">
        <v>2213</v>
      </c>
      <c r="E5973" s="17">
        <v>44178</v>
      </c>
      <c r="F5973">
        <v>4945</v>
      </c>
      <c r="G5973">
        <v>162</v>
      </c>
      <c r="H5973">
        <v>4388</v>
      </c>
      <c r="I5973">
        <v>67866</v>
      </c>
      <c r="J5973">
        <v>41820</v>
      </c>
      <c r="K5973">
        <v>466685</v>
      </c>
      <c r="L5973">
        <v>29670</v>
      </c>
      <c r="M5973">
        <v>13554</v>
      </c>
      <c r="N5973">
        <v>331000000</v>
      </c>
    </row>
    <row r="5974" spans="1:14" x14ac:dyDescent="0.3">
      <c r="A5974" t="s">
        <v>8215</v>
      </c>
      <c r="B5974" t="s">
        <v>2211</v>
      </c>
      <c r="C5974" t="s">
        <v>2245</v>
      </c>
      <c r="D5974" t="s">
        <v>2308</v>
      </c>
      <c r="E5974" s="17">
        <v>44268</v>
      </c>
      <c r="F5974">
        <v>1992</v>
      </c>
      <c r="G5974">
        <v>178</v>
      </c>
      <c r="H5974">
        <v>729</v>
      </c>
      <c r="I5974">
        <v>69858</v>
      </c>
      <c r="J5974">
        <v>41998</v>
      </c>
      <c r="K5974">
        <v>467414</v>
      </c>
      <c r="L5974">
        <v>27888</v>
      </c>
      <c r="M5974">
        <v>5657</v>
      </c>
      <c r="N5974">
        <v>331000000</v>
      </c>
    </row>
    <row r="5975" spans="1:14" x14ac:dyDescent="0.3">
      <c r="A5975" t="s">
        <v>8216</v>
      </c>
      <c r="B5975" t="s">
        <v>2211</v>
      </c>
      <c r="C5975" t="s">
        <v>2237</v>
      </c>
      <c r="D5975" t="s">
        <v>2238</v>
      </c>
      <c r="E5975" s="17">
        <v>44045</v>
      </c>
      <c r="F5975">
        <v>4122</v>
      </c>
      <c r="G5975">
        <v>120</v>
      </c>
      <c r="H5975">
        <v>35</v>
      </c>
      <c r="I5975">
        <v>73980</v>
      </c>
      <c r="J5975">
        <v>42118</v>
      </c>
      <c r="K5975">
        <v>467449</v>
      </c>
      <c r="L5975">
        <v>45342</v>
      </c>
      <c r="M5975">
        <v>14419</v>
      </c>
      <c r="N5975">
        <v>331000000</v>
      </c>
    </row>
    <row r="5976" spans="1:14" x14ac:dyDescent="0.3">
      <c r="A5976" t="s">
        <v>8217</v>
      </c>
      <c r="B5976" t="s">
        <v>2187</v>
      </c>
      <c r="C5976" t="s">
        <v>2255</v>
      </c>
      <c r="D5976" t="s">
        <v>2255</v>
      </c>
      <c r="E5976" s="17">
        <v>44259</v>
      </c>
      <c r="F5976">
        <v>4214</v>
      </c>
      <c r="G5976">
        <v>139</v>
      </c>
      <c r="H5976">
        <v>244</v>
      </c>
      <c r="I5976">
        <v>78194</v>
      </c>
      <c r="J5976">
        <v>42257</v>
      </c>
      <c r="K5976">
        <v>467693</v>
      </c>
      <c r="L5976">
        <v>21070</v>
      </c>
      <c r="M5976">
        <v>13446</v>
      </c>
      <c r="N5976">
        <v>83000000</v>
      </c>
    </row>
    <row r="5977" spans="1:14" x14ac:dyDescent="0.3">
      <c r="A5977" t="s">
        <v>8218</v>
      </c>
      <c r="B5977" t="s">
        <v>2194</v>
      </c>
      <c r="C5977" t="s">
        <v>27</v>
      </c>
      <c r="D5977" t="s">
        <v>27</v>
      </c>
      <c r="E5977" s="17">
        <v>44328</v>
      </c>
      <c r="F5977">
        <v>4818</v>
      </c>
      <c r="G5977">
        <v>14</v>
      </c>
      <c r="H5977">
        <v>3466</v>
      </c>
      <c r="I5977">
        <v>83012</v>
      </c>
      <c r="J5977">
        <v>42271</v>
      </c>
      <c r="K5977">
        <v>471159</v>
      </c>
      <c r="L5977">
        <v>38544</v>
      </c>
      <c r="M5977">
        <v>5949</v>
      </c>
      <c r="N5977">
        <v>1380000000</v>
      </c>
    </row>
    <row r="5978" spans="1:14" x14ac:dyDescent="0.3">
      <c r="A5978" t="s">
        <v>8219</v>
      </c>
      <c r="B5978" t="s">
        <v>2211</v>
      </c>
      <c r="C5978" t="s">
        <v>2245</v>
      </c>
      <c r="D5978" t="s">
        <v>2308</v>
      </c>
      <c r="E5978" s="17">
        <v>44370</v>
      </c>
      <c r="F5978">
        <v>2147</v>
      </c>
      <c r="G5978">
        <v>131</v>
      </c>
      <c r="H5978">
        <v>3767</v>
      </c>
      <c r="I5978">
        <v>85159</v>
      </c>
      <c r="J5978">
        <v>42402</v>
      </c>
      <c r="K5978">
        <v>474926</v>
      </c>
      <c r="L5978">
        <v>34352</v>
      </c>
      <c r="M5978">
        <v>4473</v>
      </c>
      <c r="N5978">
        <v>331000000</v>
      </c>
    </row>
    <row r="5979" spans="1:14" x14ac:dyDescent="0.3">
      <c r="A5979" t="s">
        <v>8220</v>
      </c>
      <c r="B5979" t="s">
        <v>2187</v>
      </c>
      <c r="C5979" t="s">
        <v>2338</v>
      </c>
      <c r="D5979" t="s">
        <v>2339</v>
      </c>
      <c r="E5979" s="17">
        <v>44197</v>
      </c>
      <c r="F5979">
        <v>4098</v>
      </c>
      <c r="G5979">
        <v>183</v>
      </c>
      <c r="H5979">
        <v>4285</v>
      </c>
      <c r="I5979">
        <v>89257</v>
      </c>
      <c r="J5979">
        <v>42585</v>
      </c>
      <c r="K5979">
        <v>479211</v>
      </c>
      <c r="L5979">
        <v>49176</v>
      </c>
      <c r="M5979">
        <v>2165</v>
      </c>
      <c r="N5979">
        <v>83000000</v>
      </c>
    </row>
    <row r="5980" spans="1:14" x14ac:dyDescent="0.3">
      <c r="A5980" t="s">
        <v>8221</v>
      </c>
      <c r="B5980" t="s">
        <v>2194</v>
      </c>
      <c r="C5980" t="s">
        <v>2221</v>
      </c>
      <c r="D5980" t="s">
        <v>2222</v>
      </c>
      <c r="E5980" s="17">
        <v>44143</v>
      </c>
      <c r="F5980">
        <v>805</v>
      </c>
      <c r="G5980">
        <v>15</v>
      </c>
      <c r="H5980">
        <v>1781</v>
      </c>
      <c r="I5980">
        <v>90062</v>
      </c>
      <c r="J5980">
        <v>42600</v>
      </c>
      <c r="K5980">
        <v>480992</v>
      </c>
      <c r="L5980">
        <v>10465</v>
      </c>
      <c r="M5980">
        <v>18321</v>
      </c>
      <c r="N5980">
        <v>1380000000</v>
      </c>
    </row>
    <row r="5981" spans="1:14" x14ac:dyDescent="0.3">
      <c r="A5981" t="s">
        <v>8222</v>
      </c>
      <c r="B5981" t="s">
        <v>2211</v>
      </c>
      <c r="C5981" t="s">
        <v>2212</v>
      </c>
      <c r="D5981" t="s">
        <v>2213</v>
      </c>
      <c r="E5981" s="17">
        <v>44368</v>
      </c>
      <c r="F5981">
        <v>1992</v>
      </c>
      <c r="G5981">
        <v>133</v>
      </c>
      <c r="H5981">
        <v>2854</v>
      </c>
      <c r="I5981">
        <v>92054</v>
      </c>
      <c r="J5981">
        <v>42733</v>
      </c>
      <c r="K5981">
        <v>483846</v>
      </c>
      <c r="L5981">
        <v>27888</v>
      </c>
      <c r="M5981">
        <v>16137</v>
      </c>
      <c r="N5981">
        <v>331000000</v>
      </c>
    </row>
    <row r="5982" spans="1:14" x14ac:dyDescent="0.3">
      <c r="A5982" t="s">
        <v>8223</v>
      </c>
      <c r="B5982" t="s">
        <v>2194</v>
      </c>
      <c r="C5982" t="s">
        <v>2195</v>
      </c>
      <c r="D5982" t="s">
        <v>2296</v>
      </c>
      <c r="E5982" s="17">
        <v>43884</v>
      </c>
      <c r="F5982">
        <v>3600</v>
      </c>
      <c r="G5982">
        <v>62</v>
      </c>
      <c r="H5982">
        <v>1215</v>
      </c>
      <c r="I5982">
        <v>95654</v>
      </c>
      <c r="J5982">
        <v>42795</v>
      </c>
      <c r="K5982">
        <v>485061</v>
      </c>
      <c r="L5982">
        <v>25200</v>
      </c>
      <c r="M5982">
        <v>3870</v>
      </c>
      <c r="N5982">
        <v>1380000000</v>
      </c>
    </row>
    <row r="5983" spans="1:14" x14ac:dyDescent="0.3">
      <c r="A5983" t="s">
        <v>8224</v>
      </c>
      <c r="B5983" t="s">
        <v>2194</v>
      </c>
      <c r="C5983" t="s">
        <v>27</v>
      </c>
      <c r="D5983" t="s">
        <v>27</v>
      </c>
      <c r="E5983" s="17">
        <v>44371</v>
      </c>
      <c r="F5983">
        <v>4399</v>
      </c>
      <c r="G5983">
        <v>22</v>
      </c>
      <c r="H5983">
        <v>615</v>
      </c>
      <c r="I5983">
        <v>100053</v>
      </c>
      <c r="J5983">
        <v>42817</v>
      </c>
      <c r="K5983">
        <v>485676</v>
      </c>
      <c r="L5983">
        <v>57187</v>
      </c>
      <c r="M5983">
        <v>11958</v>
      </c>
      <c r="N5983">
        <v>1380000000</v>
      </c>
    </row>
    <row r="5984" spans="1:14" x14ac:dyDescent="0.3">
      <c r="A5984" t="s">
        <v>8225</v>
      </c>
      <c r="B5984" t="s">
        <v>2206</v>
      </c>
      <c r="C5984" t="s">
        <v>2224</v>
      </c>
      <c r="D5984" t="s">
        <v>2225</v>
      </c>
      <c r="E5984" s="17">
        <v>44297</v>
      </c>
      <c r="F5984">
        <v>4272</v>
      </c>
      <c r="G5984">
        <v>76</v>
      </c>
      <c r="H5984">
        <v>4163</v>
      </c>
      <c r="I5984">
        <v>104325</v>
      </c>
      <c r="J5984">
        <v>42893</v>
      </c>
      <c r="K5984">
        <v>489839</v>
      </c>
      <c r="L5984">
        <v>68352</v>
      </c>
      <c r="M5984">
        <v>5209</v>
      </c>
      <c r="N5984">
        <v>68000000</v>
      </c>
    </row>
    <row r="5985" spans="1:14" x14ac:dyDescent="0.3">
      <c r="A5985" t="s">
        <v>8226</v>
      </c>
      <c r="B5985" t="s">
        <v>2190</v>
      </c>
      <c r="C5985" t="s">
        <v>2191</v>
      </c>
      <c r="D5985" t="s">
        <v>2192</v>
      </c>
      <c r="E5985" s="17">
        <v>43994</v>
      </c>
      <c r="F5985">
        <v>4010</v>
      </c>
      <c r="G5985">
        <v>171</v>
      </c>
      <c r="H5985">
        <v>453</v>
      </c>
      <c r="I5985">
        <v>108335</v>
      </c>
      <c r="J5985">
        <v>43064</v>
      </c>
      <c r="K5985">
        <v>490292</v>
      </c>
      <c r="L5985">
        <v>72180</v>
      </c>
      <c r="M5985">
        <v>2840</v>
      </c>
      <c r="N5985">
        <v>213000000</v>
      </c>
    </row>
    <row r="5986" spans="1:14" x14ac:dyDescent="0.3">
      <c r="A5986" t="s">
        <v>8227</v>
      </c>
      <c r="B5986" t="s">
        <v>2206</v>
      </c>
      <c r="C5986" t="s">
        <v>2207</v>
      </c>
      <c r="D5986" t="s">
        <v>2208</v>
      </c>
      <c r="E5986" s="17">
        <v>44164</v>
      </c>
      <c r="F5986">
        <v>83</v>
      </c>
      <c r="G5986">
        <v>0</v>
      </c>
      <c r="H5986">
        <v>3304</v>
      </c>
      <c r="I5986">
        <v>108418</v>
      </c>
      <c r="J5986">
        <v>43064</v>
      </c>
      <c r="K5986">
        <v>493596</v>
      </c>
      <c r="L5986">
        <v>996</v>
      </c>
      <c r="M5986">
        <v>18039</v>
      </c>
      <c r="N5986">
        <v>68000000</v>
      </c>
    </row>
    <row r="5987" spans="1:14" x14ac:dyDescent="0.3">
      <c r="A5987" t="s">
        <v>8228</v>
      </c>
      <c r="B5987" t="s">
        <v>2194</v>
      </c>
      <c r="C5987" t="s">
        <v>2195</v>
      </c>
      <c r="D5987" t="s">
        <v>2196</v>
      </c>
      <c r="E5987" s="17">
        <v>44377</v>
      </c>
      <c r="F5987">
        <v>4358</v>
      </c>
      <c r="G5987">
        <v>184</v>
      </c>
      <c r="H5987">
        <v>1531</v>
      </c>
      <c r="I5987">
        <v>112776</v>
      </c>
      <c r="J5987">
        <v>43248</v>
      </c>
      <c r="K5987">
        <v>495127</v>
      </c>
      <c r="L5987">
        <v>34864</v>
      </c>
      <c r="M5987">
        <v>7859</v>
      </c>
      <c r="N5987">
        <v>1380000000</v>
      </c>
    </row>
    <row r="5988" spans="1:14" x14ac:dyDescent="0.3">
      <c r="A5988" t="s">
        <v>8229</v>
      </c>
      <c r="B5988" t="s">
        <v>2187</v>
      </c>
      <c r="C5988" t="s">
        <v>2338</v>
      </c>
      <c r="D5988" t="s">
        <v>2438</v>
      </c>
      <c r="E5988" s="17">
        <v>44178</v>
      </c>
      <c r="F5988">
        <v>3320</v>
      </c>
      <c r="G5988">
        <v>75</v>
      </c>
      <c r="H5988">
        <v>4561</v>
      </c>
      <c r="I5988">
        <v>116096</v>
      </c>
      <c r="J5988">
        <v>43323</v>
      </c>
      <c r="K5988">
        <v>499688</v>
      </c>
      <c r="L5988">
        <v>16600</v>
      </c>
      <c r="M5988">
        <v>5137</v>
      </c>
      <c r="N5988">
        <v>83000000</v>
      </c>
    </row>
    <row r="5989" spans="1:14" x14ac:dyDescent="0.3">
      <c r="A5989" t="s">
        <v>8230</v>
      </c>
      <c r="B5989" t="s">
        <v>2211</v>
      </c>
      <c r="C5989" t="s">
        <v>2212</v>
      </c>
      <c r="D5989" t="s">
        <v>2213</v>
      </c>
      <c r="E5989" s="17">
        <v>44103</v>
      </c>
      <c r="F5989">
        <v>2505</v>
      </c>
      <c r="G5989">
        <v>26</v>
      </c>
      <c r="H5989">
        <v>1775</v>
      </c>
      <c r="I5989">
        <v>118601</v>
      </c>
      <c r="J5989">
        <v>43349</v>
      </c>
      <c r="K5989">
        <v>501463</v>
      </c>
      <c r="L5989">
        <v>35070</v>
      </c>
      <c r="M5989">
        <v>17047</v>
      </c>
      <c r="N5989">
        <v>331000000</v>
      </c>
    </row>
    <row r="5990" spans="1:14" x14ac:dyDescent="0.3">
      <c r="A5990" t="s">
        <v>8231</v>
      </c>
      <c r="B5990" t="s">
        <v>2190</v>
      </c>
      <c r="C5990" t="s">
        <v>2269</v>
      </c>
      <c r="D5990" t="s">
        <v>2270</v>
      </c>
      <c r="E5990" s="17">
        <v>44550</v>
      </c>
      <c r="F5990">
        <v>2456</v>
      </c>
      <c r="G5990">
        <v>24</v>
      </c>
      <c r="H5990">
        <v>2489</v>
      </c>
      <c r="I5990">
        <v>121057</v>
      </c>
      <c r="J5990">
        <v>43373</v>
      </c>
      <c r="K5990">
        <v>503952</v>
      </c>
      <c r="L5990">
        <v>22104</v>
      </c>
      <c r="M5990">
        <v>501</v>
      </c>
      <c r="N5990">
        <v>213000000</v>
      </c>
    </row>
    <row r="5991" spans="1:14" x14ac:dyDescent="0.3">
      <c r="A5991" t="s">
        <v>8232</v>
      </c>
      <c r="B5991" t="s">
        <v>2211</v>
      </c>
      <c r="C5991" t="s">
        <v>2245</v>
      </c>
      <c r="D5991" t="s">
        <v>2308</v>
      </c>
      <c r="E5991" s="17">
        <v>44244</v>
      </c>
      <c r="F5991">
        <v>3062</v>
      </c>
      <c r="G5991">
        <v>85</v>
      </c>
      <c r="H5991">
        <v>1149</v>
      </c>
      <c r="I5991">
        <v>124119</v>
      </c>
      <c r="J5991">
        <v>43458</v>
      </c>
      <c r="K5991">
        <v>505101</v>
      </c>
      <c r="L5991">
        <v>45930</v>
      </c>
      <c r="M5991">
        <v>17003</v>
      </c>
      <c r="N5991">
        <v>331000000</v>
      </c>
    </row>
    <row r="5992" spans="1:14" x14ac:dyDescent="0.3">
      <c r="A5992" t="s">
        <v>8233</v>
      </c>
      <c r="B5992" t="s">
        <v>2187</v>
      </c>
      <c r="C5992" t="s">
        <v>2188</v>
      </c>
      <c r="D5992" t="s">
        <v>2188</v>
      </c>
      <c r="E5992" s="17">
        <v>44330</v>
      </c>
      <c r="F5992">
        <v>3852</v>
      </c>
      <c r="G5992">
        <v>61</v>
      </c>
      <c r="H5992">
        <v>3706</v>
      </c>
      <c r="I5992">
        <v>127971</v>
      </c>
      <c r="J5992">
        <v>43519</v>
      </c>
      <c r="K5992">
        <v>508807</v>
      </c>
      <c r="L5992">
        <v>42372</v>
      </c>
      <c r="M5992">
        <v>18303</v>
      </c>
      <c r="N5992">
        <v>83000000</v>
      </c>
    </row>
    <row r="5993" spans="1:14" x14ac:dyDescent="0.3">
      <c r="A5993" t="s">
        <v>8234</v>
      </c>
      <c r="B5993" t="s">
        <v>2190</v>
      </c>
      <c r="C5993" t="s">
        <v>2191</v>
      </c>
      <c r="D5993" t="s">
        <v>2285</v>
      </c>
      <c r="E5993" s="17">
        <v>43923</v>
      </c>
      <c r="F5993">
        <v>4897</v>
      </c>
      <c r="G5993">
        <v>145</v>
      </c>
      <c r="H5993">
        <v>4228</v>
      </c>
      <c r="I5993">
        <v>132868</v>
      </c>
      <c r="J5993">
        <v>43664</v>
      </c>
      <c r="K5993">
        <v>513035</v>
      </c>
      <c r="L5993">
        <v>44073</v>
      </c>
      <c r="M5993">
        <v>16600</v>
      </c>
      <c r="N5993">
        <v>213000000</v>
      </c>
    </row>
    <row r="5994" spans="1:14" x14ac:dyDescent="0.3">
      <c r="A5994" t="s">
        <v>8235</v>
      </c>
      <c r="B5994" t="s">
        <v>2206</v>
      </c>
      <c r="C5994" t="s">
        <v>2257</v>
      </c>
      <c r="D5994" t="s">
        <v>2258</v>
      </c>
      <c r="E5994" s="17">
        <v>44515</v>
      </c>
      <c r="F5994">
        <v>4990</v>
      </c>
      <c r="G5994">
        <v>92</v>
      </c>
      <c r="H5994">
        <v>4987</v>
      </c>
      <c r="I5994">
        <v>137858</v>
      </c>
      <c r="J5994">
        <v>43756</v>
      </c>
      <c r="K5994">
        <v>518022</v>
      </c>
      <c r="L5994">
        <v>74850</v>
      </c>
      <c r="M5994">
        <v>11234</v>
      </c>
      <c r="N5994">
        <v>68000000</v>
      </c>
    </row>
    <row r="5995" spans="1:14" x14ac:dyDescent="0.3">
      <c r="A5995" t="s">
        <v>8236</v>
      </c>
      <c r="B5995" t="s">
        <v>2194</v>
      </c>
      <c r="C5995" t="s">
        <v>2221</v>
      </c>
      <c r="D5995" t="s">
        <v>2281</v>
      </c>
      <c r="E5995" s="17">
        <v>43909</v>
      </c>
      <c r="F5995">
        <v>4968</v>
      </c>
      <c r="G5995">
        <v>29</v>
      </c>
      <c r="H5995">
        <v>4491</v>
      </c>
      <c r="I5995">
        <v>142826</v>
      </c>
      <c r="J5995">
        <v>43785</v>
      </c>
      <c r="K5995">
        <v>522513</v>
      </c>
      <c r="L5995">
        <v>44712</v>
      </c>
      <c r="M5995">
        <v>5881</v>
      </c>
      <c r="N5995">
        <v>1380000000</v>
      </c>
    </row>
    <row r="5996" spans="1:14" x14ac:dyDescent="0.3">
      <c r="A5996" t="s">
        <v>8237</v>
      </c>
      <c r="B5996" t="s">
        <v>2187</v>
      </c>
      <c r="C5996" t="s">
        <v>2255</v>
      </c>
      <c r="D5996" t="s">
        <v>2255</v>
      </c>
      <c r="E5996" s="17">
        <v>44452</v>
      </c>
      <c r="F5996">
        <v>387</v>
      </c>
      <c r="G5996">
        <v>157</v>
      </c>
      <c r="H5996">
        <v>2137</v>
      </c>
      <c r="I5996">
        <v>143213</v>
      </c>
      <c r="J5996">
        <v>43942</v>
      </c>
      <c r="K5996">
        <v>524650</v>
      </c>
      <c r="L5996">
        <v>3483</v>
      </c>
      <c r="M5996">
        <v>13780</v>
      </c>
      <c r="N5996">
        <v>83000000</v>
      </c>
    </row>
    <row r="5997" spans="1:14" x14ac:dyDescent="0.3">
      <c r="A5997" t="s">
        <v>8238</v>
      </c>
      <c r="B5997" t="s">
        <v>2194</v>
      </c>
      <c r="C5997" t="s">
        <v>27</v>
      </c>
      <c r="D5997" t="s">
        <v>27</v>
      </c>
      <c r="E5997" s="17">
        <v>44047</v>
      </c>
      <c r="F5997">
        <v>2003</v>
      </c>
      <c r="G5997">
        <v>83</v>
      </c>
      <c r="H5997">
        <v>82</v>
      </c>
      <c r="I5997">
        <v>145216</v>
      </c>
      <c r="J5997">
        <v>44025</v>
      </c>
      <c r="K5997">
        <v>524732</v>
      </c>
      <c r="L5997">
        <v>14021</v>
      </c>
      <c r="M5997">
        <v>15861</v>
      </c>
      <c r="N5997">
        <v>1380000000</v>
      </c>
    </row>
    <row r="5998" spans="1:14" x14ac:dyDescent="0.3">
      <c r="A5998" t="s">
        <v>8239</v>
      </c>
      <c r="B5998" t="s">
        <v>2194</v>
      </c>
      <c r="C5998" t="s">
        <v>2221</v>
      </c>
      <c r="D5998" t="s">
        <v>2222</v>
      </c>
      <c r="E5998" s="17">
        <v>44188</v>
      </c>
      <c r="F5998">
        <v>1031</v>
      </c>
      <c r="G5998">
        <v>174</v>
      </c>
      <c r="H5998">
        <v>1523</v>
      </c>
      <c r="I5998">
        <v>146247</v>
      </c>
      <c r="J5998">
        <v>44199</v>
      </c>
      <c r="K5998">
        <v>526255</v>
      </c>
      <c r="L5998">
        <v>10310</v>
      </c>
      <c r="M5998">
        <v>8521</v>
      </c>
      <c r="N5998">
        <v>1380000000</v>
      </c>
    </row>
    <row r="5999" spans="1:14" x14ac:dyDescent="0.3">
      <c r="A5999" t="s">
        <v>8240</v>
      </c>
      <c r="B5999" t="s">
        <v>2211</v>
      </c>
      <c r="C5999" t="s">
        <v>2241</v>
      </c>
      <c r="D5999" t="s">
        <v>2261</v>
      </c>
      <c r="E5999" s="17">
        <v>44448</v>
      </c>
      <c r="F5999">
        <v>1540</v>
      </c>
      <c r="G5999">
        <v>149</v>
      </c>
      <c r="H5999">
        <v>3380</v>
      </c>
      <c r="I5999">
        <v>147787</v>
      </c>
      <c r="J5999">
        <v>44348</v>
      </c>
      <c r="K5999">
        <v>529635</v>
      </c>
      <c r="L5999">
        <v>23100</v>
      </c>
      <c r="M5999">
        <v>17319</v>
      </c>
      <c r="N5999">
        <v>331000000</v>
      </c>
    </row>
    <row r="6000" spans="1:14" x14ac:dyDescent="0.3">
      <c r="A6000" t="s">
        <v>8241</v>
      </c>
      <c r="B6000" t="s">
        <v>2187</v>
      </c>
      <c r="C6000" t="s">
        <v>2338</v>
      </c>
      <c r="D6000" t="s">
        <v>2339</v>
      </c>
      <c r="E6000" s="17">
        <v>44337</v>
      </c>
      <c r="F6000">
        <v>449</v>
      </c>
      <c r="G6000">
        <v>124</v>
      </c>
      <c r="H6000">
        <v>2579</v>
      </c>
      <c r="I6000">
        <v>148236</v>
      </c>
      <c r="J6000">
        <v>44472</v>
      </c>
      <c r="K6000">
        <v>532214</v>
      </c>
      <c r="L6000">
        <v>3592</v>
      </c>
      <c r="M6000">
        <v>16141</v>
      </c>
      <c r="N6000">
        <v>83000000</v>
      </c>
    </row>
    <row r="6001" spans="1:14" x14ac:dyDescent="0.3">
      <c r="A6001" t="s">
        <v>8242</v>
      </c>
      <c r="B6001" t="s">
        <v>2194</v>
      </c>
      <c r="C6001" t="s">
        <v>27</v>
      </c>
      <c r="D6001" t="s">
        <v>27</v>
      </c>
      <c r="E6001" s="17">
        <v>44389</v>
      </c>
      <c r="F6001">
        <v>3547</v>
      </c>
      <c r="G6001">
        <v>169</v>
      </c>
      <c r="H6001">
        <v>4936</v>
      </c>
      <c r="I6001">
        <v>151783</v>
      </c>
      <c r="J6001">
        <v>44641</v>
      </c>
      <c r="K6001">
        <v>537150</v>
      </c>
      <c r="L6001">
        <v>49658</v>
      </c>
      <c r="M6001">
        <v>9656</v>
      </c>
      <c r="N6001">
        <v>1380000000</v>
      </c>
    </row>
    <row r="6002" spans="1:14" x14ac:dyDescent="0.3">
      <c r="A6002" t="s">
        <v>8243</v>
      </c>
      <c r="B6002" t="s">
        <v>2206</v>
      </c>
      <c r="C6002" t="s">
        <v>2207</v>
      </c>
      <c r="D6002" t="s">
        <v>2263</v>
      </c>
      <c r="E6002" s="17">
        <v>44011</v>
      </c>
      <c r="F6002">
        <v>4437</v>
      </c>
      <c r="G6002">
        <v>33</v>
      </c>
      <c r="H6002">
        <v>1107</v>
      </c>
      <c r="I6002">
        <v>156220</v>
      </c>
      <c r="J6002">
        <v>44674</v>
      </c>
      <c r="K6002">
        <v>538257</v>
      </c>
      <c r="L6002">
        <v>26622</v>
      </c>
      <c r="M6002">
        <v>5760</v>
      </c>
      <c r="N6002">
        <v>68000000</v>
      </c>
    </row>
    <row r="6003" spans="1:14" x14ac:dyDescent="0.3">
      <c r="A6003" t="s">
        <v>8244</v>
      </c>
      <c r="B6003" t="s">
        <v>2190</v>
      </c>
      <c r="C6003" t="s">
        <v>2198</v>
      </c>
      <c r="D6003" t="s">
        <v>2306</v>
      </c>
      <c r="E6003" s="17">
        <v>44406</v>
      </c>
      <c r="F6003">
        <v>1096</v>
      </c>
      <c r="G6003">
        <v>190</v>
      </c>
      <c r="H6003">
        <v>2074</v>
      </c>
      <c r="I6003">
        <v>157316</v>
      </c>
      <c r="J6003">
        <v>44864</v>
      </c>
      <c r="K6003">
        <v>540331</v>
      </c>
      <c r="L6003">
        <v>8768</v>
      </c>
      <c r="M6003">
        <v>15396</v>
      </c>
      <c r="N6003">
        <v>213000000</v>
      </c>
    </row>
    <row r="6004" spans="1:14" x14ac:dyDescent="0.3">
      <c r="A6004" t="s">
        <v>8245</v>
      </c>
      <c r="B6004" t="s">
        <v>2187</v>
      </c>
      <c r="C6004" t="s">
        <v>2338</v>
      </c>
      <c r="D6004" t="s">
        <v>2339</v>
      </c>
      <c r="E6004" s="17">
        <v>44076</v>
      </c>
      <c r="F6004">
        <v>859</v>
      </c>
      <c r="G6004">
        <v>3</v>
      </c>
      <c r="H6004">
        <v>4474</v>
      </c>
      <c r="I6004">
        <v>158175</v>
      </c>
      <c r="J6004">
        <v>44867</v>
      </c>
      <c r="K6004">
        <v>544805</v>
      </c>
      <c r="L6004">
        <v>8590</v>
      </c>
      <c r="M6004">
        <v>3345</v>
      </c>
      <c r="N6004">
        <v>83000000</v>
      </c>
    </row>
    <row r="6005" spans="1:14" x14ac:dyDescent="0.3">
      <c r="A6005" t="s">
        <v>8246</v>
      </c>
      <c r="B6005" t="s">
        <v>2211</v>
      </c>
      <c r="C6005" t="s">
        <v>2245</v>
      </c>
      <c r="D6005" t="s">
        <v>2308</v>
      </c>
      <c r="E6005" s="17">
        <v>44074</v>
      </c>
      <c r="F6005">
        <v>301</v>
      </c>
      <c r="G6005">
        <v>30</v>
      </c>
      <c r="H6005">
        <v>1924</v>
      </c>
      <c r="I6005">
        <v>158476</v>
      </c>
      <c r="J6005">
        <v>44897</v>
      </c>
      <c r="K6005">
        <v>546729</v>
      </c>
      <c r="L6005">
        <v>5117</v>
      </c>
      <c r="M6005">
        <v>17565</v>
      </c>
      <c r="N6005">
        <v>331000000</v>
      </c>
    </row>
    <row r="6006" spans="1:14" x14ac:dyDescent="0.3">
      <c r="A6006" t="s">
        <v>8247</v>
      </c>
      <c r="B6006" t="s">
        <v>2187</v>
      </c>
      <c r="C6006" t="s">
        <v>2188</v>
      </c>
      <c r="D6006" t="s">
        <v>2188</v>
      </c>
      <c r="E6006" s="17">
        <v>44336</v>
      </c>
      <c r="F6006">
        <v>2019</v>
      </c>
      <c r="G6006">
        <v>50</v>
      </c>
      <c r="H6006">
        <v>4312</v>
      </c>
      <c r="I6006">
        <v>160495</v>
      </c>
      <c r="J6006">
        <v>44947</v>
      </c>
      <c r="K6006">
        <v>551041</v>
      </c>
      <c r="L6006">
        <v>20190</v>
      </c>
      <c r="M6006">
        <v>18074</v>
      </c>
      <c r="N6006">
        <v>83000000</v>
      </c>
    </row>
    <row r="6007" spans="1:14" x14ac:dyDescent="0.3">
      <c r="A6007" t="s">
        <v>8248</v>
      </c>
      <c r="B6007" t="s">
        <v>2211</v>
      </c>
      <c r="C6007" t="s">
        <v>2245</v>
      </c>
      <c r="D6007" t="s">
        <v>2246</v>
      </c>
      <c r="E6007" s="17">
        <v>44252</v>
      </c>
      <c r="F6007">
        <v>880</v>
      </c>
      <c r="G6007">
        <v>49</v>
      </c>
      <c r="H6007">
        <v>380</v>
      </c>
      <c r="I6007">
        <v>161375</v>
      </c>
      <c r="J6007">
        <v>44996</v>
      </c>
      <c r="K6007">
        <v>551421</v>
      </c>
      <c r="L6007">
        <v>15840</v>
      </c>
      <c r="M6007">
        <v>4795</v>
      </c>
      <c r="N6007">
        <v>331000000</v>
      </c>
    </row>
    <row r="6008" spans="1:14" x14ac:dyDescent="0.3">
      <c r="A6008" t="s">
        <v>8249</v>
      </c>
      <c r="B6008" t="s">
        <v>2190</v>
      </c>
      <c r="C6008" t="s">
        <v>2198</v>
      </c>
      <c r="D6008" t="s">
        <v>2306</v>
      </c>
      <c r="E6008" s="17">
        <v>44150</v>
      </c>
      <c r="F6008">
        <v>2281</v>
      </c>
      <c r="G6008">
        <v>13</v>
      </c>
      <c r="H6008">
        <v>636</v>
      </c>
      <c r="I6008">
        <v>163656</v>
      </c>
      <c r="J6008">
        <v>45009</v>
      </c>
      <c r="K6008">
        <v>552057</v>
      </c>
      <c r="L6008">
        <v>34215</v>
      </c>
      <c r="M6008">
        <v>19888</v>
      </c>
      <c r="N6008">
        <v>213000000</v>
      </c>
    </row>
    <row r="6009" spans="1:14" x14ac:dyDescent="0.3">
      <c r="A6009" t="s">
        <v>8250</v>
      </c>
      <c r="B6009" t="s">
        <v>2206</v>
      </c>
      <c r="C6009" t="s">
        <v>2232</v>
      </c>
      <c r="D6009" t="s">
        <v>2233</v>
      </c>
      <c r="E6009" s="17">
        <v>43917</v>
      </c>
      <c r="F6009">
        <v>4161</v>
      </c>
      <c r="G6009">
        <v>7</v>
      </c>
      <c r="H6009">
        <v>799</v>
      </c>
      <c r="I6009">
        <v>167817</v>
      </c>
      <c r="J6009">
        <v>45016</v>
      </c>
      <c r="K6009">
        <v>552856</v>
      </c>
      <c r="L6009">
        <v>54093</v>
      </c>
      <c r="M6009">
        <v>12829</v>
      </c>
      <c r="N6009">
        <v>68000000</v>
      </c>
    </row>
    <row r="6010" spans="1:14" x14ac:dyDescent="0.3">
      <c r="A6010" t="s">
        <v>8251</v>
      </c>
      <c r="B6010" t="s">
        <v>2194</v>
      </c>
      <c r="C6010" t="s">
        <v>27</v>
      </c>
      <c r="D6010" t="s">
        <v>27</v>
      </c>
      <c r="E6010" s="17">
        <v>44047</v>
      </c>
      <c r="F6010">
        <v>229</v>
      </c>
      <c r="G6010">
        <v>100</v>
      </c>
      <c r="H6010">
        <v>3783</v>
      </c>
      <c r="I6010">
        <v>168046</v>
      </c>
      <c r="J6010">
        <v>45116</v>
      </c>
      <c r="K6010">
        <v>556639</v>
      </c>
      <c r="L6010">
        <v>2748</v>
      </c>
      <c r="M6010">
        <v>9132</v>
      </c>
      <c r="N6010">
        <v>1380000000</v>
      </c>
    </row>
    <row r="6011" spans="1:14" x14ac:dyDescent="0.3">
      <c r="A6011" t="s">
        <v>8252</v>
      </c>
      <c r="B6011" t="s">
        <v>2187</v>
      </c>
      <c r="C6011" t="s">
        <v>2255</v>
      </c>
      <c r="D6011" t="s">
        <v>2255</v>
      </c>
      <c r="E6011" s="17">
        <v>44320</v>
      </c>
      <c r="F6011">
        <v>921</v>
      </c>
      <c r="G6011">
        <v>68</v>
      </c>
      <c r="H6011">
        <v>4012</v>
      </c>
      <c r="I6011">
        <v>168967</v>
      </c>
      <c r="J6011">
        <v>45184</v>
      </c>
      <c r="K6011">
        <v>560651</v>
      </c>
      <c r="L6011">
        <v>8289</v>
      </c>
      <c r="M6011">
        <v>18164</v>
      </c>
      <c r="N6011">
        <v>83000000</v>
      </c>
    </row>
    <row r="6012" spans="1:14" x14ac:dyDescent="0.3">
      <c r="A6012" t="s">
        <v>8253</v>
      </c>
      <c r="B6012" t="s">
        <v>2211</v>
      </c>
      <c r="C6012" t="s">
        <v>2212</v>
      </c>
      <c r="D6012" t="s">
        <v>2328</v>
      </c>
      <c r="E6012" s="17">
        <v>44349</v>
      </c>
      <c r="F6012">
        <v>1832</v>
      </c>
      <c r="G6012">
        <v>135</v>
      </c>
      <c r="H6012">
        <v>2555</v>
      </c>
      <c r="I6012">
        <v>170799</v>
      </c>
      <c r="J6012">
        <v>45319</v>
      </c>
      <c r="K6012">
        <v>563206</v>
      </c>
      <c r="L6012">
        <v>25648</v>
      </c>
      <c r="M6012">
        <v>7779</v>
      </c>
      <c r="N6012">
        <v>331000000</v>
      </c>
    </row>
    <row r="6013" spans="1:14" x14ac:dyDescent="0.3">
      <c r="A6013" t="s">
        <v>8254</v>
      </c>
      <c r="B6013" t="s">
        <v>2190</v>
      </c>
      <c r="C6013" t="s">
        <v>2252</v>
      </c>
      <c r="D6013" t="s">
        <v>2253</v>
      </c>
      <c r="E6013" s="17">
        <v>44108</v>
      </c>
      <c r="F6013">
        <v>50</v>
      </c>
      <c r="G6013">
        <v>138</v>
      </c>
      <c r="H6013">
        <v>282</v>
      </c>
      <c r="I6013">
        <v>170849</v>
      </c>
      <c r="J6013">
        <v>45457</v>
      </c>
      <c r="K6013">
        <v>563488</v>
      </c>
      <c r="L6013">
        <v>350</v>
      </c>
      <c r="M6013">
        <v>13844</v>
      </c>
      <c r="N6013">
        <v>213000000</v>
      </c>
    </row>
    <row r="6014" spans="1:14" x14ac:dyDescent="0.3">
      <c r="A6014" t="s">
        <v>8255</v>
      </c>
      <c r="B6014" t="s">
        <v>2194</v>
      </c>
      <c r="C6014" t="s">
        <v>27</v>
      </c>
      <c r="D6014" t="s">
        <v>27</v>
      </c>
      <c r="E6014" s="17">
        <v>44552</v>
      </c>
      <c r="F6014">
        <v>3678</v>
      </c>
      <c r="G6014">
        <v>28</v>
      </c>
      <c r="H6014">
        <v>4309</v>
      </c>
      <c r="I6014">
        <v>174527</v>
      </c>
      <c r="J6014">
        <v>45485</v>
      </c>
      <c r="K6014">
        <v>567797</v>
      </c>
      <c r="L6014">
        <v>29424</v>
      </c>
      <c r="M6014">
        <v>3509</v>
      </c>
      <c r="N6014">
        <v>1380000000</v>
      </c>
    </row>
    <row r="6015" spans="1:14" x14ac:dyDescent="0.3">
      <c r="A6015" t="s">
        <v>8256</v>
      </c>
      <c r="B6015" t="s">
        <v>2190</v>
      </c>
      <c r="C6015" t="s">
        <v>2252</v>
      </c>
      <c r="D6015" t="s">
        <v>2301</v>
      </c>
      <c r="E6015" s="17">
        <v>43999</v>
      </c>
      <c r="F6015">
        <v>4482</v>
      </c>
      <c r="G6015">
        <v>182</v>
      </c>
      <c r="H6015">
        <v>1179</v>
      </c>
      <c r="I6015">
        <v>179009</v>
      </c>
      <c r="J6015">
        <v>45667</v>
      </c>
      <c r="K6015">
        <v>568976</v>
      </c>
      <c r="L6015">
        <v>80676</v>
      </c>
      <c r="M6015">
        <v>16401</v>
      </c>
      <c r="N6015">
        <v>213000000</v>
      </c>
    </row>
    <row r="6016" spans="1:14" x14ac:dyDescent="0.3">
      <c r="A6016" t="s">
        <v>8257</v>
      </c>
      <c r="B6016" t="s">
        <v>2206</v>
      </c>
      <c r="C6016" t="s">
        <v>2207</v>
      </c>
      <c r="D6016" t="s">
        <v>2208</v>
      </c>
      <c r="E6016" s="17">
        <v>44160</v>
      </c>
      <c r="F6016">
        <v>3781</v>
      </c>
      <c r="G6016">
        <v>166</v>
      </c>
      <c r="H6016">
        <v>2046</v>
      </c>
      <c r="I6016">
        <v>182790</v>
      </c>
      <c r="J6016">
        <v>45833</v>
      </c>
      <c r="K6016">
        <v>571022</v>
      </c>
      <c r="L6016">
        <v>34029</v>
      </c>
      <c r="M6016">
        <v>14497</v>
      </c>
      <c r="N6016">
        <v>68000000</v>
      </c>
    </row>
    <row r="6017" spans="1:14" x14ac:dyDescent="0.3">
      <c r="A6017" t="s">
        <v>8258</v>
      </c>
      <c r="B6017" t="s">
        <v>2194</v>
      </c>
      <c r="C6017" t="s">
        <v>2204</v>
      </c>
      <c r="D6017" t="s">
        <v>25</v>
      </c>
      <c r="E6017" s="17">
        <v>44480</v>
      </c>
      <c r="F6017">
        <v>752</v>
      </c>
      <c r="G6017">
        <v>140</v>
      </c>
      <c r="H6017">
        <v>854</v>
      </c>
      <c r="I6017">
        <v>183542</v>
      </c>
      <c r="J6017">
        <v>45973</v>
      </c>
      <c r="K6017">
        <v>571876</v>
      </c>
      <c r="L6017">
        <v>14288</v>
      </c>
      <c r="M6017">
        <v>16542</v>
      </c>
      <c r="N6017">
        <v>1380000000</v>
      </c>
    </row>
    <row r="6018" spans="1:14" x14ac:dyDescent="0.3">
      <c r="A6018" t="s">
        <v>8259</v>
      </c>
      <c r="B6018" t="s">
        <v>2194</v>
      </c>
      <c r="C6018" t="s">
        <v>2204</v>
      </c>
      <c r="D6018" t="s">
        <v>25</v>
      </c>
      <c r="E6018" s="17">
        <v>44271</v>
      </c>
      <c r="F6018">
        <v>1478</v>
      </c>
      <c r="G6018">
        <v>63</v>
      </c>
      <c r="H6018">
        <v>616</v>
      </c>
      <c r="I6018">
        <v>185020</v>
      </c>
      <c r="J6018">
        <v>46036</v>
      </c>
      <c r="K6018">
        <v>572492</v>
      </c>
      <c r="L6018">
        <v>7390</v>
      </c>
      <c r="M6018">
        <v>17417</v>
      </c>
      <c r="N6018">
        <v>1380000000</v>
      </c>
    </row>
    <row r="6019" spans="1:14" x14ac:dyDescent="0.3">
      <c r="A6019" t="s">
        <v>8260</v>
      </c>
      <c r="B6019" t="s">
        <v>2194</v>
      </c>
      <c r="C6019" t="s">
        <v>2195</v>
      </c>
      <c r="D6019" t="s">
        <v>2196</v>
      </c>
      <c r="E6019" s="17">
        <v>44221</v>
      </c>
      <c r="F6019">
        <v>2088</v>
      </c>
      <c r="G6019">
        <v>48</v>
      </c>
      <c r="H6019">
        <v>3230</v>
      </c>
      <c r="I6019">
        <v>187108</v>
      </c>
      <c r="J6019">
        <v>46084</v>
      </c>
      <c r="K6019">
        <v>575722</v>
      </c>
      <c r="L6019">
        <v>35496</v>
      </c>
      <c r="M6019">
        <v>13160</v>
      </c>
      <c r="N6019">
        <v>1380000000</v>
      </c>
    </row>
    <row r="6020" spans="1:14" x14ac:dyDescent="0.3">
      <c r="A6020" t="s">
        <v>8261</v>
      </c>
      <c r="B6020" t="s">
        <v>2211</v>
      </c>
      <c r="C6020" t="s">
        <v>2241</v>
      </c>
      <c r="D6020" t="s">
        <v>2242</v>
      </c>
      <c r="E6020" s="17">
        <v>44326</v>
      </c>
      <c r="F6020">
        <v>2993</v>
      </c>
      <c r="G6020">
        <v>18</v>
      </c>
      <c r="H6020">
        <v>2088</v>
      </c>
      <c r="I6020">
        <v>190101</v>
      </c>
      <c r="J6020">
        <v>46102</v>
      </c>
      <c r="K6020">
        <v>577810</v>
      </c>
      <c r="L6020">
        <v>47888</v>
      </c>
      <c r="M6020">
        <v>16374</v>
      </c>
      <c r="N6020">
        <v>331000000</v>
      </c>
    </row>
    <row r="6021" spans="1:14" x14ac:dyDescent="0.3">
      <c r="A6021" t="s">
        <v>8262</v>
      </c>
      <c r="B6021" t="s">
        <v>2194</v>
      </c>
      <c r="C6021" t="s">
        <v>2221</v>
      </c>
      <c r="D6021" t="s">
        <v>2281</v>
      </c>
      <c r="E6021" s="17">
        <v>44211</v>
      </c>
      <c r="F6021">
        <v>3795</v>
      </c>
      <c r="G6021">
        <v>126</v>
      </c>
      <c r="H6021">
        <v>3873</v>
      </c>
      <c r="I6021">
        <v>193896</v>
      </c>
      <c r="J6021">
        <v>46228</v>
      </c>
      <c r="K6021">
        <v>581683</v>
      </c>
      <c r="L6021">
        <v>49335</v>
      </c>
      <c r="M6021">
        <v>5881</v>
      </c>
      <c r="N6021">
        <v>1380000000</v>
      </c>
    </row>
    <row r="6022" spans="1:14" x14ac:dyDescent="0.3">
      <c r="A6022" t="s">
        <v>8263</v>
      </c>
      <c r="B6022" t="s">
        <v>2190</v>
      </c>
      <c r="C6022" t="s">
        <v>2198</v>
      </c>
      <c r="D6022" t="s">
        <v>2306</v>
      </c>
      <c r="E6022" s="17">
        <v>44136</v>
      </c>
      <c r="F6022">
        <v>3340</v>
      </c>
      <c r="G6022">
        <v>194</v>
      </c>
      <c r="H6022">
        <v>4614</v>
      </c>
      <c r="I6022">
        <v>197236</v>
      </c>
      <c r="J6022">
        <v>46422</v>
      </c>
      <c r="K6022">
        <v>586297</v>
      </c>
      <c r="L6022">
        <v>56780</v>
      </c>
      <c r="M6022">
        <v>13326</v>
      </c>
      <c r="N6022">
        <v>213000000</v>
      </c>
    </row>
    <row r="6023" spans="1:14" x14ac:dyDescent="0.3">
      <c r="A6023" t="s">
        <v>8264</v>
      </c>
      <c r="B6023" t="s">
        <v>2211</v>
      </c>
      <c r="C6023" t="s">
        <v>2245</v>
      </c>
      <c r="D6023" t="s">
        <v>2246</v>
      </c>
      <c r="E6023" s="17">
        <v>44503</v>
      </c>
      <c r="F6023">
        <v>2343</v>
      </c>
      <c r="G6023">
        <v>82</v>
      </c>
      <c r="H6023">
        <v>1028</v>
      </c>
      <c r="I6023">
        <v>199579</v>
      </c>
      <c r="J6023">
        <v>46504</v>
      </c>
      <c r="K6023">
        <v>587325</v>
      </c>
      <c r="L6023">
        <v>18744</v>
      </c>
      <c r="M6023">
        <v>16948</v>
      </c>
      <c r="N6023">
        <v>331000000</v>
      </c>
    </row>
    <row r="6024" spans="1:14" x14ac:dyDescent="0.3">
      <c r="A6024" t="s">
        <v>8265</v>
      </c>
      <c r="B6024" t="s">
        <v>2194</v>
      </c>
      <c r="C6024" t="s">
        <v>2195</v>
      </c>
      <c r="D6024" t="s">
        <v>2296</v>
      </c>
      <c r="E6024" s="17">
        <v>44343</v>
      </c>
      <c r="F6024">
        <v>1238</v>
      </c>
      <c r="G6024">
        <v>95</v>
      </c>
      <c r="H6024">
        <v>1044</v>
      </c>
      <c r="I6024">
        <v>200817</v>
      </c>
      <c r="J6024">
        <v>46599</v>
      </c>
      <c r="K6024">
        <v>588369</v>
      </c>
      <c r="L6024">
        <v>14856</v>
      </c>
      <c r="M6024">
        <v>8890</v>
      </c>
      <c r="N6024">
        <v>1380000000</v>
      </c>
    </row>
    <row r="6025" spans="1:14" x14ac:dyDescent="0.3">
      <c r="A6025" t="s">
        <v>8266</v>
      </c>
      <c r="B6025" t="s">
        <v>2190</v>
      </c>
      <c r="C6025" t="s">
        <v>2252</v>
      </c>
      <c r="D6025" t="s">
        <v>2301</v>
      </c>
      <c r="E6025" s="17">
        <v>44018</v>
      </c>
      <c r="F6025">
        <v>4520</v>
      </c>
      <c r="G6025">
        <v>114</v>
      </c>
      <c r="H6025">
        <v>645</v>
      </c>
      <c r="I6025">
        <v>205337</v>
      </c>
      <c r="J6025">
        <v>46713</v>
      </c>
      <c r="K6025">
        <v>589014</v>
      </c>
      <c r="L6025">
        <v>40680</v>
      </c>
      <c r="M6025">
        <v>11318</v>
      </c>
      <c r="N6025">
        <v>213000000</v>
      </c>
    </row>
    <row r="6026" spans="1:14" x14ac:dyDescent="0.3">
      <c r="A6026" t="s">
        <v>8267</v>
      </c>
      <c r="B6026" t="s">
        <v>2190</v>
      </c>
      <c r="C6026" t="s">
        <v>2191</v>
      </c>
      <c r="D6026" t="s">
        <v>2285</v>
      </c>
      <c r="E6026" s="17">
        <v>44346</v>
      </c>
      <c r="F6026">
        <v>2236</v>
      </c>
      <c r="G6026">
        <v>102</v>
      </c>
      <c r="H6026">
        <v>940</v>
      </c>
      <c r="I6026">
        <v>207573</v>
      </c>
      <c r="J6026">
        <v>46815</v>
      </c>
      <c r="K6026">
        <v>589954</v>
      </c>
      <c r="L6026">
        <v>42484</v>
      </c>
      <c r="M6026">
        <v>14249</v>
      </c>
      <c r="N6026">
        <v>213000000</v>
      </c>
    </row>
    <row r="6027" spans="1:14" x14ac:dyDescent="0.3">
      <c r="A6027" t="s">
        <v>8268</v>
      </c>
      <c r="B6027" t="s">
        <v>2187</v>
      </c>
      <c r="C6027" t="s">
        <v>2255</v>
      </c>
      <c r="D6027" t="s">
        <v>2255</v>
      </c>
      <c r="E6027" s="17">
        <v>44474</v>
      </c>
      <c r="F6027">
        <v>4256</v>
      </c>
      <c r="G6027">
        <v>179</v>
      </c>
      <c r="H6027">
        <v>4337</v>
      </c>
      <c r="I6027">
        <v>211829</v>
      </c>
      <c r="J6027">
        <v>46994</v>
      </c>
      <c r="K6027">
        <v>594291</v>
      </c>
      <c r="L6027">
        <v>63840</v>
      </c>
      <c r="M6027">
        <v>9960</v>
      </c>
      <c r="N6027">
        <v>83000000</v>
      </c>
    </row>
    <row r="6028" spans="1:14" x14ac:dyDescent="0.3">
      <c r="A6028" t="s">
        <v>8269</v>
      </c>
      <c r="B6028" t="s">
        <v>2190</v>
      </c>
      <c r="C6028" t="s">
        <v>2198</v>
      </c>
      <c r="D6028" t="s">
        <v>2306</v>
      </c>
      <c r="E6028" s="17">
        <v>44257</v>
      </c>
      <c r="F6028">
        <v>2428</v>
      </c>
      <c r="G6028">
        <v>116</v>
      </c>
      <c r="H6028">
        <v>342</v>
      </c>
      <c r="I6028">
        <v>214257</v>
      </c>
      <c r="J6028">
        <v>47110</v>
      </c>
      <c r="K6028">
        <v>594633</v>
      </c>
      <c r="L6028">
        <v>21852</v>
      </c>
      <c r="M6028">
        <v>11419</v>
      </c>
      <c r="N6028">
        <v>213000000</v>
      </c>
    </row>
    <row r="6029" spans="1:14" x14ac:dyDescent="0.3">
      <c r="A6029" t="s">
        <v>8270</v>
      </c>
      <c r="B6029" t="s">
        <v>2206</v>
      </c>
      <c r="C6029" t="s">
        <v>2257</v>
      </c>
      <c r="D6029" t="s">
        <v>2258</v>
      </c>
      <c r="E6029" s="17">
        <v>44332</v>
      </c>
      <c r="F6029">
        <v>4339</v>
      </c>
      <c r="G6029">
        <v>77</v>
      </c>
      <c r="H6029">
        <v>1666</v>
      </c>
      <c r="I6029">
        <v>218596</v>
      </c>
      <c r="J6029">
        <v>47187</v>
      </c>
      <c r="K6029">
        <v>596299</v>
      </c>
      <c r="L6029">
        <v>78102</v>
      </c>
      <c r="M6029">
        <v>9081</v>
      </c>
      <c r="N6029">
        <v>68000000</v>
      </c>
    </row>
    <row r="6030" spans="1:14" x14ac:dyDescent="0.3">
      <c r="A6030" t="s">
        <v>8271</v>
      </c>
      <c r="B6030" t="s">
        <v>2194</v>
      </c>
      <c r="C6030" t="s">
        <v>2195</v>
      </c>
      <c r="D6030" t="s">
        <v>2296</v>
      </c>
      <c r="E6030" s="17">
        <v>44560</v>
      </c>
      <c r="F6030">
        <v>182</v>
      </c>
      <c r="G6030">
        <v>70</v>
      </c>
      <c r="H6030">
        <v>2464</v>
      </c>
      <c r="I6030">
        <v>218778</v>
      </c>
      <c r="J6030">
        <v>47257</v>
      </c>
      <c r="K6030">
        <v>598763</v>
      </c>
      <c r="L6030">
        <v>2912</v>
      </c>
      <c r="M6030">
        <v>8582</v>
      </c>
      <c r="N6030">
        <v>1380000000</v>
      </c>
    </row>
    <row r="6031" spans="1:14" x14ac:dyDescent="0.3">
      <c r="A6031" t="s">
        <v>8272</v>
      </c>
      <c r="B6031" t="s">
        <v>2194</v>
      </c>
      <c r="C6031" t="s">
        <v>2204</v>
      </c>
      <c r="D6031" t="s">
        <v>25</v>
      </c>
      <c r="E6031" s="17">
        <v>44090</v>
      </c>
      <c r="F6031">
        <v>543</v>
      </c>
      <c r="G6031">
        <v>19</v>
      </c>
      <c r="H6031">
        <v>37</v>
      </c>
      <c r="I6031">
        <v>219321</v>
      </c>
      <c r="J6031">
        <v>47276</v>
      </c>
      <c r="K6031">
        <v>598800</v>
      </c>
      <c r="L6031">
        <v>3258</v>
      </c>
      <c r="M6031">
        <v>6282</v>
      </c>
      <c r="N6031">
        <v>1380000000</v>
      </c>
    </row>
    <row r="6032" spans="1:14" x14ac:dyDescent="0.3">
      <c r="A6032" t="s">
        <v>8273</v>
      </c>
      <c r="B6032" t="s">
        <v>2194</v>
      </c>
      <c r="C6032" t="s">
        <v>27</v>
      </c>
      <c r="D6032" t="s">
        <v>27</v>
      </c>
      <c r="E6032" s="17">
        <v>44343</v>
      </c>
      <c r="F6032">
        <v>2826</v>
      </c>
      <c r="G6032">
        <v>95</v>
      </c>
      <c r="H6032">
        <v>4431</v>
      </c>
      <c r="I6032">
        <v>222147</v>
      </c>
      <c r="J6032">
        <v>47371</v>
      </c>
      <c r="K6032">
        <v>603231</v>
      </c>
      <c r="L6032">
        <v>33912</v>
      </c>
      <c r="M6032">
        <v>13985</v>
      </c>
      <c r="N6032">
        <v>1380000000</v>
      </c>
    </row>
    <row r="6033" spans="1:14" x14ac:dyDescent="0.3">
      <c r="A6033" t="s">
        <v>8274</v>
      </c>
      <c r="B6033" t="s">
        <v>2190</v>
      </c>
      <c r="C6033" t="s">
        <v>2198</v>
      </c>
      <c r="D6033" t="s">
        <v>2199</v>
      </c>
      <c r="E6033" s="17">
        <v>43901</v>
      </c>
      <c r="F6033">
        <v>92</v>
      </c>
      <c r="G6033">
        <v>109</v>
      </c>
      <c r="H6033">
        <v>2160</v>
      </c>
      <c r="I6033">
        <v>222239</v>
      </c>
      <c r="J6033">
        <v>47480</v>
      </c>
      <c r="K6033">
        <v>605391</v>
      </c>
      <c r="L6033">
        <v>1472</v>
      </c>
      <c r="M6033">
        <v>19193</v>
      </c>
      <c r="N6033">
        <v>213000000</v>
      </c>
    </row>
    <row r="6034" spans="1:14" x14ac:dyDescent="0.3">
      <c r="A6034" t="s">
        <v>8275</v>
      </c>
      <c r="B6034" t="s">
        <v>2190</v>
      </c>
      <c r="C6034" t="s">
        <v>2252</v>
      </c>
      <c r="D6034" t="s">
        <v>2253</v>
      </c>
      <c r="E6034" s="17">
        <v>44308</v>
      </c>
      <c r="F6034">
        <v>2415</v>
      </c>
      <c r="G6034">
        <v>181</v>
      </c>
      <c r="H6034">
        <v>250</v>
      </c>
      <c r="I6034">
        <v>224654</v>
      </c>
      <c r="J6034">
        <v>47661</v>
      </c>
      <c r="K6034">
        <v>605641</v>
      </c>
      <c r="L6034">
        <v>41055</v>
      </c>
      <c r="M6034">
        <v>2172</v>
      </c>
      <c r="N6034">
        <v>213000000</v>
      </c>
    </row>
    <row r="6035" spans="1:14" x14ac:dyDescent="0.3">
      <c r="A6035" t="s">
        <v>8276</v>
      </c>
      <c r="B6035" t="s">
        <v>2194</v>
      </c>
      <c r="C6035" t="s">
        <v>2204</v>
      </c>
      <c r="D6035" t="s">
        <v>25</v>
      </c>
      <c r="E6035" s="17">
        <v>44008</v>
      </c>
      <c r="F6035">
        <v>4254</v>
      </c>
      <c r="G6035">
        <v>94</v>
      </c>
      <c r="H6035">
        <v>3416</v>
      </c>
      <c r="I6035">
        <v>228908</v>
      </c>
      <c r="J6035">
        <v>47755</v>
      </c>
      <c r="K6035">
        <v>609057</v>
      </c>
      <c r="L6035">
        <v>63810</v>
      </c>
      <c r="M6035">
        <v>18650</v>
      </c>
      <c r="N6035">
        <v>1380000000</v>
      </c>
    </row>
    <row r="6036" spans="1:14" x14ac:dyDescent="0.3">
      <c r="A6036" t="s">
        <v>8277</v>
      </c>
      <c r="B6036" t="s">
        <v>2211</v>
      </c>
      <c r="C6036" t="s">
        <v>2245</v>
      </c>
      <c r="D6036" t="s">
        <v>2246</v>
      </c>
      <c r="E6036" s="17">
        <v>44287</v>
      </c>
      <c r="F6036">
        <v>2445</v>
      </c>
      <c r="G6036">
        <v>85</v>
      </c>
      <c r="H6036">
        <v>3945</v>
      </c>
      <c r="I6036">
        <v>231353</v>
      </c>
      <c r="J6036">
        <v>47840</v>
      </c>
      <c r="K6036">
        <v>613002</v>
      </c>
      <c r="L6036">
        <v>34230</v>
      </c>
      <c r="M6036">
        <v>12568</v>
      </c>
      <c r="N6036">
        <v>331000000</v>
      </c>
    </row>
    <row r="6037" spans="1:14" x14ac:dyDescent="0.3">
      <c r="A6037" t="s">
        <v>8278</v>
      </c>
      <c r="B6037" t="s">
        <v>2211</v>
      </c>
      <c r="C6037" t="s">
        <v>2245</v>
      </c>
      <c r="D6037" t="s">
        <v>2246</v>
      </c>
      <c r="E6037" s="17">
        <v>44019</v>
      </c>
      <c r="F6037">
        <v>4533</v>
      </c>
      <c r="G6037">
        <v>132</v>
      </c>
      <c r="H6037">
        <v>263</v>
      </c>
      <c r="I6037">
        <v>235886</v>
      </c>
      <c r="J6037">
        <v>47972</v>
      </c>
      <c r="K6037">
        <v>613265</v>
      </c>
      <c r="L6037">
        <v>86127</v>
      </c>
      <c r="M6037">
        <v>7919</v>
      </c>
      <c r="N6037">
        <v>331000000</v>
      </c>
    </row>
    <row r="6038" spans="1:14" x14ac:dyDescent="0.3">
      <c r="A6038" t="s">
        <v>8279</v>
      </c>
      <c r="B6038" t="s">
        <v>2206</v>
      </c>
      <c r="C6038" t="s">
        <v>2232</v>
      </c>
      <c r="D6038" t="s">
        <v>2233</v>
      </c>
      <c r="E6038" s="17">
        <v>44121</v>
      </c>
      <c r="F6038">
        <v>4401</v>
      </c>
      <c r="G6038">
        <v>94</v>
      </c>
      <c r="H6038">
        <v>4994</v>
      </c>
      <c r="I6038">
        <v>240287</v>
      </c>
      <c r="J6038">
        <v>48066</v>
      </c>
      <c r="K6038">
        <v>618259</v>
      </c>
      <c r="L6038">
        <v>48411</v>
      </c>
      <c r="M6038">
        <v>3111</v>
      </c>
      <c r="N6038">
        <v>68000000</v>
      </c>
    </row>
    <row r="6039" spans="1:14" x14ac:dyDescent="0.3">
      <c r="A6039" t="s">
        <v>8280</v>
      </c>
      <c r="B6039" t="s">
        <v>2187</v>
      </c>
      <c r="C6039" t="s">
        <v>2188</v>
      </c>
      <c r="D6039" t="s">
        <v>2188</v>
      </c>
      <c r="E6039" s="17">
        <v>44350</v>
      </c>
      <c r="F6039">
        <v>3032</v>
      </c>
      <c r="G6039">
        <v>78</v>
      </c>
      <c r="H6039">
        <v>4676</v>
      </c>
      <c r="I6039">
        <v>243319</v>
      </c>
      <c r="J6039">
        <v>48144</v>
      </c>
      <c r="K6039">
        <v>622935</v>
      </c>
      <c r="L6039">
        <v>54576</v>
      </c>
      <c r="M6039">
        <v>17783</v>
      </c>
      <c r="N6039">
        <v>83000000</v>
      </c>
    </row>
    <row r="6040" spans="1:14" x14ac:dyDescent="0.3">
      <c r="A6040" t="s">
        <v>8281</v>
      </c>
      <c r="B6040" t="s">
        <v>2206</v>
      </c>
      <c r="C6040" t="s">
        <v>2257</v>
      </c>
      <c r="D6040" t="s">
        <v>2258</v>
      </c>
      <c r="E6040" s="17">
        <v>44122</v>
      </c>
      <c r="F6040">
        <v>1973</v>
      </c>
      <c r="G6040">
        <v>189</v>
      </c>
      <c r="H6040">
        <v>1414</v>
      </c>
      <c r="I6040">
        <v>245292</v>
      </c>
      <c r="J6040">
        <v>48333</v>
      </c>
      <c r="K6040">
        <v>624349</v>
      </c>
      <c r="L6040">
        <v>31568</v>
      </c>
      <c r="M6040">
        <v>13916</v>
      </c>
      <c r="N6040">
        <v>68000000</v>
      </c>
    </row>
    <row r="6041" spans="1:14" x14ac:dyDescent="0.3">
      <c r="A6041" t="s">
        <v>8282</v>
      </c>
      <c r="B6041" t="s">
        <v>2194</v>
      </c>
      <c r="C6041" t="s">
        <v>2221</v>
      </c>
      <c r="D6041" t="s">
        <v>2281</v>
      </c>
      <c r="E6041" s="17">
        <v>44465</v>
      </c>
      <c r="F6041">
        <v>3289</v>
      </c>
      <c r="G6041">
        <v>144</v>
      </c>
      <c r="H6041">
        <v>1621</v>
      </c>
      <c r="I6041">
        <v>248581</v>
      </c>
      <c r="J6041">
        <v>48477</v>
      </c>
      <c r="K6041">
        <v>625970</v>
      </c>
      <c r="L6041">
        <v>19734</v>
      </c>
      <c r="M6041">
        <v>17598</v>
      </c>
      <c r="N6041">
        <v>1380000000</v>
      </c>
    </row>
    <row r="6042" spans="1:14" x14ac:dyDescent="0.3">
      <c r="A6042" t="s">
        <v>8283</v>
      </c>
      <c r="B6042" t="s">
        <v>2194</v>
      </c>
      <c r="C6042" t="s">
        <v>2204</v>
      </c>
      <c r="D6042" t="s">
        <v>25</v>
      </c>
      <c r="E6042" s="17">
        <v>44113</v>
      </c>
      <c r="F6042">
        <v>2376</v>
      </c>
      <c r="G6042">
        <v>180</v>
      </c>
      <c r="H6042">
        <v>1753</v>
      </c>
      <c r="I6042">
        <v>250957</v>
      </c>
      <c r="J6042">
        <v>48657</v>
      </c>
      <c r="K6042">
        <v>627723</v>
      </c>
      <c r="L6042">
        <v>35640</v>
      </c>
      <c r="M6042">
        <v>2481</v>
      </c>
      <c r="N6042">
        <v>1380000000</v>
      </c>
    </row>
    <row r="6043" spans="1:14" x14ac:dyDescent="0.3">
      <c r="A6043" t="s">
        <v>8284</v>
      </c>
      <c r="B6043" t="s">
        <v>2194</v>
      </c>
      <c r="C6043" t="s">
        <v>2195</v>
      </c>
      <c r="D6043" t="s">
        <v>2196</v>
      </c>
      <c r="E6043" s="17">
        <v>44374</v>
      </c>
      <c r="F6043">
        <v>4438</v>
      </c>
      <c r="G6043">
        <v>36</v>
      </c>
      <c r="H6043">
        <v>561</v>
      </c>
      <c r="I6043">
        <v>255395</v>
      </c>
      <c r="J6043">
        <v>48693</v>
      </c>
      <c r="K6043">
        <v>628284</v>
      </c>
      <c r="L6043">
        <v>44380</v>
      </c>
      <c r="M6043">
        <v>2058</v>
      </c>
      <c r="N6043">
        <v>1380000000</v>
      </c>
    </row>
    <row r="6044" spans="1:14" x14ac:dyDescent="0.3">
      <c r="A6044" t="s">
        <v>8285</v>
      </c>
      <c r="B6044" t="s">
        <v>2187</v>
      </c>
      <c r="C6044" t="s">
        <v>2255</v>
      </c>
      <c r="D6044" t="s">
        <v>2255</v>
      </c>
      <c r="E6044" s="17">
        <v>44207</v>
      </c>
      <c r="F6044">
        <v>3234</v>
      </c>
      <c r="G6044">
        <v>18</v>
      </c>
      <c r="H6044">
        <v>3582</v>
      </c>
      <c r="I6044">
        <v>258629</v>
      </c>
      <c r="J6044">
        <v>48711</v>
      </c>
      <c r="K6044">
        <v>631866</v>
      </c>
      <c r="L6044">
        <v>42042</v>
      </c>
      <c r="M6044">
        <v>5819</v>
      </c>
      <c r="N6044">
        <v>83000000</v>
      </c>
    </row>
    <row r="6045" spans="1:14" x14ac:dyDescent="0.3">
      <c r="A6045" t="s">
        <v>8286</v>
      </c>
      <c r="B6045" t="s">
        <v>2190</v>
      </c>
      <c r="C6045" t="s">
        <v>2191</v>
      </c>
      <c r="D6045" t="s">
        <v>2192</v>
      </c>
      <c r="E6045" s="17">
        <v>44488</v>
      </c>
      <c r="F6045">
        <v>1133</v>
      </c>
      <c r="G6045">
        <v>137</v>
      </c>
      <c r="H6045">
        <v>1157</v>
      </c>
      <c r="I6045">
        <v>259762</v>
      </c>
      <c r="J6045">
        <v>48848</v>
      </c>
      <c r="K6045">
        <v>633023</v>
      </c>
      <c r="L6045">
        <v>13596</v>
      </c>
      <c r="M6045">
        <v>5365</v>
      </c>
      <c r="N6045">
        <v>213000000</v>
      </c>
    </row>
    <row r="6046" spans="1:14" x14ac:dyDescent="0.3">
      <c r="A6046" t="s">
        <v>8287</v>
      </c>
      <c r="B6046" t="s">
        <v>2187</v>
      </c>
      <c r="C6046" t="s">
        <v>2188</v>
      </c>
      <c r="D6046" t="s">
        <v>2188</v>
      </c>
      <c r="E6046" s="17">
        <v>43986</v>
      </c>
      <c r="F6046">
        <v>3638</v>
      </c>
      <c r="G6046">
        <v>43</v>
      </c>
      <c r="H6046">
        <v>1765</v>
      </c>
      <c r="I6046">
        <v>263400</v>
      </c>
      <c r="J6046">
        <v>48891</v>
      </c>
      <c r="K6046">
        <v>634788</v>
      </c>
      <c r="L6046">
        <v>50932</v>
      </c>
      <c r="M6046">
        <v>6275</v>
      </c>
      <c r="N6046">
        <v>83000000</v>
      </c>
    </row>
    <row r="6047" spans="1:14" x14ac:dyDescent="0.3">
      <c r="A6047" t="s">
        <v>8288</v>
      </c>
      <c r="B6047" t="s">
        <v>2206</v>
      </c>
      <c r="C6047" t="s">
        <v>2224</v>
      </c>
      <c r="D6047" t="s">
        <v>2230</v>
      </c>
      <c r="E6047" s="17">
        <v>44338</v>
      </c>
      <c r="F6047">
        <v>2397</v>
      </c>
      <c r="G6047">
        <v>176</v>
      </c>
      <c r="H6047">
        <v>4156</v>
      </c>
      <c r="I6047">
        <v>265797</v>
      </c>
      <c r="J6047">
        <v>49067</v>
      </c>
      <c r="K6047">
        <v>638944</v>
      </c>
      <c r="L6047">
        <v>38352</v>
      </c>
      <c r="M6047">
        <v>6627</v>
      </c>
      <c r="N6047">
        <v>68000000</v>
      </c>
    </row>
    <row r="6048" spans="1:14" x14ac:dyDescent="0.3">
      <c r="A6048" t="s">
        <v>8289</v>
      </c>
      <c r="B6048" t="s">
        <v>2190</v>
      </c>
      <c r="C6048" t="s">
        <v>2252</v>
      </c>
      <c r="D6048" t="s">
        <v>2253</v>
      </c>
      <c r="E6048" s="17">
        <v>44243</v>
      </c>
      <c r="F6048">
        <v>2773</v>
      </c>
      <c r="G6048">
        <v>88</v>
      </c>
      <c r="H6048">
        <v>3835</v>
      </c>
      <c r="I6048">
        <v>268570</v>
      </c>
      <c r="J6048">
        <v>49155</v>
      </c>
      <c r="K6048">
        <v>642779</v>
      </c>
      <c r="L6048">
        <v>19411</v>
      </c>
      <c r="M6048">
        <v>414</v>
      </c>
      <c r="N6048">
        <v>213000000</v>
      </c>
    </row>
    <row r="6049" spans="1:14" x14ac:dyDescent="0.3">
      <c r="A6049" t="s">
        <v>8290</v>
      </c>
      <c r="B6049" t="s">
        <v>2190</v>
      </c>
      <c r="C6049" t="s">
        <v>2252</v>
      </c>
      <c r="D6049" t="s">
        <v>2301</v>
      </c>
      <c r="E6049" s="17">
        <v>44358</v>
      </c>
      <c r="F6049">
        <v>4460</v>
      </c>
      <c r="G6049">
        <v>36</v>
      </c>
      <c r="H6049">
        <v>3541</v>
      </c>
      <c r="I6049">
        <v>273030</v>
      </c>
      <c r="J6049">
        <v>49191</v>
      </c>
      <c r="K6049">
        <v>646320</v>
      </c>
      <c r="L6049">
        <v>49060</v>
      </c>
      <c r="M6049">
        <v>15157</v>
      </c>
      <c r="N6049">
        <v>213000000</v>
      </c>
    </row>
    <row r="6050" spans="1:14" x14ac:dyDescent="0.3">
      <c r="A6050" t="s">
        <v>8291</v>
      </c>
      <c r="B6050" t="s">
        <v>2206</v>
      </c>
      <c r="C6050" t="s">
        <v>2224</v>
      </c>
      <c r="D6050" t="s">
        <v>2230</v>
      </c>
      <c r="E6050" s="17">
        <v>44185</v>
      </c>
      <c r="F6050">
        <v>1920</v>
      </c>
      <c r="G6050">
        <v>57</v>
      </c>
      <c r="H6050">
        <v>3129</v>
      </c>
      <c r="I6050">
        <v>274950</v>
      </c>
      <c r="J6050">
        <v>49248</v>
      </c>
      <c r="K6050">
        <v>649449</v>
      </c>
      <c r="L6050">
        <v>15360</v>
      </c>
      <c r="M6050">
        <v>4663</v>
      </c>
      <c r="N6050">
        <v>68000000</v>
      </c>
    </row>
    <row r="6051" spans="1:14" x14ac:dyDescent="0.3">
      <c r="A6051" t="s">
        <v>8292</v>
      </c>
      <c r="B6051" t="s">
        <v>2190</v>
      </c>
      <c r="C6051" t="s">
        <v>2198</v>
      </c>
      <c r="D6051" t="s">
        <v>2199</v>
      </c>
      <c r="E6051" s="17">
        <v>44389</v>
      </c>
      <c r="F6051">
        <v>2062</v>
      </c>
      <c r="G6051">
        <v>127</v>
      </c>
      <c r="H6051">
        <v>3256</v>
      </c>
      <c r="I6051">
        <v>277012</v>
      </c>
      <c r="J6051">
        <v>49375</v>
      </c>
      <c r="K6051">
        <v>652705</v>
      </c>
      <c r="L6051">
        <v>30930</v>
      </c>
      <c r="M6051">
        <v>11101</v>
      </c>
      <c r="N6051">
        <v>213000000</v>
      </c>
    </row>
    <row r="6052" spans="1:14" x14ac:dyDescent="0.3">
      <c r="A6052" t="s">
        <v>8293</v>
      </c>
      <c r="B6052" t="s">
        <v>2211</v>
      </c>
      <c r="C6052" t="s">
        <v>2241</v>
      </c>
      <c r="D6052" t="s">
        <v>2261</v>
      </c>
      <c r="E6052" s="17">
        <v>44017</v>
      </c>
      <c r="F6052">
        <v>2200</v>
      </c>
      <c r="G6052">
        <v>142</v>
      </c>
      <c r="H6052">
        <v>3103</v>
      </c>
      <c r="I6052">
        <v>279212</v>
      </c>
      <c r="J6052">
        <v>49517</v>
      </c>
      <c r="K6052">
        <v>655808</v>
      </c>
      <c r="L6052">
        <v>17600</v>
      </c>
      <c r="M6052">
        <v>2402</v>
      </c>
      <c r="N6052">
        <v>331000000</v>
      </c>
    </row>
    <row r="6053" spans="1:14" x14ac:dyDescent="0.3">
      <c r="A6053" t="s">
        <v>8294</v>
      </c>
      <c r="B6053" t="s">
        <v>2206</v>
      </c>
      <c r="C6053" t="s">
        <v>2232</v>
      </c>
      <c r="D6053" t="s">
        <v>2326</v>
      </c>
      <c r="E6053" s="17">
        <v>43861</v>
      </c>
      <c r="F6053">
        <v>4627</v>
      </c>
      <c r="G6053">
        <v>147</v>
      </c>
      <c r="H6053">
        <v>4752</v>
      </c>
      <c r="I6053">
        <v>283839</v>
      </c>
      <c r="J6053">
        <v>49664</v>
      </c>
      <c r="K6053">
        <v>660560</v>
      </c>
      <c r="L6053">
        <v>50897</v>
      </c>
      <c r="M6053">
        <v>1579</v>
      </c>
      <c r="N6053">
        <v>68000000</v>
      </c>
    </row>
    <row r="6054" spans="1:14" x14ac:dyDescent="0.3">
      <c r="A6054" t="s">
        <v>8295</v>
      </c>
      <c r="B6054" t="s">
        <v>2206</v>
      </c>
      <c r="C6054" t="s">
        <v>2207</v>
      </c>
      <c r="D6054" t="s">
        <v>2263</v>
      </c>
      <c r="E6054" s="17">
        <v>44090</v>
      </c>
      <c r="F6054">
        <v>3014</v>
      </c>
      <c r="G6054">
        <v>182</v>
      </c>
      <c r="H6054">
        <v>4264</v>
      </c>
      <c r="I6054">
        <v>286853</v>
      </c>
      <c r="J6054">
        <v>49846</v>
      </c>
      <c r="K6054">
        <v>664824</v>
      </c>
      <c r="L6054">
        <v>45210</v>
      </c>
      <c r="M6054">
        <v>9936</v>
      </c>
      <c r="N6054">
        <v>68000000</v>
      </c>
    </row>
    <row r="6055" spans="1:14" x14ac:dyDescent="0.3">
      <c r="A6055" t="s">
        <v>8296</v>
      </c>
      <c r="B6055" t="s">
        <v>2211</v>
      </c>
      <c r="C6055" t="s">
        <v>2241</v>
      </c>
      <c r="D6055" t="s">
        <v>2242</v>
      </c>
      <c r="E6055" s="17">
        <v>44251</v>
      </c>
      <c r="F6055">
        <v>3471</v>
      </c>
      <c r="G6055">
        <v>140</v>
      </c>
      <c r="H6055">
        <v>1045</v>
      </c>
      <c r="I6055">
        <v>290324</v>
      </c>
      <c r="J6055">
        <v>49986</v>
      </c>
      <c r="K6055">
        <v>665869</v>
      </c>
      <c r="L6055">
        <v>65949</v>
      </c>
      <c r="M6055">
        <v>13298</v>
      </c>
      <c r="N6055">
        <v>331000000</v>
      </c>
    </row>
    <row r="6056" spans="1:14" x14ac:dyDescent="0.3">
      <c r="A6056" t="s">
        <v>8297</v>
      </c>
      <c r="B6056" t="s">
        <v>2187</v>
      </c>
      <c r="C6056" t="s">
        <v>2338</v>
      </c>
      <c r="D6056" t="s">
        <v>2438</v>
      </c>
      <c r="E6056" s="17">
        <v>44359</v>
      </c>
      <c r="F6056">
        <v>4950</v>
      </c>
      <c r="G6056">
        <v>147</v>
      </c>
      <c r="H6056">
        <v>2857</v>
      </c>
      <c r="I6056">
        <v>295274</v>
      </c>
      <c r="J6056">
        <v>133</v>
      </c>
      <c r="K6056">
        <v>668726</v>
      </c>
      <c r="L6056">
        <v>84150</v>
      </c>
      <c r="M6056">
        <v>7171</v>
      </c>
      <c r="N6056">
        <v>83000000</v>
      </c>
    </row>
    <row r="6057" spans="1:14" x14ac:dyDescent="0.3">
      <c r="A6057" t="s">
        <v>8298</v>
      </c>
      <c r="B6057" t="s">
        <v>2187</v>
      </c>
      <c r="C6057" t="s">
        <v>2188</v>
      </c>
      <c r="D6057" t="s">
        <v>2188</v>
      </c>
      <c r="E6057" s="17">
        <v>44381</v>
      </c>
      <c r="F6057">
        <v>468</v>
      </c>
      <c r="G6057">
        <v>42</v>
      </c>
      <c r="H6057">
        <v>1102</v>
      </c>
      <c r="I6057">
        <v>295742</v>
      </c>
      <c r="J6057">
        <v>175</v>
      </c>
      <c r="K6057">
        <v>669828</v>
      </c>
      <c r="L6057">
        <v>5148</v>
      </c>
      <c r="M6057">
        <v>17353</v>
      </c>
      <c r="N6057">
        <v>83000000</v>
      </c>
    </row>
    <row r="6058" spans="1:14" x14ac:dyDescent="0.3">
      <c r="A6058" t="s">
        <v>8299</v>
      </c>
      <c r="B6058" t="s">
        <v>2187</v>
      </c>
      <c r="C6058" t="s">
        <v>2338</v>
      </c>
      <c r="D6058" t="s">
        <v>2339</v>
      </c>
      <c r="E6058" s="17">
        <v>44134</v>
      </c>
      <c r="F6058">
        <v>1344</v>
      </c>
      <c r="G6058">
        <v>168</v>
      </c>
      <c r="H6058">
        <v>2735</v>
      </c>
      <c r="I6058">
        <v>297086</v>
      </c>
      <c r="J6058">
        <v>343</v>
      </c>
      <c r="K6058">
        <v>672563</v>
      </c>
      <c r="L6058">
        <v>21504</v>
      </c>
      <c r="M6058">
        <v>94</v>
      </c>
      <c r="N6058">
        <v>83000000</v>
      </c>
    </row>
    <row r="6059" spans="1:14" x14ac:dyDescent="0.3">
      <c r="A6059" t="s">
        <v>8300</v>
      </c>
      <c r="B6059" t="s">
        <v>2190</v>
      </c>
      <c r="C6059" t="s">
        <v>2191</v>
      </c>
      <c r="D6059" t="s">
        <v>2192</v>
      </c>
      <c r="E6059" s="17">
        <v>43869</v>
      </c>
      <c r="F6059">
        <v>878</v>
      </c>
      <c r="G6059">
        <v>47</v>
      </c>
      <c r="H6059">
        <v>386</v>
      </c>
      <c r="I6059">
        <v>297964</v>
      </c>
      <c r="J6059">
        <v>390</v>
      </c>
      <c r="K6059">
        <v>672949</v>
      </c>
      <c r="L6059">
        <v>13170</v>
      </c>
      <c r="M6059">
        <v>11984</v>
      </c>
      <c r="N6059">
        <v>213000000</v>
      </c>
    </row>
    <row r="6060" spans="1:14" x14ac:dyDescent="0.3">
      <c r="A6060" t="s">
        <v>8301</v>
      </c>
      <c r="B6060" t="s">
        <v>2211</v>
      </c>
      <c r="C6060" t="s">
        <v>2212</v>
      </c>
      <c r="D6060" t="s">
        <v>2328</v>
      </c>
      <c r="E6060" s="17">
        <v>44319</v>
      </c>
      <c r="F6060">
        <v>4462</v>
      </c>
      <c r="G6060">
        <v>55</v>
      </c>
      <c r="H6060">
        <v>1612</v>
      </c>
      <c r="I6060">
        <v>302426</v>
      </c>
      <c r="J6060">
        <v>445</v>
      </c>
      <c r="K6060">
        <v>674561</v>
      </c>
      <c r="L6060">
        <v>22310</v>
      </c>
      <c r="M6060">
        <v>6159</v>
      </c>
      <c r="N6060">
        <v>331000000</v>
      </c>
    </row>
    <row r="6061" spans="1:14" x14ac:dyDescent="0.3">
      <c r="A6061" t="s">
        <v>8302</v>
      </c>
      <c r="B6061" t="s">
        <v>2206</v>
      </c>
      <c r="C6061" t="s">
        <v>2257</v>
      </c>
      <c r="D6061" t="s">
        <v>2290</v>
      </c>
      <c r="E6061" s="17">
        <v>44474</v>
      </c>
      <c r="F6061">
        <v>3909</v>
      </c>
      <c r="G6061">
        <v>110</v>
      </c>
      <c r="H6061">
        <v>1565</v>
      </c>
      <c r="I6061">
        <v>306335</v>
      </c>
      <c r="J6061">
        <v>555</v>
      </c>
      <c r="K6061">
        <v>676126</v>
      </c>
      <c r="L6061">
        <v>74271</v>
      </c>
      <c r="M6061">
        <v>14310</v>
      </c>
      <c r="N6061">
        <v>68000000</v>
      </c>
    </row>
    <row r="6062" spans="1:14" x14ac:dyDescent="0.3">
      <c r="A6062" t="s">
        <v>8303</v>
      </c>
      <c r="B6062" t="s">
        <v>2206</v>
      </c>
      <c r="C6062" t="s">
        <v>2257</v>
      </c>
      <c r="D6062" t="s">
        <v>2258</v>
      </c>
      <c r="E6062" s="17">
        <v>44372</v>
      </c>
      <c r="F6062">
        <v>3807</v>
      </c>
      <c r="G6062">
        <v>195</v>
      </c>
      <c r="H6062">
        <v>3355</v>
      </c>
      <c r="I6062">
        <v>310142</v>
      </c>
      <c r="J6062">
        <v>750</v>
      </c>
      <c r="K6062">
        <v>679481</v>
      </c>
      <c r="L6062">
        <v>57105</v>
      </c>
      <c r="M6062">
        <v>5230</v>
      </c>
      <c r="N6062">
        <v>68000000</v>
      </c>
    </row>
    <row r="6063" spans="1:14" x14ac:dyDescent="0.3">
      <c r="A6063" t="s">
        <v>8304</v>
      </c>
      <c r="B6063" t="s">
        <v>2206</v>
      </c>
      <c r="C6063" t="s">
        <v>2257</v>
      </c>
      <c r="D6063" t="s">
        <v>2258</v>
      </c>
      <c r="E6063" s="17">
        <v>44500</v>
      </c>
      <c r="F6063">
        <v>4736</v>
      </c>
      <c r="G6063">
        <v>171</v>
      </c>
      <c r="H6063">
        <v>2376</v>
      </c>
      <c r="I6063">
        <v>314878</v>
      </c>
      <c r="J6063">
        <v>921</v>
      </c>
      <c r="K6063">
        <v>681857</v>
      </c>
      <c r="L6063">
        <v>23680</v>
      </c>
      <c r="M6063">
        <v>7438</v>
      </c>
      <c r="N6063">
        <v>68000000</v>
      </c>
    </row>
    <row r="6064" spans="1:14" x14ac:dyDescent="0.3">
      <c r="A6064" t="s">
        <v>8305</v>
      </c>
      <c r="B6064" t="s">
        <v>2190</v>
      </c>
      <c r="C6064" t="s">
        <v>2191</v>
      </c>
      <c r="D6064" t="s">
        <v>2192</v>
      </c>
      <c r="E6064" s="17">
        <v>44108</v>
      </c>
      <c r="F6064">
        <v>4957</v>
      </c>
      <c r="G6064">
        <v>174</v>
      </c>
      <c r="H6064">
        <v>2507</v>
      </c>
      <c r="I6064">
        <v>319835</v>
      </c>
      <c r="J6064">
        <v>1095</v>
      </c>
      <c r="K6064">
        <v>684364</v>
      </c>
      <c r="L6064">
        <v>49570</v>
      </c>
      <c r="M6064">
        <v>9066</v>
      </c>
      <c r="N6064">
        <v>213000000</v>
      </c>
    </row>
    <row r="6065" spans="1:14" x14ac:dyDescent="0.3">
      <c r="A6065" t="s">
        <v>8306</v>
      </c>
      <c r="B6065" t="s">
        <v>2190</v>
      </c>
      <c r="C6065" t="s">
        <v>2191</v>
      </c>
      <c r="D6065" t="s">
        <v>2285</v>
      </c>
      <c r="E6065" s="17">
        <v>44033</v>
      </c>
      <c r="F6065">
        <v>2941</v>
      </c>
      <c r="G6065">
        <v>177</v>
      </c>
      <c r="H6065">
        <v>2200</v>
      </c>
      <c r="I6065">
        <v>322776</v>
      </c>
      <c r="J6065">
        <v>1272</v>
      </c>
      <c r="K6065">
        <v>686564</v>
      </c>
      <c r="L6065">
        <v>17646</v>
      </c>
      <c r="M6065">
        <v>10910</v>
      </c>
      <c r="N6065">
        <v>213000000</v>
      </c>
    </row>
    <row r="6066" spans="1:14" x14ac:dyDescent="0.3">
      <c r="A6066" t="s">
        <v>8307</v>
      </c>
      <c r="B6066" t="s">
        <v>2187</v>
      </c>
      <c r="C6066" t="s">
        <v>2338</v>
      </c>
      <c r="D6066" t="s">
        <v>2438</v>
      </c>
      <c r="E6066" s="17">
        <v>43896</v>
      </c>
      <c r="F6066">
        <v>3345</v>
      </c>
      <c r="G6066">
        <v>31</v>
      </c>
      <c r="H6066">
        <v>4004</v>
      </c>
      <c r="I6066">
        <v>326121</v>
      </c>
      <c r="J6066">
        <v>1303</v>
      </c>
      <c r="K6066">
        <v>690568</v>
      </c>
      <c r="L6066">
        <v>23415</v>
      </c>
      <c r="M6066">
        <v>12381</v>
      </c>
      <c r="N6066">
        <v>83000000</v>
      </c>
    </row>
    <row r="6067" spans="1:14" x14ac:dyDescent="0.3">
      <c r="A6067" t="s">
        <v>8308</v>
      </c>
      <c r="B6067" t="s">
        <v>2190</v>
      </c>
      <c r="C6067" t="s">
        <v>2252</v>
      </c>
      <c r="D6067" t="s">
        <v>2253</v>
      </c>
      <c r="E6067" s="17">
        <v>43938</v>
      </c>
      <c r="F6067">
        <v>588</v>
      </c>
      <c r="G6067">
        <v>53</v>
      </c>
      <c r="H6067">
        <v>2772</v>
      </c>
      <c r="I6067">
        <v>326709</v>
      </c>
      <c r="J6067">
        <v>1356</v>
      </c>
      <c r="K6067">
        <v>693340</v>
      </c>
      <c r="L6067">
        <v>3528</v>
      </c>
      <c r="M6067">
        <v>8527</v>
      </c>
      <c r="N6067">
        <v>213000000</v>
      </c>
    </row>
    <row r="6068" spans="1:14" x14ac:dyDescent="0.3">
      <c r="A6068" t="s">
        <v>8309</v>
      </c>
      <c r="B6068" t="s">
        <v>2187</v>
      </c>
      <c r="C6068" t="s">
        <v>2338</v>
      </c>
      <c r="D6068" t="s">
        <v>2339</v>
      </c>
      <c r="E6068" s="17">
        <v>44098</v>
      </c>
      <c r="F6068">
        <v>3883</v>
      </c>
      <c r="G6068">
        <v>166</v>
      </c>
      <c r="H6068">
        <v>806</v>
      </c>
      <c r="I6068">
        <v>330592</v>
      </c>
      <c r="J6068">
        <v>1522</v>
      </c>
      <c r="K6068">
        <v>694146</v>
      </c>
      <c r="L6068">
        <v>23298</v>
      </c>
      <c r="M6068">
        <v>16547</v>
      </c>
      <c r="N6068">
        <v>83000000</v>
      </c>
    </row>
    <row r="6069" spans="1:14" x14ac:dyDescent="0.3">
      <c r="A6069" t="s">
        <v>8310</v>
      </c>
      <c r="B6069" t="s">
        <v>2187</v>
      </c>
      <c r="C6069" t="s">
        <v>2338</v>
      </c>
      <c r="D6069" t="s">
        <v>2438</v>
      </c>
      <c r="E6069" s="17">
        <v>44052</v>
      </c>
      <c r="F6069">
        <v>1329</v>
      </c>
      <c r="G6069">
        <v>185</v>
      </c>
      <c r="H6069">
        <v>3783</v>
      </c>
      <c r="I6069">
        <v>331921</v>
      </c>
      <c r="J6069">
        <v>1707</v>
      </c>
      <c r="K6069">
        <v>697929</v>
      </c>
      <c r="L6069">
        <v>15948</v>
      </c>
      <c r="M6069">
        <v>5505</v>
      </c>
      <c r="N6069">
        <v>83000000</v>
      </c>
    </row>
    <row r="6070" spans="1:14" x14ac:dyDescent="0.3">
      <c r="A6070" t="s">
        <v>8311</v>
      </c>
      <c r="B6070" t="s">
        <v>2206</v>
      </c>
      <c r="C6070" t="s">
        <v>2207</v>
      </c>
      <c r="D6070" t="s">
        <v>2263</v>
      </c>
      <c r="E6070" s="17">
        <v>44360</v>
      </c>
      <c r="F6070">
        <v>91</v>
      </c>
      <c r="G6070">
        <v>60</v>
      </c>
      <c r="H6070">
        <v>3029</v>
      </c>
      <c r="I6070">
        <v>332012</v>
      </c>
      <c r="J6070">
        <v>1767</v>
      </c>
      <c r="K6070">
        <v>700958</v>
      </c>
      <c r="L6070">
        <v>1092</v>
      </c>
      <c r="M6070">
        <v>6555</v>
      </c>
      <c r="N6070">
        <v>68000000</v>
      </c>
    </row>
    <row r="6071" spans="1:14" x14ac:dyDescent="0.3">
      <c r="A6071" t="s">
        <v>8312</v>
      </c>
      <c r="B6071" t="s">
        <v>2190</v>
      </c>
      <c r="C6071" t="s">
        <v>2198</v>
      </c>
      <c r="D6071" t="s">
        <v>2306</v>
      </c>
      <c r="E6071" s="17">
        <v>43920</v>
      </c>
      <c r="F6071">
        <v>457</v>
      </c>
      <c r="G6071">
        <v>109</v>
      </c>
      <c r="H6071">
        <v>640</v>
      </c>
      <c r="I6071">
        <v>332469</v>
      </c>
      <c r="J6071">
        <v>1876</v>
      </c>
      <c r="K6071">
        <v>701598</v>
      </c>
      <c r="L6071">
        <v>7769</v>
      </c>
      <c r="M6071">
        <v>15655</v>
      </c>
      <c r="N6071">
        <v>213000000</v>
      </c>
    </row>
    <row r="6072" spans="1:14" x14ac:dyDescent="0.3">
      <c r="A6072" t="s">
        <v>8313</v>
      </c>
      <c r="B6072" t="s">
        <v>2187</v>
      </c>
      <c r="C6072" t="s">
        <v>2255</v>
      </c>
      <c r="D6072" t="s">
        <v>2255</v>
      </c>
      <c r="E6072" s="17">
        <v>44523</v>
      </c>
      <c r="F6072">
        <v>3341</v>
      </c>
      <c r="G6072">
        <v>110</v>
      </c>
      <c r="H6072">
        <v>4086</v>
      </c>
      <c r="I6072">
        <v>335810</v>
      </c>
      <c r="J6072">
        <v>1986</v>
      </c>
      <c r="K6072">
        <v>705684</v>
      </c>
      <c r="L6072">
        <v>33410</v>
      </c>
      <c r="M6072">
        <v>8510</v>
      </c>
      <c r="N6072">
        <v>83000000</v>
      </c>
    </row>
    <row r="6073" spans="1:14" x14ac:dyDescent="0.3">
      <c r="A6073" t="s">
        <v>8314</v>
      </c>
      <c r="B6073" t="s">
        <v>2211</v>
      </c>
      <c r="C6073" t="s">
        <v>2241</v>
      </c>
      <c r="D6073" t="s">
        <v>2261</v>
      </c>
      <c r="E6073" s="17">
        <v>44085</v>
      </c>
      <c r="F6073">
        <v>1884</v>
      </c>
      <c r="G6073">
        <v>99</v>
      </c>
      <c r="H6073">
        <v>2995</v>
      </c>
      <c r="I6073">
        <v>337694</v>
      </c>
      <c r="J6073">
        <v>2085</v>
      </c>
      <c r="K6073">
        <v>708679</v>
      </c>
      <c r="L6073">
        <v>13188</v>
      </c>
      <c r="M6073">
        <v>17662</v>
      </c>
      <c r="N6073">
        <v>331000000</v>
      </c>
    </row>
    <row r="6074" spans="1:14" x14ac:dyDescent="0.3">
      <c r="A6074" t="s">
        <v>8315</v>
      </c>
      <c r="B6074" t="s">
        <v>2211</v>
      </c>
      <c r="C6074" t="s">
        <v>2237</v>
      </c>
      <c r="D6074" t="s">
        <v>2238</v>
      </c>
      <c r="E6074" s="17">
        <v>44285</v>
      </c>
      <c r="F6074">
        <v>3121</v>
      </c>
      <c r="G6074">
        <v>199</v>
      </c>
      <c r="H6074">
        <v>2238</v>
      </c>
      <c r="I6074">
        <v>340815</v>
      </c>
      <c r="J6074">
        <v>2284</v>
      </c>
      <c r="K6074">
        <v>710917</v>
      </c>
      <c r="L6074">
        <v>28089</v>
      </c>
      <c r="M6074">
        <v>1854</v>
      </c>
      <c r="N6074">
        <v>331000000</v>
      </c>
    </row>
    <row r="6075" spans="1:14" x14ac:dyDescent="0.3">
      <c r="A6075" t="s">
        <v>8316</v>
      </c>
      <c r="B6075" t="s">
        <v>2190</v>
      </c>
      <c r="C6075" t="s">
        <v>2252</v>
      </c>
      <c r="D6075" t="s">
        <v>2253</v>
      </c>
      <c r="E6075" s="17">
        <v>44083</v>
      </c>
      <c r="F6075">
        <v>2039</v>
      </c>
      <c r="G6075">
        <v>146</v>
      </c>
      <c r="H6075">
        <v>2099</v>
      </c>
      <c r="I6075">
        <v>342854</v>
      </c>
      <c r="J6075">
        <v>2430</v>
      </c>
      <c r="K6075">
        <v>713016</v>
      </c>
      <c r="L6075">
        <v>36702</v>
      </c>
      <c r="M6075">
        <v>10000</v>
      </c>
      <c r="N6075">
        <v>213000000</v>
      </c>
    </row>
    <row r="6076" spans="1:14" x14ac:dyDescent="0.3">
      <c r="A6076" t="s">
        <v>8317</v>
      </c>
      <c r="B6076" t="s">
        <v>2206</v>
      </c>
      <c r="C6076" t="s">
        <v>2257</v>
      </c>
      <c r="D6076" t="s">
        <v>2290</v>
      </c>
      <c r="E6076" s="17">
        <v>44087</v>
      </c>
      <c r="F6076">
        <v>1403</v>
      </c>
      <c r="G6076">
        <v>68</v>
      </c>
      <c r="H6076">
        <v>2642</v>
      </c>
      <c r="I6076">
        <v>344257</v>
      </c>
      <c r="J6076">
        <v>2498</v>
      </c>
      <c r="K6076">
        <v>715658</v>
      </c>
      <c r="L6076">
        <v>15433</v>
      </c>
      <c r="M6076">
        <v>1443</v>
      </c>
      <c r="N6076">
        <v>68000000</v>
      </c>
    </row>
    <row r="6077" spans="1:14" x14ac:dyDescent="0.3">
      <c r="A6077" t="s">
        <v>8318</v>
      </c>
      <c r="B6077" t="s">
        <v>2206</v>
      </c>
      <c r="C6077" t="s">
        <v>2257</v>
      </c>
      <c r="D6077" t="s">
        <v>2258</v>
      </c>
      <c r="E6077" s="17">
        <v>44213</v>
      </c>
      <c r="F6077">
        <v>3703</v>
      </c>
      <c r="G6077">
        <v>149</v>
      </c>
      <c r="H6077">
        <v>2388</v>
      </c>
      <c r="I6077">
        <v>347960</v>
      </c>
      <c r="J6077">
        <v>2647</v>
      </c>
      <c r="K6077">
        <v>718046</v>
      </c>
      <c r="L6077">
        <v>33327</v>
      </c>
      <c r="M6077">
        <v>3765</v>
      </c>
      <c r="N6077">
        <v>68000000</v>
      </c>
    </row>
    <row r="6078" spans="1:14" x14ac:dyDescent="0.3">
      <c r="A6078" t="s">
        <v>8319</v>
      </c>
      <c r="B6078" t="s">
        <v>2187</v>
      </c>
      <c r="C6078" t="s">
        <v>2255</v>
      </c>
      <c r="D6078" t="s">
        <v>2255</v>
      </c>
      <c r="E6078" s="17">
        <v>44272</v>
      </c>
      <c r="F6078">
        <v>4482</v>
      </c>
      <c r="G6078">
        <v>162</v>
      </c>
      <c r="H6078">
        <v>4112</v>
      </c>
      <c r="I6078">
        <v>352442</v>
      </c>
      <c r="J6078">
        <v>2809</v>
      </c>
      <c r="K6078">
        <v>722158</v>
      </c>
      <c r="L6078">
        <v>49302</v>
      </c>
      <c r="M6078">
        <v>16570</v>
      </c>
      <c r="N6078">
        <v>83000000</v>
      </c>
    </row>
    <row r="6079" spans="1:14" x14ac:dyDescent="0.3">
      <c r="A6079" t="s">
        <v>8320</v>
      </c>
      <c r="B6079" t="s">
        <v>2190</v>
      </c>
      <c r="C6079" t="s">
        <v>2198</v>
      </c>
      <c r="D6079" t="s">
        <v>2199</v>
      </c>
      <c r="E6079" s="17">
        <v>44429</v>
      </c>
      <c r="F6079">
        <v>1981</v>
      </c>
      <c r="G6079">
        <v>137</v>
      </c>
      <c r="H6079">
        <v>4085</v>
      </c>
      <c r="I6079">
        <v>354423</v>
      </c>
      <c r="J6079">
        <v>2946</v>
      </c>
      <c r="K6079">
        <v>726243</v>
      </c>
      <c r="L6079">
        <v>27734</v>
      </c>
      <c r="M6079">
        <v>14360</v>
      </c>
      <c r="N6079">
        <v>213000000</v>
      </c>
    </row>
    <row r="6080" spans="1:14" x14ac:dyDescent="0.3">
      <c r="A6080" t="s">
        <v>8321</v>
      </c>
      <c r="B6080" t="s">
        <v>2211</v>
      </c>
      <c r="C6080" t="s">
        <v>2237</v>
      </c>
      <c r="D6080" t="s">
        <v>2238</v>
      </c>
      <c r="E6080" s="17">
        <v>43920</v>
      </c>
      <c r="F6080">
        <v>1792</v>
      </c>
      <c r="G6080">
        <v>142</v>
      </c>
      <c r="H6080">
        <v>241</v>
      </c>
      <c r="I6080">
        <v>356215</v>
      </c>
      <c r="J6080">
        <v>3088</v>
      </c>
      <c r="K6080">
        <v>726484</v>
      </c>
      <c r="L6080">
        <v>19712</v>
      </c>
      <c r="M6080">
        <v>6285</v>
      </c>
      <c r="N6080">
        <v>331000000</v>
      </c>
    </row>
    <row r="6081" spans="1:14" x14ac:dyDescent="0.3">
      <c r="A6081" t="s">
        <v>8322</v>
      </c>
      <c r="B6081" t="s">
        <v>2187</v>
      </c>
      <c r="C6081" t="s">
        <v>2188</v>
      </c>
      <c r="D6081" t="s">
        <v>2188</v>
      </c>
      <c r="E6081" s="17">
        <v>44220</v>
      </c>
      <c r="F6081">
        <v>4466</v>
      </c>
      <c r="G6081">
        <v>1</v>
      </c>
      <c r="H6081">
        <v>3749</v>
      </c>
      <c r="I6081">
        <v>360681</v>
      </c>
      <c r="J6081">
        <v>3089</v>
      </c>
      <c r="K6081">
        <v>730233</v>
      </c>
      <c r="L6081">
        <v>35728</v>
      </c>
      <c r="M6081">
        <v>16811</v>
      </c>
      <c r="N6081">
        <v>83000000</v>
      </c>
    </row>
    <row r="6082" spans="1:14" x14ac:dyDescent="0.3">
      <c r="A6082" t="s">
        <v>8323</v>
      </c>
      <c r="B6082" t="s">
        <v>2187</v>
      </c>
      <c r="C6082" t="s">
        <v>2255</v>
      </c>
      <c r="D6082" t="s">
        <v>2255</v>
      </c>
      <c r="E6082" s="17">
        <v>44412</v>
      </c>
      <c r="F6082">
        <v>2231</v>
      </c>
      <c r="G6082">
        <v>149</v>
      </c>
      <c r="H6082">
        <v>4746</v>
      </c>
      <c r="I6082">
        <v>362912</v>
      </c>
      <c r="J6082">
        <v>3238</v>
      </c>
      <c r="K6082">
        <v>734979</v>
      </c>
      <c r="L6082">
        <v>31234</v>
      </c>
      <c r="M6082">
        <v>1147</v>
      </c>
      <c r="N6082">
        <v>83000000</v>
      </c>
    </row>
    <row r="6083" spans="1:14" x14ac:dyDescent="0.3">
      <c r="A6083" t="s">
        <v>8324</v>
      </c>
      <c r="B6083" t="s">
        <v>2194</v>
      </c>
      <c r="C6083" t="s">
        <v>2204</v>
      </c>
      <c r="D6083" t="s">
        <v>25</v>
      </c>
      <c r="E6083" s="17">
        <v>43874</v>
      </c>
      <c r="F6083">
        <v>771</v>
      </c>
      <c r="G6083">
        <v>111</v>
      </c>
      <c r="H6083">
        <v>1434</v>
      </c>
      <c r="I6083">
        <v>363683</v>
      </c>
      <c r="J6083">
        <v>3349</v>
      </c>
      <c r="K6083">
        <v>736413</v>
      </c>
      <c r="L6083">
        <v>13878</v>
      </c>
      <c r="M6083">
        <v>4120</v>
      </c>
      <c r="N6083">
        <v>1380000000</v>
      </c>
    </row>
    <row r="6084" spans="1:14" x14ac:dyDescent="0.3">
      <c r="A6084" t="s">
        <v>8325</v>
      </c>
      <c r="B6084" t="s">
        <v>2190</v>
      </c>
      <c r="C6084" t="s">
        <v>2252</v>
      </c>
      <c r="D6084" t="s">
        <v>2301</v>
      </c>
      <c r="E6084" s="17">
        <v>44542</v>
      </c>
      <c r="F6084">
        <v>204</v>
      </c>
      <c r="G6084">
        <v>98</v>
      </c>
      <c r="H6084">
        <v>4389</v>
      </c>
      <c r="I6084">
        <v>363887</v>
      </c>
      <c r="J6084">
        <v>3447</v>
      </c>
      <c r="K6084">
        <v>740802</v>
      </c>
      <c r="L6084">
        <v>3672</v>
      </c>
      <c r="M6084">
        <v>18210</v>
      </c>
      <c r="N6084">
        <v>213000000</v>
      </c>
    </row>
    <row r="6085" spans="1:14" x14ac:dyDescent="0.3">
      <c r="A6085" t="s">
        <v>8326</v>
      </c>
      <c r="B6085" t="s">
        <v>2187</v>
      </c>
      <c r="C6085" t="s">
        <v>2201</v>
      </c>
      <c r="D6085" t="s">
        <v>2272</v>
      </c>
      <c r="E6085" s="17">
        <v>44494</v>
      </c>
      <c r="F6085">
        <v>2219</v>
      </c>
      <c r="G6085">
        <v>102</v>
      </c>
      <c r="H6085">
        <v>1433</v>
      </c>
      <c r="I6085">
        <v>366106</v>
      </c>
      <c r="J6085">
        <v>3549</v>
      </c>
      <c r="K6085">
        <v>742235</v>
      </c>
      <c r="L6085">
        <v>31066</v>
      </c>
      <c r="M6085">
        <v>3758</v>
      </c>
      <c r="N6085">
        <v>83000000</v>
      </c>
    </row>
    <row r="6086" spans="1:14" x14ac:dyDescent="0.3">
      <c r="A6086" t="s">
        <v>8327</v>
      </c>
      <c r="B6086" t="s">
        <v>2211</v>
      </c>
      <c r="C6086" t="s">
        <v>2237</v>
      </c>
      <c r="D6086" t="s">
        <v>2238</v>
      </c>
      <c r="E6086" s="17">
        <v>44428</v>
      </c>
      <c r="F6086">
        <v>4920</v>
      </c>
      <c r="G6086">
        <v>11</v>
      </c>
      <c r="H6086">
        <v>4768</v>
      </c>
      <c r="I6086">
        <v>371026</v>
      </c>
      <c r="J6086">
        <v>3560</v>
      </c>
      <c r="K6086">
        <v>747003</v>
      </c>
      <c r="L6086">
        <v>49200</v>
      </c>
      <c r="M6086">
        <v>13742</v>
      </c>
      <c r="N6086">
        <v>331000000</v>
      </c>
    </row>
    <row r="6087" spans="1:14" x14ac:dyDescent="0.3">
      <c r="A6087" t="s">
        <v>8328</v>
      </c>
      <c r="B6087" t="s">
        <v>2194</v>
      </c>
      <c r="C6087" t="s">
        <v>2204</v>
      </c>
      <c r="D6087" t="s">
        <v>2235</v>
      </c>
      <c r="E6087" s="17">
        <v>43849</v>
      </c>
      <c r="F6087">
        <v>221</v>
      </c>
      <c r="G6087">
        <v>124</v>
      </c>
      <c r="H6087">
        <v>1439</v>
      </c>
      <c r="I6087">
        <v>371247</v>
      </c>
      <c r="J6087">
        <v>3684</v>
      </c>
      <c r="K6087">
        <v>748442</v>
      </c>
      <c r="L6087">
        <v>2873</v>
      </c>
      <c r="M6087">
        <v>13543</v>
      </c>
      <c r="N6087">
        <v>1380000000</v>
      </c>
    </row>
    <row r="6088" spans="1:14" x14ac:dyDescent="0.3">
      <c r="A6088" t="s">
        <v>8329</v>
      </c>
      <c r="B6088" t="s">
        <v>2211</v>
      </c>
      <c r="C6088" t="s">
        <v>2212</v>
      </c>
      <c r="D6088" t="s">
        <v>2328</v>
      </c>
      <c r="E6088" s="17">
        <v>43931</v>
      </c>
      <c r="F6088">
        <v>1191</v>
      </c>
      <c r="G6088">
        <v>189</v>
      </c>
      <c r="H6088">
        <v>4277</v>
      </c>
      <c r="I6088">
        <v>372438</v>
      </c>
      <c r="J6088">
        <v>3873</v>
      </c>
      <c r="K6088">
        <v>752719</v>
      </c>
      <c r="L6088">
        <v>9528</v>
      </c>
      <c r="M6088">
        <v>1680</v>
      </c>
      <c r="N6088">
        <v>331000000</v>
      </c>
    </row>
    <row r="6089" spans="1:14" x14ac:dyDescent="0.3">
      <c r="A6089" t="s">
        <v>8330</v>
      </c>
      <c r="B6089" t="s">
        <v>2206</v>
      </c>
      <c r="C6089" t="s">
        <v>2232</v>
      </c>
      <c r="D6089" t="s">
        <v>2326</v>
      </c>
      <c r="E6089" s="17">
        <v>44437</v>
      </c>
      <c r="F6089">
        <v>3315</v>
      </c>
      <c r="G6089">
        <v>44</v>
      </c>
      <c r="H6089">
        <v>2968</v>
      </c>
      <c r="I6089">
        <v>375753</v>
      </c>
      <c r="J6089">
        <v>3917</v>
      </c>
      <c r="K6089">
        <v>755687</v>
      </c>
      <c r="L6089">
        <v>46410</v>
      </c>
      <c r="M6089">
        <v>15704</v>
      </c>
      <c r="N6089">
        <v>68000000</v>
      </c>
    </row>
    <row r="6090" spans="1:14" x14ac:dyDescent="0.3">
      <c r="A6090" t="s">
        <v>8331</v>
      </c>
      <c r="B6090" t="s">
        <v>2194</v>
      </c>
      <c r="C6090" t="s">
        <v>27</v>
      </c>
      <c r="D6090" t="s">
        <v>27</v>
      </c>
      <c r="E6090" s="17">
        <v>44187</v>
      </c>
      <c r="F6090">
        <v>3289</v>
      </c>
      <c r="G6090">
        <v>185</v>
      </c>
      <c r="H6090">
        <v>4887</v>
      </c>
      <c r="I6090">
        <v>379042</v>
      </c>
      <c r="J6090">
        <v>4102</v>
      </c>
      <c r="K6090">
        <v>760574</v>
      </c>
      <c r="L6090">
        <v>52624</v>
      </c>
      <c r="M6090">
        <v>3807</v>
      </c>
      <c r="N6090">
        <v>1380000000</v>
      </c>
    </row>
    <row r="6091" spans="1:14" x14ac:dyDescent="0.3">
      <c r="A6091" t="s">
        <v>8332</v>
      </c>
      <c r="B6091" t="s">
        <v>2194</v>
      </c>
      <c r="C6091" t="s">
        <v>2204</v>
      </c>
      <c r="D6091" t="s">
        <v>2235</v>
      </c>
      <c r="E6091" s="17">
        <v>44372</v>
      </c>
      <c r="F6091">
        <v>1598</v>
      </c>
      <c r="G6091">
        <v>147</v>
      </c>
      <c r="H6091">
        <v>4762</v>
      </c>
      <c r="I6091">
        <v>380640</v>
      </c>
      <c r="J6091">
        <v>4249</v>
      </c>
      <c r="K6091">
        <v>765336</v>
      </c>
      <c r="L6091">
        <v>7990</v>
      </c>
      <c r="M6091">
        <v>8313</v>
      </c>
      <c r="N6091">
        <v>1380000000</v>
      </c>
    </row>
    <row r="6092" spans="1:14" x14ac:dyDescent="0.3">
      <c r="A6092" t="s">
        <v>8333</v>
      </c>
      <c r="B6092" t="s">
        <v>2187</v>
      </c>
      <c r="C6092" t="s">
        <v>2338</v>
      </c>
      <c r="D6092" t="s">
        <v>2438</v>
      </c>
      <c r="E6092" s="17">
        <v>43863</v>
      </c>
      <c r="F6092">
        <v>1908</v>
      </c>
      <c r="G6092">
        <v>178</v>
      </c>
      <c r="H6092">
        <v>4821</v>
      </c>
      <c r="I6092">
        <v>382548</v>
      </c>
      <c r="J6092">
        <v>4427</v>
      </c>
      <c r="K6092">
        <v>770157</v>
      </c>
      <c r="L6092">
        <v>36252</v>
      </c>
      <c r="M6092">
        <v>17366</v>
      </c>
      <c r="N6092">
        <v>83000000</v>
      </c>
    </row>
    <row r="6093" spans="1:14" x14ac:dyDescent="0.3">
      <c r="A6093" t="s">
        <v>8334</v>
      </c>
      <c r="B6093" t="s">
        <v>2206</v>
      </c>
      <c r="C6093" t="s">
        <v>2207</v>
      </c>
      <c r="D6093" t="s">
        <v>2208</v>
      </c>
      <c r="E6093" s="17">
        <v>44059</v>
      </c>
      <c r="F6093">
        <v>4262</v>
      </c>
      <c r="G6093">
        <v>6</v>
      </c>
      <c r="H6093">
        <v>4448</v>
      </c>
      <c r="I6093">
        <v>386810</v>
      </c>
      <c r="J6093">
        <v>4433</v>
      </c>
      <c r="K6093">
        <v>774605</v>
      </c>
      <c r="L6093">
        <v>51144</v>
      </c>
      <c r="M6093">
        <v>9445</v>
      </c>
      <c r="N6093">
        <v>68000000</v>
      </c>
    </row>
    <row r="6094" spans="1:14" x14ac:dyDescent="0.3">
      <c r="A6094" t="s">
        <v>8335</v>
      </c>
      <c r="B6094" t="s">
        <v>2187</v>
      </c>
      <c r="C6094" t="s">
        <v>2188</v>
      </c>
      <c r="D6094" t="s">
        <v>2188</v>
      </c>
      <c r="E6094" s="17">
        <v>44354</v>
      </c>
      <c r="F6094">
        <v>1542</v>
      </c>
      <c r="G6094">
        <v>151</v>
      </c>
      <c r="H6094">
        <v>4164</v>
      </c>
      <c r="I6094">
        <v>388352</v>
      </c>
      <c r="J6094">
        <v>4584</v>
      </c>
      <c r="K6094">
        <v>778769</v>
      </c>
      <c r="L6094">
        <v>12336</v>
      </c>
      <c r="M6094">
        <v>13596</v>
      </c>
      <c r="N6094">
        <v>83000000</v>
      </c>
    </row>
    <row r="6095" spans="1:14" x14ac:dyDescent="0.3">
      <c r="A6095" t="s">
        <v>8336</v>
      </c>
      <c r="B6095" t="s">
        <v>2190</v>
      </c>
      <c r="C6095" t="s">
        <v>2191</v>
      </c>
      <c r="D6095" t="s">
        <v>2192</v>
      </c>
      <c r="E6095" s="17">
        <v>44460</v>
      </c>
      <c r="F6095">
        <v>141</v>
      </c>
      <c r="G6095">
        <v>66</v>
      </c>
      <c r="H6095">
        <v>476</v>
      </c>
      <c r="I6095">
        <v>388493</v>
      </c>
      <c r="J6095">
        <v>4650</v>
      </c>
      <c r="K6095">
        <v>779245</v>
      </c>
      <c r="L6095">
        <v>1692</v>
      </c>
      <c r="M6095">
        <v>8458</v>
      </c>
      <c r="N6095">
        <v>213000000</v>
      </c>
    </row>
    <row r="6096" spans="1:14" x14ac:dyDescent="0.3">
      <c r="A6096" t="s">
        <v>8337</v>
      </c>
      <c r="B6096" t="s">
        <v>2211</v>
      </c>
      <c r="C6096" t="s">
        <v>2212</v>
      </c>
      <c r="D6096" t="s">
        <v>2213</v>
      </c>
      <c r="E6096" s="17">
        <v>43985</v>
      </c>
      <c r="F6096">
        <v>89</v>
      </c>
      <c r="G6096">
        <v>69</v>
      </c>
      <c r="H6096">
        <v>4420</v>
      </c>
      <c r="I6096">
        <v>388582</v>
      </c>
      <c r="J6096">
        <v>4719</v>
      </c>
      <c r="K6096">
        <v>783665</v>
      </c>
      <c r="L6096">
        <v>1335</v>
      </c>
      <c r="M6096">
        <v>5647</v>
      </c>
      <c r="N6096">
        <v>331000000</v>
      </c>
    </row>
    <row r="6097" spans="1:14" x14ac:dyDescent="0.3">
      <c r="A6097" t="s">
        <v>8338</v>
      </c>
      <c r="B6097" t="s">
        <v>2211</v>
      </c>
      <c r="C6097" t="s">
        <v>2212</v>
      </c>
      <c r="D6097" t="s">
        <v>2213</v>
      </c>
      <c r="E6097" s="17">
        <v>44253</v>
      </c>
      <c r="F6097">
        <v>3985</v>
      </c>
      <c r="G6097">
        <v>96</v>
      </c>
      <c r="H6097">
        <v>3565</v>
      </c>
      <c r="I6097">
        <v>392567</v>
      </c>
      <c r="J6097">
        <v>4815</v>
      </c>
      <c r="K6097">
        <v>787230</v>
      </c>
      <c r="L6097">
        <v>51805</v>
      </c>
      <c r="M6097">
        <v>12210</v>
      </c>
      <c r="N6097">
        <v>331000000</v>
      </c>
    </row>
    <row r="6098" spans="1:14" x14ac:dyDescent="0.3">
      <c r="A6098" t="s">
        <v>8339</v>
      </c>
      <c r="B6098" t="s">
        <v>2187</v>
      </c>
      <c r="C6098" t="s">
        <v>2188</v>
      </c>
      <c r="D6098" t="s">
        <v>2188</v>
      </c>
      <c r="E6098" s="17">
        <v>44076</v>
      </c>
      <c r="F6098">
        <v>4406</v>
      </c>
      <c r="G6098">
        <v>52</v>
      </c>
      <c r="H6098">
        <v>1318</v>
      </c>
      <c r="I6098">
        <v>396973</v>
      </c>
      <c r="J6098">
        <v>4867</v>
      </c>
      <c r="K6098">
        <v>788548</v>
      </c>
      <c r="L6098">
        <v>70496</v>
      </c>
      <c r="M6098">
        <v>4372</v>
      </c>
      <c r="N6098">
        <v>83000000</v>
      </c>
    </row>
    <row r="6099" spans="1:14" x14ac:dyDescent="0.3">
      <c r="A6099" t="s">
        <v>8340</v>
      </c>
      <c r="B6099" t="s">
        <v>2211</v>
      </c>
      <c r="C6099" t="s">
        <v>2245</v>
      </c>
      <c r="D6099" t="s">
        <v>2246</v>
      </c>
      <c r="E6099" s="17">
        <v>44235</v>
      </c>
      <c r="F6099">
        <v>2263</v>
      </c>
      <c r="G6099">
        <v>161</v>
      </c>
      <c r="H6099">
        <v>4178</v>
      </c>
      <c r="I6099">
        <v>399236</v>
      </c>
      <c r="J6099">
        <v>5028</v>
      </c>
      <c r="K6099">
        <v>792726</v>
      </c>
      <c r="L6099">
        <v>38471</v>
      </c>
      <c r="M6099">
        <v>13317</v>
      </c>
      <c r="N6099">
        <v>331000000</v>
      </c>
    </row>
    <row r="6100" spans="1:14" x14ac:dyDescent="0.3">
      <c r="A6100" t="s">
        <v>8341</v>
      </c>
      <c r="B6100" t="s">
        <v>2211</v>
      </c>
      <c r="C6100" t="s">
        <v>2212</v>
      </c>
      <c r="D6100" t="s">
        <v>2213</v>
      </c>
      <c r="E6100" s="17">
        <v>44371</v>
      </c>
      <c r="F6100">
        <v>3512</v>
      </c>
      <c r="G6100">
        <v>160</v>
      </c>
      <c r="H6100">
        <v>3657</v>
      </c>
      <c r="I6100">
        <v>402748</v>
      </c>
      <c r="J6100">
        <v>5188</v>
      </c>
      <c r="K6100">
        <v>796383</v>
      </c>
      <c r="L6100">
        <v>56192</v>
      </c>
      <c r="M6100">
        <v>5933</v>
      </c>
      <c r="N6100">
        <v>331000000</v>
      </c>
    </row>
    <row r="6101" spans="1:14" x14ac:dyDescent="0.3">
      <c r="A6101" t="s">
        <v>8342</v>
      </c>
      <c r="B6101" t="s">
        <v>2190</v>
      </c>
      <c r="C6101" t="s">
        <v>2198</v>
      </c>
      <c r="D6101" t="s">
        <v>2306</v>
      </c>
      <c r="E6101" s="17">
        <v>43991</v>
      </c>
      <c r="F6101">
        <v>3706</v>
      </c>
      <c r="G6101">
        <v>92</v>
      </c>
      <c r="H6101">
        <v>1288</v>
      </c>
      <c r="I6101">
        <v>406454</v>
      </c>
      <c r="J6101">
        <v>5280</v>
      </c>
      <c r="K6101">
        <v>797671</v>
      </c>
      <c r="L6101">
        <v>44472</v>
      </c>
      <c r="M6101">
        <v>5356</v>
      </c>
      <c r="N6101">
        <v>213000000</v>
      </c>
    </row>
    <row r="6102" spans="1:14" x14ac:dyDescent="0.3">
      <c r="A6102" t="s">
        <v>8343</v>
      </c>
      <c r="B6102" t="s">
        <v>2206</v>
      </c>
      <c r="C6102" t="s">
        <v>2207</v>
      </c>
      <c r="D6102" t="s">
        <v>2208</v>
      </c>
      <c r="E6102" s="17">
        <v>44532</v>
      </c>
      <c r="F6102">
        <v>1209</v>
      </c>
      <c r="G6102">
        <v>150</v>
      </c>
      <c r="H6102">
        <v>268</v>
      </c>
      <c r="I6102">
        <v>407663</v>
      </c>
      <c r="J6102">
        <v>5430</v>
      </c>
      <c r="K6102">
        <v>797939</v>
      </c>
      <c r="L6102">
        <v>22971</v>
      </c>
      <c r="M6102">
        <v>19990</v>
      </c>
      <c r="N6102">
        <v>68000000</v>
      </c>
    </row>
    <row r="6103" spans="1:14" x14ac:dyDescent="0.3">
      <c r="A6103" t="s">
        <v>8344</v>
      </c>
      <c r="B6103" t="s">
        <v>2194</v>
      </c>
      <c r="C6103" t="s">
        <v>2195</v>
      </c>
      <c r="D6103" t="s">
        <v>2296</v>
      </c>
      <c r="E6103" s="17">
        <v>43947</v>
      </c>
      <c r="F6103">
        <v>4978</v>
      </c>
      <c r="G6103">
        <v>57</v>
      </c>
      <c r="H6103">
        <v>2935</v>
      </c>
      <c r="I6103">
        <v>412641</v>
      </c>
      <c r="J6103">
        <v>5487</v>
      </c>
      <c r="K6103">
        <v>800874</v>
      </c>
      <c r="L6103">
        <v>24890</v>
      </c>
      <c r="M6103">
        <v>6076</v>
      </c>
      <c r="N6103">
        <v>1380000000</v>
      </c>
    </row>
    <row r="6104" spans="1:14" x14ac:dyDescent="0.3">
      <c r="A6104" t="s">
        <v>8345</v>
      </c>
      <c r="B6104" t="s">
        <v>2187</v>
      </c>
      <c r="C6104" t="s">
        <v>2201</v>
      </c>
      <c r="D6104" t="s">
        <v>2272</v>
      </c>
      <c r="E6104" s="17">
        <v>44101</v>
      </c>
      <c r="F6104">
        <v>3224</v>
      </c>
      <c r="G6104">
        <v>195</v>
      </c>
      <c r="H6104">
        <v>4396</v>
      </c>
      <c r="I6104">
        <v>415865</v>
      </c>
      <c r="J6104">
        <v>5682</v>
      </c>
      <c r="K6104">
        <v>805270</v>
      </c>
      <c r="L6104">
        <v>54808</v>
      </c>
      <c r="M6104">
        <v>18655</v>
      </c>
      <c r="N6104">
        <v>83000000</v>
      </c>
    </row>
    <row r="6105" spans="1:14" x14ac:dyDescent="0.3">
      <c r="A6105" t="s">
        <v>8346</v>
      </c>
      <c r="B6105" t="s">
        <v>2187</v>
      </c>
      <c r="C6105" t="s">
        <v>2255</v>
      </c>
      <c r="D6105" t="s">
        <v>2255</v>
      </c>
      <c r="E6105" s="17">
        <v>44522</v>
      </c>
      <c r="F6105">
        <v>4856</v>
      </c>
      <c r="G6105">
        <v>68</v>
      </c>
      <c r="H6105">
        <v>1021</v>
      </c>
      <c r="I6105">
        <v>420721</v>
      </c>
      <c r="J6105">
        <v>5750</v>
      </c>
      <c r="K6105">
        <v>806291</v>
      </c>
      <c r="L6105">
        <v>87408</v>
      </c>
      <c r="M6105">
        <v>11814</v>
      </c>
      <c r="N6105">
        <v>83000000</v>
      </c>
    </row>
    <row r="6106" spans="1:14" x14ac:dyDescent="0.3">
      <c r="A6106" t="s">
        <v>8347</v>
      </c>
      <c r="B6106" t="s">
        <v>2190</v>
      </c>
      <c r="C6106" t="s">
        <v>2252</v>
      </c>
      <c r="D6106" t="s">
        <v>2301</v>
      </c>
      <c r="E6106" s="17">
        <v>44317</v>
      </c>
      <c r="F6106">
        <v>1359</v>
      </c>
      <c r="G6106">
        <v>167</v>
      </c>
      <c r="H6106">
        <v>89</v>
      </c>
      <c r="I6106">
        <v>422080</v>
      </c>
      <c r="J6106">
        <v>5917</v>
      </c>
      <c r="K6106">
        <v>806380</v>
      </c>
      <c r="L6106">
        <v>21744</v>
      </c>
      <c r="M6106">
        <v>940</v>
      </c>
      <c r="N6106">
        <v>213000000</v>
      </c>
    </row>
    <row r="6107" spans="1:14" x14ac:dyDescent="0.3">
      <c r="A6107" t="s">
        <v>8348</v>
      </c>
      <c r="B6107" t="s">
        <v>2190</v>
      </c>
      <c r="C6107" t="s">
        <v>2191</v>
      </c>
      <c r="D6107" t="s">
        <v>2285</v>
      </c>
      <c r="E6107" s="17">
        <v>44002</v>
      </c>
      <c r="F6107">
        <v>1538</v>
      </c>
      <c r="G6107">
        <v>46</v>
      </c>
      <c r="H6107">
        <v>1925</v>
      </c>
      <c r="I6107">
        <v>423618</v>
      </c>
      <c r="J6107">
        <v>5963</v>
      </c>
      <c r="K6107">
        <v>808305</v>
      </c>
      <c r="L6107">
        <v>29222</v>
      </c>
      <c r="M6107">
        <v>7653</v>
      </c>
      <c r="N6107">
        <v>213000000</v>
      </c>
    </row>
    <row r="6108" spans="1:14" x14ac:dyDescent="0.3">
      <c r="A6108" t="s">
        <v>8349</v>
      </c>
      <c r="B6108" t="s">
        <v>2194</v>
      </c>
      <c r="C6108" t="s">
        <v>2195</v>
      </c>
      <c r="D6108" t="s">
        <v>2196</v>
      </c>
      <c r="E6108" s="17">
        <v>44104</v>
      </c>
      <c r="F6108">
        <v>148</v>
      </c>
      <c r="G6108">
        <v>42</v>
      </c>
      <c r="H6108">
        <v>4455</v>
      </c>
      <c r="I6108">
        <v>423766</v>
      </c>
      <c r="J6108">
        <v>6005</v>
      </c>
      <c r="K6108">
        <v>812760</v>
      </c>
      <c r="L6108">
        <v>2368</v>
      </c>
      <c r="M6108">
        <v>11676</v>
      </c>
      <c r="N6108">
        <v>1380000000</v>
      </c>
    </row>
    <row r="6109" spans="1:14" x14ac:dyDescent="0.3">
      <c r="A6109" t="s">
        <v>8350</v>
      </c>
      <c r="B6109" t="s">
        <v>2206</v>
      </c>
      <c r="C6109" t="s">
        <v>2257</v>
      </c>
      <c r="D6109" t="s">
        <v>2258</v>
      </c>
      <c r="E6109" s="17">
        <v>44089</v>
      </c>
      <c r="F6109">
        <v>4810</v>
      </c>
      <c r="G6109">
        <v>188</v>
      </c>
      <c r="H6109">
        <v>3073</v>
      </c>
      <c r="I6109">
        <v>428576</v>
      </c>
      <c r="J6109">
        <v>6193</v>
      </c>
      <c r="K6109">
        <v>815833</v>
      </c>
      <c r="L6109">
        <v>62530</v>
      </c>
      <c r="M6109">
        <v>13342</v>
      </c>
      <c r="N6109">
        <v>68000000</v>
      </c>
    </row>
    <row r="6110" spans="1:14" x14ac:dyDescent="0.3">
      <c r="A6110" t="s">
        <v>8351</v>
      </c>
      <c r="B6110" t="s">
        <v>2187</v>
      </c>
      <c r="C6110" t="s">
        <v>2338</v>
      </c>
      <c r="D6110" t="s">
        <v>2438</v>
      </c>
      <c r="E6110" s="17">
        <v>43965</v>
      </c>
      <c r="F6110">
        <v>1425</v>
      </c>
      <c r="G6110">
        <v>169</v>
      </c>
      <c r="H6110">
        <v>3247</v>
      </c>
      <c r="I6110">
        <v>430001</v>
      </c>
      <c r="J6110">
        <v>6362</v>
      </c>
      <c r="K6110">
        <v>819080</v>
      </c>
      <c r="L6110">
        <v>12825</v>
      </c>
      <c r="M6110">
        <v>8664</v>
      </c>
      <c r="N6110">
        <v>83000000</v>
      </c>
    </row>
    <row r="6111" spans="1:14" x14ac:dyDescent="0.3">
      <c r="A6111" t="s">
        <v>8352</v>
      </c>
      <c r="B6111" t="s">
        <v>2190</v>
      </c>
      <c r="C6111" t="s">
        <v>2269</v>
      </c>
      <c r="D6111" t="s">
        <v>2288</v>
      </c>
      <c r="E6111" s="17">
        <v>44513</v>
      </c>
      <c r="F6111">
        <v>1717</v>
      </c>
      <c r="G6111">
        <v>61</v>
      </c>
      <c r="H6111">
        <v>1148</v>
      </c>
      <c r="I6111">
        <v>431718</v>
      </c>
      <c r="J6111">
        <v>6423</v>
      </c>
      <c r="K6111">
        <v>820228</v>
      </c>
      <c r="L6111">
        <v>20604</v>
      </c>
      <c r="M6111">
        <v>16897</v>
      </c>
      <c r="N6111">
        <v>213000000</v>
      </c>
    </row>
    <row r="6112" spans="1:14" x14ac:dyDescent="0.3">
      <c r="A6112" t="s">
        <v>8353</v>
      </c>
      <c r="B6112" t="s">
        <v>2187</v>
      </c>
      <c r="C6112" t="s">
        <v>2338</v>
      </c>
      <c r="D6112" t="s">
        <v>2339</v>
      </c>
      <c r="E6112" s="17">
        <v>44552</v>
      </c>
      <c r="F6112">
        <v>1354</v>
      </c>
      <c r="G6112">
        <v>194</v>
      </c>
      <c r="H6112">
        <v>4822</v>
      </c>
      <c r="I6112">
        <v>433072</v>
      </c>
      <c r="J6112">
        <v>6617</v>
      </c>
      <c r="K6112">
        <v>825050</v>
      </c>
      <c r="L6112">
        <v>23018</v>
      </c>
      <c r="M6112">
        <v>5461</v>
      </c>
      <c r="N6112">
        <v>83000000</v>
      </c>
    </row>
    <row r="6113" spans="1:14" x14ac:dyDescent="0.3">
      <c r="A6113" t="s">
        <v>8354</v>
      </c>
      <c r="B6113" t="s">
        <v>2211</v>
      </c>
      <c r="C6113" t="s">
        <v>2237</v>
      </c>
      <c r="D6113" t="s">
        <v>2250</v>
      </c>
      <c r="E6113" s="17">
        <v>44252</v>
      </c>
      <c r="F6113">
        <v>2405</v>
      </c>
      <c r="G6113">
        <v>54</v>
      </c>
      <c r="H6113">
        <v>1602</v>
      </c>
      <c r="I6113">
        <v>435477</v>
      </c>
      <c r="J6113">
        <v>6671</v>
      </c>
      <c r="K6113">
        <v>826652</v>
      </c>
      <c r="L6113">
        <v>38480</v>
      </c>
      <c r="M6113">
        <v>8491</v>
      </c>
      <c r="N6113">
        <v>331000000</v>
      </c>
    </row>
    <row r="6114" spans="1:14" x14ac:dyDescent="0.3">
      <c r="A6114" t="s">
        <v>8355</v>
      </c>
      <c r="B6114" t="s">
        <v>2187</v>
      </c>
      <c r="C6114" t="s">
        <v>2338</v>
      </c>
      <c r="D6114" t="s">
        <v>2438</v>
      </c>
      <c r="E6114" s="17">
        <v>44251</v>
      </c>
      <c r="F6114">
        <v>2635</v>
      </c>
      <c r="G6114">
        <v>106</v>
      </c>
      <c r="H6114">
        <v>1802</v>
      </c>
      <c r="I6114">
        <v>438112</v>
      </c>
      <c r="J6114">
        <v>6777</v>
      </c>
      <c r="K6114">
        <v>828454</v>
      </c>
      <c r="L6114">
        <v>26350</v>
      </c>
      <c r="M6114">
        <v>7118</v>
      </c>
      <c r="N6114">
        <v>83000000</v>
      </c>
    </row>
    <row r="6115" spans="1:14" x14ac:dyDescent="0.3">
      <c r="A6115" t="s">
        <v>8356</v>
      </c>
      <c r="B6115" t="s">
        <v>2206</v>
      </c>
      <c r="C6115" t="s">
        <v>2257</v>
      </c>
      <c r="D6115" t="s">
        <v>2258</v>
      </c>
      <c r="E6115" s="17">
        <v>44016</v>
      </c>
      <c r="F6115">
        <v>2363</v>
      </c>
      <c r="G6115">
        <v>48</v>
      </c>
      <c r="H6115">
        <v>4</v>
      </c>
      <c r="I6115">
        <v>440475</v>
      </c>
      <c r="J6115">
        <v>6825</v>
      </c>
      <c r="K6115">
        <v>828458</v>
      </c>
      <c r="L6115">
        <v>25993</v>
      </c>
      <c r="M6115">
        <v>18885</v>
      </c>
      <c r="N6115">
        <v>68000000</v>
      </c>
    </row>
    <row r="6116" spans="1:14" x14ac:dyDescent="0.3">
      <c r="A6116" t="s">
        <v>8357</v>
      </c>
      <c r="B6116" t="s">
        <v>2206</v>
      </c>
      <c r="C6116" t="s">
        <v>2257</v>
      </c>
      <c r="D6116" t="s">
        <v>2258</v>
      </c>
      <c r="E6116" s="17">
        <v>44194</v>
      </c>
      <c r="F6116">
        <v>2932</v>
      </c>
      <c r="G6116">
        <v>105</v>
      </c>
      <c r="H6116">
        <v>2164</v>
      </c>
      <c r="I6116">
        <v>443407</v>
      </c>
      <c r="J6116">
        <v>6930</v>
      </c>
      <c r="K6116">
        <v>830622</v>
      </c>
      <c r="L6116">
        <v>20524</v>
      </c>
      <c r="M6116">
        <v>10878</v>
      </c>
      <c r="N6116">
        <v>68000000</v>
      </c>
    </row>
    <row r="6117" spans="1:14" x14ac:dyDescent="0.3">
      <c r="A6117" t="s">
        <v>8358</v>
      </c>
      <c r="B6117" t="s">
        <v>2187</v>
      </c>
      <c r="C6117" t="s">
        <v>2255</v>
      </c>
      <c r="D6117" t="s">
        <v>2255</v>
      </c>
      <c r="E6117" s="17">
        <v>44437</v>
      </c>
      <c r="F6117">
        <v>3107</v>
      </c>
      <c r="G6117">
        <v>176</v>
      </c>
      <c r="H6117">
        <v>3061</v>
      </c>
      <c r="I6117">
        <v>446514</v>
      </c>
      <c r="J6117">
        <v>7106</v>
      </c>
      <c r="K6117">
        <v>833683</v>
      </c>
      <c r="L6117">
        <v>40391</v>
      </c>
      <c r="M6117">
        <v>12094</v>
      </c>
      <c r="N6117">
        <v>83000000</v>
      </c>
    </row>
    <row r="6118" spans="1:14" x14ac:dyDescent="0.3">
      <c r="A6118" t="s">
        <v>8359</v>
      </c>
      <c r="B6118" t="s">
        <v>2211</v>
      </c>
      <c r="C6118" t="s">
        <v>2237</v>
      </c>
      <c r="D6118" t="s">
        <v>2238</v>
      </c>
      <c r="E6118" s="17">
        <v>44208</v>
      </c>
      <c r="F6118">
        <v>1501</v>
      </c>
      <c r="G6118">
        <v>77</v>
      </c>
      <c r="H6118">
        <v>430</v>
      </c>
      <c r="I6118">
        <v>448015</v>
      </c>
      <c r="J6118">
        <v>7183</v>
      </c>
      <c r="K6118">
        <v>834113</v>
      </c>
      <c r="L6118">
        <v>19513</v>
      </c>
      <c r="M6118">
        <v>2528</v>
      </c>
      <c r="N6118">
        <v>331000000</v>
      </c>
    </row>
    <row r="6119" spans="1:14" x14ac:dyDescent="0.3">
      <c r="A6119" t="s">
        <v>8360</v>
      </c>
      <c r="B6119" t="s">
        <v>2206</v>
      </c>
      <c r="C6119" t="s">
        <v>2207</v>
      </c>
      <c r="D6119" t="s">
        <v>2263</v>
      </c>
      <c r="E6119" s="17">
        <v>44353</v>
      </c>
      <c r="F6119">
        <v>1451</v>
      </c>
      <c r="G6119">
        <v>118</v>
      </c>
      <c r="H6119">
        <v>389</v>
      </c>
      <c r="I6119">
        <v>449466</v>
      </c>
      <c r="J6119">
        <v>7301</v>
      </c>
      <c r="K6119">
        <v>834502</v>
      </c>
      <c r="L6119">
        <v>20314</v>
      </c>
      <c r="M6119">
        <v>2122</v>
      </c>
      <c r="N6119">
        <v>68000000</v>
      </c>
    </row>
    <row r="6120" spans="1:14" x14ac:dyDescent="0.3">
      <c r="A6120" t="s">
        <v>8361</v>
      </c>
      <c r="B6120" t="s">
        <v>2190</v>
      </c>
      <c r="C6120" t="s">
        <v>2252</v>
      </c>
      <c r="D6120" t="s">
        <v>2253</v>
      </c>
      <c r="E6120" s="17">
        <v>44410</v>
      </c>
      <c r="F6120">
        <v>449</v>
      </c>
      <c r="G6120">
        <v>160</v>
      </c>
      <c r="H6120">
        <v>3550</v>
      </c>
      <c r="I6120">
        <v>449915</v>
      </c>
      <c r="J6120">
        <v>7461</v>
      </c>
      <c r="K6120">
        <v>838052</v>
      </c>
      <c r="L6120">
        <v>7633</v>
      </c>
      <c r="M6120">
        <v>18740</v>
      </c>
      <c r="N6120">
        <v>213000000</v>
      </c>
    </row>
    <row r="6121" spans="1:14" x14ac:dyDescent="0.3">
      <c r="A6121" t="s">
        <v>8362</v>
      </c>
      <c r="B6121" t="s">
        <v>2187</v>
      </c>
      <c r="C6121" t="s">
        <v>2188</v>
      </c>
      <c r="D6121" t="s">
        <v>2188</v>
      </c>
      <c r="E6121" s="17">
        <v>44552</v>
      </c>
      <c r="F6121">
        <v>1835</v>
      </c>
      <c r="G6121">
        <v>27</v>
      </c>
      <c r="H6121">
        <v>3542</v>
      </c>
      <c r="I6121">
        <v>451750</v>
      </c>
      <c r="J6121">
        <v>7488</v>
      </c>
      <c r="K6121">
        <v>841594</v>
      </c>
      <c r="L6121">
        <v>31195</v>
      </c>
      <c r="M6121">
        <v>4171</v>
      </c>
      <c r="N6121">
        <v>83000000</v>
      </c>
    </row>
    <row r="6122" spans="1:14" x14ac:dyDescent="0.3">
      <c r="A6122" t="s">
        <v>8363</v>
      </c>
      <c r="B6122" t="s">
        <v>2211</v>
      </c>
      <c r="C6122" t="s">
        <v>2241</v>
      </c>
      <c r="D6122" t="s">
        <v>2242</v>
      </c>
      <c r="E6122" s="17">
        <v>44026</v>
      </c>
      <c r="F6122">
        <v>4185</v>
      </c>
      <c r="G6122">
        <v>56</v>
      </c>
      <c r="H6122">
        <v>1373</v>
      </c>
      <c r="I6122">
        <v>455935</v>
      </c>
      <c r="J6122">
        <v>7544</v>
      </c>
      <c r="K6122">
        <v>842967</v>
      </c>
      <c r="L6122">
        <v>25110</v>
      </c>
      <c r="M6122">
        <v>12247</v>
      </c>
      <c r="N6122">
        <v>331000000</v>
      </c>
    </row>
    <row r="6123" spans="1:14" x14ac:dyDescent="0.3">
      <c r="A6123" t="s">
        <v>8364</v>
      </c>
      <c r="B6123" t="s">
        <v>2190</v>
      </c>
      <c r="C6123" t="s">
        <v>2252</v>
      </c>
      <c r="D6123" t="s">
        <v>2301</v>
      </c>
      <c r="E6123" s="17">
        <v>43928</v>
      </c>
      <c r="F6123">
        <v>2588</v>
      </c>
      <c r="G6123">
        <v>168</v>
      </c>
      <c r="H6123">
        <v>4839</v>
      </c>
      <c r="I6123">
        <v>458523</v>
      </c>
      <c r="J6123">
        <v>7712</v>
      </c>
      <c r="K6123">
        <v>847806</v>
      </c>
      <c r="L6123">
        <v>20704</v>
      </c>
      <c r="M6123">
        <v>11538</v>
      </c>
      <c r="N6123">
        <v>213000000</v>
      </c>
    </row>
    <row r="6124" spans="1:14" x14ac:dyDescent="0.3">
      <c r="A6124" t="s">
        <v>8365</v>
      </c>
      <c r="B6124" t="s">
        <v>2187</v>
      </c>
      <c r="C6124" t="s">
        <v>2188</v>
      </c>
      <c r="D6124" t="s">
        <v>2188</v>
      </c>
      <c r="E6124" s="17">
        <v>44435</v>
      </c>
      <c r="F6124">
        <v>4271</v>
      </c>
      <c r="G6124">
        <v>119</v>
      </c>
      <c r="H6124">
        <v>4179</v>
      </c>
      <c r="I6124">
        <v>462794</v>
      </c>
      <c r="J6124">
        <v>7831</v>
      </c>
      <c r="K6124">
        <v>851985</v>
      </c>
      <c r="L6124">
        <v>34168</v>
      </c>
      <c r="M6124">
        <v>7468</v>
      </c>
      <c r="N6124">
        <v>83000000</v>
      </c>
    </row>
    <row r="6125" spans="1:14" x14ac:dyDescent="0.3">
      <c r="A6125" t="s">
        <v>8366</v>
      </c>
      <c r="B6125" t="s">
        <v>2211</v>
      </c>
      <c r="C6125" t="s">
        <v>2241</v>
      </c>
      <c r="D6125" t="s">
        <v>2242</v>
      </c>
      <c r="E6125" s="17">
        <v>43852</v>
      </c>
      <c r="F6125">
        <v>1443</v>
      </c>
      <c r="G6125">
        <v>119</v>
      </c>
      <c r="H6125">
        <v>2648</v>
      </c>
      <c r="I6125">
        <v>464237</v>
      </c>
      <c r="J6125">
        <v>7950</v>
      </c>
      <c r="K6125">
        <v>854633</v>
      </c>
      <c r="L6125">
        <v>7215</v>
      </c>
      <c r="M6125">
        <v>2794</v>
      </c>
      <c r="N6125">
        <v>331000000</v>
      </c>
    </row>
    <row r="6126" spans="1:14" x14ac:dyDescent="0.3">
      <c r="A6126" t="s">
        <v>8367</v>
      </c>
      <c r="B6126" t="s">
        <v>2190</v>
      </c>
      <c r="C6126" t="s">
        <v>2252</v>
      </c>
      <c r="D6126" t="s">
        <v>2253</v>
      </c>
      <c r="E6126" s="17">
        <v>44280</v>
      </c>
      <c r="F6126">
        <v>2948</v>
      </c>
      <c r="G6126">
        <v>3</v>
      </c>
      <c r="H6126">
        <v>3298</v>
      </c>
      <c r="I6126">
        <v>467185</v>
      </c>
      <c r="J6126">
        <v>7953</v>
      </c>
      <c r="K6126">
        <v>857931</v>
      </c>
      <c r="L6126">
        <v>23584</v>
      </c>
      <c r="M6126">
        <v>15414</v>
      </c>
      <c r="N6126">
        <v>213000000</v>
      </c>
    </row>
    <row r="6127" spans="1:14" x14ac:dyDescent="0.3">
      <c r="A6127" t="s">
        <v>8368</v>
      </c>
      <c r="B6127" t="s">
        <v>2206</v>
      </c>
      <c r="C6127" t="s">
        <v>2257</v>
      </c>
      <c r="D6127" t="s">
        <v>2290</v>
      </c>
      <c r="E6127" s="17">
        <v>44002</v>
      </c>
      <c r="F6127">
        <v>3935</v>
      </c>
      <c r="G6127">
        <v>19</v>
      </c>
      <c r="H6127">
        <v>452</v>
      </c>
      <c r="I6127">
        <v>471120</v>
      </c>
      <c r="J6127">
        <v>7972</v>
      </c>
      <c r="K6127">
        <v>858383</v>
      </c>
      <c r="L6127">
        <v>27545</v>
      </c>
      <c r="M6127">
        <v>12747</v>
      </c>
      <c r="N6127">
        <v>68000000</v>
      </c>
    </row>
    <row r="6128" spans="1:14" x14ac:dyDescent="0.3">
      <c r="A6128" t="s">
        <v>8369</v>
      </c>
      <c r="B6128" t="s">
        <v>2187</v>
      </c>
      <c r="C6128" t="s">
        <v>2338</v>
      </c>
      <c r="D6128" t="s">
        <v>2339</v>
      </c>
      <c r="E6128" s="17">
        <v>44213</v>
      </c>
      <c r="F6128">
        <v>3709</v>
      </c>
      <c r="G6128">
        <v>116</v>
      </c>
      <c r="H6128">
        <v>322</v>
      </c>
      <c r="I6128">
        <v>474829</v>
      </c>
      <c r="J6128">
        <v>8088</v>
      </c>
      <c r="K6128">
        <v>858705</v>
      </c>
      <c r="L6128">
        <v>55635</v>
      </c>
      <c r="M6128">
        <v>10055</v>
      </c>
      <c r="N6128">
        <v>83000000</v>
      </c>
    </row>
    <row r="6129" spans="1:14" x14ac:dyDescent="0.3">
      <c r="A6129" t="s">
        <v>8370</v>
      </c>
      <c r="B6129" t="s">
        <v>2187</v>
      </c>
      <c r="C6129" t="s">
        <v>2255</v>
      </c>
      <c r="D6129" t="s">
        <v>2255</v>
      </c>
      <c r="E6129" s="17">
        <v>43964</v>
      </c>
      <c r="F6129">
        <v>3242</v>
      </c>
      <c r="G6129">
        <v>88</v>
      </c>
      <c r="H6129">
        <v>4014</v>
      </c>
      <c r="I6129">
        <v>478071</v>
      </c>
      <c r="J6129">
        <v>8176</v>
      </c>
      <c r="K6129">
        <v>862719</v>
      </c>
      <c r="L6129">
        <v>48630</v>
      </c>
      <c r="M6129">
        <v>3568</v>
      </c>
      <c r="N6129">
        <v>83000000</v>
      </c>
    </row>
    <row r="6130" spans="1:14" x14ac:dyDescent="0.3">
      <c r="A6130" t="s">
        <v>8371</v>
      </c>
      <c r="B6130" t="s">
        <v>2206</v>
      </c>
      <c r="C6130" t="s">
        <v>2207</v>
      </c>
      <c r="D6130" t="s">
        <v>2263</v>
      </c>
      <c r="E6130" s="17">
        <v>44256</v>
      </c>
      <c r="F6130">
        <v>1289</v>
      </c>
      <c r="G6130">
        <v>162</v>
      </c>
      <c r="H6130">
        <v>1988</v>
      </c>
      <c r="I6130">
        <v>479360</v>
      </c>
      <c r="J6130">
        <v>8338</v>
      </c>
      <c r="K6130">
        <v>864707</v>
      </c>
      <c r="L6130">
        <v>7734</v>
      </c>
      <c r="M6130">
        <v>14490</v>
      </c>
      <c r="N6130">
        <v>68000000</v>
      </c>
    </row>
    <row r="6131" spans="1:14" x14ac:dyDescent="0.3">
      <c r="A6131" t="s">
        <v>8372</v>
      </c>
      <c r="B6131" t="s">
        <v>2194</v>
      </c>
      <c r="C6131" t="s">
        <v>2221</v>
      </c>
      <c r="D6131" t="s">
        <v>2281</v>
      </c>
      <c r="E6131" s="17">
        <v>43855</v>
      </c>
      <c r="F6131">
        <v>503</v>
      </c>
      <c r="G6131">
        <v>52</v>
      </c>
      <c r="H6131">
        <v>1128</v>
      </c>
      <c r="I6131">
        <v>479863</v>
      </c>
      <c r="J6131">
        <v>8390</v>
      </c>
      <c r="K6131">
        <v>865835</v>
      </c>
      <c r="L6131">
        <v>5030</v>
      </c>
      <c r="M6131">
        <v>1219</v>
      </c>
      <c r="N6131">
        <v>1380000000</v>
      </c>
    </row>
    <row r="6132" spans="1:14" x14ac:dyDescent="0.3">
      <c r="A6132" t="s">
        <v>8373</v>
      </c>
      <c r="B6132" t="s">
        <v>2190</v>
      </c>
      <c r="C6132" t="s">
        <v>2198</v>
      </c>
      <c r="D6132" t="s">
        <v>2199</v>
      </c>
      <c r="E6132" s="17">
        <v>44333</v>
      </c>
      <c r="F6132">
        <v>3097</v>
      </c>
      <c r="G6132">
        <v>38</v>
      </c>
      <c r="H6132">
        <v>1109</v>
      </c>
      <c r="I6132">
        <v>482960</v>
      </c>
      <c r="J6132">
        <v>8428</v>
      </c>
      <c r="K6132">
        <v>866944</v>
      </c>
      <c r="L6132">
        <v>58843</v>
      </c>
      <c r="M6132">
        <v>3176</v>
      </c>
      <c r="N6132">
        <v>213000000</v>
      </c>
    </row>
    <row r="6133" spans="1:14" x14ac:dyDescent="0.3">
      <c r="A6133" t="s">
        <v>8374</v>
      </c>
      <c r="B6133" t="s">
        <v>2206</v>
      </c>
      <c r="C6133" t="s">
        <v>2257</v>
      </c>
      <c r="D6133" t="s">
        <v>2290</v>
      </c>
      <c r="E6133" s="17">
        <v>44015</v>
      </c>
      <c r="F6133">
        <v>2147</v>
      </c>
      <c r="G6133">
        <v>52</v>
      </c>
      <c r="H6133">
        <v>2550</v>
      </c>
      <c r="I6133">
        <v>485107</v>
      </c>
      <c r="J6133">
        <v>8480</v>
      </c>
      <c r="K6133">
        <v>869494</v>
      </c>
      <c r="L6133">
        <v>15029</v>
      </c>
      <c r="M6133">
        <v>1800</v>
      </c>
      <c r="N6133">
        <v>68000000</v>
      </c>
    </row>
    <row r="6134" spans="1:14" x14ac:dyDescent="0.3">
      <c r="A6134" t="s">
        <v>8375</v>
      </c>
      <c r="B6134" t="s">
        <v>2187</v>
      </c>
      <c r="C6134" t="s">
        <v>2188</v>
      </c>
      <c r="D6134" t="s">
        <v>2188</v>
      </c>
      <c r="E6134" s="17">
        <v>43915</v>
      </c>
      <c r="F6134">
        <v>1465</v>
      </c>
      <c r="G6134">
        <v>120</v>
      </c>
      <c r="H6134">
        <v>505</v>
      </c>
      <c r="I6134">
        <v>486572</v>
      </c>
      <c r="J6134">
        <v>8600</v>
      </c>
      <c r="K6134">
        <v>869999</v>
      </c>
      <c r="L6134">
        <v>20510</v>
      </c>
      <c r="M6134">
        <v>5193</v>
      </c>
      <c r="N6134">
        <v>83000000</v>
      </c>
    </row>
    <row r="6135" spans="1:14" x14ac:dyDescent="0.3">
      <c r="A6135" t="s">
        <v>8376</v>
      </c>
      <c r="B6135" t="s">
        <v>2190</v>
      </c>
      <c r="C6135" t="s">
        <v>2252</v>
      </c>
      <c r="D6135" t="s">
        <v>2253</v>
      </c>
      <c r="E6135" s="17">
        <v>44397</v>
      </c>
      <c r="F6135">
        <v>4520</v>
      </c>
      <c r="G6135">
        <v>85</v>
      </c>
      <c r="H6135">
        <v>1179</v>
      </c>
      <c r="I6135">
        <v>491092</v>
      </c>
      <c r="J6135">
        <v>8685</v>
      </c>
      <c r="K6135">
        <v>871178</v>
      </c>
      <c r="L6135">
        <v>58760</v>
      </c>
      <c r="M6135">
        <v>9290</v>
      </c>
      <c r="N6135">
        <v>213000000</v>
      </c>
    </row>
    <row r="6136" spans="1:14" x14ac:dyDescent="0.3">
      <c r="A6136" t="s">
        <v>8377</v>
      </c>
      <c r="B6136" t="s">
        <v>2190</v>
      </c>
      <c r="C6136" t="s">
        <v>2198</v>
      </c>
      <c r="D6136" t="s">
        <v>2199</v>
      </c>
      <c r="E6136" s="17">
        <v>43974</v>
      </c>
      <c r="F6136">
        <v>1897</v>
      </c>
      <c r="G6136">
        <v>98</v>
      </c>
      <c r="H6136">
        <v>495</v>
      </c>
      <c r="I6136">
        <v>492989</v>
      </c>
      <c r="J6136">
        <v>8783</v>
      </c>
      <c r="K6136">
        <v>871673</v>
      </c>
      <c r="L6136">
        <v>24661</v>
      </c>
      <c r="M6136">
        <v>9312</v>
      </c>
      <c r="N6136">
        <v>213000000</v>
      </c>
    </row>
    <row r="6137" spans="1:14" x14ac:dyDescent="0.3">
      <c r="A6137" t="s">
        <v>8378</v>
      </c>
      <c r="B6137" t="s">
        <v>2194</v>
      </c>
      <c r="C6137" t="s">
        <v>2221</v>
      </c>
      <c r="D6137" t="s">
        <v>2281</v>
      </c>
      <c r="E6137" s="17">
        <v>44509</v>
      </c>
      <c r="F6137">
        <v>3716</v>
      </c>
      <c r="G6137">
        <v>117</v>
      </c>
      <c r="H6137">
        <v>385</v>
      </c>
      <c r="I6137">
        <v>496705</v>
      </c>
      <c r="J6137">
        <v>8900</v>
      </c>
      <c r="K6137">
        <v>872058</v>
      </c>
      <c r="L6137">
        <v>66888</v>
      </c>
      <c r="M6137">
        <v>13702</v>
      </c>
      <c r="N6137">
        <v>1380000000</v>
      </c>
    </row>
    <row r="6138" spans="1:14" x14ac:dyDescent="0.3">
      <c r="A6138" t="s">
        <v>8379</v>
      </c>
      <c r="B6138" t="s">
        <v>2187</v>
      </c>
      <c r="C6138" t="s">
        <v>2338</v>
      </c>
      <c r="D6138" t="s">
        <v>2438</v>
      </c>
      <c r="E6138" s="17">
        <v>44242</v>
      </c>
      <c r="F6138">
        <v>650</v>
      </c>
      <c r="G6138">
        <v>91</v>
      </c>
      <c r="H6138">
        <v>3534</v>
      </c>
      <c r="I6138">
        <v>497355</v>
      </c>
      <c r="J6138">
        <v>8991</v>
      </c>
      <c r="K6138">
        <v>875592</v>
      </c>
      <c r="L6138">
        <v>9750</v>
      </c>
      <c r="M6138">
        <v>11365</v>
      </c>
      <c r="N6138">
        <v>83000000</v>
      </c>
    </row>
    <row r="6139" spans="1:14" x14ac:dyDescent="0.3">
      <c r="A6139" t="s">
        <v>8380</v>
      </c>
      <c r="B6139" t="s">
        <v>2211</v>
      </c>
      <c r="C6139" t="s">
        <v>2245</v>
      </c>
      <c r="D6139" t="s">
        <v>2308</v>
      </c>
      <c r="E6139" s="17">
        <v>44054</v>
      </c>
      <c r="F6139">
        <v>3262</v>
      </c>
      <c r="G6139">
        <v>137</v>
      </c>
      <c r="H6139">
        <v>3614</v>
      </c>
      <c r="I6139">
        <v>500617</v>
      </c>
      <c r="J6139">
        <v>9128</v>
      </c>
      <c r="K6139">
        <v>879206</v>
      </c>
      <c r="L6139">
        <v>39144</v>
      </c>
      <c r="M6139">
        <v>12406</v>
      </c>
      <c r="N6139">
        <v>331000000</v>
      </c>
    </row>
    <row r="6140" spans="1:14" x14ac:dyDescent="0.3">
      <c r="A6140" t="s">
        <v>8381</v>
      </c>
      <c r="B6140" t="s">
        <v>2194</v>
      </c>
      <c r="C6140" t="s">
        <v>2204</v>
      </c>
      <c r="D6140" t="s">
        <v>2235</v>
      </c>
      <c r="E6140" s="17">
        <v>44050</v>
      </c>
      <c r="F6140">
        <v>1210</v>
      </c>
      <c r="G6140">
        <v>112</v>
      </c>
      <c r="H6140">
        <v>4771</v>
      </c>
      <c r="I6140">
        <v>501827</v>
      </c>
      <c r="J6140">
        <v>9240</v>
      </c>
      <c r="K6140">
        <v>883977</v>
      </c>
      <c r="L6140">
        <v>14520</v>
      </c>
      <c r="M6140">
        <v>9799</v>
      </c>
      <c r="N6140">
        <v>1380000000</v>
      </c>
    </row>
    <row r="6141" spans="1:14" x14ac:dyDescent="0.3">
      <c r="A6141" t="s">
        <v>8382</v>
      </c>
      <c r="B6141" t="s">
        <v>2194</v>
      </c>
      <c r="C6141" t="s">
        <v>2221</v>
      </c>
      <c r="D6141" t="s">
        <v>2281</v>
      </c>
      <c r="E6141" s="17">
        <v>44009</v>
      </c>
      <c r="F6141">
        <v>2187</v>
      </c>
      <c r="G6141">
        <v>82</v>
      </c>
      <c r="H6141">
        <v>1896</v>
      </c>
      <c r="I6141">
        <v>504014</v>
      </c>
      <c r="J6141">
        <v>9322</v>
      </c>
      <c r="K6141">
        <v>885873</v>
      </c>
      <c r="L6141">
        <v>13122</v>
      </c>
      <c r="M6141">
        <v>11290</v>
      </c>
      <c r="N6141">
        <v>1380000000</v>
      </c>
    </row>
    <row r="6142" spans="1:14" x14ac:dyDescent="0.3">
      <c r="A6142" t="s">
        <v>8383</v>
      </c>
      <c r="B6142" t="s">
        <v>2211</v>
      </c>
      <c r="C6142" t="s">
        <v>2245</v>
      </c>
      <c r="D6142" t="s">
        <v>2246</v>
      </c>
      <c r="E6142" s="17">
        <v>44461</v>
      </c>
      <c r="F6142">
        <v>3820</v>
      </c>
      <c r="G6142">
        <v>64</v>
      </c>
      <c r="H6142">
        <v>3854</v>
      </c>
      <c r="I6142">
        <v>507834</v>
      </c>
      <c r="J6142">
        <v>9386</v>
      </c>
      <c r="K6142">
        <v>889727</v>
      </c>
      <c r="L6142">
        <v>57300</v>
      </c>
      <c r="M6142">
        <v>16533</v>
      </c>
      <c r="N6142">
        <v>331000000</v>
      </c>
    </row>
    <row r="6143" spans="1:14" x14ac:dyDescent="0.3">
      <c r="A6143" t="s">
        <v>8384</v>
      </c>
      <c r="B6143" t="s">
        <v>2211</v>
      </c>
      <c r="C6143" t="s">
        <v>2245</v>
      </c>
      <c r="D6143" t="s">
        <v>2308</v>
      </c>
      <c r="E6143" s="17">
        <v>44263</v>
      </c>
      <c r="F6143">
        <v>368</v>
      </c>
      <c r="G6143">
        <v>0</v>
      </c>
      <c r="H6143">
        <v>3517</v>
      </c>
      <c r="I6143">
        <v>508202</v>
      </c>
      <c r="J6143">
        <v>9386</v>
      </c>
      <c r="K6143">
        <v>893244</v>
      </c>
      <c r="L6143">
        <v>3680</v>
      </c>
      <c r="M6143">
        <v>8873</v>
      </c>
      <c r="N6143">
        <v>331000000</v>
      </c>
    </row>
    <row r="6144" spans="1:14" x14ac:dyDescent="0.3">
      <c r="A6144" t="s">
        <v>8385</v>
      </c>
      <c r="B6144" t="s">
        <v>2194</v>
      </c>
      <c r="C6144" t="s">
        <v>2195</v>
      </c>
      <c r="D6144" t="s">
        <v>2196</v>
      </c>
      <c r="E6144" s="17">
        <v>44095</v>
      </c>
      <c r="F6144">
        <v>2344</v>
      </c>
      <c r="G6144">
        <v>180</v>
      </c>
      <c r="H6144">
        <v>2334</v>
      </c>
      <c r="I6144">
        <v>510546</v>
      </c>
      <c r="J6144">
        <v>9566</v>
      </c>
      <c r="K6144">
        <v>895578</v>
      </c>
      <c r="L6144">
        <v>42192</v>
      </c>
      <c r="M6144">
        <v>19609</v>
      </c>
      <c r="N6144">
        <v>1380000000</v>
      </c>
    </row>
    <row r="6145" spans="1:14" x14ac:dyDescent="0.3">
      <c r="A6145" t="s">
        <v>8386</v>
      </c>
      <c r="B6145" t="s">
        <v>2190</v>
      </c>
      <c r="C6145" t="s">
        <v>2191</v>
      </c>
      <c r="D6145" t="s">
        <v>2285</v>
      </c>
      <c r="E6145" s="17">
        <v>44259</v>
      </c>
      <c r="F6145">
        <v>3271</v>
      </c>
      <c r="G6145">
        <v>173</v>
      </c>
      <c r="H6145">
        <v>4296</v>
      </c>
      <c r="I6145">
        <v>513817</v>
      </c>
      <c r="J6145">
        <v>9739</v>
      </c>
      <c r="K6145">
        <v>899874</v>
      </c>
      <c r="L6145">
        <v>26168</v>
      </c>
      <c r="M6145">
        <v>15851</v>
      </c>
      <c r="N6145">
        <v>213000000</v>
      </c>
    </row>
    <row r="6146" spans="1:14" x14ac:dyDescent="0.3">
      <c r="A6146" t="s">
        <v>8387</v>
      </c>
      <c r="B6146" t="s">
        <v>2206</v>
      </c>
      <c r="C6146" t="s">
        <v>2257</v>
      </c>
      <c r="D6146" t="s">
        <v>2290</v>
      </c>
      <c r="E6146" s="17">
        <v>44492</v>
      </c>
      <c r="F6146">
        <v>2843</v>
      </c>
      <c r="G6146">
        <v>153</v>
      </c>
      <c r="H6146">
        <v>810</v>
      </c>
      <c r="I6146">
        <v>516660</v>
      </c>
      <c r="J6146">
        <v>9892</v>
      </c>
      <c r="K6146">
        <v>684</v>
      </c>
      <c r="L6146">
        <v>39802</v>
      </c>
      <c r="M6146">
        <v>8374</v>
      </c>
      <c r="N6146">
        <v>68000000</v>
      </c>
    </row>
    <row r="6147" spans="1:14" x14ac:dyDescent="0.3">
      <c r="A6147" t="s">
        <v>8388</v>
      </c>
      <c r="B6147" t="s">
        <v>2206</v>
      </c>
      <c r="C6147" t="s">
        <v>2257</v>
      </c>
      <c r="D6147" t="s">
        <v>2258</v>
      </c>
      <c r="E6147" s="17">
        <v>44246</v>
      </c>
      <c r="F6147">
        <v>3450</v>
      </c>
      <c r="G6147">
        <v>129</v>
      </c>
      <c r="H6147">
        <v>882</v>
      </c>
      <c r="I6147">
        <v>520110</v>
      </c>
      <c r="J6147">
        <v>10021</v>
      </c>
      <c r="K6147">
        <v>1566</v>
      </c>
      <c r="L6147">
        <v>20700</v>
      </c>
      <c r="M6147">
        <v>7370</v>
      </c>
      <c r="N6147">
        <v>68000000</v>
      </c>
    </row>
    <row r="6148" spans="1:14" x14ac:dyDescent="0.3">
      <c r="A6148" t="s">
        <v>8389</v>
      </c>
      <c r="B6148" t="s">
        <v>2194</v>
      </c>
      <c r="C6148" t="s">
        <v>2221</v>
      </c>
      <c r="D6148" t="s">
        <v>2222</v>
      </c>
      <c r="E6148" s="17">
        <v>44283</v>
      </c>
      <c r="F6148">
        <v>3151</v>
      </c>
      <c r="G6148">
        <v>27</v>
      </c>
      <c r="H6148">
        <v>1402</v>
      </c>
      <c r="I6148">
        <v>523261</v>
      </c>
      <c r="J6148">
        <v>10048</v>
      </c>
      <c r="K6148">
        <v>2968</v>
      </c>
      <c r="L6148">
        <v>18906</v>
      </c>
      <c r="M6148">
        <v>13382</v>
      </c>
      <c r="N6148">
        <v>1380000000</v>
      </c>
    </row>
    <row r="6149" spans="1:14" x14ac:dyDescent="0.3">
      <c r="A6149" t="s">
        <v>8390</v>
      </c>
      <c r="B6149" t="s">
        <v>2190</v>
      </c>
      <c r="C6149" t="s">
        <v>2252</v>
      </c>
      <c r="D6149" t="s">
        <v>2253</v>
      </c>
      <c r="E6149" s="17">
        <v>44557</v>
      </c>
      <c r="F6149">
        <v>3518</v>
      </c>
      <c r="G6149">
        <v>83</v>
      </c>
      <c r="H6149">
        <v>3794</v>
      </c>
      <c r="I6149">
        <v>526779</v>
      </c>
      <c r="J6149">
        <v>10131</v>
      </c>
      <c r="K6149">
        <v>6762</v>
      </c>
      <c r="L6149">
        <v>49252</v>
      </c>
      <c r="M6149">
        <v>10422</v>
      </c>
      <c r="N6149">
        <v>213000000</v>
      </c>
    </row>
    <row r="6150" spans="1:14" x14ac:dyDescent="0.3">
      <c r="A6150" t="s">
        <v>8391</v>
      </c>
      <c r="B6150" t="s">
        <v>2211</v>
      </c>
      <c r="C6150" t="s">
        <v>2237</v>
      </c>
      <c r="D6150" t="s">
        <v>2250</v>
      </c>
      <c r="E6150" s="17">
        <v>44027</v>
      </c>
      <c r="F6150">
        <v>4354</v>
      </c>
      <c r="G6150">
        <v>154</v>
      </c>
      <c r="H6150">
        <v>1288</v>
      </c>
      <c r="I6150">
        <v>531133</v>
      </c>
      <c r="J6150">
        <v>10285</v>
      </c>
      <c r="K6150">
        <v>8050</v>
      </c>
      <c r="L6150">
        <v>69664</v>
      </c>
      <c r="M6150">
        <v>8364</v>
      </c>
      <c r="N6150">
        <v>331000000</v>
      </c>
    </row>
    <row r="6151" spans="1:14" x14ac:dyDescent="0.3">
      <c r="A6151" t="s">
        <v>8392</v>
      </c>
      <c r="B6151" t="s">
        <v>2194</v>
      </c>
      <c r="C6151" t="s">
        <v>2195</v>
      </c>
      <c r="D6151" t="s">
        <v>2296</v>
      </c>
      <c r="E6151" s="17">
        <v>44384</v>
      </c>
      <c r="F6151">
        <v>1636</v>
      </c>
      <c r="G6151">
        <v>27</v>
      </c>
      <c r="H6151">
        <v>897</v>
      </c>
      <c r="I6151">
        <v>532769</v>
      </c>
      <c r="J6151">
        <v>10312</v>
      </c>
      <c r="K6151">
        <v>8947</v>
      </c>
      <c r="L6151">
        <v>17996</v>
      </c>
      <c r="M6151">
        <v>10781</v>
      </c>
      <c r="N6151">
        <v>1380000000</v>
      </c>
    </row>
    <row r="6152" spans="1:14" x14ac:dyDescent="0.3">
      <c r="A6152" t="s">
        <v>8393</v>
      </c>
      <c r="B6152" t="s">
        <v>2187</v>
      </c>
      <c r="C6152" t="s">
        <v>2255</v>
      </c>
      <c r="D6152" t="s">
        <v>2255</v>
      </c>
      <c r="E6152" s="17">
        <v>43883</v>
      </c>
      <c r="F6152">
        <v>3860</v>
      </c>
      <c r="G6152">
        <v>123</v>
      </c>
      <c r="H6152">
        <v>2404</v>
      </c>
      <c r="I6152">
        <v>536629</v>
      </c>
      <c r="J6152">
        <v>10435</v>
      </c>
      <c r="K6152">
        <v>11351</v>
      </c>
      <c r="L6152">
        <v>57900</v>
      </c>
      <c r="M6152">
        <v>18585</v>
      </c>
      <c r="N6152">
        <v>83000000</v>
      </c>
    </row>
    <row r="6153" spans="1:14" x14ac:dyDescent="0.3">
      <c r="A6153" t="s">
        <v>8394</v>
      </c>
      <c r="B6153" t="s">
        <v>2190</v>
      </c>
      <c r="C6153" t="s">
        <v>2191</v>
      </c>
      <c r="D6153" t="s">
        <v>2192</v>
      </c>
      <c r="E6153" s="17">
        <v>44310</v>
      </c>
      <c r="F6153">
        <v>1144</v>
      </c>
      <c r="G6153">
        <v>30</v>
      </c>
      <c r="H6153">
        <v>1216</v>
      </c>
      <c r="I6153">
        <v>537773</v>
      </c>
      <c r="J6153">
        <v>10465</v>
      </c>
      <c r="K6153">
        <v>12567</v>
      </c>
      <c r="L6153">
        <v>5720</v>
      </c>
      <c r="M6153">
        <v>10624</v>
      </c>
      <c r="N6153">
        <v>213000000</v>
      </c>
    </row>
    <row r="6154" spans="1:14" x14ac:dyDescent="0.3">
      <c r="A6154" t="s">
        <v>8395</v>
      </c>
      <c r="B6154" t="s">
        <v>2187</v>
      </c>
      <c r="C6154" t="s">
        <v>2255</v>
      </c>
      <c r="D6154" t="s">
        <v>2255</v>
      </c>
      <c r="E6154" s="17">
        <v>44273</v>
      </c>
      <c r="F6154">
        <v>3126</v>
      </c>
      <c r="G6154">
        <v>174</v>
      </c>
      <c r="H6154">
        <v>2955</v>
      </c>
      <c r="I6154">
        <v>540899</v>
      </c>
      <c r="J6154">
        <v>10639</v>
      </c>
      <c r="K6154">
        <v>15522</v>
      </c>
      <c r="L6154">
        <v>56268</v>
      </c>
      <c r="M6154">
        <v>9111</v>
      </c>
      <c r="N6154">
        <v>83000000</v>
      </c>
    </row>
    <row r="6155" spans="1:14" x14ac:dyDescent="0.3">
      <c r="A6155" t="s">
        <v>8396</v>
      </c>
      <c r="B6155" t="s">
        <v>2187</v>
      </c>
      <c r="C6155" t="s">
        <v>2338</v>
      </c>
      <c r="D6155" t="s">
        <v>2438</v>
      </c>
      <c r="E6155" s="17">
        <v>44160</v>
      </c>
      <c r="F6155">
        <v>17</v>
      </c>
      <c r="G6155">
        <v>134</v>
      </c>
      <c r="H6155">
        <v>4022</v>
      </c>
      <c r="I6155">
        <v>540916</v>
      </c>
      <c r="J6155">
        <v>10773</v>
      </c>
      <c r="K6155">
        <v>19544</v>
      </c>
      <c r="L6155">
        <v>204</v>
      </c>
      <c r="M6155">
        <v>16192</v>
      </c>
      <c r="N6155">
        <v>83000000</v>
      </c>
    </row>
    <row r="6156" spans="1:14" x14ac:dyDescent="0.3">
      <c r="A6156" t="s">
        <v>8397</v>
      </c>
      <c r="B6156" t="s">
        <v>2194</v>
      </c>
      <c r="C6156" t="s">
        <v>2221</v>
      </c>
      <c r="D6156" t="s">
        <v>2281</v>
      </c>
      <c r="E6156" s="17">
        <v>44081</v>
      </c>
      <c r="F6156">
        <v>1656</v>
      </c>
      <c r="G6156">
        <v>71</v>
      </c>
      <c r="H6156">
        <v>2953</v>
      </c>
      <c r="I6156">
        <v>542572</v>
      </c>
      <c r="J6156">
        <v>10844</v>
      </c>
      <c r="K6156">
        <v>22497</v>
      </c>
      <c r="L6156">
        <v>28152</v>
      </c>
      <c r="M6156">
        <v>13336</v>
      </c>
      <c r="N6156">
        <v>1380000000</v>
      </c>
    </row>
    <row r="6157" spans="1:14" x14ac:dyDescent="0.3">
      <c r="A6157" t="s">
        <v>8398</v>
      </c>
      <c r="B6157" t="s">
        <v>2190</v>
      </c>
      <c r="C6157" t="s">
        <v>2198</v>
      </c>
      <c r="D6157" t="s">
        <v>2306</v>
      </c>
      <c r="E6157" s="17">
        <v>43953</v>
      </c>
      <c r="F6157">
        <v>4205</v>
      </c>
      <c r="G6157">
        <v>47</v>
      </c>
      <c r="H6157">
        <v>3570</v>
      </c>
      <c r="I6157">
        <v>546777</v>
      </c>
      <c r="J6157">
        <v>10891</v>
      </c>
      <c r="K6157">
        <v>26067</v>
      </c>
      <c r="L6157">
        <v>37845</v>
      </c>
      <c r="M6157">
        <v>5419</v>
      </c>
      <c r="N6157">
        <v>213000000</v>
      </c>
    </row>
    <row r="6158" spans="1:14" x14ac:dyDescent="0.3">
      <c r="A6158" t="s">
        <v>8399</v>
      </c>
      <c r="B6158" t="s">
        <v>2187</v>
      </c>
      <c r="C6158" t="s">
        <v>2201</v>
      </c>
      <c r="D6158" t="s">
        <v>2272</v>
      </c>
      <c r="E6158" s="17">
        <v>44217</v>
      </c>
      <c r="F6158">
        <v>4426</v>
      </c>
      <c r="G6158">
        <v>25</v>
      </c>
      <c r="H6158">
        <v>1088</v>
      </c>
      <c r="I6158">
        <v>551203</v>
      </c>
      <c r="J6158">
        <v>10916</v>
      </c>
      <c r="K6158">
        <v>27155</v>
      </c>
      <c r="L6158">
        <v>61964</v>
      </c>
      <c r="M6158">
        <v>15111</v>
      </c>
      <c r="N6158">
        <v>83000000</v>
      </c>
    </row>
    <row r="6159" spans="1:14" x14ac:dyDescent="0.3">
      <c r="A6159" t="s">
        <v>8400</v>
      </c>
      <c r="B6159" t="s">
        <v>2190</v>
      </c>
      <c r="C6159" t="s">
        <v>2191</v>
      </c>
      <c r="D6159" t="s">
        <v>2192</v>
      </c>
      <c r="E6159" s="17">
        <v>44169</v>
      </c>
      <c r="F6159">
        <v>1596</v>
      </c>
      <c r="G6159">
        <v>182</v>
      </c>
      <c r="H6159">
        <v>316</v>
      </c>
      <c r="I6159">
        <v>552799</v>
      </c>
      <c r="J6159">
        <v>11098</v>
      </c>
      <c r="K6159">
        <v>27471</v>
      </c>
      <c r="L6159">
        <v>19152</v>
      </c>
      <c r="M6159">
        <v>9065</v>
      </c>
      <c r="N6159">
        <v>213000000</v>
      </c>
    </row>
    <row r="6160" spans="1:14" x14ac:dyDescent="0.3">
      <c r="A6160" t="s">
        <v>8401</v>
      </c>
      <c r="B6160" t="s">
        <v>2206</v>
      </c>
      <c r="C6160" t="s">
        <v>2224</v>
      </c>
      <c r="D6160" t="s">
        <v>2225</v>
      </c>
      <c r="E6160" s="17">
        <v>44178</v>
      </c>
      <c r="F6160">
        <v>945</v>
      </c>
      <c r="G6160">
        <v>88</v>
      </c>
      <c r="H6160">
        <v>3818</v>
      </c>
      <c r="I6160">
        <v>553744</v>
      </c>
      <c r="J6160">
        <v>11186</v>
      </c>
      <c r="K6160">
        <v>31289</v>
      </c>
      <c r="L6160">
        <v>5670</v>
      </c>
      <c r="M6160">
        <v>9278</v>
      </c>
      <c r="N6160">
        <v>68000000</v>
      </c>
    </row>
    <row r="6161" spans="1:14" x14ac:dyDescent="0.3">
      <c r="A6161" t="s">
        <v>8402</v>
      </c>
      <c r="B6161" t="s">
        <v>2187</v>
      </c>
      <c r="C6161" t="s">
        <v>2255</v>
      </c>
      <c r="D6161" t="s">
        <v>2255</v>
      </c>
      <c r="E6161" s="17">
        <v>43859</v>
      </c>
      <c r="F6161">
        <v>1287</v>
      </c>
      <c r="G6161">
        <v>134</v>
      </c>
      <c r="H6161">
        <v>4554</v>
      </c>
      <c r="I6161">
        <v>555031</v>
      </c>
      <c r="J6161">
        <v>11320</v>
      </c>
      <c r="K6161">
        <v>35843</v>
      </c>
      <c r="L6161">
        <v>6435</v>
      </c>
      <c r="M6161">
        <v>17101</v>
      </c>
      <c r="N6161">
        <v>83000000</v>
      </c>
    </row>
    <row r="6162" spans="1:14" x14ac:dyDescent="0.3">
      <c r="A6162" t="s">
        <v>8403</v>
      </c>
      <c r="B6162" t="s">
        <v>2187</v>
      </c>
      <c r="C6162" t="s">
        <v>2338</v>
      </c>
      <c r="D6162" t="s">
        <v>2339</v>
      </c>
      <c r="E6162" s="17">
        <v>43865</v>
      </c>
      <c r="F6162">
        <v>267</v>
      </c>
      <c r="G6162">
        <v>104</v>
      </c>
      <c r="H6162">
        <v>394</v>
      </c>
      <c r="I6162">
        <v>555298</v>
      </c>
      <c r="J6162">
        <v>11424</v>
      </c>
      <c r="K6162">
        <v>36237</v>
      </c>
      <c r="L6162">
        <v>4539</v>
      </c>
      <c r="M6162">
        <v>10734</v>
      </c>
      <c r="N6162">
        <v>83000000</v>
      </c>
    </row>
    <row r="6163" spans="1:14" x14ac:dyDescent="0.3">
      <c r="A6163" t="s">
        <v>8404</v>
      </c>
      <c r="B6163" t="s">
        <v>2190</v>
      </c>
      <c r="C6163" t="s">
        <v>2269</v>
      </c>
      <c r="D6163" t="s">
        <v>2288</v>
      </c>
      <c r="E6163" s="17">
        <v>44348</v>
      </c>
      <c r="F6163">
        <v>434</v>
      </c>
      <c r="G6163">
        <v>56</v>
      </c>
      <c r="H6163">
        <v>1573</v>
      </c>
      <c r="I6163">
        <v>555732</v>
      </c>
      <c r="J6163">
        <v>11480</v>
      </c>
      <c r="K6163">
        <v>37810</v>
      </c>
      <c r="L6163">
        <v>2604</v>
      </c>
      <c r="M6163">
        <v>12711</v>
      </c>
      <c r="N6163">
        <v>213000000</v>
      </c>
    </row>
    <row r="6164" spans="1:14" x14ac:dyDescent="0.3">
      <c r="A6164" t="s">
        <v>8405</v>
      </c>
      <c r="B6164" t="s">
        <v>2206</v>
      </c>
      <c r="C6164" t="s">
        <v>2207</v>
      </c>
      <c r="D6164" t="s">
        <v>2208</v>
      </c>
      <c r="E6164" s="17">
        <v>44226</v>
      </c>
      <c r="F6164">
        <v>2035</v>
      </c>
      <c r="G6164">
        <v>114</v>
      </c>
      <c r="H6164">
        <v>3953</v>
      </c>
      <c r="I6164">
        <v>557767</v>
      </c>
      <c r="J6164">
        <v>11594</v>
      </c>
      <c r="K6164">
        <v>41763</v>
      </c>
      <c r="L6164">
        <v>36630</v>
      </c>
      <c r="M6164">
        <v>15739</v>
      </c>
      <c r="N6164">
        <v>68000000</v>
      </c>
    </row>
    <row r="6165" spans="1:14" x14ac:dyDescent="0.3">
      <c r="A6165" t="s">
        <v>8406</v>
      </c>
      <c r="B6165" t="s">
        <v>2187</v>
      </c>
      <c r="C6165" t="s">
        <v>2201</v>
      </c>
      <c r="D6165" t="s">
        <v>2272</v>
      </c>
      <c r="E6165" s="17">
        <v>44453</v>
      </c>
      <c r="F6165">
        <v>2497</v>
      </c>
      <c r="G6165">
        <v>185</v>
      </c>
      <c r="H6165">
        <v>1062</v>
      </c>
      <c r="I6165">
        <v>560264</v>
      </c>
      <c r="J6165">
        <v>11779</v>
      </c>
      <c r="K6165">
        <v>42825</v>
      </c>
      <c r="L6165">
        <v>24970</v>
      </c>
      <c r="M6165">
        <v>12026</v>
      </c>
      <c r="N6165">
        <v>83000000</v>
      </c>
    </row>
    <row r="6166" spans="1:14" x14ac:dyDescent="0.3">
      <c r="A6166" t="s">
        <v>8407</v>
      </c>
      <c r="B6166" t="s">
        <v>2194</v>
      </c>
      <c r="C6166" t="s">
        <v>2204</v>
      </c>
      <c r="D6166" t="s">
        <v>25</v>
      </c>
      <c r="E6166" s="17">
        <v>44124</v>
      </c>
      <c r="F6166">
        <v>3208</v>
      </c>
      <c r="G6166">
        <v>119</v>
      </c>
      <c r="H6166">
        <v>2196</v>
      </c>
      <c r="I6166">
        <v>563472</v>
      </c>
      <c r="J6166">
        <v>11898</v>
      </c>
      <c r="K6166">
        <v>45021</v>
      </c>
      <c r="L6166">
        <v>60952</v>
      </c>
      <c r="M6166">
        <v>4356</v>
      </c>
      <c r="N6166">
        <v>1380000000</v>
      </c>
    </row>
    <row r="6167" spans="1:14" x14ac:dyDescent="0.3">
      <c r="A6167" t="s">
        <v>8408</v>
      </c>
      <c r="B6167" t="s">
        <v>2190</v>
      </c>
      <c r="C6167" t="s">
        <v>2269</v>
      </c>
      <c r="D6167" t="s">
        <v>2270</v>
      </c>
      <c r="E6167" s="17">
        <v>44419</v>
      </c>
      <c r="F6167">
        <v>1613</v>
      </c>
      <c r="G6167">
        <v>0</v>
      </c>
      <c r="H6167">
        <v>2423</v>
      </c>
      <c r="I6167">
        <v>565085</v>
      </c>
      <c r="J6167">
        <v>11898</v>
      </c>
      <c r="K6167">
        <v>47444</v>
      </c>
      <c r="L6167">
        <v>12904</v>
      </c>
      <c r="M6167">
        <v>522</v>
      </c>
      <c r="N6167">
        <v>213000000</v>
      </c>
    </row>
    <row r="6168" spans="1:14" x14ac:dyDescent="0.3">
      <c r="A6168" t="s">
        <v>8409</v>
      </c>
      <c r="B6168" t="s">
        <v>2190</v>
      </c>
      <c r="C6168" t="s">
        <v>2191</v>
      </c>
      <c r="D6168" t="s">
        <v>2285</v>
      </c>
      <c r="E6168" s="17">
        <v>44179</v>
      </c>
      <c r="F6168">
        <v>718</v>
      </c>
      <c r="G6168">
        <v>81</v>
      </c>
      <c r="H6168">
        <v>2413</v>
      </c>
      <c r="I6168">
        <v>565803</v>
      </c>
      <c r="J6168">
        <v>11979</v>
      </c>
      <c r="K6168">
        <v>49857</v>
      </c>
      <c r="L6168">
        <v>12206</v>
      </c>
      <c r="M6168">
        <v>6019</v>
      </c>
      <c r="N6168">
        <v>213000000</v>
      </c>
    </row>
    <row r="6169" spans="1:14" x14ac:dyDescent="0.3">
      <c r="A6169" t="s">
        <v>8410</v>
      </c>
      <c r="B6169" t="s">
        <v>2187</v>
      </c>
      <c r="C6169" t="s">
        <v>2255</v>
      </c>
      <c r="D6169" t="s">
        <v>2255</v>
      </c>
      <c r="E6169" s="17">
        <v>43977</v>
      </c>
      <c r="F6169">
        <v>3978</v>
      </c>
      <c r="G6169">
        <v>199</v>
      </c>
      <c r="H6169">
        <v>4551</v>
      </c>
      <c r="I6169">
        <v>569781</v>
      </c>
      <c r="J6169">
        <v>12178</v>
      </c>
      <c r="K6169">
        <v>54408</v>
      </c>
      <c r="L6169">
        <v>47736</v>
      </c>
      <c r="M6169">
        <v>14757</v>
      </c>
      <c r="N6169">
        <v>83000000</v>
      </c>
    </row>
    <row r="6170" spans="1:14" x14ac:dyDescent="0.3">
      <c r="A6170" t="s">
        <v>8411</v>
      </c>
      <c r="B6170" t="s">
        <v>2206</v>
      </c>
      <c r="C6170" t="s">
        <v>2224</v>
      </c>
      <c r="D6170" t="s">
        <v>2225</v>
      </c>
      <c r="E6170" s="17">
        <v>43897</v>
      </c>
      <c r="F6170">
        <v>2231</v>
      </c>
      <c r="G6170">
        <v>28</v>
      </c>
      <c r="H6170">
        <v>4371</v>
      </c>
      <c r="I6170">
        <v>572012</v>
      </c>
      <c r="J6170">
        <v>12206</v>
      </c>
      <c r="K6170">
        <v>58779</v>
      </c>
      <c r="L6170">
        <v>35696</v>
      </c>
      <c r="M6170">
        <v>5648</v>
      </c>
      <c r="N6170">
        <v>68000000</v>
      </c>
    </row>
    <row r="6171" spans="1:14" x14ac:dyDescent="0.3">
      <c r="A6171" t="s">
        <v>8412</v>
      </c>
      <c r="B6171" t="s">
        <v>2187</v>
      </c>
      <c r="C6171" t="s">
        <v>2188</v>
      </c>
      <c r="D6171" t="s">
        <v>2188</v>
      </c>
      <c r="E6171" s="17">
        <v>44350</v>
      </c>
      <c r="F6171">
        <v>3672</v>
      </c>
      <c r="G6171">
        <v>149</v>
      </c>
      <c r="H6171">
        <v>3581</v>
      </c>
      <c r="I6171">
        <v>575684</v>
      </c>
      <c r="J6171">
        <v>12355</v>
      </c>
      <c r="K6171">
        <v>62360</v>
      </c>
      <c r="L6171">
        <v>47736</v>
      </c>
      <c r="M6171">
        <v>19011</v>
      </c>
      <c r="N6171">
        <v>83000000</v>
      </c>
    </row>
    <row r="6172" spans="1:14" x14ac:dyDescent="0.3">
      <c r="A6172" t="s">
        <v>8413</v>
      </c>
      <c r="B6172" t="s">
        <v>2211</v>
      </c>
      <c r="C6172" t="s">
        <v>2245</v>
      </c>
      <c r="D6172" t="s">
        <v>2308</v>
      </c>
      <c r="E6172" s="17">
        <v>43952</v>
      </c>
      <c r="F6172">
        <v>740</v>
      </c>
      <c r="G6172">
        <v>167</v>
      </c>
      <c r="H6172">
        <v>4258</v>
      </c>
      <c r="I6172">
        <v>576424</v>
      </c>
      <c r="J6172">
        <v>12522</v>
      </c>
      <c r="K6172">
        <v>66618</v>
      </c>
      <c r="L6172">
        <v>9620</v>
      </c>
      <c r="M6172">
        <v>8607</v>
      </c>
      <c r="N6172">
        <v>331000000</v>
      </c>
    </row>
    <row r="6173" spans="1:14" x14ac:dyDescent="0.3">
      <c r="A6173" t="s">
        <v>8414</v>
      </c>
      <c r="B6173" t="s">
        <v>2187</v>
      </c>
      <c r="C6173" t="s">
        <v>2188</v>
      </c>
      <c r="D6173" t="s">
        <v>2188</v>
      </c>
      <c r="E6173" s="17">
        <v>44170</v>
      </c>
      <c r="F6173">
        <v>804</v>
      </c>
      <c r="G6173">
        <v>189</v>
      </c>
      <c r="H6173">
        <v>1642</v>
      </c>
      <c r="I6173">
        <v>577228</v>
      </c>
      <c r="J6173">
        <v>12711</v>
      </c>
      <c r="K6173">
        <v>68260</v>
      </c>
      <c r="L6173">
        <v>15276</v>
      </c>
      <c r="M6173">
        <v>19460</v>
      </c>
      <c r="N6173">
        <v>83000000</v>
      </c>
    </row>
    <row r="6174" spans="1:14" x14ac:dyDescent="0.3">
      <c r="A6174" t="s">
        <v>8415</v>
      </c>
      <c r="B6174" t="s">
        <v>2211</v>
      </c>
      <c r="C6174" t="s">
        <v>2237</v>
      </c>
      <c r="D6174" t="s">
        <v>2250</v>
      </c>
      <c r="E6174" s="17">
        <v>44005</v>
      </c>
      <c r="F6174">
        <v>4512</v>
      </c>
      <c r="G6174">
        <v>13</v>
      </c>
      <c r="H6174">
        <v>4895</v>
      </c>
      <c r="I6174">
        <v>581740</v>
      </c>
      <c r="J6174">
        <v>12724</v>
      </c>
      <c r="K6174">
        <v>73155</v>
      </c>
      <c r="L6174">
        <v>40608</v>
      </c>
      <c r="M6174">
        <v>917</v>
      </c>
      <c r="N6174">
        <v>331000000</v>
      </c>
    </row>
    <row r="6175" spans="1:14" x14ac:dyDescent="0.3">
      <c r="A6175" t="s">
        <v>8416</v>
      </c>
      <c r="B6175" t="s">
        <v>2194</v>
      </c>
      <c r="C6175" t="s">
        <v>2195</v>
      </c>
      <c r="D6175" t="s">
        <v>2196</v>
      </c>
      <c r="E6175" s="17">
        <v>44521</v>
      </c>
      <c r="F6175">
        <v>4977</v>
      </c>
      <c r="G6175">
        <v>129</v>
      </c>
      <c r="H6175">
        <v>4275</v>
      </c>
      <c r="I6175">
        <v>586717</v>
      </c>
      <c r="J6175">
        <v>12853</v>
      </c>
      <c r="K6175">
        <v>77430</v>
      </c>
      <c r="L6175">
        <v>49770</v>
      </c>
      <c r="M6175">
        <v>8397</v>
      </c>
      <c r="N6175">
        <v>1380000000</v>
      </c>
    </row>
    <row r="6176" spans="1:14" x14ac:dyDescent="0.3">
      <c r="A6176" t="s">
        <v>8417</v>
      </c>
      <c r="B6176" t="s">
        <v>2190</v>
      </c>
      <c r="C6176" t="s">
        <v>2252</v>
      </c>
      <c r="D6176" t="s">
        <v>2253</v>
      </c>
      <c r="E6176" s="17">
        <v>44427</v>
      </c>
      <c r="F6176">
        <v>4886</v>
      </c>
      <c r="G6176">
        <v>162</v>
      </c>
      <c r="H6176">
        <v>1542</v>
      </c>
      <c r="I6176">
        <v>591603</v>
      </c>
      <c r="J6176">
        <v>13015</v>
      </c>
      <c r="K6176">
        <v>78972</v>
      </c>
      <c r="L6176">
        <v>73290</v>
      </c>
      <c r="M6176">
        <v>10321</v>
      </c>
      <c r="N6176">
        <v>213000000</v>
      </c>
    </row>
    <row r="6177" spans="1:14" x14ac:dyDescent="0.3">
      <c r="A6177" t="s">
        <v>8418</v>
      </c>
      <c r="B6177" t="s">
        <v>2190</v>
      </c>
      <c r="C6177" t="s">
        <v>2269</v>
      </c>
      <c r="D6177" t="s">
        <v>2270</v>
      </c>
      <c r="E6177" s="17">
        <v>44281</v>
      </c>
      <c r="F6177">
        <v>3771</v>
      </c>
      <c r="G6177">
        <v>70</v>
      </c>
      <c r="H6177">
        <v>2899</v>
      </c>
      <c r="I6177">
        <v>595374</v>
      </c>
      <c r="J6177">
        <v>13085</v>
      </c>
      <c r="K6177">
        <v>81871</v>
      </c>
      <c r="L6177">
        <v>64107</v>
      </c>
      <c r="M6177">
        <v>9282</v>
      </c>
      <c r="N6177">
        <v>213000000</v>
      </c>
    </row>
    <row r="6178" spans="1:14" x14ac:dyDescent="0.3">
      <c r="A6178" t="s">
        <v>8419</v>
      </c>
      <c r="B6178" t="s">
        <v>2206</v>
      </c>
      <c r="C6178" t="s">
        <v>2207</v>
      </c>
      <c r="D6178" t="s">
        <v>2263</v>
      </c>
      <c r="E6178" s="17">
        <v>44387</v>
      </c>
      <c r="F6178">
        <v>1726</v>
      </c>
      <c r="G6178">
        <v>194</v>
      </c>
      <c r="H6178">
        <v>2034</v>
      </c>
      <c r="I6178">
        <v>597100</v>
      </c>
      <c r="J6178">
        <v>13279</v>
      </c>
      <c r="K6178">
        <v>83905</v>
      </c>
      <c r="L6178">
        <v>27616</v>
      </c>
      <c r="M6178">
        <v>13038</v>
      </c>
      <c r="N6178">
        <v>68000000</v>
      </c>
    </row>
    <row r="6179" spans="1:14" x14ac:dyDescent="0.3">
      <c r="A6179" t="s">
        <v>8420</v>
      </c>
      <c r="B6179" t="s">
        <v>2187</v>
      </c>
      <c r="C6179" t="s">
        <v>2188</v>
      </c>
      <c r="D6179" t="s">
        <v>2188</v>
      </c>
      <c r="E6179" s="17">
        <v>43966</v>
      </c>
      <c r="F6179">
        <v>3512</v>
      </c>
      <c r="G6179">
        <v>124</v>
      </c>
      <c r="H6179">
        <v>1478</v>
      </c>
      <c r="I6179">
        <v>600612</v>
      </c>
      <c r="J6179">
        <v>13403</v>
      </c>
      <c r="K6179">
        <v>85383</v>
      </c>
      <c r="L6179">
        <v>52680</v>
      </c>
      <c r="M6179">
        <v>9955</v>
      </c>
      <c r="N6179">
        <v>83000000</v>
      </c>
    </row>
    <row r="6180" spans="1:14" x14ac:dyDescent="0.3">
      <c r="A6180" t="s">
        <v>8421</v>
      </c>
      <c r="B6180" t="s">
        <v>2194</v>
      </c>
      <c r="C6180" t="s">
        <v>2204</v>
      </c>
      <c r="D6180" t="s">
        <v>2235</v>
      </c>
      <c r="E6180" s="17">
        <v>43846</v>
      </c>
      <c r="F6180">
        <v>1098</v>
      </c>
      <c r="G6180">
        <v>78</v>
      </c>
      <c r="H6180">
        <v>1011</v>
      </c>
      <c r="I6180">
        <v>601710</v>
      </c>
      <c r="J6180">
        <v>13481</v>
      </c>
      <c r="K6180">
        <v>86394</v>
      </c>
      <c r="L6180">
        <v>12078</v>
      </c>
      <c r="M6180">
        <v>4570</v>
      </c>
      <c r="N6180">
        <v>1380000000</v>
      </c>
    </row>
    <row r="6181" spans="1:14" x14ac:dyDescent="0.3">
      <c r="A6181" t="s">
        <v>8422</v>
      </c>
      <c r="B6181" t="s">
        <v>2211</v>
      </c>
      <c r="C6181" t="s">
        <v>2245</v>
      </c>
      <c r="D6181" t="s">
        <v>2308</v>
      </c>
      <c r="E6181" s="17">
        <v>44163</v>
      </c>
      <c r="F6181">
        <v>2621</v>
      </c>
      <c r="G6181">
        <v>106</v>
      </c>
      <c r="H6181">
        <v>1431</v>
      </c>
      <c r="I6181">
        <v>604331</v>
      </c>
      <c r="J6181">
        <v>13587</v>
      </c>
      <c r="K6181">
        <v>87825</v>
      </c>
      <c r="L6181">
        <v>41936</v>
      </c>
      <c r="M6181">
        <v>16536</v>
      </c>
      <c r="N6181">
        <v>331000000</v>
      </c>
    </row>
    <row r="6182" spans="1:14" x14ac:dyDescent="0.3">
      <c r="A6182" t="s">
        <v>8423</v>
      </c>
      <c r="B6182" t="s">
        <v>2206</v>
      </c>
      <c r="C6182" t="s">
        <v>2257</v>
      </c>
      <c r="D6182" t="s">
        <v>2290</v>
      </c>
      <c r="E6182" s="17">
        <v>44025</v>
      </c>
      <c r="F6182">
        <v>3805</v>
      </c>
      <c r="G6182">
        <v>97</v>
      </c>
      <c r="H6182">
        <v>3256</v>
      </c>
      <c r="I6182">
        <v>608136</v>
      </c>
      <c r="J6182">
        <v>13684</v>
      </c>
      <c r="K6182">
        <v>91081</v>
      </c>
      <c r="L6182">
        <v>30440</v>
      </c>
      <c r="M6182">
        <v>16937</v>
      </c>
      <c r="N6182">
        <v>68000000</v>
      </c>
    </row>
    <row r="6183" spans="1:14" x14ac:dyDescent="0.3">
      <c r="A6183" t="s">
        <v>8424</v>
      </c>
      <c r="B6183" t="s">
        <v>2194</v>
      </c>
      <c r="C6183" t="s">
        <v>2204</v>
      </c>
      <c r="D6183" t="s">
        <v>25</v>
      </c>
      <c r="E6183" s="17">
        <v>44326</v>
      </c>
      <c r="F6183">
        <v>3010</v>
      </c>
      <c r="G6183">
        <v>149</v>
      </c>
      <c r="H6183">
        <v>456</v>
      </c>
      <c r="I6183">
        <v>611146</v>
      </c>
      <c r="J6183">
        <v>13833</v>
      </c>
      <c r="K6183">
        <v>91537</v>
      </c>
      <c r="L6183">
        <v>48160</v>
      </c>
      <c r="M6183">
        <v>4582</v>
      </c>
      <c r="N6183">
        <v>1380000000</v>
      </c>
    </row>
    <row r="6184" spans="1:14" x14ac:dyDescent="0.3">
      <c r="A6184" t="s">
        <v>8425</v>
      </c>
      <c r="B6184" t="s">
        <v>2194</v>
      </c>
      <c r="C6184" t="s">
        <v>2221</v>
      </c>
      <c r="D6184" t="s">
        <v>2281</v>
      </c>
      <c r="E6184" s="17">
        <v>43839</v>
      </c>
      <c r="F6184">
        <v>2983</v>
      </c>
      <c r="G6184">
        <v>17</v>
      </c>
      <c r="H6184">
        <v>3064</v>
      </c>
      <c r="I6184">
        <v>614129</v>
      </c>
      <c r="J6184">
        <v>13850</v>
      </c>
      <c r="K6184">
        <v>94601</v>
      </c>
      <c r="L6184">
        <v>41762</v>
      </c>
      <c r="M6184">
        <v>7970</v>
      </c>
      <c r="N6184">
        <v>1380000000</v>
      </c>
    </row>
    <row r="6185" spans="1:14" x14ac:dyDescent="0.3">
      <c r="A6185" t="s">
        <v>8426</v>
      </c>
      <c r="B6185" t="s">
        <v>2211</v>
      </c>
      <c r="C6185" t="s">
        <v>2212</v>
      </c>
      <c r="D6185" t="s">
        <v>2328</v>
      </c>
      <c r="E6185" s="17">
        <v>44164</v>
      </c>
      <c r="F6185">
        <v>3704</v>
      </c>
      <c r="G6185">
        <v>45</v>
      </c>
      <c r="H6185">
        <v>4051</v>
      </c>
      <c r="I6185">
        <v>617833</v>
      </c>
      <c r="J6185">
        <v>13895</v>
      </c>
      <c r="K6185">
        <v>98652</v>
      </c>
      <c r="L6185">
        <v>25928</v>
      </c>
      <c r="M6185">
        <v>7758</v>
      </c>
      <c r="N6185">
        <v>331000000</v>
      </c>
    </row>
    <row r="6186" spans="1:14" x14ac:dyDescent="0.3">
      <c r="A6186" t="s">
        <v>8427</v>
      </c>
      <c r="B6186" t="s">
        <v>2211</v>
      </c>
      <c r="C6186" t="s">
        <v>2212</v>
      </c>
      <c r="D6186" t="s">
        <v>2328</v>
      </c>
      <c r="E6186" s="17">
        <v>44163</v>
      </c>
      <c r="F6186">
        <v>3383</v>
      </c>
      <c r="G6186">
        <v>81</v>
      </c>
      <c r="H6186">
        <v>3576</v>
      </c>
      <c r="I6186">
        <v>621216</v>
      </c>
      <c r="J6186">
        <v>13976</v>
      </c>
      <c r="K6186">
        <v>102228</v>
      </c>
      <c r="L6186">
        <v>20298</v>
      </c>
      <c r="M6186">
        <v>10810</v>
      </c>
      <c r="N6186">
        <v>331000000</v>
      </c>
    </row>
    <row r="6187" spans="1:14" x14ac:dyDescent="0.3">
      <c r="A6187" t="s">
        <v>8428</v>
      </c>
      <c r="B6187" t="s">
        <v>2190</v>
      </c>
      <c r="C6187" t="s">
        <v>2191</v>
      </c>
      <c r="D6187" t="s">
        <v>2192</v>
      </c>
      <c r="E6187" s="17">
        <v>44157</v>
      </c>
      <c r="F6187">
        <v>1844</v>
      </c>
      <c r="G6187">
        <v>190</v>
      </c>
      <c r="H6187">
        <v>2292</v>
      </c>
      <c r="I6187">
        <v>623060</v>
      </c>
      <c r="J6187">
        <v>14166</v>
      </c>
      <c r="K6187">
        <v>104520</v>
      </c>
      <c r="L6187">
        <v>25816</v>
      </c>
      <c r="M6187">
        <v>15096</v>
      </c>
      <c r="N6187">
        <v>213000000</v>
      </c>
    </row>
    <row r="6188" spans="1:14" x14ac:dyDescent="0.3">
      <c r="A6188" t="s">
        <v>8429</v>
      </c>
      <c r="B6188" t="s">
        <v>2187</v>
      </c>
      <c r="C6188" t="s">
        <v>2338</v>
      </c>
      <c r="D6188" t="s">
        <v>2438</v>
      </c>
      <c r="E6188" s="17">
        <v>43845</v>
      </c>
      <c r="F6188">
        <v>3924</v>
      </c>
      <c r="G6188">
        <v>122</v>
      </c>
      <c r="H6188">
        <v>4879</v>
      </c>
      <c r="I6188">
        <v>626984</v>
      </c>
      <c r="J6188">
        <v>14288</v>
      </c>
      <c r="K6188">
        <v>109399</v>
      </c>
      <c r="L6188">
        <v>31392</v>
      </c>
      <c r="M6188">
        <v>11988</v>
      </c>
      <c r="N6188">
        <v>83000000</v>
      </c>
    </row>
    <row r="6189" spans="1:14" x14ac:dyDescent="0.3">
      <c r="A6189" t="s">
        <v>8430</v>
      </c>
      <c r="B6189" t="s">
        <v>2206</v>
      </c>
      <c r="C6189" t="s">
        <v>2232</v>
      </c>
      <c r="D6189" t="s">
        <v>2233</v>
      </c>
      <c r="E6189" s="17">
        <v>44444</v>
      </c>
      <c r="F6189">
        <v>3099</v>
      </c>
      <c r="G6189">
        <v>97</v>
      </c>
      <c r="H6189">
        <v>1138</v>
      </c>
      <c r="I6189">
        <v>630083</v>
      </c>
      <c r="J6189">
        <v>14385</v>
      </c>
      <c r="K6189">
        <v>110537</v>
      </c>
      <c r="L6189">
        <v>40287</v>
      </c>
      <c r="M6189">
        <v>12034</v>
      </c>
      <c r="N6189">
        <v>68000000</v>
      </c>
    </row>
    <row r="6190" spans="1:14" x14ac:dyDescent="0.3">
      <c r="A6190" t="s">
        <v>8431</v>
      </c>
      <c r="B6190" t="s">
        <v>2187</v>
      </c>
      <c r="C6190" t="s">
        <v>2338</v>
      </c>
      <c r="D6190" t="s">
        <v>2438</v>
      </c>
      <c r="E6190" s="17">
        <v>44056</v>
      </c>
      <c r="F6190">
        <v>4521</v>
      </c>
      <c r="G6190">
        <v>163</v>
      </c>
      <c r="H6190">
        <v>2545</v>
      </c>
      <c r="I6190">
        <v>634604</v>
      </c>
      <c r="J6190">
        <v>14548</v>
      </c>
      <c r="K6190">
        <v>113082</v>
      </c>
      <c r="L6190">
        <v>81378</v>
      </c>
      <c r="M6190">
        <v>1398</v>
      </c>
      <c r="N6190">
        <v>83000000</v>
      </c>
    </row>
    <row r="6191" spans="1:14" x14ac:dyDescent="0.3">
      <c r="A6191" t="s">
        <v>8432</v>
      </c>
      <c r="B6191" t="s">
        <v>2206</v>
      </c>
      <c r="C6191" t="s">
        <v>2257</v>
      </c>
      <c r="D6191" t="s">
        <v>2290</v>
      </c>
      <c r="E6191" s="17">
        <v>44255</v>
      </c>
      <c r="F6191">
        <v>4978</v>
      </c>
      <c r="G6191">
        <v>45</v>
      </c>
      <c r="H6191">
        <v>1360</v>
      </c>
      <c r="I6191">
        <v>639582</v>
      </c>
      <c r="J6191">
        <v>14593</v>
      </c>
      <c r="K6191">
        <v>114442</v>
      </c>
      <c r="L6191">
        <v>44802</v>
      </c>
      <c r="M6191">
        <v>9963</v>
      </c>
      <c r="N6191">
        <v>68000000</v>
      </c>
    </row>
    <row r="6192" spans="1:14" x14ac:dyDescent="0.3">
      <c r="A6192" t="s">
        <v>8433</v>
      </c>
      <c r="B6192" t="s">
        <v>2194</v>
      </c>
      <c r="C6192" t="s">
        <v>2204</v>
      </c>
      <c r="D6192" t="s">
        <v>25</v>
      </c>
      <c r="E6192" s="17">
        <v>44238</v>
      </c>
      <c r="F6192">
        <v>4881</v>
      </c>
      <c r="G6192">
        <v>102</v>
      </c>
      <c r="H6192">
        <v>3190</v>
      </c>
      <c r="I6192">
        <v>644463</v>
      </c>
      <c r="J6192">
        <v>14695</v>
      </c>
      <c r="K6192">
        <v>117632</v>
      </c>
      <c r="L6192">
        <v>24405</v>
      </c>
      <c r="M6192">
        <v>3428</v>
      </c>
      <c r="N6192">
        <v>1380000000</v>
      </c>
    </row>
    <row r="6193" spans="1:14" x14ac:dyDescent="0.3">
      <c r="A6193" t="s">
        <v>8434</v>
      </c>
      <c r="B6193" t="s">
        <v>2211</v>
      </c>
      <c r="C6193" t="s">
        <v>2237</v>
      </c>
      <c r="D6193" t="s">
        <v>2238</v>
      </c>
      <c r="E6193" s="17">
        <v>43943</v>
      </c>
      <c r="F6193">
        <v>534</v>
      </c>
      <c r="G6193">
        <v>36</v>
      </c>
      <c r="H6193">
        <v>55</v>
      </c>
      <c r="I6193">
        <v>644997</v>
      </c>
      <c r="J6193">
        <v>14731</v>
      </c>
      <c r="K6193">
        <v>117687</v>
      </c>
      <c r="L6193">
        <v>8544</v>
      </c>
      <c r="M6193">
        <v>14510</v>
      </c>
      <c r="N6193">
        <v>331000000</v>
      </c>
    </row>
    <row r="6194" spans="1:14" x14ac:dyDescent="0.3">
      <c r="A6194" t="s">
        <v>8435</v>
      </c>
      <c r="B6194" t="s">
        <v>2211</v>
      </c>
      <c r="C6194" t="s">
        <v>2212</v>
      </c>
      <c r="D6194" t="s">
        <v>2328</v>
      </c>
      <c r="E6194" s="17">
        <v>44258</v>
      </c>
      <c r="F6194">
        <v>284</v>
      </c>
      <c r="G6194">
        <v>17</v>
      </c>
      <c r="H6194">
        <v>4519</v>
      </c>
      <c r="I6194">
        <v>645281</v>
      </c>
      <c r="J6194">
        <v>14748</v>
      </c>
      <c r="K6194">
        <v>122206</v>
      </c>
      <c r="L6194">
        <v>2556</v>
      </c>
      <c r="M6194">
        <v>2612</v>
      </c>
      <c r="N6194">
        <v>331000000</v>
      </c>
    </row>
    <row r="6195" spans="1:14" x14ac:dyDescent="0.3">
      <c r="A6195" t="s">
        <v>8436</v>
      </c>
      <c r="B6195" t="s">
        <v>2194</v>
      </c>
      <c r="C6195" t="s">
        <v>2221</v>
      </c>
      <c r="D6195" t="s">
        <v>2222</v>
      </c>
      <c r="E6195" s="17">
        <v>43831</v>
      </c>
      <c r="F6195">
        <v>2669</v>
      </c>
      <c r="G6195">
        <v>170</v>
      </c>
      <c r="H6195">
        <v>3191</v>
      </c>
      <c r="I6195">
        <v>647950</v>
      </c>
      <c r="J6195">
        <v>14918</v>
      </c>
      <c r="K6195">
        <v>125397</v>
      </c>
      <c r="L6195">
        <v>26690</v>
      </c>
      <c r="M6195">
        <v>17905</v>
      </c>
      <c r="N6195">
        <v>1380000000</v>
      </c>
    </row>
    <row r="6196" spans="1:14" x14ac:dyDescent="0.3">
      <c r="A6196" t="s">
        <v>8437</v>
      </c>
      <c r="B6196" t="s">
        <v>2194</v>
      </c>
      <c r="C6196" t="s">
        <v>27</v>
      </c>
      <c r="D6196" t="s">
        <v>27</v>
      </c>
      <c r="E6196" s="17">
        <v>44096</v>
      </c>
      <c r="F6196">
        <v>3786</v>
      </c>
      <c r="G6196">
        <v>103</v>
      </c>
      <c r="H6196">
        <v>4145</v>
      </c>
      <c r="I6196">
        <v>651736</v>
      </c>
      <c r="J6196">
        <v>15021</v>
      </c>
      <c r="K6196">
        <v>129542</v>
      </c>
      <c r="L6196">
        <v>64362</v>
      </c>
      <c r="M6196">
        <v>3796</v>
      </c>
      <c r="N6196">
        <v>1380000000</v>
      </c>
    </row>
    <row r="6197" spans="1:14" x14ac:dyDescent="0.3">
      <c r="A6197" t="s">
        <v>8438</v>
      </c>
      <c r="B6197" t="s">
        <v>2206</v>
      </c>
      <c r="C6197" t="s">
        <v>2224</v>
      </c>
      <c r="D6197" t="s">
        <v>2230</v>
      </c>
      <c r="E6197" s="17">
        <v>44321</v>
      </c>
      <c r="F6197">
        <v>1129</v>
      </c>
      <c r="G6197">
        <v>156</v>
      </c>
      <c r="H6197">
        <v>3436</v>
      </c>
      <c r="I6197">
        <v>652865</v>
      </c>
      <c r="J6197">
        <v>15177</v>
      </c>
      <c r="K6197">
        <v>132978</v>
      </c>
      <c r="L6197">
        <v>20322</v>
      </c>
      <c r="M6197">
        <v>13509</v>
      </c>
      <c r="N6197">
        <v>68000000</v>
      </c>
    </row>
    <row r="6198" spans="1:14" x14ac:dyDescent="0.3">
      <c r="A6198" t="s">
        <v>8439</v>
      </c>
      <c r="B6198" t="s">
        <v>2194</v>
      </c>
      <c r="C6198" t="s">
        <v>27</v>
      </c>
      <c r="D6198" t="s">
        <v>27</v>
      </c>
      <c r="E6198" s="17">
        <v>44038</v>
      </c>
      <c r="F6198">
        <v>503</v>
      </c>
      <c r="G6198">
        <v>145</v>
      </c>
      <c r="H6198">
        <v>1959</v>
      </c>
      <c r="I6198">
        <v>653368</v>
      </c>
      <c r="J6198">
        <v>15322</v>
      </c>
      <c r="K6198">
        <v>134937</v>
      </c>
      <c r="L6198">
        <v>8048</v>
      </c>
      <c r="M6198">
        <v>7975</v>
      </c>
      <c r="N6198">
        <v>1380000000</v>
      </c>
    </row>
    <row r="6199" spans="1:14" x14ac:dyDescent="0.3">
      <c r="A6199" t="s">
        <v>8440</v>
      </c>
      <c r="B6199" t="s">
        <v>2206</v>
      </c>
      <c r="C6199" t="s">
        <v>2207</v>
      </c>
      <c r="D6199" t="s">
        <v>2263</v>
      </c>
      <c r="E6199" s="17">
        <v>44452</v>
      </c>
      <c r="F6199">
        <v>4141</v>
      </c>
      <c r="G6199">
        <v>142</v>
      </c>
      <c r="H6199">
        <v>2129</v>
      </c>
      <c r="I6199">
        <v>657509</v>
      </c>
      <c r="J6199">
        <v>15464</v>
      </c>
      <c r="K6199">
        <v>137066</v>
      </c>
      <c r="L6199">
        <v>57974</v>
      </c>
      <c r="M6199">
        <v>7170</v>
      </c>
      <c r="N6199">
        <v>68000000</v>
      </c>
    </row>
    <row r="6200" spans="1:14" x14ac:dyDescent="0.3">
      <c r="A6200" t="s">
        <v>8441</v>
      </c>
      <c r="B6200" t="s">
        <v>2187</v>
      </c>
      <c r="C6200" t="s">
        <v>2188</v>
      </c>
      <c r="D6200" t="s">
        <v>2188</v>
      </c>
      <c r="E6200" s="17">
        <v>44542</v>
      </c>
      <c r="F6200">
        <v>536</v>
      </c>
      <c r="G6200">
        <v>186</v>
      </c>
      <c r="H6200">
        <v>4977</v>
      </c>
      <c r="I6200">
        <v>658045</v>
      </c>
      <c r="J6200">
        <v>15650</v>
      </c>
      <c r="K6200">
        <v>142043</v>
      </c>
      <c r="L6200">
        <v>9112</v>
      </c>
      <c r="M6200">
        <v>19504</v>
      </c>
      <c r="N6200">
        <v>83000000</v>
      </c>
    </row>
    <row r="6201" spans="1:14" x14ac:dyDescent="0.3">
      <c r="A6201" t="s">
        <v>8442</v>
      </c>
      <c r="B6201" t="s">
        <v>2211</v>
      </c>
      <c r="C6201" t="s">
        <v>2237</v>
      </c>
      <c r="D6201" t="s">
        <v>2238</v>
      </c>
      <c r="E6201" s="17">
        <v>44199</v>
      </c>
      <c r="F6201">
        <v>61</v>
      </c>
      <c r="G6201">
        <v>121</v>
      </c>
      <c r="H6201">
        <v>237</v>
      </c>
      <c r="I6201">
        <v>658106</v>
      </c>
      <c r="J6201">
        <v>15771</v>
      </c>
      <c r="K6201">
        <v>142280</v>
      </c>
      <c r="L6201">
        <v>610</v>
      </c>
      <c r="M6201">
        <v>19469</v>
      </c>
      <c r="N6201">
        <v>331000000</v>
      </c>
    </row>
    <row r="6202" spans="1:14" x14ac:dyDescent="0.3">
      <c r="A6202" t="s">
        <v>8443</v>
      </c>
      <c r="B6202" t="s">
        <v>2211</v>
      </c>
      <c r="C6202" t="s">
        <v>2212</v>
      </c>
      <c r="D6202" t="s">
        <v>2213</v>
      </c>
      <c r="E6202" s="17">
        <v>44136</v>
      </c>
      <c r="F6202">
        <v>2383</v>
      </c>
      <c r="G6202">
        <v>93</v>
      </c>
      <c r="H6202">
        <v>3039</v>
      </c>
      <c r="I6202">
        <v>660489</v>
      </c>
      <c r="J6202">
        <v>15864</v>
      </c>
      <c r="K6202">
        <v>145319</v>
      </c>
      <c r="L6202">
        <v>40511</v>
      </c>
      <c r="M6202">
        <v>15763</v>
      </c>
      <c r="N6202">
        <v>331000000</v>
      </c>
    </row>
    <row r="6203" spans="1:14" x14ac:dyDescent="0.3">
      <c r="A6203" t="s">
        <v>8444</v>
      </c>
      <c r="B6203" t="s">
        <v>2211</v>
      </c>
      <c r="C6203" t="s">
        <v>2245</v>
      </c>
      <c r="D6203" t="s">
        <v>2308</v>
      </c>
      <c r="E6203" s="17">
        <v>43842</v>
      </c>
      <c r="F6203">
        <v>210</v>
      </c>
      <c r="G6203">
        <v>99</v>
      </c>
      <c r="H6203">
        <v>388</v>
      </c>
      <c r="I6203">
        <v>660699</v>
      </c>
      <c r="J6203">
        <v>15963</v>
      </c>
      <c r="K6203">
        <v>145707</v>
      </c>
      <c r="L6203">
        <v>1890</v>
      </c>
      <c r="M6203">
        <v>11457</v>
      </c>
      <c r="N6203">
        <v>331000000</v>
      </c>
    </row>
    <row r="6204" spans="1:14" x14ac:dyDescent="0.3">
      <c r="A6204" t="s">
        <v>8445</v>
      </c>
      <c r="B6204" t="s">
        <v>2187</v>
      </c>
      <c r="C6204" t="s">
        <v>2201</v>
      </c>
      <c r="D6204" t="s">
        <v>2202</v>
      </c>
      <c r="E6204" s="17">
        <v>44175</v>
      </c>
      <c r="F6204">
        <v>2447</v>
      </c>
      <c r="G6204">
        <v>27</v>
      </c>
      <c r="H6204">
        <v>3406</v>
      </c>
      <c r="I6204">
        <v>663146</v>
      </c>
      <c r="J6204">
        <v>15990</v>
      </c>
      <c r="K6204">
        <v>149113</v>
      </c>
      <c r="L6204">
        <v>29364</v>
      </c>
      <c r="M6204">
        <v>11032</v>
      </c>
      <c r="N6204">
        <v>83000000</v>
      </c>
    </row>
    <row r="6205" spans="1:14" x14ac:dyDescent="0.3">
      <c r="A6205" t="s">
        <v>8446</v>
      </c>
      <c r="B6205" t="s">
        <v>2187</v>
      </c>
      <c r="C6205" t="s">
        <v>2255</v>
      </c>
      <c r="D6205" t="s">
        <v>2255</v>
      </c>
      <c r="E6205" s="17">
        <v>44295</v>
      </c>
      <c r="F6205">
        <v>4804</v>
      </c>
      <c r="G6205">
        <v>180</v>
      </c>
      <c r="H6205">
        <v>684</v>
      </c>
      <c r="I6205">
        <v>667950</v>
      </c>
      <c r="J6205">
        <v>16170</v>
      </c>
      <c r="K6205">
        <v>149797</v>
      </c>
      <c r="L6205">
        <v>43236</v>
      </c>
      <c r="M6205">
        <v>10152</v>
      </c>
      <c r="N6205">
        <v>83000000</v>
      </c>
    </row>
    <row r="6206" spans="1:14" x14ac:dyDescent="0.3">
      <c r="A6206" t="s">
        <v>8447</v>
      </c>
      <c r="B6206" t="s">
        <v>2190</v>
      </c>
      <c r="C6206" t="s">
        <v>2191</v>
      </c>
      <c r="D6206" t="s">
        <v>2285</v>
      </c>
      <c r="E6206" s="17">
        <v>44530</v>
      </c>
      <c r="F6206">
        <v>2394</v>
      </c>
      <c r="G6206">
        <v>14</v>
      </c>
      <c r="H6206">
        <v>3983</v>
      </c>
      <c r="I6206">
        <v>670344</v>
      </c>
      <c r="J6206">
        <v>16184</v>
      </c>
      <c r="K6206">
        <v>153780</v>
      </c>
      <c r="L6206">
        <v>35910</v>
      </c>
      <c r="M6206">
        <v>16630</v>
      </c>
      <c r="N6206">
        <v>213000000</v>
      </c>
    </row>
    <row r="6207" spans="1:14" x14ac:dyDescent="0.3">
      <c r="A6207" t="s">
        <v>8448</v>
      </c>
      <c r="B6207" t="s">
        <v>2206</v>
      </c>
      <c r="C6207" t="s">
        <v>2207</v>
      </c>
      <c r="D6207" t="s">
        <v>2208</v>
      </c>
      <c r="E6207" s="17">
        <v>44496</v>
      </c>
      <c r="F6207">
        <v>3269</v>
      </c>
      <c r="G6207">
        <v>127</v>
      </c>
      <c r="H6207">
        <v>186</v>
      </c>
      <c r="I6207">
        <v>673613</v>
      </c>
      <c r="J6207">
        <v>16311</v>
      </c>
      <c r="K6207">
        <v>153966</v>
      </c>
      <c r="L6207">
        <v>45766</v>
      </c>
      <c r="M6207">
        <v>16950</v>
      </c>
      <c r="N6207">
        <v>68000000</v>
      </c>
    </row>
    <row r="6208" spans="1:14" x14ac:dyDescent="0.3">
      <c r="A6208" t="s">
        <v>8449</v>
      </c>
      <c r="B6208" t="s">
        <v>2206</v>
      </c>
      <c r="C6208" t="s">
        <v>2207</v>
      </c>
      <c r="D6208" t="s">
        <v>2263</v>
      </c>
      <c r="E6208" s="17">
        <v>44324</v>
      </c>
      <c r="F6208">
        <v>376</v>
      </c>
      <c r="G6208">
        <v>42</v>
      </c>
      <c r="H6208">
        <v>2743</v>
      </c>
      <c r="I6208">
        <v>673989</v>
      </c>
      <c r="J6208">
        <v>16353</v>
      </c>
      <c r="K6208">
        <v>156709</v>
      </c>
      <c r="L6208">
        <v>2632</v>
      </c>
      <c r="M6208">
        <v>12545</v>
      </c>
      <c r="N6208">
        <v>68000000</v>
      </c>
    </row>
    <row r="6209" spans="1:14" x14ac:dyDescent="0.3">
      <c r="A6209" t="s">
        <v>8450</v>
      </c>
      <c r="B6209" t="s">
        <v>2190</v>
      </c>
      <c r="C6209" t="s">
        <v>2269</v>
      </c>
      <c r="D6209" t="s">
        <v>2270</v>
      </c>
      <c r="E6209" s="17">
        <v>44198</v>
      </c>
      <c r="F6209">
        <v>1185</v>
      </c>
      <c r="G6209">
        <v>32</v>
      </c>
      <c r="H6209">
        <v>3428</v>
      </c>
      <c r="I6209">
        <v>675174</v>
      </c>
      <c r="J6209">
        <v>16385</v>
      </c>
      <c r="K6209">
        <v>160137</v>
      </c>
      <c r="L6209">
        <v>8295</v>
      </c>
      <c r="M6209">
        <v>468</v>
      </c>
      <c r="N6209">
        <v>213000000</v>
      </c>
    </row>
    <row r="6210" spans="1:14" x14ac:dyDescent="0.3">
      <c r="A6210" t="s">
        <v>8451</v>
      </c>
      <c r="B6210" t="s">
        <v>2211</v>
      </c>
      <c r="C6210" t="s">
        <v>2237</v>
      </c>
      <c r="D6210" t="s">
        <v>2250</v>
      </c>
      <c r="E6210" s="17">
        <v>44250</v>
      </c>
      <c r="F6210">
        <v>3279</v>
      </c>
      <c r="G6210">
        <v>129</v>
      </c>
      <c r="H6210">
        <v>2410</v>
      </c>
      <c r="I6210">
        <v>678453</v>
      </c>
      <c r="J6210">
        <v>16514</v>
      </c>
      <c r="K6210">
        <v>162547</v>
      </c>
      <c r="L6210">
        <v>59022</v>
      </c>
      <c r="M6210">
        <v>3958</v>
      </c>
      <c r="N6210">
        <v>331000000</v>
      </c>
    </row>
    <row r="6211" spans="1:14" x14ac:dyDescent="0.3">
      <c r="A6211" t="s">
        <v>8452</v>
      </c>
      <c r="B6211" t="s">
        <v>2206</v>
      </c>
      <c r="C6211" t="s">
        <v>2257</v>
      </c>
      <c r="D6211" t="s">
        <v>2290</v>
      </c>
      <c r="E6211" s="17">
        <v>44001</v>
      </c>
      <c r="F6211">
        <v>3498</v>
      </c>
      <c r="G6211">
        <v>186</v>
      </c>
      <c r="H6211">
        <v>3234</v>
      </c>
      <c r="I6211">
        <v>681951</v>
      </c>
      <c r="J6211">
        <v>16700</v>
      </c>
      <c r="K6211">
        <v>165781</v>
      </c>
      <c r="L6211">
        <v>27984</v>
      </c>
      <c r="M6211">
        <v>18958</v>
      </c>
      <c r="N6211">
        <v>68000000</v>
      </c>
    </row>
    <row r="6212" spans="1:14" x14ac:dyDescent="0.3">
      <c r="A6212" t="s">
        <v>8453</v>
      </c>
      <c r="B6212" t="s">
        <v>2206</v>
      </c>
      <c r="C6212" t="s">
        <v>2207</v>
      </c>
      <c r="D6212" t="s">
        <v>2208</v>
      </c>
      <c r="E6212" s="17">
        <v>43964</v>
      </c>
      <c r="F6212">
        <v>2847</v>
      </c>
      <c r="G6212">
        <v>7</v>
      </c>
      <c r="H6212">
        <v>3388</v>
      </c>
      <c r="I6212">
        <v>684798</v>
      </c>
      <c r="J6212">
        <v>16707</v>
      </c>
      <c r="K6212">
        <v>169169</v>
      </c>
      <c r="L6212">
        <v>39858</v>
      </c>
      <c r="M6212">
        <v>13106</v>
      </c>
      <c r="N6212">
        <v>68000000</v>
      </c>
    </row>
    <row r="6213" spans="1:14" x14ac:dyDescent="0.3">
      <c r="A6213" t="s">
        <v>8454</v>
      </c>
      <c r="B6213" t="s">
        <v>2211</v>
      </c>
      <c r="C6213" t="s">
        <v>2245</v>
      </c>
      <c r="D6213" t="s">
        <v>2308</v>
      </c>
      <c r="E6213" s="17">
        <v>44257</v>
      </c>
      <c r="F6213">
        <v>786</v>
      </c>
      <c r="G6213">
        <v>111</v>
      </c>
      <c r="H6213">
        <v>2934</v>
      </c>
      <c r="I6213">
        <v>685584</v>
      </c>
      <c r="J6213">
        <v>16818</v>
      </c>
      <c r="K6213">
        <v>172103</v>
      </c>
      <c r="L6213">
        <v>9432</v>
      </c>
      <c r="M6213">
        <v>4247</v>
      </c>
      <c r="N6213">
        <v>331000000</v>
      </c>
    </row>
    <row r="6214" spans="1:14" x14ac:dyDescent="0.3">
      <c r="A6214" t="s">
        <v>8455</v>
      </c>
      <c r="B6214" t="s">
        <v>2194</v>
      </c>
      <c r="C6214" t="s">
        <v>2204</v>
      </c>
      <c r="D6214" t="s">
        <v>2235</v>
      </c>
      <c r="E6214" s="17">
        <v>43855</v>
      </c>
      <c r="F6214">
        <v>732</v>
      </c>
      <c r="G6214">
        <v>32</v>
      </c>
      <c r="H6214">
        <v>4371</v>
      </c>
      <c r="I6214">
        <v>686316</v>
      </c>
      <c r="J6214">
        <v>16850</v>
      </c>
      <c r="K6214">
        <v>176474</v>
      </c>
      <c r="L6214">
        <v>9516</v>
      </c>
      <c r="M6214">
        <v>13111</v>
      </c>
      <c r="N6214">
        <v>1380000000</v>
      </c>
    </row>
    <row r="6215" spans="1:14" x14ac:dyDescent="0.3">
      <c r="A6215" t="s">
        <v>8456</v>
      </c>
      <c r="B6215" t="s">
        <v>2194</v>
      </c>
      <c r="C6215" t="s">
        <v>2221</v>
      </c>
      <c r="D6215" t="s">
        <v>2281</v>
      </c>
      <c r="E6215" s="17">
        <v>44360</v>
      </c>
      <c r="F6215">
        <v>3868</v>
      </c>
      <c r="G6215">
        <v>162</v>
      </c>
      <c r="H6215">
        <v>4920</v>
      </c>
      <c r="I6215">
        <v>690184</v>
      </c>
      <c r="J6215">
        <v>17012</v>
      </c>
      <c r="K6215">
        <v>181394</v>
      </c>
      <c r="L6215">
        <v>42548</v>
      </c>
      <c r="M6215">
        <v>10520</v>
      </c>
      <c r="N6215">
        <v>1380000000</v>
      </c>
    </row>
    <row r="6216" spans="1:14" x14ac:dyDescent="0.3">
      <c r="A6216" t="s">
        <v>8457</v>
      </c>
      <c r="B6216" t="s">
        <v>2190</v>
      </c>
      <c r="C6216" t="s">
        <v>2252</v>
      </c>
      <c r="D6216" t="s">
        <v>2301</v>
      </c>
      <c r="E6216" s="17">
        <v>44020</v>
      </c>
      <c r="F6216">
        <v>2699</v>
      </c>
      <c r="G6216">
        <v>145</v>
      </c>
      <c r="H6216">
        <v>3969</v>
      </c>
      <c r="I6216">
        <v>692883</v>
      </c>
      <c r="J6216">
        <v>17157</v>
      </c>
      <c r="K6216">
        <v>185363</v>
      </c>
      <c r="L6216">
        <v>16194</v>
      </c>
      <c r="M6216">
        <v>1621</v>
      </c>
      <c r="N6216">
        <v>213000000</v>
      </c>
    </row>
    <row r="6217" spans="1:14" x14ac:dyDescent="0.3">
      <c r="A6217" t="s">
        <v>8458</v>
      </c>
      <c r="B6217" t="s">
        <v>2187</v>
      </c>
      <c r="C6217" t="s">
        <v>2338</v>
      </c>
      <c r="D6217" t="s">
        <v>2438</v>
      </c>
      <c r="E6217" s="17">
        <v>43971</v>
      </c>
      <c r="F6217">
        <v>4617</v>
      </c>
      <c r="G6217">
        <v>89</v>
      </c>
      <c r="H6217">
        <v>3994</v>
      </c>
      <c r="I6217">
        <v>697500</v>
      </c>
      <c r="J6217">
        <v>17246</v>
      </c>
      <c r="K6217">
        <v>189357</v>
      </c>
      <c r="L6217">
        <v>60021</v>
      </c>
      <c r="M6217">
        <v>19379</v>
      </c>
      <c r="N6217">
        <v>83000000</v>
      </c>
    </row>
    <row r="6218" spans="1:14" x14ac:dyDescent="0.3">
      <c r="A6218" t="s">
        <v>8459</v>
      </c>
      <c r="B6218" t="s">
        <v>2206</v>
      </c>
      <c r="C6218" t="s">
        <v>2257</v>
      </c>
      <c r="D6218" t="s">
        <v>2258</v>
      </c>
      <c r="E6218" s="17">
        <v>44385</v>
      </c>
      <c r="F6218">
        <v>2158</v>
      </c>
      <c r="G6218">
        <v>148</v>
      </c>
      <c r="H6218">
        <v>4572</v>
      </c>
      <c r="I6218">
        <v>699658</v>
      </c>
      <c r="J6218">
        <v>17394</v>
      </c>
      <c r="K6218">
        <v>193929</v>
      </c>
      <c r="L6218">
        <v>21580</v>
      </c>
      <c r="M6218">
        <v>18354</v>
      </c>
      <c r="N6218">
        <v>68000000</v>
      </c>
    </row>
    <row r="6219" spans="1:14" x14ac:dyDescent="0.3">
      <c r="A6219" t="s">
        <v>8460</v>
      </c>
      <c r="B6219" t="s">
        <v>2206</v>
      </c>
      <c r="C6219" t="s">
        <v>2224</v>
      </c>
      <c r="D6219" t="s">
        <v>2230</v>
      </c>
      <c r="E6219" s="17">
        <v>44488</v>
      </c>
      <c r="F6219">
        <v>3620</v>
      </c>
      <c r="G6219">
        <v>191</v>
      </c>
      <c r="H6219">
        <v>3249</v>
      </c>
      <c r="I6219">
        <v>703278</v>
      </c>
      <c r="J6219">
        <v>17585</v>
      </c>
      <c r="K6219">
        <v>197178</v>
      </c>
      <c r="L6219">
        <v>36200</v>
      </c>
      <c r="M6219">
        <v>8622</v>
      </c>
      <c r="N6219">
        <v>68000000</v>
      </c>
    </row>
    <row r="6220" spans="1:14" x14ac:dyDescent="0.3">
      <c r="A6220" t="s">
        <v>8461</v>
      </c>
      <c r="B6220" t="s">
        <v>2190</v>
      </c>
      <c r="C6220" t="s">
        <v>2191</v>
      </c>
      <c r="D6220" t="s">
        <v>2192</v>
      </c>
      <c r="E6220" s="17">
        <v>44145</v>
      </c>
      <c r="F6220">
        <v>3664</v>
      </c>
      <c r="G6220">
        <v>155</v>
      </c>
      <c r="H6220">
        <v>2751</v>
      </c>
      <c r="I6220">
        <v>706942</v>
      </c>
      <c r="J6220">
        <v>17740</v>
      </c>
      <c r="K6220">
        <v>199929</v>
      </c>
      <c r="L6220">
        <v>62288</v>
      </c>
      <c r="M6220">
        <v>12285</v>
      </c>
      <c r="N6220">
        <v>213000000</v>
      </c>
    </row>
    <row r="6221" spans="1:14" x14ac:dyDescent="0.3">
      <c r="A6221" t="s">
        <v>8462</v>
      </c>
      <c r="B6221" t="s">
        <v>2190</v>
      </c>
      <c r="C6221" t="s">
        <v>2191</v>
      </c>
      <c r="D6221" t="s">
        <v>2285</v>
      </c>
      <c r="E6221" s="17">
        <v>44274</v>
      </c>
      <c r="F6221">
        <v>2655</v>
      </c>
      <c r="G6221">
        <v>115</v>
      </c>
      <c r="H6221">
        <v>1575</v>
      </c>
      <c r="I6221">
        <v>709597</v>
      </c>
      <c r="J6221">
        <v>17855</v>
      </c>
      <c r="K6221">
        <v>201504</v>
      </c>
      <c r="L6221">
        <v>26550</v>
      </c>
      <c r="M6221">
        <v>4415</v>
      </c>
      <c r="N6221">
        <v>213000000</v>
      </c>
    </row>
    <row r="6222" spans="1:14" x14ac:dyDescent="0.3">
      <c r="A6222" t="s">
        <v>8463</v>
      </c>
      <c r="B6222" t="s">
        <v>2206</v>
      </c>
      <c r="C6222" t="s">
        <v>2224</v>
      </c>
      <c r="D6222" t="s">
        <v>2225</v>
      </c>
      <c r="E6222" s="17">
        <v>44149</v>
      </c>
      <c r="F6222">
        <v>1078</v>
      </c>
      <c r="G6222">
        <v>172</v>
      </c>
      <c r="H6222">
        <v>1259</v>
      </c>
      <c r="I6222">
        <v>710675</v>
      </c>
      <c r="J6222">
        <v>18027</v>
      </c>
      <c r="K6222">
        <v>202763</v>
      </c>
      <c r="L6222">
        <v>5390</v>
      </c>
      <c r="M6222">
        <v>2118</v>
      </c>
      <c r="N6222">
        <v>68000000</v>
      </c>
    </row>
    <row r="6223" spans="1:14" x14ac:dyDescent="0.3">
      <c r="A6223" t="s">
        <v>8464</v>
      </c>
      <c r="B6223" t="s">
        <v>2211</v>
      </c>
      <c r="C6223" t="s">
        <v>2245</v>
      </c>
      <c r="D6223" t="s">
        <v>2308</v>
      </c>
      <c r="E6223" s="17">
        <v>44271</v>
      </c>
      <c r="F6223">
        <v>3294</v>
      </c>
      <c r="G6223">
        <v>19</v>
      </c>
      <c r="H6223">
        <v>1056</v>
      </c>
      <c r="I6223">
        <v>713969</v>
      </c>
      <c r="J6223">
        <v>18046</v>
      </c>
      <c r="K6223">
        <v>203819</v>
      </c>
      <c r="L6223">
        <v>62586</v>
      </c>
      <c r="M6223">
        <v>17495</v>
      </c>
      <c r="N6223">
        <v>331000000</v>
      </c>
    </row>
    <row r="6224" spans="1:14" x14ac:dyDescent="0.3">
      <c r="A6224" t="s">
        <v>8465</v>
      </c>
      <c r="B6224" t="s">
        <v>2211</v>
      </c>
      <c r="C6224" t="s">
        <v>2245</v>
      </c>
      <c r="D6224" t="s">
        <v>2246</v>
      </c>
      <c r="E6224" s="17">
        <v>43922</v>
      </c>
      <c r="F6224">
        <v>3646</v>
      </c>
      <c r="G6224">
        <v>122</v>
      </c>
      <c r="H6224">
        <v>544</v>
      </c>
      <c r="I6224">
        <v>717615</v>
      </c>
      <c r="J6224">
        <v>18168</v>
      </c>
      <c r="K6224">
        <v>204363</v>
      </c>
      <c r="L6224">
        <v>47398</v>
      </c>
      <c r="M6224">
        <v>2214</v>
      </c>
      <c r="N6224">
        <v>331000000</v>
      </c>
    </row>
    <row r="6225" spans="1:14" x14ac:dyDescent="0.3">
      <c r="A6225" t="s">
        <v>8466</v>
      </c>
      <c r="B6225" t="s">
        <v>2187</v>
      </c>
      <c r="C6225" t="s">
        <v>2201</v>
      </c>
      <c r="D6225" t="s">
        <v>2272</v>
      </c>
      <c r="E6225" s="17">
        <v>44009</v>
      </c>
      <c r="F6225">
        <v>4619</v>
      </c>
      <c r="G6225">
        <v>131</v>
      </c>
      <c r="H6225">
        <v>329</v>
      </c>
      <c r="I6225">
        <v>722234</v>
      </c>
      <c r="J6225">
        <v>18299</v>
      </c>
      <c r="K6225">
        <v>204692</v>
      </c>
      <c r="L6225">
        <v>46190</v>
      </c>
      <c r="M6225">
        <v>4726</v>
      </c>
      <c r="N6225">
        <v>83000000</v>
      </c>
    </row>
    <row r="6226" spans="1:14" x14ac:dyDescent="0.3">
      <c r="A6226" t="s">
        <v>8467</v>
      </c>
      <c r="B6226" t="s">
        <v>2206</v>
      </c>
      <c r="C6226" t="s">
        <v>2207</v>
      </c>
      <c r="D6226" t="s">
        <v>2208</v>
      </c>
      <c r="E6226" s="17">
        <v>43886</v>
      </c>
      <c r="F6226">
        <v>2193</v>
      </c>
      <c r="G6226">
        <v>35</v>
      </c>
      <c r="H6226">
        <v>2169</v>
      </c>
      <c r="I6226">
        <v>724427</v>
      </c>
      <c r="J6226">
        <v>18334</v>
      </c>
      <c r="K6226">
        <v>206861</v>
      </c>
      <c r="L6226">
        <v>24123</v>
      </c>
      <c r="M6226">
        <v>17180</v>
      </c>
      <c r="N6226">
        <v>68000000</v>
      </c>
    </row>
    <row r="6227" spans="1:14" x14ac:dyDescent="0.3">
      <c r="A6227" t="s">
        <v>8468</v>
      </c>
      <c r="B6227" t="s">
        <v>2206</v>
      </c>
      <c r="C6227" t="s">
        <v>2257</v>
      </c>
      <c r="D6227" t="s">
        <v>2290</v>
      </c>
      <c r="E6227" s="17">
        <v>43985</v>
      </c>
      <c r="F6227">
        <v>2311</v>
      </c>
      <c r="G6227">
        <v>97</v>
      </c>
      <c r="H6227">
        <v>1578</v>
      </c>
      <c r="I6227">
        <v>726738</v>
      </c>
      <c r="J6227">
        <v>18431</v>
      </c>
      <c r="K6227">
        <v>208439</v>
      </c>
      <c r="L6227">
        <v>43909</v>
      </c>
      <c r="M6227">
        <v>3307</v>
      </c>
      <c r="N6227">
        <v>68000000</v>
      </c>
    </row>
    <row r="6228" spans="1:14" x14ac:dyDescent="0.3">
      <c r="A6228" t="s">
        <v>8469</v>
      </c>
      <c r="B6228" t="s">
        <v>2206</v>
      </c>
      <c r="C6228" t="s">
        <v>2232</v>
      </c>
      <c r="D6228" t="s">
        <v>2326</v>
      </c>
      <c r="E6228" s="17">
        <v>44502</v>
      </c>
      <c r="F6228">
        <v>4563</v>
      </c>
      <c r="G6228">
        <v>76</v>
      </c>
      <c r="H6228">
        <v>3006</v>
      </c>
      <c r="I6228">
        <v>731301</v>
      </c>
      <c r="J6228">
        <v>18507</v>
      </c>
      <c r="K6228">
        <v>211445</v>
      </c>
      <c r="L6228">
        <v>22815</v>
      </c>
      <c r="M6228">
        <v>2969</v>
      </c>
      <c r="N6228">
        <v>68000000</v>
      </c>
    </row>
    <row r="6229" spans="1:14" x14ac:dyDescent="0.3">
      <c r="A6229" t="s">
        <v>8470</v>
      </c>
      <c r="B6229" t="s">
        <v>2206</v>
      </c>
      <c r="C6229" t="s">
        <v>2257</v>
      </c>
      <c r="D6229" t="s">
        <v>2290</v>
      </c>
      <c r="E6229" s="17">
        <v>43941</v>
      </c>
      <c r="F6229">
        <v>1584</v>
      </c>
      <c r="G6229">
        <v>179</v>
      </c>
      <c r="H6229">
        <v>2523</v>
      </c>
      <c r="I6229">
        <v>732885</v>
      </c>
      <c r="J6229">
        <v>18686</v>
      </c>
      <c r="K6229">
        <v>213968</v>
      </c>
      <c r="L6229">
        <v>26928</v>
      </c>
      <c r="M6229">
        <v>9613</v>
      </c>
      <c r="N6229">
        <v>68000000</v>
      </c>
    </row>
    <row r="6230" spans="1:14" x14ac:dyDescent="0.3">
      <c r="A6230" t="s">
        <v>8471</v>
      </c>
      <c r="B6230" t="s">
        <v>2190</v>
      </c>
      <c r="C6230" t="s">
        <v>2269</v>
      </c>
      <c r="D6230" t="s">
        <v>2288</v>
      </c>
      <c r="E6230" s="17">
        <v>43967</v>
      </c>
      <c r="F6230">
        <v>3006</v>
      </c>
      <c r="G6230">
        <v>125</v>
      </c>
      <c r="H6230">
        <v>2789</v>
      </c>
      <c r="I6230">
        <v>735891</v>
      </c>
      <c r="J6230">
        <v>18811</v>
      </c>
      <c r="K6230">
        <v>216757</v>
      </c>
      <c r="L6230">
        <v>27054</v>
      </c>
      <c r="M6230">
        <v>5934</v>
      </c>
      <c r="N6230">
        <v>213000000</v>
      </c>
    </row>
    <row r="6231" spans="1:14" x14ac:dyDescent="0.3">
      <c r="A6231" t="s">
        <v>8472</v>
      </c>
      <c r="B6231" t="s">
        <v>2194</v>
      </c>
      <c r="C6231" t="s">
        <v>2195</v>
      </c>
      <c r="D6231" t="s">
        <v>2296</v>
      </c>
      <c r="E6231" s="17">
        <v>44062</v>
      </c>
      <c r="F6231">
        <v>4044</v>
      </c>
      <c r="G6231">
        <v>38</v>
      </c>
      <c r="H6231">
        <v>4222</v>
      </c>
      <c r="I6231">
        <v>739935</v>
      </c>
      <c r="J6231">
        <v>18849</v>
      </c>
      <c r="K6231">
        <v>220979</v>
      </c>
      <c r="L6231">
        <v>28308</v>
      </c>
      <c r="M6231">
        <v>4627</v>
      </c>
      <c r="N6231">
        <v>1380000000</v>
      </c>
    </row>
    <row r="6232" spans="1:14" x14ac:dyDescent="0.3">
      <c r="A6232" t="s">
        <v>8473</v>
      </c>
      <c r="B6232" t="s">
        <v>2206</v>
      </c>
      <c r="C6232" t="s">
        <v>2257</v>
      </c>
      <c r="D6232" t="s">
        <v>2290</v>
      </c>
      <c r="E6232" s="17">
        <v>44298</v>
      </c>
      <c r="F6232">
        <v>1210</v>
      </c>
      <c r="G6232">
        <v>70</v>
      </c>
      <c r="H6232">
        <v>2915</v>
      </c>
      <c r="I6232">
        <v>741145</v>
      </c>
      <c r="J6232">
        <v>18919</v>
      </c>
      <c r="K6232">
        <v>223894</v>
      </c>
      <c r="L6232">
        <v>15730</v>
      </c>
      <c r="M6232">
        <v>10697</v>
      </c>
      <c r="N6232">
        <v>68000000</v>
      </c>
    </row>
    <row r="6233" spans="1:14" x14ac:dyDescent="0.3">
      <c r="A6233" t="s">
        <v>8474</v>
      </c>
      <c r="B6233" t="s">
        <v>2194</v>
      </c>
      <c r="C6233" t="s">
        <v>2204</v>
      </c>
      <c r="D6233" t="s">
        <v>25</v>
      </c>
      <c r="E6233" s="17">
        <v>44311</v>
      </c>
      <c r="F6233">
        <v>3414</v>
      </c>
      <c r="G6233">
        <v>105</v>
      </c>
      <c r="H6233">
        <v>1772</v>
      </c>
      <c r="I6233">
        <v>744559</v>
      </c>
      <c r="J6233">
        <v>19024</v>
      </c>
      <c r="K6233">
        <v>225666</v>
      </c>
      <c r="L6233">
        <v>20484</v>
      </c>
      <c r="M6233">
        <v>2498</v>
      </c>
      <c r="N6233">
        <v>1380000000</v>
      </c>
    </row>
    <row r="6234" spans="1:14" x14ac:dyDescent="0.3">
      <c r="A6234" t="s">
        <v>8475</v>
      </c>
      <c r="B6234" t="s">
        <v>2211</v>
      </c>
      <c r="C6234" t="s">
        <v>2237</v>
      </c>
      <c r="D6234" t="s">
        <v>2250</v>
      </c>
      <c r="E6234" s="17">
        <v>43898</v>
      </c>
      <c r="F6234">
        <v>1986</v>
      </c>
      <c r="G6234">
        <v>139</v>
      </c>
      <c r="H6234">
        <v>2138</v>
      </c>
      <c r="I6234">
        <v>746545</v>
      </c>
      <c r="J6234">
        <v>19163</v>
      </c>
      <c r="K6234">
        <v>227804</v>
      </c>
      <c r="L6234">
        <v>15888</v>
      </c>
      <c r="M6234">
        <v>15231</v>
      </c>
      <c r="N6234">
        <v>331000000</v>
      </c>
    </row>
    <row r="6235" spans="1:14" x14ac:dyDescent="0.3">
      <c r="A6235" t="s">
        <v>8476</v>
      </c>
      <c r="B6235" t="s">
        <v>2187</v>
      </c>
      <c r="C6235" t="s">
        <v>2338</v>
      </c>
      <c r="D6235" t="s">
        <v>2339</v>
      </c>
      <c r="E6235" s="17">
        <v>44079</v>
      </c>
      <c r="F6235">
        <v>3170</v>
      </c>
      <c r="G6235">
        <v>54</v>
      </c>
      <c r="H6235">
        <v>1956</v>
      </c>
      <c r="I6235">
        <v>749715</v>
      </c>
      <c r="J6235">
        <v>19217</v>
      </c>
      <c r="K6235">
        <v>229760</v>
      </c>
      <c r="L6235">
        <v>22190</v>
      </c>
      <c r="M6235">
        <v>5233</v>
      </c>
      <c r="N6235">
        <v>83000000</v>
      </c>
    </row>
    <row r="6236" spans="1:14" x14ac:dyDescent="0.3">
      <c r="A6236" t="s">
        <v>8477</v>
      </c>
      <c r="B6236" t="s">
        <v>2211</v>
      </c>
      <c r="C6236" t="s">
        <v>2241</v>
      </c>
      <c r="D6236" t="s">
        <v>2242</v>
      </c>
      <c r="E6236" s="17">
        <v>44153</v>
      </c>
      <c r="F6236">
        <v>2726</v>
      </c>
      <c r="G6236">
        <v>117</v>
      </c>
      <c r="H6236">
        <v>2072</v>
      </c>
      <c r="I6236">
        <v>752441</v>
      </c>
      <c r="J6236">
        <v>19334</v>
      </c>
      <c r="K6236">
        <v>231832</v>
      </c>
      <c r="L6236">
        <v>35438</v>
      </c>
      <c r="M6236">
        <v>12779</v>
      </c>
      <c r="N6236">
        <v>331000000</v>
      </c>
    </row>
    <row r="6237" spans="1:14" x14ac:dyDescent="0.3">
      <c r="A6237" t="s">
        <v>8478</v>
      </c>
      <c r="B6237" t="s">
        <v>2206</v>
      </c>
      <c r="C6237" t="s">
        <v>2224</v>
      </c>
      <c r="D6237" t="s">
        <v>2225</v>
      </c>
      <c r="E6237" s="17">
        <v>44348</v>
      </c>
      <c r="F6237">
        <v>1748</v>
      </c>
      <c r="G6237">
        <v>93</v>
      </c>
      <c r="H6237">
        <v>2396</v>
      </c>
      <c r="I6237">
        <v>754189</v>
      </c>
      <c r="J6237">
        <v>19427</v>
      </c>
      <c r="K6237">
        <v>234228</v>
      </c>
      <c r="L6237">
        <v>12236</v>
      </c>
      <c r="M6237">
        <v>8640</v>
      </c>
      <c r="N6237">
        <v>68000000</v>
      </c>
    </row>
    <row r="6238" spans="1:14" x14ac:dyDescent="0.3">
      <c r="A6238" t="s">
        <v>8479</v>
      </c>
      <c r="B6238" t="s">
        <v>2211</v>
      </c>
      <c r="C6238" t="s">
        <v>2241</v>
      </c>
      <c r="D6238" t="s">
        <v>2261</v>
      </c>
      <c r="E6238" s="17">
        <v>44262</v>
      </c>
      <c r="F6238">
        <v>757</v>
      </c>
      <c r="G6238">
        <v>175</v>
      </c>
      <c r="H6238">
        <v>2815</v>
      </c>
      <c r="I6238">
        <v>754946</v>
      </c>
      <c r="J6238">
        <v>19602</v>
      </c>
      <c r="K6238">
        <v>237043</v>
      </c>
      <c r="L6238">
        <v>13626</v>
      </c>
      <c r="M6238">
        <v>19613</v>
      </c>
      <c r="N6238">
        <v>331000000</v>
      </c>
    </row>
    <row r="6239" spans="1:14" x14ac:dyDescent="0.3">
      <c r="A6239" t="s">
        <v>8480</v>
      </c>
      <c r="B6239" t="s">
        <v>2190</v>
      </c>
      <c r="C6239" t="s">
        <v>2252</v>
      </c>
      <c r="D6239" t="s">
        <v>2253</v>
      </c>
      <c r="E6239" s="17">
        <v>44317</v>
      </c>
      <c r="F6239">
        <v>1177</v>
      </c>
      <c r="G6239">
        <v>97</v>
      </c>
      <c r="H6239">
        <v>872</v>
      </c>
      <c r="I6239">
        <v>756123</v>
      </c>
      <c r="J6239">
        <v>19699</v>
      </c>
      <c r="K6239">
        <v>237915</v>
      </c>
      <c r="L6239">
        <v>21186</v>
      </c>
      <c r="M6239">
        <v>9196</v>
      </c>
      <c r="N6239">
        <v>213000000</v>
      </c>
    </row>
    <row r="6240" spans="1:14" x14ac:dyDescent="0.3">
      <c r="A6240" t="s">
        <v>8481</v>
      </c>
      <c r="B6240" t="s">
        <v>2194</v>
      </c>
      <c r="C6240" t="s">
        <v>2221</v>
      </c>
      <c r="D6240" t="s">
        <v>2281</v>
      </c>
      <c r="E6240" s="17">
        <v>44436</v>
      </c>
      <c r="F6240">
        <v>918</v>
      </c>
      <c r="G6240">
        <v>8</v>
      </c>
      <c r="H6240">
        <v>4341</v>
      </c>
      <c r="I6240">
        <v>757041</v>
      </c>
      <c r="J6240">
        <v>19707</v>
      </c>
      <c r="K6240">
        <v>242256</v>
      </c>
      <c r="L6240">
        <v>16524</v>
      </c>
      <c r="M6240">
        <v>8001</v>
      </c>
      <c r="N6240">
        <v>1380000000</v>
      </c>
    </row>
    <row r="6241" spans="1:14" x14ac:dyDescent="0.3">
      <c r="A6241" t="s">
        <v>8482</v>
      </c>
      <c r="B6241" t="s">
        <v>2206</v>
      </c>
      <c r="C6241" t="s">
        <v>2257</v>
      </c>
      <c r="D6241" t="s">
        <v>2258</v>
      </c>
      <c r="E6241" s="17">
        <v>44259</v>
      </c>
      <c r="F6241">
        <v>1119</v>
      </c>
      <c r="G6241">
        <v>139</v>
      </c>
      <c r="H6241">
        <v>256</v>
      </c>
      <c r="I6241">
        <v>758160</v>
      </c>
      <c r="J6241">
        <v>19846</v>
      </c>
      <c r="K6241">
        <v>242512</v>
      </c>
      <c r="L6241">
        <v>5595</v>
      </c>
      <c r="M6241">
        <v>17022</v>
      </c>
      <c r="N6241">
        <v>68000000</v>
      </c>
    </row>
    <row r="6242" spans="1:14" x14ac:dyDescent="0.3">
      <c r="A6242" t="s">
        <v>8483</v>
      </c>
      <c r="B6242" t="s">
        <v>2190</v>
      </c>
      <c r="C6242" t="s">
        <v>2252</v>
      </c>
      <c r="D6242" t="s">
        <v>2253</v>
      </c>
      <c r="E6242" s="17">
        <v>44099</v>
      </c>
      <c r="F6242">
        <v>705</v>
      </c>
      <c r="G6242">
        <v>68</v>
      </c>
      <c r="H6242">
        <v>4917</v>
      </c>
      <c r="I6242">
        <v>758865</v>
      </c>
      <c r="J6242">
        <v>19914</v>
      </c>
      <c r="K6242">
        <v>247429</v>
      </c>
      <c r="L6242">
        <v>8460</v>
      </c>
      <c r="M6242">
        <v>10442</v>
      </c>
      <c r="N6242">
        <v>213000000</v>
      </c>
    </row>
    <row r="6243" spans="1:14" x14ac:dyDescent="0.3">
      <c r="A6243" t="s">
        <v>8484</v>
      </c>
      <c r="B6243" t="s">
        <v>2194</v>
      </c>
      <c r="C6243" t="s">
        <v>2221</v>
      </c>
      <c r="D6243" t="s">
        <v>2222</v>
      </c>
      <c r="E6243" s="17">
        <v>44539</v>
      </c>
      <c r="F6243">
        <v>4929</v>
      </c>
      <c r="G6243">
        <v>82</v>
      </c>
      <c r="H6243">
        <v>4032</v>
      </c>
      <c r="I6243">
        <v>763794</v>
      </c>
      <c r="J6243">
        <v>19996</v>
      </c>
      <c r="K6243">
        <v>251461</v>
      </c>
      <c r="L6243">
        <v>24645</v>
      </c>
      <c r="M6243">
        <v>7903</v>
      </c>
      <c r="N6243">
        <v>1380000000</v>
      </c>
    </row>
    <row r="6244" spans="1:14" x14ac:dyDescent="0.3">
      <c r="A6244" t="s">
        <v>8485</v>
      </c>
      <c r="B6244" t="s">
        <v>2190</v>
      </c>
      <c r="C6244" t="s">
        <v>2252</v>
      </c>
      <c r="D6244" t="s">
        <v>2253</v>
      </c>
      <c r="E6244" s="17">
        <v>44367</v>
      </c>
      <c r="F6244">
        <v>3430</v>
      </c>
      <c r="G6244">
        <v>184</v>
      </c>
      <c r="H6244">
        <v>4885</v>
      </c>
      <c r="I6244">
        <v>767224</v>
      </c>
      <c r="J6244">
        <v>20180</v>
      </c>
      <c r="K6244">
        <v>256346</v>
      </c>
      <c r="L6244">
        <v>51450</v>
      </c>
      <c r="M6244">
        <v>19013</v>
      </c>
      <c r="N6244">
        <v>213000000</v>
      </c>
    </row>
    <row r="6245" spans="1:14" x14ac:dyDescent="0.3">
      <c r="A6245" t="s">
        <v>8486</v>
      </c>
      <c r="B6245" t="s">
        <v>2211</v>
      </c>
      <c r="C6245" t="s">
        <v>2212</v>
      </c>
      <c r="D6245" t="s">
        <v>2328</v>
      </c>
      <c r="E6245" s="17">
        <v>43978</v>
      </c>
      <c r="F6245">
        <v>2861</v>
      </c>
      <c r="G6245">
        <v>27</v>
      </c>
      <c r="H6245">
        <v>3260</v>
      </c>
      <c r="I6245">
        <v>770085</v>
      </c>
      <c r="J6245">
        <v>20207</v>
      </c>
      <c r="K6245">
        <v>259606</v>
      </c>
      <c r="L6245">
        <v>14305</v>
      </c>
      <c r="M6245">
        <v>15813</v>
      </c>
      <c r="N6245">
        <v>331000000</v>
      </c>
    </row>
    <row r="6246" spans="1:14" x14ac:dyDescent="0.3">
      <c r="A6246" t="s">
        <v>8487</v>
      </c>
      <c r="B6246" t="s">
        <v>2206</v>
      </c>
      <c r="C6246" t="s">
        <v>2224</v>
      </c>
      <c r="D6246" t="s">
        <v>2230</v>
      </c>
      <c r="E6246" s="17">
        <v>43948</v>
      </c>
      <c r="F6246">
        <v>4494</v>
      </c>
      <c r="G6246">
        <v>16</v>
      </c>
      <c r="H6246">
        <v>693</v>
      </c>
      <c r="I6246">
        <v>774579</v>
      </c>
      <c r="J6246">
        <v>20223</v>
      </c>
      <c r="K6246">
        <v>260299</v>
      </c>
      <c r="L6246">
        <v>49434</v>
      </c>
      <c r="M6246">
        <v>11099</v>
      </c>
      <c r="N6246">
        <v>68000000</v>
      </c>
    </row>
    <row r="6247" spans="1:14" x14ac:dyDescent="0.3">
      <c r="A6247" t="s">
        <v>8488</v>
      </c>
      <c r="B6247" t="s">
        <v>2211</v>
      </c>
      <c r="C6247" t="s">
        <v>2237</v>
      </c>
      <c r="D6247" t="s">
        <v>2250</v>
      </c>
      <c r="E6247" s="17">
        <v>44197</v>
      </c>
      <c r="F6247">
        <v>1807</v>
      </c>
      <c r="G6247">
        <v>21</v>
      </c>
      <c r="H6247">
        <v>4834</v>
      </c>
      <c r="I6247">
        <v>776386</v>
      </c>
      <c r="J6247">
        <v>20244</v>
      </c>
      <c r="K6247">
        <v>265133</v>
      </c>
      <c r="L6247">
        <v>23491</v>
      </c>
      <c r="M6247">
        <v>4760</v>
      </c>
      <c r="N6247">
        <v>331000000</v>
      </c>
    </row>
    <row r="6248" spans="1:14" x14ac:dyDescent="0.3">
      <c r="A6248" t="s">
        <v>8489</v>
      </c>
      <c r="B6248" t="s">
        <v>2187</v>
      </c>
      <c r="C6248" t="s">
        <v>2201</v>
      </c>
      <c r="D6248" t="s">
        <v>2202</v>
      </c>
      <c r="E6248" s="17">
        <v>43896</v>
      </c>
      <c r="F6248">
        <v>1399</v>
      </c>
      <c r="G6248">
        <v>162</v>
      </c>
      <c r="H6248">
        <v>4037</v>
      </c>
      <c r="I6248">
        <v>777785</v>
      </c>
      <c r="J6248">
        <v>20406</v>
      </c>
      <c r="K6248">
        <v>269170</v>
      </c>
      <c r="L6248">
        <v>11192</v>
      </c>
      <c r="M6248">
        <v>1558</v>
      </c>
      <c r="N6248">
        <v>83000000</v>
      </c>
    </row>
    <row r="6249" spans="1:14" x14ac:dyDescent="0.3">
      <c r="A6249" t="s">
        <v>8490</v>
      </c>
      <c r="B6249" t="s">
        <v>2206</v>
      </c>
      <c r="C6249" t="s">
        <v>2224</v>
      </c>
      <c r="D6249" t="s">
        <v>2225</v>
      </c>
      <c r="E6249" s="17">
        <v>44200</v>
      </c>
      <c r="F6249">
        <v>2649</v>
      </c>
      <c r="G6249">
        <v>112</v>
      </c>
      <c r="H6249">
        <v>4814</v>
      </c>
      <c r="I6249">
        <v>780434</v>
      </c>
      <c r="J6249">
        <v>20518</v>
      </c>
      <c r="K6249">
        <v>273984</v>
      </c>
      <c r="L6249">
        <v>37086</v>
      </c>
      <c r="M6249">
        <v>13231</v>
      </c>
      <c r="N6249">
        <v>68000000</v>
      </c>
    </row>
    <row r="6250" spans="1:14" x14ac:dyDescent="0.3">
      <c r="A6250" t="s">
        <v>8491</v>
      </c>
      <c r="B6250" t="s">
        <v>2211</v>
      </c>
      <c r="C6250" t="s">
        <v>2212</v>
      </c>
      <c r="D6250" t="s">
        <v>2213</v>
      </c>
      <c r="E6250" s="17">
        <v>44005</v>
      </c>
      <c r="F6250">
        <v>4423</v>
      </c>
      <c r="G6250">
        <v>186</v>
      </c>
      <c r="H6250">
        <v>555</v>
      </c>
      <c r="I6250">
        <v>784857</v>
      </c>
      <c r="J6250">
        <v>20704</v>
      </c>
      <c r="K6250">
        <v>274539</v>
      </c>
      <c r="L6250">
        <v>75191</v>
      </c>
      <c r="M6250">
        <v>10863</v>
      </c>
      <c r="N6250">
        <v>331000000</v>
      </c>
    </row>
    <row r="6251" spans="1:14" x14ac:dyDescent="0.3">
      <c r="A6251" t="s">
        <v>8492</v>
      </c>
      <c r="B6251" t="s">
        <v>2206</v>
      </c>
      <c r="C6251" t="s">
        <v>2207</v>
      </c>
      <c r="D6251" t="s">
        <v>2208</v>
      </c>
      <c r="E6251" s="17">
        <v>44418</v>
      </c>
      <c r="F6251">
        <v>1295</v>
      </c>
      <c r="G6251">
        <v>146</v>
      </c>
      <c r="H6251">
        <v>3956</v>
      </c>
      <c r="I6251">
        <v>786152</v>
      </c>
      <c r="J6251">
        <v>20850</v>
      </c>
      <c r="K6251">
        <v>278495</v>
      </c>
      <c r="L6251">
        <v>10360</v>
      </c>
      <c r="M6251">
        <v>2960</v>
      </c>
      <c r="N6251">
        <v>68000000</v>
      </c>
    </row>
    <row r="6252" spans="1:14" x14ac:dyDescent="0.3">
      <c r="A6252" t="s">
        <v>8493</v>
      </c>
      <c r="B6252" t="s">
        <v>2194</v>
      </c>
      <c r="C6252" t="s">
        <v>2195</v>
      </c>
      <c r="D6252" t="s">
        <v>2196</v>
      </c>
      <c r="E6252" s="17">
        <v>44325</v>
      </c>
      <c r="F6252">
        <v>1620</v>
      </c>
      <c r="G6252">
        <v>177</v>
      </c>
      <c r="H6252">
        <v>1277</v>
      </c>
      <c r="I6252">
        <v>787772</v>
      </c>
      <c r="J6252">
        <v>21027</v>
      </c>
      <c r="K6252">
        <v>279772</v>
      </c>
      <c r="L6252">
        <v>14580</v>
      </c>
      <c r="M6252">
        <v>2227</v>
      </c>
      <c r="N6252">
        <v>1380000000</v>
      </c>
    </row>
    <row r="6253" spans="1:14" x14ac:dyDescent="0.3">
      <c r="A6253" t="s">
        <v>8494</v>
      </c>
      <c r="B6253" t="s">
        <v>2206</v>
      </c>
      <c r="C6253" t="s">
        <v>2232</v>
      </c>
      <c r="D6253" t="s">
        <v>2233</v>
      </c>
      <c r="E6253" s="17">
        <v>43944</v>
      </c>
      <c r="F6253">
        <v>2442</v>
      </c>
      <c r="G6253">
        <v>153</v>
      </c>
      <c r="H6253">
        <v>4209</v>
      </c>
      <c r="I6253">
        <v>790214</v>
      </c>
      <c r="J6253">
        <v>21180</v>
      </c>
      <c r="K6253">
        <v>283981</v>
      </c>
      <c r="L6253">
        <v>21978</v>
      </c>
      <c r="M6253">
        <v>12929</v>
      </c>
      <c r="N6253">
        <v>68000000</v>
      </c>
    </row>
    <row r="6254" spans="1:14" x14ac:dyDescent="0.3">
      <c r="A6254" t="s">
        <v>8495</v>
      </c>
      <c r="B6254" t="s">
        <v>2206</v>
      </c>
      <c r="C6254" t="s">
        <v>2224</v>
      </c>
      <c r="D6254" t="s">
        <v>2230</v>
      </c>
      <c r="E6254" s="17">
        <v>43941</v>
      </c>
      <c r="F6254">
        <v>2595</v>
      </c>
      <c r="G6254">
        <v>107</v>
      </c>
      <c r="H6254">
        <v>947</v>
      </c>
      <c r="I6254">
        <v>792809</v>
      </c>
      <c r="J6254">
        <v>21287</v>
      </c>
      <c r="K6254">
        <v>284928</v>
      </c>
      <c r="L6254">
        <v>15570</v>
      </c>
      <c r="M6254">
        <v>17336</v>
      </c>
      <c r="N6254">
        <v>68000000</v>
      </c>
    </row>
    <row r="6255" spans="1:14" x14ac:dyDescent="0.3">
      <c r="A6255" t="s">
        <v>8496</v>
      </c>
      <c r="B6255" t="s">
        <v>2194</v>
      </c>
      <c r="C6255" t="s">
        <v>2204</v>
      </c>
      <c r="D6255" t="s">
        <v>25</v>
      </c>
      <c r="E6255" s="17">
        <v>44269</v>
      </c>
      <c r="F6255">
        <v>4172</v>
      </c>
      <c r="G6255">
        <v>59</v>
      </c>
      <c r="H6255">
        <v>4580</v>
      </c>
      <c r="I6255">
        <v>796981</v>
      </c>
      <c r="J6255">
        <v>21346</v>
      </c>
      <c r="K6255">
        <v>289508</v>
      </c>
      <c r="L6255">
        <v>79268</v>
      </c>
      <c r="M6255">
        <v>9727</v>
      </c>
      <c r="N6255">
        <v>1380000000</v>
      </c>
    </row>
    <row r="6256" spans="1:14" x14ac:dyDescent="0.3">
      <c r="A6256" t="s">
        <v>8497</v>
      </c>
      <c r="B6256" t="s">
        <v>2211</v>
      </c>
      <c r="C6256" t="s">
        <v>2212</v>
      </c>
      <c r="D6256" t="s">
        <v>2328</v>
      </c>
      <c r="E6256" s="17">
        <v>44545</v>
      </c>
      <c r="F6256">
        <v>1072</v>
      </c>
      <c r="G6256">
        <v>43</v>
      </c>
      <c r="H6256">
        <v>4373</v>
      </c>
      <c r="I6256">
        <v>798053</v>
      </c>
      <c r="J6256">
        <v>21389</v>
      </c>
      <c r="K6256">
        <v>293881</v>
      </c>
      <c r="L6256">
        <v>17152</v>
      </c>
      <c r="M6256">
        <v>492</v>
      </c>
      <c r="N6256">
        <v>331000000</v>
      </c>
    </row>
    <row r="6257" spans="1:14" x14ac:dyDescent="0.3">
      <c r="A6257" t="s">
        <v>8498</v>
      </c>
      <c r="B6257" t="s">
        <v>2206</v>
      </c>
      <c r="C6257" t="s">
        <v>2232</v>
      </c>
      <c r="D6257" t="s">
        <v>2233</v>
      </c>
      <c r="E6257" s="17">
        <v>43977</v>
      </c>
      <c r="F6257">
        <v>4075</v>
      </c>
      <c r="G6257">
        <v>183</v>
      </c>
      <c r="H6257">
        <v>397</v>
      </c>
      <c r="I6257">
        <v>802128</v>
      </c>
      <c r="J6257">
        <v>21572</v>
      </c>
      <c r="K6257">
        <v>294278</v>
      </c>
      <c r="L6257">
        <v>52975</v>
      </c>
      <c r="M6257">
        <v>18000</v>
      </c>
      <c r="N6257">
        <v>68000000</v>
      </c>
    </row>
    <row r="6258" spans="1:14" x14ac:dyDescent="0.3">
      <c r="A6258" t="s">
        <v>8499</v>
      </c>
      <c r="B6258" t="s">
        <v>2190</v>
      </c>
      <c r="C6258" t="s">
        <v>2269</v>
      </c>
      <c r="D6258" t="s">
        <v>2270</v>
      </c>
      <c r="E6258" s="17">
        <v>43865</v>
      </c>
      <c r="F6258">
        <v>1449</v>
      </c>
      <c r="G6258">
        <v>42</v>
      </c>
      <c r="H6258">
        <v>221</v>
      </c>
      <c r="I6258">
        <v>803577</v>
      </c>
      <c r="J6258">
        <v>21614</v>
      </c>
      <c r="K6258">
        <v>294499</v>
      </c>
      <c r="L6258">
        <v>20286</v>
      </c>
      <c r="M6258">
        <v>7880</v>
      </c>
      <c r="N6258">
        <v>213000000</v>
      </c>
    </row>
    <row r="6259" spans="1:14" x14ac:dyDescent="0.3">
      <c r="A6259" t="s">
        <v>8500</v>
      </c>
      <c r="B6259" t="s">
        <v>2206</v>
      </c>
      <c r="C6259" t="s">
        <v>2257</v>
      </c>
      <c r="D6259" t="s">
        <v>2290</v>
      </c>
      <c r="E6259" s="17">
        <v>44139</v>
      </c>
      <c r="F6259">
        <v>3942</v>
      </c>
      <c r="G6259">
        <v>150</v>
      </c>
      <c r="H6259">
        <v>2365</v>
      </c>
      <c r="I6259">
        <v>807519</v>
      </c>
      <c r="J6259">
        <v>21764</v>
      </c>
      <c r="K6259">
        <v>296864</v>
      </c>
      <c r="L6259">
        <v>51246</v>
      </c>
      <c r="M6259">
        <v>19374</v>
      </c>
      <c r="N6259">
        <v>68000000</v>
      </c>
    </row>
    <row r="6260" spans="1:14" x14ac:dyDescent="0.3">
      <c r="A6260" t="s">
        <v>8501</v>
      </c>
      <c r="B6260" t="s">
        <v>2211</v>
      </c>
      <c r="C6260" t="s">
        <v>2241</v>
      </c>
      <c r="D6260" t="s">
        <v>2261</v>
      </c>
      <c r="E6260" s="17">
        <v>44368</v>
      </c>
      <c r="F6260">
        <v>1771</v>
      </c>
      <c r="G6260">
        <v>149</v>
      </c>
      <c r="H6260">
        <v>1777</v>
      </c>
      <c r="I6260">
        <v>809290</v>
      </c>
      <c r="J6260">
        <v>21913</v>
      </c>
      <c r="K6260">
        <v>298641</v>
      </c>
      <c r="L6260">
        <v>23023</v>
      </c>
      <c r="M6260">
        <v>3398</v>
      </c>
      <c r="N6260">
        <v>331000000</v>
      </c>
    </row>
    <row r="6261" spans="1:14" x14ac:dyDescent="0.3">
      <c r="A6261" t="s">
        <v>8502</v>
      </c>
      <c r="B6261" t="s">
        <v>2194</v>
      </c>
      <c r="C6261" t="s">
        <v>27</v>
      </c>
      <c r="D6261" t="s">
        <v>27</v>
      </c>
      <c r="E6261" s="17">
        <v>43844</v>
      </c>
      <c r="F6261">
        <v>1017</v>
      </c>
      <c r="G6261">
        <v>174</v>
      </c>
      <c r="H6261">
        <v>4060</v>
      </c>
      <c r="I6261">
        <v>810307</v>
      </c>
      <c r="J6261">
        <v>22087</v>
      </c>
      <c r="K6261">
        <v>302701</v>
      </c>
      <c r="L6261">
        <v>18306</v>
      </c>
      <c r="M6261">
        <v>10636</v>
      </c>
      <c r="N6261">
        <v>1380000000</v>
      </c>
    </row>
    <row r="6262" spans="1:14" x14ac:dyDescent="0.3">
      <c r="A6262" t="s">
        <v>8503</v>
      </c>
      <c r="B6262" t="s">
        <v>2211</v>
      </c>
      <c r="C6262" t="s">
        <v>2212</v>
      </c>
      <c r="D6262" t="s">
        <v>2328</v>
      </c>
      <c r="E6262" s="17">
        <v>44204</v>
      </c>
      <c r="F6262">
        <v>3692</v>
      </c>
      <c r="G6262">
        <v>54</v>
      </c>
      <c r="H6262">
        <v>3954</v>
      </c>
      <c r="I6262">
        <v>813999</v>
      </c>
      <c r="J6262">
        <v>22141</v>
      </c>
      <c r="K6262">
        <v>306655</v>
      </c>
      <c r="L6262">
        <v>47996</v>
      </c>
      <c r="M6262">
        <v>15945</v>
      </c>
      <c r="N6262">
        <v>331000000</v>
      </c>
    </row>
    <row r="6263" spans="1:14" x14ac:dyDescent="0.3">
      <c r="A6263" t="s">
        <v>8504</v>
      </c>
      <c r="B6263" t="s">
        <v>2187</v>
      </c>
      <c r="C6263" t="s">
        <v>2188</v>
      </c>
      <c r="D6263" t="s">
        <v>2188</v>
      </c>
      <c r="E6263" s="17">
        <v>44387</v>
      </c>
      <c r="F6263">
        <v>4224</v>
      </c>
      <c r="G6263">
        <v>10</v>
      </c>
      <c r="H6263">
        <v>3522</v>
      </c>
      <c r="I6263">
        <v>818223</v>
      </c>
      <c r="J6263">
        <v>22151</v>
      </c>
      <c r="K6263">
        <v>310177</v>
      </c>
      <c r="L6263">
        <v>21120</v>
      </c>
      <c r="M6263">
        <v>19967</v>
      </c>
      <c r="N6263">
        <v>83000000</v>
      </c>
    </row>
    <row r="6264" spans="1:14" x14ac:dyDescent="0.3">
      <c r="A6264" t="s">
        <v>8505</v>
      </c>
      <c r="B6264" t="s">
        <v>2206</v>
      </c>
      <c r="C6264" t="s">
        <v>2232</v>
      </c>
      <c r="D6264" t="s">
        <v>2326</v>
      </c>
      <c r="E6264" s="17">
        <v>44258</v>
      </c>
      <c r="F6264">
        <v>518</v>
      </c>
      <c r="G6264">
        <v>54</v>
      </c>
      <c r="H6264">
        <v>4438</v>
      </c>
      <c r="I6264">
        <v>818741</v>
      </c>
      <c r="J6264">
        <v>22205</v>
      </c>
      <c r="K6264">
        <v>314615</v>
      </c>
      <c r="L6264">
        <v>6216</v>
      </c>
      <c r="M6264">
        <v>13979</v>
      </c>
      <c r="N6264">
        <v>68000000</v>
      </c>
    </row>
    <row r="6265" spans="1:14" x14ac:dyDescent="0.3">
      <c r="A6265" t="s">
        <v>8506</v>
      </c>
      <c r="B6265" t="s">
        <v>2206</v>
      </c>
      <c r="C6265" t="s">
        <v>2207</v>
      </c>
      <c r="D6265" t="s">
        <v>2263</v>
      </c>
      <c r="E6265" s="17">
        <v>44558</v>
      </c>
      <c r="F6265">
        <v>2351</v>
      </c>
      <c r="G6265">
        <v>153</v>
      </c>
      <c r="H6265">
        <v>774</v>
      </c>
      <c r="I6265">
        <v>821092</v>
      </c>
      <c r="J6265">
        <v>22358</v>
      </c>
      <c r="K6265">
        <v>315389</v>
      </c>
      <c r="L6265">
        <v>28212</v>
      </c>
      <c r="M6265">
        <v>6065</v>
      </c>
      <c r="N6265">
        <v>68000000</v>
      </c>
    </row>
    <row r="6266" spans="1:14" x14ac:dyDescent="0.3">
      <c r="A6266" t="s">
        <v>8507</v>
      </c>
      <c r="B6266" t="s">
        <v>2194</v>
      </c>
      <c r="C6266" t="s">
        <v>2221</v>
      </c>
      <c r="D6266" t="s">
        <v>2222</v>
      </c>
      <c r="E6266" s="17">
        <v>44063</v>
      </c>
      <c r="F6266">
        <v>1135</v>
      </c>
      <c r="G6266">
        <v>128</v>
      </c>
      <c r="H6266">
        <v>339</v>
      </c>
      <c r="I6266">
        <v>822227</v>
      </c>
      <c r="J6266">
        <v>22486</v>
      </c>
      <c r="K6266">
        <v>315728</v>
      </c>
      <c r="L6266">
        <v>18160</v>
      </c>
      <c r="M6266">
        <v>15857</v>
      </c>
      <c r="N6266">
        <v>1380000000</v>
      </c>
    </row>
    <row r="6267" spans="1:14" x14ac:dyDescent="0.3">
      <c r="A6267" t="s">
        <v>8508</v>
      </c>
      <c r="B6267" t="s">
        <v>2206</v>
      </c>
      <c r="C6267" t="s">
        <v>2224</v>
      </c>
      <c r="D6267" t="s">
        <v>2225</v>
      </c>
      <c r="E6267" s="17">
        <v>44535</v>
      </c>
      <c r="F6267">
        <v>2772</v>
      </c>
      <c r="G6267">
        <v>189</v>
      </c>
      <c r="H6267">
        <v>6</v>
      </c>
      <c r="I6267">
        <v>824999</v>
      </c>
      <c r="J6267">
        <v>22675</v>
      </c>
      <c r="K6267">
        <v>315734</v>
      </c>
      <c r="L6267">
        <v>47124</v>
      </c>
      <c r="M6267">
        <v>2381</v>
      </c>
      <c r="N6267">
        <v>68000000</v>
      </c>
    </row>
    <row r="6268" spans="1:14" x14ac:dyDescent="0.3">
      <c r="A6268" t="s">
        <v>8509</v>
      </c>
      <c r="B6268" t="s">
        <v>2190</v>
      </c>
      <c r="C6268" t="s">
        <v>2269</v>
      </c>
      <c r="D6268" t="s">
        <v>2270</v>
      </c>
      <c r="E6268" s="17">
        <v>44393</v>
      </c>
      <c r="F6268">
        <v>911</v>
      </c>
      <c r="G6268">
        <v>148</v>
      </c>
      <c r="H6268">
        <v>1296</v>
      </c>
      <c r="I6268">
        <v>825910</v>
      </c>
      <c r="J6268">
        <v>22823</v>
      </c>
      <c r="K6268">
        <v>317030</v>
      </c>
      <c r="L6268">
        <v>15487</v>
      </c>
      <c r="M6268">
        <v>2499</v>
      </c>
      <c r="N6268">
        <v>213000000</v>
      </c>
    </row>
    <row r="6269" spans="1:14" x14ac:dyDescent="0.3">
      <c r="A6269" t="s">
        <v>8510</v>
      </c>
      <c r="B6269" t="s">
        <v>2190</v>
      </c>
      <c r="C6269" t="s">
        <v>2252</v>
      </c>
      <c r="D6269" t="s">
        <v>2301</v>
      </c>
      <c r="E6269" s="17">
        <v>44556</v>
      </c>
      <c r="F6269">
        <v>815</v>
      </c>
      <c r="G6269">
        <v>7</v>
      </c>
      <c r="H6269">
        <v>287</v>
      </c>
      <c r="I6269">
        <v>826725</v>
      </c>
      <c r="J6269">
        <v>22830</v>
      </c>
      <c r="K6269">
        <v>317317</v>
      </c>
      <c r="L6269">
        <v>6520</v>
      </c>
      <c r="M6269">
        <v>4279</v>
      </c>
      <c r="N6269">
        <v>213000000</v>
      </c>
    </row>
    <row r="6270" spans="1:14" x14ac:dyDescent="0.3">
      <c r="A6270" t="s">
        <v>8511</v>
      </c>
      <c r="B6270" t="s">
        <v>2211</v>
      </c>
      <c r="C6270" t="s">
        <v>2245</v>
      </c>
      <c r="D6270" t="s">
        <v>2246</v>
      </c>
      <c r="E6270" s="17">
        <v>44493</v>
      </c>
      <c r="F6270">
        <v>973</v>
      </c>
      <c r="G6270">
        <v>147</v>
      </c>
      <c r="H6270">
        <v>892</v>
      </c>
      <c r="I6270">
        <v>827698</v>
      </c>
      <c r="J6270">
        <v>22977</v>
      </c>
      <c r="K6270">
        <v>318209</v>
      </c>
      <c r="L6270">
        <v>16541</v>
      </c>
      <c r="M6270">
        <v>6847</v>
      </c>
      <c r="N6270">
        <v>331000000</v>
      </c>
    </row>
    <row r="6271" spans="1:14" x14ac:dyDescent="0.3">
      <c r="A6271" t="s">
        <v>8512</v>
      </c>
      <c r="B6271" t="s">
        <v>2194</v>
      </c>
      <c r="C6271" t="s">
        <v>2221</v>
      </c>
      <c r="D6271" t="s">
        <v>2281</v>
      </c>
      <c r="E6271" s="17">
        <v>44270</v>
      </c>
      <c r="F6271">
        <v>1962</v>
      </c>
      <c r="G6271">
        <v>172</v>
      </c>
      <c r="H6271">
        <v>716</v>
      </c>
      <c r="I6271">
        <v>829660</v>
      </c>
      <c r="J6271">
        <v>23149</v>
      </c>
      <c r="K6271">
        <v>318925</v>
      </c>
      <c r="L6271">
        <v>35316</v>
      </c>
      <c r="M6271">
        <v>14207</v>
      </c>
      <c r="N6271">
        <v>1380000000</v>
      </c>
    </row>
    <row r="6272" spans="1:14" x14ac:dyDescent="0.3">
      <c r="A6272" t="s">
        <v>8513</v>
      </c>
      <c r="B6272" t="s">
        <v>2187</v>
      </c>
      <c r="C6272" t="s">
        <v>2188</v>
      </c>
      <c r="D6272" t="s">
        <v>2188</v>
      </c>
      <c r="E6272" s="17">
        <v>44332</v>
      </c>
      <c r="F6272">
        <v>2866</v>
      </c>
      <c r="G6272">
        <v>80</v>
      </c>
      <c r="H6272">
        <v>4279</v>
      </c>
      <c r="I6272">
        <v>832526</v>
      </c>
      <c r="J6272">
        <v>23229</v>
      </c>
      <c r="K6272">
        <v>323204</v>
      </c>
      <c r="L6272">
        <v>40124</v>
      </c>
      <c r="M6272">
        <v>12459</v>
      </c>
      <c r="N6272">
        <v>83000000</v>
      </c>
    </row>
    <row r="6273" spans="1:14" x14ac:dyDescent="0.3">
      <c r="A6273" t="s">
        <v>8514</v>
      </c>
      <c r="B6273" t="s">
        <v>2211</v>
      </c>
      <c r="C6273" t="s">
        <v>2245</v>
      </c>
      <c r="D6273" t="s">
        <v>2246</v>
      </c>
      <c r="E6273" s="17">
        <v>44105</v>
      </c>
      <c r="F6273">
        <v>2410</v>
      </c>
      <c r="G6273">
        <v>78</v>
      </c>
      <c r="H6273">
        <v>1853</v>
      </c>
      <c r="I6273">
        <v>834936</v>
      </c>
      <c r="J6273">
        <v>23307</v>
      </c>
      <c r="K6273">
        <v>325057</v>
      </c>
      <c r="L6273">
        <v>12050</v>
      </c>
      <c r="M6273">
        <v>10617</v>
      </c>
      <c r="N6273">
        <v>331000000</v>
      </c>
    </row>
    <row r="6274" spans="1:14" x14ac:dyDescent="0.3">
      <c r="A6274" t="s">
        <v>8515</v>
      </c>
      <c r="B6274" t="s">
        <v>2194</v>
      </c>
      <c r="C6274" t="s">
        <v>2204</v>
      </c>
      <c r="D6274" t="s">
        <v>25</v>
      </c>
      <c r="E6274" s="17">
        <v>43906</v>
      </c>
      <c r="F6274">
        <v>3102</v>
      </c>
      <c r="G6274">
        <v>64</v>
      </c>
      <c r="H6274">
        <v>569</v>
      </c>
      <c r="I6274">
        <v>838038</v>
      </c>
      <c r="J6274">
        <v>23371</v>
      </c>
      <c r="K6274">
        <v>325626</v>
      </c>
      <c r="L6274">
        <v>15510</v>
      </c>
      <c r="M6274">
        <v>4706</v>
      </c>
      <c r="N6274">
        <v>1380000000</v>
      </c>
    </row>
    <row r="6275" spans="1:14" x14ac:dyDescent="0.3">
      <c r="A6275" t="s">
        <v>8516</v>
      </c>
      <c r="B6275" t="s">
        <v>2194</v>
      </c>
      <c r="C6275" t="s">
        <v>2195</v>
      </c>
      <c r="D6275" t="s">
        <v>2296</v>
      </c>
      <c r="E6275" s="17">
        <v>44269</v>
      </c>
      <c r="F6275">
        <v>1800</v>
      </c>
      <c r="G6275">
        <v>59</v>
      </c>
      <c r="H6275">
        <v>4718</v>
      </c>
      <c r="I6275">
        <v>839838</v>
      </c>
      <c r="J6275">
        <v>23430</v>
      </c>
      <c r="K6275">
        <v>330344</v>
      </c>
      <c r="L6275">
        <v>34200</v>
      </c>
      <c r="M6275">
        <v>10275</v>
      </c>
      <c r="N6275">
        <v>1380000000</v>
      </c>
    </row>
    <row r="6276" spans="1:14" x14ac:dyDescent="0.3">
      <c r="A6276" t="s">
        <v>8517</v>
      </c>
      <c r="B6276" t="s">
        <v>2211</v>
      </c>
      <c r="C6276" t="s">
        <v>2237</v>
      </c>
      <c r="D6276" t="s">
        <v>2238</v>
      </c>
      <c r="E6276" s="17">
        <v>44529</v>
      </c>
      <c r="F6276">
        <v>808</v>
      </c>
      <c r="G6276">
        <v>194</v>
      </c>
      <c r="H6276">
        <v>642</v>
      </c>
      <c r="I6276">
        <v>840646</v>
      </c>
      <c r="J6276">
        <v>23624</v>
      </c>
      <c r="K6276">
        <v>330986</v>
      </c>
      <c r="L6276">
        <v>14544</v>
      </c>
      <c r="M6276">
        <v>17860</v>
      </c>
      <c r="N6276">
        <v>331000000</v>
      </c>
    </row>
    <row r="6277" spans="1:14" x14ac:dyDescent="0.3">
      <c r="A6277" t="s">
        <v>8518</v>
      </c>
      <c r="B6277" t="s">
        <v>2211</v>
      </c>
      <c r="C6277" t="s">
        <v>2245</v>
      </c>
      <c r="D6277" t="s">
        <v>2308</v>
      </c>
      <c r="E6277" s="17">
        <v>44119</v>
      </c>
      <c r="F6277">
        <v>569</v>
      </c>
      <c r="G6277">
        <v>94</v>
      </c>
      <c r="H6277">
        <v>3672</v>
      </c>
      <c r="I6277">
        <v>841215</v>
      </c>
      <c r="J6277">
        <v>23718</v>
      </c>
      <c r="K6277">
        <v>334658</v>
      </c>
      <c r="L6277">
        <v>2845</v>
      </c>
      <c r="M6277">
        <v>224</v>
      </c>
      <c r="N6277">
        <v>331000000</v>
      </c>
    </row>
    <row r="6278" spans="1:14" x14ac:dyDescent="0.3">
      <c r="A6278" t="s">
        <v>8519</v>
      </c>
      <c r="B6278" t="s">
        <v>2206</v>
      </c>
      <c r="C6278" t="s">
        <v>2257</v>
      </c>
      <c r="D6278" t="s">
        <v>2290</v>
      </c>
      <c r="E6278" s="17">
        <v>44370</v>
      </c>
      <c r="F6278">
        <v>969</v>
      </c>
      <c r="G6278">
        <v>55</v>
      </c>
      <c r="H6278">
        <v>4080</v>
      </c>
      <c r="I6278">
        <v>842184</v>
      </c>
      <c r="J6278">
        <v>23773</v>
      </c>
      <c r="K6278">
        <v>338738</v>
      </c>
      <c r="L6278">
        <v>6783</v>
      </c>
      <c r="M6278">
        <v>10232</v>
      </c>
      <c r="N6278">
        <v>68000000</v>
      </c>
    </row>
    <row r="6279" spans="1:14" x14ac:dyDescent="0.3">
      <c r="A6279" t="s">
        <v>8520</v>
      </c>
      <c r="B6279" t="s">
        <v>2187</v>
      </c>
      <c r="C6279" t="s">
        <v>2255</v>
      </c>
      <c r="D6279" t="s">
        <v>2255</v>
      </c>
      <c r="E6279" s="17">
        <v>44522</v>
      </c>
      <c r="F6279">
        <v>4079</v>
      </c>
      <c r="G6279">
        <v>127</v>
      </c>
      <c r="H6279">
        <v>3328</v>
      </c>
      <c r="I6279">
        <v>846263</v>
      </c>
      <c r="J6279">
        <v>23900</v>
      </c>
      <c r="K6279">
        <v>342066</v>
      </c>
      <c r="L6279">
        <v>57106</v>
      </c>
      <c r="M6279">
        <v>6999</v>
      </c>
      <c r="N6279">
        <v>83000000</v>
      </c>
    </row>
    <row r="6280" spans="1:14" x14ac:dyDescent="0.3">
      <c r="A6280" t="s">
        <v>8521</v>
      </c>
      <c r="B6280" t="s">
        <v>2190</v>
      </c>
      <c r="C6280" t="s">
        <v>2269</v>
      </c>
      <c r="D6280" t="s">
        <v>2270</v>
      </c>
      <c r="E6280" s="17">
        <v>44083</v>
      </c>
      <c r="F6280">
        <v>1879</v>
      </c>
      <c r="G6280">
        <v>121</v>
      </c>
      <c r="H6280">
        <v>2551</v>
      </c>
      <c r="I6280">
        <v>848142</v>
      </c>
      <c r="J6280">
        <v>24021</v>
      </c>
      <c r="K6280">
        <v>344617</v>
      </c>
      <c r="L6280">
        <v>13153</v>
      </c>
      <c r="M6280">
        <v>17700</v>
      </c>
      <c r="N6280">
        <v>213000000</v>
      </c>
    </row>
    <row r="6281" spans="1:14" x14ac:dyDescent="0.3">
      <c r="A6281" t="s">
        <v>8522</v>
      </c>
      <c r="B6281" t="s">
        <v>2206</v>
      </c>
      <c r="C6281" t="s">
        <v>2207</v>
      </c>
      <c r="D6281" t="s">
        <v>2263</v>
      </c>
      <c r="E6281" s="17">
        <v>43956</v>
      </c>
      <c r="F6281">
        <v>3319</v>
      </c>
      <c r="G6281">
        <v>30</v>
      </c>
      <c r="H6281">
        <v>109</v>
      </c>
      <c r="I6281">
        <v>851461</v>
      </c>
      <c r="J6281">
        <v>24051</v>
      </c>
      <c r="K6281">
        <v>344726</v>
      </c>
      <c r="L6281">
        <v>26552</v>
      </c>
      <c r="M6281">
        <v>3544</v>
      </c>
      <c r="N6281">
        <v>68000000</v>
      </c>
    </row>
    <row r="6282" spans="1:14" x14ac:dyDescent="0.3">
      <c r="A6282" t="s">
        <v>8523</v>
      </c>
      <c r="B6282" t="s">
        <v>2194</v>
      </c>
      <c r="C6282" t="s">
        <v>2221</v>
      </c>
      <c r="D6282" t="s">
        <v>2281</v>
      </c>
      <c r="E6282" s="17">
        <v>44007</v>
      </c>
      <c r="F6282">
        <v>4705</v>
      </c>
      <c r="G6282">
        <v>84</v>
      </c>
      <c r="H6282">
        <v>3650</v>
      </c>
      <c r="I6282">
        <v>856166</v>
      </c>
      <c r="J6282">
        <v>24135</v>
      </c>
      <c r="K6282">
        <v>348376</v>
      </c>
      <c r="L6282">
        <v>70575</v>
      </c>
      <c r="M6282">
        <v>15612</v>
      </c>
      <c r="N6282">
        <v>1380000000</v>
      </c>
    </row>
    <row r="6283" spans="1:14" x14ac:dyDescent="0.3">
      <c r="A6283" t="s">
        <v>8524</v>
      </c>
      <c r="B6283" t="s">
        <v>2187</v>
      </c>
      <c r="C6283" t="s">
        <v>2255</v>
      </c>
      <c r="D6283" t="s">
        <v>2255</v>
      </c>
      <c r="E6283" s="17">
        <v>43867</v>
      </c>
      <c r="F6283">
        <v>387</v>
      </c>
      <c r="G6283">
        <v>86</v>
      </c>
      <c r="H6283">
        <v>3219</v>
      </c>
      <c r="I6283">
        <v>856553</v>
      </c>
      <c r="J6283">
        <v>24221</v>
      </c>
      <c r="K6283">
        <v>351595</v>
      </c>
      <c r="L6283">
        <v>6579</v>
      </c>
      <c r="M6283">
        <v>13362</v>
      </c>
      <c r="N6283">
        <v>83000000</v>
      </c>
    </row>
    <row r="6284" spans="1:14" x14ac:dyDescent="0.3">
      <c r="A6284" t="s">
        <v>8525</v>
      </c>
      <c r="B6284" t="s">
        <v>2187</v>
      </c>
      <c r="C6284" t="s">
        <v>2188</v>
      </c>
      <c r="D6284" t="s">
        <v>2188</v>
      </c>
      <c r="E6284" s="17">
        <v>44240</v>
      </c>
      <c r="F6284">
        <v>4854</v>
      </c>
      <c r="G6284">
        <v>125</v>
      </c>
      <c r="H6284">
        <v>731</v>
      </c>
      <c r="I6284">
        <v>861407</v>
      </c>
      <c r="J6284">
        <v>24346</v>
      </c>
      <c r="K6284">
        <v>352326</v>
      </c>
      <c r="L6284">
        <v>82518</v>
      </c>
      <c r="M6284">
        <v>14488</v>
      </c>
      <c r="N6284">
        <v>83000000</v>
      </c>
    </row>
    <row r="6285" spans="1:14" x14ac:dyDescent="0.3">
      <c r="A6285" t="s">
        <v>8526</v>
      </c>
      <c r="B6285" t="s">
        <v>2211</v>
      </c>
      <c r="C6285" t="s">
        <v>2241</v>
      </c>
      <c r="D6285" t="s">
        <v>2261</v>
      </c>
      <c r="E6285" s="17">
        <v>44441</v>
      </c>
      <c r="F6285">
        <v>2489</v>
      </c>
      <c r="G6285">
        <v>80</v>
      </c>
      <c r="H6285">
        <v>4309</v>
      </c>
      <c r="I6285">
        <v>863896</v>
      </c>
      <c r="J6285">
        <v>24426</v>
      </c>
      <c r="K6285">
        <v>356635</v>
      </c>
      <c r="L6285">
        <v>14934</v>
      </c>
      <c r="M6285">
        <v>2796</v>
      </c>
      <c r="N6285">
        <v>331000000</v>
      </c>
    </row>
    <row r="6286" spans="1:14" x14ac:dyDescent="0.3">
      <c r="A6286" t="s">
        <v>8527</v>
      </c>
      <c r="B6286" t="s">
        <v>2187</v>
      </c>
      <c r="C6286" t="s">
        <v>2201</v>
      </c>
      <c r="D6286" t="s">
        <v>2202</v>
      </c>
      <c r="E6286" s="17">
        <v>44440</v>
      </c>
      <c r="F6286">
        <v>515</v>
      </c>
      <c r="G6286">
        <v>21</v>
      </c>
      <c r="H6286">
        <v>3043</v>
      </c>
      <c r="I6286">
        <v>864411</v>
      </c>
      <c r="J6286">
        <v>24447</v>
      </c>
      <c r="K6286">
        <v>359678</v>
      </c>
      <c r="L6286">
        <v>7725</v>
      </c>
      <c r="M6286">
        <v>7428</v>
      </c>
      <c r="N6286">
        <v>83000000</v>
      </c>
    </row>
    <row r="6287" spans="1:14" x14ac:dyDescent="0.3">
      <c r="A6287" t="s">
        <v>8528</v>
      </c>
      <c r="B6287" t="s">
        <v>2187</v>
      </c>
      <c r="C6287" t="s">
        <v>2188</v>
      </c>
      <c r="D6287" t="s">
        <v>2188</v>
      </c>
      <c r="E6287" s="17">
        <v>43957</v>
      </c>
      <c r="F6287">
        <v>3844</v>
      </c>
      <c r="G6287">
        <v>189</v>
      </c>
      <c r="H6287">
        <v>567</v>
      </c>
      <c r="I6287">
        <v>868255</v>
      </c>
      <c r="J6287">
        <v>24636</v>
      </c>
      <c r="K6287">
        <v>360245</v>
      </c>
      <c r="L6287">
        <v>57660</v>
      </c>
      <c r="M6287">
        <v>1671</v>
      </c>
      <c r="N6287">
        <v>83000000</v>
      </c>
    </row>
    <row r="6288" spans="1:14" x14ac:dyDescent="0.3">
      <c r="A6288" t="s">
        <v>8529</v>
      </c>
      <c r="B6288" t="s">
        <v>2194</v>
      </c>
      <c r="C6288" t="s">
        <v>2195</v>
      </c>
      <c r="D6288" t="s">
        <v>2196</v>
      </c>
      <c r="E6288" s="17">
        <v>44313</v>
      </c>
      <c r="F6288">
        <v>2890</v>
      </c>
      <c r="G6288">
        <v>55</v>
      </c>
      <c r="H6288">
        <v>3048</v>
      </c>
      <c r="I6288">
        <v>871145</v>
      </c>
      <c r="J6288">
        <v>24691</v>
      </c>
      <c r="K6288">
        <v>363293</v>
      </c>
      <c r="L6288">
        <v>37570</v>
      </c>
      <c r="M6288">
        <v>19197</v>
      </c>
      <c r="N6288">
        <v>1380000000</v>
      </c>
    </row>
    <row r="6289" spans="1:14" x14ac:dyDescent="0.3">
      <c r="A6289" t="s">
        <v>8530</v>
      </c>
      <c r="B6289" t="s">
        <v>2206</v>
      </c>
      <c r="C6289" t="s">
        <v>2224</v>
      </c>
      <c r="D6289" t="s">
        <v>2230</v>
      </c>
      <c r="E6289" s="17">
        <v>43998</v>
      </c>
      <c r="F6289">
        <v>4140</v>
      </c>
      <c r="G6289">
        <v>85</v>
      </c>
      <c r="H6289">
        <v>2871</v>
      </c>
      <c r="I6289">
        <v>875285</v>
      </c>
      <c r="J6289">
        <v>24776</v>
      </c>
      <c r="K6289">
        <v>366164</v>
      </c>
      <c r="L6289">
        <v>57960</v>
      </c>
      <c r="M6289">
        <v>6964</v>
      </c>
      <c r="N6289">
        <v>68000000</v>
      </c>
    </row>
    <row r="6290" spans="1:14" x14ac:dyDescent="0.3">
      <c r="A6290" t="s">
        <v>8531</v>
      </c>
      <c r="B6290" t="s">
        <v>2187</v>
      </c>
      <c r="C6290" t="s">
        <v>2201</v>
      </c>
      <c r="D6290" t="s">
        <v>2272</v>
      </c>
      <c r="E6290" s="17">
        <v>44422</v>
      </c>
      <c r="F6290">
        <v>1442</v>
      </c>
      <c r="G6290">
        <v>122</v>
      </c>
      <c r="H6290">
        <v>1357</v>
      </c>
      <c r="I6290">
        <v>876727</v>
      </c>
      <c r="J6290">
        <v>24898</v>
      </c>
      <c r="K6290">
        <v>367521</v>
      </c>
      <c r="L6290">
        <v>18746</v>
      </c>
      <c r="M6290">
        <v>4462</v>
      </c>
      <c r="N6290">
        <v>83000000</v>
      </c>
    </row>
    <row r="6291" spans="1:14" x14ac:dyDescent="0.3">
      <c r="A6291" t="s">
        <v>8532</v>
      </c>
      <c r="B6291" t="s">
        <v>2211</v>
      </c>
      <c r="C6291" t="s">
        <v>2245</v>
      </c>
      <c r="D6291" t="s">
        <v>2246</v>
      </c>
      <c r="E6291" s="17">
        <v>44124</v>
      </c>
      <c r="F6291">
        <v>722</v>
      </c>
      <c r="G6291">
        <v>199</v>
      </c>
      <c r="H6291">
        <v>4942</v>
      </c>
      <c r="I6291">
        <v>877449</v>
      </c>
      <c r="J6291">
        <v>25097</v>
      </c>
      <c r="K6291">
        <v>372463</v>
      </c>
      <c r="L6291">
        <v>10108</v>
      </c>
      <c r="M6291">
        <v>5402</v>
      </c>
      <c r="N6291">
        <v>331000000</v>
      </c>
    </row>
    <row r="6292" spans="1:14" x14ac:dyDescent="0.3">
      <c r="A6292" t="s">
        <v>8533</v>
      </c>
      <c r="B6292" t="s">
        <v>2206</v>
      </c>
      <c r="C6292" t="s">
        <v>2257</v>
      </c>
      <c r="D6292" t="s">
        <v>2290</v>
      </c>
      <c r="E6292" s="17">
        <v>44468</v>
      </c>
      <c r="F6292">
        <v>755</v>
      </c>
      <c r="G6292">
        <v>110</v>
      </c>
      <c r="H6292">
        <v>1071</v>
      </c>
      <c r="I6292">
        <v>878204</v>
      </c>
      <c r="J6292">
        <v>25207</v>
      </c>
      <c r="K6292">
        <v>373534</v>
      </c>
      <c r="L6292">
        <v>8305</v>
      </c>
      <c r="M6292">
        <v>17890</v>
      </c>
      <c r="N6292">
        <v>68000000</v>
      </c>
    </row>
    <row r="6293" spans="1:14" x14ac:dyDescent="0.3">
      <c r="A6293" t="s">
        <v>8534</v>
      </c>
      <c r="B6293" t="s">
        <v>2211</v>
      </c>
      <c r="C6293" t="s">
        <v>2241</v>
      </c>
      <c r="D6293" t="s">
        <v>2242</v>
      </c>
      <c r="E6293" s="17">
        <v>44173</v>
      </c>
      <c r="F6293">
        <v>2250</v>
      </c>
      <c r="G6293">
        <v>7</v>
      </c>
      <c r="H6293">
        <v>2246</v>
      </c>
      <c r="I6293">
        <v>880454</v>
      </c>
      <c r="J6293">
        <v>25214</v>
      </c>
      <c r="K6293">
        <v>375780</v>
      </c>
      <c r="L6293">
        <v>13500</v>
      </c>
      <c r="M6293">
        <v>832</v>
      </c>
      <c r="N6293">
        <v>331000000</v>
      </c>
    </row>
    <row r="6294" spans="1:14" x14ac:dyDescent="0.3">
      <c r="A6294" t="s">
        <v>8535</v>
      </c>
      <c r="B6294" t="s">
        <v>2187</v>
      </c>
      <c r="C6294" t="s">
        <v>2255</v>
      </c>
      <c r="D6294" t="s">
        <v>2255</v>
      </c>
      <c r="E6294" s="17">
        <v>44140</v>
      </c>
      <c r="F6294">
        <v>1908</v>
      </c>
      <c r="G6294">
        <v>61</v>
      </c>
      <c r="H6294">
        <v>2555</v>
      </c>
      <c r="I6294">
        <v>882362</v>
      </c>
      <c r="J6294">
        <v>25275</v>
      </c>
      <c r="K6294">
        <v>378335</v>
      </c>
      <c r="L6294">
        <v>13356</v>
      </c>
      <c r="M6294">
        <v>9215</v>
      </c>
      <c r="N6294">
        <v>83000000</v>
      </c>
    </row>
    <row r="6295" spans="1:14" x14ac:dyDescent="0.3">
      <c r="A6295" t="s">
        <v>8536</v>
      </c>
      <c r="B6295" t="s">
        <v>2206</v>
      </c>
      <c r="C6295" t="s">
        <v>2257</v>
      </c>
      <c r="D6295" t="s">
        <v>2258</v>
      </c>
      <c r="E6295" s="17">
        <v>44492</v>
      </c>
      <c r="F6295">
        <v>2586</v>
      </c>
      <c r="G6295">
        <v>77</v>
      </c>
      <c r="H6295">
        <v>2376</v>
      </c>
      <c r="I6295">
        <v>884948</v>
      </c>
      <c r="J6295">
        <v>25352</v>
      </c>
      <c r="K6295">
        <v>380711</v>
      </c>
      <c r="L6295">
        <v>46548</v>
      </c>
      <c r="M6295">
        <v>1410</v>
      </c>
      <c r="N6295">
        <v>68000000</v>
      </c>
    </row>
    <row r="6296" spans="1:14" x14ac:dyDescent="0.3">
      <c r="A6296" t="s">
        <v>8537</v>
      </c>
      <c r="B6296" t="s">
        <v>2187</v>
      </c>
      <c r="C6296" t="s">
        <v>2201</v>
      </c>
      <c r="D6296" t="s">
        <v>2272</v>
      </c>
      <c r="E6296" s="17">
        <v>44358</v>
      </c>
      <c r="F6296">
        <v>385</v>
      </c>
      <c r="G6296">
        <v>151</v>
      </c>
      <c r="H6296">
        <v>1920</v>
      </c>
      <c r="I6296">
        <v>885333</v>
      </c>
      <c r="J6296">
        <v>25503</v>
      </c>
      <c r="K6296">
        <v>382631</v>
      </c>
      <c r="L6296">
        <v>4620</v>
      </c>
      <c r="M6296">
        <v>1212</v>
      </c>
      <c r="N6296">
        <v>83000000</v>
      </c>
    </row>
    <row r="6297" spans="1:14" x14ac:dyDescent="0.3">
      <c r="A6297" t="s">
        <v>8538</v>
      </c>
      <c r="B6297" t="s">
        <v>2194</v>
      </c>
      <c r="C6297" t="s">
        <v>2195</v>
      </c>
      <c r="D6297" t="s">
        <v>2196</v>
      </c>
      <c r="E6297" s="17">
        <v>44370</v>
      </c>
      <c r="F6297">
        <v>3015</v>
      </c>
      <c r="G6297">
        <v>21</v>
      </c>
      <c r="H6297">
        <v>123</v>
      </c>
      <c r="I6297">
        <v>888348</v>
      </c>
      <c r="J6297">
        <v>25524</v>
      </c>
      <c r="K6297">
        <v>382754</v>
      </c>
      <c r="L6297">
        <v>39195</v>
      </c>
      <c r="M6297">
        <v>12279</v>
      </c>
      <c r="N6297">
        <v>1380000000</v>
      </c>
    </row>
    <row r="6298" spans="1:14" x14ac:dyDescent="0.3">
      <c r="A6298" t="s">
        <v>8539</v>
      </c>
      <c r="B6298" t="s">
        <v>2206</v>
      </c>
      <c r="C6298" t="s">
        <v>2257</v>
      </c>
      <c r="D6298" t="s">
        <v>2290</v>
      </c>
      <c r="E6298" s="17">
        <v>44249</v>
      </c>
      <c r="F6298">
        <v>4455</v>
      </c>
      <c r="G6298">
        <v>14</v>
      </c>
      <c r="H6298">
        <v>74</v>
      </c>
      <c r="I6298">
        <v>892803</v>
      </c>
      <c r="J6298">
        <v>25538</v>
      </c>
      <c r="K6298">
        <v>382828</v>
      </c>
      <c r="L6298">
        <v>35640</v>
      </c>
      <c r="M6298">
        <v>13103</v>
      </c>
      <c r="N6298">
        <v>68000000</v>
      </c>
    </row>
    <row r="6299" spans="1:14" x14ac:dyDescent="0.3">
      <c r="A6299" t="s">
        <v>8540</v>
      </c>
      <c r="B6299" t="s">
        <v>2211</v>
      </c>
      <c r="C6299" t="s">
        <v>2245</v>
      </c>
      <c r="D6299" t="s">
        <v>2246</v>
      </c>
      <c r="E6299" s="17">
        <v>44274</v>
      </c>
      <c r="F6299">
        <v>4087</v>
      </c>
      <c r="G6299">
        <v>155</v>
      </c>
      <c r="H6299">
        <v>1988</v>
      </c>
      <c r="I6299">
        <v>896890</v>
      </c>
      <c r="J6299">
        <v>25693</v>
      </c>
      <c r="K6299">
        <v>384816</v>
      </c>
      <c r="L6299">
        <v>53131</v>
      </c>
      <c r="M6299">
        <v>2248</v>
      </c>
      <c r="N6299">
        <v>331000000</v>
      </c>
    </row>
    <row r="6300" spans="1:14" x14ac:dyDescent="0.3">
      <c r="A6300" t="s">
        <v>8541</v>
      </c>
      <c r="B6300" t="s">
        <v>2194</v>
      </c>
      <c r="C6300" t="s">
        <v>2204</v>
      </c>
      <c r="D6300" t="s">
        <v>25</v>
      </c>
      <c r="E6300" s="17">
        <v>44515</v>
      </c>
      <c r="F6300">
        <v>1491</v>
      </c>
      <c r="G6300">
        <v>149</v>
      </c>
      <c r="H6300">
        <v>156</v>
      </c>
      <c r="I6300">
        <v>898381</v>
      </c>
      <c r="J6300">
        <v>25842</v>
      </c>
      <c r="K6300">
        <v>384972</v>
      </c>
      <c r="L6300">
        <v>11928</v>
      </c>
      <c r="M6300">
        <v>8366</v>
      </c>
      <c r="N6300">
        <v>1380000000</v>
      </c>
    </row>
    <row r="6301" spans="1:14" x14ac:dyDescent="0.3">
      <c r="A6301" t="s">
        <v>8542</v>
      </c>
      <c r="B6301" t="s">
        <v>2190</v>
      </c>
      <c r="C6301" t="s">
        <v>2191</v>
      </c>
      <c r="D6301" t="s">
        <v>2285</v>
      </c>
      <c r="E6301" s="17">
        <v>44388</v>
      </c>
      <c r="F6301">
        <v>1967</v>
      </c>
      <c r="G6301">
        <v>30</v>
      </c>
      <c r="H6301">
        <v>3083</v>
      </c>
      <c r="I6301">
        <v>900348</v>
      </c>
      <c r="J6301">
        <v>25872</v>
      </c>
      <c r="K6301">
        <v>388055</v>
      </c>
      <c r="L6301">
        <v>33439</v>
      </c>
      <c r="M6301">
        <v>3346</v>
      </c>
      <c r="N6301">
        <v>213000000</v>
      </c>
    </row>
    <row r="6302" spans="1:14" x14ac:dyDescent="0.3">
      <c r="A6302" t="s">
        <v>8543</v>
      </c>
      <c r="B6302" t="s">
        <v>2211</v>
      </c>
      <c r="C6302" t="s">
        <v>2241</v>
      </c>
      <c r="D6302" t="s">
        <v>2242</v>
      </c>
      <c r="E6302" s="17">
        <v>44066</v>
      </c>
      <c r="F6302">
        <v>4300</v>
      </c>
      <c r="G6302">
        <v>189</v>
      </c>
      <c r="H6302">
        <v>3818</v>
      </c>
      <c r="I6302">
        <v>904648</v>
      </c>
      <c r="J6302">
        <v>26061</v>
      </c>
      <c r="K6302">
        <v>391873</v>
      </c>
      <c r="L6302">
        <v>25800</v>
      </c>
      <c r="M6302">
        <v>16346</v>
      </c>
      <c r="N6302">
        <v>331000000</v>
      </c>
    </row>
    <row r="6303" spans="1:14" x14ac:dyDescent="0.3">
      <c r="A6303" t="s">
        <v>8544</v>
      </c>
      <c r="B6303" t="s">
        <v>2187</v>
      </c>
      <c r="C6303" t="s">
        <v>2201</v>
      </c>
      <c r="D6303" t="s">
        <v>2272</v>
      </c>
      <c r="E6303" s="17">
        <v>44269</v>
      </c>
      <c r="F6303">
        <v>3318</v>
      </c>
      <c r="G6303">
        <v>86</v>
      </c>
      <c r="H6303">
        <v>4038</v>
      </c>
      <c r="I6303">
        <v>907966</v>
      </c>
      <c r="J6303">
        <v>26147</v>
      </c>
      <c r="K6303">
        <v>395911</v>
      </c>
      <c r="L6303">
        <v>36498</v>
      </c>
      <c r="M6303">
        <v>2237</v>
      </c>
      <c r="N6303">
        <v>83000000</v>
      </c>
    </row>
    <row r="6304" spans="1:14" x14ac:dyDescent="0.3">
      <c r="A6304" t="s">
        <v>8545</v>
      </c>
      <c r="B6304" t="s">
        <v>2211</v>
      </c>
      <c r="C6304" t="s">
        <v>2245</v>
      </c>
      <c r="D6304" t="s">
        <v>2308</v>
      </c>
      <c r="E6304" s="17">
        <v>44044</v>
      </c>
      <c r="F6304">
        <v>3038</v>
      </c>
      <c r="G6304">
        <v>68</v>
      </c>
      <c r="H6304">
        <v>3691</v>
      </c>
      <c r="I6304">
        <v>911004</v>
      </c>
      <c r="J6304">
        <v>26215</v>
      </c>
      <c r="K6304">
        <v>399602</v>
      </c>
      <c r="L6304">
        <v>39494</v>
      </c>
      <c r="M6304">
        <v>8070</v>
      </c>
      <c r="N6304">
        <v>331000000</v>
      </c>
    </row>
    <row r="6305" spans="1:14" x14ac:dyDescent="0.3">
      <c r="A6305" t="s">
        <v>8546</v>
      </c>
      <c r="B6305" t="s">
        <v>2190</v>
      </c>
      <c r="C6305" t="s">
        <v>2252</v>
      </c>
      <c r="D6305" t="s">
        <v>2253</v>
      </c>
      <c r="E6305" s="17">
        <v>43915</v>
      </c>
      <c r="F6305">
        <v>1072</v>
      </c>
      <c r="G6305">
        <v>108</v>
      </c>
      <c r="H6305">
        <v>3979</v>
      </c>
      <c r="I6305">
        <v>912076</v>
      </c>
      <c r="J6305">
        <v>26323</v>
      </c>
      <c r="K6305">
        <v>403581</v>
      </c>
      <c r="L6305">
        <v>6432</v>
      </c>
      <c r="M6305">
        <v>18020</v>
      </c>
      <c r="N6305">
        <v>213000000</v>
      </c>
    </row>
    <row r="6306" spans="1:14" x14ac:dyDescent="0.3">
      <c r="A6306" t="s">
        <v>8547</v>
      </c>
      <c r="B6306" t="s">
        <v>2211</v>
      </c>
      <c r="C6306" t="s">
        <v>2237</v>
      </c>
      <c r="D6306" t="s">
        <v>2250</v>
      </c>
      <c r="E6306" s="17">
        <v>43915</v>
      </c>
      <c r="F6306">
        <v>4461</v>
      </c>
      <c r="G6306">
        <v>166</v>
      </c>
      <c r="H6306">
        <v>82</v>
      </c>
      <c r="I6306">
        <v>916537</v>
      </c>
      <c r="J6306">
        <v>26489</v>
      </c>
      <c r="K6306">
        <v>403663</v>
      </c>
      <c r="L6306">
        <v>53532</v>
      </c>
      <c r="M6306">
        <v>9049</v>
      </c>
      <c r="N6306">
        <v>331000000</v>
      </c>
    </row>
    <row r="6307" spans="1:14" x14ac:dyDescent="0.3">
      <c r="A6307" t="s">
        <v>8548</v>
      </c>
      <c r="B6307" t="s">
        <v>2194</v>
      </c>
      <c r="C6307" t="s">
        <v>2195</v>
      </c>
      <c r="D6307" t="s">
        <v>2296</v>
      </c>
      <c r="E6307" s="17">
        <v>44319</v>
      </c>
      <c r="F6307">
        <v>2300</v>
      </c>
      <c r="G6307">
        <v>80</v>
      </c>
      <c r="H6307">
        <v>4788</v>
      </c>
      <c r="I6307">
        <v>918837</v>
      </c>
      <c r="J6307">
        <v>26569</v>
      </c>
      <c r="K6307">
        <v>408451</v>
      </c>
      <c r="L6307">
        <v>23000</v>
      </c>
      <c r="M6307">
        <v>11020</v>
      </c>
      <c r="N6307">
        <v>1380000000</v>
      </c>
    </row>
    <row r="6308" spans="1:14" x14ac:dyDescent="0.3">
      <c r="A6308" t="s">
        <v>8549</v>
      </c>
      <c r="B6308" t="s">
        <v>2211</v>
      </c>
      <c r="C6308" t="s">
        <v>2237</v>
      </c>
      <c r="D6308" t="s">
        <v>2238</v>
      </c>
      <c r="E6308" s="17">
        <v>43895</v>
      </c>
      <c r="F6308">
        <v>768</v>
      </c>
      <c r="G6308">
        <v>39</v>
      </c>
      <c r="H6308">
        <v>3065</v>
      </c>
      <c r="I6308">
        <v>919605</v>
      </c>
      <c r="J6308">
        <v>26608</v>
      </c>
      <c r="K6308">
        <v>411516</v>
      </c>
      <c r="L6308">
        <v>9984</v>
      </c>
      <c r="M6308">
        <v>15204</v>
      </c>
      <c r="N6308">
        <v>331000000</v>
      </c>
    </row>
    <row r="6309" spans="1:14" x14ac:dyDescent="0.3">
      <c r="A6309" t="s">
        <v>8550</v>
      </c>
      <c r="B6309" t="s">
        <v>2206</v>
      </c>
      <c r="C6309" t="s">
        <v>2207</v>
      </c>
      <c r="D6309" t="s">
        <v>2263</v>
      </c>
      <c r="E6309" s="17">
        <v>44476</v>
      </c>
      <c r="F6309">
        <v>2679</v>
      </c>
      <c r="G6309">
        <v>68</v>
      </c>
      <c r="H6309">
        <v>2233</v>
      </c>
      <c r="I6309">
        <v>922284</v>
      </c>
      <c r="J6309">
        <v>26676</v>
      </c>
      <c r="K6309">
        <v>413749</v>
      </c>
      <c r="L6309">
        <v>24111</v>
      </c>
      <c r="M6309">
        <v>7981</v>
      </c>
      <c r="N6309">
        <v>68000000</v>
      </c>
    </row>
    <row r="6310" spans="1:14" x14ac:dyDescent="0.3">
      <c r="A6310" t="s">
        <v>8551</v>
      </c>
      <c r="B6310" t="s">
        <v>2190</v>
      </c>
      <c r="C6310" t="s">
        <v>2269</v>
      </c>
      <c r="D6310" t="s">
        <v>2288</v>
      </c>
      <c r="E6310" s="17">
        <v>44493</v>
      </c>
      <c r="F6310">
        <v>986</v>
      </c>
      <c r="G6310">
        <v>182</v>
      </c>
      <c r="H6310">
        <v>1784</v>
      </c>
      <c r="I6310">
        <v>923270</v>
      </c>
      <c r="J6310">
        <v>26858</v>
      </c>
      <c r="K6310">
        <v>415533</v>
      </c>
      <c r="L6310">
        <v>4930</v>
      </c>
      <c r="M6310">
        <v>1568</v>
      </c>
      <c r="N6310">
        <v>213000000</v>
      </c>
    </row>
    <row r="6311" spans="1:14" x14ac:dyDescent="0.3">
      <c r="A6311" t="s">
        <v>8552</v>
      </c>
      <c r="B6311" t="s">
        <v>2211</v>
      </c>
      <c r="C6311" t="s">
        <v>2241</v>
      </c>
      <c r="D6311" t="s">
        <v>2261</v>
      </c>
      <c r="E6311" s="17">
        <v>44457</v>
      </c>
      <c r="F6311">
        <v>4512</v>
      </c>
      <c r="G6311">
        <v>70</v>
      </c>
      <c r="H6311">
        <v>2090</v>
      </c>
      <c r="I6311">
        <v>927782</v>
      </c>
      <c r="J6311">
        <v>26928</v>
      </c>
      <c r="K6311">
        <v>417623</v>
      </c>
      <c r="L6311">
        <v>40608</v>
      </c>
      <c r="M6311">
        <v>1651</v>
      </c>
      <c r="N6311">
        <v>331000000</v>
      </c>
    </row>
    <row r="6312" spans="1:14" x14ac:dyDescent="0.3">
      <c r="A6312" t="s">
        <v>8553</v>
      </c>
      <c r="B6312" t="s">
        <v>2190</v>
      </c>
      <c r="C6312" t="s">
        <v>2252</v>
      </c>
      <c r="D6312" t="s">
        <v>2301</v>
      </c>
      <c r="E6312" s="17">
        <v>43894</v>
      </c>
      <c r="F6312">
        <v>3106</v>
      </c>
      <c r="G6312">
        <v>63</v>
      </c>
      <c r="H6312">
        <v>4168</v>
      </c>
      <c r="I6312">
        <v>930888</v>
      </c>
      <c r="J6312">
        <v>26991</v>
      </c>
      <c r="K6312">
        <v>421791</v>
      </c>
      <c r="L6312">
        <v>43484</v>
      </c>
      <c r="M6312">
        <v>18760</v>
      </c>
      <c r="N6312">
        <v>213000000</v>
      </c>
    </row>
    <row r="6313" spans="1:14" x14ac:dyDescent="0.3">
      <c r="A6313" t="s">
        <v>8554</v>
      </c>
      <c r="B6313" t="s">
        <v>2194</v>
      </c>
      <c r="C6313" t="s">
        <v>27</v>
      </c>
      <c r="D6313" t="s">
        <v>27</v>
      </c>
      <c r="E6313" s="17">
        <v>44173</v>
      </c>
      <c r="F6313">
        <v>2359</v>
      </c>
      <c r="G6313">
        <v>7</v>
      </c>
      <c r="H6313">
        <v>4012</v>
      </c>
      <c r="I6313">
        <v>933247</v>
      </c>
      <c r="J6313">
        <v>26998</v>
      </c>
      <c r="K6313">
        <v>425803</v>
      </c>
      <c r="L6313">
        <v>25949</v>
      </c>
      <c r="M6313">
        <v>11204</v>
      </c>
      <c r="N6313">
        <v>1380000000</v>
      </c>
    </row>
    <row r="6314" spans="1:14" x14ac:dyDescent="0.3">
      <c r="A6314" t="s">
        <v>8555</v>
      </c>
      <c r="B6314" t="s">
        <v>2206</v>
      </c>
      <c r="C6314" t="s">
        <v>2257</v>
      </c>
      <c r="D6314" t="s">
        <v>2258</v>
      </c>
      <c r="E6314" s="17">
        <v>44182</v>
      </c>
      <c r="F6314">
        <v>196</v>
      </c>
      <c r="G6314">
        <v>70</v>
      </c>
      <c r="H6314">
        <v>1877</v>
      </c>
      <c r="I6314">
        <v>933443</v>
      </c>
      <c r="J6314">
        <v>27068</v>
      </c>
      <c r="K6314">
        <v>427680</v>
      </c>
      <c r="L6314">
        <v>2940</v>
      </c>
      <c r="M6314">
        <v>7668</v>
      </c>
      <c r="N6314">
        <v>68000000</v>
      </c>
    </row>
    <row r="6315" spans="1:14" x14ac:dyDescent="0.3">
      <c r="A6315" t="s">
        <v>8556</v>
      </c>
      <c r="B6315" t="s">
        <v>2187</v>
      </c>
      <c r="C6315" t="s">
        <v>2255</v>
      </c>
      <c r="D6315" t="s">
        <v>2255</v>
      </c>
      <c r="E6315" s="17">
        <v>43988</v>
      </c>
      <c r="F6315">
        <v>3044</v>
      </c>
      <c r="G6315">
        <v>85</v>
      </c>
      <c r="H6315">
        <v>2314</v>
      </c>
      <c r="I6315">
        <v>936487</v>
      </c>
      <c r="J6315">
        <v>27153</v>
      </c>
      <c r="K6315">
        <v>429994</v>
      </c>
      <c r="L6315">
        <v>54792</v>
      </c>
      <c r="M6315">
        <v>1396</v>
      </c>
      <c r="N6315">
        <v>83000000</v>
      </c>
    </row>
    <row r="6316" spans="1:14" x14ac:dyDescent="0.3">
      <c r="A6316" t="s">
        <v>8557</v>
      </c>
      <c r="B6316" t="s">
        <v>2211</v>
      </c>
      <c r="C6316" t="s">
        <v>2212</v>
      </c>
      <c r="D6316" t="s">
        <v>2328</v>
      </c>
      <c r="E6316" s="17">
        <v>44419</v>
      </c>
      <c r="F6316">
        <v>2307</v>
      </c>
      <c r="G6316">
        <v>43</v>
      </c>
      <c r="H6316">
        <v>1463</v>
      </c>
      <c r="I6316">
        <v>938794</v>
      </c>
      <c r="J6316">
        <v>27196</v>
      </c>
      <c r="K6316">
        <v>431457</v>
      </c>
      <c r="L6316">
        <v>25377</v>
      </c>
      <c r="M6316">
        <v>3582</v>
      </c>
      <c r="N6316">
        <v>331000000</v>
      </c>
    </row>
    <row r="6317" spans="1:14" x14ac:dyDescent="0.3">
      <c r="A6317" t="s">
        <v>8558</v>
      </c>
      <c r="B6317" t="s">
        <v>2194</v>
      </c>
      <c r="C6317" t="s">
        <v>27</v>
      </c>
      <c r="D6317" t="s">
        <v>27</v>
      </c>
      <c r="E6317" s="17">
        <v>44321</v>
      </c>
      <c r="F6317">
        <v>1389</v>
      </c>
      <c r="G6317">
        <v>37</v>
      </c>
      <c r="H6317">
        <v>3992</v>
      </c>
      <c r="I6317">
        <v>940183</v>
      </c>
      <c r="J6317">
        <v>27233</v>
      </c>
      <c r="K6317">
        <v>435449</v>
      </c>
      <c r="L6317">
        <v>11112</v>
      </c>
      <c r="M6317">
        <v>2822</v>
      </c>
      <c r="N6317">
        <v>1380000000</v>
      </c>
    </row>
    <row r="6318" spans="1:14" x14ac:dyDescent="0.3">
      <c r="A6318" t="s">
        <v>8559</v>
      </c>
      <c r="B6318" t="s">
        <v>2190</v>
      </c>
      <c r="C6318" t="s">
        <v>2191</v>
      </c>
      <c r="D6318" t="s">
        <v>2285</v>
      </c>
      <c r="E6318" s="17">
        <v>44488</v>
      </c>
      <c r="F6318">
        <v>3558</v>
      </c>
      <c r="G6318">
        <v>116</v>
      </c>
      <c r="H6318">
        <v>2914</v>
      </c>
      <c r="I6318">
        <v>943741</v>
      </c>
      <c r="J6318">
        <v>27349</v>
      </c>
      <c r="K6318">
        <v>438363</v>
      </c>
      <c r="L6318">
        <v>49812</v>
      </c>
      <c r="M6318">
        <v>15029</v>
      </c>
      <c r="N6318">
        <v>213000000</v>
      </c>
    </row>
    <row r="6319" spans="1:14" x14ac:dyDescent="0.3">
      <c r="A6319" t="s">
        <v>8560</v>
      </c>
      <c r="B6319" t="s">
        <v>2190</v>
      </c>
      <c r="C6319" t="s">
        <v>2198</v>
      </c>
      <c r="D6319" t="s">
        <v>2306</v>
      </c>
      <c r="E6319" s="17">
        <v>44293</v>
      </c>
      <c r="F6319">
        <v>2581</v>
      </c>
      <c r="G6319">
        <v>148</v>
      </c>
      <c r="H6319">
        <v>3524</v>
      </c>
      <c r="I6319">
        <v>946322</v>
      </c>
      <c r="J6319">
        <v>27497</v>
      </c>
      <c r="K6319">
        <v>441887</v>
      </c>
      <c r="L6319">
        <v>25810</v>
      </c>
      <c r="M6319">
        <v>2529</v>
      </c>
      <c r="N6319">
        <v>213000000</v>
      </c>
    </row>
    <row r="6320" spans="1:14" x14ac:dyDescent="0.3">
      <c r="A6320" t="s">
        <v>8561</v>
      </c>
      <c r="B6320" t="s">
        <v>2194</v>
      </c>
      <c r="C6320" t="s">
        <v>27</v>
      </c>
      <c r="D6320" t="s">
        <v>27</v>
      </c>
      <c r="E6320" s="17">
        <v>44055</v>
      </c>
      <c r="F6320">
        <v>2071</v>
      </c>
      <c r="G6320">
        <v>3</v>
      </c>
      <c r="H6320">
        <v>3372</v>
      </c>
      <c r="I6320">
        <v>948393</v>
      </c>
      <c r="J6320">
        <v>27500</v>
      </c>
      <c r="K6320">
        <v>445259</v>
      </c>
      <c r="L6320">
        <v>20710</v>
      </c>
      <c r="M6320">
        <v>9769</v>
      </c>
      <c r="N6320">
        <v>1380000000</v>
      </c>
    </row>
    <row r="6321" spans="1:14" x14ac:dyDescent="0.3">
      <c r="A6321" t="s">
        <v>8562</v>
      </c>
      <c r="B6321" t="s">
        <v>2211</v>
      </c>
      <c r="C6321" t="s">
        <v>2245</v>
      </c>
      <c r="D6321" t="s">
        <v>2308</v>
      </c>
      <c r="E6321" s="17">
        <v>44143</v>
      </c>
      <c r="F6321">
        <v>2990</v>
      </c>
      <c r="G6321">
        <v>159</v>
      </c>
      <c r="H6321">
        <v>1341</v>
      </c>
      <c r="I6321">
        <v>951383</v>
      </c>
      <c r="J6321">
        <v>27659</v>
      </c>
      <c r="K6321">
        <v>446600</v>
      </c>
      <c r="L6321">
        <v>44850</v>
      </c>
      <c r="M6321">
        <v>5586</v>
      </c>
      <c r="N6321">
        <v>331000000</v>
      </c>
    </row>
    <row r="6322" spans="1:14" x14ac:dyDescent="0.3">
      <c r="A6322" t="s">
        <v>8563</v>
      </c>
      <c r="B6322" t="s">
        <v>2187</v>
      </c>
      <c r="C6322" t="s">
        <v>2255</v>
      </c>
      <c r="D6322" t="s">
        <v>2255</v>
      </c>
      <c r="E6322" s="17">
        <v>44445</v>
      </c>
      <c r="F6322">
        <v>1669</v>
      </c>
      <c r="G6322">
        <v>54</v>
      </c>
      <c r="H6322">
        <v>3934</v>
      </c>
      <c r="I6322">
        <v>953052</v>
      </c>
      <c r="J6322">
        <v>27713</v>
      </c>
      <c r="K6322">
        <v>450534</v>
      </c>
      <c r="L6322">
        <v>23366</v>
      </c>
      <c r="M6322">
        <v>15108</v>
      </c>
      <c r="N6322">
        <v>83000000</v>
      </c>
    </row>
    <row r="6323" spans="1:14" x14ac:dyDescent="0.3">
      <c r="A6323" t="s">
        <v>8564</v>
      </c>
      <c r="B6323" t="s">
        <v>2211</v>
      </c>
      <c r="C6323" t="s">
        <v>2245</v>
      </c>
      <c r="D6323" t="s">
        <v>2246</v>
      </c>
      <c r="E6323" s="17">
        <v>44296</v>
      </c>
      <c r="F6323">
        <v>1417</v>
      </c>
      <c r="G6323">
        <v>92</v>
      </c>
      <c r="H6323">
        <v>2701</v>
      </c>
      <c r="I6323">
        <v>954469</v>
      </c>
      <c r="J6323">
        <v>27805</v>
      </c>
      <c r="K6323">
        <v>453235</v>
      </c>
      <c r="L6323">
        <v>19838</v>
      </c>
      <c r="M6323">
        <v>430</v>
      </c>
      <c r="N6323">
        <v>331000000</v>
      </c>
    </row>
    <row r="6324" spans="1:14" x14ac:dyDescent="0.3">
      <c r="A6324" t="s">
        <v>8565</v>
      </c>
      <c r="B6324" t="s">
        <v>2206</v>
      </c>
      <c r="C6324" t="s">
        <v>2224</v>
      </c>
      <c r="D6324" t="s">
        <v>2225</v>
      </c>
      <c r="E6324" s="17">
        <v>43918</v>
      </c>
      <c r="F6324">
        <v>2726</v>
      </c>
      <c r="G6324">
        <v>187</v>
      </c>
      <c r="H6324">
        <v>4044</v>
      </c>
      <c r="I6324">
        <v>957195</v>
      </c>
      <c r="J6324">
        <v>27992</v>
      </c>
      <c r="K6324">
        <v>457279</v>
      </c>
      <c r="L6324">
        <v>13630</v>
      </c>
      <c r="M6324">
        <v>19969</v>
      </c>
      <c r="N6324">
        <v>68000000</v>
      </c>
    </row>
    <row r="6325" spans="1:14" x14ac:dyDescent="0.3">
      <c r="A6325" t="s">
        <v>8566</v>
      </c>
      <c r="B6325" t="s">
        <v>2211</v>
      </c>
      <c r="C6325" t="s">
        <v>2245</v>
      </c>
      <c r="D6325" t="s">
        <v>2308</v>
      </c>
      <c r="E6325" s="17">
        <v>44133</v>
      </c>
      <c r="F6325">
        <v>4132</v>
      </c>
      <c r="G6325">
        <v>58</v>
      </c>
      <c r="H6325">
        <v>33</v>
      </c>
      <c r="I6325">
        <v>961327</v>
      </c>
      <c r="J6325">
        <v>28050</v>
      </c>
      <c r="K6325">
        <v>457312</v>
      </c>
      <c r="L6325">
        <v>37188</v>
      </c>
      <c r="M6325">
        <v>13354</v>
      </c>
      <c r="N6325">
        <v>331000000</v>
      </c>
    </row>
    <row r="6326" spans="1:14" x14ac:dyDescent="0.3">
      <c r="A6326" t="s">
        <v>8567</v>
      </c>
      <c r="B6326" t="s">
        <v>2206</v>
      </c>
      <c r="C6326" t="s">
        <v>2257</v>
      </c>
      <c r="D6326" t="s">
        <v>2258</v>
      </c>
      <c r="E6326" s="17">
        <v>44510</v>
      </c>
      <c r="F6326">
        <v>2869</v>
      </c>
      <c r="G6326">
        <v>93</v>
      </c>
      <c r="H6326">
        <v>2145</v>
      </c>
      <c r="I6326">
        <v>964196</v>
      </c>
      <c r="J6326">
        <v>28143</v>
      </c>
      <c r="K6326">
        <v>459457</v>
      </c>
      <c r="L6326">
        <v>31559</v>
      </c>
      <c r="M6326">
        <v>6147</v>
      </c>
      <c r="N6326">
        <v>68000000</v>
      </c>
    </row>
    <row r="6327" spans="1:14" x14ac:dyDescent="0.3">
      <c r="A6327" t="s">
        <v>8568</v>
      </c>
      <c r="B6327" t="s">
        <v>2190</v>
      </c>
      <c r="C6327" t="s">
        <v>2269</v>
      </c>
      <c r="D6327" t="s">
        <v>2288</v>
      </c>
      <c r="E6327" s="17">
        <v>44265</v>
      </c>
      <c r="F6327">
        <v>1586</v>
      </c>
      <c r="G6327">
        <v>66</v>
      </c>
      <c r="H6327">
        <v>4805</v>
      </c>
      <c r="I6327">
        <v>965782</v>
      </c>
      <c r="J6327">
        <v>28209</v>
      </c>
      <c r="K6327">
        <v>464262</v>
      </c>
      <c r="L6327">
        <v>14274</v>
      </c>
      <c r="M6327">
        <v>12662</v>
      </c>
      <c r="N6327">
        <v>213000000</v>
      </c>
    </row>
    <row r="6328" spans="1:14" x14ac:dyDescent="0.3">
      <c r="A6328" t="s">
        <v>8569</v>
      </c>
      <c r="B6328" t="s">
        <v>2206</v>
      </c>
      <c r="C6328" t="s">
        <v>2232</v>
      </c>
      <c r="D6328" t="s">
        <v>2233</v>
      </c>
      <c r="E6328" s="17">
        <v>44512</v>
      </c>
      <c r="F6328">
        <v>4667</v>
      </c>
      <c r="G6328">
        <v>4</v>
      </c>
      <c r="H6328">
        <v>1279</v>
      </c>
      <c r="I6328">
        <v>970449</v>
      </c>
      <c r="J6328">
        <v>28213</v>
      </c>
      <c r="K6328">
        <v>465541</v>
      </c>
      <c r="L6328">
        <v>56004</v>
      </c>
      <c r="M6328">
        <v>7614</v>
      </c>
      <c r="N6328">
        <v>68000000</v>
      </c>
    </row>
    <row r="6329" spans="1:14" x14ac:dyDescent="0.3">
      <c r="A6329" t="s">
        <v>8570</v>
      </c>
      <c r="B6329" t="s">
        <v>2187</v>
      </c>
      <c r="C6329" t="s">
        <v>2255</v>
      </c>
      <c r="D6329" t="s">
        <v>2255</v>
      </c>
      <c r="E6329" s="17">
        <v>43965</v>
      </c>
      <c r="F6329">
        <v>4402</v>
      </c>
      <c r="G6329">
        <v>82</v>
      </c>
      <c r="H6329">
        <v>404</v>
      </c>
      <c r="I6329">
        <v>974851</v>
      </c>
      <c r="J6329">
        <v>28295</v>
      </c>
      <c r="K6329">
        <v>465945</v>
      </c>
      <c r="L6329">
        <v>22010</v>
      </c>
      <c r="M6329">
        <v>4125</v>
      </c>
      <c r="N6329">
        <v>83000000</v>
      </c>
    </row>
    <row r="6330" spans="1:14" x14ac:dyDescent="0.3">
      <c r="A6330" t="s">
        <v>8571</v>
      </c>
      <c r="B6330" t="s">
        <v>2194</v>
      </c>
      <c r="C6330" t="s">
        <v>27</v>
      </c>
      <c r="D6330" t="s">
        <v>27</v>
      </c>
      <c r="E6330" s="17">
        <v>43880</v>
      </c>
      <c r="F6330">
        <v>4400</v>
      </c>
      <c r="G6330">
        <v>71</v>
      </c>
      <c r="H6330">
        <v>4711</v>
      </c>
      <c r="I6330">
        <v>979251</v>
      </c>
      <c r="J6330">
        <v>28366</v>
      </c>
      <c r="K6330">
        <v>470656</v>
      </c>
      <c r="L6330">
        <v>57200</v>
      </c>
      <c r="M6330">
        <v>15447</v>
      </c>
      <c r="N6330">
        <v>1380000000</v>
      </c>
    </row>
    <row r="6331" spans="1:14" x14ac:dyDescent="0.3">
      <c r="A6331" t="s">
        <v>8572</v>
      </c>
      <c r="B6331" t="s">
        <v>2206</v>
      </c>
      <c r="C6331" t="s">
        <v>2207</v>
      </c>
      <c r="D6331" t="s">
        <v>2263</v>
      </c>
      <c r="E6331" s="17">
        <v>44262</v>
      </c>
      <c r="F6331">
        <v>2226</v>
      </c>
      <c r="G6331">
        <v>126</v>
      </c>
      <c r="H6331">
        <v>1924</v>
      </c>
      <c r="I6331">
        <v>981477</v>
      </c>
      <c r="J6331">
        <v>28492</v>
      </c>
      <c r="K6331">
        <v>472580</v>
      </c>
      <c r="L6331">
        <v>13356</v>
      </c>
      <c r="M6331">
        <v>1887</v>
      </c>
      <c r="N6331">
        <v>68000000</v>
      </c>
    </row>
    <row r="6332" spans="1:14" x14ac:dyDescent="0.3">
      <c r="A6332" t="s">
        <v>8573</v>
      </c>
      <c r="B6332" t="s">
        <v>2211</v>
      </c>
      <c r="C6332" t="s">
        <v>2245</v>
      </c>
      <c r="D6332" t="s">
        <v>2308</v>
      </c>
      <c r="E6332" s="17">
        <v>44170</v>
      </c>
      <c r="F6332">
        <v>3736</v>
      </c>
      <c r="G6332">
        <v>36</v>
      </c>
      <c r="H6332">
        <v>1857</v>
      </c>
      <c r="I6332">
        <v>985213</v>
      </c>
      <c r="J6332">
        <v>28528</v>
      </c>
      <c r="K6332">
        <v>474437</v>
      </c>
      <c r="L6332">
        <v>44832</v>
      </c>
      <c r="M6332">
        <v>3345</v>
      </c>
      <c r="N6332">
        <v>331000000</v>
      </c>
    </row>
    <row r="6333" spans="1:14" x14ac:dyDescent="0.3">
      <c r="A6333" t="s">
        <v>8574</v>
      </c>
      <c r="B6333" t="s">
        <v>2206</v>
      </c>
      <c r="C6333" t="s">
        <v>2207</v>
      </c>
      <c r="D6333" t="s">
        <v>2208</v>
      </c>
      <c r="E6333" s="17">
        <v>44177</v>
      </c>
      <c r="F6333">
        <v>931</v>
      </c>
      <c r="G6333">
        <v>26</v>
      </c>
      <c r="H6333">
        <v>881</v>
      </c>
      <c r="I6333">
        <v>986144</v>
      </c>
      <c r="J6333">
        <v>28554</v>
      </c>
      <c r="K6333">
        <v>475318</v>
      </c>
      <c r="L6333">
        <v>8379</v>
      </c>
      <c r="M6333">
        <v>16791</v>
      </c>
      <c r="N6333">
        <v>68000000</v>
      </c>
    </row>
    <row r="6334" spans="1:14" x14ac:dyDescent="0.3">
      <c r="A6334" t="s">
        <v>8575</v>
      </c>
      <c r="B6334" t="s">
        <v>2190</v>
      </c>
      <c r="C6334" t="s">
        <v>2198</v>
      </c>
      <c r="D6334" t="s">
        <v>2306</v>
      </c>
      <c r="E6334" s="17">
        <v>44476</v>
      </c>
      <c r="F6334">
        <v>1542</v>
      </c>
      <c r="G6334">
        <v>12</v>
      </c>
      <c r="H6334">
        <v>2881</v>
      </c>
      <c r="I6334">
        <v>987686</v>
      </c>
      <c r="J6334">
        <v>28566</v>
      </c>
      <c r="K6334">
        <v>478199</v>
      </c>
      <c r="L6334">
        <v>29298</v>
      </c>
      <c r="M6334">
        <v>18589</v>
      </c>
      <c r="N6334">
        <v>213000000</v>
      </c>
    </row>
    <row r="6335" spans="1:14" x14ac:dyDescent="0.3">
      <c r="A6335" t="s">
        <v>8576</v>
      </c>
      <c r="B6335" t="s">
        <v>2206</v>
      </c>
      <c r="C6335" t="s">
        <v>2224</v>
      </c>
      <c r="D6335" t="s">
        <v>2225</v>
      </c>
      <c r="E6335" s="17">
        <v>44177</v>
      </c>
      <c r="F6335">
        <v>1992</v>
      </c>
      <c r="G6335">
        <v>133</v>
      </c>
      <c r="H6335">
        <v>2902</v>
      </c>
      <c r="I6335">
        <v>989678</v>
      </c>
      <c r="J6335">
        <v>28699</v>
      </c>
      <c r="K6335">
        <v>481101</v>
      </c>
      <c r="L6335">
        <v>27888</v>
      </c>
      <c r="M6335">
        <v>6550</v>
      </c>
      <c r="N6335">
        <v>68000000</v>
      </c>
    </row>
    <row r="6336" spans="1:14" x14ac:dyDescent="0.3">
      <c r="A6336" t="s">
        <v>8577</v>
      </c>
      <c r="B6336" t="s">
        <v>2187</v>
      </c>
      <c r="C6336" t="s">
        <v>2201</v>
      </c>
      <c r="D6336" t="s">
        <v>2202</v>
      </c>
      <c r="E6336" s="17">
        <v>44479</v>
      </c>
      <c r="F6336">
        <v>3706</v>
      </c>
      <c r="G6336">
        <v>64</v>
      </c>
      <c r="H6336">
        <v>1597</v>
      </c>
      <c r="I6336">
        <v>993384</v>
      </c>
      <c r="J6336">
        <v>28763</v>
      </c>
      <c r="K6336">
        <v>482698</v>
      </c>
      <c r="L6336">
        <v>70414</v>
      </c>
      <c r="M6336">
        <v>12317</v>
      </c>
      <c r="N6336">
        <v>83000000</v>
      </c>
    </row>
    <row r="6337" spans="1:14" x14ac:dyDescent="0.3">
      <c r="A6337" t="s">
        <v>8578</v>
      </c>
      <c r="B6337" t="s">
        <v>2206</v>
      </c>
      <c r="C6337" t="s">
        <v>2207</v>
      </c>
      <c r="D6337" t="s">
        <v>2263</v>
      </c>
      <c r="E6337" s="17">
        <v>44075</v>
      </c>
      <c r="F6337">
        <v>4059</v>
      </c>
      <c r="G6337">
        <v>157</v>
      </c>
      <c r="H6337">
        <v>1939</v>
      </c>
      <c r="I6337">
        <v>997443</v>
      </c>
      <c r="J6337">
        <v>28920</v>
      </c>
      <c r="K6337">
        <v>484637</v>
      </c>
      <c r="L6337">
        <v>44649</v>
      </c>
      <c r="M6337">
        <v>17576</v>
      </c>
      <c r="N6337">
        <v>68000000</v>
      </c>
    </row>
    <row r="6338" spans="1:14" x14ac:dyDescent="0.3">
      <c r="A6338" t="s">
        <v>8579</v>
      </c>
      <c r="B6338" t="s">
        <v>2187</v>
      </c>
      <c r="C6338" t="s">
        <v>2201</v>
      </c>
      <c r="D6338" t="s">
        <v>2272</v>
      </c>
      <c r="E6338" s="17">
        <v>43939</v>
      </c>
      <c r="F6338">
        <v>3549</v>
      </c>
      <c r="G6338">
        <v>179</v>
      </c>
      <c r="H6338">
        <v>1245</v>
      </c>
      <c r="I6338">
        <v>1000992</v>
      </c>
      <c r="J6338">
        <v>29099</v>
      </c>
      <c r="K6338">
        <v>485882</v>
      </c>
      <c r="L6338">
        <v>53235</v>
      </c>
      <c r="M6338">
        <v>11058</v>
      </c>
      <c r="N6338">
        <v>83000000</v>
      </c>
    </row>
    <row r="6339" spans="1:14" x14ac:dyDescent="0.3">
      <c r="A6339" t="s">
        <v>8580</v>
      </c>
      <c r="B6339" t="s">
        <v>2211</v>
      </c>
      <c r="C6339" t="s">
        <v>2241</v>
      </c>
      <c r="D6339" t="s">
        <v>2242</v>
      </c>
      <c r="E6339" s="17">
        <v>44363</v>
      </c>
      <c r="F6339">
        <v>3144</v>
      </c>
      <c r="G6339">
        <v>40</v>
      </c>
      <c r="H6339">
        <v>439</v>
      </c>
      <c r="I6339">
        <v>4136</v>
      </c>
      <c r="J6339">
        <v>29139</v>
      </c>
      <c r="K6339">
        <v>486321</v>
      </c>
      <c r="L6339">
        <v>47160</v>
      </c>
      <c r="M6339">
        <v>18775</v>
      </c>
      <c r="N6339">
        <v>331000000</v>
      </c>
    </row>
    <row r="6340" spans="1:14" x14ac:dyDescent="0.3">
      <c r="A6340" t="s">
        <v>8581</v>
      </c>
      <c r="B6340" t="s">
        <v>2190</v>
      </c>
      <c r="C6340" t="s">
        <v>2269</v>
      </c>
      <c r="D6340" t="s">
        <v>2288</v>
      </c>
      <c r="E6340" s="17">
        <v>43920</v>
      </c>
      <c r="F6340">
        <v>4892</v>
      </c>
      <c r="G6340">
        <v>14</v>
      </c>
      <c r="H6340">
        <v>4627</v>
      </c>
      <c r="I6340">
        <v>9028</v>
      </c>
      <c r="J6340">
        <v>29153</v>
      </c>
      <c r="K6340">
        <v>490948</v>
      </c>
      <c r="L6340">
        <v>53812</v>
      </c>
      <c r="M6340">
        <v>1422</v>
      </c>
      <c r="N6340">
        <v>213000000</v>
      </c>
    </row>
    <row r="6341" spans="1:14" x14ac:dyDescent="0.3">
      <c r="A6341" t="s">
        <v>8582</v>
      </c>
      <c r="B6341" t="s">
        <v>2194</v>
      </c>
      <c r="C6341" t="s">
        <v>27</v>
      </c>
      <c r="D6341" t="s">
        <v>27</v>
      </c>
      <c r="E6341" s="17">
        <v>44126</v>
      </c>
      <c r="F6341">
        <v>1534</v>
      </c>
      <c r="G6341">
        <v>132</v>
      </c>
      <c r="H6341">
        <v>2824</v>
      </c>
      <c r="I6341">
        <v>10562</v>
      </c>
      <c r="J6341">
        <v>29285</v>
      </c>
      <c r="K6341">
        <v>493772</v>
      </c>
      <c r="L6341">
        <v>7670</v>
      </c>
      <c r="M6341">
        <v>12471</v>
      </c>
      <c r="N6341">
        <v>1380000000</v>
      </c>
    </row>
    <row r="6342" spans="1:14" x14ac:dyDescent="0.3">
      <c r="A6342" t="s">
        <v>8583</v>
      </c>
      <c r="B6342" t="s">
        <v>2211</v>
      </c>
      <c r="C6342" t="s">
        <v>2241</v>
      </c>
      <c r="D6342" t="s">
        <v>2242</v>
      </c>
      <c r="E6342" s="17">
        <v>43942</v>
      </c>
      <c r="F6342">
        <v>3136</v>
      </c>
      <c r="G6342">
        <v>14</v>
      </c>
      <c r="H6342">
        <v>115</v>
      </c>
      <c r="I6342">
        <v>13698</v>
      </c>
      <c r="J6342">
        <v>29299</v>
      </c>
      <c r="K6342">
        <v>493887</v>
      </c>
      <c r="L6342">
        <v>37632</v>
      </c>
      <c r="M6342">
        <v>16109</v>
      </c>
      <c r="N6342">
        <v>331000000</v>
      </c>
    </row>
    <row r="6343" spans="1:14" x14ac:dyDescent="0.3">
      <c r="A6343" t="s">
        <v>8584</v>
      </c>
      <c r="B6343" t="s">
        <v>2211</v>
      </c>
      <c r="C6343" t="s">
        <v>2212</v>
      </c>
      <c r="D6343" t="s">
        <v>2328</v>
      </c>
      <c r="E6343" s="17">
        <v>44419</v>
      </c>
      <c r="F6343">
        <v>4842</v>
      </c>
      <c r="G6343">
        <v>0</v>
      </c>
      <c r="H6343">
        <v>4500</v>
      </c>
      <c r="I6343">
        <v>18540</v>
      </c>
      <c r="J6343">
        <v>29299</v>
      </c>
      <c r="K6343">
        <v>498387</v>
      </c>
      <c r="L6343">
        <v>82314</v>
      </c>
      <c r="M6343">
        <v>15296</v>
      </c>
      <c r="N6343">
        <v>331000000</v>
      </c>
    </row>
    <row r="6344" spans="1:14" x14ac:dyDescent="0.3">
      <c r="A6344" t="s">
        <v>8585</v>
      </c>
      <c r="B6344" t="s">
        <v>2194</v>
      </c>
      <c r="C6344" t="s">
        <v>2221</v>
      </c>
      <c r="D6344" t="s">
        <v>2222</v>
      </c>
      <c r="E6344" s="17">
        <v>44007</v>
      </c>
      <c r="F6344">
        <v>2674</v>
      </c>
      <c r="G6344">
        <v>14</v>
      </c>
      <c r="H6344">
        <v>1278</v>
      </c>
      <c r="I6344">
        <v>21214</v>
      </c>
      <c r="J6344">
        <v>29313</v>
      </c>
      <c r="K6344">
        <v>499665</v>
      </c>
      <c r="L6344">
        <v>18718</v>
      </c>
      <c r="M6344">
        <v>19657</v>
      </c>
      <c r="N6344">
        <v>1380000000</v>
      </c>
    </row>
    <row r="6345" spans="1:14" x14ac:dyDescent="0.3">
      <c r="A6345" t="s">
        <v>8586</v>
      </c>
      <c r="B6345" t="s">
        <v>2206</v>
      </c>
      <c r="C6345" t="s">
        <v>2224</v>
      </c>
      <c r="D6345" t="s">
        <v>2230</v>
      </c>
      <c r="E6345" s="17">
        <v>44173</v>
      </c>
      <c r="F6345">
        <v>4548</v>
      </c>
      <c r="G6345">
        <v>187</v>
      </c>
      <c r="H6345">
        <v>296</v>
      </c>
      <c r="I6345">
        <v>25762</v>
      </c>
      <c r="J6345">
        <v>29500</v>
      </c>
      <c r="K6345">
        <v>499961</v>
      </c>
      <c r="L6345">
        <v>86412</v>
      </c>
      <c r="M6345">
        <v>12608</v>
      </c>
      <c r="N6345">
        <v>68000000</v>
      </c>
    </row>
    <row r="6346" spans="1:14" x14ac:dyDescent="0.3">
      <c r="A6346" t="s">
        <v>8587</v>
      </c>
      <c r="B6346" t="s">
        <v>2206</v>
      </c>
      <c r="C6346" t="s">
        <v>2257</v>
      </c>
      <c r="D6346" t="s">
        <v>2258</v>
      </c>
      <c r="E6346" s="17">
        <v>44490</v>
      </c>
      <c r="F6346">
        <v>4926</v>
      </c>
      <c r="G6346">
        <v>47</v>
      </c>
      <c r="H6346">
        <v>2948</v>
      </c>
      <c r="I6346">
        <v>30688</v>
      </c>
      <c r="J6346">
        <v>29547</v>
      </c>
      <c r="K6346">
        <v>502909</v>
      </c>
      <c r="L6346">
        <v>83742</v>
      </c>
      <c r="M6346">
        <v>18426</v>
      </c>
      <c r="N6346">
        <v>68000000</v>
      </c>
    </row>
    <row r="6347" spans="1:14" x14ac:dyDescent="0.3">
      <c r="A6347" t="s">
        <v>8588</v>
      </c>
      <c r="B6347" t="s">
        <v>2206</v>
      </c>
      <c r="C6347" t="s">
        <v>2232</v>
      </c>
      <c r="D6347" t="s">
        <v>2233</v>
      </c>
      <c r="E6347" s="17">
        <v>43931</v>
      </c>
      <c r="F6347">
        <v>4853</v>
      </c>
      <c r="G6347">
        <v>181</v>
      </c>
      <c r="H6347">
        <v>2605</v>
      </c>
      <c r="I6347">
        <v>35541</v>
      </c>
      <c r="J6347">
        <v>29728</v>
      </c>
      <c r="K6347">
        <v>505514</v>
      </c>
      <c r="L6347">
        <v>92207</v>
      </c>
      <c r="M6347">
        <v>15882</v>
      </c>
      <c r="N6347">
        <v>68000000</v>
      </c>
    </row>
    <row r="6348" spans="1:14" x14ac:dyDescent="0.3">
      <c r="A6348" t="s">
        <v>8589</v>
      </c>
      <c r="B6348" t="s">
        <v>2190</v>
      </c>
      <c r="C6348" t="s">
        <v>2269</v>
      </c>
      <c r="D6348" t="s">
        <v>2288</v>
      </c>
      <c r="E6348" s="17">
        <v>44459</v>
      </c>
      <c r="F6348">
        <v>860</v>
      </c>
      <c r="G6348">
        <v>182</v>
      </c>
      <c r="H6348">
        <v>1094</v>
      </c>
      <c r="I6348">
        <v>36401</v>
      </c>
      <c r="J6348">
        <v>29910</v>
      </c>
      <c r="K6348">
        <v>506608</v>
      </c>
      <c r="L6348">
        <v>14620</v>
      </c>
      <c r="M6348">
        <v>3659</v>
      </c>
      <c r="N6348">
        <v>213000000</v>
      </c>
    </row>
    <row r="6349" spans="1:14" x14ac:dyDescent="0.3">
      <c r="A6349" t="s">
        <v>8590</v>
      </c>
      <c r="B6349" t="s">
        <v>2211</v>
      </c>
      <c r="C6349" t="s">
        <v>2212</v>
      </c>
      <c r="D6349" t="s">
        <v>2328</v>
      </c>
      <c r="E6349" s="17">
        <v>44434</v>
      </c>
      <c r="F6349">
        <v>1552</v>
      </c>
      <c r="G6349">
        <v>71</v>
      </c>
      <c r="H6349">
        <v>4811</v>
      </c>
      <c r="I6349">
        <v>37953</v>
      </c>
      <c r="J6349">
        <v>29981</v>
      </c>
      <c r="K6349">
        <v>511419</v>
      </c>
      <c r="L6349">
        <v>12416</v>
      </c>
      <c r="M6349">
        <v>19202</v>
      </c>
      <c r="N6349">
        <v>331000000</v>
      </c>
    </row>
    <row r="6350" spans="1:14" x14ac:dyDescent="0.3">
      <c r="A6350" t="s">
        <v>8591</v>
      </c>
      <c r="B6350" t="s">
        <v>2187</v>
      </c>
      <c r="C6350" t="s">
        <v>2188</v>
      </c>
      <c r="D6350" t="s">
        <v>2188</v>
      </c>
      <c r="E6350" s="17">
        <v>44231</v>
      </c>
      <c r="F6350">
        <v>4914</v>
      </c>
      <c r="G6350">
        <v>116</v>
      </c>
      <c r="H6350">
        <v>1074</v>
      </c>
      <c r="I6350">
        <v>42867</v>
      </c>
      <c r="J6350">
        <v>30097</v>
      </c>
      <c r="K6350">
        <v>512493</v>
      </c>
      <c r="L6350">
        <v>34398</v>
      </c>
      <c r="M6350">
        <v>9520</v>
      </c>
      <c r="N6350">
        <v>83000000</v>
      </c>
    </row>
    <row r="6351" spans="1:14" x14ac:dyDescent="0.3">
      <c r="A6351" t="s">
        <v>8592</v>
      </c>
      <c r="B6351" t="s">
        <v>2194</v>
      </c>
      <c r="C6351" t="s">
        <v>2221</v>
      </c>
      <c r="D6351" t="s">
        <v>2222</v>
      </c>
      <c r="E6351" s="17">
        <v>43858</v>
      </c>
      <c r="F6351">
        <v>1392</v>
      </c>
      <c r="G6351">
        <v>26</v>
      </c>
      <c r="H6351">
        <v>15</v>
      </c>
      <c r="I6351">
        <v>44259</v>
      </c>
      <c r="J6351">
        <v>30123</v>
      </c>
      <c r="K6351">
        <v>512508</v>
      </c>
      <c r="L6351">
        <v>20880</v>
      </c>
      <c r="M6351">
        <v>4177</v>
      </c>
      <c r="N6351">
        <v>1380000000</v>
      </c>
    </row>
    <row r="6352" spans="1:14" x14ac:dyDescent="0.3">
      <c r="A6352" t="s">
        <v>8593</v>
      </c>
      <c r="B6352" t="s">
        <v>2211</v>
      </c>
      <c r="C6352" t="s">
        <v>2237</v>
      </c>
      <c r="D6352" t="s">
        <v>2250</v>
      </c>
      <c r="E6352" s="17">
        <v>44367</v>
      </c>
      <c r="F6352">
        <v>1879</v>
      </c>
      <c r="G6352">
        <v>157</v>
      </c>
      <c r="H6352">
        <v>1527</v>
      </c>
      <c r="I6352">
        <v>46138</v>
      </c>
      <c r="J6352">
        <v>30280</v>
      </c>
      <c r="K6352">
        <v>514035</v>
      </c>
      <c r="L6352">
        <v>11274</v>
      </c>
      <c r="M6352">
        <v>1316</v>
      </c>
      <c r="N6352">
        <v>331000000</v>
      </c>
    </row>
    <row r="6353" spans="1:14" x14ac:dyDescent="0.3">
      <c r="A6353" t="s">
        <v>8594</v>
      </c>
      <c r="B6353" t="s">
        <v>2206</v>
      </c>
      <c r="C6353" t="s">
        <v>2207</v>
      </c>
      <c r="D6353" t="s">
        <v>2263</v>
      </c>
      <c r="E6353" s="17">
        <v>43888</v>
      </c>
      <c r="F6353">
        <v>380</v>
      </c>
      <c r="G6353">
        <v>59</v>
      </c>
      <c r="H6353">
        <v>50</v>
      </c>
      <c r="I6353">
        <v>46518</v>
      </c>
      <c r="J6353">
        <v>30339</v>
      </c>
      <c r="K6353">
        <v>514085</v>
      </c>
      <c r="L6353">
        <v>4180</v>
      </c>
      <c r="M6353">
        <v>15707</v>
      </c>
      <c r="N6353">
        <v>68000000</v>
      </c>
    </row>
    <row r="6354" spans="1:14" x14ac:dyDescent="0.3">
      <c r="A6354" t="s">
        <v>8595</v>
      </c>
      <c r="B6354" t="s">
        <v>2194</v>
      </c>
      <c r="C6354" t="s">
        <v>2204</v>
      </c>
      <c r="D6354" t="s">
        <v>25</v>
      </c>
      <c r="E6354" s="17">
        <v>44328</v>
      </c>
      <c r="F6354">
        <v>648</v>
      </c>
      <c r="G6354">
        <v>65</v>
      </c>
      <c r="H6354">
        <v>3199</v>
      </c>
      <c r="I6354">
        <v>47166</v>
      </c>
      <c r="J6354">
        <v>30404</v>
      </c>
      <c r="K6354">
        <v>517284</v>
      </c>
      <c r="L6354">
        <v>9072</v>
      </c>
      <c r="M6354">
        <v>12510</v>
      </c>
      <c r="N6354">
        <v>1380000000</v>
      </c>
    </row>
    <row r="6355" spans="1:14" x14ac:dyDescent="0.3">
      <c r="A6355" t="s">
        <v>8596</v>
      </c>
      <c r="B6355" t="s">
        <v>2187</v>
      </c>
      <c r="C6355" t="s">
        <v>2201</v>
      </c>
      <c r="D6355" t="s">
        <v>2272</v>
      </c>
      <c r="E6355" s="17">
        <v>44127</v>
      </c>
      <c r="F6355">
        <v>4341</v>
      </c>
      <c r="G6355">
        <v>173</v>
      </c>
      <c r="H6355">
        <v>3241</v>
      </c>
      <c r="I6355">
        <v>51507</v>
      </c>
      <c r="J6355">
        <v>30577</v>
      </c>
      <c r="K6355">
        <v>520525</v>
      </c>
      <c r="L6355">
        <v>82479</v>
      </c>
      <c r="M6355">
        <v>6918</v>
      </c>
      <c r="N6355">
        <v>83000000</v>
      </c>
    </row>
    <row r="6356" spans="1:14" x14ac:dyDescent="0.3">
      <c r="A6356" t="s">
        <v>8597</v>
      </c>
      <c r="B6356" t="s">
        <v>2211</v>
      </c>
      <c r="C6356" t="s">
        <v>2212</v>
      </c>
      <c r="D6356" t="s">
        <v>2328</v>
      </c>
      <c r="E6356" s="17">
        <v>43964</v>
      </c>
      <c r="F6356">
        <v>3621</v>
      </c>
      <c r="G6356">
        <v>51</v>
      </c>
      <c r="H6356">
        <v>1603</v>
      </c>
      <c r="I6356">
        <v>55128</v>
      </c>
      <c r="J6356">
        <v>30628</v>
      </c>
      <c r="K6356">
        <v>522128</v>
      </c>
      <c r="L6356">
        <v>65178</v>
      </c>
      <c r="M6356">
        <v>17262</v>
      </c>
      <c r="N6356">
        <v>331000000</v>
      </c>
    </row>
    <row r="6357" spans="1:14" x14ac:dyDescent="0.3">
      <c r="A6357" t="s">
        <v>8598</v>
      </c>
      <c r="B6357" t="s">
        <v>2211</v>
      </c>
      <c r="C6357" t="s">
        <v>2212</v>
      </c>
      <c r="D6357" t="s">
        <v>2328</v>
      </c>
      <c r="E6357" s="17">
        <v>44161</v>
      </c>
      <c r="F6357">
        <v>4660</v>
      </c>
      <c r="G6357">
        <v>80</v>
      </c>
      <c r="H6357">
        <v>3036</v>
      </c>
      <c r="I6357">
        <v>59788</v>
      </c>
      <c r="J6357">
        <v>30708</v>
      </c>
      <c r="K6357">
        <v>525164</v>
      </c>
      <c r="L6357">
        <v>41940</v>
      </c>
      <c r="M6357">
        <v>9253</v>
      </c>
      <c r="N6357">
        <v>331000000</v>
      </c>
    </row>
    <row r="6358" spans="1:14" x14ac:dyDescent="0.3">
      <c r="A6358" t="s">
        <v>8599</v>
      </c>
      <c r="B6358" t="s">
        <v>2190</v>
      </c>
      <c r="C6358" t="s">
        <v>2252</v>
      </c>
      <c r="D6358" t="s">
        <v>2301</v>
      </c>
      <c r="E6358" s="17">
        <v>44079</v>
      </c>
      <c r="F6358">
        <v>3417</v>
      </c>
      <c r="G6358">
        <v>34</v>
      </c>
      <c r="H6358">
        <v>2785</v>
      </c>
      <c r="I6358">
        <v>63205</v>
      </c>
      <c r="J6358">
        <v>30742</v>
      </c>
      <c r="K6358">
        <v>527949</v>
      </c>
      <c r="L6358">
        <v>37587</v>
      </c>
      <c r="M6358">
        <v>19588</v>
      </c>
      <c r="N6358">
        <v>213000000</v>
      </c>
    </row>
    <row r="6359" spans="1:14" x14ac:dyDescent="0.3">
      <c r="A6359" t="s">
        <v>8600</v>
      </c>
      <c r="B6359" t="s">
        <v>2211</v>
      </c>
      <c r="C6359" t="s">
        <v>2237</v>
      </c>
      <c r="D6359" t="s">
        <v>2238</v>
      </c>
      <c r="E6359" s="17">
        <v>44380</v>
      </c>
      <c r="F6359">
        <v>820</v>
      </c>
      <c r="G6359">
        <v>120</v>
      </c>
      <c r="H6359">
        <v>1992</v>
      </c>
      <c r="I6359">
        <v>64025</v>
      </c>
      <c r="J6359">
        <v>30862</v>
      </c>
      <c r="K6359">
        <v>529941</v>
      </c>
      <c r="L6359">
        <v>4100</v>
      </c>
      <c r="M6359">
        <v>16978</v>
      </c>
      <c r="N6359">
        <v>331000000</v>
      </c>
    </row>
    <row r="6360" spans="1:14" x14ac:dyDescent="0.3">
      <c r="A6360" t="s">
        <v>8601</v>
      </c>
      <c r="B6360" t="s">
        <v>2211</v>
      </c>
      <c r="C6360" t="s">
        <v>2245</v>
      </c>
      <c r="D6360" t="s">
        <v>2308</v>
      </c>
      <c r="E6360" s="17">
        <v>43905</v>
      </c>
      <c r="F6360">
        <v>471</v>
      </c>
      <c r="G6360">
        <v>41</v>
      </c>
      <c r="H6360">
        <v>2953</v>
      </c>
      <c r="I6360">
        <v>64496</v>
      </c>
      <c r="J6360">
        <v>30903</v>
      </c>
      <c r="K6360">
        <v>532894</v>
      </c>
      <c r="L6360">
        <v>6594</v>
      </c>
      <c r="M6360">
        <v>15564</v>
      </c>
      <c r="N6360">
        <v>331000000</v>
      </c>
    </row>
    <row r="6361" spans="1:14" x14ac:dyDescent="0.3">
      <c r="A6361" t="s">
        <v>8602</v>
      </c>
      <c r="B6361" t="s">
        <v>2187</v>
      </c>
      <c r="C6361" t="s">
        <v>2338</v>
      </c>
      <c r="D6361" t="s">
        <v>2438</v>
      </c>
      <c r="E6361" s="17">
        <v>44484</v>
      </c>
      <c r="F6361">
        <v>2016</v>
      </c>
      <c r="G6361">
        <v>183</v>
      </c>
      <c r="H6361">
        <v>931</v>
      </c>
      <c r="I6361">
        <v>66512</v>
      </c>
      <c r="J6361">
        <v>31086</v>
      </c>
      <c r="K6361">
        <v>533825</v>
      </c>
      <c r="L6361">
        <v>12096</v>
      </c>
      <c r="M6361">
        <v>13441</v>
      </c>
      <c r="N6361">
        <v>83000000</v>
      </c>
    </row>
    <row r="6362" spans="1:14" x14ac:dyDescent="0.3">
      <c r="A6362" t="s">
        <v>8603</v>
      </c>
      <c r="B6362" t="s">
        <v>2187</v>
      </c>
      <c r="C6362" t="s">
        <v>2201</v>
      </c>
      <c r="D6362" t="s">
        <v>2272</v>
      </c>
      <c r="E6362" s="17">
        <v>43998</v>
      </c>
      <c r="F6362">
        <v>121</v>
      </c>
      <c r="G6362">
        <v>44</v>
      </c>
      <c r="H6362">
        <v>2015</v>
      </c>
      <c r="I6362">
        <v>66633</v>
      </c>
      <c r="J6362">
        <v>31130</v>
      </c>
      <c r="K6362">
        <v>535840</v>
      </c>
      <c r="L6362">
        <v>2178</v>
      </c>
      <c r="M6362">
        <v>14405</v>
      </c>
      <c r="N6362">
        <v>83000000</v>
      </c>
    </row>
    <row r="6363" spans="1:14" x14ac:dyDescent="0.3">
      <c r="A6363" t="s">
        <v>8604</v>
      </c>
      <c r="B6363" t="s">
        <v>2194</v>
      </c>
      <c r="C6363" t="s">
        <v>2195</v>
      </c>
      <c r="D6363" t="s">
        <v>2196</v>
      </c>
      <c r="E6363" s="17">
        <v>44333</v>
      </c>
      <c r="F6363">
        <v>4876</v>
      </c>
      <c r="G6363">
        <v>51</v>
      </c>
      <c r="H6363">
        <v>4613</v>
      </c>
      <c r="I6363">
        <v>71509</v>
      </c>
      <c r="J6363">
        <v>31181</v>
      </c>
      <c r="K6363">
        <v>540453</v>
      </c>
      <c r="L6363">
        <v>48760</v>
      </c>
      <c r="M6363">
        <v>17051</v>
      </c>
      <c r="N6363">
        <v>1380000000</v>
      </c>
    </row>
    <row r="6364" spans="1:14" x14ac:dyDescent="0.3">
      <c r="A6364" t="s">
        <v>8605</v>
      </c>
      <c r="B6364" t="s">
        <v>2206</v>
      </c>
      <c r="C6364" t="s">
        <v>2207</v>
      </c>
      <c r="D6364" t="s">
        <v>2208</v>
      </c>
      <c r="E6364" s="17">
        <v>44185</v>
      </c>
      <c r="F6364">
        <v>2795</v>
      </c>
      <c r="G6364">
        <v>150</v>
      </c>
      <c r="H6364">
        <v>2138</v>
      </c>
      <c r="I6364">
        <v>74304</v>
      </c>
      <c r="J6364">
        <v>31331</v>
      </c>
      <c r="K6364">
        <v>542591</v>
      </c>
      <c r="L6364">
        <v>47515</v>
      </c>
      <c r="M6364">
        <v>16600</v>
      </c>
      <c r="N6364">
        <v>68000000</v>
      </c>
    </row>
    <row r="6365" spans="1:14" x14ac:dyDescent="0.3">
      <c r="A6365" t="s">
        <v>8606</v>
      </c>
      <c r="B6365" t="s">
        <v>2187</v>
      </c>
      <c r="C6365" t="s">
        <v>2188</v>
      </c>
      <c r="D6365" t="s">
        <v>2188</v>
      </c>
      <c r="E6365" s="17">
        <v>44055</v>
      </c>
      <c r="F6365">
        <v>4216</v>
      </c>
      <c r="G6365">
        <v>156</v>
      </c>
      <c r="H6365">
        <v>4289</v>
      </c>
      <c r="I6365">
        <v>78520</v>
      </c>
      <c r="J6365">
        <v>31487</v>
      </c>
      <c r="K6365">
        <v>546880</v>
      </c>
      <c r="L6365">
        <v>42160</v>
      </c>
      <c r="M6365">
        <v>6007</v>
      </c>
      <c r="N6365">
        <v>83000000</v>
      </c>
    </row>
    <row r="6366" spans="1:14" x14ac:dyDescent="0.3">
      <c r="A6366" t="s">
        <v>8607</v>
      </c>
      <c r="B6366" t="s">
        <v>2194</v>
      </c>
      <c r="C6366" t="s">
        <v>2221</v>
      </c>
      <c r="D6366" t="s">
        <v>2222</v>
      </c>
      <c r="E6366" s="17">
        <v>44494</v>
      </c>
      <c r="F6366">
        <v>2186</v>
      </c>
      <c r="G6366">
        <v>28</v>
      </c>
      <c r="H6366">
        <v>3400</v>
      </c>
      <c r="I6366">
        <v>80706</v>
      </c>
      <c r="J6366">
        <v>31515</v>
      </c>
      <c r="K6366">
        <v>550280</v>
      </c>
      <c r="L6366">
        <v>15302</v>
      </c>
      <c r="M6366">
        <v>4703</v>
      </c>
      <c r="N6366">
        <v>1380000000</v>
      </c>
    </row>
    <row r="6367" spans="1:14" x14ac:dyDescent="0.3">
      <c r="A6367" t="s">
        <v>8608</v>
      </c>
      <c r="B6367" t="s">
        <v>2211</v>
      </c>
      <c r="C6367" t="s">
        <v>2212</v>
      </c>
      <c r="D6367" t="s">
        <v>2328</v>
      </c>
      <c r="E6367" s="17">
        <v>44361</v>
      </c>
      <c r="F6367">
        <v>2134</v>
      </c>
      <c r="G6367">
        <v>56</v>
      </c>
      <c r="H6367">
        <v>1087</v>
      </c>
      <c r="I6367">
        <v>82840</v>
      </c>
      <c r="J6367">
        <v>31571</v>
      </c>
      <c r="K6367">
        <v>551367</v>
      </c>
      <c r="L6367">
        <v>29876</v>
      </c>
      <c r="M6367">
        <v>12982</v>
      </c>
      <c r="N6367">
        <v>331000000</v>
      </c>
    </row>
    <row r="6368" spans="1:14" x14ac:dyDescent="0.3">
      <c r="A6368" t="s">
        <v>8609</v>
      </c>
      <c r="B6368" t="s">
        <v>2194</v>
      </c>
      <c r="C6368" t="s">
        <v>2195</v>
      </c>
      <c r="D6368" t="s">
        <v>2196</v>
      </c>
      <c r="E6368" s="17">
        <v>43976</v>
      </c>
      <c r="F6368">
        <v>2177</v>
      </c>
      <c r="G6368">
        <v>18</v>
      </c>
      <c r="H6368">
        <v>4036</v>
      </c>
      <c r="I6368">
        <v>85017</v>
      </c>
      <c r="J6368">
        <v>31589</v>
      </c>
      <c r="K6368">
        <v>555403</v>
      </c>
      <c r="L6368">
        <v>10885</v>
      </c>
      <c r="M6368">
        <v>10979</v>
      </c>
      <c r="N6368">
        <v>1380000000</v>
      </c>
    </row>
    <row r="6369" spans="1:14" x14ac:dyDescent="0.3">
      <c r="A6369" t="s">
        <v>8610</v>
      </c>
      <c r="B6369" t="s">
        <v>2194</v>
      </c>
      <c r="C6369" t="s">
        <v>2221</v>
      </c>
      <c r="D6369" t="s">
        <v>2222</v>
      </c>
      <c r="E6369" s="17">
        <v>44071</v>
      </c>
      <c r="F6369">
        <v>2299</v>
      </c>
      <c r="G6369">
        <v>7</v>
      </c>
      <c r="H6369">
        <v>225</v>
      </c>
      <c r="I6369">
        <v>87316</v>
      </c>
      <c r="J6369">
        <v>31596</v>
      </c>
      <c r="K6369">
        <v>555628</v>
      </c>
      <c r="L6369">
        <v>39083</v>
      </c>
      <c r="M6369">
        <v>14316</v>
      </c>
      <c r="N6369">
        <v>1380000000</v>
      </c>
    </row>
    <row r="6370" spans="1:14" x14ac:dyDescent="0.3">
      <c r="A6370" t="s">
        <v>8611</v>
      </c>
      <c r="B6370" t="s">
        <v>2194</v>
      </c>
      <c r="C6370" t="s">
        <v>2221</v>
      </c>
      <c r="D6370" t="s">
        <v>2222</v>
      </c>
      <c r="E6370" s="17">
        <v>44174</v>
      </c>
      <c r="F6370">
        <v>1383</v>
      </c>
      <c r="G6370">
        <v>177</v>
      </c>
      <c r="H6370">
        <v>444</v>
      </c>
      <c r="I6370">
        <v>88699</v>
      </c>
      <c r="J6370">
        <v>31773</v>
      </c>
      <c r="K6370">
        <v>556072</v>
      </c>
      <c r="L6370">
        <v>9681</v>
      </c>
      <c r="M6370">
        <v>12759</v>
      </c>
      <c r="N6370">
        <v>1380000000</v>
      </c>
    </row>
    <row r="6371" spans="1:14" x14ac:dyDescent="0.3">
      <c r="A6371" t="s">
        <v>8612</v>
      </c>
      <c r="B6371" t="s">
        <v>2194</v>
      </c>
      <c r="C6371" t="s">
        <v>2195</v>
      </c>
      <c r="D6371" t="s">
        <v>2196</v>
      </c>
      <c r="E6371" s="17">
        <v>43865</v>
      </c>
      <c r="F6371">
        <v>3501</v>
      </c>
      <c r="G6371">
        <v>134</v>
      </c>
      <c r="H6371">
        <v>2381</v>
      </c>
      <c r="I6371">
        <v>92200</v>
      </c>
      <c r="J6371">
        <v>31907</v>
      </c>
      <c r="K6371">
        <v>558453</v>
      </c>
      <c r="L6371">
        <v>28008</v>
      </c>
      <c r="M6371">
        <v>9553</v>
      </c>
      <c r="N6371">
        <v>1380000000</v>
      </c>
    </row>
    <row r="6372" spans="1:14" x14ac:dyDescent="0.3">
      <c r="A6372" t="s">
        <v>8613</v>
      </c>
      <c r="B6372" t="s">
        <v>2187</v>
      </c>
      <c r="C6372" t="s">
        <v>2255</v>
      </c>
      <c r="D6372" t="s">
        <v>2255</v>
      </c>
      <c r="E6372" s="17">
        <v>44532</v>
      </c>
      <c r="F6372">
        <v>4142</v>
      </c>
      <c r="G6372">
        <v>138</v>
      </c>
      <c r="H6372">
        <v>4041</v>
      </c>
      <c r="I6372">
        <v>96342</v>
      </c>
      <c r="J6372">
        <v>32045</v>
      </c>
      <c r="K6372">
        <v>562494</v>
      </c>
      <c r="L6372">
        <v>20710</v>
      </c>
      <c r="M6372">
        <v>4480</v>
      </c>
      <c r="N6372">
        <v>83000000</v>
      </c>
    </row>
    <row r="6373" spans="1:14" x14ac:dyDescent="0.3">
      <c r="A6373" t="s">
        <v>8614</v>
      </c>
      <c r="B6373" t="s">
        <v>2206</v>
      </c>
      <c r="C6373" t="s">
        <v>2257</v>
      </c>
      <c r="D6373" t="s">
        <v>2258</v>
      </c>
      <c r="E6373" s="17">
        <v>43831</v>
      </c>
      <c r="F6373">
        <v>1968</v>
      </c>
      <c r="G6373">
        <v>194</v>
      </c>
      <c r="H6373">
        <v>3134</v>
      </c>
      <c r="I6373">
        <v>98310</v>
      </c>
      <c r="J6373">
        <v>32239</v>
      </c>
      <c r="K6373">
        <v>565628</v>
      </c>
      <c r="L6373">
        <v>35424</v>
      </c>
      <c r="M6373">
        <v>12290</v>
      </c>
      <c r="N6373">
        <v>68000000</v>
      </c>
    </row>
    <row r="6374" spans="1:14" x14ac:dyDescent="0.3">
      <c r="A6374" t="s">
        <v>8615</v>
      </c>
      <c r="B6374" t="s">
        <v>2194</v>
      </c>
      <c r="C6374" t="s">
        <v>2195</v>
      </c>
      <c r="D6374" t="s">
        <v>2296</v>
      </c>
      <c r="E6374" s="17">
        <v>43983</v>
      </c>
      <c r="F6374">
        <v>3662</v>
      </c>
      <c r="G6374">
        <v>65</v>
      </c>
      <c r="H6374">
        <v>1902</v>
      </c>
      <c r="I6374">
        <v>101972</v>
      </c>
      <c r="J6374">
        <v>32304</v>
      </c>
      <c r="K6374">
        <v>567530</v>
      </c>
      <c r="L6374">
        <v>40282</v>
      </c>
      <c r="M6374">
        <v>14918</v>
      </c>
      <c r="N6374">
        <v>1380000000</v>
      </c>
    </row>
    <row r="6375" spans="1:14" x14ac:dyDescent="0.3">
      <c r="A6375" t="s">
        <v>8616</v>
      </c>
      <c r="B6375" t="s">
        <v>2190</v>
      </c>
      <c r="C6375" t="s">
        <v>2198</v>
      </c>
      <c r="D6375" t="s">
        <v>2199</v>
      </c>
      <c r="E6375" s="17">
        <v>44259</v>
      </c>
      <c r="F6375">
        <v>1833</v>
      </c>
      <c r="G6375">
        <v>82</v>
      </c>
      <c r="H6375">
        <v>4592</v>
      </c>
      <c r="I6375">
        <v>103805</v>
      </c>
      <c r="J6375">
        <v>32386</v>
      </c>
      <c r="K6375">
        <v>572122</v>
      </c>
      <c r="L6375">
        <v>12831</v>
      </c>
      <c r="M6375">
        <v>4192</v>
      </c>
      <c r="N6375">
        <v>213000000</v>
      </c>
    </row>
    <row r="6376" spans="1:14" x14ac:dyDescent="0.3">
      <c r="A6376" t="s">
        <v>8617</v>
      </c>
      <c r="B6376" t="s">
        <v>2211</v>
      </c>
      <c r="C6376" t="s">
        <v>2241</v>
      </c>
      <c r="D6376" t="s">
        <v>2242</v>
      </c>
      <c r="E6376" s="17">
        <v>44338</v>
      </c>
      <c r="F6376">
        <v>3947</v>
      </c>
      <c r="G6376">
        <v>155</v>
      </c>
      <c r="H6376">
        <v>3654</v>
      </c>
      <c r="I6376">
        <v>107752</v>
      </c>
      <c r="J6376">
        <v>32541</v>
      </c>
      <c r="K6376">
        <v>575776</v>
      </c>
      <c r="L6376">
        <v>47364</v>
      </c>
      <c r="M6376">
        <v>2798</v>
      </c>
      <c r="N6376">
        <v>331000000</v>
      </c>
    </row>
    <row r="6377" spans="1:14" x14ac:dyDescent="0.3">
      <c r="A6377" t="s">
        <v>8618</v>
      </c>
      <c r="B6377" t="s">
        <v>2211</v>
      </c>
      <c r="C6377" t="s">
        <v>2237</v>
      </c>
      <c r="D6377" t="s">
        <v>2250</v>
      </c>
      <c r="E6377" s="17">
        <v>43956</v>
      </c>
      <c r="F6377">
        <v>2472</v>
      </c>
      <c r="G6377">
        <v>183</v>
      </c>
      <c r="H6377">
        <v>3603</v>
      </c>
      <c r="I6377">
        <v>110224</v>
      </c>
      <c r="J6377">
        <v>32724</v>
      </c>
      <c r="K6377">
        <v>579379</v>
      </c>
      <c r="L6377">
        <v>42024</v>
      </c>
      <c r="M6377">
        <v>4783</v>
      </c>
      <c r="N6377">
        <v>331000000</v>
      </c>
    </row>
    <row r="6378" spans="1:14" x14ac:dyDescent="0.3">
      <c r="A6378" t="s">
        <v>8619</v>
      </c>
      <c r="B6378" t="s">
        <v>2211</v>
      </c>
      <c r="C6378" t="s">
        <v>2245</v>
      </c>
      <c r="D6378" t="s">
        <v>2308</v>
      </c>
      <c r="E6378" s="17">
        <v>44321</v>
      </c>
      <c r="F6378">
        <v>4826</v>
      </c>
      <c r="G6378">
        <v>27</v>
      </c>
      <c r="H6378">
        <v>1482</v>
      </c>
      <c r="I6378">
        <v>115050</v>
      </c>
      <c r="J6378">
        <v>32751</v>
      </c>
      <c r="K6378">
        <v>580861</v>
      </c>
      <c r="L6378">
        <v>53086</v>
      </c>
      <c r="M6378">
        <v>3578</v>
      </c>
      <c r="N6378">
        <v>331000000</v>
      </c>
    </row>
    <row r="6379" spans="1:14" x14ac:dyDescent="0.3">
      <c r="A6379" t="s">
        <v>8620</v>
      </c>
      <c r="B6379" t="s">
        <v>2211</v>
      </c>
      <c r="C6379" t="s">
        <v>2245</v>
      </c>
      <c r="D6379" t="s">
        <v>2246</v>
      </c>
      <c r="E6379" s="17">
        <v>44312</v>
      </c>
      <c r="F6379">
        <v>4206</v>
      </c>
      <c r="G6379">
        <v>88</v>
      </c>
      <c r="H6379">
        <v>244</v>
      </c>
      <c r="I6379">
        <v>119256</v>
      </c>
      <c r="J6379">
        <v>32839</v>
      </c>
      <c r="K6379">
        <v>581105</v>
      </c>
      <c r="L6379">
        <v>67296</v>
      </c>
      <c r="M6379">
        <v>5559</v>
      </c>
      <c r="N6379">
        <v>331000000</v>
      </c>
    </row>
    <row r="6380" spans="1:14" x14ac:dyDescent="0.3">
      <c r="A6380" t="s">
        <v>8621</v>
      </c>
      <c r="B6380" t="s">
        <v>2211</v>
      </c>
      <c r="C6380" t="s">
        <v>2241</v>
      </c>
      <c r="D6380" t="s">
        <v>2261</v>
      </c>
      <c r="E6380" s="17">
        <v>44175</v>
      </c>
      <c r="F6380">
        <v>1250</v>
      </c>
      <c r="G6380">
        <v>74</v>
      </c>
      <c r="H6380">
        <v>2111</v>
      </c>
      <c r="I6380">
        <v>120506</v>
      </c>
      <c r="J6380">
        <v>32913</v>
      </c>
      <c r="K6380">
        <v>583216</v>
      </c>
      <c r="L6380">
        <v>22500</v>
      </c>
      <c r="M6380">
        <v>18136</v>
      </c>
      <c r="N6380">
        <v>331000000</v>
      </c>
    </row>
    <row r="6381" spans="1:14" x14ac:dyDescent="0.3">
      <c r="A6381" t="s">
        <v>8622</v>
      </c>
      <c r="B6381" t="s">
        <v>2194</v>
      </c>
      <c r="C6381" t="s">
        <v>27</v>
      </c>
      <c r="D6381" t="s">
        <v>27</v>
      </c>
      <c r="E6381" s="17">
        <v>44051</v>
      </c>
      <c r="F6381">
        <v>3110</v>
      </c>
      <c r="G6381">
        <v>39</v>
      </c>
      <c r="H6381">
        <v>4048</v>
      </c>
      <c r="I6381">
        <v>123616</v>
      </c>
      <c r="J6381">
        <v>32952</v>
      </c>
      <c r="K6381">
        <v>587264</v>
      </c>
      <c r="L6381">
        <v>31100</v>
      </c>
      <c r="M6381">
        <v>699</v>
      </c>
      <c r="N6381">
        <v>1380000000</v>
      </c>
    </row>
    <row r="6382" spans="1:14" x14ac:dyDescent="0.3">
      <c r="A6382" t="s">
        <v>8623</v>
      </c>
      <c r="B6382" t="s">
        <v>2206</v>
      </c>
      <c r="C6382" t="s">
        <v>2257</v>
      </c>
      <c r="D6382" t="s">
        <v>2290</v>
      </c>
      <c r="E6382" s="17">
        <v>44553</v>
      </c>
      <c r="F6382">
        <v>134</v>
      </c>
      <c r="G6382">
        <v>129</v>
      </c>
      <c r="H6382">
        <v>804</v>
      </c>
      <c r="I6382">
        <v>123750</v>
      </c>
      <c r="J6382">
        <v>33081</v>
      </c>
      <c r="K6382">
        <v>588068</v>
      </c>
      <c r="L6382">
        <v>1608</v>
      </c>
      <c r="M6382">
        <v>16380</v>
      </c>
      <c r="N6382">
        <v>68000000</v>
      </c>
    </row>
    <row r="6383" spans="1:14" x14ac:dyDescent="0.3">
      <c r="A6383" t="s">
        <v>8624</v>
      </c>
      <c r="B6383" t="s">
        <v>2190</v>
      </c>
      <c r="C6383" t="s">
        <v>2269</v>
      </c>
      <c r="D6383" t="s">
        <v>2288</v>
      </c>
      <c r="E6383" s="17">
        <v>43855</v>
      </c>
      <c r="F6383">
        <v>609</v>
      </c>
      <c r="G6383">
        <v>75</v>
      </c>
      <c r="H6383">
        <v>931</v>
      </c>
      <c r="I6383">
        <v>124359</v>
      </c>
      <c r="J6383">
        <v>33156</v>
      </c>
      <c r="K6383">
        <v>588999</v>
      </c>
      <c r="L6383">
        <v>7917</v>
      </c>
      <c r="M6383">
        <v>19701</v>
      </c>
      <c r="N6383">
        <v>213000000</v>
      </c>
    </row>
    <row r="6384" spans="1:14" x14ac:dyDescent="0.3">
      <c r="A6384" t="s">
        <v>8625</v>
      </c>
      <c r="B6384" t="s">
        <v>2187</v>
      </c>
      <c r="C6384" t="s">
        <v>2201</v>
      </c>
      <c r="D6384" t="s">
        <v>2202</v>
      </c>
      <c r="E6384" s="17">
        <v>44358</v>
      </c>
      <c r="F6384">
        <v>1057</v>
      </c>
      <c r="G6384">
        <v>188</v>
      </c>
      <c r="H6384">
        <v>1760</v>
      </c>
      <c r="I6384">
        <v>125416</v>
      </c>
      <c r="J6384">
        <v>33344</v>
      </c>
      <c r="K6384">
        <v>590759</v>
      </c>
      <c r="L6384">
        <v>6342</v>
      </c>
      <c r="M6384">
        <v>352</v>
      </c>
      <c r="N6384">
        <v>83000000</v>
      </c>
    </row>
    <row r="6385" spans="1:14" x14ac:dyDescent="0.3">
      <c r="A6385" t="s">
        <v>8626</v>
      </c>
      <c r="B6385" t="s">
        <v>2190</v>
      </c>
      <c r="C6385" t="s">
        <v>2198</v>
      </c>
      <c r="D6385" t="s">
        <v>2306</v>
      </c>
      <c r="E6385" s="17">
        <v>44012</v>
      </c>
      <c r="F6385">
        <v>3034</v>
      </c>
      <c r="G6385">
        <v>75</v>
      </c>
      <c r="H6385">
        <v>3116</v>
      </c>
      <c r="I6385">
        <v>128450</v>
      </c>
      <c r="J6385">
        <v>33419</v>
      </c>
      <c r="K6385">
        <v>593875</v>
      </c>
      <c r="L6385">
        <v>42476</v>
      </c>
      <c r="M6385">
        <v>15628</v>
      </c>
      <c r="N6385">
        <v>213000000</v>
      </c>
    </row>
    <row r="6386" spans="1:14" x14ac:dyDescent="0.3">
      <c r="A6386" t="s">
        <v>8627</v>
      </c>
      <c r="B6386" t="s">
        <v>2187</v>
      </c>
      <c r="C6386" t="s">
        <v>2188</v>
      </c>
      <c r="D6386" t="s">
        <v>2188</v>
      </c>
      <c r="E6386" s="17">
        <v>44329</v>
      </c>
      <c r="F6386">
        <v>1988</v>
      </c>
      <c r="G6386">
        <v>113</v>
      </c>
      <c r="H6386">
        <v>24</v>
      </c>
      <c r="I6386">
        <v>130438</v>
      </c>
      <c r="J6386">
        <v>33532</v>
      </c>
      <c r="K6386">
        <v>593899</v>
      </c>
      <c r="L6386">
        <v>25844</v>
      </c>
      <c r="M6386">
        <v>14516</v>
      </c>
      <c r="N6386">
        <v>83000000</v>
      </c>
    </row>
    <row r="6387" spans="1:14" x14ac:dyDescent="0.3">
      <c r="A6387" t="s">
        <v>8628</v>
      </c>
      <c r="B6387" t="s">
        <v>2187</v>
      </c>
      <c r="C6387" t="s">
        <v>2188</v>
      </c>
      <c r="D6387" t="s">
        <v>2188</v>
      </c>
      <c r="E6387" s="17">
        <v>44471</v>
      </c>
      <c r="F6387">
        <v>3774</v>
      </c>
      <c r="G6387">
        <v>152</v>
      </c>
      <c r="H6387">
        <v>4395</v>
      </c>
      <c r="I6387">
        <v>134212</v>
      </c>
      <c r="J6387">
        <v>33684</v>
      </c>
      <c r="K6387">
        <v>598294</v>
      </c>
      <c r="L6387">
        <v>52836</v>
      </c>
      <c r="M6387">
        <v>10033</v>
      </c>
      <c r="N6387">
        <v>83000000</v>
      </c>
    </row>
    <row r="6388" spans="1:14" x14ac:dyDescent="0.3">
      <c r="A6388" t="s">
        <v>8629</v>
      </c>
      <c r="B6388" t="s">
        <v>2190</v>
      </c>
      <c r="C6388" t="s">
        <v>2198</v>
      </c>
      <c r="D6388" t="s">
        <v>2199</v>
      </c>
      <c r="E6388" s="17">
        <v>43872</v>
      </c>
      <c r="F6388">
        <v>2246</v>
      </c>
      <c r="G6388">
        <v>94</v>
      </c>
      <c r="H6388">
        <v>73</v>
      </c>
      <c r="I6388">
        <v>136458</v>
      </c>
      <c r="J6388">
        <v>33778</v>
      </c>
      <c r="K6388">
        <v>598367</v>
      </c>
      <c r="L6388">
        <v>20214</v>
      </c>
      <c r="M6388">
        <v>8668</v>
      </c>
      <c r="N6388">
        <v>213000000</v>
      </c>
    </row>
    <row r="6389" spans="1:14" x14ac:dyDescent="0.3">
      <c r="A6389" t="s">
        <v>8630</v>
      </c>
      <c r="B6389" t="s">
        <v>2194</v>
      </c>
      <c r="C6389" t="s">
        <v>2204</v>
      </c>
      <c r="D6389" t="s">
        <v>25</v>
      </c>
      <c r="E6389" s="17">
        <v>44311</v>
      </c>
      <c r="F6389">
        <v>4655</v>
      </c>
      <c r="G6389">
        <v>53</v>
      </c>
      <c r="H6389">
        <v>4247</v>
      </c>
      <c r="I6389">
        <v>141113</v>
      </c>
      <c r="J6389">
        <v>33831</v>
      </c>
      <c r="K6389">
        <v>602614</v>
      </c>
      <c r="L6389">
        <v>23275</v>
      </c>
      <c r="M6389">
        <v>9618</v>
      </c>
      <c r="N6389">
        <v>1380000000</v>
      </c>
    </row>
    <row r="6390" spans="1:14" x14ac:dyDescent="0.3">
      <c r="A6390" t="s">
        <v>8631</v>
      </c>
      <c r="B6390" t="s">
        <v>2211</v>
      </c>
      <c r="C6390" t="s">
        <v>2241</v>
      </c>
      <c r="D6390" t="s">
        <v>2242</v>
      </c>
      <c r="E6390" s="17">
        <v>44269</v>
      </c>
      <c r="F6390">
        <v>258</v>
      </c>
      <c r="G6390">
        <v>144</v>
      </c>
      <c r="H6390">
        <v>4070</v>
      </c>
      <c r="I6390">
        <v>141371</v>
      </c>
      <c r="J6390">
        <v>33975</v>
      </c>
      <c r="K6390">
        <v>606684</v>
      </c>
      <c r="L6390">
        <v>1290</v>
      </c>
      <c r="M6390">
        <v>15540</v>
      </c>
      <c r="N6390">
        <v>331000000</v>
      </c>
    </row>
    <row r="6391" spans="1:14" x14ac:dyDescent="0.3">
      <c r="A6391" t="s">
        <v>8632</v>
      </c>
      <c r="B6391" t="s">
        <v>2194</v>
      </c>
      <c r="C6391" t="s">
        <v>2195</v>
      </c>
      <c r="D6391" t="s">
        <v>2296</v>
      </c>
      <c r="E6391" s="17">
        <v>44232</v>
      </c>
      <c r="F6391">
        <v>3900</v>
      </c>
      <c r="G6391">
        <v>175</v>
      </c>
      <c r="H6391">
        <v>3162</v>
      </c>
      <c r="I6391">
        <v>145271</v>
      </c>
      <c r="J6391">
        <v>34150</v>
      </c>
      <c r="K6391">
        <v>609846</v>
      </c>
      <c r="L6391">
        <v>42900</v>
      </c>
      <c r="M6391">
        <v>11320</v>
      </c>
      <c r="N6391">
        <v>1380000000</v>
      </c>
    </row>
    <row r="6392" spans="1:14" x14ac:dyDescent="0.3">
      <c r="A6392" t="s">
        <v>8633</v>
      </c>
      <c r="B6392" t="s">
        <v>2211</v>
      </c>
      <c r="C6392" t="s">
        <v>2245</v>
      </c>
      <c r="D6392" t="s">
        <v>2246</v>
      </c>
      <c r="E6392" s="17">
        <v>44376</v>
      </c>
      <c r="F6392">
        <v>915</v>
      </c>
      <c r="G6392">
        <v>139</v>
      </c>
      <c r="H6392">
        <v>4187</v>
      </c>
      <c r="I6392">
        <v>146186</v>
      </c>
      <c r="J6392">
        <v>34289</v>
      </c>
      <c r="K6392">
        <v>614033</v>
      </c>
      <c r="L6392">
        <v>9150</v>
      </c>
      <c r="M6392">
        <v>10661</v>
      </c>
      <c r="N6392">
        <v>331000000</v>
      </c>
    </row>
    <row r="6393" spans="1:14" x14ac:dyDescent="0.3">
      <c r="A6393" t="s">
        <v>8634</v>
      </c>
      <c r="B6393" t="s">
        <v>2206</v>
      </c>
      <c r="C6393" t="s">
        <v>2207</v>
      </c>
      <c r="D6393" t="s">
        <v>2263</v>
      </c>
      <c r="E6393" s="17">
        <v>44175</v>
      </c>
      <c r="F6393">
        <v>3942</v>
      </c>
      <c r="G6393">
        <v>188</v>
      </c>
      <c r="H6393">
        <v>2919</v>
      </c>
      <c r="I6393">
        <v>150128</v>
      </c>
      <c r="J6393">
        <v>34477</v>
      </c>
      <c r="K6393">
        <v>616952</v>
      </c>
      <c r="L6393">
        <v>55188</v>
      </c>
      <c r="M6393">
        <v>1069</v>
      </c>
      <c r="N6393">
        <v>68000000</v>
      </c>
    </row>
    <row r="6394" spans="1:14" x14ac:dyDescent="0.3">
      <c r="A6394" t="s">
        <v>8635</v>
      </c>
      <c r="B6394" t="s">
        <v>2187</v>
      </c>
      <c r="C6394" t="s">
        <v>2255</v>
      </c>
      <c r="D6394" t="s">
        <v>2255</v>
      </c>
      <c r="E6394" s="17">
        <v>43875</v>
      </c>
      <c r="F6394">
        <v>237</v>
      </c>
      <c r="G6394">
        <v>1</v>
      </c>
      <c r="H6394">
        <v>2794</v>
      </c>
      <c r="I6394">
        <v>150365</v>
      </c>
      <c r="J6394">
        <v>34478</v>
      </c>
      <c r="K6394">
        <v>619746</v>
      </c>
      <c r="L6394">
        <v>4266</v>
      </c>
      <c r="M6394">
        <v>861</v>
      </c>
      <c r="N6394">
        <v>83000000</v>
      </c>
    </row>
    <row r="6395" spans="1:14" x14ac:dyDescent="0.3">
      <c r="A6395" t="s">
        <v>8636</v>
      </c>
      <c r="B6395" t="s">
        <v>2190</v>
      </c>
      <c r="C6395" t="s">
        <v>2198</v>
      </c>
      <c r="D6395" t="s">
        <v>2306</v>
      </c>
      <c r="E6395" s="17">
        <v>44476</v>
      </c>
      <c r="F6395">
        <v>3355</v>
      </c>
      <c r="G6395">
        <v>79</v>
      </c>
      <c r="H6395">
        <v>1410</v>
      </c>
      <c r="I6395">
        <v>153720</v>
      </c>
      <c r="J6395">
        <v>34557</v>
      </c>
      <c r="K6395">
        <v>621156</v>
      </c>
      <c r="L6395">
        <v>43615</v>
      </c>
      <c r="M6395">
        <v>85</v>
      </c>
      <c r="N6395">
        <v>213000000</v>
      </c>
    </row>
    <row r="6396" spans="1:14" x14ac:dyDescent="0.3">
      <c r="A6396" t="s">
        <v>8637</v>
      </c>
      <c r="B6396" t="s">
        <v>2206</v>
      </c>
      <c r="C6396" t="s">
        <v>2257</v>
      </c>
      <c r="D6396" t="s">
        <v>2290</v>
      </c>
      <c r="E6396" s="17">
        <v>43851</v>
      </c>
      <c r="F6396">
        <v>687</v>
      </c>
      <c r="G6396">
        <v>64</v>
      </c>
      <c r="H6396">
        <v>3486</v>
      </c>
      <c r="I6396">
        <v>154407</v>
      </c>
      <c r="J6396">
        <v>34621</v>
      </c>
      <c r="K6396">
        <v>624642</v>
      </c>
      <c r="L6396">
        <v>10992</v>
      </c>
      <c r="M6396">
        <v>6890</v>
      </c>
      <c r="N6396">
        <v>68000000</v>
      </c>
    </row>
    <row r="6397" spans="1:14" x14ac:dyDescent="0.3">
      <c r="A6397" t="s">
        <v>8638</v>
      </c>
      <c r="B6397" t="s">
        <v>2211</v>
      </c>
      <c r="C6397" t="s">
        <v>2245</v>
      </c>
      <c r="D6397" t="s">
        <v>2308</v>
      </c>
      <c r="E6397" s="17">
        <v>44464</v>
      </c>
      <c r="F6397">
        <v>1158</v>
      </c>
      <c r="G6397">
        <v>51</v>
      </c>
      <c r="H6397">
        <v>3612</v>
      </c>
      <c r="I6397">
        <v>155565</v>
      </c>
      <c r="J6397">
        <v>34672</v>
      </c>
      <c r="K6397">
        <v>628254</v>
      </c>
      <c r="L6397">
        <v>5790</v>
      </c>
      <c r="M6397">
        <v>16326</v>
      </c>
      <c r="N6397">
        <v>331000000</v>
      </c>
    </row>
    <row r="6398" spans="1:14" x14ac:dyDescent="0.3">
      <c r="A6398" t="s">
        <v>8639</v>
      </c>
      <c r="B6398" t="s">
        <v>2194</v>
      </c>
      <c r="C6398" t="s">
        <v>2204</v>
      </c>
      <c r="D6398" t="s">
        <v>25</v>
      </c>
      <c r="E6398" s="17">
        <v>43900</v>
      </c>
      <c r="F6398">
        <v>2129</v>
      </c>
      <c r="G6398">
        <v>33</v>
      </c>
      <c r="H6398">
        <v>4780</v>
      </c>
      <c r="I6398">
        <v>157694</v>
      </c>
      <c r="J6398">
        <v>34705</v>
      </c>
      <c r="K6398">
        <v>633034</v>
      </c>
      <c r="L6398">
        <v>29806</v>
      </c>
      <c r="M6398">
        <v>15228</v>
      </c>
      <c r="N6398">
        <v>1380000000</v>
      </c>
    </row>
    <row r="6399" spans="1:14" x14ac:dyDescent="0.3">
      <c r="A6399" t="s">
        <v>8640</v>
      </c>
      <c r="B6399" t="s">
        <v>2190</v>
      </c>
      <c r="C6399" t="s">
        <v>2198</v>
      </c>
      <c r="D6399" t="s">
        <v>2306</v>
      </c>
      <c r="E6399" s="17">
        <v>43878</v>
      </c>
      <c r="F6399">
        <v>594</v>
      </c>
      <c r="G6399">
        <v>44</v>
      </c>
      <c r="H6399">
        <v>4467</v>
      </c>
      <c r="I6399">
        <v>158288</v>
      </c>
      <c r="J6399">
        <v>34749</v>
      </c>
      <c r="K6399">
        <v>637501</v>
      </c>
      <c r="L6399">
        <v>8316</v>
      </c>
      <c r="M6399">
        <v>2641</v>
      </c>
      <c r="N6399">
        <v>213000000</v>
      </c>
    </row>
    <row r="6400" spans="1:14" x14ac:dyDescent="0.3">
      <c r="A6400" t="s">
        <v>8641</v>
      </c>
      <c r="B6400" t="s">
        <v>2187</v>
      </c>
      <c r="C6400" t="s">
        <v>2338</v>
      </c>
      <c r="D6400" t="s">
        <v>2438</v>
      </c>
      <c r="E6400" s="17">
        <v>44321</v>
      </c>
      <c r="F6400">
        <v>2701</v>
      </c>
      <c r="G6400">
        <v>128</v>
      </c>
      <c r="H6400">
        <v>1065</v>
      </c>
      <c r="I6400">
        <v>160989</v>
      </c>
      <c r="J6400">
        <v>34877</v>
      </c>
      <c r="K6400">
        <v>638566</v>
      </c>
      <c r="L6400">
        <v>37814</v>
      </c>
      <c r="M6400">
        <v>10053</v>
      </c>
      <c r="N6400">
        <v>83000000</v>
      </c>
    </row>
    <row r="6401" spans="1:14" x14ac:dyDescent="0.3">
      <c r="A6401" t="s">
        <v>8642</v>
      </c>
      <c r="B6401" t="s">
        <v>2206</v>
      </c>
      <c r="C6401" t="s">
        <v>2224</v>
      </c>
      <c r="D6401" t="s">
        <v>2230</v>
      </c>
      <c r="E6401" s="17">
        <v>44381</v>
      </c>
      <c r="F6401">
        <v>1750</v>
      </c>
      <c r="G6401">
        <v>99</v>
      </c>
      <c r="H6401">
        <v>3995</v>
      </c>
      <c r="I6401">
        <v>162739</v>
      </c>
      <c r="J6401">
        <v>34976</v>
      </c>
      <c r="K6401">
        <v>642561</v>
      </c>
      <c r="L6401">
        <v>24500</v>
      </c>
      <c r="M6401">
        <v>11356</v>
      </c>
      <c r="N6401">
        <v>68000000</v>
      </c>
    </row>
    <row r="6402" spans="1:14" x14ac:dyDescent="0.3">
      <c r="A6402" t="s">
        <v>8643</v>
      </c>
      <c r="B6402" t="s">
        <v>2187</v>
      </c>
      <c r="C6402" t="s">
        <v>2338</v>
      </c>
      <c r="D6402" t="s">
        <v>2438</v>
      </c>
      <c r="E6402" s="17">
        <v>44117</v>
      </c>
      <c r="F6402">
        <v>402</v>
      </c>
      <c r="G6402">
        <v>51</v>
      </c>
      <c r="H6402">
        <v>3758</v>
      </c>
      <c r="I6402">
        <v>163141</v>
      </c>
      <c r="J6402">
        <v>35027</v>
      </c>
      <c r="K6402">
        <v>646319</v>
      </c>
      <c r="L6402">
        <v>4422</v>
      </c>
      <c r="M6402">
        <v>6020</v>
      </c>
      <c r="N6402">
        <v>83000000</v>
      </c>
    </row>
    <row r="6403" spans="1:14" x14ac:dyDescent="0.3">
      <c r="A6403" t="s">
        <v>8644</v>
      </c>
      <c r="B6403" t="s">
        <v>2211</v>
      </c>
      <c r="C6403" t="s">
        <v>2237</v>
      </c>
      <c r="D6403" t="s">
        <v>2238</v>
      </c>
      <c r="E6403" s="17">
        <v>43840</v>
      </c>
      <c r="F6403">
        <v>821</v>
      </c>
      <c r="G6403">
        <v>66</v>
      </c>
      <c r="H6403">
        <v>610</v>
      </c>
      <c r="I6403">
        <v>163962</v>
      </c>
      <c r="J6403">
        <v>35093</v>
      </c>
      <c r="K6403">
        <v>646929</v>
      </c>
      <c r="L6403">
        <v>13957</v>
      </c>
      <c r="M6403">
        <v>15521</v>
      </c>
      <c r="N6403">
        <v>331000000</v>
      </c>
    </row>
    <row r="6404" spans="1:14" x14ac:dyDescent="0.3">
      <c r="A6404" t="s">
        <v>8645</v>
      </c>
      <c r="B6404" t="s">
        <v>2187</v>
      </c>
      <c r="C6404" t="s">
        <v>2338</v>
      </c>
      <c r="D6404" t="s">
        <v>2438</v>
      </c>
      <c r="E6404" s="17">
        <v>44372</v>
      </c>
      <c r="F6404">
        <v>3838</v>
      </c>
      <c r="G6404">
        <v>97</v>
      </c>
      <c r="H6404">
        <v>4215</v>
      </c>
      <c r="I6404">
        <v>167800</v>
      </c>
      <c r="J6404">
        <v>35190</v>
      </c>
      <c r="K6404">
        <v>651144</v>
      </c>
      <c r="L6404">
        <v>46056</v>
      </c>
      <c r="M6404">
        <v>14528</v>
      </c>
      <c r="N6404">
        <v>83000000</v>
      </c>
    </row>
    <row r="6405" spans="1:14" x14ac:dyDescent="0.3">
      <c r="A6405" t="s">
        <v>8646</v>
      </c>
      <c r="B6405" t="s">
        <v>2194</v>
      </c>
      <c r="C6405" t="s">
        <v>2204</v>
      </c>
      <c r="D6405" t="s">
        <v>25</v>
      </c>
      <c r="E6405" s="17">
        <v>44104</v>
      </c>
      <c r="F6405">
        <v>2235</v>
      </c>
      <c r="G6405">
        <v>75</v>
      </c>
      <c r="H6405">
        <v>1838</v>
      </c>
      <c r="I6405">
        <v>170035</v>
      </c>
      <c r="J6405">
        <v>35265</v>
      </c>
      <c r="K6405">
        <v>652982</v>
      </c>
      <c r="L6405">
        <v>42465</v>
      </c>
      <c r="M6405">
        <v>5265</v>
      </c>
      <c r="N6405">
        <v>1380000000</v>
      </c>
    </row>
    <row r="6406" spans="1:14" x14ac:dyDescent="0.3">
      <c r="A6406" t="s">
        <v>8647</v>
      </c>
      <c r="B6406" t="s">
        <v>2206</v>
      </c>
      <c r="C6406" t="s">
        <v>2224</v>
      </c>
      <c r="D6406" t="s">
        <v>2225</v>
      </c>
      <c r="E6406" s="17">
        <v>44430</v>
      </c>
      <c r="F6406">
        <v>2540</v>
      </c>
      <c r="G6406">
        <v>55</v>
      </c>
      <c r="H6406">
        <v>2095</v>
      </c>
      <c r="I6406">
        <v>172575</v>
      </c>
      <c r="J6406">
        <v>35320</v>
      </c>
      <c r="K6406">
        <v>655077</v>
      </c>
      <c r="L6406">
        <v>35560</v>
      </c>
      <c r="M6406">
        <v>7421</v>
      </c>
      <c r="N6406">
        <v>68000000</v>
      </c>
    </row>
    <row r="6407" spans="1:14" x14ac:dyDescent="0.3">
      <c r="A6407" t="s">
        <v>8648</v>
      </c>
      <c r="B6407" t="s">
        <v>2206</v>
      </c>
      <c r="C6407" t="s">
        <v>2207</v>
      </c>
      <c r="D6407" t="s">
        <v>2263</v>
      </c>
      <c r="E6407" s="17">
        <v>44211</v>
      </c>
      <c r="F6407">
        <v>2302</v>
      </c>
      <c r="G6407">
        <v>185</v>
      </c>
      <c r="H6407">
        <v>3573</v>
      </c>
      <c r="I6407">
        <v>174877</v>
      </c>
      <c r="J6407">
        <v>35505</v>
      </c>
      <c r="K6407">
        <v>658650</v>
      </c>
      <c r="L6407">
        <v>18416</v>
      </c>
      <c r="M6407">
        <v>15130</v>
      </c>
      <c r="N6407">
        <v>68000000</v>
      </c>
    </row>
    <row r="6408" spans="1:14" x14ac:dyDescent="0.3">
      <c r="A6408" t="s">
        <v>8649</v>
      </c>
      <c r="B6408" t="s">
        <v>2194</v>
      </c>
      <c r="C6408" t="s">
        <v>2204</v>
      </c>
      <c r="D6408" t="s">
        <v>25</v>
      </c>
      <c r="E6408" s="17">
        <v>44159</v>
      </c>
      <c r="F6408">
        <v>1697</v>
      </c>
      <c r="G6408">
        <v>108</v>
      </c>
      <c r="H6408">
        <v>472</v>
      </c>
      <c r="I6408">
        <v>176574</v>
      </c>
      <c r="J6408">
        <v>35613</v>
      </c>
      <c r="K6408">
        <v>659122</v>
      </c>
      <c r="L6408">
        <v>8485</v>
      </c>
      <c r="M6408">
        <v>14822</v>
      </c>
      <c r="N6408">
        <v>1380000000</v>
      </c>
    </row>
    <row r="6409" spans="1:14" x14ac:dyDescent="0.3">
      <c r="A6409" t="s">
        <v>8650</v>
      </c>
      <c r="B6409" t="s">
        <v>2187</v>
      </c>
      <c r="C6409" t="s">
        <v>2201</v>
      </c>
      <c r="D6409" t="s">
        <v>2272</v>
      </c>
      <c r="E6409" s="17">
        <v>44309</v>
      </c>
      <c r="F6409">
        <v>3928</v>
      </c>
      <c r="G6409">
        <v>49</v>
      </c>
      <c r="H6409">
        <v>1156</v>
      </c>
      <c r="I6409">
        <v>180502</v>
      </c>
      <c r="J6409">
        <v>35662</v>
      </c>
      <c r="K6409">
        <v>660278</v>
      </c>
      <c r="L6409">
        <v>58920</v>
      </c>
      <c r="M6409">
        <v>12754</v>
      </c>
      <c r="N6409">
        <v>83000000</v>
      </c>
    </row>
    <row r="6410" spans="1:14" x14ac:dyDescent="0.3">
      <c r="A6410" t="s">
        <v>8651</v>
      </c>
      <c r="B6410" t="s">
        <v>2194</v>
      </c>
      <c r="C6410" t="s">
        <v>2195</v>
      </c>
      <c r="D6410" t="s">
        <v>2296</v>
      </c>
      <c r="E6410" s="17">
        <v>43845</v>
      </c>
      <c r="F6410">
        <v>1613</v>
      </c>
      <c r="G6410">
        <v>100</v>
      </c>
      <c r="H6410">
        <v>3190</v>
      </c>
      <c r="I6410">
        <v>182115</v>
      </c>
      <c r="J6410">
        <v>35762</v>
      </c>
      <c r="K6410">
        <v>663468</v>
      </c>
      <c r="L6410">
        <v>24195</v>
      </c>
      <c r="M6410">
        <v>6588</v>
      </c>
      <c r="N6410">
        <v>1380000000</v>
      </c>
    </row>
    <row r="6411" spans="1:14" x14ac:dyDescent="0.3">
      <c r="A6411" t="s">
        <v>8652</v>
      </c>
      <c r="B6411" t="s">
        <v>2190</v>
      </c>
      <c r="C6411" t="s">
        <v>2269</v>
      </c>
      <c r="D6411" t="s">
        <v>2270</v>
      </c>
      <c r="E6411" s="17">
        <v>44346</v>
      </c>
      <c r="F6411">
        <v>4580</v>
      </c>
      <c r="G6411">
        <v>118</v>
      </c>
      <c r="H6411">
        <v>4419</v>
      </c>
      <c r="I6411">
        <v>186695</v>
      </c>
      <c r="J6411">
        <v>35880</v>
      </c>
      <c r="K6411">
        <v>667887</v>
      </c>
      <c r="L6411">
        <v>77860</v>
      </c>
      <c r="M6411">
        <v>9077</v>
      </c>
      <c r="N6411">
        <v>213000000</v>
      </c>
    </row>
    <row r="6412" spans="1:14" x14ac:dyDescent="0.3">
      <c r="A6412" t="s">
        <v>8653</v>
      </c>
      <c r="B6412" t="s">
        <v>2194</v>
      </c>
      <c r="C6412" t="s">
        <v>27</v>
      </c>
      <c r="D6412" t="s">
        <v>27</v>
      </c>
      <c r="E6412" s="17">
        <v>44021</v>
      </c>
      <c r="F6412">
        <v>3679</v>
      </c>
      <c r="G6412">
        <v>152</v>
      </c>
      <c r="H6412">
        <v>51</v>
      </c>
      <c r="I6412">
        <v>190374</v>
      </c>
      <c r="J6412">
        <v>36032</v>
      </c>
      <c r="K6412">
        <v>667938</v>
      </c>
      <c r="L6412">
        <v>25753</v>
      </c>
      <c r="M6412">
        <v>3977</v>
      </c>
      <c r="N6412">
        <v>1380000000</v>
      </c>
    </row>
    <row r="6413" spans="1:14" x14ac:dyDescent="0.3">
      <c r="A6413" t="s">
        <v>8654</v>
      </c>
      <c r="B6413" t="s">
        <v>2187</v>
      </c>
      <c r="C6413" t="s">
        <v>2201</v>
      </c>
      <c r="D6413" t="s">
        <v>2272</v>
      </c>
      <c r="E6413" s="17">
        <v>43998</v>
      </c>
      <c r="F6413">
        <v>3552</v>
      </c>
      <c r="G6413">
        <v>139</v>
      </c>
      <c r="H6413">
        <v>2183</v>
      </c>
      <c r="I6413">
        <v>193926</v>
      </c>
      <c r="J6413">
        <v>36171</v>
      </c>
      <c r="K6413">
        <v>670121</v>
      </c>
      <c r="L6413">
        <v>21312</v>
      </c>
      <c r="M6413">
        <v>19770</v>
      </c>
      <c r="N6413">
        <v>83000000</v>
      </c>
    </row>
    <row r="6414" spans="1:14" x14ac:dyDescent="0.3">
      <c r="A6414" t="s">
        <v>8655</v>
      </c>
      <c r="B6414" t="s">
        <v>2194</v>
      </c>
      <c r="C6414" t="s">
        <v>27</v>
      </c>
      <c r="D6414" t="s">
        <v>27</v>
      </c>
      <c r="E6414" s="17">
        <v>44351</v>
      </c>
      <c r="F6414">
        <v>2227</v>
      </c>
      <c r="G6414">
        <v>114</v>
      </c>
      <c r="H6414">
        <v>1427</v>
      </c>
      <c r="I6414">
        <v>196153</v>
      </c>
      <c r="J6414">
        <v>36285</v>
      </c>
      <c r="K6414">
        <v>671548</v>
      </c>
      <c r="L6414">
        <v>15589</v>
      </c>
      <c r="M6414">
        <v>4075</v>
      </c>
      <c r="N6414">
        <v>1380000000</v>
      </c>
    </row>
    <row r="6415" spans="1:14" x14ac:dyDescent="0.3">
      <c r="A6415" t="s">
        <v>8656</v>
      </c>
      <c r="B6415" t="s">
        <v>2211</v>
      </c>
      <c r="C6415" t="s">
        <v>2245</v>
      </c>
      <c r="D6415" t="s">
        <v>2308</v>
      </c>
      <c r="E6415" s="17">
        <v>44451</v>
      </c>
      <c r="F6415">
        <v>3678</v>
      </c>
      <c r="G6415">
        <v>72</v>
      </c>
      <c r="H6415">
        <v>2216</v>
      </c>
      <c r="I6415">
        <v>199831</v>
      </c>
      <c r="J6415">
        <v>36357</v>
      </c>
      <c r="K6415">
        <v>673764</v>
      </c>
      <c r="L6415">
        <v>69882</v>
      </c>
      <c r="M6415">
        <v>8254</v>
      </c>
      <c r="N6415">
        <v>331000000</v>
      </c>
    </row>
    <row r="6416" spans="1:14" x14ac:dyDescent="0.3">
      <c r="A6416" t="s">
        <v>8657</v>
      </c>
      <c r="B6416" t="s">
        <v>2194</v>
      </c>
      <c r="C6416" t="s">
        <v>2204</v>
      </c>
      <c r="D6416" t="s">
        <v>2235</v>
      </c>
      <c r="E6416" s="17">
        <v>43967</v>
      </c>
      <c r="F6416">
        <v>4996</v>
      </c>
      <c r="G6416">
        <v>192</v>
      </c>
      <c r="H6416">
        <v>1823</v>
      </c>
      <c r="I6416">
        <v>204827</v>
      </c>
      <c r="J6416">
        <v>36549</v>
      </c>
      <c r="K6416">
        <v>675587</v>
      </c>
      <c r="L6416">
        <v>79936</v>
      </c>
      <c r="M6416">
        <v>12302</v>
      </c>
      <c r="N6416">
        <v>1380000000</v>
      </c>
    </row>
    <row r="6417" spans="1:14" x14ac:dyDescent="0.3">
      <c r="A6417" t="s">
        <v>8658</v>
      </c>
      <c r="B6417" t="s">
        <v>2194</v>
      </c>
      <c r="C6417" t="s">
        <v>27</v>
      </c>
      <c r="D6417" t="s">
        <v>27</v>
      </c>
      <c r="E6417" s="17">
        <v>43984</v>
      </c>
      <c r="F6417">
        <v>1464</v>
      </c>
      <c r="G6417">
        <v>55</v>
      </c>
      <c r="H6417">
        <v>4455</v>
      </c>
      <c r="I6417">
        <v>206291</v>
      </c>
      <c r="J6417">
        <v>36604</v>
      </c>
      <c r="K6417">
        <v>680042</v>
      </c>
      <c r="L6417">
        <v>14640</v>
      </c>
      <c r="M6417">
        <v>1777</v>
      </c>
      <c r="N6417">
        <v>1380000000</v>
      </c>
    </row>
    <row r="6418" spans="1:14" x14ac:dyDescent="0.3">
      <c r="A6418" t="s">
        <v>8659</v>
      </c>
      <c r="B6418" t="s">
        <v>2187</v>
      </c>
      <c r="C6418" t="s">
        <v>2338</v>
      </c>
      <c r="D6418" t="s">
        <v>2339</v>
      </c>
      <c r="E6418" s="17">
        <v>44218</v>
      </c>
      <c r="F6418">
        <v>4739</v>
      </c>
      <c r="G6418">
        <v>49</v>
      </c>
      <c r="H6418">
        <v>67</v>
      </c>
      <c r="I6418">
        <v>211030</v>
      </c>
      <c r="J6418">
        <v>36653</v>
      </c>
      <c r="K6418">
        <v>680109</v>
      </c>
      <c r="L6418">
        <v>66346</v>
      </c>
      <c r="M6418">
        <v>4030</v>
      </c>
      <c r="N6418">
        <v>83000000</v>
      </c>
    </row>
    <row r="6419" spans="1:14" x14ac:dyDescent="0.3">
      <c r="A6419" t="s">
        <v>8660</v>
      </c>
      <c r="B6419" t="s">
        <v>2190</v>
      </c>
      <c r="C6419" t="s">
        <v>2191</v>
      </c>
      <c r="D6419" t="s">
        <v>2285</v>
      </c>
      <c r="E6419" s="17">
        <v>44039</v>
      </c>
      <c r="F6419">
        <v>4882</v>
      </c>
      <c r="G6419">
        <v>155</v>
      </c>
      <c r="H6419">
        <v>3814</v>
      </c>
      <c r="I6419">
        <v>215912</v>
      </c>
      <c r="J6419">
        <v>36808</v>
      </c>
      <c r="K6419">
        <v>683923</v>
      </c>
      <c r="L6419">
        <v>34174</v>
      </c>
      <c r="M6419">
        <v>11254</v>
      </c>
      <c r="N6419">
        <v>213000000</v>
      </c>
    </row>
    <row r="6420" spans="1:14" x14ac:dyDescent="0.3">
      <c r="A6420" t="s">
        <v>8661</v>
      </c>
      <c r="B6420" t="s">
        <v>2190</v>
      </c>
      <c r="C6420" t="s">
        <v>2191</v>
      </c>
      <c r="D6420" t="s">
        <v>2192</v>
      </c>
      <c r="E6420" s="17">
        <v>44102</v>
      </c>
      <c r="F6420">
        <v>3100</v>
      </c>
      <c r="G6420">
        <v>2</v>
      </c>
      <c r="H6420">
        <v>1173</v>
      </c>
      <c r="I6420">
        <v>219012</v>
      </c>
      <c r="J6420">
        <v>36810</v>
      </c>
      <c r="K6420">
        <v>685096</v>
      </c>
      <c r="L6420">
        <v>43400</v>
      </c>
      <c r="M6420">
        <v>13527</v>
      </c>
      <c r="N6420">
        <v>213000000</v>
      </c>
    </row>
    <row r="6421" spans="1:14" x14ac:dyDescent="0.3">
      <c r="A6421" t="s">
        <v>8662</v>
      </c>
      <c r="B6421" t="s">
        <v>2187</v>
      </c>
      <c r="C6421" t="s">
        <v>2201</v>
      </c>
      <c r="D6421" t="s">
        <v>2202</v>
      </c>
      <c r="E6421" s="17">
        <v>43973</v>
      </c>
      <c r="F6421">
        <v>4113</v>
      </c>
      <c r="G6421">
        <v>165</v>
      </c>
      <c r="H6421">
        <v>4576</v>
      </c>
      <c r="I6421">
        <v>223125</v>
      </c>
      <c r="J6421">
        <v>36975</v>
      </c>
      <c r="K6421">
        <v>689672</v>
      </c>
      <c r="L6421">
        <v>69921</v>
      </c>
      <c r="M6421">
        <v>14085</v>
      </c>
      <c r="N6421">
        <v>83000000</v>
      </c>
    </row>
    <row r="6422" spans="1:14" x14ac:dyDescent="0.3">
      <c r="A6422" t="s">
        <v>8663</v>
      </c>
      <c r="B6422" t="s">
        <v>2187</v>
      </c>
      <c r="C6422" t="s">
        <v>2201</v>
      </c>
      <c r="D6422" t="s">
        <v>2202</v>
      </c>
      <c r="E6422" s="17">
        <v>44441</v>
      </c>
      <c r="F6422">
        <v>1956</v>
      </c>
      <c r="G6422">
        <v>63</v>
      </c>
      <c r="H6422">
        <v>4316</v>
      </c>
      <c r="I6422">
        <v>225081</v>
      </c>
      <c r="J6422">
        <v>37038</v>
      </c>
      <c r="K6422">
        <v>693988</v>
      </c>
      <c r="L6422">
        <v>15648</v>
      </c>
      <c r="M6422">
        <v>19589</v>
      </c>
      <c r="N6422">
        <v>83000000</v>
      </c>
    </row>
    <row r="6423" spans="1:14" x14ac:dyDescent="0.3">
      <c r="A6423" t="s">
        <v>8664</v>
      </c>
      <c r="B6423" t="s">
        <v>2187</v>
      </c>
      <c r="C6423" t="s">
        <v>2338</v>
      </c>
      <c r="D6423" t="s">
        <v>2339</v>
      </c>
      <c r="E6423" s="17">
        <v>43899</v>
      </c>
      <c r="F6423">
        <v>4093</v>
      </c>
      <c r="G6423">
        <v>53</v>
      </c>
      <c r="H6423">
        <v>260</v>
      </c>
      <c r="I6423">
        <v>229174</v>
      </c>
      <c r="J6423">
        <v>37091</v>
      </c>
      <c r="K6423">
        <v>694248</v>
      </c>
      <c r="L6423">
        <v>20465</v>
      </c>
      <c r="M6423">
        <v>17199</v>
      </c>
      <c r="N6423">
        <v>83000000</v>
      </c>
    </row>
    <row r="6424" spans="1:14" x14ac:dyDescent="0.3">
      <c r="A6424" t="s">
        <v>8665</v>
      </c>
      <c r="B6424" t="s">
        <v>2211</v>
      </c>
      <c r="C6424" t="s">
        <v>2245</v>
      </c>
      <c r="D6424" t="s">
        <v>2246</v>
      </c>
      <c r="E6424" s="17">
        <v>44077</v>
      </c>
      <c r="F6424">
        <v>4851</v>
      </c>
      <c r="G6424">
        <v>35</v>
      </c>
      <c r="H6424">
        <v>2313</v>
      </c>
      <c r="I6424">
        <v>234025</v>
      </c>
      <c r="J6424">
        <v>37126</v>
      </c>
      <c r="K6424">
        <v>696561</v>
      </c>
      <c r="L6424">
        <v>48510</v>
      </c>
      <c r="M6424">
        <v>9742</v>
      </c>
      <c r="N6424">
        <v>331000000</v>
      </c>
    </row>
    <row r="6425" spans="1:14" x14ac:dyDescent="0.3">
      <c r="A6425" t="s">
        <v>8666</v>
      </c>
      <c r="B6425" t="s">
        <v>2206</v>
      </c>
      <c r="C6425" t="s">
        <v>2232</v>
      </c>
      <c r="D6425" t="s">
        <v>2326</v>
      </c>
      <c r="E6425" s="17">
        <v>44091</v>
      </c>
      <c r="F6425">
        <v>686</v>
      </c>
      <c r="G6425">
        <v>171</v>
      </c>
      <c r="H6425">
        <v>3530</v>
      </c>
      <c r="I6425">
        <v>234711</v>
      </c>
      <c r="J6425">
        <v>37297</v>
      </c>
      <c r="K6425">
        <v>700091</v>
      </c>
      <c r="L6425">
        <v>4116</v>
      </c>
      <c r="M6425">
        <v>14593</v>
      </c>
      <c r="N6425">
        <v>68000000</v>
      </c>
    </row>
    <row r="6426" spans="1:14" x14ac:dyDescent="0.3">
      <c r="A6426" t="s">
        <v>8667</v>
      </c>
      <c r="B6426" t="s">
        <v>2194</v>
      </c>
      <c r="C6426" t="s">
        <v>27</v>
      </c>
      <c r="D6426" t="s">
        <v>27</v>
      </c>
      <c r="E6426" s="17">
        <v>43909</v>
      </c>
      <c r="F6426">
        <v>2036</v>
      </c>
      <c r="G6426">
        <v>43</v>
      </c>
      <c r="H6426">
        <v>1649</v>
      </c>
      <c r="I6426">
        <v>236747</v>
      </c>
      <c r="J6426">
        <v>37340</v>
      </c>
      <c r="K6426">
        <v>701740</v>
      </c>
      <c r="L6426">
        <v>16288</v>
      </c>
      <c r="M6426">
        <v>6856</v>
      </c>
      <c r="N6426">
        <v>1380000000</v>
      </c>
    </row>
    <row r="6427" spans="1:14" x14ac:dyDescent="0.3">
      <c r="A6427" t="s">
        <v>8668</v>
      </c>
      <c r="B6427" t="s">
        <v>2187</v>
      </c>
      <c r="C6427" t="s">
        <v>2338</v>
      </c>
      <c r="D6427" t="s">
        <v>2339</v>
      </c>
      <c r="E6427" s="17">
        <v>44488</v>
      </c>
      <c r="F6427">
        <v>3579</v>
      </c>
      <c r="G6427">
        <v>196</v>
      </c>
      <c r="H6427">
        <v>676</v>
      </c>
      <c r="I6427">
        <v>240326</v>
      </c>
      <c r="J6427">
        <v>37536</v>
      </c>
      <c r="K6427">
        <v>702416</v>
      </c>
      <c r="L6427">
        <v>32211</v>
      </c>
      <c r="M6427">
        <v>11705</v>
      </c>
      <c r="N6427">
        <v>83000000</v>
      </c>
    </row>
    <row r="6428" spans="1:14" x14ac:dyDescent="0.3">
      <c r="A6428" t="s">
        <v>8669</v>
      </c>
      <c r="B6428" t="s">
        <v>2187</v>
      </c>
      <c r="C6428" t="s">
        <v>2338</v>
      </c>
      <c r="D6428" t="s">
        <v>2339</v>
      </c>
      <c r="E6428" s="17">
        <v>44453</v>
      </c>
      <c r="F6428">
        <v>600</v>
      </c>
      <c r="G6428">
        <v>118</v>
      </c>
      <c r="H6428">
        <v>3939</v>
      </c>
      <c r="I6428">
        <v>240926</v>
      </c>
      <c r="J6428">
        <v>37654</v>
      </c>
      <c r="K6428">
        <v>706355</v>
      </c>
      <c r="L6428">
        <v>5400</v>
      </c>
      <c r="M6428">
        <v>18593</v>
      </c>
      <c r="N6428">
        <v>83000000</v>
      </c>
    </row>
    <row r="6429" spans="1:14" x14ac:dyDescent="0.3">
      <c r="A6429" t="s">
        <v>8670</v>
      </c>
      <c r="B6429" t="s">
        <v>2187</v>
      </c>
      <c r="C6429" t="s">
        <v>2188</v>
      </c>
      <c r="D6429" t="s">
        <v>2188</v>
      </c>
      <c r="E6429" s="17">
        <v>44435</v>
      </c>
      <c r="F6429">
        <v>1043</v>
      </c>
      <c r="G6429">
        <v>92</v>
      </c>
      <c r="H6429">
        <v>4338</v>
      </c>
      <c r="I6429">
        <v>241969</v>
      </c>
      <c r="J6429">
        <v>37746</v>
      </c>
      <c r="K6429">
        <v>710693</v>
      </c>
      <c r="L6429">
        <v>8344</v>
      </c>
      <c r="M6429">
        <v>3069</v>
      </c>
      <c r="N6429">
        <v>83000000</v>
      </c>
    </row>
    <row r="6430" spans="1:14" x14ac:dyDescent="0.3">
      <c r="A6430" t="s">
        <v>8671</v>
      </c>
      <c r="B6430" t="s">
        <v>2190</v>
      </c>
      <c r="C6430" t="s">
        <v>2252</v>
      </c>
      <c r="D6430" t="s">
        <v>2253</v>
      </c>
      <c r="E6430" s="17">
        <v>44355</v>
      </c>
      <c r="F6430">
        <v>1379</v>
      </c>
      <c r="G6430">
        <v>180</v>
      </c>
      <c r="H6430">
        <v>1935</v>
      </c>
      <c r="I6430">
        <v>243348</v>
      </c>
      <c r="J6430">
        <v>37926</v>
      </c>
      <c r="K6430">
        <v>712628</v>
      </c>
      <c r="L6430">
        <v>9653</v>
      </c>
      <c r="M6430">
        <v>8618</v>
      </c>
      <c r="N6430">
        <v>213000000</v>
      </c>
    </row>
    <row r="6431" spans="1:14" x14ac:dyDescent="0.3">
      <c r="A6431" t="s">
        <v>8672</v>
      </c>
      <c r="B6431" t="s">
        <v>2187</v>
      </c>
      <c r="C6431" t="s">
        <v>2338</v>
      </c>
      <c r="D6431" t="s">
        <v>2339</v>
      </c>
      <c r="E6431" s="17">
        <v>44451</v>
      </c>
      <c r="F6431">
        <v>4528</v>
      </c>
      <c r="G6431">
        <v>140</v>
      </c>
      <c r="H6431">
        <v>1678</v>
      </c>
      <c r="I6431">
        <v>247876</v>
      </c>
      <c r="J6431">
        <v>38066</v>
      </c>
      <c r="K6431">
        <v>714306</v>
      </c>
      <c r="L6431">
        <v>36224</v>
      </c>
      <c r="M6431">
        <v>13552</v>
      </c>
      <c r="N6431">
        <v>83000000</v>
      </c>
    </row>
    <row r="6432" spans="1:14" x14ac:dyDescent="0.3">
      <c r="A6432" t="s">
        <v>8673</v>
      </c>
      <c r="B6432" t="s">
        <v>2194</v>
      </c>
      <c r="C6432" t="s">
        <v>2204</v>
      </c>
      <c r="D6432" t="s">
        <v>2235</v>
      </c>
      <c r="E6432" s="17">
        <v>44160</v>
      </c>
      <c r="F6432">
        <v>1041</v>
      </c>
      <c r="G6432">
        <v>171</v>
      </c>
      <c r="H6432">
        <v>1192</v>
      </c>
      <c r="I6432">
        <v>248917</v>
      </c>
      <c r="J6432">
        <v>38237</v>
      </c>
      <c r="K6432">
        <v>715498</v>
      </c>
      <c r="L6432">
        <v>19779</v>
      </c>
      <c r="M6432">
        <v>5093</v>
      </c>
      <c r="N6432">
        <v>1380000000</v>
      </c>
    </row>
    <row r="6433" spans="1:14" x14ac:dyDescent="0.3">
      <c r="A6433" t="s">
        <v>8674</v>
      </c>
      <c r="B6433" t="s">
        <v>2187</v>
      </c>
      <c r="C6433" t="s">
        <v>2201</v>
      </c>
      <c r="D6433" t="s">
        <v>2272</v>
      </c>
      <c r="E6433" s="17">
        <v>44019</v>
      </c>
      <c r="F6433">
        <v>1573</v>
      </c>
      <c r="G6433">
        <v>131</v>
      </c>
      <c r="H6433">
        <v>2622</v>
      </c>
      <c r="I6433">
        <v>250490</v>
      </c>
      <c r="J6433">
        <v>38368</v>
      </c>
      <c r="K6433">
        <v>718120</v>
      </c>
      <c r="L6433">
        <v>11011</v>
      </c>
      <c r="M6433">
        <v>5221</v>
      </c>
      <c r="N6433">
        <v>83000000</v>
      </c>
    </row>
    <row r="6434" spans="1:14" x14ac:dyDescent="0.3">
      <c r="A6434" t="s">
        <v>8675</v>
      </c>
      <c r="B6434" t="s">
        <v>2194</v>
      </c>
      <c r="C6434" t="s">
        <v>2204</v>
      </c>
      <c r="D6434" t="s">
        <v>25</v>
      </c>
      <c r="E6434" s="17">
        <v>43925</v>
      </c>
      <c r="F6434">
        <v>4471</v>
      </c>
      <c r="G6434">
        <v>69</v>
      </c>
      <c r="H6434">
        <v>665</v>
      </c>
      <c r="I6434">
        <v>254961</v>
      </c>
      <c r="J6434">
        <v>38437</v>
      </c>
      <c r="K6434">
        <v>718785</v>
      </c>
      <c r="L6434">
        <v>31297</v>
      </c>
      <c r="M6434">
        <v>1304</v>
      </c>
      <c r="N6434">
        <v>1380000000</v>
      </c>
    </row>
    <row r="6435" spans="1:14" x14ac:dyDescent="0.3">
      <c r="A6435" t="s">
        <v>8676</v>
      </c>
      <c r="B6435" t="s">
        <v>2211</v>
      </c>
      <c r="C6435" t="s">
        <v>2237</v>
      </c>
      <c r="D6435" t="s">
        <v>2250</v>
      </c>
      <c r="E6435" s="17">
        <v>44447</v>
      </c>
      <c r="F6435">
        <v>1363</v>
      </c>
      <c r="G6435">
        <v>178</v>
      </c>
      <c r="H6435">
        <v>4862</v>
      </c>
      <c r="I6435">
        <v>256324</v>
      </c>
      <c r="J6435">
        <v>38615</v>
      </c>
      <c r="K6435">
        <v>723647</v>
      </c>
      <c r="L6435">
        <v>10904</v>
      </c>
      <c r="M6435">
        <v>11688</v>
      </c>
      <c r="N6435">
        <v>331000000</v>
      </c>
    </row>
    <row r="6436" spans="1:14" x14ac:dyDescent="0.3">
      <c r="A6436" t="s">
        <v>8677</v>
      </c>
      <c r="B6436" t="s">
        <v>2206</v>
      </c>
      <c r="C6436" t="s">
        <v>2224</v>
      </c>
      <c r="D6436" t="s">
        <v>2230</v>
      </c>
      <c r="E6436" s="17">
        <v>43838</v>
      </c>
      <c r="F6436">
        <v>1010</v>
      </c>
      <c r="G6436">
        <v>101</v>
      </c>
      <c r="H6436">
        <v>1601</v>
      </c>
      <c r="I6436">
        <v>257334</v>
      </c>
      <c r="J6436">
        <v>38716</v>
      </c>
      <c r="K6436">
        <v>725248</v>
      </c>
      <c r="L6436">
        <v>17170</v>
      </c>
      <c r="M6436">
        <v>10868</v>
      </c>
      <c r="N6436">
        <v>68000000</v>
      </c>
    </row>
    <row r="6437" spans="1:14" x14ac:dyDescent="0.3">
      <c r="A6437" t="s">
        <v>8678</v>
      </c>
      <c r="B6437" t="s">
        <v>2190</v>
      </c>
      <c r="C6437" t="s">
        <v>2269</v>
      </c>
      <c r="D6437" t="s">
        <v>2288</v>
      </c>
      <c r="E6437" s="17">
        <v>43897</v>
      </c>
      <c r="F6437">
        <v>4811</v>
      </c>
      <c r="G6437">
        <v>197</v>
      </c>
      <c r="H6437">
        <v>1909</v>
      </c>
      <c r="I6437">
        <v>262145</v>
      </c>
      <c r="J6437">
        <v>38913</v>
      </c>
      <c r="K6437">
        <v>727157</v>
      </c>
      <c r="L6437">
        <v>62543</v>
      </c>
      <c r="M6437">
        <v>14880</v>
      </c>
      <c r="N6437">
        <v>213000000</v>
      </c>
    </row>
    <row r="6438" spans="1:14" x14ac:dyDescent="0.3">
      <c r="A6438" t="s">
        <v>8679</v>
      </c>
      <c r="B6438" t="s">
        <v>2194</v>
      </c>
      <c r="C6438" t="s">
        <v>2204</v>
      </c>
      <c r="D6438" t="s">
        <v>25</v>
      </c>
      <c r="E6438" s="17">
        <v>44326</v>
      </c>
      <c r="F6438">
        <v>1256</v>
      </c>
      <c r="G6438">
        <v>10</v>
      </c>
      <c r="H6438">
        <v>187</v>
      </c>
      <c r="I6438">
        <v>263401</v>
      </c>
      <c r="J6438">
        <v>38923</v>
      </c>
      <c r="K6438">
        <v>727344</v>
      </c>
      <c r="L6438">
        <v>16328</v>
      </c>
      <c r="M6438">
        <v>3947</v>
      </c>
      <c r="N6438">
        <v>1380000000</v>
      </c>
    </row>
    <row r="6439" spans="1:14" x14ac:dyDescent="0.3">
      <c r="A6439" t="s">
        <v>8680</v>
      </c>
      <c r="B6439" t="s">
        <v>2211</v>
      </c>
      <c r="C6439" t="s">
        <v>2241</v>
      </c>
      <c r="D6439" t="s">
        <v>2261</v>
      </c>
      <c r="E6439" s="17">
        <v>44021</v>
      </c>
      <c r="F6439">
        <v>1127</v>
      </c>
      <c r="G6439">
        <v>181</v>
      </c>
      <c r="H6439">
        <v>704</v>
      </c>
      <c r="I6439">
        <v>264528</v>
      </c>
      <c r="J6439">
        <v>39104</v>
      </c>
      <c r="K6439">
        <v>728048</v>
      </c>
      <c r="L6439">
        <v>13524</v>
      </c>
      <c r="M6439">
        <v>13328</v>
      </c>
      <c r="N6439">
        <v>331000000</v>
      </c>
    </row>
    <row r="6440" spans="1:14" x14ac:dyDescent="0.3">
      <c r="A6440" t="s">
        <v>8681</v>
      </c>
      <c r="B6440" t="s">
        <v>2206</v>
      </c>
      <c r="C6440" t="s">
        <v>2224</v>
      </c>
      <c r="D6440" t="s">
        <v>2225</v>
      </c>
      <c r="E6440" s="17">
        <v>44196</v>
      </c>
      <c r="F6440">
        <v>1023</v>
      </c>
      <c r="G6440">
        <v>109</v>
      </c>
      <c r="H6440">
        <v>3367</v>
      </c>
      <c r="I6440">
        <v>265551</v>
      </c>
      <c r="J6440">
        <v>39213</v>
      </c>
      <c r="K6440">
        <v>731415</v>
      </c>
      <c r="L6440">
        <v>8184</v>
      </c>
      <c r="M6440">
        <v>3078</v>
      </c>
      <c r="N6440">
        <v>68000000</v>
      </c>
    </row>
    <row r="6441" spans="1:14" x14ac:dyDescent="0.3">
      <c r="A6441" t="s">
        <v>8682</v>
      </c>
      <c r="B6441" t="s">
        <v>2206</v>
      </c>
      <c r="C6441" t="s">
        <v>2257</v>
      </c>
      <c r="D6441" t="s">
        <v>2258</v>
      </c>
      <c r="E6441" s="17">
        <v>44351</v>
      </c>
      <c r="F6441">
        <v>3694</v>
      </c>
      <c r="G6441">
        <v>189</v>
      </c>
      <c r="H6441">
        <v>4787</v>
      </c>
      <c r="I6441">
        <v>269245</v>
      </c>
      <c r="J6441">
        <v>39402</v>
      </c>
      <c r="K6441">
        <v>736202</v>
      </c>
      <c r="L6441">
        <v>22164</v>
      </c>
      <c r="M6441">
        <v>7098</v>
      </c>
      <c r="N6441">
        <v>68000000</v>
      </c>
    </row>
    <row r="6442" spans="1:14" x14ac:dyDescent="0.3">
      <c r="A6442" t="s">
        <v>8683</v>
      </c>
      <c r="B6442" t="s">
        <v>2206</v>
      </c>
      <c r="C6442" t="s">
        <v>2232</v>
      </c>
      <c r="D6442" t="s">
        <v>2233</v>
      </c>
      <c r="E6442" s="17">
        <v>43947</v>
      </c>
      <c r="F6442">
        <v>2784</v>
      </c>
      <c r="G6442">
        <v>186</v>
      </c>
      <c r="H6442">
        <v>3453</v>
      </c>
      <c r="I6442">
        <v>272029</v>
      </c>
      <c r="J6442">
        <v>39588</v>
      </c>
      <c r="K6442">
        <v>739655</v>
      </c>
      <c r="L6442">
        <v>44544</v>
      </c>
      <c r="M6442">
        <v>7706</v>
      </c>
      <c r="N6442">
        <v>68000000</v>
      </c>
    </row>
    <row r="6443" spans="1:14" x14ac:dyDescent="0.3">
      <c r="A6443" t="s">
        <v>8684</v>
      </c>
      <c r="B6443" t="s">
        <v>2194</v>
      </c>
      <c r="C6443" t="s">
        <v>2204</v>
      </c>
      <c r="D6443" t="s">
        <v>25</v>
      </c>
      <c r="E6443" s="17">
        <v>44097</v>
      </c>
      <c r="F6443">
        <v>4316</v>
      </c>
      <c r="G6443">
        <v>60</v>
      </c>
      <c r="H6443">
        <v>1366</v>
      </c>
      <c r="I6443">
        <v>276345</v>
      </c>
      <c r="J6443">
        <v>39648</v>
      </c>
      <c r="K6443">
        <v>741021</v>
      </c>
      <c r="L6443">
        <v>56108</v>
      </c>
      <c r="M6443">
        <v>10510</v>
      </c>
      <c r="N6443">
        <v>1380000000</v>
      </c>
    </row>
    <row r="6444" spans="1:14" x14ac:dyDescent="0.3">
      <c r="A6444" t="s">
        <v>8685</v>
      </c>
      <c r="B6444" t="s">
        <v>2211</v>
      </c>
      <c r="C6444" t="s">
        <v>2245</v>
      </c>
      <c r="D6444" t="s">
        <v>2246</v>
      </c>
      <c r="E6444" s="17">
        <v>44441</v>
      </c>
      <c r="F6444">
        <v>1049</v>
      </c>
      <c r="G6444">
        <v>167</v>
      </c>
      <c r="H6444">
        <v>2649</v>
      </c>
      <c r="I6444">
        <v>277394</v>
      </c>
      <c r="J6444">
        <v>39815</v>
      </c>
      <c r="K6444">
        <v>743670</v>
      </c>
      <c r="L6444">
        <v>10490</v>
      </c>
      <c r="M6444">
        <v>10309</v>
      </c>
      <c r="N6444">
        <v>331000000</v>
      </c>
    </row>
    <row r="6445" spans="1:14" x14ac:dyDescent="0.3">
      <c r="A6445" t="s">
        <v>8686</v>
      </c>
      <c r="B6445" t="s">
        <v>2187</v>
      </c>
      <c r="C6445" t="s">
        <v>2255</v>
      </c>
      <c r="D6445" t="s">
        <v>2255</v>
      </c>
      <c r="E6445" s="17">
        <v>44315</v>
      </c>
      <c r="F6445">
        <v>2301</v>
      </c>
      <c r="G6445">
        <v>131</v>
      </c>
      <c r="H6445">
        <v>334</v>
      </c>
      <c r="I6445">
        <v>279695</v>
      </c>
      <c r="J6445">
        <v>39946</v>
      </c>
      <c r="K6445">
        <v>744004</v>
      </c>
      <c r="L6445">
        <v>27612</v>
      </c>
      <c r="M6445">
        <v>18659</v>
      </c>
      <c r="N6445">
        <v>83000000</v>
      </c>
    </row>
    <row r="6446" spans="1:14" x14ac:dyDescent="0.3">
      <c r="A6446" t="s">
        <v>8687</v>
      </c>
      <c r="B6446" t="s">
        <v>2211</v>
      </c>
      <c r="C6446" t="s">
        <v>2237</v>
      </c>
      <c r="D6446" t="s">
        <v>2238</v>
      </c>
      <c r="E6446" s="17">
        <v>44339</v>
      </c>
      <c r="F6446">
        <v>4921</v>
      </c>
      <c r="G6446">
        <v>154</v>
      </c>
      <c r="H6446">
        <v>4833</v>
      </c>
      <c r="I6446">
        <v>284616</v>
      </c>
      <c r="J6446">
        <v>40100</v>
      </c>
      <c r="K6446">
        <v>748837</v>
      </c>
      <c r="L6446">
        <v>39368</v>
      </c>
      <c r="M6446">
        <v>14572</v>
      </c>
      <c r="N6446">
        <v>331000000</v>
      </c>
    </row>
    <row r="6447" spans="1:14" x14ac:dyDescent="0.3">
      <c r="A6447" t="s">
        <v>8688</v>
      </c>
      <c r="B6447" t="s">
        <v>2211</v>
      </c>
      <c r="C6447" t="s">
        <v>2245</v>
      </c>
      <c r="D6447" t="s">
        <v>2308</v>
      </c>
      <c r="E6447" s="17">
        <v>44128</v>
      </c>
      <c r="F6447">
        <v>1154</v>
      </c>
      <c r="G6447">
        <v>15</v>
      </c>
      <c r="H6447">
        <v>2384</v>
      </c>
      <c r="I6447">
        <v>285770</v>
      </c>
      <c r="J6447">
        <v>40115</v>
      </c>
      <c r="K6447">
        <v>751221</v>
      </c>
      <c r="L6447">
        <v>13848</v>
      </c>
      <c r="M6447">
        <v>16580</v>
      </c>
      <c r="N6447">
        <v>331000000</v>
      </c>
    </row>
    <row r="6448" spans="1:14" x14ac:dyDescent="0.3">
      <c r="A6448" t="s">
        <v>8689</v>
      </c>
      <c r="B6448" t="s">
        <v>2211</v>
      </c>
      <c r="C6448" t="s">
        <v>2245</v>
      </c>
      <c r="D6448" t="s">
        <v>2308</v>
      </c>
      <c r="E6448" s="17">
        <v>43994</v>
      </c>
      <c r="F6448">
        <v>29</v>
      </c>
      <c r="G6448">
        <v>6</v>
      </c>
      <c r="H6448">
        <v>355</v>
      </c>
      <c r="I6448">
        <v>285799</v>
      </c>
      <c r="J6448">
        <v>40121</v>
      </c>
      <c r="K6448">
        <v>751576</v>
      </c>
      <c r="L6448">
        <v>290</v>
      </c>
      <c r="M6448">
        <v>9729</v>
      </c>
      <c r="N6448">
        <v>331000000</v>
      </c>
    </row>
    <row r="6449" spans="1:14" x14ac:dyDescent="0.3">
      <c r="A6449" t="s">
        <v>8690</v>
      </c>
      <c r="B6449" t="s">
        <v>2194</v>
      </c>
      <c r="C6449" t="s">
        <v>27</v>
      </c>
      <c r="D6449" t="s">
        <v>27</v>
      </c>
      <c r="E6449" s="17">
        <v>44206</v>
      </c>
      <c r="F6449">
        <v>786</v>
      </c>
      <c r="G6449">
        <v>10</v>
      </c>
      <c r="H6449">
        <v>1922</v>
      </c>
      <c r="I6449">
        <v>286585</v>
      </c>
      <c r="J6449">
        <v>40131</v>
      </c>
      <c r="K6449">
        <v>753498</v>
      </c>
      <c r="L6449">
        <v>7860</v>
      </c>
      <c r="M6449">
        <v>9322</v>
      </c>
      <c r="N6449">
        <v>1380000000</v>
      </c>
    </row>
    <row r="6450" spans="1:14" x14ac:dyDescent="0.3">
      <c r="A6450" t="s">
        <v>8691</v>
      </c>
      <c r="B6450" t="s">
        <v>2194</v>
      </c>
      <c r="C6450" t="s">
        <v>2221</v>
      </c>
      <c r="D6450" t="s">
        <v>2281</v>
      </c>
      <c r="E6450" s="17">
        <v>44483</v>
      </c>
      <c r="F6450">
        <v>4105</v>
      </c>
      <c r="G6450">
        <v>199</v>
      </c>
      <c r="H6450">
        <v>4327</v>
      </c>
      <c r="I6450">
        <v>290690</v>
      </c>
      <c r="J6450">
        <v>40330</v>
      </c>
      <c r="K6450">
        <v>757825</v>
      </c>
      <c r="L6450">
        <v>77995</v>
      </c>
      <c r="M6450">
        <v>7313</v>
      </c>
      <c r="N6450">
        <v>1380000000</v>
      </c>
    </row>
    <row r="6451" spans="1:14" x14ac:dyDescent="0.3">
      <c r="A6451" t="s">
        <v>8692</v>
      </c>
      <c r="B6451" t="s">
        <v>2194</v>
      </c>
      <c r="C6451" t="s">
        <v>27</v>
      </c>
      <c r="D6451" t="s">
        <v>27</v>
      </c>
      <c r="E6451" s="17">
        <v>44098</v>
      </c>
      <c r="F6451">
        <v>3160</v>
      </c>
      <c r="G6451">
        <v>63</v>
      </c>
      <c r="H6451">
        <v>3338</v>
      </c>
      <c r="I6451">
        <v>293850</v>
      </c>
      <c r="J6451">
        <v>40393</v>
      </c>
      <c r="K6451">
        <v>761163</v>
      </c>
      <c r="L6451">
        <v>31600</v>
      </c>
      <c r="M6451">
        <v>19615</v>
      </c>
      <c r="N6451">
        <v>1380000000</v>
      </c>
    </row>
    <row r="6452" spans="1:14" x14ac:dyDescent="0.3">
      <c r="A6452" t="s">
        <v>8693</v>
      </c>
      <c r="B6452" t="s">
        <v>2211</v>
      </c>
      <c r="C6452" t="s">
        <v>2241</v>
      </c>
      <c r="D6452" t="s">
        <v>2261</v>
      </c>
      <c r="E6452" s="17">
        <v>44379</v>
      </c>
      <c r="F6452">
        <v>1170</v>
      </c>
      <c r="G6452">
        <v>179</v>
      </c>
      <c r="H6452">
        <v>795</v>
      </c>
      <c r="I6452">
        <v>295020</v>
      </c>
      <c r="J6452">
        <v>40572</v>
      </c>
      <c r="K6452">
        <v>761958</v>
      </c>
      <c r="L6452">
        <v>19890</v>
      </c>
      <c r="M6452">
        <v>16752</v>
      </c>
      <c r="N6452">
        <v>331000000</v>
      </c>
    </row>
    <row r="6453" spans="1:14" x14ac:dyDescent="0.3">
      <c r="A6453" t="s">
        <v>8694</v>
      </c>
      <c r="B6453" t="s">
        <v>2194</v>
      </c>
      <c r="C6453" t="s">
        <v>2204</v>
      </c>
      <c r="D6453" t="s">
        <v>2235</v>
      </c>
      <c r="E6453" s="17">
        <v>43904</v>
      </c>
      <c r="F6453">
        <v>3198</v>
      </c>
      <c r="G6453">
        <v>127</v>
      </c>
      <c r="H6453">
        <v>189</v>
      </c>
      <c r="I6453">
        <v>298218</v>
      </c>
      <c r="J6453">
        <v>40699</v>
      </c>
      <c r="K6453">
        <v>762147</v>
      </c>
      <c r="L6453">
        <v>41574</v>
      </c>
      <c r="M6453">
        <v>15485</v>
      </c>
      <c r="N6453">
        <v>1380000000</v>
      </c>
    </row>
    <row r="6454" spans="1:14" x14ac:dyDescent="0.3">
      <c r="A6454" t="s">
        <v>8695</v>
      </c>
      <c r="B6454" t="s">
        <v>2206</v>
      </c>
      <c r="C6454" t="s">
        <v>2257</v>
      </c>
      <c r="D6454" t="s">
        <v>2290</v>
      </c>
      <c r="E6454" s="17">
        <v>44338</v>
      </c>
      <c r="F6454">
        <v>2745</v>
      </c>
      <c r="G6454">
        <v>5</v>
      </c>
      <c r="H6454">
        <v>4143</v>
      </c>
      <c r="I6454">
        <v>300963</v>
      </c>
      <c r="J6454">
        <v>40704</v>
      </c>
      <c r="K6454">
        <v>766290</v>
      </c>
      <c r="L6454">
        <v>13725</v>
      </c>
      <c r="M6454">
        <v>19612</v>
      </c>
      <c r="N6454">
        <v>68000000</v>
      </c>
    </row>
    <row r="6455" spans="1:14" x14ac:dyDescent="0.3">
      <c r="A6455" t="s">
        <v>8696</v>
      </c>
      <c r="B6455" t="s">
        <v>2194</v>
      </c>
      <c r="C6455" t="s">
        <v>2195</v>
      </c>
      <c r="D6455" t="s">
        <v>2296</v>
      </c>
      <c r="E6455" s="17">
        <v>43903</v>
      </c>
      <c r="F6455">
        <v>1364</v>
      </c>
      <c r="G6455">
        <v>119</v>
      </c>
      <c r="H6455">
        <v>813</v>
      </c>
      <c r="I6455">
        <v>302327</v>
      </c>
      <c r="J6455">
        <v>40823</v>
      </c>
      <c r="K6455">
        <v>767103</v>
      </c>
      <c r="L6455">
        <v>6820</v>
      </c>
      <c r="M6455">
        <v>9008</v>
      </c>
      <c r="N6455">
        <v>1380000000</v>
      </c>
    </row>
    <row r="6456" spans="1:14" x14ac:dyDescent="0.3">
      <c r="A6456" t="s">
        <v>8697</v>
      </c>
      <c r="B6456" t="s">
        <v>2190</v>
      </c>
      <c r="C6456" t="s">
        <v>2252</v>
      </c>
      <c r="D6456" t="s">
        <v>2253</v>
      </c>
      <c r="E6456" s="17">
        <v>44138</v>
      </c>
      <c r="F6456">
        <v>1541</v>
      </c>
      <c r="G6456">
        <v>47</v>
      </c>
      <c r="H6456">
        <v>2102</v>
      </c>
      <c r="I6456">
        <v>303868</v>
      </c>
      <c r="J6456">
        <v>40870</v>
      </c>
      <c r="K6456">
        <v>769205</v>
      </c>
      <c r="L6456">
        <v>13869</v>
      </c>
      <c r="M6456">
        <v>1491</v>
      </c>
      <c r="N6456">
        <v>213000000</v>
      </c>
    </row>
    <row r="6457" spans="1:14" x14ac:dyDescent="0.3">
      <c r="A6457" t="s">
        <v>8698</v>
      </c>
      <c r="B6457" t="s">
        <v>2194</v>
      </c>
      <c r="C6457" t="s">
        <v>2195</v>
      </c>
      <c r="D6457" t="s">
        <v>2296</v>
      </c>
      <c r="E6457" s="17">
        <v>44029</v>
      </c>
      <c r="F6457">
        <v>4146</v>
      </c>
      <c r="G6457">
        <v>68</v>
      </c>
      <c r="H6457">
        <v>3410</v>
      </c>
      <c r="I6457">
        <v>308014</v>
      </c>
      <c r="J6457">
        <v>40938</v>
      </c>
      <c r="K6457">
        <v>772615</v>
      </c>
      <c r="L6457">
        <v>20730</v>
      </c>
      <c r="M6457">
        <v>11730</v>
      </c>
      <c r="N6457">
        <v>1380000000</v>
      </c>
    </row>
    <row r="6458" spans="1:14" x14ac:dyDescent="0.3">
      <c r="A6458" t="s">
        <v>8699</v>
      </c>
      <c r="B6458" t="s">
        <v>2194</v>
      </c>
      <c r="C6458" t="s">
        <v>2221</v>
      </c>
      <c r="D6458" t="s">
        <v>2281</v>
      </c>
      <c r="E6458" s="17">
        <v>43960</v>
      </c>
      <c r="F6458">
        <v>4493</v>
      </c>
      <c r="G6458">
        <v>120</v>
      </c>
      <c r="H6458">
        <v>2166</v>
      </c>
      <c r="I6458">
        <v>312507</v>
      </c>
      <c r="J6458">
        <v>41058</v>
      </c>
      <c r="K6458">
        <v>774781</v>
      </c>
      <c r="L6458">
        <v>62902</v>
      </c>
      <c r="M6458">
        <v>17103</v>
      </c>
      <c r="N6458">
        <v>1380000000</v>
      </c>
    </row>
    <row r="6459" spans="1:14" x14ac:dyDescent="0.3">
      <c r="A6459" t="s">
        <v>8700</v>
      </c>
      <c r="B6459" t="s">
        <v>2194</v>
      </c>
      <c r="C6459" t="s">
        <v>2204</v>
      </c>
      <c r="D6459" t="s">
        <v>25</v>
      </c>
      <c r="E6459" s="17">
        <v>44402</v>
      </c>
      <c r="F6459">
        <v>313</v>
      </c>
      <c r="G6459">
        <v>5</v>
      </c>
      <c r="H6459">
        <v>2250</v>
      </c>
      <c r="I6459">
        <v>312820</v>
      </c>
      <c r="J6459">
        <v>41063</v>
      </c>
      <c r="K6459">
        <v>777031</v>
      </c>
      <c r="L6459">
        <v>4069</v>
      </c>
      <c r="M6459">
        <v>2762</v>
      </c>
      <c r="N6459">
        <v>1380000000</v>
      </c>
    </row>
    <row r="6460" spans="1:14" x14ac:dyDescent="0.3">
      <c r="A6460" t="s">
        <v>8701</v>
      </c>
      <c r="B6460" t="s">
        <v>2194</v>
      </c>
      <c r="C6460" t="s">
        <v>2221</v>
      </c>
      <c r="D6460" t="s">
        <v>2281</v>
      </c>
      <c r="E6460" s="17">
        <v>44445</v>
      </c>
      <c r="F6460">
        <v>2695</v>
      </c>
      <c r="G6460">
        <v>188</v>
      </c>
      <c r="H6460">
        <v>1679</v>
      </c>
      <c r="I6460">
        <v>315515</v>
      </c>
      <c r="J6460">
        <v>41251</v>
      </c>
      <c r="K6460">
        <v>778710</v>
      </c>
      <c r="L6460">
        <v>21560</v>
      </c>
      <c r="M6460">
        <v>11579</v>
      </c>
      <c r="N6460">
        <v>1380000000</v>
      </c>
    </row>
    <row r="6461" spans="1:14" x14ac:dyDescent="0.3">
      <c r="A6461" t="s">
        <v>8702</v>
      </c>
      <c r="B6461" t="s">
        <v>2190</v>
      </c>
      <c r="C6461" t="s">
        <v>2191</v>
      </c>
      <c r="D6461" t="s">
        <v>2285</v>
      </c>
      <c r="E6461" s="17">
        <v>44317</v>
      </c>
      <c r="F6461">
        <v>4609</v>
      </c>
      <c r="G6461">
        <v>193</v>
      </c>
      <c r="H6461">
        <v>2058</v>
      </c>
      <c r="I6461">
        <v>320124</v>
      </c>
      <c r="J6461">
        <v>41444</v>
      </c>
      <c r="K6461">
        <v>780768</v>
      </c>
      <c r="L6461">
        <v>27654</v>
      </c>
      <c r="M6461">
        <v>8987</v>
      </c>
      <c r="N6461">
        <v>213000000</v>
      </c>
    </row>
    <row r="6462" spans="1:14" x14ac:dyDescent="0.3">
      <c r="A6462" t="s">
        <v>8703</v>
      </c>
      <c r="B6462" t="s">
        <v>2187</v>
      </c>
      <c r="C6462" t="s">
        <v>2255</v>
      </c>
      <c r="D6462" t="s">
        <v>2255</v>
      </c>
      <c r="E6462" s="17">
        <v>43981</v>
      </c>
      <c r="F6462">
        <v>529</v>
      </c>
      <c r="G6462">
        <v>84</v>
      </c>
      <c r="H6462">
        <v>4354</v>
      </c>
      <c r="I6462">
        <v>320653</v>
      </c>
      <c r="J6462">
        <v>41528</v>
      </c>
      <c r="K6462">
        <v>785122</v>
      </c>
      <c r="L6462">
        <v>3703</v>
      </c>
      <c r="M6462">
        <v>18586</v>
      </c>
      <c r="N6462">
        <v>83000000</v>
      </c>
    </row>
    <row r="6463" spans="1:14" x14ac:dyDescent="0.3">
      <c r="A6463" t="s">
        <v>8704</v>
      </c>
      <c r="B6463" t="s">
        <v>2194</v>
      </c>
      <c r="C6463" t="s">
        <v>2195</v>
      </c>
      <c r="D6463" t="s">
        <v>2296</v>
      </c>
      <c r="E6463" s="17">
        <v>44499</v>
      </c>
      <c r="F6463">
        <v>4955</v>
      </c>
      <c r="G6463">
        <v>109</v>
      </c>
      <c r="H6463">
        <v>4393</v>
      </c>
      <c r="I6463">
        <v>325608</v>
      </c>
      <c r="J6463">
        <v>41637</v>
      </c>
      <c r="K6463">
        <v>789515</v>
      </c>
      <c r="L6463">
        <v>64415</v>
      </c>
      <c r="M6463">
        <v>3207</v>
      </c>
      <c r="N6463">
        <v>1380000000</v>
      </c>
    </row>
    <row r="6464" spans="1:14" x14ac:dyDescent="0.3">
      <c r="A6464" t="s">
        <v>8705</v>
      </c>
      <c r="B6464" t="s">
        <v>2206</v>
      </c>
      <c r="C6464" t="s">
        <v>2257</v>
      </c>
      <c r="D6464" t="s">
        <v>2258</v>
      </c>
      <c r="E6464" s="17">
        <v>44036</v>
      </c>
      <c r="F6464">
        <v>2466</v>
      </c>
      <c r="G6464">
        <v>180</v>
      </c>
      <c r="H6464">
        <v>1220</v>
      </c>
      <c r="I6464">
        <v>328074</v>
      </c>
      <c r="J6464">
        <v>41817</v>
      </c>
      <c r="K6464">
        <v>790735</v>
      </c>
      <c r="L6464">
        <v>46854</v>
      </c>
      <c r="M6464">
        <v>2503</v>
      </c>
      <c r="N6464">
        <v>68000000</v>
      </c>
    </row>
    <row r="6465" spans="1:14" x14ac:dyDescent="0.3">
      <c r="A6465" t="s">
        <v>8706</v>
      </c>
      <c r="B6465" t="s">
        <v>2190</v>
      </c>
      <c r="C6465" t="s">
        <v>2191</v>
      </c>
      <c r="D6465" t="s">
        <v>2285</v>
      </c>
      <c r="E6465" s="17">
        <v>44009</v>
      </c>
      <c r="F6465">
        <v>2241</v>
      </c>
      <c r="G6465">
        <v>27</v>
      </c>
      <c r="H6465">
        <v>1627</v>
      </c>
      <c r="I6465">
        <v>330315</v>
      </c>
      <c r="J6465">
        <v>41844</v>
      </c>
      <c r="K6465">
        <v>792362</v>
      </c>
      <c r="L6465">
        <v>33615</v>
      </c>
      <c r="M6465">
        <v>5782</v>
      </c>
      <c r="N6465">
        <v>213000000</v>
      </c>
    </row>
    <row r="6466" spans="1:14" x14ac:dyDescent="0.3">
      <c r="A6466" t="s">
        <v>8707</v>
      </c>
      <c r="B6466" t="s">
        <v>2187</v>
      </c>
      <c r="C6466" t="s">
        <v>2188</v>
      </c>
      <c r="D6466" t="s">
        <v>2188</v>
      </c>
      <c r="E6466" s="17">
        <v>44027</v>
      </c>
      <c r="F6466">
        <v>311</v>
      </c>
      <c r="G6466">
        <v>108</v>
      </c>
      <c r="H6466">
        <v>2380</v>
      </c>
      <c r="I6466">
        <v>330626</v>
      </c>
      <c r="J6466">
        <v>41952</v>
      </c>
      <c r="K6466">
        <v>794742</v>
      </c>
      <c r="L6466">
        <v>3732</v>
      </c>
      <c r="M6466">
        <v>13291</v>
      </c>
      <c r="N6466">
        <v>83000000</v>
      </c>
    </row>
    <row r="6467" spans="1:14" x14ac:dyDescent="0.3">
      <c r="A6467" t="s">
        <v>8708</v>
      </c>
      <c r="B6467" t="s">
        <v>2194</v>
      </c>
      <c r="C6467" t="s">
        <v>2204</v>
      </c>
      <c r="D6467" t="s">
        <v>2235</v>
      </c>
      <c r="E6467" s="17">
        <v>43919</v>
      </c>
      <c r="F6467">
        <v>995</v>
      </c>
      <c r="G6467">
        <v>132</v>
      </c>
      <c r="H6467">
        <v>1399</v>
      </c>
      <c r="I6467">
        <v>331621</v>
      </c>
      <c r="J6467">
        <v>42084</v>
      </c>
      <c r="K6467">
        <v>796141</v>
      </c>
      <c r="L6467">
        <v>6965</v>
      </c>
      <c r="M6467">
        <v>18266</v>
      </c>
      <c r="N6467">
        <v>1380000000</v>
      </c>
    </row>
    <row r="6468" spans="1:14" x14ac:dyDescent="0.3">
      <c r="A6468" t="s">
        <v>8709</v>
      </c>
      <c r="B6468" t="s">
        <v>2187</v>
      </c>
      <c r="C6468" t="s">
        <v>2201</v>
      </c>
      <c r="D6468" t="s">
        <v>2272</v>
      </c>
      <c r="E6468" s="17">
        <v>44264</v>
      </c>
      <c r="F6468">
        <v>2523</v>
      </c>
      <c r="G6468">
        <v>80</v>
      </c>
      <c r="H6468">
        <v>133</v>
      </c>
      <c r="I6468">
        <v>334144</v>
      </c>
      <c r="J6468">
        <v>42164</v>
      </c>
      <c r="K6468">
        <v>796274</v>
      </c>
      <c r="L6468">
        <v>42891</v>
      </c>
      <c r="M6468">
        <v>10367</v>
      </c>
      <c r="N6468">
        <v>83000000</v>
      </c>
    </row>
    <row r="6469" spans="1:14" x14ac:dyDescent="0.3">
      <c r="A6469" t="s">
        <v>8710</v>
      </c>
      <c r="B6469" t="s">
        <v>2206</v>
      </c>
      <c r="C6469" t="s">
        <v>2232</v>
      </c>
      <c r="D6469" t="s">
        <v>2233</v>
      </c>
      <c r="E6469" s="17">
        <v>44013</v>
      </c>
      <c r="F6469">
        <v>2631</v>
      </c>
      <c r="G6469">
        <v>100</v>
      </c>
      <c r="H6469">
        <v>2163</v>
      </c>
      <c r="I6469">
        <v>336775</v>
      </c>
      <c r="J6469">
        <v>42264</v>
      </c>
      <c r="K6469">
        <v>798437</v>
      </c>
      <c r="L6469">
        <v>31572</v>
      </c>
      <c r="M6469">
        <v>9594</v>
      </c>
      <c r="N6469">
        <v>68000000</v>
      </c>
    </row>
    <row r="6470" spans="1:14" x14ac:dyDescent="0.3">
      <c r="A6470" t="s">
        <v>8711</v>
      </c>
      <c r="B6470" t="s">
        <v>2190</v>
      </c>
      <c r="C6470" t="s">
        <v>2252</v>
      </c>
      <c r="D6470" t="s">
        <v>2253</v>
      </c>
      <c r="E6470" s="17">
        <v>44039</v>
      </c>
      <c r="F6470">
        <v>263</v>
      </c>
      <c r="G6470">
        <v>57</v>
      </c>
      <c r="H6470">
        <v>2709</v>
      </c>
      <c r="I6470">
        <v>337038</v>
      </c>
      <c r="J6470">
        <v>42321</v>
      </c>
      <c r="K6470">
        <v>801146</v>
      </c>
      <c r="L6470">
        <v>2104</v>
      </c>
      <c r="M6470">
        <v>1987</v>
      </c>
      <c r="N6470">
        <v>213000000</v>
      </c>
    </row>
    <row r="6471" spans="1:14" x14ac:dyDescent="0.3">
      <c r="A6471" t="s">
        <v>8712</v>
      </c>
      <c r="B6471" t="s">
        <v>2190</v>
      </c>
      <c r="C6471" t="s">
        <v>2198</v>
      </c>
      <c r="D6471" t="s">
        <v>2306</v>
      </c>
      <c r="E6471" s="17">
        <v>44323</v>
      </c>
      <c r="F6471">
        <v>3852</v>
      </c>
      <c r="G6471">
        <v>23</v>
      </c>
      <c r="H6471">
        <v>1279</v>
      </c>
      <c r="I6471">
        <v>340890</v>
      </c>
      <c r="J6471">
        <v>42344</v>
      </c>
      <c r="K6471">
        <v>802425</v>
      </c>
      <c r="L6471">
        <v>38520</v>
      </c>
      <c r="M6471">
        <v>14759</v>
      </c>
      <c r="N6471">
        <v>213000000</v>
      </c>
    </row>
    <row r="6472" spans="1:14" x14ac:dyDescent="0.3">
      <c r="A6472" t="s">
        <v>8713</v>
      </c>
      <c r="B6472" t="s">
        <v>2187</v>
      </c>
      <c r="C6472" t="s">
        <v>2255</v>
      </c>
      <c r="D6472" t="s">
        <v>2255</v>
      </c>
      <c r="E6472" s="17">
        <v>43960</v>
      </c>
      <c r="F6472">
        <v>20</v>
      </c>
      <c r="G6472">
        <v>158</v>
      </c>
      <c r="H6472">
        <v>552</v>
      </c>
      <c r="I6472">
        <v>340910</v>
      </c>
      <c r="J6472">
        <v>42502</v>
      </c>
      <c r="K6472">
        <v>802977</v>
      </c>
      <c r="L6472">
        <v>160</v>
      </c>
      <c r="M6472">
        <v>17198</v>
      </c>
      <c r="N6472">
        <v>83000000</v>
      </c>
    </row>
    <row r="6473" spans="1:14" x14ac:dyDescent="0.3">
      <c r="A6473" t="s">
        <v>8714</v>
      </c>
      <c r="B6473" t="s">
        <v>2194</v>
      </c>
      <c r="C6473" t="s">
        <v>2204</v>
      </c>
      <c r="D6473" t="s">
        <v>25</v>
      </c>
      <c r="E6473" s="17">
        <v>44495</v>
      </c>
      <c r="F6473">
        <v>2524</v>
      </c>
      <c r="G6473">
        <v>168</v>
      </c>
      <c r="H6473">
        <v>4788</v>
      </c>
      <c r="I6473">
        <v>343434</v>
      </c>
      <c r="J6473">
        <v>42670</v>
      </c>
      <c r="K6473">
        <v>807765</v>
      </c>
      <c r="L6473">
        <v>37860</v>
      </c>
      <c r="M6473">
        <v>19044</v>
      </c>
      <c r="N6473">
        <v>1380000000</v>
      </c>
    </row>
    <row r="6474" spans="1:14" x14ac:dyDescent="0.3">
      <c r="A6474" t="s">
        <v>8715</v>
      </c>
      <c r="B6474" t="s">
        <v>2211</v>
      </c>
      <c r="C6474" t="s">
        <v>2245</v>
      </c>
      <c r="D6474" t="s">
        <v>2308</v>
      </c>
      <c r="E6474" s="17">
        <v>43843</v>
      </c>
      <c r="F6474">
        <v>4644</v>
      </c>
      <c r="G6474">
        <v>67</v>
      </c>
      <c r="H6474">
        <v>2086</v>
      </c>
      <c r="I6474">
        <v>348078</v>
      </c>
      <c r="J6474">
        <v>42737</v>
      </c>
      <c r="K6474">
        <v>809851</v>
      </c>
      <c r="L6474">
        <v>41796</v>
      </c>
      <c r="M6474">
        <v>18953</v>
      </c>
      <c r="N6474">
        <v>331000000</v>
      </c>
    </row>
    <row r="6475" spans="1:14" x14ac:dyDescent="0.3">
      <c r="A6475" t="s">
        <v>8716</v>
      </c>
      <c r="B6475" t="s">
        <v>2190</v>
      </c>
      <c r="C6475" t="s">
        <v>2252</v>
      </c>
      <c r="D6475" t="s">
        <v>2253</v>
      </c>
      <c r="E6475" s="17">
        <v>44464</v>
      </c>
      <c r="F6475">
        <v>1196</v>
      </c>
      <c r="G6475">
        <v>106</v>
      </c>
      <c r="H6475">
        <v>3894</v>
      </c>
      <c r="I6475">
        <v>349274</v>
      </c>
      <c r="J6475">
        <v>42843</v>
      </c>
      <c r="K6475">
        <v>813745</v>
      </c>
      <c r="L6475">
        <v>16744</v>
      </c>
      <c r="M6475">
        <v>14263</v>
      </c>
      <c r="N6475">
        <v>213000000</v>
      </c>
    </row>
    <row r="6476" spans="1:14" x14ac:dyDescent="0.3">
      <c r="A6476" t="s">
        <v>8717</v>
      </c>
      <c r="B6476" t="s">
        <v>2211</v>
      </c>
      <c r="C6476" t="s">
        <v>2241</v>
      </c>
      <c r="D6476" t="s">
        <v>2242</v>
      </c>
      <c r="E6476" s="17">
        <v>43936</v>
      </c>
      <c r="F6476">
        <v>3133</v>
      </c>
      <c r="G6476">
        <v>173</v>
      </c>
      <c r="H6476">
        <v>4575</v>
      </c>
      <c r="I6476">
        <v>352407</v>
      </c>
      <c r="J6476">
        <v>43016</v>
      </c>
      <c r="K6476">
        <v>818320</v>
      </c>
      <c r="L6476">
        <v>59527</v>
      </c>
      <c r="M6476">
        <v>7347</v>
      </c>
      <c r="N6476">
        <v>331000000</v>
      </c>
    </row>
    <row r="6477" spans="1:14" x14ac:dyDescent="0.3">
      <c r="A6477" t="s">
        <v>8718</v>
      </c>
      <c r="B6477" t="s">
        <v>2190</v>
      </c>
      <c r="C6477" t="s">
        <v>2269</v>
      </c>
      <c r="D6477" t="s">
        <v>2288</v>
      </c>
      <c r="E6477" s="17">
        <v>44205</v>
      </c>
      <c r="F6477">
        <v>205</v>
      </c>
      <c r="G6477">
        <v>9</v>
      </c>
      <c r="H6477">
        <v>2973</v>
      </c>
      <c r="I6477">
        <v>352612</v>
      </c>
      <c r="J6477">
        <v>43025</v>
      </c>
      <c r="K6477">
        <v>821293</v>
      </c>
      <c r="L6477">
        <v>2665</v>
      </c>
      <c r="M6477">
        <v>12511</v>
      </c>
      <c r="N6477">
        <v>213000000</v>
      </c>
    </row>
    <row r="6478" spans="1:14" x14ac:dyDescent="0.3">
      <c r="A6478" t="s">
        <v>8719</v>
      </c>
      <c r="B6478" t="s">
        <v>2194</v>
      </c>
      <c r="C6478" t="s">
        <v>2204</v>
      </c>
      <c r="D6478" t="s">
        <v>25</v>
      </c>
      <c r="E6478" s="17">
        <v>44412</v>
      </c>
      <c r="F6478">
        <v>1636</v>
      </c>
      <c r="G6478">
        <v>164</v>
      </c>
      <c r="H6478">
        <v>1153</v>
      </c>
      <c r="I6478">
        <v>354248</v>
      </c>
      <c r="J6478">
        <v>43189</v>
      </c>
      <c r="K6478">
        <v>822446</v>
      </c>
      <c r="L6478">
        <v>29448</v>
      </c>
      <c r="M6478">
        <v>10487</v>
      </c>
      <c r="N6478">
        <v>1380000000</v>
      </c>
    </row>
    <row r="6479" spans="1:14" x14ac:dyDescent="0.3">
      <c r="A6479" t="s">
        <v>8720</v>
      </c>
      <c r="B6479" t="s">
        <v>2194</v>
      </c>
      <c r="C6479" t="s">
        <v>2221</v>
      </c>
      <c r="D6479" t="s">
        <v>2222</v>
      </c>
      <c r="E6479" s="17">
        <v>44537</v>
      </c>
      <c r="F6479">
        <v>630</v>
      </c>
      <c r="G6479">
        <v>148</v>
      </c>
      <c r="H6479">
        <v>4158</v>
      </c>
      <c r="I6479">
        <v>354878</v>
      </c>
      <c r="J6479">
        <v>43337</v>
      </c>
      <c r="K6479">
        <v>826604</v>
      </c>
      <c r="L6479">
        <v>3780</v>
      </c>
      <c r="M6479">
        <v>7421</v>
      </c>
      <c r="N6479">
        <v>1380000000</v>
      </c>
    </row>
    <row r="6480" spans="1:14" x14ac:dyDescent="0.3">
      <c r="A6480" t="s">
        <v>8721</v>
      </c>
      <c r="B6480" t="s">
        <v>2190</v>
      </c>
      <c r="C6480" t="s">
        <v>2191</v>
      </c>
      <c r="D6480" t="s">
        <v>2192</v>
      </c>
      <c r="E6480" s="17">
        <v>44528</v>
      </c>
      <c r="F6480">
        <v>2226</v>
      </c>
      <c r="G6480">
        <v>20</v>
      </c>
      <c r="H6480">
        <v>954</v>
      </c>
      <c r="I6480">
        <v>357104</v>
      </c>
      <c r="J6480">
        <v>43357</v>
      </c>
      <c r="K6480">
        <v>827558</v>
      </c>
      <c r="L6480">
        <v>28938</v>
      </c>
      <c r="M6480">
        <v>15678</v>
      </c>
      <c r="N6480">
        <v>213000000</v>
      </c>
    </row>
    <row r="6481" spans="1:14" x14ac:dyDescent="0.3">
      <c r="A6481" t="s">
        <v>8722</v>
      </c>
      <c r="B6481" t="s">
        <v>2187</v>
      </c>
      <c r="C6481" t="s">
        <v>2188</v>
      </c>
      <c r="D6481" t="s">
        <v>2188</v>
      </c>
      <c r="E6481" s="17">
        <v>43929</v>
      </c>
      <c r="F6481">
        <v>2389</v>
      </c>
      <c r="G6481">
        <v>123</v>
      </c>
      <c r="H6481">
        <v>2577</v>
      </c>
      <c r="I6481">
        <v>359493</v>
      </c>
      <c r="J6481">
        <v>43480</v>
      </c>
      <c r="K6481">
        <v>830135</v>
      </c>
      <c r="L6481">
        <v>16723</v>
      </c>
      <c r="M6481">
        <v>4018</v>
      </c>
      <c r="N6481">
        <v>83000000</v>
      </c>
    </row>
    <row r="6482" spans="1:14" x14ac:dyDescent="0.3">
      <c r="A6482" t="s">
        <v>8723</v>
      </c>
      <c r="B6482" t="s">
        <v>2194</v>
      </c>
      <c r="C6482" t="s">
        <v>27</v>
      </c>
      <c r="D6482" t="s">
        <v>27</v>
      </c>
      <c r="E6482" s="17">
        <v>44424</v>
      </c>
      <c r="F6482">
        <v>4535</v>
      </c>
      <c r="G6482">
        <v>112</v>
      </c>
      <c r="H6482">
        <v>3788</v>
      </c>
      <c r="I6482">
        <v>364028</v>
      </c>
      <c r="J6482">
        <v>43592</v>
      </c>
      <c r="K6482">
        <v>833923</v>
      </c>
      <c r="L6482">
        <v>40815</v>
      </c>
      <c r="M6482">
        <v>17358</v>
      </c>
      <c r="N6482">
        <v>1380000000</v>
      </c>
    </row>
    <row r="6483" spans="1:14" x14ac:dyDescent="0.3">
      <c r="A6483" t="s">
        <v>8724</v>
      </c>
      <c r="B6483" t="s">
        <v>2194</v>
      </c>
      <c r="C6483" t="s">
        <v>2221</v>
      </c>
      <c r="D6483" t="s">
        <v>2281</v>
      </c>
      <c r="E6483" s="17">
        <v>44417</v>
      </c>
      <c r="F6483">
        <v>1098</v>
      </c>
      <c r="G6483">
        <v>96</v>
      </c>
      <c r="H6483">
        <v>3068</v>
      </c>
      <c r="I6483">
        <v>365126</v>
      </c>
      <c r="J6483">
        <v>43688</v>
      </c>
      <c r="K6483">
        <v>836991</v>
      </c>
      <c r="L6483">
        <v>12078</v>
      </c>
      <c r="M6483">
        <v>1861</v>
      </c>
      <c r="N6483">
        <v>1380000000</v>
      </c>
    </row>
    <row r="6484" spans="1:14" x14ac:dyDescent="0.3">
      <c r="A6484" t="s">
        <v>8725</v>
      </c>
      <c r="B6484" t="s">
        <v>2206</v>
      </c>
      <c r="C6484" t="s">
        <v>2207</v>
      </c>
      <c r="D6484" t="s">
        <v>2263</v>
      </c>
      <c r="E6484" s="17">
        <v>44022</v>
      </c>
      <c r="F6484">
        <v>289</v>
      </c>
      <c r="G6484">
        <v>137</v>
      </c>
      <c r="H6484">
        <v>235</v>
      </c>
      <c r="I6484">
        <v>365415</v>
      </c>
      <c r="J6484">
        <v>43825</v>
      </c>
      <c r="K6484">
        <v>837226</v>
      </c>
      <c r="L6484">
        <v>4913</v>
      </c>
      <c r="M6484">
        <v>648</v>
      </c>
      <c r="N6484">
        <v>68000000</v>
      </c>
    </row>
    <row r="6485" spans="1:14" x14ac:dyDescent="0.3">
      <c r="A6485" t="s">
        <v>8726</v>
      </c>
      <c r="B6485" t="s">
        <v>2194</v>
      </c>
      <c r="C6485" t="s">
        <v>2195</v>
      </c>
      <c r="D6485" t="s">
        <v>2296</v>
      </c>
      <c r="E6485" s="17">
        <v>44155</v>
      </c>
      <c r="F6485">
        <v>2604</v>
      </c>
      <c r="G6485">
        <v>81</v>
      </c>
      <c r="H6485">
        <v>3751</v>
      </c>
      <c r="I6485">
        <v>368019</v>
      </c>
      <c r="J6485">
        <v>43906</v>
      </c>
      <c r="K6485">
        <v>840977</v>
      </c>
      <c r="L6485">
        <v>46872</v>
      </c>
      <c r="M6485">
        <v>15197</v>
      </c>
      <c r="N6485">
        <v>1380000000</v>
      </c>
    </row>
    <row r="6486" spans="1:14" x14ac:dyDescent="0.3">
      <c r="A6486" t="s">
        <v>8727</v>
      </c>
      <c r="B6486" t="s">
        <v>2206</v>
      </c>
      <c r="C6486" t="s">
        <v>2232</v>
      </c>
      <c r="D6486" t="s">
        <v>2233</v>
      </c>
      <c r="E6486" s="17">
        <v>44556</v>
      </c>
      <c r="F6486">
        <v>207</v>
      </c>
      <c r="G6486">
        <v>96</v>
      </c>
      <c r="H6486">
        <v>3643</v>
      </c>
      <c r="I6486">
        <v>368226</v>
      </c>
      <c r="J6486">
        <v>44002</v>
      </c>
      <c r="K6486">
        <v>844620</v>
      </c>
      <c r="L6486">
        <v>3726</v>
      </c>
      <c r="M6486">
        <v>17960</v>
      </c>
      <c r="N6486">
        <v>68000000</v>
      </c>
    </row>
    <row r="6487" spans="1:14" x14ac:dyDescent="0.3">
      <c r="A6487" t="s">
        <v>8728</v>
      </c>
      <c r="B6487" t="s">
        <v>2194</v>
      </c>
      <c r="C6487" t="s">
        <v>2204</v>
      </c>
      <c r="D6487" t="s">
        <v>25</v>
      </c>
      <c r="E6487" s="17">
        <v>44297</v>
      </c>
      <c r="F6487">
        <v>3814</v>
      </c>
      <c r="G6487">
        <v>92</v>
      </c>
      <c r="H6487">
        <v>1108</v>
      </c>
      <c r="I6487">
        <v>372040</v>
      </c>
      <c r="J6487">
        <v>44094</v>
      </c>
      <c r="K6487">
        <v>845728</v>
      </c>
      <c r="L6487">
        <v>61024</v>
      </c>
      <c r="M6487">
        <v>2599</v>
      </c>
      <c r="N6487">
        <v>1380000000</v>
      </c>
    </row>
    <row r="6488" spans="1:14" x14ac:dyDescent="0.3">
      <c r="A6488" t="s">
        <v>8729</v>
      </c>
      <c r="B6488" t="s">
        <v>2194</v>
      </c>
      <c r="C6488" t="s">
        <v>2221</v>
      </c>
      <c r="D6488" t="s">
        <v>2281</v>
      </c>
      <c r="E6488" s="17">
        <v>44197</v>
      </c>
      <c r="F6488">
        <v>271</v>
      </c>
      <c r="G6488">
        <v>94</v>
      </c>
      <c r="H6488">
        <v>1796</v>
      </c>
      <c r="I6488">
        <v>372311</v>
      </c>
      <c r="J6488">
        <v>44188</v>
      </c>
      <c r="K6488">
        <v>847524</v>
      </c>
      <c r="L6488">
        <v>4878</v>
      </c>
      <c r="M6488">
        <v>4879</v>
      </c>
      <c r="N6488">
        <v>1380000000</v>
      </c>
    </row>
    <row r="6489" spans="1:14" x14ac:dyDescent="0.3">
      <c r="A6489" t="s">
        <v>8730</v>
      </c>
      <c r="B6489" t="s">
        <v>2187</v>
      </c>
      <c r="C6489" t="s">
        <v>2201</v>
      </c>
      <c r="D6489" t="s">
        <v>2202</v>
      </c>
      <c r="E6489" s="17">
        <v>44148</v>
      </c>
      <c r="F6489">
        <v>3678</v>
      </c>
      <c r="G6489">
        <v>23</v>
      </c>
      <c r="H6489">
        <v>3473</v>
      </c>
      <c r="I6489">
        <v>375989</v>
      </c>
      <c r="J6489">
        <v>44211</v>
      </c>
      <c r="K6489">
        <v>850997</v>
      </c>
      <c r="L6489">
        <v>58848</v>
      </c>
      <c r="M6489">
        <v>18171</v>
      </c>
      <c r="N6489">
        <v>83000000</v>
      </c>
    </row>
    <row r="6490" spans="1:14" x14ac:dyDescent="0.3">
      <c r="A6490" t="s">
        <v>8731</v>
      </c>
      <c r="B6490" t="s">
        <v>2187</v>
      </c>
      <c r="C6490" t="s">
        <v>2188</v>
      </c>
      <c r="D6490" t="s">
        <v>2188</v>
      </c>
      <c r="E6490" s="17">
        <v>43974</v>
      </c>
      <c r="F6490">
        <v>414</v>
      </c>
      <c r="G6490">
        <v>123</v>
      </c>
      <c r="H6490">
        <v>1390</v>
      </c>
      <c r="I6490">
        <v>376403</v>
      </c>
      <c r="J6490">
        <v>44334</v>
      </c>
      <c r="K6490">
        <v>852387</v>
      </c>
      <c r="L6490">
        <v>2484</v>
      </c>
      <c r="M6490">
        <v>11288</v>
      </c>
      <c r="N6490">
        <v>83000000</v>
      </c>
    </row>
    <row r="6491" spans="1:14" x14ac:dyDescent="0.3">
      <c r="A6491" t="s">
        <v>8732</v>
      </c>
      <c r="B6491" t="s">
        <v>2194</v>
      </c>
      <c r="C6491" t="s">
        <v>2204</v>
      </c>
      <c r="D6491" t="s">
        <v>2235</v>
      </c>
      <c r="E6491" s="17">
        <v>44214</v>
      </c>
      <c r="F6491">
        <v>3468</v>
      </c>
      <c r="G6491">
        <v>139</v>
      </c>
      <c r="H6491">
        <v>3131</v>
      </c>
      <c r="I6491">
        <v>379871</v>
      </c>
      <c r="J6491">
        <v>44473</v>
      </c>
      <c r="K6491">
        <v>855518</v>
      </c>
      <c r="L6491">
        <v>62424</v>
      </c>
      <c r="M6491">
        <v>137</v>
      </c>
      <c r="N6491">
        <v>1380000000</v>
      </c>
    </row>
    <row r="6492" spans="1:14" x14ac:dyDescent="0.3">
      <c r="A6492" t="s">
        <v>8733</v>
      </c>
      <c r="B6492" t="s">
        <v>2190</v>
      </c>
      <c r="C6492" t="s">
        <v>2191</v>
      </c>
      <c r="D6492" t="s">
        <v>2285</v>
      </c>
      <c r="E6492" s="17">
        <v>44046</v>
      </c>
      <c r="F6492">
        <v>4479</v>
      </c>
      <c r="G6492">
        <v>147</v>
      </c>
      <c r="H6492">
        <v>2211</v>
      </c>
      <c r="I6492">
        <v>384350</v>
      </c>
      <c r="J6492">
        <v>44620</v>
      </c>
      <c r="K6492">
        <v>857729</v>
      </c>
      <c r="L6492">
        <v>35832</v>
      </c>
      <c r="M6492">
        <v>15261</v>
      </c>
      <c r="N6492">
        <v>213000000</v>
      </c>
    </row>
    <row r="6493" spans="1:14" x14ac:dyDescent="0.3">
      <c r="A6493" t="s">
        <v>8734</v>
      </c>
      <c r="B6493" t="s">
        <v>2190</v>
      </c>
      <c r="C6493" t="s">
        <v>2191</v>
      </c>
      <c r="D6493" t="s">
        <v>2285</v>
      </c>
      <c r="E6493" s="17">
        <v>44191</v>
      </c>
      <c r="F6493">
        <v>1284</v>
      </c>
      <c r="G6493">
        <v>197</v>
      </c>
      <c r="H6493">
        <v>4977</v>
      </c>
      <c r="I6493">
        <v>385634</v>
      </c>
      <c r="J6493">
        <v>44817</v>
      </c>
      <c r="K6493">
        <v>862706</v>
      </c>
      <c r="L6493">
        <v>6420</v>
      </c>
      <c r="M6493">
        <v>2056</v>
      </c>
      <c r="N6493">
        <v>213000000</v>
      </c>
    </row>
    <row r="6494" spans="1:14" x14ac:dyDescent="0.3">
      <c r="A6494" t="s">
        <v>8735</v>
      </c>
      <c r="B6494" t="s">
        <v>2194</v>
      </c>
      <c r="C6494" t="s">
        <v>2204</v>
      </c>
      <c r="D6494" t="s">
        <v>25</v>
      </c>
      <c r="E6494" s="17">
        <v>44154</v>
      </c>
      <c r="F6494">
        <v>4986</v>
      </c>
      <c r="G6494">
        <v>135</v>
      </c>
      <c r="H6494">
        <v>2641</v>
      </c>
      <c r="I6494">
        <v>390620</v>
      </c>
      <c r="J6494">
        <v>44952</v>
      </c>
      <c r="K6494">
        <v>865347</v>
      </c>
      <c r="L6494">
        <v>84762</v>
      </c>
      <c r="M6494">
        <v>1831</v>
      </c>
      <c r="N6494">
        <v>1380000000</v>
      </c>
    </row>
    <row r="6495" spans="1:14" x14ac:dyDescent="0.3">
      <c r="A6495" t="s">
        <v>8736</v>
      </c>
      <c r="B6495" t="s">
        <v>2190</v>
      </c>
      <c r="C6495" t="s">
        <v>2252</v>
      </c>
      <c r="D6495" t="s">
        <v>2253</v>
      </c>
      <c r="E6495" s="17">
        <v>43845</v>
      </c>
      <c r="F6495">
        <v>1662</v>
      </c>
      <c r="G6495">
        <v>77</v>
      </c>
      <c r="H6495">
        <v>3228</v>
      </c>
      <c r="I6495">
        <v>392282</v>
      </c>
      <c r="J6495">
        <v>45029</v>
      </c>
      <c r="K6495">
        <v>868575</v>
      </c>
      <c r="L6495">
        <v>28254</v>
      </c>
      <c r="M6495">
        <v>5894</v>
      </c>
      <c r="N6495">
        <v>213000000</v>
      </c>
    </row>
    <row r="6496" spans="1:14" x14ac:dyDescent="0.3">
      <c r="A6496" t="s">
        <v>8737</v>
      </c>
      <c r="B6496" t="s">
        <v>2194</v>
      </c>
      <c r="C6496" t="s">
        <v>2204</v>
      </c>
      <c r="D6496" t="s">
        <v>2235</v>
      </c>
      <c r="E6496" s="17">
        <v>44047</v>
      </c>
      <c r="F6496">
        <v>4014</v>
      </c>
      <c r="G6496">
        <v>132</v>
      </c>
      <c r="H6496">
        <v>926</v>
      </c>
      <c r="I6496">
        <v>396296</v>
      </c>
      <c r="J6496">
        <v>45161</v>
      </c>
      <c r="K6496">
        <v>869501</v>
      </c>
      <c r="L6496">
        <v>60210</v>
      </c>
      <c r="M6496">
        <v>9075</v>
      </c>
      <c r="N6496">
        <v>1380000000</v>
      </c>
    </row>
    <row r="6497" spans="1:14" x14ac:dyDescent="0.3">
      <c r="A6497" t="s">
        <v>8738</v>
      </c>
      <c r="B6497" t="s">
        <v>2187</v>
      </c>
      <c r="C6497" t="s">
        <v>2255</v>
      </c>
      <c r="D6497" t="s">
        <v>2255</v>
      </c>
      <c r="E6497" s="17">
        <v>44322</v>
      </c>
      <c r="F6497">
        <v>1041</v>
      </c>
      <c r="G6497">
        <v>53</v>
      </c>
      <c r="H6497">
        <v>2921</v>
      </c>
      <c r="I6497">
        <v>397337</v>
      </c>
      <c r="J6497">
        <v>45214</v>
      </c>
      <c r="K6497">
        <v>872422</v>
      </c>
      <c r="L6497">
        <v>7287</v>
      </c>
      <c r="M6497">
        <v>10111</v>
      </c>
      <c r="N6497">
        <v>83000000</v>
      </c>
    </row>
    <row r="6498" spans="1:14" x14ac:dyDescent="0.3">
      <c r="A6498" t="s">
        <v>8739</v>
      </c>
      <c r="B6498" t="s">
        <v>2211</v>
      </c>
      <c r="C6498" t="s">
        <v>2237</v>
      </c>
      <c r="D6498" t="s">
        <v>2238</v>
      </c>
      <c r="E6498" s="17">
        <v>44377</v>
      </c>
      <c r="F6498">
        <v>4090</v>
      </c>
      <c r="G6498">
        <v>35</v>
      </c>
      <c r="H6498">
        <v>2956</v>
      </c>
      <c r="I6498">
        <v>401427</v>
      </c>
      <c r="J6498">
        <v>45249</v>
      </c>
      <c r="K6498">
        <v>875378</v>
      </c>
      <c r="L6498">
        <v>73620</v>
      </c>
      <c r="M6498">
        <v>12207</v>
      </c>
      <c r="N6498">
        <v>331000000</v>
      </c>
    </row>
    <row r="6499" spans="1:14" x14ac:dyDescent="0.3">
      <c r="A6499" t="s">
        <v>8740</v>
      </c>
      <c r="B6499" t="s">
        <v>2206</v>
      </c>
      <c r="C6499" t="s">
        <v>2257</v>
      </c>
      <c r="D6499" t="s">
        <v>2258</v>
      </c>
      <c r="E6499" s="17">
        <v>44013</v>
      </c>
      <c r="F6499">
        <v>2294</v>
      </c>
      <c r="G6499">
        <v>111</v>
      </c>
      <c r="H6499">
        <v>3827</v>
      </c>
      <c r="I6499">
        <v>403721</v>
      </c>
      <c r="J6499">
        <v>45360</v>
      </c>
      <c r="K6499">
        <v>879205</v>
      </c>
      <c r="L6499">
        <v>22940</v>
      </c>
      <c r="M6499">
        <v>14704</v>
      </c>
      <c r="N6499">
        <v>68000000</v>
      </c>
    </row>
    <row r="6500" spans="1:14" x14ac:dyDescent="0.3">
      <c r="A6500" t="s">
        <v>8741</v>
      </c>
      <c r="B6500" t="s">
        <v>2190</v>
      </c>
      <c r="C6500" t="s">
        <v>2191</v>
      </c>
      <c r="D6500" t="s">
        <v>2192</v>
      </c>
      <c r="E6500" s="17">
        <v>44100</v>
      </c>
      <c r="F6500">
        <v>3713</v>
      </c>
      <c r="G6500">
        <v>165</v>
      </c>
      <c r="H6500">
        <v>3445</v>
      </c>
      <c r="I6500">
        <v>407434</v>
      </c>
      <c r="J6500">
        <v>45525</v>
      </c>
      <c r="K6500">
        <v>882650</v>
      </c>
      <c r="L6500">
        <v>22278</v>
      </c>
      <c r="M6500">
        <v>7678</v>
      </c>
      <c r="N6500">
        <v>213000000</v>
      </c>
    </row>
    <row r="6501" spans="1:14" x14ac:dyDescent="0.3">
      <c r="A6501" t="s">
        <v>8742</v>
      </c>
      <c r="B6501" t="s">
        <v>2190</v>
      </c>
      <c r="C6501" t="s">
        <v>2191</v>
      </c>
      <c r="D6501" t="s">
        <v>2192</v>
      </c>
      <c r="E6501" s="17">
        <v>44297</v>
      </c>
      <c r="F6501">
        <v>2461</v>
      </c>
      <c r="G6501">
        <v>130</v>
      </c>
      <c r="H6501">
        <v>4038</v>
      </c>
      <c r="I6501">
        <v>409895</v>
      </c>
      <c r="J6501">
        <v>45655</v>
      </c>
      <c r="K6501">
        <v>886688</v>
      </c>
      <c r="L6501">
        <v>29532</v>
      </c>
      <c r="M6501">
        <v>18279</v>
      </c>
      <c r="N6501">
        <v>213000000</v>
      </c>
    </row>
    <row r="6502" spans="1:14" x14ac:dyDescent="0.3">
      <c r="A6502" t="s">
        <v>8743</v>
      </c>
      <c r="B6502" t="s">
        <v>2187</v>
      </c>
      <c r="C6502" t="s">
        <v>2338</v>
      </c>
      <c r="D6502" t="s">
        <v>2339</v>
      </c>
      <c r="E6502" s="17">
        <v>44442</v>
      </c>
      <c r="F6502">
        <v>1343</v>
      </c>
      <c r="G6502">
        <v>163</v>
      </c>
      <c r="H6502">
        <v>120</v>
      </c>
      <c r="I6502">
        <v>411238</v>
      </c>
      <c r="J6502">
        <v>45818</v>
      </c>
      <c r="K6502">
        <v>886808</v>
      </c>
      <c r="L6502">
        <v>14773</v>
      </c>
      <c r="M6502">
        <v>17040</v>
      </c>
      <c r="N6502">
        <v>83000000</v>
      </c>
    </row>
    <row r="6503" spans="1:14" x14ac:dyDescent="0.3">
      <c r="A6503" t="s">
        <v>8744</v>
      </c>
      <c r="B6503" t="s">
        <v>2190</v>
      </c>
      <c r="C6503" t="s">
        <v>2191</v>
      </c>
      <c r="D6503" t="s">
        <v>2285</v>
      </c>
      <c r="E6503" s="17">
        <v>44349</v>
      </c>
      <c r="F6503">
        <v>2762</v>
      </c>
      <c r="G6503">
        <v>21</v>
      </c>
      <c r="H6503">
        <v>965</v>
      </c>
      <c r="I6503">
        <v>414000</v>
      </c>
      <c r="J6503">
        <v>45839</v>
      </c>
      <c r="K6503">
        <v>887773</v>
      </c>
      <c r="L6503">
        <v>19334</v>
      </c>
      <c r="M6503">
        <v>15982</v>
      </c>
      <c r="N6503">
        <v>213000000</v>
      </c>
    </row>
    <row r="6504" spans="1:14" x14ac:dyDescent="0.3">
      <c r="A6504" t="s">
        <v>8745</v>
      </c>
      <c r="B6504" t="s">
        <v>2194</v>
      </c>
      <c r="C6504" t="s">
        <v>2204</v>
      </c>
      <c r="D6504" t="s">
        <v>2235</v>
      </c>
      <c r="E6504" s="17">
        <v>44372</v>
      </c>
      <c r="F6504">
        <v>2228</v>
      </c>
      <c r="G6504">
        <v>7</v>
      </c>
      <c r="H6504">
        <v>2049</v>
      </c>
      <c r="I6504">
        <v>416228</v>
      </c>
      <c r="J6504">
        <v>45846</v>
      </c>
      <c r="K6504">
        <v>889822</v>
      </c>
      <c r="L6504">
        <v>11140</v>
      </c>
      <c r="M6504">
        <v>19846</v>
      </c>
      <c r="N6504">
        <v>1380000000</v>
      </c>
    </row>
    <row r="6505" spans="1:14" x14ac:dyDescent="0.3">
      <c r="A6505" t="s">
        <v>8746</v>
      </c>
      <c r="B6505" t="s">
        <v>2194</v>
      </c>
      <c r="C6505" t="s">
        <v>2204</v>
      </c>
      <c r="D6505" t="s">
        <v>25</v>
      </c>
      <c r="E6505" s="17">
        <v>44297</v>
      </c>
      <c r="F6505">
        <v>3367</v>
      </c>
      <c r="G6505">
        <v>188</v>
      </c>
      <c r="H6505">
        <v>4213</v>
      </c>
      <c r="I6505">
        <v>419595</v>
      </c>
      <c r="J6505">
        <v>46034</v>
      </c>
      <c r="K6505">
        <v>894035</v>
      </c>
      <c r="L6505">
        <v>63973</v>
      </c>
      <c r="M6505">
        <v>19510</v>
      </c>
      <c r="N6505">
        <v>1380000000</v>
      </c>
    </row>
    <row r="6506" spans="1:14" x14ac:dyDescent="0.3">
      <c r="A6506" t="s">
        <v>8747</v>
      </c>
      <c r="B6506" t="s">
        <v>2211</v>
      </c>
      <c r="C6506" t="s">
        <v>2241</v>
      </c>
      <c r="D6506" t="s">
        <v>2261</v>
      </c>
      <c r="E6506" s="17">
        <v>44135</v>
      </c>
      <c r="F6506">
        <v>943</v>
      </c>
      <c r="G6506">
        <v>125</v>
      </c>
      <c r="H6506">
        <v>3719</v>
      </c>
      <c r="I6506">
        <v>420538</v>
      </c>
      <c r="J6506">
        <v>46159</v>
      </c>
      <c r="K6506">
        <v>897754</v>
      </c>
      <c r="L6506">
        <v>15088</v>
      </c>
      <c r="M6506">
        <v>3024</v>
      </c>
      <c r="N6506">
        <v>331000000</v>
      </c>
    </row>
    <row r="6507" spans="1:14" x14ac:dyDescent="0.3">
      <c r="A6507" t="s">
        <v>8748</v>
      </c>
      <c r="B6507" t="s">
        <v>2211</v>
      </c>
      <c r="C6507" t="s">
        <v>2245</v>
      </c>
      <c r="D6507" t="s">
        <v>2246</v>
      </c>
      <c r="E6507" s="17">
        <v>43974</v>
      </c>
      <c r="F6507">
        <v>4988</v>
      </c>
      <c r="G6507">
        <v>77</v>
      </c>
      <c r="H6507">
        <v>3913</v>
      </c>
      <c r="I6507">
        <v>425526</v>
      </c>
      <c r="J6507">
        <v>46236</v>
      </c>
      <c r="K6507">
        <v>1667</v>
      </c>
      <c r="L6507">
        <v>79808</v>
      </c>
      <c r="M6507">
        <v>11807</v>
      </c>
      <c r="N6507">
        <v>331000000</v>
      </c>
    </row>
    <row r="6508" spans="1:14" x14ac:dyDescent="0.3">
      <c r="A6508" t="s">
        <v>8749</v>
      </c>
      <c r="B6508" t="s">
        <v>2211</v>
      </c>
      <c r="C6508" t="s">
        <v>2212</v>
      </c>
      <c r="D6508" t="s">
        <v>2328</v>
      </c>
      <c r="E6508" s="17">
        <v>43941</v>
      </c>
      <c r="F6508">
        <v>4156</v>
      </c>
      <c r="G6508">
        <v>6</v>
      </c>
      <c r="H6508">
        <v>4734</v>
      </c>
      <c r="I6508">
        <v>429682</v>
      </c>
      <c r="J6508">
        <v>46242</v>
      </c>
      <c r="K6508">
        <v>6401</v>
      </c>
      <c r="L6508">
        <v>58184</v>
      </c>
      <c r="M6508">
        <v>15446</v>
      </c>
      <c r="N6508">
        <v>331000000</v>
      </c>
    </row>
    <row r="6509" spans="1:14" x14ac:dyDescent="0.3">
      <c r="A6509" t="s">
        <v>8750</v>
      </c>
      <c r="B6509" t="s">
        <v>2194</v>
      </c>
      <c r="C6509" t="s">
        <v>2221</v>
      </c>
      <c r="D6509" t="s">
        <v>2222</v>
      </c>
      <c r="E6509" s="17">
        <v>44062</v>
      </c>
      <c r="F6509">
        <v>4059</v>
      </c>
      <c r="G6509">
        <v>67</v>
      </c>
      <c r="H6509">
        <v>3824</v>
      </c>
      <c r="I6509">
        <v>433741</v>
      </c>
      <c r="J6509">
        <v>46309</v>
      </c>
      <c r="K6509">
        <v>10225</v>
      </c>
      <c r="L6509">
        <v>32472</v>
      </c>
      <c r="M6509">
        <v>3743</v>
      </c>
      <c r="N6509">
        <v>1380000000</v>
      </c>
    </row>
    <row r="6510" spans="1:14" x14ac:dyDescent="0.3">
      <c r="A6510" t="s">
        <v>8751</v>
      </c>
      <c r="B6510" t="s">
        <v>2211</v>
      </c>
      <c r="C6510" t="s">
        <v>2241</v>
      </c>
      <c r="D6510" t="s">
        <v>2242</v>
      </c>
      <c r="E6510" s="17">
        <v>44521</v>
      </c>
      <c r="F6510">
        <v>165</v>
      </c>
      <c r="G6510">
        <v>61</v>
      </c>
      <c r="H6510">
        <v>4469</v>
      </c>
      <c r="I6510">
        <v>433906</v>
      </c>
      <c r="J6510">
        <v>46370</v>
      </c>
      <c r="K6510">
        <v>14694</v>
      </c>
      <c r="L6510">
        <v>2805</v>
      </c>
      <c r="M6510">
        <v>16455</v>
      </c>
      <c r="N6510">
        <v>331000000</v>
      </c>
    </row>
    <row r="6511" spans="1:14" x14ac:dyDescent="0.3">
      <c r="A6511" t="s">
        <v>8752</v>
      </c>
      <c r="B6511" t="s">
        <v>2211</v>
      </c>
      <c r="C6511" t="s">
        <v>2241</v>
      </c>
      <c r="D6511" t="s">
        <v>2242</v>
      </c>
      <c r="E6511" s="17">
        <v>44414</v>
      </c>
      <c r="F6511">
        <v>1905</v>
      </c>
      <c r="G6511">
        <v>146</v>
      </c>
      <c r="H6511">
        <v>3179</v>
      </c>
      <c r="I6511">
        <v>435811</v>
      </c>
      <c r="J6511">
        <v>46516</v>
      </c>
      <c r="K6511">
        <v>17873</v>
      </c>
      <c r="L6511">
        <v>15240</v>
      </c>
      <c r="M6511">
        <v>5653</v>
      </c>
      <c r="N6511">
        <v>331000000</v>
      </c>
    </row>
    <row r="6512" spans="1:14" x14ac:dyDescent="0.3">
      <c r="A6512" t="s">
        <v>8753</v>
      </c>
      <c r="B6512" t="s">
        <v>2194</v>
      </c>
      <c r="C6512" t="s">
        <v>2204</v>
      </c>
      <c r="D6512" t="s">
        <v>25</v>
      </c>
      <c r="E6512" s="17">
        <v>44552</v>
      </c>
      <c r="F6512">
        <v>3056</v>
      </c>
      <c r="G6512">
        <v>106</v>
      </c>
      <c r="H6512">
        <v>3370</v>
      </c>
      <c r="I6512">
        <v>438867</v>
      </c>
      <c r="J6512">
        <v>46622</v>
      </c>
      <c r="K6512">
        <v>21243</v>
      </c>
      <c r="L6512">
        <v>45840</v>
      </c>
      <c r="M6512">
        <v>17133</v>
      </c>
      <c r="N6512">
        <v>1380000000</v>
      </c>
    </row>
    <row r="6513" spans="1:14" x14ac:dyDescent="0.3">
      <c r="A6513" t="s">
        <v>8754</v>
      </c>
      <c r="B6513" t="s">
        <v>2187</v>
      </c>
      <c r="C6513" t="s">
        <v>2255</v>
      </c>
      <c r="D6513" t="s">
        <v>2255</v>
      </c>
      <c r="E6513" s="17">
        <v>44422</v>
      </c>
      <c r="F6513">
        <v>1323</v>
      </c>
      <c r="G6513">
        <v>174</v>
      </c>
      <c r="H6513">
        <v>3504</v>
      </c>
      <c r="I6513">
        <v>440190</v>
      </c>
      <c r="J6513">
        <v>46796</v>
      </c>
      <c r="K6513">
        <v>24747</v>
      </c>
      <c r="L6513">
        <v>11907</v>
      </c>
      <c r="M6513">
        <v>16054</v>
      </c>
      <c r="N6513">
        <v>83000000</v>
      </c>
    </row>
    <row r="6514" spans="1:14" x14ac:dyDescent="0.3">
      <c r="A6514" t="s">
        <v>8755</v>
      </c>
      <c r="B6514" t="s">
        <v>2190</v>
      </c>
      <c r="C6514" t="s">
        <v>2252</v>
      </c>
      <c r="D6514" t="s">
        <v>2253</v>
      </c>
      <c r="E6514" s="17">
        <v>44330</v>
      </c>
      <c r="F6514">
        <v>4750</v>
      </c>
      <c r="G6514">
        <v>23</v>
      </c>
      <c r="H6514">
        <v>4041</v>
      </c>
      <c r="I6514">
        <v>444940</v>
      </c>
      <c r="J6514">
        <v>46819</v>
      </c>
      <c r="K6514">
        <v>28788</v>
      </c>
      <c r="L6514">
        <v>33250</v>
      </c>
      <c r="M6514">
        <v>952</v>
      </c>
      <c r="N6514">
        <v>213000000</v>
      </c>
    </row>
    <row r="6515" spans="1:14" x14ac:dyDescent="0.3">
      <c r="A6515" t="s">
        <v>8756</v>
      </c>
      <c r="B6515" t="s">
        <v>2206</v>
      </c>
      <c r="C6515" t="s">
        <v>2257</v>
      </c>
      <c r="D6515" t="s">
        <v>2290</v>
      </c>
      <c r="E6515" s="17">
        <v>44425</v>
      </c>
      <c r="F6515">
        <v>350</v>
      </c>
      <c r="G6515">
        <v>133</v>
      </c>
      <c r="H6515">
        <v>1923</v>
      </c>
      <c r="I6515">
        <v>445290</v>
      </c>
      <c r="J6515">
        <v>46952</v>
      </c>
      <c r="K6515">
        <v>30711</v>
      </c>
      <c r="L6515">
        <v>6650</v>
      </c>
      <c r="M6515">
        <v>6279</v>
      </c>
      <c r="N6515">
        <v>68000000</v>
      </c>
    </row>
    <row r="6516" spans="1:14" x14ac:dyDescent="0.3">
      <c r="A6516" t="s">
        <v>8757</v>
      </c>
      <c r="B6516" t="s">
        <v>2194</v>
      </c>
      <c r="C6516" t="s">
        <v>2195</v>
      </c>
      <c r="D6516" t="s">
        <v>2196</v>
      </c>
      <c r="E6516" s="17">
        <v>44384</v>
      </c>
      <c r="F6516">
        <v>2310</v>
      </c>
      <c r="G6516">
        <v>135</v>
      </c>
      <c r="H6516">
        <v>3816</v>
      </c>
      <c r="I6516">
        <v>447600</v>
      </c>
      <c r="J6516">
        <v>47087</v>
      </c>
      <c r="K6516">
        <v>34527</v>
      </c>
      <c r="L6516">
        <v>34650</v>
      </c>
      <c r="M6516">
        <v>13357</v>
      </c>
      <c r="N6516">
        <v>1380000000</v>
      </c>
    </row>
    <row r="6517" spans="1:14" x14ac:dyDescent="0.3">
      <c r="A6517" t="s">
        <v>8758</v>
      </c>
      <c r="B6517" t="s">
        <v>2194</v>
      </c>
      <c r="C6517" t="s">
        <v>27</v>
      </c>
      <c r="D6517" t="s">
        <v>27</v>
      </c>
      <c r="E6517" s="17">
        <v>44103</v>
      </c>
      <c r="F6517">
        <v>3309</v>
      </c>
      <c r="G6517">
        <v>152</v>
      </c>
      <c r="H6517">
        <v>3091</v>
      </c>
      <c r="I6517">
        <v>450909</v>
      </c>
      <c r="J6517">
        <v>47239</v>
      </c>
      <c r="K6517">
        <v>37618</v>
      </c>
      <c r="L6517">
        <v>19854</v>
      </c>
      <c r="M6517">
        <v>4612</v>
      </c>
      <c r="N6517">
        <v>1380000000</v>
      </c>
    </row>
    <row r="6518" spans="1:14" x14ac:dyDescent="0.3">
      <c r="A6518" t="s">
        <v>8759</v>
      </c>
      <c r="B6518" t="s">
        <v>2206</v>
      </c>
      <c r="C6518" t="s">
        <v>2207</v>
      </c>
      <c r="D6518" t="s">
        <v>2263</v>
      </c>
      <c r="E6518" s="17">
        <v>44533</v>
      </c>
      <c r="F6518">
        <v>931</v>
      </c>
      <c r="G6518">
        <v>88</v>
      </c>
      <c r="H6518">
        <v>1776</v>
      </c>
      <c r="I6518">
        <v>451840</v>
      </c>
      <c r="J6518">
        <v>47327</v>
      </c>
      <c r="K6518">
        <v>39394</v>
      </c>
      <c r="L6518">
        <v>17689</v>
      </c>
      <c r="M6518">
        <v>4122</v>
      </c>
      <c r="N6518">
        <v>68000000</v>
      </c>
    </row>
    <row r="6519" spans="1:14" x14ac:dyDescent="0.3">
      <c r="A6519" t="s">
        <v>8760</v>
      </c>
      <c r="B6519" t="s">
        <v>2206</v>
      </c>
      <c r="C6519" t="s">
        <v>2232</v>
      </c>
      <c r="D6519" t="s">
        <v>2326</v>
      </c>
      <c r="E6519" s="17">
        <v>44003</v>
      </c>
      <c r="F6519">
        <v>3838</v>
      </c>
      <c r="G6519">
        <v>106</v>
      </c>
      <c r="H6519">
        <v>771</v>
      </c>
      <c r="I6519">
        <v>455678</v>
      </c>
      <c r="J6519">
        <v>47433</v>
      </c>
      <c r="K6519">
        <v>40165</v>
      </c>
      <c r="L6519">
        <v>23028</v>
      </c>
      <c r="M6519">
        <v>6026</v>
      </c>
      <c r="N6519">
        <v>68000000</v>
      </c>
    </row>
    <row r="6520" spans="1:14" x14ac:dyDescent="0.3">
      <c r="A6520" t="s">
        <v>8761</v>
      </c>
      <c r="B6520" t="s">
        <v>2211</v>
      </c>
      <c r="C6520" t="s">
        <v>2237</v>
      </c>
      <c r="D6520" t="s">
        <v>2238</v>
      </c>
      <c r="E6520" s="17">
        <v>43837</v>
      </c>
      <c r="F6520">
        <v>1113</v>
      </c>
      <c r="G6520">
        <v>40</v>
      </c>
      <c r="H6520">
        <v>4656</v>
      </c>
      <c r="I6520">
        <v>456791</v>
      </c>
      <c r="J6520">
        <v>47473</v>
      </c>
      <c r="K6520">
        <v>44821</v>
      </c>
      <c r="L6520">
        <v>13356</v>
      </c>
      <c r="M6520">
        <v>5171</v>
      </c>
      <c r="N6520">
        <v>331000000</v>
      </c>
    </row>
    <row r="6521" spans="1:14" x14ac:dyDescent="0.3">
      <c r="A6521" t="s">
        <v>8762</v>
      </c>
      <c r="B6521" t="s">
        <v>2206</v>
      </c>
      <c r="C6521" t="s">
        <v>2224</v>
      </c>
      <c r="D6521" t="s">
        <v>2225</v>
      </c>
      <c r="E6521" s="17">
        <v>43985</v>
      </c>
      <c r="F6521">
        <v>2186</v>
      </c>
      <c r="G6521">
        <v>185</v>
      </c>
      <c r="H6521">
        <v>3577</v>
      </c>
      <c r="I6521">
        <v>458977</v>
      </c>
      <c r="J6521">
        <v>47658</v>
      </c>
      <c r="K6521">
        <v>48398</v>
      </c>
      <c r="L6521">
        <v>37162</v>
      </c>
      <c r="M6521">
        <v>73</v>
      </c>
      <c r="N6521">
        <v>68000000</v>
      </c>
    </row>
    <row r="6522" spans="1:14" x14ac:dyDescent="0.3">
      <c r="A6522" t="s">
        <v>8763</v>
      </c>
      <c r="B6522" t="s">
        <v>2190</v>
      </c>
      <c r="C6522" t="s">
        <v>2191</v>
      </c>
      <c r="D6522" t="s">
        <v>2192</v>
      </c>
      <c r="E6522" s="17">
        <v>44352</v>
      </c>
      <c r="F6522">
        <v>1989</v>
      </c>
      <c r="G6522">
        <v>187</v>
      </c>
      <c r="H6522">
        <v>1538</v>
      </c>
      <c r="I6522">
        <v>460966</v>
      </c>
      <c r="J6522">
        <v>47845</v>
      </c>
      <c r="K6522">
        <v>49936</v>
      </c>
      <c r="L6522">
        <v>21879</v>
      </c>
      <c r="M6522">
        <v>12777</v>
      </c>
      <c r="N6522">
        <v>213000000</v>
      </c>
    </row>
    <row r="6523" spans="1:14" x14ac:dyDescent="0.3">
      <c r="A6523" t="s">
        <v>8764</v>
      </c>
      <c r="B6523" t="s">
        <v>2190</v>
      </c>
      <c r="C6523" t="s">
        <v>2269</v>
      </c>
      <c r="D6523" t="s">
        <v>2288</v>
      </c>
      <c r="E6523" s="17">
        <v>44376</v>
      </c>
      <c r="F6523">
        <v>1385</v>
      </c>
      <c r="G6523">
        <v>109</v>
      </c>
      <c r="H6523">
        <v>2867</v>
      </c>
      <c r="I6523">
        <v>462351</v>
      </c>
      <c r="J6523">
        <v>47954</v>
      </c>
      <c r="K6523">
        <v>52803</v>
      </c>
      <c r="L6523">
        <v>22160</v>
      </c>
      <c r="M6523">
        <v>11718</v>
      </c>
      <c r="N6523">
        <v>213000000</v>
      </c>
    </row>
    <row r="6524" spans="1:14" x14ac:dyDescent="0.3">
      <c r="A6524" t="s">
        <v>8765</v>
      </c>
      <c r="B6524" t="s">
        <v>2190</v>
      </c>
      <c r="C6524" t="s">
        <v>2269</v>
      </c>
      <c r="D6524" t="s">
        <v>2288</v>
      </c>
      <c r="E6524" s="17">
        <v>44378</v>
      </c>
      <c r="F6524">
        <v>3484</v>
      </c>
      <c r="G6524">
        <v>130</v>
      </c>
      <c r="H6524">
        <v>3549</v>
      </c>
      <c r="I6524">
        <v>465835</v>
      </c>
      <c r="J6524">
        <v>48084</v>
      </c>
      <c r="K6524">
        <v>56352</v>
      </c>
      <c r="L6524">
        <v>62712</v>
      </c>
      <c r="M6524">
        <v>11511</v>
      </c>
      <c r="N6524">
        <v>213000000</v>
      </c>
    </row>
    <row r="6525" spans="1:14" x14ac:dyDescent="0.3">
      <c r="A6525" t="s">
        <v>8766</v>
      </c>
      <c r="B6525" t="s">
        <v>2190</v>
      </c>
      <c r="C6525" t="s">
        <v>2252</v>
      </c>
      <c r="D6525" t="s">
        <v>2301</v>
      </c>
      <c r="E6525" s="17">
        <v>44348</v>
      </c>
      <c r="F6525">
        <v>1116</v>
      </c>
      <c r="G6525">
        <v>8</v>
      </c>
      <c r="H6525">
        <v>803</v>
      </c>
      <c r="I6525">
        <v>466951</v>
      </c>
      <c r="J6525">
        <v>48092</v>
      </c>
      <c r="K6525">
        <v>57155</v>
      </c>
      <c r="L6525">
        <v>20088</v>
      </c>
      <c r="M6525">
        <v>18443</v>
      </c>
      <c r="N6525">
        <v>213000000</v>
      </c>
    </row>
    <row r="6526" spans="1:14" x14ac:dyDescent="0.3">
      <c r="A6526" t="s">
        <v>8767</v>
      </c>
      <c r="B6526" t="s">
        <v>2190</v>
      </c>
      <c r="C6526" t="s">
        <v>2198</v>
      </c>
      <c r="D6526" t="s">
        <v>2199</v>
      </c>
      <c r="E6526" s="17">
        <v>44045</v>
      </c>
      <c r="F6526">
        <v>133</v>
      </c>
      <c r="G6526">
        <v>179</v>
      </c>
      <c r="H6526">
        <v>4776</v>
      </c>
      <c r="I6526">
        <v>467084</v>
      </c>
      <c r="J6526">
        <v>48271</v>
      </c>
      <c r="K6526">
        <v>61931</v>
      </c>
      <c r="L6526">
        <v>665</v>
      </c>
      <c r="M6526">
        <v>11830</v>
      </c>
      <c r="N6526">
        <v>213000000</v>
      </c>
    </row>
    <row r="6527" spans="1:14" x14ac:dyDescent="0.3">
      <c r="A6527" t="s">
        <v>8768</v>
      </c>
      <c r="B6527" t="s">
        <v>2211</v>
      </c>
      <c r="C6527" t="s">
        <v>2245</v>
      </c>
      <c r="D6527" t="s">
        <v>2246</v>
      </c>
      <c r="E6527" s="17">
        <v>43964</v>
      </c>
      <c r="F6527">
        <v>3951</v>
      </c>
      <c r="G6527">
        <v>185</v>
      </c>
      <c r="H6527">
        <v>3269</v>
      </c>
      <c r="I6527">
        <v>471035</v>
      </c>
      <c r="J6527">
        <v>48456</v>
      </c>
      <c r="K6527">
        <v>65200</v>
      </c>
      <c r="L6527">
        <v>63216</v>
      </c>
      <c r="M6527">
        <v>9551</v>
      </c>
      <c r="N6527">
        <v>331000000</v>
      </c>
    </row>
    <row r="6528" spans="1:14" x14ac:dyDescent="0.3">
      <c r="A6528" t="s">
        <v>8769</v>
      </c>
      <c r="B6528" t="s">
        <v>2194</v>
      </c>
      <c r="C6528" t="s">
        <v>27</v>
      </c>
      <c r="D6528" t="s">
        <v>27</v>
      </c>
      <c r="E6528" s="17">
        <v>44115</v>
      </c>
      <c r="F6528">
        <v>1227</v>
      </c>
      <c r="G6528">
        <v>187</v>
      </c>
      <c r="H6528">
        <v>178</v>
      </c>
      <c r="I6528">
        <v>472262</v>
      </c>
      <c r="J6528">
        <v>48643</v>
      </c>
      <c r="K6528">
        <v>65378</v>
      </c>
      <c r="L6528">
        <v>20859</v>
      </c>
      <c r="M6528">
        <v>17661</v>
      </c>
      <c r="N6528">
        <v>1380000000</v>
      </c>
    </row>
    <row r="6529" spans="1:14" x14ac:dyDescent="0.3">
      <c r="A6529" t="s">
        <v>8770</v>
      </c>
      <c r="B6529" t="s">
        <v>2206</v>
      </c>
      <c r="C6529" t="s">
        <v>2257</v>
      </c>
      <c r="D6529" t="s">
        <v>2258</v>
      </c>
      <c r="E6529" s="17">
        <v>43956</v>
      </c>
      <c r="F6529">
        <v>3109</v>
      </c>
      <c r="G6529">
        <v>81</v>
      </c>
      <c r="H6529">
        <v>614</v>
      </c>
      <c r="I6529">
        <v>475371</v>
      </c>
      <c r="J6529">
        <v>48724</v>
      </c>
      <c r="K6529">
        <v>65992</v>
      </c>
      <c r="L6529">
        <v>40417</v>
      </c>
      <c r="M6529">
        <v>10910</v>
      </c>
      <c r="N6529">
        <v>68000000</v>
      </c>
    </row>
    <row r="6530" spans="1:14" x14ac:dyDescent="0.3">
      <c r="A6530" t="s">
        <v>8771</v>
      </c>
      <c r="B6530" t="s">
        <v>2194</v>
      </c>
      <c r="C6530" t="s">
        <v>2221</v>
      </c>
      <c r="D6530" t="s">
        <v>2222</v>
      </c>
      <c r="E6530" s="17">
        <v>44269</v>
      </c>
      <c r="F6530">
        <v>2504</v>
      </c>
      <c r="G6530">
        <v>176</v>
      </c>
      <c r="H6530">
        <v>1754</v>
      </c>
      <c r="I6530">
        <v>477875</v>
      </c>
      <c r="J6530">
        <v>48900</v>
      </c>
      <c r="K6530">
        <v>67746</v>
      </c>
      <c r="L6530">
        <v>17528</v>
      </c>
      <c r="M6530">
        <v>17511</v>
      </c>
      <c r="N6530">
        <v>1380000000</v>
      </c>
    </row>
    <row r="6531" spans="1:14" x14ac:dyDescent="0.3">
      <c r="A6531" t="s">
        <v>8772</v>
      </c>
      <c r="B6531" t="s">
        <v>2206</v>
      </c>
      <c r="C6531" t="s">
        <v>2232</v>
      </c>
      <c r="D6531" t="s">
        <v>2233</v>
      </c>
      <c r="E6531" s="17">
        <v>44516</v>
      </c>
      <c r="F6531">
        <v>3605</v>
      </c>
      <c r="G6531">
        <v>93</v>
      </c>
      <c r="H6531">
        <v>46</v>
      </c>
      <c r="I6531">
        <v>481480</v>
      </c>
      <c r="J6531">
        <v>48993</v>
      </c>
      <c r="K6531">
        <v>67792</v>
      </c>
      <c r="L6531">
        <v>25235</v>
      </c>
      <c r="M6531">
        <v>602</v>
      </c>
      <c r="N6531">
        <v>68000000</v>
      </c>
    </row>
    <row r="6532" spans="1:14" x14ac:dyDescent="0.3">
      <c r="A6532" t="s">
        <v>8773</v>
      </c>
      <c r="B6532" t="s">
        <v>2211</v>
      </c>
      <c r="C6532" t="s">
        <v>2212</v>
      </c>
      <c r="D6532" t="s">
        <v>2213</v>
      </c>
      <c r="E6532" s="17">
        <v>43982</v>
      </c>
      <c r="F6532">
        <v>1881</v>
      </c>
      <c r="G6532">
        <v>132</v>
      </c>
      <c r="H6532">
        <v>3683</v>
      </c>
      <c r="I6532">
        <v>483361</v>
      </c>
      <c r="J6532">
        <v>49125</v>
      </c>
      <c r="K6532">
        <v>71475</v>
      </c>
      <c r="L6532">
        <v>9405</v>
      </c>
      <c r="M6532">
        <v>10087</v>
      </c>
      <c r="N6532">
        <v>331000000</v>
      </c>
    </row>
    <row r="6533" spans="1:14" x14ac:dyDescent="0.3">
      <c r="A6533" t="s">
        <v>8774</v>
      </c>
      <c r="B6533" t="s">
        <v>2211</v>
      </c>
      <c r="C6533" t="s">
        <v>2245</v>
      </c>
      <c r="D6533" t="s">
        <v>2246</v>
      </c>
      <c r="E6533" s="17">
        <v>44161</v>
      </c>
      <c r="F6533">
        <v>4533</v>
      </c>
      <c r="G6533">
        <v>189</v>
      </c>
      <c r="H6533">
        <v>2534</v>
      </c>
      <c r="I6533">
        <v>487894</v>
      </c>
      <c r="J6533">
        <v>49314</v>
      </c>
      <c r="K6533">
        <v>74009</v>
      </c>
      <c r="L6533">
        <v>67995</v>
      </c>
      <c r="M6533">
        <v>16324</v>
      </c>
      <c r="N6533">
        <v>331000000</v>
      </c>
    </row>
    <row r="6534" spans="1:14" x14ac:dyDescent="0.3">
      <c r="A6534" t="s">
        <v>8775</v>
      </c>
      <c r="B6534" t="s">
        <v>2187</v>
      </c>
      <c r="C6534" t="s">
        <v>2338</v>
      </c>
      <c r="D6534" t="s">
        <v>2339</v>
      </c>
      <c r="E6534" s="17">
        <v>44368</v>
      </c>
      <c r="F6534">
        <v>679</v>
      </c>
      <c r="G6534">
        <v>115</v>
      </c>
      <c r="H6534">
        <v>215</v>
      </c>
      <c r="I6534">
        <v>488573</v>
      </c>
      <c r="J6534">
        <v>49429</v>
      </c>
      <c r="K6534">
        <v>74224</v>
      </c>
      <c r="L6534">
        <v>5432</v>
      </c>
      <c r="M6534">
        <v>17908</v>
      </c>
      <c r="N6534">
        <v>83000000</v>
      </c>
    </row>
    <row r="6535" spans="1:14" x14ac:dyDescent="0.3">
      <c r="A6535" t="s">
        <v>8776</v>
      </c>
      <c r="B6535" t="s">
        <v>2187</v>
      </c>
      <c r="C6535" t="s">
        <v>2338</v>
      </c>
      <c r="D6535" t="s">
        <v>2438</v>
      </c>
      <c r="E6535" s="17">
        <v>44213</v>
      </c>
      <c r="F6535">
        <v>2694</v>
      </c>
      <c r="G6535">
        <v>159</v>
      </c>
      <c r="H6535">
        <v>2939</v>
      </c>
      <c r="I6535">
        <v>491267</v>
      </c>
      <c r="J6535">
        <v>49588</v>
      </c>
      <c r="K6535">
        <v>77163</v>
      </c>
      <c r="L6535">
        <v>37716</v>
      </c>
      <c r="M6535">
        <v>9898</v>
      </c>
      <c r="N6535">
        <v>83000000</v>
      </c>
    </row>
    <row r="6536" spans="1:14" x14ac:dyDescent="0.3">
      <c r="A6536" t="s">
        <v>8777</v>
      </c>
      <c r="B6536" t="s">
        <v>2211</v>
      </c>
      <c r="C6536" t="s">
        <v>2212</v>
      </c>
      <c r="D6536" t="s">
        <v>2213</v>
      </c>
      <c r="E6536" s="17">
        <v>43945</v>
      </c>
      <c r="F6536">
        <v>2669</v>
      </c>
      <c r="G6536">
        <v>26</v>
      </c>
      <c r="H6536">
        <v>2899</v>
      </c>
      <c r="I6536">
        <v>493936</v>
      </c>
      <c r="J6536">
        <v>49614</v>
      </c>
      <c r="K6536">
        <v>80062</v>
      </c>
      <c r="L6536">
        <v>48042</v>
      </c>
      <c r="M6536">
        <v>1166</v>
      </c>
      <c r="N6536">
        <v>331000000</v>
      </c>
    </row>
    <row r="6537" spans="1:14" x14ac:dyDescent="0.3">
      <c r="A6537" t="s">
        <v>8778</v>
      </c>
      <c r="B6537" t="s">
        <v>2211</v>
      </c>
      <c r="C6537" t="s">
        <v>2241</v>
      </c>
      <c r="D6537" t="s">
        <v>2261</v>
      </c>
      <c r="E6537" s="17">
        <v>44312</v>
      </c>
      <c r="F6537">
        <v>1247</v>
      </c>
      <c r="G6537">
        <v>151</v>
      </c>
      <c r="H6537">
        <v>2876</v>
      </c>
      <c r="I6537">
        <v>495183</v>
      </c>
      <c r="J6537">
        <v>49765</v>
      </c>
      <c r="K6537">
        <v>82938</v>
      </c>
      <c r="L6537">
        <v>23693</v>
      </c>
      <c r="M6537">
        <v>18316</v>
      </c>
      <c r="N6537">
        <v>331000000</v>
      </c>
    </row>
    <row r="6538" spans="1:14" x14ac:dyDescent="0.3">
      <c r="A6538" t="s">
        <v>8779</v>
      </c>
      <c r="B6538" t="s">
        <v>2206</v>
      </c>
      <c r="C6538" t="s">
        <v>2207</v>
      </c>
      <c r="D6538" t="s">
        <v>2263</v>
      </c>
      <c r="E6538" s="17">
        <v>44114</v>
      </c>
      <c r="F6538">
        <v>1191</v>
      </c>
      <c r="G6538">
        <v>165</v>
      </c>
      <c r="H6538">
        <v>1236</v>
      </c>
      <c r="I6538">
        <v>496374</v>
      </c>
      <c r="J6538">
        <v>49930</v>
      </c>
      <c r="K6538">
        <v>84174</v>
      </c>
      <c r="L6538">
        <v>19056</v>
      </c>
      <c r="M6538">
        <v>9952</v>
      </c>
      <c r="N6538">
        <v>68000000</v>
      </c>
    </row>
    <row r="6539" spans="1:14" x14ac:dyDescent="0.3">
      <c r="A6539" t="s">
        <v>8780</v>
      </c>
      <c r="B6539" t="s">
        <v>2211</v>
      </c>
      <c r="C6539" t="s">
        <v>2245</v>
      </c>
      <c r="D6539" t="s">
        <v>2246</v>
      </c>
      <c r="E6539" s="17">
        <v>43905</v>
      </c>
      <c r="F6539">
        <v>1130</v>
      </c>
      <c r="G6539">
        <v>194</v>
      </c>
      <c r="H6539">
        <v>1007</v>
      </c>
      <c r="I6539">
        <v>497504</v>
      </c>
      <c r="J6539">
        <v>124</v>
      </c>
      <c r="K6539">
        <v>85181</v>
      </c>
      <c r="L6539">
        <v>16950</v>
      </c>
      <c r="M6539">
        <v>4292</v>
      </c>
      <c r="N6539">
        <v>331000000</v>
      </c>
    </row>
    <row r="6540" spans="1:14" x14ac:dyDescent="0.3">
      <c r="A6540" t="s">
        <v>8781</v>
      </c>
      <c r="B6540" t="s">
        <v>2194</v>
      </c>
      <c r="C6540" t="s">
        <v>27</v>
      </c>
      <c r="D6540" t="s">
        <v>27</v>
      </c>
      <c r="E6540" s="17">
        <v>43996</v>
      </c>
      <c r="F6540">
        <v>1403</v>
      </c>
      <c r="G6540">
        <v>143</v>
      </c>
      <c r="H6540">
        <v>4829</v>
      </c>
      <c r="I6540">
        <v>498907</v>
      </c>
      <c r="J6540">
        <v>267</v>
      </c>
      <c r="K6540">
        <v>90010</v>
      </c>
      <c r="L6540">
        <v>8418</v>
      </c>
      <c r="M6540">
        <v>11928</v>
      </c>
      <c r="N6540">
        <v>1380000000</v>
      </c>
    </row>
    <row r="6541" spans="1:14" x14ac:dyDescent="0.3">
      <c r="A6541" t="s">
        <v>8782</v>
      </c>
      <c r="B6541" t="s">
        <v>2206</v>
      </c>
      <c r="C6541" t="s">
        <v>2207</v>
      </c>
      <c r="D6541" t="s">
        <v>2208</v>
      </c>
      <c r="E6541" s="17">
        <v>44019</v>
      </c>
      <c r="F6541">
        <v>2071</v>
      </c>
      <c r="G6541">
        <v>142</v>
      </c>
      <c r="H6541">
        <v>2138</v>
      </c>
      <c r="I6541">
        <v>500978</v>
      </c>
      <c r="J6541">
        <v>409</v>
      </c>
      <c r="K6541">
        <v>92148</v>
      </c>
      <c r="L6541">
        <v>33136</v>
      </c>
      <c r="M6541">
        <v>14857</v>
      </c>
      <c r="N6541">
        <v>68000000</v>
      </c>
    </row>
    <row r="6542" spans="1:14" x14ac:dyDescent="0.3">
      <c r="A6542" t="s">
        <v>8783</v>
      </c>
      <c r="B6542" t="s">
        <v>2211</v>
      </c>
      <c r="C6542" t="s">
        <v>2212</v>
      </c>
      <c r="D6542" t="s">
        <v>2328</v>
      </c>
      <c r="E6542" s="17">
        <v>43908</v>
      </c>
      <c r="F6542">
        <v>1330</v>
      </c>
      <c r="G6542">
        <v>24</v>
      </c>
      <c r="H6542">
        <v>4410</v>
      </c>
      <c r="I6542">
        <v>502308</v>
      </c>
      <c r="J6542">
        <v>433</v>
      </c>
      <c r="K6542">
        <v>96558</v>
      </c>
      <c r="L6542">
        <v>23940</v>
      </c>
      <c r="M6542">
        <v>962</v>
      </c>
      <c r="N6542">
        <v>331000000</v>
      </c>
    </row>
    <row r="6543" spans="1:14" x14ac:dyDescent="0.3">
      <c r="A6543" t="s">
        <v>8784</v>
      </c>
      <c r="B6543" t="s">
        <v>2206</v>
      </c>
      <c r="C6543" t="s">
        <v>2207</v>
      </c>
      <c r="D6543" t="s">
        <v>2263</v>
      </c>
      <c r="E6543" s="17">
        <v>44432</v>
      </c>
      <c r="F6543">
        <v>1381</v>
      </c>
      <c r="G6543">
        <v>199</v>
      </c>
      <c r="H6543">
        <v>2159</v>
      </c>
      <c r="I6543">
        <v>503689</v>
      </c>
      <c r="J6543">
        <v>632</v>
      </c>
      <c r="K6543">
        <v>98717</v>
      </c>
      <c r="L6543">
        <v>9667</v>
      </c>
      <c r="M6543">
        <v>9244</v>
      </c>
      <c r="N6543">
        <v>68000000</v>
      </c>
    </row>
    <row r="6544" spans="1:14" x14ac:dyDescent="0.3">
      <c r="A6544" t="s">
        <v>8785</v>
      </c>
      <c r="B6544" t="s">
        <v>2206</v>
      </c>
      <c r="C6544" t="s">
        <v>2207</v>
      </c>
      <c r="D6544" t="s">
        <v>2263</v>
      </c>
      <c r="E6544" s="17">
        <v>44518</v>
      </c>
      <c r="F6544">
        <v>369</v>
      </c>
      <c r="G6544">
        <v>3</v>
      </c>
      <c r="H6544">
        <v>3184</v>
      </c>
      <c r="I6544">
        <v>504058</v>
      </c>
      <c r="J6544">
        <v>635</v>
      </c>
      <c r="K6544">
        <v>101901</v>
      </c>
      <c r="L6544">
        <v>5904</v>
      </c>
      <c r="M6544">
        <v>9180</v>
      </c>
      <c r="N6544">
        <v>68000000</v>
      </c>
    </row>
    <row r="6545" spans="1:14" x14ac:dyDescent="0.3">
      <c r="A6545" t="s">
        <v>8786</v>
      </c>
      <c r="B6545" t="s">
        <v>2190</v>
      </c>
      <c r="C6545" t="s">
        <v>2198</v>
      </c>
      <c r="D6545" t="s">
        <v>2199</v>
      </c>
      <c r="E6545" s="17">
        <v>43851</v>
      </c>
      <c r="F6545">
        <v>3794</v>
      </c>
      <c r="G6545">
        <v>31</v>
      </c>
      <c r="H6545">
        <v>373</v>
      </c>
      <c r="I6545">
        <v>507852</v>
      </c>
      <c r="J6545">
        <v>666</v>
      </c>
      <c r="K6545">
        <v>102274</v>
      </c>
      <c r="L6545">
        <v>56910</v>
      </c>
      <c r="M6545">
        <v>6698</v>
      </c>
      <c r="N6545">
        <v>213000000</v>
      </c>
    </row>
    <row r="6546" spans="1:14" x14ac:dyDescent="0.3">
      <c r="A6546" t="s">
        <v>8787</v>
      </c>
      <c r="B6546" t="s">
        <v>2187</v>
      </c>
      <c r="C6546" t="s">
        <v>2338</v>
      </c>
      <c r="D6546" t="s">
        <v>2339</v>
      </c>
      <c r="E6546" s="17">
        <v>44396</v>
      </c>
      <c r="F6546">
        <v>2490</v>
      </c>
      <c r="G6546">
        <v>172</v>
      </c>
      <c r="H6546">
        <v>1286</v>
      </c>
      <c r="I6546">
        <v>510342</v>
      </c>
      <c r="J6546">
        <v>838</v>
      </c>
      <c r="K6546">
        <v>103560</v>
      </c>
      <c r="L6546">
        <v>42330</v>
      </c>
      <c r="M6546">
        <v>16471</v>
      </c>
      <c r="N6546">
        <v>83000000</v>
      </c>
    </row>
    <row r="6547" spans="1:14" x14ac:dyDescent="0.3">
      <c r="A6547" t="s">
        <v>8788</v>
      </c>
      <c r="B6547" t="s">
        <v>2206</v>
      </c>
      <c r="C6547" t="s">
        <v>2224</v>
      </c>
      <c r="D6547" t="s">
        <v>2225</v>
      </c>
      <c r="E6547" s="17">
        <v>44014</v>
      </c>
      <c r="F6547">
        <v>1176</v>
      </c>
      <c r="G6547">
        <v>183</v>
      </c>
      <c r="H6547">
        <v>367</v>
      </c>
      <c r="I6547">
        <v>511518</v>
      </c>
      <c r="J6547">
        <v>1021</v>
      </c>
      <c r="K6547">
        <v>103927</v>
      </c>
      <c r="L6547">
        <v>5880</v>
      </c>
      <c r="M6547">
        <v>8664</v>
      </c>
      <c r="N6547">
        <v>68000000</v>
      </c>
    </row>
    <row r="6548" spans="1:14" x14ac:dyDescent="0.3">
      <c r="A6548" t="s">
        <v>8789</v>
      </c>
      <c r="B6548" t="s">
        <v>2206</v>
      </c>
      <c r="C6548" t="s">
        <v>2257</v>
      </c>
      <c r="D6548" t="s">
        <v>2290</v>
      </c>
      <c r="E6548" s="17">
        <v>44052</v>
      </c>
      <c r="F6548">
        <v>375</v>
      </c>
      <c r="G6548">
        <v>34</v>
      </c>
      <c r="H6548">
        <v>4473</v>
      </c>
      <c r="I6548">
        <v>511893</v>
      </c>
      <c r="J6548">
        <v>1055</v>
      </c>
      <c r="K6548">
        <v>108400</v>
      </c>
      <c r="L6548">
        <v>2625</v>
      </c>
      <c r="M6548">
        <v>12398</v>
      </c>
      <c r="N6548">
        <v>68000000</v>
      </c>
    </row>
    <row r="6549" spans="1:14" x14ac:dyDescent="0.3">
      <c r="A6549" t="s">
        <v>8790</v>
      </c>
      <c r="B6549" t="s">
        <v>2190</v>
      </c>
      <c r="C6549" t="s">
        <v>2269</v>
      </c>
      <c r="D6549" t="s">
        <v>2270</v>
      </c>
      <c r="E6549" s="17">
        <v>44158</v>
      </c>
      <c r="F6549">
        <v>2760</v>
      </c>
      <c r="G6549">
        <v>180</v>
      </c>
      <c r="H6549">
        <v>4924</v>
      </c>
      <c r="I6549">
        <v>514653</v>
      </c>
      <c r="J6549">
        <v>1235</v>
      </c>
      <c r="K6549">
        <v>113324</v>
      </c>
      <c r="L6549">
        <v>49680</v>
      </c>
      <c r="M6549">
        <v>14192</v>
      </c>
      <c r="N6549">
        <v>213000000</v>
      </c>
    </row>
    <row r="6550" spans="1:14" x14ac:dyDescent="0.3">
      <c r="A6550" t="s">
        <v>8791</v>
      </c>
      <c r="B6550" t="s">
        <v>2211</v>
      </c>
      <c r="C6550" t="s">
        <v>2212</v>
      </c>
      <c r="D6550" t="s">
        <v>2328</v>
      </c>
      <c r="E6550" s="17">
        <v>44009</v>
      </c>
      <c r="F6550">
        <v>3290</v>
      </c>
      <c r="G6550">
        <v>29</v>
      </c>
      <c r="H6550">
        <v>4920</v>
      </c>
      <c r="I6550">
        <v>517943</v>
      </c>
      <c r="J6550">
        <v>1264</v>
      </c>
      <c r="K6550">
        <v>118244</v>
      </c>
      <c r="L6550">
        <v>26320</v>
      </c>
      <c r="M6550">
        <v>18852</v>
      </c>
      <c r="N6550">
        <v>331000000</v>
      </c>
    </row>
    <row r="6551" spans="1:14" x14ac:dyDescent="0.3">
      <c r="A6551" t="s">
        <v>8792</v>
      </c>
      <c r="B6551" t="s">
        <v>2206</v>
      </c>
      <c r="C6551" t="s">
        <v>2232</v>
      </c>
      <c r="D6551" t="s">
        <v>2326</v>
      </c>
      <c r="E6551" s="17">
        <v>43942</v>
      </c>
      <c r="F6551">
        <v>1943</v>
      </c>
      <c r="G6551">
        <v>102</v>
      </c>
      <c r="H6551">
        <v>3925</v>
      </c>
      <c r="I6551">
        <v>519886</v>
      </c>
      <c r="J6551">
        <v>1366</v>
      </c>
      <c r="K6551">
        <v>122169</v>
      </c>
      <c r="L6551">
        <v>36917</v>
      </c>
      <c r="M6551">
        <v>14454</v>
      </c>
      <c r="N6551">
        <v>68000000</v>
      </c>
    </row>
    <row r="6552" spans="1:14" x14ac:dyDescent="0.3">
      <c r="A6552" t="s">
        <v>8793</v>
      </c>
      <c r="B6552" t="s">
        <v>2190</v>
      </c>
      <c r="C6552" t="s">
        <v>2269</v>
      </c>
      <c r="D6552" t="s">
        <v>2270</v>
      </c>
      <c r="E6552" s="17">
        <v>44556</v>
      </c>
      <c r="F6552">
        <v>957</v>
      </c>
      <c r="G6552">
        <v>111</v>
      </c>
      <c r="H6552">
        <v>4769</v>
      </c>
      <c r="I6552">
        <v>520843</v>
      </c>
      <c r="J6552">
        <v>1477</v>
      </c>
      <c r="K6552">
        <v>126938</v>
      </c>
      <c r="L6552">
        <v>9570</v>
      </c>
      <c r="M6552">
        <v>19879</v>
      </c>
      <c r="N6552">
        <v>213000000</v>
      </c>
    </row>
    <row r="6553" spans="1:14" x14ac:dyDescent="0.3">
      <c r="A6553" t="s">
        <v>8794</v>
      </c>
      <c r="B6553" t="s">
        <v>2194</v>
      </c>
      <c r="C6553" t="s">
        <v>27</v>
      </c>
      <c r="D6553" t="s">
        <v>27</v>
      </c>
      <c r="E6553" s="17">
        <v>43889</v>
      </c>
      <c r="F6553">
        <v>810</v>
      </c>
      <c r="G6553">
        <v>48</v>
      </c>
      <c r="H6553">
        <v>3116</v>
      </c>
      <c r="I6553">
        <v>521653</v>
      </c>
      <c r="J6553">
        <v>1525</v>
      </c>
      <c r="K6553">
        <v>130054</v>
      </c>
      <c r="L6553">
        <v>5670</v>
      </c>
      <c r="M6553">
        <v>8042</v>
      </c>
      <c r="N6553">
        <v>1380000000</v>
      </c>
    </row>
    <row r="6554" spans="1:14" x14ac:dyDescent="0.3">
      <c r="A6554" t="s">
        <v>8795</v>
      </c>
      <c r="B6554" t="s">
        <v>2190</v>
      </c>
      <c r="C6554" t="s">
        <v>2198</v>
      </c>
      <c r="D6554" t="s">
        <v>2199</v>
      </c>
      <c r="E6554" s="17">
        <v>44157</v>
      </c>
      <c r="F6554">
        <v>4922</v>
      </c>
      <c r="G6554">
        <v>93</v>
      </c>
      <c r="H6554">
        <v>1294</v>
      </c>
      <c r="I6554">
        <v>526575</v>
      </c>
      <c r="J6554">
        <v>1618</v>
      </c>
      <c r="K6554">
        <v>131348</v>
      </c>
      <c r="L6554">
        <v>73830</v>
      </c>
      <c r="M6554">
        <v>246</v>
      </c>
      <c r="N6554">
        <v>213000000</v>
      </c>
    </row>
    <row r="6555" spans="1:14" x14ac:dyDescent="0.3">
      <c r="A6555" t="s">
        <v>8796</v>
      </c>
      <c r="B6555" t="s">
        <v>2187</v>
      </c>
      <c r="C6555" t="s">
        <v>2201</v>
      </c>
      <c r="D6555" t="s">
        <v>2202</v>
      </c>
      <c r="E6555" s="17">
        <v>44451</v>
      </c>
      <c r="F6555">
        <v>1533</v>
      </c>
      <c r="G6555">
        <v>82</v>
      </c>
      <c r="H6555">
        <v>3976</v>
      </c>
      <c r="I6555">
        <v>528108</v>
      </c>
      <c r="J6555">
        <v>1700</v>
      </c>
      <c r="K6555">
        <v>135324</v>
      </c>
      <c r="L6555">
        <v>15330</v>
      </c>
      <c r="M6555">
        <v>2878</v>
      </c>
      <c r="N6555">
        <v>83000000</v>
      </c>
    </row>
    <row r="6556" spans="1:14" x14ac:dyDescent="0.3">
      <c r="A6556" t="s">
        <v>8797</v>
      </c>
      <c r="B6556" t="s">
        <v>2187</v>
      </c>
      <c r="C6556" t="s">
        <v>2201</v>
      </c>
      <c r="D6556" t="s">
        <v>2202</v>
      </c>
      <c r="E6556" s="17">
        <v>44499</v>
      </c>
      <c r="F6556">
        <v>4430</v>
      </c>
      <c r="G6556">
        <v>179</v>
      </c>
      <c r="H6556">
        <v>173</v>
      </c>
      <c r="I6556">
        <v>532538</v>
      </c>
      <c r="J6556">
        <v>1879</v>
      </c>
      <c r="K6556">
        <v>135497</v>
      </c>
      <c r="L6556">
        <v>70880</v>
      </c>
      <c r="M6556">
        <v>6131</v>
      </c>
      <c r="N6556">
        <v>83000000</v>
      </c>
    </row>
    <row r="6557" spans="1:14" x14ac:dyDescent="0.3">
      <c r="A6557" t="s">
        <v>8798</v>
      </c>
      <c r="B6557" t="s">
        <v>2211</v>
      </c>
      <c r="C6557" t="s">
        <v>2212</v>
      </c>
      <c r="D6557" t="s">
        <v>2328</v>
      </c>
      <c r="E6557" s="17">
        <v>44021</v>
      </c>
      <c r="F6557">
        <v>409</v>
      </c>
      <c r="G6557">
        <v>129</v>
      </c>
      <c r="H6557">
        <v>4131</v>
      </c>
      <c r="I6557">
        <v>532947</v>
      </c>
      <c r="J6557">
        <v>2008</v>
      </c>
      <c r="K6557">
        <v>139628</v>
      </c>
      <c r="L6557">
        <v>6544</v>
      </c>
      <c r="M6557">
        <v>4494</v>
      </c>
      <c r="N6557">
        <v>331000000</v>
      </c>
    </row>
    <row r="6558" spans="1:14" x14ac:dyDescent="0.3">
      <c r="A6558" t="s">
        <v>8799</v>
      </c>
      <c r="B6558" t="s">
        <v>2211</v>
      </c>
      <c r="C6558" t="s">
        <v>2237</v>
      </c>
      <c r="D6558" t="s">
        <v>2250</v>
      </c>
      <c r="E6558" s="17">
        <v>44030</v>
      </c>
      <c r="F6558">
        <v>53</v>
      </c>
      <c r="G6558">
        <v>186</v>
      </c>
      <c r="H6558">
        <v>4397</v>
      </c>
      <c r="I6558">
        <v>533000</v>
      </c>
      <c r="J6558">
        <v>2194</v>
      </c>
      <c r="K6558">
        <v>144025</v>
      </c>
      <c r="L6558">
        <v>318</v>
      </c>
      <c r="M6558">
        <v>325</v>
      </c>
      <c r="N6558">
        <v>331000000</v>
      </c>
    </row>
    <row r="6559" spans="1:14" x14ac:dyDescent="0.3">
      <c r="A6559" t="s">
        <v>8800</v>
      </c>
      <c r="B6559" t="s">
        <v>2187</v>
      </c>
      <c r="C6559" t="s">
        <v>2338</v>
      </c>
      <c r="D6559" t="s">
        <v>2339</v>
      </c>
      <c r="E6559" s="17">
        <v>44142</v>
      </c>
      <c r="F6559">
        <v>4796</v>
      </c>
      <c r="G6559">
        <v>164</v>
      </c>
      <c r="H6559">
        <v>4981</v>
      </c>
      <c r="I6559">
        <v>537796</v>
      </c>
      <c r="J6559">
        <v>2358</v>
      </c>
      <c r="K6559">
        <v>149006</v>
      </c>
      <c r="L6559">
        <v>91124</v>
      </c>
      <c r="M6559">
        <v>13503</v>
      </c>
      <c r="N6559">
        <v>83000000</v>
      </c>
    </row>
    <row r="6560" spans="1:14" x14ac:dyDescent="0.3">
      <c r="A6560" t="s">
        <v>8801</v>
      </c>
      <c r="B6560" t="s">
        <v>2187</v>
      </c>
      <c r="C6560" t="s">
        <v>2338</v>
      </c>
      <c r="D6560" t="s">
        <v>2339</v>
      </c>
      <c r="E6560" s="17">
        <v>44538</v>
      </c>
      <c r="F6560">
        <v>1098</v>
      </c>
      <c r="G6560">
        <v>28</v>
      </c>
      <c r="H6560">
        <v>2080</v>
      </c>
      <c r="I6560">
        <v>538894</v>
      </c>
      <c r="J6560">
        <v>2386</v>
      </c>
      <c r="K6560">
        <v>151086</v>
      </c>
      <c r="L6560">
        <v>19764</v>
      </c>
      <c r="M6560">
        <v>12639</v>
      </c>
      <c r="N6560">
        <v>83000000</v>
      </c>
    </row>
    <row r="6561" spans="1:14" x14ac:dyDescent="0.3">
      <c r="A6561" t="s">
        <v>8802</v>
      </c>
      <c r="B6561" t="s">
        <v>2206</v>
      </c>
      <c r="C6561" t="s">
        <v>2224</v>
      </c>
      <c r="D6561" t="s">
        <v>2230</v>
      </c>
      <c r="E6561" s="17">
        <v>43865</v>
      </c>
      <c r="F6561">
        <v>2396</v>
      </c>
      <c r="G6561">
        <v>157</v>
      </c>
      <c r="H6561">
        <v>3834</v>
      </c>
      <c r="I6561">
        <v>541290</v>
      </c>
      <c r="J6561">
        <v>2543</v>
      </c>
      <c r="K6561">
        <v>154920</v>
      </c>
      <c r="L6561">
        <v>43128</v>
      </c>
      <c r="M6561">
        <v>810</v>
      </c>
      <c r="N6561">
        <v>68000000</v>
      </c>
    </row>
    <row r="6562" spans="1:14" x14ac:dyDescent="0.3">
      <c r="A6562" t="s">
        <v>8803</v>
      </c>
      <c r="B6562" t="s">
        <v>2187</v>
      </c>
      <c r="C6562" t="s">
        <v>2338</v>
      </c>
      <c r="D6562" t="s">
        <v>2438</v>
      </c>
      <c r="E6562" s="17">
        <v>44209</v>
      </c>
      <c r="F6562">
        <v>974</v>
      </c>
      <c r="G6562">
        <v>117</v>
      </c>
      <c r="H6562">
        <v>2429</v>
      </c>
      <c r="I6562">
        <v>542264</v>
      </c>
      <c r="J6562">
        <v>2660</v>
      </c>
      <c r="K6562">
        <v>157349</v>
      </c>
      <c r="L6562">
        <v>14610</v>
      </c>
      <c r="M6562">
        <v>8595</v>
      </c>
      <c r="N6562">
        <v>83000000</v>
      </c>
    </row>
    <row r="6563" spans="1:14" x14ac:dyDescent="0.3">
      <c r="A6563" t="s">
        <v>8804</v>
      </c>
      <c r="B6563" t="s">
        <v>2211</v>
      </c>
      <c r="C6563" t="s">
        <v>2241</v>
      </c>
      <c r="D6563" t="s">
        <v>2261</v>
      </c>
      <c r="E6563" s="17">
        <v>44217</v>
      </c>
      <c r="F6563">
        <v>4488</v>
      </c>
      <c r="G6563">
        <v>21</v>
      </c>
      <c r="H6563">
        <v>2773</v>
      </c>
      <c r="I6563">
        <v>546752</v>
      </c>
      <c r="J6563">
        <v>2681</v>
      </c>
      <c r="K6563">
        <v>160122</v>
      </c>
      <c r="L6563">
        <v>53856</v>
      </c>
      <c r="M6563">
        <v>6780</v>
      </c>
      <c r="N6563">
        <v>331000000</v>
      </c>
    </row>
    <row r="6564" spans="1:14" x14ac:dyDescent="0.3">
      <c r="A6564" t="s">
        <v>8805</v>
      </c>
      <c r="B6564" t="s">
        <v>2187</v>
      </c>
      <c r="C6564" t="s">
        <v>2255</v>
      </c>
      <c r="D6564" t="s">
        <v>2255</v>
      </c>
      <c r="E6564" s="17">
        <v>44067</v>
      </c>
      <c r="F6564">
        <v>4649</v>
      </c>
      <c r="G6564">
        <v>101</v>
      </c>
      <c r="H6564">
        <v>692</v>
      </c>
      <c r="I6564">
        <v>551401</v>
      </c>
      <c r="J6564">
        <v>2782</v>
      </c>
      <c r="K6564">
        <v>160814</v>
      </c>
      <c r="L6564">
        <v>41841</v>
      </c>
      <c r="M6564">
        <v>6845</v>
      </c>
      <c r="N6564">
        <v>83000000</v>
      </c>
    </row>
    <row r="6565" spans="1:14" x14ac:dyDescent="0.3">
      <c r="A6565" t="s">
        <v>8806</v>
      </c>
      <c r="B6565" t="s">
        <v>2211</v>
      </c>
      <c r="C6565" t="s">
        <v>2237</v>
      </c>
      <c r="D6565" t="s">
        <v>2238</v>
      </c>
      <c r="E6565" s="17">
        <v>44446</v>
      </c>
      <c r="F6565">
        <v>2894</v>
      </c>
      <c r="G6565">
        <v>18</v>
      </c>
      <c r="H6565">
        <v>4690</v>
      </c>
      <c r="I6565">
        <v>554295</v>
      </c>
      <c r="J6565">
        <v>2800</v>
      </c>
      <c r="K6565">
        <v>165504</v>
      </c>
      <c r="L6565">
        <v>14470</v>
      </c>
      <c r="M6565">
        <v>14658</v>
      </c>
      <c r="N6565">
        <v>331000000</v>
      </c>
    </row>
    <row r="6566" spans="1:14" x14ac:dyDescent="0.3">
      <c r="A6566" t="s">
        <v>8807</v>
      </c>
      <c r="B6566" t="s">
        <v>2194</v>
      </c>
      <c r="C6566" t="s">
        <v>2204</v>
      </c>
      <c r="D6566" t="s">
        <v>2235</v>
      </c>
      <c r="E6566" s="17">
        <v>44349</v>
      </c>
      <c r="F6566">
        <v>3279</v>
      </c>
      <c r="G6566">
        <v>66</v>
      </c>
      <c r="H6566">
        <v>3029</v>
      </c>
      <c r="I6566">
        <v>557574</v>
      </c>
      <c r="J6566">
        <v>2866</v>
      </c>
      <c r="K6566">
        <v>168533</v>
      </c>
      <c r="L6566">
        <v>32790</v>
      </c>
      <c r="M6566">
        <v>18658</v>
      </c>
      <c r="N6566">
        <v>1380000000</v>
      </c>
    </row>
    <row r="6567" spans="1:14" x14ac:dyDescent="0.3">
      <c r="A6567" t="s">
        <v>8808</v>
      </c>
      <c r="B6567" t="s">
        <v>2187</v>
      </c>
      <c r="C6567" t="s">
        <v>2255</v>
      </c>
      <c r="D6567" t="s">
        <v>2255</v>
      </c>
      <c r="E6567" s="17">
        <v>44113</v>
      </c>
      <c r="F6567">
        <v>4921</v>
      </c>
      <c r="G6567">
        <v>85</v>
      </c>
      <c r="H6567">
        <v>873</v>
      </c>
      <c r="I6567">
        <v>562495</v>
      </c>
      <c r="J6567">
        <v>2951</v>
      </c>
      <c r="K6567">
        <v>169406</v>
      </c>
      <c r="L6567">
        <v>34447</v>
      </c>
      <c r="M6567">
        <v>18611</v>
      </c>
      <c r="N6567">
        <v>83000000</v>
      </c>
    </row>
    <row r="6568" spans="1:14" x14ac:dyDescent="0.3">
      <c r="A6568" t="s">
        <v>8809</v>
      </c>
      <c r="B6568" t="s">
        <v>2211</v>
      </c>
      <c r="C6568" t="s">
        <v>2237</v>
      </c>
      <c r="D6568" t="s">
        <v>2238</v>
      </c>
      <c r="E6568" s="17">
        <v>43831</v>
      </c>
      <c r="F6568">
        <v>4839</v>
      </c>
      <c r="G6568">
        <v>17</v>
      </c>
      <c r="H6568">
        <v>4414</v>
      </c>
      <c r="I6568">
        <v>567334</v>
      </c>
      <c r="J6568">
        <v>2968</v>
      </c>
      <c r="K6568">
        <v>173820</v>
      </c>
      <c r="L6568">
        <v>38712</v>
      </c>
      <c r="M6568">
        <v>19401</v>
      </c>
      <c r="N6568">
        <v>331000000</v>
      </c>
    </row>
    <row r="6569" spans="1:14" x14ac:dyDescent="0.3">
      <c r="A6569" t="s">
        <v>8810</v>
      </c>
      <c r="B6569" t="s">
        <v>2190</v>
      </c>
      <c r="C6569" t="s">
        <v>2252</v>
      </c>
      <c r="D6569" t="s">
        <v>2301</v>
      </c>
      <c r="E6569" s="17">
        <v>44561</v>
      </c>
      <c r="F6569">
        <v>2224</v>
      </c>
      <c r="G6569">
        <v>108</v>
      </c>
      <c r="H6569">
        <v>3096</v>
      </c>
      <c r="I6569">
        <v>569558</v>
      </c>
      <c r="J6569">
        <v>3076</v>
      </c>
      <c r="K6569">
        <v>176916</v>
      </c>
      <c r="L6569">
        <v>31136</v>
      </c>
      <c r="M6569">
        <v>8089</v>
      </c>
      <c r="N6569">
        <v>213000000</v>
      </c>
    </row>
    <row r="6570" spans="1:14" x14ac:dyDescent="0.3">
      <c r="A6570" t="s">
        <v>8811</v>
      </c>
      <c r="B6570" t="s">
        <v>2206</v>
      </c>
      <c r="C6570" t="s">
        <v>2207</v>
      </c>
      <c r="D6570" t="s">
        <v>2263</v>
      </c>
      <c r="E6570" s="17">
        <v>44294</v>
      </c>
      <c r="F6570">
        <v>2558</v>
      </c>
      <c r="G6570">
        <v>192</v>
      </c>
      <c r="H6570">
        <v>757</v>
      </c>
      <c r="I6570">
        <v>572116</v>
      </c>
      <c r="J6570">
        <v>3268</v>
      </c>
      <c r="K6570">
        <v>177673</v>
      </c>
      <c r="L6570">
        <v>30696</v>
      </c>
      <c r="M6570">
        <v>7133</v>
      </c>
      <c r="N6570">
        <v>68000000</v>
      </c>
    </row>
    <row r="6571" spans="1:14" x14ac:dyDescent="0.3">
      <c r="A6571" t="s">
        <v>8812</v>
      </c>
      <c r="B6571" t="s">
        <v>2211</v>
      </c>
      <c r="C6571" t="s">
        <v>2241</v>
      </c>
      <c r="D6571" t="s">
        <v>2242</v>
      </c>
      <c r="E6571" s="17">
        <v>44060</v>
      </c>
      <c r="F6571">
        <v>3690</v>
      </c>
      <c r="G6571">
        <v>112</v>
      </c>
      <c r="H6571">
        <v>3624</v>
      </c>
      <c r="I6571">
        <v>575806</v>
      </c>
      <c r="J6571">
        <v>3380</v>
      </c>
      <c r="K6571">
        <v>181297</v>
      </c>
      <c r="L6571">
        <v>44280</v>
      </c>
      <c r="M6571">
        <v>1438</v>
      </c>
      <c r="N6571">
        <v>331000000</v>
      </c>
    </row>
    <row r="6572" spans="1:14" x14ac:dyDescent="0.3">
      <c r="A6572" t="s">
        <v>8813</v>
      </c>
      <c r="B6572" t="s">
        <v>2187</v>
      </c>
      <c r="C6572" t="s">
        <v>2188</v>
      </c>
      <c r="D6572" t="s">
        <v>2188</v>
      </c>
      <c r="E6572" s="17">
        <v>44002</v>
      </c>
      <c r="F6572">
        <v>138</v>
      </c>
      <c r="G6572">
        <v>132</v>
      </c>
      <c r="H6572">
        <v>2106</v>
      </c>
      <c r="I6572">
        <v>575944</v>
      </c>
      <c r="J6572">
        <v>3512</v>
      </c>
      <c r="K6572">
        <v>183403</v>
      </c>
      <c r="L6572">
        <v>2070</v>
      </c>
      <c r="M6572">
        <v>11075</v>
      </c>
      <c r="N6572">
        <v>83000000</v>
      </c>
    </row>
    <row r="6573" spans="1:14" x14ac:dyDescent="0.3">
      <c r="A6573" t="s">
        <v>8814</v>
      </c>
      <c r="B6573" t="s">
        <v>2187</v>
      </c>
      <c r="C6573" t="s">
        <v>2338</v>
      </c>
      <c r="D6573" t="s">
        <v>2438</v>
      </c>
      <c r="E6573" s="17">
        <v>43917</v>
      </c>
      <c r="F6573">
        <v>3173</v>
      </c>
      <c r="G6573">
        <v>138</v>
      </c>
      <c r="H6573">
        <v>4272</v>
      </c>
      <c r="I6573">
        <v>579117</v>
      </c>
      <c r="J6573">
        <v>3650</v>
      </c>
      <c r="K6573">
        <v>187675</v>
      </c>
      <c r="L6573">
        <v>53941</v>
      </c>
      <c r="M6573">
        <v>3384</v>
      </c>
      <c r="N6573">
        <v>83000000</v>
      </c>
    </row>
    <row r="6574" spans="1:14" x14ac:dyDescent="0.3">
      <c r="A6574" t="s">
        <v>8815</v>
      </c>
      <c r="B6574" t="s">
        <v>2194</v>
      </c>
      <c r="C6574" t="s">
        <v>27</v>
      </c>
      <c r="D6574" t="s">
        <v>27</v>
      </c>
      <c r="E6574" s="17">
        <v>44383</v>
      </c>
      <c r="F6574">
        <v>2520</v>
      </c>
      <c r="G6574">
        <v>57</v>
      </c>
      <c r="H6574">
        <v>1565</v>
      </c>
      <c r="I6574">
        <v>581637</v>
      </c>
      <c r="J6574">
        <v>3707</v>
      </c>
      <c r="K6574">
        <v>189240</v>
      </c>
      <c r="L6574">
        <v>30240</v>
      </c>
      <c r="M6574">
        <v>663</v>
      </c>
      <c r="N6574">
        <v>1380000000</v>
      </c>
    </row>
    <row r="6575" spans="1:14" x14ac:dyDescent="0.3">
      <c r="A6575" t="s">
        <v>8816</v>
      </c>
      <c r="B6575" t="s">
        <v>2190</v>
      </c>
      <c r="C6575" t="s">
        <v>2252</v>
      </c>
      <c r="D6575" t="s">
        <v>2253</v>
      </c>
      <c r="E6575" s="17">
        <v>43953</v>
      </c>
      <c r="F6575">
        <v>4637</v>
      </c>
      <c r="G6575">
        <v>17</v>
      </c>
      <c r="H6575">
        <v>3116</v>
      </c>
      <c r="I6575">
        <v>586274</v>
      </c>
      <c r="J6575">
        <v>3724</v>
      </c>
      <c r="K6575">
        <v>192356</v>
      </c>
      <c r="L6575">
        <v>74192</v>
      </c>
      <c r="M6575">
        <v>10176</v>
      </c>
      <c r="N6575">
        <v>213000000</v>
      </c>
    </row>
    <row r="6576" spans="1:14" x14ac:dyDescent="0.3">
      <c r="A6576" t="s">
        <v>8817</v>
      </c>
      <c r="B6576" t="s">
        <v>2211</v>
      </c>
      <c r="C6576" t="s">
        <v>2245</v>
      </c>
      <c r="D6576" t="s">
        <v>2308</v>
      </c>
      <c r="E6576" s="17">
        <v>44128</v>
      </c>
      <c r="F6576">
        <v>2241</v>
      </c>
      <c r="G6576">
        <v>71</v>
      </c>
      <c r="H6576">
        <v>3523</v>
      </c>
      <c r="I6576">
        <v>588515</v>
      </c>
      <c r="J6576">
        <v>3795</v>
      </c>
      <c r="K6576">
        <v>195879</v>
      </c>
      <c r="L6576">
        <v>20169</v>
      </c>
      <c r="M6576">
        <v>732</v>
      </c>
      <c r="N6576">
        <v>331000000</v>
      </c>
    </row>
    <row r="6577" spans="1:14" x14ac:dyDescent="0.3">
      <c r="A6577" t="s">
        <v>8818</v>
      </c>
      <c r="B6577" t="s">
        <v>2190</v>
      </c>
      <c r="C6577" t="s">
        <v>2269</v>
      </c>
      <c r="D6577" t="s">
        <v>2270</v>
      </c>
      <c r="E6577" s="17">
        <v>44520</v>
      </c>
      <c r="F6577">
        <v>3827</v>
      </c>
      <c r="G6577">
        <v>92</v>
      </c>
      <c r="H6577">
        <v>308</v>
      </c>
      <c r="I6577">
        <v>592342</v>
      </c>
      <c r="J6577">
        <v>3887</v>
      </c>
      <c r="K6577">
        <v>196187</v>
      </c>
      <c r="L6577">
        <v>65059</v>
      </c>
      <c r="M6577">
        <v>805</v>
      </c>
      <c r="N6577">
        <v>213000000</v>
      </c>
    </row>
    <row r="6578" spans="1:14" x14ac:dyDescent="0.3">
      <c r="A6578" t="s">
        <v>8819</v>
      </c>
      <c r="B6578" t="s">
        <v>2194</v>
      </c>
      <c r="C6578" t="s">
        <v>2195</v>
      </c>
      <c r="D6578" t="s">
        <v>2296</v>
      </c>
      <c r="E6578" s="17">
        <v>44405</v>
      </c>
      <c r="F6578">
        <v>1337</v>
      </c>
      <c r="G6578">
        <v>183</v>
      </c>
      <c r="H6578">
        <v>153</v>
      </c>
      <c r="I6578">
        <v>593679</v>
      </c>
      <c r="J6578">
        <v>4070</v>
      </c>
      <c r="K6578">
        <v>196340</v>
      </c>
      <c r="L6578">
        <v>24066</v>
      </c>
      <c r="M6578">
        <v>8072</v>
      </c>
      <c r="N6578">
        <v>1380000000</v>
      </c>
    </row>
    <row r="6579" spans="1:14" x14ac:dyDescent="0.3">
      <c r="A6579" t="s">
        <v>8820</v>
      </c>
      <c r="B6579" t="s">
        <v>2206</v>
      </c>
      <c r="C6579" t="s">
        <v>2257</v>
      </c>
      <c r="D6579" t="s">
        <v>2258</v>
      </c>
      <c r="E6579" s="17">
        <v>44314</v>
      </c>
      <c r="F6579">
        <v>4089</v>
      </c>
      <c r="G6579">
        <v>149</v>
      </c>
      <c r="H6579">
        <v>966</v>
      </c>
      <c r="I6579">
        <v>597768</v>
      </c>
      <c r="J6579">
        <v>4219</v>
      </c>
      <c r="K6579">
        <v>197306</v>
      </c>
      <c r="L6579">
        <v>20445</v>
      </c>
      <c r="M6579">
        <v>13737</v>
      </c>
      <c r="N6579">
        <v>68000000</v>
      </c>
    </row>
    <row r="6580" spans="1:14" x14ac:dyDescent="0.3">
      <c r="A6580" t="s">
        <v>8821</v>
      </c>
      <c r="B6580" t="s">
        <v>2190</v>
      </c>
      <c r="C6580" t="s">
        <v>2252</v>
      </c>
      <c r="D6580" t="s">
        <v>2253</v>
      </c>
      <c r="E6580" s="17">
        <v>43995</v>
      </c>
      <c r="F6580">
        <v>2852</v>
      </c>
      <c r="G6580">
        <v>55</v>
      </c>
      <c r="H6580">
        <v>1163</v>
      </c>
      <c r="I6580">
        <v>600620</v>
      </c>
      <c r="J6580">
        <v>4274</v>
      </c>
      <c r="K6580">
        <v>198469</v>
      </c>
      <c r="L6580">
        <v>37076</v>
      </c>
      <c r="M6580">
        <v>4068</v>
      </c>
      <c r="N6580">
        <v>213000000</v>
      </c>
    </row>
    <row r="6581" spans="1:14" x14ac:dyDescent="0.3">
      <c r="A6581" t="s">
        <v>8822</v>
      </c>
      <c r="B6581" t="s">
        <v>2194</v>
      </c>
      <c r="C6581" t="s">
        <v>2221</v>
      </c>
      <c r="D6581" t="s">
        <v>2222</v>
      </c>
      <c r="E6581" s="17">
        <v>44529</v>
      </c>
      <c r="F6581">
        <v>2294</v>
      </c>
      <c r="G6581">
        <v>193</v>
      </c>
      <c r="H6581">
        <v>2816</v>
      </c>
      <c r="I6581">
        <v>602914</v>
      </c>
      <c r="J6581">
        <v>4467</v>
      </c>
      <c r="K6581">
        <v>201285</v>
      </c>
      <c r="L6581">
        <v>41292</v>
      </c>
      <c r="M6581">
        <v>11345</v>
      </c>
      <c r="N6581">
        <v>1380000000</v>
      </c>
    </row>
    <row r="6582" spans="1:14" x14ac:dyDescent="0.3">
      <c r="A6582" t="s">
        <v>8823</v>
      </c>
      <c r="B6582" t="s">
        <v>2211</v>
      </c>
      <c r="C6582" t="s">
        <v>2245</v>
      </c>
      <c r="D6582" t="s">
        <v>2246</v>
      </c>
      <c r="E6582" s="17">
        <v>44213</v>
      </c>
      <c r="F6582">
        <v>2677</v>
      </c>
      <c r="G6582">
        <v>22</v>
      </c>
      <c r="H6582">
        <v>384</v>
      </c>
      <c r="I6582">
        <v>605591</v>
      </c>
      <c r="J6582">
        <v>4489</v>
      </c>
      <c r="K6582">
        <v>201669</v>
      </c>
      <c r="L6582">
        <v>40155</v>
      </c>
      <c r="M6582">
        <v>18087</v>
      </c>
      <c r="N6582">
        <v>331000000</v>
      </c>
    </row>
    <row r="6583" spans="1:14" x14ac:dyDescent="0.3">
      <c r="A6583" t="s">
        <v>8824</v>
      </c>
      <c r="B6583" t="s">
        <v>2206</v>
      </c>
      <c r="C6583" t="s">
        <v>2224</v>
      </c>
      <c r="D6583" t="s">
        <v>2225</v>
      </c>
      <c r="E6583" s="17">
        <v>44039</v>
      </c>
      <c r="F6583">
        <v>72</v>
      </c>
      <c r="G6583">
        <v>15</v>
      </c>
      <c r="H6583">
        <v>3719</v>
      </c>
      <c r="I6583">
        <v>605663</v>
      </c>
      <c r="J6583">
        <v>4504</v>
      </c>
      <c r="K6583">
        <v>205388</v>
      </c>
      <c r="L6583">
        <v>936</v>
      </c>
      <c r="M6583">
        <v>11527</v>
      </c>
      <c r="N6583">
        <v>68000000</v>
      </c>
    </row>
    <row r="6584" spans="1:14" x14ac:dyDescent="0.3">
      <c r="A6584" t="s">
        <v>8825</v>
      </c>
      <c r="B6584" t="s">
        <v>2187</v>
      </c>
      <c r="C6584" t="s">
        <v>2338</v>
      </c>
      <c r="D6584" t="s">
        <v>2438</v>
      </c>
      <c r="E6584" s="17">
        <v>44262</v>
      </c>
      <c r="F6584">
        <v>2878</v>
      </c>
      <c r="G6584">
        <v>43</v>
      </c>
      <c r="H6584">
        <v>2795</v>
      </c>
      <c r="I6584">
        <v>608541</v>
      </c>
      <c r="J6584">
        <v>4547</v>
      </c>
      <c r="K6584">
        <v>208183</v>
      </c>
      <c r="L6584">
        <v>34536</v>
      </c>
      <c r="M6584">
        <v>12518</v>
      </c>
      <c r="N6584">
        <v>83000000</v>
      </c>
    </row>
    <row r="6585" spans="1:14" x14ac:dyDescent="0.3">
      <c r="A6585" t="s">
        <v>8826</v>
      </c>
      <c r="B6585" t="s">
        <v>2194</v>
      </c>
      <c r="C6585" t="s">
        <v>2195</v>
      </c>
      <c r="D6585" t="s">
        <v>2296</v>
      </c>
      <c r="E6585" s="17">
        <v>44219</v>
      </c>
      <c r="F6585">
        <v>2141</v>
      </c>
      <c r="G6585">
        <v>71</v>
      </c>
      <c r="H6585">
        <v>4719</v>
      </c>
      <c r="I6585">
        <v>610682</v>
      </c>
      <c r="J6585">
        <v>4618</v>
      </c>
      <c r="K6585">
        <v>212902</v>
      </c>
      <c r="L6585">
        <v>32115</v>
      </c>
      <c r="M6585">
        <v>5301</v>
      </c>
      <c r="N6585">
        <v>1380000000</v>
      </c>
    </row>
    <row r="6586" spans="1:14" x14ac:dyDescent="0.3">
      <c r="A6586" t="s">
        <v>8827</v>
      </c>
      <c r="B6586" t="s">
        <v>2187</v>
      </c>
      <c r="C6586" t="s">
        <v>2255</v>
      </c>
      <c r="D6586" t="s">
        <v>2255</v>
      </c>
      <c r="E6586" s="17">
        <v>44390</v>
      </c>
      <c r="F6586">
        <v>4530</v>
      </c>
      <c r="G6586">
        <v>195</v>
      </c>
      <c r="H6586">
        <v>1056</v>
      </c>
      <c r="I6586">
        <v>615212</v>
      </c>
      <c r="J6586">
        <v>4813</v>
      </c>
      <c r="K6586">
        <v>213958</v>
      </c>
      <c r="L6586">
        <v>31710</v>
      </c>
      <c r="M6586">
        <v>7018</v>
      </c>
      <c r="N6586">
        <v>83000000</v>
      </c>
    </row>
    <row r="6587" spans="1:14" x14ac:dyDescent="0.3">
      <c r="A6587" t="s">
        <v>8828</v>
      </c>
      <c r="B6587" t="s">
        <v>2206</v>
      </c>
      <c r="C6587" t="s">
        <v>2257</v>
      </c>
      <c r="D6587" t="s">
        <v>2290</v>
      </c>
      <c r="E6587" s="17">
        <v>44054</v>
      </c>
      <c r="F6587">
        <v>1806</v>
      </c>
      <c r="G6587">
        <v>13</v>
      </c>
      <c r="H6587">
        <v>1731</v>
      </c>
      <c r="I6587">
        <v>617018</v>
      </c>
      <c r="J6587">
        <v>4826</v>
      </c>
      <c r="K6587">
        <v>215689</v>
      </c>
      <c r="L6587">
        <v>18060</v>
      </c>
      <c r="M6587">
        <v>3298</v>
      </c>
      <c r="N6587">
        <v>68000000</v>
      </c>
    </row>
    <row r="6588" spans="1:14" x14ac:dyDescent="0.3">
      <c r="A6588" t="s">
        <v>8829</v>
      </c>
      <c r="B6588" t="s">
        <v>2194</v>
      </c>
      <c r="C6588" t="s">
        <v>2195</v>
      </c>
      <c r="D6588" t="s">
        <v>2196</v>
      </c>
      <c r="E6588" s="17">
        <v>43833</v>
      </c>
      <c r="F6588">
        <v>2045</v>
      </c>
      <c r="G6588">
        <v>136</v>
      </c>
      <c r="H6588">
        <v>3442</v>
      </c>
      <c r="I6588">
        <v>619063</v>
      </c>
      <c r="J6588">
        <v>4962</v>
      </c>
      <c r="K6588">
        <v>219131</v>
      </c>
      <c r="L6588">
        <v>22495</v>
      </c>
      <c r="M6588">
        <v>17111</v>
      </c>
      <c r="N6588">
        <v>1380000000</v>
      </c>
    </row>
    <row r="6589" spans="1:14" x14ac:dyDescent="0.3">
      <c r="A6589" t="s">
        <v>8830</v>
      </c>
      <c r="B6589" t="s">
        <v>2194</v>
      </c>
      <c r="C6589" t="s">
        <v>2221</v>
      </c>
      <c r="D6589" t="s">
        <v>2222</v>
      </c>
      <c r="E6589" s="17">
        <v>44202</v>
      </c>
      <c r="F6589">
        <v>3502</v>
      </c>
      <c r="G6589">
        <v>74</v>
      </c>
      <c r="H6589">
        <v>1669</v>
      </c>
      <c r="I6589">
        <v>622565</v>
      </c>
      <c r="J6589">
        <v>5036</v>
      </c>
      <c r="K6589">
        <v>220800</v>
      </c>
      <c r="L6589">
        <v>28016</v>
      </c>
      <c r="M6589">
        <v>11763</v>
      </c>
      <c r="N6589">
        <v>1380000000</v>
      </c>
    </row>
    <row r="6590" spans="1:14" x14ac:dyDescent="0.3">
      <c r="A6590" t="s">
        <v>8831</v>
      </c>
      <c r="B6590" t="s">
        <v>2206</v>
      </c>
      <c r="C6590" t="s">
        <v>2224</v>
      </c>
      <c r="D6590" t="s">
        <v>2230</v>
      </c>
      <c r="E6590" s="17">
        <v>44517</v>
      </c>
      <c r="F6590">
        <v>4552</v>
      </c>
      <c r="G6590">
        <v>107</v>
      </c>
      <c r="H6590">
        <v>4076</v>
      </c>
      <c r="I6590">
        <v>627117</v>
      </c>
      <c r="J6590">
        <v>5143</v>
      </c>
      <c r="K6590">
        <v>224876</v>
      </c>
      <c r="L6590">
        <v>86488</v>
      </c>
      <c r="M6590">
        <v>11212</v>
      </c>
      <c r="N6590">
        <v>68000000</v>
      </c>
    </row>
    <row r="6591" spans="1:14" x14ac:dyDescent="0.3">
      <c r="A6591" t="s">
        <v>8832</v>
      </c>
      <c r="B6591" t="s">
        <v>2211</v>
      </c>
      <c r="C6591" t="s">
        <v>2245</v>
      </c>
      <c r="D6591" t="s">
        <v>2308</v>
      </c>
      <c r="E6591" s="17">
        <v>44276</v>
      </c>
      <c r="F6591">
        <v>3501</v>
      </c>
      <c r="G6591">
        <v>143</v>
      </c>
      <c r="H6591">
        <v>4027</v>
      </c>
      <c r="I6591">
        <v>630618</v>
      </c>
      <c r="J6591">
        <v>5286</v>
      </c>
      <c r="K6591">
        <v>228903</v>
      </c>
      <c r="L6591">
        <v>56016</v>
      </c>
      <c r="M6591">
        <v>4958</v>
      </c>
      <c r="N6591">
        <v>331000000</v>
      </c>
    </row>
    <row r="6592" spans="1:14" x14ac:dyDescent="0.3">
      <c r="A6592" t="s">
        <v>8833</v>
      </c>
      <c r="B6592" t="s">
        <v>2194</v>
      </c>
      <c r="C6592" t="s">
        <v>2195</v>
      </c>
      <c r="D6592" t="s">
        <v>2296</v>
      </c>
      <c r="E6592" s="17">
        <v>44441</v>
      </c>
      <c r="F6592">
        <v>2276</v>
      </c>
      <c r="G6592">
        <v>140</v>
      </c>
      <c r="H6592">
        <v>3774</v>
      </c>
      <c r="I6592">
        <v>632894</v>
      </c>
      <c r="J6592">
        <v>5426</v>
      </c>
      <c r="K6592">
        <v>232677</v>
      </c>
      <c r="L6592">
        <v>31864</v>
      </c>
      <c r="M6592">
        <v>19321</v>
      </c>
      <c r="N6592">
        <v>1380000000</v>
      </c>
    </row>
    <row r="6593" spans="1:14" x14ac:dyDescent="0.3">
      <c r="A6593" t="s">
        <v>8834</v>
      </c>
      <c r="B6593" t="s">
        <v>2206</v>
      </c>
      <c r="C6593" t="s">
        <v>2232</v>
      </c>
      <c r="D6593" t="s">
        <v>2233</v>
      </c>
      <c r="E6593" s="17">
        <v>43946</v>
      </c>
      <c r="F6593">
        <v>2077</v>
      </c>
      <c r="G6593">
        <v>35</v>
      </c>
      <c r="H6593">
        <v>1459</v>
      </c>
      <c r="I6593">
        <v>634971</v>
      </c>
      <c r="J6593">
        <v>5461</v>
      </c>
      <c r="K6593">
        <v>234136</v>
      </c>
      <c r="L6593">
        <v>22847</v>
      </c>
      <c r="M6593">
        <v>4023</v>
      </c>
      <c r="N6593">
        <v>68000000</v>
      </c>
    </row>
    <row r="6594" spans="1:14" x14ac:dyDescent="0.3">
      <c r="A6594" t="s">
        <v>8835</v>
      </c>
      <c r="B6594" t="s">
        <v>2190</v>
      </c>
      <c r="C6594" t="s">
        <v>2252</v>
      </c>
      <c r="D6594" t="s">
        <v>2253</v>
      </c>
      <c r="E6594" s="17">
        <v>44100</v>
      </c>
      <c r="F6594">
        <v>1648</v>
      </c>
      <c r="G6594">
        <v>43</v>
      </c>
      <c r="H6594">
        <v>5</v>
      </c>
      <c r="I6594">
        <v>636619</v>
      </c>
      <c r="J6594">
        <v>5504</v>
      </c>
      <c r="K6594">
        <v>234141</v>
      </c>
      <c r="L6594">
        <v>21424</v>
      </c>
      <c r="M6594">
        <v>18397</v>
      </c>
      <c r="N6594">
        <v>213000000</v>
      </c>
    </row>
    <row r="6595" spans="1:14" x14ac:dyDescent="0.3">
      <c r="A6595" t="s">
        <v>8836</v>
      </c>
      <c r="B6595" t="s">
        <v>2187</v>
      </c>
      <c r="C6595" t="s">
        <v>2188</v>
      </c>
      <c r="D6595" t="s">
        <v>2188</v>
      </c>
      <c r="E6595" s="17">
        <v>44277</v>
      </c>
      <c r="F6595">
        <v>334</v>
      </c>
      <c r="G6595">
        <v>99</v>
      </c>
      <c r="H6595">
        <v>4786</v>
      </c>
      <c r="I6595">
        <v>636953</v>
      </c>
      <c r="J6595">
        <v>5603</v>
      </c>
      <c r="K6595">
        <v>238927</v>
      </c>
      <c r="L6595">
        <v>3340</v>
      </c>
      <c r="M6595">
        <v>12188</v>
      </c>
      <c r="N6595">
        <v>83000000</v>
      </c>
    </row>
    <row r="6596" spans="1:14" x14ac:dyDescent="0.3">
      <c r="A6596" t="s">
        <v>8837</v>
      </c>
      <c r="B6596" t="s">
        <v>2194</v>
      </c>
      <c r="C6596" t="s">
        <v>2195</v>
      </c>
      <c r="D6596" t="s">
        <v>2196</v>
      </c>
      <c r="E6596" s="17">
        <v>44198</v>
      </c>
      <c r="F6596">
        <v>4755</v>
      </c>
      <c r="G6596">
        <v>80</v>
      </c>
      <c r="H6596">
        <v>1641</v>
      </c>
      <c r="I6596">
        <v>641708</v>
      </c>
      <c r="J6596">
        <v>5683</v>
      </c>
      <c r="K6596">
        <v>240568</v>
      </c>
      <c r="L6596">
        <v>28530</v>
      </c>
      <c r="M6596">
        <v>1833</v>
      </c>
      <c r="N6596">
        <v>1380000000</v>
      </c>
    </row>
    <row r="6597" spans="1:14" x14ac:dyDescent="0.3">
      <c r="A6597" t="s">
        <v>8838</v>
      </c>
      <c r="B6597" t="s">
        <v>2190</v>
      </c>
      <c r="C6597" t="s">
        <v>2269</v>
      </c>
      <c r="D6597" t="s">
        <v>2288</v>
      </c>
      <c r="E6597" s="17">
        <v>44083</v>
      </c>
      <c r="F6597">
        <v>4664</v>
      </c>
      <c r="G6597">
        <v>13</v>
      </c>
      <c r="H6597">
        <v>3829</v>
      </c>
      <c r="I6597">
        <v>646372</v>
      </c>
      <c r="J6597">
        <v>5696</v>
      </c>
      <c r="K6597">
        <v>244397</v>
      </c>
      <c r="L6597">
        <v>46640</v>
      </c>
      <c r="M6597">
        <v>16133</v>
      </c>
      <c r="N6597">
        <v>213000000</v>
      </c>
    </row>
    <row r="6598" spans="1:14" x14ac:dyDescent="0.3">
      <c r="A6598" t="s">
        <v>8839</v>
      </c>
      <c r="B6598" t="s">
        <v>2194</v>
      </c>
      <c r="C6598" t="s">
        <v>2195</v>
      </c>
      <c r="D6598" t="s">
        <v>2196</v>
      </c>
      <c r="E6598" s="17">
        <v>44147</v>
      </c>
      <c r="F6598">
        <v>4272</v>
      </c>
      <c r="G6598">
        <v>92</v>
      </c>
      <c r="H6598">
        <v>4880</v>
      </c>
      <c r="I6598">
        <v>650644</v>
      </c>
      <c r="J6598">
        <v>5788</v>
      </c>
      <c r="K6598">
        <v>249277</v>
      </c>
      <c r="L6598">
        <v>72624</v>
      </c>
      <c r="M6598">
        <v>12290</v>
      </c>
      <c r="N6598">
        <v>1380000000</v>
      </c>
    </row>
    <row r="6599" spans="1:14" x14ac:dyDescent="0.3">
      <c r="A6599" t="s">
        <v>8840</v>
      </c>
      <c r="B6599" t="s">
        <v>2211</v>
      </c>
      <c r="C6599" t="s">
        <v>2212</v>
      </c>
      <c r="D6599" t="s">
        <v>2213</v>
      </c>
      <c r="E6599" s="17">
        <v>44245</v>
      </c>
      <c r="F6599">
        <v>2871</v>
      </c>
      <c r="G6599">
        <v>16</v>
      </c>
      <c r="H6599">
        <v>616</v>
      </c>
      <c r="I6599">
        <v>653515</v>
      </c>
      <c r="J6599">
        <v>5804</v>
      </c>
      <c r="K6599">
        <v>249893</v>
      </c>
      <c r="L6599">
        <v>20097</v>
      </c>
      <c r="M6599">
        <v>11593</v>
      </c>
      <c r="N6599">
        <v>331000000</v>
      </c>
    </row>
    <row r="6600" spans="1:14" x14ac:dyDescent="0.3">
      <c r="A6600" t="s">
        <v>8841</v>
      </c>
      <c r="B6600" t="s">
        <v>2206</v>
      </c>
      <c r="C6600" t="s">
        <v>2224</v>
      </c>
      <c r="D6600" t="s">
        <v>2225</v>
      </c>
      <c r="E6600" s="17">
        <v>43925</v>
      </c>
      <c r="F6600">
        <v>2615</v>
      </c>
      <c r="G6600">
        <v>192</v>
      </c>
      <c r="H6600">
        <v>885</v>
      </c>
      <c r="I6600">
        <v>656130</v>
      </c>
      <c r="J6600">
        <v>5996</v>
      </c>
      <c r="K6600">
        <v>250778</v>
      </c>
      <c r="L6600">
        <v>28765</v>
      </c>
      <c r="M6600">
        <v>5667</v>
      </c>
      <c r="N6600">
        <v>68000000</v>
      </c>
    </row>
    <row r="6601" spans="1:14" x14ac:dyDescent="0.3">
      <c r="A6601" t="s">
        <v>8842</v>
      </c>
      <c r="B6601" t="s">
        <v>2194</v>
      </c>
      <c r="C6601" t="s">
        <v>2195</v>
      </c>
      <c r="D6601" t="s">
        <v>2296</v>
      </c>
      <c r="E6601" s="17">
        <v>43854</v>
      </c>
      <c r="F6601">
        <v>4872</v>
      </c>
      <c r="G6601">
        <v>96</v>
      </c>
      <c r="H6601">
        <v>2070</v>
      </c>
      <c r="I6601">
        <v>661002</v>
      </c>
      <c r="J6601">
        <v>6092</v>
      </c>
      <c r="K6601">
        <v>252848</v>
      </c>
      <c r="L6601">
        <v>34104</v>
      </c>
      <c r="M6601">
        <v>13495</v>
      </c>
      <c r="N6601">
        <v>1380000000</v>
      </c>
    </row>
    <row r="6602" spans="1:14" x14ac:dyDescent="0.3">
      <c r="A6602" t="s">
        <v>8843</v>
      </c>
      <c r="B6602" t="s">
        <v>2206</v>
      </c>
      <c r="C6602" t="s">
        <v>2224</v>
      </c>
      <c r="D6602" t="s">
        <v>2230</v>
      </c>
      <c r="E6602" s="17">
        <v>44458</v>
      </c>
      <c r="F6602">
        <v>4172</v>
      </c>
      <c r="G6602">
        <v>125</v>
      </c>
      <c r="H6602">
        <v>160</v>
      </c>
      <c r="I6602">
        <v>665174</v>
      </c>
      <c r="J6602">
        <v>6217</v>
      </c>
      <c r="K6602">
        <v>253008</v>
      </c>
      <c r="L6602">
        <v>66752</v>
      </c>
      <c r="M6602">
        <v>10419</v>
      </c>
      <c r="N6602">
        <v>68000000</v>
      </c>
    </row>
    <row r="6603" spans="1:14" x14ac:dyDescent="0.3">
      <c r="A6603" t="s">
        <v>8844</v>
      </c>
      <c r="B6603" t="s">
        <v>2194</v>
      </c>
      <c r="C6603" t="s">
        <v>2204</v>
      </c>
      <c r="D6603" t="s">
        <v>2235</v>
      </c>
      <c r="E6603" s="17">
        <v>44493</v>
      </c>
      <c r="F6603">
        <v>932</v>
      </c>
      <c r="G6603">
        <v>53</v>
      </c>
      <c r="H6603">
        <v>1217</v>
      </c>
      <c r="I6603">
        <v>666106</v>
      </c>
      <c r="J6603">
        <v>6270</v>
      </c>
      <c r="K6603">
        <v>254225</v>
      </c>
      <c r="L6603">
        <v>15844</v>
      </c>
      <c r="M6603">
        <v>13751</v>
      </c>
      <c r="N6603">
        <v>1380000000</v>
      </c>
    </row>
    <row r="6604" spans="1:14" x14ac:dyDescent="0.3">
      <c r="A6604" t="s">
        <v>8845</v>
      </c>
      <c r="B6604" t="s">
        <v>2211</v>
      </c>
      <c r="C6604" t="s">
        <v>2212</v>
      </c>
      <c r="D6604" t="s">
        <v>2328</v>
      </c>
      <c r="E6604" s="17">
        <v>43880</v>
      </c>
      <c r="F6604">
        <v>635</v>
      </c>
      <c r="G6604">
        <v>125</v>
      </c>
      <c r="H6604">
        <v>4178</v>
      </c>
      <c r="I6604">
        <v>666741</v>
      </c>
      <c r="J6604">
        <v>6395</v>
      </c>
      <c r="K6604">
        <v>258403</v>
      </c>
      <c r="L6604">
        <v>7620</v>
      </c>
      <c r="M6604">
        <v>15754</v>
      </c>
      <c r="N6604">
        <v>331000000</v>
      </c>
    </row>
    <row r="6605" spans="1:14" x14ac:dyDescent="0.3">
      <c r="A6605" t="s">
        <v>8846</v>
      </c>
      <c r="B6605" t="s">
        <v>2211</v>
      </c>
      <c r="C6605" t="s">
        <v>2212</v>
      </c>
      <c r="D6605" t="s">
        <v>2213</v>
      </c>
      <c r="E6605" s="17">
        <v>44332</v>
      </c>
      <c r="F6605">
        <v>3229</v>
      </c>
      <c r="G6605">
        <v>129</v>
      </c>
      <c r="H6605">
        <v>167</v>
      </c>
      <c r="I6605">
        <v>669970</v>
      </c>
      <c r="J6605">
        <v>6524</v>
      </c>
      <c r="K6605">
        <v>258570</v>
      </c>
      <c r="L6605">
        <v>48435</v>
      </c>
      <c r="M6605">
        <v>14720</v>
      </c>
      <c r="N6605">
        <v>331000000</v>
      </c>
    </row>
    <row r="6606" spans="1:14" x14ac:dyDescent="0.3">
      <c r="A6606" t="s">
        <v>8847</v>
      </c>
      <c r="B6606" t="s">
        <v>2190</v>
      </c>
      <c r="C6606" t="s">
        <v>2198</v>
      </c>
      <c r="D6606" t="s">
        <v>2199</v>
      </c>
      <c r="E6606" s="17">
        <v>44548</v>
      </c>
      <c r="F6606">
        <v>1190</v>
      </c>
      <c r="G6606">
        <v>144</v>
      </c>
      <c r="H6606">
        <v>3912</v>
      </c>
      <c r="I6606">
        <v>671160</v>
      </c>
      <c r="J6606">
        <v>6668</v>
      </c>
      <c r="K6606">
        <v>262482</v>
      </c>
      <c r="L6606">
        <v>17850</v>
      </c>
      <c r="M6606">
        <v>10236</v>
      </c>
      <c r="N6606">
        <v>213000000</v>
      </c>
    </row>
    <row r="6607" spans="1:14" x14ac:dyDescent="0.3">
      <c r="A6607" t="s">
        <v>8848</v>
      </c>
      <c r="B6607" t="s">
        <v>2211</v>
      </c>
      <c r="C6607" t="s">
        <v>2212</v>
      </c>
      <c r="D6607" t="s">
        <v>2328</v>
      </c>
      <c r="E6607" s="17">
        <v>44328</v>
      </c>
      <c r="F6607">
        <v>11</v>
      </c>
      <c r="G6607">
        <v>22</v>
      </c>
      <c r="H6607">
        <v>2702</v>
      </c>
      <c r="I6607">
        <v>671171</v>
      </c>
      <c r="J6607">
        <v>6690</v>
      </c>
      <c r="K6607">
        <v>265184</v>
      </c>
      <c r="L6607">
        <v>99</v>
      </c>
      <c r="M6607">
        <v>15471</v>
      </c>
      <c r="N6607">
        <v>331000000</v>
      </c>
    </row>
    <row r="6608" spans="1:14" x14ac:dyDescent="0.3">
      <c r="A6608" t="s">
        <v>8849</v>
      </c>
      <c r="B6608" t="s">
        <v>2206</v>
      </c>
      <c r="C6608" t="s">
        <v>2207</v>
      </c>
      <c r="D6608" t="s">
        <v>2208</v>
      </c>
      <c r="E6608" s="17">
        <v>44165</v>
      </c>
      <c r="F6608">
        <v>4002</v>
      </c>
      <c r="G6608">
        <v>128</v>
      </c>
      <c r="H6608">
        <v>2602</v>
      </c>
      <c r="I6608">
        <v>675173</v>
      </c>
      <c r="J6608">
        <v>6818</v>
      </c>
      <c r="K6608">
        <v>267786</v>
      </c>
      <c r="L6608">
        <v>68034</v>
      </c>
      <c r="M6608">
        <v>10885</v>
      </c>
      <c r="N6608">
        <v>68000000</v>
      </c>
    </row>
    <row r="6609" spans="1:14" x14ac:dyDescent="0.3">
      <c r="A6609" t="s">
        <v>8850</v>
      </c>
      <c r="B6609" t="s">
        <v>2211</v>
      </c>
      <c r="C6609" t="s">
        <v>2237</v>
      </c>
      <c r="D6609" t="s">
        <v>2238</v>
      </c>
      <c r="E6609" s="17">
        <v>43909</v>
      </c>
      <c r="F6609">
        <v>4926</v>
      </c>
      <c r="G6609">
        <v>11</v>
      </c>
      <c r="H6609">
        <v>4439</v>
      </c>
      <c r="I6609">
        <v>680099</v>
      </c>
      <c r="J6609">
        <v>6829</v>
      </c>
      <c r="K6609">
        <v>272225</v>
      </c>
      <c r="L6609">
        <v>34482</v>
      </c>
      <c r="M6609">
        <v>2010</v>
      </c>
      <c r="N6609">
        <v>331000000</v>
      </c>
    </row>
    <row r="6610" spans="1:14" x14ac:dyDescent="0.3">
      <c r="A6610" t="s">
        <v>8851</v>
      </c>
      <c r="B6610" t="s">
        <v>2194</v>
      </c>
      <c r="C6610" t="s">
        <v>27</v>
      </c>
      <c r="D6610" t="s">
        <v>27</v>
      </c>
      <c r="E6610" s="17">
        <v>44412</v>
      </c>
      <c r="F6610">
        <v>1449</v>
      </c>
      <c r="G6610">
        <v>140</v>
      </c>
      <c r="H6610">
        <v>4107</v>
      </c>
      <c r="I6610">
        <v>681548</v>
      </c>
      <c r="J6610">
        <v>6969</v>
      </c>
      <c r="K6610">
        <v>276332</v>
      </c>
      <c r="L6610">
        <v>24633</v>
      </c>
      <c r="M6610">
        <v>18633</v>
      </c>
      <c r="N6610">
        <v>1380000000</v>
      </c>
    </row>
    <row r="6611" spans="1:14" x14ac:dyDescent="0.3">
      <c r="A6611" t="s">
        <v>8852</v>
      </c>
      <c r="B6611" t="s">
        <v>2211</v>
      </c>
      <c r="C6611" t="s">
        <v>2237</v>
      </c>
      <c r="D6611" t="s">
        <v>2250</v>
      </c>
      <c r="E6611" s="17">
        <v>43857</v>
      </c>
      <c r="F6611">
        <v>448</v>
      </c>
      <c r="G6611">
        <v>11</v>
      </c>
      <c r="H6611">
        <v>3605</v>
      </c>
      <c r="I6611">
        <v>681996</v>
      </c>
      <c r="J6611">
        <v>6980</v>
      </c>
      <c r="K6611">
        <v>279937</v>
      </c>
      <c r="L6611">
        <v>2240</v>
      </c>
      <c r="M6611">
        <v>8855</v>
      </c>
      <c r="N6611">
        <v>331000000</v>
      </c>
    </row>
    <row r="6612" spans="1:14" x14ac:dyDescent="0.3">
      <c r="A6612" t="s">
        <v>8853</v>
      </c>
      <c r="B6612" t="s">
        <v>2206</v>
      </c>
      <c r="C6612" t="s">
        <v>2207</v>
      </c>
      <c r="D6612" t="s">
        <v>2208</v>
      </c>
      <c r="E6612" s="17">
        <v>44101</v>
      </c>
      <c r="F6612">
        <v>2496</v>
      </c>
      <c r="G6612">
        <v>56</v>
      </c>
      <c r="H6612">
        <v>1553</v>
      </c>
      <c r="I6612">
        <v>684492</v>
      </c>
      <c r="J6612">
        <v>7036</v>
      </c>
      <c r="K6612">
        <v>281490</v>
      </c>
      <c r="L6612">
        <v>22464</v>
      </c>
      <c r="M6612">
        <v>8519</v>
      </c>
      <c r="N6612">
        <v>68000000</v>
      </c>
    </row>
    <row r="6613" spans="1:14" x14ac:dyDescent="0.3">
      <c r="A6613" t="s">
        <v>8854</v>
      </c>
      <c r="B6613" t="s">
        <v>2194</v>
      </c>
      <c r="C6613" t="s">
        <v>2204</v>
      </c>
      <c r="D6613" t="s">
        <v>2235</v>
      </c>
      <c r="E6613" s="17">
        <v>44392</v>
      </c>
      <c r="F6613">
        <v>426</v>
      </c>
      <c r="G6613">
        <v>85</v>
      </c>
      <c r="H6613">
        <v>449</v>
      </c>
      <c r="I6613">
        <v>684918</v>
      </c>
      <c r="J6613">
        <v>7121</v>
      </c>
      <c r="K6613">
        <v>281939</v>
      </c>
      <c r="L6613">
        <v>5964</v>
      </c>
      <c r="M6613">
        <v>14743</v>
      </c>
      <c r="N6613">
        <v>1380000000</v>
      </c>
    </row>
    <row r="6614" spans="1:14" x14ac:dyDescent="0.3">
      <c r="A6614" t="s">
        <v>8855</v>
      </c>
      <c r="B6614" t="s">
        <v>2190</v>
      </c>
      <c r="C6614" t="s">
        <v>2191</v>
      </c>
      <c r="D6614" t="s">
        <v>2285</v>
      </c>
      <c r="E6614" s="17">
        <v>44077</v>
      </c>
      <c r="F6614">
        <v>915</v>
      </c>
      <c r="G6614">
        <v>17</v>
      </c>
      <c r="H6614">
        <v>4669</v>
      </c>
      <c r="I6614">
        <v>685833</v>
      </c>
      <c r="J6614">
        <v>7138</v>
      </c>
      <c r="K6614">
        <v>286608</v>
      </c>
      <c r="L6614">
        <v>12810</v>
      </c>
      <c r="M6614">
        <v>12876</v>
      </c>
      <c r="N6614">
        <v>213000000</v>
      </c>
    </row>
    <row r="6615" spans="1:14" x14ac:dyDescent="0.3">
      <c r="A6615" t="s">
        <v>8856</v>
      </c>
      <c r="B6615" t="s">
        <v>2190</v>
      </c>
      <c r="C6615" t="s">
        <v>2198</v>
      </c>
      <c r="D6615" t="s">
        <v>2199</v>
      </c>
      <c r="E6615" s="17">
        <v>44421</v>
      </c>
      <c r="F6615">
        <v>3169</v>
      </c>
      <c r="G6615">
        <v>102</v>
      </c>
      <c r="H6615">
        <v>4027</v>
      </c>
      <c r="I6615">
        <v>689002</v>
      </c>
      <c r="J6615">
        <v>7240</v>
      </c>
      <c r="K6615">
        <v>290635</v>
      </c>
      <c r="L6615">
        <v>47535</v>
      </c>
      <c r="M6615">
        <v>8456</v>
      </c>
      <c r="N6615">
        <v>213000000</v>
      </c>
    </row>
    <row r="6616" spans="1:14" x14ac:dyDescent="0.3">
      <c r="A6616" t="s">
        <v>8857</v>
      </c>
      <c r="B6616" t="s">
        <v>2190</v>
      </c>
      <c r="C6616" t="s">
        <v>2198</v>
      </c>
      <c r="D6616" t="s">
        <v>2306</v>
      </c>
      <c r="E6616" s="17">
        <v>44217</v>
      </c>
      <c r="F6616">
        <v>4726</v>
      </c>
      <c r="G6616">
        <v>82</v>
      </c>
      <c r="H6616">
        <v>2537</v>
      </c>
      <c r="I6616">
        <v>693728</v>
      </c>
      <c r="J6616">
        <v>7322</v>
      </c>
      <c r="K6616">
        <v>293172</v>
      </c>
      <c r="L6616">
        <v>33082</v>
      </c>
      <c r="M6616">
        <v>17850</v>
      </c>
      <c r="N6616">
        <v>213000000</v>
      </c>
    </row>
    <row r="6617" spans="1:14" x14ac:dyDescent="0.3">
      <c r="A6617" t="s">
        <v>8858</v>
      </c>
      <c r="B6617" t="s">
        <v>2194</v>
      </c>
      <c r="C6617" t="s">
        <v>2204</v>
      </c>
      <c r="D6617" t="s">
        <v>2235</v>
      </c>
      <c r="E6617" s="17">
        <v>44532</v>
      </c>
      <c r="F6617">
        <v>4321</v>
      </c>
      <c r="G6617">
        <v>93</v>
      </c>
      <c r="H6617">
        <v>2709</v>
      </c>
      <c r="I6617">
        <v>698049</v>
      </c>
      <c r="J6617">
        <v>7415</v>
      </c>
      <c r="K6617">
        <v>295881</v>
      </c>
      <c r="L6617">
        <v>34568</v>
      </c>
      <c r="M6617">
        <v>8445</v>
      </c>
      <c r="N6617">
        <v>1380000000</v>
      </c>
    </row>
    <row r="6618" spans="1:14" x14ac:dyDescent="0.3">
      <c r="A6618" t="s">
        <v>8859</v>
      </c>
      <c r="B6618" t="s">
        <v>2190</v>
      </c>
      <c r="C6618" t="s">
        <v>2252</v>
      </c>
      <c r="D6618" t="s">
        <v>2301</v>
      </c>
      <c r="E6618" s="17">
        <v>44389</v>
      </c>
      <c r="F6618">
        <v>446</v>
      </c>
      <c r="G6618">
        <v>142</v>
      </c>
      <c r="H6618">
        <v>4560</v>
      </c>
      <c r="I6618">
        <v>698495</v>
      </c>
      <c r="J6618">
        <v>7557</v>
      </c>
      <c r="K6618">
        <v>300441</v>
      </c>
      <c r="L6618">
        <v>7582</v>
      </c>
      <c r="M6618">
        <v>9285</v>
      </c>
      <c r="N6618">
        <v>213000000</v>
      </c>
    </row>
    <row r="6619" spans="1:14" x14ac:dyDescent="0.3">
      <c r="A6619" t="s">
        <v>8860</v>
      </c>
      <c r="B6619" t="s">
        <v>2211</v>
      </c>
      <c r="C6619" t="s">
        <v>2237</v>
      </c>
      <c r="D6619" t="s">
        <v>2250</v>
      </c>
      <c r="E6619" s="17">
        <v>44191</v>
      </c>
      <c r="F6619">
        <v>1910</v>
      </c>
      <c r="G6619">
        <v>166</v>
      </c>
      <c r="H6619">
        <v>2957</v>
      </c>
      <c r="I6619">
        <v>700405</v>
      </c>
      <c r="J6619">
        <v>7723</v>
      </c>
      <c r="K6619">
        <v>303398</v>
      </c>
      <c r="L6619">
        <v>36290</v>
      </c>
      <c r="M6619">
        <v>5654</v>
      </c>
      <c r="N6619">
        <v>331000000</v>
      </c>
    </row>
    <row r="6620" spans="1:14" x14ac:dyDescent="0.3">
      <c r="A6620" t="s">
        <v>8861</v>
      </c>
      <c r="B6620" t="s">
        <v>2194</v>
      </c>
      <c r="C6620" t="s">
        <v>2195</v>
      </c>
      <c r="D6620" t="s">
        <v>2196</v>
      </c>
      <c r="E6620" s="17">
        <v>44318</v>
      </c>
      <c r="F6620">
        <v>3735</v>
      </c>
      <c r="G6620">
        <v>77</v>
      </c>
      <c r="H6620">
        <v>2664</v>
      </c>
      <c r="I6620">
        <v>704140</v>
      </c>
      <c r="J6620">
        <v>7800</v>
      </c>
      <c r="K6620">
        <v>306062</v>
      </c>
      <c r="L6620">
        <v>52290</v>
      </c>
      <c r="M6620">
        <v>1236</v>
      </c>
      <c r="N6620">
        <v>1380000000</v>
      </c>
    </row>
    <row r="6621" spans="1:14" x14ac:dyDescent="0.3">
      <c r="A6621" t="s">
        <v>8862</v>
      </c>
      <c r="B6621" t="s">
        <v>2194</v>
      </c>
      <c r="C6621" t="s">
        <v>2195</v>
      </c>
      <c r="D6621" t="s">
        <v>2296</v>
      </c>
      <c r="E6621" s="17">
        <v>44182</v>
      </c>
      <c r="F6621">
        <v>2250</v>
      </c>
      <c r="G6621">
        <v>72</v>
      </c>
      <c r="H6621">
        <v>1789</v>
      </c>
      <c r="I6621">
        <v>706390</v>
      </c>
      <c r="J6621">
        <v>7872</v>
      </c>
      <c r="K6621">
        <v>307851</v>
      </c>
      <c r="L6621">
        <v>18000</v>
      </c>
      <c r="M6621">
        <v>10000</v>
      </c>
      <c r="N6621">
        <v>1380000000</v>
      </c>
    </row>
    <row r="6622" spans="1:14" x14ac:dyDescent="0.3">
      <c r="A6622" t="s">
        <v>8863</v>
      </c>
      <c r="B6622" t="s">
        <v>2194</v>
      </c>
      <c r="C6622" t="s">
        <v>2221</v>
      </c>
      <c r="D6622" t="s">
        <v>2222</v>
      </c>
      <c r="E6622" s="17">
        <v>44531</v>
      </c>
      <c r="F6622">
        <v>4770</v>
      </c>
      <c r="G6622">
        <v>196</v>
      </c>
      <c r="H6622">
        <v>4102</v>
      </c>
      <c r="I6622">
        <v>711160</v>
      </c>
      <c r="J6622">
        <v>8068</v>
      </c>
      <c r="K6622">
        <v>311953</v>
      </c>
      <c r="L6622">
        <v>33390</v>
      </c>
      <c r="M6622">
        <v>16993</v>
      </c>
      <c r="N6622">
        <v>1380000000</v>
      </c>
    </row>
    <row r="6623" spans="1:14" x14ac:dyDescent="0.3">
      <c r="A6623" t="s">
        <v>8864</v>
      </c>
      <c r="B6623" t="s">
        <v>2187</v>
      </c>
      <c r="C6623" t="s">
        <v>2338</v>
      </c>
      <c r="D6623" t="s">
        <v>2339</v>
      </c>
      <c r="E6623" s="17">
        <v>44086</v>
      </c>
      <c r="F6623">
        <v>2681</v>
      </c>
      <c r="G6623">
        <v>160</v>
      </c>
      <c r="H6623">
        <v>3234</v>
      </c>
      <c r="I6623">
        <v>713841</v>
      </c>
      <c r="J6623">
        <v>8228</v>
      </c>
      <c r="K6623">
        <v>315187</v>
      </c>
      <c r="L6623">
        <v>50939</v>
      </c>
      <c r="M6623">
        <v>18417</v>
      </c>
      <c r="N6623">
        <v>83000000</v>
      </c>
    </row>
    <row r="6624" spans="1:14" x14ac:dyDescent="0.3">
      <c r="A6624" t="s">
        <v>8865</v>
      </c>
      <c r="B6624" t="s">
        <v>2206</v>
      </c>
      <c r="C6624" t="s">
        <v>2232</v>
      </c>
      <c r="D6624" t="s">
        <v>2326</v>
      </c>
      <c r="E6624" s="17">
        <v>44052</v>
      </c>
      <c r="F6624">
        <v>1401</v>
      </c>
      <c r="G6624">
        <v>175</v>
      </c>
      <c r="H6624">
        <v>318</v>
      </c>
      <c r="I6624">
        <v>715242</v>
      </c>
      <c r="J6624">
        <v>8403</v>
      </c>
      <c r="K6624">
        <v>315505</v>
      </c>
      <c r="L6624">
        <v>14010</v>
      </c>
      <c r="M6624">
        <v>19578</v>
      </c>
      <c r="N6624">
        <v>68000000</v>
      </c>
    </row>
    <row r="6625" spans="1:14" x14ac:dyDescent="0.3">
      <c r="A6625" t="s">
        <v>8866</v>
      </c>
      <c r="B6625" t="s">
        <v>2187</v>
      </c>
      <c r="C6625" t="s">
        <v>2255</v>
      </c>
      <c r="D6625" t="s">
        <v>2255</v>
      </c>
      <c r="E6625" s="17">
        <v>43831</v>
      </c>
      <c r="F6625">
        <v>3407</v>
      </c>
      <c r="G6625">
        <v>132</v>
      </c>
      <c r="H6625">
        <v>2177</v>
      </c>
      <c r="I6625">
        <v>718649</v>
      </c>
      <c r="J6625">
        <v>8535</v>
      </c>
      <c r="K6625">
        <v>317682</v>
      </c>
      <c r="L6625">
        <v>34070</v>
      </c>
      <c r="M6625">
        <v>1218</v>
      </c>
      <c r="N6625">
        <v>83000000</v>
      </c>
    </row>
    <row r="6626" spans="1:14" x14ac:dyDescent="0.3">
      <c r="A6626" t="s">
        <v>8867</v>
      </c>
      <c r="B6626" t="s">
        <v>2187</v>
      </c>
      <c r="C6626" t="s">
        <v>2201</v>
      </c>
      <c r="D6626" t="s">
        <v>2202</v>
      </c>
      <c r="E6626" s="17">
        <v>44376</v>
      </c>
      <c r="F6626">
        <v>1043</v>
      </c>
      <c r="G6626">
        <v>87</v>
      </c>
      <c r="H6626">
        <v>2156</v>
      </c>
      <c r="I6626">
        <v>719692</v>
      </c>
      <c r="J6626">
        <v>8622</v>
      </c>
      <c r="K6626">
        <v>319838</v>
      </c>
      <c r="L6626">
        <v>5215</v>
      </c>
      <c r="M6626">
        <v>13065</v>
      </c>
      <c r="N6626">
        <v>83000000</v>
      </c>
    </row>
    <row r="6627" spans="1:14" x14ac:dyDescent="0.3">
      <c r="A6627" t="s">
        <v>8868</v>
      </c>
      <c r="B6627" t="s">
        <v>2187</v>
      </c>
      <c r="C6627" t="s">
        <v>2201</v>
      </c>
      <c r="D6627" t="s">
        <v>2202</v>
      </c>
      <c r="E6627" s="17">
        <v>44276</v>
      </c>
      <c r="F6627">
        <v>3018</v>
      </c>
      <c r="G6627">
        <v>7</v>
      </c>
      <c r="H6627">
        <v>2553</v>
      </c>
      <c r="I6627">
        <v>722710</v>
      </c>
      <c r="J6627">
        <v>8629</v>
      </c>
      <c r="K6627">
        <v>322391</v>
      </c>
      <c r="L6627">
        <v>51306</v>
      </c>
      <c r="M6627">
        <v>4294</v>
      </c>
      <c r="N6627">
        <v>83000000</v>
      </c>
    </row>
    <row r="6628" spans="1:14" x14ac:dyDescent="0.3">
      <c r="A6628" t="s">
        <v>8869</v>
      </c>
      <c r="B6628" t="s">
        <v>2206</v>
      </c>
      <c r="C6628" t="s">
        <v>2207</v>
      </c>
      <c r="D6628" t="s">
        <v>2263</v>
      </c>
      <c r="E6628" s="17">
        <v>43909</v>
      </c>
      <c r="F6628">
        <v>391</v>
      </c>
      <c r="G6628">
        <v>146</v>
      </c>
      <c r="H6628">
        <v>428</v>
      </c>
      <c r="I6628">
        <v>723101</v>
      </c>
      <c r="J6628">
        <v>8775</v>
      </c>
      <c r="K6628">
        <v>322819</v>
      </c>
      <c r="L6628">
        <v>3128</v>
      </c>
      <c r="M6628">
        <v>18573</v>
      </c>
      <c r="N6628">
        <v>68000000</v>
      </c>
    </row>
    <row r="6629" spans="1:14" x14ac:dyDescent="0.3">
      <c r="A6629" t="s">
        <v>8870</v>
      </c>
      <c r="B6629" t="s">
        <v>2187</v>
      </c>
      <c r="C6629" t="s">
        <v>2338</v>
      </c>
      <c r="D6629" t="s">
        <v>2339</v>
      </c>
      <c r="E6629" s="17">
        <v>44066</v>
      </c>
      <c r="F6629">
        <v>4819</v>
      </c>
      <c r="G6629">
        <v>179</v>
      </c>
      <c r="H6629">
        <v>4339</v>
      </c>
      <c r="I6629">
        <v>727920</v>
      </c>
      <c r="J6629">
        <v>8954</v>
      </c>
      <c r="K6629">
        <v>327158</v>
      </c>
      <c r="L6629">
        <v>24095</v>
      </c>
      <c r="M6629">
        <v>16738</v>
      </c>
      <c r="N6629">
        <v>83000000</v>
      </c>
    </row>
    <row r="6630" spans="1:14" x14ac:dyDescent="0.3">
      <c r="A6630" t="s">
        <v>8871</v>
      </c>
      <c r="B6630" t="s">
        <v>2190</v>
      </c>
      <c r="C6630" t="s">
        <v>2252</v>
      </c>
      <c r="D6630" t="s">
        <v>2253</v>
      </c>
      <c r="E6630" s="17">
        <v>44164</v>
      </c>
      <c r="F6630">
        <v>1285</v>
      </c>
      <c r="G6630">
        <v>11</v>
      </c>
      <c r="H6630">
        <v>2485</v>
      </c>
      <c r="I6630">
        <v>729205</v>
      </c>
      <c r="J6630">
        <v>8965</v>
      </c>
      <c r="K6630">
        <v>329643</v>
      </c>
      <c r="L6630">
        <v>24415</v>
      </c>
      <c r="M6630">
        <v>19248</v>
      </c>
      <c r="N6630">
        <v>213000000</v>
      </c>
    </row>
    <row r="6631" spans="1:14" x14ac:dyDescent="0.3">
      <c r="A6631" t="s">
        <v>8872</v>
      </c>
      <c r="B6631" t="s">
        <v>2194</v>
      </c>
      <c r="C6631" t="s">
        <v>2204</v>
      </c>
      <c r="D6631" t="s">
        <v>25</v>
      </c>
      <c r="E6631" s="17">
        <v>44179</v>
      </c>
      <c r="F6631">
        <v>4109</v>
      </c>
      <c r="G6631">
        <v>71</v>
      </c>
      <c r="H6631">
        <v>4402</v>
      </c>
      <c r="I6631">
        <v>733314</v>
      </c>
      <c r="J6631">
        <v>9036</v>
      </c>
      <c r="K6631">
        <v>334045</v>
      </c>
      <c r="L6631">
        <v>45199</v>
      </c>
      <c r="M6631">
        <v>2223</v>
      </c>
      <c r="N6631">
        <v>1380000000</v>
      </c>
    </row>
    <row r="6632" spans="1:14" x14ac:dyDescent="0.3">
      <c r="A6632" t="s">
        <v>8873</v>
      </c>
      <c r="B6632" t="s">
        <v>2194</v>
      </c>
      <c r="C6632" t="s">
        <v>2204</v>
      </c>
      <c r="D6632" t="s">
        <v>2235</v>
      </c>
      <c r="E6632" s="17">
        <v>43928</v>
      </c>
      <c r="F6632">
        <v>2434</v>
      </c>
      <c r="G6632">
        <v>135</v>
      </c>
      <c r="H6632">
        <v>900</v>
      </c>
      <c r="I6632">
        <v>735748</v>
      </c>
      <c r="J6632">
        <v>9171</v>
      </c>
      <c r="K6632">
        <v>334945</v>
      </c>
      <c r="L6632">
        <v>26774</v>
      </c>
      <c r="M6632">
        <v>19502</v>
      </c>
      <c r="N6632">
        <v>1380000000</v>
      </c>
    </row>
    <row r="6633" spans="1:14" x14ac:dyDescent="0.3">
      <c r="A6633" t="s">
        <v>8874</v>
      </c>
      <c r="B6633" t="s">
        <v>2211</v>
      </c>
      <c r="C6633" t="s">
        <v>2212</v>
      </c>
      <c r="D6633" t="s">
        <v>2213</v>
      </c>
      <c r="E6633" s="17">
        <v>43912</v>
      </c>
      <c r="F6633">
        <v>641</v>
      </c>
      <c r="G6633">
        <v>54</v>
      </c>
      <c r="H6633">
        <v>1620</v>
      </c>
      <c r="I6633">
        <v>736389</v>
      </c>
      <c r="J6633">
        <v>9225</v>
      </c>
      <c r="K6633">
        <v>336565</v>
      </c>
      <c r="L6633">
        <v>6410</v>
      </c>
      <c r="M6633">
        <v>14907</v>
      </c>
      <c r="N6633">
        <v>331000000</v>
      </c>
    </row>
    <row r="6634" spans="1:14" x14ac:dyDescent="0.3">
      <c r="A6634" t="s">
        <v>8875</v>
      </c>
      <c r="B6634" t="s">
        <v>2190</v>
      </c>
      <c r="C6634" t="s">
        <v>2198</v>
      </c>
      <c r="D6634" t="s">
        <v>2199</v>
      </c>
      <c r="E6634" s="17">
        <v>44332</v>
      </c>
      <c r="F6634">
        <v>1045</v>
      </c>
      <c r="G6634">
        <v>121</v>
      </c>
      <c r="H6634">
        <v>3398</v>
      </c>
      <c r="I6634">
        <v>737434</v>
      </c>
      <c r="J6634">
        <v>9346</v>
      </c>
      <c r="K6634">
        <v>339963</v>
      </c>
      <c r="L6634">
        <v>15675</v>
      </c>
      <c r="M6634">
        <v>2840</v>
      </c>
      <c r="N6634">
        <v>213000000</v>
      </c>
    </row>
    <row r="6635" spans="1:14" x14ac:dyDescent="0.3">
      <c r="A6635" t="s">
        <v>8876</v>
      </c>
      <c r="B6635" t="s">
        <v>2206</v>
      </c>
      <c r="C6635" t="s">
        <v>2224</v>
      </c>
      <c r="D6635" t="s">
        <v>2225</v>
      </c>
      <c r="E6635" s="17">
        <v>44307</v>
      </c>
      <c r="F6635">
        <v>4320</v>
      </c>
      <c r="G6635">
        <v>92</v>
      </c>
      <c r="H6635">
        <v>748</v>
      </c>
      <c r="I6635">
        <v>741754</v>
      </c>
      <c r="J6635">
        <v>9438</v>
      </c>
      <c r="K6635">
        <v>340711</v>
      </c>
      <c r="L6635">
        <v>25920</v>
      </c>
      <c r="M6635">
        <v>10060</v>
      </c>
      <c r="N6635">
        <v>68000000</v>
      </c>
    </row>
    <row r="6636" spans="1:14" x14ac:dyDescent="0.3">
      <c r="A6636" t="s">
        <v>8877</v>
      </c>
      <c r="B6636" t="s">
        <v>2194</v>
      </c>
      <c r="C6636" t="s">
        <v>27</v>
      </c>
      <c r="D6636" t="s">
        <v>27</v>
      </c>
      <c r="E6636" s="17">
        <v>44534</v>
      </c>
      <c r="F6636">
        <v>4037</v>
      </c>
      <c r="G6636">
        <v>161</v>
      </c>
      <c r="H6636">
        <v>4872</v>
      </c>
      <c r="I6636">
        <v>745791</v>
      </c>
      <c r="J6636">
        <v>9599</v>
      </c>
      <c r="K6636">
        <v>345583</v>
      </c>
      <c r="L6636">
        <v>32296</v>
      </c>
      <c r="M6636">
        <v>12920</v>
      </c>
      <c r="N6636">
        <v>1380000000</v>
      </c>
    </row>
    <row r="6637" spans="1:14" x14ac:dyDescent="0.3">
      <c r="A6637" t="s">
        <v>8878</v>
      </c>
      <c r="B6637" t="s">
        <v>2187</v>
      </c>
      <c r="C6637" t="s">
        <v>2255</v>
      </c>
      <c r="D6637" t="s">
        <v>2255</v>
      </c>
      <c r="E6637" s="17">
        <v>44380</v>
      </c>
      <c r="F6637">
        <v>3047</v>
      </c>
      <c r="G6637">
        <v>81</v>
      </c>
      <c r="H6637">
        <v>4289</v>
      </c>
      <c r="I6637">
        <v>748838</v>
      </c>
      <c r="J6637">
        <v>9680</v>
      </c>
      <c r="K6637">
        <v>349872</v>
      </c>
      <c r="L6637">
        <v>48752</v>
      </c>
      <c r="M6637">
        <v>8358</v>
      </c>
      <c r="N6637">
        <v>83000000</v>
      </c>
    </row>
    <row r="6638" spans="1:14" x14ac:dyDescent="0.3">
      <c r="A6638" t="s">
        <v>8879</v>
      </c>
      <c r="B6638" t="s">
        <v>2211</v>
      </c>
      <c r="C6638" t="s">
        <v>2245</v>
      </c>
      <c r="D6638" t="s">
        <v>2246</v>
      </c>
      <c r="E6638" s="17">
        <v>43844</v>
      </c>
      <c r="F6638">
        <v>1157</v>
      </c>
      <c r="G6638">
        <v>192</v>
      </c>
      <c r="H6638">
        <v>2411</v>
      </c>
      <c r="I6638">
        <v>749995</v>
      </c>
      <c r="J6638">
        <v>9872</v>
      </c>
      <c r="K6638">
        <v>352283</v>
      </c>
      <c r="L6638">
        <v>8099</v>
      </c>
      <c r="M6638">
        <v>3626</v>
      </c>
      <c r="N6638">
        <v>331000000</v>
      </c>
    </row>
    <row r="6639" spans="1:14" x14ac:dyDescent="0.3">
      <c r="A6639" t="s">
        <v>8880</v>
      </c>
      <c r="B6639" t="s">
        <v>2211</v>
      </c>
      <c r="C6639" t="s">
        <v>2237</v>
      </c>
      <c r="D6639" t="s">
        <v>2238</v>
      </c>
      <c r="E6639" s="17">
        <v>44222</v>
      </c>
      <c r="F6639">
        <v>3249</v>
      </c>
      <c r="G6639">
        <v>46</v>
      </c>
      <c r="H6639">
        <v>1027</v>
      </c>
      <c r="I6639">
        <v>753244</v>
      </c>
      <c r="J6639">
        <v>9918</v>
      </c>
      <c r="K6639">
        <v>353310</v>
      </c>
      <c r="L6639">
        <v>48735</v>
      </c>
      <c r="M6639">
        <v>6701</v>
      </c>
      <c r="N6639">
        <v>331000000</v>
      </c>
    </row>
    <row r="6640" spans="1:14" x14ac:dyDescent="0.3">
      <c r="A6640" t="s">
        <v>8881</v>
      </c>
      <c r="B6640" t="s">
        <v>2194</v>
      </c>
      <c r="C6640" t="s">
        <v>2204</v>
      </c>
      <c r="D6640" t="s">
        <v>25</v>
      </c>
      <c r="E6640" s="17">
        <v>44177</v>
      </c>
      <c r="F6640">
        <v>3627</v>
      </c>
      <c r="G6640">
        <v>107</v>
      </c>
      <c r="H6640">
        <v>4244</v>
      </c>
      <c r="I6640">
        <v>756871</v>
      </c>
      <c r="J6640">
        <v>10025</v>
      </c>
      <c r="K6640">
        <v>357554</v>
      </c>
      <c r="L6640">
        <v>43524</v>
      </c>
      <c r="M6640">
        <v>15576</v>
      </c>
      <c r="N6640">
        <v>1380000000</v>
      </c>
    </row>
    <row r="6641" spans="1:14" x14ac:dyDescent="0.3">
      <c r="A6641" t="s">
        <v>8882</v>
      </c>
      <c r="B6641" t="s">
        <v>2190</v>
      </c>
      <c r="C6641" t="s">
        <v>2191</v>
      </c>
      <c r="D6641" t="s">
        <v>2285</v>
      </c>
      <c r="E6641" s="17">
        <v>44140</v>
      </c>
      <c r="F6641">
        <v>1543</v>
      </c>
      <c r="G6641">
        <v>34</v>
      </c>
      <c r="H6641">
        <v>3132</v>
      </c>
      <c r="I6641">
        <v>758414</v>
      </c>
      <c r="J6641">
        <v>10059</v>
      </c>
      <c r="K6641">
        <v>360686</v>
      </c>
      <c r="L6641">
        <v>9258</v>
      </c>
      <c r="M6641">
        <v>5418</v>
      </c>
      <c r="N6641">
        <v>213000000</v>
      </c>
    </row>
    <row r="6642" spans="1:14" x14ac:dyDescent="0.3">
      <c r="A6642" t="s">
        <v>8883</v>
      </c>
      <c r="B6642" t="s">
        <v>2211</v>
      </c>
      <c r="C6642" t="s">
        <v>2241</v>
      </c>
      <c r="D6642" t="s">
        <v>2242</v>
      </c>
      <c r="E6642" s="17">
        <v>44216</v>
      </c>
      <c r="F6642">
        <v>791</v>
      </c>
      <c r="G6642">
        <v>159</v>
      </c>
      <c r="H6642">
        <v>2841</v>
      </c>
      <c r="I6642">
        <v>759205</v>
      </c>
      <c r="J6642">
        <v>10218</v>
      </c>
      <c r="K6642">
        <v>363527</v>
      </c>
      <c r="L6642">
        <v>11074</v>
      </c>
      <c r="M6642">
        <v>17510</v>
      </c>
      <c r="N6642">
        <v>331000000</v>
      </c>
    </row>
    <row r="6643" spans="1:14" x14ac:dyDescent="0.3">
      <c r="A6643" t="s">
        <v>8884</v>
      </c>
      <c r="B6643" t="s">
        <v>2194</v>
      </c>
      <c r="C6643" t="s">
        <v>2221</v>
      </c>
      <c r="D6643" t="s">
        <v>2222</v>
      </c>
      <c r="E6643" s="17">
        <v>44039</v>
      </c>
      <c r="F6643">
        <v>436</v>
      </c>
      <c r="G6643">
        <v>178</v>
      </c>
      <c r="H6643">
        <v>1140</v>
      </c>
      <c r="I6643">
        <v>759641</v>
      </c>
      <c r="J6643">
        <v>10396</v>
      </c>
      <c r="K6643">
        <v>364667</v>
      </c>
      <c r="L6643">
        <v>2616</v>
      </c>
      <c r="M6643">
        <v>16469</v>
      </c>
      <c r="N6643">
        <v>1380000000</v>
      </c>
    </row>
    <row r="6644" spans="1:14" x14ac:dyDescent="0.3">
      <c r="A6644" t="s">
        <v>8885</v>
      </c>
      <c r="B6644" t="s">
        <v>2190</v>
      </c>
      <c r="C6644" t="s">
        <v>2269</v>
      </c>
      <c r="D6644" t="s">
        <v>2288</v>
      </c>
      <c r="E6644" s="17">
        <v>44187</v>
      </c>
      <c r="F6644">
        <v>3514</v>
      </c>
      <c r="G6644">
        <v>105</v>
      </c>
      <c r="H6644">
        <v>237</v>
      </c>
      <c r="I6644">
        <v>763155</v>
      </c>
      <c r="J6644">
        <v>10501</v>
      </c>
      <c r="K6644">
        <v>364904</v>
      </c>
      <c r="L6644">
        <v>17570</v>
      </c>
      <c r="M6644">
        <v>3777</v>
      </c>
      <c r="N6644">
        <v>213000000</v>
      </c>
    </row>
    <row r="6645" spans="1:14" x14ac:dyDescent="0.3">
      <c r="A6645" t="s">
        <v>8886</v>
      </c>
      <c r="B6645" t="s">
        <v>2194</v>
      </c>
      <c r="C6645" t="s">
        <v>2195</v>
      </c>
      <c r="D6645" t="s">
        <v>2196</v>
      </c>
      <c r="E6645" s="17">
        <v>44431</v>
      </c>
      <c r="F6645">
        <v>4676</v>
      </c>
      <c r="G6645">
        <v>133</v>
      </c>
      <c r="H6645">
        <v>4825</v>
      </c>
      <c r="I6645">
        <v>767831</v>
      </c>
      <c r="J6645">
        <v>10634</v>
      </c>
      <c r="K6645">
        <v>369729</v>
      </c>
      <c r="L6645">
        <v>60788</v>
      </c>
      <c r="M6645">
        <v>14178</v>
      </c>
      <c r="N6645">
        <v>1380000000</v>
      </c>
    </row>
    <row r="6646" spans="1:14" x14ac:dyDescent="0.3">
      <c r="A6646" t="s">
        <v>8887</v>
      </c>
      <c r="B6646" t="s">
        <v>2194</v>
      </c>
      <c r="C6646" t="s">
        <v>2221</v>
      </c>
      <c r="D6646" t="s">
        <v>2281</v>
      </c>
      <c r="E6646" s="17">
        <v>44398</v>
      </c>
      <c r="F6646">
        <v>4782</v>
      </c>
      <c r="G6646">
        <v>136</v>
      </c>
      <c r="H6646">
        <v>4553</v>
      </c>
      <c r="I6646">
        <v>772613</v>
      </c>
      <c r="J6646">
        <v>10770</v>
      </c>
      <c r="K6646">
        <v>374282</v>
      </c>
      <c r="L6646">
        <v>33474</v>
      </c>
      <c r="M6646">
        <v>15585</v>
      </c>
      <c r="N6646">
        <v>1380000000</v>
      </c>
    </row>
    <row r="6647" spans="1:14" x14ac:dyDescent="0.3">
      <c r="A6647" t="s">
        <v>8888</v>
      </c>
      <c r="B6647" t="s">
        <v>2190</v>
      </c>
      <c r="C6647" t="s">
        <v>2191</v>
      </c>
      <c r="D6647" t="s">
        <v>2285</v>
      </c>
      <c r="E6647" s="17">
        <v>43924</v>
      </c>
      <c r="F6647">
        <v>4460</v>
      </c>
      <c r="G6647">
        <v>39</v>
      </c>
      <c r="H6647">
        <v>2532</v>
      </c>
      <c r="I6647">
        <v>777073</v>
      </c>
      <c r="J6647">
        <v>10809</v>
      </c>
      <c r="K6647">
        <v>376814</v>
      </c>
      <c r="L6647">
        <v>84740</v>
      </c>
      <c r="M6647">
        <v>3572</v>
      </c>
      <c r="N6647">
        <v>213000000</v>
      </c>
    </row>
    <row r="6648" spans="1:14" x14ac:dyDescent="0.3">
      <c r="A6648" t="s">
        <v>8889</v>
      </c>
      <c r="B6648" t="s">
        <v>2190</v>
      </c>
      <c r="C6648" t="s">
        <v>2191</v>
      </c>
      <c r="D6648" t="s">
        <v>2192</v>
      </c>
      <c r="E6648" s="17">
        <v>43923</v>
      </c>
      <c r="F6648">
        <v>3959</v>
      </c>
      <c r="G6648">
        <v>175</v>
      </c>
      <c r="H6648">
        <v>1754</v>
      </c>
      <c r="I6648">
        <v>781032</v>
      </c>
      <c r="J6648">
        <v>10984</v>
      </c>
      <c r="K6648">
        <v>378568</v>
      </c>
      <c r="L6648">
        <v>47508</v>
      </c>
      <c r="M6648">
        <v>2714</v>
      </c>
      <c r="N6648">
        <v>213000000</v>
      </c>
    </row>
    <row r="6649" spans="1:14" x14ac:dyDescent="0.3">
      <c r="A6649" t="s">
        <v>8890</v>
      </c>
      <c r="B6649" t="s">
        <v>2190</v>
      </c>
      <c r="C6649" t="s">
        <v>2191</v>
      </c>
      <c r="D6649" t="s">
        <v>2192</v>
      </c>
      <c r="E6649" s="17">
        <v>44170</v>
      </c>
      <c r="F6649">
        <v>4364</v>
      </c>
      <c r="G6649">
        <v>199</v>
      </c>
      <c r="H6649">
        <v>4809</v>
      </c>
      <c r="I6649">
        <v>785396</v>
      </c>
      <c r="J6649">
        <v>11183</v>
      </c>
      <c r="K6649">
        <v>383377</v>
      </c>
      <c r="L6649">
        <v>48004</v>
      </c>
      <c r="M6649">
        <v>5969</v>
      </c>
      <c r="N6649">
        <v>213000000</v>
      </c>
    </row>
    <row r="6650" spans="1:14" x14ac:dyDescent="0.3">
      <c r="A6650" t="s">
        <v>8891</v>
      </c>
      <c r="B6650" t="s">
        <v>2194</v>
      </c>
      <c r="C6650" t="s">
        <v>2195</v>
      </c>
      <c r="D6650" t="s">
        <v>2296</v>
      </c>
      <c r="E6650" s="17">
        <v>44427</v>
      </c>
      <c r="F6650">
        <v>1716</v>
      </c>
      <c r="G6650">
        <v>95</v>
      </c>
      <c r="H6650">
        <v>1610</v>
      </c>
      <c r="I6650">
        <v>787112</v>
      </c>
      <c r="J6650">
        <v>11278</v>
      </c>
      <c r="K6650">
        <v>384987</v>
      </c>
      <c r="L6650">
        <v>27456</v>
      </c>
      <c r="M6650">
        <v>18434</v>
      </c>
      <c r="N6650">
        <v>1380000000</v>
      </c>
    </row>
    <row r="6651" spans="1:14" x14ac:dyDescent="0.3">
      <c r="A6651" t="s">
        <v>8892</v>
      </c>
      <c r="B6651" t="s">
        <v>2211</v>
      </c>
      <c r="C6651" t="s">
        <v>2241</v>
      </c>
      <c r="D6651" t="s">
        <v>2242</v>
      </c>
      <c r="E6651" s="17">
        <v>44275</v>
      </c>
      <c r="F6651">
        <v>3636</v>
      </c>
      <c r="G6651">
        <v>153</v>
      </c>
      <c r="H6651">
        <v>3118</v>
      </c>
      <c r="I6651">
        <v>790748</v>
      </c>
      <c r="J6651">
        <v>11431</v>
      </c>
      <c r="K6651">
        <v>388105</v>
      </c>
      <c r="L6651">
        <v>18180</v>
      </c>
      <c r="M6651">
        <v>19255</v>
      </c>
      <c r="N6651">
        <v>331000000</v>
      </c>
    </row>
    <row r="6652" spans="1:14" x14ac:dyDescent="0.3">
      <c r="A6652" t="s">
        <v>8893</v>
      </c>
      <c r="B6652" t="s">
        <v>2206</v>
      </c>
      <c r="C6652" t="s">
        <v>2232</v>
      </c>
      <c r="D6652" t="s">
        <v>2233</v>
      </c>
      <c r="E6652" s="17">
        <v>43852</v>
      </c>
      <c r="F6652">
        <v>3364</v>
      </c>
      <c r="G6652">
        <v>81</v>
      </c>
      <c r="H6652">
        <v>4439</v>
      </c>
      <c r="I6652">
        <v>794112</v>
      </c>
      <c r="J6652">
        <v>11512</v>
      </c>
      <c r="K6652">
        <v>392544</v>
      </c>
      <c r="L6652">
        <v>50460</v>
      </c>
      <c r="M6652">
        <v>2926</v>
      </c>
      <c r="N6652">
        <v>68000000</v>
      </c>
    </row>
    <row r="6653" spans="1:14" x14ac:dyDescent="0.3">
      <c r="A6653" t="s">
        <v>8894</v>
      </c>
      <c r="B6653" t="s">
        <v>2206</v>
      </c>
      <c r="C6653" t="s">
        <v>2224</v>
      </c>
      <c r="D6653" t="s">
        <v>2225</v>
      </c>
      <c r="E6653" s="17">
        <v>44121</v>
      </c>
      <c r="F6653">
        <v>4173</v>
      </c>
      <c r="G6653">
        <v>36</v>
      </c>
      <c r="H6653">
        <v>1487</v>
      </c>
      <c r="I6653">
        <v>798285</v>
      </c>
      <c r="J6653">
        <v>11548</v>
      </c>
      <c r="K6653">
        <v>394031</v>
      </c>
      <c r="L6653">
        <v>41730</v>
      </c>
      <c r="M6653">
        <v>15679</v>
      </c>
      <c r="N6653">
        <v>68000000</v>
      </c>
    </row>
    <row r="6654" spans="1:14" x14ac:dyDescent="0.3">
      <c r="A6654" t="s">
        <v>8895</v>
      </c>
      <c r="B6654" t="s">
        <v>2194</v>
      </c>
      <c r="C6654" t="s">
        <v>27</v>
      </c>
      <c r="D6654" t="s">
        <v>27</v>
      </c>
      <c r="E6654" s="17">
        <v>44315</v>
      </c>
      <c r="F6654">
        <v>188</v>
      </c>
      <c r="G6654">
        <v>179</v>
      </c>
      <c r="H6654">
        <v>4758</v>
      </c>
      <c r="I6654">
        <v>798473</v>
      </c>
      <c r="J6654">
        <v>11727</v>
      </c>
      <c r="K6654">
        <v>398789</v>
      </c>
      <c r="L6654">
        <v>2256</v>
      </c>
      <c r="M6654">
        <v>17431</v>
      </c>
      <c r="N6654">
        <v>1380000000</v>
      </c>
    </row>
    <row r="6655" spans="1:14" x14ac:dyDescent="0.3">
      <c r="A6655" t="s">
        <v>8896</v>
      </c>
      <c r="B6655" t="s">
        <v>2194</v>
      </c>
      <c r="C6655" t="s">
        <v>2195</v>
      </c>
      <c r="D6655" t="s">
        <v>2196</v>
      </c>
      <c r="E6655" s="17">
        <v>44136</v>
      </c>
      <c r="F6655">
        <v>2718</v>
      </c>
      <c r="G6655">
        <v>139</v>
      </c>
      <c r="H6655">
        <v>3194</v>
      </c>
      <c r="I6655">
        <v>801191</v>
      </c>
      <c r="J6655">
        <v>11866</v>
      </c>
      <c r="K6655">
        <v>401983</v>
      </c>
      <c r="L6655">
        <v>27180</v>
      </c>
      <c r="M6655">
        <v>5593</v>
      </c>
      <c r="N6655">
        <v>1380000000</v>
      </c>
    </row>
    <row r="6656" spans="1:14" x14ac:dyDescent="0.3">
      <c r="A6656" t="s">
        <v>8897</v>
      </c>
      <c r="B6656" t="s">
        <v>2211</v>
      </c>
      <c r="C6656" t="s">
        <v>2245</v>
      </c>
      <c r="D6656" t="s">
        <v>2308</v>
      </c>
      <c r="E6656" s="17">
        <v>44464</v>
      </c>
      <c r="F6656">
        <v>2405</v>
      </c>
      <c r="G6656">
        <v>165</v>
      </c>
      <c r="H6656">
        <v>245</v>
      </c>
      <c r="I6656">
        <v>803596</v>
      </c>
      <c r="J6656">
        <v>12031</v>
      </c>
      <c r="K6656">
        <v>402228</v>
      </c>
      <c r="L6656">
        <v>31265</v>
      </c>
      <c r="M6656">
        <v>10035</v>
      </c>
      <c r="N6656">
        <v>331000000</v>
      </c>
    </row>
    <row r="6657" spans="1:14" x14ac:dyDescent="0.3">
      <c r="A6657" t="s">
        <v>8898</v>
      </c>
      <c r="B6657" t="s">
        <v>2190</v>
      </c>
      <c r="C6657" t="s">
        <v>2191</v>
      </c>
      <c r="D6657" t="s">
        <v>2192</v>
      </c>
      <c r="E6657" s="17">
        <v>43958</v>
      </c>
      <c r="F6657">
        <v>3930</v>
      </c>
      <c r="G6657">
        <v>195</v>
      </c>
      <c r="H6657">
        <v>1277</v>
      </c>
      <c r="I6657">
        <v>807526</v>
      </c>
      <c r="J6657">
        <v>12226</v>
      </c>
      <c r="K6657">
        <v>403505</v>
      </c>
      <c r="L6657">
        <v>55020</v>
      </c>
      <c r="M6657">
        <v>9433</v>
      </c>
      <c r="N6657">
        <v>213000000</v>
      </c>
    </row>
    <row r="6658" spans="1:14" x14ac:dyDescent="0.3">
      <c r="A6658" t="s">
        <v>8899</v>
      </c>
      <c r="B6658" t="s">
        <v>2194</v>
      </c>
      <c r="C6658" t="s">
        <v>27</v>
      </c>
      <c r="D6658" t="s">
        <v>27</v>
      </c>
      <c r="E6658" s="17">
        <v>44455</v>
      </c>
      <c r="F6658">
        <v>3165</v>
      </c>
      <c r="G6658">
        <v>15</v>
      </c>
      <c r="H6658">
        <v>2328</v>
      </c>
      <c r="I6658">
        <v>810691</v>
      </c>
      <c r="J6658">
        <v>12241</v>
      </c>
      <c r="K6658">
        <v>405833</v>
      </c>
      <c r="L6658">
        <v>56970</v>
      </c>
      <c r="M6658">
        <v>12783</v>
      </c>
      <c r="N6658">
        <v>1380000000</v>
      </c>
    </row>
    <row r="6659" spans="1:14" x14ac:dyDescent="0.3">
      <c r="A6659" t="s">
        <v>8900</v>
      </c>
      <c r="B6659" t="s">
        <v>2187</v>
      </c>
      <c r="C6659" t="s">
        <v>2188</v>
      </c>
      <c r="D6659" t="s">
        <v>2188</v>
      </c>
      <c r="E6659" s="17">
        <v>44103</v>
      </c>
      <c r="F6659">
        <v>902</v>
      </c>
      <c r="G6659">
        <v>188</v>
      </c>
      <c r="H6659">
        <v>1556</v>
      </c>
      <c r="I6659">
        <v>811593</v>
      </c>
      <c r="J6659">
        <v>12429</v>
      </c>
      <c r="K6659">
        <v>407389</v>
      </c>
      <c r="L6659">
        <v>6314</v>
      </c>
      <c r="M6659">
        <v>19114</v>
      </c>
      <c r="N6659">
        <v>83000000</v>
      </c>
    </row>
    <row r="6660" spans="1:14" x14ac:dyDescent="0.3">
      <c r="A6660" t="s">
        <v>8901</v>
      </c>
      <c r="B6660" t="s">
        <v>2190</v>
      </c>
      <c r="C6660" t="s">
        <v>2252</v>
      </c>
      <c r="D6660" t="s">
        <v>2253</v>
      </c>
      <c r="E6660" s="17">
        <v>44272</v>
      </c>
      <c r="F6660">
        <v>340</v>
      </c>
      <c r="G6660">
        <v>23</v>
      </c>
      <c r="H6660">
        <v>1557</v>
      </c>
      <c r="I6660">
        <v>811933</v>
      </c>
      <c r="J6660">
        <v>12452</v>
      </c>
      <c r="K6660">
        <v>408946</v>
      </c>
      <c r="L6660">
        <v>3400</v>
      </c>
      <c r="M6660">
        <v>3173</v>
      </c>
      <c r="N6660">
        <v>213000000</v>
      </c>
    </row>
    <row r="6661" spans="1:14" x14ac:dyDescent="0.3">
      <c r="A6661" t="s">
        <v>8902</v>
      </c>
      <c r="B6661" t="s">
        <v>2194</v>
      </c>
      <c r="C6661" t="s">
        <v>2195</v>
      </c>
      <c r="D6661" t="s">
        <v>2196</v>
      </c>
      <c r="E6661" s="17">
        <v>44333</v>
      </c>
      <c r="F6661">
        <v>2881</v>
      </c>
      <c r="G6661">
        <v>144</v>
      </c>
      <c r="H6661">
        <v>2222</v>
      </c>
      <c r="I6661">
        <v>814814</v>
      </c>
      <c r="J6661">
        <v>12596</v>
      </c>
      <c r="K6661">
        <v>411168</v>
      </c>
      <c r="L6661">
        <v>40334</v>
      </c>
      <c r="M6661">
        <v>29</v>
      </c>
      <c r="N6661">
        <v>1380000000</v>
      </c>
    </row>
    <row r="6662" spans="1:14" x14ac:dyDescent="0.3">
      <c r="A6662" t="s">
        <v>8903</v>
      </c>
      <c r="B6662" t="s">
        <v>2187</v>
      </c>
      <c r="C6662" t="s">
        <v>2201</v>
      </c>
      <c r="D6662" t="s">
        <v>2272</v>
      </c>
      <c r="E6662" s="17">
        <v>43960</v>
      </c>
      <c r="F6662">
        <v>4506</v>
      </c>
      <c r="G6662">
        <v>114</v>
      </c>
      <c r="H6662">
        <v>2332</v>
      </c>
      <c r="I6662">
        <v>819320</v>
      </c>
      <c r="J6662">
        <v>12710</v>
      </c>
      <c r="K6662">
        <v>413500</v>
      </c>
      <c r="L6662">
        <v>76602</v>
      </c>
      <c r="M6662">
        <v>3854</v>
      </c>
      <c r="N6662">
        <v>83000000</v>
      </c>
    </row>
    <row r="6663" spans="1:14" x14ac:dyDescent="0.3">
      <c r="A6663" t="s">
        <v>8904</v>
      </c>
      <c r="B6663" t="s">
        <v>2211</v>
      </c>
      <c r="C6663" t="s">
        <v>2237</v>
      </c>
      <c r="D6663" t="s">
        <v>2238</v>
      </c>
      <c r="E6663" s="17">
        <v>43962</v>
      </c>
      <c r="F6663">
        <v>4993</v>
      </c>
      <c r="G6663">
        <v>94</v>
      </c>
      <c r="H6663">
        <v>304</v>
      </c>
      <c r="I6663">
        <v>824313</v>
      </c>
      <c r="J6663">
        <v>12804</v>
      </c>
      <c r="K6663">
        <v>413804</v>
      </c>
      <c r="L6663">
        <v>89874</v>
      </c>
      <c r="M6663">
        <v>6346</v>
      </c>
      <c r="N6663">
        <v>331000000</v>
      </c>
    </row>
    <row r="6664" spans="1:14" x14ac:dyDescent="0.3">
      <c r="A6664" t="s">
        <v>8905</v>
      </c>
      <c r="B6664" t="s">
        <v>2187</v>
      </c>
      <c r="C6664" t="s">
        <v>2255</v>
      </c>
      <c r="D6664" t="s">
        <v>2255</v>
      </c>
      <c r="E6664" s="17">
        <v>44427</v>
      </c>
      <c r="F6664">
        <v>643</v>
      </c>
      <c r="G6664">
        <v>3</v>
      </c>
      <c r="H6664">
        <v>2922</v>
      </c>
      <c r="I6664">
        <v>824956</v>
      </c>
      <c r="J6664">
        <v>12807</v>
      </c>
      <c r="K6664">
        <v>416726</v>
      </c>
      <c r="L6664">
        <v>5144</v>
      </c>
      <c r="M6664">
        <v>17107</v>
      </c>
      <c r="N6664">
        <v>83000000</v>
      </c>
    </row>
    <row r="6665" spans="1:14" x14ac:dyDescent="0.3">
      <c r="A6665" t="s">
        <v>8906</v>
      </c>
      <c r="B6665" t="s">
        <v>2194</v>
      </c>
      <c r="C6665" t="s">
        <v>2221</v>
      </c>
      <c r="D6665" t="s">
        <v>2222</v>
      </c>
      <c r="E6665" s="17">
        <v>44312</v>
      </c>
      <c r="F6665">
        <v>20</v>
      </c>
      <c r="G6665">
        <v>49</v>
      </c>
      <c r="H6665">
        <v>792</v>
      </c>
      <c r="I6665">
        <v>824976</v>
      </c>
      <c r="J6665">
        <v>12856</v>
      </c>
      <c r="K6665">
        <v>417518</v>
      </c>
      <c r="L6665">
        <v>280</v>
      </c>
      <c r="M6665">
        <v>12440</v>
      </c>
      <c r="N6665">
        <v>1380000000</v>
      </c>
    </row>
    <row r="6666" spans="1:14" x14ac:dyDescent="0.3">
      <c r="A6666" t="s">
        <v>8907</v>
      </c>
      <c r="B6666" t="s">
        <v>2206</v>
      </c>
      <c r="C6666" t="s">
        <v>2232</v>
      </c>
      <c r="D6666" t="s">
        <v>2233</v>
      </c>
      <c r="E6666" s="17">
        <v>44220</v>
      </c>
      <c r="F6666">
        <v>3072</v>
      </c>
      <c r="G6666">
        <v>107</v>
      </c>
      <c r="H6666">
        <v>406</v>
      </c>
      <c r="I6666">
        <v>828048</v>
      </c>
      <c r="J6666">
        <v>12963</v>
      </c>
      <c r="K6666">
        <v>417924</v>
      </c>
      <c r="L6666">
        <v>49152</v>
      </c>
      <c r="M6666">
        <v>18474</v>
      </c>
      <c r="N6666">
        <v>68000000</v>
      </c>
    </row>
    <row r="6667" spans="1:14" x14ac:dyDescent="0.3">
      <c r="A6667" t="s">
        <v>8908</v>
      </c>
      <c r="B6667" t="s">
        <v>2194</v>
      </c>
      <c r="C6667" t="s">
        <v>2221</v>
      </c>
      <c r="D6667" t="s">
        <v>2222</v>
      </c>
      <c r="E6667" s="17">
        <v>44423</v>
      </c>
      <c r="F6667">
        <v>677</v>
      </c>
      <c r="G6667">
        <v>101</v>
      </c>
      <c r="H6667">
        <v>4427</v>
      </c>
      <c r="I6667">
        <v>828725</v>
      </c>
      <c r="J6667">
        <v>13064</v>
      </c>
      <c r="K6667">
        <v>422351</v>
      </c>
      <c r="L6667">
        <v>4739</v>
      </c>
      <c r="M6667">
        <v>14749</v>
      </c>
      <c r="N6667">
        <v>1380000000</v>
      </c>
    </row>
    <row r="6668" spans="1:14" x14ac:dyDescent="0.3">
      <c r="A6668" t="s">
        <v>8909</v>
      </c>
      <c r="B6668" t="s">
        <v>2206</v>
      </c>
      <c r="C6668" t="s">
        <v>2257</v>
      </c>
      <c r="D6668" t="s">
        <v>2258</v>
      </c>
      <c r="E6668" s="17">
        <v>44155</v>
      </c>
      <c r="F6668">
        <v>1099</v>
      </c>
      <c r="G6668">
        <v>130</v>
      </c>
      <c r="H6668">
        <v>2352</v>
      </c>
      <c r="I6668">
        <v>829824</v>
      </c>
      <c r="J6668">
        <v>13194</v>
      </c>
      <c r="K6668">
        <v>424703</v>
      </c>
      <c r="L6668">
        <v>13188</v>
      </c>
      <c r="M6668">
        <v>17959</v>
      </c>
      <c r="N6668">
        <v>68000000</v>
      </c>
    </row>
    <row r="6669" spans="1:14" x14ac:dyDescent="0.3">
      <c r="A6669" t="s">
        <v>8910</v>
      </c>
      <c r="B6669" t="s">
        <v>2211</v>
      </c>
      <c r="C6669" t="s">
        <v>2212</v>
      </c>
      <c r="D6669" t="s">
        <v>2328</v>
      </c>
      <c r="E6669" s="17">
        <v>43899</v>
      </c>
      <c r="F6669">
        <v>2650</v>
      </c>
      <c r="G6669">
        <v>7</v>
      </c>
      <c r="H6669">
        <v>2037</v>
      </c>
      <c r="I6669">
        <v>832474</v>
      </c>
      <c r="J6669">
        <v>13201</v>
      </c>
      <c r="K6669">
        <v>426740</v>
      </c>
      <c r="L6669">
        <v>29150</v>
      </c>
      <c r="M6669">
        <v>2490</v>
      </c>
      <c r="N6669">
        <v>331000000</v>
      </c>
    </row>
    <row r="6670" spans="1:14" x14ac:dyDescent="0.3">
      <c r="A6670" t="s">
        <v>8911</v>
      </c>
      <c r="B6670" t="s">
        <v>2211</v>
      </c>
      <c r="C6670" t="s">
        <v>2212</v>
      </c>
      <c r="D6670" t="s">
        <v>2213</v>
      </c>
      <c r="E6670" s="17">
        <v>44490</v>
      </c>
      <c r="F6670">
        <v>3469</v>
      </c>
      <c r="G6670">
        <v>11</v>
      </c>
      <c r="H6670">
        <v>2966</v>
      </c>
      <c r="I6670">
        <v>835943</v>
      </c>
      <c r="J6670">
        <v>13212</v>
      </c>
      <c r="K6670">
        <v>429706</v>
      </c>
      <c r="L6670">
        <v>38159</v>
      </c>
      <c r="M6670">
        <v>18582</v>
      </c>
      <c r="N6670">
        <v>331000000</v>
      </c>
    </row>
    <row r="6671" spans="1:14" x14ac:dyDescent="0.3">
      <c r="A6671" t="s">
        <v>8912</v>
      </c>
      <c r="B6671" t="s">
        <v>2190</v>
      </c>
      <c r="C6671" t="s">
        <v>2252</v>
      </c>
      <c r="D6671" t="s">
        <v>2301</v>
      </c>
      <c r="E6671" s="17">
        <v>44278</v>
      </c>
      <c r="F6671">
        <v>4183</v>
      </c>
      <c r="G6671">
        <v>162</v>
      </c>
      <c r="H6671">
        <v>2716</v>
      </c>
      <c r="I6671">
        <v>840126</v>
      </c>
      <c r="J6671">
        <v>13374</v>
      </c>
      <c r="K6671">
        <v>432422</v>
      </c>
      <c r="L6671">
        <v>37647</v>
      </c>
      <c r="M6671">
        <v>5712</v>
      </c>
      <c r="N6671">
        <v>213000000</v>
      </c>
    </row>
    <row r="6672" spans="1:14" x14ac:dyDescent="0.3">
      <c r="A6672" t="s">
        <v>8913</v>
      </c>
      <c r="B6672" t="s">
        <v>2190</v>
      </c>
      <c r="C6672" t="s">
        <v>2191</v>
      </c>
      <c r="D6672" t="s">
        <v>2192</v>
      </c>
      <c r="E6672" s="17">
        <v>44358</v>
      </c>
      <c r="F6672">
        <v>2064</v>
      </c>
      <c r="G6672">
        <v>65</v>
      </c>
      <c r="H6672">
        <v>2820</v>
      </c>
      <c r="I6672">
        <v>842190</v>
      </c>
      <c r="J6672">
        <v>13439</v>
      </c>
      <c r="K6672">
        <v>435242</v>
      </c>
      <c r="L6672">
        <v>33024</v>
      </c>
      <c r="M6672">
        <v>19945</v>
      </c>
      <c r="N6672">
        <v>213000000</v>
      </c>
    </row>
    <row r="6673" spans="1:14" x14ac:dyDescent="0.3">
      <c r="A6673" t="s">
        <v>8914</v>
      </c>
      <c r="B6673" t="s">
        <v>2206</v>
      </c>
      <c r="C6673" t="s">
        <v>2207</v>
      </c>
      <c r="D6673" t="s">
        <v>2208</v>
      </c>
      <c r="E6673" s="17">
        <v>44447</v>
      </c>
      <c r="F6673">
        <v>3400</v>
      </c>
      <c r="G6673">
        <v>180</v>
      </c>
      <c r="H6673">
        <v>4646</v>
      </c>
      <c r="I6673">
        <v>845590</v>
      </c>
      <c r="J6673">
        <v>13619</v>
      </c>
      <c r="K6673">
        <v>439888</v>
      </c>
      <c r="L6673">
        <v>64600</v>
      </c>
      <c r="M6673">
        <v>17510</v>
      </c>
      <c r="N6673">
        <v>68000000</v>
      </c>
    </row>
    <row r="6674" spans="1:14" x14ac:dyDescent="0.3">
      <c r="A6674" t="s">
        <v>8915</v>
      </c>
      <c r="B6674" t="s">
        <v>2206</v>
      </c>
      <c r="C6674" t="s">
        <v>2207</v>
      </c>
      <c r="D6674" t="s">
        <v>2208</v>
      </c>
      <c r="E6674" s="17">
        <v>43995</v>
      </c>
      <c r="F6674">
        <v>2871</v>
      </c>
      <c r="G6674">
        <v>92</v>
      </c>
      <c r="H6674">
        <v>3042</v>
      </c>
      <c r="I6674">
        <v>848461</v>
      </c>
      <c r="J6674">
        <v>13711</v>
      </c>
      <c r="K6674">
        <v>442930</v>
      </c>
      <c r="L6674">
        <v>51678</v>
      </c>
      <c r="M6674">
        <v>14011</v>
      </c>
      <c r="N6674">
        <v>68000000</v>
      </c>
    </row>
    <row r="6675" spans="1:14" x14ac:dyDescent="0.3">
      <c r="A6675" t="s">
        <v>8916</v>
      </c>
      <c r="B6675" t="s">
        <v>2211</v>
      </c>
      <c r="C6675" t="s">
        <v>2241</v>
      </c>
      <c r="D6675" t="s">
        <v>2242</v>
      </c>
      <c r="E6675" s="17">
        <v>44318</v>
      </c>
      <c r="F6675">
        <v>2430</v>
      </c>
      <c r="G6675">
        <v>160</v>
      </c>
      <c r="H6675">
        <v>4002</v>
      </c>
      <c r="I6675">
        <v>850891</v>
      </c>
      <c r="J6675">
        <v>13871</v>
      </c>
      <c r="K6675">
        <v>446932</v>
      </c>
      <c r="L6675">
        <v>12150</v>
      </c>
      <c r="M6675">
        <v>11471</v>
      </c>
      <c r="N6675">
        <v>331000000</v>
      </c>
    </row>
    <row r="6676" spans="1:14" x14ac:dyDescent="0.3">
      <c r="A6676" t="s">
        <v>8917</v>
      </c>
      <c r="B6676" t="s">
        <v>2187</v>
      </c>
      <c r="C6676" t="s">
        <v>2338</v>
      </c>
      <c r="D6676" t="s">
        <v>2339</v>
      </c>
      <c r="E6676" s="17">
        <v>44543</v>
      </c>
      <c r="F6676">
        <v>2687</v>
      </c>
      <c r="G6676">
        <v>113</v>
      </c>
      <c r="H6676">
        <v>1360</v>
      </c>
      <c r="I6676">
        <v>853578</v>
      </c>
      <c r="J6676">
        <v>13984</v>
      </c>
      <c r="K6676">
        <v>448292</v>
      </c>
      <c r="L6676">
        <v>26870</v>
      </c>
      <c r="M6676">
        <v>4203</v>
      </c>
      <c r="N6676">
        <v>83000000</v>
      </c>
    </row>
    <row r="6677" spans="1:14" x14ac:dyDescent="0.3">
      <c r="A6677" t="s">
        <v>8918</v>
      </c>
      <c r="B6677" t="s">
        <v>2206</v>
      </c>
      <c r="C6677" t="s">
        <v>2224</v>
      </c>
      <c r="D6677" t="s">
        <v>2230</v>
      </c>
      <c r="E6677" s="17">
        <v>44539</v>
      </c>
      <c r="F6677">
        <v>1416</v>
      </c>
      <c r="G6677">
        <v>17</v>
      </c>
      <c r="H6677">
        <v>1053</v>
      </c>
      <c r="I6677">
        <v>854994</v>
      </c>
      <c r="J6677">
        <v>14001</v>
      </c>
      <c r="K6677">
        <v>449345</v>
      </c>
      <c r="L6677">
        <v>14160</v>
      </c>
      <c r="M6677">
        <v>3405</v>
      </c>
      <c r="N6677">
        <v>68000000</v>
      </c>
    </row>
    <row r="6678" spans="1:14" x14ac:dyDescent="0.3">
      <c r="A6678" t="s">
        <v>8919</v>
      </c>
      <c r="B6678" t="s">
        <v>2206</v>
      </c>
      <c r="C6678" t="s">
        <v>2257</v>
      </c>
      <c r="D6678" t="s">
        <v>2258</v>
      </c>
      <c r="E6678" s="17">
        <v>44256</v>
      </c>
      <c r="F6678">
        <v>4405</v>
      </c>
      <c r="G6678">
        <v>103</v>
      </c>
      <c r="H6678">
        <v>439</v>
      </c>
      <c r="I6678">
        <v>859399</v>
      </c>
      <c r="J6678">
        <v>14104</v>
      </c>
      <c r="K6678">
        <v>449784</v>
      </c>
      <c r="L6678">
        <v>30835</v>
      </c>
      <c r="M6678">
        <v>7736</v>
      </c>
      <c r="N6678">
        <v>68000000</v>
      </c>
    </row>
    <row r="6679" spans="1:14" x14ac:dyDescent="0.3">
      <c r="A6679" t="s">
        <v>8920</v>
      </c>
      <c r="B6679" t="s">
        <v>2187</v>
      </c>
      <c r="C6679" t="s">
        <v>2255</v>
      </c>
      <c r="D6679" t="s">
        <v>2255</v>
      </c>
      <c r="E6679" s="17">
        <v>44527</v>
      </c>
      <c r="F6679">
        <v>491</v>
      </c>
      <c r="G6679">
        <v>185</v>
      </c>
      <c r="H6679">
        <v>4353</v>
      </c>
      <c r="I6679">
        <v>859890</v>
      </c>
      <c r="J6679">
        <v>14289</v>
      </c>
      <c r="K6679">
        <v>454137</v>
      </c>
      <c r="L6679">
        <v>4419</v>
      </c>
      <c r="M6679">
        <v>4728</v>
      </c>
      <c r="N6679">
        <v>83000000</v>
      </c>
    </row>
    <row r="6680" spans="1:14" x14ac:dyDescent="0.3">
      <c r="A6680" t="s">
        <v>8921</v>
      </c>
      <c r="B6680" t="s">
        <v>2190</v>
      </c>
      <c r="C6680" t="s">
        <v>2198</v>
      </c>
      <c r="D6680" t="s">
        <v>2306</v>
      </c>
      <c r="E6680" s="17">
        <v>44095</v>
      </c>
      <c r="F6680">
        <v>759</v>
      </c>
      <c r="G6680">
        <v>85</v>
      </c>
      <c r="H6680">
        <v>782</v>
      </c>
      <c r="I6680">
        <v>860649</v>
      </c>
      <c r="J6680">
        <v>14374</v>
      </c>
      <c r="K6680">
        <v>454919</v>
      </c>
      <c r="L6680">
        <v>9867</v>
      </c>
      <c r="M6680">
        <v>18217</v>
      </c>
      <c r="N6680">
        <v>213000000</v>
      </c>
    </row>
    <row r="6681" spans="1:14" x14ac:dyDescent="0.3">
      <c r="A6681" t="s">
        <v>8922</v>
      </c>
      <c r="B6681" t="s">
        <v>2190</v>
      </c>
      <c r="C6681" t="s">
        <v>2252</v>
      </c>
      <c r="D6681" t="s">
        <v>2301</v>
      </c>
      <c r="E6681" s="17">
        <v>44442</v>
      </c>
      <c r="F6681">
        <v>3501</v>
      </c>
      <c r="G6681">
        <v>92</v>
      </c>
      <c r="H6681">
        <v>2610</v>
      </c>
      <c r="I6681">
        <v>864150</v>
      </c>
      <c r="J6681">
        <v>14466</v>
      </c>
      <c r="K6681">
        <v>457529</v>
      </c>
      <c r="L6681">
        <v>38511</v>
      </c>
      <c r="M6681">
        <v>15285</v>
      </c>
      <c r="N6681">
        <v>213000000</v>
      </c>
    </row>
    <row r="6682" spans="1:14" x14ac:dyDescent="0.3">
      <c r="A6682" t="s">
        <v>8923</v>
      </c>
      <c r="B6682" t="s">
        <v>2206</v>
      </c>
      <c r="C6682" t="s">
        <v>2207</v>
      </c>
      <c r="D6682" t="s">
        <v>2208</v>
      </c>
      <c r="E6682" s="17">
        <v>44172</v>
      </c>
      <c r="F6682">
        <v>0</v>
      </c>
      <c r="G6682">
        <v>44</v>
      </c>
      <c r="H6682">
        <v>1814</v>
      </c>
      <c r="I6682">
        <v>864150</v>
      </c>
      <c r="J6682">
        <v>14510</v>
      </c>
      <c r="K6682">
        <v>459343</v>
      </c>
      <c r="L6682">
        <v>0</v>
      </c>
      <c r="M6682">
        <v>4692</v>
      </c>
      <c r="N6682">
        <v>68000000</v>
      </c>
    </row>
    <row r="6683" spans="1:14" x14ac:dyDescent="0.3">
      <c r="A6683" t="s">
        <v>8924</v>
      </c>
      <c r="B6683" t="s">
        <v>2190</v>
      </c>
      <c r="C6683" t="s">
        <v>2191</v>
      </c>
      <c r="D6683" t="s">
        <v>2285</v>
      </c>
      <c r="E6683" s="17">
        <v>44556</v>
      </c>
      <c r="F6683">
        <v>2088</v>
      </c>
      <c r="G6683">
        <v>142</v>
      </c>
      <c r="H6683">
        <v>233</v>
      </c>
      <c r="I6683">
        <v>866238</v>
      </c>
      <c r="J6683">
        <v>14652</v>
      </c>
      <c r="K6683">
        <v>459576</v>
      </c>
      <c r="L6683">
        <v>27144</v>
      </c>
      <c r="M6683">
        <v>4521</v>
      </c>
      <c r="N6683">
        <v>213000000</v>
      </c>
    </row>
    <row r="6684" spans="1:14" x14ac:dyDescent="0.3">
      <c r="A6684" t="s">
        <v>8925</v>
      </c>
      <c r="B6684" t="s">
        <v>2190</v>
      </c>
      <c r="C6684" t="s">
        <v>2252</v>
      </c>
      <c r="D6684" t="s">
        <v>2253</v>
      </c>
      <c r="E6684" s="17">
        <v>44108</v>
      </c>
      <c r="F6684">
        <v>3656</v>
      </c>
      <c r="G6684">
        <v>142</v>
      </c>
      <c r="H6684">
        <v>2073</v>
      </c>
      <c r="I6684">
        <v>869894</v>
      </c>
      <c r="J6684">
        <v>14794</v>
      </c>
      <c r="K6684">
        <v>461649</v>
      </c>
      <c r="L6684">
        <v>36560</v>
      </c>
      <c r="M6684">
        <v>11841</v>
      </c>
      <c r="N6684">
        <v>213000000</v>
      </c>
    </row>
    <row r="6685" spans="1:14" x14ac:dyDescent="0.3">
      <c r="A6685" t="s">
        <v>8926</v>
      </c>
      <c r="B6685" t="s">
        <v>2190</v>
      </c>
      <c r="C6685" t="s">
        <v>2269</v>
      </c>
      <c r="D6685" t="s">
        <v>2270</v>
      </c>
      <c r="E6685" s="17">
        <v>44504</v>
      </c>
      <c r="F6685">
        <v>4767</v>
      </c>
      <c r="G6685">
        <v>44</v>
      </c>
      <c r="H6685">
        <v>2431</v>
      </c>
      <c r="I6685">
        <v>874661</v>
      </c>
      <c r="J6685">
        <v>14838</v>
      </c>
      <c r="K6685">
        <v>464080</v>
      </c>
      <c r="L6685">
        <v>42903</v>
      </c>
      <c r="M6685">
        <v>11845</v>
      </c>
      <c r="N6685">
        <v>213000000</v>
      </c>
    </row>
    <row r="6686" spans="1:14" x14ac:dyDescent="0.3">
      <c r="A6686" t="s">
        <v>8927</v>
      </c>
      <c r="B6686" t="s">
        <v>2211</v>
      </c>
      <c r="C6686" t="s">
        <v>2245</v>
      </c>
      <c r="D6686" t="s">
        <v>2308</v>
      </c>
      <c r="E6686" s="17">
        <v>44269</v>
      </c>
      <c r="F6686">
        <v>211</v>
      </c>
      <c r="G6686">
        <v>195</v>
      </c>
      <c r="H6686">
        <v>4488</v>
      </c>
      <c r="I6686">
        <v>874872</v>
      </c>
      <c r="J6686">
        <v>15033</v>
      </c>
      <c r="K6686">
        <v>468568</v>
      </c>
      <c r="L6686">
        <v>2954</v>
      </c>
      <c r="M6686">
        <v>14568</v>
      </c>
      <c r="N6686">
        <v>331000000</v>
      </c>
    </row>
    <row r="6687" spans="1:14" x14ac:dyDescent="0.3">
      <c r="A6687" t="s">
        <v>8928</v>
      </c>
      <c r="B6687" t="s">
        <v>2194</v>
      </c>
      <c r="C6687" t="s">
        <v>2195</v>
      </c>
      <c r="D6687" t="s">
        <v>2196</v>
      </c>
      <c r="E6687" s="17">
        <v>43987</v>
      </c>
      <c r="F6687">
        <v>3722</v>
      </c>
      <c r="G6687">
        <v>99</v>
      </c>
      <c r="H6687">
        <v>461</v>
      </c>
      <c r="I6687">
        <v>878594</v>
      </c>
      <c r="J6687">
        <v>15132</v>
      </c>
      <c r="K6687">
        <v>469029</v>
      </c>
      <c r="L6687">
        <v>33498</v>
      </c>
      <c r="M6687">
        <v>754</v>
      </c>
      <c r="N6687">
        <v>1380000000</v>
      </c>
    </row>
    <row r="6688" spans="1:14" x14ac:dyDescent="0.3">
      <c r="A6688" t="s">
        <v>8929</v>
      </c>
      <c r="B6688" t="s">
        <v>2206</v>
      </c>
      <c r="C6688" t="s">
        <v>2232</v>
      </c>
      <c r="D6688" t="s">
        <v>2233</v>
      </c>
      <c r="E6688" s="17">
        <v>44252</v>
      </c>
      <c r="F6688">
        <v>3517</v>
      </c>
      <c r="G6688">
        <v>196</v>
      </c>
      <c r="H6688">
        <v>1751</v>
      </c>
      <c r="I6688">
        <v>882111</v>
      </c>
      <c r="J6688">
        <v>15328</v>
      </c>
      <c r="K6688">
        <v>470780</v>
      </c>
      <c r="L6688">
        <v>31653</v>
      </c>
      <c r="M6688">
        <v>13578</v>
      </c>
      <c r="N6688">
        <v>68000000</v>
      </c>
    </row>
    <row r="6689" spans="1:14" x14ac:dyDescent="0.3">
      <c r="A6689" t="s">
        <v>8930</v>
      </c>
      <c r="B6689" t="s">
        <v>2206</v>
      </c>
      <c r="C6689" t="s">
        <v>2257</v>
      </c>
      <c r="D6689" t="s">
        <v>2258</v>
      </c>
      <c r="E6689" s="17">
        <v>44081</v>
      </c>
      <c r="F6689">
        <v>1965</v>
      </c>
      <c r="G6689">
        <v>194</v>
      </c>
      <c r="H6689">
        <v>838</v>
      </c>
      <c r="I6689">
        <v>884076</v>
      </c>
      <c r="J6689">
        <v>15522</v>
      </c>
      <c r="K6689">
        <v>471618</v>
      </c>
      <c r="L6689">
        <v>37335</v>
      </c>
      <c r="M6689">
        <v>6659</v>
      </c>
      <c r="N6689">
        <v>68000000</v>
      </c>
    </row>
    <row r="6690" spans="1:14" x14ac:dyDescent="0.3">
      <c r="A6690" t="s">
        <v>8931</v>
      </c>
      <c r="B6690" t="s">
        <v>2211</v>
      </c>
      <c r="C6690" t="s">
        <v>2245</v>
      </c>
      <c r="D6690" t="s">
        <v>2246</v>
      </c>
      <c r="E6690" s="17">
        <v>44439</v>
      </c>
      <c r="F6690">
        <v>303</v>
      </c>
      <c r="G6690">
        <v>61</v>
      </c>
      <c r="H6690">
        <v>3209</v>
      </c>
      <c r="I6690">
        <v>884379</v>
      </c>
      <c r="J6690">
        <v>15583</v>
      </c>
      <c r="K6690">
        <v>474827</v>
      </c>
      <c r="L6690">
        <v>5757</v>
      </c>
      <c r="M6690">
        <v>14926</v>
      </c>
      <c r="N6690">
        <v>331000000</v>
      </c>
    </row>
    <row r="6691" spans="1:14" x14ac:dyDescent="0.3">
      <c r="A6691" t="s">
        <v>8932</v>
      </c>
      <c r="B6691" t="s">
        <v>2194</v>
      </c>
      <c r="C6691" t="s">
        <v>27</v>
      </c>
      <c r="D6691" t="s">
        <v>27</v>
      </c>
      <c r="E6691" s="17">
        <v>44360</v>
      </c>
      <c r="F6691">
        <v>4786</v>
      </c>
      <c r="G6691">
        <v>83</v>
      </c>
      <c r="H6691">
        <v>2784</v>
      </c>
      <c r="I6691">
        <v>889165</v>
      </c>
      <c r="J6691">
        <v>15666</v>
      </c>
      <c r="K6691">
        <v>477611</v>
      </c>
      <c r="L6691">
        <v>81362</v>
      </c>
      <c r="M6691">
        <v>3801</v>
      </c>
      <c r="N6691">
        <v>1380000000</v>
      </c>
    </row>
    <row r="6692" spans="1:14" x14ac:dyDescent="0.3">
      <c r="A6692" t="s">
        <v>8933</v>
      </c>
      <c r="B6692" t="s">
        <v>2194</v>
      </c>
      <c r="C6692" t="s">
        <v>27</v>
      </c>
      <c r="D6692" t="s">
        <v>27</v>
      </c>
      <c r="E6692" s="17">
        <v>44157</v>
      </c>
      <c r="F6692">
        <v>3772</v>
      </c>
      <c r="G6692">
        <v>171</v>
      </c>
      <c r="H6692">
        <v>4205</v>
      </c>
      <c r="I6692">
        <v>892937</v>
      </c>
      <c r="J6692">
        <v>15837</v>
      </c>
      <c r="K6692">
        <v>481816</v>
      </c>
      <c r="L6692">
        <v>30176</v>
      </c>
      <c r="M6692">
        <v>14059</v>
      </c>
      <c r="N6692">
        <v>1380000000</v>
      </c>
    </row>
    <row r="6693" spans="1:14" x14ac:dyDescent="0.3">
      <c r="A6693" t="s">
        <v>8934</v>
      </c>
      <c r="B6693" t="s">
        <v>2211</v>
      </c>
      <c r="C6693" t="s">
        <v>2241</v>
      </c>
      <c r="D6693" t="s">
        <v>2261</v>
      </c>
      <c r="E6693" s="17">
        <v>43927</v>
      </c>
      <c r="F6693">
        <v>1781</v>
      </c>
      <c r="G6693">
        <v>19</v>
      </c>
      <c r="H6693">
        <v>1351</v>
      </c>
      <c r="I6693">
        <v>894718</v>
      </c>
      <c r="J6693">
        <v>15856</v>
      </c>
      <c r="K6693">
        <v>483167</v>
      </c>
      <c r="L6693">
        <v>10686</v>
      </c>
      <c r="M6693">
        <v>2531</v>
      </c>
      <c r="N6693">
        <v>331000000</v>
      </c>
    </row>
    <row r="6694" spans="1:14" x14ac:dyDescent="0.3">
      <c r="A6694" t="s">
        <v>8935</v>
      </c>
      <c r="B6694" t="s">
        <v>2187</v>
      </c>
      <c r="C6694" t="s">
        <v>2338</v>
      </c>
      <c r="D6694" t="s">
        <v>2438</v>
      </c>
      <c r="E6694" s="17">
        <v>44343</v>
      </c>
      <c r="F6694">
        <v>3225</v>
      </c>
      <c r="G6694">
        <v>166</v>
      </c>
      <c r="H6694">
        <v>205</v>
      </c>
      <c r="I6694">
        <v>897943</v>
      </c>
      <c r="J6694">
        <v>16022</v>
      </c>
      <c r="K6694">
        <v>483372</v>
      </c>
      <c r="L6694">
        <v>35475</v>
      </c>
      <c r="M6694">
        <v>15024</v>
      </c>
      <c r="N6694">
        <v>83000000</v>
      </c>
    </row>
    <row r="6695" spans="1:14" x14ac:dyDescent="0.3">
      <c r="A6695" t="s">
        <v>8936</v>
      </c>
      <c r="B6695" t="s">
        <v>2187</v>
      </c>
      <c r="C6695" t="s">
        <v>2338</v>
      </c>
      <c r="D6695" t="s">
        <v>2339</v>
      </c>
      <c r="E6695" s="17">
        <v>44046</v>
      </c>
      <c r="F6695">
        <v>4711</v>
      </c>
      <c r="G6695">
        <v>38</v>
      </c>
      <c r="H6695">
        <v>1094</v>
      </c>
      <c r="I6695">
        <v>902654</v>
      </c>
      <c r="J6695">
        <v>16060</v>
      </c>
      <c r="K6695">
        <v>484466</v>
      </c>
      <c r="L6695">
        <v>51821</v>
      </c>
      <c r="M6695">
        <v>1265</v>
      </c>
      <c r="N6695">
        <v>83000000</v>
      </c>
    </row>
    <row r="6696" spans="1:14" x14ac:dyDescent="0.3">
      <c r="A6696" t="s">
        <v>8937</v>
      </c>
      <c r="B6696" t="s">
        <v>2194</v>
      </c>
      <c r="C6696" t="s">
        <v>2195</v>
      </c>
      <c r="D6696" t="s">
        <v>2196</v>
      </c>
      <c r="E6696" s="17">
        <v>43962</v>
      </c>
      <c r="F6696">
        <v>4618</v>
      </c>
      <c r="G6696">
        <v>128</v>
      </c>
      <c r="H6696">
        <v>4305</v>
      </c>
      <c r="I6696">
        <v>907272</v>
      </c>
      <c r="J6696">
        <v>16188</v>
      </c>
      <c r="K6696">
        <v>488771</v>
      </c>
      <c r="L6696">
        <v>55416</v>
      </c>
      <c r="M6696">
        <v>14741</v>
      </c>
      <c r="N6696">
        <v>1380000000</v>
      </c>
    </row>
    <row r="6697" spans="1:14" x14ac:dyDescent="0.3">
      <c r="A6697" t="s">
        <v>8938</v>
      </c>
      <c r="B6697" t="s">
        <v>2187</v>
      </c>
      <c r="C6697" t="s">
        <v>2338</v>
      </c>
      <c r="D6697" t="s">
        <v>2438</v>
      </c>
      <c r="E6697" s="17">
        <v>44090</v>
      </c>
      <c r="F6697">
        <v>2072</v>
      </c>
      <c r="G6697">
        <v>107</v>
      </c>
      <c r="H6697">
        <v>184</v>
      </c>
      <c r="I6697">
        <v>909344</v>
      </c>
      <c r="J6697">
        <v>16295</v>
      </c>
      <c r="K6697">
        <v>488955</v>
      </c>
      <c r="L6697">
        <v>24864</v>
      </c>
      <c r="M6697">
        <v>7844</v>
      </c>
      <c r="N6697">
        <v>83000000</v>
      </c>
    </row>
    <row r="6698" spans="1:14" x14ac:dyDescent="0.3">
      <c r="A6698" t="s">
        <v>8939</v>
      </c>
      <c r="B6698" t="s">
        <v>2187</v>
      </c>
      <c r="C6698" t="s">
        <v>2338</v>
      </c>
      <c r="D6698" t="s">
        <v>2438</v>
      </c>
      <c r="E6698" s="17">
        <v>43955</v>
      </c>
      <c r="F6698">
        <v>807</v>
      </c>
      <c r="G6698">
        <v>66</v>
      </c>
      <c r="H6698">
        <v>2792</v>
      </c>
      <c r="I6698">
        <v>910151</v>
      </c>
      <c r="J6698">
        <v>16361</v>
      </c>
      <c r="K6698">
        <v>491747</v>
      </c>
      <c r="L6698">
        <v>12105</v>
      </c>
      <c r="M6698">
        <v>18425</v>
      </c>
      <c r="N6698">
        <v>83000000</v>
      </c>
    </row>
    <row r="6699" spans="1:14" x14ac:dyDescent="0.3">
      <c r="A6699" t="s">
        <v>8940</v>
      </c>
      <c r="B6699" t="s">
        <v>2187</v>
      </c>
      <c r="C6699" t="s">
        <v>2201</v>
      </c>
      <c r="D6699" t="s">
        <v>2202</v>
      </c>
      <c r="E6699" s="17">
        <v>43912</v>
      </c>
      <c r="F6699">
        <v>4120</v>
      </c>
      <c r="G6699">
        <v>46</v>
      </c>
      <c r="H6699">
        <v>4986</v>
      </c>
      <c r="I6699">
        <v>914271</v>
      </c>
      <c r="J6699">
        <v>16407</v>
      </c>
      <c r="K6699">
        <v>496733</v>
      </c>
      <c r="L6699">
        <v>49440</v>
      </c>
      <c r="M6699">
        <v>8369</v>
      </c>
      <c r="N6699">
        <v>83000000</v>
      </c>
    </row>
    <row r="6700" spans="1:14" x14ac:dyDescent="0.3">
      <c r="A6700" t="s">
        <v>8941</v>
      </c>
      <c r="B6700" t="s">
        <v>2194</v>
      </c>
      <c r="C6700" t="s">
        <v>2195</v>
      </c>
      <c r="D6700" t="s">
        <v>2196</v>
      </c>
      <c r="E6700" s="17">
        <v>44113</v>
      </c>
      <c r="F6700">
        <v>1776</v>
      </c>
      <c r="G6700">
        <v>117</v>
      </c>
      <c r="H6700">
        <v>4494</v>
      </c>
      <c r="I6700">
        <v>916047</v>
      </c>
      <c r="J6700">
        <v>16524</v>
      </c>
      <c r="K6700">
        <v>501227</v>
      </c>
      <c r="L6700">
        <v>23088</v>
      </c>
      <c r="M6700">
        <v>8862</v>
      </c>
      <c r="N6700">
        <v>1380000000</v>
      </c>
    </row>
    <row r="6701" spans="1:14" x14ac:dyDescent="0.3">
      <c r="A6701" t="s">
        <v>8942</v>
      </c>
      <c r="B6701" t="s">
        <v>2187</v>
      </c>
      <c r="C6701" t="s">
        <v>2255</v>
      </c>
      <c r="D6701" t="s">
        <v>2255</v>
      </c>
      <c r="E6701" s="17">
        <v>44513</v>
      </c>
      <c r="F6701">
        <v>3190</v>
      </c>
      <c r="G6701">
        <v>53</v>
      </c>
      <c r="H6701">
        <v>2729</v>
      </c>
      <c r="I6701">
        <v>919237</v>
      </c>
      <c r="J6701">
        <v>16577</v>
      </c>
      <c r="K6701">
        <v>503956</v>
      </c>
      <c r="L6701">
        <v>31900</v>
      </c>
      <c r="M6701">
        <v>811</v>
      </c>
      <c r="N6701">
        <v>83000000</v>
      </c>
    </row>
    <row r="6702" spans="1:14" x14ac:dyDescent="0.3">
      <c r="A6702" t="s">
        <v>8943</v>
      </c>
      <c r="B6702" t="s">
        <v>2206</v>
      </c>
      <c r="C6702" t="s">
        <v>2257</v>
      </c>
      <c r="D6702" t="s">
        <v>2290</v>
      </c>
      <c r="E6702" s="17">
        <v>43889</v>
      </c>
      <c r="F6702">
        <v>4042</v>
      </c>
      <c r="G6702">
        <v>147</v>
      </c>
      <c r="H6702">
        <v>313</v>
      </c>
      <c r="I6702">
        <v>923279</v>
      </c>
      <c r="J6702">
        <v>16724</v>
      </c>
      <c r="K6702">
        <v>504269</v>
      </c>
      <c r="L6702">
        <v>32336</v>
      </c>
      <c r="M6702">
        <v>11239</v>
      </c>
      <c r="N6702">
        <v>68000000</v>
      </c>
    </row>
    <row r="6703" spans="1:14" x14ac:dyDescent="0.3">
      <c r="A6703" t="s">
        <v>8944</v>
      </c>
      <c r="B6703" t="s">
        <v>2194</v>
      </c>
      <c r="C6703" t="s">
        <v>2195</v>
      </c>
      <c r="D6703" t="s">
        <v>2296</v>
      </c>
      <c r="E6703" s="17">
        <v>44374</v>
      </c>
      <c r="F6703">
        <v>4203</v>
      </c>
      <c r="G6703">
        <v>136</v>
      </c>
      <c r="H6703">
        <v>227</v>
      </c>
      <c r="I6703">
        <v>927482</v>
      </c>
      <c r="J6703">
        <v>16860</v>
      </c>
      <c r="K6703">
        <v>504496</v>
      </c>
      <c r="L6703">
        <v>25218</v>
      </c>
      <c r="M6703">
        <v>8522</v>
      </c>
      <c r="N6703">
        <v>1380000000</v>
      </c>
    </row>
    <row r="6704" spans="1:14" x14ac:dyDescent="0.3">
      <c r="A6704" t="s">
        <v>8945</v>
      </c>
      <c r="B6704" t="s">
        <v>2211</v>
      </c>
      <c r="C6704" t="s">
        <v>2245</v>
      </c>
      <c r="D6704" t="s">
        <v>2246</v>
      </c>
      <c r="E6704" s="17">
        <v>43991</v>
      </c>
      <c r="F6704">
        <v>1353</v>
      </c>
      <c r="G6704">
        <v>94</v>
      </c>
      <c r="H6704">
        <v>3093</v>
      </c>
      <c r="I6704">
        <v>928835</v>
      </c>
      <c r="J6704">
        <v>16954</v>
      </c>
      <c r="K6704">
        <v>507589</v>
      </c>
      <c r="L6704">
        <v>12177</v>
      </c>
      <c r="M6704">
        <v>3555</v>
      </c>
      <c r="N6704">
        <v>331000000</v>
      </c>
    </row>
    <row r="6705" spans="1:14" x14ac:dyDescent="0.3">
      <c r="A6705" t="s">
        <v>8946</v>
      </c>
      <c r="B6705" t="s">
        <v>2187</v>
      </c>
      <c r="C6705" t="s">
        <v>2201</v>
      </c>
      <c r="D6705" t="s">
        <v>2272</v>
      </c>
      <c r="E6705" s="17">
        <v>44114</v>
      </c>
      <c r="F6705">
        <v>179</v>
      </c>
      <c r="G6705">
        <v>27</v>
      </c>
      <c r="H6705">
        <v>3957</v>
      </c>
      <c r="I6705">
        <v>929014</v>
      </c>
      <c r="J6705">
        <v>16981</v>
      </c>
      <c r="K6705">
        <v>511546</v>
      </c>
      <c r="L6705">
        <v>1790</v>
      </c>
      <c r="M6705">
        <v>6696</v>
      </c>
      <c r="N6705">
        <v>83000000</v>
      </c>
    </row>
    <row r="6706" spans="1:14" x14ac:dyDescent="0.3">
      <c r="A6706" t="s">
        <v>8947</v>
      </c>
      <c r="B6706" t="s">
        <v>2190</v>
      </c>
      <c r="C6706" t="s">
        <v>2198</v>
      </c>
      <c r="D6706" t="s">
        <v>2199</v>
      </c>
      <c r="E6706" s="17">
        <v>43936</v>
      </c>
      <c r="F6706">
        <v>880</v>
      </c>
      <c r="G6706">
        <v>63</v>
      </c>
      <c r="H6706">
        <v>4095</v>
      </c>
      <c r="I6706">
        <v>929894</v>
      </c>
      <c r="J6706">
        <v>17044</v>
      </c>
      <c r="K6706">
        <v>515641</v>
      </c>
      <c r="L6706">
        <v>9680</v>
      </c>
      <c r="M6706">
        <v>11779</v>
      </c>
      <c r="N6706">
        <v>213000000</v>
      </c>
    </row>
    <row r="6707" spans="1:14" x14ac:dyDescent="0.3">
      <c r="A6707" t="s">
        <v>8948</v>
      </c>
      <c r="B6707" t="s">
        <v>2194</v>
      </c>
      <c r="C6707" t="s">
        <v>2204</v>
      </c>
      <c r="D6707" t="s">
        <v>2235</v>
      </c>
      <c r="E6707" s="17">
        <v>43935</v>
      </c>
      <c r="F6707">
        <v>1830</v>
      </c>
      <c r="G6707">
        <v>34</v>
      </c>
      <c r="H6707">
        <v>2739</v>
      </c>
      <c r="I6707">
        <v>931724</v>
      </c>
      <c r="J6707">
        <v>17078</v>
      </c>
      <c r="K6707">
        <v>518380</v>
      </c>
      <c r="L6707">
        <v>18300</v>
      </c>
      <c r="M6707">
        <v>10097</v>
      </c>
      <c r="N6707">
        <v>1380000000</v>
      </c>
    </row>
    <row r="6708" spans="1:14" x14ac:dyDescent="0.3">
      <c r="A6708" t="s">
        <v>8949</v>
      </c>
      <c r="B6708" t="s">
        <v>2211</v>
      </c>
      <c r="C6708" t="s">
        <v>2237</v>
      </c>
      <c r="D6708" t="s">
        <v>2250</v>
      </c>
      <c r="E6708" s="17">
        <v>44269</v>
      </c>
      <c r="F6708">
        <v>4698</v>
      </c>
      <c r="G6708">
        <v>39</v>
      </c>
      <c r="H6708">
        <v>926</v>
      </c>
      <c r="I6708">
        <v>936422</v>
      </c>
      <c r="J6708">
        <v>17117</v>
      </c>
      <c r="K6708">
        <v>519306</v>
      </c>
      <c r="L6708">
        <v>37584</v>
      </c>
      <c r="M6708">
        <v>7437</v>
      </c>
      <c r="N6708">
        <v>331000000</v>
      </c>
    </row>
    <row r="6709" spans="1:14" x14ac:dyDescent="0.3">
      <c r="A6709" t="s">
        <v>8950</v>
      </c>
      <c r="B6709" t="s">
        <v>2206</v>
      </c>
      <c r="C6709" t="s">
        <v>2257</v>
      </c>
      <c r="D6709" t="s">
        <v>2290</v>
      </c>
      <c r="E6709" s="17">
        <v>44058</v>
      </c>
      <c r="F6709">
        <v>4002</v>
      </c>
      <c r="G6709">
        <v>124</v>
      </c>
      <c r="H6709">
        <v>3336</v>
      </c>
      <c r="I6709">
        <v>940424</v>
      </c>
      <c r="J6709">
        <v>17241</v>
      </c>
      <c r="K6709">
        <v>522642</v>
      </c>
      <c r="L6709">
        <v>32016</v>
      </c>
      <c r="M6709">
        <v>173</v>
      </c>
      <c r="N6709">
        <v>68000000</v>
      </c>
    </row>
    <row r="6710" spans="1:14" x14ac:dyDescent="0.3">
      <c r="A6710" t="s">
        <v>8951</v>
      </c>
      <c r="B6710" t="s">
        <v>2211</v>
      </c>
      <c r="C6710" t="s">
        <v>2212</v>
      </c>
      <c r="D6710" t="s">
        <v>2213</v>
      </c>
      <c r="E6710" s="17">
        <v>44530</v>
      </c>
      <c r="F6710">
        <v>2800</v>
      </c>
      <c r="G6710">
        <v>101</v>
      </c>
      <c r="H6710">
        <v>3121</v>
      </c>
      <c r="I6710">
        <v>943224</v>
      </c>
      <c r="J6710">
        <v>17342</v>
      </c>
      <c r="K6710">
        <v>525763</v>
      </c>
      <c r="L6710">
        <v>53200</v>
      </c>
      <c r="M6710">
        <v>8283</v>
      </c>
      <c r="N6710">
        <v>331000000</v>
      </c>
    </row>
    <row r="6711" spans="1:14" x14ac:dyDescent="0.3">
      <c r="A6711" t="s">
        <v>8952</v>
      </c>
      <c r="B6711" t="s">
        <v>2187</v>
      </c>
      <c r="C6711" t="s">
        <v>2188</v>
      </c>
      <c r="D6711" t="s">
        <v>2188</v>
      </c>
      <c r="E6711" s="17">
        <v>44412</v>
      </c>
      <c r="F6711">
        <v>4263</v>
      </c>
      <c r="G6711">
        <v>1</v>
      </c>
      <c r="H6711">
        <v>2108</v>
      </c>
      <c r="I6711">
        <v>947487</v>
      </c>
      <c r="J6711">
        <v>17343</v>
      </c>
      <c r="K6711">
        <v>527871</v>
      </c>
      <c r="L6711">
        <v>46893</v>
      </c>
      <c r="M6711">
        <v>2557</v>
      </c>
      <c r="N6711">
        <v>83000000</v>
      </c>
    </row>
    <row r="6712" spans="1:14" x14ac:dyDescent="0.3">
      <c r="A6712" t="s">
        <v>8953</v>
      </c>
      <c r="B6712" t="s">
        <v>2190</v>
      </c>
      <c r="C6712" t="s">
        <v>2191</v>
      </c>
      <c r="D6712" t="s">
        <v>2285</v>
      </c>
      <c r="E6712" s="17">
        <v>44148</v>
      </c>
      <c r="F6712">
        <v>222</v>
      </c>
      <c r="G6712">
        <v>130</v>
      </c>
      <c r="H6712">
        <v>2355</v>
      </c>
      <c r="I6712">
        <v>947709</v>
      </c>
      <c r="J6712">
        <v>17473</v>
      </c>
      <c r="K6712">
        <v>530226</v>
      </c>
      <c r="L6712">
        <v>1110</v>
      </c>
      <c r="M6712">
        <v>7039</v>
      </c>
      <c r="N6712">
        <v>213000000</v>
      </c>
    </row>
    <row r="6713" spans="1:14" x14ac:dyDescent="0.3">
      <c r="A6713" t="s">
        <v>8954</v>
      </c>
      <c r="B6713" t="s">
        <v>2187</v>
      </c>
      <c r="C6713" t="s">
        <v>2201</v>
      </c>
      <c r="D6713" t="s">
        <v>2202</v>
      </c>
      <c r="E6713" s="17">
        <v>44294</v>
      </c>
      <c r="F6713">
        <v>4564</v>
      </c>
      <c r="G6713">
        <v>13</v>
      </c>
      <c r="H6713">
        <v>536</v>
      </c>
      <c r="I6713">
        <v>952273</v>
      </c>
      <c r="J6713">
        <v>17486</v>
      </c>
      <c r="K6713">
        <v>530762</v>
      </c>
      <c r="L6713">
        <v>31948</v>
      </c>
      <c r="M6713">
        <v>19032</v>
      </c>
      <c r="N6713">
        <v>83000000</v>
      </c>
    </row>
    <row r="6714" spans="1:14" x14ac:dyDescent="0.3">
      <c r="A6714" t="s">
        <v>8955</v>
      </c>
      <c r="B6714" t="s">
        <v>2211</v>
      </c>
      <c r="C6714" t="s">
        <v>2241</v>
      </c>
      <c r="D6714" t="s">
        <v>2242</v>
      </c>
      <c r="E6714" s="17">
        <v>44429</v>
      </c>
      <c r="F6714">
        <v>4373</v>
      </c>
      <c r="G6714">
        <v>98</v>
      </c>
      <c r="H6714">
        <v>4170</v>
      </c>
      <c r="I6714">
        <v>956646</v>
      </c>
      <c r="J6714">
        <v>17584</v>
      </c>
      <c r="K6714">
        <v>534932</v>
      </c>
      <c r="L6714">
        <v>61222</v>
      </c>
      <c r="M6714">
        <v>16982</v>
      </c>
      <c r="N6714">
        <v>331000000</v>
      </c>
    </row>
    <row r="6715" spans="1:14" x14ac:dyDescent="0.3">
      <c r="A6715" t="s">
        <v>8956</v>
      </c>
      <c r="B6715" t="s">
        <v>2194</v>
      </c>
      <c r="C6715" t="s">
        <v>2195</v>
      </c>
      <c r="D6715" t="s">
        <v>2296</v>
      </c>
      <c r="E6715" s="17">
        <v>44302</v>
      </c>
      <c r="F6715">
        <v>2237</v>
      </c>
      <c r="G6715">
        <v>67</v>
      </c>
      <c r="H6715">
        <v>1441</v>
      </c>
      <c r="I6715">
        <v>958883</v>
      </c>
      <c r="J6715">
        <v>17651</v>
      </c>
      <c r="K6715">
        <v>536373</v>
      </c>
      <c r="L6715">
        <v>40266</v>
      </c>
      <c r="M6715">
        <v>5664</v>
      </c>
      <c r="N6715">
        <v>1380000000</v>
      </c>
    </row>
    <row r="6716" spans="1:14" x14ac:dyDescent="0.3">
      <c r="A6716" t="s">
        <v>8957</v>
      </c>
      <c r="B6716" t="s">
        <v>2190</v>
      </c>
      <c r="C6716" t="s">
        <v>2269</v>
      </c>
      <c r="D6716" t="s">
        <v>2270</v>
      </c>
      <c r="E6716" s="17">
        <v>43886</v>
      </c>
      <c r="F6716">
        <v>2578</v>
      </c>
      <c r="G6716">
        <v>46</v>
      </c>
      <c r="H6716">
        <v>3399</v>
      </c>
      <c r="I6716">
        <v>961461</v>
      </c>
      <c r="J6716">
        <v>17697</v>
      </c>
      <c r="K6716">
        <v>539772</v>
      </c>
      <c r="L6716">
        <v>46404</v>
      </c>
      <c r="M6716">
        <v>2184</v>
      </c>
      <c r="N6716">
        <v>213000000</v>
      </c>
    </row>
    <row r="6717" spans="1:14" x14ac:dyDescent="0.3">
      <c r="A6717" t="s">
        <v>8958</v>
      </c>
      <c r="B6717" t="s">
        <v>2190</v>
      </c>
      <c r="C6717" t="s">
        <v>2191</v>
      </c>
      <c r="D6717" t="s">
        <v>2192</v>
      </c>
      <c r="E6717" s="17">
        <v>44455</v>
      </c>
      <c r="F6717">
        <v>1778</v>
      </c>
      <c r="G6717">
        <v>93</v>
      </c>
      <c r="H6717">
        <v>3352</v>
      </c>
      <c r="I6717">
        <v>963239</v>
      </c>
      <c r="J6717">
        <v>17790</v>
      </c>
      <c r="K6717">
        <v>543124</v>
      </c>
      <c r="L6717">
        <v>10668</v>
      </c>
      <c r="M6717">
        <v>2725</v>
      </c>
      <c r="N6717">
        <v>213000000</v>
      </c>
    </row>
    <row r="6718" spans="1:14" x14ac:dyDescent="0.3">
      <c r="A6718" t="s">
        <v>8959</v>
      </c>
      <c r="B6718" t="s">
        <v>2211</v>
      </c>
      <c r="C6718" t="s">
        <v>2241</v>
      </c>
      <c r="D6718" t="s">
        <v>2242</v>
      </c>
      <c r="E6718" s="17">
        <v>43843</v>
      </c>
      <c r="F6718">
        <v>620</v>
      </c>
      <c r="G6718">
        <v>181</v>
      </c>
      <c r="H6718">
        <v>3146</v>
      </c>
      <c r="I6718">
        <v>963859</v>
      </c>
      <c r="J6718">
        <v>17971</v>
      </c>
      <c r="K6718">
        <v>546270</v>
      </c>
      <c r="L6718">
        <v>3720</v>
      </c>
      <c r="M6718">
        <v>5713</v>
      </c>
      <c r="N6718">
        <v>331000000</v>
      </c>
    </row>
    <row r="6719" spans="1:14" x14ac:dyDescent="0.3">
      <c r="A6719" t="s">
        <v>8960</v>
      </c>
      <c r="B6719" t="s">
        <v>2187</v>
      </c>
      <c r="C6719" t="s">
        <v>2201</v>
      </c>
      <c r="D6719" t="s">
        <v>2202</v>
      </c>
      <c r="E6719" s="17">
        <v>44270</v>
      </c>
      <c r="F6719">
        <v>1213</v>
      </c>
      <c r="G6719">
        <v>185</v>
      </c>
      <c r="H6719">
        <v>608</v>
      </c>
      <c r="I6719">
        <v>965072</v>
      </c>
      <c r="J6719">
        <v>18156</v>
      </c>
      <c r="K6719">
        <v>546878</v>
      </c>
      <c r="L6719">
        <v>13343</v>
      </c>
      <c r="M6719">
        <v>19062</v>
      </c>
      <c r="N6719">
        <v>83000000</v>
      </c>
    </row>
    <row r="6720" spans="1:14" x14ac:dyDescent="0.3">
      <c r="A6720" t="s">
        <v>8961</v>
      </c>
      <c r="B6720" t="s">
        <v>2211</v>
      </c>
      <c r="C6720" t="s">
        <v>2237</v>
      </c>
      <c r="D6720" t="s">
        <v>2238</v>
      </c>
      <c r="E6720" s="17">
        <v>43848</v>
      </c>
      <c r="F6720">
        <v>4054</v>
      </c>
      <c r="G6720">
        <v>189</v>
      </c>
      <c r="H6720">
        <v>611</v>
      </c>
      <c r="I6720">
        <v>969126</v>
      </c>
      <c r="J6720">
        <v>18345</v>
      </c>
      <c r="K6720">
        <v>547489</v>
      </c>
      <c r="L6720">
        <v>36486</v>
      </c>
      <c r="M6720">
        <v>17725</v>
      </c>
      <c r="N6720">
        <v>331000000</v>
      </c>
    </row>
    <row r="6721" spans="1:14" x14ac:dyDescent="0.3">
      <c r="A6721" t="s">
        <v>8962</v>
      </c>
      <c r="B6721" t="s">
        <v>2190</v>
      </c>
      <c r="C6721" t="s">
        <v>2252</v>
      </c>
      <c r="D6721" t="s">
        <v>2301</v>
      </c>
      <c r="E6721" s="17">
        <v>44524</v>
      </c>
      <c r="F6721">
        <v>4313</v>
      </c>
      <c r="G6721">
        <v>50</v>
      </c>
      <c r="H6721">
        <v>1020</v>
      </c>
      <c r="I6721">
        <v>973439</v>
      </c>
      <c r="J6721">
        <v>18395</v>
      </c>
      <c r="K6721">
        <v>548509</v>
      </c>
      <c r="L6721">
        <v>73321</v>
      </c>
      <c r="M6721">
        <v>12673</v>
      </c>
      <c r="N6721">
        <v>213000000</v>
      </c>
    </row>
    <row r="6722" spans="1:14" x14ac:dyDescent="0.3">
      <c r="A6722" t="s">
        <v>8963</v>
      </c>
      <c r="B6722" t="s">
        <v>2211</v>
      </c>
      <c r="C6722" t="s">
        <v>2241</v>
      </c>
      <c r="D6722" t="s">
        <v>2242</v>
      </c>
      <c r="E6722" s="17">
        <v>43943</v>
      </c>
      <c r="F6722">
        <v>4263</v>
      </c>
      <c r="G6722">
        <v>47</v>
      </c>
      <c r="H6722">
        <v>4880</v>
      </c>
      <c r="I6722">
        <v>977702</v>
      </c>
      <c r="J6722">
        <v>18442</v>
      </c>
      <c r="K6722">
        <v>553389</v>
      </c>
      <c r="L6722">
        <v>68208</v>
      </c>
      <c r="M6722">
        <v>7300</v>
      </c>
      <c r="N6722">
        <v>331000000</v>
      </c>
    </row>
    <row r="6723" spans="1:14" x14ac:dyDescent="0.3">
      <c r="A6723" t="s">
        <v>8964</v>
      </c>
      <c r="B6723" t="s">
        <v>2190</v>
      </c>
      <c r="C6723" t="s">
        <v>2269</v>
      </c>
      <c r="D6723" t="s">
        <v>2288</v>
      </c>
      <c r="E6723" s="17">
        <v>44059</v>
      </c>
      <c r="F6723">
        <v>2827</v>
      </c>
      <c r="G6723">
        <v>154</v>
      </c>
      <c r="H6723">
        <v>240</v>
      </c>
      <c r="I6723">
        <v>980529</v>
      </c>
      <c r="J6723">
        <v>18596</v>
      </c>
      <c r="K6723">
        <v>553629</v>
      </c>
      <c r="L6723">
        <v>50886</v>
      </c>
      <c r="M6723">
        <v>6515</v>
      </c>
      <c r="N6723">
        <v>213000000</v>
      </c>
    </row>
    <row r="6724" spans="1:14" x14ac:dyDescent="0.3">
      <c r="A6724" t="s">
        <v>8965</v>
      </c>
      <c r="B6724" t="s">
        <v>2187</v>
      </c>
      <c r="C6724" t="s">
        <v>2255</v>
      </c>
      <c r="D6724" t="s">
        <v>2255</v>
      </c>
      <c r="E6724" s="17">
        <v>44001</v>
      </c>
      <c r="F6724">
        <v>2240</v>
      </c>
      <c r="G6724">
        <v>76</v>
      </c>
      <c r="H6724">
        <v>2052</v>
      </c>
      <c r="I6724">
        <v>982769</v>
      </c>
      <c r="J6724">
        <v>18672</v>
      </c>
      <c r="K6724">
        <v>555681</v>
      </c>
      <c r="L6724">
        <v>15680</v>
      </c>
      <c r="M6724">
        <v>5287</v>
      </c>
      <c r="N6724">
        <v>83000000</v>
      </c>
    </row>
    <row r="6725" spans="1:14" x14ac:dyDescent="0.3">
      <c r="A6725" t="s">
        <v>8966</v>
      </c>
      <c r="B6725" t="s">
        <v>2194</v>
      </c>
      <c r="C6725" t="s">
        <v>2204</v>
      </c>
      <c r="D6725" t="s">
        <v>2235</v>
      </c>
      <c r="E6725" s="17">
        <v>44125</v>
      </c>
      <c r="F6725">
        <v>1362</v>
      </c>
      <c r="G6725">
        <v>182</v>
      </c>
      <c r="H6725">
        <v>1602</v>
      </c>
      <c r="I6725">
        <v>984131</v>
      </c>
      <c r="J6725">
        <v>18854</v>
      </c>
      <c r="K6725">
        <v>557283</v>
      </c>
      <c r="L6725">
        <v>17706</v>
      </c>
      <c r="M6725">
        <v>14287</v>
      </c>
      <c r="N6725">
        <v>1380000000</v>
      </c>
    </row>
    <row r="6726" spans="1:14" x14ac:dyDescent="0.3">
      <c r="A6726" t="s">
        <v>8967</v>
      </c>
      <c r="B6726" t="s">
        <v>2194</v>
      </c>
      <c r="C6726" t="s">
        <v>27</v>
      </c>
      <c r="D6726" t="s">
        <v>27</v>
      </c>
      <c r="E6726" s="17">
        <v>44019</v>
      </c>
      <c r="F6726">
        <v>2838</v>
      </c>
      <c r="G6726">
        <v>124</v>
      </c>
      <c r="H6726">
        <v>2404</v>
      </c>
      <c r="I6726">
        <v>986969</v>
      </c>
      <c r="J6726">
        <v>18978</v>
      </c>
      <c r="K6726">
        <v>559687</v>
      </c>
      <c r="L6726">
        <v>51084</v>
      </c>
      <c r="M6726">
        <v>5933</v>
      </c>
      <c r="N6726">
        <v>1380000000</v>
      </c>
    </row>
    <row r="6727" spans="1:14" x14ac:dyDescent="0.3">
      <c r="A6727" t="s">
        <v>8968</v>
      </c>
      <c r="B6727" t="s">
        <v>2211</v>
      </c>
      <c r="C6727" t="s">
        <v>2245</v>
      </c>
      <c r="D6727" t="s">
        <v>2308</v>
      </c>
      <c r="E6727" s="17">
        <v>44256</v>
      </c>
      <c r="F6727">
        <v>2502</v>
      </c>
      <c r="G6727">
        <v>112</v>
      </c>
      <c r="H6727">
        <v>4489</v>
      </c>
      <c r="I6727">
        <v>989471</v>
      </c>
      <c r="J6727">
        <v>19090</v>
      </c>
      <c r="K6727">
        <v>564176</v>
      </c>
      <c r="L6727">
        <v>47538</v>
      </c>
      <c r="M6727">
        <v>4588</v>
      </c>
      <c r="N6727">
        <v>331000000</v>
      </c>
    </row>
    <row r="6728" spans="1:14" x14ac:dyDescent="0.3">
      <c r="A6728" t="s">
        <v>8969</v>
      </c>
      <c r="B6728" t="s">
        <v>2190</v>
      </c>
      <c r="C6728" t="s">
        <v>2252</v>
      </c>
      <c r="D6728" t="s">
        <v>2301</v>
      </c>
      <c r="E6728" s="17">
        <v>43909</v>
      </c>
      <c r="F6728">
        <v>2240</v>
      </c>
      <c r="G6728">
        <v>176</v>
      </c>
      <c r="H6728">
        <v>1414</v>
      </c>
      <c r="I6728">
        <v>991711</v>
      </c>
      <c r="J6728">
        <v>19266</v>
      </c>
      <c r="K6728">
        <v>565590</v>
      </c>
      <c r="L6728">
        <v>29120</v>
      </c>
      <c r="M6728">
        <v>12048</v>
      </c>
      <c r="N6728">
        <v>213000000</v>
      </c>
    </row>
    <row r="6729" spans="1:14" x14ac:dyDescent="0.3">
      <c r="A6729" t="s">
        <v>8970</v>
      </c>
      <c r="B6729" t="s">
        <v>2194</v>
      </c>
      <c r="C6729" t="s">
        <v>2221</v>
      </c>
      <c r="D6729" t="s">
        <v>2281</v>
      </c>
      <c r="E6729" s="17">
        <v>44488</v>
      </c>
      <c r="F6729">
        <v>92</v>
      </c>
      <c r="G6729">
        <v>151</v>
      </c>
      <c r="H6729">
        <v>368</v>
      </c>
      <c r="I6729">
        <v>991803</v>
      </c>
      <c r="J6729">
        <v>19417</v>
      </c>
      <c r="K6729">
        <v>565958</v>
      </c>
      <c r="L6729">
        <v>644</v>
      </c>
      <c r="M6729">
        <v>18497</v>
      </c>
      <c r="N6729">
        <v>1380000000</v>
      </c>
    </row>
    <row r="6730" spans="1:14" x14ac:dyDescent="0.3">
      <c r="A6730" t="s">
        <v>8971</v>
      </c>
      <c r="B6730" t="s">
        <v>2190</v>
      </c>
      <c r="C6730" t="s">
        <v>2198</v>
      </c>
      <c r="D6730" t="s">
        <v>2306</v>
      </c>
      <c r="E6730" s="17">
        <v>44012</v>
      </c>
      <c r="F6730">
        <v>1238</v>
      </c>
      <c r="G6730">
        <v>9</v>
      </c>
      <c r="H6730">
        <v>2076</v>
      </c>
      <c r="I6730">
        <v>993041</v>
      </c>
      <c r="J6730">
        <v>19426</v>
      </c>
      <c r="K6730">
        <v>568034</v>
      </c>
      <c r="L6730">
        <v>7428</v>
      </c>
      <c r="M6730">
        <v>1767</v>
      </c>
      <c r="N6730">
        <v>213000000</v>
      </c>
    </row>
    <row r="6731" spans="1:14" x14ac:dyDescent="0.3">
      <c r="A6731" t="s">
        <v>8972</v>
      </c>
      <c r="B6731" t="s">
        <v>2187</v>
      </c>
      <c r="C6731" t="s">
        <v>2338</v>
      </c>
      <c r="D6731" t="s">
        <v>2438</v>
      </c>
      <c r="E6731" s="17">
        <v>44329</v>
      </c>
      <c r="F6731">
        <v>4608</v>
      </c>
      <c r="G6731">
        <v>134</v>
      </c>
      <c r="H6731">
        <v>1446</v>
      </c>
      <c r="I6731">
        <v>997649</v>
      </c>
      <c r="J6731">
        <v>19560</v>
      </c>
      <c r="K6731">
        <v>569480</v>
      </c>
      <c r="L6731">
        <v>32256</v>
      </c>
      <c r="M6731">
        <v>9580</v>
      </c>
      <c r="N6731">
        <v>83000000</v>
      </c>
    </row>
    <row r="6732" spans="1:14" x14ac:dyDescent="0.3">
      <c r="A6732" t="s">
        <v>8973</v>
      </c>
      <c r="B6732" t="s">
        <v>2211</v>
      </c>
      <c r="C6732" t="s">
        <v>2212</v>
      </c>
      <c r="D6732" t="s">
        <v>2213</v>
      </c>
      <c r="E6732" s="17">
        <v>44538</v>
      </c>
      <c r="F6732">
        <v>3470</v>
      </c>
      <c r="G6732">
        <v>115</v>
      </c>
      <c r="H6732">
        <v>8</v>
      </c>
      <c r="I6732">
        <v>1119</v>
      </c>
      <c r="J6732">
        <v>19675</v>
      </c>
      <c r="K6732">
        <v>569488</v>
      </c>
      <c r="L6732">
        <v>45110</v>
      </c>
      <c r="M6732">
        <v>16583</v>
      </c>
      <c r="N6732">
        <v>331000000</v>
      </c>
    </row>
    <row r="6733" spans="1:14" x14ac:dyDescent="0.3">
      <c r="A6733" t="s">
        <v>8974</v>
      </c>
      <c r="B6733" t="s">
        <v>2190</v>
      </c>
      <c r="C6733" t="s">
        <v>2252</v>
      </c>
      <c r="D6733" t="s">
        <v>2301</v>
      </c>
      <c r="E6733" s="17">
        <v>43901</v>
      </c>
      <c r="F6733">
        <v>3235</v>
      </c>
      <c r="G6733">
        <v>16</v>
      </c>
      <c r="H6733">
        <v>3516</v>
      </c>
      <c r="I6733">
        <v>4354</v>
      </c>
      <c r="J6733">
        <v>19691</v>
      </c>
      <c r="K6733">
        <v>573004</v>
      </c>
      <c r="L6733">
        <v>54995</v>
      </c>
      <c r="M6733">
        <v>8703</v>
      </c>
      <c r="N6733">
        <v>213000000</v>
      </c>
    </row>
    <row r="6734" spans="1:14" x14ac:dyDescent="0.3">
      <c r="A6734" t="s">
        <v>8975</v>
      </c>
      <c r="B6734" t="s">
        <v>2211</v>
      </c>
      <c r="C6734" t="s">
        <v>2245</v>
      </c>
      <c r="D6734" t="s">
        <v>2246</v>
      </c>
      <c r="E6734" s="17">
        <v>44078</v>
      </c>
      <c r="F6734">
        <v>4201</v>
      </c>
      <c r="G6734">
        <v>21</v>
      </c>
      <c r="H6734">
        <v>4429</v>
      </c>
      <c r="I6734">
        <v>8555</v>
      </c>
      <c r="J6734">
        <v>19712</v>
      </c>
      <c r="K6734">
        <v>577433</v>
      </c>
      <c r="L6734">
        <v>50412</v>
      </c>
      <c r="M6734">
        <v>6641</v>
      </c>
      <c r="N6734">
        <v>331000000</v>
      </c>
    </row>
    <row r="6735" spans="1:14" x14ac:dyDescent="0.3">
      <c r="A6735" t="s">
        <v>8976</v>
      </c>
      <c r="B6735" t="s">
        <v>2190</v>
      </c>
      <c r="C6735" t="s">
        <v>2269</v>
      </c>
      <c r="D6735" t="s">
        <v>2288</v>
      </c>
      <c r="E6735" s="17">
        <v>43976</v>
      </c>
      <c r="F6735">
        <v>2764</v>
      </c>
      <c r="G6735">
        <v>58</v>
      </c>
      <c r="H6735">
        <v>2277</v>
      </c>
      <c r="I6735">
        <v>11319</v>
      </c>
      <c r="J6735">
        <v>19770</v>
      </c>
      <c r="K6735">
        <v>579710</v>
      </c>
      <c r="L6735">
        <v>19348</v>
      </c>
      <c r="M6735">
        <v>2732</v>
      </c>
      <c r="N6735">
        <v>213000000</v>
      </c>
    </row>
    <row r="6736" spans="1:14" x14ac:dyDescent="0.3">
      <c r="A6736" t="s">
        <v>8977</v>
      </c>
      <c r="B6736" t="s">
        <v>2190</v>
      </c>
      <c r="C6736" t="s">
        <v>2269</v>
      </c>
      <c r="D6736" t="s">
        <v>2270</v>
      </c>
      <c r="E6736" s="17">
        <v>44448</v>
      </c>
      <c r="F6736">
        <v>3604</v>
      </c>
      <c r="G6736">
        <v>43</v>
      </c>
      <c r="H6736">
        <v>392</v>
      </c>
      <c r="I6736">
        <v>14923</v>
      </c>
      <c r="J6736">
        <v>19813</v>
      </c>
      <c r="K6736">
        <v>580102</v>
      </c>
      <c r="L6736">
        <v>28832</v>
      </c>
      <c r="M6736">
        <v>10934</v>
      </c>
      <c r="N6736">
        <v>213000000</v>
      </c>
    </row>
    <row r="6737" spans="1:14" x14ac:dyDescent="0.3">
      <c r="A6737" t="s">
        <v>8978</v>
      </c>
      <c r="B6737" t="s">
        <v>2187</v>
      </c>
      <c r="C6737" t="s">
        <v>2201</v>
      </c>
      <c r="D6737" t="s">
        <v>2202</v>
      </c>
      <c r="E6737" s="17">
        <v>44126</v>
      </c>
      <c r="F6737">
        <v>2835</v>
      </c>
      <c r="G6737">
        <v>10</v>
      </c>
      <c r="H6737">
        <v>1851</v>
      </c>
      <c r="I6737">
        <v>17758</v>
      </c>
      <c r="J6737">
        <v>19823</v>
      </c>
      <c r="K6737">
        <v>581953</v>
      </c>
      <c r="L6737">
        <v>25515</v>
      </c>
      <c r="M6737">
        <v>17447</v>
      </c>
      <c r="N6737">
        <v>83000000</v>
      </c>
    </row>
    <row r="6738" spans="1:14" x14ac:dyDescent="0.3">
      <c r="A6738" t="s">
        <v>8979</v>
      </c>
      <c r="B6738" t="s">
        <v>2211</v>
      </c>
      <c r="C6738" t="s">
        <v>2245</v>
      </c>
      <c r="D6738" t="s">
        <v>2246</v>
      </c>
      <c r="E6738" s="17">
        <v>44412</v>
      </c>
      <c r="F6738">
        <v>3901</v>
      </c>
      <c r="G6738">
        <v>41</v>
      </c>
      <c r="H6738">
        <v>778</v>
      </c>
      <c r="I6738">
        <v>21659</v>
      </c>
      <c r="J6738">
        <v>19864</v>
      </c>
      <c r="K6738">
        <v>582731</v>
      </c>
      <c r="L6738">
        <v>31208</v>
      </c>
      <c r="M6738">
        <v>6303</v>
      </c>
      <c r="N6738">
        <v>331000000</v>
      </c>
    </row>
    <row r="6739" spans="1:14" x14ac:dyDescent="0.3">
      <c r="A6739" t="s">
        <v>8980</v>
      </c>
      <c r="B6739" t="s">
        <v>2206</v>
      </c>
      <c r="C6739" t="s">
        <v>2207</v>
      </c>
      <c r="D6739" t="s">
        <v>2263</v>
      </c>
      <c r="E6739" s="17">
        <v>44300</v>
      </c>
      <c r="F6739">
        <v>3234</v>
      </c>
      <c r="G6739">
        <v>22</v>
      </c>
      <c r="H6739">
        <v>3431</v>
      </c>
      <c r="I6739">
        <v>24893</v>
      </c>
      <c r="J6739">
        <v>19886</v>
      </c>
      <c r="K6739">
        <v>586162</v>
      </c>
      <c r="L6739">
        <v>51744</v>
      </c>
      <c r="M6739">
        <v>6178</v>
      </c>
      <c r="N6739">
        <v>68000000</v>
      </c>
    </row>
    <row r="6740" spans="1:14" x14ac:dyDescent="0.3">
      <c r="A6740" t="s">
        <v>8981</v>
      </c>
      <c r="B6740" t="s">
        <v>2190</v>
      </c>
      <c r="C6740" t="s">
        <v>2191</v>
      </c>
      <c r="D6740" t="s">
        <v>2192</v>
      </c>
      <c r="E6740" s="17">
        <v>44336</v>
      </c>
      <c r="F6740">
        <v>3628</v>
      </c>
      <c r="G6740">
        <v>117</v>
      </c>
      <c r="H6740">
        <v>1698</v>
      </c>
      <c r="I6740">
        <v>28521</v>
      </c>
      <c r="J6740">
        <v>20003</v>
      </c>
      <c r="K6740">
        <v>587860</v>
      </c>
      <c r="L6740">
        <v>68932</v>
      </c>
      <c r="M6740">
        <v>11071</v>
      </c>
      <c r="N6740">
        <v>213000000</v>
      </c>
    </row>
    <row r="6741" spans="1:14" x14ac:dyDescent="0.3">
      <c r="A6741" t="s">
        <v>8982</v>
      </c>
      <c r="B6741" t="s">
        <v>2190</v>
      </c>
      <c r="C6741" t="s">
        <v>2252</v>
      </c>
      <c r="D6741" t="s">
        <v>2301</v>
      </c>
      <c r="E6741" s="17">
        <v>44023</v>
      </c>
      <c r="F6741">
        <v>1768</v>
      </c>
      <c r="G6741">
        <v>187</v>
      </c>
      <c r="H6741">
        <v>3254</v>
      </c>
      <c r="I6741">
        <v>30289</v>
      </c>
      <c r="J6741">
        <v>20190</v>
      </c>
      <c r="K6741">
        <v>591114</v>
      </c>
      <c r="L6741">
        <v>26520</v>
      </c>
      <c r="M6741">
        <v>11662</v>
      </c>
      <c r="N6741">
        <v>213000000</v>
      </c>
    </row>
    <row r="6742" spans="1:14" x14ac:dyDescent="0.3">
      <c r="A6742" t="s">
        <v>8983</v>
      </c>
      <c r="B6742" t="s">
        <v>2194</v>
      </c>
      <c r="C6742" t="s">
        <v>2221</v>
      </c>
      <c r="D6742" t="s">
        <v>2281</v>
      </c>
      <c r="E6742" s="17">
        <v>43898</v>
      </c>
      <c r="F6742">
        <v>3509</v>
      </c>
      <c r="G6742">
        <v>61</v>
      </c>
      <c r="H6742">
        <v>4482</v>
      </c>
      <c r="I6742">
        <v>33798</v>
      </c>
      <c r="J6742">
        <v>20251</v>
      </c>
      <c r="K6742">
        <v>595596</v>
      </c>
      <c r="L6742">
        <v>56144</v>
      </c>
      <c r="M6742">
        <v>10360</v>
      </c>
      <c r="N6742">
        <v>1380000000</v>
      </c>
    </row>
    <row r="6743" spans="1:14" x14ac:dyDescent="0.3">
      <c r="A6743" t="s">
        <v>8984</v>
      </c>
      <c r="B6743" t="s">
        <v>2211</v>
      </c>
      <c r="C6743" t="s">
        <v>2241</v>
      </c>
      <c r="D6743" t="s">
        <v>2261</v>
      </c>
      <c r="E6743" s="17">
        <v>44324</v>
      </c>
      <c r="F6743">
        <v>2901</v>
      </c>
      <c r="G6743">
        <v>110</v>
      </c>
      <c r="H6743">
        <v>3271</v>
      </c>
      <c r="I6743">
        <v>36699</v>
      </c>
      <c r="J6743">
        <v>20361</v>
      </c>
      <c r="K6743">
        <v>598867</v>
      </c>
      <c r="L6743">
        <v>52218</v>
      </c>
      <c r="M6743">
        <v>13745</v>
      </c>
      <c r="N6743">
        <v>331000000</v>
      </c>
    </row>
    <row r="6744" spans="1:14" x14ac:dyDescent="0.3">
      <c r="A6744" t="s">
        <v>8985</v>
      </c>
      <c r="B6744" t="s">
        <v>2206</v>
      </c>
      <c r="C6744" t="s">
        <v>2207</v>
      </c>
      <c r="D6744" t="s">
        <v>2263</v>
      </c>
      <c r="E6744" s="17">
        <v>43882</v>
      </c>
      <c r="F6744">
        <v>1541</v>
      </c>
      <c r="G6744">
        <v>53</v>
      </c>
      <c r="H6744">
        <v>3252</v>
      </c>
      <c r="I6744">
        <v>38240</v>
      </c>
      <c r="J6744">
        <v>20414</v>
      </c>
      <c r="K6744">
        <v>602119</v>
      </c>
      <c r="L6744">
        <v>9246</v>
      </c>
      <c r="M6744">
        <v>10655</v>
      </c>
      <c r="N6744">
        <v>68000000</v>
      </c>
    </row>
    <row r="6745" spans="1:14" x14ac:dyDescent="0.3">
      <c r="A6745" t="s">
        <v>8986</v>
      </c>
      <c r="B6745" t="s">
        <v>2187</v>
      </c>
      <c r="C6745" t="s">
        <v>2201</v>
      </c>
      <c r="D6745" t="s">
        <v>2202</v>
      </c>
      <c r="E6745" s="17">
        <v>44193</v>
      </c>
      <c r="F6745">
        <v>2091</v>
      </c>
      <c r="G6745">
        <v>81</v>
      </c>
      <c r="H6745">
        <v>3611</v>
      </c>
      <c r="I6745">
        <v>40331</v>
      </c>
      <c r="J6745">
        <v>20495</v>
      </c>
      <c r="K6745">
        <v>605730</v>
      </c>
      <c r="L6745">
        <v>31365</v>
      </c>
      <c r="M6745">
        <v>13266</v>
      </c>
      <c r="N6745">
        <v>83000000</v>
      </c>
    </row>
    <row r="6746" spans="1:14" x14ac:dyDescent="0.3">
      <c r="A6746" t="s">
        <v>8987</v>
      </c>
      <c r="B6746" t="s">
        <v>2206</v>
      </c>
      <c r="C6746" t="s">
        <v>2207</v>
      </c>
      <c r="D6746" t="s">
        <v>2263</v>
      </c>
      <c r="E6746" s="17">
        <v>44304</v>
      </c>
      <c r="F6746">
        <v>2650</v>
      </c>
      <c r="G6746">
        <v>118</v>
      </c>
      <c r="H6746">
        <v>2612</v>
      </c>
      <c r="I6746">
        <v>42981</v>
      </c>
      <c r="J6746">
        <v>20613</v>
      </c>
      <c r="K6746">
        <v>608342</v>
      </c>
      <c r="L6746">
        <v>34450</v>
      </c>
      <c r="M6746">
        <v>3009</v>
      </c>
      <c r="N6746">
        <v>68000000</v>
      </c>
    </row>
    <row r="6747" spans="1:14" x14ac:dyDescent="0.3">
      <c r="A6747" t="s">
        <v>8988</v>
      </c>
      <c r="B6747" t="s">
        <v>2187</v>
      </c>
      <c r="C6747" t="s">
        <v>2201</v>
      </c>
      <c r="D6747" t="s">
        <v>2272</v>
      </c>
      <c r="E6747" s="17">
        <v>44351</v>
      </c>
      <c r="F6747">
        <v>1731</v>
      </c>
      <c r="G6747">
        <v>108</v>
      </c>
      <c r="H6747">
        <v>1845</v>
      </c>
      <c r="I6747">
        <v>44712</v>
      </c>
      <c r="J6747">
        <v>20721</v>
      </c>
      <c r="K6747">
        <v>610187</v>
      </c>
      <c r="L6747">
        <v>10386</v>
      </c>
      <c r="M6747">
        <v>15867</v>
      </c>
      <c r="N6747">
        <v>83000000</v>
      </c>
    </row>
    <row r="6748" spans="1:14" x14ac:dyDescent="0.3">
      <c r="A6748" t="s">
        <v>8989</v>
      </c>
      <c r="B6748" t="s">
        <v>2206</v>
      </c>
      <c r="C6748" t="s">
        <v>2257</v>
      </c>
      <c r="D6748" t="s">
        <v>2258</v>
      </c>
      <c r="E6748" s="17">
        <v>44261</v>
      </c>
      <c r="F6748">
        <v>91</v>
      </c>
      <c r="G6748">
        <v>111</v>
      </c>
      <c r="H6748">
        <v>3508</v>
      </c>
      <c r="I6748">
        <v>44803</v>
      </c>
      <c r="J6748">
        <v>20832</v>
      </c>
      <c r="K6748">
        <v>613695</v>
      </c>
      <c r="L6748">
        <v>819</v>
      </c>
      <c r="M6748">
        <v>14265</v>
      </c>
      <c r="N6748">
        <v>68000000</v>
      </c>
    </row>
    <row r="6749" spans="1:14" x14ac:dyDescent="0.3">
      <c r="A6749" t="s">
        <v>8990</v>
      </c>
      <c r="B6749" t="s">
        <v>2206</v>
      </c>
      <c r="C6749" t="s">
        <v>2257</v>
      </c>
      <c r="D6749" t="s">
        <v>2258</v>
      </c>
      <c r="E6749" s="17">
        <v>44128</v>
      </c>
      <c r="F6749">
        <v>4854</v>
      </c>
      <c r="G6749">
        <v>12</v>
      </c>
      <c r="H6749">
        <v>3892</v>
      </c>
      <c r="I6749">
        <v>49657</v>
      </c>
      <c r="J6749">
        <v>20844</v>
      </c>
      <c r="K6749">
        <v>617587</v>
      </c>
      <c r="L6749">
        <v>72810</v>
      </c>
      <c r="M6749">
        <v>19176</v>
      </c>
      <c r="N6749">
        <v>68000000</v>
      </c>
    </row>
    <row r="6750" spans="1:14" x14ac:dyDescent="0.3">
      <c r="A6750" t="s">
        <v>8991</v>
      </c>
      <c r="B6750" t="s">
        <v>2211</v>
      </c>
      <c r="C6750" t="s">
        <v>2237</v>
      </c>
      <c r="D6750" t="s">
        <v>2238</v>
      </c>
      <c r="E6750" s="17">
        <v>44265</v>
      </c>
      <c r="F6750">
        <v>730</v>
      </c>
      <c r="G6750">
        <v>67</v>
      </c>
      <c r="H6750">
        <v>3111</v>
      </c>
      <c r="I6750">
        <v>50387</v>
      </c>
      <c r="J6750">
        <v>20911</v>
      </c>
      <c r="K6750">
        <v>620698</v>
      </c>
      <c r="L6750">
        <v>9490</v>
      </c>
      <c r="M6750">
        <v>9217</v>
      </c>
      <c r="N6750">
        <v>331000000</v>
      </c>
    </row>
    <row r="6751" spans="1:14" x14ac:dyDescent="0.3">
      <c r="A6751" t="s">
        <v>8992</v>
      </c>
      <c r="B6751" t="s">
        <v>2194</v>
      </c>
      <c r="C6751" t="s">
        <v>2195</v>
      </c>
      <c r="D6751" t="s">
        <v>2196</v>
      </c>
      <c r="E6751" s="17">
        <v>44526</v>
      </c>
      <c r="F6751">
        <v>4432</v>
      </c>
      <c r="G6751">
        <v>106</v>
      </c>
      <c r="H6751">
        <v>4317</v>
      </c>
      <c r="I6751">
        <v>54819</v>
      </c>
      <c r="J6751">
        <v>21017</v>
      </c>
      <c r="K6751">
        <v>625015</v>
      </c>
      <c r="L6751">
        <v>53184</v>
      </c>
      <c r="M6751">
        <v>17916</v>
      </c>
      <c r="N6751">
        <v>1380000000</v>
      </c>
    </row>
    <row r="6752" spans="1:14" x14ac:dyDescent="0.3">
      <c r="A6752" t="s">
        <v>8993</v>
      </c>
      <c r="B6752" t="s">
        <v>2206</v>
      </c>
      <c r="C6752" t="s">
        <v>2207</v>
      </c>
      <c r="D6752" t="s">
        <v>2263</v>
      </c>
      <c r="E6752" s="17">
        <v>44521</v>
      </c>
      <c r="F6752">
        <v>3814</v>
      </c>
      <c r="G6752">
        <v>26</v>
      </c>
      <c r="H6752">
        <v>1866</v>
      </c>
      <c r="I6752">
        <v>58633</v>
      </c>
      <c r="J6752">
        <v>21043</v>
      </c>
      <c r="K6752">
        <v>626881</v>
      </c>
      <c r="L6752">
        <v>19070</v>
      </c>
      <c r="M6752">
        <v>527</v>
      </c>
      <c r="N6752">
        <v>68000000</v>
      </c>
    </row>
    <row r="6753" spans="1:14" x14ac:dyDescent="0.3">
      <c r="A6753" t="s">
        <v>8994</v>
      </c>
      <c r="B6753" t="s">
        <v>2190</v>
      </c>
      <c r="C6753" t="s">
        <v>2252</v>
      </c>
      <c r="D6753" t="s">
        <v>2301</v>
      </c>
      <c r="E6753" s="17">
        <v>44028</v>
      </c>
      <c r="F6753">
        <v>699</v>
      </c>
      <c r="G6753">
        <v>114</v>
      </c>
      <c r="H6753">
        <v>1052</v>
      </c>
      <c r="I6753">
        <v>59332</v>
      </c>
      <c r="J6753">
        <v>21157</v>
      </c>
      <c r="K6753">
        <v>627933</v>
      </c>
      <c r="L6753">
        <v>4893</v>
      </c>
      <c r="M6753">
        <v>11526</v>
      </c>
      <c r="N6753">
        <v>213000000</v>
      </c>
    </row>
    <row r="6754" spans="1:14" x14ac:dyDescent="0.3">
      <c r="A6754" t="s">
        <v>8995</v>
      </c>
      <c r="B6754" t="s">
        <v>2190</v>
      </c>
      <c r="C6754" t="s">
        <v>2191</v>
      </c>
      <c r="D6754" t="s">
        <v>2192</v>
      </c>
      <c r="E6754" s="17">
        <v>43958</v>
      </c>
      <c r="F6754">
        <v>3014</v>
      </c>
      <c r="G6754">
        <v>167</v>
      </c>
      <c r="H6754">
        <v>926</v>
      </c>
      <c r="I6754">
        <v>62346</v>
      </c>
      <c r="J6754">
        <v>21324</v>
      </c>
      <c r="K6754">
        <v>628859</v>
      </c>
      <c r="L6754">
        <v>42196</v>
      </c>
      <c r="M6754">
        <v>18830</v>
      </c>
      <c r="N6754">
        <v>213000000</v>
      </c>
    </row>
    <row r="6755" spans="1:14" x14ac:dyDescent="0.3">
      <c r="A6755" t="s">
        <v>8996</v>
      </c>
      <c r="B6755" t="s">
        <v>2190</v>
      </c>
      <c r="C6755" t="s">
        <v>2191</v>
      </c>
      <c r="D6755" t="s">
        <v>2285</v>
      </c>
      <c r="E6755" s="17">
        <v>44362</v>
      </c>
      <c r="F6755">
        <v>2311</v>
      </c>
      <c r="G6755">
        <v>73</v>
      </c>
      <c r="H6755">
        <v>3772</v>
      </c>
      <c r="I6755">
        <v>64657</v>
      </c>
      <c r="J6755">
        <v>21397</v>
      </c>
      <c r="K6755">
        <v>632631</v>
      </c>
      <c r="L6755">
        <v>41598</v>
      </c>
      <c r="M6755">
        <v>7190</v>
      </c>
      <c r="N6755">
        <v>213000000</v>
      </c>
    </row>
    <row r="6756" spans="1:14" x14ac:dyDescent="0.3">
      <c r="A6756" t="s">
        <v>8997</v>
      </c>
      <c r="B6756" t="s">
        <v>2194</v>
      </c>
      <c r="C6756" t="s">
        <v>2195</v>
      </c>
      <c r="D6756" t="s">
        <v>2296</v>
      </c>
      <c r="E6756" s="17">
        <v>44241</v>
      </c>
      <c r="F6756">
        <v>2016</v>
      </c>
      <c r="G6756">
        <v>91</v>
      </c>
      <c r="H6756">
        <v>3042</v>
      </c>
      <c r="I6756">
        <v>66673</v>
      </c>
      <c r="J6756">
        <v>21488</v>
      </c>
      <c r="K6756">
        <v>635673</v>
      </c>
      <c r="L6756">
        <v>26208</v>
      </c>
      <c r="M6756">
        <v>15616</v>
      </c>
      <c r="N6756">
        <v>1380000000</v>
      </c>
    </row>
    <row r="6757" spans="1:14" x14ac:dyDescent="0.3">
      <c r="A6757" t="s">
        <v>8998</v>
      </c>
      <c r="B6757" t="s">
        <v>2206</v>
      </c>
      <c r="C6757" t="s">
        <v>2207</v>
      </c>
      <c r="D6757" t="s">
        <v>2208</v>
      </c>
      <c r="E6757" s="17">
        <v>43895</v>
      </c>
      <c r="F6757">
        <v>3490</v>
      </c>
      <c r="G6757">
        <v>84</v>
      </c>
      <c r="H6757">
        <v>4225</v>
      </c>
      <c r="I6757">
        <v>70163</v>
      </c>
      <c r="J6757">
        <v>21572</v>
      </c>
      <c r="K6757">
        <v>639898</v>
      </c>
      <c r="L6757">
        <v>24430</v>
      </c>
      <c r="M6757">
        <v>627</v>
      </c>
      <c r="N6757">
        <v>68000000</v>
      </c>
    </row>
    <row r="6758" spans="1:14" x14ac:dyDescent="0.3">
      <c r="A6758" t="s">
        <v>8999</v>
      </c>
      <c r="B6758" t="s">
        <v>2187</v>
      </c>
      <c r="C6758" t="s">
        <v>2201</v>
      </c>
      <c r="D6758" t="s">
        <v>2202</v>
      </c>
      <c r="E6758" s="17">
        <v>44524</v>
      </c>
      <c r="F6758">
        <v>977</v>
      </c>
      <c r="G6758">
        <v>115</v>
      </c>
      <c r="H6758">
        <v>2095</v>
      </c>
      <c r="I6758">
        <v>71140</v>
      </c>
      <c r="J6758">
        <v>21687</v>
      </c>
      <c r="K6758">
        <v>641993</v>
      </c>
      <c r="L6758">
        <v>14655</v>
      </c>
      <c r="M6758">
        <v>2116</v>
      </c>
      <c r="N6758">
        <v>83000000</v>
      </c>
    </row>
    <row r="6759" spans="1:14" x14ac:dyDescent="0.3">
      <c r="A6759" t="s">
        <v>9000</v>
      </c>
      <c r="B6759" t="s">
        <v>2187</v>
      </c>
      <c r="C6759" t="s">
        <v>2338</v>
      </c>
      <c r="D6759" t="s">
        <v>2339</v>
      </c>
      <c r="E6759" s="17">
        <v>44071</v>
      </c>
      <c r="F6759">
        <v>4210</v>
      </c>
      <c r="G6759">
        <v>74</v>
      </c>
      <c r="H6759">
        <v>3840</v>
      </c>
      <c r="I6759">
        <v>75350</v>
      </c>
      <c r="J6759">
        <v>21761</v>
      </c>
      <c r="K6759">
        <v>645833</v>
      </c>
      <c r="L6759">
        <v>75780</v>
      </c>
      <c r="M6759">
        <v>16012</v>
      </c>
      <c r="N6759">
        <v>83000000</v>
      </c>
    </row>
    <row r="6760" spans="1:14" x14ac:dyDescent="0.3">
      <c r="A6760" t="s">
        <v>9001</v>
      </c>
      <c r="B6760" t="s">
        <v>2211</v>
      </c>
      <c r="C6760" t="s">
        <v>2245</v>
      </c>
      <c r="D6760" t="s">
        <v>2246</v>
      </c>
      <c r="E6760" s="17">
        <v>44199</v>
      </c>
      <c r="F6760">
        <v>1258</v>
      </c>
      <c r="G6760">
        <v>83</v>
      </c>
      <c r="H6760">
        <v>826</v>
      </c>
      <c r="I6760">
        <v>76608</v>
      </c>
      <c r="J6760">
        <v>21844</v>
      </c>
      <c r="K6760">
        <v>646659</v>
      </c>
      <c r="L6760">
        <v>10064</v>
      </c>
      <c r="M6760">
        <v>6707</v>
      </c>
      <c r="N6760">
        <v>331000000</v>
      </c>
    </row>
    <row r="6761" spans="1:14" x14ac:dyDescent="0.3">
      <c r="A6761" t="s">
        <v>9002</v>
      </c>
      <c r="B6761" t="s">
        <v>2194</v>
      </c>
      <c r="C6761" t="s">
        <v>27</v>
      </c>
      <c r="D6761" t="s">
        <v>27</v>
      </c>
      <c r="E6761" s="17">
        <v>44366</v>
      </c>
      <c r="F6761">
        <v>3855</v>
      </c>
      <c r="G6761">
        <v>82</v>
      </c>
      <c r="H6761">
        <v>3487</v>
      </c>
      <c r="I6761">
        <v>80463</v>
      </c>
      <c r="J6761">
        <v>21926</v>
      </c>
      <c r="K6761">
        <v>650146</v>
      </c>
      <c r="L6761">
        <v>26985</v>
      </c>
      <c r="M6761">
        <v>12684</v>
      </c>
      <c r="N6761">
        <v>1380000000</v>
      </c>
    </row>
    <row r="6762" spans="1:14" x14ac:dyDescent="0.3">
      <c r="A6762" t="s">
        <v>9003</v>
      </c>
      <c r="B6762" t="s">
        <v>2206</v>
      </c>
      <c r="C6762" t="s">
        <v>2207</v>
      </c>
      <c r="D6762" t="s">
        <v>2263</v>
      </c>
      <c r="E6762" s="17">
        <v>44214</v>
      </c>
      <c r="F6762">
        <v>1297</v>
      </c>
      <c r="G6762">
        <v>137</v>
      </c>
      <c r="H6762">
        <v>4695</v>
      </c>
      <c r="I6762">
        <v>81760</v>
      </c>
      <c r="J6762">
        <v>22063</v>
      </c>
      <c r="K6762">
        <v>654841</v>
      </c>
      <c r="L6762">
        <v>14267</v>
      </c>
      <c r="M6762">
        <v>8799</v>
      </c>
      <c r="N6762">
        <v>68000000</v>
      </c>
    </row>
    <row r="6763" spans="1:14" x14ac:dyDescent="0.3">
      <c r="A6763" t="s">
        <v>9004</v>
      </c>
      <c r="B6763" t="s">
        <v>2190</v>
      </c>
      <c r="C6763" t="s">
        <v>2198</v>
      </c>
      <c r="D6763" t="s">
        <v>2199</v>
      </c>
      <c r="E6763" s="17">
        <v>44261</v>
      </c>
      <c r="F6763">
        <v>1978</v>
      </c>
      <c r="G6763">
        <v>14</v>
      </c>
      <c r="H6763">
        <v>769</v>
      </c>
      <c r="I6763">
        <v>83738</v>
      </c>
      <c r="J6763">
        <v>22077</v>
      </c>
      <c r="K6763">
        <v>655610</v>
      </c>
      <c r="L6763">
        <v>25714</v>
      </c>
      <c r="M6763">
        <v>15926</v>
      </c>
      <c r="N6763">
        <v>213000000</v>
      </c>
    </row>
    <row r="6764" spans="1:14" x14ac:dyDescent="0.3">
      <c r="A6764" t="s">
        <v>9005</v>
      </c>
      <c r="B6764" t="s">
        <v>2194</v>
      </c>
      <c r="C6764" t="s">
        <v>2221</v>
      </c>
      <c r="D6764" t="s">
        <v>2281</v>
      </c>
      <c r="E6764" s="17">
        <v>43913</v>
      </c>
      <c r="F6764">
        <v>4129</v>
      </c>
      <c r="G6764">
        <v>44</v>
      </c>
      <c r="H6764">
        <v>3970</v>
      </c>
      <c r="I6764">
        <v>87867</v>
      </c>
      <c r="J6764">
        <v>22121</v>
      </c>
      <c r="K6764">
        <v>659580</v>
      </c>
      <c r="L6764">
        <v>33032</v>
      </c>
      <c r="M6764">
        <v>18577</v>
      </c>
      <c r="N6764">
        <v>1380000000</v>
      </c>
    </row>
    <row r="6765" spans="1:14" x14ac:dyDescent="0.3">
      <c r="A6765" t="s">
        <v>9006</v>
      </c>
      <c r="B6765" t="s">
        <v>2194</v>
      </c>
      <c r="C6765" t="s">
        <v>2204</v>
      </c>
      <c r="D6765" t="s">
        <v>2235</v>
      </c>
      <c r="E6765" s="17">
        <v>44527</v>
      </c>
      <c r="F6765">
        <v>1732</v>
      </c>
      <c r="G6765">
        <v>180</v>
      </c>
      <c r="H6765">
        <v>456</v>
      </c>
      <c r="I6765">
        <v>89599</v>
      </c>
      <c r="J6765">
        <v>22301</v>
      </c>
      <c r="K6765">
        <v>660036</v>
      </c>
      <c r="L6765">
        <v>22516</v>
      </c>
      <c r="M6765">
        <v>15921</v>
      </c>
      <c r="N6765">
        <v>1380000000</v>
      </c>
    </row>
    <row r="6766" spans="1:14" x14ac:dyDescent="0.3">
      <c r="A6766" t="s">
        <v>9007</v>
      </c>
      <c r="B6766" t="s">
        <v>2206</v>
      </c>
      <c r="C6766" t="s">
        <v>2207</v>
      </c>
      <c r="D6766" t="s">
        <v>2263</v>
      </c>
      <c r="E6766" s="17">
        <v>44441</v>
      </c>
      <c r="F6766">
        <v>2942</v>
      </c>
      <c r="G6766">
        <v>81</v>
      </c>
      <c r="H6766">
        <v>1072</v>
      </c>
      <c r="I6766">
        <v>92541</v>
      </c>
      <c r="J6766">
        <v>22382</v>
      </c>
      <c r="K6766">
        <v>661108</v>
      </c>
      <c r="L6766">
        <v>17652</v>
      </c>
      <c r="M6766">
        <v>297</v>
      </c>
      <c r="N6766">
        <v>68000000</v>
      </c>
    </row>
    <row r="6767" spans="1:14" x14ac:dyDescent="0.3">
      <c r="A6767" t="s">
        <v>9008</v>
      </c>
      <c r="B6767" t="s">
        <v>2211</v>
      </c>
      <c r="C6767" t="s">
        <v>2237</v>
      </c>
      <c r="D6767" t="s">
        <v>2250</v>
      </c>
      <c r="E6767" s="17">
        <v>44404</v>
      </c>
      <c r="F6767">
        <v>2509</v>
      </c>
      <c r="G6767">
        <v>6</v>
      </c>
      <c r="H6767">
        <v>2775</v>
      </c>
      <c r="I6767">
        <v>95050</v>
      </c>
      <c r="J6767">
        <v>22388</v>
      </c>
      <c r="K6767">
        <v>663883</v>
      </c>
      <c r="L6767">
        <v>15054</v>
      </c>
      <c r="M6767">
        <v>11764</v>
      </c>
      <c r="N6767">
        <v>331000000</v>
      </c>
    </row>
    <row r="6768" spans="1:14" x14ac:dyDescent="0.3">
      <c r="A6768" t="s">
        <v>9009</v>
      </c>
      <c r="B6768" t="s">
        <v>2211</v>
      </c>
      <c r="C6768" t="s">
        <v>2241</v>
      </c>
      <c r="D6768" t="s">
        <v>2261</v>
      </c>
      <c r="E6768" s="17">
        <v>44116</v>
      </c>
      <c r="F6768">
        <v>448</v>
      </c>
      <c r="G6768">
        <v>157</v>
      </c>
      <c r="H6768">
        <v>4630</v>
      </c>
      <c r="I6768">
        <v>95498</v>
      </c>
      <c r="J6768">
        <v>22545</v>
      </c>
      <c r="K6768">
        <v>668513</v>
      </c>
      <c r="L6768">
        <v>5824</v>
      </c>
      <c r="M6768">
        <v>19677</v>
      </c>
      <c r="N6768">
        <v>331000000</v>
      </c>
    </row>
    <row r="6769" spans="1:14" x14ac:dyDescent="0.3">
      <c r="A6769" t="s">
        <v>9010</v>
      </c>
      <c r="B6769" t="s">
        <v>2211</v>
      </c>
      <c r="C6769" t="s">
        <v>2237</v>
      </c>
      <c r="D6769" t="s">
        <v>2250</v>
      </c>
      <c r="E6769" s="17">
        <v>44364</v>
      </c>
      <c r="F6769">
        <v>1237</v>
      </c>
      <c r="G6769">
        <v>77</v>
      </c>
      <c r="H6769">
        <v>2483</v>
      </c>
      <c r="I6769">
        <v>96735</v>
      </c>
      <c r="J6769">
        <v>22622</v>
      </c>
      <c r="K6769">
        <v>670996</v>
      </c>
      <c r="L6769">
        <v>23503</v>
      </c>
      <c r="M6769">
        <v>15497</v>
      </c>
      <c r="N6769">
        <v>331000000</v>
      </c>
    </row>
    <row r="6770" spans="1:14" x14ac:dyDescent="0.3">
      <c r="A6770" t="s">
        <v>9011</v>
      </c>
      <c r="B6770" t="s">
        <v>2190</v>
      </c>
      <c r="C6770" t="s">
        <v>2198</v>
      </c>
      <c r="D6770" t="s">
        <v>2306</v>
      </c>
      <c r="E6770" s="17">
        <v>44289</v>
      </c>
      <c r="F6770">
        <v>4500</v>
      </c>
      <c r="G6770">
        <v>29</v>
      </c>
      <c r="H6770">
        <v>2298</v>
      </c>
      <c r="I6770">
        <v>101235</v>
      </c>
      <c r="J6770">
        <v>22651</v>
      </c>
      <c r="K6770">
        <v>673294</v>
      </c>
      <c r="L6770">
        <v>49500</v>
      </c>
      <c r="M6770">
        <v>9736</v>
      </c>
      <c r="N6770">
        <v>213000000</v>
      </c>
    </row>
    <row r="6771" spans="1:14" x14ac:dyDescent="0.3">
      <c r="A6771" t="s">
        <v>9012</v>
      </c>
      <c r="B6771" t="s">
        <v>2190</v>
      </c>
      <c r="C6771" t="s">
        <v>2252</v>
      </c>
      <c r="D6771" t="s">
        <v>2301</v>
      </c>
      <c r="E6771" s="17">
        <v>44042</v>
      </c>
      <c r="F6771">
        <v>332</v>
      </c>
      <c r="G6771">
        <v>117</v>
      </c>
      <c r="H6771">
        <v>2971</v>
      </c>
      <c r="I6771">
        <v>101567</v>
      </c>
      <c r="J6771">
        <v>22768</v>
      </c>
      <c r="K6771">
        <v>676265</v>
      </c>
      <c r="L6771">
        <v>2988</v>
      </c>
      <c r="M6771">
        <v>14850</v>
      </c>
      <c r="N6771">
        <v>213000000</v>
      </c>
    </row>
    <row r="6772" spans="1:14" x14ac:dyDescent="0.3">
      <c r="A6772" t="s">
        <v>9013</v>
      </c>
      <c r="B6772" t="s">
        <v>2206</v>
      </c>
      <c r="C6772" t="s">
        <v>2224</v>
      </c>
      <c r="D6772" t="s">
        <v>2225</v>
      </c>
      <c r="E6772" s="17">
        <v>43956</v>
      </c>
      <c r="F6772">
        <v>4323</v>
      </c>
      <c r="G6772">
        <v>154</v>
      </c>
      <c r="H6772">
        <v>3929</v>
      </c>
      <c r="I6772">
        <v>105890</v>
      </c>
      <c r="J6772">
        <v>22922</v>
      </c>
      <c r="K6772">
        <v>680194</v>
      </c>
      <c r="L6772">
        <v>38907</v>
      </c>
      <c r="M6772">
        <v>5189</v>
      </c>
      <c r="N6772">
        <v>68000000</v>
      </c>
    </row>
    <row r="6773" spans="1:14" x14ac:dyDescent="0.3">
      <c r="A6773" t="s">
        <v>9014</v>
      </c>
      <c r="B6773" t="s">
        <v>2211</v>
      </c>
      <c r="C6773" t="s">
        <v>2237</v>
      </c>
      <c r="D6773" t="s">
        <v>2238</v>
      </c>
      <c r="E6773" s="17">
        <v>44243</v>
      </c>
      <c r="F6773">
        <v>165</v>
      </c>
      <c r="G6773">
        <v>48</v>
      </c>
      <c r="H6773">
        <v>4400</v>
      </c>
      <c r="I6773">
        <v>106055</v>
      </c>
      <c r="J6773">
        <v>22970</v>
      </c>
      <c r="K6773">
        <v>684594</v>
      </c>
      <c r="L6773">
        <v>2805</v>
      </c>
      <c r="M6773">
        <v>12957</v>
      </c>
      <c r="N6773">
        <v>331000000</v>
      </c>
    </row>
    <row r="6774" spans="1:14" x14ac:dyDescent="0.3">
      <c r="A6774" t="s">
        <v>9015</v>
      </c>
      <c r="B6774" t="s">
        <v>2206</v>
      </c>
      <c r="C6774" t="s">
        <v>2232</v>
      </c>
      <c r="D6774" t="s">
        <v>2326</v>
      </c>
      <c r="E6774" s="17">
        <v>44329</v>
      </c>
      <c r="F6774">
        <v>4680</v>
      </c>
      <c r="G6774">
        <v>184</v>
      </c>
      <c r="H6774">
        <v>1642</v>
      </c>
      <c r="I6774">
        <v>110735</v>
      </c>
      <c r="J6774">
        <v>23154</v>
      </c>
      <c r="K6774">
        <v>686236</v>
      </c>
      <c r="L6774">
        <v>60840</v>
      </c>
      <c r="M6774">
        <v>18433</v>
      </c>
      <c r="N6774">
        <v>68000000</v>
      </c>
    </row>
    <row r="6775" spans="1:14" x14ac:dyDescent="0.3">
      <c r="A6775" t="s">
        <v>9016</v>
      </c>
      <c r="B6775" t="s">
        <v>2211</v>
      </c>
      <c r="C6775" t="s">
        <v>2245</v>
      </c>
      <c r="D6775" t="s">
        <v>2308</v>
      </c>
      <c r="E6775" s="17">
        <v>44255</v>
      </c>
      <c r="F6775">
        <v>4832</v>
      </c>
      <c r="G6775">
        <v>191</v>
      </c>
      <c r="H6775">
        <v>1017</v>
      </c>
      <c r="I6775">
        <v>115567</v>
      </c>
      <c r="J6775">
        <v>23345</v>
      </c>
      <c r="K6775">
        <v>687253</v>
      </c>
      <c r="L6775">
        <v>72480</v>
      </c>
      <c r="M6775">
        <v>19668</v>
      </c>
      <c r="N6775">
        <v>331000000</v>
      </c>
    </row>
    <row r="6776" spans="1:14" x14ac:dyDescent="0.3">
      <c r="A6776" t="s">
        <v>9017</v>
      </c>
      <c r="B6776" t="s">
        <v>2194</v>
      </c>
      <c r="C6776" t="s">
        <v>2221</v>
      </c>
      <c r="D6776" t="s">
        <v>2281</v>
      </c>
      <c r="E6776" s="17">
        <v>44384</v>
      </c>
      <c r="F6776">
        <v>4693</v>
      </c>
      <c r="G6776">
        <v>100</v>
      </c>
      <c r="H6776">
        <v>4042</v>
      </c>
      <c r="I6776">
        <v>120260</v>
      </c>
      <c r="J6776">
        <v>23445</v>
      </c>
      <c r="K6776">
        <v>691295</v>
      </c>
      <c r="L6776">
        <v>37544</v>
      </c>
      <c r="M6776">
        <v>16466</v>
      </c>
      <c r="N6776">
        <v>1380000000</v>
      </c>
    </row>
    <row r="6777" spans="1:14" x14ac:dyDescent="0.3">
      <c r="A6777" t="s">
        <v>9018</v>
      </c>
      <c r="B6777" t="s">
        <v>2187</v>
      </c>
      <c r="C6777" t="s">
        <v>2201</v>
      </c>
      <c r="D6777" t="s">
        <v>2272</v>
      </c>
      <c r="E6777" s="17">
        <v>44440</v>
      </c>
      <c r="F6777">
        <v>4688</v>
      </c>
      <c r="G6777">
        <v>190</v>
      </c>
      <c r="H6777">
        <v>1463</v>
      </c>
      <c r="I6777">
        <v>124948</v>
      </c>
      <c r="J6777">
        <v>23635</v>
      </c>
      <c r="K6777">
        <v>692758</v>
      </c>
      <c r="L6777">
        <v>70320</v>
      </c>
      <c r="M6777">
        <v>14278</v>
      </c>
      <c r="N6777">
        <v>83000000</v>
      </c>
    </row>
    <row r="6778" spans="1:14" x14ac:dyDescent="0.3">
      <c r="A6778" t="s">
        <v>9019</v>
      </c>
      <c r="B6778" t="s">
        <v>2187</v>
      </c>
      <c r="C6778" t="s">
        <v>2338</v>
      </c>
      <c r="D6778" t="s">
        <v>2339</v>
      </c>
      <c r="E6778" s="17">
        <v>44373</v>
      </c>
      <c r="F6778">
        <v>4027</v>
      </c>
      <c r="G6778">
        <v>175</v>
      </c>
      <c r="H6778">
        <v>1511</v>
      </c>
      <c r="I6778">
        <v>128975</v>
      </c>
      <c r="J6778">
        <v>23810</v>
      </c>
      <c r="K6778">
        <v>694269</v>
      </c>
      <c r="L6778">
        <v>72486</v>
      </c>
      <c r="M6778">
        <v>8332</v>
      </c>
      <c r="N6778">
        <v>83000000</v>
      </c>
    </row>
    <row r="6779" spans="1:14" x14ac:dyDescent="0.3">
      <c r="A6779" t="s">
        <v>9020</v>
      </c>
      <c r="B6779" t="s">
        <v>2211</v>
      </c>
      <c r="C6779" t="s">
        <v>2212</v>
      </c>
      <c r="D6779" t="s">
        <v>2328</v>
      </c>
      <c r="E6779" s="17">
        <v>43988</v>
      </c>
      <c r="F6779">
        <v>2774</v>
      </c>
      <c r="G6779">
        <v>168</v>
      </c>
      <c r="H6779">
        <v>3473</v>
      </c>
      <c r="I6779">
        <v>131749</v>
      </c>
      <c r="J6779">
        <v>23978</v>
      </c>
      <c r="K6779">
        <v>697742</v>
      </c>
      <c r="L6779">
        <v>13870</v>
      </c>
      <c r="M6779">
        <v>15345</v>
      </c>
      <c r="N6779">
        <v>331000000</v>
      </c>
    </row>
    <row r="6780" spans="1:14" x14ac:dyDescent="0.3">
      <c r="A6780" t="s">
        <v>9021</v>
      </c>
      <c r="B6780" t="s">
        <v>2206</v>
      </c>
      <c r="C6780" t="s">
        <v>2232</v>
      </c>
      <c r="D6780" t="s">
        <v>2326</v>
      </c>
      <c r="E6780" s="17">
        <v>43942</v>
      </c>
      <c r="F6780">
        <v>1699</v>
      </c>
      <c r="G6780">
        <v>80</v>
      </c>
      <c r="H6780">
        <v>4471</v>
      </c>
      <c r="I6780">
        <v>133448</v>
      </c>
      <c r="J6780">
        <v>24058</v>
      </c>
      <c r="K6780">
        <v>702213</v>
      </c>
      <c r="L6780">
        <v>16990</v>
      </c>
      <c r="M6780">
        <v>11915</v>
      </c>
      <c r="N6780">
        <v>68000000</v>
      </c>
    </row>
    <row r="6781" spans="1:14" x14ac:dyDescent="0.3">
      <c r="A6781" t="s">
        <v>9022</v>
      </c>
      <c r="B6781" t="s">
        <v>2190</v>
      </c>
      <c r="C6781" t="s">
        <v>2252</v>
      </c>
      <c r="D6781" t="s">
        <v>2301</v>
      </c>
      <c r="E6781" s="17">
        <v>44232</v>
      </c>
      <c r="F6781">
        <v>1413</v>
      </c>
      <c r="G6781">
        <v>29</v>
      </c>
      <c r="H6781">
        <v>3638</v>
      </c>
      <c r="I6781">
        <v>134861</v>
      </c>
      <c r="J6781">
        <v>24087</v>
      </c>
      <c r="K6781">
        <v>705851</v>
      </c>
      <c r="L6781">
        <v>26847</v>
      </c>
      <c r="M6781">
        <v>1831</v>
      </c>
      <c r="N6781">
        <v>213000000</v>
      </c>
    </row>
    <row r="6782" spans="1:14" x14ac:dyDescent="0.3">
      <c r="A6782" t="s">
        <v>9023</v>
      </c>
      <c r="B6782" t="s">
        <v>2211</v>
      </c>
      <c r="C6782" t="s">
        <v>2212</v>
      </c>
      <c r="D6782" t="s">
        <v>2213</v>
      </c>
      <c r="E6782" s="17">
        <v>43952</v>
      </c>
      <c r="F6782">
        <v>1446</v>
      </c>
      <c r="G6782">
        <v>2</v>
      </c>
      <c r="H6782">
        <v>1721</v>
      </c>
      <c r="I6782">
        <v>136307</v>
      </c>
      <c r="J6782">
        <v>24089</v>
      </c>
      <c r="K6782">
        <v>707572</v>
      </c>
      <c r="L6782">
        <v>26028</v>
      </c>
      <c r="M6782">
        <v>6097</v>
      </c>
      <c r="N6782">
        <v>331000000</v>
      </c>
    </row>
    <row r="6783" spans="1:14" x14ac:dyDescent="0.3">
      <c r="A6783" t="s">
        <v>9024</v>
      </c>
      <c r="B6783" t="s">
        <v>2211</v>
      </c>
      <c r="C6783" t="s">
        <v>2245</v>
      </c>
      <c r="D6783" t="s">
        <v>2308</v>
      </c>
      <c r="E6783" s="17">
        <v>44103</v>
      </c>
      <c r="F6783">
        <v>3482</v>
      </c>
      <c r="G6783">
        <v>36</v>
      </c>
      <c r="H6783">
        <v>686</v>
      </c>
      <c r="I6783">
        <v>139789</v>
      </c>
      <c r="J6783">
        <v>24125</v>
      </c>
      <c r="K6783">
        <v>708258</v>
      </c>
      <c r="L6783">
        <v>24374</v>
      </c>
      <c r="M6783">
        <v>5515</v>
      </c>
      <c r="N6783">
        <v>331000000</v>
      </c>
    </row>
    <row r="6784" spans="1:14" x14ac:dyDescent="0.3">
      <c r="A6784" t="s">
        <v>9025</v>
      </c>
      <c r="B6784" t="s">
        <v>2190</v>
      </c>
      <c r="C6784" t="s">
        <v>2191</v>
      </c>
      <c r="D6784" t="s">
        <v>2285</v>
      </c>
      <c r="E6784" s="17">
        <v>44124</v>
      </c>
      <c r="F6784">
        <v>4744</v>
      </c>
      <c r="G6784">
        <v>29</v>
      </c>
      <c r="H6784">
        <v>4466</v>
      </c>
      <c r="I6784">
        <v>144533</v>
      </c>
      <c r="J6784">
        <v>24154</v>
      </c>
      <c r="K6784">
        <v>712724</v>
      </c>
      <c r="L6784">
        <v>90136</v>
      </c>
      <c r="M6784">
        <v>930</v>
      </c>
      <c r="N6784">
        <v>213000000</v>
      </c>
    </row>
    <row r="6785" spans="1:14" x14ac:dyDescent="0.3">
      <c r="A6785" t="s">
        <v>9026</v>
      </c>
      <c r="B6785" t="s">
        <v>2211</v>
      </c>
      <c r="C6785" t="s">
        <v>2212</v>
      </c>
      <c r="D6785" t="s">
        <v>2328</v>
      </c>
      <c r="E6785" s="17">
        <v>44228</v>
      </c>
      <c r="F6785">
        <v>1687</v>
      </c>
      <c r="G6785">
        <v>53</v>
      </c>
      <c r="H6785">
        <v>3483</v>
      </c>
      <c r="I6785">
        <v>146220</v>
      </c>
      <c r="J6785">
        <v>24207</v>
      </c>
      <c r="K6785">
        <v>716207</v>
      </c>
      <c r="L6785">
        <v>30366</v>
      </c>
      <c r="M6785">
        <v>2288</v>
      </c>
      <c r="N6785">
        <v>331000000</v>
      </c>
    </row>
    <row r="6786" spans="1:14" x14ac:dyDescent="0.3">
      <c r="A6786" t="s">
        <v>9027</v>
      </c>
      <c r="B6786" t="s">
        <v>2194</v>
      </c>
      <c r="C6786" t="s">
        <v>2221</v>
      </c>
      <c r="D6786" t="s">
        <v>2281</v>
      </c>
      <c r="E6786" s="17">
        <v>44301</v>
      </c>
      <c r="F6786">
        <v>446</v>
      </c>
      <c r="G6786">
        <v>112</v>
      </c>
      <c r="H6786">
        <v>4250</v>
      </c>
      <c r="I6786">
        <v>146666</v>
      </c>
      <c r="J6786">
        <v>24319</v>
      </c>
      <c r="K6786">
        <v>720457</v>
      </c>
      <c r="L6786">
        <v>2676</v>
      </c>
      <c r="M6786">
        <v>2671</v>
      </c>
      <c r="N6786">
        <v>1380000000</v>
      </c>
    </row>
    <row r="6787" spans="1:14" x14ac:dyDescent="0.3">
      <c r="A6787" t="s">
        <v>9028</v>
      </c>
      <c r="B6787" t="s">
        <v>2190</v>
      </c>
      <c r="C6787" t="s">
        <v>2252</v>
      </c>
      <c r="D6787" t="s">
        <v>2301</v>
      </c>
      <c r="E6787" s="17">
        <v>44037</v>
      </c>
      <c r="F6787">
        <v>3474</v>
      </c>
      <c r="G6787">
        <v>85</v>
      </c>
      <c r="H6787">
        <v>3632</v>
      </c>
      <c r="I6787">
        <v>150140</v>
      </c>
      <c r="J6787">
        <v>24404</v>
      </c>
      <c r="K6787">
        <v>724089</v>
      </c>
      <c r="L6787">
        <v>27792</v>
      </c>
      <c r="M6787">
        <v>5420</v>
      </c>
      <c r="N6787">
        <v>213000000</v>
      </c>
    </row>
    <row r="6788" spans="1:14" x14ac:dyDescent="0.3">
      <c r="A6788" t="s">
        <v>9029</v>
      </c>
      <c r="B6788" t="s">
        <v>2194</v>
      </c>
      <c r="C6788" t="s">
        <v>27</v>
      </c>
      <c r="D6788" t="s">
        <v>27</v>
      </c>
      <c r="E6788" s="17">
        <v>43940</v>
      </c>
      <c r="F6788">
        <v>96</v>
      </c>
      <c r="G6788">
        <v>99</v>
      </c>
      <c r="H6788">
        <v>4777</v>
      </c>
      <c r="I6788">
        <v>150236</v>
      </c>
      <c r="J6788">
        <v>24503</v>
      </c>
      <c r="K6788">
        <v>728866</v>
      </c>
      <c r="L6788">
        <v>1248</v>
      </c>
      <c r="M6788">
        <v>15500</v>
      </c>
      <c r="N6788">
        <v>1380000000</v>
      </c>
    </row>
    <row r="6789" spans="1:14" x14ac:dyDescent="0.3">
      <c r="A6789" t="s">
        <v>9030</v>
      </c>
      <c r="B6789" t="s">
        <v>2187</v>
      </c>
      <c r="C6789" t="s">
        <v>2188</v>
      </c>
      <c r="D6789" t="s">
        <v>2188</v>
      </c>
      <c r="E6789" s="17">
        <v>44270</v>
      </c>
      <c r="F6789">
        <v>2426</v>
      </c>
      <c r="G6789">
        <v>84</v>
      </c>
      <c r="H6789">
        <v>3277</v>
      </c>
      <c r="I6789">
        <v>152662</v>
      </c>
      <c r="J6789">
        <v>24587</v>
      </c>
      <c r="K6789">
        <v>732143</v>
      </c>
      <c r="L6789">
        <v>29112</v>
      </c>
      <c r="M6789">
        <v>17404</v>
      </c>
      <c r="N6789">
        <v>83000000</v>
      </c>
    </row>
    <row r="6790" spans="1:14" x14ac:dyDescent="0.3">
      <c r="A6790" t="s">
        <v>9031</v>
      </c>
      <c r="B6790" t="s">
        <v>2190</v>
      </c>
      <c r="C6790" t="s">
        <v>2191</v>
      </c>
      <c r="D6790" t="s">
        <v>2285</v>
      </c>
      <c r="E6790" s="17">
        <v>44108</v>
      </c>
      <c r="F6790">
        <v>2717</v>
      </c>
      <c r="G6790">
        <v>134</v>
      </c>
      <c r="H6790">
        <v>3939</v>
      </c>
      <c r="I6790">
        <v>155379</v>
      </c>
      <c r="J6790">
        <v>24721</v>
      </c>
      <c r="K6790">
        <v>736082</v>
      </c>
      <c r="L6790">
        <v>43472</v>
      </c>
      <c r="M6790">
        <v>12033</v>
      </c>
      <c r="N6790">
        <v>213000000</v>
      </c>
    </row>
    <row r="6791" spans="1:14" x14ac:dyDescent="0.3">
      <c r="A6791" t="s">
        <v>9032</v>
      </c>
      <c r="B6791" t="s">
        <v>2190</v>
      </c>
      <c r="C6791" t="s">
        <v>2191</v>
      </c>
      <c r="D6791" t="s">
        <v>2285</v>
      </c>
      <c r="E6791" s="17">
        <v>44398</v>
      </c>
      <c r="F6791">
        <v>3257</v>
      </c>
      <c r="G6791">
        <v>7</v>
      </c>
      <c r="H6791">
        <v>2944</v>
      </c>
      <c r="I6791">
        <v>158636</v>
      </c>
      <c r="J6791">
        <v>24728</v>
      </c>
      <c r="K6791">
        <v>739026</v>
      </c>
      <c r="L6791">
        <v>61883</v>
      </c>
      <c r="M6791">
        <v>14189</v>
      </c>
      <c r="N6791">
        <v>213000000</v>
      </c>
    </row>
    <row r="6792" spans="1:14" x14ac:dyDescent="0.3">
      <c r="A6792" t="s">
        <v>9033</v>
      </c>
      <c r="B6792" t="s">
        <v>2206</v>
      </c>
      <c r="C6792" t="s">
        <v>2257</v>
      </c>
      <c r="D6792" t="s">
        <v>2290</v>
      </c>
      <c r="E6792" s="17">
        <v>44399</v>
      </c>
      <c r="F6792">
        <v>4726</v>
      </c>
      <c r="G6792">
        <v>85</v>
      </c>
      <c r="H6792">
        <v>3499</v>
      </c>
      <c r="I6792">
        <v>163362</v>
      </c>
      <c r="J6792">
        <v>24813</v>
      </c>
      <c r="K6792">
        <v>742525</v>
      </c>
      <c r="L6792">
        <v>80342</v>
      </c>
      <c r="M6792">
        <v>2953</v>
      </c>
      <c r="N6792">
        <v>68000000</v>
      </c>
    </row>
    <row r="6793" spans="1:14" x14ac:dyDescent="0.3">
      <c r="A6793" t="s">
        <v>9034</v>
      </c>
      <c r="B6793" t="s">
        <v>2206</v>
      </c>
      <c r="C6793" t="s">
        <v>2224</v>
      </c>
      <c r="D6793" t="s">
        <v>2225</v>
      </c>
      <c r="E6793" s="17">
        <v>44312</v>
      </c>
      <c r="F6793">
        <v>502</v>
      </c>
      <c r="G6793">
        <v>62</v>
      </c>
      <c r="H6793">
        <v>2918</v>
      </c>
      <c r="I6793">
        <v>163864</v>
      </c>
      <c r="J6793">
        <v>24875</v>
      </c>
      <c r="K6793">
        <v>745443</v>
      </c>
      <c r="L6793">
        <v>8534</v>
      </c>
      <c r="M6793">
        <v>4882</v>
      </c>
      <c r="N6793">
        <v>68000000</v>
      </c>
    </row>
    <row r="6794" spans="1:14" x14ac:dyDescent="0.3">
      <c r="A6794" t="s">
        <v>9035</v>
      </c>
      <c r="B6794" t="s">
        <v>2190</v>
      </c>
      <c r="C6794" t="s">
        <v>2191</v>
      </c>
      <c r="D6794" t="s">
        <v>2285</v>
      </c>
      <c r="E6794" s="17">
        <v>43944</v>
      </c>
      <c r="F6794">
        <v>4383</v>
      </c>
      <c r="G6794">
        <v>190</v>
      </c>
      <c r="H6794">
        <v>1444</v>
      </c>
      <c r="I6794">
        <v>168247</v>
      </c>
      <c r="J6794">
        <v>25065</v>
      </c>
      <c r="K6794">
        <v>746887</v>
      </c>
      <c r="L6794">
        <v>48213</v>
      </c>
      <c r="M6794">
        <v>10453</v>
      </c>
      <c r="N6794">
        <v>213000000</v>
      </c>
    </row>
    <row r="6795" spans="1:14" x14ac:dyDescent="0.3">
      <c r="A6795" t="s">
        <v>9036</v>
      </c>
      <c r="B6795" t="s">
        <v>2187</v>
      </c>
      <c r="C6795" t="s">
        <v>2201</v>
      </c>
      <c r="D6795" t="s">
        <v>2202</v>
      </c>
      <c r="E6795" s="17">
        <v>44307</v>
      </c>
      <c r="F6795">
        <v>4464</v>
      </c>
      <c r="G6795">
        <v>191</v>
      </c>
      <c r="H6795">
        <v>87</v>
      </c>
      <c r="I6795">
        <v>172711</v>
      </c>
      <c r="J6795">
        <v>25256</v>
      </c>
      <c r="K6795">
        <v>746974</v>
      </c>
      <c r="L6795">
        <v>26784</v>
      </c>
      <c r="M6795">
        <v>6935</v>
      </c>
      <c r="N6795">
        <v>83000000</v>
      </c>
    </row>
    <row r="6796" spans="1:14" x14ac:dyDescent="0.3">
      <c r="A6796" t="s">
        <v>9037</v>
      </c>
      <c r="B6796" t="s">
        <v>2211</v>
      </c>
      <c r="C6796" t="s">
        <v>2212</v>
      </c>
      <c r="D6796" t="s">
        <v>2328</v>
      </c>
      <c r="E6796" s="17">
        <v>44540</v>
      </c>
      <c r="F6796">
        <v>64</v>
      </c>
      <c r="G6796">
        <v>157</v>
      </c>
      <c r="H6796">
        <v>1529</v>
      </c>
      <c r="I6796">
        <v>172775</v>
      </c>
      <c r="J6796">
        <v>25413</v>
      </c>
      <c r="K6796">
        <v>748503</v>
      </c>
      <c r="L6796">
        <v>320</v>
      </c>
      <c r="M6796">
        <v>15833</v>
      </c>
      <c r="N6796">
        <v>331000000</v>
      </c>
    </row>
    <row r="6797" spans="1:14" x14ac:dyDescent="0.3">
      <c r="A6797" t="s">
        <v>9038</v>
      </c>
      <c r="B6797" t="s">
        <v>2206</v>
      </c>
      <c r="C6797" t="s">
        <v>2232</v>
      </c>
      <c r="D6797" t="s">
        <v>2233</v>
      </c>
      <c r="E6797" s="17">
        <v>44151</v>
      </c>
      <c r="F6797">
        <v>4257</v>
      </c>
      <c r="G6797">
        <v>92</v>
      </c>
      <c r="H6797">
        <v>3239</v>
      </c>
      <c r="I6797">
        <v>177032</v>
      </c>
      <c r="J6797">
        <v>25505</v>
      </c>
      <c r="K6797">
        <v>751742</v>
      </c>
      <c r="L6797">
        <v>72369</v>
      </c>
      <c r="M6797">
        <v>6276</v>
      </c>
      <c r="N6797">
        <v>68000000</v>
      </c>
    </row>
    <row r="6798" spans="1:14" x14ac:dyDescent="0.3">
      <c r="A6798" t="s">
        <v>9039</v>
      </c>
      <c r="B6798" t="s">
        <v>2187</v>
      </c>
      <c r="C6798" t="s">
        <v>2188</v>
      </c>
      <c r="D6798" t="s">
        <v>2188</v>
      </c>
      <c r="E6798" s="17">
        <v>44009</v>
      </c>
      <c r="F6798">
        <v>661</v>
      </c>
      <c r="G6798">
        <v>137</v>
      </c>
      <c r="H6798">
        <v>3185</v>
      </c>
      <c r="I6798">
        <v>177693</v>
      </c>
      <c r="J6798">
        <v>25642</v>
      </c>
      <c r="K6798">
        <v>754927</v>
      </c>
      <c r="L6798">
        <v>10576</v>
      </c>
      <c r="M6798">
        <v>8097</v>
      </c>
      <c r="N6798">
        <v>83000000</v>
      </c>
    </row>
    <row r="6799" spans="1:14" x14ac:dyDescent="0.3">
      <c r="A6799" t="s">
        <v>9040</v>
      </c>
      <c r="B6799" t="s">
        <v>2187</v>
      </c>
      <c r="C6799" t="s">
        <v>2188</v>
      </c>
      <c r="D6799" t="s">
        <v>2188</v>
      </c>
      <c r="E6799" s="17">
        <v>44049</v>
      </c>
      <c r="F6799">
        <v>3489</v>
      </c>
      <c r="G6799">
        <v>196</v>
      </c>
      <c r="H6799">
        <v>12</v>
      </c>
      <c r="I6799">
        <v>181182</v>
      </c>
      <c r="J6799">
        <v>25838</v>
      </c>
      <c r="K6799">
        <v>754939</v>
      </c>
      <c r="L6799">
        <v>38379</v>
      </c>
      <c r="M6799">
        <v>15423</v>
      </c>
      <c r="N6799">
        <v>83000000</v>
      </c>
    </row>
    <row r="6800" spans="1:14" x14ac:dyDescent="0.3">
      <c r="A6800" t="s">
        <v>9041</v>
      </c>
      <c r="B6800" t="s">
        <v>2206</v>
      </c>
      <c r="C6800" t="s">
        <v>2232</v>
      </c>
      <c r="D6800" t="s">
        <v>2233</v>
      </c>
      <c r="E6800" s="17">
        <v>44358</v>
      </c>
      <c r="F6800">
        <v>480</v>
      </c>
      <c r="G6800">
        <v>48</v>
      </c>
      <c r="H6800">
        <v>2928</v>
      </c>
      <c r="I6800">
        <v>181662</v>
      </c>
      <c r="J6800">
        <v>25886</v>
      </c>
      <c r="K6800">
        <v>757867</v>
      </c>
      <c r="L6800">
        <v>7680</v>
      </c>
      <c r="M6800">
        <v>9739</v>
      </c>
      <c r="N6800">
        <v>68000000</v>
      </c>
    </row>
    <row r="6801" spans="1:14" x14ac:dyDescent="0.3">
      <c r="A6801" t="s">
        <v>9042</v>
      </c>
      <c r="B6801" t="s">
        <v>2211</v>
      </c>
      <c r="C6801" t="s">
        <v>2237</v>
      </c>
      <c r="D6801" t="s">
        <v>2250</v>
      </c>
      <c r="E6801" s="17">
        <v>44322</v>
      </c>
      <c r="F6801">
        <v>4662</v>
      </c>
      <c r="G6801">
        <v>120</v>
      </c>
      <c r="H6801">
        <v>319</v>
      </c>
      <c r="I6801">
        <v>186324</v>
      </c>
      <c r="J6801">
        <v>26006</v>
      </c>
      <c r="K6801">
        <v>758186</v>
      </c>
      <c r="L6801">
        <v>65268</v>
      </c>
      <c r="M6801">
        <v>12922</v>
      </c>
      <c r="N6801">
        <v>331000000</v>
      </c>
    </row>
    <row r="6802" spans="1:14" x14ac:dyDescent="0.3">
      <c r="A6802" t="s">
        <v>9043</v>
      </c>
      <c r="B6802" t="s">
        <v>2206</v>
      </c>
      <c r="C6802" t="s">
        <v>2224</v>
      </c>
      <c r="D6802" t="s">
        <v>2225</v>
      </c>
      <c r="E6802" s="17">
        <v>43891</v>
      </c>
      <c r="F6802">
        <v>3261</v>
      </c>
      <c r="G6802">
        <v>38</v>
      </c>
      <c r="H6802">
        <v>4387</v>
      </c>
      <c r="I6802">
        <v>189585</v>
      </c>
      <c r="J6802">
        <v>26044</v>
      </c>
      <c r="K6802">
        <v>762573</v>
      </c>
      <c r="L6802">
        <v>58698</v>
      </c>
      <c r="M6802">
        <v>5484</v>
      </c>
      <c r="N6802">
        <v>68000000</v>
      </c>
    </row>
    <row r="6803" spans="1:14" x14ac:dyDescent="0.3">
      <c r="A6803" t="s">
        <v>9044</v>
      </c>
      <c r="B6803" t="s">
        <v>2187</v>
      </c>
      <c r="C6803" t="s">
        <v>2338</v>
      </c>
      <c r="D6803" t="s">
        <v>2339</v>
      </c>
      <c r="E6803" s="17">
        <v>43884</v>
      </c>
      <c r="F6803">
        <v>405</v>
      </c>
      <c r="G6803">
        <v>33</v>
      </c>
      <c r="H6803">
        <v>4868</v>
      </c>
      <c r="I6803">
        <v>189990</v>
      </c>
      <c r="J6803">
        <v>26077</v>
      </c>
      <c r="K6803">
        <v>767441</v>
      </c>
      <c r="L6803">
        <v>3645</v>
      </c>
      <c r="M6803">
        <v>3180</v>
      </c>
      <c r="N6803">
        <v>83000000</v>
      </c>
    </row>
    <row r="6804" spans="1:14" x14ac:dyDescent="0.3">
      <c r="A6804" t="s">
        <v>9045</v>
      </c>
      <c r="B6804" t="s">
        <v>2194</v>
      </c>
      <c r="C6804" t="s">
        <v>2221</v>
      </c>
      <c r="D6804" t="s">
        <v>2222</v>
      </c>
      <c r="E6804" s="17">
        <v>44510</v>
      </c>
      <c r="F6804">
        <v>4860</v>
      </c>
      <c r="G6804">
        <v>101</v>
      </c>
      <c r="H6804">
        <v>1683</v>
      </c>
      <c r="I6804">
        <v>194850</v>
      </c>
      <c r="J6804">
        <v>26178</v>
      </c>
      <c r="K6804">
        <v>769124</v>
      </c>
      <c r="L6804">
        <v>72900</v>
      </c>
      <c r="M6804">
        <v>16570</v>
      </c>
      <c r="N6804">
        <v>1380000000</v>
      </c>
    </row>
    <row r="6805" spans="1:14" x14ac:dyDescent="0.3">
      <c r="A6805" t="s">
        <v>9046</v>
      </c>
      <c r="B6805" t="s">
        <v>2206</v>
      </c>
      <c r="C6805" t="s">
        <v>2207</v>
      </c>
      <c r="D6805" t="s">
        <v>2208</v>
      </c>
      <c r="E6805" s="17">
        <v>44368</v>
      </c>
      <c r="F6805">
        <v>3560</v>
      </c>
      <c r="G6805">
        <v>9</v>
      </c>
      <c r="H6805">
        <v>2449</v>
      </c>
      <c r="I6805">
        <v>198410</v>
      </c>
      <c r="J6805">
        <v>26187</v>
      </c>
      <c r="K6805">
        <v>771573</v>
      </c>
      <c r="L6805">
        <v>42720</v>
      </c>
      <c r="M6805">
        <v>19860</v>
      </c>
      <c r="N6805">
        <v>68000000</v>
      </c>
    </row>
    <row r="6806" spans="1:14" x14ac:dyDescent="0.3">
      <c r="A6806" t="s">
        <v>9047</v>
      </c>
      <c r="B6806" t="s">
        <v>2187</v>
      </c>
      <c r="C6806" t="s">
        <v>2188</v>
      </c>
      <c r="D6806" t="s">
        <v>2188</v>
      </c>
      <c r="E6806" s="17">
        <v>43895</v>
      </c>
      <c r="F6806">
        <v>3383</v>
      </c>
      <c r="G6806">
        <v>8</v>
      </c>
      <c r="H6806">
        <v>4253</v>
      </c>
      <c r="I6806">
        <v>201793</v>
      </c>
      <c r="J6806">
        <v>26195</v>
      </c>
      <c r="K6806">
        <v>775826</v>
      </c>
      <c r="L6806">
        <v>30447</v>
      </c>
      <c r="M6806">
        <v>5471</v>
      </c>
      <c r="N6806">
        <v>83000000</v>
      </c>
    </row>
    <row r="6807" spans="1:14" x14ac:dyDescent="0.3">
      <c r="A6807" t="s">
        <v>9048</v>
      </c>
      <c r="B6807" t="s">
        <v>2206</v>
      </c>
      <c r="C6807" t="s">
        <v>2257</v>
      </c>
      <c r="D6807" t="s">
        <v>2258</v>
      </c>
      <c r="E6807" s="17">
        <v>44442</v>
      </c>
      <c r="F6807">
        <v>3667</v>
      </c>
      <c r="G6807">
        <v>187</v>
      </c>
      <c r="H6807">
        <v>383</v>
      </c>
      <c r="I6807">
        <v>205460</v>
      </c>
      <c r="J6807">
        <v>26382</v>
      </c>
      <c r="K6807">
        <v>776209</v>
      </c>
      <c r="L6807">
        <v>51338</v>
      </c>
      <c r="M6807">
        <v>19416</v>
      </c>
      <c r="N6807">
        <v>68000000</v>
      </c>
    </row>
    <row r="6808" spans="1:14" x14ac:dyDescent="0.3">
      <c r="A6808" t="s">
        <v>9049</v>
      </c>
      <c r="B6808" t="s">
        <v>2187</v>
      </c>
      <c r="C6808" t="s">
        <v>2188</v>
      </c>
      <c r="D6808" t="s">
        <v>2188</v>
      </c>
      <c r="E6808" s="17">
        <v>44416</v>
      </c>
      <c r="F6808">
        <v>4961</v>
      </c>
      <c r="G6808">
        <v>95</v>
      </c>
      <c r="H6808">
        <v>4493</v>
      </c>
      <c r="I6808">
        <v>210421</v>
      </c>
      <c r="J6808">
        <v>26477</v>
      </c>
      <c r="K6808">
        <v>780702</v>
      </c>
      <c r="L6808">
        <v>44649</v>
      </c>
      <c r="M6808">
        <v>14541</v>
      </c>
      <c r="N6808">
        <v>83000000</v>
      </c>
    </row>
    <row r="6809" spans="1:14" x14ac:dyDescent="0.3">
      <c r="A6809" t="s">
        <v>9050</v>
      </c>
      <c r="B6809" t="s">
        <v>2211</v>
      </c>
      <c r="C6809" t="s">
        <v>2237</v>
      </c>
      <c r="D6809" t="s">
        <v>2238</v>
      </c>
      <c r="E6809" s="17">
        <v>44534</v>
      </c>
      <c r="F6809">
        <v>1117</v>
      </c>
      <c r="G6809">
        <v>132</v>
      </c>
      <c r="H6809">
        <v>1096</v>
      </c>
      <c r="I6809">
        <v>211538</v>
      </c>
      <c r="J6809">
        <v>26609</v>
      </c>
      <c r="K6809">
        <v>781798</v>
      </c>
      <c r="L6809">
        <v>21223</v>
      </c>
      <c r="M6809">
        <v>46</v>
      </c>
      <c r="N6809">
        <v>331000000</v>
      </c>
    </row>
    <row r="6810" spans="1:14" x14ac:dyDescent="0.3">
      <c r="A6810" t="s">
        <v>9051</v>
      </c>
      <c r="B6810" t="s">
        <v>2187</v>
      </c>
      <c r="C6810" t="s">
        <v>2338</v>
      </c>
      <c r="D6810" t="s">
        <v>2438</v>
      </c>
      <c r="E6810" s="17">
        <v>44001</v>
      </c>
      <c r="F6810">
        <v>2437</v>
      </c>
      <c r="G6810">
        <v>162</v>
      </c>
      <c r="H6810">
        <v>969</v>
      </c>
      <c r="I6810">
        <v>213975</v>
      </c>
      <c r="J6810">
        <v>26771</v>
      </c>
      <c r="K6810">
        <v>782767</v>
      </c>
      <c r="L6810">
        <v>29244</v>
      </c>
      <c r="M6810">
        <v>19252</v>
      </c>
      <c r="N6810">
        <v>83000000</v>
      </c>
    </row>
    <row r="6811" spans="1:14" x14ac:dyDescent="0.3">
      <c r="A6811" t="s">
        <v>9052</v>
      </c>
      <c r="B6811" t="s">
        <v>2190</v>
      </c>
      <c r="C6811" t="s">
        <v>2191</v>
      </c>
      <c r="D6811" t="s">
        <v>2285</v>
      </c>
      <c r="E6811" s="17">
        <v>44103</v>
      </c>
      <c r="F6811">
        <v>3482</v>
      </c>
      <c r="G6811">
        <v>138</v>
      </c>
      <c r="H6811">
        <v>2520</v>
      </c>
      <c r="I6811">
        <v>217457</v>
      </c>
      <c r="J6811">
        <v>26909</v>
      </c>
      <c r="K6811">
        <v>785287</v>
      </c>
      <c r="L6811">
        <v>45266</v>
      </c>
      <c r="M6811">
        <v>14434</v>
      </c>
      <c r="N6811">
        <v>213000000</v>
      </c>
    </row>
    <row r="6812" spans="1:14" x14ac:dyDescent="0.3">
      <c r="A6812" t="s">
        <v>9053</v>
      </c>
      <c r="B6812" t="s">
        <v>2194</v>
      </c>
      <c r="C6812" t="s">
        <v>2204</v>
      </c>
      <c r="D6812" t="s">
        <v>25</v>
      </c>
      <c r="E6812" s="17">
        <v>44529</v>
      </c>
      <c r="F6812">
        <v>3709</v>
      </c>
      <c r="G6812">
        <v>41</v>
      </c>
      <c r="H6812">
        <v>3251</v>
      </c>
      <c r="I6812">
        <v>221166</v>
      </c>
      <c r="J6812">
        <v>26950</v>
      </c>
      <c r="K6812">
        <v>788538</v>
      </c>
      <c r="L6812">
        <v>22254</v>
      </c>
      <c r="M6812">
        <v>14840</v>
      </c>
      <c r="N6812">
        <v>1380000000</v>
      </c>
    </row>
    <row r="6813" spans="1:14" x14ac:dyDescent="0.3">
      <c r="A6813" t="s">
        <v>9054</v>
      </c>
      <c r="B6813" t="s">
        <v>2187</v>
      </c>
      <c r="C6813" t="s">
        <v>2188</v>
      </c>
      <c r="D6813" t="s">
        <v>2188</v>
      </c>
      <c r="E6813" s="17">
        <v>44365</v>
      </c>
      <c r="F6813">
        <v>3440</v>
      </c>
      <c r="G6813">
        <v>79</v>
      </c>
      <c r="H6813">
        <v>3674</v>
      </c>
      <c r="I6813">
        <v>224606</v>
      </c>
      <c r="J6813">
        <v>27029</v>
      </c>
      <c r="K6813">
        <v>792212</v>
      </c>
      <c r="L6813">
        <v>41280</v>
      </c>
      <c r="M6813">
        <v>3037</v>
      </c>
      <c r="N6813">
        <v>83000000</v>
      </c>
    </row>
    <row r="6814" spans="1:14" x14ac:dyDescent="0.3">
      <c r="A6814" t="s">
        <v>9055</v>
      </c>
      <c r="B6814" t="s">
        <v>2206</v>
      </c>
      <c r="C6814" t="s">
        <v>2257</v>
      </c>
      <c r="D6814" t="s">
        <v>2290</v>
      </c>
      <c r="E6814" s="17">
        <v>44221</v>
      </c>
      <c r="F6814">
        <v>741</v>
      </c>
      <c r="G6814">
        <v>90</v>
      </c>
      <c r="H6814">
        <v>193</v>
      </c>
      <c r="I6814">
        <v>225347</v>
      </c>
      <c r="J6814">
        <v>27119</v>
      </c>
      <c r="K6814">
        <v>792405</v>
      </c>
      <c r="L6814">
        <v>8151</v>
      </c>
      <c r="M6814">
        <v>3305</v>
      </c>
      <c r="N6814">
        <v>68000000</v>
      </c>
    </row>
    <row r="6815" spans="1:14" x14ac:dyDescent="0.3">
      <c r="A6815" t="s">
        <v>9056</v>
      </c>
      <c r="B6815" t="s">
        <v>2206</v>
      </c>
      <c r="C6815" t="s">
        <v>2257</v>
      </c>
      <c r="D6815" t="s">
        <v>2258</v>
      </c>
      <c r="E6815" s="17">
        <v>44523</v>
      </c>
      <c r="F6815">
        <v>3239</v>
      </c>
      <c r="G6815">
        <v>147</v>
      </c>
      <c r="H6815">
        <v>2844</v>
      </c>
      <c r="I6815">
        <v>228586</v>
      </c>
      <c r="J6815">
        <v>27266</v>
      </c>
      <c r="K6815">
        <v>795249</v>
      </c>
      <c r="L6815">
        <v>38868</v>
      </c>
      <c r="M6815">
        <v>15262</v>
      </c>
      <c r="N6815">
        <v>68000000</v>
      </c>
    </row>
    <row r="6816" spans="1:14" x14ac:dyDescent="0.3">
      <c r="A6816" t="s">
        <v>9057</v>
      </c>
      <c r="B6816" t="s">
        <v>2187</v>
      </c>
      <c r="C6816" t="s">
        <v>2255</v>
      </c>
      <c r="D6816" t="s">
        <v>2255</v>
      </c>
      <c r="E6816" s="17">
        <v>44157</v>
      </c>
      <c r="F6816">
        <v>2921</v>
      </c>
      <c r="G6816">
        <v>178</v>
      </c>
      <c r="H6816">
        <v>4855</v>
      </c>
      <c r="I6816">
        <v>231507</v>
      </c>
      <c r="J6816">
        <v>27444</v>
      </c>
      <c r="K6816">
        <v>800104</v>
      </c>
      <c r="L6816">
        <v>55499</v>
      </c>
      <c r="M6816">
        <v>17997</v>
      </c>
      <c r="N6816">
        <v>83000000</v>
      </c>
    </row>
    <row r="6817" spans="1:14" x14ac:dyDescent="0.3">
      <c r="A6817" t="s">
        <v>9058</v>
      </c>
      <c r="B6817" t="s">
        <v>2190</v>
      </c>
      <c r="C6817" t="s">
        <v>2198</v>
      </c>
      <c r="D6817" t="s">
        <v>2199</v>
      </c>
      <c r="E6817" s="17">
        <v>43938</v>
      </c>
      <c r="F6817">
        <v>1831</v>
      </c>
      <c r="G6817">
        <v>0</v>
      </c>
      <c r="H6817">
        <v>1252</v>
      </c>
      <c r="I6817">
        <v>233338</v>
      </c>
      <c r="J6817">
        <v>27444</v>
      </c>
      <c r="K6817">
        <v>801356</v>
      </c>
      <c r="L6817">
        <v>34789</v>
      </c>
      <c r="M6817">
        <v>13264</v>
      </c>
      <c r="N6817">
        <v>213000000</v>
      </c>
    </row>
    <row r="6818" spans="1:14" x14ac:dyDescent="0.3">
      <c r="A6818" t="s">
        <v>9059</v>
      </c>
      <c r="B6818" t="s">
        <v>2187</v>
      </c>
      <c r="C6818" t="s">
        <v>2338</v>
      </c>
      <c r="D6818" t="s">
        <v>2438</v>
      </c>
      <c r="E6818" s="17">
        <v>43992</v>
      </c>
      <c r="F6818">
        <v>4138</v>
      </c>
      <c r="G6818">
        <v>10</v>
      </c>
      <c r="H6818">
        <v>794</v>
      </c>
      <c r="I6818">
        <v>237476</v>
      </c>
      <c r="J6818">
        <v>27454</v>
      </c>
      <c r="K6818">
        <v>802150</v>
      </c>
      <c r="L6818">
        <v>28966</v>
      </c>
      <c r="M6818">
        <v>6360</v>
      </c>
      <c r="N6818">
        <v>83000000</v>
      </c>
    </row>
    <row r="6819" spans="1:14" x14ac:dyDescent="0.3">
      <c r="A6819" t="s">
        <v>9060</v>
      </c>
      <c r="B6819" t="s">
        <v>2211</v>
      </c>
      <c r="C6819" t="s">
        <v>2245</v>
      </c>
      <c r="D6819" t="s">
        <v>2246</v>
      </c>
      <c r="E6819" s="17">
        <v>44282</v>
      </c>
      <c r="F6819">
        <v>910</v>
      </c>
      <c r="G6819">
        <v>60</v>
      </c>
      <c r="H6819">
        <v>2722</v>
      </c>
      <c r="I6819">
        <v>238386</v>
      </c>
      <c r="J6819">
        <v>27514</v>
      </c>
      <c r="K6819">
        <v>804872</v>
      </c>
      <c r="L6819">
        <v>7280</v>
      </c>
      <c r="M6819">
        <v>9892</v>
      </c>
      <c r="N6819">
        <v>331000000</v>
      </c>
    </row>
    <row r="6820" spans="1:14" x14ac:dyDescent="0.3">
      <c r="A6820" t="s">
        <v>9061</v>
      </c>
      <c r="B6820" t="s">
        <v>2190</v>
      </c>
      <c r="C6820" t="s">
        <v>2252</v>
      </c>
      <c r="D6820" t="s">
        <v>2253</v>
      </c>
      <c r="E6820" s="17">
        <v>44036</v>
      </c>
      <c r="F6820">
        <v>4012</v>
      </c>
      <c r="G6820">
        <v>78</v>
      </c>
      <c r="H6820">
        <v>1626</v>
      </c>
      <c r="I6820">
        <v>242398</v>
      </c>
      <c r="J6820">
        <v>27592</v>
      </c>
      <c r="K6820">
        <v>806498</v>
      </c>
      <c r="L6820">
        <v>44132</v>
      </c>
      <c r="M6820">
        <v>8145</v>
      </c>
      <c r="N6820">
        <v>213000000</v>
      </c>
    </row>
    <row r="6821" spans="1:14" x14ac:dyDescent="0.3">
      <c r="A6821" t="s">
        <v>9062</v>
      </c>
      <c r="B6821" t="s">
        <v>2187</v>
      </c>
      <c r="C6821" t="s">
        <v>2201</v>
      </c>
      <c r="D6821" t="s">
        <v>2202</v>
      </c>
      <c r="E6821" s="17">
        <v>44420</v>
      </c>
      <c r="F6821">
        <v>4702</v>
      </c>
      <c r="G6821">
        <v>166</v>
      </c>
      <c r="H6821">
        <v>2841</v>
      </c>
      <c r="I6821">
        <v>247100</v>
      </c>
      <c r="J6821">
        <v>27758</v>
      </c>
      <c r="K6821">
        <v>809339</v>
      </c>
      <c r="L6821">
        <v>42318</v>
      </c>
      <c r="M6821">
        <v>9628</v>
      </c>
      <c r="N6821">
        <v>83000000</v>
      </c>
    </row>
    <row r="6822" spans="1:14" x14ac:dyDescent="0.3">
      <c r="A6822" t="s">
        <v>9063</v>
      </c>
      <c r="B6822" t="s">
        <v>2194</v>
      </c>
      <c r="C6822" t="s">
        <v>2204</v>
      </c>
      <c r="D6822" t="s">
        <v>2235</v>
      </c>
      <c r="E6822" s="17">
        <v>43846</v>
      </c>
      <c r="F6822">
        <v>1418</v>
      </c>
      <c r="G6822">
        <v>103</v>
      </c>
      <c r="H6822">
        <v>90</v>
      </c>
      <c r="I6822">
        <v>248518</v>
      </c>
      <c r="J6822">
        <v>27861</v>
      </c>
      <c r="K6822">
        <v>809429</v>
      </c>
      <c r="L6822">
        <v>15598</v>
      </c>
      <c r="M6822">
        <v>112</v>
      </c>
      <c r="N6822">
        <v>1380000000</v>
      </c>
    </row>
    <row r="6823" spans="1:14" x14ac:dyDescent="0.3">
      <c r="A6823" t="s">
        <v>9064</v>
      </c>
      <c r="B6823" t="s">
        <v>2190</v>
      </c>
      <c r="C6823" t="s">
        <v>2252</v>
      </c>
      <c r="D6823" t="s">
        <v>2301</v>
      </c>
      <c r="E6823" s="17">
        <v>44157</v>
      </c>
      <c r="F6823">
        <v>4814</v>
      </c>
      <c r="G6823">
        <v>47</v>
      </c>
      <c r="H6823">
        <v>3677</v>
      </c>
      <c r="I6823">
        <v>253332</v>
      </c>
      <c r="J6823">
        <v>27908</v>
      </c>
      <c r="K6823">
        <v>813106</v>
      </c>
      <c r="L6823">
        <v>48140</v>
      </c>
      <c r="M6823">
        <v>4241</v>
      </c>
      <c r="N6823">
        <v>213000000</v>
      </c>
    </row>
    <row r="6824" spans="1:14" x14ac:dyDescent="0.3">
      <c r="A6824" t="s">
        <v>9065</v>
      </c>
      <c r="B6824" t="s">
        <v>2187</v>
      </c>
      <c r="C6824" t="s">
        <v>2255</v>
      </c>
      <c r="D6824" t="s">
        <v>2255</v>
      </c>
      <c r="E6824" s="17">
        <v>44438</v>
      </c>
      <c r="F6824">
        <v>4309</v>
      </c>
      <c r="G6824">
        <v>81</v>
      </c>
      <c r="H6824">
        <v>4172</v>
      </c>
      <c r="I6824">
        <v>257641</v>
      </c>
      <c r="J6824">
        <v>27989</v>
      </c>
      <c r="K6824">
        <v>817278</v>
      </c>
      <c r="L6824">
        <v>34472</v>
      </c>
      <c r="M6824">
        <v>19075</v>
      </c>
      <c r="N6824">
        <v>83000000</v>
      </c>
    </row>
    <row r="6825" spans="1:14" x14ac:dyDescent="0.3">
      <c r="A6825" t="s">
        <v>9066</v>
      </c>
      <c r="B6825" t="s">
        <v>2194</v>
      </c>
      <c r="C6825" t="s">
        <v>2221</v>
      </c>
      <c r="D6825" t="s">
        <v>2281</v>
      </c>
      <c r="E6825" s="17">
        <v>44489</v>
      </c>
      <c r="F6825">
        <v>4038</v>
      </c>
      <c r="G6825">
        <v>27</v>
      </c>
      <c r="H6825">
        <v>3519</v>
      </c>
      <c r="I6825">
        <v>261679</v>
      </c>
      <c r="J6825">
        <v>28016</v>
      </c>
      <c r="K6825">
        <v>820797</v>
      </c>
      <c r="L6825">
        <v>76722</v>
      </c>
      <c r="M6825">
        <v>15443</v>
      </c>
      <c r="N6825">
        <v>1380000000</v>
      </c>
    </row>
    <row r="6826" spans="1:14" x14ac:dyDescent="0.3">
      <c r="A6826" t="s">
        <v>9067</v>
      </c>
      <c r="B6826" t="s">
        <v>2187</v>
      </c>
      <c r="C6826" t="s">
        <v>2255</v>
      </c>
      <c r="D6826" t="s">
        <v>2255</v>
      </c>
      <c r="E6826" s="17">
        <v>43832</v>
      </c>
      <c r="F6826">
        <v>3639</v>
      </c>
      <c r="G6826">
        <v>88</v>
      </c>
      <c r="H6826">
        <v>1320</v>
      </c>
      <c r="I6826">
        <v>265318</v>
      </c>
      <c r="J6826">
        <v>28104</v>
      </c>
      <c r="K6826">
        <v>822117</v>
      </c>
      <c r="L6826">
        <v>21834</v>
      </c>
      <c r="M6826">
        <v>19968</v>
      </c>
      <c r="N6826">
        <v>83000000</v>
      </c>
    </row>
    <row r="6827" spans="1:14" x14ac:dyDescent="0.3">
      <c r="A6827" t="s">
        <v>9068</v>
      </c>
      <c r="B6827" t="s">
        <v>2211</v>
      </c>
      <c r="C6827" t="s">
        <v>2212</v>
      </c>
      <c r="D6827" t="s">
        <v>2213</v>
      </c>
      <c r="E6827" s="17">
        <v>43840</v>
      </c>
      <c r="F6827">
        <v>3445</v>
      </c>
      <c r="G6827">
        <v>74</v>
      </c>
      <c r="H6827">
        <v>3459</v>
      </c>
      <c r="I6827">
        <v>268763</v>
      </c>
      <c r="J6827">
        <v>28178</v>
      </c>
      <c r="K6827">
        <v>825576</v>
      </c>
      <c r="L6827">
        <v>55120</v>
      </c>
      <c r="M6827">
        <v>12028</v>
      </c>
      <c r="N6827">
        <v>331000000</v>
      </c>
    </row>
    <row r="6828" spans="1:14" x14ac:dyDescent="0.3">
      <c r="A6828" t="s">
        <v>9069</v>
      </c>
      <c r="B6828" t="s">
        <v>2206</v>
      </c>
      <c r="C6828" t="s">
        <v>2207</v>
      </c>
      <c r="D6828" t="s">
        <v>2208</v>
      </c>
      <c r="E6828" s="17">
        <v>44264</v>
      </c>
      <c r="F6828">
        <v>131</v>
      </c>
      <c r="G6828">
        <v>79</v>
      </c>
      <c r="H6828">
        <v>2369</v>
      </c>
      <c r="I6828">
        <v>268894</v>
      </c>
      <c r="J6828">
        <v>28257</v>
      </c>
      <c r="K6828">
        <v>827945</v>
      </c>
      <c r="L6828">
        <v>1310</v>
      </c>
      <c r="M6828">
        <v>10775</v>
      </c>
      <c r="N6828">
        <v>68000000</v>
      </c>
    </row>
    <row r="6829" spans="1:14" x14ac:dyDescent="0.3">
      <c r="A6829" t="s">
        <v>9070</v>
      </c>
      <c r="B6829" t="s">
        <v>2187</v>
      </c>
      <c r="C6829" t="s">
        <v>2201</v>
      </c>
      <c r="D6829" t="s">
        <v>2272</v>
      </c>
      <c r="E6829" s="17">
        <v>43955</v>
      </c>
      <c r="F6829">
        <v>2056</v>
      </c>
      <c r="G6829">
        <v>35</v>
      </c>
      <c r="H6829">
        <v>2468</v>
      </c>
      <c r="I6829">
        <v>270950</v>
      </c>
      <c r="J6829">
        <v>28292</v>
      </c>
      <c r="K6829">
        <v>830413</v>
      </c>
      <c r="L6829">
        <v>20560</v>
      </c>
      <c r="M6829">
        <v>18729</v>
      </c>
      <c r="N6829">
        <v>83000000</v>
      </c>
    </row>
    <row r="6830" spans="1:14" x14ac:dyDescent="0.3">
      <c r="A6830" t="s">
        <v>9071</v>
      </c>
      <c r="B6830" t="s">
        <v>2190</v>
      </c>
      <c r="C6830" t="s">
        <v>2252</v>
      </c>
      <c r="D6830" t="s">
        <v>2253</v>
      </c>
      <c r="E6830" s="17">
        <v>43911</v>
      </c>
      <c r="F6830">
        <v>152</v>
      </c>
      <c r="G6830">
        <v>86</v>
      </c>
      <c r="H6830">
        <v>2593</v>
      </c>
      <c r="I6830">
        <v>271102</v>
      </c>
      <c r="J6830">
        <v>28378</v>
      </c>
      <c r="K6830">
        <v>833006</v>
      </c>
      <c r="L6830">
        <v>2736</v>
      </c>
      <c r="M6830">
        <v>14523</v>
      </c>
      <c r="N6830">
        <v>213000000</v>
      </c>
    </row>
    <row r="6831" spans="1:14" x14ac:dyDescent="0.3">
      <c r="A6831" t="s">
        <v>9072</v>
      </c>
      <c r="B6831" t="s">
        <v>2187</v>
      </c>
      <c r="C6831" t="s">
        <v>2255</v>
      </c>
      <c r="D6831" t="s">
        <v>2255</v>
      </c>
      <c r="E6831" s="17">
        <v>44315</v>
      </c>
      <c r="F6831">
        <v>2478</v>
      </c>
      <c r="G6831">
        <v>69</v>
      </c>
      <c r="H6831">
        <v>1657</v>
      </c>
      <c r="I6831">
        <v>273580</v>
      </c>
      <c r="J6831">
        <v>28447</v>
      </c>
      <c r="K6831">
        <v>834663</v>
      </c>
      <c r="L6831">
        <v>24780</v>
      </c>
      <c r="M6831">
        <v>10350</v>
      </c>
      <c r="N6831">
        <v>83000000</v>
      </c>
    </row>
    <row r="6832" spans="1:14" x14ac:dyDescent="0.3">
      <c r="A6832" t="s">
        <v>9073</v>
      </c>
      <c r="B6832" t="s">
        <v>2187</v>
      </c>
      <c r="C6832" t="s">
        <v>2188</v>
      </c>
      <c r="D6832" t="s">
        <v>2188</v>
      </c>
      <c r="E6832" s="17">
        <v>44482</v>
      </c>
      <c r="F6832">
        <v>482</v>
      </c>
      <c r="G6832">
        <v>106</v>
      </c>
      <c r="H6832">
        <v>3377</v>
      </c>
      <c r="I6832">
        <v>274062</v>
      </c>
      <c r="J6832">
        <v>28553</v>
      </c>
      <c r="K6832">
        <v>838040</v>
      </c>
      <c r="L6832">
        <v>2410</v>
      </c>
      <c r="M6832">
        <v>55</v>
      </c>
      <c r="N6832">
        <v>83000000</v>
      </c>
    </row>
    <row r="6833" spans="1:14" x14ac:dyDescent="0.3">
      <c r="A6833" t="s">
        <v>9074</v>
      </c>
      <c r="B6833" t="s">
        <v>2187</v>
      </c>
      <c r="C6833" t="s">
        <v>2255</v>
      </c>
      <c r="D6833" t="s">
        <v>2255</v>
      </c>
      <c r="E6833" s="17">
        <v>43980</v>
      </c>
      <c r="F6833">
        <v>304</v>
      </c>
      <c r="G6833">
        <v>189</v>
      </c>
      <c r="H6833">
        <v>4037</v>
      </c>
      <c r="I6833">
        <v>274366</v>
      </c>
      <c r="J6833">
        <v>28742</v>
      </c>
      <c r="K6833">
        <v>842077</v>
      </c>
      <c r="L6833">
        <v>3040</v>
      </c>
      <c r="M6833">
        <v>580</v>
      </c>
      <c r="N6833">
        <v>83000000</v>
      </c>
    </row>
    <row r="6834" spans="1:14" x14ac:dyDescent="0.3">
      <c r="A6834" t="s">
        <v>9075</v>
      </c>
      <c r="B6834" t="s">
        <v>2187</v>
      </c>
      <c r="C6834" t="s">
        <v>2201</v>
      </c>
      <c r="D6834" t="s">
        <v>2272</v>
      </c>
      <c r="E6834" s="17">
        <v>44170</v>
      </c>
      <c r="F6834">
        <v>2519</v>
      </c>
      <c r="G6834">
        <v>105</v>
      </c>
      <c r="H6834">
        <v>345</v>
      </c>
      <c r="I6834">
        <v>276885</v>
      </c>
      <c r="J6834">
        <v>28847</v>
      </c>
      <c r="K6834">
        <v>842422</v>
      </c>
      <c r="L6834">
        <v>15114</v>
      </c>
      <c r="M6834">
        <v>3545</v>
      </c>
      <c r="N6834">
        <v>83000000</v>
      </c>
    </row>
    <row r="6835" spans="1:14" x14ac:dyDescent="0.3">
      <c r="A6835" t="s">
        <v>9076</v>
      </c>
      <c r="B6835" t="s">
        <v>2190</v>
      </c>
      <c r="C6835" t="s">
        <v>2198</v>
      </c>
      <c r="D6835" t="s">
        <v>2199</v>
      </c>
      <c r="E6835" s="17">
        <v>43959</v>
      </c>
      <c r="F6835">
        <v>992</v>
      </c>
      <c r="G6835">
        <v>69</v>
      </c>
      <c r="H6835">
        <v>3881</v>
      </c>
      <c r="I6835">
        <v>277877</v>
      </c>
      <c r="J6835">
        <v>28916</v>
      </c>
      <c r="K6835">
        <v>846303</v>
      </c>
      <c r="L6835">
        <v>13888</v>
      </c>
      <c r="M6835">
        <v>12817</v>
      </c>
      <c r="N6835">
        <v>213000000</v>
      </c>
    </row>
    <row r="6836" spans="1:14" x14ac:dyDescent="0.3">
      <c r="A6836" t="s">
        <v>9077</v>
      </c>
      <c r="B6836" t="s">
        <v>2190</v>
      </c>
      <c r="C6836" t="s">
        <v>2198</v>
      </c>
      <c r="D6836" t="s">
        <v>2306</v>
      </c>
      <c r="E6836" s="17">
        <v>44268</v>
      </c>
      <c r="F6836">
        <v>2237</v>
      </c>
      <c r="G6836">
        <v>9</v>
      </c>
      <c r="H6836">
        <v>1664</v>
      </c>
      <c r="I6836">
        <v>280114</v>
      </c>
      <c r="J6836">
        <v>28925</v>
      </c>
      <c r="K6836">
        <v>847967</v>
      </c>
      <c r="L6836">
        <v>20133</v>
      </c>
      <c r="M6836">
        <v>12003</v>
      </c>
      <c r="N6836">
        <v>213000000</v>
      </c>
    </row>
    <row r="6837" spans="1:14" x14ac:dyDescent="0.3">
      <c r="A6837" t="s">
        <v>9078</v>
      </c>
      <c r="B6837" t="s">
        <v>2187</v>
      </c>
      <c r="C6837" t="s">
        <v>2201</v>
      </c>
      <c r="D6837" t="s">
        <v>2202</v>
      </c>
      <c r="E6837" s="17">
        <v>44331</v>
      </c>
      <c r="F6837">
        <v>2559</v>
      </c>
      <c r="G6837">
        <v>4</v>
      </c>
      <c r="H6837">
        <v>3873</v>
      </c>
      <c r="I6837">
        <v>282673</v>
      </c>
      <c r="J6837">
        <v>28929</v>
      </c>
      <c r="K6837">
        <v>851840</v>
      </c>
      <c r="L6837">
        <v>28149</v>
      </c>
      <c r="M6837">
        <v>12736</v>
      </c>
      <c r="N6837">
        <v>83000000</v>
      </c>
    </row>
    <row r="6838" spans="1:14" x14ac:dyDescent="0.3">
      <c r="A6838" t="s">
        <v>9079</v>
      </c>
      <c r="B6838" t="s">
        <v>2206</v>
      </c>
      <c r="C6838" t="s">
        <v>2232</v>
      </c>
      <c r="D6838" t="s">
        <v>2233</v>
      </c>
      <c r="E6838" s="17">
        <v>43888</v>
      </c>
      <c r="F6838">
        <v>4438</v>
      </c>
      <c r="G6838">
        <v>27</v>
      </c>
      <c r="H6838">
        <v>2772</v>
      </c>
      <c r="I6838">
        <v>287111</v>
      </c>
      <c r="J6838">
        <v>28956</v>
      </c>
      <c r="K6838">
        <v>854612</v>
      </c>
      <c r="L6838">
        <v>62132</v>
      </c>
      <c r="M6838">
        <v>7561</v>
      </c>
      <c r="N6838">
        <v>68000000</v>
      </c>
    </row>
    <row r="6839" spans="1:14" x14ac:dyDescent="0.3">
      <c r="A6839" t="s">
        <v>9080</v>
      </c>
      <c r="B6839" t="s">
        <v>2187</v>
      </c>
      <c r="C6839" t="s">
        <v>2255</v>
      </c>
      <c r="D6839" t="s">
        <v>2255</v>
      </c>
      <c r="E6839" s="17">
        <v>44028</v>
      </c>
      <c r="F6839">
        <v>714</v>
      </c>
      <c r="G6839">
        <v>58</v>
      </c>
      <c r="H6839">
        <v>649</v>
      </c>
      <c r="I6839">
        <v>287825</v>
      </c>
      <c r="J6839">
        <v>29014</v>
      </c>
      <c r="K6839">
        <v>855261</v>
      </c>
      <c r="L6839">
        <v>3570</v>
      </c>
      <c r="M6839">
        <v>10128</v>
      </c>
      <c r="N6839">
        <v>83000000</v>
      </c>
    </row>
    <row r="6840" spans="1:14" x14ac:dyDescent="0.3">
      <c r="A6840" t="s">
        <v>9081</v>
      </c>
      <c r="B6840" t="s">
        <v>2190</v>
      </c>
      <c r="C6840" t="s">
        <v>2269</v>
      </c>
      <c r="D6840" t="s">
        <v>2270</v>
      </c>
      <c r="E6840" s="17">
        <v>44041</v>
      </c>
      <c r="F6840">
        <v>1709</v>
      </c>
      <c r="G6840">
        <v>136</v>
      </c>
      <c r="H6840">
        <v>2706</v>
      </c>
      <c r="I6840">
        <v>289534</v>
      </c>
      <c r="J6840">
        <v>29150</v>
      </c>
      <c r="K6840">
        <v>857967</v>
      </c>
      <c r="L6840">
        <v>15381</v>
      </c>
      <c r="M6840">
        <v>13474</v>
      </c>
      <c r="N6840">
        <v>213000000</v>
      </c>
    </row>
    <row r="6841" spans="1:14" x14ac:dyDescent="0.3">
      <c r="A6841" t="s">
        <v>9082</v>
      </c>
      <c r="B6841" t="s">
        <v>2211</v>
      </c>
      <c r="C6841" t="s">
        <v>2212</v>
      </c>
      <c r="D6841" t="s">
        <v>2213</v>
      </c>
      <c r="E6841" s="17">
        <v>43875</v>
      </c>
      <c r="F6841">
        <v>1057</v>
      </c>
      <c r="G6841">
        <v>166</v>
      </c>
      <c r="H6841">
        <v>1912</v>
      </c>
      <c r="I6841">
        <v>290591</v>
      </c>
      <c r="J6841">
        <v>29316</v>
      </c>
      <c r="K6841">
        <v>859879</v>
      </c>
      <c r="L6841">
        <v>13741</v>
      </c>
      <c r="M6841">
        <v>1667</v>
      </c>
      <c r="N6841">
        <v>331000000</v>
      </c>
    </row>
    <row r="6842" spans="1:14" x14ac:dyDescent="0.3">
      <c r="A6842" t="s">
        <v>9083</v>
      </c>
      <c r="B6842" t="s">
        <v>2187</v>
      </c>
      <c r="C6842" t="s">
        <v>2338</v>
      </c>
      <c r="D6842" t="s">
        <v>2438</v>
      </c>
      <c r="E6842" s="17">
        <v>43927</v>
      </c>
      <c r="F6842">
        <v>470</v>
      </c>
      <c r="G6842">
        <v>91</v>
      </c>
      <c r="H6842">
        <v>3685</v>
      </c>
      <c r="I6842">
        <v>291061</v>
      </c>
      <c r="J6842">
        <v>29407</v>
      </c>
      <c r="K6842">
        <v>863564</v>
      </c>
      <c r="L6842">
        <v>3290</v>
      </c>
      <c r="M6842">
        <v>8410</v>
      </c>
      <c r="N6842">
        <v>83000000</v>
      </c>
    </row>
    <row r="6843" spans="1:14" x14ac:dyDescent="0.3">
      <c r="A6843" t="s">
        <v>9084</v>
      </c>
      <c r="B6843" t="s">
        <v>2187</v>
      </c>
      <c r="C6843" t="s">
        <v>2338</v>
      </c>
      <c r="D6843" t="s">
        <v>2438</v>
      </c>
      <c r="E6843" s="17">
        <v>44109</v>
      </c>
      <c r="F6843">
        <v>3465</v>
      </c>
      <c r="G6843">
        <v>61</v>
      </c>
      <c r="H6843">
        <v>4861</v>
      </c>
      <c r="I6843">
        <v>294526</v>
      </c>
      <c r="J6843">
        <v>29468</v>
      </c>
      <c r="K6843">
        <v>868425</v>
      </c>
      <c r="L6843">
        <v>58905</v>
      </c>
      <c r="M6843">
        <v>9083</v>
      </c>
      <c r="N6843">
        <v>83000000</v>
      </c>
    </row>
    <row r="6844" spans="1:14" x14ac:dyDescent="0.3">
      <c r="A6844" t="s">
        <v>9085</v>
      </c>
      <c r="B6844" t="s">
        <v>2187</v>
      </c>
      <c r="C6844" t="s">
        <v>2255</v>
      </c>
      <c r="D6844" t="s">
        <v>2255</v>
      </c>
      <c r="E6844" s="17">
        <v>44365</v>
      </c>
      <c r="F6844">
        <v>740</v>
      </c>
      <c r="G6844">
        <v>88</v>
      </c>
      <c r="H6844">
        <v>1809</v>
      </c>
      <c r="I6844">
        <v>295266</v>
      </c>
      <c r="J6844">
        <v>29556</v>
      </c>
      <c r="K6844">
        <v>870234</v>
      </c>
      <c r="L6844">
        <v>4440</v>
      </c>
      <c r="M6844">
        <v>4426</v>
      </c>
      <c r="N6844">
        <v>83000000</v>
      </c>
    </row>
    <row r="6845" spans="1:14" x14ac:dyDescent="0.3">
      <c r="A6845" t="s">
        <v>9086</v>
      </c>
      <c r="B6845" t="s">
        <v>2187</v>
      </c>
      <c r="C6845" t="s">
        <v>2188</v>
      </c>
      <c r="D6845" t="s">
        <v>2188</v>
      </c>
      <c r="E6845" s="17">
        <v>44240</v>
      </c>
      <c r="F6845">
        <v>3566</v>
      </c>
      <c r="G6845">
        <v>106</v>
      </c>
      <c r="H6845">
        <v>3260</v>
      </c>
      <c r="I6845">
        <v>298832</v>
      </c>
      <c r="J6845">
        <v>29662</v>
      </c>
      <c r="K6845">
        <v>873494</v>
      </c>
      <c r="L6845">
        <v>49924</v>
      </c>
      <c r="M6845">
        <v>5258</v>
      </c>
      <c r="N6845">
        <v>83000000</v>
      </c>
    </row>
    <row r="6846" spans="1:14" x14ac:dyDescent="0.3">
      <c r="A6846" t="s">
        <v>9087</v>
      </c>
      <c r="B6846" t="s">
        <v>2194</v>
      </c>
      <c r="C6846" t="s">
        <v>2195</v>
      </c>
      <c r="D6846" t="s">
        <v>2196</v>
      </c>
      <c r="E6846" s="17">
        <v>44291</v>
      </c>
      <c r="F6846">
        <v>512</v>
      </c>
      <c r="G6846">
        <v>37</v>
      </c>
      <c r="H6846">
        <v>2112</v>
      </c>
      <c r="I6846">
        <v>299344</v>
      </c>
      <c r="J6846">
        <v>29699</v>
      </c>
      <c r="K6846">
        <v>875606</v>
      </c>
      <c r="L6846">
        <v>3072</v>
      </c>
      <c r="M6846">
        <v>11778</v>
      </c>
      <c r="N6846">
        <v>1380000000</v>
      </c>
    </row>
    <row r="6847" spans="1:14" x14ac:dyDescent="0.3">
      <c r="A6847" t="s">
        <v>9088</v>
      </c>
      <c r="B6847" t="s">
        <v>2187</v>
      </c>
      <c r="C6847" t="s">
        <v>2255</v>
      </c>
      <c r="D6847" t="s">
        <v>2255</v>
      </c>
      <c r="E6847" s="17">
        <v>44221</v>
      </c>
      <c r="F6847">
        <v>3393</v>
      </c>
      <c r="G6847">
        <v>151</v>
      </c>
      <c r="H6847">
        <v>1482</v>
      </c>
      <c r="I6847">
        <v>302737</v>
      </c>
      <c r="J6847">
        <v>29850</v>
      </c>
      <c r="K6847">
        <v>877088</v>
      </c>
      <c r="L6847">
        <v>23751</v>
      </c>
      <c r="M6847">
        <v>6647</v>
      </c>
      <c r="N6847">
        <v>83000000</v>
      </c>
    </row>
    <row r="6848" spans="1:14" x14ac:dyDescent="0.3">
      <c r="A6848" t="s">
        <v>9089</v>
      </c>
      <c r="B6848" t="s">
        <v>2190</v>
      </c>
      <c r="C6848" t="s">
        <v>2252</v>
      </c>
      <c r="D6848" t="s">
        <v>2301</v>
      </c>
      <c r="E6848" s="17">
        <v>43874</v>
      </c>
      <c r="F6848">
        <v>3285</v>
      </c>
      <c r="G6848">
        <v>191</v>
      </c>
      <c r="H6848">
        <v>675</v>
      </c>
      <c r="I6848">
        <v>306022</v>
      </c>
      <c r="J6848">
        <v>30041</v>
      </c>
      <c r="K6848">
        <v>877763</v>
      </c>
      <c r="L6848">
        <v>16425</v>
      </c>
      <c r="M6848">
        <v>13667</v>
      </c>
      <c r="N6848">
        <v>213000000</v>
      </c>
    </row>
    <row r="6849" spans="1:14" x14ac:dyDescent="0.3">
      <c r="A6849" t="s">
        <v>9090</v>
      </c>
      <c r="B6849" t="s">
        <v>2190</v>
      </c>
      <c r="C6849" t="s">
        <v>2269</v>
      </c>
      <c r="D6849" t="s">
        <v>2288</v>
      </c>
      <c r="E6849" s="17">
        <v>43857</v>
      </c>
      <c r="F6849">
        <v>3837</v>
      </c>
      <c r="G6849">
        <v>120</v>
      </c>
      <c r="H6849">
        <v>475</v>
      </c>
      <c r="I6849">
        <v>309859</v>
      </c>
      <c r="J6849">
        <v>30161</v>
      </c>
      <c r="K6849">
        <v>878238</v>
      </c>
      <c r="L6849">
        <v>23022</v>
      </c>
      <c r="M6849">
        <v>843</v>
      </c>
      <c r="N6849">
        <v>213000000</v>
      </c>
    </row>
    <row r="6850" spans="1:14" x14ac:dyDescent="0.3">
      <c r="A6850" t="s">
        <v>9091</v>
      </c>
      <c r="B6850" t="s">
        <v>2194</v>
      </c>
      <c r="C6850" t="s">
        <v>2195</v>
      </c>
      <c r="D6850" t="s">
        <v>2296</v>
      </c>
      <c r="E6850" s="17">
        <v>43927</v>
      </c>
      <c r="F6850">
        <v>2192</v>
      </c>
      <c r="G6850">
        <v>170</v>
      </c>
      <c r="H6850">
        <v>325</v>
      </c>
      <c r="I6850">
        <v>312051</v>
      </c>
      <c r="J6850">
        <v>30331</v>
      </c>
      <c r="K6850">
        <v>878563</v>
      </c>
      <c r="L6850">
        <v>21920</v>
      </c>
      <c r="M6850">
        <v>12299</v>
      </c>
      <c r="N6850">
        <v>1380000000</v>
      </c>
    </row>
    <row r="6851" spans="1:14" x14ac:dyDescent="0.3">
      <c r="A6851" t="s">
        <v>9092</v>
      </c>
      <c r="B6851" t="s">
        <v>2187</v>
      </c>
      <c r="C6851" t="s">
        <v>2338</v>
      </c>
      <c r="D6851" t="s">
        <v>2339</v>
      </c>
      <c r="E6851" s="17">
        <v>44378</v>
      </c>
      <c r="F6851">
        <v>4654</v>
      </c>
      <c r="G6851">
        <v>109</v>
      </c>
      <c r="H6851">
        <v>3263</v>
      </c>
      <c r="I6851">
        <v>316705</v>
      </c>
      <c r="J6851">
        <v>30440</v>
      </c>
      <c r="K6851">
        <v>881826</v>
      </c>
      <c r="L6851">
        <v>55848</v>
      </c>
      <c r="M6851">
        <v>3511</v>
      </c>
      <c r="N6851">
        <v>83000000</v>
      </c>
    </row>
    <row r="6852" spans="1:14" x14ac:dyDescent="0.3">
      <c r="A6852" t="s">
        <v>9093</v>
      </c>
      <c r="B6852" t="s">
        <v>2206</v>
      </c>
      <c r="C6852" t="s">
        <v>2207</v>
      </c>
      <c r="D6852" t="s">
        <v>2208</v>
      </c>
      <c r="E6852" s="17">
        <v>44451</v>
      </c>
      <c r="F6852">
        <v>4887</v>
      </c>
      <c r="G6852">
        <v>143</v>
      </c>
      <c r="H6852">
        <v>2135</v>
      </c>
      <c r="I6852">
        <v>321592</v>
      </c>
      <c r="J6852">
        <v>30583</v>
      </c>
      <c r="K6852">
        <v>883961</v>
      </c>
      <c r="L6852">
        <v>39096</v>
      </c>
      <c r="M6852">
        <v>6708</v>
      </c>
      <c r="N6852">
        <v>68000000</v>
      </c>
    </row>
    <row r="6853" spans="1:14" x14ac:dyDescent="0.3">
      <c r="A6853" t="s">
        <v>9094</v>
      </c>
      <c r="B6853" t="s">
        <v>2187</v>
      </c>
      <c r="C6853" t="s">
        <v>2188</v>
      </c>
      <c r="D6853" t="s">
        <v>2188</v>
      </c>
      <c r="E6853" s="17">
        <v>44397</v>
      </c>
      <c r="F6853">
        <v>359</v>
      </c>
      <c r="G6853">
        <v>65</v>
      </c>
      <c r="H6853">
        <v>4253</v>
      </c>
      <c r="I6853">
        <v>321951</v>
      </c>
      <c r="J6853">
        <v>30648</v>
      </c>
      <c r="K6853">
        <v>888214</v>
      </c>
      <c r="L6853">
        <v>6462</v>
      </c>
      <c r="M6853">
        <v>1119</v>
      </c>
      <c r="N6853">
        <v>83000000</v>
      </c>
    </row>
    <row r="6854" spans="1:14" x14ac:dyDescent="0.3">
      <c r="A6854" t="s">
        <v>9095</v>
      </c>
      <c r="B6854" t="s">
        <v>2190</v>
      </c>
      <c r="C6854" t="s">
        <v>2252</v>
      </c>
      <c r="D6854" t="s">
        <v>2301</v>
      </c>
      <c r="E6854" s="17">
        <v>44534</v>
      </c>
      <c r="F6854">
        <v>284</v>
      </c>
      <c r="G6854">
        <v>65</v>
      </c>
      <c r="H6854">
        <v>1296</v>
      </c>
      <c r="I6854">
        <v>322235</v>
      </c>
      <c r="J6854">
        <v>30713</v>
      </c>
      <c r="K6854">
        <v>889510</v>
      </c>
      <c r="L6854">
        <v>5396</v>
      </c>
      <c r="M6854">
        <v>9327</v>
      </c>
      <c r="N6854">
        <v>213000000</v>
      </c>
    </row>
    <row r="6855" spans="1:14" x14ac:dyDescent="0.3">
      <c r="A6855" t="s">
        <v>9096</v>
      </c>
      <c r="B6855" t="s">
        <v>2211</v>
      </c>
      <c r="C6855" t="s">
        <v>2245</v>
      </c>
      <c r="D6855" t="s">
        <v>2246</v>
      </c>
      <c r="E6855" s="17">
        <v>44049</v>
      </c>
      <c r="F6855">
        <v>3316</v>
      </c>
      <c r="G6855">
        <v>196</v>
      </c>
      <c r="H6855">
        <v>281</v>
      </c>
      <c r="I6855">
        <v>325551</v>
      </c>
      <c r="J6855">
        <v>30909</v>
      </c>
      <c r="K6855">
        <v>889791</v>
      </c>
      <c r="L6855">
        <v>19896</v>
      </c>
      <c r="M6855">
        <v>6034</v>
      </c>
      <c r="N6855">
        <v>331000000</v>
      </c>
    </row>
    <row r="6856" spans="1:14" x14ac:dyDescent="0.3">
      <c r="A6856" t="s">
        <v>9097</v>
      </c>
      <c r="B6856" t="s">
        <v>2211</v>
      </c>
      <c r="C6856" t="s">
        <v>2241</v>
      </c>
      <c r="D6856" t="s">
        <v>2242</v>
      </c>
      <c r="E6856" s="17">
        <v>44015</v>
      </c>
      <c r="F6856">
        <v>3277</v>
      </c>
      <c r="G6856">
        <v>45</v>
      </c>
      <c r="H6856">
        <v>656</v>
      </c>
      <c r="I6856">
        <v>328828</v>
      </c>
      <c r="J6856">
        <v>30954</v>
      </c>
      <c r="K6856">
        <v>890447</v>
      </c>
      <c r="L6856">
        <v>29493</v>
      </c>
      <c r="M6856">
        <v>13358</v>
      </c>
      <c r="N6856">
        <v>331000000</v>
      </c>
    </row>
    <row r="6857" spans="1:14" x14ac:dyDescent="0.3">
      <c r="A6857" t="s">
        <v>9098</v>
      </c>
      <c r="B6857" t="s">
        <v>2206</v>
      </c>
      <c r="C6857" t="s">
        <v>2257</v>
      </c>
      <c r="D6857" t="s">
        <v>2258</v>
      </c>
      <c r="E6857" s="17">
        <v>43899</v>
      </c>
      <c r="F6857">
        <v>2631</v>
      </c>
      <c r="G6857">
        <v>148</v>
      </c>
      <c r="H6857">
        <v>2210</v>
      </c>
      <c r="I6857">
        <v>331459</v>
      </c>
      <c r="J6857">
        <v>31102</v>
      </c>
      <c r="K6857">
        <v>892657</v>
      </c>
      <c r="L6857">
        <v>44727</v>
      </c>
      <c r="M6857">
        <v>3765</v>
      </c>
      <c r="N6857">
        <v>68000000</v>
      </c>
    </row>
    <row r="6858" spans="1:14" x14ac:dyDescent="0.3">
      <c r="A6858" t="s">
        <v>9099</v>
      </c>
      <c r="B6858" t="s">
        <v>2187</v>
      </c>
      <c r="C6858" t="s">
        <v>2188</v>
      </c>
      <c r="D6858" t="s">
        <v>2188</v>
      </c>
      <c r="E6858" s="17">
        <v>43960</v>
      </c>
      <c r="F6858">
        <v>1757</v>
      </c>
      <c r="G6858">
        <v>59</v>
      </c>
      <c r="H6858">
        <v>3245</v>
      </c>
      <c r="I6858">
        <v>333216</v>
      </c>
      <c r="J6858">
        <v>31161</v>
      </c>
      <c r="K6858">
        <v>895902</v>
      </c>
      <c r="L6858">
        <v>28112</v>
      </c>
      <c r="M6858">
        <v>6397</v>
      </c>
      <c r="N6858">
        <v>83000000</v>
      </c>
    </row>
    <row r="6859" spans="1:14" x14ac:dyDescent="0.3">
      <c r="A6859" t="s">
        <v>9100</v>
      </c>
      <c r="B6859" t="s">
        <v>2194</v>
      </c>
      <c r="C6859" t="s">
        <v>2195</v>
      </c>
      <c r="D6859" t="s">
        <v>2196</v>
      </c>
      <c r="E6859" s="17">
        <v>44397</v>
      </c>
      <c r="F6859">
        <v>2774</v>
      </c>
      <c r="G6859">
        <v>137</v>
      </c>
      <c r="H6859">
        <v>900</v>
      </c>
      <c r="I6859">
        <v>335990</v>
      </c>
      <c r="J6859">
        <v>31298</v>
      </c>
      <c r="K6859">
        <v>896802</v>
      </c>
      <c r="L6859">
        <v>52706</v>
      </c>
      <c r="M6859">
        <v>13830</v>
      </c>
      <c r="N6859">
        <v>1380000000</v>
      </c>
    </row>
    <row r="6860" spans="1:14" x14ac:dyDescent="0.3">
      <c r="A6860" t="s">
        <v>9101</v>
      </c>
      <c r="B6860" t="s">
        <v>2187</v>
      </c>
      <c r="C6860" t="s">
        <v>2338</v>
      </c>
      <c r="D6860" t="s">
        <v>2339</v>
      </c>
      <c r="E6860" s="17">
        <v>44439</v>
      </c>
      <c r="F6860">
        <v>1522</v>
      </c>
      <c r="G6860">
        <v>145</v>
      </c>
      <c r="H6860">
        <v>4426</v>
      </c>
      <c r="I6860">
        <v>337512</v>
      </c>
      <c r="J6860">
        <v>31443</v>
      </c>
      <c r="K6860">
        <v>1228</v>
      </c>
      <c r="L6860">
        <v>28918</v>
      </c>
      <c r="M6860">
        <v>10071</v>
      </c>
      <c r="N6860">
        <v>83000000</v>
      </c>
    </row>
    <row r="6861" spans="1:14" x14ac:dyDescent="0.3">
      <c r="A6861" t="s">
        <v>9102</v>
      </c>
      <c r="B6861" t="s">
        <v>2206</v>
      </c>
      <c r="C6861" t="s">
        <v>2257</v>
      </c>
      <c r="D6861" t="s">
        <v>2290</v>
      </c>
      <c r="E6861" s="17">
        <v>44429</v>
      </c>
      <c r="F6861">
        <v>1245</v>
      </c>
      <c r="G6861">
        <v>89</v>
      </c>
      <c r="H6861">
        <v>143</v>
      </c>
      <c r="I6861">
        <v>338757</v>
      </c>
      <c r="J6861">
        <v>31532</v>
      </c>
      <c r="K6861">
        <v>1371</v>
      </c>
      <c r="L6861">
        <v>8715</v>
      </c>
      <c r="M6861">
        <v>13617</v>
      </c>
      <c r="N6861">
        <v>68000000</v>
      </c>
    </row>
    <row r="6862" spans="1:14" x14ac:dyDescent="0.3">
      <c r="A6862" t="s">
        <v>9103</v>
      </c>
      <c r="B6862" t="s">
        <v>2206</v>
      </c>
      <c r="C6862" t="s">
        <v>2207</v>
      </c>
      <c r="D6862" t="s">
        <v>2263</v>
      </c>
      <c r="E6862" s="17">
        <v>44461</v>
      </c>
      <c r="F6862">
        <v>1412</v>
      </c>
      <c r="G6862">
        <v>168</v>
      </c>
      <c r="H6862">
        <v>3369</v>
      </c>
      <c r="I6862">
        <v>340169</v>
      </c>
      <c r="J6862">
        <v>31700</v>
      </c>
      <c r="K6862">
        <v>4740</v>
      </c>
      <c r="L6862">
        <v>12708</v>
      </c>
      <c r="M6862">
        <v>18322</v>
      </c>
      <c r="N6862">
        <v>68000000</v>
      </c>
    </row>
    <row r="6863" spans="1:14" x14ac:dyDescent="0.3">
      <c r="A6863" t="s">
        <v>9104</v>
      </c>
      <c r="B6863" t="s">
        <v>2206</v>
      </c>
      <c r="C6863" t="s">
        <v>2224</v>
      </c>
      <c r="D6863" t="s">
        <v>2230</v>
      </c>
      <c r="E6863" s="17">
        <v>44550</v>
      </c>
      <c r="F6863">
        <v>4838</v>
      </c>
      <c r="G6863">
        <v>163</v>
      </c>
      <c r="H6863">
        <v>3933</v>
      </c>
      <c r="I6863">
        <v>345007</v>
      </c>
      <c r="J6863">
        <v>31863</v>
      </c>
      <c r="K6863">
        <v>8673</v>
      </c>
      <c r="L6863">
        <v>33866</v>
      </c>
      <c r="M6863">
        <v>19439</v>
      </c>
      <c r="N6863">
        <v>68000000</v>
      </c>
    </row>
    <row r="6864" spans="1:14" x14ac:dyDescent="0.3">
      <c r="A6864" t="s">
        <v>9105</v>
      </c>
      <c r="B6864" t="s">
        <v>2211</v>
      </c>
      <c r="C6864" t="s">
        <v>2212</v>
      </c>
      <c r="D6864" t="s">
        <v>2328</v>
      </c>
      <c r="E6864" s="17">
        <v>44164</v>
      </c>
      <c r="F6864">
        <v>1416</v>
      </c>
      <c r="G6864">
        <v>112</v>
      </c>
      <c r="H6864">
        <v>2487</v>
      </c>
      <c r="I6864">
        <v>346423</v>
      </c>
      <c r="J6864">
        <v>31975</v>
      </c>
      <c r="K6864">
        <v>11160</v>
      </c>
      <c r="L6864">
        <v>21240</v>
      </c>
      <c r="M6864">
        <v>14709</v>
      </c>
      <c r="N6864">
        <v>331000000</v>
      </c>
    </row>
    <row r="6865" spans="1:14" x14ac:dyDescent="0.3">
      <c r="A6865" t="s">
        <v>9106</v>
      </c>
      <c r="B6865" t="s">
        <v>2187</v>
      </c>
      <c r="C6865" t="s">
        <v>2201</v>
      </c>
      <c r="D6865" t="s">
        <v>2202</v>
      </c>
      <c r="E6865" s="17">
        <v>43984</v>
      </c>
      <c r="F6865">
        <v>357</v>
      </c>
      <c r="G6865">
        <v>84</v>
      </c>
      <c r="H6865">
        <v>2535</v>
      </c>
      <c r="I6865">
        <v>346780</v>
      </c>
      <c r="J6865">
        <v>32059</v>
      </c>
      <c r="K6865">
        <v>13695</v>
      </c>
      <c r="L6865">
        <v>2856</v>
      </c>
      <c r="M6865">
        <v>19480</v>
      </c>
      <c r="N6865">
        <v>83000000</v>
      </c>
    </row>
    <row r="6866" spans="1:14" x14ac:dyDescent="0.3">
      <c r="A6866" t="s">
        <v>9107</v>
      </c>
      <c r="B6866" t="s">
        <v>2187</v>
      </c>
      <c r="C6866" t="s">
        <v>2255</v>
      </c>
      <c r="D6866" t="s">
        <v>2255</v>
      </c>
      <c r="E6866" s="17">
        <v>44377</v>
      </c>
      <c r="F6866">
        <v>3465</v>
      </c>
      <c r="G6866">
        <v>65</v>
      </c>
      <c r="H6866">
        <v>1413</v>
      </c>
      <c r="I6866">
        <v>350245</v>
      </c>
      <c r="J6866">
        <v>32124</v>
      </c>
      <c r="K6866">
        <v>15108</v>
      </c>
      <c r="L6866">
        <v>31185</v>
      </c>
      <c r="M6866">
        <v>1029</v>
      </c>
      <c r="N6866">
        <v>83000000</v>
      </c>
    </row>
    <row r="6867" spans="1:14" x14ac:dyDescent="0.3">
      <c r="A6867" t="s">
        <v>9108</v>
      </c>
      <c r="B6867" t="s">
        <v>2194</v>
      </c>
      <c r="C6867" t="s">
        <v>27</v>
      </c>
      <c r="D6867" t="s">
        <v>27</v>
      </c>
      <c r="E6867" s="17">
        <v>43909</v>
      </c>
      <c r="F6867">
        <v>4135</v>
      </c>
      <c r="G6867">
        <v>45</v>
      </c>
      <c r="H6867">
        <v>1043</v>
      </c>
      <c r="I6867">
        <v>354380</v>
      </c>
      <c r="J6867">
        <v>32169</v>
      </c>
      <c r="K6867">
        <v>16151</v>
      </c>
      <c r="L6867">
        <v>74430</v>
      </c>
      <c r="M6867">
        <v>1504</v>
      </c>
      <c r="N6867">
        <v>1380000000</v>
      </c>
    </row>
    <row r="6868" spans="1:14" x14ac:dyDescent="0.3">
      <c r="A6868" t="s">
        <v>9109</v>
      </c>
      <c r="B6868" t="s">
        <v>2206</v>
      </c>
      <c r="C6868" t="s">
        <v>2207</v>
      </c>
      <c r="D6868" t="s">
        <v>2208</v>
      </c>
      <c r="E6868" s="17">
        <v>44409</v>
      </c>
      <c r="F6868">
        <v>2949</v>
      </c>
      <c r="G6868">
        <v>117</v>
      </c>
      <c r="H6868">
        <v>2583</v>
      </c>
      <c r="I6868">
        <v>357329</v>
      </c>
      <c r="J6868">
        <v>32286</v>
      </c>
      <c r="K6868">
        <v>18734</v>
      </c>
      <c r="L6868">
        <v>32439</v>
      </c>
      <c r="M6868">
        <v>864</v>
      </c>
      <c r="N6868">
        <v>68000000</v>
      </c>
    </row>
    <row r="6869" spans="1:14" x14ac:dyDescent="0.3">
      <c r="A6869" t="s">
        <v>9110</v>
      </c>
      <c r="B6869" t="s">
        <v>2206</v>
      </c>
      <c r="C6869" t="s">
        <v>2207</v>
      </c>
      <c r="D6869" t="s">
        <v>2208</v>
      </c>
      <c r="E6869" s="17">
        <v>44243</v>
      </c>
      <c r="F6869">
        <v>3141</v>
      </c>
      <c r="G6869">
        <v>150</v>
      </c>
      <c r="H6869">
        <v>3674</v>
      </c>
      <c r="I6869">
        <v>360470</v>
      </c>
      <c r="J6869">
        <v>32436</v>
      </c>
      <c r="K6869">
        <v>22408</v>
      </c>
      <c r="L6869">
        <v>18846</v>
      </c>
      <c r="M6869">
        <v>18574</v>
      </c>
      <c r="N6869">
        <v>68000000</v>
      </c>
    </row>
    <row r="6870" spans="1:14" x14ac:dyDescent="0.3">
      <c r="A6870" t="s">
        <v>9111</v>
      </c>
      <c r="B6870" t="s">
        <v>2190</v>
      </c>
      <c r="C6870" t="s">
        <v>2252</v>
      </c>
      <c r="D6870" t="s">
        <v>2301</v>
      </c>
      <c r="E6870" s="17">
        <v>44376</v>
      </c>
      <c r="F6870">
        <v>2876</v>
      </c>
      <c r="G6870">
        <v>166</v>
      </c>
      <c r="H6870">
        <v>649</v>
      </c>
      <c r="I6870">
        <v>363346</v>
      </c>
      <c r="J6870">
        <v>32602</v>
      </c>
      <c r="K6870">
        <v>23057</v>
      </c>
      <c r="L6870">
        <v>28760</v>
      </c>
      <c r="M6870">
        <v>15038</v>
      </c>
      <c r="N6870">
        <v>213000000</v>
      </c>
    </row>
    <row r="6871" spans="1:14" x14ac:dyDescent="0.3">
      <c r="A6871" t="s">
        <v>9112</v>
      </c>
      <c r="B6871" t="s">
        <v>2190</v>
      </c>
      <c r="C6871" t="s">
        <v>2191</v>
      </c>
      <c r="D6871" t="s">
        <v>2285</v>
      </c>
      <c r="E6871" s="17">
        <v>44439</v>
      </c>
      <c r="F6871">
        <v>4553</v>
      </c>
      <c r="G6871">
        <v>94</v>
      </c>
      <c r="H6871">
        <v>4760</v>
      </c>
      <c r="I6871">
        <v>367899</v>
      </c>
      <c r="J6871">
        <v>32696</v>
      </c>
      <c r="K6871">
        <v>27817</v>
      </c>
      <c r="L6871">
        <v>45530</v>
      </c>
      <c r="M6871">
        <v>10410</v>
      </c>
      <c r="N6871">
        <v>213000000</v>
      </c>
    </row>
    <row r="6872" spans="1:14" x14ac:dyDescent="0.3">
      <c r="A6872" t="s">
        <v>9113</v>
      </c>
      <c r="B6872" t="s">
        <v>2211</v>
      </c>
      <c r="C6872" t="s">
        <v>2245</v>
      </c>
      <c r="D6872" t="s">
        <v>2308</v>
      </c>
      <c r="E6872" s="17">
        <v>43999</v>
      </c>
      <c r="F6872">
        <v>196</v>
      </c>
      <c r="G6872">
        <v>3</v>
      </c>
      <c r="H6872">
        <v>3291</v>
      </c>
      <c r="I6872">
        <v>368095</v>
      </c>
      <c r="J6872">
        <v>32699</v>
      </c>
      <c r="K6872">
        <v>31108</v>
      </c>
      <c r="L6872">
        <v>1960</v>
      </c>
      <c r="M6872">
        <v>16873</v>
      </c>
      <c r="N6872">
        <v>331000000</v>
      </c>
    </row>
    <row r="6873" spans="1:14" x14ac:dyDescent="0.3">
      <c r="A6873" t="s">
        <v>9114</v>
      </c>
      <c r="B6873" t="s">
        <v>2187</v>
      </c>
      <c r="C6873" t="s">
        <v>2188</v>
      </c>
      <c r="D6873" t="s">
        <v>2188</v>
      </c>
      <c r="E6873" s="17">
        <v>44511</v>
      </c>
      <c r="F6873">
        <v>1874</v>
      </c>
      <c r="G6873">
        <v>168</v>
      </c>
      <c r="H6873">
        <v>2921</v>
      </c>
      <c r="I6873">
        <v>369969</v>
      </c>
      <c r="J6873">
        <v>32867</v>
      </c>
      <c r="K6873">
        <v>34029</v>
      </c>
      <c r="L6873">
        <v>20614</v>
      </c>
      <c r="M6873">
        <v>7127</v>
      </c>
      <c r="N6873">
        <v>83000000</v>
      </c>
    </row>
    <row r="6874" spans="1:14" x14ac:dyDescent="0.3">
      <c r="A6874" t="s">
        <v>9115</v>
      </c>
      <c r="B6874" t="s">
        <v>2194</v>
      </c>
      <c r="C6874" t="s">
        <v>2221</v>
      </c>
      <c r="D6874" t="s">
        <v>2222</v>
      </c>
      <c r="E6874" s="17">
        <v>44493</v>
      </c>
      <c r="F6874">
        <v>937</v>
      </c>
      <c r="G6874">
        <v>2</v>
      </c>
      <c r="H6874">
        <v>172</v>
      </c>
      <c r="I6874">
        <v>370906</v>
      </c>
      <c r="J6874">
        <v>32869</v>
      </c>
      <c r="K6874">
        <v>34201</v>
      </c>
      <c r="L6874">
        <v>14055</v>
      </c>
      <c r="M6874">
        <v>18426</v>
      </c>
      <c r="N6874">
        <v>1380000000</v>
      </c>
    </row>
    <row r="6875" spans="1:14" x14ac:dyDescent="0.3">
      <c r="A6875" t="s">
        <v>9116</v>
      </c>
      <c r="B6875" t="s">
        <v>2194</v>
      </c>
      <c r="C6875" t="s">
        <v>2221</v>
      </c>
      <c r="D6875" t="s">
        <v>2222</v>
      </c>
      <c r="E6875" s="17">
        <v>44413</v>
      </c>
      <c r="F6875">
        <v>2194</v>
      </c>
      <c r="G6875">
        <v>180</v>
      </c>
      <c r="H6875">
        <v>3021</v>
      </c>
      <c r="I6875">
        <v>373100</v>
      </c>
      <c r="J6875">
        <v>33049</v>
      </c>
      <c r="K6875">
        <v>37222</v>
      </c>
      <c r="L6875">
        <v>15358</v>
      </c>
      <c r="M6875">
        <v>9733</v>
      </c>
      <c r="N6875">
        <v>1380000000</v>
      </c>
    </row>
    <row r="6876" spans="1:14" x14ac:dyDescent="0.3">
      <c r="A6876" t="s">
        <v>9117</v>
      </c>
      <c r="B6876" t="s">
        <v>2206</v>
      </c>
      <c r="C6876" t="s">
        <v>2257</v>
      </c>
      <c r="D6876" t="s">
        <v>2290</v>
      </c>
      <c r="E6876" s="17">
        <v>44345</v>
      </c>
      <c r="F6876">
        <v>3530</v>
      </c>
      <c r="G6876">
        <v>119</v>
      </c>
      <c r="H6876">
        <v>2048</v>
      </c>
      <c r="I6876">
        <v>376630</v>
      </c>
      <c r="J6876">
        <v>33168</v>
      </c>
      <c r="K6876">
        <v>39270</v>
      </c>
      <c r="L6876">
        <v>60010</v>
      </c>
      <c r="M6876">
        <v>4882</v>
      </c>
      <c r="N6876">
        <v>68000000</v>
      </c>
    </row>
    <row r="6877" spans="1:14" x14ac:dyDescent="0.3">
      <c r="A6877" t="s">
        <v>9118</v>
      </c>
      <c r="B6877" t="s">
        <v>2194</v>
      </c>
      <c r="C6877" t="s">
        <v>27</v>
      </c>
      <c r="D6877" t="s">
        <v>27</v>
      </c>
      <c r="E6877" s="17">
        <v>44144</v>
      </c>
      <c r="F6877">
        <v>4125</v>
      </c>
      <c r="G6877">
        <v>73</v>
      </c>
      <c r="H6877">
        <v>4078</v>
      </c>
      <c r="I6877">
        <v>380755</v>
      </c>
      <c r="J6877">
        <v>33241</v>
      </c>
      <c r="K6877">
        <v>43348</v>
      </c>
      <c r="L6877">
        <v>37125</v>
      </c>
      <c r="M6877">
        <v>5935</v>
      </c>
      <c r="N6877">
        <v>1380000000</v>
      </c>
    </row>
    <row r="6878" spans="1:14" x14ac:dyDescent="0.3">
      <c r="A6878" t="s">
        <v>9119</v>
      </c>
      <c r="B6878" t="s">
        <v>2206</v>
      </c>
      <c r="C6878" t="s">
        <v>2232</v>
      </c>
      <c r="D6878" t="s">
        <v>2233</v>
      </c>
      <c r="E6878" s="17">
        <v>43862</v>
      </c>
      <c r="F6878">
        <v>389</v>
      </c>
      <c r="G6878">
        <v>105</v>
      </c>
      <c r="H6878">
        <v>3096</v>
      </c>
      <c r="I6878">
        <v>381144</v>
      </c>
      <c r="J6878">
        <v>33346</v>
      </c>
      <c r="K6878">
        <v>46444</v>
      </c>
      <c r="L6878">
        <v>7002</v>
      </c>
      <c r="M6878">
        <v>3288</v>
      </c>
      <c r="N6878">
        <v>68000000</v>
      </c>
    </row>
    <row r="6879" spans="1:14" x14ac:dyDescent="0.3">
      <c r="A6879" t="s">
        <v>9120</v>
      </c>
      <c r="B6879" t="s">
        <v>2187</v>
      </c>
      <c r="C6879" t="s">
        <v>2188</v>
      </c>
      <c r="D6879" t="s">
        <v>2188</v>
      </c>
      <c r="E6879" s="17">
        <v>44117</v>
      </c>
      <c r="F6879">
        <v>2926</v>
      </c>
      <c r="G6879">
        <v>95</v>
      </c>
      <c r="H6879">
        <v>2927</v>
      </c>
      <c r="I6879">
        <v>384070</v>
      </c>
      <c r="J6879">
        <v>33441</v>
      </c>
      <c r="K6879">
        <v>49371</v>
      </c>
      <c r="L6879">
        <v>46816</v>
      </c>
      <c r="M6879">
        <v>15030</v>
      </c>
      <c r="N6879">
        <v>83000000</v>
      </c>
    </row>
    <row r="6880" spans="1:14" x14ac:dyDescent="0.3">
      <c r="A6880" t="s">
        <v>9121</v>
      </c>
      <c r="B6880" t="s">
        <v>2194</v>
      </c>
      <c r="C6880" t="s">
        <v>27</v>
      </c>
      <c r="D6880" t="s">
        <v>27</v>
      </c>
      <c r="E6880" s="17">
        <v>44424</v>
      </c>
      <c r="F6880">
        <v>346</v>
      </c>
      <c r="G6880">
        <v>35</v>
      </c>
      <c r="H6880">
        <v>1894</v>
      </c>
      <c r="I6880">
        <v>384416</v>
      </c>
      <c r="J6880">
        <v>33476</v>
      </c>
      <c r="K6880">
        <v>51265</v>
      </c>
      <c r="L6880">
        <v>4498</v>
      </c>
      <c r="M6880">
        <v>13754</v>
      </c>
      <c r="N6880">
        <v>1380000000</v>
      </c>
    </row>
    <row r="6881" spans="1:14" x14ac:dyDescent="0.3">
      <c r="A6881" t="s">
        <v>9122</v>
      </c>
      <c r="B6881" t="s">
        <v>2206</v>
      </c>
      <c r="C6881" t="s">
        <v>2207</v>
      </c>
      <c r="D6881" t="s">
        <v>2208</v>
      </c>
      <c r="E6881" s="17">
        <v>43873</v>
      </c>
      <c r="F6881">
        <v>2844</v>
      </c>
      <c r="G6881">
        <v>176</v>
      </c>
      <c r="H6881">
        <v>3976</v>
      </c>
      <c r="I6881">
        <v>387260</v>
      </c>
      <c r="J6881">
        <v>33652</v>
      </c>
      <c r="K6881">
        <v>55241</v>
      </c>
      <c r="L6881">
        <v>51192</v>
      </c>
      <c r="M6881">
        <v>10116</v>
      </c>
      <c r="N6881">
        <v>68000000</v>
      </c>
    </row>
    <row r="6882" spans="1:14" x14ac:dyDescent="0.3">
      <c r="A6882" t="s">
        <v>9123</v>
      </c>
      <c r="B6882" t="s">
        <v>2187</v>
      </c>
      <c r="C6882" t="s">
        <v>2255</v>
      </c>
      <c r="D6882" t="s">
        <v>2255</v>
      </c>
      <c r="E6882" s="17">
        <v>44447</v>
      </c>
      <c r="F6882">
        <v>118</v>
      </c>
      <c r="G6882">
        <v>26</v>
      </c>
      <c r="H6882">
        <v>3262</v>
      </c>
      <c r="I6882">
        <v>387378</v>
      </c>
      <c r="J6882">
        <v>33678</v>
      </c>
      <c r="K6882">
        <v>58503</v>
      </c>
      <c r="L6882">
        <v>2124</v>
      </c>
      <c r="M6882">
        <v>18345</v>
      </c>
      <c r="N6882">
        <v>83000000</v>
      </c>
    </row>
    <row r="6883" spans="1:14" x14ac:dyDescent="0.3">
      <c r="A6883" t="s">
        <v>9124</v>
      </c>
      <c r="B6883" t="s">
        <v>2187</v>
      </c>
      <c r="C6883" t="s">
        <v>2201</v>
      </c>
      <c r="D6883" t="s">
        <v>2202</v>
      </c>
      <c r="E6883" s="17">
        <v>43831</v>
      </c>
      <c r="F6883">
        <v>4615</v>
      </c>
      <c r="G6883">
        <v>52</v>
      </c>
      <c r="H6883">
        <v>408</v>
      </c>
      <c r="I6883">
        <v>391993</v>
      </c>
      <c r="J6883">
        <v>33730</v>
      </c>
      <c r="K6883">
        <v>58911</v>
      </c>
      <c r="L6883">
        <v>87685</v>
      </c>
      <c r="M6883">
        <v>15467</v>
      </c>
      <c r="N6883">
        <v>83000000</v>
      </c>
    </row>
    <row r="6884" spans="1:14" x14ac:dyDescent="0.3">
      <c r="A6884" t="s">
        <v>9125</v>
      </c>
      <c r="B6884" t="s">
        <v>2206</v>
      </c>
      <c r="C6884" t="s">
        <v>2257</v>
      </c>
      <c r="D6884" t="s">
        <v>2290</v>
      </c>
      <c r="E6884" s="17">
        <v>44403</v>
      </c>
      <c r="F6884">
        <v>1238</v>
      </c>
      <c r="G6884">
        <v>48</v>
      </c>
      <c r="H6884">
        <v>3549</v>
      </c>
      <c r="I6884">
        <v>393231</v>
      </c>
      <c r="J6884">
        <v>33778</v>
      </c>
      <c r="K6884">
        <v>62460</v>
      </c>
      <c r="L6884">
        <v>23522</v>
      </c>
      <c r="M6884">
        <v>16034</v>
      </c>
      <c r="N6884">
        <v>68000000</v>
      </c>
    </row>
    <row r="6885" spans="1:14" x14ac:dyDescent="0.3">
      <c r="A6885" t="s">
        <v>9126</v>
      </c>
      <c r="B6885" t="s">
        <v>2206</v>
      </c>
      <c r="C6885" t="s">
        <v>2232</v>
      </c>
      <c r="D6885" t="s">
        <v>2326</v>
      </c>
      <c r="E6885" s="17">
        <v>44100</v>
      </c>
      <c r="F6885">
        <v>2780</v>
      </c>
      <c r="G6885">
        <v>101</v>
      </c>
      <c r="H6885">
        <v>3375</v>
      </c>
      <c r="I6885">
        <v>396011</v>
      </c>
      <c r="J6885">
        <v>33879</v>
      </c>
      <c r="K6885">
        <v>65835</v>
      </c>
      <c r="L6885">
        <v>36140</v>
      </c>
      <c r="M6885">
        <v>3836</v>
      </c>
      <c r="N6885">
        <v>68000000</v>
      </c>
    </row>
    <row r="6886" spans="1:14" x14ac:dyDescent="0.3">
      <c r="A6886" t="s">
        <v>9127</v>
      </c>
      <c r="B6886" t="s">
        <v>2211</v>
      </c>
      <c r="C6886" t="s">
        <v>2237</v>
      </c>
      <c r="D6886" t="s">
        <v>2250</v>
      </c>
      <c r="E6886" s="17">
        <v>44010</v>
      </c>
      <c r="F6886">
        <v>2127</v>
      </c>
      <c r="G6886">
        <v>0</v>
      </c>
      <c r="H6886">
        <v>4022</v>
      </c>
      <c r="I6886">
        <v>398138</v>
      </c>
      <c r="J6886">
        <v>33879</v>
      </c>
      <c r="K6886">
        <v>69857</v>
      </c>
      <c r="L6886">
        <v>23397</v>
      </c>
      <c r="M6886">
        <v>17410</v>
      </c>
      <c r="N6886">
        <v>331000000</v>
      </c>
    </row>
    <row r="6887" spans="1:14" x14ac:dyDescent="0.3">
      <c r="A6887" t="s">
        <v>9128</v>
      </c>
      <c r="B6887" t="s">
        <v>2187</v>
      </c>
      <c r="C6887" t="s">
        <v>2188</v>
      </c>
      <c r="D6887" t="s">
        <v>2188</v>
      </c>
      <c r="E6887" s="17">
        <v>44348</v>
      </c>
      <c r="F6887">
        <v>2466</v>
      </c>
      <c r="G6887">
        <v>173</v>
      </c>
      <c r="H6887">
        <v>577</v>
      </c>
      <c r="I6887">
        <v>400604</v>
      </c>
      <c r="J6887">
        <v>34052</v>
      </c>
      <c r="K6887">
        <v>70434</v>
      </c>
      <c r="L6887">
        <v>32058</v>
      </c>
      <c r="M6887">
        <v>627</v>
      </c>
      <c r="N6887">
        <v>83000000</v>
      </c>
    </row>
    <row r="6888" spans="1:14" x14ac:dyDescent="0.3">
      <c r="A6888" t="s">
        <v>9129</v>
      </c>
      <c r="B6888" t="s">
        <v>2206</v>
      </c>
      <c r="C6888" t="s">
        <v>2207</v>
      </c>
      <c r="D6888" t="s">
        <v>2263</v>
      </c>
      <c r="E6888" s="17">
        <v>43933</v>
      </c>
      <c r="F6888">
        <v>583</v>
      </c>
      <c r="G6888">
        <v>61</v>
      </c>
      <c r="H6888">
        <v>3607</v>
      </c>
      <c r="I6888">
        <v>401187</v>
      </c>
      <c r="J6888">
        <v>34113</v>
      </c>
      <c r="K6888">
        <v>74041</v>
      </c>
      <c r="L6888">
        <v>4081</v>
      </c>
      <c r="M6888">
        <v>12283</v>
      </c>
      <c r="N6888">
        <v>68000000</v>
      </c>
    </row>
    <row r="6889" spans="1:14" x14ac:dyDescent="0.3">
      <c r="A6889" t="s">
        <v>9130</v>
      </c>
      <c r="B6889" t="s">
        <v>2187</v>
      </c>
      <c r="C6889" t="s">
        <v>2201</v>
      </c>
      <c r="D6889" t="s">
        <v>2272</v>
      </c>
      <c r="E6889" s="17">
        <v>43840</v>
      </c>
      <c r="F6889">
        <v>2759</v>
      </c>
      <c r="G6889">
        <v>98</v>
      </c>
      <c r="H6889">
        <v>4177</v>
      </c>
      <c r="I6889">
        <v>403946</v>
      </c>
      <c r="J6889">
        <v>34211</v>
      </c>
      <c r="K6889">
        <v>78218</v>
      </c>
      <c r="L6889">
        <v>44144</v>
      </c>
      <c r="M6889">
        <v>5286</v>
      </c>
      <c r="N6889">
        <v>83000000</v>
      </c>
    </row>
    <row r="6890" spans="1:14" x14ac:dyDescent="0.3">
      <c r="A6890" t="s">
        <v>9131</v>
      </c>
      <c r="B6890" t="s">
        <v>2194</v>
      </c>
      <c r="C6890" t="s">
        <v>2221</v>
      </c>
      <c r="D6890" t="s">
        <v>2281</v>
      </c>
      <c r="E6890" s="17">
        <v>44413</v>
      </c>
      <c r="F6890">
        <v>1708</v>
      </c>
      <c r="G6890">
        <v>65</v>
      </c>
      <c r="H6890">
        <v>602</v>
      </c>
      <c r="I6890">
        <v>405654</v>
      </c>
      <c r="J6890">
        <v>34276</v>
      </c>
      <c r="K6890">
        <v>78820</v>
      </c>
      <c r="L6890">
        <v>18788</v>
      </c>
      <c r="M6890">
        <v>10457</v>
      </c>
      <c r="N6890">
        <v>1380000000</v>
      </c>
    </row>
    <row r="6891" spans="1:14" x14ac:dyDescent="0.3">
      <c r="A6891" t="s">
        <v>9132</v>
      </c>
      <c r="B6891" t="s">
        <v>2190</v>
      </c>
      <c r="C6891" t="s">
        <v>2269</v>
      </c>
      <c r="D6891" t="s">
        <v>2270</v>
      </c>
      <c r="E6891" s="17">
        <v>43920</v>
      </c>
      <c r="F6891">
        <v>2704</v>
      </c>
      <c r="G6891">
        <v>149</v>
      </c>
      <c r="H6891">
        <v>3755</v>
      </c>
      <c r="I6891">
        <v>408358</v>
      </c>
      <c r="J6891">
        <v>34425</v>
      </c>
      <c r="K6891">
        <v>82575</v>
      </c>
      <c r="L6891">
        <v>13520</v>
      </c>
      <c r="M6891">
        <v>19544</v>
      </c>
      <c r="N6891">
        <v>213000000</v>
      </c>
    </row>
    <row r="6892" spans="1:14" x14ac:dyDescent="0.3">
      <c r="A6892" t="s">
        <v>9133</v>
      </c>
      <c r="B6892" t="s">
        <v>2190</v>
      </c>
      <c r="C6892" t="s">
        <v>2252</v>
      </c>
      <c r="D6892" t="s">
        <v>2301</v>
      </c>
      <c r="E6892" s="17">
        <v>44056</v>
      </c>
      <c r="F6892">
        <v>4837</v>
      </c>
      <c r="G6892">
        <v>166</v>
      </c>
      <c r="H6892">
        <v>4069</v>
      </c>
      <c r="I6892">
        <v>413195</v>
      </c>
      <c r="J6892">
        <v>34591</v>
      </c>
      <c r="K6892">
        <v>86644</v>
      </c>
      <c r="L6892">
        <v>87066</v>
      </c>
      <c r="M6892">
        <v>5841</v>
      </c>
      <c r="N6892">
        <v>213000000</v>
      </c>
    </row>
    <row r="6893" spans="1:14" x14ac:dyDescent="0.3">
      <c r="A6893" t="s">
        <v>9134</v>
      </c>
      <c r="B6893" t="s">
        <v>2206</v>
      </c>
      <c r="C6893" t="s">
        <v>2224</v>
      </c>
      <c r="D6893" t="s">
        <v>2230</v>
      </c>
      <c r="E6893" s="17">
        <v>44500</v>
      </c>
      <c r="F6893">
        <v>671</v>
      </c>
      <c r="G6893">
        <v>43</v>
      </c>
      <c r="H6893">
        <v>987</v>
      </c>
      <c r="I6893">
        <v>413866</v>
      </c>
      <c r="J6893">
        <v>34634</v>
      </c>
      <c r="K6893">
        <v>87631</v>
      </c>
      <c r="L6893">
        <v>11407</v>
      </c>
      <c r="M6893">
        <v>6425</v>
      </c>
      <c r="N6893">
        <v>68000000</v>
      </c>
    </row>
    <row r="6894" spans="1:14" x14ac:dyDescent="0.3">
      <c r="A6894" t="s">
        <v>9135</v>
      </c>
      <c r="B6894" t="s">
        <v>2206</v>
      </c>
      <c r="C6894" t="s">
        <v>2257</v>
      </c>
      <c r="D6894" t="s">
        <v>2258</v>
      </c>
      <c r="E6894" s="17">
        <v>43956</v>
      </c>
      <c r="F6894">
        <v>1771</v>
      </c>
      <c r="G6894">
        <v>1</v>
      </c>
      <c r="H6894">
        <v>4236</v>
      </c>
      <c r="I6894">
        <v>415637</v>
      </c>
      <c r="J6894">
        <v>34635</v>
      </c>
      <c r="K6894">
        <v>91867</v>
      </c>
      <c r="L6894">
        <v>33649</v>
      </c>
      <c r="M6894">
        <v>17358</v>
      </c>
      <c r="N6894">
        <v>68000000</v>
      </c>
    </row>
    <row r="6895" spans="1:14" x14ac:dyDescent="0.3">
      <c r="A6895" t="s">
        <v>9136</v>
      </c>
      <c r="B6895" t="s">
        <v>2187</v>
      </c>
      <c r="C6895" t="s">
        <v>2338</v>
      </c>
      <c r="D6895" t="s">
        <v>2438</v>
      </c>
      <c r="E6895" s="17">
        <v>44039</v>
      </c>
      <c r="F6895">
        <v>1685</v>
      </c>
      <c r="G6895">
        <v>58</v>
      </c>
      <c r="H6895">
        <v>2315</v>
      </c>
      <c r="I6895">
        <v>417322</v>
      </c>
      <c r="J6895">
        <v>34693</v>
      </c>
      <c r="K6895">
        <v>94182</v>
      </c>
      <c r="L6895">
        <v>30330</v>
      </c>
      <c r="M6895">
        <v>16055</v>
      </c>
      <c r="N6895">
        <v>83000000</v>
      </c>
    </row>
    <row r="6896" spans="1:14" x14ac:dyDescent="0.3">
      <c r="A6896" t="s">
        <v>9137</v>
      </c>
      <c r="B6896" t="s">
        <v>2206</v>
      </c>
      <c r="C6896" t="s">
        <v>2224</v>
      </c>
      <c r="D6896" t="s">
        <v>2230</v>
      </c>
      <c r="E6896" s="17">
        <v>43927</v>
      </c>
      <c r="F6896">
        <v>2077</v>
      </c>
      <c r="G6896">
        <v>155</v>
      </c>
      <c r="H6896">
        <v>4234</v>
      </c>
      <c r="I6896">
        <v>419399</v>
      </c>
      <c r="J6896">
        <v>34848</v>
      </c>
      <c r="K6896">
        <v>98416</v>
      </c>
      <c r="L6896">
        <v>22847</v>
      </c>
      <c r="M6896">
        <v>10376</v>
      </c>
      <c r="N6896">
        <v>68000000</v>
      </c>
    </row>
    <row r="6897" spans="1:14" x14ac:dyDescent="0.3">
      <c r="A6897" t="s">
        <v>9138</v>
      </c>
      <c r="B6897" t="s">
        <v>2187</v>
      </c>
      <c r="C6897" t="s">
        <v>2255</v>
      </c>
      <c r="D6897" t="s">
        <v>2255</v>
      </c>
      <c r="E6897" s="17">
        <v>43904</v>
      </c>
      <c r="F6897">
        <v>2485</v>
      </c>
      <c r="G6897">
        <v>194</v>
      </c>
      <c r="H6897">
        <v>3118</v>
      </c>
      <c r="I6897">
        <v>421884</v>
      </c>
      <c r="J6897">
        <v>35042</v>
      </c>
      <c r="K6897">
        <v>101534</v>
      </c>
      <c r="L6897">
        <v>17395</v>
      </c>
      <c r="M6897">
        <v>5452</v>
      </c>
      <c r="N6897">
        <v>83000000</v>
      </c>
    </row>
    <row r="6898" spans="1:14" x14ac:dyDescent="0.3">
      <c r="A6898" t="s">
        <v>9139</v>
      </c>
      <c r="B6898" t="s">
        <v>2206</v>
      </c>
      <c r="C6898" t="s">
        <v>2232</v>
      </c>
      <c r="D6898" t="s">
        <v>2233</v>
      </c>
      <c r="E6898" s="17">
        <v>44457</v>
      </c>
      <c r="F6898">
        <v>1696</v>
      </c>
      <c r="G6898">
        <v>13</v>
      </c>
      <c r="H6898">
        <v>1083</v>
      </c>
      <c r="I6898">
        <v>423580</v>
      </c>
      <c r="J6898">
        <v>35055</v>
      </c>
      <c r="K6898">
        <v>102617</v>
      </c>
      <c r="L6898">
        <v>11872</v>
      </c>
      <c r="M6898">
        <v>4714</v>
      </c>
      <c r="N6898">
        <v>68000000</v>
      </c>
    </row>
    <row r="6899" spans="1:14" x14ac:dyDescent="0.3">
      <c r="A6899" t="s">
        <v>9140</v>
      </c>
      <c r="B6899" t="s">
        <v>2187</v>
      </c>
      <c r="C6899" t="s">
        <v>2338</v>
      </c>
      <c r="D6899" t="s">
        <v>2339</v>
      </c>
      <c r="E6899" s="17">
        <v>44021</v>
      </c>
      <c r="F6899">
        <v>3601</v>
      </c>
      <c r="G6899">
        <v>15</v>
      </c>
      <c r="H6899">
        <v>2608</v>
      </c>
      <c r="I6899">
        <v>427181</v>
      </c>
      <c r="J6899">
        <v>35070</v>
      </c>
      <c r="K6899">
        <v>105225</v>
      </c>
      <c r="L6899">
        <v>64818</v>
      </c>
      <c r="M6899">
        <v>12887</v>
      </c>
      <c r="N6899">
        <v>83000000</v>
      </c>
    </row>
    <row r="6900" spans="1:14" x14ac:dyDescent="0.3">
      <c r="A6900" t="s">
        <v>9141</v>
      </c>
      <c r="B6900" t="s">
        <v>2206</v>
      </c>
      <c r="C6900" t="s">
        <v>2257</v>
      </c>
      <c r="D6900" t="s">
        <v>2258</v>
      </c>
      <c r="E6900" s="17">
        <v>44512</v>
      </c>
      <c r="F6900">
        <v>4158</v>
      </c>
      <c r="G6900">
        <v>50</v>
      </c>
      <c r="H6900">
        <v>1587</v>
      </c>
      <c r="I6900">
        <v>431339</v>
      </c>
      <c r="J6900">
        <v>35120</v>
      </c>
      <c r="K6900">
        <v>106812</v>
      </c>
      <c r="L6900">
        <v>45738</v>
      </c>
      <c r="M6900">
        <v>8188</v>
      </c>
      <c r="N6900">
        <v>68000000</v>
      </c>
    </row>
    <row r="6901" spans="1:14" x14ac:dyDescent="0.3">
      <c r="A6901" t="s">
        <v>9142</v>
      </c>
      <c r="B6901" t="s">
        <v>2211</v>
      </c>
      <c r="C6901" t="s">
        <v>2237</v>
      </c>
      <c r="D6901" t="s">
        <v>2238</v>
      </c>
      <c r="E6901" s="17">
        <v>44546</v>
      </c>
      <c r="F6901">
        <v>1453</v>
      </c>
      <c r="G6901">
        <v>99</v>
      </c>
      <c r="H6901">
        <v>1084</v>
      </c>
      <c r="I6901">
        <v>432792</v>
      </c>
      <c r="J6901">
        <v>35219</v>
      </c>
      <c r="K6901">
        <v>107896</v>
      </c>
      <c r="L6901">
        <v>17436</v>
      </c>
      <c r="M6901">
        <v>18408</v>
      </c>
      <c r="N6901">
        <v>331000000</v>
      </c>
    </row>
    <row r="6902" spans="1:14" x14ac:dyDescent="0.3">
      <c r="A6902" t="s">
        <v>9143</v>
      </c>
      <c r="B6902" t="s">
        <v>2187</v>
      </c>
      <c r="C6902" t="s">
        <v>2201</v>
      </c>
      <c r="D6902" t="s">
        <v>2272</v>
      </c>
      <c r="E6902" s="17">
        <v>43886</v>
      </c>
      <c r="F6902">
        <v>3206</v>
      </c>
      <c r="G6902">
        <v>27</v>
      </c>
      <c r="H6902">
        <v>1749</v>
      </c>
      <c r="I6902">
        <v>435998</v>
      </c>
      <c r="J6902">
        <v>35246</v>
      </c>
      <c r="K6902">
        <v>109645</v>
      </c>
      <c r="L6902">
        <v>54502</v>
      </c>
      <c r="M6902">
        <v>9340</v>
      </c>
      <c r="N6902">
        <v>83000000</v>
      </c>
    </row>
    <row r="6903" spans="1:14" x14ac:dyDescent="0.3">
      <c r="A6903" t="s">
        <v>9144</v>
      </c>
      <c r="B6903" t="s">
        <v>2211</v>
      </c>
      <c r="C6903" t="s">
        <v>2237</v>
      </c>
      <c r="D6903" t="s">
        <v>2250</v>
      </c>
      <c r="E6903" s="17">
        <v>44550</v>
      </c>
      <c r="F6903">
        <v>4252</v>
      </c>
      <c r="G6903">
        <v>52</v>
      </c>
      <c r="H6903">
        <v>3166</v>
      </c>
      <c r="I6903">
        <v>440250</v>
      </c>
      <c r="J6903">
        <v>35298</v>
      </c>
      <c r="K6903">
        <v>112811</v>
      </c>
      <c r="L6903">
        <v>34016</v>
      </c>
      <c r="M6903">
        <v>19053</v>
      </c>
      <c r="N6903">
        <v>331000000</v>
      </c>
    </row>
    <row r="6904" spans="1:14" x14ac:dyDescent="0.3">
      <c r="A6904" t="s">
        <v>9145</v>
      </c>
      <c r="B6904" t="s">
        <v>2211</v>
      </c>
      <c r="C6904" t="s">
        <v>2245</v>
      </c>
      <c r="D6904" t="s">
        <v>2246</v>
      </c>
      <c r="E6904" s="17">
        <v>44383</v>
      </c>
      <c r="F6904">
        <v>2990</v>
      </c>
      <c r="G6904">
        <v>51</v>
      </c>
      <c r="H6904">
        <v>1655</v>
      </c>
      <c r="I6904">
        <v>443240</v>
      </c>
      <c r="J6904">
        <v>35349</v>
      </c>
      <c r="K6904">
        <v>114466</v>
      </c>
      <c r="L6904">
        <v>47840</v>
      </c>
      <c r="M6904">
        <v>3578</v>
      </c>
      <c r="N6904">
        <v>331000000</v>
      </c>
    </row>
    <row r="6905" spans="1:14" x14ac:dyDescent="0.3">
      <c r="A6905" t="s">
        <v>9146</v>
      </c>
      <c r="B6905" t="s">
        <v>2211</v>
      </c>
      <c r="C6905" t="s">
        <v>2245</v>
      </c>
      <c r="D6905" t="s">
        <v>2246</v>
      </c>
      <c r="E6905" s="17">
        <v>43862</v>
      </c>
      <c r="F6905">
        <v>4872</v>
      </c>
      <c r="G6905">
        <v>115</v>
      </c>
      <c r="H6905">
        <v>3546</v>
      </c>
      <c r="I6905">
        <v>448112</v>
      </c>
      <c r="J6905">
        <v>35464</v>
      </c>
      <c r="K6905">
        <v>118012</v>
      </c>
      <c r="L6905">
        <v>24360</v>
      </c>
      <c r="M6905">
        <v>3119</v>
      </c>
      <c r="N6905">
        <v>331000000</v>
      </c>
    </row>
    <row r="6906" spans="1:14" x14ac:dyDescent="0.3">
      <c r="A6906" t="s">
        <v>9147</v>
      </c>
      <c r="B6906" t="s">
        <v>2211</v>
      </c>
      <c r="C6906" t="s">
        <v>2212</v>
      </c>
      <c r="D6906" t="s">
        <v>2213</v>
      </c>
      <c r="E6906" s="17">
        <v>44357</v>
      </c>
      <c r="F6906">
        <v>2301</v>
      </c>
      <c r="G6906">
        <v>152</v>
      </c>
      <c r="H6906">
        <v>39</v>
      </c>
      <c r="I6906">
        <v>450413</v>
      </c>
      <c r="J6906">
        <v>35616</v>
      </c>
      <c r="K6906">
        <v>118051</v>
      </c>
      <c r="L6906">
        <v>20709</v>
      </c>
      <c r="M6906">
        <v>3261</v>
      </c>
      <c r="N6906">
        <v>331000000</v>
      </c>
    </row>
    <row r="6907" spans="1:14" x14ac:dyDescent="0.3">
      <c r="A6907" t="s">
        <v>9148</v>
      </c>
      <c r="B6907" t="s">
        <v>2194</v>
      </c>
      <c r="C6907" t="s">
        <v>2195</v>
      </c>
      <c r="D6907" t="s">
        <v>2196</v>
      </c>
      <c r="E6907" s="17">
        <v>44404</v>
      </c>
      <c r="F6907">
        <v>3258</v>
      </c>
      <c r="G6907">
        <v>184</v>
      </c>
      <c r="H6907">
        <v>1350</v>
      </c>
      <c r="I6907">
        <v>453671</v>
      </c>
      <c r="J6907">
        <v>35800</v>
      </c>
      <c r="K6907">
        <v>119401</v>
      </c>
      <c r="L6907">
        <v>45612</v>
      </c>
      <c r="M6907">
        <v>7790</v>
      </c>
      <c r="N6907">
        <v>1380000000</v>
      </c>
    </row>
    <row r="6908" spans="1:14" x14ac:dyDescent="0.3">
      <c r="A6908" t="s">
        <v>9149</v>
      </c>
      <c r="B6908" t="s">
        <v>2190</v>
      </c>
      <c r="C6908" t="s">
        <v>2252</v>
      </c>
      <c r="D6908" t="s">
        <v>2253</v>
      </c>
      <c r="E6908" s="17">
        <v>44497</v>
      </c>
      <c r="F6908">
        <v>1350</v>
      </c>
      <c r="G6908">
        <v>8</v>
      </c>
      <c r="H6908">
        <v>1994</v>
      </c>
      <c r="I6908">
        <v>455021</v>
      </c>
      <c r="J6908">
        <v>35808</v>
      </c>
      <c r="K6908">
        <v>121395</v>
      </c>
      <c r="L6908">
        <v>10800</v>
      </c>
      <c r="M6908">
        <v>16383</v>
      </c>
      <c r="N6908">
        <v>213000000</v>
      </c>
    </row>
    <row r="6909" spans="1:14" x14ac:dyDescent="0.3">
      <c r="A6909" t="s">
        <v>9150</v>
      </c>
      <c r="B6909" t="s">
        <v>2194</v>
      </c>
      <c r="C6909" t="s">
        <v>2204</v>
      </c>
      <c r="D6909" t="s">
        <v>25</v>
      </c>
      <c r="E6909" s="17">
        <v>44114</v>
      </c>
      <c r="F6909">
        <v>4101</v>
      </c>
      <c r="G6909">
        <v>10</v>
      </c>
      <c r="H6909">
        <v>2453</v>
      </c>
      <c r="I6909">
        <v>459122</v>
      </c>
      <c r="J6909">
        <v>35818</v>
      </c>
      <c r="K6909">
        <v>123848</v>
      </c>
      <c r="L6909">
        <v>53313</v>
      </c>
      <c r="M6909">
        <v>13808</v>
      </c>
      <c r="N6909">
        <v>1380000000</v>
      </c>
    </row>
    <row r="6910" spans="1:14" x14ac:dyDescent="0.3">
      <c r="A6910" t="s">
        <v>9151</v>
      </c>
      <c r="B6910" t="s">
        <v>2206</v>
      </c>
      <c r="C6910" t="s">
        <v>2224</v>
      </c>
      <c r="D6910" t="s">
        <v>2225</v>
      </c>
      <c r="E6910" s="17">
        <v>44551</v>
      </c>
      <c r="F6910">
        <v>3949</v>
      </c>
      <c r="G6910">
        <v>106</v>
      </c>
      <c r="H6910">
        <v>743</v>
      </c>
      <c r="I6910">
        <v>463071</v>
      </c>
      <c r="J6910">
        <v>35924</v>
      </c>
      <c r="K6910">
        <v>124591</v>
      </c>
      <c r="L6910">
        <v>27643</v>
      </c>
      <c r="M6910">
        <v>10935</v>
      </c>
      <c r="N6910">
        <v>68000000</v>
      </c>
    </row>
    <row r="6911" spans="1:14" x14ac:dyDescent="0.3">
      <c r="A6911" t="s">
        <v>9152</v>
      </c>
      <c r="B6911" t="s">
        <v>2206</v>
      </c>
      <c r="C6911" t="s">
        <v>2207</v>
      </c>
      <c r="D6911" t="s">
        <v>2208</v>
      </c>
      <c r="E6911" s="17">
        <v>44324</v>
      </c>
      <c r="F6911">
        <v>1279</v>
      </c>
      <c r="G6911">
        <v>44</v>
      </c>
      <c r="H6911">
        <v>3282</v>
      </c>
      <c r="I6911">
        <v>464350</v>
      </c>
      <c r="J6911">
        <v>35968</v>
      </c>
      <c r="K6911">
        <v>127873</v>
      </c>
      <c r="L6911">
        <v>10232</v>
      </c>
      <c r="M6911">
        <v>13171</v>
      </c>
      <c r="N6911">
        <v>68000000</v>
      </c>
    </row>
    <row r="6912" spans="1:14" x14ac:dyDescent="0.3">
      <c r="A6912" t="s">
        <v>9153</v>
      </c>
      <c r="B6912" t="s">
        <v>2190</v>
      </c>
      <c r="C6912" t="s">
        <v>2269</v>
      </c>
      <c r="D6912" t="s">
        <v>2270</v>
      </c>
      <c r="E6912" s="17">
        <v>44017</v>
      </c>
      <c r="F6912">
        <v>820</v>
      </c>
      <c r="G6912">
        <v>84</v>
      </c>
      <c r="H6912">
        <v>4133</v>
      </c>
      <c r="I6912">
        <v>465170</v>
      </c>
      <c r="J6912">
        <v>36052</v>
      </c>
      <c r="K6912">
        <v>132006</v>
      </c>
      <c r="L6912">
        <v>11480</v>
      </c>
      <c r="M6912">
        <v>9891</v>
      </c>
      <c r="N6912">
        <v>213000000</v>
      </c>
    </row>
    <row r="6913" spans="1:14" x14ac:dyDescent="0.3">
      <c r="A6913" t="s">
        <v>9154</v>
      </c>
      <c r="B6913" t="s">
        <v>2190</v>
      </c>
      <c r="C6913" t="s">
        <v>2269</v>
      </c>
      <c r="D6913" t="s">
        <v>2288</v>
      </c>
      <c r="E6913" s="17">
        <v>44328</v>
      </c>
      <c r="F6913">
        <v>1343</v>
      </c>
      <c r="G6913">
        <v>1</v>
      </c>
      <c r="H6913">
        <v>2364</v>
      </c>
      <c r="I6913">
        <v>466513</v>
      </c>
      <c r="J6913">
        <v>36053</v>
      </c>
      <c r="K6913">
        <v>134370</v>
      </c>
      <c r="L6913">
        <v>9401</v>
      </c>
      <c r="M6913">
        <v>17926</v>
      </c>
      <c r="N6913">
        <v>213000000</v>
      </c>
    </row>
    <row r="6914" spans="1:14" x14ac:dyDescent="0.3">
      <c r="A6914" t="s">
        <v>9155</v>
      </c>
      <c r="B6914" t="s">
        <v>2190</v>
      </c>
      <c r="C6914" t="s">
        <v>2191</v>
      </c>
      <c r="D6914" t="s">
        <v>2285</v>
      </c>
      <c r="E6914" s="17">
        <v>44272</v>
      </c>
      <c r="F6914">
        <v>2295</v>
      </c>
      <c r="G6914">
        <v>181</v>
      </c>
      <c r="H6914">
        <v>1106</v>
      </c>
      <c r="I6914">
        <v>468808</v>
      </c>
      <c r="J6914">
        <v>36234</v>
      </c>
      <c r="K6914">
        <v>135476</v>
      </c>
      <c r="L6914">
        <v>16065</v>
      </c>
      <c r="M6914">
        <v>13530</v>
      </c>
      <c r="N6914">
        <v>213000000</v>
      </c>
    </row>
    <row r="6915" spans="1:14" x14ac:dyDescent="0.3">
      <c r="A6915" t="s">
        <v>9156</v>
      </c>
      <c r="B6915" t="s">
        <v>2211</v>
      </c>
      <c r="C6915" t="s">
        <v>2237</v>
      </c>
      <c r="D6915" t="s">
        <v>2250</v>
      </c>
      <c r="E6915" s="17">
        <v>43960</v>
      </c>
      <c r="F6915">
        <v>3</v>
      </c>
      <c r="G6915">
        <v>161</v>
      </c>
      <c r="H6915">
        <v>3427</v>
      </c>
      <c r="I6915">
        <v>468811</v>
      </c>
      <c r="J6915">
        <v>36395</v>
      </c>
      <c r="K6915">
        <v>138903</v>
      </c>
      <c r="L6915">
        <v>33</v>
      </c>
      <c r="M6915">
        <v>7669</v>
      </c>
      <c r="N6915">
        <v>331000000</v>
      </c>
    </row>
    <row r="6916" spans="1:14" x14ac:dyDescent="0.3">
      <c r="A6916" t="s">
        <v>9157</v>
      </c>
      <c r="B6916" t="s">
        <v>2194</v>
      </c>
      <c r="C6916" t="s">
        <v>2204</v>
      </c>
      <c r="D6916" t="s">
        <v>25</v>
      </c>
      <c r="E6916" s="17">
        <v>44469</v>
      </c>
      <c r="F6916">
        <v>2560</v>
      </c>
      <c r="G6916">
        <v>169</v>
      </c>
      <c r="H6916">
        <v>629</v>
      </c>
      <c r="I6916">
        <v>471371</v>
      </c>
      <c r="J6916">
        <v>36564</v>
      </c>
      <c r="K6916">
        <v>139532</v>
      </c>
      <c r="L6916">
        <v>23040</v>
      </c>
      <c r="M6916">
        <v>19731</v>
      </c>
      <c r="N6916">
        <v>1380000000</v>
      </c>
    </row>
    <row r="6917" spans="1:14" x14ac:dyDescent="0.3">
      <c r="A6917" t="s">
        <v>9158</v>
      </c>
      <c r="B6917" t="s">
        <v>2206</v>
      </c>
      <c r="C6917" t="s">
        <v>2207</v>
      </c>
      <c r="D6917" t="s">
        <v>2263</v>
      </c>
      <c r="E6917" s="17">
        <v>44122</v>
      </c>
      <c r="F6917">
        <v>2553</v>
      </c>
      <c r="G6917">
        <v>68</v>
      </c>
      <c r="H6917">
        <v>4910</v>
      </c>
      <c r="I6917">
        <v>473924</v>
      </c>
      <c r="J6917">
        <v>36632</v>
      </c>
      <c r="K6917">
        <v>144442</v>
      </c>
      <c r="L6917">
        <v>22977</v>
      </c>
      <c r="M6917">
        <v>8609</v>
      </c>
      <c r="N6917">
        <v>68000000</v>
      </c>
    </row>
    <row r="6918" spans="1:14" x14ac:dyDescent="0.3">
      <c r="A6918" t="s">
        <v>9159</v>
      </c>
      <c r="B6918" t="s">
        <v>2194</v>
      </c>
      <c r="C6918" t="s">
        <v>2195</v>
      </c>
      <c r="D6918" t="s">
        <v>2196</v>
      </c>
      <c r="E6918" s="17">
        <v>43944</v>
      </c>
      <c r="F6918">
        <v>30</v>
      </c>
      <c r="G6918">
        <v>138</v>
      </c>
      <c r="H6918">
        <v>4634</v>
      </c>
      <c r="I6918">
        <v>473954</v>
      </c>
      <c r="J6918">
        <v>36770</v>
      </c>
      <c r="K6918">
        <v>149076</v>
      </c>
      <c r="L6918">
        <v>540</v>
      </c>
      <c r="M6918">
        <v>5539</v>
      </c>
      <c r="N6918">
        <v>1380000000</v>
      </c>
    </row>
    <row r="6919" spans="1:14" x14ac:dyDescent="0.3">
      <c r="A6919" t="s">
        <v>9160</v>
      </c>
      <c r="B6919" t="s">
        <v>2194</v>
      </c>
      <c r="C6919" t="s">
        <v>27</v>
      </c>
      <c r="D6919" t="s">
        <v>27</v>
      </c>
      <c r="E6919" s="17">
        <v>44029</v>
      </c>
      <c r="F6919">
        <v>1652</v>
      </c>
      <c r="G6919">
        <v>28</v>
      </c>
      <c r="H6919">
        <v>2256</v>
      </c>
      <c r="I6919">
        <v>475606</v>
      </c>
      <c r="J6919">
        <v>36798</v>
      </c>
      <c r="K6919">
        <v>151332</v>
      </c>
      <c r="L6919">
        <v>13216</v>
      </c>
      <c r="M6919">
        <v>10966</v>
      </c>
      <c r="N6919">
        <v>1380000000</v>
      </c>
    </row>
    <row r="6920" spans="1:14" x14ac:dyDescent="0.3">
      <c r="A6920" t="s">
        <v>9161</v>
      </c>
      <c r="B6920" t="s">
        <v>2194</v>
      </c>
      <c r="C6920" t="s">
        <v>2204</v>
      </c>
      <c r="D6920" t="s">
        <v>2235</v>
      </c>
      <c r="E6920" s="17">
        <v>43843</v>
      </c>
      <c r="F6920">
        <v>1298</v>
      </c>
      <c r="G6920">
        <v>110</v>
      </c>
      <c r="H6920">
        <v>3985</v>
      </c>
      <c r="I6920">
        <v>476904</v>
      </c>
      <c r="J6920">
        <v>36908</v>
      </c>
      <c r="K6920">
        <v>155317</v>
      </c>
      <c r="L6920">
        <v>18172</v>
      </c>
      <c r="M6920">
        <v>1184</v>
      </c>
      <c r="N6920">
        <v>1380000000</v>
      </c>
    </row>
    <row r="6921" spans="1:14" x14ac:dyDescent="0.3">
      <c r="A6921" t="s">
        <v>9162</v>
      </c>
      <c r="B6921" t="s">
        <v>2190</v>
      </c>
      <c r="C6921" t="s">
        <v>2269</v>
      </c>
      <c r="D6921" t="s">
        <v>2288</v>
      </c>
      <c r="E6921" s="17">
        <v>44101</v>
      </c>
      <c r="F6921">
        <v>4804</v>
      </c>
      <c r="G6921">
        <v>91</v>
      </c>
      <c r="H6921">
        <v>491</v>
      </c>
      <c r="I6921">
        <v>481708</v>
      </c>
      <c r="J6921">
        <v>36999</v>
      </c>
      <c r="K6921">
        <v>155808</v>
      </c>
      <c r="L6921">
        <v>81668</v>
      </c>
      <c r="M6921">
        <v>18432</v>
      </c>
      <c r="N6921">
        <v>213000000</v>
      </c>
    </row>
    <row r="6922" spans="1:14" x14ac:dyDescent="0.3">
      <c r="A6922" t="s">
        <v>9163</v>
      </c>
      <c r="B6922" t="s">
        <v>2190</v>
      </c>
      <c r="C6922" t="s">
        <v>2198</v>
      </c>
      <c r="D6922" t="s">
        <v>2306</v>
      </c>
      <c r="E6922" s="17">
        <v>44431</v>
      </c>
      <c r="F6922">
        <v>885</v>
      </c>
      <c r="G6922">
        <v>4</v>
      </c>
      <c r="H6922">
        <v>4679</v>
      </c>
      <c r="I6922">
        <v>482593</v>
      </c>
      <c r="J6922">
        <v>37003</v>
      </c>
      <c r="K6922">
        <v>160487</v>
      </c>
      <c r="L6922">
        <v>10620</v>
      </c>
      <c r="M6922">
        <v>5186</v>
      </c>
      <c r="N6922">
        <v>213000000</v>
      </c>
    </row>
    <row r="6923" spans="1:14" x14ac:dyDescent="0.3">
      <c r="A6923" t="s">
        <v>9164</v>
      </c>
      <c r="B6923" t="s">
        <v>2206</v>
      </c>
      <c r="C6923" t="s">
        <v>2224</v>
      </c>
      <c r="D6923" t="s">
        <v>2230</v>
      </c>
      <c r="E6923" s="17">
        <v>44045</v>
      </c>
      <c r="F6923">
        <v>1200</v>
      </c>
      <c r="G6923">
        <v>19</v>
      </c>
      <c r="H6923">
        <v>4153</v>
      </c>
      <c r="I6923">
        <v>483793</v>
      </c>
      <c r="J6923">
        <v>37022</v>
      </c>
      <c r="K6923">
        <v>164640</v>
      </c>
      <c r="L6923">
        <v>6000</v>
      </c>
      <c r="M6923">
        <v>314</v>
      </c>
      <c r="N6923">
        <v>68000000</v>
      </c>
    </row>
    <row r="6924" spans="1:14" x14ac:dyDescent="0.3">
      <c r="A6924" t="s">
        <v>9165</v>
      </c>
      <c r="B6924" t="s">
        <v>2206</v>
      </c>
      <c r="C6924" t="s">
        <v>2257</v>
      </c>
      <c r="D6924" t="s">
        <v>2258</v>
      </c>
      <c r="E6924" s="17">
        <v>44274</v>
      </c>
      <c r="F6924">
        <v>3358</v>
      </c>
      <c r="G6924">
        <v>100</v>
      </c>
      <c r="H6924">
        <v>1482</v>
      </c>
      <c r="I6924">
        <v>487151</v>
      </c>
      <c r="J6924">
        <v>37122</v>
      </c>
      <c r="K6924">
        <v>166122</v>
      </c>
      <c r="L6924">
        <v>50370</v>
      </c>
      <c r="M6924">
        <v>7445</v>
      </c>
      <c r="N6924">
        <v>68000000</v>
      </c>
    </row>
    <row r="6925" spans="1:14" x14ac:dyDescent="0.3">
      <c r="A6925" t="s">
        <v>9166</v>
      </c>
      <c r="B6925" t="s">
        <v>2206</v>
      </c>
      <c r="C6925" t="s">
        <v>2257</v>
      </c>
      <c r="D6925" t="s">
        <v>2258</v>
      </c>
      <c r="E6925" s="17">
        <v>44342</v>
      </c>
      <c r="F6925">
        <v>1979</v>
      </c>
      <c r="G6925">
        <v>38</v>
      </c>
      <c r="H6925">
        <v>1949</v>
      </c>
      <c r="I6925">
        <v>489130</v>
      </c>
      <c r="J6925">
        <v>37160</v>
      </c>
      <c r="K6925">
        <v>168071</v>
      </c>
      <c r="L6925">
        <v>25727</v>
      </c>
      <c r="M6925">
        <v>14391</v>
      </c>
      <c r="N6925">
        <v>68000000</v>
      </c>
    </row>
    <row r="6926" spans="1:14" x14ac:dyDescent="0.3">
      <c r="A6926" t="s">
        <v>9167</v>
      </c>
      <c r="B6926" t="s">
        <v>2194</v>
      </c>
      <c r="C6926" t="s">
        <v>2204</v>
      </c>
      <c r="D6926" t="s">
        <v>2235</v>
      </c>
      <c r="E6926" s="17">
        <v>44277</v>
      </c>
      <c r="F6926">
        <v>4843</v>
      </c>
      <c r="G6926">
        <v>159</v>
      </c>
      <c r="H6926">
        <v>2443</v>
      </c>
      <c r="I6926">
        <v>493973</v>
      </c>
      <c r="J6926">
        <v>37319</v>
      </c>
      <c r="K6926">
        <v>170514</v>
      </c>
      <c r="L6926">
        <v>72645</v>
      </c>
      <c r="M6926">
        <v>10628</v>
      </c>
      <c r="N6926">
        <v>1380000000</v>
      </c>
    </row>
    <row r="6927" spans="1:14" x14ac:dyDescent="0.3">
      <c r="A6927" t="s">
        <v>9168</v>
      </c>
      <c r="B6927" t="s">
        <v>2190</v>
      </c>
      <c r="C6927" t="s">
        <v>2269</v>
      </c>
      <c r="D6927" t="s">
        <v>2270</v>
      </c>
      <c r="E6927" s="17">
        <v>44545</v>
      </c>
      <c r="F6927">
        <v>4038</v>
      </c>
      <c r="G6927">
        <v>156</v>
      </c>
      <c r="H6927">
        <v>3133</v>
      </c>
      <c r="I6927">
        <v>498011</v>
      </c>
      <c r="J6927">
        <v>37475</v>
      </c>
      <c r="K6927">
        <v>173647</v>
      </c>
      <c r="L6927">
        <v>52494</v>
      </c>
      <c r="M6927">
        <v>16976</v>
      </c>
      <c r="N6927">
        <v>213000000</v>
      </c>
    </row>
    <row r="6928" spans="1:14" x14ac:dyDescent="0.3">
      <c r="A6928" t="s">
        <v>9169</v>
      </c>
      <c r="B6928" t="s">
        <v>2211</v>
      </c>
      <c r="C6928" t="s">
        <v>2212</v>
      </c>
      <c r="D6928" t="s">
        <v>2213</v>
      </c>
      <c r="E6928" s="17">
        <v>43904</v>
      </c>
      <c r="F6928">
        <v>2126</v>
      </c>
      <c r="G6928">
        <v>193</v>
      </c>
      <c r="H6928">
        <v>3517</v>
      </c>
      <c r="I6928">
        <v>500137</v>
      </c>
      <c r="J6928">
        <v>37668</v>
      </c>
      <c r="K6928">
        <v>177164</v>
      </c>
      <c r="L6928">
        <v>31890</v>
      </c>
      <c r="M6928">
        <v>7082</v>
      </c>
      <c r="N6928">
        <v>331000000</v>
      </c>
    </row>
    <row r="6929" spans="1:14" x14ac:dyDescent="0.3">
      <c r="A6929" t="s">
        <v>9170</v>
      </c>
      <c r="B6929" t="s">
        <v>2194</v>
      </c>
      <c r="C6929" t="s">
        <v>2204</v>
      </c>
      <c r="D6929" t="s">
        <v>25</v>
      </c>
      <c r="E6929" s="17">
        <v>44367</v>
      </c>
      <c r="F6929">
        <v>2290</v>
      </c>
      <c r="G6929">
        <v>126</v>
      </c>
      <c r="H6929">
        <v>2134</v>
      </c>
      <c r="I6929">
        <v>502427</v>
      </c>
      <c r="J6929">
        <v>37794</v>
      </c>
      <c r="K6929">
        <v>179298</v>
      </c>
      <c r="L6929">
        <v>20610</v>
      </c>
      <c r="M6929">
        <v>18121</v>
      </c>
      <c r="N6929">
        <v>1380000000</v>
      </c>
    </row>
    <row r="6930" spans="1:14" x14ac:dyDescent="0.3">
      <c r="A6930" t="s">
        <v>9171</v>
      </c>
      <c r="B6930" t="s">
        <v>2187</v>
      </c>
      <c r="C6930" t="s">
        <v>2255</v>
      </c>
      <c r="D6930" t="s">
        <v>2255</v>
      </c>
      <c r="E6930" s="17">
        <v>43931</v>
      </c>
      <c r="F6930">
        <v>3894</v>
      </c>
      <c r="G6930">
        <v>0</v>
      </c>
      <c r="H6930">
        <v>1861</v>
      </c>
      <c r="I6930">
        <v>506321</v>
      </c>
      <c r="J6930">
        <v>37794</v>
      </c>
      <c r="K6930">
        <v>181159</v>
      </c>
      <c r="L6930">
        <v>19470</v>
      </c>
      <c r="M6930">
        <v>19706</v>
      </c>
      <c r="N6930">
        <v>83000000</v>
      </c>
    </row>
    <row r="6931" spans="1:14" x14ac:dyDescent="0.3">
      <c r="A6931" t="s">
        <v>9172</v>
      </c>
      <c r="B6931" t="s">
        <v>2194</v>
      </c>
      <c r="C6931" t="s">
        <v>2204</v>
      </c>
      <c r="D6931" t="s">
        <v>2235</v>
      </c>
      <c r="E6931" s="17">
        <v>44006</v>
      </c>
      <c r="F6931">
        <v>4596</v>
      </c>
      <c r="G6931">
        <v>118</v>
      </c>
      <c r="H6931">
        <v>610</v>
      </c>
      <c r="I6931">
        <v>510917</v>
      </c>
      <c r="J6931">
        <v>37912</v>
      </c>
      <c r="K6931">
        <v>181769</v>
      </c>
      <c r="L6931">
        <v>73536</v>
      </c>
      <c r="M6931">
        <v>730</v>
      </c>
      <c r="N6931">
        <v>1380000000</v>
      </c>
    </row>
    <row r="6932" spans="1:14" x14ac:dyDescent="0.3">
      <c r="A6932" t="s">
        <v>9173</v>
      </c>
      <c r="B6932" t="s">
        <v>2190</v>
      </c>
      <c r="C6932" t="s">
        <v>2191</v>
      </c>
      <c r="D6932" t="s">
        <v>2192</v>
      </c>
      <c r="E6932" s="17">
        <v>44257</v>
      </c>
      <c r="F6932">
        <v>204</v>
      </c>
      <c r="G6932">
        <v>128</v>
      </c>
      <c r="H6932">
        <v>1147</v>
      </c>
      <c r="I6932">
        <v>511121</v>
      </c>
      <c r="J6932">
        <v>38040</v>
      </c>
      <c r="K6932">
        <v>182916</v>
      </c>
      <c r="L6932">
        <v>3264</v>
      </c>
      <c r="M6932">
        <v>12814</v>
      </c>
      <c r="N6932">
        <v>213000000</v>
      </c>
    </row>
    <row r="6933" spans="1:14" x14ac:dyDescent="0.3">
      <c r="A6933" t="s">
        <v>9174</v>
      </c>
      <c r="B6933" t="s">
        <v>2187</v>
      </c>
      <c r="C6933" t="s">
        <v>2188</v>
      </c>
      <c r="D6933" t="s">
        <v>2188</v>
      </c>
      <c r="E6933" s="17">
        <v>43947</v>
      </c>
      <c r="F6933">
        <v>1483</v>
      </c>
      <c r="G6933">
        <v>3</v>
      </c>
      <c r="H6933">
        <v>4741</v>
      </c>
      <c r="I6933">
        <v>512604</v>
      </c>
      <c r="J6933">
        <v>38043</v>
      </c>
      <c r="K6933">
        <v>187657</v>
      </c>
      <c r="L6933">
        <v>8898</v>
      </c>
      <c r="M6933">
        <v>3692</v>
      </c>
      <c r="N6933">
        <v>83000000</v>
      </c>
    </row>
    <row r="6934" spans="1:14" x14ac:dyDescent="0.3">
      <c r="A6934" t="s">
        <v>9175</v>
      </c>
      <c r="B6934" t="s">
        <v>2194</v>
      </c>
      <c r="C6934" t="s">
        <v>2204</v>
      </c>
      <c r="D6934" t="s">
        <v>2235</v>
      </c>
      <c r="E6934" s="17">
        <v>43996</v>
      </c>
      <c r="F6934">
        <v>2770</v>
      </c>
      <c r="G6934">
        <v>142</v>
      </c>
      <c r="H6934">
        <v>2330</v>
      </c>
      <c r="I6934">
        <v>515374</v>
      </c>
      <c r="J6934">
        <v>38185</v>
      </c>
      <c r="K6934">
        <v>189987</v>
      </c>
      <c r="L6934">
        <v>16620</v>
      </c>
      <c r="M6934">
        <v>4219</v>
      </c>
      <c r="N6934">
        <v>1380000000</v>
      </c>
    </row>
    <row r="6935" spans="1:14" x14ac:dyDescent="0.3">
      <c r="A6935" t="s">
        <v>9176</v>
      </c>
      <c r="B6935" t="s">
        <v>2190</v>
      </c>
      <c r="C6935" t="s">
        <v>2269</v>
      </c>
      <c r="D6935" t="s">
        <v>2288</v>
      </c>
      <c r="E6935" s="17">
        <v>43871</v>
      </c>
      <c r="F6935">
        <v>4428</v>
      </c>
      <c r="G6935">
        <v>174</v>
      </c>
      <c r="H6935">
        <v>2561</v>
      </c>
      <c r="I6935">
        <v>519802</v>
      </c>
      <c r="J6935">
        <v>38359</v>
      </c>
      <c r="K6935">
        <v>192548</v>
      </c>
      <c r="L6935">
        <v>84132</v>
      </c>
      <c r="M6935">
        <v>3142</v>
      </c>
      <c r="N6935">
        <v>213000000</v>
      </c>
    </row>
    <row r="6936" spans="1:14" x14ac:dyDescent="0.3">
      <c r="A6936" t="s">
        <v>9177</v>
      </c>
      <c r="B6936" t="s">
        <v>2190</v>
      </c>
      <c r="C6936" t="s">
        <v>2198</v>
      </c>
      <c r="D6936" t="s">
        <v>2199</v>
      </c>
      <c r="E6936" s="17">
        <v>44259</v>
      </c>
      <c r="F6936">
        <v>2650</v>
      </c>
      <c r="G6936">
        <v>157</v>
      </c>
      <c r="H6936">
        <v>828</v>
      </c>
      <c r="I6936">
        <v>522452</v>
      </c>
      <c r="J6936">
        <v>38516</v>
      </c>
      <c r="K6936">
        <v>193376</v>
      </c>
      <c r="L6936">
        <v>26500</v>
      </c>
      <c r="M6936">
        <v>9912</v>
      </c>
      <c r="N6936">
        <v>213000000</v>
      </c>
    </row>
    <row r="6937" spans="1:14" x14ac:dyDescent="0.3">
      <c r="A6937" t="s">
        <v>9178</v>
      </c>
      <c r="B6937" t="s">
        <v>2211</v>
      </c>
      <c r="C6937" t="s">
        <v>2212</v>
      </c>
      <c r="D6937" t="s">
        <v>2213</v>
      </c>
      <c r="E6937" s="17">
        <v>44174</v>
      </c>
      <c r="F6937">
        <v>4261</v>
      </c>
      <c r="G6937">
        <v>133</v>
      </c>
      <c r="H6937">
        <v>1695</v>
      </c>
      <c r="I6937">
        <v>526713</v>
      </c>
      <c r="J6937">
        <v>38649</v>
      </c>
      <c r="K6937">
        <v>195071</v>
      </c>
      <c r="L6937">
        <v>59654</v>
      </c>
      <c r="M6937">
        <v>19880</v>
      </c>
      <c r="N6937">
        <v>331000000</v>
      </c>
    </row>
    <row r="6938" spans="1:14" x14ac:dyDescent="0.3">
      <c r="A6938" t="s">
        <v>9179</v>
      </c>
      <c r="B6938" t="s">
        <v>2194</v>
      </c>
      <c r="C6938" t="s">
        <v>2221</v>
      </c>
      <c r="D6938" t="s">
        <v>2281</v>
      </c>
      <c r="E6938" s="17">
        <v>44254</v>
      </c>
      <c r="F6938">
        <v>2208</v>
      </c>
      <c r="G6938">
        <v>101</v>
      </c>
      <c r="H6938">
        <v>2204</v>
      </c>
      <c r="I6938">
        <v>528921</v>
      </c>
      <c r="J6938">
        <v>38750</v>
      </c>
      <c r="K6938">
        <v>197275</v>
      </c>
      <c r="L6938">
        <v>28704</v>
      </c>
      <c r="M6938">
        <v>2959</v>
      </c>
      <c r="N6938">
        <v>1380000000</v>
      </c>
    </row>
    <row r="6939" spans="1:14" x14ac:dyDescent="0.3">
      <c r="A6939" t="s">
        <v>9180</v>
      </c>
      <c r="B6939" t="s">
        <v>2190</v>
      </c>
      <c r="C6939" t="s">
        <v>2252</v>
      </c>
      <c r="D6939" t="s">
        <v>2253</v>
      </c>
      <c r="E6939" s="17">
        <v>44196</v>
      </c>
      <c r="F6939">
        <v>5</v>
      </c>
      <c r="G6939">
        <v>128</v>
      </c>
      <c r="H6939">
        <v>2273</v>
      </c>
      <c r="I6939">
        <v>528926</v>
      </c>
      <c r="J6939">
        <v>38878</v>
      </c>
      <c r="K6939">
        <v>199548</v>
      </c>
      <c r="L6939">
        <v>35</v>
      </c>
      <c r="M6939">
        <v>8519</v>
      </c>
      <c r="N6939">
        <v>213000000</v>
      </c>
    </row>
    <row r="6940" spans="1:14" x14ac:dyDescent="0.3">
      <c r="A6940" t="s">
        <v>9181</v>
      </c>
      <c r="B6940" t="s">
        <v>2206</v>
      </c>
      <c r="C6940" t="s">
        <v>2257</v>
      </c>
      <c r="D6940" t="s">
        <v>2290</v>
      </c>
      <c r="E6940" s="17">
        <v>43950</v>
      </c>
      <c r="F6940">
        <v>531</v>
      </c>
      <c r="G6940">
        <v>198</v>
      </c>
      <c r="H6940">
        <v>2880</v>
      </c>
      <c r="I6940">
        <v>529457</v>
      </c>
      <c r="J6940">
        <v>39076</v>
      </c>
      <c r="K6940">
        <v>202428</v>
      </c>
      <c r="L6940">
        <v>9558</v>
      </c>
      <c r="M6940">
        <v>6710</v>
      </c>
      <c r="N6940">
        <v>68000000</v>
      </c>
    </row>
    <row r="6941" spans="1:14" x14ac:dyDescent="0.3">
      <c r="A6941" t="s">
        <v>9182</v>
      </c>
      <c r="B6941" t="s">
        <v>2190</v>
      </c>
      <c r="C6941" t="s">
        <v>2252</v>
      </c>
      <c r="D6941" t="s">
        <v>2253</v>
      </c>
      <c r="E6941" s="17">
        <v>44439</v>
      </c>
      <c r="F6941">
        <v>2092</v>
      </c>
      <c r="G6941">
        <v>61</v>
      </c>
      <c r="H6941">
        <v>3465</v>
      </c>
      <c r="I6941">
        <v>531549</v>
      </c>
      <c r="J6941">
        <v>39137</v>
      </c>
      <c r="K6941">
        <v>205893</v>
      </c>
      <c r="L6941">
        <v>25104</v>
      </c>
      <c r="M6941">
        <v>5083</v>
      </c>
      <c r="N6941">
        <v>213000000</v>
      </c>
    </row>
    <row r="6942" spans="1:14" x14ac:dyDescent="0.3">
      <c r="A6942" t="s">
        <v>9183</v>
      </c>
      <c r="B6942" t="s">
        <v>2211</v>
      </c>
      <c r="C6942" t="s">
        <v>2241</v>
      </c>
      <c r="D6942" t="s">
        <v>2261</v>
      </c>
      <c r="E6942" s="17">
        <v>44487</v>
      </c>
      <c r="F6942">
        <v>4552</v>
      </c>
      <c r="G6942">
        <v>191</v>
      </c>
      <c r="H6942">
        <v>265</v>
      </c>
      <c r="I6942">
        <v>536101</v>
      </c>
      <c r="J6942">
        <v>39328</v>
      </c>
      <c r="K6942">
        <v>206158</v>
      </c>
      <c r="L6942">
        <v>27312</v>
      </c>
      <c r="M6942">
        <v>8646</v>
      </c>
      <c r="N6942">
        <v>331000000</v>
      </c>
    </row>
    <row r="6943" spans="1:14" x14ac:dyDescent="0.3">
      <c r="A6943" t="s">
        <v>9184</v>
      </c>
      <c r="B6943" t="s">
        <v>2190</v>
      </c>
      <c r="C6943" t="s">
        <v>2269</v>
      </c>
      <c r="D6943" t="s">
        <v>2288</v>
      </c>
      <c r="E6943" s="17">
        <v>44558</v>
      </c>
      <c r="F6943">
        <v>226</v>
      </c>
      <c r="G6943">
        <v>132</v>
      </c>
      <c r="H6943">
        <v>1289</v>
      </c>
      <c r="I6943">
        <v>536327</v>
      </c>
      <c r="J6943">
        <v>39460</v>
      </c>
      <c r="K6943">
        <v>207447</v>
      </c>
      <c r="L6943">
        <v>2034</v>
      </c>
      <c r="M6943">
        <v>9347</v>
      </c>
      <c r="N6943">
        <v>213000000</v>
      </c>
    </row>
    <row r="6944" spans="1:14" x14ac:dyDescent="0.3">
      <c r="A6944" t="s">
        <v>9185</v>
      </c>
      <c r="B6944" t="s">
        <v>2194</v>
      </c>
      <c r="C6944" t="s">
        <v>27</v>
      </c>
      <c r="D6944" t="s">
        <v>27</v>
      </c>
      <c r="E6944" s="17">
        <v>44059</v>
      </c>
      <c r="F6944">
        <v>2099</v>
      </c>
      <c r="G6944">
        <v>53</v>
      </c>
      <c r="H6944">
        <v>3620</v>
      </c>
      <c r="I6944">
        <v>538426</v>
      </c>
      <c r="J6944">
        <v>39513</v>
      </c>
      <c r="K6944">
        <v>211067</v>
      </c>
      <c r="L6944">
        <v>33584</v>
      </c>
      <c r="M6944">
        <v>18358</v>
      </c>
      <c r="N6944">
        <v>1380000000</v>
      </c>
    </row>
    <row r="6945" spans="1:14" x14ac:dyDescent="0.3">
      <c r="A6945" t="s">
        <v>9186</v>
      </c>
      <c r="B6945" t="s">
        <v>2194</v>
      </c>
      <c r="C6945" t="s">
        <v>2195</v>
      </c>
      <c r="D6945" t="s">
        <v>2296</v>
      </c>
      <c r="E6945" s="17">
        <v>43960</v>
      </c>
      <c r="F6945">
        <v>4566</v>
      </c>
      <c r="G6945">
        <v>48</v>
      </c>
      <c r="H6945">
        <v>3391</v>
      </c>
      <c r="I6945">
        <v>542992</v>
      </c>
      <c r="J6945">
        <v>39561</v>
      </c>
      <c r="K6945">
        <v>214458</v>
      </c>
      <c r="L6945">
        <v>36528</v>
      </c>
      <c r="M6945">
        <v>8293</v>
      </c>
      <c r="N6945">
        <v>1380000000</v>
      </c>
    </row>
    <row r="6946" spans="1:14" x14ac:dyDescent="0.3">
      <c r="A6946" t="s">
        <v>9187</v>
      </c>
      <c r="B6946" t="s">
        <v>2187</v>
      </c>
      <c r="C6946" t="s">
        <v>2338</v>
      </c>
      <c r="D6946" t="s">
        <v>2339</v>
      </c>
      <c r="E6946" s="17">
        <v>44182</v>
      </c>
      <c r="F6946">
        <v>896</v>
      </c>
      <c r="G6946">
        <v>6</v>
      </c>
      <c r="H6946">
        <v>472</v>
      </c>
      <c r="I6946">
        <v>543888</v>
      </c>
      <c r="J6946">
        <v>39567</v>
      </c>
      <c r="K6946">
        <v>214930</v>
      </c>
      <c r="L6946">
        <v>8064</v>
      </c>
      <c r="M6946">
        <v>5993</v>
      </c>
      <c r="N6946">
        <v>83000000</v>
      </c>
    </row>
    <row r="6947" spans="1:14" x14ac:dyDescent="0.3">
      <c r="A6947" t="s">
        <v>9188</v>
      </c>
      <c r="B6947" t="s">
        <v>2194</v>
      </c>
      <c r="C6947" t="s">
        <v>2195</v>
      </c>
      <c r="D6947" t="s">
        <v>2196</v>
      </c>
      <c r="E6947" s="17">
        <v>44148</v>
      </c>
      <c r="F6947">
        <v>1320</v>
      </c>
      <c r="G6947">
        <v>99</v>
      </c>
      <c r="H6947">
        <v>2575</v>
      </c>
      <c r="I6947">
        <v>545208</v>
      </c>
      <c r="J6947">
        <v>39666</v>
      </c>
      <c r="K6947">
        <v>217505</v>
      </c>
      <c r="L6947">
        <v>10560</v>
      </c>
      <c r="M6947">
        <v>6714</v>
      </c>
      <c r="N6947">
        <v>1380000000</v>
      </c>
    </row>
    <row r="6948" spans="1:14" x14ac:dyDescent="0.3">
      <c r="A6948" t="s">
        <v>9189</v>
      </c>
      <c r="B6948" t="s">
        <v>2187</v>
      </c>
      <c r="C6948" t="s">
        <v>2255</v>
      </c>
      <c r="D6948" t="s">
        <v>2255</v>
      </c>
      <c r="E6948" s="17">
        <v>44479</v>
      </c>
      <c r="F6948">
        <v>2661</v>
      </c>
      <c r="G6948">
        <v>2</v>
      </c>
      <c r="H6948">
        <v>1896</v>
      </c>
      <c r="I6948">
        <v>547869</v>
      </c>
      <c r="J6948">
        <v>39668</v>
      </c>
      <c r="K6948">
        <v>219401</v>
      </c>
      <c r="L6948">
        <v>13305</v>
      </c>
      <c r="M6948">
        <v>17192</v>
      </c>
      <c r="N6948">
        <v>83000000</v>
      </c>
    </row>
    <row r="6949" spans="1:14" x14ac:dyDescent="0.3">
      <c r="A6949" t="s">
        <v>9190</v>
      </c>
      <c r="B6949" t="s">
        <v>2206</v>
      </c>
      <c r="C6949" t="s">
        <v>2224</v>
      </c>
      <c r="D6949" t="s">
        <v>2225</v>
      </c>
      <c r="E6949" s="17">
        <v>44167</v>
      </c>
      <c r="F6949">
        <v>2559</v>
      </c>
      <c r="G6949">
        <v>75</v>
      </c>
      <c r="H6949">
        <v>3154</v>
      </c>
      <c r="I6949">
        <v>550428</v>
      </c>
      <c r="J6949">
        <v>39743</v>
      </c>
      <c r="K6949">
        <v>222555</v>
      </c>
      <c r="L6949">
        <v>48621</v>
      </c>
      <c r="M6949">
        <v>12225</v>
      </c>
      <c r="N6949">
        <v>68000000</v>
      </c>
    </row>
    <row r="6950" spans="1:14" x14ac:dyDescent="0.3">
      <c r="A6950" t="s">
        <v>9191</v>
      </c>
      <c r="B6950" t="s">
        <v>2211</v>
      </c>
      <c r="C6950" t="s">
        <v>2237</v>
      </c>
      <c r="D6950" t="s">
        <v>2250</v>
      </c>
      <c r="E6950" s="17">
        <v>44103</v>
      </c>
      <c r="F6950">
        <v>1664</v>
      </c>
      <c r="G6950">
        <v>122</v>
      </c>
      <c r="H6950">
        <v>889</v>
      </c>
      <c r="I6950">
        <v>552092</v>
      </c>
      <c r="J6950">
        <v>39865</v>
      </c>
      <c r="K6950">
        <v>223444</v>
      </c>
      <c r="L6950">
        <v>28288</v>
      </c>
      <c r="M6950">
        <v>1241</v>
      </c>
      <c r="N6950">
        <v>331000000</v>
      </c>
    </row>
    <row r="6951" spans="1:14" x14ac:dyDescent="0.3">
      <c r="A6951" t="s">
        <v>9192</v>
      </c>
      <c r="B6951" t="s">
        <v>2206</v>
      </c>
      <c r="C6951" t="s">
        <v>2232</v>
      </c>
      <c r="D6951" t="s">
        <v>2233</v>
      </c>
      <c r="E6951" s="17">
        <v>43947</v>
      </c>
      <c r="F6951">
        <v>1525</v>
      </c>
      <c r="G6951">
        <v>188</v>
      </c>
      <c r="H6951">
        <v>3499</v>
      </c>
      <c r="I6951">
        <v>553617</v>
      </c>
      <c r="J6951">
        <v>40053</v>
      </c>
      <c r="K6951">
        <v>226943</v>
      </c>
      <c r="L6951">
        <v>28975</v>
      </c>
      <c r="M6951">
        <v>7086</v>
      </c>
      <c r="N6951">
        <v>68000000</v>
      </c>
    </row>
    <row r="6952" spans="1:14" x14ac:dyDescent="0.3">
      <c r="A6952" t="s">
        <v>9193</v>
      </c>
      <c r="B6952" t="s">
        <v>2187</v>
      </c>
      <c r="C6952" t="s">
        <v>2338</v>
      </c>
      <c r="D6952" t="s">
        <v>2339</v>
      </c>
      <c r="E6952" s="17">
        <v>44198</v>
      </c>
      <c r="F6952">
        <v>3750</v>
      </c>
      <c r="G6952">
        <v>78</v>
      </c>
      <c r="H6952">
        <v>1611</v>
      </c>
      <c r="I6952">
        <v>557367</v>
      </c>
      <c r="J6952">
        <v>40131</v>
      </c>
      <c r="K6952">
        <v>228554</v>
      </c>
      <c r="L6952">
        <v>18750</v>
      </c>
      <c r="M6952">
        <v>10607</v>
      </c>
      <c r="N6952">
        <v>83000000</v>
      </c>
    </row>
    <row r="6953" spans="1:14" x14ac:dyDescent="0.3">
      <c r="A6953" t="s">
        <v>9194</v>
      </c>
      <c r="B6953" t="s">
        <v>2190</v>
      </c>
      <c r="C6953" t="s">
        <v>2191</v>
      </c>
      <c r="D6953" t="s">
        <v>2285</v>
      </c>
      <c r="E6953" s="17">
        <v>43924</v>
      </c>
      <c r="F6953">
        <v>3654</v>
      </c>
      <c r="G6953">
        <v>168</v>
      </c>
      <c r="H6953">
        <v>4476</v>
      </c>
      <c r="I6953">
        <v>561021</v>
      </c>
      <c r="J6953">
        <v>40299</v>
      </c>
      <c r="K6953">
        <v>233030</v>
      </c>
      <c r="L6953">
        <v>36540</v>
      </c>
      <c r="M6953">
        <v>9953</v>
      </c>
      <c r="N6953">
        <v>213000000</v>
      </c>
    </row>
    <row r="6954" spans="1:14" x14ac:dyDescent="0.3">
      <c r="A6954" t="s">
        <v>9195</v>
      </c>
      <c r="B6954" t="s">
        <v>2190</v>
      </c>
      <c r="C6954" t="s">
        <v>2252</v>
      </c>
      <c r="D6954" t="s">
        <v>2253</v>
      </c>
      <c r="E6954" s="17">
        <v>43998</v>
      </c>
      <c r="F6954">
        <v>2567</v>
      </c>
      <c r="G6954">
        <v>148</v>
      </c>
      <c r="H6954">
        <v>185</v>
      </c>
      <c r="I6954">
        <v>563588</v>
      </c>
      <c r="J6954">
        <v>40447</v>
      </c>
      <c r="K6954">
        <v>233215</v>
      </c>
      <c r="L6954">
        <v>30804</v>
      </c>
      <c r="M6954">
        <v>1392</v>
      </c>
      <c r="N6954">
        <v>213000000</v>
      </c>
    </row>
    <row r="6955" spans="1:14" x14ac:dyDescent="0.3">
      <c r="A6955" t="s">
        <v>9196</v>
      </c>
      <c r="B6955" t="s">
        <v>2206</v>
      </c>
      <c r="C6955" t="s">
        <v>2232</v>
      </c>
      <c r="D6955" t="s">
        <v>2326</v>
      </c>
      <c r="E6955" s="17">
        <v>44545</v>
      </c>
      <c r="F6955">
        <v>4769</v>
      </c>
      <c r="G6955">
        <v>31</v>
      </c>
      <c r="H6955">
        <v>4005</v>
      </c>
      <c r="I6955">
        <v>568357</v>
      </c>
      <c r="J6955">
        <v>40478</v>
      </c>
      <c r="K6955">
        <v>237220</v>
      </c>
      <c r="L6955">
        <v>52459</v>
      </c>
      <c r="M6955">
        <v>18570</v>
      </c>
      <c r="N6955">
        <v>68000000</v>
      </c>
    </row>
    <row r="6956" spans="1:14" x14ac:dyDescent="0.3">
      <c r="A6956" t="s">
        <v>9197</v>
      </c>
      <c r="B6956" t="s">
        <v>2190</v>
      </c>
      <c r="C6956" t="s">
        <v>2252</v>
      </c>
      <c r="D6956" t="s">
        <v>2253</v>
      </c>
      <c r="E6956" s="17">
        <v>44171</v>
      </c>
      <c r="F6956">
        <v>1096</v>
      </c>
      <c r="G6956">
        <v>11</v>
      </c>
      <c r="H6956">
        <v>3333</v>
      </c>
      <c r="I6956">
        <v>569453</v>
      </c>
      <c r="J6956">
        <v>40489</v>
      </c>
      <c r="K6956">
        <v>240553</v>
      </c>
      <c r="L6956">
        <v>8768</v>
      </c>
      <c r="M6956">
        <v>19798</v>
      </c>
      <c r="N6956">
        <v>213000000</v>
      </c>
    </row>
    <row r="6957" spans="1:14" x14ac:dyDescent="0.3">
      <c r="A6957" t="s">
        <v>9198</v>
      </c>
      <c r="B6957" t="s">
        <v>2187</v>
      </c>
      <c r="C6957" t="s">
        <v>2255</v>
      </c>
      <c r="D6957" t="s">
        <v>2255</v>
      </c>
      <c r="E6957" s="17">
        <v>44491</v>
      </c>
      <c r="F6957">
        <v>3098</v>
      </c>
      <c r="G6957">
        <v>103</v>
      </c>
      <c r="H6957">
        <v>2226</v>
      </c>
      <c r="I6957">
        <v>572551</v>
      </c>
      <c r="J6957">
        <v>40592</v>
      </c>
      <c r="K6957">
        <v>242779</v>
      </c>
      <c r="L6957">
        <v>52666</v>
      </c>
      <c r="M6957">
        <v>5142</v>
      </c>
      <c r="N6957">
        <v>83000000</v>
      </c>
    </row>
    <row r="6958" spans="1:14" x14ac:dyDescent="0.3">
      <c r="A6958" t="s">
        <v>9199</v>
      </c>
      <c r="B6958" t="s">
        <v>2211</v>
      </c>
      <c r="C6958" t="s">
        <v>2237</v>
      </c>
      <c r="D6958" t="s">
        <v>2250</v>
      </c>
      <c r="E6958" s="17">
        <v>44525</v>
      </c>
      <c r="F6958">
        <v>3240</v>
      </c>
      <c r="G6958">
        <v>110</v>
      </c>
      <c r="H6958">
        <v>3213</v>
      </c>
      <c r="I6958">
        <v>575791</v>
      </c>
      <c r="J6958">
        <v>40702</v>
      </c>
      <c r="K6958">
        <v>245992</v>
      </c>
      <c r="L6958">
        <v>29160</v>
      </c>
      <c r="M6958">
        <v>9280</v>
      </c>
      <c r="N6958">
        <v>331000000</v>
      </c>
    </row>
    <row r="6959" spans="1:14" x14ac:dyDescent="0.3">
      <c r="A6959" t="s">
        <v>9200</v>
      </c>
      <c r="B6959" t="s">
        <v>2194</v>
      </c>
      <c r="C6959" t="s">
        <v>2204</v>
      </c>
      <c r="D6959" t="s">
        <v>25</v>
      </c>
      <c r="E6959" s="17">
        <v>43982</v>
      </c>
      <c r="F6959">
        <v>2822</v>
      </c>
      <c r="G6959">
        <v>6</v>
      </c>
      <c r="H6959">
        <v>4015</v>
      </c>
      <c r="I6959">
        <v>578613</v>
      </c>
      <c r="J6959">
        <v>40708</v>
      </c>
      <c r="K6959">
        <v>250007</v>
      </c>
      <c r="L6959">
        <v>33864</v>
      </c>
      <c r="M6959">
        <v>1733</v>
      </c>
      <c r="N6959">
        <v>1380000000</v>
      </c>
    </row>
    <row r="6960" spans="1:14" x14ac:dyDescent="0.3">
      <c r="A6960" t="s">
        <v>9201</v>
      </c>
      <c r="B6960" t="s">
        <v>2187</v>
      </c>
      <c r="C6960" t="s">
        <v>2255</v>
      </c>
      <c r="D6960" t="s">
        <v>2255</v>
      </c>
      <c r="E6960" s="17">
        <v>44416</v>
      </c>
      <c r="F6960">
        <v>2927</v>
      </c>
      <c r="G6960">
        <v>178</v>
      </c>
      <c r="H6960">
        <v>1291</v>
      </c>
      <c r="I6960">
        <v>581540</v>
      </c>
      <c r="J6960">
        <v>40886</v>
      </c>
      <c r="K6960">
        <v>251298</v>
      </c>
      <c r="L6960">
        <v>52686</v>
      </c>
      <c r="M6960">
        <v>8305</v>
      </c>
      <c r="N6960">
        <v>83000000</v>
      </c>
    </row>
    <row r="6961" spans="1:14" x14ac:dyDescent="0.3">
      <c r="A6961" t="s">
        <v>9202</v>
      </c>
      <c r="B6961" t="s">
        <v>2187</v>
      </c>
      <c r="C6961" t="s">
        <v>2255</v>
      </c>
      <c r="D6961" t="s">
        <v>2255</v>
      </c>
      <c r="E6961" s="17">
        <v>44104</v>
      </c>
      <c r="F6961">
        <v>4993</v>
      </c>
      <c r="G6961">
        <v>172</v>
      </c>
      <c r="H6961">
        <v>2673</v>
      </c>
      <c r="I6961">
        <v>586533</v>
      </c>
      <c r="J6961">
        <v>41058</v>
      </c>
      <c r="K6961">
        <v>253971</v>
      </c>
      <c r="L6961">
        <v>49930</v>
      </c>
      <c r="M6961">
        <v>18288</v>
      </c>
      <c r="N6961">
        <v>83000000</v>
      </c>
    </row>
    <row r="6962" spans="1:14" x14ac:dyDescent="0.3">
      <c r="A6962" t="s">
        <v>9203</v>
      </c>
      <c r="B6962" t="s">
        <v>2194</v>
      </c>
      <c r="C6962" t="s">
        <v>2221</v>
      </c>
      <c r="D6962" t="s">
        <v>2281</v>
      </c>
      <c r="E6962" s="17">
        <v>44384</v>
      </c>
      <c r="F6962">
        <v>3614</v>
      </c>
      <c r="G6962">
        <v>94</v>
      </c>
      <c r="H6962">
        <v>2517</v>
      </c>
      <c r="I6962">
        <v>590147</v>
      </c>
      <c r="J6962">
        <v>41152</v>
      </c>
      <c r="K6962">
        <v>256488</v>
      </c>
      <c r="L6962">
        <v>43368</v>
      </c>
      <c r="M6962">
        <v>2587</v>
      </c>
      <c r="N6962">
        <v>1380000000</v>
      </c>
    </row>
    <row r="6963" spans="1:14" x14ac:dyDescent="0.3">
      <c r="A6963" t="s">
        <v>9204</v>
      </c>
      <c r="B6963" t="s">
        <v>2194</v>
      </c>
      <c r="C6963" t="s">
        <v>2221</v>
      </c>
      <c r="D6963" t="s">
        <v>2281</v>
      </c>
      <c r="E6963" s="17">
        <v>44326</v>
      </c>
      <c r="F6963">
        <v>847</v>
      </c>
      <c r="G6963">
        <v>64</v>
      </c>
      <c r="H6963">
        <v>3763</v>
      </c>
      <c r="I6963">
        <v>590994</v>
      </c>
      <c r="J6963">
        <v>41216</v>
      </c>
      <c r="K6963">
        <v>260251</v>
      </c>
      <c r="L6963">
        <v>8470</v>
      </c>
      <c r="M6963">
        <v>9112</v>
      </c>
      <c r="N6963">
        <v>1380000000</v>
      </c>
    </row>
    <row r="6964" spans="1:14" x14ac:dyDescent="0.3">
      <c r="A6964" t="s">
        <v>9205</v>
      </c>
      <c r="B6964" t="s">
        <v>2211</v>
      </c>
      <c r="C6964" t="s">
        <v>2237</v>
      </c>
      <c r="D6964" t="s">
        <v>2250</v>
      </c>
      <c r="E6964" s="17">
        <v>44554</v>
      </c>
      <c r="F6964">
        <v>3616</v>
      </c>
      <c r="G6964">
        <v>187</v>
      </c>
      <c r="H6964">
        <v>3048</v>
      </c>
      <c r="I6964">
        <v>594610</v>
      </c>
      <c r="J6964">
        <v>41403</v>
      </c>
      <c r="K6964">
        <v>263299</v>
      </c>
      <c r="L6964">
        <v>61472</v>
      </c>
      <c r="M6964">
        <v>14592</v>
      </c>
      <c r="N6964">
        <v>331000000</v>
      </c>
    </row>
    <row r="6965" spans="1:14" x14ac:dyDescent="0.3">
      <c r="A6965" t="s">
        <v>9206</v>
      </c>
      <c r="B6965" t="s">
        <v>2211</v>
      </c>
      <c r="C6965" t="s">
        <v>2237</v>
      </c>
      <c r="D6965" t="s">
        <v>2250</v>
      </c>
      <c r="E6965" s="17">
        <v>43931</v>
      </c>
      <c r="F6965">
        <v>2704</v>
      </c>
      <c r="G6965">
        <v>44</v>
      </c>
      <c r="H6965">
        <v>2154</v>
      </c>
      <c r="I6965">
        <v>597314</v>
      </c>
      <c r="J6965">
        <v>41447</v>
      </c>
      <c r="K6965">
        <v>265453</v>
      </c>
      <c r="L6965">
        <v>32448</v>
      </c>
      <c r="M6965">
        <v>16287</v>
      </c>
      <c r="N6965">
        <v>331000000</v>
      </c>
    </row>
    <row r="6966" spans="1:14" x14ac:dyDescent="0.3">
      <c r="A6966" t="s">
        <v>9207</v>
      </c>
      <c r="B6966" t="s">
        <v>2211</v>
      </c>
      <c r="C6966" t="s">
        <v>2212</v>
      </c>
      <c r="D6966" t="s">
        <v>2213</v>
      </c>
      <c r="E6966" s="17">
        <v>44387</v>
      </c>
      <c r="F6966">
        <v>3893</v>
      </c>
      <c r="G6966">
        <v>33</v>
      </c>
      <c r="H6966">
        <v>3102</v>
      </c>
      <c r="I6966">
        <v>601207</v>
      </c>
      <c r="J6966">
        <v>41480</v>
      </c>
      <c r="K6966">
        <v>268555</v>
      </c>
      <c r="L6966">
        <v>62288</v>
      </c>
      <c r="M6966">
        <v>17692</v>
      </c>
      <c r="N6966">
        <v>331000000</v>
      </c>
    </row>
    <row r="6967" spans="1:14" x14ac:dyDescent="0.3">
      <c r="A6967" t="s">
        <v>9208</v>
      </c>
      <c r="B6967" t="s">
        <v>2190</v>
      </c>
      <c r="C6967" t="s">
        <v>2191</v>
      </c>
      <c r="D6967" t="s">
        <v>2285</v>
      </c>
      <c r="E6967" s="17">
        <v>43912</v>
      </c>
      <c r="F6967">
        <v>3381</v>
      </c>
      <c r="G6967">
        <v>138</v>
      </c>
      <c r="H6967">
        <v>3618</v>
      </c>
      <c r="I6967">
        <v>604588</v>
      </c>
      <c r="J6967">
        <v>41618</v>
      </c>
      <c r="K6967">
        <v>272173</v>
      </c>
      <c r="L6967">
        <v>54096</v>
      </c>
      <c r="M6967">
        <v>9261</v>
      </c>
      <c r="N6967">
        <v>213000000</v>
      </c>
    </row>
    <row r="6968" spans="1:14" x14ac:dyDescent="0.3">
      <c r="A6968" t="s">
        <v>9209</v>
      </c>
      <c r="B6968" t="s">
        <v>2187</v>
      </c>
      <c r="C6968" t="s">
        <v>2338</v>
      </c>
      <c r="D6968" t="s">
        <v>2438</v>
      </c>
      <c r="E6968" s="17">
        <v>44359</v>
      </c>
      <c r="F6968">
        <v>3071</v>
      </c>
      <c r="G6968">
        <v>160</v>
      </c>
      <c r="H6968">
        <v>3843</v>
      </c>
      <c r="I6968">
        <v>607659</v>
      </c>
      <c r="J6968">
        <v>41778</v>
      </c>
      <c r="K6968">
        <v>276016</v>
      </c>
      <c r="L6968">
        <v>24568</v>
      </c>
      <c r="M6968">
        <v>4747</v>
      </c>
      <c r="N6968">
        <v>83000000</v>
      </c>
    </row>
    <row r="6969" spans="1:14" x14ac:dyDescent="0.3">
      <c r="A6969" t="s">
        <v>9210</v>
      </c>
      <c r="B6969" t="s">
        <v>2194</v>
      </c>
      <c r="C6969" t="s">
        <v>27</v>
      </c>
      <c r="D6969" t="s">
        <v>27</v>
      </c>
      <c r="E6969" s="17">
        <v>43903</v>
      </c>
      <c r="F6969">
        <v>2994</v>
      </c>
      <c r="G6969">
        <v>7</v>
      </c>
      <c r="H6969">
        <v>520</v>
      </c>
      <c r="I6969">
        <v>610653</v>
      </c>
      <c r="J6969">
        <v>41785</v>
      </c>
      <c r="K6969">
        <v>276536</v>
      </c>
      <c r="L6969">
        <v>41916</v>
      </c>
      <c r="M6969">
        <v>4551</v>
      </c>
      <c r="N6969">
        <v>1380000000</v>
      </c>
    </row>
    <row r="6970" spans="1:14" x14ac:dyDescent="0.3">
      <c r="A6970" t="s">
        <v>9211</v>
      </c>
      <c r="B6970" t="s">
        <v>2187</v>
      </c>
      <c r="C6970" t="s">
        <v>2255</v>
      </c>
      <c r="D6970" t="s">
        <v>2255</v>
      </c>
      <c r="E6970" s="17">
        <v>43844</v>
      </c>
      <c r="F6970">
        <v>4742</v>
      </c>
      <c r="G6970">
        <v>44</v>
      </c>
      <c r="H6970">
        <v>1644</v>
      </c>
      <c r="I6970">
        <v>615395</v>
      </c>
      <c r="J6970">
        <v>41829</v>
      </c>
      <c r="K6970">
        <v>278180</v>
      </c>
      <c r="L6970">
        <v>28452</v>
      </c>
      <c r="M6970">
        <v>6822</v>
      </c>
      <c r="N6970">
        <v>83000000</v>
      </c>
    </row>
    <row r="6971" spans="1:14" x14ac:dyDescent="0.3">
      <c r="A6971" t="s">
        <v>9212</v>
      </c>
      <c r="B6971" t="s">
        <v>2187</v>
      </c>
      <c r="C6971" t="s">
        <v>2338</v>
      </c>
      <c r="D6971" t="s">
        <v>2438</v>
      </c>
      <c r="E6971" s="17">
        <v>44263</v>
      </c>
      <c r="F6971">
        <v>4533</v>
      </c>
      <c r="G6971">
        <v>199</v>
      </c>
      <c r="H6971">
        <v>654</v>
      </c>
      <c r="I6971">
        <v>619928</v>
      </c>
      <c r="J6971">
        <v>42028</v>
      </c>
      <c r="K6971">
        <v>278834</v>
      </c>
      <c r="L6971">
        <v>86127</v>
      </c>
      <c r="M6971">
        <v>19668</v>
      </c>
      <c r="N6971">
        <v>83000000</v>
      </c>
    </row>
    <row r="6972" spans="1:14" x14ac:dyDescent="0.3">
      <c r="A6972" t="s">
        <v>9213</v>
      </c>
      <c r="B6972" t="s">
        <v>2211</v>
      </c>
      <c r="C6972" t="s">
        <v>2212</v>
      </c>
      <c r="D6972" t="s">
        <v>2213</v>
      </c>
      <c r="E6972" s="17">
        <v>43987</v>
      </c>
      <c r="F6972">
        <v>1500</v>
      </c>
      <c r="G6972">
        <v>103</v>
      </c>
      <c r="H6972">
        <v>41</v>
      </c>
      <c r="I6972">
        <v>621428</v>
      </c>
      <c r="J6972">
        <v>42131</v>
      </c>
      <c r="K6972">
        <v>278875</v>
      </c>
      <c r="L6972">
        <v>10500</v>
      </c>
      <c r="M6972">
        <v>4507</v>
      </c>
      <c r="N6972">
        <v>331000000</v>
      </c>
    </row>
    <row r="6973" spans="1:14" x14ac:dyDescent="0.3">
      <c r="A6973" t="s">
        <v>9214</v>
      </c>
      <c r="B6973" t="s">
        <v>2211</v>
      </c>
      <c r="C6973" t="s">
        <v>2245</v>
      </c>
      <c r="D6973" t="s">
        <v>2246</v>
      </c>
      <c r="E6973" s="17">
        <v>43962</v>
      </c>
      <c r="F6973">
        <v>2442</v>
      </c>
      <c r="G6973">
        <v>77</v>
      </c>
      <c r="H6973">
        <v>2911</v>
      </c>
      <c r="I6973">
        <v>623870</v>
      </c>
      <c r="J6973">
        <v>42208</v>
      </c>
      <c r="K6973">
        <v>281786</v>
      </c>
      <c r="L6973">
        <v>46398</v>
      </c>
      <c r="M6973">
        <v>17294</v>
      </c>
      <c r="N6973">
        <v>331000000</v>
      </c>
    </row>
    <row r="6974" spans="1:14" x14ac:dyDescent="0.3">
      <c r="A6974" t="s">
        <v>9215</v>
      </c>
      <c r="B6974" t="s">
        <v>2187</v>
      </c>
      <c r="C6974" t="s">
        <v>2201</v>
      </c>
      <c r="D6974" t="s">
        <v>2272</v>
      </c>
      <c r="E6974" s="17">
        <v>44168</v>
      </c>
      <c r="F6974">
        <v>1725</v>
      </c>
      <c r="G6974">
        <v>161</v>
      </c>
      <c r="H6974">
        <v>3784</v>
      </c>
      <c r="I6974">
        <v>625595</v>
      </c>
      <c r="J6974">
        <v>42369</v>
      </c>
      <c r="K6974">
        <v>285570</v>
      </c>
      <c r="L6974">
        <v>15525</v>
      </c>
      <c r="M6974">
        <v>1979</v>
      </c>
      <c r="N6974">
        <v>83000000</v>
      </c>
    </row>
    <row r="6975" spans="1:14" x14ac:dyDescent="0.3">
      <c r="A6975" t="s">
        <v>9216</v>
      </c>
      <c r="B6975" t="s">
        <v>2211</v>
      </c>
      <c r="C6975" t="s">
        <v>2241</v>
      </c>
      <c r="D6975" t="s">
        <v>2261</v>
      </c>
      <c r="E6975" s="17">
        <v>44234</v>
      </c>
      <c r="F6975">
        <v>1565</v>
      </c>
      <c r="G6975">
        <v>44</v>
      </c>
      <c r="H6975">
        <v>3951</v>
      </c>
      <c r="I6975">
        <v>627160</v>
      </c>
      <c r="J6975">
        <v>42413</v>
      </c>
      <c r="K6975">
        <v>289521</v>
      </c>
      <c r="L6975">
        <v>29735</v>
      </c>
      <c r="M6975">
        <v>16934</v>
      </c>
      <c r="N6975">
        <v>331000000</v>
      </c>
    </row>
    <row r="6976" spans="1:14" x14ac:dyDescent="0.3">
      <c r="A6976" t="s">
        <v>9217</v>
      </c>
      <c r="B6976" t="s">
        <v>2190</v>
      </c>
      <c r="C6976" t="s">
        <v>2269</v>
      </c>
      <c r="D6976" t="s">
        <v>2270</v>
      </c>
      <c r="E6976" s="17">
        <v>44206</v>
      </c>
      <c r="F6976">
        <v>1743</v>
      </c>
      <c r="G6976">
        <v>122</v>
      </c>
      <c r="H6976">
        <v>1823</v>
      </c>
      <c r="I6976">
        <v>628903</v>
      </c>
      <c r="J6976">
        <v>42535</v>
      </c>
      <c r="K6976">
        <v>291344</v>
      </c>
      <c r="L6976">
        <v>13944</v>
      </c>
      <c r="M6976">
        <v>3542</v>
      </c>
      <c r="N6976">
        <v>213000000</v>
      </c>
    </row>
    <row r="6977" spans="1:14" x14ac:dyDescent="0.3">
      <c r="A6977" t="s">
        <v>9218</v>
      </c>
      <c r="B6977" t="s">
        <v>2194</v>
      </c>
      <c r="C6977" t="s">
        <v>27</v>
      </c>
      <c r="D6977" t="s">
        <v>27</v>
      </c>
      <c r="E6977" s="17">
        <v>44389</v>
      </c>
      <c r="F6977">
        <v>325</v>
      </c>
      <c r="G6977">
        <v>192</v>
      </c>
      <c r="H6977">
        <v>4943</v>
      </c>
      <c r="I6977">
        <v>629228</v>
      </c>
      <c r="J6977">
        <v>42727</v>
      </c>
      <c r="K6977">
        <v>296287</v>
      </c>
      <c r="L6977">
        <v>2925</v>
      </c>
      <c r="M6977">
        <v>14159</v>
      </c>
      <c r="N6977">
        <v>1380000000</v>
      </c>
    </row>
    <row r="6978" spans="1:14" x14ac:dyDescent="0.3">
      <c r="A6978" t="s">
        <v>9219</v>
      </c>
      <c r="B6978" t="s">
        <v>2187</v>
      </c>
      <c r="C6978" t="s">
        <v>2188</v>
      </c>
      <c r="D6978" t="s">
        <v>2188</v>
      </c>
      <c r="E6978" s="17">
        <v>43937</v>
      </c>
      <c r="F6978">
        <v>4417</v>
      </c>
      <c r="G6978">
        <v>179</v>
      </c>
      <c r="H6978">
        <v>2308</v>
      </c>
      <c r="I6978">
        <v>633645</v>
      </c>
      <c r="J6978">
        <v>42906</v>
      </c>
      <c r="K6978">
        <v>298595</v>
      </c>
      <c r="L6978">
        <v>79506</v>
      </c>
      <c r="M6978">
        <v>14807</v>
      </c>
      <c r="N6978">
        <v>83000000</v>
      </c>
    </row>
    <row r="6979" spans="1:14" x14ac:dyDescent="0.3">
      <c r="A6979" t="s">
        <v>9220</v>
      </c>
      <c r="B6979" t="s">
        <v>2194</v>
      </c>
      <c r="C6979" t="s">
        <v>27</v>
      </c>
      <c r="D6979" t="s">
        <v>27</v>
      </c>
      <c r="E6979" s="17">
        <v>44450</v>
      </c>
      <c r="F6979">
        <v>2230</v>
      </c>
      <c r="G6979">
        <v>137</v>
      </c>
      <c r="H6979">
        <v>1513</v>
      </c>
      <c r="I6979">
        <v>635875</v>
      </c>
      <c r="J6979">
        <v>43043</v>
      </c>
      <c r="K6979">
        <v>300108</v>
      </c>
      <c r="L6979">
        <v>11150</v>
      </c>
      <c r="M6979">
        <v>10132</v>
      </c>
      <c r="N6979">
        <v>1380000000</v>
      </c>
    </row>
    <row r="6980" spans="1:14" x14ac:dyDescent="0.3">
      <c r="A6980" t="s">
        <v>9221</v>
      </c>
      <c r="B6980" t="s">
        <v>2190</v>
      </c>
      <c r="C6980" t="s">
        <v>2252</v>
      </c>
      <c r="D6980" t="s">
        <v>2253</v>
      </c>
      <c r="E6980" s="17">
        <v>44095</v>
      </c>
      <c r="F6980">
        <v>2666</v>
      </c>
      <c r="G6980">
        <v>42</v>
      </c>
      <c r="H6980">
        <v>4766</v>
      </c>
      <c r="I6980">
        <v>638541</v>
      </c>
      <c r="J6980">
        <v>43085</v>
      </c>
      <c r="K6980">
        <v>304874</v>
      </c>
      <c r="L6980">
        <v>13330</v>
      </c>
      <c r="M6980">
        <v>3181</v>
      </c>
      <c r="N6980">
        <v>213000000</v>
      </c>
    </row>
    <row r="6981" spans="1:14" x14ac:dyDescent="0.3">
      <c r="A6981" t="s">
        <v>9222</v>
      </c>
      <c r="B6981" t="s">
        <v>2211</v>
      </c>
      <c r="C6981" t="s">
        <v>2212</v>
      </c>
      <c r="D6981" t="s">
        <v>2328</v>
      </c>
      <c r="E6981" s="17">
        <v>44035</v>
      </c>
      <c r="F6981">
        <v>1209</v>
      </c>
      <c r="G6981">
        <v>80</v>
      </c>
      <c r="H6981">
        <v>3736</v>
      </c>
      <c r="I6981">
        <v>639750</v>
      </c>
      <c r="J6981">
        <v>43165</v>
      </c>
      <c r="K6981">
        <v>308610</v>
      </c>
      <c r="L6981">
        <v>19344</v>
      </c>
      <c r="M6981">
        <v>6953</v>
      </c>
      <c r="N6981">
        <v>331000000</v>
      </c>
    </row>
    <row r="6982" spans="1:14" x14ac:dyDescent="0.3">
      <c r="A6982" t="s">
        <v>9223</v>
      </c>
      <c r="B6982" t="s">
        <v>2206</v>
      </c>
      <c r="C6982" t="s">
        <v>2232</v>
      </c>
      <c r="D6982" t="s">
        <v>2233</v>
      </c>
      <c r="E6982" s="17">
        <v>43909</v>
      </c>
      <c r="F6982">
        <v>4361</v>
      </c>
      <c r="G6982">
        <v>197</v>
      </c>
      <c r="H6982">
        <v>1280</v>
      </c>
      <c r="I6982">
        <v>644111</v>
      </c>
      <c r="J6982">
        <v>43362</v>
      </c>
      <c r="K6982">
        <v>309890</v>
      </c>
      <c r="L6982">
        <v>26166</v>
      </c>
      <c r="M6982">
        <v>14800</v>
      </c>
      <c r="N6982">
        <v>68000000</v>
      </c>
    </row>
    <row r="6983" spans="1:14" x14ac:dyDescent="0.3">
      <c r="A6983" t="s">
        <v>9224</v>
      </c>
      <c r="B6983" t="s">
        <v>2190</v>
      </c>
      <c r="C6983" t="s">
        <v>2252</v>
      </c>
      <c r="D6983" t="s">
        <v>2301</v>
      </c>
      <c r="E6983" s="17">
        <v>43985</v>
      </c>
      <c r="F6983">
        <v>841</v>
      </c>
      <c r="G6983">
        <v>10</v>
      </c>
      <c r="H6983">
        <v>4924</v>
      </c>
      <c r="I6983">
        <v>644952</v>
      </c>
      <c r="J6983">
        <v>43372</v>
      </c>
      <c r="K6983">
        <v>314814</v>
      </c>
      <c r="L6983">
        <v>15979</v>
      </c>
      <c r="M6983">
        <v>1358</v>
      </c>
      <c r="N6983">
        <v>213000000</v>
      </c>
    </row>
    <row r="6984" spans="1:14" x14ac:dyDescent="0.3">
      <c r="A6984" t="s">
        <v>9225</v>
      </c>
      <c r="B6984" t="s">
        <v>2206</v>
      </c>
      <c r="C6984" t="s">
        <v>2257</v>
      </c>
      <c r="D6984" t="s">
        <v>2290</v>
      </c>
      <c r="E6984" s="17">
        <v>44077</v>
      </c>
      <c r="F6984">
        <v>4424</v>
      </c>
      <c r="G6984">
        <v>163</v>
      </c>
      <c r="H6984">
        <v>3138</v>
      </c>
      <c r="I6984">
        <v>649376</v>
      </c>
      <c r="J6984">
        <v>43535</v>
      </c>
      <c r="K6984">
        <v>317952</v>
      </c>
      <c r="L6984">
        <v>66360</v>
      </c>
      <c r="M6984">
        <v>2893</v>
      </c>
      <c r="N6984">
        <v>68000000</v>
      </c>
    </row>
    <row r="6985" spans="1:14" x14ac:dyDescent="0.3">
      <c r="A6985" t="s">
        <v>9226</v>
      </c>
      <c r="B6985" t="s">
        <v>2194</v>
      </c>
      <c r="C6985" t="s">
        <v>2195</v>
      </c>
      <c r="D6985" t="s">
        <v>2196</v>
      </c>
      <c r="E6985" s="17">
        <v>44361</v>
      </c>
      <c r="F6985">
        <v>3901</v>
      </c>
      <c r="G6985">
        <v>145</v>
      </c>
      <c r="H6985">
        <v>219</v>
      </c>
      <c r="I6985">
        <v>653277</v>
      </c>
      <c r="J6985">
        <v>43680</v>
      </c>
      <c r="K6985">
        <v>318171</v>
      </c>
      <c r="L6985">
        <v>74119</v>
      </c>
      <c r="M6985">
        <v>17299</v>
      </c>
      <c r="N6985">
        <v>1380000000</v>
      </c>
    </row>
    <row r="6986" spans="1:14" x14ac:dyDescent="0.3">
      <c r="A6986" t="s">
        <v>9227</v>
      </c>
      <c r="B6986" t="s">
        <v>2187</v>
      </c>
      <c r="C6986" t="s">
        <v>2201</v>
      </c>
      <c r="D6986" t="s">
        <v>2202</v>
      </c>
      <c r="E6986" s="17">
        <v>44368</v>
      </c>
      <c r="F6986">
        <v>3436</v>
      </c>
      <c r="G6986">
        <v>190</v>
      </c>
      <c r="H6986">
        <v>3394</v>
      </c>
      <c r="I6986">
        <v>656713</v>
      </c>
      <c r="J6986">
        <v>43870</v>
      </c>
      <c r="K6986">
        <v>321565</v>
      </c>
      <c r="L6986">
        <v>20616</v>
      </c>
      <c r="M6986">
        <v>14943</v>
      </c>
      <c r="N6986">
        <v>83000000</v>
      </c>
    </row>
    <row r="6987" spans="1:14" x14ac:dyDescent="0.3">
      <c r="A6987" t="s">
        <v>9228</v>
      </c>
      <c r="B6987" t="s">
        <v>2211</v>
      </c>
      <c r="C6987" t="s">
        <v>2245</v>
      </c>
      <c r="D6987" t="s">
        <v>2308</v>
      </c>
      <c r="E6987" s="17">
        <v>44559</v>
      </c>
      <c r="F6987">
        <v>4778</v>
      </c>
      <c r="G6987">
        <v>4</v>
      </c>
      <c r="H6987">
        <v>4009</v>
      </c>
      <c r="I6987">
        <v>661491</v>
      </c>
      <c r="J6987">
        <v>43874</v>
      </c>
      <c r="K6987">
        <v>325574</v>
      </c>
      <c r="L6987">
        <v>81226</v>
      </c>
      <c r="M6987">
        <v>3644</v>
      </c>
      <c r="N6987">
        <v>331000000</v>
      </c>
    </row>
    <row r="6988" spans="1:14" x14ac:dyDescent="0.3">
      <c r="A6988" t="s">
        <v>9229</v>
      </c>
      <c r="B6988" t="s">
        <v>2190</v>
      </c>
      <c r="C6988" t="s">
        <v>2269</v>
      </c>
      <c r="D6988" t="s">
        <v>2288</v>
      </c>
      <c r="E6988" s="17">
        <v>43984</v>
      </c>
      <c r="F6988">
        <v>2071</v>
      </c>
      <c r="G6988">
        <v>30</v>
      </c>
      <c r="H6988">
        <v>4959</v>
      </c>
      <c r="I6988">
        <v>663562</v>
      </c>
      <c r="J6988">
        <v>43904</v>
      </c>
      <c r="K6988">
        <v>330533</v>
      </c>
      <c r="L6988">
        <v>24852</v>
      </c>
      <c r="M6988">
        <v>16010</v>
      </c>
      <c r="N6988">
        <v>213000000</v>
      </c>
    </row>
    <row r="6989" spans="1:14" x14ac:dyDescent="0.3">
      <c r="A6989" t="s">
        <v>9230</v>
      </c>
      <c r="B6989" t="s">
        <v>2211</v>
      </c>
      <c r="C6989" t="s">
        <v>2245</v>
      </c>
      <c r="D6989" t="s">
        <v>2308</v>
      </c>
      <c r="E6989" s="17">
        <v>43984</v>
      </c>
      <c r="F6989">
        <v>1284</v>
      </c>
      <c r="G6989">
        <v>15</v>
      </c>
      <c r="H6989">
        <v>3807</v>
      </c>
      <c r="I6989">
        <v>664846</v>
      </c>
      <c r="J6989">
        <v>43919</v>
      </c>
      <c r="K6989">
        <v>334340</v>
      </c>
      <c r="L6989">
        <v>17976</v>
      </c>
      <c r="M6989">
        <v>543</v>
      </c>
      <c r="N6989">
        <v>331000000</v>
      </c>
    </row>
    <row r="6990" spans="1:14" x14ac:dyDescent="0.3">
      <c r="A6990" t="s">
        <v>9231</v>
      </c>
      <c r="B6990" t="s">
        <v>2206</v>
      </c>
      <c r="C6990" t="s">
        <v>2232</v>
      </c>
      <c r="D6990" t="s">
        <v>2326</v>
      </c>
      <c r="E6990" s="17">
        <v>44516</v>
      </c>
      <c r="F6990">
        <v>1378</v>
      </c>
      <c r="G6990">
        <v>193</v>
      </c>
      <c r="H6990">
        <v>2032</v>
      </c>
      <c r="I6990">
        <v>666224</v>
      </c>
      <c r="J6990">
        <v>44112</v>
      </c>
      <c r="K6990">
        <v>336372</v>
      </c>
      <c r="L6990">
        <v>11024</v>
      </c>
      <c r="M6990">
        <v>13187</v>
      </c>
      <c r="N6990">
        <v>68000000</v>
      </c>
    </row>
    <row r="6991" spans="1:14" x14ac:dyDescent="0.3">
      <c r="A6991" t="s">
        <v>9232</v>
      </c>
      <c r="B6991" t="s">
        <v>2206</v>
      </c>
      <c r="C6991" t="s">
        <v>2257</v>
      </c>
      <c r="D6991" t="s">
        <v>2290</v>
      </c>
      <c r="E6991" s="17">
        <v>43922</v>
      </c>
      <c r="F6991">
        <v>2658</v>
      </c>
      <c r="G6991">
        <v>8</v>
      </c>
      <c r="H6991">
        <v>1629</v>
      </c>
      <c r="I6991">
        <v>668882</v>
      </c>
      <c r="J6991">
        <v>44120</v>
      </c>
      <c r="K6991">
        <v>338001</v>
      </c>
      <c r="L6991">
        <v>47844</v>
      </c>
      <c r="M6991">
        <v>15260</v>
      </c>
      <c r="N6991">
        <v>68000000</v>
      </c>
    </row>
    <row r="6992" spans="1:14" x14ac:dyDescent="0.3">
      <c r="A6992" t="s">
        <v>9233</v>
      </c>
      <c r="B6992" t="s">
        <v>2187</v>
      </c>
      <c r="C6992" t="s">
        <v>2338</v>
      </c>
      <c r="D6992" t="s">
        <v>2339</v>
      </c>
      <c r="E6992" s="17">
        <v>44263</v>
      </c>
      <c r="F6992">
        <v>3561</v>
      </c>
      <c r="G6992">
        <v>1</v>
      </c>
      <c r="H6992">
        <v>3249</v>
      </c>
      <c r="I6992">
        <v>672443</v>
      </c>
      <c r="J6992">
        <v>44121</v>
      </c>
      <c r="K6992">
        <v>341250</v>
      </c>
      <c r="L6992">
        <v>35610</v>
      </c>
      <c r="M6992">
        <v>17028</v>
      </c>
      <c r="N6992">
        <v>83000000</v>
      </c>
    </row>
    <row r="6993" spans="1:14" x14ac:dyDescent="0.3">
      <c r="A6993" t="s">
        <v>9234</v>
      </c>
      <c r="B6993" t="s">
        <v>2206</v>
      </c>
      <c r="C6993" t="s">
        <v>2232</v>
      </c>
      <c r="D6993" t="s">
        <v>2233</v>
      </c>
      <c r="E6993" s="17">
        <v>44168</v>
      </c>
      <c r="F6993">
        <v>1887</v>
      </c>
      <c r="G6993">
        <v>36</v>
      </c>
      <c r="H6993">
        <v>460</v>
      </c>
      <c r="I6993">
        <v>674330</v>
      </c>
      <c r="J6993">
        <v>44157</v>
      </c>
      <c r="K6993">
        <v>341710</v>
      </c>
      <c r="L6993">
        <v>11322</v>
      </c>
      <c r="M6993">
        <v>13546</v>
      </c>
      <c r="N6993">
        <v>68000000</v>
      </c>
    </row>
    <row r="6994" spans="1:14" x14ac:dyDescent="0.3">
      <c r="A6994" t="s">
        <v>9235</v>
      </c>
      <c r="B6994" t="s">
        <v>2187</v>
      </c>
      <c r="C6994" t="s">
        <v>2255</v>
      </c>
      <c r="D6994" t="s">
        <v>2255</v>
      </c>
      <c r="E6994" s="17">
        <v>44310</v>
      </c>
      <c r="F6994">
        <v>4012</v>
      </c>
      <c r="G6994">
        <v>83</v>
      </c>
      <c r="H6994">
        <v>289</v>
      </c>
      <c r="I6994">
        <v>678342</v>
      </c>
      <c r="J6994">
        <v>44240</v>
      </c>
      <c r="K6994">
        <v>341999</v>
      </c>
      <c r="L6994">
        <v>20060</v>
      </c>
      <c r="M6994">
        <v>15179</v>
      </c>
      <c r="N6994">
        <v>83000000</v>
      </c>
    </row>
    <row r="6995" spans="1:14" x14ac:dyDescent="0.3">
      <c r="A6995" t="s">
        <v>9236</v>
      </c>
      <c r="B6995" t="s">
        <v>2190</v>
      </c>
      <c r="C6995" t="s">
        <v>2269</v>
      </c>
      <c r="D6995" t="s">
        <v>2288</v>
      </c>
      <c r="E6995" s="17">
        <v>44523</v>
      </c>
      <c r="F6995">
        <v>1978</v>
      </c>
      <c r="G6995">
        <v>186</v>
      </c>
      <c r="H6995">
        <v>1135</v>
      </c>
      <c r="I6995">
        <v>680320</v>
      </c>
      <c r="J6995">
        <v>44426</v>
      </c>
      <c r="K6995">
        <v>343134</v>
      </c>
      <c r="L6995">
        <v>31648</v>
      </c>
      <c r="M6995">
        <v>12070</v>
      </c>
      <c r="N6995">
        <v>213000000</v>
      </c>
    </row>
    <row r="6996" spans="1:14" x14ac:dyDescent="0.3">
      <c r="A6996" t="s">
        <v>9237</v>
      </c>
      <c r="B6996" t="s">
        <v>2187</v>
      </c>
      <c r="C6996" t="s">
        <v>2188</v>
      </c>
      <c r="D6996" t="s">
        <v>2188</v>
      </c>
      <c r="E6996" s="17">
        <v>43961</v>
      </c>
      <c r="F6996">
        <v>4727</v>
      </c>
      <c r="G6996">
        <v>57</v>
      </c>
      <c r="H6996">
        <v>2513</v>
      </c>
      <c r="I6996">
        <v>685047</v>
      </c>
      <c r="J6996">
        <v>44483</v>
      </c>
      <c r="K6996">
        <v>345647</v>
      </c>
      <c r="L6996">
        <v>51997</v>
      </c>
      <c r="M6996">
        <v>3832</v>
      </c>
      <c r="N6996">
        <v>83000000</v>
      </c>
    </row>
    <row r="6997" spans="1:14" x14ac:dyDescent="0.3">
      <c r="A6997" t="s">
        <v>9238</v>
      </c>
      <c r="B6997" t="s">
        <v>2206</v>
      </c>
      <c r="C6997" t="s">
        <v>2232</v>
      </c>
      <c r="D6997" t="s">
        <v>2326</v>
      </c>
      <c r="E6997" s="17">
        <v>44280</v>
      </c>
      <c r="F6997">
        <v>4416</v>
      </c>
      <c r="G6997">
        <v>82</v>
      </c>
      <c r="H6997">
        <v>223</v>
      </c>
      <c r="I6997">
        <v>689463</v>
      </c>
      <c r="J6997">
        <v>44565</v>
      </c>
      <c r="K6997">
        <v>345870</v>
      </c>
      <c r="L6997">
        <v>35328</v>
      </c>
      <c r="M6997">
        <v>143</v>
      </c>
      <c r="N6997">
        <v>68000000</v>
      </c>
    </row>
    <row r="6998" spans="1:14" x14ac:dyDescent="0.3">
      <c r="A6998" t="s">
        <v>9239</v>
      </c>
      <c r="B6998" t="s">
        <v>2194</v>
      </c>
      <c r="C6998" t="s">
        <v>2221</v>
      </c>
      <c r="D6998" t="s">
        <v>2222</v>
      </c>
      <c r="E6998" s="17">
        <v>44103</v>
      </c>
      <c r="F6998">
        <v>4298</v>
      </c>
      <c r="G6998">
        <v>105</v>
      </c>
      <c r="H6998">
        <v>2445</v>
      </c>
      <c r="I6998">
        <v>693761</v>
      </c>
      <c r="J6998">
        <v>44670</v>
      </c>
      <c r="K6998">
        <v>348315</v>
      </c>
      <c r="L6998">
        <v>81662</v>
      </c>
      <c r="M6998">
        <v>10731</v>
      </c>
      <c r="N6998">
        <v>1380000000</v>
      </c>
    </row>
    <row r="6999" spans="1:14" x14ac:dyDescent="0.3">
      <c r="A6999" t="s">
        <v>9240</v>
      </c>
      <c r="B6999" t="s">
        <v>2187</v>
      </c>
      <c r="C6999" t="s">
        <v>2201</v>
      </c>
      <c r="D6999" t="s">
        <v>2272</v>
      </c>
      <c r="E6999" s="17">
        <v>44418</v>
      </c>
      <c r="F6999">
        <v>3161</v>
      </c>
      <c r="G6999">
        <v>135</v>
      </c>
      <c r="H6999">
        <v>453</v>
      </c>
      <c r="I6999">
        <v>696922</v>
      </c>
      <c r="J6999">
        <v>44805</v>
      </c>
      <c r="K6999">
        <v>348768</v>
      </c>
      <c r="L6999">
        <v>25288</v>
      </c>
      <c r="M6999">
        <v>3296</v>
      </c>
      <c r="N6999">
        <v>83000000</v>
      </c>
    </row>
    <row r="7000" spans="1:14" x14ac:dyDescent="0.3">
      <c r="A7000" t="s">
        <v>9241</v>
      </c>
      <c r="B7000" t="s">
        <v>2211</v>
      </c>
      <c r="C7000" t="s">
        <v>2241</v>
      </c>
      <c r="D7000" t="s">
        <v>2261</v>
      </c>
      <c r="E7000" s="17">
        <v>44007</v>
      </c>
      <c r="F7000">
        <v>2224</v>
      </c>
      <c r="G7000">
        <v>51</v>
      </c>
      <c r="H7000">
        <v>4458</v>
      </c>
      <c r="I7000">
        <v>699146</v>
      </c>
      <c r="J7000">
        <v>44856</v>
      </c>
      <c r="K7000">
        <v>353226</v>
      </c>
      <c r="L7000">
        <v>13344</v>
      </c>
      <c r="M7000">
        <v>1071</v>
      </c>
      <c r="N7000">
        <v>331000000</v>
      </c>
    </row>
    <row r="7001" spans="1:14" x14ac:dyDescent="0.3">
      <c r="A7001" t="s">
        <v>9242</v>
      </c>
      <c r="B7001" t="s">
        <v>2194</v>
      </c>
      <c r="C7001" t="s">
        <v>2204</v>
      </c>
      <c r="D7001" t="s">
        <v>2235</v>
      </c>
      <c r="E7001" s="17">
        <v>44526</v>
      </c>
      <c r="F7001">
        <v>4722</v>
      </c>
      <c r="G7001">
        <v>74</v>
      </c>
      <c r="H7001">
        <v>2046</v>
      </c>
      <c r="I7001">
        <v>703868</v>
      </c>
      <c r="J7001">
        <v>44930</v>
      </c>
      <c r="K7001">
        <v>355272</v>
      </c>
      <c r="L7001">
        <v>61386</v>
      </c>
      <c r="M7001">
        <v>10785</v>
      </c>
      <c r="N7001">
        <v>1380000000</v>
      </c>
    </row>
    <row r="7002" spans="1:14" x14ac:dyDescent="0.3">
      <c r="A7002" t="s">
        <v>9243</v>
      </c>
      <c r="B7002" t="s">
        <v>2187</v>
      </c>
      <c r="C7002" t="s">
        <v>2338</v>
      </c>
      <c r="D7002" t="s">
        <v>2438</v>
      </c>
      <c r="E7002" s="17">
        <v>44473</v>
      </c>
      <c r="F7002">
        <v>2079</v>
      </c>
      <c r="G7002">
        <v>76</v>
      </c>
      <c r="H7002">
        <v>2722</v>
      </c>
      <c r="I7002">
        <v>705947</v>
      </c>
      <c r="J7002">
        <v>45006</v>
      </c>
      <c r="K7002">
        <v>357994</v>
      </c>
      <c r="L7002">
        <v>12474</v>
      </c>
      <c r="M7002">
        <v>6548</v>
      </c>
      <c r="N7002">
        <v>83000000</v>
      </c>
    </row>
    <row r="7003" spans="1:14" x14ac:dyDescent="0.3">
      <c r="A7003" t="s">
        <v>9244</v>
      </c>
      <c r="B7003" t="s">
        <v>2211</v>
      </c>
      <c r="C7003" t="s">
        <v>2241</v>
      </c>
      <c r="D7003" t="s">
        <v>2242</v>
      </c>
      <c r="E7003" s="17">
        <v>43879</v>
      </c>
      <c r="F7003">
        <v>4822</v>
      </c>
      <c r="G7003">
        <v>68</v>
      </c>
      <c r="H7003">
        <v>4098</v>
      </c>
      <c r="I7003">
        <v>710769</v>
      </c>
      <c r="J7003">
        <v>45074</v>
      </c>
      <c r="K7003">
        <v>362092</v>
      </c>
      <c r="L7003">
        <v>43398</v>
      </c>
      <c r="M7003">
        <v>13886</v>
      </c>
      <c r="N7003">
        <v>331000000</v>
      </c>
    </row>
    <row r="7004" spans="1:14" x14ac:dyDescent="0.3">
      <c r="A7004" t="s">
        <v>9245</v>
      </c>
      <c r="B7004" t="s">
        <v>2194</v>
      </c>
      <c r="C7004" t="s">
        <v>2204</v>
      </c>
      <c r="D7004" t="s">
        <v>2235</v>
      </c>
      <c r="E7004" s="17">
        <v>44397</v>
      </c>
      <c r="F7004">
        <v>953</v>
      </c>
      <c r="G7004">
        <v>124</v>
      </c>
      <c r="H7004">
        <v>4688</v>
      </c>
      <c r="I7004">
        <v>711722</v>
      </c>
      <c r="J7004">
        <v>45198</v>
      </c>
      <c r="K7004">
        <v>366780</v>
      </c>
      <c r="L7004">
        <v>9530</v>
      </c>
      <c r="M7004">
        <v>1552</v>
      </c>
      <c r="N7004">
        <v>1380000000</v>
      </c>
    </row>
    <row r="7005" spans="1:14" x14ac:dyDescent="0.3">
      <c r="A7005" t="s">
        <v>9246</v>
      </c>
      <c r="B7005" t="s">
        <v>2187</v>
      </c>
      <c r="C7005" t="s">
        <v>2201</v>
      </c>
      <c r="D7005" t="s">
        <v>2202</v>
      </c>
      <c r="E7005" s="17">
        <v>44496</v>
      </c>
      <c r="F7005">
        <v>2867</v>
      </c>
      <c r="G7005">
        <v>179</v>
      </c>
      <c r="H7005">
        <v>3875</v>
      </c>
      <c r="I7005">
        <v>714589</v>
      </c>
      <c r="J7005">
        <v>45377</v>
      </c>
      <c r="K7005">
        <v>370655</v>
      </c>
      <c r="L7005">
        <v>20069</v>
      </c>
      <c r="M7005">
        <v>4336</v>
      </c>
      <c r="N7005">
        <v>83000000</v>
      </c>
    </row>
    <row r="7006" spans="1:14" x14ac:dyDescent="0.3">
      <c r="A7006" t="s">
        <v>9247</v>
      </c>
      <c r="B7006" t="s">
        <v>2190</v>
      </c>
      <c r="C7006" t="s">
        <v>2252</v>
      </c>
      <c r="D7006" t="s">
        <v>2301</v>
      </c>
      <c r="E7006" s="17">
        <v>44185</v>
      </c>
      <c r="F7006">
        <v>2290</v>
      </c>
      <c r="G7006">
        <v>33</v>
      </c>
      <c r="H7006">
        <v>690</v>
      </c>
      <c r="I7006">
        <v>716879</v>
      </c>
      <c r="J7006">
        <v>45410</v>
      </c>
      <c r="K7006">
        <v>371345</v>
      </c>
      <c r="L7006">
        <v>34350</v>
      </c>
      <c r="M7006">
        <v>11553</v>
      </c>
      <c r="N7006">
        <v>213000000</v>
      </c>
    </row>
    <row r="7007" spans="1:14" x14ac:dyDescent="0.3">
      <c r="A7007" t="s">
        <v>9248</v>
      </c>
      <c r="B7007" t="s">
        <v>2211</v>
      </c>
      <c r="C7007" t="s">
        <v>2237</v>
      </c>
      <c r="D7007" t="s">
        <v>2250</v>
      </c>
      <c r="E7007" s="17">
        <v>44542</v>
      </c>
      <c r="F7007">
        <v>69</v>
      </c>
      <c r="G7007">
        <v>175</v>
      </c>
      <c r="H7007">
        <v>848</v>
      </c>
      <c r="I7007">
        <v>716948</v>
      </c>
      <c r="J7007">
        <v>45585</v>
      </c>
      <c r="K7007">
        <v>372193</v>
      </c>
      <c r="L7007">
        <v>1242</v>
      </c>
      <c r="M7007">
        <v>1970</v>
      </c>
      <c r="N7007">
        <v>331000000</v>
      </c>
    </row>
    <row r="7008" spans="1:14" x14ac:dyDescent="0.3">
      <c r="A7008" t="s">
        <v>9249</v>
      </c>
      <c r="B7008" t="s">
        <v>2190</v>
      </c>
      <c r="C7008" t="s">
        <v>2269</v>
      </c>
      <c r="D7008" t="s">
        <v>2270</v>
      </c>
      <c r="E7008" s="17">
        <v>44138</v>
      </c>
      <c r="F7008">
        <v>1094</v>
      </c>
      <c r="G7008">
        <v>96</v>
      </c>
      <c r="H7008">
        <v>3386</v>
      </c>
      <c r="I7008">
        <v>718042</v>
      </c>
      <c r="J7008">
        <v>45681</v>
      </c>
      <c r="K7008">
        <v>375579</v>
      </c>
      <c r="L7008">
        <v>7658</v>
      </c>
      <c r="M7008">
        <v>10600</v>
      </c>
      <c r="N7008">
        <v>213000000</v>
      </c>
    </row>
    <row r="7009" spans="1:14" x14ac:dyDescent="0.3">
      <c r="A7009" t="s">
        <v>9250</v>
      </c>
      <c r="B7009" t="s">
        <v>2206</v>
      </c>
      <c r="C7009" t="s">
        <v>2232</v>
      </c>
      <c r="D7009" t="s">
        <v>2233</v>
      </c>
      <c r="E7009" s="17">
        <v>44460</v>
      </c>
      <c r="F7009">
        <v>4253</v>
      </c>
      <c r="G7009">
        <v>151</v>
      </c>
      <c r="H7009">
        <v>4701</v>
      </c>
      <c r="I7009">
        <v>722295</v>
      </c>
      <c r="J7009">
        <v>45832</v>
      </c>
      <c r="K7009">
        <v>380280</v>
      </c>
      <c r="L7009">
        <v>42530</v>
      </c>
      <c r="M7009">
        <v>6210</v>
      </c>
      <c r="N7009">
        <v>68000000</v>
      </c>
    </row>
    <row r="7010" spans="1:14" x14ac:dyDescent="0.3">
      <c r="A7010" t="s">
        <v>9251</v>
      </c>
      <c r="B7010" t="s">
        <v>2187</v>
      </c>
      <c r="C7010" t="s">
        <v>2188</v>
      </c>
      <c r="D7010" t="s">
        <v>2188</v>
      </c>
      <c r="E7010" s="17">
        <v>43876</v>
      </c>
      <c r="F7010">
        <v>548</v>
      </c>
      <c r="G7010">
        <v>12</v>
      </c>
      <c r="H7010">
        <v>4824</v>
      </c>
      <c r="I7010">
        <v>722843</v>
      </c>
      <c r="J7010">
        <v>45844</v>
      </c>
      <c r="K7010">
        <v>385104</v>
      </c>
      <c r="L7010">
        <v>4932</v>
      </c>
      <c r="M7010">
        <v>4873</v>
      </c>
      <c r="N7010">
        <v>83000000</v>
      </c>
    </row>
    <row r="7011" spans="1:14" x14ac:dyDescent="0.3">
      <c r="A7011" t="s">
        <v>9252</v>
      </c>
      <c r="B7011" t="s">
        <v>2187</v>
      </c>
      <c r="C7011" t="s">
        <v>2188</v>
      </c>
      <c r="D7011" t="s">
        <v>2188</v>
      </c>
      <c r="E7011" s="17">
        <v>44132</v>
      </c>
      <c r="F7011">
        <v>1839</v>
      </c>
      <c r="G7011">
        <v>49</v>
      </c>
      <c r="H7011">
        <v>2468</v>
      </c>
      <c r="I7011">
        <v>724682</v>
      </c>
      <c r="J7011">
        <v>45893</v>
      </c>
      <c r="K7011">
        <v>387572</v>
      </c>
      <c r="L7011">
        <v>16551</v>
      </c>
      <c r="M7011">
        <v>1028</v>
      </c>
      <c r="N7011">
        <v>83000000</v>
      </c>
    </row>
    <row r="7012" spans="1:14" x14ac:dyDescent="0.3">
      <c r="A7012" t="s">
        <v>9253</v>
      </c>
      <c r="B7012" t="s">
        <v>2211</v>
      </c>
      <c r="C7012" t="s">
        <v>2237</v>
      </c>
      <c r="D7012" t="s">
        <v>2238</v>
      </c>
      <c r="E7012" s="17">
        <v>44238</v>
      </c>
      <c r="F7012">
        <v>1951</v>
      </c>
      <c r="G7012">
        <v>90</v>
      </c>
      <c r="H7012">
        <v>1428</v>
      </c>
      <c r="I7012">
        <v>726633</v>
      </c>
      <c r="J7012">
        <v>45983</v>
      </c>
      <c r="K7012">
        <v>389000</v>
      </c>
      <c r="L7012">
        <v>17559</v>
      </c>
      <c r="M7012">
        <v>12264</v>
      </c>
      <c r="N7012">
        <v>331000000</v>
      </c>
    </row>
    <row r="7013" spans="1:14" x14ac:dyDescent="0.3">
      <c r="A7013" t="s">
        <v>9254</v>
      </c>
      <c r="B7013" t="s">
        <v>2187</v>
      </c>
      <c r="C7013" t="s">
        <v>2188</v>
      </c>
      <c r="D7013" t="s">
        <v>2188</v>
      </c>
      <c r="E7013" s="17">
        <v>44019</v>
      </c>
      <c r="F7013">
        <v>1058</v>
      </c>
      <c r="G7013">
        <v>192</v>
      </c>
      <c r="H7013">
        <v>2315</v>
      </c>
      <c r="I7013">
        <v>727691</v>
      </c>
      <c r="J7013">
        <v>46175</v>
      </c>
      <c r="K7013">
        <v>391315</v>
      </c>
      <c r="L7013">
        <v>13754</v>
      </c>
      <c r="M7013">
        <v>13578</v>
      </c>
      <c r="N7013">
        <v>83000000</v>
      </c>
    </row>
    <row r="7014" spans="1:14" x14ac:dyDescent="0.3">
      <c r="A7014" t="s">
        <v>9255</v>
      </c>
      <c r="B7014" t="s">
        <v>2206</v>
      </c>
      <c r="C7014" t="s">
        <v>2232</v>
      </c>
      <c r="D7014" t="s">
        <v>2326</v>
      </c>
      <c r="E7014" s="17">
        <v>43959</v>
      </c>
      <c r="F7014">
        <v>3551</v>
      </c>
      <c r="G7014">
        <v>198</v>
      </c>
      <c r="H7014">
        <v>3925</v>
      </c>
      <c r="I7014">
        <v>731242</v>
      </c>
      <c r="J7014">
        <v>46373</v>
      </c>
      <c r="K7014">
        <v>395240</v>
      </c>
      <c r="L7014">
        <v>42612</v>
      </c>
      <c r="M7014">
        <v>5878</v>
      </c>
      <c r="N7014">
        <v>68000000</v>
      </c>
    </row>
    <row r="7015" spans="1:14" x14ac:dyDescent="0.3">
      <c r="A7015" t="s">
        <v>9256</v>
      </c>
      <c r="B7015" t="s">
        <v>2187</v>
      </c>
      <c r="C7015" t="s">
        <v>2338</v>
      </c>
      <c r="D7015" t="s">
        <v>2339</v>
      </c>
      <c r="E7015" s="17">
        <v>44391</v>
      </c>
      <c r="F7015">
        <v>2507</v>
      </c>
      <c r="G7015">
        <v>3</v>
      </c>
      <c r="H7015">
        <v>2615</v>
      </c>
      <c r="I7015">
        <v>733749</v>
      </c>
      <c r="J7015">
        <v>46376</v>
      </c>
      <c r="K7015">
        <v>397855</v>
      </c>
      <c r="L7015">
        <v>20056</v>
      </c>
      <c r="M7015">
        <v>2381</v>
      </c>
      <c r="N7015">
        <v>83000000</v>
      </c>
    </row>
    <row r="7016" spans="1:14" x14ac:dyDescent="0.3">
      <c r="A7016" t="s">
        <v>9257</v>
      </c>
      <c r="B7016" t="s">
        <v>2194</v>
      </c>
      <c r="C7016" t="s">
        <v>2204</v>
      </c>
      <c r="D7016" t="s">
        <v>25</v>
      </c>
      <c r="E7016" s="17">
        <v>44367</v>
      </c>
      <c r="F7016">
        <v>3907</v>
      </c>
      <c r="G7016">
        <v>63</v>
      </c>
      <c r="H7016">
        <v>738</v>
      </c>
      <c r="I7016">
        <v>737656</v>
      </c>
      <c r="J7016">
        <v>46439</v>
      </c>
      <c r="K7016">
        <v>398593</v>
      </c>
      <c r="L7016">
        <v>39070</v>
      </c>
      <c r="M7016">
        <v>16519</v>
      </c>
      <c r="N7016">
        <v>1380000000</v>
      </c>
    </row>
    <row r="7017" spans="1:14" x14ac:dyDescent="0.3">
      <c r="A7017" t="s">
        <v>9258</v>
      </c>
      <c r="B7017" t="s">
        <v>2190</v>
      </c>
      <c r="C7017" t="s">
        <v>2252</v>
      </c>
      <c r="D7017" t="s">
        <v>2301</v>
      </c>
      <c r="E7017" s="17">
        <v>44096</v>
      </c>
      <c r="F7017">
        <v>4981</v>
      </c>
      <c r="G7017">
        <v>73</v>
      </c>
      <c r="H7017">
        <v>4751</v>
      </c>
      <c r="I7017">
        <v>742637</v>
      </c>
      <c r="J7017">
        <v>46512</v>
      </c>
      <c r="K7017">
        <v>403344</v>
      </c>
      <c r="L7017">
        <v>94639</v>
      </c>
      <c r="M7017">
        <v>4614</v>
      </c>
      <c r="N7017">
        <v>213000000</v>
      </c>
    </row>
    <row r="7018" spans="1:14" x14ac:dyDescent="0.3">
      <c r="A7018" t="s">
        <v>9259</v>
      </c>
      <c r="B7018" t="s">
        <v>2206</v>
      </c>
      <c r="C7018" t="s">
        <v>2207</v>
      </c>
      <c r="D7018" t="s">
        <v>2263</v>
      </c>
      <c r="E7018" s="17">
        <v>43948</v>
      </c>
      <c r="F7018">
        <v>3490</v>
      </c>
      <c r="G7018">
        <v>166</v>
      </c>
      <c r="H7018">
        <v>2218</v>
      </c>
      <c r="I7018">
        <v>746127</v>
      </c>
      <c r="J7018">
        <v>46678</v>
      </c>
      <c r="K7018">
        <v>405562</v>
      </c>
      <c r="L7018">
        <v>31410</v>
      </c>
      <c r="M7018">
        <v>19743</v>
      </c>
      <c r="N7018">
        <v>68000000</v>
      </c>
    </row>
    <row r="7019" spans="1:14" x14ac:dyDescent="0.3">
      <c r="A7019" t="s">
        <v>9260</v>
      </c>
      <c r="B7019" t="s">
        <v>2206</v>
      </c>
      <c r="C7019" t="s">
        <v>2232</v>
      </c>
      <c r="D7019" t="s">
        <v>2233</v>
      </c>
      <c r="E7019" s="17">
        <v>44294</v>
      </c>
      <c r="F7019">
        <v>4606</v>
      </c>
      <c r="G7019">
        <v>190</v>
      </c>
      <c r="H7019">
        <v>2352</v>
      </c>
      <c r="I7019">
        <v>750733</v>
      </c>
      <c r="J7019">
        <v>46868</v>
      </c>
      <c r="K7019">
        <v>407914</v>
      </c>
      <c r="L7019">
        <v>69090</v>
      </c>
      <c r="M7019">
        <v>19733</v>
      </c>
      <c r="N7019">
        <v>68000000</v>
      </c>
    </row>
    <row r="7020" spans="1:14" x14ac:dyDescent="0.3">
      <c r="A7020" t="s">
        <v>9261</v>
      </c>
      <c r="B7020" t="s">
        <v>2190</v>
      </c>
      <c r="C7020" t="s">
        <v>2269</v>
      </c>
      <c r="D7020" t="s">
        <v>2270</v>
      </c>
      <c r="E7020" s="17">
        <v>43974</v>
      </c>
      <c r="F7020">
        <v>4463</v>
      </c>
      <c r="G7020">
        <v>185</v>
      </c>
      <c r="H7020">
        <v>3239</v>
      </c>
      <c r="I7020">
        <v>755196</v>
      </c>
      <c r="J7020">
        <v>47053</v>
      </c>
      <c r="K7020">
        <v>411153</v>
      </c>
      <c r="L7020">
        <v>44630</v>
      </c>
      <c r="M7020">
        <v>11757</v>
      </c>
      <c r="N7020">
        <v>213000000</v>
      </c>
    </row>
    <row r="7021" spans="1:14" x14ac:dyDescent="0.3">
      <c r="A7021" t="s">
        <v>9262</v>
      </c>
      <c r="B7021" t="s">
        <v>2190</v>
      </c>
      <c r="C7021" t="s">
        <v>2191</v>
      </c>
      <c r="D7021" t="s">
        <v>2285</v>
      </c>
      <c r="E7021" s="17">
        <v>44272</v>
      </c>
      <c r="F7021">
        <v>2959</v>
      </c>
      <c r="G7021">
        <v>15</v>
      </c>
      <c r="H7021">
        <v>874</v>
      </c>
      <c r="I7021">
        <v>758155</v>
      </c>
      <c r="J7021">
        <v>47068</v>
      </c>
      <c r="K7021">
        <v>412027</v>
      </c>
      <c r="L7021">
        <v>56221</v>
      </c>
      <c r="M7021">
        <v>3801</v>
      </c>
      <c r="N7021">
        <v>213000000</v>
      </c>
    </row>
    <row r="7022" spans="1:14" x14ac:dyDescent="0.3">
      <c r="A7022" t="s">
        <v>9263</v>
      </c>
      <c r="B7022" t="s">
        <v>2206</v>
      </c>
      <c r="C7022" t="s">
        <v>2257</v>
      </c>
      <c r="D7022" t="s">
        <v>2290</v>
      </c>
      <c r="E7022" s="17">
        <v>44030</v>
      </c>
      <c r="F7022">
        <v>882</v>
      </c>
      <c r="G7022">
        <v>83</v>
      </c>
      <c r="H7022">
        <v>334</v>
      </c>
      <c r="I7022">
        <v>759037</v>
      </c>
      <c r="J7022">
        <v>47151</v>
      </c>
      <c r="K7022">
        <v>412361</v>
      </c>
      <c r="L7022">
        <v>16758</v>
      </c>
      <c r="M7022">
        <v>8476</v>
      </c>
      <c r="N7022">
        <v>68000000</v>
      </c>
    </row>
    <row r="7023" spans="1:14" x14ac:dyDescent="0.3">
      <c r="A7023" t="s">
        <v>9264</v>
      </c>
      <c r="B7023" t="s">
        <v>2190</v>
      </c>
      <c r="C7023" t="s">
        <v>2252</v>
      </c>
      <c r="D7023" t="s">
        <v>2301</v>
      </c>
      <c r="E7023" s="17">
        <v>43987</v>
      </c>
      <c r="F7023">
        <v>2625</v>
      </c>
      <c r="G7023">
        <v>189</v>
      </c>
      <c r="H7023">
        <v>1178</v>
      </c>
      <c r="I7023">
        <v>761662</v>
      </c>
      <c r="J7023">
        <v>47340</v>
      </c>
      <c r="K7023">
        <v>413539</v>
      </c>
      <c r="L7023">
        <v>39375</v>
      </c>
      <c r="M7023">
        <v>7390</v>
      </c>
      <c r="N7023">
        <v>213000000</v>
      </c>
    </row>
    <row r="7024" spans="1:14" x14ac:dyDescent="0.3">
      <c r="A7024" t="s">
        <v>9265</v>
      </c>
      <c r="B7024" t="s">
        <v>2211</v>
      </c>
      <c r="C7024" t="s">
        <v>2245</v>
      </c>
      <c r="D7024" t="s">
        <v>2308</v>
      </c>
      <c r="E7024" s="17">
        <v>44317</v>
      </c>
      <c r="F7024">
        <v>4764</v>
      </c>
      <c r="G7024">
        <v>137</v>
      </c>
      <c r="H7024">
        <v>629</v>
      </c>
      <c r="I7024">
        <v>766426</v>
      </c>
      <c r="J7024">
        <v>47477</v>
      </c>
      <c r="K7024">
        <v>414168</v>
      </c>
      <c r="L7024">
        <v>57168</v>
      </c>
      <c r="M7024">
        <v>1724</v>
      </c>
      <c r="N7024">
        <v>331000000</v>
      </c>
    </row>
    <row r="7025" spans="1:14" x14ac:dyDescent="0.3">
      <c r="A7025" t="s">
        <v>9266</v>
      </c>
      <c r="B7025" t="s">
        <v>2190</v>
      </c>
      <c r="C7025" t="s">
        <v>2191</v>
      </c>
      <c r="D7025" t="s">
        <v>2192</v>
      </c>
      <c r="E7025" s="17">
        <v>43964</v>
      </c>
      <c r="F7025">
        <v>2153</v>
      </c>
      <c r="G7025">
        <v>108</v>
      </c>
      <c r="H7025">
        <v>80</v>
      </c>
      <c r="I7025">
        <v>768579</v>
      </c>
      <c r="J7025">
        <v>47585</v>
      </c>
      <c r="K7025">
        <v>414248</v>
      </c>
      <c r="L7025">
        <v>21530</v>
      </c>
      <c r="M7025">
        <v>8568</v>
      </c>
      <c r="N7025">
        <v>213000000</v>
      </c>
    </row>
    <row r="7026" spans="1:14" x14ac:dyDescent="0.3">
      <c r="A7026" t="s">
        <v>9267</v>
      </c>
      <c r="B7026" t="s">
        <v>2194</v>
      </c>
      <c r="C7026" t="s">
        <v>2204</v>
      </c>
      <c r="D7026" t="s">
        <v>25</v>
      </c>
      <c r="E7026" s="17">
        <v>43978</v>
      </c>
      <c r="F7026">
        <v>4761</v>
      </c>
      <c r="G7026">
        <v>61</v>
      </c>
      <c r="H7026">
        <v>909</v>
      </c>
      <c r="I7026">
        <v>773340</v>
      </c>
      <c r="J7026">
        <v>47646</v>
      </c>
      <c r="K7026">
        <v>415157</v>
      </c>
      <c r="L7026">
        <v>47610</v>
      </c>
      <c r="M7026">
        <v>52</v>
      </c>
      <c r="N7026">
        <v>1380000000</v>
      </c>
    </row>
    <row r="7027" spans="1:14" x14ac:dyDescent="0.3">
      <c r="A7027" t="s">
        <v>9268</v>
      </c>
      <c r="B7027" t="s">
        <v>2194</v>
      </c>
      <c r="C7027" t="s">
        <v>2195</v>
      </c>
      <c r="D7027" t="s">
        <v>2296</v>
      </c>
      <c r="E7027" s="17">
        <v>44166</v>
      </c>
      <c r="F7027">
        <v>3566</v>
      </c>
      <c r="G7027">
        <v>160</v>
      </c>
      <c r="H7027">
        <v>449</v>
      </c>
      <c r="I7027">
        <v>776906</v>
      </c>
      <c r="J7027">
        <v>47806</v>
      </c>
      <c r="K7027">
        <v>415606</v>
      </c>
      <c r="L7027">
        <v>21396</v>
      </c>
      <c r="M7027">
        <v>16711</v>
      </c>
      <c r="N7027">
        <v>1380000000</v>
      </c>
    </row>
    <row r="7028" spans="1:14" x14ac:dyDescent="0.3">
      <c r="A7028" t="s">
        <v>9269</v>
      </c>
      <c r="B7028" t="s">
        <v>2211</v>
      </c>
      <c r="C7028" t="s">
        <v>2237</v>
      </c>
      <c r="D7028" t="s">
        <v>2250</v>
      </c>
      <c r="E7028" s="17">
        <v>43901</v>
      </c>
      <c r="F7028">
        <v>259</v>
      </c>
      <c r="G7028">
        <v>198</v>
      </c>
      <c r="H7028">
        <v>3070</v>
      </c>
      <c r="I7028">
        <v>777165</v>
      </c>
      <c r="J7028">
        <v>48004</v>
      </c>
      <c r="K7028">
        <v>418676</v>
      </c>
      <c r="L7028">
        <v>2849</v>
      </c>
      <c r="M7028">
        <v>10580</v>
      </c>
      <c r="N7028">
        <v>331000000</v>
      </c>
    </row>
    <row r="7029" spans="1:14" x14ac:dyDescent="0.3">
      <c r="A7029" t="s">
        <v>9270</v>
      </c>
      <c r="B7029" t="s">
        <v>2190</v>
      </c>
      <c r="C7029" t="s">
        <v>2269</v>
      </c>
      <c r="D7029" t="s">
        <v>2288</v>
      </c>
      <c r="E7029" s="17">
        <v>44063</v>
      </c>
      <c r="F7029">
        <v>1508</v>
      </c>
      <c r="G7029">
        <v>169</v>
      </c>
      <c r="H7029">
        <v>2970</v>
      </c>
      <c r="I7029">
        <v>778673</v>
      </c>
      <c r="J7029">
        <v>48173</v>
      </c>
      <c r="K7029">
        <v>421646</v>
      </c>
      <c r="L7029">
        <v>24128</v>
      </c>
      <c r="M7029">
        <v>638</v>
      </c>
      <c r="N7029">
        <v>213000000</v>
      </c>
    </row>
    <row r="7030" spans="1:14" x14ac:dyDescent="0.3">
      <c r="A7030" t="s">
        <v>9271</v>
      </c>
      <c r="B7030" t="s">
        <v>2194</v>
      </c>
      <c r="C7030" t="s">
        <v>27</v>
      </c>
      <c r="D7030" t="s">
        <v>27</v>
      </c>
      <c r="E7030" s="17">
        <v>44164</v>
      </c>
      <c r="F7030">
        <v>312</v>
      </c>
      <c r="G7030">
        <v>43</v>
      </c>
      <c r="H7030">
        <v>4078</v>
      </c>
      <c r="I7030">
        <v>778985</v>
      </c>
      <c r="J7030">
        <v>48216</v>
      </c>
      <c r="K7030">
        <v>425724</v>
      </c>
      <c r="L7030">
        <v>5304</v>
      </c>
      <c r="M7030">
        <v>7285</v>
      </c>
      <c r="N7030">
        <v>1380000000</v>
      </c>
    </row>
    <row r="7031" spans="1:14" x14ac:dyDescent="0.3">
      <c r="A7031" t="s">
        <v>9272</v>
      </c>
      <c r="B7031" t="s">
        <v>2187</v>
      </c>
      <c r="C7031" t="s">
        <v>2188</v>
      </c>
      <c r="D7031" t="s">
        <v>2188</v>
      </c>
      <c r="E7031" s="17">
        <v>44496</v>
      </c>
      <c r="F7031">
        <v>2678</v>
      </c>
      <c r="G7031">
        <v>173</v>
      </c>
      <c r="H7031">
        <v>1979</v>
      </c>
      <c r="I7031">
        <v>781663</v>
      </c>
      <c r="J7031">
        <v>48389</v>
      </c>
      <c r="K7031">
        <v>427703</v>
      </c>
      <c r="L7031">
        <v>42848</v>
      </c>
      <c r="M7031">
        <v>11445</v>
      </c>
      <c r="N7031">
        <v>83000000</v>
      </c>
    </row>
    <row r="7032" spans="1:14" x14ac:dyDescent="0.3">
      <c r="A7032" t="s">
        <v>9273</v>
      </c>
      <c r="B7032" t="s">
        <v>2190</v>
      </c>
      <c r="C7032" t="s">
        <v>2269</v>
      </c>
      <c r="D7032" t="s">
        <v>2288</v>
      </c>
      <c r="E7032" s="17">
        <v>43920</v>
      </c>
      <c r="F7032">
        <v>1844</v>
      </c>
      <c r="G7032">
        <v>85</v>
      </c>
      <c r="H7032">
        <v>4775</v>
      </c>
      <c r="I7032">
        <v>783507</v>
      </c>
      <c r="J7032">
        <v>48474</v>
      </c>
      <c r="K7032">
        <v>432478</v>
      </c>
      <c r="L7032">
        <v>31348</v>
      </c>
      <c r="M7032">
        <v>4035</v>
      </c>
      <c r="N7032">
        <v>213000000</v>
      </c>
    </row>
    <row r="7033" spans="1:14" x14ac:dyDescent="0.3">
      <c r="A7033" t="s">
        <v>9274</v>
      </c>
      <c r="B7033" t="s">
        <v>2211</v>
      </c>
      <c r="C7033" t="s">
        <v>2241</v>
      </c>
      <c r="D7033" t="s">
        <v>2242</v>
      </c>
      <c r="E7033" s="17">
        <v>44164</v>
      </c>
      <c r="F7033">
        <v>2584</v>
      </c>
      <c r="G7033">
        <v>80</v>
      </c>
      <c r="H7033">
        <v>3395</v>
      </c>
      <c r="I7033">
        <v>786091</v>
      </c>
      <c r="J7033">
        <v>48554</v>
      </c>
      <c r="K7033">
        <v>435873</v>
      </c>
      <c r="L7033">
        <v>18088</v>
      </c>
      <c r="M7033">
        <v>9100</v>
      </c>
      <c r="N7033">
        <v>331000000</v>
      </c>
    </row>
    <row r="7034" spans="1:14" x14ac:dyDescent="0.3">
      <c r="A7034" t="s">
        <v>9275</v>
      </c>
      <c r="B7034" t="s">
        <v>2190</v>
      </c>
      <c r="C7034" t="s">
        <v>2269</v>
      </c>
      <c r="D7034" t="s">
        <v>2288</v>
      </c>
      <c r="E7034" s="17">
        <v>44029</v>
      </c>
      <c r="F7034">
        <v>4014</v>
      </c>
      <c r="G7034">
        <v>121</v>
      </c>
      <c r="H7034">
        <v>729</v>
      </c>
      <c r="I7034">
        <v>790105</v>
      </c>
      <c r="J7034">
        <v>48675</v>
      </c>
      <c r="K7034">
        <v>436602</v>
      </c>
      <c r="L7034">
        <v>64224</v>
      </c>
      <c r="M7034">
        <v>13221</v>
      </c>
      <c r="N7034">
        <v>213000000</v>
      </c>
    </row>
    <row r="7035" spans="1:14" x14ac:dyDescent="0.3">
      <c r="A7035" t="s">
        <v>9276</v>
      </c>
      <c r="B7035" t="s">
        <v>2206</v>
      </c>
      <c r="C7035" t="s">
        <v>2232</v>
      </c>
      <c r="D7035" t="s">
        <v>2233</v>
      </c>
      <c r="E7035" s="17">
        <v>43991</v>
      </c>
      <c r="F7035">
        <v>3251</v>
      </c>
      <c r="G7035">
        <v>103</v>
      </c>
      <c r="H7035">
        <v>3299</v>
      </c>
      <c r="I7035">
        <v>793356</v>
      </c>
      <c r="J7035">
        <v>48778</v>
      </c>
      <c r="K7035">
        <v>439901</v>
      </c>
      <c r="L7035">
        <v>52016</v>
      </c>
      <c r="M7035">
        <v>18955</v>
      </c>
      <c r="N7035">
        <v>68000000</v>
      </c>
    </row>
    <row r="7036" spans="1:14" x14ac:dyDescent="0.3">
      <c r="A7036" t="s">
        <v>9277</v>
      </c>
      <c r="B7036" t="s">
        <v>2206</v>
      </c>
      <c r="C7036" t="s">
        <v>2257</v>
      </c>
      <c r="D7036" t="s">
        <v>2290</v>
      </c>
      <c r="E7036" s="17">
        <v>44368</v>
      </c>
      <c r="F7036">
        <v>1533</v>
      </c>
      <c r="G7036">
        <v>158</v>
      </c>
      <c r="H7036">
        <v>3011</v>
      </c>
      <c r="I7036">
        <v>794889</v>
      </c>
      <c r="J7036">
        <v>48936</v>
      </c>
      <c r="K7036">
        <v>442912</v>
      </c>
      <c r="L7036">
        <v>26061</v>
      </c>
      <c r="M7036">
        <v>276</v>
      </c>
      <c r="N7036">
        <v>68000000</v>
      </c>
    </row>
    <row r="7037" spans="1:14" x14ac:dyDescent="0.3">
      <c r="A7037" t="s">
        <v>9278</v>
      </c>
      <c r="B7037" t="s">
        <v>2194</v>
      </c>
      <c r="C7037" t="s">
        <v>27</v>
      </c>
      <c r="D7037" t="s">
        <v>27</v>
      </c>
      <c r="E7037" s="17">
        <v>43951</v>
      </c>
      <c r="F7037">
        <v>4769</v>
      </c>
      <c r="G7037">
        <v>132</v>
      </c>
      <c r="H7037">
        <v>3020</v>
      </c>
      <c r="I7037">
        <v>799658</v>
      </c>
      <c r="J7037">
        <v>49068</v>
      </c>
      <c r="K7037">
        <v>445932</v>
      </c>
      <c r="L7037">
        <v>81073</v>
      </c>
      <c r="M7037">
        <v>9253</v>
      </c>
      <c r="N7037">
        <v>1380000000</v>
      </c>
    </row>
    <row r="7038" spans="1:14" x14ac:dyDescent="0.3">
      <c r="A7038" t="s">
        <v>9279</v>
      </c>
      <c r="B7038" t="s">
        <v>2206</v>
      </c>
      <c r="C7038" t="s">
        <v>2232</v>
      </c>
      <c r="D7038" t="s">
        <v>2233</v>
      </c>
      <c r="E7038" s="17">
        <v>44131</v>
      </c>
      <c r="F7038">
        <v>1423</v>
      </c>
      <c r="G7038">
        <v>119</v>
      </c>
      <c r="H7038">
        <v>1013</v>
      </c>
      <c r="I7038">
        <v>801081</v>
      </c>
      <c r="J7038">
        <v>49187</v>
      </c>
      <c r="K7038">
        <v>446945</v>
      </c>
      <c r="L7038">
        <v>15653</v>
      </c>
      <c r="M7038">
        <v>18201</v>
      </c>
      <c r="N7038">
        <v>68000000</v>
      </c>
    </row>
    <row r="7039" spans="1:14" x14ac:dyDescent="0.3">
      <c r="A7039" t="s">
        <v>9280</v>
      </c>
      <c r="B7039" t="s">
        <v>2211</v>
      </c>
      <c r="C7039" t="s">
        <v>2241</v>
      </c>
      <c r="D7039" t="s">
        <v>2261</v>
      </c>
      <c r="E7039" s="17">
        <v>44554</v>
      </c>
      <c r="F7039">
        <v>2020</v>
      </c>
      <c r="G7039">
        <v>145</v>
      </c>
      <c r="H7039">
        <v>4775</v>
      </c>
      <c r="I7039">
        <v>803101</v>
      </c>
      <c r="J7039">
        <v>49332</v>
      </c>
      <c r="K7039">
        <v>451720</v>
      </c>
      <c r="L7039">
        <v>32320</v>
      </c>
      <c r="M7039">
        <v>12248</v>
      </c>
      <c r="N7039">
        <v>331000000</v>
      </c>
    </row>
    <row r="7040" spans="1:14" x14ac:dyDescent="0.3">
      <c r="A7040" t="s">
        <v>9281</v>
      </c>
      <c r="B7040" t="s">
        <v>2194</v>
      </c>
      <c r="C7040" t="s">
        <v>27</v>
      </c>
      <c r="D7040" t="s">
        <v>27</v>
      </c>
      <c r="E7040" s="17">
        <v>44405</v>
      </c>
      <c r="F7040">
        <v>1691</v>
      </c>
      <c r="G7040">
        <v>133</v>
      </c>
      <c r="H7040">
        <v>1320</v>
      </c>
      <c r="I7040">
        <v>804792</v>
      </c>
      <c r="J7040">
        <v>49465</v>
      </c>
      <c r="K7040">
        <v>453040</v>
      </c>
      <c r="L7040">
        <v>30438</v>
      </c>
      <c r="M7040">
        <v>5909</v>
      </c>
      <c r="N7040">
        <v>1380000000</v>
      </c>
    </row>
    <row r="7041" spans="1:14" x14ac:dyDescent="0.3">
      <c r="A7041" t="s">
        <v>9282</v>
      </c>
      <c r="B7041" t="s">
        <v>2211</v>
      </c>
      <c r="C7041" t="s">
        <v>2237</v>
      </c>
      <c r="D7041" t="s">
        <v>2250</v>
      </c>
      <c r="E7041" s="17">
        <v>44266</v>
      </c>
      <c r="F7041">
        <v>1728</v>
      </c>
      <c r="G7041">
        <v>105</v>
      </c>
      <c r="H7041">
        <v>3264</v>
      </c>
      <c r="I7041">
        <v>806520</v>
      </c>
      <c r="J7041">
        <v>49570</v>
      </c>
      <c r="K7041">
        <v>456304</v>
      </c>
      <c r="L7041">
        <v>15552</v>
      </c>
      <c r="M7041">
        <v>16818</v>
      </c>
      <c r="N7041">
        <v>331000000</v>
      </c>
    </row>
    <row r="7042" spans="1:14" x14ac:dyDescent="0.3">
      <c r="A7042" t="s">
        <v>9283</v>
      </c>
      <c r="B7042" t="s">
        <v>2211</v>
      </c>
      <c r="C7042" t="s">
        <v>2241</v>
      </c>
      <c r="D7042" t="s">
        <v>2242</v>
      </c>
      <c r="E7042" s="17">
        <v>43898</v>
      </c>
      <c r="F7042">
        <v>327</v>
      </c>
      <c r="G7042">
        <v>177</v>
      </c>
      <c r="H7042">
        <v>4608</v>
      </c>
      <c r="I7042">
        <v>806847</v>
      </c>
      <c r="J7042">
        <v>49747</v>
      </c>
      <c r="K7042">
        <v>460912</v>
      </c>
      <c r="L7042">
        <v>2616</v>
      </c>
      <c r="M7042">
        <v>17651</v>
      </c>
      <c r="N7042">
        <v>331000000</v>
      </c>
    </row>
    <row r="7043" spans="1:14" x14ac:dyDescent="0.3">
      <c r="A7043" t="s">
        <v>9284</v>
      </c>
      <c r="B7043" t="s">
        <v>2206</v>
      </c>
      <c r="C7043" t="s">
        <v>2232</v>
      </c>
      <c r="D7043" t="s">
        <v>2326</v>
      </c>
      <c r="E7043" s="17">
        <v>44289</v>
      </c>
      <c r="F7043">
        <v>1588</v>
      </c>
      <c r="G7043">
        <v>126</v>
      </c>
      <c r="H7043">
        <v>4682</v>
      </c>
      <c r="I7043">
        <v>808435</v>
      </c>
      <c r="J7043">
        <v>49873</v>
      </c>
      <c r="K7043">
        <v>465594</v>
      </c>
      <c r="L7043">
        <v>22232</v>
      </c>
      <c r="M7043">
        <v>9031</v>
      </c>
      <c r="N7043">
        <v>68000000</v>
      </c>
    </row>
    <row r="7044" spans="1:14" x14ac:dyDescent="0.3">
      <c r="A7044" t="s">
        <v>9285</v>
      </c>
      <c r="B7044" t="s">
        <v>2206</v>
      </c>
      <c r="C7044" t="s">
        <v>2257</v>
      </c>
      <c r="D7044" t="s">
        <v>2258</v>
      </c>
      <c r="E7044" s="17">
        <v>44344</v>
      </c>
      <c r="F7044">
        <v>3753</v>
      </c>
      <c r="G7044">
        <v>27</v>
      </c>
      <c r="H7044">
        <v>4943</v>
      </c>
      <c r="I7044">
        <v>812188</v>
      </c>
      <c r="J7044">
        <v>49900</v>
      </c>
      <c r="K7044">
        <v>470537</v>
      </c>
      <c r="L7044">
        <v>60048</v>
      </c>
      <c r="M7044">
        <v>7716</v>
      </c>
      <c r="N7044">
        <v>68000000</v>
      </c>
    </row>
    <row r="7045" spans="1:14" x14ac:dyDescent="0.3">
      <c r="A7045" t="s">
        <v>9286</v>
      </c>
      <c r="B7045" t="s">
        <v>2211</v>
      </c>
      <c r="C7045" t="s">
        <v>2241</v>
      </c>
      <c r="D7045" t="s">
        <v>2261</v>
      </c>
      <c r="E7045" s="17">
        <v>44228</v>
      </c>
      <c r="F7045">
        <v>2894</v>
      </c>
      <c r="G7045">
        <v>106</v>
      </c>
      <c r="H7045">
        <v>2908</v>
      </c>
      <c r="I7045">
        <v>815082</v>
      </c>
      <c r="J7045">
        <v>50006</v>
      </c>
      <c r="K7045">
        <v>473445</v>
      </c>
      <c r="L7045">
        <v>14470</v>
      </c>
      <c r="M7045">
        <v>6887</v>
      </c>
      <c r="N7045">
        <v>331000000</v>
      </c>
    </row>
    <row r="7046" spans="1:14" x14ac:dyDescent="0.3">
      <c r="A7046" t="s">
        <v>9287</v>
      </c>
      <c r="B7046" t="s">
        <v>2206</v>
      </c>
      <c r="C7046" t="s">
        <v>2232</v>
      </c>
      <c r="D7046" t="s">
        <v>2326</v>
      </c>
      <c r="E7046" s="17">
        <v>44450</v>
      </c>
      <c r="F7046">
        <v>97</v>
      </c>
      <c r="G7046">
        <v>23</v>
      </c>
      <c r="H7046">
        <v>3043</v>
      </c>
      <c r="I7046">
        <v>815179</v>
      </c>
      <c r="J7046">
        <v>50029</v>
      </c>
      <c r="K7046">
        <v>476488</v>
      </c>
      <c r="L7046">
        <v>1552</v>
      </c>
      <c r="M7046">
        <v>14586</v>
      </c>
      <c r="N7046">
        <v>68000000</v>
      </c>
    </row>
    <row r="7047" spans="1:14" x14ac:dyDescent="0.3">
      <c r="A7047" t="s">
        <v>9288</v>
      </c>
      <c r="B7047" t="s">
        <v>2206</v>
      </c>
      <c r="C7047" t="s">
        <v>2224</v>
      </c>
      <c r="D7047" t="s">
        <v>2225</v>
      </c>
      <c r="E7047" s="17">
        <v>44116</v>
      </c>
      <c r="F7047">
        <v>4754</v>
      </c>
      <c r="G7047">
        <v>196</v>
      </c>
      <c r="H7047">
        <v>2190</v>
      </c>
      <c r="I7047">
        <v>819933</v>
      </c>
      <c r="J7047">
        <v>225</v>
      </c>
      <c r="K7047">
        <v>478678</v>
      </c>
      <c r="L7047">
        <v>90326</v>
      </c>
      <c r="M7047">
        <v>9557</v>
      </c>
      <c r="N7047">
        <v>68000000</v>
      </c>
    </row>
    <row r="7048" spans="1:14" x14ac:dyDescent="0.3">
      <c r="A7048" t="s">
        <v>9289</v>
      </c>
      <c r="B7048" t="s">
        <v>2206</v>
      </c>
      <c r="C7048" t="s">
        <v>2207</v>
      </c>
      <c r="D7048" t="s">
        <v>2208</v>
      </c>
      <c r="E7048" s="17">
        <v>44391</v>
      </c>
      <c r="F7048">
        <v>2347</v>
      </c>
      <c r="G7048">
        <v>27</v>
      </c>
      <c r="H7048">
        <v>2241</v>
      </c>
      <c r="I7048">
        <v>822280</v>
      </c>
      <c r="J7048">
        <v>252</v>
      </c>
      <c r="K7048">
        <v>480919</v>
      </c>
      <c r="L7048">
        <v>44593</v>
      </c>
      <c r="M7048">
        <v>6988</v>
      </c>
      <c r="N7048">
        <v>68000000</v>
      </c>
    </row>
    <row r="7049" spans="1:14" x14ac:dyDescent="0.3">
      <c r="A7049" t="s">
        <v>9290</v>
      </c>
      <c r="B7049" t="s">
        <v>2190</v>
      </c>
      <c r="C7049" t="s">
        <v>2191</v>
      </c>
      <c r="D7049" t="s">
        <v>2192</v>
      </c>
      <c r="E7049" s="17">
        <v>43970</v>
      </c>
      <c r="F7049">
        <v>1097</v>
      </c>
      <c r="G7049">
        <v>185</v>
      </c>
      <c r="H7049">
        <v>2569</v>
      </c>
      <c r="I7049">
        <v>823377</v>
      </c>
      <c r="J7049">
        <v>437</v>
      </c>
      <c r="K7049">
        <v>483488</v>
      </c>
      <c r="L7049">
        <v>13164</v>
      </c>
      <c r="M7049">
        <v>6052</v>
      </c>
      <c r="N7049">
        <v>213000000</v>
      </c>
    </row>
    <row r="7050" spans="1:14" x14ac:dyDescent="0.3">
      <c r="A7050" t="s">
        <v>9291</v>
      </c>
      <c r="B7050" t="s">
        <v>2211</v>
      </c>
      <c r="C7050" t="s">
        <v>2241</v>
      </c>
      <c r="D7050" t="s">
        <v>2261</v>
      </c>
      <c r="E7050" s="17">
        <v>44560</v>
      </c>
      <c r="F7050">
        <v>4734</v>
      </c>
      <c r="G7050">
        <v>194</v>
      </c>
      <c r="H7050">
        <v>3504</v>
      </c>
      <c r="I7050">
        <v>828111</v>
      </c>
      <c r="J7050">
        <v>631</v>
      </c>
      <c r="K7050">
        <v>486992</v>
      </c>
      <c r="L7050">
        <v>85212</v>
      </c>
      <c r="M7050">
        <v>4109</v>
      </c>
      <c r="N7050">
        <v>331000000</v>
      </c>
    </row>
    <row r="7051" spans="1:14" x14ac:dyDescent="0.3">
      <c r="A7051" t="s">
        <v>9292</v>
      </c>
      <c r="B7051" t="s">
        <v>2187</v>
      </c>
      <c r="C7051" t="s">
        <v>2255</v>
      </c>
      <c r="D7051" t="s">
        <v>2255</v>
      </c>
      <c r="E7051" s="17">
        <v>44386</v>
      </c>
      <c r="F7051">
        <v>84</v>
      </c>
      <c r="G7051">
        <v>145</v>
      </c>
      <c r="H7051">
        <v>1302</v>
      </c>
      <c r="I7051">
        <v>828195</v>
      </c>
      <c r="J7051">
        <v>776</v>
      </c>
      <c r="K7051">
        <v>488294</v>
      </c>
      <c r="L7051">
        <v>504</v>
      </c>
      <c r="M7051">
        <v>14609</v>
      </c>
      <c r="N7051">
        <v>83000000</v>
      </c>
    </row>
    <row r="7052" spans="1:14" x14ac:dyDescent="0.3">
      <c r="A7052" t="s">
        <v>9293</v>
      </c>
      <c r="B7052" t="s">
        <v>2211</v>
      </c>
      <c r="C7052" t="s">
        <v>2241</v>
      </c>
      <c r="D7052" t="s">
        <v>2261</v>
      </c>
      <c r="E7052" s="17">
        <v>44420</v>
      </c>
      <c r="F7052">
        <v>1277</v>
      </c>
      <c r="G7052">
        <v>3</v>
      </c>
      <c r="H7052">
        <v>789</v>
      </c>
      <c r="I7052">
        <v>829472</v>
      </c>
      <c r="J7052">
        <v>779</v>
      </c>
      <c r="K7052">
        <v>489083</v>
      </c>
      <c r="L7052">
        <v>17878</v>
      </c>
      <c r="M7052">
        <v>14688</v>
      </c>
      <c r="N7052">
        <v>331000000</v>
      </c>
    </row>
    <row r="7053" spans="1:14" x14ac:dyDescent="0.3">
      <c r="A7053" t="s">
        <v>9294</v>
      </c>
      <c r="B7053" t="s">
        <v>2194</v>
      </c>
      <c r="C7053" t="s">
        <v>27</v>
      </c>
      <c r="D7053" t="s">
        <v>27</v>
      </c>
      <c r="E7053" s="17">
        <v>44558</v>
      </c>
      <c r="F7053">
        <v>2711</v>
      </c>
      <c r="G7053">
        <v>103</v>
      </c>
      <c r="H7053">
        <v>3299</v>
      </c>
      <c r="I7053">
        <v>832183</v>
      </c>
      <c r="J7053">
        <v>882</v>
      </c>
      <c r="K7053">
        <v>492382</v>
      </c>
      <c r="L7053">
        <v>32532</v>
      </c>
      <c r="M7053">
        <v>1158</v>
      </c>
      <c r="N7053">
        <v>1380000000</v>
      </c>
    </row>
    <row r="7054" spans="1:14" x14ac:dyDescent="0.3">
      <c r="A7054" t="s">
        <v>9295</v>
      </c>
      <c r="B7054" t="s">
        <v>2206</v>
      </c>
      <c r="C7054" t="s">
        <v>2224</v>
      </c>
      <c r="D7054" t="s">
        <v>2230</v>
      </c>
      <c r="E7054" s="17">
        <v>44440</v>
      </c>
      <c r="F7054">
        <v>518</v>
      </c>
      <c r="G7054">
        <v>176</v>
      </c>
      <c r="H7054">
        <v>1964</v>
      </c>
      <c r="I7054">
        <v>832701</v>
      </c>
      <c r="J7054">
        <v>1058</v>
      </c>
      <c r="K7054">
        <v>494346</v>
      </c>
      <c r="L7054">
        <v>9324</v>
      </c>
      <c r="M7054">
        <v>15305</v>
      </c>
      <c r="N7054">
        <v>68000000</v>
      </c>
    </row>
    <row r="7055" spans="1:14" x14ac:dyDescent="0.3">
      <c r="A7055" t="s">
        <v>9296</v>
      </c>
      <c r="B7055" t="s">
        <v>2206</v>
      </c>
      <c r="C7055" t="s">
        <v>2207</v>
      </c>
      <c r="D7055" t="s">
        <v>2263</v>
      </c>
      <c r="E7055" s="17">
        <v>44112</v>
      </c>
      <c r="F7055">
        <v>3523</v>
      </c>
      <c r="G7055">
        <v>127</v>
      </c>
      <c r="H7055">
        <v>416</v>
      </c>
      <c r="I7055">
        <v>836224</v>
      </c>
      <c r="J7055">
        <v>1185</v>
      </c>
      <c r="K7055">
        <v>494762</v>
      </c>
      <c r="L7055">
        <v>38753</v>
      </c>
      <c r="M7055">
        <v>12253</v>
      </c>
      <c r="N7055">
        <v>68000000</v>
      </c>
    </row>
    <row r="7056" spans="1:14" x14ac:dyDescent="0.3">
      <c r="A7056" t="s">
        <v>9297</v>
      </c>
      <c r="B7056" t="s">
        <v>2187</v>
      </c>
      <c r="C7056" t="s">
        <v>2201</v>
      </c>
      <c r="D7056" t="s">
        <v>2272</v>
      </c>
      <c r="E7056" s="17">
        <v>44491</v>
      </c>
      <c r="F7056">
        <v>183</v>
      </c>
      <c r="G7056">
        <v>127</v>
      </c>
      <c r="H7056">
        <v>3272</v>
      </c>
      <c r="I7056">
        <v>836407</v>
      </c>
      <c r="J7056">
        <v>1312</v>
      </c>
      <c r="K7056">
        <v>498034</v>
      </c>
      <c r="L7056">
        <v>3477</v>
      </c>
      <c r="M7056">
        <v>16950</v>
      </c>
      <c r="N7056">
        <v>83000000</v>
      </c>
    </row>
    <row r="7057" spans="1:14" x14ac:dyDescent="0.3">
      <c r="A7057" t="s">
        <v>9298</v>
      </c>
      <c r="B7057" t="s">
        <v>2194</v>
      </c>
      <c r="C7057" t="s">
        <v>27</v>
      </c>
      <c r="D7057" t="s">
        <v>27</v>
      </c>
      <c r="E7057" s="17">
        <v>44408</v>
      </c>
      <c r="F7057">
        <v>972</v>
      </c>
      <c r="G7057">
        <v>105</v>
      </c>
      <c r="H7057">
        <v>1344</v>
      </c>
      <c r="I7057">
        <v>837379</v>
      </c>
      <c r="J7057">
        <v>1417</v>
      </c>
      <c r="K7057">
        <v>499378</v>
      </c>
      <c r="L7057">
        <v>6804</v>
      </c>
      <c r="M7057">
        <v>16510</v>
      </c>
      <c r="N7057">
        <v>1380000000</v>
      </c>
    </row>
    <row r="7058" spans="1:14" x14ac:dyDescent="0.3">
      <c r="A7058" t="s">
        <v>9299</v>
      </c>
      <c r="B7058" t="s">
        <v>2190</v>
      </c>
      <c r="C7058" t="s">
        <v>2252</v>
      </c>
      <c r="D7058" t="s">
        <v>2253</v>
      </c>
      <c r="E7058" s="17">
        <v>44287</v>
      </c>
      <c r="F7058">
        <v>3385</v>
      </c>
      <c r="G7058">
        <v>159</v>
      </c>
      <c r="H7058">
        <v>2737</v>
      </c>
      <c r="I7058">
        <v>840764</v>
      </c>
      <c r="J7058">
        <v>1576</v>
      </c>
      <c r="K7058">
        <v>502115</v>
      </c>
      <c r="L7058">
        <v>60930</v>
      </c>
      <c r="M7058">
        <v>11564</v>
      </c>
      <c r="N7058">
        <v>213000000</v>
      </c>
    </row>
    <row r="7059" spans="1:14" x14ac:dyDescent="0.3">
      <c r="A7059" t="s">
        <v>9300</v>
      </c>
      <c r="B7059" t="s">
        <v>2211</v>
      </c>
      <c r="C7059" t="s">
        <v>2245</v>
      </c>
      <c r="D7059" t="s">
        <v>2308</v>
      </c>
      <c r="E7059" s="17">
        <v>43917</v>
      </c>
      <c r="F7059">
        <v>2388</v>
      </c>
      <c r="G7059">
        <v>95</v>
      </c>
      <c r="H7059">
        <v>2415</v>
      </c>
      <c r="I7059">
        <v>843152</v>
      </c>
      <c r="J7059">
        <v>1671</v>
      </c>
      <c r="K7059">
        <v>504530</v>
      </c>
      <c r="L7059">
        <v>35820</v>
      </c>
      <c r="M7059">
        <v>6055</v>
      </c>
      <c r="N7059">
        <v>331000000</v>
      </c>
    </row>
    <row r="7060" spans="1:14" x14ac:dyDescent="0.3">
      <c r="A7060" t="s">
        <v>9301</v>
      </c>
      <c r="B7060" t="s">
        <v>2190</v>
      </c>
      <c r="C7060" t="s">
        <v>2198</v>
      </c>
      <c r="D7060" t="s">
        <v>2199</v>
      </c>
      <c r="E7060" s="17">
        <v>43909</v>
      </c>
      <c r="F7060">
        <v>4322</v>
      </c>
      <c r="G7060">
        <v>126</v>
      </c>
      <c r="H7060">
        <v>2645</v>
      </c>
      <c r="I7060">
        <v>847474</v>
      </c>
      <c r="J7060">
        <v>1797</v>
      </c>
      <c r="K7060">
        <v>507175</v>
      </c>
      <c r="L7060">
        <v>47542</v>
      </c>
      <c r="M7060">
        <v>18251</v>
      </c>
      <c r="N7060">
        <v>213000000</v>
      </c>
    </row>
    <row r="7061" spans="1:14" x14ac:dyDescent="0.3">
      <c r="A7061" t="s">
        <v>9302</v>
      </c>
      <c r="B7061" t="s">
        <v>2194</v>
      </c>
      <c r="C7061" t="s">
        <v>27</v>
      </c>
      <c r="D7061" t="s">
        <v>27</v>
      </c>
      <c r="E7061" s="17">
        <v>44035</v>
      </c>
      <c r="F7061">
        <v>4932</v>
      </c>
      <c r="G7061">
        <v>92</v>
      </c>
      <c r="H7061">
        <v>2607</v>
      </c>
      <c r="I7061">
        <v>852406</v>
      </c>
      <c r="J7061">
        <v>1889</v>
      </c>
      <c r="K7061">
        <v>509782</v>
      </c>
      <c r="L7061">
        <v>24660</v>
      </c>
      <c r="M7061">
        <v>3683</v>
      </c>
      <c r="N7061">
        <v>1380000000</v>
      </c>
    </row>
    <row r="7062" spans="1:14" x14ac:dyDescent="0.3">
      <c r="A7062" t="s">
        <v>9303</v>
      </c>
      <c r="B7062" t="s">
        <v>2187</v>
      </c>
      <c r="C7062" t="s">
        <v>2338</v>
      </c>
      <c r="D7062" t="s">
        <v>2438</v>
      </c>
      <c r="E7062" s="17">
        <v>44167</v>
      </c>
      <c r="F7062">
        <v>3827</v>
      </c>
      <c r="G7062">
        <v>65</v>
      </c>
      <c r="H7062">
        <v>804</v>
      </c>
      <c r="I7062">
        <v>856233</v>
      </c>
      <c r="J7062">
        <v>1954</v>
      </c>
      <c r="K7062">
        <v>510586</v>
      </c>
      <c r="L7062">
        <v>34443</v>
      </c>
      <c r="M7062">
        <v>3230</v>
      </c>
      <c r="N7062">
        <v>83000000</v>
      </c>
    </row>
    <row r="7063" spans="1:14" x14ac:dyDescent="0.3">
      <c r="A7063" t="s">
        <v>9304</v>
      </c>
      <c r="B7063" t="s">
        <v>2194</v>
      </c>
      <c r="C7063" t="s">
        <v>2195</v>
      </c>
      <c r="D7063" t="s">
        <v>2196</v>
      </c>
      <c r="E7063" s="17">
        <v>44084</v>
      </c>
      <c r="F7063">
        <v>2311</v>
      </c>
      <c r="G7063">
        <v>57</v>
      </c>
      <c r="H7063">
        <v>2765</v>
      </c>
      <c r="I7063">
        <v>858544</v>
      </c>
      <c r="J7063">
        <v>2011</v>
      </c>
      <c r="K7063">
        <v>513351</v>
      </c>
      <c r="L7063">
        <v>39287</v>
      </c>
      <c r="M7063">
        <v>1558</v>
      </c>
      <c r="N7063">
        <v>1380000000</v>
      </c>
    </row>
    <row r="7064" spans="1:14" x14ac:dyDescent="0.3">
      <c r="A7064" t="s">
        <v>9305</v>
      </c>
      <c r="B7064" t="s">
        <v>2187</v>
      </c>
      <c r="C7064" t="s">
        <v>2338</v>
      </c>
      <c r="D7064" t="s">
        <v>2339</v>
      </c>
      <c r="E7064" s="17">
        <v>44134</v>
      </c>
      <c r="F7064">
        <v>2497</v>
      </c>
      <c r="G7064">
        <v>10</v>
      </c>
      <c r="H7064">
        <v>1952</v>
      </c>
      <c r="I7064">
        <v>861041</v>
      </c>
      <c r="J7064">
        <v>2021</v>
      </c>
      <c r="K7064">
        <v>515303</v>
      </c>
      <c r="L7064">
        <v>14982</v>
      </c>
      <c r="M7064">
        <v>17122</v>
      </c>
      <c r="N7064">
        <v>83000000</v>
      </c>
    </row>
    <row r="7065" spans="1:14" x14ac:dyDescent="0.3">
      <c r="A7065" t="s">
        <v>9306</v>
      </c>
      <c r="B7065" t="s">
        <v>2190</v>
      </c>
      <c r="C7065" t="s">
        <v>2198</v>
      </c>
      <c r="D7065" t="s">
        <v>2306</v>
      </c>
      <c r="E7065" s="17">
        <v>44210</v>
      </c>
      <c r="F7065">
        <v>3479</v>
      </c>
      <c r="G7065">
        <v>110</v>
      </c>
      <c r="H7065">
        <v>3397</v>
      </c>
      <c r="I7065">
        <v>864520</v>
      </c>
      <c r="J7065">
        <v>2131</v>
      </c>
      <c r="K7065">
        <v>518700</v>
      </c>
      <c r="L7065">
        <v>20874</v>
      </c>
      <c r="M7065">
        <v>10862</v>
      </c>
      <c r="N7065">
        <v>213000000</v>
      </c>
    </row>
    <row r="7066" spans="1:14" x14ac:dyDescent="0.3">
      <c r="A7066" t="s">
        <v>9307</v>
      </c>
      <c r="B7066" t="s">
        <v>2190</v>
      </c>
      <c r="C7066" t="s">
        <v>2191</v>
      </c>
      <c r="D7066" t="s">
        <v>2285</v>
      </c>
      <c r="E7066" s="17">
        <v>43960</v>
      </c>
      <c r="F7066">
        <v>4265</v>
      </c>
      <c r="G7066">
        <v>103</v>
      </c>
      <c r="H7066">
        <v>4918</v>
      </c>
      <c r="I7066">
        <v>868785</v>
      </c>
      <c r="J7066">
        <v>2234</v>
      </c>
      <c r="K7066">
        <v>523618</v>
      </c>
      <c r="L7066">
        <v>29855</v>
      </c>
      <c r="M7066">
        <v>78</v>
      </c>
      <c r="N7066">
        <v>213000000</v>
      </c>
    </row>
    <row r="7067" spans="1:14" x14ac:dyDescent="0.3">
      <c r="A7067" t="s">
        <v>9308</v>
      </c>
      <c r="B7067" t="s">
        <v>2194</v>
      </c>
      <c r="C7067" t="s">
        <v>2195</v>
      </c>
      <c r="D7067" t="s">
        <v>2296</v>
      </c>
      <c r="E7067" s="17">
        <v>44426</v>
      </c>
      <c r="F7067">
        <v>565</v>
      </c>
      <c r="G7067">
        <v>64</v>
      </c>
      <c r="H7067">
        <v>1963</v>
      </c>
      <c r="I7067">
        <v>869350</v>
      </c>
      <c r="J7067">
        <v>2298</v>
      </c>
      <c r="K7067">
        <v>525581</v>
      </c>
      <c r="L7067">
        <v>6215</v>
      </c>
      <c r="M7067">
        <v>9972</v>
      </c>
      <c r="N7067">
        <v>1380000000</v>
      </c>
    </row>
    <row r="7068" spans="1:14" x14ac:dyDescent="0.3">
      <c r="A7068" t="s">
        <v>9309</v>
      </c>
      <c r="B7068" t="s">
        <v>2194</v>
      </c>
      <c r="C7068" t="s">
        <v>2221</v>
      </c>
      <c r="D7068" t="s">
        <v>2222</v>
      </c>
      <c r="E7068" s="17">
        <v>44106</v>
      </c>
      <c r="F7068">
        <v>1935</v>
      </c>
      <c r="G7068">
        <v>127</v>
      </c>
      <c r="H7068">
        <v>4405</v>
      </c>
      <c r="I7068">
        <v>871285</v>
      </c>
      <c r="J7068">
        <v>2425</v>
      </c>
      <c r="K7068">
        <v>529986</v>
      </c>
      <c r="L7068">
        <v>11610</v>
      </c>
      <c r="M7068">
        <v>3163</v>
      </c>
      <c r="N7068">
        <v>1380000000</v>
      </c>
    </row>
    <row r="7069" spans="1:14" x14ac:dyDescent="0.3">
      <c r="A7069" t="s">
        <v>9310</v>
      </c>
      <c r="B7069" t="s">
        <v>2206</v>
      </c>
      <c r="C7069" t="s">
        <v>2207</v>
      </c>
      <c r="D7069" t="s">
        <v>2208</v>
      </c>
      <c r="E7069" s="17">
        <v>44529</v>
      </c>
      <c r="F7069">
        <v>826</v>
      </c>
      <c r="G7069">
        <v>16</v>
      </c>
      <c r="H7069">
        <v>4798</v>
      </c>
      <c r="I7069">
        <v>872111</v>
      </c>
      <c r="J7069">
        <v>2441</v>
      </c>
      <c r="K7069">
        <v>534784</v>
      </c>
      <c r="L7069">
        <v>6608</v>
      </c>
      <c r="M7069">
        <v>2187</v>
      </c>
      <c r="N7069">
        <v>68000000</v>
      </c>
    </row>
    <row r="7070" spans="1:14" x14ac:dyDescent="0.3">
      <c r="A7070" t="s">
        <v>9311</v>
      </c>
      <c r="B7070" t="s">
        <v>2187</v>
      </c>
      <c r="C7070" t="s">
        <v>2255</v>
      </c>
      <c r="D7070" t="s">
        <v>2255</v>
      </c>
      <c r="E7070" s="17">
        <v>44388</v>
      </c>
      <c r="F7070">
        <v>4701</v>
      </c>
      <c r="G7070">
        <v>113</v>
      </c>
      <c r="H7070">
        <v>2575</v>
      </c>
      <c r="I7070">
        <v>876812</v>
      </c>
      <c r="J7070">
        <v>2554</v>
      </c>
      <c r="K7070">
        <v>537359</v>
      </c>
      <c r="L7070">
        <v>37608</v>
      </c>
      <c r="M7070">
        <v>16650</v>
      </c>
      <c r="N7070">
        <v>83000000</v>
      </c>
    </row>
    <row r="7071" spans="1:14" x14ac:dyDescent="0.3">
      <c r="A7071" t="s">
        <v>9312</v>
      </c>
      <c r="B7071" t="s">
        <v>2206</v>
      </c>
      <c r="C7071" t="s">
        <v>2232</v>
      </c>
      <c r="D7071" t="s">
        <v>2326</v>
      </c>
      <c r="E7071" s="17">
        <v>44013</v>
      </c>
      <c r="F7071">
        <v>3117</v>
      </c>
      <c r="G7071">
        <v>79</v>
      </c>
      <c r="H7071">
        <v>3374</v>
      </c>
      <c r="I7071">
        <v>879929</v>
      </c>
      <c r="J7071">
        <v>2633</v>
      </c>
      <c r="K7071">
        <v>540733</v>
      </c>
      <c r="L7071">
        <v>15585</v>
      </c>
      <c r="M7071">
        <v>8420</v>
      </c>
      <c r="N7071">
        <v>68000000</v>
      </c>
    </row>
    <row r="7072" spans="1:14" x14ac:dyDescent="0.3">
      <c r="A7072" t="s">
        <v>9313</v>
      </c>
      <c r="B7072" t="s">
        <v>2211</v>
      </c>
      <c r="C7072" t="s">
        <v>2212</v>
      </c>
      <c r="D7072" t="s">
        <v>2328</v>
      </c>
      <c r="E7072" s="17">
        <v>44098</v>
      </c>
      <c r="F7072">
        <v>349</v>
      </c>
      <c r="G7072">
        <v>65</v>
      </c>
      <c r="H7072">
        <v>4792</v>
      </c>
      <c r="I7072">
        <v>880278</v>
      </c>
      <c r="J7072">
        <v>2698</v>
      </c>
      <c r="K7072">
        <v>545525</v>
      </c>
      <c r="L7072">
        <v>3839</v>
      </c>
      <c r="M7072">
        <v>1392</v>
      </c>
      <c r="N7072">
        <v>331000000</v>
      </c>
    </row>
    <row r="7073" spans="1:14" x14ac:dyDescent="0.3">
      <c r="A7073" t="s">
        <v>9314</v>
      </c>
      <c r="B7073" t="s">
        <v>2211</v>
      </c>
      <c r="C7073" t="s">
        <v>2245</v>
      </c>
      <c r="D7073" t="s">
        <v>2308</v>
      </c>
      <c r="E7073" s="17">
        <v>44152</v>
      </c>
      <c r="F7073">
        <v>98</v>
      </c>
      <c r="G7073">
        <v>117</v>
      </c>
      <c r="H7073">
        <v>3713</v>
      </c>
      <c r="I7073">
        <v>880376</v>
      </c>
      <c r="J7073">
        <v>2815</v>
      </c>
      <c r="K7073">
        <v>549238</v>
      </c>
      <c r="L7073">
        <v>784</v>
      </c>
      <c r="M7073">
        <v>14785</v>
      </c>
      <c r="N7073">
        <v>331000000</v>
      </c>
    </row>
    <row r="7074" spans="1:14" x14ac:dyDescent="0.3">
      <c r="A7074" t="s">
        <v>9315</v>
      </c>
      <c r="B7074" t="s">
        <v>2194</v>
      </c>
      <c r="C7074" t="s">
        <v>2195</v>
      </c>
      <c r="D7074" t="s">
        <v>2196</v>
      </c>
      <c r="E7074" s="17">
        <v>44342</v>
      </c>
      <c r="F7074">
        <v>1769</v>
      </c>
      <c r="G7074">
        <v>112</v>
      </c>
      <c r="H7074">
        <v>3748</v>
      </c>
      <c r="I7074">
        <v>882145</v>
      </c>
      <c r="J7074">
        <v>2927</v>
      </c>
      <c r="K7074">
        <v>552986</v>
      </c>
      <c r="L7074">
        <v>8845</v>
      </c>
      <c r="M7074">
        <v>18988</v>
      </c>
      <c r="N7074">
        <v>1380000000</v>
      </c>
    </row>
    <row r="7075" spans="1:14" x14ac:dyDescent="0.3">
      <c r="A7075" t="s">
        <v>9316</v>
      </c>
      <c r="B7075" t="s">
        <v>2190</v>
      </c>
      <c r="C7075" t="s">
        <v>2252</v>
      </c>
      <c r="D7075" t="s">
        <v>2301</v>
      </c>
      <c r="E7075" s="17">
        <v>44442</v>
      </c>
      <c r="F7075">
        <v>1804</v>
      </c>
      <c r="G7075">
        <v>131</v>
      </c>
      <c r="H7075">
        <v>604</v>
      </c>
      <c r="I7075">
        <v>883949</v>
      </c>
      <c r="J7075">
        <v>3058</v>
      </c>
      <c r="K7075">
        <v>553590</v>
      </c>
      <c r="L7075">
        <v>12628</v>
      </c>
      <c r="M7075">
        <v>5218</v>
      </c>
      <c r="N7075">
        <v>213000000</v>
      </c>
    </row>
    <row r="7076" spans="1:14" x14ac:dyDescent="0.3">
      <c r="A7076" t="s">
        <v>9317</v>
      </c>
      <c r="B7076" t="s">
        <v>2211</v>
      </c>
      <c r="C7076" t="s">
        <v>2241</v>
      </c>
      <c r="D7076" t="s">
        <v>2242</v>
      </c>
      <c r="E7076" s="17">
        <v>43908</v>
      </c>
      <c r="F7076">
        <v>1060</v>
      </c>
      <c r="G7076">
        <v>159</v>
      </c>
      <c r="H7076">
        <v>3350</v>
      </c>
      <c r="I7076">
        <v>885009</v>
      </c>
      <c r="J7076">
        <v>3217</v>
      </c>
      <c r="K7076">
        <v>556940</v>
      </c>
      <c r="L7076">
        <v>12720</v>
      </c>
      <c r="M7076">
        <v>11335</v>
      </c>
      <c r="N7076">
        <v>331000000</v>
      </c>
    </row>
    <row r="7077" spans="1:14" x14ac:dyDescent="0.3">
      <c r="A7077" t="s">
        <v>9318</v>
      </c>
      <c r="B7077" t="s">
        <v>2211</v>
      </c>
      <c r="C7077" t="s">
        <v>2212</v>
      </c>
      <c r="D7077" t="s">
        <v>2328</v>
      </c>
      <c r="E7077" s="17">
        <v>44169</v>
      </c>
      <c r="F7077">
        <v>3509</v>
      </c>
      <c r="G7077">
        <v>70</v>
      </c>
      <c r="H7077">
        <v>3796</v>
      </c>
      <c r="I7077">
        <v>888518</v>
      </c>
      <c r="J7077">
        <v>3287</v>
      </c>
      <c r="K7077">
        <v>560736</v>
      </c>
      <c r="L7077">
        <v>28072</v>
      </c>
      <c r="M7077">
        <v>12062</v>
      </c>
      <c r="N7077">
        <v>331000000</v>
      </c>
    </row>
    <row r="7078" spans="1:14" x14ac:dyDescent="0.3">
      <c r="A7078" t="s">
        <v>9319</v>
      </c>
      <c r="B7078" t="s">
        <v>2206</v>
      </c>
      <c r="C7078" t="s">
        <v>2257</v>
      </c>
      <c r="D7078" t="s">
        <v>2258</v>
      </c>
      <c r="E7078" s="17">
        <v>44504</v>
      </c>
      <c r="F7078">
        <v>3056</v>
      </c>
      <c r="G7078">
        <v>156</v>
      </c>
      <c r="H7078">
        <v>2700</v>
      </c>
      <c r="I7078">
        <v>891574</v>
      </c>
      <c r="J7078">
        <v>3443</v>
      </c>
      <c r="K7078">
        <v>563436</v>
      </c>
      <c r="L7078">
        <v>15280</v>
      </c>
      <c r="M7078">
        <v>16980</v>
      </c>
      <c r="N7078">
        <v>68000000</v>
      </c>
    </row>
    <row r="7079" spans="1:14" x14ac:dyDescent="0.3">
      <c r="A7079" t="s">
        <v>9320</v>
      </c>
      <c r="B7079" t="s">
        <v>2206</v>
      </c>
      <c r="C7079" t="s">
        <v>2232</v>
      </c>
      <c r="D7079" t="s">
        <v>2233</v>
      </c>
      <c r="E7079" s="17">
        <v>44386</v>
      </c>
      <c r="F7079">
        <v>4170</v>
      </c>
      <c r="G7079">
        <v>60</v>
      </c>
      <c r="H7079">
        <v>1650</v>
      </c>
      <c r="I7079">
        <v>895744</v>
      </c>
      <c r="J7079">
        <v>3503</v>
      </c>
      <c r="K7079">
        <v>565086</v>
      </c>
      <c r="L7079">
        <v>45870</v>
      </c>
      <c r="M7079">
        <v>11180</v>
      </c>
      <c r="N7079">
        <v>68000000</v>
      </c>
    </row>
    <row r="7080" spans="1:14" x14ac:dyDescent="0.3">
      <c r="A7080" t="s">
        <v>9321</v>
      </c>
      <c r="B7080" t="s">
        <v>2211</v>
      </c>
      <c r="C7080" t="s">
        <v>2212</v>
      </c>
      <c r="D7080" t="s">
        <v>2328</v>
      </c>
      <c r="E7080" s="17">
        <v>44339</v>
      </c>
      <c r="F7080">
        <v>2105</v>
      </c>
      <c r="G7080">
        <v>187</v>
      </c>
      <c r="H7080">
        <v>4416</v>
      </c>
      <c r="I7080">
        <v>897849</v>
      </c>
      <c r="J7080">
        <v>3690</v>
      </c>
      <c r="K7080">
        <v>569502</v>
      </c>
      <c r="L7080">
        <v>25260</v>
      </c>
      <c r="M7080">
        <v>8920</v>
      </c>
      <c r="N7080">
        <v>331000000</v>
      </c>
    </row>
    <row r="7081" spans="1:14" x14ac:dyDescent="0.3">
      <c r="A7081" t="s">
        <v>9322</v>
      </c>
      <c r="B7081" t="s">
        <v>2194</v>
      </c>
      <c r="C7081" t="s">
        <v>2221</v>
      </c>
      <c r="D7081" t="s">
        <v>2222</v>
      </c>
      <c r="E7081" s="17">
        <v>44068</v>
      </c>
      <c r="F7081">
        <v>3090</v>
      </c>
      <c r="G7081">
        <v>57</v>
      </c>
      <c r="H7081">
        <v>3548</v>
      </c>
      <c r="I7081">
        <v>900939</v>
      </c>
      <c r="J7081">
        <v>3747</v>
      </c>
      <c r="K7081">
        <v>573050</v>
      </c>
      <c r="L7081">
        <v>27810</v>
      </c>
      <c r="M7081">
        <v>7976</v>
      </c>
      <c r="N7081">
        <v>1380000000</v>
      </c>
    </row>
    <row r="7082" spans="1:14" x14ac:dyDescent="0.3">
      <c r="A7082" t="s">
        <v>9323</v>
      </c>
      <c r="B7082" t="s">
        <v>2206</v>
      </c>
      <c r="C7082" t="s">
        <v>2232</v>
      </c>
      <c r="D7082" t="s">
        <v>2326</v>
      </c>
      <c r="E7082" s="17">
        <v>43964</v>
      </c>
      <c r="F7082">
        <v>401</v>
      </c>
      <c r="G7082">
        <v>52</v>
      </c>
      <c r="H7082">
        <v>303</v>
      </c>
      <c r="I7082">
        <v>901340</v>
      </c>
      <c r="J7082">
        <v>3799</v>
      </c>
      <c r="K7082">
        <v>573353</v>
      </c>
      <c r="L7082">
        <v>5213</v>
      </c>
      <c r="M7082">
        <v>18305</v>
      </c>
      <c r="N7082">
        <v>68000000</v>
      </c>
    </row>
    <row r="7083" spans="1:14" x14ac:dyDescent="0.3">
      <c r="A7083" t="s">
        <v>9324</v>
      </c>
      <c r="B7083" t="s">
        <v>2211</v>
      </c>
      <c r="C7083" t="s">
        <v>2212</v>
      </c>
      <c r="D7083" t="s">
        <v>2213</v>
      </c>
      <c r="E7083" s="17">
        <v>44022</v>
      </c>
      <c r="F7083">
        <v>187</v>
      </c>
      <c r="G7083">
        <v>4</v>
      </c>
      <c r="H7083">
        <v>518</v>
      </c>
      <c r="I7083">
        <v>901527</v>
      </c>
      <c r="J7083">
        <v>3803</v>
      </c>
      <c r="K7083">
        <v>573871</v>
      </c>
      <c r="L7083">
        <v>3366</v>
      </c>
      <c r="M7083">
        <v>13127</v>
      </c>
      <c r="N7083">
        <v>331000000</v>
      </c>
    </row>
    <row r="7084" spans="1:14" x14ac:dyDescent="0.3">
      <c r="A7084" t="s">
        <v>9325</v>
      </c>
      <c r="B7084" t="s">
        <v>2190</v>
      </c>
      <c r="C7084" t="s">
        <v>2198</v>
      </c>
      <c r="D7084" t="s">
        <v>2199</v>
      </c>
      <c r="E7084" s="17">
        <v>44186</v>
      </c>
      <c r="F7084">
        <v>3984</v>
      </c>
      <c r="G7084">
        <v>113</v>
      </c>
      <c r="H7084">
        <v>4030</v>
      </c>
      <c r="I7084">
        <v>905511</v>
      </c>
      <c r="J7084">
        <v>3916</v>
      </c>
      <c r="K7084">
        <v>577901</v>
      </c>
      <c r="L7084">
        <v>43824</v>
      </c>
      <c r="M7084">
        <v>2624</v>
      </c>
      <c r="N7084">
        <v>213000000</v>
      </c>
    </row>
    <row r="7085" spans="1:14" x14ac:dyDescent="0.3">
      <c r="A7085" t="s">
        <v>9326</v>
      </c>
      <c r="B7085" t="s">
        <v>2206</v>
      </c>
      <c r="C7085" t="s">
        <v>2232</v>
      </c>
      <c r="D7085" t="s">
        <v>2326</v>
      </c>
      <c r="E7085" s="17">
        <v>44108</v>
      </c>
      <c r="F7085">
        <v>138</v>
      </c>
      <c r="G7085">
        <v>60</v>
      </c>
      <c r="H7085">
        <v>940</v>
      </c>
      <c r="I7085">
        <v>905649</v>
      </c>
      <c r="J7085">
        <v>3976</v>
      </c>
      <c r="K7085">
        <v>578841</v>
      </c>
      <c r="L7085">
        <v>1104</v>
      </c>
      <c r="M7085">
        <v>8846</v>
      </c>
      <c r="N7085">
        <v>68000000</v>
      </c>
    </row>
    <row r="7086" spans="1:14" x14ac:dyDescent="0.3">
      <c r="A7086" t="s">
        <v>9327</v>
      </c>
      <c r="B7086" t="s">
        <v>2211</v>
      </c>
      <c r="C7086" t="s">
        <v>2237</v>
      </c>
      <c r="D7086" t="s">
        <v>2238</v>
      </c>
      <c r="E7086" s="17">
        <v>43848</v>
      </c>
      <c r="F7086">
        <v>142</v>
      </c>
      <c r="G7086">
        <v>20</v>
      </c>
      <c r="H7086">
        <v>2878</v>
      </c>
      <c r="I7086">
        <v>905791</v>
      </c>
      <c r="J7086">
        <v>3996</v>
      </c>
      <c r="K7086">
        <v>581719</v>
      </c>
      <c r="L7086">
        <v>1846</v>
      </c>
      <c r="M7086">
        <v>18358</v>
      </c>
      <c r="N7086">
        <v>331000000</v>
      </c>
    </row>
    <row r="7087" spans="1:14" x14ac:dyDescent="0.3">
      <c r="A7087" t="s">
        <v>9328</v>
      </c>
      <c r="B7087" t="s">
        <v>2187</v>
      </c>
      <c r="C7087" t="s">
        <v>2338</v>
      </c>
      <c r="D7087" t="s">
        <v>2438</v>
      </c>
      <c r="E7087" s="17">
        <v>44354</v>
      </c>
      <c r="F7087">
        <v>4203</v>
      </c>
      <c r="G7087">
        <v>185</v>
      </c>
      <c r="H7087">
        <v>79</v>
      </c>
      <c r="I7087">
        <v>909994</v>
      </c>
      <c r="J7087">
        <v>4181</v>
      </c>
      <c r="K7087">
        <v>581798</v>
      </c>
      <c r="L7087">
        <v>42030</v>
      </c>
      <c r="M7087">
        <v>19475</v>
      </c>
      <c r="N7087">
        <v>83000000</v>
      </c>
    </row>
    <row r="7088" spans="1:14" x14ac:dyDescent="0.3">
      <c r="A7088" t="s">
        <v>9329</v>
      </c>
      <c r="B7088" t="s">
        <v>2206</v>
      </c>
      <c r="C7088" t="s">
        <v>2257</v>
      </c>
      <c r="D7088" t="s">
        <v>2290</v>
      </c>
      <c r="E7088" s="17">
        <v>44010</v>
      </c>
      <c r="F7088">
        <v>220</v>
      </c>
      <c r="G7088">
        <v>13</v>
      </c>
      <c r="H7088">
        <v>102</v>
      </c>
      <c r="I7088">
        <v>910214</v>
      </c>
      <c r="J7088">
        <v>4194</v>
      </c>
      <c r="K7088">
        <v>581900</v>
      </c>
      <c r="L7088">
        <v>3300</v>
      </c>
      <c r="M7088">
        <v>8524</v>
      </c>
      <c r="N7088">
        <v>68000000</v>
      </c>
    </row>
    <row r="7089" spans="1:14" x14ac:dyDescent="0.3">
      <c r="A7089" t="s">
        <v>9330</v>
      </c>
      <c r="B7089" t="s">
        <v>2187</v>
      </c>
      <c r="C7089" t="s">
        <v>2201</v>
      </c>
      <c r="D7089" t="s">
        <v>2272</v>
      </c>
      <c r="E7089" s="17">
        <v>43953</v>
      </c>
      <c r="F7089">
        <v>4240</v>
      </c>
      <c r="G7089">
        <v>95</v>
      </c>
      <c r="H7089">
        <v>728</v>
      </c>
      <c r="I7089">
        <v>914454</v>
      </c>
      <c r="J7089">
        <v>4289</v>
      </c>
      <c r="K7089">
        <v>582628</v>
      </c>
      <c r="L7089">
        <v>50880</v>
      </c>
      <c r="M7089">
        <v>13657</v>
      </c>
      <c r="N7089">
        <v>83000000</v>
      </c>
    </row>
    <row r="7090" spans="1:14" x14ac:dyDescent="0.3">
      <c r="A7090" t="s">
        <v>9331</v>
      </c>
      <c r="B7090" t="s">
        <v>2206</v>
      </c>
      <c r="C7090" t="s">
        <v>2232</v>
      </c>
      <c r="D7090" t="s">
        <v>2233</v>
      </c>
      <c r="E7090" s="17">
        <v>44076</v>
      </c>
      <c r="F7090">
        <v>4605</v>
      </c>
      <c r="G7090">
        <v>78</v>
      </c>
      <c r="H7090">
        <v>4237</v>
      </c>
      <c r="I7090">
        <v>919059</v>
      </c>
      <c r="J7090">
        <v>4367</v>
      </c>
      <c r="K7090">
        <v>586865</v>
      </c>
      <c r="L7090">
        <v>27630</v>
      </c>
      <c r="M7090">
        <v>14538</v>
      </c>
      <c r="N7090">
        <v>68000000</v>
      </c>
    </row>
    <row r="7091" spans="1:14" x14ac:dyDescent="0.3">
      <c r="A7091" t="s">
        <v>9332</v>
      </c>
      <c r="B7091" t="s">
        <v>2206</v>
      </c>
      <c r="C7091" t="s">
        <v>2232</v>
      </c>
      <c r="D7091" t="s">
        <v>2326</v>
      </c>
      <c r="E7091" s="17">
        <v>44203</v>
      </c>
      <c r="F7091">
        <v>2423</v>
      </c>
      <c r="G7091">
        <v>181</v>
      </c>
      <c r="H7091">
        <v>2450</v>
      </c>
      <c r="I7091">
        <v>921482</v>
      </c>
      <c r="J7091">
        <v>4548</v>
      </c>
      <c r="K7091">
        <v>589315</v>
      </c>
      <c r="L7091">
        <v>21807</v>
      </c>
      <c r="M7091">
        <v>3742</v>
      </c>
      <c r="N7091">
        <v>68000000</v>
      </c>
    </row>
    <row r="7092" spans="1:14" x14ac:dyDescent="0.3">
      <c r="A7092" t="s">
        <v>9333</v>
      </c>
      <c r="B7092" t="s">
        <v>2187</v>
      </c>
      <c r="C7092" t="s">
        <v>2338</v>
      </c>
      <c r="D7092" t="s">
        <v>2438</v>
      </c>
      <c r="E7092" s="17">
        <v>43881</v>
      </c>
      <c r="F7092">
        <v>4100</v>
      </c>
      <c r="G7092">
        <v>77</v>
      </c>
      <c r="H7092">
        <v>955</v>
      </c>
      <c r="I7092">
        <v>925582</v>
      </c>
      <c r="J7092">
        <v>4625</v>
      </c>
      <c r="K7092">
        <v>590270</v>
      </c>
      <c r="L7092">
        <v>28700</v>
      </c>
      <c r="M7092">
        <v>10327</v>
      </c>
      <c r="N7092">
        <v>83000000</v>
      </c>
    </row>
    <row r="7093" spans="1:14" x14ac:dyDescent="0.3">
      <c r="A7093" t="s">
        <v>9334</v>
      </c>
      <c r="B7093" t="s">
        <v>2194</v>
      </c>
      <c r="C7093" t="s">
        <v>2221</v>
      </c>
      <c r="D7093" t="s">
        <v>2281</v>
      </c>
      <c r="E7093" s="17">
        <v>43901</v>
      </c>
      <c r="F7093">
        <v>4028</v>
      </c>
      <c r="G7093">
        <v>40</v>
      </c>
      <c r="H7093">
        <v>3660</v>
      </c>
      <c r="I7093">
        <v>929610</v>
      </c>
      <c r="J7093">
        <v>4665</v>
      </c>
      <c r="K7093">
        <v>593930</v>
      </c>
      <c r="L7093">
        <v>36252</v>
      </c>
      <c r="M7093">
        <v>10584</v>
      </c>
      <c r="N7093">
        <v>1380000000</v>
      </c>
    </row>
    <row r="7094" spans="1:14" x14ac:dyDescent="0.3">
      <c r="A7094" t="s">
        <v>9335</v>
      </c>
      <c r="B7094" t="s">
        <v>2211</v>
      </c>
      <c r="C7094" t="s">
        <v>2237</v>
      </c>
      <c r="D7094" t="s">
        <v>2250</v>
      </c>
      <c r="E7094" s="17">
        <v>44310</v>
      </c>
      <c r="F7094">
        <v>387</v>
      </c>
      <c r="G7094">
        <v>15</v>
      </c>
      <c r="H7094">
        <v>4865</v>
      </c>
      <c r="I7094">
        <v>929997</v>
      </c>
      <c r="J7094">
        <v>4680</v>
      </c>
      <c r="K7094">
        <v>598795</v>
      </c>
      <c r="L7094">
        <v>4644</v>
      </c>
      <c r="M7094">
        <v>18994</v>
      </c>
      <c r="N7094">
        <v>331000000</v>
      </c>
    </row>
    <row r="7095" spans="1:14" x14ac:dyDescent="0.3">
      <c r="A7095" t="s">
        <v>9336</v>
      </c>
      <c r="B7095" t="s">
        <v>2194</v>
      </c>
      <c r="C7095" t="s">
        <v>2221</v>
      </c>
      <c r="D7095" t="s">
        <v>2222</v>
      </c>
      <c r="E7095" s="17">
        <v>44390</v>
      </c>
      <c r="F7095">
        <v>3838</v>
      </c>
      <c r="G7095">
        <v>50</v>
      </c>
      <c r="H7095">
        <v>4914</v>
      </c>
      <c r="I7095">
        <v>933835</v>
      </c>
      <c r="J7095">
        <v>4730</v>
      </c>
      <c r="K7095">
        <v>603709</v>
      </c>
      <c r="L7095">
        <v>65246</v>
      </c>
      <c r="M7095">
        <v>5815</v>
      </c>
      <c r="N7095">
        <v>1380000000</v>
      </c>
    </row>
    <row r="7096" spans="1:14" x14ac:dyDescent="0.3">
      <c r="A7096" t="s">
        <v>9337</v>
      </c>
      <c r="B7096" t="s">
        <v>2194</v>
      </c>
      <c r="C7096" t="s">
        <v>27</v>
      </c>
      <c r="D7096" t="s">
        <v>27</v>
      </c>
      <c r="E7096" s="17">
        <v>43849</v>
      </c>
      <c r="F7096">
        <v>3031</v>
      </c>
      <c r="G7096">
        <v>0</v>
      </c>
      <c r="H7096">
        <v>739</v>
      </c>
      <c r="I7096">
        <v>936866</v>
      </c>
      <c r="J7096">
        <v>4730</v>
      </c>
      <c r="K7096">
        <v>604448</v>
      </c>
      <c r="L7096">
        <v>30310</v>
      </c>
      <c r="M7096">
        <v>3868</v>
      </c>
      <c r="N7096">
        <v>1380000000</v>
      </c>
    </row>
    <row r="7097" spans="1:14" x14ac:dyDescent="0.3">
      <c r="A7097" t="s">
        <v>9338</v>
      </c>
      <c r="B7097" t="s">
        <v>2211</v>
      </c>
      <c r="C7097" t="s">
        <v>2241</v>
      </c>
      <c r="D7097" t="s">
        <v>2242</v>
      </c>
      <c r="E7097" s="17">
        <v>43914</v>
      </c>
      <c r="F7097">
        <v>559</v>
      </c>
      <c r="G7097">
        <v>39</v>
      </c>
      <c r="H7097">
        <v>4257</v>
      </c>
      <c r="I7097">
        <v>937425</v>
      </c>
      <c r="J7097">
        <v>4769</v>
      </c>
      <c r="K7097">
        <v>608705</v>
      </c>
      <c r="L7097">
        <v>2795</v>
      </c>
      <c r="M7097">
        <v>249</v>
      </c>
      <c r="N7097">
        <v>331000000</v>
      </c>
    </row>
    <row r="7098" spans="1:14" x14ac:dyDescent="0.3">
      <c r="A7098" t="s">
        <v>9339</v>
      </c>
      <c r="B7098" t="s">
        <v>2190</v>
      </c>
      <c r="C7098" t="s">
        <v>2252</v>
      </c>
      <c r="D7098" t="s">
        <v>2253</v>
      </c>
      <c r="E7098" s="17">
        <v>43985</v>
      </c>
      <c r="F7098">
        <v>1839</v>
      </c>
      <c r="G7098">
        <v>17</v>
      </c>
      <c r="H7098">
        <v>593</v>
      </c>
      <c r="I7098">
        <v>939264</v>
      </c>
      <c r="J7098">
        <v>4786</v>
      </c>
      <c r="K7098">
        <v>609298</v>
      </c>
      <c r="L7098">
        <v>20229</v>
      </c>
      <c r="M7098">
        <v>14654</v>
      </c>
      <c r="N7098">
        <v>213000000</v>
      </c>
    </row>
    <row r="7099" spans="1:14" x14ac:dyDescent="0.3">
      <c r="A7099" t="s">
        <v>9340</v>
      </c>
      <c r="B7099" t="s">
        <v>2194</v>
      </c>
      <c r="C7099" t="s">
        <v>27</v>
      </c>
      <c r="D7099" t="s">
        <v>27</v>
      </c>
      <c r="E7099" s="17">
        <v>44395</v>
      </c>
      <c r="F7099">
        <v>3234</v>
      </c>
      <c r="G7099">
        <v>33</v>
      </c>
      <c r="H7099">
        <v>3549</v>
      </c>
      <c r="I7099">
        <v>942498</v>
      </c>
      <c r="J7099">
        <v>4819</v>
      </c>
      <c r="K7099">
        <v>612847</v>
      </c>
      <c r="L7099">
        <v>45276</v>
      </c>
      <c r="M7099">
        <v>14624</v>
      </c>
      <c r="N7099">
        <v>1380000000</v>
      </c>
    </row>
    <row r="7100" spans="1:14" x14ac:dyDescent="0.3">
      <c r="A7100" t="s">
        <v>9341</v>
      </c>
      <c r="B7100" t="s">
        <v>2194</v>
      </c>
      <c r="C7100" t="s">
        <v>27</v>
      </c>
      <c r="D7100" t="s">
        <v>27</v>
      </c>
      <c r="E7100" s="17">
        <v>44449</v>
      </c>
      <c r="F7100">
        <v>1771</v>
      </c>
      <c r="G7100">
        <v>188</v>
      </c>
      <c r="H7100">
        <v>562</v>
      </c>
      <c r="I7100">
        <v>944269</v>
      </c>
      <c r="J7100">
        <v>5007</v>
      </c>
      <c r="K7100">
        <v>613409</v>
      </c>
      <c r="L7100">
        <v>8855</v>
      </c>
      <c r="M7100">
        <v>16684</v>
      </c>
      <c r="N7100">
        <v>1380000000</v>
      </c>
    </row>
    <row r="7101" spans="1:14" x14ac:dyDescent="0.3">
      <c r="A7101" t="s">
        <v>9342</v>
      </c>
      <c r="B7101" t="s">
        <v>2194</v>
      </c>
      <c r="C7101" t="s">
        <v>2204</v>
      </c>
      <c r="D7101" t="s">
        <v>25</v>
      </c>
      <c r="E7101" s="17">
        <v>44187</v>
      </c>
      <c r="F7101">
        <v>364</v>
      </c>
      <c r="G7101">
        <v>99</v>
      </c>
      <c r="H7101">
        <v>1699</v>
      </c>
      <c r="I7101">
        <v>944633</v>
      </c>
      <c r="J7101">
        <v>5106</v>
      </c>
      <c r="K7101">
        <v>615108</v>
      </c>
      <c r="L7101">
        <v>1820</v>
      </c>
      <c r="M7101">
        <v>12836</v>
      </c>
      <c r="N7101">
        <v>1380000000</v>
      </c>
    </row>
    <row r="7102" spans="1:14" x14ac:dyDescent="0.3">
      <c r="A7102" t="s">
        <v>9343</v>
      </c>
      <c r="B7102" t="s">
        <v>2190</v>
      </c>
      <c r="C7102" t="s">
        <v>2269</v>
      </c>
      <c r="D7102" t="s">
        <v>2270</v>
      </c>
      <c r="E7102" s="17">
        <v>44477</v>
      </c>
      <c r="F7102">
        <v>416</v>
      </c>
      <c r="G7102">
        <v>148</v>
      </c>
      <c r="H7102">
        <v>724</v>
      </c>
      <c r="I7102">
        <v>945049</v>
      </c>
      <c r="J7102">
        <v>5254</v>
      </c>
      <c r="K7102">
        <v>615832</v>
      </c>
      <c r="L7102">
        <v>3328</v>
      </c>
      <c r="M7102">
        <v>11956</v>
      </c>
      <c r="N7102">
        <v>213000000</v>
      </c>
    </row>
    <row r="7103" spans="1:14" x14ac:dyDescent="0.3">
      <c r="A7103" t="s">
        <v>9344</v>
      </c>
      <c r="B7103" t="s">
        <v>2206</v>
      </c>
      <c r="C7103" t="s">
        <v>2257</v>
      </c>
      <c r="D7103" t="s">
        <v>2290</v>
      </c>
      <c r="E7103" s="17">
        <v>44273</v>
      </c>
      <c r="F7103">
        <v>1635</v>
      </c>
      <c r="G7103">
        <v>128</v>
      </c>
      <c r="H7103">
        <v>1433</v>
      </c>
      <c r="I7103">
        <v>946684</v>
      </c>
      <c r="J7103">
        <v>5382</v>
      </c>
      <c r="K7103">
        <v>617265</v>
      </c>
      <c r="L7103">
        <v>21255</v>
      </c>
      <c r="M7103">
        <v>14593</v>
      </c>
      <c r="N7103">
        <v>68000000</v>
      </c>
    </row>
    <row r="7104" spans="1:14" x14ac:dyDescent="0.3">
      <c r="A7104" t="s">
        <v>9345</v>
      </c>
      <c r="B7104" t="s">
        <v>2187</v>
      </c>
      <c r="C7104" t="s">
        <v>2338</v>
      </c>
      <c r="D7104" t="s">
        <v>2339</v>
      </c>
      <c r="E7104" s="17">
        <v>43899</v>
      </c>
      <c r="F7104">
        <v>2068</v>
      </c>
      <c r="G7104">
        <v>154</v>
      </c>
      <c r="H7104">
        <v>1342</v>
      </c>
      <c r="I7104">
        <v>948752</v>
      </c>
      <c r="J7104">
        <v>5536</v>
      </c>
      <c r="K7104">
        <v>618607</v>
      </c>
      <c r="L7104">
        <v>24816</v>
      </c>
      <c r="M7104">
        <v>12905</v>
      </c>
      <c r="N7104">
        <v>83000000</v>
      </c>
    </row>
    <row r="7105" spans="1:14" x14ac:dyDescent="0.3">
      <c r="A7105" t="s">
        <v>9346</v>
      </c>
      <c r="B7105" t="s">
        <v>2187</v>
      </c>
      <c r="C7105" t="s">
        <v>2201</v>
      </c>
      <c r="D7105" t="s">
        <v>2202</v>
      </c>
      <c r="E7105" s="17">
        <v>44353</v>
      </c>
      <c r="F7105">
        <v>516</v>
      </c>
      <c r="G7105">
        <v>178</v>
      </c>
      <c r="H7105">
        <v>1895</v>
      </c>
      <c r="I7105">
        <v>949268</v>
      </c>
      <c r="J7105">
        <v>5714</v>
      </c>
      <c r="K7105">
        <v>620502</v>
      </c>
      <c r="L7105">
        <v>7224</v>
      </c>
      <c r="M7105">
        <v>4317</v>
      </c>
      <c r="N7105">
        <v>83000000</v>
      </c>
    </row>
    <row r="7106" spans="1:14" x14ac:dyDescent="0.3">
      <c r="A7106" t="s">
        <v>9347</v>
      </c>
      <c r="B7106" t="s">
        <v>2190</v>
      </c>
      <c r="C7106" t="s">
        <v>2252</v>
      </c>
      <c r="D7106" t="s">
        <v>2253</v>
      </c>
      <c r="E7106" s="17">
        <v>43973</v>
      </c>
      <c r="F7106">
        <v>4031</v>
      </c>
      <c r="G7106">
        <v>138</v>
      </c>
      <c r="H7106">
        <v>4483</v>
      </c>
      <c r="I7106">
        <v>953299</v>
      </c>
      <c r="J7106">
        <v>5852</v>
      </c>
      <c r="K7106">
        <v>624985</v>
      </c>
      <c r="L7106">
        <v>28217</v>
      </c>
      <c r="M7106">
        <v>4443</v>
      </c>
      <c r="N7106">
        <v>213000000</v>
      </c>
    </row>
    <row r="7107" spans="1:14" x14ac:dyDescent="0.3">
      <c r="A7107" t="s">
        <v>9348</v>
      </c>
      <c r="B7107" t="s">
        <v>2194</v>
      </c>
      <c r="C7107" t="s">
        <v>27</v>
      </c>
      <c r="D7107" t="s">
        <v>27</v>
      </c>
      <c r="E7107" s="17">
        <v>44022</v>
      </c>
      <c r="F7107">
        <v>1220</v>
      </c>
      <c r="G7107">
        <v>119</v>
      </c>
      <c r="H7107">
        <v>4100</v>
      </c>
      <c r="I7107">
        <v>954519</v>
      </c>
      <c r="J7107">
        <v>5971</v>
      </c>
      <c r="K7107">
        <v>629085</v>
      </c>
      <c r="L7107">
        <v>12200</v>
      </c>
      <c r="M7107">
        <v>8882</v>
      </c>
      <c r="N7107">
        <v>1380000000</v>
      </c>
    </row>
    <row r="7108" spans="1:14" x14ac:dyDescent="0.3">
      <c r="A7108" t="s">
        <v>9349</v>
      </c>
      <c r="B7108" t="s">
        <v>2187</v>
      </c>
      <c r="C7108" t="s">
        <v>2201</v>
      </c>
      <c r="D7108" t="s">
        <v>2272</v>
      </c>
      <c r="E7108" s="17">
        <v>44217</v>
      </c>
      <c r="F7108">
        <v>660</v>
      </c>
      <c r="G7108">
        <v>101</v>
      </c>
      <c r="H7108">
        <v>2282</v>
      </c>
      <c r="I7108">
        <v>955179</v>
      </c>
      <c r="J7108">
        <v>6072</v>
      </c>
      <c r="K7108">
        <v>631367</v>
      </c>
      <c r="L7108">
        <v>3300</v>
      </c>
      <c r="M7108">
        <v>3918</v>
      </c>
      <c r="N7108">
        <v>83000000</v>
      </c>
    </row>
    <row r="7109" spans="1:14" x14ac:dyDescent="0.3">
      <c r="A7109" t="s">
        <v>9350</v>
      </c>
      <c r="B7109" t="s">
        <v>2190</v>
      </c>
      <c r="C7109" t="s">
        <v>2198</v>
      </c>
      <c r="D7109" t="s">
        <v>2199</v>
      </c>
      <c r="E7109" s="17">
        <v>44208</v>
      </c>
      <c r="F7109">
        <v>3416</v>
      </c>
      <c r="G7109">
        <v>114</v>
      </c>
      <c r="H7109">
        <v>374</v>
      </c>
      <c r="I7109">
        <v>958595</v>
      </c>
      <c r="J7109">
        <v>6186</v>
      </c>
      <c r="K7109">
        <v>631741</v>
      </c>
      <c r="L7109">
        <v>47824</v>
      </c>
      <c r="M7109">
        <v>17578</v>
      </c>
      <c r="N7109">
        <v>213000000</v>
      </c>
    </row>
    <row r="7110" spans="1:14" x14ac:dyDescent="0.3">
      <c r="A7110" t="s">
        <v>9351</v>
      </c>
      <c r="B7110" t="s">
        <v>2211</v>
      </c>
      <c r="C7110" t="s">
        <v>2245</v>
      </c>
      <c r="D7110" t="s">
        <v>2308</v>
      </c>
      <c r="E7110" s="17">
        <v>44411</v>
      </c>
      <c r="F7110">
        <v>329</v>
      </c>
      <c r="G7110">
        <v>13</v>
      </c>
      <c r="H7110">
        <v>2322</v>
      </c>
      <c r="I7110">
        <v>958924</v>
      </c>
      <c r="J7110">
        <v>6199</v>
      </c>
      <c r="K7110">
        <v>634063</v>
      </c>
      <c r="L7110">
        <v>1645</v>
      </c>
      <c r="M7110">
        <v>16677</v>
      </c>
      <c r="N7110">
        <v>331000000</v>
      </c>
    </row>
    <row r="7111" spans="1:14" x14ac:dyDescent="0.3">
      <c r="A7111" t="s">
        <v>9352</v>
      </c>
      <c r="B7111" t="s">
        <v>2187</v>
      </c>
      <c r="C7111" t="s">
        <v>2188</v>
      </c>
      <c r="D7111" t="s">
        <v>2188</v>
      </c>
      <c r="E7111" s="17">
        <v>44365</v>
      </c>
      <c r="F7111">
        <v>377</v>
      </c>
      <c r="G7111">
        <v>91</v>
      </c>
      <c r="H7111">
        <v>1394</v>
      </c>
      <c r="I7111">
        <v>959301</v>
      </c>
      <c r="J7111">
        <v>6290</v>
      </c>
      <c r="K7111">
        <v>635457</v>
      </c>
      <c r="L7111">
        <v>3770</v>
      </c>
      <c r="M7111">
        <v>18623</v>
      </c>
      <c r="N7111">
        <v>83000000</v>
      </c>
    </row>
    <row r="7112" spans="1:14" x14ac:dyDescent="0.3">
      <c r="A7112" t="s">
        <v>9353</v>
      </c>
      <c r="B7112" t="s">
        <v>2211</v>
      </c>
      <c r="C7112" t="s">
        <v>2245</v>
      </c>
      <c r="D7112" t="s">
        <v>2308</v>
      </c>
      <c r="E7112" s="17">
        <v>44523</v>
      </c>
      <c r="F7112">
        <v>3282</v>
      </c>
      <c r="G7112">
        <v>182</v>
      </c>
      <c r="H7112">
        <v>3873</v>
      </c>
      <c r="I7112">
        <v>962583</v>
      </c>
      <c r="J7112">
        <v>6472</v>
      </c>
      <c r="K7112">
        <v>639330</v>
      </c>
      <c r="L7112">
        <v>29538</v>
      </c>
      <c r="M7112">
        <v>15908</v>
      </c>
      <c r="N7112">
        <v>331000000</v>
      </c>
    </row>
    <row r="7113" spans="1:14" x14ac:dyDescent="0.3">
      <c r="A7113" t="s">
        <v>9354</v>
      </c>
      <c r="B7113" t="s">
        <v>2194</v>
      </c>
      <c r="C7113" t="s">
        <v>27</v>
      </c>
      <c r="D7113" t="s">
        <v>27</v>
      </c>
      <c r="E7113" s="17">
        <v>44123</v>
      </c>
      <c r="F7113">
        <v>159</v>
      </c>
      <c r="G7113">
        <v>154</v>
      </c>
      <c r="H7113">
        <v>1555</v>
      </c>
      <c r="I7113">
        <v>962742</v>
      </c>
      <c r="J7113">
        <v>6626</v>
      </c>
      <c r="K7113">
        <v>640885</v>
      </c>
      <c r="L7113">
        <v>1590</v>
      </c>
      <c r="M7113">
        <v>19237</v>
      </c>
      <c r="N7113">
        <v>1380000000</v>
      </c>
    </row>
    <row r="7114" spans="1:14" x14ac:dyDescent="0.3">
      <c r="A7114" t="s">
        <v>9355</v>
      </c>
      <c r="B7114" t="s">
        <v>2187</v>
      </c>
      <c r="C7114" t="s">
        <v>2201</v>
      </c>
      <c r="D7114" t="s">
        <v>2272</v>
      </c>
      <c r="E7114" s="17">
        <v>43839</v>
      </c>
      <c r="F7114">
        <v>4753</v>
      </c>
      <c r="G7114">
        <v>149</v>
      </c>
      <c r="H7114">
        <v>923</v>
      </c>
      <c r="I7114">
        <v>967495</v>
      </c>
      <c r="J7114">
        <v>6775</v>
      </c>
      <c r="K7114">
        <v>641808</v>
      </c>
      <c r="L7114">
        <v>61789</v>
      </c>
      <c r="M7114">
        <v>12102</v>
      </c>
      <c r="N7114">
        <v>83000000</v>
      </c>
    </row>
    <row r="7115" spans="1:14" x14ac:dyDescent="0.3">
      <c r="A7115" t="s">
        <v>9356</v>
      </c>
      <c r="B7115" t="s">
        <v>2190</v>
      </c>
      <c r="C7115" t="s">
        <v>2191</v>
      </c>
      <c r="D7115" t="s">
        <v>2192</v>
      </c>
      <c r="E7115" s="17">
        <v>44101</v>
      </c>
      <c r="F7115">
        <v>1263</v>
      </c>
      <c r="G7115">
        <v>20</v>
      </c>
      <c r="H7115">
        <v>840</v>
      </c>
      <c r="I7115">
        <v>968758</v>
      </c>
      <c r="J7115">
        <v>6795</v>
      </c>
      <c r="K7115">
        <v>642648</v>
      </c>
      <c r="L7115">
        <v>20208</v>
      </c>
      <c r="M7115">
        <v>5217</v>
      </c>
      <c r="N7115">
        <v>213000000</v>
      </c>
    </row>
    <row r="7116" spans="1:14" x14ac:dyDescent="0.3">
      <c r="A7116" t="s">
        <v>9357</v>
      </c>
      <c r="B7116" t="s">
        <v>2206</v>
      </c>
      <c r="C7116" t="s">
        <v>2207</v>
      </c>
      <c r="D7116" t="s">
        <v>2263</v>
      </c>
      <c r="E7116" s="17">
        <v>44217</v>
      </c>
      <c r="F7116">
        <v>4174</v>
      </c>
      <c r="G7116">
        <v>119</v>
      </c>
      <c r="H7116">
        <v>1730</v>
      </c>
      <c r="I7116">
        <v>972932</v>
      </c>
      <c r="J7116">
        <v>6914</v>
      </c>
      <c r="K7116">
        <v>644378</v>
      </c>
      <c r="L7116">
        <v>37566</v>
      </c>
      <c r="M7116">
        <v>4147</v>
      </c>
      <c r="N7116">
        <v>68000000</v>
      </c>
    </row>
    <row r="7117" spans="1:14" x14ac:dyDescent="0.3">
      <c r="A7117" t="s">
        <v>9358</v>
      </c>
      <c r="B7117" t="s">
        <v>2187</v>
      </c>
      <c r="C7117" t="s">
        <v>2338</v>
      </c>
      <c r="D7117" t="s">
        <v>2438</v>
      </c>
      <c r="E7117" s="17">
        <v>43923</v>
      </c>
      <c r="F7117">
        <v>2199</v>
      </c>
      <c r="G7117">
        <v>151</v>
      </c>
      <c r="H7117">
        <v>4072</v>
      </c>
      <c r="I7117">
        <v>975131</v>
      </c>
      <c r="J7117">
        <v>7065</v>
      </c>
      <c r="K7117">
        <v>648450</v>
      </c>
      <c r="L7117">
        <v>13194</v>
      </c>
      <c r="M7117">
        <v>14810</v>
      </c>
      <c r="N7117">
        <v>83000000</v>
      </c>
    </row>
    <row r="7118" spans="1:14" x14ac:dyDescent="0.3">
      <c r="A7118" t="s">
        <v>9359</v>
      </c>
      <c r="B7118" t="s">
        <v>2187</v>
      </c>
      <c r="C7118" t="s">
        <v>2338</v>
      </c>
      <c r="D7118" t="s">
        <v>2339</v>
      </c>
      <c r="E7118" s="17">
        <v>44359</v>
      </c>
      <c r="F7118">
        <v>2564</v>
      </c>
      <c r="G7118">
        <v>18</v>
      </c>
      <c r="H7118">
        <v>4723</v>
      </c>
      <c r="I7118">
        <v>977695</v>
      </c>
      <c r="J7118">
        <v>7083</v>
      </c>
      <c r="K7118">
        <v>653173</v>
      </c>
      <c r="L7118">
        <v>46152</v>
      </c>
      <c r="M7118">
        <v>19241</v>
      </c>
      <c r="N7118">
        <v>83000000</v>
      </c>
    </row>
    <row r="7119" spans="1:14" x14ac:dyDescent="0.3">
      <c r="A7119" t="s">
        <v>9360</v>
      </c>
      <c r="B7119" t="s">
        <v>2187</v>
      </c>
      <c r="C7119" t="s">
        <v>2255</v>
      </c>
      <c r="D7119" t="s">
        <v>2255</v>
      </c>
      <c r="E7119" s="17">
        <v>43984</v>
      </c>
      <c r="F7119">
        <v>2430</v>
      </c>
      <c r="G7119">
        <v>23</v>
      </c>
      <c r="H7119">
        <v>2051</v>
      </c>
      <c r="I7119">
        <v>980125</v>
      </c>
      <c r="J7119">
        <v>7106</v>
      </c>
      <c r="K7119">
        <v>655224</v>
      </c>
      <c r="L7119">
        <v>12150</v>
      </c>
      <c r="M7119">
        <v>11782</v>
      </c>
      <c r="N7119">
        <v>83000000</v>
      </c>
    </row>
    <row r="7120" spans="1:14" x14ac:dyDescent="0.3">
      <c r="A7120" t="s">
        <v>9361</v>
      </c>
      <c r="B7120" t="s">
        <v>2187</v>
      </c>
      <c r="C7120" t="s">
        <v>2255</v>
      </c>
      <c r="D7120" t="s">
        <v>2255</v>
      </c>
      <c r="E7120" s="17">
        <v>44235</v>
      </c>
      <c r="F7120">
        <v>4788</v>
      </c>
      <c r="G7120">
        <v>25</v>
      </c>
      <c r="H7120">
        <v>3910</v>
      </c>
      <c r="I7120">
        <v>984913</v>
      </c>
      <c r="J7120">
        <v>7131</v>
      </c>
      <c r="K7120">
        <v>659134</v>
      </c>
      <c r="L7120">
        <v>90972</v>
      </c>
      <c r="M7120">
        <v>13045</v>
      </c>
      <c r="N7120">
        <v>83000000</v>
      </c>
    </row>
    <row r="7121" spans="1:14" x14ac:dyDescent="0.3">
      <c r="A7121" t="s">
        <v>9362</v>
      </c>
      <c r="B7121" t="s">
        <v>2190</v>
      </c>
      <c r="C7121" t="s">
        <v>2198</v>
      </c>
      <c r="D7121" t="s">
        <v>2199</v>
      </c>
      <c r="E7121" s="17">
        <v>43979</v>
      </c>
      <c r="F7121">
        <v>2037</v>
      </c>
      <c r="G7121">
        <v>152</v>
      </c>
      <c r="H7121">
        <v>1547</v>
      </c>
      <c r="I7121">
        <v>986950</v>
      </c>
      <c r="J7121">
        <v>7283</v>
      </c>
      <c r="K7121">
        <v>660681</v>
      </c>
      <c r="L7121">
        <v>34629</v>
      </c>
      <c r="M7121">
        <v>6373</v>
      </c>
      <c r="N7121">
        <v>213000000</v>
      </c>
    </row>
    <row r="7122" spans="1:14" x14ac:dyDescent="0.3">
      <c r="A7122" t="s">
        <v>9363</v>
      </c>
      <c r="B7122" t="s">
        <v>2190</v>
      </c>
      <c r="C7122" t="s">
        <v>2191</v>
      </c>
      <c r="D7122" t="s">
        <v>2192</v>
      </c>
      <c r="E7122" s="17">
        <v>44097</v>
      </c>
      <c r="F7122">
        <v>2399</v>
      </c>
      <c r="G7122">
        <v>44</v>
      </c>
      <c r="H7122">
        <v>3978</v>
      </c>
      <c r="I7122">
        <v>989349</v>
      </c>
      <c r="J7122">
        <v>7327</v>
      </c>
      <c r="K7122">
        <v>664659</v>
      </c>
      <c r="L7122">
        <v>40783</v>
      </c>
      <c r="M7122">
        <v>8905</v>
      </c>
      <c r="N7122">
        <v>213000000</v>
      </c>
    </row>
    <row r="7123" spans="1:14" x14ac:dyDescent="0.3">
      <c r="A7123" t="s">
        <v>9364</v>
      </c>
      <c r="B7123" t="s">
        <v>2206</v>
      </c>
      <c r="C7123" t="s">
        <v>2232</v>
      </c>
      <c r="D7123" t="s">
        <v>2233</v>
      </c>
      <c r="E7123" s="17">
        <v>44252</v>
      </c>
      <c r="F7123">
        <v>1224</v>
      </c>
      <c r="G7123">
        <v>107</v>
      </c>
      <c r="H7123">
        <v>2453</v>
      </c>
      <c r="I7123">
        <v>990573</v>
      </c>
      <c r="J7123">
        <v>7434</v>
      </c>
      <c r="K7123">
        <v>667112</v>
      </c>
      <c r="L7123">
        <v>18360</v>
      </c>
      <c r="M7123">
        <v>7723</v>
      </c>
      <c r="N7123">
        <v>68000000</v>
      </c>
    </row>
    <row r="7124" spans="1:14" x14ac:dyDescent="0.3">
      <c r="A7124" t="s">
        <v>9365</v>
      </c>
      <c r="B7124" t="s">
        <v>2190</v>
      </c>
      <c r="C7124" t="s">
        <v>2198</v>
      </c>
      <c r="D7124" t="s">
        <v>2306</v>
      </c>
      <c r="E7124" s="17">
        <v>44448</v>
      </c>
      <c r="F7124">
        <v>1988</v>
      </c>
      <c r="G7124">
        <v>156</v>
      </c>
      <c r="H7124">
        <v>1436</v>
      </c>
      <c r="I7124">
        <v>992561</v>
      </c>
      <c r="J7124">
        <v>7590</v>
      </c>
      <c r="K7124">
        <v>668548</v>
      </c>
      <c r="L7124">
        <v>33796</v>
      </c>
      <c r="M7124">
        <v>16993</v>
      </c>
      <c r="N7124">
        <v>213000000</v>
      </c>
    </row>
    <row r="7125" spans="1:14" x14ac:dyDescent="0.3">
      <c r="A7125" t="s">
        <v>9366</v>
      </c>
      <c r="B7125" t="s">
        <v>2190</v>
      </c>
      <c r="C7125" t="s">
        <v>2269</v>
      </c>
      <c r="D7125" t="s">
        <v>2270</v>
      </c>
      <c r="E7125" s="17">
        <v>44302</v>
      </c>
      <c r="F7125">
        <v>865</v>
      </c>
      <c r="G7125">
        <v>138</v>
      </c>
      <c r="H7125">
        <v>3260</v>
      </c>
      <c r="I7125">
        <v>993426</v>
      </c>
      <c r="J7125">
        <v>7728</v>
      </c>
      <c r="K7125">
        <v>671808</v>
      </c>
      <c r="L7125">
        <v>15570</v>
      </c>
      <c r="M7125">
        <v>17888</v>
      </c>
      <c r="N7125">
        <v>213000000</v>
      </c>
    </row>
    <row r="7126" spans="1:14" x14ac:dyDescent="0.3">
      <c r="A7126" t="s">
        <v>9367</v>
      </c>
      <c r="B7126" t="s">
        <v>2194</v>
      </c>
      <c r="C7126" t="s">
        <v>2204</v>
      </c>
      <c r="D7126" t="s">
        <v>2235</v>
      </c>
      <c r="E7126" s="17">
        <v>44377</v>
      </c>
      <c r="F7126">
        <v>390</v>
      </c>
      <c r="G7126">
        <v>23</v>
      </c>
      <c r="H7126">
        <v>2364</v>
      </c>
      <c r="I7126">
        <v>993816</v>
      </c>
      <c r="J7126">
        <v>7751</v>
      </c>
      <c r="K7126">
        <v>674172</v>
      </c>
      <c r="L7126">
        <v>2340</v>
      </c>
      <c r="M7126">
        <v>10814</v>
      </c>
      <c r="N7126">
        <v>1380000000</v>
      </c>
    </row>
    <row r="7127" spans="1:14" x14ac:dyDescent="0.3">
      <c r="A7127" t="s">
        <v>9368</v>
      </c>
      <c r="B7127" t="s">
        <v>2194</v>
      </c>
      <c r="C7127" t="s">
        <v>2221</v>
      </c>
      <c r="D7127" t="s">
        <v>2281</v>
      </c>
      <c r="E7127" s="17">
        <v>44461</v>
      </c>
      <c r="F7127">
        <v>1408</v>
      </c>
      <c r="G7127">
        <v>23</v>
      </c>
      <c r="H7127">
        <v>4614</v>
      </c>
      <c r="I7127">
        <v>995224</v>
      </c>
      <c r="J7127">
        <v>7774</v>
      </c>
      <c r="K7127">
        <v>678786</v>
      </c>
      <c r="L7127">
        <v>16896</v>
      </c>
      <c r="M7127">
        <v>11423</v>
      </c>
      <c r="N7127">
        <v>1380000000</v>
      </c>
    </row>
    <row r="7128" spans="1:14" x14ac:dyDescent="0.3">
      <c r="A7128" t="s">
        <v>9369</v>
      </c>
      <c r="B7128" t="s">
        <v>2211</v>
      </c>
      <c r="C7128" t="s">
        <v>2241</v>
      </c>
      <c r="D7128" t="s">
        <v>2261</v>
      </c>
      <c r="E7128" s="17">
        <v>44356</v>
      </c>
      <c r="F7128">
        <v>4915</v>
      </c>
      <c r="G7128">
        <v>11</v>
      </c>
      <c r="H7128">
        <v>923</v>
      </c>
      <c r="I7128">
        <v>1000139</v>
      </c>
      <c r="J7128">
        <v>7785</v>
      </c>
      <c r="K7128">
        <v>679709</v>
      </c>
      <c r="L7128">
        <v>93385</v>
      </c>
      <c r="M7128">
        <v>6531</v>
      </c>
      <c r="N7128">
        <v>331000000</v>
      </c>
    </row>
    <row r="7129" spans="1:14" x14ac:dyDescent="0.3">
      <c r="A7129" t="s">
        <v>9370</v>
      </c>
      <c r="B7129" t="s">
        <v>2206</v>
      </c>
      <c r="C7129" t="s">
        <v>2232</v>
      </c>
      <c r="D7129" t="s">
        <v>2326</v>
      </c>
      <c r="E7129" s="17">
        <v>44333</v>
      </c>
      <c r="F7129">
        <v>4030</v>
      </c>
      <c r="G7129">
        <v>134</v>
      </c>
      <c r="H7129">
        <v>1450</v>
      </c>
      <c r="I7129">
        <v>4169</v>
      </c>
      <c r="J7129">
        <v>7919</v>
      </c>
      <c r="K7129">
        <v>681159</v>
      </c>
      <c r="L7129">
        <v>20150</v>
      </c>
      <c r="M7129">
        <v>19323</v>
      </c>
      <c r="N7129">
        <v>68000000</v>
      </c>
    </row>
    <row r="7130" spans="1:14" x14ac:dyDescent="0.3">
      <c r="A7130" t="s">
        <v>9371</v>
      </c>
      <c r="B7130" t="s">
        <v>2194</v>
      </c>
      <c r="C7130" t="s">
        <v>2195</v>
      </c>
      <c r="D7130" t="s">
        <v>2296</v>
      </c>
      <c r="E7130" s="17">
        <v>43844</v>
      </c>
      <c r="F7130">
        <v>4435</v>
      </c>
      <c r="G7130">
        <v>167</v>
      </c>
      <c r="H7130">
        <v>1545</v>
      </c>
      <c r="I7130">
        <v>8604</v>
      </c>
      <c r="J7130">
        <v>8086</v>
      </c>
      <c r="K7130">
        <v>682704</v>
      </c>
      <c r="L7130">
        <v>44350</v>
      </c>
      <c r="M7130">
        <v>150</v>
      </c>
      <c r="N7130">
        <v>1380000000</v>
      </c>
    </row>
    <row r="7131" spans="1:14" x14ac:dyDescent="0.3">
      <c r="A7131" t="s">
        <v>9372</v>
      </c>
      <c r="B7131" t="s">
        <v>2206</v>
      </c>
      <c r="C7131" t="s">
        <v>2232</v>
      </c>
      <c r="D7131" t="s">
        <v>2326</v>
      </c>
      <c r="E7131" s="17">
        <v>44482</v>
      </c>
      <c r="F7131">
        <v>1554</v>
      </c>
      <c r="G7131">
        <v>80</v>
      </c>
      <c r="H7131">
        <v>4786</v>
      </c>
      <c r="I7131">
        <v>10158</v>
      </c>
      <c r="J7131">
        <v>8166</v>
      </c>
      <c r="K7131">
        <v>687490</v>
      </c>
      <c r="L7131">
        <v>13986</v>
      </c>
      <c r="M7131">
        <v>10170</v>
      </c>
      <c r="N7131">
        <v>68000000</v>
      </c>
    </row>
    <row r="7132" spans="1:14" x14ac:dyDescent="0.3">
      <c r="A7132" t="s">
        <v>9373</v>
      </c>
      <c r="B7132" t="s">
        <v>2206</v>
      </c>
      <c r="C7132" t="s">
        <v>2257</v>
      </c>
      <c r="D7132" t="s">
        <v>2258</v>
      </c>
      <c r="E7132" s="17">
        <v>44194</v>
      </c>
      <c r="F7132">
        <v>4047</v>
      </c>
      <c r="G7132">
        <v>98</v>
      </c>
      <c r="H7132">
        <v>3813</v>
      </c>
      <c r="I7132">
        <v>14205</v>
      </c>
      <c r="J7132">
        <v>8264</v>
      </c>
      <c r="K7132">
        <v>691303</v>
      </c>
      <c r="L7132">
        <v>76893</v>
      </c>
      <c r="M7132">
        <v>13658</v>
      </c>
      <c r="N7132">
        <v>68000000</v>
      </c>
    </row>
    <row r="7133" spans="1:14" x14ac:dyDescent="0.3">
      <c r="A7133" t="s">
        <v>9374</v>
      </c>
      <c r="B7133" t="s">
        <v>2187</v>
      </c>
      <c r="C7133" t="s">
        <v>2201</v>
      </c>
      <c r="D7133" t="s">
        <v>2272</v>
      </c>
      <c r="E7133" s="17">
        <v>43949</v>
      </c>
      <c r="F7133">
        <v>131</v>
      </c>
      <c r="G7133">
        <v>69</v>
      </c>
      <c r="H7133">
        <v>2904</v>
      </c>
      <c r="I7133">
        <v>14336</v>
      </c>
      <c r="J7133">
        <v>8333</v>
      </c>
      <c r="K7133">
        <v>694207</v>
      </c>
      <c r="L7133">
        <v>1834</v>
      </c>
      <c r="M7133">
        <v>7585</v>
      </c>
      <c r="N7133">
        <v>83000000</v>
      </c>
    </row>
    <row r="7134" spans="1:14" x14ac:dyDescent="0.3">
      <c r="A7134" t="s">
        <v>9375</v>
      </c>
      <c r="B7134" t="s">
        <v>2206</v>
      </c>
      <c r="C7134" t="s">
        <v>2257</v>
      </c>
      <c r="D7134" t="s">
        <v>2258</v>
      </c>
      <c r="E7134" s="17">
        <v>44068</v>
      </c>
      <c r="F7134">
        <v>3679</v>
      </c>
      <c r="G7134">
        <v>78</v>
      </c>
      <c r="H7134">
        <v>2258</v>
      </c>
      <c r="I7134">
        <v>18015</v>
      </c>
      <c r="J7134">
        <v>8411</v>
      </c>
      <c r="K7134">
        <v>696465</v>
      </c>
      <c r="L7134">
        <v>55185</v>
      </c>
      <c r="M7134">
        <v>1191</v>
      </c>
      <c r="N7134">
        <v>68000000</v>
      </c>
    </row>
    <row r="7135" spans="1:14" x14ac:dyDescent="0.3">
      <c r="A7135" t="s">
        <v>9376</v>
      </c>
      <c r="B7135" t="s">
        <v>2187</v>
      </c>
      <c r="C7135" t="s">
        <v>2201</v>
      </c>
      <c r="D7135" t="s">
        <v>2272</v>
      </c>
      <c r="E7135" s="17">
        <v>44376</v>
      </c>
      <c r="F7135">
        <v>3076</v>
      </c>
      <c r="G7135">
        <v>22</v>
      </c>
      <c r="H7135">
        <v>3864</v>
      </c>
      <c r="I7135">
        <v>21091</v>
      </c>
      <c r="J7135">
        <v>8433</v>
      </c>
      <c r="K7135">
        <v>700329</v>
      </c>
      <c r="L7135">
        <v>39988</v>
      </c>
      <c r="M7135">
        <v>12915</v>
      </c>
      <c r="N7135">
        <v>83000000</v>
      </c>
    </row>
    <row r="7136" spans="1:14" x14ac:dyDescent="0.3">
      <c r="A7136" t="s">
        <v>9377</v>
      </c>
      <c r="B7136" t="s">
        <v>2211</v>
      </c>
      <c r="C7136" t="s">
        <v>2241</v>
      </c>
      <c r="D7136" t="s">
        <v>2242</v>
      </c>
      <c r="E7136" s="17">
        <v>43999</v>
      </c>
      <c r="F7136">
        <v>4472</v>
      </c>
      <c r="G7136">
        <v>198</v>
      </c>
      <c r="H7136">
        <v>4542</v>
      </c>
      <c r="I7136">
        <v>25563</v>
      </c>
      <c r="J7136">
        <v>8631</v>
      </c>
      <c r="K7136">
        <v>704871</v>
      </c>
      <c r="L7136">
        <v>35776</v>
      </c>
      <c r="M7136">
        <v>11186</v>
      </c>
      <c r="N7136">
        <v>331000000</v>
      </c>
    </row>
    <row r="7137" spans="1:14" x14ac:dyDescent="0.3">
      <c r="A7137" t="s">
        <v>9378</v>
      </c>
      <c r="B7137" t="s">
        <v>2211</v>
      </c>
      <c r="C7137" t="s">
        <v>2245</v>
      </c>
      <c r="D7137" t="s">
        <v>2308</v>
      </c>
      <c r="E7137" s="17">
        <v>44352</v>
      </c>
      <c r="F7137">
        <v>4735</v>
      </c>
      <c r="G7137">
        <v>122</v>
      </c>
      <c r="H7137">
        <v>69</v>
      </c>
      <c r="I7137">
        <v>30298</v>
      </c>
      <c r="J7137">
        <v>8753</v>
      </c>
      <c r="K7137">
        <v>704940</v>
      </c>
      <c r="L7137">
        <v>42615</v>
      </c>
      <c r="M7137">
        <v>7177</v>
      </c>
      <c r="N7137">
        <v>331000000</v>
      </c>
    </row>
    <row r="7138" spans="1:14" x14ac:dyDescent="0.3">
      <c r="A7138" t="s">
        <v>9379</v>
      </c>
      <c r="B7138" t="s">
        <v>2211</v>
      </c>
      <c r="C7138" t="s">
        <v>2245</v>
      </c>
      <c r="D7138" t="s">
        <v>2308</v>
      </c>
      <c r="E7138" s="17">
        <v>44464</v>
      </c>
      <c r="F7138">
        <v>1521</v>
      </c>
      <c r="G7138">
        <v>37</v>
      </c>
      <c r="H7138">
        <v>1324</v>
      </c>
      <c r="I7138">
        <v>31819</v>
      </c>
      <c r="J7138">
        <v>8790</v>
      </c>
      <c r="K7138">
        <v>706264</v>
      </c>
      <c r="L7138">
        <v>13689</v>
      </c>
      <c r="M7138">
        <v>4995</v>
      </c>
      <c r="N7138">
        <v>331000000</v>
      </c>
    </row>
    <row r="7139" spans="1:14" x14ac:dyDescent="0.3">
      <c r="A7139" t="s">
        <v>9380</v>
      </c>
      <c r="B7139" t="s">
        <v>2187</v>
      </c>
      <c r="C7139" t="s">
        <v>2255</v>
      </c>
      <c r="D7139" t="s">
        <v>2255</v>
      </c>
      <c r="E7139" s="17">
        <v>44487</v>
      </c>
      <c r="F7139">
        <v>3269</v>
      </c>
      <c r="G7139">
        <v>158</v>
      </c>
      <c r="H7139">
        <v>3139</v>
      </c>
      <c r="I7139">
        <v>35088</v>
      </c>
      <c r="J7139">
        <v>8948</v>
      </c>
      <c r="K7139">
        <v>709403</v>
      </c>
      <c r="L7139">
        <v>49035</v>
      </c>
      <c r="M7139">
        <v>3409</v>
      </c>
      <c r="N7139">
        <v>83000000</v>
      </c>
    </row>
    <row r="7140" spans="1:14" x14ac:dyDescent="0.3">
      <c r="A7140" t="s">
        <v>9381</v>
      </c>
      <c r="B7140" t="s">
        <v>2187</v>
      </c>
      <c r="C7140" t="s">
        <v>2255</v>
      </c>
      <c r="D7140" t="s">
        <v>2255</v>
      </c>
      <c r="E7140" s="17">
        <v>44346</v>
      </c>
      <c r="F7140">
        <v>440</v>
      </c>
      <c r="G7140">
        <v>28</v>
      </c>
      <c r="H7140">
        <v>2329</v>
      </c>
      <c r="I7140">
        <v>35528</v>
      </c>
      <c r="J7140">
        <v>8976</v>
      </c>
      <c r="K7140">
        <v>711732</v>
      </c>
      <c r="L7140">
        <v>2640</v>
      </c>
      <c r="M7140">
        <v>18274</v>
      </c>
      <c r="N7140">
        <v>83000000</v>
      </c>
    </row>
    <row r="7141" spans="1:14" x14ac:dyDescent="0.3">
      <c r="A7141" t="s">
        <v>9382</v>
      </c>
      <c r="B7141" t="s">
        <v>2211</v>
      </c>
      <c r="C7141" t="s">
        <v>2241</v>
      </c>
      <c r="D7141" t="s">
        <v>2261</v>
      </c>
      <c r="E7141" s="17">
        <v>44227</v>
      </c>
      <c r="F7141">
        <v>1741</v>
      </c>
      <c r="G7141">
        <v>171</v>
      </c>
      <c r="H7141">
        <v>367</v>
      </c>
      <c r="I7141">
        <v>37269</v>
      </c>
      <c r="J7141">
        <v>9147</v>
      </c>
      <c r="K7141">
        <v>712099</v>
      </c>
      <c r="L7141">
        <v>26115</v>
      </c>
      <c r="M7141">
        <v>110</v>
      </c>
      <c r="N7141">
        <v>331000000</v>
      </c>
    </row>
    <row r="7142" spans="1:14" x14ac:dyDescent="0.3">
      <c r="A7142" t="s">
        <v>9383</v>
      </c>
      <c r="B7142" t="s">
        <v>2187</v>
      </c>
      <c r="C7142" t="s">
        <v>2201</v>
      </c>
      <c r="D7142" t="s">
        <v>2202</v>
      </c>
      <c r="E7142" s="17">
        <v>43936</v>
      </c>
      <c r="F7142">
        <v>1203</v>
      </c>
      <c r="G7142">
        <v>155</v>
      </c>
      <c r="H7142">
        <v>1883</v>
      </c>
      <c r="I7142">
        <v>38472</v>
      </c>
      <c r="J7142">
        <v>9302</v>
      </c>
      <c r="K7142">
        <v>713982</v>
      </c>
      <c r="L7142">
        <v>7218</v>
      </c>
      <c r="M7142">
        <v>17360</v>
      </c>
      <c r="N7142">
        <v>83000000</v>
      </c>
    </row>
    <row r="7143" spans="1:14" x14ac:dyDescent="0.3">
      <c r="A7143" t="s">
        <v>9384</v>
      </c>
      <c r="B7143" t="s">
        <v>2190</v>
      </c>
      <c r="C7143" t="s">
        <v>2269</v>
      </c>
      <c r="D7143" t="s">
        <v>2288</v>
      </c>
      <c r="E7143" s="17">
        <v>43915</v>
      </c>
      <c r="F7143">
        <v>240</v>
      </c>
      <c r="G7143">
        <v>75</v>
      </c>
      <c r="H7143">
        <v>2088</v>
      </c>
      <c r="I7143">
        <v>38712</v>
      </c>
      <c r="J7143">
        <v>9377</v>
      </c>
      <c r="K7143">
        <v>716070</v>
      </c>
      <c r="L7143">
        <v>3120</v>
      </c>
      <c r="M7143">
        <v>9626</v>
      </c>
      <c r="N7143">
        <v>213000000</v>
      </c>
    </row>
    <row r="7144" spans="1:14" x14ac:dyDescent="0.3">
      <c r="A7144" t="s">
        <v>9385</v>
      </c>
      <c r="B7144" t="s">
        <v>2190</v>
      </c>
      <c r="C7144" t="s">
        <v>2269</v>
      </c>
      <c r="D7144" t="s">
        <v>2270</v>
      </c>
      <c r="E7144" s="17">
        <v>44044</v>
      </c>
      <c r="F7144">
        <v>3391</v>
      </c>
      <c r="G7144">
        <v>67</v>
      </c>
      <c r="H7144">
        <v>684</v>
      </c>
      <c r="I7144">
        <v>42103</v>
      </c>
      <c r="J7144">
        <v>9444</v>
      </c>
      <c r="K7144">
        <v>716754</v>
      </c>
      <c r="L7144">
        <v>57647</v>
      </c>
      <c r="M7144">
        <v>7943</v>
      </c>
      <c r="N7144">
        <v>213000000</v>
      </c>
    </row>
    <row r="7145" spans="1:14" x14ac:dyDescent="0.3">
      <c r="A7145" t="s">
        <v>9386</v>
      </c>
      <c r="B7145" t="s">
        <v>2187</v>
      </c>
      <c r="C7145" t="s">
        <v>2201</v>
      </c>
      <c r="D7145" t="s">
        <v>2202</v>
      </c>
      <c r="E7145" s="17">
        <v>43951</v>
      </c>
      <c r="F7145">
        <v>3721</v>
      </c>
      <c r="G7145">
        <v>20</v>
      </c>
      <c r="H7145">
        <v>1773</v>
      </c>
      <c r="I7145">
        <v>45824</v>
      </c>
      <c r="J7145">
        <v>9464</v>
      </c>
      <c r="K7145">
        <v>718527</v>
      </c>
      <c r="L7145">
        <v>59536</v>
      </c>
      <c r="M7145">
        <v>10413</v>
      </c>
      <c r="N7145">
        <v>83000000</v>
      </c>
    </row>
    <row r="7146" spans="1:14" x14ac:dyDescent="0.3">
      <c r="A7146" t="s">
        <v>9387</v>
      </c>
      <c r="B7146" t="s">
        <v>2187</v>
      </c>
      <c r="C7146" t="s">
        <v>2338</v>
      </c>
      <c r="D7146" t="s">
        <v>2339</v>
      </c>
      <c r="E7146" s="17">
        <v>43962</v>
      </c>
      <c r="F7146">
        <v>4118</v>
      </c>
      <c r="G7146">
        <v>8</v>
      </c>
      <c r="H7146">
        <v>3713</v>
      </c>
      <c r="I7146">
        <v>49942</v>
      </c>
      <c r="J7146">
        <v>9472</v>
      </c>
      <c r="K7146">
        <v>722240</v>
      </c>
      <c r="L7146">
        <v>28826</v>
      </c>
      <c r="M7146">
        <v>2133</v>
      </c>
      <c r="N7146">
        <v>83000000</v>
      </c>
    </row>
    <row r="7147" spans="1:14" x14ac:dyDescent="0.3">
      <c r="A7147" t="s">
        <v>9388</v>
      </c>
      <c r="B7147" t="s">
        <v>2194</v>
      </c>
      <c r="C7147" t="s">
        <v>2195</v>
      </c>
      <c r="D7147" t="s">
        <v>2296</v>
      </c>
      <c r="E7147" s="17">
        <v>44027</v>
      </c>
      <c r="F7147">
        <v>1203</v>
      </c>
      <c r="G7147">
        <v>48</v>
      </c>
      <c r="H7147">
        <v>2564</v>
      </c>
      <c r="I7147">
        <v>51145</v>
      </c>
      <c r="J7147">
        <v>9520</v>
      </c>
      <c r="K7147">
        <v>724804</v>
      </c>
      <c r="L7147">
        <v>12030</v>
      </c>
      <c r="M7147">
        <v>14883</v>
      </c>
      <c r="N7147">
        <v>1380000000</v>
      </c>
    </row>
    <row r="7148" spans="1:14" x14ac:dyDescent="0.3">
      <c r="A7148" t="s">
        <v>9389</v>
      </c>
      <c r="B7148" t="s">
        <v>2194</v>
      </c>
      <c r="C7148" t="s">
        <v>2204</v>
      </c>
      <c r="D7148" t="s">
        <v>2235</v>
      </c>
      <c r="E7148" s="17">
        <v>43849</v>
      </c>
      <c r="F7148">
        <v>1887</v>
      </c>
      <c r="G7148">
        <v>97</v>
      </c>
      <c r="H7148">
        <v>3941</v>
      </c>
      <c r="I7148">
        <v>53032</v>
      </c>
      <c r="J7148">
        <v>9617</v>
      </c>
      <c r="K7148">
        <v>728745</v>
      </c>
      <c r="L7148">
        <v>15096</v>
      </c>
      <c r="M7148">
        <v>1706</v>
      </c>
      <c r="N7148">
        <v>1380000000</v>
      </c>
    </row>
    <row r="7149" spans="1:14" x14ac:dyDescent="0.3">
      <c r="A7149" t="s">
        <v>9390</v>
      </c>
      <c r="B7149" t="s">
        <v>2206</v>
      </c>
      <c r="C7149" t="s">
        <v>2232</v>
      </c>
      <c r="D7149" t="s">
        <v>2326</v>
      </c>
      <c r="E7149" s="17">
        <v>44472</v>
      </c>
      <c r="F7149">
        <v>4270</v>
      </c>
      <c r="G7149">
        <v>36</v>
      </c>
      <c r="H7149">
        <v>3201</v>
      </c>
      <c r="I7149">
        <v>57302</v>
      </c>
      <c r="J7149">
        <v>9653</v>
      </c>
      <c r="K7149">
        <v>731946</v>
      </c>
      <c r="L7149">
        <v>34160</v>
      </c>
      <c r="M7149">
        <v>18013</v>
      </c>
      <c r="N7149">
        <v>68000000</v>
      </c>
    </row>
    <row r="7150" spans="1:14" x14ac:dyDescent="0.3">
      <c r="A7150" t="s">
        <v>9391</v>
      </c>
      <c r="B7150" t="s">
        <v>2206</v>
      </c>
      <c r="C7150" t="s">
        <v>2257</v>
      </c>
      <c r="D7150" t="s">
        <v>2290</v>
      </c>
      <c r="E7150" s="17">
        <v>43842</v>
      </c>
      <c r="F7150">
        <v>197</v>
      </c>
      <c r="G7150">
        <v>20</v>
      </c>
      <c r="H7150">
        <v>1920</v>
      </c>
      <c r="I7150">
        <v>57499</v>
      </c>
      <c r="J7150">
        <v>9673</v>
      </c>
      <c r="K7150">
        <v>733866</v>
      </c>
      <c r="L7150">
        <v>1773</v>
      </c>
      <c r="M7150">
        <v>14242</v>
      </c>
      <c r="N7150">
        <v>68000000</v>
      </c>
    </row>
    <row r="7151" spans="1:14" x14ac:dyDescent="0.3">
      <c r="A7151" t="s">
        <v>9392</v>
      </c>
      <c r="B7151" t="s">
        <v>2206</v>
      </c>
      <c r="C7151" t="s">
        <v>2232</v>
      </c>
      <c r="D7151" t="s">
        <v>2326</v>
      </c>
      <c r="E7151" s="17">
        <v>43911</v>
      </c>
      <c r="F7151">
        <v>3525</v>
      </c>
      <c r="G7151">
        <v>187</v>
      </c>
      <c r="H7151">
        <v>687</v>
      </c>
      <c r="I7151">
        <v>61024</v>
      </c>
      <c r="J7151">
        <v>9860</v>
      </c>
      <c r="K7151">
        <v>734553</v>
      </c>
      <c r="L7151">
        <v>31725</v>
      </c>
      <c r="M7151">
        <v>16236</v>
      </c>
      <c r="N7151">
        <v>68000000</v>
      </c>
    </row>
    <row r="7152" spans="1:14" x14ac:dyDescent="0.3">
      <c r="A7152" t="s">
        <v>9393</v>
      </c>
      <c r="B7152" t="s">
        <v>2211</v>
      </c>
      <c r="C7152" t="s">
        <v>2245</v>
      </c>
      <c r="D7152" t="s">
        <v>2246</v>
      </c>
      <c r="E7152" s="17">
        <v>44160</v>
      </c>
      <c r="F7152">
        <v>4194</v>
      </c>
      <c r="G7152">
        <v>22</v>
      </c>
      <c r="H7152">
        <v>3093</v>
      </c>
      <c r="I7152">
        <v>65218</v>
      </c>
      <c r="J7152">
        <v>9882</v>
      </c>
      <c r="K7152">
        <v>737646</v>
      </c>
      <c r="L7152">
        <v>46134</v>
      </c>
      <c r="M7152">
        <v>7747</v>
      </c>
      <c r="N7152">
        <v>331000000</v>
      </c>
    </row>
    <row r="7153" spans="1:14" x14ac:dyDescent="0.3">
      <c r="A7153" t="s">
        <v>9394</v>
      </c>
      <c r="B7153" t="s">
        <v>2190</v>
      </c>
      <c r="C7153" t="s">
        <v>2252</v>
      </c>
      <c r="D7153" t="s">
        <v>2301</v>
      </c>
      <c r="E7153" s="17">
        <v>44222</v>
      </c>
      <c r="F7153">
        <v>744</v>
      </c>
      <c r="G7153">
        <v>137</v>
      </c>
      <c r="H7153">
        <v>2088</v>
      </c>
      <c r="I7153">
        <v>65962</v>
      </c>
      <c r="J7153">
        <v>10019</v>
      </c>
      <c r="K7153">
        <v>739734</v>
      </c>
      <c r="L7153">
        <v>8184</v>
      </c>
      <c r="M7153">
        <v>12718</v>
      </c>
      <c r="N7153">
        <v>213000000</v>
      </c>
    </row>
    <row r="7154" spans="1:14" x14ac:dyDescent="0.3">
      <c r="A7154" t="s">
        <v>9395</v>
      </c>
      <c r="B7154" t="s">
        <v>2211</v>
      </c>
      <c r="C7154" t="s">
        <v>2237</v>
      </c>
      <c r="D7154" t="s">
        <v>2250</v>
      </c>
      <c r="E7154" s="17">
        <v>44467</v>
      </c>
      <c r="F7154">
        <v>452</v>
      </c>
      <c r="G7154">
        <v>69</v>
      </c>
      <c r="H7154">
        <v>152</v>
      </c>
      <c r="I7154">
        <v>66414</v>
      </c>
      <c r="J7154">
        <v>10088</v>
      </c>
      <c r="K7154">
        <v>739886</v>
      </c>
      <c r="L7154">
        <v>8136</v>
      </c>
      <c r="M7154">
        <v>5765</v>
      </c>
      <c r="N7154">
        <v>331000000</v>
      </c>
    </row>
    <row r="7155" spans="1:14" x14ac:dyDescent="0.3">
      <c r="A7155" t="s">
        <v>9396</v>
      </c>
      <c r="B7155" t="s">
        <v>2187</v>
      </c>
      <c r="C7155" t="s">
        <v>2255</v>
      </c>
      <c r="D7155" t="s">
        <v>2255</v>
      </c>
      <c r="E7155" s="17">
        <v>44137</v>
      </c>
      <c r="F7155">
        <v>3262</v>
      </c>
      <c r="G7155">
        <v>148</v>
      </c>
      <c r="H7155">
        <v>4653</v>
      </c>
      <c r="I7155">
        <v>69676</v>
      </c>
      <c r="J7155">
        <v>10236</v>
      </c>
      <c r="K7155">
        <v>744539</v>
      </c>
      <c r="L7155">
        <v>52192</v>
      </c>
      <c r="M7155">
        <v>12945</v>
      </c>
      <c r="N7155">
        <v>83000000</v>
      </c>
    </row>
    <row r="7156" spans="1:14" x14ac:dyDescent="0.3">
      <c r="A7156" t="s">
        <v>9397</v>
      </c>
      <c r="B7156" t="s">
        <v>2194</v>
      </c>
      <c r="C7156" t="s">
        <v>2221</v>
      </c>
      <c r="D7156" t="s">
        <v>2222</v>
      </c>
      <c r="E7156" s="17">
        <v>44097</v>
      </c>
      <c r="F7156">
        <v>3021</v>
      </c>
      <c r="G7156">
        <v>100</v>
      </c>
      <c r="H7156">
        <v>4028</v>
      </c>
      <c r="I7156">
        <v>72697</v>
      </c>
      <c r="J7156">
        <v>10336</v>
      </c>
      <c r="K7156">
        <v>748567</v>
      </c>
      <c r="L7156">
        <v>15105</v>
      </c>
      <c r="M7156">
        <v>13685</v>
      </c>
      <c r="N7156">
        <v>1380000000</v>
      </c>
    </row>
    <row r="7157" spans="1:14" x14ac:dyDescent="0.3">
      <c r="A7157" t="s">
        <v>9398</v>
      </c>
      <c r="B7157" t="s">
        <v>2187</v>
      </c>
      <c r="C7157" t="s">
        <v>2255</v>
      </c>
      <c r="D7157" t="s">
        <v>2255</v>
      </c>
      <c r="E7157" s="17">
        <v>44277</v>
      </c>
      <c r="F7157">
        <v>498</v>
      </c>
      <c r="G7157">
        <v>28</v>
      </c>
      <c r="H7157">
        <v>1070</v>
      </c>
      <c r="I7157">
        <v>73195</v>
      </c>
      <c r="J7157">
        <v>10364</v>
      </c>
      <c r="K7157">
        <v>749637</v>
      </c>
      <c r="L7157">
        <v>4980</v>
      </c>
      <c r="M7157">
        <v>4264</v>
      </c>
      <c r="N7157">
        <v>83000000</v>
      </c>
    </row>
    <row r="7158" spans="1:14" x14ac:dyDescent="0.3">
      <c r="A7158" t="s">
        <v>9399</v>
      </c>
      <c r="B7158" t="s">
        <v>2187</v>
      </c>
      <c r="C7158" t="s">
        <v>2338</v>
      </c>
      <c r="D7158" t="s">
        <v>2339</v>
      </c>
      <c r="E7158" s="17">
        <v>44271</v>
      </c>
      <c r="F7158">
        <v>3687</v>
      </c>
      <c r="G7158">
        <v>58</v>
      </c>
      <c r="H7158">
        <v>3790</v>
      </c>
      <c r="I7158">
        <v>76882</v>
      </c>
      <c r="J7158">
        <v>10422</v>
      </c>
      <c r="K7158">
        <v>753427</v>
      </c>
      <c r="L7158">
        <v>29496</v>
      </c>
      <c r="M7158">
        <v>4412</v>
      </c>
      <c r="N7158">
        <v>83000000</v>
      </c>
    </row>
    <row r="7159" spans="1:14" x14ac:dyDescent="0.3">
      <c r="A7159" t="s">
        <v>9400</v>
      </c>
      <c r="B7159" t="s">
        <v>2194</v>
      </c>
      <c r="C7159" t="s">
        <v>2221</v>
      </c>
      <c r="D7159" t="s">
        <v>2222</v>
      </c>
      <c r="E7159" s="17">
        <v>44482</v>
      </c>
      <c r="F7159">
        <v>3262</v>
      </c>
      <c r="G7159">
        <v>167</v>
      </c>
      <c r="H7159">
        <v>4098</v>
      </c>
      <c r="I7159">
        <v>80144</v>
      </c>
      <c r="J7159">
        <v>10589</v>
      </c>
      <c r="K7159">
        <v>757525</v>
      </c>
      <c r="L7159">
        <v>19572</v>
      </c>
      <c r="M7159">
        <v>18835</v>
      </c>
      <c r="N7159">
        <v>1380000000</v>
      </c>
    </row>
    <row r="7160" spans="1:14" x14ac:dyDescent="0.3">
      <c r="A7160" t="s">
        <v>9401</v>
      </c>
      <c r="B7160" t="s">
        <v>2187</v>
      </c>
      <c r="C7160" t="s">
        <v>2201</v>
      </c>
      <c r="D7160" t="s">
        <v>2202</v>
      </c>
      <c r="E7160" s="17">
        <v>43832</v>
      </c>
      <c r="F7160">
        <v>140</v>
      </c>
      <c r="G7160">
        <v>20</v>
      </c>
      <c r="H7160">
        <v>4871</v>
      </c>
      <c r="I7160">
        <v>80284</v>
      </c>
      <c r="J7160">
        <v>10609</v>
      </c>
      <c r="K7160">
        <v>762396</v>
      </c>
      <c r="L7160">
        <v>1400</v>
      </c>
      <c r="M7160">
        <v>16596</v>
      </c>
      <c r="N7160">
        <v>83000000</v>
      </c>
    </row>
    <row r="7161" spans="1:14" x14ac:dyDescent="0.3">
      <c r="A7161" t="s">
        <v>9402</v>
      </c>
      <c r="B7161" t="s">
        <v>2206</v>
      </c>
      <c r="C7161" t="s">
        <v>2207</v>
      </c>
      <c r="D7161" t="s">
        <v>2263</v>
      </c>
      <c r="E7161" s="17">
        <v>44350</v>
      </c>
      <c r="F7161">
        <v>1714</v>
      </c>
      <c r="G7161">
        <v>85</v>
      </c>
      <c r="H7161">
        <v>1059</v>
      </c>
      <c r="I7161">
        <v>81998</v>
      </c>
      <c r="J7161">
        <v>10694</v>
      </c>
      <c r="K7161">
        <v>763455</v>
      </c>
      <c r="L7161">
        <v>18854</v>
      </c>
      <c r="M7161">
        <v>12255</v>
      </c>
      <c r="N7161">
        <v>68000000</v>
      </c>
    </row>
    <row r="7162" spans="1:14" x14ac:dyDescent="0.3">
      <c r="A7162" t="s">
        <v>9403</v>
      </c>
      <c r="B7162" t="s">
        <v>2194</v>
      </c>
      <c r="C7162" t="s">
        <v>27</v>
      </c>
      <c r="D7162" t="s">
        <v>27</v>
      </c>
      <c r="E7162" s="17">
        <v>44481</v>
      </c>
      <c r="F7162">
        <v>2820</v>
      </c>
      <c r="G7162">
        <v>98</v>
      </c>
      <c r="H7162">
        <v>2858</v>
      </c>
      <c r="I7162">
        <v>84818</v>
      </c>
      <c r="J7162">
        <v>10792</v>
      </c>
      <c r="K7162">
        <v>766313</v>
      </c>
      <c r="L7162">
        <v>16920</v>
      </c>
      <c r="M7162">
        <v>13879</v>
      </c>
      <c r="N7162">
        <v>1380000000</v>
      </c>
    </row>
    <row r="7163" spans="1:14" x14ac:dyDescent="0.3">
      <c r="A7163" t="s">
        <v>9404</v>
      </c>
      <c r="B7163" t="s">
        <v>2187</v>
      </c>
      <c r="C7163" t="s">
        <v>2255</v>
      </c>
      <c r="D7163" t="s">
        <v>2255</v>
      </c>
      <c r="E7163" s="17">
        <v>44466</v>
      </c>
      <c r="F7163">
        <v>2222</v>
      </c>
      <c r="G7163">
        <v>62</v>
      </c>
      <c r="H7163">
        <v>4091</v>
      </c>
      <c r="I7163">
        <v>87040</v>
      </c>
      <c r="J7163">
        <v>10854</v>
      </c>
      <c r="K7163">
        <v>770404</v>
      </c>
      <c r="L7163">
        <v>13332</v>
      </c>
      <c r="M7163">
        <v>17017</v>
      </c>
      <c r="N7163">
        <v>83000000</v>
      </c>
    </row>
    <row r="7164" spans="1:14" x14ac:dyDescent="0.3">
      <c r="A7164" t="s">
        <v>9405</v>
      </c>
      <c r="B7164" t="s">
        <v>2206</v>
      </c>
      <c r="C7164" t="s">
        <v>2257</v>
      </c>
      <c r="D7164" t="s">
        <v>2290</v>
      </c>
      <c r="E7164" s="17">
        <v>44139</v>
      </c>
      <c r="F7164">
        <v>2467</v>
      </c>
      <c r="G7164">
        <v>45</v>
      </c>
      <c r="H7164">
        <v>4338</v>
      </c>
      <c r="I7164">
        <v>89507</v>
      </c>
      <c r="J7164">
        <v>10899</v>
      </c>
      <c r="K7164">
        <v>774742</v>
      </c>
      <c r="L7164">
        <v>34538</v>
      </c>
      <c r="M7164">
        <v>6017</v>
      </c>
      <c r="N7164">
        <v>68000000</v>
      </c>
    </row>
    <row r="7165" spans="1:14" x14ac:dyDescent="0.3">
      <c r="A7165" t="s">
        <v>9406</v>
      </c>
      <c r="B7165" t="s">
        <v>2206</v>
      </c>
      <c r="C7165" t="s">
        <v>2232</v>
      </c>
      <c r="D7165" t="s">
        <v>2326</v>
      </c>
      <c r="E7165" s="17">
        <v>44352</v>
      </c>
      <c r="F7165">
        <v>675</v>
      </c>
      <c r="G7165">
        <v>132</v>
      </c>
      <c r="H7165">
        <v>3821</v>
      </c>
      <c r="I7165">
        <v>90182</v>
      </c>
      <c r="J7165">
        <v>11031</v>
      </c>
      <c r="K7165">
        <v>778563</v>
      </c>
      <c r="L7165">
        <v>10125</v>
      </c>
      <c r="M7165">
        <v>7913</v>
      </c>
      <c r="N7165">
        <v>68000000</v>
      </c>
    </row>
    <row r="7166" spans="1:14" x14ac:dyDescent="0.3">
      <c r="A7166" t="s">
        <v>9407</v>
      </c>
      <c r="B7166" t="s">
        <v>2190</v>
      </c>
      <c r="C7166" t="s">
        <v>2191</v>
      </c>
      <c r="D7166" t="s">
        <v>2192</v>
      </c>
      <c r="E7166" s="17">
        <v>44299</v>
      </c>
      <c r="F7166">
        <v>3505</v>
      </c>
      <c r="G7166">
        <v>14</v>
      </c>
      <c r="H7166">
        <v>1441</v>
      </c>
      <c r="I7166">
        <v>93687</v>
      </c>
      <c r="J7166">
        <v>11045</v>
      </c>
      <c r="K7166">
        <v>780004</v>
      </c>
      <c r="L7166">
        <v>38555</v>
      </c>
      <c r="M7166">
        <v>11201</v>
      </c>
      <c r="N7166">
        <v>213000000</v>
      </c>
    </row>
    <row r="7167" spans="1:14" x14ac:dyDescent="0.3">
      <c r="A7167" t="s">
        <v>9408</v>
      </c>
      <c r="B7167" t="s">
        <v>2206</v>
      </c>
      <c r="C7167" t="s">
        <v>2224</v>
      </c>
      <c r="D7167" t="s">
        <v>2225</v>
      </c>
      <c r="E7167" s="17">
        <v>44042</v>
      </c>
      <c r="F7167">
        <v>3602</v>
      </c>
      <c r="G7167">
        <v>104</v>
      </c>
      <c r="H7167">
        <v>2266</v>
      </c>
      <c r="I7167">
        <v>97289</v>
      </c>
      <c r="J7167">
        <v>11149</v>
      </c>
      <c r="K7167">
        <v>782270</v>
      </c>
      <c r="L7167">
        <v>46826</v>
      </c>
      <c r="M7167">
        <v>9576</v>
      </c>
      <c r="N7167">
        <v>68000000</v>
      </c>
    </row>
    <row r="7168" spans="1:14" x14ac:dyDescent="0.3">
      <c r="A7168" t="s">
        <v>9409</v>
      </c>
      <c r="B7168" t="s">
        <v>2211</v>
      </c>
      <c r="C7168" t="s">
        <v>2237</v>
      </c>
      <c r="D7168" t="s">
        <v>2250</v>
      </c>
      <c r="E7168" s="17">
        <v>43942</v>
      </c>
      <c r="F7168">
        <v>917</v>
      </c>
      <c r="G7168">
        <v>110</v>
      </c>
      <c r="H7168">
        <v>2248</v>
      </c>
      <c r="I7168">
        <v>98206</v>
      </c>
      <c r="J7168">
        <v>11259</v>
      </c>
      <c r="K7168">
        <v>784518</v>
      </c>
      <c r="L7168">
        <v>6419</v>
      </c>
      <c r="M7168">
        <v>2170</v>
      </c>
      <c r="N7168">
        <v>331000000</v>
      </c>
    </row>
    <row r="7169" spans="1:14" x14ac:dyDescent="0.3">
      <c r="A7169" t="s">
        <v>9410</v>
      </c>
      <c r="B7169" t="s">
        <v>2194</v>
      </c>
      <c r="C7169" t="s">
        <v>2221</v>
      </c>
      <c r="D7169" t="s">
        <v>2281</v>
      </c>
      <c r="E7169" s="17">
        <v>43838</v>
      </c>
      <c r="F7169">
        <v>1822</v>
      </c>
      <c r="G7169">
        <v>82</v>
      </c>
      <c r="H7169">
        <v>4489</v>
      </c>
      <c r="I7169">
        <v>100028</v>
      </c>
      <c r="J7169">
        <v>11341</v>
      </c>
      <c r="K7169">
        <v>789007</v>
      </c>
      <c r="L7169">
        <v>12754</v>
      </c>
      <c r="M7169">
        <v>17429</v>
      </c>
      <c r="N7169">
        <v>1380000000</v>
      </c>
    </row>
    <row r="7170" spans="1:14" x14ac:dyDescent="0.3">
      <c r="A7170" t="s">
        <v>9411</v>
      </c>
      <c r="B7170" t="s">
        <v>2194</v>
      </c>
      <c r="C7170" t="s">
        <v>2195</v>
      </c>
      <c r="D7170" t="s">
        <v>2196</v>
      </c>
      <c r="E7170" s="17">
        <v>44307</v>
      </c>
      <c r="F7170">
        <v>3822</v>
      </c>
      <c r="G7170">
        <v>79</v>
      </c>
      <c r="H7170">
        <v>600</v>
      </c>
      <c r="I7170">
        <v>103850</v>
      </c>
      <c r="J7170">
        <v>11420</v>
      </c>
      <c r="K7170">
        <v>789607</v>
      </c>
      <c r="L7170">
        <v>45864</v>
      </c>
      <c r="M7170">
        <v>19673</v>
      </c>
      <c r="N7170">
        <v>1380000000</v>
      </c>
    </row>
    <row r="7171" spans="1:14" x14ac:dyDescent="0.3">
      <c r="A7171" t="s">
        <v>9412</v>
      </c>
      <c r="B7171" t="s">
        <v>2194</v>
      </c>
      <c r="C7171" t="s">
        <v>2221</v>
      </c>
      <c r="D7171" t="s">
        <v>2281</v>
      </c>
      <c r="E7171" s="17">
        <v>44290</v>
      </c>
      <c r="F7171">
        <v>2603</v>
      </c>
      <c r="G7171">
        <v>167</v>
      </c>
      <c r="H7171">
        <v>835</v>
      </c>
      <c r="I7171">
        <v>106453</v>
      </c>
      <c r="J7171">
        <v>11587</v>
      </c>
      <c r="K7171">
        <v>790442</v>
      </c>
      <c r="L7171">
        <v>15618</v>
      </c>
      <c r="M7171">
        <v>18984</v>
      </c>
      <c r="N7171">
        <v>1380000000</v>
      </c>
    </row>
    <row r="7172" spans="1:14" x14ac:dyDescent="0.3">
      <c r="A7172" t="s">
        <v>9413</v>
      </c>
      <c r="B7172" t="s">
        <v>2187</v>
      </c>
      <c r="C7172" t="s">
        <v>2188</v>
      </c>
      <c r="D7172" t="s">
        <v>2188</v>
      </c>
      <c r="E7172" s="17">
        <v>44083</v>
      </c>
      <c r="F7172">
        <v>4803</v>
      </c>
      <c r="G7172">
        <v>110</v>
      </c>
      <c r="H7172">
        <v>399</v>
      </c>
      <c r="I7172">
        <v>111256</v>
      </c>
      <c r="J7172">
        <v>11697</v>
      </c>
      <c r="K7172">
        <v>790841</v>
      </c>
      <c r="L7172">
        <v>62439</v>
      </c>
      <c r="M7172">
        <v>17260</v>
      </c>
      <c r="N7172">
        <v>83000000</v>
      </c>
    </row>
    <row r="7173" spans="1:14" x14ac:dyDescent="0.3">
      <c r="A7173" t="s">
        <v>9414</v>
      </c>
      <c r="B7173" t="s">
        <v>2187</v>
      </c>
      <c r="C7173" t="s">
        <v>2201</v>
      </c>
      <c r="D7173" t="s">
        <v>2202</v>
      </c>
      <c r="E7173" s="17">
        <v>44356</v>
      </c>
      <c r="F7173">
        <v>1730</v>
      </c>
      <c r="G7173">
        <v>106</v>
      </c>
      <c r="H7173">
        <v>2328</v>
      </c>
      <c r="I7173">
        <v>112986</v>
      </c>
      <c r="J7173">
        <v>11803</v>
      </c>
      <c r="K7173">
        <v>793169</v>
      </c>
      <c r="L7173">
        <v>19030</v>
      </c>
      <c r="M7173">
        <v>393</v>
      </c>
      <c r="N7173">
        <v>83000000</v>
      </c>
    </row>
    <row r="7174" spans="1:14" x14ac:dyDescent="0.3">
      <c r="A7174" t="s">
        <v>9415</v>
      </c>
      <c r="B7174" t="s">
        <v>2211</v>
      </c>
      <c r="C7174" t="s">
        <v>2212</v>
      </c>
      <c r="D7174" t="s">
        <v>2213</v>
      </c>
      <c r="E7174" s="17">
        <v>44268</v>
      </c>
      <c r="F7174">
        <v>3428</v>
      </c>
      <c r="G7174">
        <v>86</v>
      </c>
      <c r="H7174">
        <v>1007</v>
      </c>
      <c r="I7174">
        <v>116414</v>
      </c>
      <c r="J7174">
        <v>11889</v>
      </c>
      <c r="K7174">
        <v>794176</v>
      </c>
      <c r="L7174">
        <v>41136</v>
      </c>
      <c r="M7174">
        <v>14246</v>
      </c>
      <c r="N7174">
        <v>331000000</v>
      </c>
    </row>
    <row r="7175" spans="1:14" x14ac:dyDescent="0.3">
      <c r="A7175" t="s">
        <v>9416</v>
      </c>
      <c r="B7175" t="s">
        <v>2206</v>
      </c>
      <c r="C7175" t="s">
        <v>2207</v>
      </c>
      <c r="D7175" t="s">
        <v>2263</v>
      </c>
      <c r="E7175" s="17">
        <v>44491</v>
      </c>
      <c r="F7175">
        <v>4656</v>
      </c>
      <c r="G7175">
        <v>3</v>
      </c>
      <c r="H7175">
        <v>766</v>
      </c>
      <c r="I7175">
        <v>121070</v>
      </c>
      <c r="J7175">
        <v>11892</v>
      </c>
      <c r="K7175">
        <v>794942</v>
      </c>
      <c r="L7175">
        <v>60528</v>
      </c>
      <c r="M7175">
        <v>14596</v>
      </c>
      <c r="N7175">
        <v>68000000</v>
      </c>
    </row>
    <row r="7176" spans="1:14" x14ac:dyDescent="0.3">
      <c r="A7176" t="s">
        <v>9417</v>
      </c>
      <c r="B7176" t="s">
        <v>2187</v>
      </c>
      <c r="C7176" t="s">
        <v>2188</v>
      </c>
      <c r="D7176" t="s">
        <v>2188</v>
      </c>
      <c r="E7176" s="17">
        <v>44066</v>
      </c>
      <c r="F7176">
        <v>4154</v>
      </c>
      <c r="G7176">
        <v>151</v>
      </c>
      <c r="H7176">
        <v>432</v>
      </c>
      <c r="I7176">
        <v>125224</v>
      </c>
      <c r="J7176">
        <v>12043</v>
      </c>
      <c r="K7176">
        <v>795374</v>
      </c>
      <c r="L7176">
        <v>66464</v>
      </c>
      <c r="M7176">
        <v>18955</v>
      </c>
      <c r="N7176">
        <v>83000000</v>
      </c>
    </row>
    <row r="7177" spans="1:14" x14ac:dyDescent="0.3">
      <c r="A7177" t="s">
        <v>9418</v>
      </c>
      <c r="B7177" t="s">
        <v>2206</v>
      </c>
      <c r="C7177" t="s">
        <v>2207</v>
      </c>
      <c r="D7177" t="s">
        <v>2263</v>
      </c>
      <c r="E7177" s="17">
        <v>44136</v>
      </c>
      <c r="F7177">
        <v>3718</v>
      </c>
      <c r="G7177">
        <v>41</v>
      </c>
      <c r="H7177">
        <v>399</v>
      </c>
      <c r="I7177">
        <v>128942</v>
      </c>
      <c r="J7177">
        <v>12084</v>
      </c>
      <c r="K7177">
        <v>795773</v>
      </c>
      <c r="L7177">
        <v>66924</v>
      </c>
      <c r="M7177">
        <v>1768</v>
      </c>
      <c r="N7177">
        <v>68000000</v>
      </c>
    </row>
    <row r="7178" spans="1:14" x14ac:dyDescent="0.3">
      <c r="A7178" t="s">
        <v>9419</v>
      </c>
      <c r="B7178" t="s">
        <v>2206</v>
      </c>
      <c r="C7178" t="s">
        <v>2207</v>
      </c>
      <c r="D7178" t="s">
        <v>2208</v>
      </c>
      <c r="E7178" s="17">
        <v>44308</v>
      </c>
      <c r="F7178">
        <v>1624</v>
      </c>
      <c r="G7178">
        <v>118</v>
      </c>
      <c r="H7178">
        <v>328</v>
      </c>
      <c r="I7178">
        <v>130566</v>
      </c>
      <c r="J7178">
        <v>12202</v>
      </c>
      <c r="K7178">
        <v>796101</v>
      </c>
      <c r="L7178">
        <v>11368</v>
      </c>
      <c r="M7178">
        <v>232</v>
      </c>
      <c r="N7178">
        <v>68000000</v>
      </c>
    </row>
    <row r="7179" spans="1:14" x14ac:dyDescent="0.3">
      <c r="A7179" t="s">
        <v>9420</v>
      </c>
      <c r="B7179" t="s">
        <v>2187</v>
      </c>
      <c r="C7179" t="s">
        <v>2338</v>
      </c>
      <c r="D7179" t="s">
        <v>2339</v>
      </c>
      <c r="E7179" s="17">
        <v>44509</v>
      </c>
      <c r="F7179">
        <v>1806</v>
      </c>
      <c r="G7179">
        <v>25</v>
      </c>
      <c r="H7179">
        <v>4730</v>
      </c>
      <c r="I7179">
        <v>132372</v>
      </c>
      <c r="J7179">
        <v>12227</v>
      </c>
      <c r="K7179">
        <v>800831</v>
      </c>
      <c r="L7179">
        <v>18060</v>
      </c>
      <c r="M7179">
        <v>12575</v>
      </c>
      <c r="N7179">
        <v>83000000</v>
      </c>
    </row>
    <row r="7180" spans="1:14" x14ac:dyDescent="0.3">
      <c r="A7180" t="s">
        <v>9421</v>
      </c>
      <c r="B7180" t="s">
        <v>2187</v>
      </c>
      <c r="C7180" t="s">
        <v>2201</v>
      </c>
      <c r="D7180" t="s">
        <v>2272</v>
      </c>
      <c r="E7180" s="17">
        <v>43850</v>
      </c>
      <c r="F7180">
        <v>4358</v>
      </c>
      <c r="G7180">
        <v>105</v>
      </c>
      <c r="H7180">
        <v>1771</v>
      </c>
      <c r="I7180">
        <v>136730</v>
      </c>
      <c r="J7180">
        <v>12332</v>
      </c>
      <c r="K7180">
        <v>802602</v>
      </c>
      <c r="L7180">
        <v>78444</v>
      </c>
      <c r="M7180">
        <v>3569</v>
      </c>
      <c r="N7180">
        <v>83000000</v>
      </c>
    </row>
    <row r="7181" spans="1:14" x14ac:dyDescent="0.3">
      <c r="A7181" t="s">
        <v>9422</v>
      </c>
      <c r="B7181" t="s">
        <v>2211</v>
      </c>
      <c r="C7181" t="s">
        <v>2212</v>
      </c>
      <c r="D7181" t="s">
        <v>2328</v>
      </c>
      <c r="E7181" s="17">
        <v>44046</v>
      </c>
      <c r="F7181">
        <v>1454</v>
      </c>
      <c r="G7181">
        <v>193</v>
      </c>
      <c r="H7181">
        <v>1612</v>
      </c>
      <c r="I7181">
        <v>138184</v>
      </c>
      <c r="J7181">
        <v>12525</v>
      </c>
      <c r="K7181">
        <v>804214</v>
      </c>
      <c r="L7181">
        <v>17448</v>
      </c>
      <c r="M7181">
        <v>15271</v>
      </c>
      <c r="N7181">
        <v>331000000</v>
      </c>
    </row>
    <row r="7182" spans="1:14" x14ac:dyDescent="0.3">
      <c r="A7182" t="s">
        <v>9423</v>
      </c>
      <c r="B7182" t="s">
        <v>2190</v>
      </c>
      <c r="C7182" t="s">
        <v>2198</v>
      </c>
      <c r="D7182" t="s">
        <v>2199</v>
      </c>
      <c r="E7182" s="17">
        <v>43965</v>
      </c>
      <c r="F7182">
        <v>353</v>
      </c>
      <c r="G7182">
        <v>103</v>
      </c>
      <c r="H7182">
        <v>4173</v>
      </c>
      <c r="I7182">
        <v>138537</v>
      </c>
      <c r="J7182">
        <v>12628</v>
      </c>
      <c r="K7182">
        <v>808387</v>
      </c>
      <c r="L7182">
        <v>1765</v>
      </c>
      <c r="M7182">
        <v>5905</v>
      </c>
      <c r="N7182">
        <v>213000000</v>
      </c>
    </row>
    <row r="7183" spans="1:14" x14ac:dyDescent="0.3">
      <c r="A7183" t="s">
        <v>9424</v>
      </c>
      <c r="B7183" t="s">
        <v>2194</v>
      </c>
      <c r="C7183" t="s">
        <v>2221</v>
      </c>
      <c r="D7183" t="s">
        <v>2222</v>
      </c>
      <c r="E7183" s="17">
        <v>43959</v>
      </c>
      <c r="F7183">
        <v>2933</v>
      </c>
      <c r="G7183">
        <v>7</v>
      </c>
      <c r="H7183">
        <v>4427</v>
      </c>
      <c r="I7183">
        <v>141470</v>
      </c>
      <c r="J7183">
        <v>12635</v>
      </c>
      <c r="K7183">
        <v>812814</v>
      </c>
      <c r="L7183">
        <v>55727</v>
      </c>
      <c r="M7183">
        <v>17215</v>
      </c>
      <c r="N7183">
        <v>1380000000</v>
      </c>
    </row>
    <row r="7184" spans="1:14" x14ac:dyDescent="0.3">
      <c r="A7184" t="s">
        <v>9425</v>
      </c>
      <c r="B7184" t="s">
        <v>2187</v>
      </c>
      <c r="C7184" t="s">
        <v>2255</v>
      </c>
      <c r="D7184" t="s">
        <v>2255</v>
      </c>
      <c r="E7184" s="17">
        <v>44240</v>
      </c>
      <c r="F7184">
        <v>940</v>
      </c>
      <c r="G7184">
        <v>72</v>
      </c>
      <c r="H7184">
        <v>4245</v>
      </c>
      <c r="I7184">
        <v>142410</v>
      </c>
      <c r="J7184">
        <v>12707</v>
      </c>
      <c r="K7184">
        <v>817059</v>
      </c>
      <c r="L7184">
        <v>15980</v>
      </c>
      <c r="M7184">
        <v>8278</v>
      </c>
      <c r="N7184">
        <v>83000000</v>
      </c>
    </row>
    <row r="7185" spans="1:14" x14ac:dyDescent="0.3">
      <c r="A7185" t="s">
        <v>9426</v>
      </c>
      <c r="B7185" t="s">
        <v>2187</v>
      </c>
      <c r="C7185" t="s">
        <v>2255</v>
      </c>
      <c r="D7185" t="s">
        <v>2255</v>
      </c>
      <c r="E7185" s="17">
        <v>44252</v>
      </c>
      <c r="F7185">
        <v>3945</v>
      </c>
      <c r="G7185">
        <v>193</v>
      </c>
      <c r="H7185">
        <v>2004</v>
      </c>
      <c r="I7185">
        <v>146355</v>
      </c>
      <c r="J7185">
        <v>12900</v>
      </c>
      <c r="K7185">
        <v>819063</v>
      </c>
      <c r="L7185">
        <v>39450</v>
      </c>
      <c r="M7185">
        <v>7040</v>
      </c>
      <c r="N7185">
        <v>83000000</v>
      </c>
    </row>
    <row r="7186" spans="1:14" x14ac:dyDescent="0.3">
      <c r="A7186" t="s">
        <v>9427</v>
      </c>
      <c r="B7186" t="s">
        <v>2206</v>
      </c>
      <c r="C7186" t="s">
        <v>2232</v>
      </c>
      <c r="D7186" t="s">
        <v>2233</v>
      </c>
      <c r="E7186" s="17">
        <v>44124</v>
      </c>
      <c r="F7186">
        <v>4142</v>
      </c>
      <c r="G7186">
        <v>77</v>
      </c>
      <c r="H7186">
        <v>3010</v>
      </c>
      <c r="I7186">
        <v>150497</v>
      </c>
      <c r="J7186">
        <v>12977</v>
      </c>
      <c r="K7186">
        <v>822073</v>
      </c>
      <c r="L7186">
        <v>28994</v>
      </c>
      <c r="M7186">
        <v>10409</v>
      </c>
      <c r="N7186">
        <v>68000000</v>
      </c>
    </row>
    <row r="7187" spans="1:14" x14ac:dyDescent="0.3">
      <c r="A7187" t="s">
        <v>9428</v>
      </c>
      <c r="B7187" t="s">
        <v>2190</v>
      </c>
      <c r="C7187" t="s">
        <v>2252</v>
      </c>
      <c r="D7187" t="s">
        <v>2301</v>
      </c>
      <c r="E7187" s="17">
        <v>44076</v>
      </c>
      <c r="F7187">
        <v>4848</v>
      </c>
      <c r="G7187">
        <v>147</v>
      </c>
      <c r="H7187">
        <v>4245</v>
      </c>
      <c r="I7187">
        <v>155345</v>
      </c>
      <c r="J7187">
        <v>13124</v>
      </c>
      <c r="K7187">
        <v>826318</v>
      </c>
      <c r="L7187">
        <v>87264</v>
      </c>
      <c r="M7187">
        <v>7761</v>
      </c>
      <c r="N7187">
        <v>213000000</v>
      </c>
    </row>
    <row r="7188" spans="1:14" x14ac:dyDescent="0.3">
      <c r="A7188" t="s">
        <v>9429</v>
      </c>
      <c r="B7188" t="s">
        <v>2187</v>
      </c>
      <c r="C7188" t="s">
        <v>2201</v>
      </c>
      <c r="D7188" t="s">
        <v>2272</v>
      </c>
      <c r="E7188" s="17">
        <v>44531</v>
      </c>
      <c r="F7188">
        <v>229</v>
      </c>
      <c r="G7188">
        <v>65</v>
      </c>
      <c r="H7188">
        <v>1608</v>
      </c>
      <c r="I7188">
        <v>155574</v>
      </c>
      <c r="J7188">
        <v>13189</v>
      </c>
      <c r="K7188">
        <v>827926</v>
      </c>
      <c r="L7188">
        <v>2748</v>
      </c>
      <c r="M7188">
        <v>16221</v>
      </c>
      <c r="N7188">
        <v>83000000</v>
      </c>
    </row>
    <row r="7189" spans="1:14" x14ac:dyDescent="0.3">
      <c r="A7189" t="s">
        <v>9430</v>
      </c>
      <c r="B7189" t="s">
        <v>2190</v>
      </c>
      <c r="C7189" t="s">
        <v>2191</v>
      </c>
      <c r="D7189" t="s">
        <v>2192</v>
      </c>
      <c r="E7189" s="17">
        <v>44386</v>
      </c>
      <c r="F7189">
        <v>3482</v>
      </c>
      <c r="G7189">
        <v>67</v>
      </c>
      <c r="H7189">
        <v>3118</v>
      </c>
      <c r="I7189">
        <v>159056</v>
      </c>
      <c r="J7189">
        <v>13256</v>
      </c>
      <c r="K7189">
        <v>831044</v>
      </c>
      <c r="L7189">
        <v>45266</v>
      </c>
      <c r="M7189">
        <v>9426</v>
      </c>
      <c r="N7189">
        <v>213000000</v>
      </c>
    </row>
    <row r="7190" spans="1:14" x14ac:dyDescent="0.3">
      <c r="A7190" t="s">
        <v>9431</v>
      </c>
      <c r="B7190" t="s">
        <v>2194</v>
      </c>
      <c r="C7190" t="s">
        <v>2204</v>
      </c>
      <c r="D7190" t="s">
        <v>25</v>
      </c>
      <c r="E7190" s="17">
        <v>43916</v>
      </c>
      <c r="F7190">
        <v>4852</v>
      </c>
      <c r="G7190">
        <v>98</v>
      </c>
      <c r="H7190">
        <v>361</v>
      </c>
      <c r="I7190">
        <v>163908</v>
      </c>
      <c r="J7190">
        <v>13354</v>
      </c>
      <c r="K7190">
        <v>831405</v>
      </c>
      <c r="L7190">
        <v>82484</v>
      </c>
      <c r="M7190">
        <v>5659</v>
      </c>
      <c r="N7190">
        <v>1380000000</v>
      </c>
    </row>
    <row r="7191" spans="1:14" x14ac:dyDescent="0.3">
      <c r="A7191" t="s">
        <v>9432</v>
      </c>
      <c r="B7191" t="s">
        <v>2206</v>
      </c>
      <c r="C7191" t="s">
        <v>2232</v>
      </c>
      <c r="D7191" t="s">
        <v>2233</v>
      </c>
      <c r="E7191" s="17">
        <v>44386</v>
      </c>
      <c r="F7191">
        <v>4857</v>
      </c>
      <c r="G7191">
        <v>182</v>
      </c>
      <c r="H7191">
        <v>1716</v>
      </c>
      <c r="I7191">
        <v>168765</v>
      </c>
      <c r="J7191">
        <v>13536</v>
      </c>
      <c r="K7191">
        <v>833121</v>
      </c>
      <c r="L7191">
        <v>87426</v>
      </c>
      <c r="M7191">
        <v>3877</v>
      </c>
      <c r="N7191">
        <v>68000000</v>
      </c>
    </row>
    <row r="7192" spans="1:14" x14ac:dyDescent="0.3">
      <c r="A7192" t="s">
        <v>9433</v>
      </c>
      <c r="B7192" t="s">
        <v>2211</v>
      </c>
      <c r="C7192" t="s">
        <v>2241</v>
      </c>
      <c r="D7192" t="s">
        <v>2242</v>
      </c>
      <c r="E7192" s="17">
        <v>44205</v>
      </c>
      <c r="F7192">
        <v>237</v>
      </c>
      <c r="G7192">
        <v>77</v>
      </c>
      <c r="H7192">
        <v>2421</v>
      </c>
      <c r="I7192">
        <v>169002</v>
      </c>
      <c r="J7192">
        <v>13613</v>
      </c>
      <c r="K7192">
        <v>835542</v>
      </c>
      <c r="L7192">
        <v>4029</v>
      </c>
      <c r="M7192">
        <v>12319</v>
      </c>
      <c r="N7192">
        <v>331000000</v>
      </c>
    </row>
    <row r="7193" spans="1:14" x14ac:dyDescent="0.3">
      <c r="A7193" t="s">
        <v>9434</v>
      </c>
      <c r="B7193" t="s">
        <v>2194</v>
      </c>
      <c r="C7193" t="s">
        <v>2221</v>
      </c>
      <c r="D7193" t="s">
        <v>2281</v>
      </c>
      <c r="E7193" s="17">
        <v>44276</v>
      </c>
      <c r="F7193">
        <v>3772</v>
      </c>
      <c r="G7193">
        <v>84</v>
      </c>
      <c r="H7193">
        <v>4190</v>
      </c>
      <c r="I7193">
        <v>172774</v>
      </c>
      <c r="J7193">
        <v>13697</v>
      </c>
      <c r="K7193">
        <v>839732</v>
      </c>
      <c r="L7193">
        <v>33948</v>
      </c>
      <c r="M7193">
        <v>19766</v>
      </c>
      <c r="N7193">
        <v>1380000000</v>
      </c>
    </row>
    <row r="7194" spans="1:14" x14ac:dyDescent="0.3">
      <c r="A7194" t="s">
        <v>9435</v>
      </c>
      <c r="B7194" t="s">
        <v>2190</v>
      </c>
      <c r="C7194" t="s">
        <v>2191</v>
      </c>
      <c r="D7194" t="s">
        <v>2285</v>
      </c>
      <c r="E7194" s="17">
        <v>44208</v>
      </c>
      <c r="F7194">
        <v>4173</v>
      </c>
      <c r="G7194">
        <v>78</v>
      </c>
      <c r="H7194">
        <v>3461</v>
      </c>
      <c r="I7194">
        <v>176947</v>
      </c>
      <c r="J7194">
        <v>13775</v>
      </c>
      <c r="K7194">
        <v>843193</v>
      </c>
      <c r="L7194">
        <v>25038</v>
      </c>
      <c r="M7194">
        <v>344</v>
      </c>
      <c r="N7194">
        <v>213000000</v>
      </c>
    </row>
    <row r="7195" spans="1:14" x14ac:dyDescent="0.3">
      <c r="A7195" t="s">
        <v>9436</v>
      </c>
      <c r="B7195" t="s">
        <v>2190</v>
      </c>
      <c r="C7195" t="s">
        <v>2269</v>
      </c>
      <c r="D7195" t="s">
        <v>2288</v>
      </c>
      <c r="E7195" s="17">
        <v>44220</v>
      </c>
      <c r="F7195">
        <v>2781</v>
      </c>
      <c r="G7195">
        <v>38</v>
      </c>
      <c r="H7195">
        <v>3981</v>
      </c>
      <c r="I7195">
        <v>179728</v>
      </c>
      <c r="J7195">
        <v>13813</v>
      </c>
      <c r="K7195">
        <v>847174</v>
      </c>
      <c r="L7195">
        <v>52839</v>
      </c>
      <c r="M7195">
        <v>1160</v>
      </c>
      <c r="N7195">
        <v>213000000</v>
      </c>
    </row>
    <row r="7196" spans="1:14" x14ac:dyDescent="0.3">
      <c r="A7196" t="s">
        <v>9437</v>
      </c>
      <c r="B7196" t="s">
        <v>2194</v>
      </c>
      <c r="C7196" t="s">
        <v>27</v>
      </c>
      <c r="D7196" t="s">
        <v>27</v>
      </c>
      <c r="E7196" s="17">
        <v>44487</v>
      </c>
      <c r="F7196">
        <v>2606</v>
      </c>
      <c r="G7196">
        <v>49</v>
      </c>
      <c r="H7196">
        <v>2129</v>
      </c>
      <c r="I7196">
        <v>182334</v>
      </c>
      <c r="J7196">
        <v>13862</v>
      </c>
      <c r="K7196">
        <v>849303</v>
      </c>
      <c r="L7196">
        <v>28666</v>
      </c>
      <c r="M7196">
        <v>483</v>
      </c>
      <c r="N7196">
        <v>1380000000</v>
      </c>
    </row>
    <row r="7197" spans="1:14" x14ac:dyDescent="0.3">
      <c r="A7197" t="s">
        <v>9438</v>
      </c>
      <c r="B7197" t="s">
        <v>2190</v>
      </c>
      <c r="C7197" t="s">
        <v>2198</v>
      </c>
      <c r="D7197" t="s">
        <v>2306</v>
      </c>
      <c r="E7197" s="17">
        <v>43881</v>
      </c>
      <c r="F7197">
        <v>1984</v>
      </c>
      <c r="G7197">
        <v>19</v>
      </c>
      <c r="H7197">
        <v>4728</v>
      </c>
      <c r="I7197">
        <v>184318</v>
      </c>
      <c r="J7197">
        <v>13881</v>
      </c>
      <c r="K7197">
        <v>854031</v>
      </c>
      <c r="L7197">
        <v>37696</v>
      </c>
      <c r="M7197">
        <v>15871</v>
      </c>
      <c r="N7197">
        <v>213000000</v>
      </c>
    </row>
    <row r="7198" spans="1:14" x14ac:dyDescent="0.3">
      <c r="A7198" t="s">
        <v>9439</v>
      </c>
      <c r="B7198" t="s">
        <v>2211</v>
      </c>
      <c r="C7198" t="s">
        <v>2245</v>
      </c>
      <c r="D7198" t="s">
        <v>2246</v>
      </c>
      <c r="E7198" s="17">
        <v>44072</v>
      </c>
      <c r="F7198">
        <v>3095</v>
      </c>
      <c r="G7198">
        <v>69</v>
      </c>
      <c r="H7198">
        <v>2460</v>
      </c>
      <c r="I7198">
        <v>187413</v>
      </c>
      <c r="J7198">
        <v>13950</v>
      </c>
      <c r="K7198">
        <v>856491</v>
      </c>
      <c r="L7198">
        <v>49520</v>
      </c>
      <c r="M7198">
        <v>1828</v>
      </c>
      <c r="N7198">
        <v>331000000</v>
      </c>
    </row>
    <row r="7199" spans="1:14" x14ac:dyDescent="0.3">
      <c r="A7199" t="s">
        <v>9440</v>
      </c>
      <c r="B7199" t="s">
        <v>2211</v>
      </c>
      <c r="C7199" t="s">
        <v>2212</v>
      </c>
      <c r="D7199" t="s">
        <v>2328</v>
      </c>
      <c r="E7199" s="17">
        <v>44124</v>
      </c>
      <c r="F7199">
        <v>1052</v>
      </c>
      <c r="G7199">
        <v>155</v>
      </c>
      <c r="H7199">
        <v>2050</v>
      </c>
      <c r="I7199">
        <v>188465</v>
      </c>
      <c r="J7199">
        <v>14105</v>
      </c>
      <c r="K7199">
        <v>858541</v>
      </c>
      <c r="L7199">
        <v>10520</v>
      </c>
      <c r="M7199">
        <v>6720</v>
      </c>
      <c r="N7199">
        <v>331000000</v>
      </c>
    </row>
    <row r="7200" spans="1:14" x14ac:dyDescent="0.3">
      <c r="A7200" t="s">
        <v>9441</v>
      </c>
      <c r="B7200" t="s">
        <v>2190</v>
      </c>
      <c r="C7200" t="s">
        <v>2252</v>
      </c>
      <c r="D7200" t="s">
        <v>2253</v>
      </c>
      <c r="E7200" s="17">
        <v>44393</v>
      </c>
      <c r="F7200">
        <v>350</v>
      </c>
      <c r="G7200">
        <v>116</v>
      </c>
      <c r="H7200">
        <v>4108</v>
      </c>
      <c r="I7200">
        <v>188815</v>
      </c>
      <c r="J7200">
        <v>14221</v>
      </c>
      <c r="K7200">
        <v>862649</v>
      </c>
      <c r="L7200">
        <v>3500</v>
      </c>
      <c r="M7200">
        <v>16699</v>
      </c>
      <c r="N7200">
        <v>213000000</v>
      </c>
    </row>
    <row r="7201" spans="1:14" x14ac:dyDescent="0.3">
      <c r="A7201" t="s">
        <v>9442</v>
      </c>
      <c r="B7201" t="s">
        <v>2190</v>
      </c>
      <c r="C7201" t="s">
        <v>2191</v>
      </c>
      <c r="D7201" t="s">
        <v>2192</v>
      </c>
      <c r="E7201" s="17">
        <v>44096</v>
      </c>
      <c r="F7201">
        <v>912</v>
      </c>
      <c r="G7201">
        <v>111</v>
      </c>
      <c r="H7201">
        <v>4259</v>
      </c>
      <c r="I7201">
        <v>189727</v>
      </c>
      <c r="J7201">
        <v>14332</v>
      </c>
      <c r="K7201">
        <v>866908</v>
      </c>
      <c r="L7201">
        <v>14592</v>
      </c>
      <c r="M7201">
        <v>13212</v>
      </c>
      <c r="N7201">
        <v>213000000</v>
      </c>
    </row>
    <row r="7202" spans="1:14" x14ac:dyDescent="0.3">
      <c r="A7202" t="s">
        <v>9443</v>
      </c>
      <c r="B7202" t="s">
        <v>2211</v>
      </c>
      <c r="C7202" t="s">
        <v>2237</v>
      </c>
      <c r="D7202" t="s">
        <v>2238</v>
      </c>
      <c r="E7202" s="17">
        <v>43950</v>
      </c>
      <c r="F7202">
        <v>4445</v>
      </c>
      <c r="G7202">
        <v>170</v>
      </c>
      <c r="H7202">
        <v>4712</v>
      </c>
      <c r="I7202">
        <v>194172</v>
      </c>
      <c r="J7202">
        <v>14502</v>
      </c>
      <c r="K7202">
        <v>871620</v>
      </c>
      <c r="L7202">
        <v>22225</v>
      </c>
      <c r="M7202">
        <v>10068</v>
      </c>
      <c r="N7202">
        <v>331000000</v>
      </c>
    </row>
    <row r="7203" spans="1:14" x14ac:dyDescent="0.3">
      <c r="A7203" t="s">
        <v>9444</v>
      </c>
      <c r="B7203" t="s">
        <v>2190</v>
      </c>
      <c r="C7203" t="s">
        <v>2191</v>
      </c>
      <c r="D7203" t="s">
        <v>2192</v>
      </c>
      <c r="E7203" s="17">
        <v>44542</v>
      </c>
      <c r="F7203">
        <v>1304</v>
      </c>
      <c r="G7203">
        <v>193</v>
      </c>
      <c r="H7203">
        <v>1368</v>
      </c>
      <c r="I7203">
        <v>195476</v>
      </c>
      <c r="J7203">
        <v>14695</v>
      </c>
      <c r="K7203">
        <v>872988</v>
      </c>
      <c r="L7203">
        <v>24776</v>
      </c>
      <c r="M7203">
        <v>13374</v>
      </c>
      <c r="N7203">
        <v>213000000</v>
      </c>
    </row>
    <row r="7204" spans="1:14" x14ac:dyDescent="0.3">
      <c r="A7204" t="s">
        <v>9445</v>
      </c>
      <c r="B7204" t="s">
        <v>2187</v>
      </c>
      <c r="C7204" t="s">
        <v>2255</v>
      </c>
      <c r="D7204" t="s">
        <v>2255</v>
      </c>
      <c r="E7204" s="17">
        <v>44078</v>
      </c>
      <c r="F7204">
        <v>2523</v>
      </c>
      <c r="G7204">
        <v>27</v>
      </c>
      <c r="H7204">
        <v>4261</v>
      </c>
      <c r="I7204">
        <v>197999</v>
      </c>
      <c r="J7204">
        <v>14722</v>
      </c>
      <c r="K7204">
        <v>877249</v>
      </c>
      <c r="L7204">
        <v>12615</v>
      </c>
      <c r="M7204">
        <v>2329</v>
      </c>
      <c r="N7204">
        <v>83000000</v>
      </c>
    </row>
    <row r="7205" spans="1:14" x14ac:dyDescent="0.3">
      <c r="A7205" t="s">
        <v>9446</v>
      </c>
      <c r="B7205" t="s">
        <v>2206</v>
      </c>
      <c r="C7205" t="s">
        <v>2224</v>
      </c>
      <c r="D7205" t="s">
        <v>2225</v>
      </c>
      <c r="E7205" s="17">
        <v>43900</v>
      </c>
      <c r="F7205">
        <v>291</v>
      </c>
      <c r="G7205">
        <v>118</v>
      </c>
      <c r="H7205">
        <v>3146</v>
      </c>
      <c r="I7205">
        <v>198290</v>
      </c>
      <c r="J7205">
        <v>14840</v>
      </c>
      <c r="K7205">
        <v>880395</v>
      </c>
      <c r="L7205">
        <v>2910</v>
      </c>
      <c r="M7205">
        <v>9805</v>
      </c>
      <c r="N7205">
        <v>68000000</v>
      </c>
    </row>
    <row r="7206" spans="1:14" x14ac:dyDescent="0.3">
      <c r="A7206" t="s">
        <v>9447</v>
      </c>
      <c r="B7206" t="s">
        <v>2187</v>
      </c>
      <c r="C7206" t="s">
        <v>2201</v>
      </c>
      <c r="D7206" t="s">
        <v>2272</v>
      </c>
      <c r="E7206" s="17">
        <v>43887</v>
      </c>
      <c r="F7206">
        <v>1212</v>
      </c>
      <c r="G7206">
        <v>97</v>
      </c>
      <c r="H7206">
        <v>660</v>
      </c>
      <c r="I7206">
        <v>199502</v>
      </c>
      <c r="J7206">
        <v>14937</v>
      </c>
      <c r="K7206">
        <v>881055</v>
      </c>
      <c r="L7206">
        <v>23028</v>
      </c>
      <c r="M7206">
        <v>4470</v>
      </c>
      <c r="N7206">
        <v>83000000</v>
      </c>
    </row>
    <row r="7207" spans="1:14" x14ac:dyDescent="0.3">
      <c r="A7207" t="s">
        <v>9448</v>
      </c>
      <c r="B7207" t="s">
        <v>2190</v>
      </c>
      <c r="C7207" t="s">
        <v>2269</v>
      </c>
      <c r="D7207" t="s">
        <v>2288</v>
      </c>
      <c r="E7207" s="17">
        <v>44212</v>
      </c>
      <c r="F7207">
        <v>467</v>
      </c>
      <c r="G7207">
        <v>72</v>
      </c>
      <c r="H7207">
        <v>4562</v>
      </c>
      <c r="I7207">
        <v>199969</v>
      </c>
      <c r="J7207">
        <v>15009</v>
      </c>
      <c r="K7207">
        <v>885617</v>
      </c>
      <c r="L7207">
        <v>4670</v>
      </c>
      <c r="M7207">
        <v>13574</v>
      </c>
      <c r="N7207">
        <v>213000000</v>
      </c>
    </row>
    <row r="7208" spans="1:14" x14ac:dyDescent="0.3">
      <c r="A7208" t="s">
        <v>9449</v>
      </c>
      <c r="B7208" t="s">
        <v>2190</v>
      </c>
      <c r="C7208" t="s">
        <v>2191</v>
      </c>
      <c r="D7208" t="s">
        <v>2285</v>
      </c>
      <c r="E7208" s="17">
        <v>43869</v>
      </c>
      <c r="F7208">
        <v>3277</v>
      </c>
      <c r="G7208">
        <v>150</v>
      </c>
      <c r="H7208">
        <v>515</v>
      </c>
      <c r="I7208">
        <v>203246</v>
      </c>
      <c r="J7208">
        <v>15159</v>
      </c>
      <c r="K7208">
        <v>886132</v>
      </c>
      <c r="L7208">
        <v>26216</v>
      </c>
      <c r="M7208">
        <v>14274</v>
      </c>
      <c r="N7208">
        <v>213000000</v>
      </c>
    </row>
    <row r="7209" spans="1:14" x14ac:dyDescent="0.3">
      <c r="A7209" t="s">
        <v>9450</v>
      </c>
      <c r="B7209" t="s">
        <v>2206</v>
      </c>
      <c r="C7209" t="s">
        <v>2207</v>
      </c>
      <c r="D7209" t="s">
        <v>2263</v>
      </c>
      <c r="E7209" s="17">
        <v>44273</v>
      </c>
      <c r="F7209">
        <v>2525</v>
      </c>
      <c r="G7209">
        <v>107</v>
      </c>
      <c r="H7209">
        <v>719</v>
      </c>
      <c r="I7209">
        <v>205771</v>
      </c>
      <c r="J7209">
        <v>15266</v>
      </c>
      <c r="K7209">
        <v>886851</v>
      </c>
      <c r="L7209">
        <v>30300</v>
      </c>
      <c r="M7209">
        <v>2100</v>
      </c>
      <c r="N7209">
        <v>68000000</v>
      </c>
    </row>
    <row r="7210" spans="1:14" x14ac:dyDescent="0.3">
      <c r="A7210" t="s">
        <v>9451</v>
      </c>
      <c r="B7210" t="s">
        <v>2190</v>
      </c>
      <c r="C7210" t="s">
        <v>2198</v>
      </c>
      <c r="D7210" t="s">
        <v>2199</v>
      </c>
      <c r="E7210" s="17">
        <v>43848</v>
      </c>
      <c r="F7210">
        <v>3575</v>
      </c>
      <c r="G7210">
        <v>162</v>
      </c>
      <c r="H7210">
        <v>171</v>
      </c>
      <c r="I7210">
        <v>209346</v>
      </c>
      <c r="J7210">
        <v>15428</v>
      </c>
      <c r="K7210">
        <v>887022</v>
      </c>
      <c r="L7210">
        <v>60775</v>
      </c>
      <c r="M7210">
        <v>808</v>
      </c>
      <c r="N7210">
        <v>213000000</v>
      </c>
    </row>
    <row r="7211" spans="1:14" x14ac:dyDescent="0.3">
      <c r="A7211" t="s">
        <v>9452</v>
      </c>
      <c r="B7211" t="s">
        <v>2206</v>
      </c>
      <c r="C7211" t="s">
        <v>2257</v>
      </c>
      <c r="D7211" t="s">
        <v>2258</v>
      </c>
      <c r="E7211" s="17">
        <v>44182</v>
      </c>
      <c r="F7211">
        <v>3199</v>
      </c>
      <c r="G7211">
        <v>21</v>
      </c>
      <c r="H7211">
        <v>1469</v>
      </c>
      <c r="I7211">
        <v>212545</v>
      </c>
      <c r="J7211">
        <v>15449</v>
      </c>
      <c r="K7211">
        <v>888491</v>
      </c>
      <c r="L7211">
        <v>41587</v>
      </c>
      <c r="M7211">
        <v>4611</v>
      </c>
      <c r="N7211">
        <v>68000000</v>
      </c>
    </row>
    <row r="7212" spans="1:14" x14ac:dyDescent="0.3">
      <c r="A7212" t="s">
        <v>9453</v>
      </c>
      <c r="B7212" t="s">
        <v>2211</v>
      </c>
      <c r="C7212" t="s">
        <v>2245</v>
      </c>
      <c r="D7212" t="s">
        <v>2246</v>
      </c>
      <c r="E7212" s="17">
        <v>44128</v>
      </c>
      <c r="F7212">
        <v>4325</v>
      </c>
      <c r="G7212">
        <v>4</v>
      </c>
      <c r="H7212">
        <v>1173</v>
      </c>
      <c r="I7212">
        <v>216870</v>
      </c>
      <c r="J7212">
        <v>15453</v>
      </c>
      <c r="K7212">
        <v>889664</v>
      </c>
      <c r="L7212">
        <v>43250</v>
      </c>
      <c r="M7212">
        <v>18722</v>
      </c>
      <c r="N7212">
        <v>331000000</v>
      </c>
    </row>
    <row r="7213" spans="1:14" x14ac:dyDescent="0.3">
      <c r="A7213" t="s">
        <v>9454</v>
      </c>
      <c r="B7213" t="s">
        <v>2206</v>
      </c>
      <c r="C7213" t="s">
        <v>2257</v>
      </c>
      <c r="D7213" t="s">
        <v>2290</v>
      </c>
      <c r="E7213" s="17">
        <v>44113</v>
      </c>
      <c r="F7213">
        <v>1064</v>
      </c>
      <c r="G7213">
        <v>59</v>
      </c>
      <c r="H7213">
        <v>4666</v>
      </c>
      <c r="I7213">
        <v>217934</v>
      </c>
      <c r="J7213">
        <v>15512</v>
      </c>
      <c r="K7213">
        <v>894330</v>
      </c>
      <c r="L7213">
        <v>14896</v>
      </c>
      <c r="M7213">
        <v>8186</v>
      </c>
      <c r="N7213">
        <v>68000000</v>
      </c>
    </row>
    <row r="7214" spans="1:14" x14ac:dyDescent="0.3">
      <c r="A7214" t="s">
        <v>9455</v>
      </c>
      <c r="B7214" t="s">
        <v>2206</v>
      </c>
      <c r="C7214" t="s">
        <v>2232</v>
      </c>
      <c r="D7214" t="s">
        <v>2326</v>
      </c>
      <c r="E7214" s="17">
        <v>44416</v>
      </c>
      <c r="F7214">
        <v>4888</v>
      </c>
      <c r="G7214">
        <v>168</v>
      </c>
      <c r="H7214">
        <v>4900</v>
      </c>
      <c r="I7214">
        <v>222822</v>
      </c>
      <c r="J7214">
        <v>15680</v>
      </c>
      <c r="K7214">
        <v>899230</v>
      </c>
      <c r="L7214">
        <v>58656</v>
      </c>
      <c r="M7214">
        <v>5024</v>
      </c>
      <c r="N7214">
        <v>68000000</v>
      </c>
    </row>
    <row r="7215" spans="1:14" x14ac:dyDescent="0.3">
      <c r="A7215" t="s">
        <v>9456</v>
      </c>
      <c r="B7215" t="s">
        <v>2187</v>
      </c>
      <c r="C7215" t="s">
        <v>2338</v>
      </c>
      <c r="D7215" t="s">
        <v>2339</v>
      </c>
      <c r="E7215" s="17">
        <v>43940</v>
      </c>
      <c r="F7215">
        <v>3463</v>
      </c>
      <c r="G7215">
        <v>156</v>
      </c>
      <c r="H7215">
        <v>1174</v>
      </c>
      <c r="I7215">
        <v>226285</v>
      </c>
      <c r="J7215">
        <v>15836</v>
      </c>
      <c r="K7215">
        <v>900404</v>
      </c>
      <c r="L7215">
        <v>65797</v>
      </c>
      <c r="M7215">
        <v>1896</v>
      </c>
      <c r="N7215">
        <v>83000000</v>
      </c>
    </row>
    <row r="7216" spans="1:14" x14ac:dyDescent="0.3">
      <c r="A7216" t="s">
        <v>9457</v>
      </c>
      <c r="B7216" t="s">
        <v>2190</v>
      </c>
      <c r="C7216" t="s">
        <v>2198</v>
      </c>
      <c r="D7216" t="s">
        <v>2199</v>
      </c>
      <c r="E7216" s="17">
        <v>44010</v>
      </c>
      <c r="F7216">
        <v>4919</v>
      </c>
      <c r="G7216">
        <v>162</v>
      </c>
      <c r="H7216">
        <v>3744</v>
      </c>
      <c r="I7216">
        <v>231204</v>
      </c>
      <c r="J7216">
        <v>15998</v>
      </c>
      <c r="K7216">
        <v>4148</v>
      </c>
      <c r="L7216">
        <v>59028</v>
      </c>
      <c r="M7216">
        <v>7601</v>
      </c>
      <c r="N7216">
        <v>213000000</v>
      </c>
    </row>
    <row r="7217" spans="1:14" x14ac:dyDescent="0.3">
      <c r="A7217" t="s">
        <v>9458</v>
      </c>
      <c r="B7217" t="s">
        <v>2211</v>
      </c>
      <c r="C7217" t="s">
        <v>2237</v>
      </c>
      <c r="D7217" t="s">
        <v>2238</v>
      </c>
      <c r="E7217" s="17">
        <v>44374</v>
      </c>
      <c r="F7217">
        <v>1693</v>
      </c>
      <c r="G7217">
        <v>113</v>
      </c>
      <c r="H7217">
        <v>4208</v>
      </c>
      <c r="I7217">
        <v>232897</v>
      </c>
      <c r="J7217">
        <v>16111</v>
      </c>
      <c r="K7217">
        <v>8356</v>
      </c>
      <c r="L7217">
        <v>10158</v>
      </c>
      <c r="M7217">
        <v>19084</v>
      </c>
      <c r="N7217">
        <v>331000000</v>
      </c>
    </row>
    <row r="7218" spans="1:14" x14ac:dyDescent="0.3">
      <c r="A7218" t="s">
        <v>9459</v>
      </c>
      <c r="B7218" t="s">
        <v>2194</v>
      </c>
      <c r="C7218" t="s">
        <v>2221</v>
      </c>
      <c r="D7218" t="s">
        <v>2281</v>
      </c>
      <c r="E7218" s="17">
        <v>43855</v>
      </c>
      <c r="F7218">
        <v>4931</v>
      </c>
      <c r="G7218">
        <v>97</v>
      </c>
      <c r="H7218">
        <v>1941</v>
      </c>
      <c r="I7218">
        <v>237828</v>
      </c>
      <c r="J7218">
        <v>16208</v>
      </c>
      <c r="K7218">
        <v>10297</v>
      </c>
      <c r="L7218">
        <v>39448</v>
      </c>
      <c r="M7218">
        <v>7282</v>
      </c>
      <c r="N7218">
        <v>1380000000</v>
      </c>
    </row>
    <row r="7219" spans="1:14" x14ac:dyDescent="0.3">
      <c r="A7219" t="s">
        <v>9460</v>
      </c>
      <c r="B7219" t="s">
        <v>2206</v>
      </c>
      <c r="C7219" t="s">
        <v>2257</v>
      </c>
      <c r="D7219" t="s">
        <v>2290</v>
      </c>
      <c r="E7219" s="17">
        <v>43887</v>
      </c>
      <c r="F7219">
        <v>2394</v>
      </c>
      <c r="G7219">
        <v>195</v>
      </c>
      <c r="H7219">
        <v>4031</v>
      </c>
      <c r="I7219">
        <v>240222</v>
      </c>
      <c r="J7219">
        <v>16403</v>
      </c>
      <c r="K7219">
        <v>14328</v>
      </c>
      <c r="L7219">
        <v>11970</v>
      </c>
      <c r="M7219">
        <v>1138</v>
      </c>
      <c r="N7219">
        <v>68000000</v>
      </c>
    </row>
    <row r="7220" spans="1:14" x14ac:dyDescent="0.3">
      <c r="A7220" t="s">
        <v>9461</v>
      </c>
      <c r="B7220" t="s">
        <v>2194</v>
      </c>
      <c r="C7220" t="s">
        <v>27</v>
      </c>
      <c r="D7220" t="s">
        <v>27</v>
      </c>
      <c r="E7220" s="17">
        <v>44010</v>
      </c>
      <c r="F7220">
        <v>2057</v>
      </c>
      <c r="G7220">
        <v>44</v>
      </c>
      <c r="H7220">
        <v>1397</v>
      </c>
      <c r="I7220">
        <v>242279</v>
      </c>
      <c r="J7220">
        <v>16447</v>
      </c>
      <c r="K7220">
        <v>15725</v>
      </c>
      <c r="L7220">
        <v>10285</v>
      </c>
      <c r="M7220">
        <v>15110</v>
      </c>
      <c r="N7220">
        <v>1380000000</v>
      </c>
    </row>
    <row r="7221" spans="1:14" x14ac:dyDescent="0.3">
      <c r="A7221" t="s">
        <v>9462</v>
      </c>
      <c r="B7221" t="s">
        <v>2190</v>
      </c>
      <c r="C7221" t="s">
        <v>2269</v>
      </c>
      <c r="D7221" t="s">
        <v>2270</v>
      </c>
      <c r="E7221" s="17">
        <v>44062</v>
      </c>
      <c r="F7221">
        <v>86</v>
      </c>
      <c r="G7221">
        <v>112</v>
      </c>
      <c r="H7221">
        <v>4021</v>
      </c>
      <c r="I7221">
        <v>242365</v>
      </c>
      <c r="J7221">
        <v>16559</v>
      </c>
      <c r="K7221">
        <v>19746</v>
      </c>
      <c r="L7221">
        <v>1548</v>
      </c>
      <c r="M7221">
        <v>16507</v>
      </c>
      <c r="N7221">
        <v>213000000</v>
      </c>
    </row>
    <row r="7222" spans="1:14" x14ac:dyDescent="0.3">
      <c r="A7222" t="s">
        <v>9463</v>
      </c>
      <c r="B7222" t="s">
        <v>2206</v>
      </c>
      <c r="C7222" t="s">
        <v>2232</v>
      </c>
      <c r="D7222" t="s">
        <v>2326</v>
      </c>
      <c r="E7222" s="17">
        <v>44173</v>
      </c>
      <c r="F7222">
        <v>2592</v>
      </c>
      <c r="G7222">
        <v>136</v>
      </c>
      <c r="H7222">
        <v>697</v>
      </c>
      <c r="I7222">
        <v>244957</v>
      </c>
      <c r="J7222">
        <v>16695</v>
      </c>
      <c r="K7222">
        <v>20443</v>
      </c>
      <c r="L7222">
        <v>25920</v>
      </c>
      <c r="M7222">
        <v>15654</v>
      </c>
      <c r="N7222">
        <v>68000000</v>
      </c>
    </row>
    <row r="7223" spans="1:14" x14ac:dyDescent="0.3">
      <c r="A7223" t="s">
        <v>9464</v>
      </c>
      <c r="B7223" t="s">
        <v>2194</v>
      </c>
      <c r="C7223" t="s">
        <v>27</v>
      </c>
      <c r="D7223" t="s">
        <v>27</v>
      </c>
      <c r="E7223" s="17">
        <v>44307</v>
      </c>
      <c r="F7223">
        <v>4042</v>
      </c>
      <c r="G7223">
        <v>178</v>
      </c>
      <c r="H7223">
        <v>1774</v>
      </c>
      <c r="I7223">
        <v>248999</v>
      </c>
      <c r="J7223">
        <v>16873</v>
      </c>
      <c r="K7223">
        <v>22217</v>
      </c>
      <c r="L7223">
        <v>44462</v>
      </c>
      <c r="M7223">
        <v>18010</v>
      </c>
      <c r="N7223">
        <v>1380000000</v>
      </c>
    </row>
    <row r="7224" spans="1:14" x14ac:dyDescent="0.3">
      <c r="A7224" t="s">
        <v>9465</v>
      </c>
      <c r="B7224" t="s">
        <v>2187</v>
      </c>
      <c r="C7224" t="s">
        <v>2201</v>
      </c>
      <c r="D7224" t="s">
        <v>2202</v>
      </c>
      <c r="E7224" s="17">
        <v>44406</v>
      </c>
      <c r="F7224">
        <v>2920</v>
      </c>
      <c r="G7224">
        <v>13</v>
      </c>
      <c r="H7224">
        <v>3211</v>
      </c>
      <c r="I7224">
        <v>251919</v>
      </c>
      <c r="J7224">
        <v>16886</v>
      </c>
      <c r="K7224">
        <v>25428</v>
      </c>
      <c r="L7224">
        <v>26280</v>
      </c>
      <c r="M7224">
        <v>1584</v>
      </c>
      <c r="N7224">
        <v>83000000</v>
      </c>
    </row>
    <row r="7225" spans="1:14" x14ac:dyDescent="0.3">
      <c r="A7225" t="s">
        <v>9466</v>
      </c>
      <c r="B7225" t="s">
        <v>2194</v>
      </c>
      <c r="C7225" t="s">
        <v>27</v>
      </c>
      <c r="D7225" t="s">
        <v>27</v>
      </c>
      <c r="E7225" s="17">
        <v>44285</v>
      </c>
      <c r="F7225">
        <v>3</v>
      </c>
      <c r="G7225">
        <v>68</v>
      </c>
      <c r="H7225">
        <v>3473</v>
      </c>
      <c r="I7225">
        <v>251922</v>
      </c>
      <c r="J7225">
        <v>16954</v>
      </c>
      <c r="K7225">
        <v>28901</v>
      </c>
      <c r="L7225">
        <v>36</v>
      </c>
      <c r="M7225">
        <v>19842</v>
      </c>
      <c r="N7225">
        <v>1380000000</v>
      </c>
    </row>
    <row r="7226" spans="1:14" x14ac:dyDescent="0.3">
      <c r="A7226" t="s">
        <v>9467</v>
      </c>
      <c r="B7226" t="s">
        <v>2187</v>
      </c>
      <c r="C7226" t="s">
        <v>2201</v>
      </c>
      <c r="D7226" t="s">
        <v>2272</v>
      </c>
      <c r="E7226" s="17">
        <v>44062</v>
      </c>
      <c r="F7226">
        <v>3094</v>
      </c>
      <c r="G7226">
        <v>113</v>
      </c>
      <c r="H7226">
        <v>4063</v>
      </c>
      <c r="I7226">
        <v>255016</v>
      </c>
      <c r="J7226">
        <v>17067</v>
      </c>
      <c r="K7226">
        <v>32964</v>
      </c>
      <c r="L7226">
        <v>40222</v>
      </c>
      <c r="M7226">
        <v>1405</v>
      </c>
      <c r="N7226">
        <v>83000000</v>
      </c>
    </row>
    <row r="7227" spans="1:14" x14ac:dyDescent="0.3">
      <c r="A7227" t="s">
        <v>9468</v>
      </c>
      <c r="B7227" t="s">
        <v>2211</v>
      </c>
      <c r="C7227" t="s">
        <v>2212</v>
      </c>
      <c r="D7227" t="s">
        <v>2328</v>
      </c>
      <c r="E7227" s="17">
        <v>44119</v>
      </c>
      <c r="F7227">
        <v>1521</v>
      </c>
      <c r="G7227">
        <v>55</v>
      </c>
      <c r="H7227">
        <v>2754</v>
      </c>
      <c r="I7227">
        <v>256537</v>
      </c>
      <c r="J7227">
        <v>17122</v>
      </c>
      <c r="K7227">
        <v>35718</v>
      </c>
      <c r="L7227">
        <v>12168</v>
      </c>
      <c r="M7227">
        <v>11485</v>
      </c>
      <c r="N7227">
        <v>331000000</v>
      </c>
    </row>
    <row r="7228" spans="1:14" x14ac:dyDescent="0.3">
      <c r="A7228" t="s">
        <v>9469</v>
      </c>
      <c r="B7228" t="s">
        <v>2190</v>
      </c>
      <c r="C7228" t="s">
        <v>2269</v>
      </c>
      <c r="D7228" t="s">
        <v>2270</v>
      </c>
      <c r="E7228" s="17">
        <v>44043</v>
      </c>
      <c r="F7228">
        <v>2948</v>
      </c>
      <c r="G7228">
        <v>110</v>
      </c>
      <c r="H7228">
        <v>4451</v>
      </c>
      <c r="I7228">
        <v>259485</v>
      </c>
      <c r="J7228">
        <v>17232</v>
      </c>
      <c r="K7228">
        <v>40169</v>
      </c>
      <c r="L7228">
        <v>14740</v>
      </c>
      <c r="M7228">
        <v>1244</v>
      </c>
      <c r="N7228">
        <v>213000000</v>
      </c>
    </row>
    <row r="7229" spans="1:14" x14ac:dyDescent="0.3">
      <c r="A7229" t="s">
        <v>9470</v>
      </c>
      <c r="B7229" t="s">
        <v>2194</v>
      </c>
      <c r="C7229" t="s">
        <v>2204</v>
      </c>
      <c r="D7229" t="s">
        <v>2235</v>
      </c>
      <c r="E7229" s="17">
        <v>44088</v>
      </c>
      <c r="F7229">
        <v>3857</v>
      </c>
      <c r="G7229">
        <v>90</v>
      </c>
      <c r="H7229">
        <v>4334</v>
      </c>
      <c r="I7229">
        <v>263342</v>
      </c>
      <c r="J7229">
        <v>17322</v>
      </c>
      <c r="K7229">
        <v>44503</v>
      </c>
      <c r="L7229">
        <v>38570</v>
      </c>
      <c r="M7229">
        <v>5892</v>
      </c>
      <c r="N7229">
        <v>1380000000</v>
      </c>
    </row>
    <row r="7230" spans="1:14" x14ac:dyDescent="0.3">
      <c r="A7230" t="s">
        <v>9471</v>
      </c>
      <c r="B7230" t="s">
        <v>2206</v>
      </c>
      <c r="C7230" t="s">
        <v>2257</v>
      </c>
      <c r="D7230" t="s">
        <v>2290</v>
      </c>
      <c r="E7230" s="17">
        <v>44360</v>
      </c>
      <c r="F7230">
        <v>1977</v>
      </c>
      <c r="G7230">
        <v>10</v>
      </c>
      <c r="H7230">
        <v>3053</v>
      </c>
      <c r="I7230">
        <v>265319</v>
      </c>
      <c r="J7230">
        <v>17332</v>
      </c>
      <c r="K7230">
        <v>47556</v>
      </c>
      <c r="L7230">
        <v>9885</v>
      </c>
      <c r="M7230">
        <v>16582</v>
      </c>
      <c r="N7230">
        <v>68000000</v>
      </c>
    </row>
    <row r="7231" spans="1:14" x14ac:dyDescent="0.3">
      <c r="A7231" t="s">
        <v>9472</v>
      </c>
      <c r="B7231" t="s">
        <v>2190</v>
      </c>
      <c r="C7231" t="s">
        <v>2198</v>
      </c>
      <c r="D7231" t="s">
        <v>2199</v>
      </c>
      <c r="E7231" s="17">
        <v>44517</v>
      </c>
      <c r="F7231">
        <v>1474</v>
      </c>
      <c r="G7231">
        <v>157</v>
      </c>
      <c r="H7231">
        <v>4608</v>
      </c>
      <c r="I7231">
        <v>266793</v>
      </c>
      <c r="J7231">
        <v>17489</v>
      </c>
      <c r="K7231">
        <v>52164</v>
      </c>
      <c r="L7231">
        <v>8844</v>
      </c>
      <c r="M7231">
        <v>12274</v>
      </c>
      <c r="N7231">
        <v>213000000</v>
      </c>
    </row>
    <row r="7232" spans="1:14" x14ac:dyDescent="0.3">
      <c r="A7232" t="s">
        <v>9473</v>
      </c>
      <c r="B7232" t="s">
        <v>2194</v>
      </c>
      <c r="C7232" t="s">
        <v>27</v>
      </c>
      <c r="D7232" t="s">
        <v>27</v>
      </c>
      <c r="E7232" s="17">
        <v>44059</v>
      </c>
      <c r="F7232">
        <v>1130</v>
      </c>
      <c r="G7232">
        <v>114</v>
      </c>
      <c r="H7232">
        <v>2680</v>
      </c>
      <c r="I7232">
        <v>267923</v>
      </c>
      <c r="J7232">
        <v>17603</v>
      </c>
      <c r="K7232">
        <v>54844</v>
      </c>
      <c r="L7232">
        <v>18080</v>
      </c>
      <c r="M7232">
        <v>18514</v>
      </c>
      <c r="N7232">
        <v>1380000000</v>
      </c>
    </row>
    <row r="7233" spans="1:14" x14ac:dyDescent="0.3">
      <c r="A7233" t="s">
        <v>9474</v>
      </c>
      <c r="B7233" t="s">
        <v>2206</v>
      </c>
      <c r="C7233" t="s">
        <v>2257</v>
      </c>
      <c r="D7233" t="s">
        <v>2290</v>
      </c>
      <c r="E7233" s="17">
        <v>44056</v>
      </c>
      <c r="F7233">
        <v>880</v>
      </c>
      <c r="G7233">
        <v>100</v>
      </c>
      <c r="H7233">
        <v>3603</v>
      </c>
      <c r="I7233">
        <v>268803</v>
      </c>
      <c r="J7233">
        <v>17703</v>
      </c>
      <c r="K7233">
        <v>58447</v>
      </c>
      <c r="L7233">
        <v>13200</v>
      </c>
      <c r="M7233">
        <v>15264</v>
      </c>
      <c r="N7233">
        <v>68000000</v>
      </c>
    </row>
    <row r="7234" spans="1:14" x14ac:dyDescent="0.3">
      <c r="A7234" t="s">
        <v>9475</v>
      </c>
      <c r="B7234" t="s">
        <v>2206</v>
      </c>
      <c r="C7234" t="s">
        <v>2232</v>
      </c>
      <c r="D7234" t="s">
        <v>2326</v>
      </c>
      <c r="E7234" s="17">
        <v>44426</v>
      </c>
      <c r="F7234">
        <v>1401</v>
      </c>
      <c r="G7234">
        <v>166</v>
      </c>
      <c r="H7234">
        <v>3344</v>
      </c>
      <c r="I7234">
        <v>270204</v>
      </c>
      <c r="J7234">
        <v>17869</v>
      </c>
      <c r="K7234">
        <v>61791</v>
      </c>
      <c r="L7234">
        <v>11208</v>
      </c>
      <c r="M7234">
        <v>5622</v>
      </c>
      <c r="N7234">
        <v>68000000</v>
      </c>
    </row>
    <row r="7235" spans="1:14" x14ac:dyDescent="0.3">
      <c r="A7235" t="s">
        <v>9476</v>
      </c>
      <c r="B7235" t="s">
        <v>2206</v>
      </c>
      <c r="C7235" t="s">
        <v>2207</v>
      </c>
      <c r="D7235" t="s">
        <v>2263</v>
      </c>
      <c r="E7235" s="17">
        <v>44265</v>
      </c>
      <c r="F7235">
        <v>1975</v>
      </c>
      <c r="G7235">
        <v>97</v>
      </c>
      <c r="H7235">
        <v>1429</v>
      </c>
      <c r="I7235">
        <v>272179</v>
      </c>
      <c r="J7235">
        <v>17966</v>
      </c>
      <c r="K7235">
        <v>63220</v>
      </c>
      <c r="L7235">
        <v>15800</v>
      </c>
      <c r="M7235">
        <v>17714</v>
      </c>
      <c r="N7235">
        <v>68000000</v>
      </c>
    </row>
    <row r="7236" spans="1:14" x14ac:dyDescent="0.3">
      <c r="A7236" t="s">
        <v>9477</v>
      </c>
      <c r="B7236" t="s">
        <v>2206</v>
      </c>
      <c r="C7236" t="s">
        <v>2224</v>
      </c>
      <c r="D7236" t="s">
        <v>2225</v>
      </c>
      <c r="E7236" s="17">
        <v>44232</v>
      </c>
      <c r="F7236">
        <v>1750</v>
      </c>
      <c r="G7236">
        <v>114</v>
      </c>
      <c r="H7236">
        <v>2161</v>
      </c>
      <c r="I7236">
        <v>273929</v>
      </c>
      <c r="J7236">
        <v>18080</v>
      </c>
      <c r="K7236">
        <v>65381</v>
      </c>
      <c r="L7236">
        <v>17500</v>
      </c>
      <c r="M7236">
        <v>19728</v>
      </c>
      <c r="N7236">
        <v>68000000</v>
      </c>
    </row>
    <row r="7237" spans="1:14" x14ac:dyDescent="0.3">
      <c r="A7237" t="s">
        <v>9478</v>
      </c>
      <c r="B7237" t="s">
        <v>2194</v>
      </c>
      <c r="C7237" t="s">
        <v>2221</v>
      </c>
      <c r="D7237" t="s">
        <v>2281</v>
      </c>
      <c r="E7237" s="17">
        <v>44452</v>
      </c>
      <c r="F7237">
        <v>1</v>
      </c>
      <c r="G7237">
        <v>151</v>
      </c>
      <c r="H7237">
        <v>26</v>
      </c>
      <c r="I7237">
        <v>273930</v>
      </c>
      <c r="J7237">
        <v>18231</v>
      </c>
      <c r="K7237">
        <v>65407</v>
      </c>
      <c r="L7237">
        <v>12</v>
      </c>
      <c r="M7237">
        <v>9174</v>
      </c>
      <c r="N7237">
        <v>1380000000</v>
      </c>
    </row>
    <row r="7238" spans="1:14" x14ac:dyDescent="0.3">
      <c r="A7238" t="s">
        <v>9479</v>
      </c>
      <c r="B7238" t="s">
        <v>2211</v>
      </c>
      <c r="C7238" t="s">
        <v>2241</v>
      </c>
      <c r="D7238" t="s">
        <v>2261</v>
      </c>
      <c r="E7238" s="17">
        <v>43918</v>
      </c>
      <c r="F7238">
        <v>1144</v>
      </c>
      <c r="G7238">
        <v>79</v>
      </c>
      <c r="H7238">
        <v>3771</v>
      </c>
      <c r="I7238">
        <v>275074</v>
      </c>
      <c r="J7238">
        <v>18310</v>
      </c>
      <c r="K7238">
        <v>69178</v>
      </c>
      <c r="L7238">
        <v>8008</v>
      </c>
      <c r="M7238">
        <v>3132</v>
      </c>
      <c r="N7238">
        <v>331000000</v>
      </c>
    </row>
    <row r="7239" spans="1:14" x14ac:dyDescent="0.3">
      <c r="A7239" t="s">
        <v>9480</v>
      </c>
      <c r="B7239" t="s">
        <v>2187</v>
      </c>
      <c r="C7239" t="s">
        <v>2188</v>
      </c>
      <c r="D7239" t="s">
        <v>2188</v>
      </c>
      <c r="E7239" s="17">
        <v>44414</v>
      </c>
      <c r="F7239">
        <v>1638</v>
      </c>
      <c r="G7239">
        <v>57</v>
      </c>
      <c r="H7239">
        <v>1441</v>
      </c>
      <c r="I7239">
        <v>276712</v>
      </c>
      <c r="J7239">
        <v>18367</v>
      </c>
      <c r="K7239">
        <v>70619</v>
      </c>
      <c r="L7239">
        <v>31122</v>
      </c>
      <c r="M7239">
        <v>19982</v>
      </c>
      <c r="N7239">
        <v>83000000</v>
      </c>
    </row>
    <row r="7240" spans="1:14" x14ac:dyDescent="0.3">
      <c r="A7240" t="s">
        <v>9481</v>
      </c>
      <c r="B7240" t="s">
        <v>2187</v>
      </c>
      <c r="C7240" t="s">
        <v>2338</v>
      </c>
      <c r="D7240" t="s">
        <v>2438</v>
      </c>
      <c r="E7240" s="17">
        <v>44372</v>
      </c>
      <c r="F7240">
        <v>148</v>
      </c>
      <c r="G7240">
        <v>29</v>
      </c>
      <c r="H7240">
        <v>4687</v>
      </c>
      <c r="I7240">
        <v>276860</v>
      </c>
      <c r="J7240">
        <v>18396</v>
      </c>
      <c r="K7240">
        <v>75306</v>
      </c>
      <c r="L7240">
        <v>1480</v>
      </c>
      <c r="M7240">
        <v>13671</v>
      </c>
      <c r="N7240">
        <v>83000000</v>
      </c>
    </row>
    <row r="7241" spans="1:14" x14ac:dyDescent="0.3">
      <c r="A7241" t="s">
        <v>9482</v>
      </c>
      <c r="B7241" t="s">
        <v>2187</v>
      </c>
      <c r="C7241" t="s">
        <v>2201</v>
      </c>
      <c r="D7241" t="s">
        <v>2272</v>
      </c>
      <c r="E7241" s="17">
        <v>44514</v>
      </c>
      <c r="F7241">
        <v>4247</v>
      </c>
      <c r="G7241">
        <v>151</v>
      </c>
      <c r="H7241">
        <v>2227</v>
      </c>
      <c r="I7241">
        <v>281107</v>
      </c>
      <c r="J7241">
        <v>18547</v>
      </c>
      <c r="K7241">
        <v>77533</v>
      </c>
      <c r="L7241">
        <v>29729</v>
      </c>
      <c r="M7241">
        <v>17728</v>
      </c>
      <c r="N7241">
        <v>83000000</v>
      </c>
    </row>
    <row r="7242" spans="1:14" x14ac:dyDescent="0.3">
      <c r="A7242" t="s">
        <v>9483</v>
      </c>
      <c r="B7242" t="s">
        <v>2211</v>
      </c>
      <c r="C7242" t="s">
        <v>2241</v>
      </c>
      <c r="D7242" t="s">
        <v>2242</v>
      </c>
      <c r="E7242" s="17">
        <v>44139</v>
      </c>
      <c r="F7242">
        <v>2353</v>
      </c>
      <c r="G7242">
        <v>66</v>
      </c>
      <c r="H7242">
        <v>566</v>
      </c>
      <c r="I7242">
        <v>283460</v>
      </c>
      <c r="J7242">
        <v>18613</v>
      </c>
      <c r="K7242">
        <v>78099</v>
      </c>
      <c r="L7242">
        <v>14118</v>
      </c>
      <c r="M7242">
        <v>14611</v>
      </c>
      <c r="N7242">
        <v>331000000</v>
      </c>
    </row>
    <row r="7243" spans="1:14" x14ac:dyDescent="0.3">
      <c r="A7243" t="s">
        <v>9484</v>
      </c>
      <c r="B7243" t="s">
        <v>2206</v>
      </c>
      <c r="C7243" t="s">
        <v>2224</v>
      </c>
      <c r="D7243" t="s">
        <v>2225</v>
      </c>
      <c r="E7243" s="17">
        <v>44173</v>
      </c>
      <c r="F7243">
        <v>2043</v>
      </c>
      <c r="G7243">
        <v>28</v>
      </c>
      <c r="H7243">
        <v>246</v>
      </c>
      <c r="I7243">
        <v>285503</v>
      </c>
      <c r="J7243">
        <v>18641</v>
      </c>
      <c r="K7243">
        <v>78345</v>
      </c>
      <c r="L7243">
        <v>34731</v>
      </c>
      <c r="M7243">
        <v>4840</v>
      </c>
      <c r="N7243">
        <v>68000000</v>
      </c>
    </row>
    <row r="7244" spans="1:14" x14ac:dyDescent="0.3">
      <c r="A7244" t="s">
        <v>9485</v>
      </c>
      <c r="B7244" t="s">
        <v>2206</v>
      </c>
      <c r="C7244" t="s">
        <v>2224</v>
      </c>
      <c r="D7244" t="s">
        <v>2230</v>
      </c>
      <c r="E7244" s="17">
        <v>44266</v>
      </c>
      <c r="F7244">
        <v>1702</v>
      </c>
      <c r="G7244">
        <v>41</v>
      </c>
      <c r="H7244">
        <v>1523</v>
      </c>
      <c r="I7244">
        <v>287205</v>
      </c>
      <c r="J7244">
        <v>18682</v>
      </c>
      <c r="K7244">
        <v>79868</v>
      </c>
      <c r="L7244">
        <v>27232</v>
      </c>
      <c r="M7244">
        <v>19695</v>
      </c>
      <c r="N7244">
        <v>68000000</v>
      </c>
    </row>
    <row r="7245" spans="1:14" x14ac:dyDescent="0.3">
      <c r="A7245" t="s">
        <v>9486</v>
      </c>
      <c r="B7245" t="s">
        <v>2190</v>
      </c>
      <c r="C7245" t="s">
        <v>2198</v>
      </c>
      <c r="D7245" t="s">
        <v>2306</v>
      </c>
      <c r="E7245" s="17">
        <v>44007</v>
      </c>
      <c r="F7245">
        <v>2929</v>
      </c>
      <c r="G7245">
        <v>118</v>
      </c>
      <c r="H7245">
        <v>2364</v>
      </c>
      <c r="I7245">
        <v>290134</v>
      </c>
      <c r="J7245">
        <v>18800</v>
      </c>
      <c r="K7245">
        <v>82232</v>
      </c>
      <c r="L7245">
        <v>23432</v>
      </c>
      <c r="M7245">
        <v>5269</v>
      </c>
      <c r="N7245">
        <v>213000000</v>
      </c>
    </row>
    <row r="7246" spans="1:14" x14ac:dyDescent="0.3">
      <c r="A7246" t="s">
        <v>9487</v>
      </c>
      <c r="B7246" t="s">
        <v>2187</v>
      </c>
      <c r="C7246" t="s">
        <v>2255</v>
      </c>
      <c r="D7246" t="s">
        <v>2255</v>
      </c>
      <c r="E7246" s="17">
        <v>43969</v>
      </c>
      <c r="F7246">
        <v>4570</v>
      </c>
      <c r="G7246">
        <v>61</v>
      </c>
      <c r="H7246">
        <v>3965</v>
      </c>
      <c r="I7246">
        <v>294704</v>
      </c>
      <c r="J7246">
        <v>18861</v>
      </c>
      <c r="K7246">
        <v>86197</v>
      </c>
      <c r="L7246">
        <v>36560</v>
      </c>
      <c r="M7246">
        <v>428</v>
      </c>
      <c r="N7246">
        <v>83000000</v>
      </c>
    </row>
    <row r="7247" spans="1:14" x14ac:dyDescent="0.3">
      <c r="A7247" t="s">
        <v>9488</v>
      </c>
      <c r="B7247" t="s">
        <v>2187</v>
      </c>
      <c r="C7247" t="s">
        <v>2188</v>
      </c>
      <c r="D7247" t="s">
        <v>2188</v>
      </c>
      <c r="E7247" s="17">
        <v>44024</v>
      </c>
      <c r="F7247">
        <v>1387</v>
      </c>
      <c r="G7247">
        <v>154</v>
      </c>
      <c r="H7247">
        <v>3692</v>
      </c>
      <c r="I7247">
        <v>296091</v>
      </c>
      <c r="J7247">
        <v>19015</v>
      </c>
      <c r="K7247">
        <v>89889</v>
      </c>
      <c r="L7247">
        <v>22192</v>
      </c>
      <c r="M7247">
        <v>18682</v>
      </c>
      <c r="N7247">
        <v>83000000</v>
      </c>
    </row>
    <row r="7248" spans="1:14" x14ac:dyDescent="0.3">
      <c r="A7248" t="s">
        <v>9489</v>
      </c>
      <c r="B7248" t="s">
        <v>2206</v>
      </c>
      <c r="C7248" t="s">
        <v>2224</v>
      </c>
      <c r="D7248" t="s">
        <v>2225</v>
      </c>
      <c r="E7248" s="17">
        <v>44016</v>
      </c>
      <c r="F7248">
        <v>4902</v>
      </c>
      <c r="G7248">
        <v>28</v>
      </c>
      <c r="H7248">
        <v>1773</v>
      </c>
      <c r="I7248">
        <v>300993</v>
      </c>
      <c r="J7248">
        <v>19043</v>
      </c>
      <c r="K7248">
        <v>91662</v>
      </c>
      <c r="L7248">
        <v>29412</v>
      </c>
      <c r="M7248">
        <v>6154</v>
      </c>
      <c r="N7248">
        <v>68000000</v>
      </c>
    </row>
    <row r="7249" spans="1:14" x14ac:dyDescent="0.3">
      <c r="A7249" t="s">
        <v>9490</v>
      </c>
      <c r="B7249" t="s">
        <v>2187</v>
      </c>
      <c r="C7249" t="s">
        <v>2188</v>
      </c>
      <c r="D7249" t="s">
        <v>2188</v>
      </c>
      <c r="E7249" s="17">
        <v>44048</v>
      </c>
      <c r="F7249">
        <v>1663</v>
      </c>
      <c r="G7249">
        <v>193</v>
      </c>
      <c r="H7249">
        <v>2937</v>
      </c>
      <c r="I7249">
        <v>302656</v>
      </c>
      <c r="J7249">
        <v>19236</v>
      </c>
      <c r="K7249">
        <v>94599</v>
      </c>
      <c r="L7249">
        <v>26608</v>
      </c>
      <c r="M7249">
        <v>2464</v>
      </c>
      <c r="N7249">
        <v>83000000</v>
      </c>
    </row>
    <row r="7250" spans="1:14" x14ac:dyDescent="0.3">
      <c r="A7250" t="s">
        <v>9491</v>
      </c>
      <c r="B7250" t="s">
        <v>2206</v>
      </c>
      <c r="C7250" t="s">
        <v>2232</v>
      </c>
      <c r="D7250" t="s">
        <v>2326</v>
      </c>
      <c r="E7250" s="17">
        <v>43994</v>
      </c>
      <c r="F7250">
        <v>2080</v>
      </c>
      <c r="G7250">
        <v>184</v>
      </c>
      <c r="H7250">
        <v>3890</v>
      </c>
      <c r="I7250">
        <v>304736</v>
      </c>
      <c r="J7250">
        <v>19420</v>
      </c>
      <c r="K7250">
        <v>98489</v>
      </c>
      <c r="L7250">
        <v>31200</v>
      </c>
      <c r="M7250">
        <v>16960</v>
      </c>
      <c r="N7250">
        <v>68000000</v>
      </c>
    </row>
    <row r="7251" spans="1:14" x14ac:dyDescent="0.3">
      <c r="A7251" t="s">
        <v>9492</v>
      </c>
      <c r="B7251" t="s">
        <v>2206</v>
      </c>
      <c r="C7251" t="s">
        <v>2257</v>
      </c>
      <c r="D7251" t="s">
        <v>2258</v>
      </c>
      <c r="E7251" s="17">
        <v>43991</v>
      </c>
      <c r="F7251">
        <v>1996</v>
      </c>
      <c r="G7251">
        <v>188</v>
      </c>
      <c r="H7251">
        <v>1091</v>
      </c>
      <c r="I7251">
        <v>306732</v>
      </c>
      <c r="J7251">
        <v>19608</v>
      </c>
      <c r="K7251">
        <v>99580</v>
      </c>
      <c r="L7251">
        <v>13972</v>
      </c>
      <c r="M7251">
        <v>11454</v>
      </c>
      <c r="N7251">
        <v>68000000</v>
      </c>
    </row>
    <row r="7252" spans="1:14" x14ac:dyDescent="0.3">
      <c r="A7252" t="s">
        <v>9493</v>
      </c>
      <c r="B7252" t="s">
        <v>2206</v>
      </c>
      <c r="C7252" t="s">
        <v>2257</v>
      </c>
      <c r="D7252" t="s">
        <v>2258</v>
      </c>
      <c r="E7252" s="17">
        <v>44355</v>
      </c>
      <c r="F7252">
        <v>3692</v>
      </c>
      <c r="G7252">
        <v>28</v>
      </c>
      <c r="H7252">
        <v>746</v>
      </c>
      <c r="I7252">
        <v>310424</v>
      </c>
      <c r="J7252">
        <v>19636</v>
      </c>
      <c r="K7252">
        <v>100326</v>
      </c>
      <c r="L7252">
        <v>47996</v>
      </c>
      <c r="M7252">
        <v>8741</v>
      </c>
      <c r="N7252">
        <v>68000000</v>
      </c>
    </row>
    <row r="7253" spans="1:14" x14ac:dyDescent="0.3">
      <c r="A7253" t="s">
        <v>9494</v>
      </c>
      <c r="B7253" t="s">
        <v>2194</v>
      </c>
      <c r="C7253" t="s">
        <v>27</v>
      </c>
      <c r="D7253" t="s">
        <v>27</v>
      </c>
      <c r="E7253" s="17">
        <v>44431</v>
      </c>
      <c r="F7253">
        <v>3230</v>
      </c>
      <c r="G7253">
        <v>103</v>
      </c>
      <c r="H7253">
        <v>1574</v>
      </c>
      <c r="I7253">
        <v>313654</v>
      </c>
      <c r="J7253">
        <v>19739</v>
      </c>
      <c r="K7253">
        <v>101900</v>
      </c>
      <c r="L7253">
        <v>45220</v>
      </c>
      <c r="M7253">
        <v>13054</v>
      </c>
      <c r="N7253">
        <v>1380000000</v>
      </c>
    </row>
    <row r="7254" spans="1:14" x14ac:dyDescent="0.3">
      <c r="A7254" t="s">
        <v>9495</v>
      </c>
      <c r="B7254" t="s">
        <v>2194</v>
      </c>
      <c r="C7254" t="s">
        <v>27</v>
      </c>
      <c r="D7254" t="s">
        <v>27</v>
      </c>
      <c r="E7254" s="17">
        <v>43872</v>
      </c>
      <c r="F7254">
        <v>1250</v>
      </c>
      <c r="G7254">
        <v>56</v>
      </c>
      <c r="H7254">
        <v>4440</v>
      </c>
      <c r="I7254">
        <v>314904</v>
      </c>
      <c r="J7254">
        <v>19795</v>
      </c>
      <c r="K7254">
        <v>106340</v>
      </c>
      <c r="L7254">
        <v>16250</v>
      </c>
      <c r="M7254">
        <v>9484</v>
      </c>
      <c r="N7254">
        <v>1380000000</v>
      </c>
    </row>
    <row r="7255" spans="1:14" x14ac:dyDescent="0.3">
      <c r="A7255" t="s">
        <v>9496</v>
      </c>
      <c r="B7255" t="s">
        <v>2194</v>
      </c>
      <c r="C7255" t="s">
        <v>2195</v>
      </c>
      <c r="D7255" t="s">
        <v>2196</v>
      </c>
      <c r="E7255" s="17">
        <v>44040</v>
      </c>
      <c r="F7255">
        <v>4462</v>
      </c>
      <c r="G7255">
        <v>54</v>
      </c>
      <c r="H7255">
        <v>3601</v>
      </c>
      <c r="I7255">
        <v>319366</v>
      </c>
      <c r="J7255">
        <v>19849</v>
      </c>
      <c r="K7255">
        <v>109941</v>
      </c>
      <c r="L7255">
        <v>71392</v>
      </c>
      <c r="M7255">
        <v>15860</v>
      </c>
      <c r="N7255">
        <v>1380000000</v>
      </c>
    </row>
    <row r="7256" spans="1:14" x14ac:dyDescent="0.3">
      <c r="A7256" t="s">
        <v>9497</v>
      </c>
      <c r="B7256" t="s">
        <v>2194</v>
      </c>
      <c r="C7256" t="s">
        <v>2221</v>
      </c>
      <c r="D7256" t="s">
        <v>2281</v>
      </c>
      <c r="E7256" s="17">
        <v>44105</v>
      </c>
      <c r="F7256">
        <v>2036</v>
      </c>
      <c r="G7256">
        <v>115</v>
      </c>
      <c r="H7256">
        <v>2099</v>
      </c>
      <c r="I7256">
        <v>321402</v>
      </c>
      <c r="J7256">
        <v>19964</v>
      </c>
      <c r="K7256">
        <v>112040</v>
      </c>
      <c r="L7256">
        <v>38684</v>
      </c>
      <c r="M7256">
        <v>10483</v>
      </c>
      <c r="N7256">
        <v>1380000000</v>
      </c>
    </row>
    <row r="7257" spans="1:14" x14ac:dyDescent="0.3">
      <c r="A7257" t="s">
        <v>9498</v>
      </c>
      <c r="B7257" t="s">
        <v>2211</v>
      </c>
      <c r="C7257" t="s">
        <v>2237</v>
      </c>
      <c r="D7257" t="s">
        <v>2238</v>
      </c>
      <c r="E7257" s="17">
        <v>44109</v>
      </c>
      <c r="F7257">
        <v>537</v>
      </c>
      <c r="G7257">
        <v>171</v>
      </c>
      <c r="H7257">
        <v>3516</v>
      </c>
      <c r="I7257">
        <v>321939</v>
      </c>
      <c r="J7257">
        <v>20135</v>
      </c>
      <c r="K7257">
        <v>115556</v>
      </c>
      <c r="L7257">
        <v>7518</v>
      </c>
      <c r="M7257">
        <v>4375</v>
      </c>
      <c r="N7257">
        <v>331000000</v>
      </c>
    </row>
    <row r="7258" spans="1:14" x14ac:dyDescent="0.3">
      <c r="A7258" t="s">
        <v>9499</v>
      </c>
      <c r="B7258" t="s">
        <v>2190</v>
      </c>
      <c r="C7258" t="s">
        <v>2252</v>
      </c>
      <c r="D7258" t="s">
        <v>2301</v>
      </c>
      <c r="E7258" s="17">
        <v>44081</v>
      </c>
      <c r="F7258">
        <v>1554</v>
      </c>
      <c r="G7258">
        <v>127</v>
      </c>
      <c r="H7258">
        <v>3805</v>
      </c>
      <c r="I7258">
        <v>323493</v>
      </c>
      <c r="J7258">
        <v>20262</v>
      </c>
      <c r="K7258">
        <v>119361</v>
      </c>
      <c r="L7258">
        <v>17094</v>
      </c>
      <c r="M7258">
        <v>19603</v>
      </c>
      <c r="N7258">
        <v>213000000</v>
      </c>
    </row>
    <row r="7259" spans="1:14" x14ac:dyDescent="0.3">
      <c r="A7259" t="s">
        <v>9500</v>
      </c>
      <c r="B7259" t="s">
        <v>2190</v>
      </c>
      <c r="C7259" t="s">
        <v>2191</v>
      </c>
      <c r="D7259" t="s">
        <v>2285</v>
      </c>
      <c r="E7259" s="17">
        <v>44140</v>
      </c>
      <c r="F7259">
        <v>2152</v>
      </c>
      <c r="G7259">
        <v>155</v>
      </c>
      <c r="H7259">
        <v>2852</v>
      </c>
      <c r="I7259">
        <v>325645</v>
      </c>
      <c r="J7259">
        <v>20417</v>
      </c>
      <c r="K7259">
        <v>122213</v>
      </c>
      <c r="L7259">
        <v>12912</v>
      </c>
      <c r="M7259">
        <v>9324</v>
      </c>
      <c r="N7259">
        <v>213000000</v>
      </c>
    </row>
    <row r="7260" spans="1:14" x14ac:dyDescent="0.3">
      <c r="A7260" t="s">
        <v>9501</v>
      </c>
      <c r="B7260" t="s">
        <v>2206</v>
      </c>
      <c r="C7260" t="s">
        <v>2224</v>
      </c>
      <c r="D7260" t="s">
        <v>2230</v>
      </c>
      <c r="E7260" s="17">
        <v>44550</v>
      </c>
      <c r="F7260">
        <v>790</v>
      </c>
      <c r="G7260">
        <v>164</v>
      </c>
      <c r="H7260">
        <v>591</v>
      </c>
      <c r="I7260">
        <v>326435</v>
      </c>
      <c r="J7260">
        <v>20581</v>
      </c>
      <c r="K7260">
        <v>122804</v>
      </c>
      <c r="L7260">
        <v>13430</v>
      </c>
      <c r="M7260">
        <v>10688</v>
      </c>
      <c r="N7260">
        <v>68000000</v>
      </c>
    </row>
    <row r="7261" spans="1:14" x14ac:dyDescent="0.3">
      <c r="A7261" t="s">
        <v>9502</v>
      </c>
      <c r="B7261" t="s">
        <v>2187</v>
      </c>
      <c r="C7261" t="s">
        <v>2338</v>
      </c>
      <c r="D7261" t="s">
        <v>2339</v>
      </c>
      <c r="E7261" s="17">
        <v>43970</v>
      </c>
      <c r="F7261">
        <v>1948</v>
      </c>
      <c r="G7261">
        <v>150</v>
      </c>
      <c r="H7261">
        <v>692</v>
      </c>
      <c r="I7261">
        <v>328383</v>
      </c>
      <c r="J7261">
        <v>20731</v>
      </c>
      <c r="K7261">
        <v>123496</v>
      </c>
      <c r="L7261">
        <v>17532</v>
      </c>
      <c r="M7261">
        <v>11195</v>
      </c>
      <c r="N7261">
        <v>83000000</v>
      </c>
    </row>
    <row r="7262" spans="1:14" x14ac:dyDescent="0.3">
      <c r="A7262" t="s">
        <v>9503</v>
      </c>
      <c r="B7262" t="s">
        <v>2194</v>
      </c>
      <c r="C7262" t="s">
        <v>2204</v>
      </c>
      <c r="D7262" t="s">
        <v>2235</v>
      </c>
      <c r="E7262" s="17">
        <v>44376</v>
      </c>
      <c r="F7262">
        <v>4143</v>
      </c>
      <c r="G7262">
        <v>76</v>
      </c>
      <c r="H7262">
        <v>1163</v>
      </c>
      <c r="I7262">
        <v>332526</v>
      </c>
      <c r="J7262">
        <v>20807</v>
      </c>
      <c r="K7262">
        <v>124659</v>
      </c>
      <c r="L7262">
        <v>49716</v>
      </c>
      <c r="M7262">
        <v>9770</v>
      </c>
      <c r="N7262">
        <v>1380000000</v>
      </c>
    </row>
    <row r="7263" spans="1:14" x14ac:dyDescent="0.3">
      <c r="A7263" t="s">
        <v>9504</v>
      </c>
      <c r="B7263" t="s">
        <v>2190</v>
      </c>
      <c r="C7263" t="s">
        <v>2191</v>
      </c>
      <c r="D7263" t="s">
        <v>2285</v>
      </c>
      <c r="E7263" s="17">
        <v>44360</v>
      </c>
      <c r="F7263">
        <v>4755</v>
      </c>
      <c r="G7263">
        <v>68</v>
      </c>
      <c r="H7263">
        <v>3792</v>
      </c>
      <c r="I7263">
        <v>337281</v>
      </c>
      <c r="J7263">
        <v>20875</v>
      </c>
      <c r="K7263">
        <v>128451</v>
      </c>
      <c r="L7263">
        <v>90345</v>
      </c>
      <c r="M7263">
        <v>851</v>
      </c>
      <c r="N7263">
        <v>213000000</v>
      </c>
    </row>
    <row r="7264" spans="1:14" x14ac:dyDescent="0.3">
      <c r="A7264" t="s">
        <v>9505</v>
      </c>
      <c r="B7264" t="s">
        <v>2190</v>
      </c>
      <c r="C7264" t="s">
        <v>2269</v>
      </c>
      <c r="D7264" t="s">
        <v>2288</v>
      </c>
      <c r="E7264" s="17">
        <v>43887</v>
      </c>
      <c r="F7264">
        <v>1435</v>
      </c>
      <c r="G7264">
        <v>57</v>
      </c>
      <c r="H7264">
        <v>408</v>
      </c>
      <c r="I7264">
        <v>338716</v>
      </c>
      <c r="J7264">
        <v>20932</v>
      </c>
      <c r="K7264">
        <v>128859</v>
      </c>
      <c r="L7264">
        <v>7175</v>
      </c>
      <c r="M7264">
        <v>4722</v>
      </c>
      <c r="N7264">
        <v>213000000</v>
      </c>
    </row>
    <row r="7265" spans="1:14" x14ac:dyDescent="0.3">
      <c r="A7265" t="s">
        <v>9506</v>
      </c>
      <c r="B7265" t="s">
        <v>2194</v>
      </c>
      <c r="C7265" t="s">
        <v>2221</v>
      </c>
      <c r="D7265" t="s">
        <v>2222</v>
      </c>
      <c r="E7265" s="17">
        <v>43942</v>
      </c>
      <c r="F7265">
        <v>3249</v>
      </c>
      <c r="G7265">
        <v>159</v>
      </c>
      <c r="H7265">
        <v>2382</v>
      </c>
      <c r="I7265">
        <v>341965</v>
      </c>
      <c r="J7265">
        <v>21091</v>
      </c>
      <c r="K7265">
        <v>131241</v>
      </c>
      <c r="L7265">
        <v>16245</v>
      </c>
      <c r="M7265">
        <v>8765</v>
      </c>
      <c r="N7265">
        <v>1380000000</v>
      </c>
    </row>
    <row r="7266" spans="1:14" x14ac:dyDescent="0.3">
      <c r="A7266" t="s">
        <v>9507</v>
      </c>
      <c r="B7266" t="s">
        <v>2211</v>
      </c>
      <c r="C7266" t="s">
        <v>2245</v>
      </c>
      <c r="D7266" t="s">
        <v>2308</v>
      </c>
      <c r="E7266" s="17">
        <v>43835</v>
      </c>
      <c r="F7266">
        <v>2848</v>
      </c>
      <c r="G7266">
        <v>84</v>
      </c>
      <c r="H7266">
        <v>404</v>
      </c>
      <c r="I7266">
        <v>344813</v>
      </c>
      <c r="J7266">
        <v>21175</v>
      </c>
      <c r="K7266">
        <v>131645</v>
      </c>
      <c r="L7266">
        <v>42720</v>
      </c>
      <c r="M7266">
        <v>6907</v>
      </c>
      <c r="N7266">
        <v>331000000</v>
      </c>
    </row>
    <row r="7267" spans="1:14" x14ac:dyDescent="0.3">
      <c r="A7267" t="s">
        <v>9508</v>
      </c>
      <c r="B7267" t="s">
        <v>2211</v>
      </c>
      <c r="C7267" t="s">
        <v>2241</v>
      </c>
      <c r="D7267" t="s">
        <v>2261</v>
      </c>
      <c r="E7267" s="17">
        <v>44240</v>
      </c>
      <c r="F7267">
        <v>113</v>
      </c>
      <c r="G7267">
        <v>68</v>
      </c>
      <c r="H7267">
        <v>4742</v>
      </c>
      <c r="I7267">
        <v>344926</v>
      </c>
      <c r="J7267">
        <v>21243</v>
      </c>
      <c r="K7267">
        <v>136387</v>
      </c>
      <c r="L7267">
        <v>2147</v>
      </c>
      <c r="M7267">
        <v>12316</v>
      </c>
      <c r="N7267">
        <v>331000000</v>
      </c>
    </row>
    <row r="7268" spans="1:14" x14ac:dyDescent="0.3">
      <c r="A7268" t="s">
        <v>9509</v>
      </c>
      <c r="B7268" t="s">
        <v>2190</v>
      </c>
      <c r="C7268" t="s">
        <v>2191</v>
      </c>
      <c r="D7268" t="s">
        <v>2285</v>
      </c>
      <c r="E7268" s="17">
        <v>44244</v>
      </c>
      <c r="F7268">
        <v>2343</v>
      </c>
      <c r="G7268">
        <v>100</v>
      </c>
      <c r="H7268">
        <v>1483</v>
      </c>
      <c r="I7268">
        <v>347269</v>
      </c>
      <c r="J7268">
        <v>21343</v>
      </c>
      <c r="K7268">
        <v>137870</v>
      </c>
      <c r="L7268">
        <v>35145</v>
      </c>
      <c r="M7268">
        <v>12456</v>
      </c>
      <c r="N7268">
        <v>213000000</v>
      </c>
    </row>
    <row r="7269" spans="1:14" x14ac:dyDescent="0.3">
      <c r="A7269" t="s">
        <v>9510</v>
      </c>
      <c r="B7269" t="s">
        <v>2211</v>
      </c>
      <c r="C7269" t="s">
        <v>2241</v>
      </c>
      <c r="D7269" t="s">
        <v>2261</v>
      </c>
      <c r="E7269" s="17">
        <v>44012</v>
      </c>
      <c r="F7269">
        <v>4533</v>
      </c>
      <c r="G7269">
        <v>35</v>
      </c>
      <c r="H7269">
        <v>2122</v>
      </c>
      <c r="I7269">
        <v>351802</v>
      </c>
      <c r="J7269">
        <v>21378</v>
      </c>
      <c r="K7269">
        <v>139992</v>
      </c>
      <c r="L7269">
        <v>45330</v>
      </c>
      <c r="M7269">
        <v>17934</v>
      </c>
      <c r="N7269">
        <v>331000000</v>
      </c>
    </row>
    <row r="7270" spans="1:14" x14ac:dyDescent="0.3">
      <c r="A7270" t="s">
        <v>9511</v>
      </c>
      <c r="B7270" t="s">
        <v>2194</v>
      </c>
      <c r="C7270" t="s">
        <v>27</v>
      </c>
      <c r="D7270" t="s">
        <v>27</v>
      </c>
      <c r="E7270" s="17">
        <v>43843</v>
      </c>
      <c r="F7270">
        <v>161</v>
      </c>
      <c r="G7270">
        <v>159</v>
      </c>
      <c r="H7270">
        <v>864</v>
      </c>
      <c r="I7270">
        <v>351963</v>
      </c>
      <c r="J7270">
        <v>21537</v>
      </c>
      <c r="K7270">
        <v>140856</v>
      </c>
      <c r="L7270">
        <v>1771</v>
      </c>
      <c r="M7270">
        <v>9060</v>
      </c>
      <c r="N7270">
        <v>1380000000</v>
      </c>
    </row>
    <row r="7271" spans="1:14" x14ac:dyDescent="0.3">
      <c r="A7271" t="s">
        <v>9512</v>
      </c>
      <c r="B7271" t="s">
        <v>2190</v>
      </c>
      <c r="C7271" t="s">
        <v>2269</v>
      </c>
      <c r="D7271" t="s">
        <v>2288</v>
      </c>
      <c r="E7271" s="17">
        <v>44169</v>
      </c>
      <c r="F7271">
        <v>3912</v>
      </c>
      <c r="G7271">
        <v>186</v>
      </c>
      <c r="H7271">
        <v>1584</v>
      </c>
      <c r="I7271">
        <v>355875</v>
      </c>
      <c r="J7271">
        <v>21723</v>
      </c>
      <c r="K7271">
        <v>142440</v>
      </c>
      <c r="L7271">
        <v>70416</v>
      </c>
      <c r="M7271">
        <v>7698</v>
      </c>
      <c r="N7271">
        <v>213000000</v>
      </c>
    </row>
    <row r="7272" spans="1:14" x14ac:dyDescent="0.3">
      <c r="A7272" t="s">
        <v>9513</v>
      </c>
      <c r="B7272" t="s">
        <v>2194</v>
      </c>
      <c r="C7272" t="s">
        <v>2204</v>
      </c>
      <c r="D7272" t="s">
        <v>2235</v>
      </c>
      <c r="E7272" s="17">
        <v>44089</v>
      </c>
      <c r="F7272">
        <v>503</v>
      </c>
      <c r="G7272">
        <v>127</v>
      </c>
      <c r="H7272">
        <v>216</v>
      </c>
      <c r="I7272">
        <v>356378</v>
      </c>
      <c r="J7272">
        <v>21850</v>
      </c>
      <c r="K7272">
        <v>142656</v>
      </c>
      <c r="L7272">
        <v>5533</v>
      </c>
      <c r="M7272">
        <v>6600</v>
      </c>
      <c r="N7272">
        <v>1380000000</v>
      </c>
    </row>
    <row r="7273" spans="1:14" x14ac:dyDescent="0.3">
      <c r="A7273" t="s">
        <v>9514</v>
      </c>
      <c r="B7273" t="s">
        <v>2211</v>
      </c>
      <c r="C7273" t="s">
        <v>2241</v>
      </c>
      <c r="D7273" t="s">
        <v>2261</v>
      </c>
      <c r="E7273" s="17">
        <v>43920</v>
      </c>
      <c r="F7273">
        <v>2634</v>
      </c>
      <c r="G7273">
        <v>187</v>
      </c>
      <c r="H7273">
        <v>742</v>
      </c>
      <c r="I7273">
        <v>359012</v>
      </c>
      <c r="J7273">
        <v>22037</v>
      </c>
      <c r="K7273">
        <v>143398</v>
      </c>
      <c r="L7273">
        <v>47412</v>
      </c>
      <c r="M7273">
        <v>15848</v>
      </c>
      <c r="N7273">
        <v>331000000</v>
      </c>
    </row>
    <row r="7274" spans="1:14" x14ac:dyDescent="0.3">
      <c r="A7274" t="s">
        <v>9515</v>
      </c>
      <c r="B7274" t="s">
        <v>2194</v>
      </c>
      <c r="C7274" t="s">
        <v>2195</v>
      </c>
      <c r="D7274" t="s">
        <v>2296</v>
      </c>
      <c r="E7274" s="17">
        <v>44446</v>
      </c>
      <c r="F7274">
        <v>2505</v>
      </c>
      <c r="G7274">
        <v>86</v>
      </c>
      <c r="H7274">
        <v>4513</v>
      </c>
      <c r="I7274">
        <v>361517</v>
      </c>
      <c r="J7274">
        <v>22123</v>
      </c>
      <c r="K7274">
        <v>147911</v>
      </c>
      <c r="L7274">
        <v>17535</v>
      </c>
      <c r="M7274">
        <v>6586</v>
      </c>
      <c r="N7274">
        <v>1380000000</v>
      </c>
    </row>
    <row r="7275" spans="1:14" x14ac:dyDescent="0.3">
      <c r="A7275" t="s">
        <v>9516</v>
      </c>
      <c r="B7275" t="s">
        <v>2211</v>
      </c>
      <c r="C7275" t="s">
        <v>2237</v>
      </c>
      <c r="D7275" t="s">
        <v>2250</v>
      </c>
      <c r="E7275" s="17">
        <v>44528</v>
      </c>
      <c r="F7275">
        <v>1394</v>
      </c>
      <c r="G7275">
        <v>73</v>
      </c>
      <c r="H7275">
        <v>3838</v>
      </c>
      <c r="I7275">
        <v>362911</v>
      </c>
      <c r="J7275">
        <v>22196</v>
      </c>
      <c r="K7275">
        <v>151749</v>
      </c>
      <c r="L7275">
        <v>19516</v>
      </c>
      <c r="M7275">
        <v>9552</v>
      </c>
      <c r="N7275">
        <v>331000000</v>
      </c>
    </row>
    <row r="7276" spans="1:14" x14ac:dyDescent="0.3">
      <c r="A7276" t="s">
        <v>9517</v>
      </c>
      <c r="B7276" t="s">
        <v>2211</v>
      </c>
      <c r="C7276" t="s">
        <v>2212</v>
      </c>
      <c r="D7276" t="s">
        <v>2213</v>
      </c>
      <c r="E7276" s="17">
        <v>44080</v>
      </c>
      <c r="F7276">
        <v>1509</v>
      </c>
      <c r="G7276">
        <v>92</v>
      </c>
      <c r="H7276">
        <v>3274</v>
      </c>
      <c r="I7276">
        <v>364420</v>
      </c>
      <c r="J7276">
        <v>22288</v>
      </c>
      <c r="K7276">
        <v>155023</v>
      </c>
      <c r="L7276">
        <v>12072</v>
      </c>
      <c r="M7276">
        <v>15967</v>
      </c>
      <c r="N7276">
        <v>331000000</v>
      </c>
    </row>
    <row r="7277" spans="1:14" x14ac:dyDescent="0.3">
      <c r="A7277" t="s">
        <v>9518</v>
      </c>
      <c r="B7277" t="s">
        <v>2194</v>
      </c>
      <c r="C7277" t="s">
        <v>27</v>
      </c>
      <c r="D7277" t="s">
        <v>27</v>
      </c>
      <c r="E7277" s="17">
        <v>44085</v>
      </c>
      <c r="F7277">
        <v>2319</v>
      </c>
      <c r="G7277">
        <v>154</v>
      </c>
      <c r="H7277">
        <v>4751</v>
      </c>
      <c r="I7277">
        <v>366739</v>
      </c>
      <c r="J7277">
        <v>22442</v>
      </c>
      <c r="K7277">
        <v>159774</v>
      </c>
      <c r="L7277">
        <v>30147</v>
      </c>
      <c r="M7277">
        <v>3636</v>
      </c>
      <c r="N7277">
        <v>1380000000</v>
      </c>
    </row>
    <row r="7278" spans="1:14" x14ac:dyDescent="0.3">
      <c r="A7278" t="s">
        <v>9519</v>
      </c>
      <c r="B7278" t="s">
        <v>2211</v>
      </c>
      <c r="C7278" t="s">
        <v>2245</v>
      </c>
      <c r="D7278" t="s">
        <v>2246</v>
      </c>
      <c r="E7278" s="17">
        <v>44418</v>
      </c>
      <c r="F7278">
        <v>3250</v>
      </c>
      <c r="G7278">
        <v>98</v>
      </c>
      <c r="H7278">
        <v>863</v>
      </c>
      <c r="I7278">
        <v>369989</v>
      </c>
      <c r="J7278">
        <v>22540</v>
      </c>
      <c r="K7278">
        <v>160637</v>
      </c>
      <c r="L7278">
        <v>48750</v>
      </c>
      <c r="M7278">
        <v>10537</v>
      </c>
      <c r="N7278">
        <v>331000000</v>
      </c>
    </row>
    <row r="7279" spans="1:14" x14ac:dyDescent="0.3">
      <c r="A7279" t="s">
        <v>9520</v>
      </c>
      <c r="B7279" t="s">
        <v>2206</v>
      </c>
      <c r="C7279" t="s">
        <v>2207</v>
      </c>
      <c r="D7279" t="s">
        <v>2263</v>
      </c>
      <c r="E7279" s="17">
        <v>43938</v>
      </c>
      <c r="F7279">
        <v>479</v>
      </c>
      <c r="G7279">
        <v>23</v>
      </c>
      <c r="H7279">
        <v>3982</v>
      </c>
      <c r="I7279">
        <v>370468</v>
      </c>
      <c r="J7279">
        <v>22563</v>
      </c>
      <c r="K7279">
        <v>164619</v>
      </c>
      <c r="L7279">
        <v>9101</v>
      </c>
      <c r="M7279">
        <v>9670</v>
      </c>
      <c r="N7279">
        <v>68000000</v>
      </c>
    </row>
    <row r="7280" spans="1:14" x14ac:dyDescent="0.3">
      <c r="A7280" t="s">
        <v>9521</v>
      </c>
      <c r="B7280" t="s">
        <v>2194</v>
      </c>
      <c r="C7280" t="s">
        <v>2195</v>
      </c>
      <c r="D7280" t="s">
        <v>2296</v>
      </c>
      <c r="E7280" s="17">
        <v>44498</v>
      </c>
      <c r="F7280">
        <v>4254</v>
      </c>
      <c r="G7280">
        <v>86</v>
      </c>
      <c r="H7280">
        <v>2855</v>
      </c>
      <c r="I7280">
        <v>374722</v>
      </c>
      <c r="J7280">
        <v>22649</v>
      </c>
      <c r="K7280">
        <v>167474</v>
      </c>
      <c r="L7280">
        <v>59556</v>
      </c>
      <c r="M7280">
        <v>18397</v>
      </c>
      <c r="N7280">
        <v>1380000000</v>
      </c>
    </row>
    <row r="7281" spans="1:14" x14ac:dyDescent="0.3">
      <c r="A7281" t="s">
        <v>9522</v>
      </c>
      <c r="B7281" t="s">
        <v>2206</v>
      </c>
      <c r="C7281" t="s">
        <v>2224</v>
      </c>
      <c r="D7281" t="s">
        <v>2230</v>
      </c>
      <c r="E7281" s="17">
        <v>44424</v>
      </c>
      <c r="F7281">
        <v>754</v>
      </c>
      <c r="G7281">
        <v>66</v>
      </c>
      <c r="H7281">
        <v>4046</v>
      </c>
      <c r="I7281">
        <v>375476</v>
      </c>
      <c r="J7281">
        <v>22715</v>
      </c>
      <c r="K7281">
        <v>171520</v>
      </c>
      <c r="L7281">
        <v>12818</v>
      </c>
      <c r="M7281">
        <v>11340</v>
      </c>
      <c r="N7281">
        <v>68000000</v>
      </c>
    </row>
    <row r="7282" spans="1:14" x14ac:dyDescent="0.3">
      <c r="A7282" t="s">
        <v>9523</v>
      </c>
      <c r="B7282" t="s">
        <v>2194</v>
      </c>
      <c r="C7282" t="s">
        <v>2221</v>
      </c>
      <c r="D7282" t="s">
        <v>2281</v>
      </c>
      <c r="E7282" s="17">
        <v>44419</v>
      </c>
      <c r="F7282">
        <v>3999</v>
      </c>
      <c r="G7282">
        <v>163</v>
      </c>
      <c r="H7282">
        <v>3684</v>
      </c>
      <c r="I7282">
        <v>379475</v>
      </c>
      <c r="J7282">
        <v>22878</v>
      </c>
      <c r="K7282">
        <v>175204</v>
      </c>
      <c r="L7282">
        <v>31992</v>
      </c>
      <c r="M7282">
        <v>6785</v>
      </c>
      <c r="N7282">
        <v>1380000000</v>
      </c>
    </row>
    <row r="7283" spans="1:14" x14ac:dyDescent="0.3">
      <c r="A7283" t="s">
        <v>9524</v>
      </c>
      <c r="B7283" t="s">
        <v>2211</v>
      </c>
      <c r="C7283" t="s">
        <v>2212</v>
      </c>
      <c r="D7283" t="s">
        <v>2328</v>
      </c>
      <c r="E7283" s="17">
        <v>44315</v>
      </c>
      <c r="F7283">
        <v>1836</v>
      </c>
      <c r="G7283">
        <v>141</v>
      </c>
      <c r="H7283">
        <v>4391</v>
      </c>
      <c r="I7283">
        <v>381311</v>
      </c>
      <c r="J7283">
        <v>23019</v>
      </c>
      <c r="K7283">
        <v>179595</v>
      </c>
      <c r="L7283">
        <v>16524</v>
      </c>
      <c r="M7283">
        <v>17041</v>
      </c>
      <c r="N7283">
        <v>331000000</v>
      </c>
    </row>
    <row r="7284" spans="1:14" x14ac:dyDescent="0.3">
      <c r="A7284" t="s">
        <v>9525</v>
      </c>
      <c r="B7284" t="s">
        <v>2211</v>
      </c>
      <c r="C7284" t="s">
        <v>2241</v>
      </c>
      <c r="D7284" t="s">
        <v>2261</v>
      </c>
      <c r="E7284" s="17">
        <v>44088</v>
      </c>
      <c r="F7284">
        <v>203</v>
      </c>
      <c r="G7284">
        <v>67</v>
      </c>
      <c r="H7284">
        <v>449</v>
      </c>
      <c r="I7284">
        <v>381514</v>
      </c>
      <c r="J7284">
        <v>23086</v>
      </c>
      <c r="K7284">
        <v>180044</v>
      </c>
      <c r="L7284">
        <v>2030</v>
      </c>
      <c r="M7284">
        <v>244</v>
      </c>
      <c r="N7284">
        <v>331000000</v>
      </c>
    </row>
    <row r="7285" spans="1:14" x14ac:dyDescent="0.3">
      <c r="A7285" t="s">
        <v>9526</v>
      </c>
      <c r="B7285" t="s">
        <v>2190</v>
      </c>
      <c r="C7285" t="s">
        <v>2252</v>
      </c>
      <c r="D7285" t="s">
        <v>2253</v>
      </c>
      <c r="E7285" s="17">
        <v>44469</v>
      </c>
      <c r="F7285">
        <v>2842</v>
      </c>
      <c r="G7285">
        <v>171</v>
      </c>
      <c r="H7285">
        <v>2150</v>
      </c>
      <c r="I7285">
        <v>384356</v>
      </c>
      <c r="J7285">
        <v>23257</v>
      </c>
      <c r="K7285">
        <v>182194</v>
      </c>
      <c r="L7285">
        <v>31262</v>
      </c>
      <c r="M7285">
        <v>5113</v>
      </c>
      <c r="N7285">
        <v>213000000</v>
      </c>
    </row>
    <row r="7286" spans="1:14" x14ac:dyDescent="0.3">
      <c r="A7286" t="s">
        <v>9527</v>
      </c>
      <c r="B7286" t="s">
        <v>2190</v>
      </c>
      <c r="C7286" t="s">
        <v>2198</v>
      </c>
      <c r="D7286" t="s">
        <v>2306</v>
      </c>
      <c r="E7286" s="17">
        <v>44112</v>
      </c>
      <c r="F7286">
        <v>3349</v>
      </c>
      <c r="G7286">
        <v>175</v>
      </c>
      <c r="H7286">
        <v>1115</v>
      </c>
      <c r="I7286">
        <v>387705</v>
      </c>
      <c r="J7286">
        <v>23432</v>
      </c>
      <c r="K7286">
        <v>183309</v>
      </c>
      <c r="L7286">
        <v>30141</v>
      </c>
      <c r="M7286">
        <v>13448</v>
      </c>
      <c r="N7286">
        <v>213000000</v>
      </c>
    </row>
    <row r="7287" spans="1:14" x14ac:dyDescent="0.3">
      <c r="A7287" t="s">
        <v>9528</v>
      </c>
      <c r="B7287" t="s">
        <v>2206</v>
      </c>
      <c r="C7287" t="s">
        <v>2232</v>
      </c>
      <c r="D7287" t="s">
        <v>2326</v>
      </c>
      <c r="E7287" s="17">
        <v>43918</v>
      </c>
      <c r="F7287">
        <v>3214</v>
      </c>
      <c r="G7287">
        <v>105</v>
      </c>
      <c r="H7287">
        <v>2837</v>
      </c>
      <c r="I7287">
        <v>390919</v>
      </c>
      <c r="J7287">
        <v>23537</v>
      </c>
      <c r="K7287">
        <v>186146</v>
      </c>
      <c r="L7287">
        <v>35354</v>
      </c>
      <c r="M7287">
        <v>8396</v>
      </c>
      <c r="N7287">
        <v>68000000</v>
      </c>
    </row>
    <row r="7288" spans="1:14" x14ac:dyDescent="0.3">
      <c r="A7288" t="s">
        <v>9529</v>
      </c>
      <c r="B7288" t="s">
        <v>2211</v>
      </c>
      <c r="C7288" t="s">
        <v>2245</v>
      </c>
      <c r="D7288" t="s">
        <v>2308</v>
      </c>
      <c r="E7288" s="17">
        <v>44034</v>
      </c>
      <c r="F7288">
        <v>3591</v>
      </c>
      <c r="G7288">
        <v>118</v>
      </c>
      <c r="H7288">
        <v>3428</v>
      </c>
      <c r="I7288">
        <v>394510</v>
      </c>
      <c r="J7288">
        <v>23655</v>
      </c>
      <c r="K7288">
        <v>189574</v>
      </c>
      <c r="L7288">
        <v>57456</v>
      </c>
      <c r="M7288">
        <v>9075</v>
      </c>
      <c r="N7288">
        <v>331000000</v>
      </c>
    </row>
    <row r="7289" spans="1:14" x14ac:dyDescent="0.3">
      <c r="A7289" t="s">
        <v>9530</v>
      </c>
      <c r="B7289" t="s">
        <v>2190</v>
      </c>
      <c r="C7289" t="s">
        <v>2191</v>
      </c>
      <c r="D7289" t="s">
        <v>2192</v>
      </c>
      <c r="E7289" s="17">
        <v>43846</v>
      </c>
      <c r="F7289">
        <v>4607</v>
      </c>
      <c r="G7289">
        <v>31</v>
      </c>
      <c r="H7289">
        <v>2193</v>
      </c>
      <c r="I7289">
        <v>399117</v>
      </c>
      <c r="J7289">
        <v>23686</v>
      </c>
      <c r="K7289">
        <v>191767</v>
      </c>
      <c r="L7289">
        <v>27642</v>
      </c>
      <c r="M7289">
        <v>3732</v>
      </c>
      <c r="N7289">
        <v>213000000</v>
      </c>
    </row>
    <row r="7290" spans="1:14" x14ac:dyDescent="0.3">
      <c r="A7290" t="s">
        <v>9531</v>
      </c>
      <c r="B7290" t="s">
        <v>2211</v>
      </c>
      <c r="C7290" t="s">
        <v>2245</v>
      </c>
      <c r="D7290" t="s">
        <v>2308</v>
      </c>
      <c r="E7290" s="17">
        <v>43981</v>
      </c>
      <c r="F7290">
        <v>4211</v>
      </c>
      <c r="G7290">
        <v>119</v>
      </c>
      <c r="H7290">
        <v>3338</v>
      </c>
      <c r="I7290">
        <v>403328</v>
      </c>
      <c r="J7290">
        <v>23805</v>
      </c>
      <c r="K7290">
        <v>195105</v>
      </c>
      <c r="L7290">
        <v>46321</v>
      </c>
      <c r="M7290">
        <v>8006</v>
      </c>
      <c r="N7290">
        <v>331000000</v>
      </c>
    </row>
    <row r="7291" spans="1:14" x14ac:dyDescent="0.3">
      <c r="A7291" t="s">
        <v>9532</v>
      </c>
      <c r="B7291" t="s">
        <v>2194</v>
      </c>
      <c r="C7291" t="s">
        <v>2204</v>
      </c>
      <c r="D7291" t="s">
        <v>2235</v>
      </c>
      <c r="E7291" s="17">
        <v>44084</v>
      </c>
      <c r="F7291">
        <v>391</v>
      </c>
      <c r="G7291">
        <v>144</v>
      </c>
      <c r="H7291">
        <v>2166</v>
      </c>
      <c r="I7291">
        <v>403719</v>
      </c>
      <c r="J7291">
        <v>23949</v>
      </c>
      <c r="K7291">
        <v>197271</v>
      </c>
      <c r="L7291">
        <v>3519</v>
      </c>
      <c r="M7291">
        <v>14973</v>
      </c>
      <c r="N7291">
        <v>1380000000</v>
      </c>
    </row>
    <row r="7292" spans="1:14" x14ac:dyDescent="0.3">
      <c r="A7292" t="s">
        <v>9533</v>
      </c>
      <c r="B7292" t="s">
        <v>2190</v>
      </c>
      <c r="C7292" t="s">
        <v>2198</v>
      </c>
      <c r="D7292" t="s">
        <v>2306</v>
      </c>
      <c r="E7292" s="17">
        <v>44018</v>
      </c>
      <c r="F7292">
        <v>3414</v>
      </c>
      <c r="G7292">
        <v>184</v>
      </c>
      <c r="H7292">
        <v>1526</v>
      </c>
      <c r="I7292">
        <v>407133</v>
      </c>
      <c r="J7292">
        <v>24133</v>
      </c>
      <c r="K7292">
        <v>198797</v>
      </c>
      <c r="L7292">
        <v>47796</v>
      </c>
      <c r="M7292">
        <v>9174</v>
      </c>
      <c r="N7292">
        <v>213000000</v>
      </c>
    </row>
    <row r="7293" spans="1:14" x14ac:dyDescent="0.3">
      <c r="A7293" t="s">
        <v>9534</v>
      </c>
      <c r="B7293" t="s">
        <v>2206</v>
      </c>
      <c r="C7293" t="s">
        <v>2224</v>
      </c>
      <c r="D7293" t="s">
        <v>2230</v>
      </c>
      <c r="E7293" s="17">
        <v>44159</v>
      </c>
      <c r="F7293">
        <v>3444</v>
      </c>
      <c r="G7293">
        <v>166</v>
      </c>
      <c r="H7293">
        <v>263</v>
      </c>
      <c r="I7293">
        <v>410577</v>
      </c>
      <c r="J7293">
        <v>24299</v>
      </c>
      <c r="K7293">
        <v>199060</v>
      </c>
      <c r="L7293">
        <v>30996</v>
      </c>
      <c r="M7293">
        <v>10636</v>
      </c>
      <c r="N7293">
        <v>68000000</v>
      </c>
    </row>
    <row r="7294" spans="1:14" x14ac:dyDescent="0.3">
      <c r="A7294" t="s">
        <v>9535</v>
      </c>
      <c r="B7294" t="s">
        <v>2190</v>
      </c>
      <c r="C7294" t="s">
        <v>2252</v>
      </c>
      <c r="D7294" t="s">
        <v>2253</v>
      </c>
      <c r="E7294" s="17">
        <v>44374</v>
      </c>
      <c r="F7294">
        <v>2773</v>
      </c>
      <c r="G7294">
        <v>159</v>
      </c>
      <c r="H7294">
        <v>1299</v>
      </c>
      <c r="I7294">
        <v>413350</v>
      </c>
      <c r="J7294">
        <v>24458</v>
      </c>
      <c r="K7294">
        <v>200359</v>
      </c>
      <c r="L7294">
        <v>41595</v>
      </c>
      <c r="M7294">
        <v>14380</v>
      </c>
      <c r="N7294">
        <v>213000000</v>
      </c>
    </row>
    <row r="7295" spans="1:14" x14ac:dyDescent="0.3">
      <c r="A7295" t="s">
        <v>9536</v>
      </c>
      <c r="B7295" t="s">
        <v>2211</v>
      </c>
      <c r="C7295" t="s">
        <v>2212</v>
      </c>
      <c r="D7295" t="s">
        <v>2213</v>
      </c>
      <c r="E7295" s="17">
        <v>44227</v>
      </c>
      <c r="F7295">
        <v>2416</v>
      </c>
      <c r="G7295">
        <v>195</v>
      </c>
      <c r="H7295">
        <v>3418</v>
      </c>
      <c r="I7295">
        <v>415766</v>
      </c>
      <c r="J7295">
        <v>24653</v>
      </c>
      <c r="K7295">
        <v>203777</v>
      </c>
      <c r="L7295">
        <v>45904</v>
      </c>
      <c r="M7295">
        <v>5281</v>
      </c>
      <c r="N7295">
        <v>331000000</v>
      </c>
    </row>
    <row r="7296" spans="1:14" x14ac:dyDescent="0.3">
      <c r="A7296" t="s">
        <v>9537</v>
      </c>
      <c r="B7296" t="s">
        <v>2187</v>
      </c>
      <c r="C7296" t="s">
        <v>2338</v>
      </c>
      <c r="D7296" t="s">
        <v>2438</v>
      </c>
      <c r="E7296" s="17">
        <v>44347</v>
      </c>
      <c r="F7296">
        <v>1238</v>
      </c>
      <c r="G7296">
        <v>129</v>
      </c>
      <c r="H7296">
        <v>3036</v>
      </c>
      <c r="I7296">
        <v>417004</v>
      </c>
      <c r="J7296">
        <v>24782</v>
      </c>
      <c r="K7296">
        <v>206813</v>
      </c>
      <c r="L7296">
        <v>12380</v>
      </c>
      <c r="M7296">
        <v>17604</v>
      </c>
      <c r="N7296">
        <v>83000000</v>
      </c>
    </row>
    <row r="7297" spans="1:14" x14ac:dyDescent="0.3">
      <c r="A7297" t="s">
        <v>9538</v>
      </c>
      <c r="B7297" t="s">
        <v>2187</v>
      </c>
      <c r="C7297" t="s">
        <v>2201</v>
      </c>
      <c r="D7297" t="s">
        <v>2272</v>
      </c>
      <c r="E7297" s="17">
        <v>44289</v>
      </c>
      <c r="F7297">
        <v>2948</v>
      </c>
      <c r="G7297">
        <v>77</v>
      </c>
      <c r="H7297">
        <v>2712</v>
      </c>
      <c r="I7297">
        <v>419952</v>
      </c>
      <c r="J7297">
        <v>24859</v>
      </c>
      <c r="K7297">
        <v>209525</v>
      </c>
      <c r="L7297">
        <v>47168</v>
      </c>
      <c r="M7297">
        <v>2606</v>
      </c>
      <c r="N7297">
        <v>83000000</v>
      </c>
    </row>
    <row r="7298" spans="1:14" x14ac:dyDescent="0.3">
      <c r="A7298" t="s">
        <v>9539</v>
      </c>
      <c r="B7298" t="s">
        <v>2211</v>
      </c>
      <c r="C7298" t="s">
        <v>2212</v>
      </c>
      <c r="D7298" t="s">
        <v>2328</v>
      </c>
      <c r="E7298" s="17">
        <v>44160</v>
      </c>
      <c r="F7298">
        <v>740</v>
      </c>
      <c r="G7298">
        <v>169</v>
      </c>
      <c r="H7298">
        <v>786</v>
      </c>
      <c r="I7298">
        <v>420692</v>
      </c>
      <c r="J7298">
        <v>25028</v>
      </c>
      <c r="K7298">
        <v>210311</v>
      </c>
      <c r="L7298">
        <v>9620</v>
      </c>
      <c r="M7298">
        <v>9217</v>
      </c>
      <c r="N7298">
        <v>331000000</v>
      </c>
    </row>
    <row r="7299" spans="1:14" x14ac:dyDescent="0.3">
      <c r="A7299" t="s">
        <v>9540</v>
      </c>
      <c r="B7299" t="s">
        <v>2194</v>
      </c>
      <c r="C7299" t="s">
        <v>27</v>
      </c>
      <c r="D7299" t="s">
        <v>27</v>
      </c>
      <c r="E7299" s="17">
        <v>43999</v>
      </c>
      <c r="F7299">
        <v>3883</v>
      </c>
      <c r="G7299">
        <v>37</v>
      </c>
      <c r="H7299">
        <v>4988</v>
      </c>
      <c r="I7299">
        <v>424575</v>
      </c>
      <c r="J7299">
        <v>25065</v>
      </c>
      <c r="K7299">
        <v>215299</v>
      </c>
      <c r="L7299">
        <v>31064</v>
      </c>
      <c r="M7299">
        <v>3283</v>
      </c>
      <c r="N7299">
        <v>1380000000</v>
      </c>
    </row>
    <row r="7300" spans="1:14" x14ac:dyDescent="0.3">
      <c r="A7300" t="s">
        <v>9541</v>
      </c>
      <c r="B7300" t="s">
        <v>2190</v>
      </c>
      <c r="C7300" t="s">
        <v>2198</v>
      </c>
      <c r="D7300" t="s">
        <v>2199</v>
      </c>
      <c r="E7300" s="17">
        <v>44523</v>
      </c>
      <c r="F7300">
        <v>4132</v>
      </c>
      <c r="G7300">
        <v>54</v>
      </c>
      <c r="H7300">
        <v>3969</v>
      </c>
      <c r="I7300">
        <v>428707</v>
      </c>
      <c r="J7300">
        <v>25119</v>
      </c>
      <c r="K7300">
        <v>219268</v>
      </c>
      <c r="L7300">
        <v>37188</v>
      </c>
      <c r="M7300">
        <v>1316</v>
      </c>
      <c r="N7300">
        <v>213000000</v>
      </c>
    </row>
    <row r="7301" spans="1:14" x14ac:dyDescent="0.3">
      <c r="A7301" t="s">
        <v>9542</v>
      </c>
      <c r="B7301" t="s">
        <v>2187</v>
      </c>
      <c r="C7301" t="s">
        <v>2255</v>
      </c>
      <c r="D7301" t="s">
        <v>2255</v>
      </c>
      <c r="E7301" s="17">
        <v>44196</v>
      </c>
      <c r="F7301">
        <v>2843</v>
      </c>
      <c r="G7301">
        <v>182</v>
      </c>
      <c r="H7301">
        <v>2409</v>
      </c>
      <c r="I7301">
        <v>431550</v>
      </c>
      <c r="J7301">
        <v>25301</v>
      </c>
      <c r="K7301">
        <v>221677</v>
      </c>
      <c r="L7301">
        <v>25587</v>
      </c>
      <c r="M7301">
        <v>3151</v>
      </c>
      <c r="N7301">
        <v>83000000</v>
      </c>
    </row>
    <row r="7302" spans="1:14" x14ac:dyDescent="0.3">
      <c r="A7302" t="s">
        <v>9543</v>
      </c>
      <c r="B7302" t="s">
        <v>2194</v>
      </c>
      <c r="C7302" t="s">
        <v>2204</v>
      </c>
      <c r="D7302" t="s">
        <v>2235</v>
      </c>
      <c r="E7302" s="17">
        <v>44008</v>
      </c>
      <c r="F7302">
        <v>1535</v>
      </c>
      <c r="G7302">
        <v>33</v>
      </c>
      <c r="H7302">
        <v>3046</v>
      </c>
      <c r="I7302">
        <v>433085</v>
      </c>
      <c r="J7302">
        <v>25334</v>
      </c>
      <c r="K7302">
        <v>224723</v>
      </c>
      <c r="L7302">
        <v>27630</v>
      </c>
      <c r="M7302">
        <v>118</v>
      </c>
      <c r="N7302">
        <v>1380000000</v>
      </c>
    </row>
    <row r="7303" spans="1:14" x14ac:dyDescent="0.3">
      <c r="A7303" t="s">
        <v>9544</v>
      </c>
      <c r="B7303" t="s">
        <v>2211</v>
      </c>
      <c r="C7303" t="s">
        <v>2241</v>
      </c>
      <c r="D7303" t="s">
        <v>2261</v>
      </c>
      <c r="E7303" s="17">
        <v>44485</v>
      </c>
      <c r="F7303">
        <v>368</v>
      </c>
      <c r="G7303">
        <v>45</v>
      </c>
      <c r="H7303">
        <v>235</v>
      </c>
      <c r="I7303">
        <v>433453</v>
      </c>
      <c r="J7303">
        <v>25379</v>
      </c>
      <c r="K7303">
        <v>224958</v>
      </c>
      <c r="L7303">
        <v>6992</v>
      </c>
      <c r="M7303">
        <v>4693</v>
      </c>
      <c r="N7303">
        <v>331000000</v>
      </c>
    </row>
    <row r="7304" spans="1:14" x14ac:dyDescent="0.3">
      <c r="A7304" t="s">
        <v>9545</v>
      </c>
      <c r="B7304" t="s">
        <v>2194</v>
      </c>
      <c r="C7304" t="s">
        <v>2204</v>
      </c>
      <c r="D7304" t="s">
        <v>25</v>
      </c>
      <c r="E7304" s="17">
        <v>44192</v>
      </c>
      <c r="F7304">
        <v>2271</v>
      </c>
      <c r="G7304">
        <v>170</v>
      </c>
      <c r="H7304">
        <v>3334</v>
      </c>
      <c r="I7304">
        <v>435724</v>
      </c>
      <c r="J7304">
        <v>25549</v>
      </c>
      <c r="K7304">
        <v>228292</v>
      </c>
      <c r="L7304">
        <v>15897</v>
      </c>
      <c r="M7304">
        <v>14903</v>
      </c>
      <c r="N7304">
        <v>1380000000</v>
      </c>
    </row>
    <row r="7305" spans="1:14" x14ac:dyDescent="0.3">
      <c r="A7305" t="s">
        <v>9546</v>
      </c>
      <c r="B7305" t="s">
        <v>2211</v>
      </c>
      <c r="C7305" t="s">
        <v>2212</v>
      </c>
      <c r="D7305" t="s">
        <v>2213</v>
      </c>
      <c r="E7305" s="17">
        <v>44469</v>
      </c>
      <c r="F7305">
        <v>1957</v>
      </c>
      <c r="G7305">
        <v>129</v>
      </c>
      <c r="H7305">
        <v>1074</v>
      </c>
      <c r="I7305">
        <v>437681</v>
      </c>
      <c r="J7305">
        <v>25678</v>
      </c>
      <c r="K7305">
        <v>229366</v>
      </c>
      <c r="L7305">
        <v>13699</v>
      </c>
      <c r="M7305">
        <v>6718</v>
      </c>
      <c r="N7305">
        <v>331000000</v>
      </c>
    </row>
    <row r="7306" spans="1:14" x14ac:dyDescent="0.3">
      <c r="A7306" t="s">
        <v>9547</v>
      </c>
      <c r="B7306" t="s">
        <v>2190</v>
      </c>
      <c r="C7306" t="s">
        <v>2191</v>
      </c>
      <c r="D7306" t="s">
        <v>2285</v>
      </c>
      <c r="E7306" s="17">
        <v>43870</v>
      </c>
      <c r="F7306">
        <v>4909</v>
      </c>
      <c r="G7306">
        <v>163</v>
      </c>
      <c r="H7306">
        <v>4446</v>
      </c>
      <c r="I7306">
        <v>442590</v>
      </c>
      <c r="J7306">
        <v>25841</v>
      </c>
      <c r="K7306">
        <v>233812</v>
      </c>
      <c r="L7306">
        <v>78544</v>
      </c>
      <c r="M7306">
        <v>12295</v>
      </c>
      <c r="N7306">
        <v>213000000</v>
      </c>
    </row>
    <row r="7307" spans="1:14" x14ac:dyDescent="0.3">
      <c r="A7307" t="s">
        <v>9548</v>
      </c>
      <c r="B7307" t="s">
        <v>2194</v>
      </c>
      <c r="C7307" t="s">
        <v>27</v>
      </c>
      <c r="D7307" t="s">
        <v>27</v>
      </c>
      <c r="E7307" s="17">
        <v>44246</v>
      </c>
      <c r="F7307">
        <v>1098</v>
      </c>
      <c r="G7307">
        <v>69</v>
      </c>
      <c r="H7307">
        <v>4512</v>
      </c>
      <c r="I7307">
        <v>443688</v>
      </c>
      <c r="J7307">
        <v>25910</v>
      </c>
      <c r="K7307">
        <v>238324</v>
      </c>
      <c r="L7307">
        <v>5490</v>
      </c>
      <c r="M7307">
        <v>1908</v>
      </c>
      <c r="N7307">
        <v>1380000000</v>
      </c>
    </row>
    <row r="7308" spans="1:14" x14ac:dyDescent="0.3">
      <c r="A7308" t="s">
        <v>9549</v>
      </c>
      <c r="B7308" t="s">
        <v>2190</v>
      </c>
      <c r="C7308" t="s">
        <v>2191</v>
      </c>
      <c r="D7308" t="s">
        <v>2285</v>
      </c>
      <c r="E7308" s="17">
        <v>44185</v>
      </c>
      <c r="F7308">
        <v>2771</v>
      </c>
      <c r="G7308">
        <v>35</v>
      </c>
      <c r="H7308">
        <v>2890</v>
      </c>
      <c r="I7308">
        <v>446459</v>
      </c>
      <c r="J7308">
        <v>25945</v>
      </c>
      <c r="K7308">
        <v>241214</v>
      </c>
      <c r="L7308">
        <v>49878</v>
      </c>
      <c r="M7308">
        <v>6378</v>
      </c>
      <c r="N7308">
        <v>213000000</v>
      </c>
    </row>
    <row r="7309" spans="1:14" x14ac:dyDescent="0.3">
      <c r="A7309" t="s">
        <v>9550</v>
      </c>
      <c r="B7309" t="s">
        <v>2194</v>
      </c>
      <c r="C7309" t="s">
        <v>2204</v>
      </c>
      <c r="D7309" t="s">
        <v>25</v>
      </c>
      <c r="E7309" s="17">
        <v>44085</v>
      </c>
      <c r="F7309">
        <v>1391</v>
      </c>
      <c r="G7309">
        <v>149</v>
      </c>
      <c r="H7309">
        <v>743</v>
      </c>
      <c r="I7309">
        <v>447850</v>
      </c>
      <c r="J7309">
        <v>26094</v>
      </c>
      <c r="K7309">
        <v>241957</v>
      </c>
      <c r="L7309">
        <v>11128</v>
      </c>
      <c r="M7309">
        <v>426</v>
      </c>
      <c r="N7309">
        <v>1380000000</v>
      </c>
    </row>
    <row r="7310" spans="1:14" x14ac:dyDescent="0.3">
      <c r="A7310" t="s">
        <v>9551</v>
      </c>
      <c r="B7310" t="s">
        <v>2211</v>
      </c>
      <c r="C7310" t="s">
        <v>2245</v>
      </c>
      <c r="D7310" t="s">
        <v>2246</v>
      </c>
      <c r="E7310" s="17">
        <v>43973</v>
      </c>
      <c r="F7310">
        <v>1647</v>
      </c>
      <c r="G7310">
        <v>68</v>
      </c>
      <c r="H7310">
        <v>3943</v>
      </c>
      <c r="I7310">
        <v>449497</v>
      </c>
      <c r="J7310">
        <v>26162</v>
      </c>
      <c r="K7310">
        <v>245900</v>
      </c>
      <c r="L7310">
        <v>21411</v>
      </c>
      <c r="M7310">
        <v>10841</v>
      </c>
      <c r="N7310">
        <v>331000000</v>
      </c>
    </row>
    <row r="7311" spans="1:14" x14ac:dyDescent="0.3">
      <c r="A7311" t="s">
        <v>9552</v>
      </c>
      <c r="B7311" t="s">
        <v>2211</v>
      </c>
      <c r="C7311" t="s">
        <v>2212</v>
      </c>
      <c r="D7311" t="s">
        <v>2328</v>
      </c>
      <c r="E7311" s="17">
        <v>44540</v>
      </c>
      <c r="F7311">
        <v>2031</v>
      </c>
      <c r="G7311">
        <v>165</v>
      </c>
      <c r="H7311">
        <v>1005</v>
      </c>
      <c r="I7311">
        <v>451528</v>
      </c>
      <c r="J7311">
        <v>26327</v>
      </c>
      <c r="K7311">
        <v>246905</v>
      </c>
      <c r="L7311">
        <v>12186</v>
      </c>
      <c r="M7311">
        <v>5735</v>
      </c>
      <c r="N7311">
        <v>331000000</v>
      </c>
    </row>
    <row r="7312" spans="1:14" x14ac:dyDescent="0.3">
      <c r="A7312" t="s">
        <v>9553</v>
      </c>
      <c r="B7312" t="s">
        <v>2194</v>
      </c>
      <c r="C7312" t="s">
        <v>2221</v>
      </c>
      <c r="D7312" t="s">
        <v>2222</v>
      </c>
      <c r="E7312" s="17">
        <v>44407</v>
      </c>
      <c r="F7312">
        <v>1678</v>
      </c>
      <c r="G7312">
        <v>104</v>
      </c>
      <c r="H7312">
        <v>12</v>
      </c>
      <c r="I7312">
        <v>453206</v>
      </c>
      <c r="J7312">
        <v>26431</v>
      </c>
      <c r="K7312">
        <v>246917</v>
      </c>
      <c r="L7312">
        <v>28526</v>
      </c>
      <c r="M7312">
        <v>15247</v>
      </c>
      <c r="N7312">
        <v>1380000000</v>
      </c>
    </row>
    <row r="7313" spans="1:14" x14ac:dyDescent="0.3">
      <c r="A7313" t="s">
        <v>9554</v>
      </c>
      <c r="B7313" t="s">
        <v>2211</v>
      </c>
      <c r="C7313" t="s">
        <v>2212</v>
      </c>
      <c r="D7313" t="s">
        <v>2213</v>
      </c>
      <c r="E7313" s="17">
        <v>43841</v>
      </c>
      <c r="F7313">
        <v>2146</v>
      </c>
      <c r="G7313">
        <v>53</v>
      </c>
      <c r="H7313">
        <v>1850</v>
      </c>
      <c r="I7313">
        <v>455352</v>
      </c>
      <c r="J7313">
        <v>26484</v>
      </c>
      <c r="K7313">
        <v>248767</v>
      </c>
      <c r="L7313">
        <v>30044</v>
      </c>
      <c r="M7313">
        <v>15188</v>
      </c>
      <c r="N7313">
        <v>331000000</v>
      </c>
    </row>
    <row r="7314" spans="1:14" x14ac:dyDescent="0.3">
      <c r="A7314" t="s">
        <v>9555</v>
      </c>
      <c r="B7314" t="s">
        <v>2206</v>
      </c>
      <c r="C7314" t="s">
        <v>2232</v>
      </c>
      <c r="D7314" t="s">
        <v>2233</v>
      </c>
      <c r="E7314" s="17">
        <v>44450</v>
      </c>
      <c r="F7314">
        <v>2824</v>
      </c>
      <c r="G7314">
        <v>149</v>
      </c>
      <c r="H7314">
        <v>4901</v>
      </c>
      <c r="I7314">
        <v>458176</v>
      </c>
      <c r="J7314">
        <v>26633</v>
      </c>
      <c r="K7314">
        <v>253668</v>
      </c>
      <c r="L7314">
        <v>22592</v>
      </c>
      <c r="M7314">
        <v>5881</v>
      </c>
      <c r="N7314">
        <v>68000000</v>
      </c>
    </row>
    <row r="7315" spans="1:14" x14ac:dyDescent="0.3">
      <c r="A7315" t="s">
        <v>9556</v>
      </c>
      <c r="B7315" t="s">
        <v>2206</v>
      </c>
      <c r="C7315" t="s">
        <v>2207</v>
      </c>
      <c r="D7315" t="s">
        <v>2263</v>
      </c>
      <c r="E7315" s="17">
        <v>43856</v>
      </c>
      <c r="F7315">
        <v>3296</v>
      </c>
      <c r="G7315">
        <v>111</v>
      </c>
      <c r="H7315">
        <v>3603</v>
      </c>
      <c r="I7315">
        <v>461472</v>
      </c>
      <c r="J7315">
        <v>26744</v>
      </c>
      <c r="K7315">
        <v>257271</v>
      </c>
      <c r="L7315">
        <v>42848</v>
      </c>
      <c r="M7315">
        <v>639</v>
      </c>
      <c r="N7315">
        <v>68000000</v>
      </c>
    </row>
    <row r="7316" spans="1:14" x14ac:dyDescent="0.3">
      <c r="A7316" t="s">
        <v>9557</v>
      </c>
      <c r="B7316" t="s">
        <v>2190</v>
      </c>
      <c r="C7316" t="s">
        <v>2198</v>
      </c>
      <c r="D7316" t="s">
        <v>2199</v>
      </c>
      <c r="E7316" s="17">
        <v>44251</v>
      </c>
      <c r="F7316">
        <v>4170</v>
      </c>
      <c r="G7316">
        <v>106</v>
      </c>
      <c r="H7316">
        <v>2260</v>
      </c>
      <c r="I7316">
        <v>465642</v>
      </c>
      <c r="J7316">
        <v>26850</v>
      </c>
      <c r="K7316">
        <v>259531</v>
      </c>
      <c r="L7316">
        <v>54210</v>
      </c>
      <c r="M7316">
        <v>9395</v>
      </c>
      <c r="N7316">
        <v>213000000</v>
      </c>
    </row>
    <row r="7317" spans="1:14" x14ac:dyDescent="0.3">
      <c r="A7317" t="s">
        <v>9558</v>
      </c>
      <c r="B7317" t="s">
        <v>2206</v>
      </c>
      <c r="C7317" t="s">
        <v>2224</v>
      </c>
      <c r="D7317" t="s">
        <v>2225</v>
      </c>
      <c r="E7317" s="17">
        <v>44493</v>
      </c>
      <c r="F7317">
        <v>3781</v>
      </c>
      <c r="G7317">
        <v>158</v>
      </c>
      <c r="H7317">
        <v>4365</v>
      </c>
      <c r="I7317">
        <v>469423</v>
      </c>
      <c r="J7317">
        <v>27008</v>
      </c>
      <c r="K7317">
        <v>263896</v>
      </c>
      <c r="L7317">
        <v>45372</v>
      </c>
      <c r="M7317">
        <v>12892</v>
      </c>
      <c r="N7317">
        <v>68000000</v>
      </c>
    </row>
    <row r="7318" spans="1:14" x14ac:dyDescent="0.3">
      <c r="A7318" t="s">
        <v>9559</v>
      </c>
      <c r="B7318" t="s">
        <v>2206</v>
      </c>
      <c r="C7318" t="s">
        <v>2257</v>
      </c>
      <c r="D7318" t="s">
        <v>2290</v>
      </c>
      <c r="E7318" s="17">
        <v>44051</v>
      </c>
      <c r="F7318">
        <v>2231</v>
      </c>
      <c r="G7318">
        <v>52</v>
      </c>
      <c r="H7318">
        <v>983</v>
      </c>
      <c r="I7318">
        <v>471654</v>
      </c>
      <c r="J7318">
        <v>27060</v>
      </c>
      <c r="K7318">
        <v>264879</v>
      </c>
      <c r="L7318">
        <v>13386</v>
      </c>
      <c r="M7318">
        <v>3765</v>
      </c>
      <c r="N7318">
        <v>68000000</v>
      </c>
    </row>
    <row r="7319" spans="1:14" x14ac:dyDescent="0.3">
      <c r="A7319" t="s">
        <v>9560</v>
      </c>
      <c r="B7319" t="s">
        <v>2187</v>
      </c>
      <c r="C7319" t="s">
        <v>2338</v>
      </c>
      <c r="D7319" t="s">
        <v>2339</v>
      </c>
      <c r="E7319" s="17">
        <v>44326</v>
      </c>
      <c r="F7319">
        <v>3364</v>
      </c>
      <c r="G7319">
        <v>116</v>
      </c>
      <c r="H7319">
        <v>4869</v>
      </c>
      <c r="I7319">
        <v>475018</v>
      </c>
      <c r="J7319">
        <v>27176</v>
      </c>
      <c r="K7319">
        <v>269748</v>
      </c>
      <c r="L7319">
        <v>50460</v>
      </c>
      <c r="M7319">
        <v>14547</v>
      </c>
      <c r="N7319">
        <v>83000000</v>
      </c>
    </row>
    <row r="7320" spans="1:14" x14ac:dyDescent="0.3">
      <c r="A7320" t="s">
        <v>9561</v>
      </c>
      <c r="B7320" t="s">
        <v>2187</v>
      </c>
      <c r="C7320" t="s">
        <v>2338</v>
      </c>
      <c r="D7320" t="s">
        <v>2339</v>
      </c>
      <c r="E7320" s="17">
        <v>44067</v>
      </c>
      <c r="F7320">
        <v>3128</v>
      </c>
      <c r="G7320">
        <v>105</v>
      </c>
      <c r="H7320">
        <v>1959</v>
      </c>
      <c r="I7320">
        <v>478146</v>
      </c>
      <c r="J7320">
        <v>27281</v>
      </c>
      <c r="K7320">
        <v>271707</v>
      </c>
      <c r="L7320">
        <v>21896</v>
      </c>
      <c r="M7320">
        <v>2763</v>
      </c>
      <c r="N7320">
        <v>83000000</v>
      </c>
    </row>
    <row r="7321" spans="1:14" x14ac:dyDescent="0.3">
      <c r="A7321" t="s">
        <v>9562</v>
      </c>
      <c r="B7321" t="s">
        <v>2187</v>
      </c>
      <c r="C7321" t="s">
        <v>2255</v>
      </c>
      <c r="D7321" t="s">
        <v>2255</v>
      </c>
      <c r="E7321" s="17">
        <v>44067</v>
      </c>
      <c r="F7321">
        <v>1272</v>
      </c>
      <c r="G7321">
        <v>92</v>
      </c>
      <c r="H7321">
        <v>2228</v>
      </c>
      <c r="I7321">
        <v>479418</v>
      </c>
      <c r="J7321">
        <v>27373</v>
      </c>
      <c r="K7321">
        <v>273935</v>
      </c>
      <c r="L7321">
        <v>12720</v>
      </c>
      <c r="M7321">
        <v>6692</v>
      </c>
      <c r="N7321">
        <v>83000000</v>
      </c>
    </row>
    <row r="7322" spans="1:14" x14ac:dyDescent="0.3">
      <c r="A7322" t="s">
        <v>9563</v>
      </c>
      <c r="B7322" t="s">
        <v>2187</v>
      </c>
      <c r="C7322" t="s">
        <v>2188</v>
      </c>
      <c r="D7322" t="s">
        <v>2188</v>
      </c>
      <c r="E7322" s="17">
        <v>44049</v>
      </c>
      <c r="F7322">
        <v>1979</v>
      </c>
      <c r="G7322">
        <v>58</v>
      </c>
      <c r="H7322">
        <v>1762</v>
      </c>
      <c r="I7322">
        <v>481397</v>
      </c>
      <c r="J7322">
        <v>27431</v>
      </c>
      <c r="K7322">
        <v>275697</v>
      </c>
      <c r="L7322">
        <v>11874</v>
      </c>
      <c r="M7322">
        <v>145</v>
      </c>
      <c r="N7322">
        <v>83000000</v>
      </c>
    </row>
    <row r="7323" spans="1:14" x14ac:dyDescent="0.3">
      <c r="A7323" t="s">
        <v>9564</v>
      </c>
      <c r="B7323" t="s">
        <v>2211</v>
      </c>
      <c r="C7323" t="s">
        <v>2212</v>
      </c>
      <c r="D7323" t="s">
        <v>2213</v>
      </c>
      <c r="E7323" s="17">
        <v>44317</v>
      </c>
      <c r="F7323">
        <v>3697</v>
      </c>
      <c r="G7323">
        <v>96</v>
      </c>
      <c r="H7323">
        <v>1288</v>
      </c>
      <c r="I7323">
        <v>485094</v>
      </c>
      <c r="J7323">
        <v>27527</v>
      </c>
      <c r="K7323">
        <v>276985</v>
      </c>
      <c r="L7323">
        <v>25879</v>
      </c>
      <c r="M7323">
        <v>19514</v>
      </c>
      <c r="N7323">
        <v>331000000</v>
      </c>
    </row>
    <row r="7324" spans="1:14" x14ac:dyDescent="0.3">
      <c r="A7324" t="s">
        <v>9565</v>
      </c>
      <c r="B7324" t="s">
        <v>2190</v>
      </c>
      <c r="C7324" t="s">
        <v>2191</v>
      </c>
      <c r="D7324" t="s">
        <v>2285</v>
      </c>
      <c r="E7324" s="17">
        <v>44291</v>
      </c>
      <c r="F7324">
        <v>2187</v>
      </c>
      <c r="G7324">
        <v>85</v>
      </c>
      <c r="H7324">
        <v>1016</v>
      </c>
      <c r="I7324">
        <v>487281</v>
      </c>
      <c r="J7324">
        <v>27612</v>
      </c>
      <c r="K7324">
        <v>278001</v>
      </c>
      <c r="L7324">
        <v>10935</v>
      </c>
      <c r="M7324">
        <v>14976</v>
      </c>
      <c r="N7324">
        <v>213000000</v>
      </c>
    </row>
    <row r="7325" spans="1:14" x14ac:dyDescent="0.3">
      <c r="A7325" t="s">
        <v>9566</v>
      </c>
      <c r="B7325" t="s">
        <v>2190</v>
      </c>
      <c r="C7325" t="s">
        <v>2269</v>
      </c>
      <c r="D7325" t="s">
        <v>2288</v>
      </c>
      <c r="E7325" s="17">
        <v>44493</v>
      </c>
      <c r="F7325">
        <v>2406</v>
      </c>
      <c r="G7325">
        <v>176</v>
      </c>
      <c r="H7325">
        <v>2153</v>
      </c>
      <c r="I7325">
        <v>489687</v>
      </c>
      <c r="J7325">
        <v>27788</v>
      </c>
      <c r="K7325">
        <v>280154</v>
      </c>
      <c r="L7325">
        <v>19248</v>
      </c>
      <c r="M7325">
        <v>15850</v>
      </c>
      <c r="N7325">
        <v>213000000</v>
      </c>
    </row>
    <row r="7326" spans="1:14" x14ac:dyDescent="0.3">
      <c r="A7326" t="s">
        <v>9567</v>
      </c>
      <c r="B7326" t="s">
        <v>2206</v>
      </c>
      <c r="C7326" t="s">
        <v>2224</v>
      </c>
      <c r="D7326" t="s">
        <v>2225</v>
      </c>
      <c r="E7326" s="17">
        <v>44465</v>
      </c>
      <c r="F7326">
        <v>1576</v>
      </c>
      <c r="G7326">
        <v>26</v>
      </c>
      <c r="H7326">
        <v>4582</v>
      </c>
      <c r="I7326">
        <v>491263</v>
      </c>
      <c r="J7326">
        <v>27814</v>
      </c>
      <c r="K7326">
        <v>284736</v>
      </c>
      <c r="L7326">
        <v>23640</v>
      </c>
      <c r="M7326">
        <v>9248</v>
      </c>
      <c r="N7326">
        <v>68000000</v>
      </c>
    </row>
    <row r="7327" spans="1:14" x14ac:dyDescent="0.3">
      <c r="A7327" t="s">
        <v>9568</v>
      </c>
      <c r="B7327" t="s">
        <v>2190</v>
      </c>
      <c r="C7327" t="s">
        <v>2269</v>
      </c>
      <c r="D7327" t="s">
        <v>2288</v>
      </c>
      <c r="E7327" s="17">
        <v>43974</v>
      </c>
      <c r="F7327">
        <v>3479</v>
      </c>
      <c r="G7327">
        <v>71</v>
      </c>
      <c r="H7327">
        <v>4499</v>
      </c>
      <c r="I7327">
        <v>494742</v>
      </c>
      <c r="J7327">
        <v>27885</v>
      </c>
      <c r="K7327">
        <v>289235</v>
      </c>
      <c r="L7327">
        <v>34790</v>
      </c>
      <c r="M7327">
        <v>7133</v>
      </c>
      <c r="N7327">
        <v>213000000</v>
      </c>
    </row>
    <row r="7328" spans="1:14" x14ac:dyDescent="0.3">
      <c r="A7328" t="s">
        <v>9569</v>
      </c>
      <c r="B7328" t="s">
        <v>2206</v>
      </c>
      <c r="C7328" t="s">
        <v>2224</v>
      </c>
      <c r="D7328" t="s">
        <v>2225</v>
      </c>
      <c r="E7328" s="17">
        <v>44019</v>
      </c>
      <c r="F7328">
        <v>3545</v>
      </c>
      <c r="G7328">
        <v>121</v>
      </c>
      <c r="H7328">
        <v>4485</v>
      </c>
      <c r="I7328">
        <v>498287</v>
      </c>
      <c r="J7328">
        <v>28006</v>
      </c>
      <c r="K7328">
        <v>293720</v>
      </c>
      <c r="L7328">
        <v>17725</v>
      </c>
      <c r="M7328">
        <v>15893</v>
      </c>
      <c r="N7328">
        <v>68000000</v>
      </c>
    </row>
    <row r="7329" spans="1:14" x14ac:dyDescent="0.3">
      <c r="A7329" t="s">
        <v>9570</v>
      </c>
      <c r="B7329" t="s">
        <v>2190</v>
      </c>
      <c r="C7329" t="s">
        <v>2191</v>
      </c>
      <c r="D7329" t="s">
        <v>2285</v>
      </c>
      <c r="E7329" s="17">
        <v>44085</v>
      </c>
      <c r="F7329">
        <v>1469</v>
      </c>
      <c r="G7329">
        <v>184</v>
      </c>
      <c r="H7329">
        <v>607</v>
      </c>
      <c r="I7329">
        <v>499756</v>
      </c>
      <c r="J7329">
        <v>28190</v>
      </c>
      <c r="K7329">
        <v>294327</v>
      </c>
      <c r="L7329">
        <v>26442</v>
      </c>
      <c r="M7329">
        <v>1457</v>
      </c>
      <c r="N7329">
        <v>213000000</v>
      </c>
    </row>
    <row r="7330" spans="1:14" x14ac:dyDescent="0.3">
      <c r="A7330" t="s">
        <v>9571</v>
      </c>
      <c r="B7330" t="s">
        <v>2194</v>
      </c>
      <c r="C7330" t="s">
        <v>2221</v>
      </c>
      <c r="D7330" t="s">
        <v>2222</v>
      </c>
      <c r="E7330" s="17">
        <v>43898</v>
      </c>
      <c r="F7330">
        <v>979</v>
      </c>
      <c r="G7330">
        <v>133</v>
      </c>
      <c r="H7330">
        <v>4044</v>
      </c>
      <c r="I7330">
        <v>500735</v>
      </c>
      <c r="J7330">
        <v>28323</v>
      </c>
      <c r="K7330">
        <v>298371</v>
      </c>
      <c r="L7330">
        <v>18601</v>
      </c>
      <c r="M7330">
        <v>11980</v>
      </c>
      <c r="N7330">
        <v>1380000000</v>
      </c>
    </row>
    <row r="7331" spans="1:14" x14ac:dyDescent="0.3">
      <c r="A7331" t="s">
        <v>9572</v>
      </c>
      <c r="B7331" t="s">
        <v>2194</v>
      </c>
      <c r="C7331" t="s">
        <v>2195</v>
      </c>
      <c r="D7331" t="s">
        <v>2296</v>
      </c>
      <c r="E7331" s="17">
        <v>44446</v>
      </c>
      <c r="F7331">
        <v>1255</v>
      </c>
      <c r="G7331">
        <v>173</v>
      </c>
      <c r="H7331">
        <v>4218</v>
      </c>
      <c r="I7331">
        <v>501990</v>
      </c>
      <c r="J7331">
        <v>28496</v>
      </c>
      <c r="K7331">
        <v>302589</v>
      </c>
      <c r="L7331">
        <v>20080</v>
      </c>
      <c r="M7331">
        <v>17991</v>
      </c>
      <c r="N7331">
        <v>1380000000</v>
      </c>
    </row>
    <row r="7332" spans="1:14" x14ac:dyDescent="0.3">
      <c r="A7332" t="s">
        <v>9573</v>
      </c>
      <c r="B7332" t="s">
        <v>2190</v>
      </c>
      <c r="C7332" t="s">
        <v>2269</v>
      </c>
      <c r="D7332" t="s">
        <v>2288</v>
      </c>
      <c r="E7332" s="17">
        <v>44166</v>
      </c>
      <c r="F7332">
        <v>3688</v>
      </c>
      <c r="G7332">
        <v>24</v>
      </c>
      <c r="H7332">
        <v>2836</v>
      </c>
      <c r="I7332">
        <v>505678</v>
      </c>
      <c r="J7332">
        <v>28520</v>
      </c>
      <c r="K7332">
        <v>305425</v>
      </c>
      <c r="L7332">
        <v>18440</v>
      </c>
      <c r="M7332">
        <v>17457</v>
      </c>
      <c r="N7332">
        <v>213000000</v>
      </c>
    </row>
    <row r="7333" spans="1:14" x14ac:dyDescent="0.3">
      <c r="A7333" t="s">
        <v>9574</v>
      </c>
      <c r="B7333" t="s">
        <v>2211</v>
      </c>
      <c r="C7333" t="s">
        <v>2241</v>
      </c>
      <c r="D7333" t="s">
        <v>2242</v>
      </c>
      <c r="E7333" s="17">
        <v>44501</v>
      </c>
      <c r="F7333">
        <v>1641</v>
      </c>
      <c r="G7333">
        <v>97</v>
      </c>
      <c r="H7333">
        <v>4132</v>
      </c>
      <c r="I7333">
        <v>507319</v>
      </c>
      <c r="J7333">
        <v>28617</v>
      </c>
      <c r="K7333">
        <v>309557</v>
      </c>
      <c r="L7333">
        <v>19692</v>
      </c>
      <c r="M7333">
        <v>10561</v>
      </c>
      <c r="N7333">
        <v>331000000</v>
      </c>
    </row>
    <row r="7334" spans="1:14" x14ac:dyDescent="0.3">
      <c r="A7334" t="s">
        <v>9575</v>
      </c>
      <c r="B7334" t="s">
        <v>2206</v>
      </c>
      <c r="C7334" t="s">
        <v>2232</v>
      </c>
      <c r="D7334" t="s">
        <v>2233</v>
      </c>
      <c r="E7334" s="17">
        <v>44239</v>
      </c>
      <c r="F7334">
        <v>299</v>
      </c>
      <c r="G7334">
        <v>136</v>
      </c>
      <c r="H7334">
        <v>709</v>
      </c>
      <c r="I7334">
        <v>507618</v>
      </c>
      <c r="J7334">
        <v>28753</v>
      </c>
      <c r="K7334">
        <v>310266</v>
      </c>
      <c r="L7334">
        <v>3289</v>
      </c>
      <c r="M7334">
        <v>1522</v>
      </c>
      <c r="N7334">
        <v>68000000</v>
      </c>
    </row>
    <row r="7335" spans="1:14" x14ac:dyDescent="0.3">
      <c r="A7335" t="s">
        <v>9576</v>
      </c>
      <c r="B7335" t="s">
        <v>2190</v>
      </c>
      <c r="C7335" t="s">
        <v>2191</v>
      </c>
      <c r="D7335" t="s">
        <v>2192</v>
      </c>
      <c r="E7335" s="17">
        <v>44130</v>
      </c>
      <c r="F7335">
        <v>4521</v>
      </c>
      <c r="G7335">
        <v>63</v>
      </c>
      <c r="H7335">
        <v>766</v>
      </c>
      <c r="I7335">
        <v>512139</v>
      </c>
      <c r="J7335">
        <v>28816</v>
      </c>
      <c r="K7335">
        <v>311032</v>
      </c>
      <c r="L7335">
        <v>49731</v>
      </c>
      <c r="M7335">
        <v>535</v>
      </c>
      <c r="N7335">
        <v>213000000</v>
      </c>
    </row>
    <row r="7336" spans="1:14" x14ac:dyDescent="0.3">
      <c r="A7336" t="s">
        <v>9577</v>
      </c>
      <c r="B7336" t="s">
        <v>2206</v>
      </c>
      <c r="C7336" t="s">
        <v>2232</v>
      </c>
      <c r="D7336" t="s">
        <v>2233</v>
      </c>
      <c r="E7336" s="17">
        <v>44432</v>
      </c>
      <c r="F7336">
        <v>3042</v>
      </c>
      <c r="G7336">
        <v>158</v>
      </c>
      <c r="H7336">
        <v>4598</v>
      </c>
      <c r="I7336">
        <v>515181</v>
      </c>
      <c r="J7336">
        <v>28974</v>
      </c>
      <c r="K7336">
        <v>315630</v>
      </c>
      <c r="L7336">
        <v>33462</v>
      </c>
      <c r="M7336">
        <v>19463</v>
      </c>
      <c r="N7336">
        <v>68000000</v>
      </c>
    </row>
    <row r="7337" spans="1:14" x14ac:dyDescent="0.3">
      <c r="A7337" t="s">
        <v>9578</v>
      </c>
      <c r="B7337" t="s">
        <v>2187</v>
      </c>
      <c r="C7337" t="s">
        <v>2201</v>
      </c>
      <c r="D7337" t="s">
        <v>2272</v>
      </c>
      <c r="E7337" s="17">
        <v>44187</v>
      </c>
      <c r="F7337">
        <v>400</v>
      </c>
      <c r="G7337">
        <v>146</v>
      </c>
      <c r="H7337">
        <v>3598</v>
      </c>
      <c r="I7337">
        <v>515581</v>
      </c>
      <c r="J7337">
        <v>29120</v>
      </c>
      <c r="K7337">
        <v>319228</v>
      </c>
      <c r="L7337">
        <v>3600</v>
      </c>
      <c r="M7337">
        <v>15251</v>
      </c>
      <c r="N7337">
        <v>83000000</v>
      </c>
    </row>
    <row r="7338" spans="1:14" x14ac:dyDescent="0.3">
      <c r="A7338" t="s">
        <v>9579</v>
      </c>
      <c r="B7338" t="s">
        <v>2190</v>
      </c>
      <c r="C7338" t="s">
        <v>2191</v>
      </c>
      <c r="D7338" t="s">
        <v>2285</v>
      </c>
      <c r="E7338" s="17">
        <v>44086</v>
      </c>
      <c r="F7338">
        <v>1280</v>
      </c>
      <c r="G7338">
        <v>112</v>
      </c>
      <c r="H7338">
        <v>2964</v>
      </c>
      <c r="I7338">
        <v>516861</v>
      </c>
      <c r="J7338">
        <v>29232</v>
      </c>
      <c r="K7338">
        <v>322192</v>
      </c>
      <c r="L7338">
        <v>24320</v>
      </c>
      <c r="M7338">
        <v>760</v>
      </c>
      <c r="N7338">
        <v>213000000</v>
      </c>
    </row>
    <row r="7339" spans="1:14" x14ac:dyDescent="0.3">
      <c r="A7339" t="s">
        <v>9580</v>
      </c>
      <c r="B7339" t="s">
        <v>2211</v>
      </c>
      <c r="C7339" t="s">
        <v>2245</v>
      </c>
      <c r="D7339" t="s">
        <v>2246</v>
      </c>
      <c r="E7339" s="17">
        <v>44183</v>
      </c>
      <c r="F7339">
        <v>4836</v>
      </c>
      <c r="G7339">
        <v>64</v>
      </c>
      <c r="H7339">
        <v>91</v>
      </c>
      <c r="I7339">
        <v>521697</v>
      </c>
      <c r="J7339">
        <v>29296</v>
      </c>
      <c r="K7339">
        <v>322283</v>
      </c>
      <c r="L7339">
        <v>38688</v>
      </c>
      <c r="M7339">
        <v>13410</v>
      </c>
      <c r="N7339">
        <v>331000000</v>
      </c>
    </row>
    <row r="7340" spans="1:14" x14ac:dyDescent="0.3">
      <c r="A7340" t="s">
        <v>9581</v>
      </c>
      <c r="B7340" t="s">
        <v>2187</v>
      </c>
      <c r="C7340" t="s">
        <v>2255</v>
      </c>
      <c r="D7340" t="s">
        <v>2255</v>
      </c>
      <c r="E7340" s="17">
        <v>44351</v>
      </c>
      <c r="F7340">
        <v>861</v>
      </c>
      <c r="G7340">
        <v>97</v>
      </c>
      <c r="H7340">
        <v>99</v>
      </c>
      <c r="I7340">
        <v>522558</v>
      </c>
      <c r="J7340">
        <v>29393</v>
      </c>
      <c r="K7340">
        <v>322382</v>
      </c>
      <c r="L7340">
        <v>14637</v>
      </c>
      <c r="M7340">
        <v>16193</v>
      </c>
      <c r="N7340">
        <v>83000000</v>
      </c>
    </row>
    <row r="7341" spans="1:14" x14ac:dyDescent="0.3">
      <c r="A7341" t="s">
        <v>9582</v>
      </c>
      <c r="B7341" t="s">
        <v>2190</v>
      </c>
      <c r="C7341" t="s">
        <v>2269</v>
      </c>
      <c r="D7341" t="s">
        <v>2270</v>
      </c>
      <c r="E7341" s="17">
        <v>44354</v>
      </c>
      <c r="F7341">
        <v>4589</v>
      </c>
      <c r="G7341">
        <v>144</v>
      </c>
      <c r="H7341">
        <v>3024</v>
      </c>
      <c r="I7341">
        <v>527147</v>
      </c>
      <c r="J7341">
        <v>29537</v>
      </c>
      <c r="K7341">
        <v>325406</v>
      </c>
      <c r="L7341">
        <v>50479</v>
      </c>
      <c r="M7341">
        <v>15045</v>
      </c>
      <c r="N7341">
        <v>213000000</v>
      </c>
    </row>
    <row r="7342" spans="1:14" x14ac:dyDescent="0.3">
      <c r="A7342" t="s">
        <v>9583</v>
      </c>
      <c r="B7342" t="s">
        <v>2194</v>
      </c>
      <c r="C7342" t="s">
        <v>27</v>
      </c>
      <c r="D7342" t="s">
        <v>27</v>
      </c>
      <c r="E7342" s="17">
        <v>44524</v>
      </c>
      <c r="F7342">
        <v>2573</v>
      </c>
      <c r="G7342">
        <v>33</v>
      </c>
      <c r="H7342">
        <v>685</v>
      </c>
      <c r="I7342">
        <v>529720</v>
      </c>
      <c r="J7342">
        <v>29570</v>
      </c>
      <c r="K7342">
        <v>326091</v>
      </c>
      <c r="L7342">
        <v>38595</v>
      </c>
      <c r="M7342">
        <v>15162</v>
      </c>
      <c r="N7342">
        <v>1380000000</v>
      </c>
    </row>
    <row r="7343" spans="1:14" x14ac:dyDescent="0.3">
      <c r="A7343" t="s">
        <v>9584</v>
      </c>
      <c r="B7343" t="s">
        <v>2190</v>
      </c>
      <c r="C7343" t="s">
        <v>2198</v>
      </c>
      <c r="D7343" t="s">
        <v>2306</v>
      </c>
      <c r="E7343" s="17">
        <v>44114</v>
      </c>
      <c r="F7343">
        <v>2784</v>
      </c>
      <c r="G7343">
        <v>163</v>
      </c>
      <c r="H7343">
        <v>1750</v>
      </c>
      <c r="I7343">
        <v>532504</v>
      </c>
      <c r="J7343">
        <v>29733</v>
      </c>
      <c r="K7343">
        <v>327841</v>
      </c>
      <c r="L7343">
        <v>50112</v>
      </c>
      <c r="M7343">
        <v>8099</v>
      </c>
      <c r="N7343">
        <v>213000000</v>
      </c>
    </row>
    <row r="7344" spans="1:14" x14ac:dyDescent="0.3">
      <c r="A7344" t="s">
        <v>9585</v>
      </c>
      <c r="B7344" t="s">
        <v>2194</v>
      </c>
      <c r="C7344" t="s">
        <v>2195</v>
      </c>
      <c r="D7344" t="s">
        <v>2196</v>
      </c>
      <c r="E7344" s="17">
        <v>44142</v>
      </c>
      <c r="F7344">
        <v>4185</v>
      </c>
      <c r="G7344">
        <v>140</v>
      </c>
      <c r="H7344">
        <v>3948</v>
      </c>
      <c r="I7344">
        <v>536689</v>
      </c>
      <c r="J7344">
        <v>29873</v>
      </c>
      <c r="K7344">
        <v>331789</v>
      </c>
      <c r="L7344">
        <v>29295</v>
      </c>
      <c r="M7344">
        <v>13185</v>
      </c>
      <c r="N7344">
        <v>1380000000</v>
      </c>
    </row>
    <row r="7345" spans="1:14" x14ac:dyDescent="0.3">
      <c r="A7345" t="s">
        <v>9586</v>
      </c>
      <c r="B7345" t="s">
        <v>2194</v>
      </c>
      <c r="C7345" t="s">
        <v>2221</v>
      </c>
      <c r="D7345" t="s">
        <v>2281</v>
      </c>
      <c r="E7345" s="17">
        <v>43929</v>
      </c>
      <c r="F7345">
        <v>4159</v>
      </c>
      <c r="G7345">
        <v>58</v>
      </c>
      <c r="H7345">
        <v>3669</v>
      </c>
      <c r="I7345">
        <v>540848</v>
      </c>
      <c r="J7345">
        <v>29931</v>
      </c>
      <c r="K7345">
        <v>335458</v>
      </c>
      <c r="L7345">
        <v>54067</v>
      </c>
      <c r="M7345">
        <v>3263</v>
      </c>
      <c r="N7345">
        <v>1380000000</v>
      </c>
    </row>
    <row r="7346" spans="1:14" x14ac:dyDescent="0.3">
      <c r="A7346" t="s">
        <v>9587</v>
      </c>
      <c r="B7346" t="s">
        <v>2190</v>
      </c>
      <c r="C7346" t="s">
        <v>2252</v>
      </c>
      <c r="D7346" t="s">
        <v>2253</v>
      </c>
      <c r="E7346" s="17">
        <v>44027</v>
      </c>
      <c r="F7346">
        <v>1111</v>
      </c>
      <c r="G7346">
        <v>88</v>
      </c>
      <c r="H7346">
        <v>393</v>
      </c>
      <c r="I7346">
        <v>541959</v>
      </c>
      <c r="J7346">
        <v>30019</v>
      </c>
      <c r="K7346">
        <v>335851</v>
      </c>
      <c r="L7346">
        <v>6666</v>
      </c>
      <c r="M7346">
        <v>1997</v>
      </c>
      <c r="N7346">
        <v>213000000</v>
      </c>
    </row>
    <row r="7347" spans="1:14" x14ac:dyDescent="0.3">
      <c r="A7347" t="s">
        <v>9588</v>
      </c>
      <c r="B7347" t="s">
        <v>2190</v>
      </c>
      <c r="C7347" t="s">
        <v>2252</v>
      </c>
      <c r="D7347" t="s">
        <v>2253</v>
      </c>
      <c r="E7347" s="17">
        <v>44312</v>
      </c>
      <c r="F7347">
        <v>1056</v>
      </c>
      <c r="G7347">
        <v>75</v>
      </c>
      <c r="H7347">
        <v>593</v>
      </c>
      <c r="I7347">
        <v>543015</v>
      </c>
      <c r="J7347">
        <v>30094</v>
      </c>
      <c r="K7347">
        <v>336444</v>
      </c>
      <c r="L7347">
        <v>5280</v>
      </c>
      <c r="M7347">
        <v>25</v>
      </c>
      <c r="N7347">
        <v>213000000</v>
      </c>
    </row>
    <row r="7348" spans="1:14" x14ac:dyDescent="0.3">
      <c r="A7348" t="s">
        <v>9589</v>
      </c>
      <c r="B7348" t="s">
        <v>2194</v>
      </c>
      <c r="C7348" t="s">
        <v>2204</v>
      </c>
      <c r="D7348" t="s">
        <v>25</v>
      </c>
      <c r="E7348" s="17">
        <v>44056</v>
      </c>
      <c r="F7348">
        <v>1095</v>
      </c>
      <c r="G7348">
        <v>148</v>
      </c>
      <c r="H7348">
        <v>2881</v>
      </c>
      <c r="I7348">
        <v>544110</v>
      </c>
      <c r="J7348">
        <v>30242</v>
      </c>
      <c r="K7348">
        <v>339325</v>
      </c>
      <c r="L7348">
        <v>20805</v>
      </c>
      <c r="M7348">
        <v>8698</v>
      </c>
      <c r="N7348">
        <v>1380000000</v>
      </c>
    </row>
    <row r="7349" spans="1:14" x14ac:dyDescent="0.3">
      <c r="A7349" t="s">
        <v>9590</v>
      </c>
      <c r="B7349" t="s">
        <v>2206</v>
      </c>
      <c r="C7349" t="s">
        <v>2224</v>
      </c>
      <c r="D7349" t="s">
        <v>2225</v>
      </c>
      <c r="E7349" s="17">
        <v>44445</v>
      </c>
      <c r="F7349">
        <v>2300</v>
      </c>
      <c r="G7349">
        <v>100</v>
      </c>
      <c r="H7349">
        <v>885</v>
      </c>
      <c r="I7349">
        <v>546410</v>
      </c>
      <c r="J7349">
        <v>30342</v>
      </c>
      <c r="K7349">
        <v>340210</v>
      </c>
      <c r="L7349">
        <v>27600</v>
      </c>
      <c r="M7349">
        <v>17244</v>
      </c>
      <c r="N7349">
        <v>68000000</v>
      </c>
    </row>
    <row r="7350" spans="1:14" x14ac:dyDescent="0.3">
      <c r="A7350" t="s">
        <v>9591</v>
      </c>
      <c r="B7350" t="s">
        <v>2187</v>
      </c>
      <c r="C7350" t="s">
        <v>2255</v>
      </c>
      <c r="D7350" t="s">
        <v>2255</v>
      </c>
      <c r="E7350" s="17">
        <v>44448</v>
      </c>
      <c r="F7350">
        <v>3991</v>
      </c>
      <c r="G7350">
        <v>109</v>
      </c>
      <c r="H7350">
        <v>3052</v>
      </c>
      <c r="I7350">
        <v>550401</v>
      </c>
      <c r="J7350">
        <v>30451</v>
      </c>
      <c r="K7350">
        <v>343262</v>
      </c>
      <c r="L7350">
        <v>71838</v>
      </c>
      <c r="M7350">
        <v>7683</v>
      </c>
      <c r="N7350">
        <v>83000000</v>
      </c>
    </row>
    <row r="7351" spans="1:14" x14ac:dyDescent="0.3">
      <c r="A7351" t="s">
        <v>9592</v>
      </c>
      <c r="B7351" t="s">
        <v>2211</v>
      </c>
      <c r="C7351" t="s">
        <v>2241</v>
      </c>
      <c r="D7351" t="s">
        <v>2261</v>
      </c>
      <c r="E7351" s="17">
        <v>44195</v>
      </c>
      <c r="F7351">
        <v>513</v>
      </c>
      <c r="G7351">
        <v>192</v>
      </c>
      <c r="H7351">
        <v>504</v>
      </c>
      <c r="I7351">
        <v>550914</v>
      </c>
      <c r="J7351">
        <v>30643</v>
      </c>
      <c r="K7351">
        <v>343766</v>
      </c>
      <c r="L7351">
        <v>5130</v>
      </c>
      <c r="M7351">
        <v>11219</v>
      </c>
      <c r="N7351">
        <v>331000000</v>
      </c>
    </row>
    <row r="7352" spans="1:14" x14ac:dyDescent="0.3">
      <c r="A7352" t="s">
        <v>9593</v>
      </c>
      <c r="B7352" t="s">
        <v>2190</v>
      </c>
      <c r="C7352" t="s">
        <v>2252</v>
      </c>
      <c r="D7352" t="s">
        <v>2301</v>
      </c>
      <c r="E7352" s="17">
        <v>44198</v>
      </c>
      <c r="F7352">
        <v>4231</v>
      </c>
      <c r="G7352">
        <v>5</v>
      </c>
      <c r="H7352">
        <v>3750</v>
      </c>
      <c r="I7352">
        <v>555145</v>
      </c>
      <c r="J7352">
        <v>30648</v>
      </c>
      <c r="K7352">
        <v>347516</v>
      </c>
      <c r="L7352">
        <v>76158</v>
      </c>
      <c r="M7352">
        <v>8151</v>
      </c>
      <c r="N7352">
        <v>213000000</v>
      </c>
    </row>
    <row r="7353" spans="1:14" x14ac:dyDescent="0.3">
      <c r="A7353" t="s">
        <v>9594</v>
      </c>
      <c r="B7353" t="s">
        <v>2187</v>
      </c>
      <c r="C7353" t="s">
        <v>2338</v>
      </c>
      <c r="D7353" t="s">
        <v>2438</v>
      </c>
      <c r="E7353" s="17">
        <v>44400</v>
      </c>
      <c r="F7353">
        <v>2676</v>
      </c>
      <c r="G7353">
        <v>108</v>
      </c>
      <c r="H7353">
        <v>1777</v>
      </c>
      <c r="I7353">
        <v>557821</v>
      </c>
      <c r="J7353">
        <v>30756</v>
      </c>
      <c r="K7353">
        <v>349293</v>
      </c>
      <c r="L7353">
        <v>45492</v>
      </c>
      <c r="M7353">
        <v>3981</v>
      </c>
      <c r="N7353">
        <v>83000000</v>
      </c>
    </row>
    <row r="7354" spans="1:14" x14ac:dyDescent="0.3">
      <c r="A7354" t="s">
        <v>9595</v>
      </c>
      <c r="B7354" t="s">
        <v>2187</v>
      </c>
      <c r="C7354" t="s">
        <v>2188</v>
      </c>
      <c r="D7354" t="s">
        <v>2188</v>
      </c>
      <c r="E7354" s="17">
        <v>44420</v>
      </c>
      <c r="F7354">
        <v>120</v>
      </c>
      <c r="G7354">
        <v>10</v>
      </c>
      <c r="H7354">
        <v>4437</v>
      </c>
      <c r="I7354">
        <v>557941</v>
      </c>
      <c r="J7354">
        <v>30766</v>
      </c>
      <c r="K7354">
        <v>353730</v>
      </c>
      <c r="L7354">
        <v>2160</v>
      </c>
      <c r="M7354">
        <v>2850</v>
      </c>
      <c r="N7354">
        <v>83000000</v>
      </c>
    </row>
    <row r="7355" spans="1:14" x14ac:dyDescent="0.3">
      <c r="A7355" t="s">
        <v>9596</v>
      </c>
      <c r="B7355" t="s">
        <v>2206</v>
      </c>
      <c r="C7355" t="s">
        <v>2224</v>
      </c>
      <c r="D7355" t="s">
        <v>2230</v>
      </c>
      <c r="E7355" s="17">
        <v>43905</v>
      </c>
      <c r="F7355">
        <v>1501</v>
      </c>
      <c r="G7355">
        <v>79</v>
      </c>
      <c r="H7355">
        <v>3497</v>
      </c>
      <c r="I7355">
        <v>559442</v>
      </c>
      <c r="J7355">
        <v>30845</v>
      </c>
      <c r="K7355">
        <v>357227</v>
      </c>
      <c r="L7355">
        <v>12008</v>
      </c>
      <c r="M7355">
        <v>16980</v>
      </c>
      <c r="N7355">
        <v>68000000</v>
      </c>
    </row>
    <row r="7356" spans="1:14" x14ac:dyDescent="0.3">
      <c r="A7356" t="s">
        <v>9597</v>
      </c>
      <c r="B7356" t="s">
        <v>2187</v>
      </c>
      <c r="C7356" t="s">
        <v>2255</v>
      </c>
      <c r="D7356" t="s">
        <v>2255</v>
      </c>
      <c r="E7356" s="17">
        <v>43872</v>
      </c>
      <c r="F7356">
        <v>2847</v>
      </c>
      <c r="G7356">
        <v>149</v>
      </c>
      <c r="H7356">
        <v>133</v>
      </c>
      <c r="I7356">
        <v>562289</v>
      </c>
      <c r="J7356">
        <v>30994</v>
      </c>
      <c r="K7356">
        <v>357360</v>
      </c>
      <c r="L7356">
        <v>39858</v>
      </c>
      <c r="M7356">
        <v>18403</v>
      </c>
      <c r="N7356">
        <v>83000000</v>
      </c>
    </row>
    <row r="7357" spans="1:14" x14ac:dyDescent="0.3">
      <c r="A7357" t="s">
        <v>9598</v>
      </c>
      <c r="B7357" t="s">
        <v>2190</v>
      </c>
      <c r="C7357" t="s">
        <v>2252</v>
      </c>
      <c r="D7357" t="s">
        <v>2301</v>
      </c>
      <c r="E7357" s="17">
        <v>44252</v>
      </c>
      <c r="F7357">
        <v>4919</v>
      </c>
      <c r="G7357">
        <v>138</v>
      </c>
      <c r="H7357">
        <v>2925</v>
      </c>
      <c r="I7357">
        <v>567208</v>
      </c>
      <c r="J7357">
        <v>31132</v>
      </c>
      <c r="K7357">
        <v>360285</v>
      </c>
      <c r="L7357">
        <v>63947</v>
      </c>
      <c r="M7357">
        <v>12083</v>
      </c>
      <c r="N7357">
        <v>213000000</v>
      </c>
    </row>
    <row r="7358" spans="1:14" x14ac:dyDescent="0.3">
      <c r="A7358" t="s">
        <v>9599</v>
      </c>
      <c r="B7358" t="s">
        <v>2187</v>
      </c>
      <c r="C7358" t="s">
        <v>2201</v>
      </c>
      <c r="D7358" t="s">
        <v>2272</v>
      </c>
      <c r="E7358" s="17">
        <v>44011</v>
      </c>
      <c r="F7358">
        <v>1117</v>
      </c>
      <c r="G7358">
        <v>164</v>
      </c>
      <c r="H7358">
        <v>4307</v>
      </c>
      <c r="I7358">
        <v>568325</v>
      </c>
      <c r="J7358">
        <v>31296</v>
      </c>
      <c r="K7358">
        <v>364592</v>
      </c>
      <c r="L7358">
        <v>10053</v>
      </c>
      <c r="M7358">
        <v>6422</v>
      </c>
      <c r="N7358">
        <v>83000000</v>
      </c>
    </row>
    <row r="7359" spans="1:14" x14ac:dyDescent="0.3">
      <c r="A7359" t="s">
        <v>9600</v>
      </c>
      <c r="B7359" t="s">
        <v>2190</v>
      </c>
      <c r="C7359" t="s">
        <v>2252</v>
      </c>
      <c r="D7359" t="s">
        <v>2253</v>
      </c>
      <c r="E7359" s="17">
        <v>44375</v>
      </c>
      <c r="F7359">
        <v>504</v>
      </c>
      <c r="G7359">
        <v>25</v>
      </c>
      <c r="H7359">
        <v>584</v>
      </c>
      <c r="I7359">
        <v>568829</v>
      </c>
      <c r="J7359">
        <v>31321</v>
      </c>
      <c r="K7359">
        <v>365176</v>
      </c>
      <c r="L7359">
        <v>8568</v>
      </c>
      <c r="M7359">
        <v>12653</v>
      </c>
      <c r="N7359">
        <v>213000000</v>
      </c>
    </row>
    <row r="7360" spans="1:14" x14ac:dyDescent="0.3">
      <c r="A7360" t="s">
        <v>9601</v>
      </c>
      <c r="B7360" t="s">
        <v>2190</v>
      </c>
      <c r="C7360" t="s">
        <v>2191</v>
      </c>
      <c r="D7360" t="s">
        <v>2192</v>
      </c>
      <c r="E7360" s="17">
        <v>43901</v>
      </c>
      <c r="F7360">
        <v>2991</v>
      </c>
      <c r="G7360">
        <v>184</v>
      </c>
      <c r="H7360">
        <v>1436</v>
      </c>
      <c r="I7360">
        <v>571820</v>
      </c>
      <c r="J7360">
        <v>31505</v>
      </c>
      <c r="K7360">
        <v>366612</v>
      </c>
      <c r="L7360">
        <v>44865</v>
      </c>
      <c r="M7360">
        <v>12058</v>
      </c>
      <c r="N7360">
        <v>213000000</v>
      </c>
    </row>
    <row r="7361" spans="1:14" x14ac:dyDescent="0.3">
      <c r="A7361" t="s">
        <v>9602</v>
      </c>
      <c r="B7361" t="s">
        <v>2194</v>
      </c>
      <c r="C7361" t="s">
        <v>27</v>
      </c>
      <c r="D7361" t="s">
        <v>27</v>
      </c>
      <c r="E7361" s="17">
        <v>44398</v>
      </c>
      <c r="F7361">
        <v>1623</v>
      </c>
      <c r="G7361">
        <v>153</v>
      </c>
      <c r="H7361">
        <v>356</v>
      </c>
      <c r="I7361">
        <v>573443</v>
      </c>
      <c r="J7361">
        <v>31658</v>
      </c>
      <c r="K7361">
        <v>366968</v>
      </c>
      <c r="L7361">
        <v>8115</v>
      </c>
      <c r="M7361">
        <v>168</v>
      </c>
      <c r="N7361">
        <v>1380000000</v>
      </c>
    </row>
    <row r="7362" spans="1:14" x14ac:dyDescent="0.3">
      <c r="A7362" t="s">
        <v>9603</v>
      </c>
      <c r="B7362" t="s">
        <v>2206</v>
      </c>
      <c r="C7362" t="s">
        <v>2207</v>
      </c>
      <c r="D7362" t="s">
        <v>2263</v>
      </c>
      <c r="E7362" s="17">
        <v>43935</v>
      </c>
      <c r="F7362">
        <v>2238</v>
      </c>
      <c r="G7362">
        <v>105</v>
      </c>
      <c r="H7362">
        <v>3354</v>
      </c>
      <c r="I7362">
        <v>575681</v>
      </c>
      <c r="J7362">
        <v>31763</v>
      </c>
      <c r="K7362">
        <v>370322</v>
      </c>
      <c r="L7362">
        <v>11190</v>
      </c>
      <c r="M7362">
        <v>14755</v>
      </c>
      <c r="N7362">
        <v>68000000</v>
      </c>
    </row>
    <row r="7363" spans="1:14" x14ac:dyDescent="0.3">
      <c r="A7363" t="s">
        <v>9604</v>
      </c>
      <c r="B7363" t="s">
        <v>2211</v>
      </c>
      <c r="C7363" t="s">
        <v>2237</v>
      </c>
      <c r="D7363" t="s">
        <v>2250</v>
      </c>
      <c r="E7363" s="17">
        <v>44030</v>
      </c>
      <c r="F7363">
        <v>2433</v>
      </c>
      <c r="G7363">
        <v>148</v>
      </c>
      <c r="H7363">
        <v>1750</v>
      </c>
      <c r="I7363">
        <v>578114</v>
      </c>
      <c r="J7363">
        <v>31911</v>
      </c>
      <c r="K7363">
        <v>372072</v>
      </c>
      <c r="L7363">
        <v>43794</v>
      </c>
      <c r="M7363">
        <v>1923</v>
      </c>
      <c r="N7363">
        <v>331000000</v>
      </c>
    </row>
    <row r="7364" spans="1:14" x14ac:dyDescent="0.3">
      <c r="A7364" t="s">
        <v>9605</v>
      </c>
      <c r="B7364" t="s">
        <v>2194</v>
      </c>
      <c r="C7364" t="s">
        <v>2195</v>
      </c>
      <c r="D7364" t="s">
        <v>2196</v>
      </c>
      <c r="E7364" s="17">
        <v>43931</v>
      </c>
      <c r="F7364">
        <v>802</v>
      </c>
      <c r="G7364">
        <v>184</v>
      </c>
      <c r="H7364">
        <v>1700</v>
      </c>
      <c r="I7364">
        <v>578916</v>
      </c>
      <c r="J7364">
        <v>32095</v>
      </c>
      <c r="K7364">
        <v>373772</v>
      </c>
      <c r="L7364">
        <v>8822</v>
      </c>
      <c r="M7364">
        <v>13163</v>
      </c>
      <c r="N7364">
        <v>1380000000</v>
      </c>
    </row>
    <row r="7365" spans="1:14" x14ac:dyDescent="0.3">
      <c r="A7365" t="s">
        <v>9606</v>
      </c>
      <c r="B7365" t="s">
        <v>2211</v>
      </c>
      <c r="C7365" t="s">
        <v>2241</v>
      </c>
      <c r="D7365" t="s">
        <v>2242</v>
      </c>
      <c r="E7365" s="17">
        <v>44137</v>
      </c>
      <c r="F7365">
        <v>4373</v>
      </c>
      <c r="G7365">
        <v>153</v>
      </c>
      <c r="H7365">
        <v>1709</v>
      </c>
      <c r="I7365">
        <v>583289</v>
      </c>
      <c r="J7365">
        <v>32248</v>
      </c>
      <c r="K7365">
        <v>375481</v>
      </c>
      <c r="L7365">
        <v>78714</v>
      </c>
      <c r="M7365">
        <v>15867</v>
      </c>
      <c r="N7365">
        <v>331000000</v>
      </c>
    </row>
    <row r="7366" spans="1:14" x14ac:dyDescent="0.3">
      <c r="A7366" t="s">
        <v>9607</v>
      </c>
      <c r="B7366" t="s">
        <v>2190</v>
      </c>
      <c r="C7366" t="s">
        <v>2191</v>
      </c>
      <c r="D7366" t="s">
        <v>2192</v>
      </c>
      <c r="E7366" s="17">
        <v>44416</v>
      </c>
      <c r="F7366">
        <v>1471</v>
      </c>
      <c r="G7366">
        <v>14</v>
      </c>
      <c r="H7366">
        <v>3681</v>
      </c>
      <c r="I7366">
        <v>584760</v>
      </c>
      <c r="J7366">
        <v>32262</v>
      </c>
      <c r="K7366">
        <v>379162</v>
      </c>
      <c r="L7366">
        <v>25007</v>
      </c>
      <c r="M7366">
        <v>6506</v>
      </c>
      <c r="N7366">
        <v>213000000</v>
      </c>
    </row>
    <row r="7367" spans="1:14" x14ac:dyDescent="0.3">
      <c r="A7367" t="s">
        <v>9608</v>
      </c>
      <c r="B7367" t="s">
        <v>2194</v>
      </c>
      <c r="C7367" t="s">
        <v>27</v>
      </c>
      <c r="D7367" t="s">
        <v>27</v>
      </c>
      <c r="E7367" s="17">
        <v>44513</v>
      </c>
      <c r="F7367">
        <v>826</v>
      </c>
      <c r="G7367">
        <v>102</v>
      </c>
      <c r="H7367">
        <v>536</v>
      </c>
      <c r="I7367">
        <v>585586</v>
      </c>
      <c r="J7367">
        <v>32364</v>
      </c>
      <c r="K7367">
        <v>379698</v>
      </c>
      <c r="L7367">
        <v>4130</v>
      </c>
      <c r="M7367">
        <v>7654</v>
      </c>
      <c r="N7367">
        <v>1380000000</v>
      </c>
    </row>
    <row r="7368" spans="1:14" x14ac:dyDescent="0.3">
      <c r="A7368" t="s">
        <v>9609</v>
      </c>
      <c r="B7368" t="s">
        <v>2187</v>
      </c>
      <c r="C7368" t="s">
        <v>2188</v>
      </c>
      <c r="D7368" t="s">
        <v>2188</v>
      </c>
      <c r="E7368" s="17">
        <v>44207</v>
      </c>
      <c r="F7368">
        <v>1428</v>
      </c>
      <c r="G7368">
        <v>190</v>
      </c>
      <c r="H7368">
        <v>2468</v>
      </c>
      <c r="I7368">
        <v>587014</v>
      </c>
      <c r="J7368">
        <v>32554</v>
      </c>
      <c r="K7368">
        <v>382166</v>
      </c>
      <c r="L7368">
        <v>14280</v>
      </c>
      <c r="M7368">
        <v>19693</v>
      </c>
      <c r="N7368">
        <v>83000000</v>
      </c>
    </row>
    <row r="7369" spans="1:14" x14ac:dyDescent="0.3">
      <c r="A7369" t="s">
        <v>9610</v>
      </c>
      <c r="B7369" t="s">
        <v>2187</v>
      </c>
      <c r="C7369" t="s">
        <v>2201</v>
      </c>
      <c r="D7369" t="s">
        <v>2272</v>
      </c>
      <c r="E7369" s="17">
        <v>44485</v>
      </c>
      <c r="F7369">
        <v>2443</v>
      </c>
      <c r="G7369">
        <v>162</v>
      </c>
      <c r="H7369">
        <v>150</v>
      </c>
      <c r="I7369">
        <v>589457</v>
      </c>
      <c r="J7369">
        <v>32716</v>
      </c>
      <c r="K7369">
        <v>382316</v>
      </c>
      <c r="L7369">
        <v>26873</v>
      </c>
      <c r="M7369">
        <v>7625</v>
      </c>
      <c r="N7369">
        <v>83000000</v>
      </c>
    </row>
    <row r="7370" spans="1:14" x14ac:dyDescent="0.3">
      <c r="A7370" t="s">
        <v>9611</v>
      </c>
      <c r="B7370" t="s">
        <v>2211</v>
      </c>
      <c r="C7370" t="s">
        <v>2241</v>
      </c>
      <c r="D7370" t="s">
        <v>2242</v>
      </c>
      <c r="E7370" s="17">
        <v>44508</v>
      </c>
      <c r="F7370">
        <v>4874</v>
      </c>
      <c r="G7370">
        <v>138</v>
      </c>
      <c r="H7370">
        <v>1755</v>
      </c>
      <c r="I7370">
        <v>594331</v>
      </c>
      <c r="J7370">
        <v>32854</v>
      </c>
      <c r="K7370">
        <v>384071</v>
      </c>
      <c r="L7370">
        <v>73110</v>
      </c>
      <c r="M7370">
        <v>4076</v>
      </c>
      <c r="N7370">
        <v>331000000</v>
      </c>
    </row>
    <row r="7371" spans="1:14" x14ac:dyDescent="0.3">
      <c r="A7371" t="s">
        <v>9612</v>
      </c>
      <c r="B7371" t="s">
        <v>2190</v>
      </c>
      <c r="C7371" t="s">
        <v>2252</v>
      </c>
      <c r="D7371" t="s">
        <v>2301</v>
      </c>
      <c r="E7371" s="17">
        <v>44229</v>
      </c>
      <c r="F7371">
        <v>4306</v>
      </c>
      <c r="G7371">
        <v>105</v>
      </c>
      <c r="H7371">
        <v>2550</v>
      </c>
      <c r="I7371">
        <v>598637</v>
      </c>
      <c r="J7371">
        <v>32959</v>
      </c>
      <c r="K7371">
        <v>386621</v>
      </c>
      <c r="L7371">
        <v>60284</v>
      </c>
      <c r="M7371">
        <v>6984</v>
      </c>
      <c r="N7371">
        <v>213000000</v>
      </c>
    </row>
    <row r="7372" spans="1:14" x14ac:dyDescent="0.3">
      <c r="A7372" t="s">
        <v>9613</v>
      </c>
      <c r="B7372" t="s">
        <v>2211</v>
      </c>
      <c r="C7372" t="s">
        <v>2237</v>
      </c>
      <c r="D7372" t="s">
        <v>2238</v>
      </c>
      <c r="E7372" s="17">
        <v>44051</v>
      </c>
      <c r="F7372">
        <v>4985</v>
      </c>
      <c r="G7372">
        <v>67</v>
      </c>
      <c r="H7372">
        <v>887</v>
      </c>
      <c r="I7372">
        <v>603622</v>
      </c>
      <c r="J7372">
        <v>33026</v>
      </c>
      <c r="K7372">
        <v>387508</v>
      </c>
      <c r="L7372">
        <v>44865</v>
      </c>
      <c r="M7372">
        <v>14673</v>
      </c>
      <c r="N7372">
        <v>331000000</v>
      </c>
    </row>
    <row r="7373" spans="1:14" x14ac:dyDescent="0.3">
      <c r="A7373" t="s">
        <v>9614</v>
      </c>
      <c r="B7373" t="s">
        <v>2206</v>
      </c>
      <c r="C7373" t="s">
        <v>2207</v>
      </c>
      <c r="D7373" t="s">
        <v>2208</v>
      </c>
      <c r="E7373" s="17">
        <v>44425</v>
      </c>
      <c r="F7373">
        <v>3781</v>
      </c>
      <c r="G7373">
        <v>88</v>
      </c>
      <c r="H7373">
        <v>2995</v>
      </c>
      <c r="I7373">
        <v>607403</v>
      </c>
      <c r="J7373">
        <v>33114</v>
      </c>
      <c r="K7373">
        <v>390503</v>
      </c>
      <c r="L7373">
        <v>26467</v>
      </c>
      <c r="M7373">
        <v>5117</v>
      </c>
      <c r="N7373">
        <v>68000000</v>
      </c>
    </row>
    <row r="7374" spans="1:14" x14ac:dyDescent="0.3">
      <c r="A7374" t="s">
        <v>9615</v>
      </c>
      <c r="B7374" t="s">
        <v>2187</v>
      </c>
      <c r="C7374" t="s">
        <v>2338</v>
      </c>
      <c r="D7374" t="s">
        <v>2339</v>
      </c>
      <c r="E7374" s="17">
        <v>44012</v>
      </c>
      <c r="F7374">
        <v>2025</v>
      </c>
      <c r="G7374">
        <v>177</v>
      </c>
      <c r="H7374">
        <v>4838</v>
      </c>
      <c r="I7374">
        <v>609428</v>
      </c>
      <c r="J7374">
        <v>33291</v>
      </c>
      <c r="K7374">
        <v>395341</v>
      </c>
      <c r="L7374">
        <v>14175</v>
      </c>
      <c r="M7374">
        <v>17257</v>
      </c>
      <c r="N7374">
        <v>83000000</v>
      </c>
    </row>
    <row r="7375" spans="1:14" x14ac:dyDescent="0.3">
      <c r="A7375" t="s">
        <v>9616</v>
      </c>
      <c r="B7375" t="s">
        <v>2194</v>
      </c>
      <c r="C7375" t="s">
        <v>2221</v>
      </c>
      <c r="D7375" t="s">
        <v>2222</v>
      </c>
      <c r="E7375" s="17">
        <v>44137</v>
      </c>
      <c r="F7375">
        <v>2317</v>
      </c>
      <c r="G7375">
        <v>28</v>
      </c>
      <c r="H7375">
        <v>2562</v>
      </c>
      <c r="I7375">
        <v>611745</v>
      </c>
      <c r="J7375">
        <v>33319</v>
      </c>
      <c r="K7375">
        <v>397903</v>
      </c>
      <c r="L7375">
        <v>37072</v>
      </c>
      <c r="M7375">
        <v>15197</v>
      </c>
      <c r="N7375">
        <v>1380000000</v>
      </c>
    </row>
    <row r="7376" spans="1:14" x14ac:dyDescent="0.3">
      <c r="A7376" t="s">
        <v>9617</v>
      </c>
      <c r="B7376" t="s">
        <v>2194</v>
      </c>
      <c r="C7376" t="s">
        <v>27</v>
      </c>
      <c r="D7376" t="s">
        <v>27</v>
      </c>
      <c r="E7376" s="17">
        <v>44352</v>
      </c>
      <c r="F7376">
        <v>1006</v>
      </c>
      <c r="G7376">
        <v>63</v>
      </c>
      <c r="H7376">
        <v>1608</v>
      </c>
      <c r="I7376">
        <v>612751</v>
      </c>
      <c r="J7376">
        <v>33382</v>
      </c>
      <c r="K7376">
        <v>399511</v>
      </c>
      <c r="L7376">
        <v>6036</v>
      </c>
      <c r="M7376">
        <v>5823</v>
      </c>
      <c r="N7376">
        <v>1380000000</v>
      </c>
    </row>
    <row r="7377" spans="1:14" x14ac:dyDescent="0.3">
      <c r="A7377" t="s">
        <v>9618</v>
      </c>
      <c r="B7377" t="s">
        <v>2194</v>
      </c>
      <c r="C7377" t="s">
        <v>2221</v>
      </c>
      <c r="D7377" t="s">
        <v>2222</v>
      </c>
      <c r="E7377" s="17">
        <v>44226</v>
      </c>
      <c r="F7377">
        <v>1637</v>
      </c>
      <c r="G7377">
        <v>168</v>
      </c>
      <c r="H7377">
        <v>1241</v>
      </c>
      <c r="I7377">
        <v>614388</v>
      </c>
      <c r="J7377">
        <v>33550</v>
      </c>
      <c r="K7377">
        <v>400752</v>
      </c>
      <c r="L7377">
        <v>24555</v>
      </c>
      <c r="M7377">
        <v>181</v>
      </c>
      <c r="N7377">
        <v>1380000000</v>
      </c>
    </row>
    <row r="7378" spans="1:14" x14ac:dyDescent="0.3">
      <c r="A7378" t="s">
        <v>9619</v>
      </c>
      <c r="B7378" t="s">
        <v>2187</v>
      </c>
      <c r="C7378" t="s">
        <v>2188</v>
      </c>
      <c r="D7378" t="s">
        <v>2188</v>
      </c>
      <c r="E7378" s="17">
        <v>43834</v>
      </c>
      <c r="F7378">
        <v>844</v>
      </c>
      <c r="G7378">
        <v>95</v>
      </c>
      <c r="H7378">
        <v>207</v>
      </c>
      <c r="I7378">
        <v>615232</v>
      </c>
      <c r="J7378">
        <v>33645</v>
      </c>
      <c r="K7378">
        <v>400959</v>
      </c>
      <c r="L7378">
        <v>13504</v>
      </c>
      <c r="M7378">
        <v>4760</v>
      </c>
      <c r="N7378">
        <v>83000000</v>
      </c>
    </row>
    <row r="7379" spans="1:14" x14ac:dyDescent="0.3">
      <c r="A7379" t="s">
        <v>9620</v>
      </c>
      <c r="B7379" t="s">
        <v>2190</v>
      </c>
      <c r="C7379" t="s">
        <v>2198</v>
      </c>
      <c r="D7379" t="s">
        <v>2199</v>
      </c>
      <c r="E7379" s="17">
        <v>44111</v>
      </c>
      <c r="F7379">
        <v>4493</v>
      </c>
      <c r="G7379">
        <v>153</v>
      </c>
      <c r="H7379">
        <v>3832</v>
      </c>
      <c r="I7379">
        <v>619725</v>
      </c>
      <c r="J7379">
        <v>33798</v>
      </c>
      <c r="K7379">
        <v>404791</v>
      </c>
      <c r="L7379">
        <v>71888</v>
      </c>
      <c r="M7379">
        <v>407</v>
      </c>
      <c r="N7379">
        <v>213000000</v>
      </c>
    </row>
    <row r="7380" spans="1:14" x14ac:dyDescent="0.3">
      <c r="A7380" t="s">
        <v>9621</v>
      </c>
      <c r="B7380" t="s">
        <v>2187</v>
      </c>
      <c r="C7380" t="s">
        <v>2255</v>
      </c>
      <c r="D7380" t="s">
        <v>2255</v>
      </c>
      <c r="E7380" s="17">
        <v>44045</v>
      </c>
      <c r="F7380">
        <v>3287</v>
      </c>
      <c r="G7380">
        <v>27</v>
      </c>
      <c r="H7380">
        <v>3361</v>
      </c>
      <c r="I7380">
        <v>623012</v>
      </c>
      <c r="J7380">
        <v>33825</v>
      </c>
      <c r="K7380">
        <v>408152</v>
      </c>
      <c r="L7380">
        <v>16435</v>
      </c>
      <c r="M7380">
        <v>13610</v>
      </c>
      <c r="N7380">
        <v>83000000</v>
      </c>
    </row>
    <row r="7381" spans="1:14" x14ac:dyDescent="0.3">
      <c r="A7381" t="s">
        <v>9622</v>
      </c>
      <c r="B7381" t="s">
        <v>2187</v>
      </c>
      <c r="C7381" t="s">
        <v>2188</v>
      </c>
      <c r="D7381" t="s">
        <v>2188</v>
      </c>
      <c r="E7381" s="17">
        <v>44440</v>
      </c>
      <c r="F7381">
        <v>3503</v>
      </c>
      <c r="G7381">
        <v>83</v>
      </c>
      <c r="H7381">
        <v>2899</v>
      </c>
      <c r="I7381">
        <v>626515</v>
      </c>
      <c r="J7381">
        <v>33908</v>
      </c>
      <c r="K7381">
        <v>411051</v>
      </c>
      <c r="L7381">
        <v>63054</v>
      </c>
      <c r="M7381">
        <v>9806</v>
      </c>
      <c r="N7381">
        <v>83000000</v>
      </c>
    </row>
    <row r="7382" spans="1:14" x14ac:dyDescent="0.3">
      <c r="A7382" t="s">
        <v>9623</v>
      </c>
      <c r="B7382" t="s">
        <v>2194</v>
      </c>
      <c r="C7382" t="s">
        <v>2195</v>
      </c>
      <c r="D7382" t="s">
        <v>2196</v>
      </c>
      <c r="E7382" s="17">
        <v>44250</v>
      </c>
      <c r="F7382">
        <v>2861</v>
      </c>
      <c r="G7382">
        <v>175</v>
      </c>
      <c r="H7382">
        <v>3587</v>
      </c>
      <c r="I7382">
        <v>629376</v>
      </c>
      <c r="J7382">
        <v>34083</v>
      </c>
      <c r="K7382">
        <v>414638</v>
      </c>
      <c r="L7382">
        <v>42915</v>
      </c>
      <c r="M7382">
        <v>13863</v>
      </c>
      <c r="N7382">
        <v>1380000000</v>
      </c>
    </row>
    <row r="7383" spans="1:14" x14ac:dyDescent="0.3">
      <c r="A7383" t="s">
        <v>9624</v>
      </c>
      <c r="B7383" t="s">
        <v>2187</v>
      </c>
      <c r="C7383" t="s">
        <v>2255</v>
      </c>
      <c r="D7383" t="s">
        <v>2255</v>
      </c>
      <c r="E7383" s="17">
        <v>43931</v>
      </c>
      <c r="F7383">
        <v>638</v>
      </c>
      <c r="G7383">
        <v>193</v>
      </c>
      <c r="H7383">
        <v>2755</v>
      </c>
      <c r="I7383">
        <v>630014</v>
      </c>
      <c r="J7383">
        <v>34276</v>
      </c>
      <c r="K7383">
        <v>417393</v>
      </c>
      <c r="L7383">
        <v>7656</v>
      </c>
      <c r="M7383">
        <v>10714</v>
      </c>
      <c r="N7383">
        <v>83000000</v>
      </c>
    </row>
    <row r="7384" spans="1:14" x14ac:dyDescent="0.3">
      <c r="A7384" t="s">
        <v>9625</v>
      </c>
      <c r="B7384" t="s">
        <v>2194</v>
      </c>
      <c r="C7384" t="s">
        <v>27</v>
      </c>
      <c r="D7384" t="s">
        <v>27</v>
      </c>
      <c r="E7384" s="17">
        <v>44351</v>
      </c>
      <c r="F7384">
        <v>492</v>
      </c>
      <c r="G7384">
        <v>22</v>
      </c>
      <c r="H7384">
        <v>2725</v>
      </c>
      <c r="I7384">
        <v>630506</v>
      </c>
      <c r="J7384">
        <v>34298</v>
      </c>
      <c r="K7384">
        <v>420118</v>
      </c>
      <c r="L7384">
        <v>8364</v>
      </c>
      <c r="M7384">
        <v>7356</v>
      </c>
      <c r="N7384">
        <v>1380000000</v>
      </c>
    </row>
    <row r="7385" spans="1:14" x14ac:dyDescent="0.3">
      <c r="A7385" t="s">
        <v>9626</v>
      </c>
      <c r="B7385" t="s">
        <v>2190</v>
      </c>
      <c r="C7385" t="s">
        <v>2252</v>
      </c>
      <c r="D7385" t="s">
        <v>2301</v>
      </c>
      <c r="E7385" s="17">
        <v>44403</v>
      </c>
      <c r="F7385">
        <v>2998</v>
      </c>
      <c r="G7385">
        <v>38</v>
      </c>
      <c r="H7385">
        <v>4034</v>
      </c>
      <c r="I7385">
        <v>633504</v>
      </c>
      <c r="J7385">
        <v>34336</v>
      </c>
      <c r="K7385">
        <v>424152</v>
      </c>
      <c r="L7385">
        <v>38974</v>
      </c>
      <c r="M7385">
        <v>16121</v>
      </c>
      <c r="N7385">
        <v>213000000</v>
      </c>
    </row>
    <row r="7386" spans="1:14" x14ac:dyDescent="0.3">
      <c r="A7386" t="s">
        <v>9627</v>
      </c>
      <c r="B7386" t="s">
        <v>2206</v>
      </c>
      <c r="C7386" t="s">
        <v>2232</v>
      </c>
      <c r="D7386" t="s">
        <v>2233</v>
      </c>
      <c r="E7386" s="17">
        <v>44139</v>
      </c>
      <c r="F7386">
        <v>3657</v>
      </c>
      <c r="G7386">
        <v>68</v>
      </c>
      <c r="H7386">
        <v>2279</v>
      </c>
      <c r="I7386">
        <v>637161</v>
      </c>
      <c r="J7386">
        <v>34404</v>
      </c>
      <c r="K7386">
        <v>426431</v>
      </c>
      <c r="L7386">
        <v>21942</v>
      </c>
      <c r="M7386">
        <v>17209</v>
      </c>
      <c r="N7386">
        <v>68000000</v>
      </c>
    </row>
    <row r="7387" spans="1:14" x14ac:dyDescent="0.3">
      <c r="A7387" t="s">
        <v>9628</v>
      </c>
      <c r="B7387" t="s">
        <v>2194</v>
      </c>
      <c r="C7387" t="s">
        <v>2221</v>
      </c>
      <c r="D7387" t="s">
        <v>2281</v>
      </c>
      <c r="E7387" s="17">
        <v>44488</v>
      </c>
      <c r="F7387">
        <v>2175</v>
      </c>
      <c r="G7387">
        <v>20</v>
      </c>
      <c r="H7387">
        <v>988</v>
      </c>
      <c r="I7387">
        <v>639336</v>
      </c>
      <c r="J7387">
        <v>34424</v>
      </c>
      <c r="K7387">
        <v>427419</v>
      </c>
      <c r="L7387">
        <v>39150</v>
      </c>
      <c r="M7387">
        <v>15869</v>
      </c>
      <c r="N7387">
        <v>1380000000</v>
      </c>
    </row>
    <row r="7388" spans="1:14" x14ac:dyDescent="0.3">
      <c r="A7388" t="s">
        <v>9629</v>
      </c>
      <c r="B7388" t="s">
        <v>2211</v>
      </c>
      <c r="C7388" t="s">
        <v>2237</v>
      </c>
      <c r="D7388" t="s">
        <v>2250</v>
      </c>
      <c r="E7388" s="17">
        <v>44340</v>
      </c>
      <c r="F7388">
        <v>1485</v>
      </c>
      <c r="G7388">
        <v>119</v>
      </c>
      <c r="H7388">
        <v>4976</v>
      </c>
      <c r="I7388">
        <v>640821</v>
      </c>
      <c r="J7388">
        <v>34543</v>
      </c>
      <c r="K7388">
        <v>432395</v>
      </c>
      <c r="L7388">
        <v>25245</v>
      </c>
      <c r="M7388">
        <v>16479</v>
      </c>
      <c r="N7388">
        <v>331000000</v>
      </c>
    </row>
    <row r="7389" spans="1:14" x14ac:dyDescent="0.3">
      <c r="A7389" t="s">
        <v>9630</v>
      </c>
      <c r="B7389" t="s">
        <v>2206</v>
      </c>
      <c r="C7389" t="s">
        <v>2207</v>
      </c>
      <c r="D7389" t="s">
        <v>2263</v>
      </c>
      <c r="E7389" s="17">
        <v>43893</v>
      </c>
      <c r="F7389">
        <v>4543</v>
      </c>
      <c r="G7389">
        <v>85</v>
      </c>
      <c r="H7389">
        <v>2859</v>
      </c>
      <c r="I7389">
        <v>645364</v>
      </c>
      <c r="J7389">
        <v>34628</v>
      </c>
      <c r="K7389">
        <v>435254</v>
      </c>
      <c r="L7389">
        <v>77231</v>
      </c>
      <c r="M7389">
        <v>11531</v>
      </c>
      <c r="N7389">
        <v>68000000</v>
      </c>
    </row>
    <row r="7390" spans="1:14" x14ac:dyDescent="0.3">
      <c r="A7390" t="s">
        <v>9631</v>
      </c>
      <c r="B7390" t="s">
        <v>2190</v>
      </c>
      <c r="C7390" t="s">
        <v>2198</v>
      </c>
      <c r="D7390" t="s">
        <v>2199</v>
      </c>
      <c r="E7390" s="17">
        <v>44463</v>
      </c>
      <c r="F7390">
        <v>558</v>
      </c>
      <c r="G7390">
        <v>176</v>
      </c>
      <c r="H7390">
        <v>4302</v>
      </c>
      <c r="I7390">
        <v>645922</v>
      </c>
      <c r="J7390">
        <v>34804</v>
      </c>
      <c r="K7390">
        <v>439556</v>
      </c>
      <c r="L7390">
        <v>4464</v>
      </c>
      <c r="M7390">
        <v>10987</v>
      </c>
      <c r="N7390">
        <v>213000000</v>
      </c>
    </row>
    <row r="7391" spans="1:14" x14ac:dyDescent="0.3">
      <c r="A7391" t="s">
        <v>9632</v>
      </c>
      <c r="B7391" t="s">
        <v>2206</v>
      </c>
      <c r="C7391" t="s">
        <v>2232</v>
      </c>
      <c r="D7391" t="s">
        <v>2326</v>
      </c>
      <c r="E7391" s="17">
        <v>44056</v>
      </c>
      <c r="F7391">
        <v>3748</v>
      </c>
      <c r="G7391">
        <v>93</v>
      </c>
      <c r="H7391">
        <v>1649</v>
      </c>
      <c r="I7391">
        <v>649670</v>
      </c>
      <c r="J7391">
        <v>34897</v>
      </c>
      <c r="K7391">
        <v>441205</v>
      </c>
      <c r="L7391">
        <v>26236</v>
      </c>
      <c r="M7391">
        <v>10632</v>
      </c>
      <c r="N7391">
        <v>68000000</v>
      </c>
    </row>
    <row r="7392" spans="1:14" x14ac:dyDescent="0.3">
      <c r="A7392" t="s">
        <v>9633</v>
      </c>
      <c r="B7392" t="s">
        <v>2194</v>
      </c>
      <c r="C7392" t="s">
        <v>2204</v>
      </c>
      <c r="D7392" t="s">
        <v>2235</v>
      </c>
      <c r="E7392" s="17">
        <v>43935</v>
      </c>
      <c r="F7392">
        <v>969</v>
      </c>
      <c r="G7392">
        <v>91</v>
      </c>
      <c r="H7392">
        <v>2408</v>
      </c>
      <c r="I7392">
        <v>650639</v>
      </c>
      <c r="J7392">
        <v>34988</v>
      </c>
      <c r="K7392">
        <v>443613</v>
      </c>
      <c r="L7392">
        <v>7752</v>
      </c>
      <c r="M7392">
        <v>8590</v>
      </c>
      <c r="N7392">
        <v>1380000000</v>
      </c>
    </row>
    <row r="7393" spans="1:14" x14ac:dyDescent="0.3">
      <c r="A7393" t="s">
        <v>9634</v>
      </c>
      <c r="B7393" t="s">
        <v>2190</v>
      </c>
      <c r="C7393" t="s">
        <v>2198</v>
      </c>
      <c r="D7393" t="s">
        <v>2306</v>
      </c>
      <c r="E7393" s="17">
        <v>44255</v>
      </c>
      <c r="F7393">
        <v>4009</v>
      </c>
      <c r="G7393">
        <v>163</v>
      </c>
      <c r="H7393">
        <v>2420</v>
      </c>
      <c r="I7393">
        <v>654648</v>
      </c>
      <c r="J7393">
        <v>35151</v>
      </c>
      <c r="K7393">
        <v>446033</v>
      </c>
      <c r="L7393">
        <v>32072</v>
      </c>
      <c r="M7393">
        <v>1261</v>
      </c>
      <c r="N7393">
        <v>213000000</v>
      </c>
    </row>
    <row r="7394" spans="1:14" x14ac:dyDescent="0.3">
      <c r="A7394" t="s">
        <v>9635</v>
      </c>
      <c r="B7394" t="s">
        <v>2211</v>
      </c>
      <c r="C7394" t="s">
        <v>2241</v>
      </c>
      <c r="D7394" t="s">
        <v>2242</v>
      </c>
      <c r="E7394" s="17">
        <v>44085</v>
      </c>
      <c r="F7394">
        <v>85</v>
      </c>
      <c r="G7394">
        <v>80</v>
      </c>
      <c r="H7394">
        <v>1124</v>
      </c>
      <c r="I7394">
        <v>654733</v>
      </c>
      <c r="J7394">
        <v>35231</v>
      </c>
      <c r="K7394">
        <v>447157</v>
      </c>
      <c r="L7394">
        <v>1020</v>
      </c>
      <c r="M7394">
        <v>6023</v>
      </c>
      <c r="N7394">
        <v>331000000</v>
      </c>
    </row>
    <row r="7395" spans="1:14" x14ac:dyDescent="0.3">
      <c r="A7395" t="s">
        <v>9636</v>
      </c>
      <c r="B7395" t="s">
        <v>2194</v>
      </c>
      <c r="C7395" t="s">
        <v>2195</v>
      </c>
      <c r="D7395" t="s">
        <v>2296</v>
      </c>
      <c r="E7395" s="17">
        <v>44259</v>
      </c>
      <c r="F7395">
        <v>4972</v>
      </c>
      <c r="G7395">
        <v>84</v>
      </c>
      <c r="H7395">
        <v>528</v>
      </c>
      <c r="I7395">
        <v>659705</v>
      </c>
      <c r="J7395">
        <v>35315</v>
      </c>
      <c r="K7395">
        <v>447685</v>
      </c>
      <c r="L7395">
        <v>74580</v>
      </c>
      <c r="M7395">
        <v>7700</v>
      </c>
      <c r="N7395">
        <v>1380000000</v>
      </c>
    </row>
    <row r="7396" spans="1:14" x14ac:dyDescent="0.3">
      <c r="A7396" t="s">
        <v>9637</v>
      </c>
      <c r="B7396" t="s">
        <v>2194</v>
      </c>
      <c r="C7396" t="s">
        <v>2204</v>
      </c>
      <c r="D7396" t="s">
        <v>25</v>
      </c>
      <c r="E7396" s="17">
        <v>44264</v>
      </c>
      <c r="F7396">
        <v>3128</v>
      </c>
      <c r="G7396">
        <v>164</v>
      </c>
      <c r="H7396">
        <v>1271</v>
      </c>
      <c r="I7396">
        <v>662833</v>
      </c>
      <c r="J7396">
        <v>35479</v>
      </c>
      <c r="K7396">
        <v>448956</v>
      </c>
      <c r="L7396">
        <v>21896</v>
      </c>
      <c r="M7396">
        <v>7980</v>
      </c>
      <c r="N7396">
        <v>1380000000</v>
      </c>
    </row>
    <row r="7397" spans="1:14" x14ac:dyDescent="0.3">
      <c r="A7397" t="s">
        <v>9638</v>
      </c>
      <c r="B7397" t="s">
        <v>2190</v>
      </c>
      <c r="C7397" t="s">
        <v>2191</v>
      </c>
      <c r="D7397" t="s">
        <v>2285</v>
      </c>
      <c r="E7397" s="17">
        <v>44037</v>
      </c>
      <c r="F7397">
        <v>4301</v>
      </c>
      <c r="G7397">
        <v>126</v>
      </c>
      <c r="H7397">
        <v>1419</v>
      </c>
      <c r="I7397">
        <v>667134</v>
      </c>
      <c r="J7397">
        <v>35605</v>
      </c>
      <c r="K7397">
        <v>450375</v>
      </c>
      <c r="L7397">
        <v>81719</v>
      </c>
      <c r="M7397">
        <v>8920</v>
      </c>
      <c r="N7397">
        <v>213000000</v>
      </c>
    </row>
    <row r="7398" spans="1:14" x14ac:dyDescent="0.3">
      <c r="A7398" t="s">
        <v>9639</v>
      </c>
      <c r="B7398" t="s">
        <v>2190</v>
      </c>
      <c r="C7398" t="s">
        <v>2269</v>
      </c>
      <c r="D7398" t="s">
        <v>2288</v>
      </c>
      <c r="E7398" s="17">
        <v>43858</v>
      </c>
      <c r="F7398">
        <v>2195</v>
      </c>
      <c r="G7398">
        <v>87</v>
      </c>
      <c r="H7398">
        <v>4173</v>
      </c>
      <c r="I7398">
        <v>669329</v>
      </c>
      <c r="J7398">
        <v>35692</v>
      </c>
      <c r="K7398">
        <v>454548</v>
      </c>
      <c r="L7398">
        <v>15365</v>
      </c>
      <c r="M7398">
        <v>1656</v>
      </c>
      <c r="N7398">
        <v>213000000</v>
      </c>
    </row>
    <row r="7399" spans="1:14" x14ac:dyDescent="0.3">
      <c r="A7399" t="s">
        <v>9640</v>
      </c>
      <c r="B7399" t="s">
        <v>2206</v>
      </c>
      <c r="C7399" t="s">
        <v>2224</v>
      </c>
      <c r="D7399" t="s">
        <v>2230</v>
      </c>
      <c r="E7399" s="17">
        <v>44512</v>
      </c>
      <c r="F7399">
        <v>4886</v>
      </c>
      <c r="G7399">
        <v>93</v>
      </c>
      <c r="H7399">
        <v>1735</v>
      </c>
      <c r="I7399">
        <v>674215</v>
      </c>
      <c r="J7399">
        <v>35785</v>
      </c>
      <c r="K7399">
        <v>456283</v>
      </c>
      <c r="L7399">
        <v>78176</v>
      </c>
      <c r="M7399">
        <v>5470</v>
      </c>
      <c r="N7399">
        <v>68000000</v>
      </c>
    </row>
    <row r="7400" spans="1:14" x14ac:dyDescent="0.3">
      <c r="A7400" t="s">
        <v>9641</v>
      </c>
      <c r="B7400" t="s">
        <v>2211</v>
      </c>
      <c r="C7400" t="s">
        <v>2237</v>
      </c>
      <c r="D7400" t="s">
        <v>2250</v>
      </c>
      <c r="E7400" s="17">
        <v>44166</v>
      </c>
      <c r="F7400">
        <v>4053</v>
      </c>
      <c r="G7400">
        <v>127</v>
      </c>
      <c r="H7400">
        <v>4136</v>
      </c>
      <c r="I7400">
        <v>678268</v>
      </c>
      <c r="J7400">
        <v>35912</v>
      </c>
      <c r="K7400">
        <v>460419</v>
      </c>
      <c r="L7400">
        <v>40530</v>
      </c>
      <c r="M7400">
        <v>12037</v>
      </c>
      <c r="N7400">
        <v>331000000</v>
      </c>
    </row>
    <row r="7401" spans="1:14" x14ac:dyDescent="0.3">
      <c r="A7401" t="s">
        <v>9642</v>
      </c>
      <c r="B7401" t="s">
        <v>2206</v>
      </c>
      <c r="C7401" t="s">
        <v>2207</v>
      </c>
      <c r="D7401" t="s">
        <v>2208</v>
      </c>
      <c r="E7401" s="17">
        <v>44418</v>
      </c>
      <c r="F7401">
        <v>946</v>
      </c>
      <c r="G7401">
        <v>41</v>
      </c>
      <c r="H7401">
        <v>4385</v>
      </c>
      <c r="I7401">
        <v>679214</v>
      </c>
      <c r="J7401">
        <v>35953</v>
      </c>
      <c r="K7401">
        <v>464804</v>
      </c>
      <c r="L7401">
        <v>17974</v>
      </c>
      <c r="M7401">
        <v>8958</v>
      </c>
      <c r="N7401">
        <v>68000000</v>
      </c>
    </row>
    <row r="7402" spans="1:14" x14ac:dyDescent="0.3">
      <c r="A7402" t="s">
        <v>9643</v>
      </c>
      <c r="B7402" t="s">
        <v>2206</v>
      </c>
      <c r="C7402" t="s">
        <v>2232</v>
      </c>
      <c r="D7402" t="s">
        <v>2233</v>
      </c>
      <c r="E7402" s="17">
        <v>44458</v>
      </c>
      <c r="F7402">
        <v>3208</v>
      </c>
      <c r="G7402">
        <v>189</v>
      </c>
      <c r="H7402">
        <v>1148</v>
      </c>
      <c r="I7402">
        <v>682422</v>
      </c>
      <c r="J7402">
        <v>36142</v>
      </c>
      <c r="K7402">
        <v>465952</v>
      </c>
      <c r="L7402">
        <v>48120</v>
      </c>
      <c r="M7402">
        <v>12201</v>
      </c>
      <c r="N7402">
        <v>68000000</v>
      </c>
    </row>
    <row r="7403" spans="1:14" x14ac:dyDescent="0.3">
      <c r="A7403" t="s">
        <v>9644</v>
      </c>
      <c r="B7403" t="s">
        <v>2194</v>
      </c>
      <c r="C7403" t="s">
        <v>27</v>
      </c>
      <c r="D7403" t="s">
        <v>27</v>
      </c>
      <c r="E7403" s="17">
        <v>43899</v>
      </c>
      <c r="F7403">
        <v>1993</v>
      </c>
      <c r="G7403">
        <v>98</v>
      </c>
      <c r="H7403">
        <v>1523</v>
      </c>
      <c r="I7403">
        <v>684415</v>
      </c>
      <c r="J7403">
        <v>36240</v>
      </c>
      <c r="K7403">
        <v>467475</v>
      </c>
      <c r="L7403">
        <v>13951</v>
      </c>
      <c r="M7403">
        <v>5241</v>
      </c>
      <c r="N7403">
        <v>1380000000</v>
      </c>
    </row>
    <row r="7404" spans="1:14" x14ac:dyDescent="0.3">
      <c r="A7404" t="s">
        <v>9645</v>
      </c>
      <c r="B7404" t="s">
        <v>2190</v>
      </c>
      <c r="C7404" t="s">
        <v>2191</v>
      </c>
      <c r="D7404" t="s">
        <v>2285</v>
      </c>
      <c r="E7404" s="17">
        <v>44343</v>
      </c>
      <c r="F7404">
        <v>3440</v>
      </c>
      <c r="G7404">
        <v>133</v>
      </c>
      <c r="H7404">
        <v>2761</v>
      </c>
      <c r="I7404">
        <v>687855</v>
      </c>
      <c r="J7404">
        <v>36373</v>
      </c>
      <c r="K7404">
        <v>470236</v>
      </c>
      <c r="L7404">
        <v>30960</v>
      </c>
      <c r="M7404">
        <v>10426</v>
      </c>
      <c r="N7404">
        <v>213000000</v>
      </c>
    </row>
    <row r="7405" spans="1:14" x14ac:dyDescent="0.3">
      <c r="A7405" t="s">
        <v>9646</v>
      </c>
      <c r="B7405" t="s">
        <v>2194</v>
      </c>
      <c r="C7405" t="s">
        <v>2195</v>
      </c>
      <c r="D7405" t="s">
        <v>2196</v>
      </c>
      <c r="E7405" s="17">
        <v>43997</v>
      </c>
      <c r="F7405">
        <v>1545</v>
      </c>
      <c r="G7405">
        <v>135</v>
      </c>
      <c r="H7405">
        <v>710</v>
      </c>
      <c r="I7405">
        <v>689400</v>
      </c>
      <c r="J7405">
        <v>36508</v>
      </c>
      <c r="K7405">
        <v>470946</v>
      </c>
      <c r="L7405">
        <v>12360</v>
      </c>
      <c r="M7405">
        <v>381</v>
      </c>
      <c r="N7405">
        <v>1380000000</v>
      </c>
    </row>
    <row r="7406" spans="1:14" x14ac:dyDescent="0.3">
      <c r="A7406" t="s">
        <v>9647</v>
      </c>
      <c r="B7406" t="s">
        <v>2211</v>
      </c>
      <c r="C7406" t="s">
        <v>2245</v>
      </c>
      <c r="D7406" t="s">
        <v>2308</v>
      </c>
      <c r="E7406" s="17">
        <v>44560</v>
      </c>
      <c r="F7406">
        <v>4652</v>
      </c>
      <c r="G7406">
        <v>68</v>
      </c>
      <c r="H7406">
        <v>960</v>
      </c>
      <c r="I7406">
        <v>694052</v>
      </c>
      <c r="J7406">
        <v>36576</v>
      </c>
      <c r="K7406">
        <v>471906</v>
      </c>
      <c r="L7406">
        <v>69780</v>
      </c>
      <c r="M7406">
        <v>294</v>
      </c>
      <c r="N7406">
        <v>331000000</v>
      </c>
    </row>
    <row r="7407" spans="1:14" x14ac:dyDescent="0.3">
      <c r="A7407" t="s">
        <v>9648</v>
      </c>
      <c r="B7407" t="s">
        <v>2206</v>
      </c>
      <c r="C7407" t="s">
        <v>2207</v>
      </c>
      <c r="D7407" t="s">
        <v>2263</v>
      </c>
      <c r="E7407" s="17">
        <v>44198</v>
      </c>
      <c r="F7407">
        <v>3507</v>
      </c>
      <c r="G7407">
        <v>39</v>
      </c>
      <c r="H7407">
        <v>4918</v>
      </c>
      <c r="I7407">
        <v>697559</v>
      </c>
      <c r="J7407">
        <v>36615</v>
      </c>
      <c r="K7407">
        <v>476824</v>
      </c>
      <c r="L7407">
        <v>28056</v>
      </c>
      <c r="M7407">
        <v>14258</v>
      </c>
      <c r="N7407">
        <v>68000000</v>
      </c>
    </row>
    <row r="7408" spans="1:14" x14ac:dyDescent="0.3">
      <c r="A7408" t="s">
        <v>9649</v>
      </c>
      <c r="B7408" t="s">
        <v>2211</v>
      </c>
      <c r="C7408" t="s">
        <v>2241</v>
      </c>
      <c r="D7408" t="s">
        <v>2242</v>
      </c>
      <c r="E7408" s="17">
        <v>44081</v>
      </c>
      <c r="F7408">
        <v>29</v>
      </c>
      <c r="G7408">
        <v>137</v>
      </c>
      <c r="H7408">
        <v>3709</v>
      </c>
      <c r="I7408">
        <v>697588</v>
      </c>
      <c r="J7408">
        <v>36752</v>
      </c>
      <c r="K7408">
        <v>480533</v>
      </c>
      <c r="L7408">
        <v>174</v>
      </c>
      <c r="M7408">
        <v>54</v>
      </c>
      <c r="N7408">
        <v>331000000</v>
      </c>
    </row>
    <row r="7409" spans="1:14" x14ac:dyDescent="0.3">
      <c r="A7409" t="s">
        <v>9650</v>
      </c>
      <c r="B7409" t="s">
        <v>2190</v>
      </c>
      <c r="C7409" t="s">
        <v>2191</v>
      </c>
      <c r="D7409" t="s">
        <v>2285</v>
      </c>
      <c r="E7409" s="17">
        <v>44516</v>
      </c>
      <c r="F7409">
        <v>1471</v>
      </c>
      <c r="G7409">
        <v>30</v>
      </c>
      <c r="H7409">
        <v>4</v>
      </c>
      <c r="I7409">
        <v>699059</v>
      </c>
      <c r="J7409">
        <v>36782</v>
      </c>
      <c r="K7409">
        <v>480537</v>
      </c>
      <c r="L7409">
        <v>19123</v>
      </c>
      <c r="M7409">
        <v>5546</v>
      </c>
      <c r="N7409">
        <v>213000000</v>
      </c>
    </row>
    <row r="7410" spans="1:14" x14ac:dyDescent="0.3">
      <c r="A7410" t="s">
        <v>9651</v>
      </c>
      <c r="B7410" t="s">
        <v>2190</v>
      </c>
      <c r="C7410" t="s">
        <v>2252</v>
      </c>
      <c r="D7410" t="s">
        <v>2301</v>
      </c>
      <c r="E7410" s="17">
        <v>44000</v>
      </c>
      <c r="F7410">
        <v>1409</v>
      </c>
      <c r="G7410">
        <v>29</v>
      </c>
      <c r="H7410">
        <v>4919</v>
      </c>
      <c r="I7410">
        <v>700468</v>
      </c>
      <c r="J7410">
        <v>36811</v>
      </c>
      <c r="K7410">
        <v>485456</v>
      </c>
      <c r="L7410">
        <v>12681</v>
      </c>
      <c r="M7410">
        <v>16463</v>
      </c>
      <c r="N7410">
        <v>213000000</v>
      </c>
    </row>
    <row r="7411" spans="1:14" x14ac:dyDescent="0.3">
      <c r="A7411" t="s">
        <v>9652</v>
      </c>
      <c r="B7411" t="s">
        <v>2187</v>
      </c>
      <c r="C7411" t="s">
        <v>2201</v>
      </c>
      <c r="D7411" t="s">
        <v>2202</v>
      </c>
      <c r="E7411" s="17">
        <v>43920</v>
      </c>
      <c r="F7411">
        <v>3760</v>
      </c>
      <c r="G7411">
        <v>178</v>
      </c>
      <c r="H7411">
        <v>117</v>
      </c>
      <c r="I7411">
        <v>704228</v>
      </c>
      <c r="J7411">
        <v>36989</v>
      </c>
      <c r="K7411">
        <v>485573</v>
      </c>
      <c r="L7411">
        <v>71440</v>
      </c>
      <c r="M7411">
        <v>9704</v>
      </c>
      <c r="N7411">
        <v>83000000</v>
      </c>
    </row>
    <row r="7412" spans="1:14" x14ac:dyDescent="0.3">
      <c r="A7412" t="s">
        <v>9653</v>
      </c>
      <c r="B7412" t="s">
        <v>2211</v>
      </c>
      <c r="C7412" t="s">
        <v>2241</v>
      </c>
      <c r="D7412" t="s">
        <v>2242</v>
      </c>
      <c r="E7412" s="17">
        <v>44391</v>
      </c>
      <c r="F7412">
        <v>3679</v>
      </c>
      <c r="G7412">
        <v>84</v>
      </c>
      <c r="H7412">
        <v>2791</v>
      </c>
      <c r="I7412">
        <v>707907</v>
      </c>
      <c r="J7412">
        <v>37073</v>
      </c>
      <c r="K7412">
        <v>488364</v>
      </c>
      <c r="L7412">
        <v>33111</v>
      </c>
      <c r="M7412">
        <v>11994</v>
      </c>
      <c r="N7412">
        <v>331000000</v>
      </c>
    </row>
    <row r="7413" spans="1:14" x14ac:dyDescent="0.3">
      <c r="A7413" t="s">
        <v>9654</v>
      </c>
      <c r="B7413" t="s">
        <v>2194</v>
      </c>
      <c r="C7413" t="s">
        <v>2195</v>
      </c>
      <c r="D7413" t="s">
        <v>2196</v>
      </c>
      <c r="E7413" s="17">
        <v>44276</v>
      </c>
      <c r="F7413">
        <v>528</v>
      </c>
      <c r="G7413">
        <v>163</v>
      </c>
      <c r="H7413">
        <v>4756</v>
      </c>
      <c r="I7413">
        <v>708435</v>
      </c>
      <c r="J7413">
        <v>37236</v>
      </c>
      <c r="K7413">
        <v>493120</v>
      </c>
      <c r="L7413">
        <v>5808</v>
      </c>
      <c r="M7413">
        <v>15631</v>
      </c>
      <c r="N7413">
        <v>1380000000</v>
      </c>
    </row>
    <row r="7414" spans="1:14" x14ac:dyDescent="0.3">
      <c r="A7414" t="s">
        <v>9655</v>
      </c>
      <c r="B7414" t="s">
        <v>2211</v>
      </c>
      <c r="C7414" t="s">
        <v>2237</v>
      </c>
      <c r="D7414" t="s">
        <v>2250</v>
      </c>
      <c r="E7414" s="17">
        <v>44124</v>
      </c>
      <c r="F7414">
        <v>125</v>
      </c>
      <c r="G7414">
        <v>60</v>
      </c>
      <c r="H7414">
        <v>1566</v>
      </c>
      <c r="I7414">
        <v>708560</v>
      </c>
      <c r="J7414">
        <v>37296</v>
      </c>
      <c r="K7414">
        <v>494686</v>
      </c>
      <c r="L7414">
        <v>2000</v>
      </c>
      <c r="M7414">
        <v>15620</v>
      </c>
      <c r="N7414">
        <v>331000000</v>
      </c>
    </row>
    <row r="7415" spans="1:14" x14ac:dyDescent="0.3">
      <c r="A7415" t="s">
        <v>9656</v>
      </c>
      <c r="B7415" t="s">
        <v>2206</v>
      </c>
      <c r="C7415" t="s">
        <v>2257</v>
      </c>
      <c r="D7415" t="s">
        <v>2258</v>
      </c>
      <c r="E7415" s="17">
        <v>43980</v>
      </c>
      <c r="F7415">
        <v>4908</v>
      </c>
      <c r="G7415">
        <v>26</v>
      </c>
      <c r="H7415">
        <v>4762</v>
      </c>
      <c r="I7415">
        <v>713468</v>
      </c>
      <c r="J7415">
        <v>37322</v>
      </c>
      <c r="K7415">
        <v>499448</v>
      </c>
      <c r="L7415">
        <v>34356</v>
      </c>
      <c r="M7415">
        <v>5370</v>
      </c>
      <c r="N7415">
        <v>68000000</v>
      </c>
    </row>
    <row r="7416" spans="1:14" x14ac:dyDescent="0.3">
      <c r="A7416" t="s">
        <v>9657</v>
      </c>
      <c r="B7416" t="s">
        <v>2190</v>
      </c>
      <c r="C7416" t="s">
        <v>2252</v>
      </c>
      <c r="D7416" t="s">
        <v>2253</v>
      </c>
      <c r="E7416" s="17">
        <v>43962</v>
      </c>
      <c r="F7416">
        <v>3856</v>
      </c>
      <c r="G7416">
        <v>34</v>
      </c>
      <c r="H7416">
        <v>3372</v>
      </c>
      <c r="I7416">
        <v>717324</v>
      </c>
      <c r="J7416">
        <v>37356</v>
      </c>
      <c r="K7416">
        <v>502820</v>
      </c>
      <c r="L7416">
        <v>73264</v>
      </c>
      <c r="M7416">
        <v>2343</v>
      </c>
      <c r="N7416">
        <v>213000000</v>
      </c>
    </row>
    <row r="7417" spans="1:14" x14ac:dyDescent="0.3">
      <c r="A7417" t="s">
        <v>9658</v>
      </c>
      <c r="B7417" t="s">
        <v>2190</v>
      </c>
      <c r="C7417" t="s">
        <v>2191</v>
      </c>
      <c r="D7417" t="s">
        <v>2192</v>
      </c>
      <c r="E7417" s="17">
        <v>44263</v>
      </c>
      <c r="F7417">
        <v>3258</v>
      </c>
      <c r="G7417">
        <v>59</v>
      </c>
      <c r="H7417">
        <v>3329</v>
      </c>
      <c r="I7417">
        <v>720582</v>
      </c>
      <c r="J7417">
        <v>37415</v>
      </c>
      <c r="K7417">
        <v>506149</v>
      </c>
      <c r="L7417">
        <v>52128</v>
      </c>
      <c r="M7417">
        <v>12235</v>
      </c>
      <c r="N7417">
        <v>213000000</v>
      </c>
    </row>
    <row r="7418" spans="1:14" x14ac:dyDescent="0.3">
      <c r="A7418" t="s">
        <v>9659</v>
      </c>
      <c r="B7418" t="s">
        <v>2211</v>
      </c>
      <c r="C7418" t="s">
        <v>2237</v>
      </c>
      <c r="D7418" t="s">
        <v>2250</v>
      </c>
      <c r="E7418" s="17">
        <v>43889</v>
      </c>
      <c r="F7418">
        <v>653</v>
      </c>
      <c r="G7418">
        <v>31</v>
      </c>
      <c r="H7418">
        <v>2708</v>
      </c>
      <c r="I7418">
        <v>721235</v>
      </c>
      <c r="J7418">
        <v>37446</v>
      </c>
      <c r="K7418">
        <v>508857</v>
      </c>
      <c r="L7418">
        <v>6530</v>
      </c>
      <c r="M7418">
        <v>3906</v>
      </c>
      <c r="N7418">
        <v>331000000</v>
      </c>
    </row>
    <row r="7419" spans="1:14" x14ac:dyDescent="0.3">
      <c r="A7419" t="s">
        <v>9660</v>
      </c>
      <c r="B7419" t="s">
        <v>2211</v>
      </c>
      <c r="C7419" t="s">
        <v>2237</v>
      </c>
      <c r="D7419" t="s">
        <v>2238</v>
      </c>
      <c r="E7419" s="17">
        <v>44029</v>
      </c>
      <c r="F7419">
        <v>4233</v>
      </c>
      <c r="G7419">
        <v>89</v>
      </c>
      <c r="H7419">
        <v>1185</v>
      </c>
      <c r="I7419">
        <v>725468</v>
      </c>
      <c r="J7419">
        <v>37535</v>
      </c>
      <c r="K7419">
        <v>510042</v>
      </c>
      <c r="L7419">
        <v>21165</v>
      </c>
      <c r="M7419">
        <v>4834</v>
      </c>
      <c r="N7419">
        <v>331000000</v>
      </c>
    </row>
    <row r="7420" spans="1:14" x14ac:dyDescent="0.3">
      <c r="A7420" t="s">
        <v>9661</v>
      </c>
      <c r="B7420" t="s">
        <v>2211</v>
      </c>
      <c r="C7420" t="s">
        <v>2245</v>
      </c>
      <c r="D7420" t="s">
        <v>2246</v>
      </c>
      <c r="E7420" s="17">
        <v>44045</v>
      </c>
      <c r="F7420">
        <v>740</v>
      </c>
      <c r="G7420">
        <v>131</v>
      </c>
      <c r="H7420">
        <v>3346</v>
      </c>
      <c r="I7420">
        <v>726208</v>
      </c>
      <c r="J7420">
        <v>37666</v>
      </c>
      <c r="K7420">
        <v>513388</v>
      </c>
      <c r="L7420">
        <v>6660</v>
      </c>
      <c r="M7420">
        <v>17282</v>
      </c>
      <c r="N7420">
        <v>331000000</v>
      </c>
    </row>
    <row r="7421" spans="1:14" x14ac:dyDescent="0.3">
      <c r="A7421" t="s">
        <v>9662</v>
      </c>
      <c r="B7421" t="s">
        <v>2206</v>
      </c>
      <c r="C7421" t="s">
        <v>2224</v>
      </c>
      <c r="D7421" t="s">
        <v>2225</v>
      </c>
      <c r="E7421" s="17">
        <v>44391</v>
      </c>
      <c r="F7421">
        <v>2261</v>
      </c>
      <c r="G7421">
        <v>90</v>
      </c>
      <c r="H7421">
        <v>4512</v>
      </c>
      <c r="I7421">
        <v>728469</v>
      </c>
      <c r="J7421">
        <v>37756</v>
      </c>
      <c r="K7421">
        <v>517900</v>
      </c>
      <c r="L7421">
        <v>20349</v>
      </c>
      <c r="M7421">
        <v>11516</v>
      </c>
      <c r="N7421">
        <v>68000000</v>
      </c>
    </row>
    <row r="7422" spans="1:14" x14ac:dyDescent="0.3">
      <c r="A7422" t="s">
        <v>9663</v>
      </c>
      <c r="B7422" t="s">
        <v>2206</v>
      </c>
      <c r="C7422" t="s">
        <v>2207</v>
      </c>
      <c r="D7422" t="s">
        <v>2208</v>
      </c>
      <c r="E7422" s="17">
        <v>44302</v>
      </c>
      <c r="F7422">
        <v>290</v>
      </c>
      <c r="G7422">
        <v>99</v>
      </c>
      <c r="H7422">
        <v>1147</v>
      </c>
      <c r="I7422">
        <v>728759</v>
      </c>
      <c r="J7422">
        <v>37855</v>
      </c>
      <c r="K7422">
        <v>519047</v>
      </c>
      <c r="L7422">
        <v>3770</v>
      </c>
      <c r="M7422">
        <v>3998</v>
      </c>
      <c r="N7422">
        <v>68000000</v>
      </c>
    </row>
    <row r="7423" spans="1:14" x14ac:dyDescent="0.3">
      <c r="A7423" t="s">
        <v>9664</v>
      </c>
      <c r="B7423" t="s">
        <v>2194</v>
      </c>
      <c r="C7423" t="s">
        <v>2221</v>
      </c>
      <c r="D7423" t="s">
        <v>2222</v>
      </c>
      <c r="E7423" s="17">
        <v>44077</v>
      </c>
      <c r="F7423">
        <v>2991</v>
      </c>
      <c r="G7423">
        <v>26</v>
      </c>
      <c r="H7423">
        <v>4965</v>
      </c>
      <c r="I7423">
        <v>731750</v>
      </c>
      <c r="J7423">
        <v>37881</v>
      </c>
      <c r="K7423">
        <v>524012</v>
      </c>
      <c r="L7423">
        <v>47856</v>
      </c>
      <c r="M7423">
        <v>1512</v>
      </c>
      <c r="N7423">
        <v>1380000000</v>
      </c>
    </row>
    <row r="7424" spans="1:14" x14ac:dyDescent="0.3">
      <c r="A7424" t="s">
        <v>9665</v>
      </c>
      <c r="B7424" t="s">
        <v>2211</v>
      </c>
      <c r="C7424" t="s">
        <v>2212</v>
      </c>
      <c r="D7424" t="s">
        <v>2213</v>
      </c>
      <c r="E7424" s="17">
        <v>44212</v>
      </c>
      <c r="F7424">
        <v>3641</v>
      </c>
      <c r="G7424">
        <v>46</v>
      </c>
      <c r="H7424">
        <v>3066</v>
      </c>
      <c r="I7424">
        <v>735391</v>
      </c>
      <c r="J7424">
        <v>37927</v>
      </c>
      <c r="K7424">
        <v>527078</v>
      </c>
      <c r="L7424">
        <v>32769</v>
      </c>
      <c r="M7424">
        <v>1820</v>
      </c>
      <c r="N7424">
        <v>331000000</v>
      </c>
    </row>
    <row r="7425" spans="1:14" x14ac:dyDescent="0.3">
      <c r="A7425" t="s">
        <v>9666</v>
      </c>
      <c r="B7425" t="s">
        <v>2194</v>
      </c>
      <c r="C7425" t="s">
        <v>27</v>
      </c>
      <c r="D7425" t="s">
        <v>27</v>
      </c>
      <c r="E7425" s="17">
        <v>44069</v>
      </c>
      <c r="F7425">
        <v>2577</v>
      </c>
      <c r="G7425">
        <v>133</v>
      </c>
      <c r="H7425">
        <v>615</v>
      </c>
      <c r="I7425">
        <v>737968</v>
      </c>
      <c r="J7425">
        <v>38060</v>
      </c>
      <c r="K7425">
        <v>527693</v>
      </c>
      <c r="L7425">
        <v>30924</v>
      </c>
      <c r="M7425">
        <v>2815</v>
      </c>
      <c r="N7425">
        <v>1380000000</v>
      </c>
    </row>
    <row r="7426" spans="1:14" x14ac:dyDescent="0.3">
      <c r="A7426" t="s">
        <v>9667</v>
      </c>
      <c r="B7426" t="s">
        <v>2187</v>
      </c>
      <c r="C7426" t="s">
        <v>2201</v>
      </c>
      <c r="D7426" t="s">
        <v>2272</v>
      </c>
      <c r="E7426" s="17">
        <v>44197</v>
      </c>
      <c r="F7426">
        <v>2739</v>
      </c>
      <c r="G7426">
        <v>25</v>
      </c>
      <c r="H7426">
        <v>3120</v>
      </c>
      <c r="I7426">
        <v>740707</v>
      </c>
      <c r="J7426">
        <v>38085</v>
      </c>
      <c r="K7426">
        <v>530813</v>
      </c>
      <c r="L7426">
        <v>19173</v>
      </c>
      <c r="M7426">
        <v>2021</v>
      </c>
      <c r="N7426">
        <v>83000000</v>
      </c>
    </row>
    <row r="7427" spans="1:14" x14ac:dyDescent="0.3">
      <c r="A7427" t="s">
        <v>9668</v>
      </c>
      <c r="B7427" t="s">
        <v>2206</v>
      </c>
      <c r="C7427" t="s">
        <v>2257</v>
      </c>
      <c r="D7427" t="s">
        <v>2258</v>
      </c>
      <c r="E7427" s="17">
        <v>43998</v>
      </c>
      <c r="F7427">
        <v>1693</v>
      </c>
      <c r="G7427">
        <v>23</v>
      </c>
      <c r="H7427">
        <v>1026</v>
      </c>
      <c r="I7427">
        <v>742400</v>
      </c>
      <c r="J7427">
        <v>38108</v>
      </c>
      <c r="K7427">
        <v>531839</v>
      </c>
      <c r="L7427">
        <v>27088</v>
      </c>
      <c r="M7427">
        <v>3250</v>
      </c>
      <c r="N7427">
        <v>68000000</v>
      </c>
    </row>
    <row r="7428" spans="1:14" x14ac:dyDescent="0.3">
      <c r="A7428" t="s">
        <v>9669</v>
      </c>
      <c r="B7428" t="s">
        <v>2190</v>
      </c>
      <c r="C7428" t="s">
        <v>2198</v>
      </c>
      <c r="D7428" t="s">
        <v>2199</v>
      </c>
      <c r="E7428" s="17">
        <v>44390</v>
      </c>
      <c r="F7428">
        <v>4644</v>
      </c>
      <c r="G7428">
        <v>198</v>
      </c>
      <c r="H7428">
        <v>3070</v>
      </c>
      <c r="I7428">
        <v>747044</v>
      </c>
      <c r="J7428">
        <v>38306</v>
      </c>
      <c r="K7428">
        <v>534909</v>
      </c>
      <c r="L7428">
        <v>69660</v>
      </c>
      <c r="M7428">
        <v>13001</v>
      </c>
      <c r="N7428">
        <v>213000000</v>
      </c>
    </row>
    <row r="7429" spans="1:14" x14ac:dyDescent="0.3">
      <c r="A7429" t="s">
        <v>9670</v>
      </c>
      <c r="B7429" t="s">
        <v>2187</v>
      </c>
      <c r="C7429" t="s">
        <v>2201</v>
      </c>
      <c r="D7429" t="s">
        <v>2202</v>
      </c>
      <c r="E7429" s="17">
        <v>43881</v>
      </c>
      <c r="F7429">
        <v>1319</v>
      </c>
      <c r="G7429">
        <v>118</v>
      </c>
      <c r="H7429">
        <v>761</v>
      </c>
      <c r="I7429">
        <v>748363</v>
      </c>
      <c r="J7429">
        <v>38424</v>
      </c>
      <c r="K7429">
        <v>535670</v>
      </c>
      <c r="L7429">
        <v>25061</v>
      </c>
      <c r="M7429">
        <v>16413</v>
      </c>
      <c r="N7429">
        <v>83000000</v>
      </c>
    </row>
    <row r="7430" spans="1:14" x14ac:dyDescent="0.3">
      <c r="A7430" t="s">
        <v>9671</v>
      </c>
      <c r="B7430" t="s">
        <v>2190</v>
      </c>
      <c r="C7430" t="s">
        <v>2269</v>
      </c>
      <c r="D7430" t="s">
        <v>2288</v>
      </c>
      <c r="E7430" s="17">
        <v>44440</v>
      </c>
      <c r="F7430">
        <v>2821</v>
      </c>
      <c r="G7430">
        <v>43</v>
      </c>
      <c r="H7430">
        <v>2630</v>
      </c>
      <c r="I7430">
        <v>751184</v>
      </c>
      <c r="J7430">
        <v>38467</v>
      </c>
      <c r="K7430">
        <v>538300</v>
      </c>
      <c r="L7430">
        <v>28210</v>
      </c>
      <c r="M7430">
        <v>993</v>
      </c>
      <c r="N7430">
        <v>213000000</v>
      </c>
    </row>
    <row r="7431" spans="1:14" x14ac:dyDescent="0.3">
      <c r="A7431" t="s">
        <v>9672</v>
      </c>
      <c r="B7431" t="s">
        <v>2187</v>
      </c>
      <c r="C7431" t="s">
        <v>2188</v>
      </c>
      <c r="D7431" t="s">
        <v>2188</v>
      </c>
      <c r="E7431" s="17">
        <v>44558</v>
      </c>
      <c r="F7431">
        <v>3662</v>
      </c>
      <c r="G7431">
        <v>141</v>
      </c>
      <c r="H7431">
        <v>4366</v>
      </c>
      <c r="I7431">
        <v>754846</v>
      </c>
      <c r="J7431">
        <v>38608</v>
      </c>
      <c r="K7431">
        <v>542666</v>
      </c>
      <c r="L7431">
        <v>65916</v>
      </c>
      <c r="M7431">
        <v>13755</v>
      </c>
      <c r="N7431">
        <v>83000000</v>
      </c>
    </row>
    <row r="7432" spans="1:14" x14ac:dyDescent="0.3">
      <c r="A7432" t="s">
        <v>9673</v>
      </c>
      <c r="B7432" t="s">
        <v>2194</v>
      </c>
      <c r="C7432" t="s">
        <v>2204</v>
      </c>
      <c r="D7432" t="s">
        <v>2235</v>
      </c>
      <c r="E7432" s="17">
        <v>44519</v>
      </c>
      <c r="F7432">
        <v>3229</v>
      </c>
      <c r="G7432">
        <v>140</v>
      </c>
      <c r="H7432">
        <v>2005</v>
      </c>
      <c r="I7432">
        <v>758075</v>
      </c>
      <c r="J7432">
        <v>38748</v>
      </c>
      <c r="K7432">
        <v>544671</v>
      </c>
      <c r="L7432">
        <v>58122</v>
      </c>
      <c r="M7432">
        <v>1286</v>
      </c>
      <c r="N7432">
        <v>1380000000</v>
      </c>
    </row>
    <row r="7433" spans="1:14" x14ac:dyDescent="0.3">
      <c r="A7433" t="s">
        <v>9674</v>
      </c>
      <c r="B7433" t="s">
        <v>2194</v>
      </c>
      <c r="C7433" t="s">
        <v>2204</v>
      </c>
      <c r="D7433" t="s">
        <v>2235</v>
      </c>
      <c r="E7433" s="17">
        <v>44210</v>
      </c>
      <c r="F7433">
        <v>1395</v>
      </c>
      <c r="G7433">
        <v>153</v>
      </c>
      <c r="H7433">
        <v>4822</v>
      </c>
      <c r="I7433">
        <v>759470</v>
      </c>
      <c r="J7433">
        <v>38901</v>
      </c>
      <c r="K7433">
        <v>549493</v>
      </c>
      <c r="L7433">
        <v>8370</v>
      </c>
      <c r="M7433">
        <v>11995</v>
      </c>
      <c r="N7433">
        <v>1380000000</v>
      </c>
    </row>
    <row r="7434" spans="1:14" x14ac:dyDescent="0.3">
      <c r="A7434" t="s">
        <v>9675</v>
      </c>
      <c r="B7434" t="s">
        <v>2206</v>
      </c>
      <c r="C7434" t="s">
        <v>2224</v>
      </c>
      <c r="D7434" t="s">
        <v>2230</v>
      </c>
      <c r="E7434" s="17">
        <v>44304</v>
      </c>
      <c r="F7434">
        <v>2967</v>
      </c>
      <c r="G7434">
        <v>42</v>
      </c>
      <c r="H7434">
        <v>433</v>
      </c>
      <c r="I7434">
        <v>762437</v>
      </c>
      <c r="J7434">
        <v>38943</v>
      </c>
      <c r="K7434">
        <v>549926</v>
      </c>
      <c r="L7434">
        <v>38571</v>
      </c>
      <c r="M7434">
        <v>7437</v>
      </c>
      <c r="N7434">
        <v>68000000</v>
      </c>
    </row>
    <row r="7435" spans="1:14" x14ac:dyDescent="0.3">
      <c r="A7435" t="s">
        <v>9676</v>
      </c>
      <c r="B7435" t="s">
        <v>2190</v>
      </c>
      <c r="C7435" t="s">
        <v>2252</v>
      </c>
      <c r="D7435" t="s">
        <v>2253</v>
      </c>
      <c r="E7435" s="17">
        <v>43910</v>
      </c>
      <c r="F7435">
        <v>3961</v>
      </c>
      <c r="G7435">
        <v>42</v>
      </c>
      <c r="H7435">
        <v>4617</v>
      </c>
      <c r="I7435">
        <v>766398</v>
      </c>
      <c r="J7435">
        <v>38985</v>
      </c>
      <c r="K7435">
        <v>554543</v>
      </c>
      <c r="L7435">
        <v>39610</v>
      </c>
      <c r="M7435">
        <v>15408</v>
      </c>
      <c r="N7435">
        <v>213000000</v>
      </c>
    </row>
    <row r="7436" spans="1:14" x14ac:dyDescent="0.3">
      <c r="A7436" t="s">
        <v>9677</v>
      </c>
      <c r="B7436" t="s">
        <v>2187</v>
      </c>
      <c r="C7436" t="s">
        <v>2201</v>
      </c>
      <c r="D7436" t="s">
        <v>2202</v>
      </c>
      <c r="E7436" s="17">
        <v>44527</v>
      </c>
      <c r="F7436">
        <v>2614</v>
      </c>
      <c r="G7436">
        <v>65</v>
      </c>
      <c r="H7436">
        <v>2916</v>
      </c>
      <c r="I7436">
        <v>769012</v>
      </c>
      <c r="J7436">
        <v>39050</v>
      </c>
      <c r="K7436">
        <v>557459</v>
      </c>
      <c r="L7436">
        <v>23526</v>
      </c>
      <c r="M7436">
        <v>9249</v>
      </c>
      <c r="N7436">
        <v>83000000</v>
      </c>
    </row>
    <row r="7437" spans="1:14" x14ac:dyDescent="0.3">
      <c r="A7437" t="s">
        <v>9678</v>
      </c>
      <c r="B7437" t="s">
        <v>2211</v>
      </c>
      <c r="C7437" t="s">
        <v>2241</v>
      </c>
      <c r="D7437" t="s">
        <v>2261</v>
      </c>
      <c r="E7437" s="17">
        <v>44197</v>
      </c>
      <c r="F7437">
        <v>1544</v>
      </c>
      <c r="G7437">
        <v>109</v>
      </c>
      <c r="H7437">
        <v>3962</v>
      </c>
      <c r="I7437">
        <v>770556</v>
      </c>
      <c r="J7437">
        <v>39159</v>
      </c>
      <c r="K7437">
        <v>561421</v>
      </c>
      <c r="L7437">
        <v>20072</v>
      </c>
      <c r="M7437">
        <v>10479</v>
      </c>
      <c r="N7437">
        <v>331000000</v>
      </c>
    </row>
    <row r="7438" spans="1:14" x14ac:dyDescent="0.3">
      <c r="A7438" t="s">
        <v>9679</v>
      </c>
      <c r="B7438" t="s">
        <v>2211</v>
      </c>
      <c r="C7438" t="s">
        <v>2245</v>
      </c>
      <c r="D7438" t="s">
        <v>2308</v>
      </c>
      <c r="E7438" s="17">
        <v>44291</v>
      </c>
      <c r="F7438">
        <v>3901</v>
      </c>
      <c r="G7438">
        <v>110</v>
      </c>
      <c r="H7438">
        <v>2537</v>
      </c>
      <c r="I7438">
        <v>774457</v>
      </c>
      <c r="J7438">
        <v>39269</v>
      </c>
      <c r="K7438">
        <v>563958</v>
      </c>
      <c r="L7438">
        <v>19505</v>
      </c>
      <c r="M7438">
        <v>1940</v>
      </c>
      <c r="N7438">
        <v>331000000</v>
      </c>
    </row>
    <row r="7439" spans="1:14" x14ac:dyDescent="0.3">
      <c r="A7439" t="s">
        <v>9680</v>
      </c>
      <c r="B7439" t="s">
        <v>2206</v>
      </c>
      <c r="C7439" t="s">
        <v>2257</v>
      </c>
      <c r="D7439" t="s">
        <v>2290</v>
      </c>
      <c r="E7439" s="17">
        <v>44369</v>
      </c>
      <c r="F7439">
        <v>4497</v>
      </c>
      <c r="G7439">
        <v>155</v>
      </c>
      <c r="H7439">
        <v>4905</v>
      </c>
      <c r="I7439">
        <v>778954</v>
      </c>
      <c r="J7439">
        <v>39424</v>
      </c>
      <c r="K7439">
        <v>568863</v>
      </c>
      <c r="L7439">
        <v>31479</v>
      </c>
      <c r="M7439">
        <v>6831</v>
      </c>
      <c r="N7439">
        <v>68000000</v>
      </c>
    </row>
    <row r="7440" spans="1:14" x14ac:dyDescent="0.3">
      <c r="A7440" t="s">
        <v>9681</v>
      </c>
      <c r="B7440" t="s">
        <v>2190</v>
      </c>
      <c r="C7440" t="s">
        <v>2191</v>
      </c>
      <c r="D7440" t="s">
        <v>2192</v>
      </c>
      <c r="E7440" s="17">
        <v>44282</v>
      </c>
      <c r="F7440">
        <v>1780</v>
      </c>
      <c r="G7440">
        <v>0</v>
      </c>
      <c r="H7440">
        <v>1222</v>
      </c>
      <c r="I7440">
        <v>780734</v>
      </c>
      <c r="J7440">
        <v>39424</v>
      </c>
      <c r="K7440">
        <v>570085</v>
      </c>
      <c r="L7440">
        <v>33820</v>
      </c>
      <c r="M7440">
        <v>18745</v>
      </c>
      <c r="N7440">
        <v>213000000</v>
      </c>
    </row>
    <row r="7441" spans="1:14" x14ac:dyDescent="0.3">
      <c r="A7441" t="s">
        <v>9682</v>
      </c>
      <c r="B7441" t="s">
        <v>2211</v>
      </c>
      <c r="C7441" t="s">
        <v>2212</v>
      </c>
      <c r="D7441" t="s">
        <v>2213</v>
      </c>
      <c r="E7441" s="17">
        <v>44294</v>
      </c>
      <c r="F7441">
        <v>2150</v>
      </c>
      <c r="G7441">
        <v>139</v>
      </c>
      <c r="H7441">
        <v>4531</v>
      </c>
      <c r="I7441">
        <v>782884</v>
      </c>
      <c r="J7441">
        <v>39563</v>
      </c>
      <c r="K7441">
        <v>574616</v>
      </c>
      <c r="L7441">
        <v>36550</v>
      </c>
      <c r="M7441">
        <v>5574</v>
      </c>
      <c r="N7441">
        <v>331000000</v>
      </c>
    </row>
    <row r="7442" spans="1:14" x14ac:dyDescent="0.3">
      <c r="A7442" t="s">
        <v>9683</v>
      </c>
      <c r="B7442" t="s">
        <v>2206</v>
      </c>
      <c r="C7442" t="s">
        <v>2224</v>
      </c>
      <c r="D7442" t="s">
        <v>2225</v>
      </c>
      <c r="E7442" s="17">
        <v>44308</v>
      </c>
      <c r="F7442">
        <v>4882</v>
      </c>
      <c r="G7442">
        <v>109</v>
      </c>
      <c r="H7442">
        <v>2264</v>
      </c>
      <c r="I7442">
        <v>787766</v>
      </c>
      <c r="J7442">
        <v>39672</v>
      </c>
      <c r="K7442">
        <v>576880</v>
      </c>
      <c r="L7442">
        <v>29292</v>
      </c>
      <c r="M7442">
        <v>156</v>
      </c>
      <c r="N7442">
        <v>68000000</v>
      </c>
    </row>
    <row r="7443" spans="1:14" x14ac:dyDescent="0.3">
      <c r="A7443" t="s">
        <v>9684</v>
      </c>
      <c r="B7443" t="s">
        <v>2206</v>
      </c>
      <c r="C7443" t="s">
        <v>2207</v>
      </c>
      <c r="D7443" t="s">
        <v>2263</v>
      </c>
      <c r="E7443" s="17">
        <v>44250</v>
      </c>
      <c r="F7443">
        <v>4468</v>
      </c>
      <c r="G7443">
        <v>177</v>
      </c>
      <c r="H7443">
        <v>1533</v>
      </c>
      <c r="I7443">
        <v>792234</v>
      </c>
      <c r="J7443">
        <v>39849</v>
      </c>
      <c r="K7443">
        <v>578413</v>
      </c>
      <c r="L7443">
        <v>58084</v>
      </c>
      <c r="M7443">
        <v>19336</v>
      </c>
      <c r="N7443">
        <v>68000000</v>
      </c>
    </row>
    <row r="7444" spans="1:14" x14ac:dyDescent="0.3">
      <c r="A7444" t="s">
        <v>9685</v>
      </c>
      <c r="B7444" t="s">
        <v>2190</v>
      </c>
      <c r="C7444" t="s">
        <v>2191</v>
      </c>
      <c r="D7444" t="s">
        <v>2192</v>
      </c>
      <c r="E7444" s="17">
        <v>44537</v>
      </c>
      <c r="F7444">
        <v>4433</v>
      </c>
      <c r="G7444">
        <v>180</v>
      </c>
      <c r="H7444">
        <v>4793</v>
      </c>
      <c r="I7444">
        <v>796667</v>
      </c>
      <c r="J7444">
        <v>40029</v>
      </c>
      <c r="K7444">
        <v>583206</v>
      </c>
      <c r="L7444">
        <v>66495</v>
      </c>
      <c r="M7444">
        <v>17614</v>
      </c>
      <c r="N7444">
        <v>213000000</v>
      </c>
    </row>
    <row r="7445" spans="1:14" x14ac:dyDescent="0.3">
      <c r="A7445" t="s">
        <v>9686</v>
      </c>
      <c r="B7445" t="s">
        <v>2211</v>
      </c>
      <c r="C7445" t="s">
        <v>2237</v>
      </c>
      <c r="D7445" t="s">
        <v>2250</v>
      </c>
      <c r="E7445" s="17">
        <v>44044</v>
      </c>
      <c r="F7445">
        <v>1056</v>
      </c>
      <c r="G7445">
        <v>59</v>
      </c>
      <c r="H7445">
        <v>791</v>
      </c>
      <c r="I7445">
        <v>797723</v>
      </c>
      <c r="J7445">
        <v>40088</v>
      </c>
      <c r="K7445">
        <v>583997</v>
      </c>
      <c r="L7445">
        <v>10560</v>
      </c>
      <c r="M7445">
        <v>1189</v>
      </c>
      <c r="N7445">
        <v>331000000</v>
      </c>
    </row>
    <row r="7446" spans="1:14" x14ac:dyDescent="0.3">
      <c r="A7446" t="s">
        <v>9687</v>
      </c>
      <c r="B7446" t="s">
        <v>2211</v>
      </c>
      <c r="C7446" t="s">
        <v>2212</v>
      </c>
      <c r="D7446" t="s">
        <v>2213</v>
      </c>
      <c r="E7446" s="17">
        <v>44199</v>
      </c>
      <c r="F7446">
        <v>1445</v>
      </c>
      <c r="G7446">
        <v>182</v>
      </c>
      <c r="H7446">
        <v>3156</v>
      </c>
      <c r="I7446">
        <v>799168</v>
      </c>
      <c r="J7446">
        <v>40270</v>
      </c>
      <c r="K7446">
        <v>587153</v>
      </c>
      <c r="L7446">
        <v>21675</v>
      </c>
      <c r="M7446">
        <v>14094</v>
      </c>
      <c r="N7446">
        <v>331000000</v>
      </c>
    </row>
    <row r="7447" spans="1:14" x14ac:dyDescent="0.3">
      <c r="A7447" t="s">
        <v>9688</v>
      </c>
      <c r="B7447" t="s">
        <v>2211</v>
      </c>
      <c r="C7447" t="s">
        <v>2212</v>
      </c>
      <c r="D7447" t="s">
        <v>2328</v>
      </c>
      <c r="E7447" s="17">
        <v>43944</v>
      </c>
      <c r="F7447">
        <v>1968</v>
      </c>
      <c r="G7447">
        <v>162</v>
      </c>
      <c r="H7447">
        <v>1052</v>
      </c>
      <c r="I7447">
        <v>801136</v>
      </c>
      <c r="J7447">
        <v>40432</v>
      </c>
      <c r="K7447">
        <v>588205</v>
      </c>
      <c r="L7447">
        <v>19680</v>
      </c>
      <c r="M7447">
        <v>7694</v>
      </c>
      <c r="N7447">
        <v>331000000</v>
      </c>
    </row>
    <row r="7448" spans="1:14" x14ac:dyDescent="0.3">
      <c r="A7448" t="s">
        <v>9689</v>
      </c>
      <c r="B7448" t="s">
        <v>2194</v>
      </c>
      <c r="C7448" t="s">
        <v>27</v>
      </c>
      <c r="D7448" t="s">
        <v>27</v>
      </c>
      <c r="E7448" s="17">
        <v>44333</v>
      </c>
      <c r="F7448">
        <v>1096</v>
      </c>
      <c r="G7448">
        <v>188</v>
      </c>
      <c r="H7448">
        <v>2084</v>
      </c>
      <c r="I7448">
        <v>802232</v>
      </c>
      <c r="J7448">
        <v>40620</v>
      </c>
      <c r="K7448">
        <v>590289</v>
      </c>
      <c r="L7448">
        <v>20824</v>
      </c>
      <c r="M7448">
        <v>543</v>
      </c>
      <c r="N7448">
        <v>1380000000</v>
      </c>
    </row>
    <row r="7449" spans="1:14" x14ac:dyDescent="0.3">
      <c r="A7449" t="s">
        <v>9690</v>
      </c>
      <c r="B7449" t="s">
        <v>2211</v>
      </c>
      <c r="C7449" t="s">
        <v>2237</v>
      </c>
      <c r="D7449" t="s">
        <v>2238</v>
      </c>
      <c r="E7449" s="17">
        <v>44466</v>
      </c>
      <c r="F7449">
        <v>1881</v>
      </c>
      <c r="G7449">
        <v>25</v>
      </c>
      <c r="H7449">
        <v>2554</v>
      </c>
      <c r="I7449">
        <v>804113</v>
      </c>
      <c r="J7449">
        <v>40645</v>
      </c>
      <c r="K7449">
        <v>592843</v>
      </c>
      <c r="L7449">
        <v>16929</v>
      </c>
      <c r="M7449">
        <v>17959</v>
      </c>
      <c r="N7449">
        <v>331000000</v>
      </c>
    </row>
    <row r="7450" spans="1:14" x14ac:dyDescent="0.3">
      <c r="A7450" t="s">
        <v>9691</v>
      </c>
      <c r="B7450" t="s">
        <v>2187</v>
      </c>
      <c r="C7450" t="s">
        <v>2255</v>
      </c>
      <c r="D7450" t="s">
        <v>2255</v>
      </c>
      <c r="E7450" s="17">
        <v>44418</v>
      </c>
      <c r="F7450">
        <v>1204</v>
      </c>
      <c r="G7450">
        <v>158</v>
      </c>
      <c r="H7450">
        <v>3603</v>
      </c>
      <c r="I7450">
        <v>805317</v>
      </c>
      <c r="J7450">
        <v>40803</v>
      </c>
      <c r="K7450">
        <v>596446</v>
      </c>
      <c r="L7450">
        <v>9632</v>
      </c>
      <c r="M7450">
        <v>14938</v>
      </c>
      <c r="N7450">
        <v>83000000</v>
      </c>
    </row>
    <row r="7451" spans="1:14" x14ac:dyDescent="0.3">
      <c r="A7451" t="s">
        <v>9692</v>
      </c>
      <c r="B7451" t="s">
        <v>2194</v>
      </c>
      <c r="C7451" t="s">
        <v>27</v>
      </c>
      <c r="D7451" t="s">
        <v>27</v>
      </c>
      <c r="E7451" s="17">
        <v>44141</v>
      </c>
      <c r="F7451">
        <v>1920</v>
      </c>
      <c r="G7451">
        <v>56</v>
      </c>
      <c r="H7451">
        <v>1681</v>
      </c>
      <c r="I7451">
        <v>807237</v>
      </c>
      <c r="J7451">
        <v>40859</v>
      </c>
      <c r="K7451">
        <v>598127</v>
      </c>
      <c r="L7451">
        <v>15360</v>
      </c>
      <c r="M7451">
        <v>13333</v>
      </c>
      <c r="N7451">
        <v>1380000000</v>
      </c>
    </row>
    <row r="7452" spans="1:14" x14ac:dyDescent="0.3">
      <c r="A7452" t="s">
        <v>9693</v>
      </c>
      <c r="B7452" t="s">
        <v>2194</v>
      </c>
      <c r="C7452" t="s">
        <v>2221</v>
      </c>
      <c r="D7452" t="s">
        <v>2281</v>
      </c>
      <c r="E7452" s="17">
        <v>44299</v>
      </c>
      <c r="F7452">
        <v>3583</v>
      </c>
      <c r="G7452">
        <v>139</v>
      </c>
      <c r="H7452">
        <v>2307</v>
      </c>
      <c r="I7452">
        <v>810820</v>
      </c>
      <c r="J7452">
        <v>40998</v>
      </c>
      <c r="K7452">
        <v>600434</v>
      </c>
      <c r="L7452">
        <v>68077</v>
      </c>
      <c r="M7452">
        <v>14759</v>
      </c>
      <c r="N7452">
        <v>1380000000</v>
      </c>
    </row>
    <row r="7453" spans="1:14" x14ac:dyDescent="0.3">
      <c r="A7453" t="s">
        <v>9694</v>
      </c>
      <c r="B7453" t="s">
        <v>2194</v>
      </c>
      <c r="C7453" t="s">
        <v>2195</v>
      </c>
      <c r="D7453" t="s">
        <v>2296</v>
      </c>
      <c r="E7453" s="17">
        <v>44538</v>
      </c>
      <c r="F7453">
        <v>3139</v>
      </c>
      <c r="G7453">
        <v>132</v>
      </c>
      <c r="H7453">
        <v>3722</v>
      </c>
      <c r="I7453">
        <v>813959</v>
      </c>
      <c r="J7453">
        <v>41130</v>
      </c>
      <c r="K7453">
        <v>604156</v>
      </c>
      <c r="L7453">
        <v>18834</v>
      </c>
      <c r="M7453">
        <v>17817</v>
      </c>
      <c r="N7453">
        <v>1380000000</v>
      </c>
    </row>
    <row r="7454" spans="1:14" x14ac:dyDescent="0.3">
      <c r="A7454" t="s">
        <v>9695</v>
      </c>
      <c r="B7454" t="s">
        <v>2194</v>
      </c>
      <c r="C7454" t="s">
        <v>2195</v>
      </c>
      <c r="D7454" t="s">
        <v>2296</v>
      </c>
      <c r="E7454" s="17">
        <v>43874</v>
      </c>
      <c r="F7454">
        <v>3974</v>
      </c>
      <c r="G7454">
        <v>134</v>
      </c>
      <c r="H7454">
        <v>3326</v>
      </c>
      <c r="I7454">
        <v>817933</v>
      </c>
      <c r="J7454">
        <v>41264</v>
      </c>
      <c r="K7454">
        <v>607482</v>
      </c>
      <c r="L7454">
        <v>43714</v>
      </c>
      <c r="M7454">
        <v>16996</v>
      </c>
      <c r="N7454">
        <v>1380000000</v>
      </c>
    </row>
    <row r="7455" spans="1:14" x14ac:dyDescent="0.3">
      <c r="A7455" t="s">
        <v>9696</v>
      </c>
      <c r="B7455" t="s">
        <v>2206</v>
      </c>
      <c r="C7455" t="s">
        <v>2232</v>
      </c>
      <c r="D7455" t="s">
        <v>2326</v>
      </c>
      <c r="E7455" s="17">
        <v>44245</v>
      </c>
      <c r="F7455">
        <v>3419</v>
      </c>
      <c r="G7455">
        <v>143</v>
      </c>
      <c r="H7455">
        <v>2036</v>
      </c>
      <c r="I7455">
        <v>821352</v>
      </c>
      <c r="J7455">
        <v>41407</v>
      </c>
      <c r="K7455">
        <v>609518</v>
      </c>
      <c r="L7455">
        <v>34190</v>
      </c>
      <c r="M7455">
        <v>19024</v>
      </c>
      <c r="N7455">
        <v>68000000</v>
      </c>
    </row>
    <row r="7456" spans="1:14" x14ac:dyDescent="0.3">
      <c r="A7456" t="s">
        <v>9697</v>
      </c>
      <c r="B7456" t="s">
        <v>2187</v>
      </c>
      <c r="C7456" t="s">
        <v>2338</v>
      </c>
      <c r="D7456" t="s">
        <v>2438</v>
      </c>
      <c r="E7456" s="17">
        <v>44528</v>
      </c>
      <c r="F7456">
        <v>2038</v>
      </c>
      <c r="G7456">
        <v>51</v>
      </c>
      <c r="H7456">
        <v>3157</v>
      </c>
      <c r="I7456">
        <v>823390</v>
      </c>
      <c r="J7456">
        <v>41458</v>
      </c>
      <c r="K7456">
        <v>612675</v>
      </c>
      <c r="L7456">
        <v>14266</v>
      </c>
      <c r="M7456">
        <v>7678</v>
      </c>
      <c r="N7456">
        <v>83000000</v>
      </c>
    </row>
    <row r="7457" spans="1:14" x14ac:dyDescent="0.3">
      <c r="A7457" t="s">
        <v>9698</v>
      </c>
      <c r="B7457" t="s">
        <v>2190</v>
      </c>
      <c r="C7457" t="s">
        <v>2198</v>
      </c>
      <c r="D7457" t="s">
        <v>2199</v>
      </c>
      <c r="E7457" s="17">
        <v>44076</v>
      </c>
      <c r="F7457">
        <v>1732</v>
      </c>
      <c r="G7457">
        <v>80</v>
      </c>
      <c r="H7457">
        <v>3725</v>
      </c>
      <c r="I7457">
        <v>825122</v>
      </c>
      <c r="J7457">
        <v>41538</v>
      </c>
      <c r="K7457">
        <v>616400</v>
      </c>
      <c r="L7457">
        <v>27712</v>
      </c>
      <c r="M7457">
        <v>10886</v>
      </c>
      <c r="N7457">
        <v>213000000</v>
      </c>
    </row>
    <row r="7458" spans="1:14" x14ac:dyDescent="0.3">
      <c r="A7458" t="s">
        <v>9699</v>
      </c>
      <c r="B7458" t="s">
        <v>2211</v>
      </c>
      <c r="C7458" t="s">
        <v>2212</v>
      </c>
      <c r="D7458" t="s">
        <v>2213</v>
      </c>
      <c r="E7458" s="17">
        <v>43914</v>
      </c>
      <c r="F7458">
        <v>31</v>
      </c>
      <c r="G7458">
        <v>148</v>
      </c>
      <c r="H7458">
        <v>2681</v>
      </c>
      <c r="I7458">
        <v>825153</v>
      </c>
      <c r="J7458">
        <v>41686</v>
      </c>
      <c r="K7458">
        <v>619081</v>
      </c>
      <c r="L7458">
        <v>341</v>
      </c>
      <c r="M7458">
        <v>14720</v>
      </c>
      <c r="N7458">
        <v>331000000</v>
      </c>
    </row>
    <row r="7459" spans="1:14" x14ac:dyDescent="0.3">
      <c r="A7459" t="s">
        <v>9700</v>
      </c>
      <c r="B7459" t="s">
        <v>2194</v>
      </c>
      <c r="C7459" t="s">
        <v>2221</v>
      </c>
      <c r="D7459" t="s">
        <v>2281</v>
      </c>
      <c r="E7459" s="17">
        <v>44037</v>
      </c>
      <c r="F7459">
        <v>1968</v>
      </c>
      <c r="G7459">
        <v>26</v>
      </c>
      <c r="H7459">
        <v>1964</v>
      </c>
      <c r="I7459">
        <v>827121</v>
      </c>
      <c r="J7459">
        <v>41712</v>
      </c>
      <c r="K7459">
        <v>621045</v>
      </c>
      <c r="L7459">
        <v>25584</v>
      </c>
      <c r="M7459">
        <v>8922</v>
      </c>
      <c r="N7459">
        <v>1380000000</v>
      </c>
    </row>
    <row r="7460" spans="1:14" x14ac:dyDescent="0.3">
      <c r="A7460" t="s">
        <v>9701</v>
      </c>
      <c r="B7460" t="s">
        <v>2190</v>
      </c>
      <c r="C7460" t="s">
        <v>2191</v>
      </c>
      <c r="D7460" t="s">
        <v>2192</v>
      </c>
      <c r="E7460" s="17">
        <v>43981</v>
      </c>
      <c r="F7460">
        <v>2974</v>
      </c>
      <c r="G7460">
        <v>110</v>
      </c>
      <c r="H7460">
        <v>2459</v>
      </c>
      <c r="I7460">
        <v>830095</v>
      </c>
      <c r="J7460">
        <v>41822</v>
      </c>
      <c r="K7460">
        <v>623504</v>
      </c>
      <c r="L7460">
        <v>41636</v>
      </c>
      <c r="M7460">
        <v>6377</v>
      </c>
      <c r="N7460">
        <v>213000000</v>
      </c>
    </row>
    <row r="7461" spans="1:14" x14ac:dyDescent="0.3">
      <c r="A7461" t="s">
        <v>9702</v>
      </c>
      <c r="B7461" t="s">
        <v>2206</v>
      </c>
      <c r="C7461" t="s">
        <v>2232</v>
      </c>
      <c r="D7461" t="s">
        <v>2326</v>
      </c>
      <c r="E7461" s="17">
        <v>44498</v>
      </c>
      <c r="F7461">
        <v>3330</v>
      </c>
      <c r="G7461">
        <v>115</v>
      </c>
      <c r="H7461">
        <v>421</v>
      </c>
      <c r="I7461">
        <v>833425</v>
      </c>
      <c r="J7461">
        <v>41937</v>
      </c>
      <c r="K7461">
        <v>623925</v>
      </c>
      <c r="L7461">
        <v>59940</v>
      </c>
      <c r="M7461">
        <v>9677</v>
      </c>
      <c r="N7461">
        <v>68000000</v>
      </c>
    </row>
    <row r="7462" spans="1:14" x14ac:dyDescent="0.3">
      <c r="A7462" t="s">
        <v>9703</v>
      </c>
      <c r="B7462" t="s">
        <v>2190</v>
      </c>
      <c r="C7462" t="s">
        <v>2191</v>
      </c>
      <c r="D7462" t="s">
        <v>2285</v>
      </c>
      <c r="E7462" s="17">
        <v>44358</v>
      </c>
      <c r="F7462">
        <v>3568</v>
      </c>
      <c r="G7462">
        <v>78</v>
      </c>
      <c r="H7462">
        <v>958</v>
      </c>
      <c r="I7462">
        <v>836993</v>
      </c>
      <c r="J7462">
        <v>42015</v>
      </c>
      <c r="K7462">
        <v>624883</v>
      </c>
      <c r="L7462">
        <v>17840</v>
      </c>
      <c r="M7462">
        <v>7506</v>
      </c>
      <c r="N7462">
        <v>213000000</v>
      </c>
    </row>
    <row r="7463" spans="1:14" x14ac:dyDescent="0.3">
      <c r="A7463" t="s">
        <v>9704</v>
      </c>
      <c r="B7463" t="s">
        <v>2194</v>
      </c>
      <c r="C7463" t="s">
        <v>2204</v>
      </c>
      <c r="D7463" t="s">
        <v>25</v>
      </c>
      <c r="E7463" s="17">
        <v>43995</v>
      </c>
      <c r="F7463">
        <v>2925</v>
      </c>
      <c r="G7463">
        <v>22</v>
      </c>
      <c r="H7463">
        <v>2046</v>
      </c>
      <c r="I7463">
        <v>839918</v>
      </c>
      <c r="J7463">
        <v>42037</v>
      </c>
      <c r="K7463">
        <v>626929</v>
      </c>
      <c r="L7463">
        <v>46800</v>
      </c>
      <c r="M7463">
        <v>12040</v>
      </c>
      <c r="N7463">
        <v>1380000000</v>
      </c>
    </row>
    <row r="7464" spans="1:14" x14ac:dyDescent="0.3">
      <c r="A7464" t="s">
        <v>9705</v>
      </c>
      <c r="B7464" t="s">
        <v>2187</v>
      </c>
      <c r="C7464" t="s">
        <v>2188</v>
      </c>
      <c r="D7464" t="s">
        <v>2188</v>
      </c>
      <c r="E7464" s="17">
        <v>43975</v>
      </c>
      <c r="F7464">
        <v>2222</v>
      </c>
      <c r="G7464">
        <v>126</v>
      </c>
      <c r="H7464">
        <v>594</v>
      </c>
      <c r="I7464">
        <v>842140</v>
      </c>
      <c r="J7464">
        <v>42163</v>
      </c>
      <c r="K7464">
        <v>627523</v>
      </c>
      <c r="L7464">
        <v>33330</v>
      </c>
      <c r="M7464">
        <v>18154</v>
      </c>
      <c r="N7464">
        <v>83000000</v>
      </c>
    </row>
    <row r="7465" spans="1:14" x14ac:dyDescent="0.3">
      <c r="A7465" t="s">
        <v>9706</v>
      </c>
      <c r="B7465" t="s">
        <v>2190</v>
      </c>
      <c r="C7465" t="s">
        <v>2191</v>
      </c>
      <c r="D7465" t="s">
        <v>2192</v>
      </c>
      <c r="E7465" s="17">
        <v>43867</v>
      </c>
      <c r="F7465">
        <v>3438</v>
      </c>
      <c r="G7465">
        <v>199</v>
      </c>
      <c r="H7465">
        <v>2217</v>
      </c>
      <c r="I7465">
        <v>845578</v>
      </c>
      <c r="J7465">
        <v>42362</v>
      </c>
      <c r="K7465">
        <v>629740</v>
      </c>
      <c r="L7465">
        <v>55008</v>
      </c>
      <c r="M7465">
        <v>13882</v>
      </c>
      <c r="N7465">
        <v>213000000</v>
      </c>
    </row>
    <row r="7466" spans="1:14" x14ac:dyDescent="0.3">
      <c r="A7466" t="s">
        <v>9707</v>
      </c>
      <c r="B7466" t="s">
        <v>2194</v>
      </c>
      <c r="C7466" t="s">
        <v>2221</v>
      </c>
      <c r="D7466" t="s">
        <v>2222</v>
      </c>
      <c r="E7466" s="17">
        <v>44163</v>
      </c>
      <c r="F7466">
        <v>14</v>
      </c>
      <c r="G7466">
        <v>24</v>
      </c>
      <c r="H7466">
        <v>1348</v>
      </c>
      <c r="I7466">
        <v>845592</v>
      </c>
      <c r="J7466">
        <v>42386</v>
      </c>
      <c r="K7466">
        <v>631088</v>
      </c>
      <c r="L7466">
        <v>196</v>
      </c>
      <c r="M7466">
        <v>14484</v>
      </c>
      <c r="N7466">
        <v>1380000000</v>
      </c>
    </row>
    <row r="7467" spans="1:14" x14ac:dyDescent="0.3">
      <c r="A7467" t="s">
        <v>9708</v>
      </c>
      <c r="B7467" t="s">
        <v>2194</v>
      </c>
      <c r="C7467" t="s">
        <v>2204</v>
      </c>
      <c r="D7467" t="s">
        <v>25</v>
      </c>
      <c r="E7467" s="17">
        <v>44233</v>
      </c>
      <c r="F7467">
        <v>3122</v>
      </c>
      <c r="G7467">
        <v>138</v>
      </c>
      <c r="H7467">
        <v>2829</v>
      </c>
      <c r="I7467">
        <v>848714</v>
      </c>
      <c r="J7467">
        <v>42524</v>
      </c>
      <c r="K7467">
        <v>633917</v>
      </c>
      <c r="L7467">
        <v>37464</v>
      </c>
      <c r="M7467">
        <v>13181</v>
      </c>
      <c r="N7467">
        <v>1380000000</v>
      </c>
    </row>
    <row r="7468" spans="1:14" x14ac:dyDescent="0.3">
      <c r="A7468" t="s">
        <v>9709</v>
      </c>
      <c r="B7468" t="s">
        <v>2211</v>
      </c>
      <c r="C7468" t="s">
        <v>2237</v>
      </c>
      <c r="D7468" t="s">
        <v>2250</v>
      </c>
      <c r="E7468" s="17">
        <v>44244</v>
      </c>
      <c r="F7468">
        <v>106</v>
      </c>
      <c r="G7468">
        <v>62</v>
      </c>
      <c r="H7468">
        <v>227</v>
      </c>
      <c r="I7468">
        <v>848820</v>
      </c>
      <c r="J7468">
        <v>42586</v>
      </c>
      <c r="K7468">
        <v>634144</v>
      </c>
      <c r="L7468">
        <v>1908</v>
      </c>
      <c r="M7468">
        <v>403</v>
      </c>
      <c r="N7468">
        <v>331000000</v>
      </c>
    </row>
    <row r="7469" spans="1:14" x14ac:dyDescent="0.3">
      <c r="A7469" t="s">
        <v>9710</v>
      </c>
      <c r="B7469" t="s">
        <v>2211</v>
      </c>
      <c r="C7469" t="s">
        <v>2212</v>
      </c>
      <c r="D7469" t="s">
        <v>2213</v>
      </c>
      <c r="E7469" s="17">
        <v>43875</v>
      </c>
      <c r="F7469">
        <v>3793</v>
      </c>
      <c r="G7469">
        <v>184</v>
      </c>
      <c r="H7469">
        <v>4</v>
      </c>
      <c r="I7469">
        <v>852613</v>
      </c>
      <c r="J7469">
        <v>42770</v>
      </c>
      <c r="K7469">
        <v>634148</v>
      </c>
      <c r="L7469">
        <v>22758</v>
      </c>
      <c r="M7469">
        <v>12790</v>
      </c>
      <c r="N7469">
        <v>331000000</v>
      </c>
    </row>
    <row r="7470" spans="1:14" x14ac:dyDescent="0.3">
      <c r="A7470" t="s">
        <v>9711</v>
      </c>
      <c r="B7470" t="s">
        <v>2187</v>
      </c>
      <c r="C7470" t="s">
        <v>2201</v>
      </c>
      <c r="D7470" t="s">
        <v>2202</v>
      </c>
      <c r="E7470" s="17">
        <v>44232</v>
      </c>
      <c r="F7470">
        <v>4564</v>
      </c>
      <c r="G7470">
        <v>84</v>
      </c>
      <c r="H7470">
        <v>151</v>
      </c>
      <c r="I7470">
        <v>857177</v>
      </c>
      <c r="J7470">
        <v>42854</v>
      </c>
      <c r="K7470">
        <v>634299</v>
      </c>
      <c r="L7470">
        <v>22820</v>
      </c>
      <c r="M7470">
        <v>12671</v>
      </c>
      <c r="N7470">
        <v>83000000</v>
      </c>
    </row>
    <row r="7471" spans="1:14" x14ac:dyDescent="0.3">
      <c r="A7471" t="s">
        <v>9712</v>
      </c>
      <c r="B7471" t="s">
        <v>2211</v>
      </c>
      <c r="C7471" t="s">
        <v>2237</v>
      </c>
      <c r="D7471" t="s">
        <v>2250</v>
      </c>
      <c r="E7471" s="17">
        <v>44036</v>
      </c>
      <c r="F7471">
        <v>201</v>
      </c>
      <c r="G7471">
        <v>181</v>
      </c>
      <c r="H7471">
        <v>2268</v>
      </c>
      <c r="I7471">
        <v>857378</v>
      </c>
      <c r="J7471">
        <v>43035</v>
      </c>
      <c r="K7471">
        <v>636567</v>
      </c>
      <c r="L7471">
        <v>2613</v>
      </c>
      <c r="M7471">
        <v>2080</v>
      </c>
      <c r="N7471">
        <v>331000000</v>
      </c>
    </row>
    <row r="7472" spans="1:14" x14ac:dyDescent="0.3">
      <c r="A7472" t="s">
        <v>9713</v>
      </c>
      <c r="B7472" t="s">
        <v>2187</v>
      </c>
      <c r="C7472" t="s">
        <v>2338</v>
      </c>
      <c r="D7472" t="s">
        <v>2339</v>
      </c>
      <c r="E7472" s="17">
        <v>43892</v>
      </c>
      <c r="F7472">
        <v>1794</v>
      </c>
      <c r="G7472">
        <v>118</v>
      </c>
      <c r="H7472">
        <v>4252</v>
      </c>
      <c r="I7472">
        <v>859172</v>
      </c>
      <c r="J7472">
        <v>43153</v>
      </c>
      <c r="K7472">
        <v>640819</v>
      </c>
      <c r="L7472">
        <v>10764</v>
      </c>
      <c r="M7472">
        <v>9640</v>
      </c>
      <c r="N7472">
        <v>83000000</v>
      </c>
    </row>
    <row r="7473" spans="1:14" x14ac:dyDescent="0.3">
      <c r="A7473" t="s">
        <v>9714</v>
      </c>
      <c r="B7473" t="s">
        <v>2206</v>
      </c>
      <c r="C7473" t="s">
        <v>2232</v>
      </c>
      <c r="D7473" t="s">
        <v>2233</v>
      </c>
      <c r="E7473" s="17">
        <v>44250</v>
      </c>
      <c r="F7473">
        <v>1408</v>
      </c>
      <c r="G7473">
        <v>9</v>
      </c>
      <c r="H7473">
        <v>3329</v>
      </c>
      <c r="I7473">
        <v>860580</v>
      </c>
      <c r="J7473">
        <v>43162</v>
      </c>
      <c r="K7473">
        <v>644148</v>
      </c>
      <c r="L7473">
        <v>15488</v>
      </c>
      <c r="M7473">
        <v>10896</v>
      </c>
      <c r="N7473">
        <v>68000000</v>
      </c>
    </row>
    <row r="7474" spans="1:14" x14ac:dyDescent="0.3">
      <c r="A7474" t="s">
        <v>9715</v>
      </c>
      <c r="B7474" t="s">
        <v>2206</v>
      </c>
      <c r="C7474" t="s">
        <v>2224</v>
      </c>
      <c r="D7474" t="s">
        <v>2225</v>
      </c>
      <c r="E7474" s="17">
        <v>44298</v>
      </c>
      <c r="F7474">
        <v>916</v>
      </c>
      <c r="G7474">
        <v>177</v>
      </c>
      <c r="H7474">
        <v>3077</v>
      </c>
      <c r="I7474">
        <v>861496</v>
      </c>
      <c r="J7474">
        <v>43339</v>
      </c>
      <c r="K7474">
        <v>647225</v>
      </c>
      <c r="L7474">
        <v>10076</v>
      </c>
      <c r="M7474">
        <v>12151</v>
      </c>
      <c r="N7474">
        <v>68000000</v>
      </c>
    </row>
    <row r="7475" spans="1:14" x14ac:dyDescent="0.3">
      <c r="A7475" t="s">
        <v>9716</v>
      </c>
      <c r="B7475" t="s">
        <v>2211</v>
      </c>
      <c r="C7475" t="s">
        <v>2237</v>
      </c>
      <c r="D7475" t="s">
        <v>2238</v>
      </c>
      <c r="E7475" s="17">
        <v>43849</v>
      </c>
      <c r="F7475">
        <v>4431</v>
      </c>
      <c r="G7475">
        <v>111</v>
      </c>
      <c r="H7475">
        <v>2325</v>
      </c>
      <c r="I7475">
        <v>865927</v>
      </c>
      <c r="J7475">
        <v>43450</v>
      </c>
      <c r="K7475">
        <v>649550</v>
      </c>
      <c r="L7475">
        <v>22155</v>
      </c>
      <c r="M7475">
        <v>6442</v>
      </c>
      <c r="N7475">
        <v>331000000</v>
      </c>
    </row>
    <row r="7476" spans="1:14" x14ac:dyDescent="0.3">
      <c r="A7476" t="s">
        <v>9717</v>
      </c>
      <c r="B7476" t="s">
        <v>2206</v>
      </c>
      <c r="C7476" t="s">
        <v>2232</v>
      </c>
      <c r="D7476" t="s">
        <v>2326</v>
      </c>
      <c r="E7476" s="17">
        <v>44195</v>
      </c>
      <c r="F7476">
        <v>1684</v>
      </c>
      <c r="G7476">
        <v>128</v>
      </c>
      <c r="H7476">
        <v>3971</v>
      </c>
      <c r="I7476">
        <v>867611</v>
      </c>
      <c r="J7476">
        <v>43578</v>
      </c>
      <c r="K7476">
        <v>653521</v>
      </c>
      <c r="L7476">
        <v>31996</v>
      </c>
      <c r="M7476">
        <v>8304</v>
      </c>
      <c r="N7476">
        <v>68000000</v>
      </c>
    </row>
    <row r="7477" spans="1:14" x14ac:dyDescent="0.3">
      <c r="A7477" t="s">
        <v>9718</v>
      </c>
      <c r="B7477" t="s">
        <v>2190</v>
      </c>
      <c r="C7477" t="s">
        <v>2269</v>
      </c>
      <c r="D7477" t="s">
        <v>2270</v>
      </c>
      <c r="E7477" s="17">
        <v>44130</v>
      </c>
      <c r="F7477">
        <v>3166</v>
      </c>
      <c r="G7477">
        <v>69</v>
      </c>
      <c r="H7477">
        <v>1004</v>
      </c>
      <c r="I7477">
        <v>870777</v>
      </c>
      <c r="J7477">
        <v>43647</v>
      </c>
      <c r="K7477">
        <v>654525</v>
      </c>
      <c r="L7477">
        <v>53822</v>
      </c>
      <c r="M7477">
        <v>5101</v>
      </c>
      <c r="N7477">
        <v>213000000</v>
      </c>
    </row>
    <row r="7478" spans="1:14" x14ac:dyDescent="0.3">
      <c r="A7478" t="s">
        <v>9719</v>
      </c>
      <c r="B7478" t="s">
        <v>2190</v>
      </c>
      <c r="C7478" t="s">
        <v>2191</v>
      </c>
      <c r="D7478" t="s">
        <v>2192</v>
      </c>
      <c r="E7478" s="17">
        <v>43837</v>
      </c>
      <c r="F7478">
        <v>64</v>
      </c>
      <c r="G7478">
        <v>157</v>
      </c>
      <c r="H7478">
        <v>4976</v>
      </c>
      <c r="I7478">
        <v>870841</v>
      </c>
      <c r="J7478">
        <v>43804</v>
      </c>
      <c r="K7478">
        <v>659501</v>
      </c>
      <c r="L7478">
        <v>1152</v>
      </c>
      <c r="M7478">
        <v>9536</v>
      </c>
      <c r="N7478">
        <v>213000000</v>
      </c>
    </row>
    <row r="7479" spans="1:14" x14ac:dyDescent="0.3">
      <c r="A7479" t="s">
        <v>9720</v>
      </c>
      <c r="B7479" t="s">
        <v>2190</v>
      </c>
      <c r="C7479" t="s">
        <v>2198</v>
      </c>
      <c r="D7479" t="s">
        <v>2306</v>
      </c>
      <c r="E7479" s="17">
        <v>44258</v>
      </c>
      <c r="F7479">
        <v>4648</v>
      </c>
      <c r="G7479">
        <v>54</v>
      </c>
      <c r="H7479">
        <v>3660</v>
      </c>
      <c r="I7479">
        <v>875489</v>
      </c>
      <c r="J7479">
        <v>43858</v>
      </c>
      <c r="K7479">
        <v>663161</v>
      </c>
      <c r="L7479">
        <v>65072</v>
      </c>
      <c r="M7479">
        <v>15254</v>
      </c>
      <c r="N7479">
        <v>213000000</v>
      </c>
    </row>
    <row r="7480" spans="1:14" x14ac:dyDescent="0.3">
      <c r="A7480" t="s">
        <v>9721</v>
      </c>
      <c r="B7480" t="s">
        <v>2206</v>
      </c>
      <c r="C7480" t="s">
        <v>2232</v>
      </c>
      <c r="D7480" t="s">
        <v>2326</v>
      </c>
      <c r="E7480" s="17">
        <v>43947</v>
      </c>
      <c r="F7480">
        <v>4319</v>
      </c>
      <c r="G7480">
        <v>97</v>
      </c>
      <c r="H7480">
        <v>3518</v>
      </c>
      <c r="I7480">
        <v>879808</v>
      </c>
      <c r="J7480">
        <v>43955</v>
      </c>
      <c r="K7480">
        <v>666679</v>
      </c>
      <c r="L7480">
        <v>77742</v>
      </c>
      <c r="M7480">
        <v>11303</v>
      </c>
      <c r="N7480">
        <v>68000000</v>
      </c>
    </row>
    <row r="7481" spans="1:14" x14ac:dyDescent="0.3">
      <c r="A7481" t="s">
        <v>9722</v>
      </c>
      <c r="B7481" t="s">
        <v>2190</v>
      </c>
      <c r="C7481" t="s">
        <v>2252</v>
      </c>
      <c r="D7481" t="s">
        <v>2301</v>
      </c>
      <c r="E7481" s="17">
        <v>44410</v>
      </c>
      <c r="F7481">
        <v>3650</v>
      </c>
      <c r="G7481">
        <v>85</v>
      </c>
      <c r="H7481">
        <v>994</v>
      </c>
      <c r="I7481">
        <v>883458</v>
      </c>
      <c r="J7481">
        <v>44040</v>
      </c>
      <c r="K7481">
        <v>667673</v>
      </c>
      <c r="L7481">
        <v>18250</v>
      </c>
      <c r="M7481">
        <v>15009</v>
      </c>
      <c r="N7481">
        <v>213000000</v>
      </c>
    </row>
    <row r="7482" spans="1:14" x14ac:dyDescent="0.3">
      <c r="A7482" t="s">
        <v>9723</v>
      </c>
      <c r="B7482" t="s">
        <v>2187</v>
      </c>
      <c r="C7482" t="s">
        <v>2201</v>
      </c>
      <c r="D7482" t="s">
        <v>2202</v>
      </c>
      <c r="E7482" s="17">
        <v>44337</v>
      </c>
      <c r="F7482">
        <v>2015</v>
      </c>
      <c r="G7482">
        <v>133</v>
      </c>
      <c r="H7482">
        <v>1736</v>
      </c>
      <c r="I7482">
        <v>885473</v>
      </c>
      <c r="J7482">
        <v>44173</v>
      </c>
      <c r="K7482">
        <v>669409</v>
      </c>
      <c r="L7482">
        <v>22165</v>
      </c>
      <c r="M7482">
        <v>205</v>
      </c>
      <c r="N7482">
        <v>83000000</v>
      </c>
    </row>
    <row r="7483" spans="1:14" x14ac:dyDescent="0.3">
      <c r="A7483" t="s">
        <v>9724</v>
      </c>
      <c r="B7483" t="s">
        <v>2194</v>
      </c>
      <c r="C7483" t="s">
        <v>2195</v>
      </c>
      <c r="D7483" t="s">
        <v>2296</v>
      </c>
      <c r="E7483" s="17">
        <v>44376</v>
      </c>
      <c r="F7483">
        <v>1321</v>
      </c>
      <c r="G7483">
        <v>104</v>
      </c>
      <c r="H7483">
        <v>1622</v>
      </c>
      <c r="I7483">
        <v>886794</v>
      </c>
      <c r="J7483">
        <v>44277</v>
      </c>
      <c r="K7483">
        <v>671031</v>
      </c>
      <c r="L7483">
        <v>13210</v>
      </c>
      <c r="M7483">
        <v>1909</v>
      </c>
      <c r="N7483">
        <v>1380000000</v>
      </c>
    </row>
    <row r="7484" spans="1:14" x14ac:dyDescent="0.3">
      <c r="A7484" t="s">
        <v>9725</v>
      </c>
      <c r="B7484" t="s">
        <v>2211</v>
      </c>
      <c r="C7484" t="s">
        <v>2245</v>
      </c>
      <c r="D7484" t="s">
        <v>2246</v>
      </c>
      <c r="E7484" s="17">
        <v>44536</v>
      </c>
      <c r="F7484">
        <v>4024</v>
      </c>
      <c r="G7484">
        <v>23</v>
      </c>
      <c r="H7484">
        <v>2627</v>
      </c>
      <c r="I7484">
        <v>890818</v>
      </c>
      <c r="J7484">
        <v>44300</v>
      </c>
      <c r="K7484">
        <v>673658</v>
      </c>
      <c r="L7484">
        <v>32192</v>
      </c>
      <c r="M7484">
        <v>9172</v>
      </c>
      <c r="N7484">
        <v>331000000</v>
      </c>
    </row>
    <row r="7485" spans="1:14" x14ac:dyDescent="0.3">
      <c r="A7485" t="s">
        <v>9726</v>
      </c>
      <c r="B7485" t="s">
        <v>2187</v>
      </c>
      <c r="C7485" t="s">
        <v>2188</v>
      </c>
      <c r="D7485" t="s">
        <v>2188</v>
      </c>
      <c r="E7485" s="17">
        <v>44155</v>
      </c>
      <c r="F7485">
        <v>612</v>
      </c>
      <c r="G7485">
        <v>84</v>
      </c>
      <c r="H7485">
        <v>1953</v>
      </c>
      <c r="I7485">
        <v>891430</v>
      </c>
      <c r="J7485">
        <v>44384</v>
      </c>
      <c r="K7485">
        <v>675611</v>
      </c>
      <c r="L7485">
        <v>4284</v>
      </c>
      <c r="M7485">
        <v>9450</v>
      </c>
      <c r="N7485">
        <v>83000000</v>
      </c>
    </row>
    <row r="7486" spans="1:14" x14ac:dyDescent="0.3">
      <c r="A7486" t="s">
        <v>9727</v>
      </c>
      <c r="B7486" t="s">
        <v>2190</v>
      </c>
      <c r="C7486" t="s">
        <v>2191</v>
      </c>
      <c r="D7486" t="s">
        <v>2285</v>
      </c>
      <c r="E7486" s="17">
        <v>43885</v>
      </c>
      <c r="F7486">
        <v>651</v>
      </c>
      <c r="G7486">
        <v>102</v>
      </c>
      <c r="H7486">
        <v>4708</v>
      </c>
      <c r="I7486">
        <v>892081</v>
      </c>
      <c r="J7486">
        <v>44486</v>
      </c>
      <c r="K7486">
        <v>680319</v>
      </c>
      <c r="L7486">
        <v>12369</v>
      </c>
      <c r="M7486">
        <v>19028</v>
      </c>
      <c r="N7486">
        <v>213000000</v>
      </c>
    </row>
    <row r="7487" spans="1:14" x14ac:dyDescent="0.3">
      <c r="A7487" t="s">
        <v>9728</v>
      </c>
      <c r="B7487" t="s">
        <v>2194</v>
      </c>
      <c r="C7487" t="s">
        <v>2221</v>
      </c>
      <c r="D7487" t="s">
        <v>2281</v>
      </c>
      <c r="E7487" s="17">
        <v>43872</v>
      </c>
      <c r="F7487">
        <v>4813</v>
      </c>
      <c r="G7487">
        <v>132</v>
      </c>
      <c r="H7487">
        <v>3492</v>
      </c>
      <c r="I7487">
        <v>896894</v>
      </c>
      <c r="J7487">
        <v>44618</v>
      </c>
      <c r="K7487">
        <v>683811</v>
      </c>
      <c r="L7487">
        <v>43317</v>
      </c>
      <c r="M7487">
        <v>15451</v>
      </c>
      <c r="N7487">
        <v>1380000000</v>
      </c>
    </row>
    <row r="7488" spans="1:14" x14ac:dyDescent="0.3">
      <c r="A7488" t="s">
        <v>9729</v>
      </c>
      <c r="B7488" t="s">
        <v>2211</v>
      </c>
      <c r="C7488" t="s">
        <v>2245</v>
      </c>
      <c r="D7488" t="s">
        <v>2246</v>
      </c>
      <c r="E7488" s="17">
        <v>44127</v>
      </c>
      <c r="F7488">
        <v>1387</v>
      </c>
      <c r="G7488">
        <v>134</v>
      </c>
      <c r="H7488">
        <v>1925</v>
      </c>
      <c r="I7488">
        <v>898281</v>
      </c>
      <c r="J7488">
        <v>44752</v>
      </c>
      <c r="K7488">
        <v>685736</v>
      </c>
      <c r="L7488">
        <v>12483</v>
      </c>
      <c r="M7488">
        <v>9951</v>
      </c>
      <c r="N7488">
        <v>331000000</v>
      </c>
    </row>
    <row r="7489" spans="1:14" x14ac:dyDescent="0.3">
      <c r="A7489" t="s">
        <v>9730</v>
      </c>
      <c r="B7489" t="s">
        <v>2187</v>
      </c>
      <c r="C7489" t="s">
        <v>2338</v>
      </c>
      <c r="D7489" t="s">
        <v>2438</v>
      </c>
      <c r="E7489" s="17">
        <v>44061</v>
      </c>
      <c r="F7489">
        <v>2866</v>
      </c>
      <c r="G7489">
        <v>130</v>
      </c>
      <c r="H7489">
        <v>172</v>
      </c>
      <c r="I7489">
        <v>901147</v>
      </c>
      <c r="J7489">
        <v>44882</v>
      </c>
      <c r="K7489">
        <v>685908</v>
      </c>
      <c r="L7489">
        <v>42990</v>
      </c>
      <c r="M7489">
        <v>11677</v>
      </c>
      <c r="N7489">
        <v>83000000</v>
      </c>
    </row>
    <row r="7490" spans="1:14" x14ac:dyDescent="0.3">
      <c r="A7490" t="s">
        <v>9731</v>
      </c>
      <c r="B7490" t="s">
        <v>2211</v>
      </c>
      <c r="C7490" t="s">
        <v>2241</v>
      </c>
      <c r="D7490" t="s">
        <v>2242</v>
      </c>
      <c r="E7490" s="17">
        <v>44283</v>
      </c>
      <c r="F7490">
        <v>2120</v>
      </c>
      <c r="G7490">
        <v>140</v>
      </c>
      <c r="H7490">
        <v>1192</v>
      </c>
      <c r="I7490">
        <v>903267</v>
      </c>
      <c r="J7490">
        <v>45022</v>
      </c>
      <c r="K7490">
        <v>687100</v>
      </c>
      <c r="L7490">
        <v>14840</v>
      </c>
      <c r="M7490">
        <v>16423</v>
      </c>
      <c r="N7490">
        <v>331000000</v>
      </c>
    </row>
    <row r="7491" spans="1:14" x14ac:dyDescent="0.3">
      <c r="A7491" t="s">
        <v>9732</v>
      </c>
      <c r="B7491" t="s">
        <v>2206</v>
      </c>
      <c r="C7491" t="s">
        <v>2232</v>
      </c>
      <c r="D7491" t="s">
        <v>2233</v>
      </c>
      <c r="E7491" s="17">
        <v>44224</v>
      </c>
      <c r="F7491">
        <v>4763</v>
      </c>
      <c r="G7491">
        <v>181</v>
      </c>
      <c r="H7491">
        <v>1126</v>
      </c>
      <c r="I7491">
        <v>908030</v>
      </c>
      <c r="J7491">
        <v>45203</v>
      </c>
      <c r="K7491">
        <v>688226</v>
      </c>
      <c r="L7491">
        <v>85734</v>
      </c>
      <c r="M7491">
        <v>6539</v>
      </c>
      <c r="N7491">
        <v>68000000</v>
      </c>
    </row>
    <row r="7492" spans="1:14" x14ac:dyDescent="0.3">
      <c r="A7492" t="s">
        <v>9733</v>
      </c>
      <c r="B7492" t="s">
        <v>2190</v>
      </c>
      <c r="C7492" t="s">
        <v>2252</v>
      </c>
      <c r="D7492" t="s">
        <v>2301</v>
      </c>
      <c r="E7492" s="17">
        <v>44352</v>
      </c>
      <c r="F7492">
        <v>3195</v>
      </c>
      <c r="G7492">
        <v>190</v>
      </c>
      <c r="H7492">
        <v>227</v>
      </c>
      <c r="I7492">
        <v>911225</v>
      </c>
      <c r="J7492">
        <v>45393</v>
      </c>
      <c r="K7492">
        <v>688453</v>
      </c>
      <c r="L7492">
        <v>31950</v>
      </c>
      <c r="M7492">
        <v>3676</v>
      </c>
      <c r="N7492">
        <v>213000000</v>
      </c>
    </row>
    <row r="7493" spans="1:14" x14ac:dyDescent="0.3">
      <c r="A7493" t="s">
        <v>9734</v>
      </c>
      <c r="B7493" t="s">
        <v>2187</v>
      </c>
      <c r="C7493" t="s">
        <v>2201</v>
      </c>
      <c r="D7493" t="s">
        <v>2272</v>
      </c>
      <c r="E7493" s="17">
        <v>44188</v>
      </c>
      <c r="F7493">
        <v>4109</v>
      </c>
      <c r="G7493">
        <v>75</v>
      </c>
      <c r="H7493">
        <v>3643</v>
      </c>
      <c r="I7493">
        <v>915334</v>
      </c>
      <c r="J7493">
        <v>45468</v>
      </c>
      <c r="K7493">
        <v>692096</v>
      </c>
      <c r="L7493">
        <v>65744</v>
      </c>
      <c r="M7493">
        <v>3968</v>
      </c>
      <c r="N7493">
        <v>83000000</v>
      </c>
    </row>
    <row r="7494" spans="1:14" x14ac:dyDescent="0.3">
      <c r="A7494" t="s">
        <v>9735</v>
      </c>
      <c r="B7494" t="s">
        <v>2187</v>
      </c>
      <c r="C7494" t="s">
        <v>2338</v>
      </c>
      <c r="D7494" t="s">
        <v>2339</v>
      </c>
      <c r="E7494" s="17">
        <v>44274</v>
      </c>
      <c r="F7494">
        <v>3828</v>
      </c>
      <c r="G7494">
        <v>133</v>
      </c>
      <c r="H7494">
        <v>1986</v>
      </c>
      <c r="I7494">
        <v>919162</v>
      </c>
      <c r="J7494">
        <v>45601</v>
      </c>
      <c r="K7494">
        <v>694082</v>
      </c>
      <c r="L7494">
        <v>68904</v>
      </c>
      <c r="M7494">
        <v>11737</v>
      </c>
      <c r="N7494">
        <v>83000000</v>
      </c>
    </row>
    <row r="7495" spans="1:14" x14ac:dyDescent="0.3">
      <c r="A7495" t="s">
        <v>9736</v>
      </c>
      <c r="B7495" t="s">
        <v>2194</v>
      </c>
      <c r="C7495" t="s">
        <v>2204</v>
      </c>
      <c r="D7495" t="s">
        <v>2235</v>
      </c>
      <c r="E7495" s="17">
        <v>43958</v>
      </c>
      <c r="F7495">
        <v>3128</v>
      </c>
      <c r="G7495">
        <v>97</v>
      </c>
      <c r="H7495">
        <v>3728</v>
      </c>
      <c r="I7495">
        <v>922290</v>
      </c>
      <c r="J7495">
        <v>45698</v>
      </c>
      <c r="K7495">
        <v>697810</v>
      </c>
      <c r="L7495">
        <v>21896</v>
      </c>
      <c r="M7495">
        <v>3059</v>
      </c>
      <c r="N7495">
        <v>1380000000</v>
      </c>
    </row>
    <row r="7496" spans="1:14" x14ac:dyDescent="0.3">
      <c r="A7496" t="s">
        <v>9737</v>
      </c>
      <c r="B7496" t="s">
        <v>2194</v>
      </c>
      <c r="C7496" t="s">
        <v>2195</v>
      </c>
      <c r="D7496" t="s">
        <v>2296</v>
      </c>
      <c r="E7496" s="17">
        <v>44521</v>
      </c>
      <c r="F7496">
        <v>4866</v>
      </c>
      <c r="G7496">
        <v>46</v>
      </c>
      <c r="H7496">
        <v>1234</v>
      </c>
      <c r="I7496">
        <v>927156</v>
      </c>
      <c r="J7496">
        <v>45744</v>
      </c>
      <c r="K7496">
        <v>699044</v>
      </c>
      <c r="L7496">
        <v>82722</v>
      </c>
      <c r="M7496">
        <v>2353</v>
      </c>
      <c r="N7496">
        <v>1380000000</v>
      </c>
    </row>
    <row r="7497" spans="1:14" x14ac:dyDescent="0.3">
      <c r="A7497" t="s">
        <v>9738</v>
      </c>
      <c r="B7497" t="s">
        <v>2194</v>
      </c>
      <c r="C7497" t="s">
        <v>27</v>
      </c>
      <c r="D7497" t="s">
        <v>27</v>
      </c>
      <c r="E7497" s="17">
        <v>44235</v>
      </c>
      <c r="F7497">
        <v>3105</v>
      </c>
      <c r="G7497">
        <v>54</v>
      </c>
      <c r="H7497">
        <v>3766</v>
      </c>
      <c r="I7497">
        <v>930261</v>
      </c>
      <c r="J7497">
        <v>45798</v>
      </c>
      <c r="K7497">
        <v>702810</v>
      </c>
      <c r="L7497">
        <v>24840</v>
      </c>
      <c r="M7497">
        <v>9961</v>
      </c>
      <c r="N7497">
        <v>1380000000</v>
      </c>
    </row>
    <row r="7498" spans="1:14" x14ac:dyDescent="0.3">
      <c r="A7498" t="s">
        <v>9739</v>
      </c>
      <c r="B7498" t="s">
        <v>2211</v>
      </c>
      <c r="C7498" t="s">
        <v>2237</v>
      </c>
      <c r="D7498" t="s">
        <v>2238</v>
      </c>
      <c r="E7498" s="17">
        <v>44222</v>
      </c>
      <c r="F7498">
        <v>537</v>
      </c>
      <c r="G7498">
        <v>48</v>
      </c>
      <c r="H7498">
        <v>4616</v>
      </c>
      <c r="I7498">
        <v>930798</v>
      </c>
      <c r="J7498">
        <v>45846</v>
      </c>
      <c r="K7498">
        <v>707426</v>
      </c>
      <c r="L7498">
        <v>3759</v>
      </c>
      <c r="M7498">
        <v>17391</v>
      </c>
      <c r="N7498">
        <v>331000000</v>
      </c>
    </row>
    <row r="7499" spans="1:14" x14ac:dyDescent="0.3">
      <c r="A7499" t="s">
        <v>9740</v>
      </c>
      <c r="B7499" t="s">
        <v>2190</v>
      </c>
      <c r="C7499" t="s">
        <v>2198</v>
      </c>
      <c r="D7499" t="s">
        <v>2199</v>
      </c>
      <c r="E7499" s="17">
        <v>44023</v>
      </c>
      <c r="F7499">
        <v>2418</v>
      </c>
      <c r="G7499">
        <v>184</v>
      </c>
      <c r="H7499">
        <v>3715</v>
      </c>
      <c r="I7499">
        <v>933216</v>
      </c>
      <c r="J7499">
        <v>46030</v>
      </c>
      <c r="K7499">
        <v>711141</v>
      </c>
      <c r="L7499">
        <v>38688</v>
      </c>
      <c r="M7499">
        <v>4027</v>
      </c>
      <c r="N7499">
        <v>213000000</v>
      </c>
    </row>
    <row r="7500" spans="1:14" x14ac:dyDescent="0.3">
      <c r="A7500" t="s">
        <v>9741</v>
      </c>
      <c r="B7500" t="s">
        <v>2211</v>
      </c>
      <c r="C7500" t="s">
        <v>2241</v>
      </c>
      <c r="D7500" t="s">
        <v>2242</v>
      </c>
      <c r="E7500" s="17">
        <v>44434</v>
      </c>
      <c r="F7500">
        <v>2207</v>
      </c>
      <c r="G7500">
        <v>2</v>
      </c>
      <c r="H7500">
        <v>4521</v>
      </c>
      <c r="I7500">
        <v>935423</v>
      </c>
      <c r="J7500">
        <v>46032</v>
      </c>
      <c r="K7500">
        <v>715662</v>
      </c>
      <c r="L7500">
        <v>35312</v>
      </c>
      <c r="M7500">
        <v>7300</v>
      </c>
      <c r="N7500">
        <v>331000000</v>
      </c>
    </row>
    <row r="7501" spans="1:14" x14ac:dyDescent="0.3">
      <c r="A7501" t="s">
        <v>9742</v>
      </c>
      <c r="B7501" t="s">
        <v>2190</v>
      </c>
      <c r="C7501" t="s">
        <v>2191</v>
      </c>
      <c r="D7501" t="s">
        <v>2192</v>
      </c>
      <c r="E7501" s="17">
        <v>43908</v>
      </c>
      <c r="F7501">
        <v>3177</v>
      </c>
      <c r="G7501">
        <v>21</v>
      </c>
      <c r="H7501">
        <v>2121</v>
      </c>
      <c r="I7501">
        <v>938600</v>
      </c>
      <c r="J7501">
        <v>46053</v>
      </c>
      <c r="K7501">
        <v>717783</v>
      </c>
      <c r="L7501">
        <v>31770</v>
      </c>
      <c r="M7501">
        <v>3988</v>
      </c>
      <c r="N7501">
        <v>213000000</v>
      </c>
    </row>
    <row r="7502" spans="1:14" x14ac:dyDescent="0.3">
      <c r="A7502" t="s">
        <v>9743</v>
      </c>
      <c r="B7502" t="s">
        <v>2187</v>
      </c>
      <c r="C7502" t="s">
        <v>2338</v>
      </c>
      <c r="D7502" t="s">
        <v>2438</v>
      </c>
      <c r="E7502" s="17">
        <v>43915</v>
      </c>
      <c r="F7502">
        <v>2322</v>
      </c>
      <c r="G7502">
        <v>34</v>
      </c>
      <c r="H7502">
        <v>342</v>
      </c>
      <c r="I7502">
        <v>940922</v>
      </c>
      <c r="J7502">
        <v>46087</v>
      </c>
      <c r="K7502">
        <v>718125</v>
      </c>
      <c r="L7502">
        <v>41796</v>
      </c>
      <c r="M7502">
        <v>10816</v>
      </c>
      <c r="N7502">
        <v>83000000</v>
      </c>
    </row>
    <row r="7503" spans="1:14" x14ac:dyDescent="0.3">
      <c r="A7503" t="s">
        <v>9744</v>
      </c>
      <c r="B7503" t="s">
        <v>2211</v>
      </c>
      <c r="C7503" t="s">
        <v>2237</v>
      </c>
      <c r="D7503" t="s">
        <v>2238</v>
      </c>
      <c r="E7503" s="17">
        <v>43860</v>
      </c>
      <c r="F7503">
        <v>2037</v>
      </c>
      <c r="G7503">
        <v>27</v>
      </c>
      <c r="H7503">
        <v>4466</v>
      </c>
      <c r="I7503">
        <v>942959</v>
      </c>
      <c r="J7503">
        <v>46114</v>
      </c>
      <c r="K7503">
        <v>722591</v>
      </c>
      <c r="L7503">
        <v>26481</v>
      </c>
      <c r="M7503">
        <v>1617</v>
      </c>
      <c r="N7503">
        <v>331000000</v>
      </c>
    </row>
    <row r="7504" spans="1:14" x14ac:dyDescent="0.3">
      <c r="A7504" t="s">
        <v>9745</v>
      </c>
      <c r="B7504" t="s">
        <v>2211</v>
      </c>
      <c r="C7504" t="s">
        <v>2237</v>
      </c>
      <c r="D7504" t="s">
        <v>2238</v>
      </c>
      <c r="E7504" s="17">
        <v>44555</v>
      </c>
      <c r="F7504">
        <v>4353</v>
      </c>
      <c r="G7504">
        <v>169</v>
      </c>
      <c r="H7504">
        <v>2931</v>
      </c>
      <c r="I7504">
        <v>947312</v>
      </c>
      <c r="J7504">
        <v>46283</v>
      </c>
      <c r="K7504">
        <v>725522</v>
      </c>
      <c r="L7504">
        <v>30471</v>
      </c>
      <c r="M7504">
        <v>18502</v>
      </c>
      <c r="N7504">
        <v>331000000</v>
      </c>
    </row>
    <row r="7505" spans="1:14" x14ac:dyDescent="0.3">
      <c r="A7505" t="s">
        <v>9746</v>
      </c>
      <c r="B7505" t="s">
        <v>2211</v>
      </c>
      <c r="C7505" t="s">
        <v>2241</v>
      </c>
      <c r="D7505" t="s">
        <v>2242</v>
      </c>
      <c r="E7505" s="17">
        <v>43879</v>
      </c>
      <c r="F7505">
        <v>962</v>
      </c>
      <c r="G7505">
        <v>139</v>
      </c>
      <c r="H7505">
        <v>4317</v>
      </c>
      <c r="I7505">
        <v>948274</v>
      </c>
      <c r="J7505">
        <v>46422</v>
      </c>
      <c r="K7505">
        <v>729839</v>
      </c>
      <c r="L7505">
        <v>17316</v>
      </c>
      <c r="M7505">
        <v>2368</v>
      </c>
      <c r="N7505">
        <v>331000000</v>
      </c>
    </row>
    <row r="7506" spans="1:14" x14ac:dyDescent="0.3">
      <c r="A7506" t="s">
        <v>9747</v>
      </c>
      <c r="B7506" t="s">
        <v>2206</v>
      </c>
      <c r="C7506" t="s">
        <v>2232</v>
      </c>
      <c r="D7506" t="s">
        <v>2233</v>
      </c>
      <c r="E7506" s="17">
        <v>43975</v>
      </c>
      <c r="F7506">
        <v>1243</v>
      </c>
      <c r="G7506">
        <v>128</v>
      </c>
      <c r="H7506">
        <v>4735</v>
      </c>
      <c r="I7506">
        <v>949517</v>
      </c>
      <c r="J7506">
        <v>46550</v>
      </c>
      <c r="K7506">
        <v>734574</v>
      </c>
      <c r="L7506">
        <v>6215</v>
      </c>
      <c r="M7506">
        <v>12054</v>
      </c>
      <c r="N7506">
        <v>68000000</v>
      </c>
    </row>
    <row r="7507" spans="1:14" x14ac:dyDescent="0.3">
      <c r="A7507" t="s">
        <v>9748</v>
      </c>
      <c r="B7507" t="s">
        <v>2190</v>
      </c>
      <c r="C7507" t="s">
        <v>2252</v>
      </c>
      <c r="D7507" t="s">
        <v>2253</v>
      </c>
      <c r="E7507" s="17">
        <v>43899</v>
      </c>
      <c r="F7507">
        <v>532</v>
      </c>
      <c r="G7507">
        <v>99</v>
      </c>
      <c r="H7507">
        <v>1358</v>
      </c>
      <c r="I7507">
        <v>950049</v>
      </c>
      <c r="J7507">
        <v>46649</v>
      </c>
      <c r="K7507">
        <v>735932</v>
      </c>
      <c r="L7507">
        <v>9576</v>
      </c>
      <c r="M7507">
        <v>5722</v>
      </c>
      <c r="N7507">
        <v>213000000</v>
      </c>
    </row>
    <row r="7508" spans="1:14" x14ac:dyDescent="0.3">
      <c r="A7508" t="s">
        <v>9749</v>
      </c>
      <c r="B7508" t="s">
        <v>2190</v>
      </c>
      <c r="C7508" t="s">
        <v>2252</v>
      </c>
      <c r="D7508" t="s">
        <v>2301</v>
      </c>
      <c r="E7508" s="17">
        <v>43888</v>
      </c>
      <c r="F7508">
        <v>1869</v>
      </c>
      <c r="G7508">
        <v>116</v>
      </c>
      <c r="H7508">
        <v>2421</v>
      </c>
      <c r="I7508">
        <v>951918</v>
      </c>
      <c r="J7508">
        <v>46765</v>
      </c>
      <c r="K7508">
        <v>738353</v>
      </c>
      <c r="L7508">
        <v>31773</v>
      </c>
      <c r="M7508">
        <v>2491</v>
      </c>
      <c r="N7508">
        <v>213000000</v>
      </c>
    </row>
    <row r="7509" spans="1:14" x14ac:dyDescent="0.3">
      <c r="A7509" t="s">
        <v>9750</v>
      </c>
      <c r="B7509" t="s">
        <v>2211</v>
      </c>
      <c r="C7509" t="s">
        <v>2245</v>
      </c>
      <c r="D7509" t="s">
        <v>2308</v>
      </c>
      <c r="E7509" s="17">
        <v>44527</v>
      </c>
      <c r="F7509">
        <v>3130</v>
      </c>
      <c r="G7509">
        <v>22</v>
      </c>
      <c r="H7509">
        <v>4832</v>
      </c>
      <c r="I7509">
        <v>955048</v>
      </c>
      <c r="J7509">
        <v>46787</v>
      </c>
      <c r="K7509">
        <v>743185</v>
      </c>
      <c r="L7509">
        <v>34430</v>
      </c>
      <c r="M7509">
        <v>10113</v>
      </c>
      <c r="N7509">
        <v>331000000</v>
      </c>
    </row>
    <row r="7510" spans="1:14" x14ac:dyDescent="0.3">
      <c r="A7510" t="s">
        <v>9751</v>
      </c>
      <c r="B7510" t="s">
        <v>2206</v>
      </c>
      <c r="C7510" t="s">
        <v>2257</v>
      </c>
      <c r="D7510" t="s">
        <v>2258</v>
      </c>
      <c r="E7510" s="17">
        <v>44404</v>
      </c>
      <c r="F7510">
        <v>1653</v>
      </c>
      <c r="G7510">
        <v>100</v>
      </c>
      <c r="H7510">
        <v>3174</v>
      </c>
      <c r="I7510">
        <v>956701</v>
      </c>
      <c r="J7510">
        <v>46887</v>
      </c>
      <c r="K7510">
        <v>746359</v>
      </c>
      <c r="L7510">
        <v>26448</v>
      </c>
      <c r="M7510">
        <v>13473</v>
      </c>
      <c r="N7510">
        <v>68000000</v>
      </c>
    </row>
    <row r="7511" spans="1:14" x14ac:dyDescent="0.3">
      <c r="A7511" t="s">
        <v>9752</v>
      </c>
      <c r="B7511" t="s">
        <v>2211</v>
      </c>
      <c r="C7511" t="s">
        <v>2237</v>
      </c>
      <c r="D7511" t="s">
        <v>2250</v>
      </c>
      <c r="E7511" s="17">
        <v>44309</v>
      </c>
      <c r="F7511">
        <v>112</v>
      </c>
      <c r="G7511">
        <v>27</v>
      </c>
      <c r="H7511">
        <v>737</v>
      </c>
      <c r="I7511">
        <v>956813</v>
      </c>
      <c r="J7511">
        <v>46914</v>
      </c>
      <c r="K7511">
        <v>747096</v>
      </c>
      <c r="L7511">
        <v>1008</v>
      </c>
      <c r="M7511">
        <v>5479</v>
      </c>
      <c r="N7511">
        <v>331000000</v>
      </c>
    </row>
    <row r="7512" spans="1:14" x14ac:dyDescent="0.3">
      <c r="A7512" t="s">
        <v>9753</v>
      </c>
      <c r="B7512" t="s">
        <v>2190</v>
      </c>
      <c r="C7512" t="s">
        <v>2269</v>
      </c>
      <c r="D7512" t="s">
        <v>2270</v>
      </c>
      <c r="E7512" s="17">
        <v>44275</v>
      </c>
      <c r="F7512">
        <v>1299</v>
      </c>
      <c r="G7512">
        <v>112</v>
      </c>
      <c r="H7512">
        <v>4660</v>
      </c>
      <c r="I7512">
        <v>958112</v>
      </c>
      <c r="J7512">
        <v>47026</v>
      </c>
      <c r="K7512">
        <v>751756</v>
      </c>
      <c r="L7512">
        <v>10392</v>
      </c>
      <c r="M7512">
        <v>16841</v>
      </c>
      <c r="N7512">
        <v>213000000</v>
      </c>
    </row>
    <row r="7513" spans="1:14" x14ac:dyDescent="0.3">
      <c r="A7513" t="s">
        <v>9754</v>
      </c>
      <c r="B7513" t="s">
        <v>2187</v>
      </c>
      <c r="C7513" t="s">
        <v>2338</v>
      </c>
      <c r="D7513" t="s">
        <v>2339</v>
      </c>
      <c r="E7513" s="17">
        <v>44126</v>
      </c>
      <c r="F7513">
        <v>2304</v>
      </c>
      <c r="G7513">
        <v>116</v>
      </c>
      <c r="H7513">
        <v>1026</v>
      </c>
      <c r="I7513">
        <v>960416</v>
      </c>
      <c r="J7513">
        <v>47142</v>
      </c>
      <c r="K7513">
        <v>752782</v>
      </c>
      <c r="L7513">
        <v>16128</v>
      </c>
      <c r="M7513">
        <v>18259</v>
      </c>
      <c r="N7513">
        <v>83000000</v>
      </c>
    </row>
    <row r="7514" spans="1:14" x14ac:dyDescent="0.3">
      <c r="A7514" t="s">
        <v>9755</v>
      </c>
      <c r="B7514" t="s">
        <v>2206</v>
      </c>
      <c r="C7514" t="s">
        <v>2207</v>
      </c>
      <c r="D7514" t="s">
        <v>2263</v>
      </c>
      <c r="E7514" s="17">
        <v>44508</v>
      </c>
      <c r="F7514">
        <v>4424</v>
      </c>
      <c r="G7514">
        <v>196</v>
      </c>
      <c r="H7514">
        <v>4639</v>
      </c>
      <c r="I7514">
        <v>964840</v>
      </c>
      <c r="J7514">
        <v>47338</v>
      </c>
      <c r="K7514">
        <v>757421</v>
      </c>
      <c r="L7514">
        <v>48664</v>
      </c>
      <c r="M7514">
        <v>8879</v>
      </c>
      <c r="N7514">
        <v>68000000</v>
      </c>
    </row>
    <row r="7515" spans="1:14" x14ac:dyDescent="0.3">
      <c r="A7515" t="s">
        <v>9756</v>
      </c>
      <c r="B7515" t="s">
        <v>2206</v>
      </c>
      <c r="C7515" t="s">
        <v>2232</v>
      </c>
      <c r="D7515" t="s">
        <v>2326</v>
      </c>
      <c r="E7515" s="17">
        <v>44001</v>
      </c>
      <c r="F7515">
        <v>3306</v>
      </c>
      <c r="G7515">
        <v>163</v>
      </c>
      <c r="H7515">
        <v>1103</v>
      </c>
      <c r="I7515">
        <v>968146</v>
      </c>
      <c r="J7515">
        <v>47501</v>
      </c>
      <c r="K7515">
        <v>758524</v>
      </c>
      <c r="L7515">
        <v>19836</v>
      </c>
      <c r="M7515">
        <v>6116</v>
      </c>
      <c r="N7515">
        <v>68000000</v>
      </c>
    </row>
    <row r="7516" spans="1:14" x14ac:dyDescent="0.3">
      <c r="A7516" t="s">
        <v>9757</v>
      </c>
      <c r="B7516" t="s">
        <v>2211</v>
      </c>
      <c r="C7516" t="s">
        <v>2241</v>
      </c>
      <c r="D7516" t="s">
        <v>2261</v>
      </c>
      <c r="E7516" s="17">
        <v>44405</v>
      </c>
      <c r="F7516">
        <v>4146</v>
      </c>
      <c r="G7516">
        <v>124</v>
      </c>
      <c r="H7516">
        <v>2683</v>
      </c>
      <c r="I7516">
        <v>972292</v>
      </c>
      <c r="J7516">
        <v>47625</v>
      </c>
      <c r="K7516">
        <v>761207</v>
      </c>
      <c r="L7516">
        <v>62190</v>
      </c>
      <c r="M7516">
        <v>4888</v>
      </c>
      <c r="N7516">
        <v>331000000</v>
      </c>
    </row>
    <row r="7517" spans="1:14" x14ac:dyDescent="0.3">
      <c r="A7517" t="s">
        <v>9758</v>
      </c>
      <c r="B7517" t="s">
        <v>2187</v>
      </c>
      <c r="C7517" t="s">
        <v>2255</v>
      </c>
      <c r="D7517" t="s">
        <v>2255</v>
      </c>
      <c r="E7517" s="17">
        <v>43977</v>
      </c>
      <c r="F7517">
        <v>1701</v>
      </c>
      <c r="G7517">
        <v>53</v>
      </c>
      <c r="H7517">
        <v>4944</v>
      </c>
      <c r="I7517">
        <v>973993</v>
      </c>
      <c r="J7517">
        <v>47678</v>
      </c>
      <c r="K7517">
        <v>766151</v>
      </c>
      <c r="L7517">
        <v>13608</v>
      </c>
      <c r="M7517">
        <v>1219</v>
      </c>
      <c r="N7517">
        <v>83000000</v>
      </c>
    </row>
    <row r="7518" spans="1:14" x14ac:dyDescent="0.3">
      <c r="A7518" t="s">
        <v>9759</v>
      </c>
      <c r="B7518" t="s">
        <v>2190</v>
      </c>
      <c r="C7518" t="s">
        <v>2191</v>
      </c>
      <c r="D7518" t="s">
        <v>2285</v>
      </c>
      <c r="E7518" s="17">
        <v>44314</v>
      </c>
      <c r="F7518">
        <v>3814</v>
      </c>
      <c r="G7518">
        <v>174</v>
      </c>
      <c r="H7518">
        <v>395</v>
      </c>
      <c r="I7518">
        <v>977807</v>
      </c>
      <c r="J7518">
        <v>47852</v>
      </c>
      <c r="K7518">
        <v>766546</v>
      </c>
      <c r="L7518">
        <v>22884</v>
      </c>
      <c r="M7518">
        <v>4187</v>
      </c>
      <c r="N7518">
        <v>213000000</v>
      </c>
    </row>
    <row r="7519" spans="1:14" x14ac:dyDescent="0.3">
      <c r="A7519" t="s">
        <v>9760</v>
      </c>
      <c r="B7519" t="s">
        <v>2194</v>
      </c>
      <c r="C7519" t="s">
        <v>27</v>
      </c>
      <c r="D7519" t="s">
        <v>27</v>
      </c>
      <c r="E7519" s="17">
        <v>44136</v>
      </c>
      <c r="F7519">
        <v>220</v>
      </c>
      <c r="G7519">
        <v>55</v>
      </c>
      <c r="H7519">
        <v>2939</v>
      </c>
      <c r="I7519">
        <v>978027</v>
      </c>
      <c r="J7519">
        <v>47907</v>
      </c>
      <c r="K7519">
        <v>769485</v>
      </c>
      <c r="L7519">
        <v>3080</v>
      </c>
      <c r="M7519">
        <v>14988</v>
      </c>
      <c r="N7519">
        <v>1380000000</v>
      </c>
    </row>
    <row r="7520" spans="1:14" x14ac:dyDescent="0.3">
      <c r="A7520" t="s">
        <v>9761</v>
      </c>
      <c r="B7520" t="s">
        <v>2190</v>
      </c>
      <c r="C7520" t="s">
        <v>2252</v>
      </c>
      <c r="D7520" t="s">
        <v>2253</v>
      </c>
      <c r="E7520" s="17">
        <v>44503</v>
      </c>
      <c r="F7520">
        <v>2830</v>
      </c>
      <c r="G7520">
        <v>9</v>
      </c>
      <c r="H7520">
        <v>4484</v>
      </c>
      <c r="I7520">
        <v>980857</v>
      </c>
      <c r="J7520">
        <v>47916</v>
      </c>
      <c r="K7520">
        <v>773969</v>
      </c>
      <c r="L7520">
        <v>33960</v>
      </c>
      <c r="M7520">
        <v>14596</v>
      </c>
      <c r="N7520">
        <v>213000000</v>
      </c>
    </row>
    <row r="7521" spans="1:14" x14ac:dyDescent="0.3">
      <c r="A7521" t="s">
        <v>9762</v>
      </c>
      <c r="B7521" t="s">
        <v>2190</v>
      </c>
      <c r="C7521" t="s">
        <v>2269</v>
      </c>
      <c r="D7521" t="s">
        <v>2288</v>
      </c>
      <c r="E7521" s="17">
        <v>44483</v>
      </c>
      <c r="F7521">
        <v>2643</v>
      </c>
      <c r="G7521">
        <v>132</v>
      </c>
      <c r="H7521">
        <v>3331</v>
      </c>
      <c r="I7521">
        <v>983500</v>
      </c>
      <c r="J7521">
        <v>48048</v>
      </c>
      <c r="K7521">
        <v>777300</v>
      </c>
      <c r="L7521">
        <v>18501</v>
      </c>
      <c r="M7521">
        <v>10478</v>
      </c>
      <c r="N7521">
        <v>213000000</v>
      </c>
    </row>
    <row r="7522" spans="1:14" x14ac:dyDescent="0.3">
      <c r="A7522" t="s">
        <v>9763</v>
      </c>
      <c r="B7522" t="s">
        <v>2187</v>
      </c>
      <c r="C7522" t="s">
        <v>2338</v>
      </c>
      <c r="D7522" t="s">
        <v>2339</v>
      </c>
      <c r="E7522" s="17">
        <v>44439</v>
      </c>
      <c r="F7522">
        <v>3880</v>
      </c>
      <c r="G7522">
        <v>141</v>
      </c>
      <c r="H7522">
        <v>1534</v>
      </c>
      <c r="I7522">
        <v>987380</v>
      </c>
      <c r="J7522">
        <v>48189</v>
      </c>
      <c r="K7522">
        <v>778834</v>
      </c>
      <c r="L7522">
        <v>34920</v>
      </c>
      <c r="M7522">
        <v>17478</v>
      </c>
      <c r="N7522">
        <v>83000000</v>
      </c>
    </row>
    <row r="7523" spans="1:14" x14ac:dyDescent="0.3">
      <c r="A7523" t="s">
        <v>9764</v>
      </c>
      <c r="B7523" t="s">
        <v>2206</v>
      </c>
      <c r="C7523" t="s">
        <v>2257</v>
      </c>
      <c r="D7523" t="s">
        <v>2258</v>
      </c>
      <c r="E7523" s="17">
        <v>44276</v>
      </c>
      <c r="F7523">
        <v>4317</v>
      </c>
      <c r="G7523">
        <v>151</v>
      </c>
      <c r="H7523">
        <v>44</v>
      </c>
      <c r="I7523">
        <v>991697</v>
      </c>
      <c r="J7523">
        <v>48340</v>
      </c>
      <c r="K7523">
        <v>778878</v>
      </c>
      <c r="L7523">
        <v>64755</v>
      </c>
      <c r="M7523">
        <v>7866</v>
      </c>
      <c r="N7523">
        <v>68000000</v>
      </c>
    </row>
    <row r="7524" spans="1:14" x14ac:dyDescent="0.3">
      <c r="A7524" t="s">
        <v>9765</v>
      </c>
      <c r="B7524" t="s">
        <v>2190</v>
      </c>
      <c r="C7524" t="s">
        <v>2269</v>
      </c>
      <c r="D7524" t="s">
        <v>2288</v>
      </c>
      <c r="E7524" s="17">
        <v>44051</v>
      </c>
      <c r="F7524">
        <v>3781</v>
      </c>
      <c r="G7524">
        <v>190</v>
      </c>
      <c r="H7524">
        <v>1979</v>
      </c>
      <c r="I7524">
        <v>995478</v>
      </c>
      <c r="J7524">
        <v>48530</v>
      </c>
      <c r="K7524">
        <v>780857</v>
      </c>
      <c r="L7524">
        <v>30248</v>
      </c>
      <c r="M7524">
        <v>11810</v>
      </c>
      <c r="N7524">
        <v>213000000</v>
      </c>
    </row>
    <row r="7525" spans="1:14" x14ac:dyDescent="0.3">
      <c r="A7525" t="s">
        <v>9766</v>
      </c>
      <c r="B7525" t="s">
        <v>2206</v>
      </c>
      <c r="C7525" t="s">
        <v>2257</v>
      </c>
      <c r="D7525" t="s">
        <v>2290</v>
      </c>
      <c r="E7525" s="17">
        <v>44385</v>
      </c>
      <c r="F7525">
        <v>1958</v>
      </c>
      <c r="G7525">
        <v>27</v>
      </c>
      <c r="H7525">
        <v>1864</v>
      </c>
      <c r="I7525">
        <v>997436</v>
      </c>
      <c r="J7525">
        <v>48557</v>
      </c>
      <c r="K7525">
        <v>782721</v>
      </c>
      <c r="L7525">
        <v>37202</v>
      </c>
      <c r="M7525">
        <v>12943</v>
      </c>
      <c r="N7525">
        <v>68000000</v>
      </c>
    </row>
    <row r="7526" spans="1:14" x14ac:dyDescent="0.3">
      <c r="A7526" t="s">
        <v>9767</v>
      </c>
      <c r="B7526" t="s">
        <v>2187</v>
      </c>
      <c r="C7526" t="s">
        <v>2255</v>
      </c>
      <c r="D7526" t="s">
        <v>2255</v>
      </c>
      <c r="E7526" s="17">
        <v>44208</v>
      </c>
      <c r="F7526">
        <v>1296</v>
      </c>
      <c r="G7526">
        <v>20</v>
      </c>
      <c r="H7526">
        <v>1807</v>
      </c>
      <c r="I7526">
        <v>998732</v>
      </c>
      <c r="J7526">
        <v>48577</v>
      </c>
      <c r="K7526">
        <v>784528</v>
      </c>
      <c r="L7526">
        <v>11664</v>
      </c>
      <c r="M7526">
        <v>12595</v>
      </c>
      <c r="N7526">
        <v>83000000</v>
      </c>
    </row>
    <row r="7527" spans="1:14" x14ac:dyDescent="0.3">
      <c r="A7527" t="s">
        <v>9768</v>
      </c>
      <c r="B7527" t="s">
        <v>2187</v>
      </c>
      <c r="C7527" t="s">
        <v>2188</v>
      </c>
      <c r="D7527" t="s">
        <v>2188</v>
      </c>
      <c r="E7527" s="17">
        <v>44450</v>
      </c>
      <c r="F7527">
        <v>1032</v>
      </c>
      <c r="G7527">
        <v>75</v>
      </c>
      <c r="H7527">
        <v>2274</v>
      </c>
      <c r="I7527">
        <v>999764</v>
      </c>
      <c r="J7527">
        <v>48652</v>
      </c>
      <c r="K7527">
        <v>786802</v>
      </c>
      <c r="L7527">
        <v>8256</v>
      </c>
      <c r="M7527">
        <v>19098</v>
      </c>
      <c r="N7527">
        <v>83000000</v>
      </c>
    </row>
    <row r="7528" spans="1:14" x14ac:dyDescent="0.3">
      <c r="A7528" t="s">
        <v>9769</v>
      </c>
      <c r="B7528" t="s">
        <v>2211</v>
      </c>
      <c r="C7528" t="s">
        <v>2237</v>
      </c>
      <c r="D7528" t="s">
        <v>2250</v>
      </c>
      <c r="E7528" s="17">
        <v>44096</v>
      </c>
      <c r="F7528">
        <v>4322</v>
      </c>
      <c r="G7528">
        <v>19</v>
      </c>
      <c r="H7528">
        <v>4444</v>
      </c>
      <c r="I7528">
        <v>4086</v>
      </c>
      <c r="J7528">
        <v>48671</v>
      </c>
      <c r="K7528">
        <v>791246</v>
      </c>
      <c r="L7528">
        <v>51864</v>
      </c>
      <c r="M7528">
        <v>7566</v>
      </c>
      <c r="N7528">
        <v>331000000</v>
      </c>
    </row>
    <row r="7529" spans="1:14" x14ac:dyDescent="0.3">
      <c r="A7529" t="s">
        <v>9770</v>
      </c>
      <c r="B7529" t="s">
        <v>2194</v>
      </c>
      <c r="C7529" t="s">
        <v>27</v>
      </c>
      <c r="D7529" t="s">
        <v>27</v>
      </c>
      <c r="E7529" s="17">
        <v>43925</v>
      </c>
      <c r="F7529">
        <v>2605</v>
      </c>
      <c r="G7529">
        <v>189</v>
      </c>
      <c r="H7529">
        <v>2160</v>
      </c>
      <c r="I7529">
        <v>6691</v>
      </c>
      <c r="J7529">
        <v>48860</v>
      </c>
      <c r="K7529">
        <v>793406</v>
      </c>
      <c r="L7529">
        <v>26050</v>
      </c>
      <c r="M7529">
        <v>7145</v>
      </c>
      <c r="N7529">
        <v>1380000000</v>
      </c>
    </row>
    <row r="7530" spans="1:14" x14ac:dyDescent="0.3">
      <c r="A7530" t="s">
        <v>9771</v>
      </c>
      <c r="B7530" t="s">
        <v>2187</v>
      </c>
      <c r="C7530" t="s">
        <v>2188</v>
      </c>
      <c r="D7530" t="s">
        <v>2188</v>
      </c>
      <c r="E7530" s="17">
        <v>44092</v>
      </c>
      <c r="F7530">
        <v>3183</v>
      </c>
      <c r="G7530">
        <v>114</v>
      </c>
      <c r="H7530">
        <v>3101</v>
      </c>
      <c r="I7530">
        <v>9874</v>
      </c>
      <c r="J7530">
        <v>48974</v>
      </c>
      <c r="K7530">
        <v>796507</v>
      </c>
      <c r="L7530">
        <v>57294</v>
      </c>
      <c r="M7530">
        <v>9318</v>
      </c>
      <c r="N7530">
        <v>83000000</v>
      </c>
    </row>
    <row r="7531" spans="1:14" x14ac:dyDescent="0.3">
      <c r="A7531" t="s">
        <v>9772</v>
      </c>
      <c r="B7531" t="s">
        <v>2187</v>
      </c>
      <c r="C7531" t="s">
        <v>2188</v>
      </c>
      <c r="D7531" t="s">
        <v>2188</v>
      </c>
      <c r="E7531" s="17">
        <v>43901</v>
      </c>
      <c r="F7531">
        <v>4950</v>
      </c>
      <c r="G7531">
        <v>95</v>
      </c>
      <c r="H7531">
        <v>2323</v>
      </c>
      <c r="I7531">
        <v>14824</v>
      </c>
      <c r="J7531">
        <v>49069</v>
      </c>
      <c r="K7531">
        <v>798830</v>
      </c>
      <c r="L7531">
        <v>94050</v>
      </c>
      <c r="M7531">
        <v>4375</v>
      </c>
      <c r="N7531">
        <v>83000000</v>
      </c>
    </row>
    <row r="7532" spans="1:14" x14ac:dyDescent="0.3">
      <c r="A7532" t="s">
        <v>9773</v>
      </c>
      <c r="B7532" t="s">
        <v>2206</v>
      </c>
      <c r="C7532" t="s">
        <v>2207</v>
      </c>
      <c r="D7532" t="s">
        <v>2208</v>
      </c>
      <c r="E7532" s="17">
        <v>44049</v>
      </c>
      <c r="F7532">
        <v>3228</v>
      </c>
      <c r="G7532">
        <v>50</v>
      </c>
      <c r="H7532">
        <v>3433</v>
      </c>
      <c r="I7532">
        <v>18052</v>
      </c>
      <c r="J7532">
        <v>49119</v>
      </c>
      <c r="K7532">
        <v>802263</v>
      </c>
      <c r="L7532">
        <v>54876</v>
      </c>
      <c r="M7532">
        <v>10838</v>
      </c>
      <c r="N7532">
        <v>68000000</v>
      </c>
    </row>
    <row r="7533" spans="1:14" x14ac:dyDescent="0.3">
      <c r="A7533" t="s">
        <v>9774</v>
      </c>
      <c r="B7533" t="s">
        <v>2187</v>
      </c>
      <c r="C7533" t="s">
        <v>2255</v>
      </c>
      <c r="D7533" t="s">
        <v>2255</v>
      </c>
      <c r="E7533" s="17">
        <v>44363</v>
      </c>
      <c r="F7533">
        <v>1475</v>
      </c>
      <c r="G7533">
        <v>101</v>
      </c>
      <c r="H7533">
        <v>4821</v>
      </c>
      <c r="I7533">
        <v>19527</v>
      </c>
      <c r="J7533">
        <v>49220</v>
      </c>
      <c r="K7533">
        <v>807084</v>
      </c>
      <c r="L7533">
        <v>7375</v>
      </c>
      <c r="M7533">
        <v>6276</v>
      </c>
      <c r="N7533">
        <v>83000000</v>
      </c>
    </row>
    <row r="7534" spans="1:14" x14ac:dyDescent="0.3">
      <c r="A7534" t="s">
        <v>9775</v>
      </c>
      <c r="B7534" t="s">
        <v>2190</v>
      </c>
      <c r="C7534" t="s">
        <v>2252</v>
      </c>
      <c r="D7534" t="s">
        <v>2253</v>
      </c>
      <c r="E7534" s="17">
        <v>43922</v>
      </c>
      <c r="F7534">
        <v>2365</v>
      </c>
      <c r="G7534">
        <v>39</v>
      </c>
      <c r="H7534">
        <v>3507</v>
      </c>
      <c r="I7534">
        <v>21892</v>
      </c>
      <c r="J7534">
        <v>49259</v>
      </c>
      <c r="K7534">
        <v>810591</v>
      </c>
      <c r="L7534">
        <v>21285</v>
      </c>
      <c r="M7534">
        <v>6229</v>
      </c>
      <c r="N7534">
        <v>213000000</v>
      </c>
    </row>
    <row r="7535" spans="1:14" x14ac:dyDescent="0.3">
      <c r="A7535" t="s">
        <v>9776</v>
      </c>
      <c r="B7535" t="s">
        <v>2211</v>
      </c>
      <c r="C7535" t="s">
        <v>2245</v>
      </c>
      <c r="D7535" t="s">
        <v>2246</v>
      </c>
      <c r="E7535" s="17">
        <v>43957</v>
      </c>
      <c r="F7535">
        <v>2407</v>
      </c>
      <c r="G7535">
        <v>84</v>
      </c>
      <c r="H7535">
        <v>803</v>
      </c>
      <c r="I7535">
        <v>24299</v>
      </c>
      <c r="J7535">
        <v>49343</v>
      </c>
      <c r="K7535">
        <v>811394</v>
      </c>
      <c r="L7535">
        <v>12035</v>
      </c>
      <c r="M7535">
        <v>12892</v>
      </c>
      <c r="N7535">
        <v>331000000</v>
      </c>
    </row>
    <row r="7536" spans="1:14" x14ac:dyDescent="0.3">
      <c r="A7536" t="s">
        <v>9777</v>
      </c>
      <c r="B7536" t="s">
        <v>2211</v>
      </c>
      <c r="C7536" t="s">
        <v>2245</v>
      </c>
      <c r="D7536" t="s">
        <v>2308</v>
      </c>
      <c r="E7536" s="17">
        <v>43910</v>
      </c>
      <c r="F7536">
        <v>935</v>
      </c>
      <c r="G7536">
        <v>80</v>
      </c>
      <c r="H7536">
        <v>2069</v>
      </c>
      <c r="I7536">
        <v>25234</v>
      </c>
      <c r="J7536">
        <v>49423</v>
      </c>
      <c r="K7536">
        <v>813463</v>
      </c>
      <c r="L7536">
        <v>14960</v>
      </c>
      <c r="M7536">
        <v>1204</v>
      </c>
      <c r="N7536">
        <v>331000000</v>
      </c>
    </row>
    <row r="7537" spans="1:14" x14ac:dyDescent="0.3">
      <c r="A7537" t="s">
        <v>9778</v>
      </c>
      <c r="B7537" t="s">
        <v>2190</v>
      </c>
      <c r="C7537" t="s">
        <v>2269</v>
      </c>
      <c r="D7537" t="s">
        <v>2270</v>
      </c>
      <c r="E7537" s="17">
        <v>44068</v>
      </c>
      <c r="F7537">
        <v>2967</v>
      </c>
      <c r="G7537">
        <v>192</v>
      </c>
      <c r="H7537">
        <v>4480</v>
      </c>
      <c r="I7537">
        <v>28201</v>
      </c>
      <c r="J7537">
        <v>49615</v>
      </c>
      <c r="K7537">
        <v>817943</v>
      </c>
      <c r="L7537">
        <v>20769</v>
      </c>
      <c r="M7537">
        <v>13982</v>
      </c>
      <c r="N7537">
        <v>213000000</v>
      </c>
    </row>
    <row r="7538" spans="1:14" x14ac:dyDescent="0.3">
      <c r="A7538" t="s">
        <v>9779</v>
      </c>
      <c r="B7538" t="s">
        <v>2187</v>
      </c>
      <c r="C7538" t="s">
        <v>2188</v>
      </c>
      <c r="D7538" t="s">
        <v>2188</v>
      </c>
      <c r="E7538" s="17">
        <v>44202</v>
      </c>
      <c r="F7538">
        <v>2949</v>
      </c>
      <c r="G7538">
        <v>114</v>
      </c>
      <c r="H7538">
        <v>490</v>
      </c>
      <c r="I7538">
        <v>31150</v>
      </c>
      <c r="J7538">
        <v>49729</v>
      </c>
      <c r="K7538">
        <v>818433</v>
      </c>
      <c r="L7538">
        <v>47184</v>
      </c>
      <c r="M7538">
        <v>1529</v>
      </c>
      <c r="N7538">
        <v>83000000</v>
      </c>
    </row>
    <row r="7539" spans="1:14" x14ac:dyDescent="0.3">
      <c r="A7539" t="s">
        <v>9780</v>
      </c>
      <c r="B7539" t="s">
        <v>2194</v>
      </c>
      <c r="C7539" t="s">
        <v>2204</v>
      </c>
      <c r="D7539" t="s">
        <v>2235</v>
      </c>
      <c r="E7539" s="17">
        <v>44316</v>
      </c>
      <c r="F7539">
        <v>2245</v>
      </c>
      <c r="G7539">
        <v>107</v>
      </c>
      <c r="H7539">
        <v>1479</v>
      </c>
      <c r="I7539">
        <v>33395</v>
      </c>
      <c r="J7539">
        <v>49836</v>
      </c>
      <c r="K7539">
        <v>819912</v>
      </c>
      <c r="L7539">
        <v>33675</v>
      </c>
      <c r="M7539">
        <v>14369</v>
      </c>
      <c r="N7539">
        <v>1380000000</v>
      </c>
    </row>
    <row r="7540" spans="1:14" x14ac:dyDescent="0.3">
      <c r="A7540" t="s">
        <v>9781</v>
      </c>
      <c r="B7540" t="s">
        <v>2187</v>
      </c>
      <c r="C7540" t="s">
        <v>2188</v>
      </c>
      <c r="D7540" t="s">
        <v>2188</v>
      </c>
      <c r="E7540" s="17">
        <v>44524</v>
      </c>
      <c r="F7540">
        <v>2637</v>
      </c>
      <c r="G7540">
        <v>155</v>
      </c>
      <c r="H7540">
        <v>2935</v>
      </c>
      <c r="I7540">
        <v>36032</v>
      </c>
      <c r="J7540">
        <v>49991</v>
      </c>
      <c r="K7540">
        <v>822847</v>
      </c>
      <c r="L7540">
        <v>26370</v>
      </c>
      <c r="M7540">
        <v>4573</v>
      </c>
      <c r="N7540">
        <v>83000000</v>
      </c>
    </row>
    <row r="7541" spans="1:14" x14ac:dyDescent="0.3">
      <c r="A7541" t="s">
        <v>9782</v>
      </c>
      <c r="B7541" t="s">
        <v>2211</v>
      </c>
      <c r="C7541" t="s">
        <v>2245</v>
      </c>
      <c r="D7541" t="s">
        <v>2308</v>
      </c>
      <c r="E7541" s="17">
        <v>43855</v>
      </c>
      <c r="F7541">
        <v>4337</v>
      </c>
      <c r="G7541">
        <v>181</v>
      </c>
      <c r="H7541">
        <v>1703</v>
      </c>
      <c r="I7541">
        <v>40369</v>
      </c>
      <c r="J7541">
        <v>172</v>
      </c>
      <c r="K7541">
        <v>824550</v>
      </c>
      <c r="L7541">
        <v>56381</v>
      </c>
      <c r="M7541">
        <v>1746</v>
      </c>
      <c r="N7541">
        <v>331000000</v>
      </c>
    </row>
    <row r="7542" spans="1:14" x14ac:dyDescent="0.3">
      <c r="A7542" t="s">
        <v>9783</v>
      </c>
      <c r="B7542" t="s">
        <v>2194</v>
      </c>
      <c r="C7542" t="s">
        <v>27</v>
      </c>
      <c r="D7542" t="s">
        <v>27</v>
      </c>
      <c r="E7542" s="17">
        <v>43986</v>
      </c>
      <c r="F7542">
        <v>3950</v>
      </c>
      <c r="G7542">
        <v>1</v>
      </c>
      <c r="H7542">
        <v>4316</v>
      </c>
      <c r="I7542">
        <v>44319</v>
      </c>
      <c r="J7542">
        <v>173</v>
      </c>
      <c r="K7542">
        <v>828866</v>
      </c>
      <c r="L7542">
        <v>27650</v>
      </c>
      <c r="M7542">
        <v>16849</v>
      </c>
      <c r="N7542">
        <v>1380000000</v>
      </c>
    </row>
    <row r="7543" spans="1:14" x14ac:dyDescent="0.3">
      <c r="A7543" t="s">
        <v>9784</v>
      </c>
      <c r="B7543" t="s">
        <v>2206</v>
      </c>
      <c r="C7543" t="s">
        <v>2224</v>
      </c>
      <c r="D7543" t="s">
        <v>2225</v>
      </c>
      <c r="E7543" s="17">
        <v>44347</v>
      </c>
      <c r="F7543">
        <v>2658</v>
      </c>
      <c r="G7543">
        <v>13</v>
      </c>
      <c r="H7543">
        <v>3665</v>
      </c>
      <c r="I7543">
        <v>46977</v>
      </c>
      <c r="J7543">
        <v>186</v>
      </c>
      <c r="K7543">
        <v>832531</v>
      </c>
      <c r="L7543">
        <v>42528</v>
      </c>
      <c r="M7543">
        <v>18816</v>
      </c>
      <c r="N7543">
        <v>68000000</v>
      </c>
    </row>
    <row r="7544" spans="1:14" x14ac:dyDescent="0.3">
      <c r="A7544" t="s">
        <v>9785</v>
      </c>
      <c r="B7544" t="s">
        <v>2206</v>
      </c>
      <c r="C7544" t="s">
        <v>2224</v>
      </c>
      <c r="D7544" t="s">
        <v>2225</v>
      </c>
      <c r="E7544" s="17">
        <v>44462</v>
      </c>
      <c r="F7544">
        <v>1814</v>
      </c>
      <c r="G7544">
        <v>13</v>
      </c>
      <c r="H7544">
        <v>2012</v>
      </c>
      <c r="I7544">
        <v>48791</v>
      </c>
      <c r="J7544">
        <v>199</v>
      </c>
      <c r="K7544">
        <v>834543</v>
      </c>
      <c r="L7544">
        <v>29024</v>
      </c>
      <c r="M7544">
        <v>19577</v>
      </c>
      <c r="N7544">
        <v>68000000</v>
      </c>
    </row>
    <row r="7545" spans="1:14" x14ac:dyDescent="0.3">
      <c r="A7545" t="s">
        <v>9786</v>
      </c>
      <c r="B7545" t="s">
        <v>2187</v>
      </c>
      <c r="C7545" t="s">
        <v>2188</v>
      </c>
      <c r="D7545" t="s">
        <v>2188</v>
      </c>
      <c r="E7545" s="17">
        <v>44360</v>
      </c>
      <c r="F7545">
        <v>3283</v>
      </c>
      <c r="G7545">
        <v>43</v>
      </c>
      <c r="H7545">
        <v>4686</v>
      </c>
      <c r="I7545">
        <v>52074</v>
      </c>
      <c r="J7545">
        <v>242</v>
      </c>
      <c r="K7545">
        <v>839229</v>
      </c>
      <c r="L7545">
        <v>52528</v>
      </c>
      <c r="M7545">
        <v>7375</v>
      </c>
      <c r="N7545">
        <v>83000000</v>
      </c>
    </row>
    <row r="7546" spans="1:14" x14ac:dyDescent="0.3">
      <c r="A7546" t="s">
        <v>9787</v>
      </c>
      <c r="B7546" t="s">
        <v>2187</v>
      </c>
      <c r="C7546" t="s">
        <v>2188</v>
      </c>
      <c r="D7546" t="s">
        <v>2188</v>
      </c>
      <c r="E7546" s="17">
        <v>44540</v>
      </c>
      <c r="F7546">
        <v>1296</v>
      </c>
      <c r="G7546">
        <v>39</v>
      </c>
      <c r="H7546">
        <v>4908</v>
      </c>
      <c r="I7546">
        <v>53370</v>
      </c>
      <c r="J7546">
        <v>281</v>
      </c>
      <c r="K7546">
        <v>844137</v>
      </c>
      <c r="L7546">
        <v>24624</v>
      </c>
      <c r="M7546">
        <v>11768</v>
      </c>
      <c r="N7546">
        <v>83000000</v>
      </c>
    </row>
    <row r="7547" spans="1:14" x14ac:dyDescent="0.3">
      <c r="A7547" t="s">
        <v>9788</v>
      </c>
      <c r="B7547" t="s">
        <v>2194</v>
      </c>
      <c r="C7547" t="s">
        <v>2204</v>
      </c>
      <c r="D7547" t="s">
        <v>25</v>
      </c>
      <c r="E7547" s="17">
        <v>43887</v>
      </c>
      <c r="F7547">
        <v>3155</v>
      </c>
      <c r="G7547">
        <v>33</v>
      </c>
      <c r="H7547">
        <v>3230</v>
      </c>
      <c r="I7547">
        <v>56525</v>
      </c>
      <c r="J7547">
        <v>314</v>
      </c>
      <c r="K7547">
        <v>847367</v>
      </c>
      <c r="L7547">
        <v>53635</v>
      </c>
      <c r="M7547">
        <v>11967</v>
      </c>
      <c r="N7547">
        <v>1380000000</v>
      </c>
    </row>
    <row r="7548" spans="1:14" x14ac:dyDescent="0.3">
      <c r="A7548" t="s">
        <v>9789</v>
      </c>
      <c r="B7548" t="s">
        <v>2194</v>
      </c>
      <c r="C7548" t="s">
        <v>27</v>
      </c>
      <c r="D7548" t="s">
        <v>27</v>
      </c>
      <c r="E7548" s="17">
        <v>44435</v>
      </c>
      <c r="F7548">
        <v>1647</v>
      </c>
      <c r="G7548">
        <v>64</v>
      </c>
      <c r="H7548">
        <v>142</v>
      </c>
      <c r="I7548">
        <v>58172</v>
      </c>
      <c r="J7548">
        <v>378</v>
      </c>
      <c r="K7548">
        <v>847509</v>
      </c>
      <c r="L7548">
        <v>13176</v>
      </c>
      <c r="M7548">
        <v>18343</v>
      </c>
      <c r="N7548">
        <v>1380000000</v>
      </c>
    </row>
    <row r="7549" spans="1:14" x14ac:dyDescent="0.3">
      <c r="A7549" t="s">
        <v>9790</v>
      </c>
      <c r="B7549" t="s">
        <v>2187</v>
      </c>
      <c r="C7549" t="s">
        <v>2188</v>
      </c>
      <c r="D7549" t="s">
        <v>2188</v>
      </c>
      <c r="E7549" s="17">
        <v>43849</v>
      </c>
      <c r="F7549">
        <v>359</v>
      </c>
      <c r="G7549">
        <v>17</v>
      </c>
      <c r="H7549">
        <v>1849</v>
      </c>
      <c r="I7549">
        <v>58531</v>
      </c>
      <c r="J7549">
        <v>395</v>
      </c>
      <c r="K7549">
        <v>849358</v>
      </c>
      <c r="L7549">
        <v>6103</v>
      </c>
      <c r="M7549">
        <v>10613</v>
      </c>
      <c r="N7549">
        <v>83000000</v>
      </c>
    </row>
    <row r="7550" spans="1:14" x14ac:dyDescent="0.3">
      <c r="A7550" t="s">
        <v>9791</v>
      </c>
      <c r="B7550" t="s">
        <v>2211</v>
      </c>
      <c r="C7550" t="s">
        <v>2212</v>
      </c>
      <c r="D7550" t="s">
        <v>2213</v>
      </c>
      <c r="E7550" s="17">
        <v>44214</v>
      </c>
      <c r="F7550">
        <v>3452</v>
      </c>
      <c r="G7550">
        <v>111</v>
      </c>
      <c r="H7550">
        <v>4020</v>
      </c>
      <c r="I7550">
        <v>61983</v>
      </c>
      <c r="J7550">
        <v>506</v>
      </c>
      <c r="K7550">
        <v>853378</v>
      </c>
      <c r="L7550">
        <v>48328</v>
      </c>
      <c r="M7550">
        <v>3594</v>
      </c>
      <c r="N7550">
        <v>331000000</v>
      </c>
    </row>
    <row r="7551" spans="1:14" x14ac:dyDescent="0.3">
      <c r="A7551" t="s">
        <v>9792</v>
      </c>
      <c r="B7551" t="s">
        <v>2206</v>
      </c>
      <c r="C7551" t="s">
        <v>2207</v>
      </c>
      <c r="D7551" t="s">
        <v>2263</v>
      </c>
      <c r="E7551" s="17">
        <v>44023</v>
      </c>
      <c r="F7551">
        <v>3611</v>
      </c>
      <c r="G7551">
        <v>33</v>
      </c>
      <c r="H7551">
        <v>44</v>
      </c>
      <c r="I7551">
        <v>65594</v>
      </c>
      <c r="J7551">
        <v>539</v>
      </c>
      <c r="K7551">
        <v>853422</v>
      </c>
      <c r="L7551">
        <v>18055</v>
      </c>
      <c r="M7551">
        <v>16623</v>
      </c>
      <c r="N7551">
        <v>68000000</v>
      </c>
    </row>
    <row r="7552" spans="1:14" x14ac:dyDescent="0.3">
      <c r="A7552" t="s">
        <v>9793</v>
      </c>
      <c r="B7552" t="s">
        <v>2194</v>
      </c>
      <c r="C7552" t="s">
        <v>27</v>
      </c>
      <c r="D7552" t="s">
        <v>27</v>
      </c>
      <c r="E7552" s="17">
        <v>44067</v>
      </c>
      <c r="F7552">
        <v>1164</v>
      </c>
      <c r="G7552">
        <v>86</v>
      </c>
      <c r="H7552">
        <v>450</v>
      </c>
      <c r="I7552">
        <v>66758</v>
      </c>
      <c r="J7552">
        <v>625</v>
      </c>
      <c r="K7552">
        <v>853872</v>
      </c>
      <c r="L7552">
        <v>16296</v>
      </c>
      <c r="M7552">
        <v>17203</v>
      </c>
      <c r="N7552">
        <v>1380000000</v>
      </c>
    </row>
    <row r="7553" spans="1:14" x14ac:dyDescent="0.3">
      <c r="A7553" t="s">
        <v>9794</v>
      </c>
      <c r="B7553" t="s">
        <v>2211</v>
      </c>
      <c r="C7553" t="s">
        <v>2241</v>
      </c>
      <c r="D7553" t="s">
        <v>2242</v>
      </c>
      <c r="E7553" s="17">
        <v>44217</v>
      </c>
      <c r="F7553">
        <v>3244</v>
      </c>
      <c r="G7553">
        <v>176</v>
      </c>
      <c r="H7553">
        <v>1259</v>
      </c>
      <c r="I7553">
        <v>70002</v>
      </c>
      <c r="J7553">
        <v>801</v>
      </c>
      <c r="K7553">
        <v>855131</v>
      </c>
      <c r="L7553">
        <v>19464</v>
      </c>
      <c r="M7553">
        <v>11487</v>
      </c>
      <c r="N7553">
        <v>331000000</v>
      </c>
    </row>
    <row r="7554" spans="1:14" x14ac:dyDescent="0.3">
      <c r="A7554" t="s">
        <v>9795</v>
      </c>
      <c r="B7554" t="s">
        <v>2187</v>
      </c>
      <c r="C7554" t="s">
        <v>2188</v>
      </c>
      <c r="D7554" t="s">
        <v>2188</v>
      </c>
      <c r="E7554" s="17">
        <v>44256</v>
      </c>
      <c r="F7554">
        <v>4025</v>
      </c>
      <c r="G7554">
        <v>79</v>
      </c>
      <c r="H7554">
        <v>1003</v>
      </c>
      <c r="I7554">
        <v>74027</v>
      </c>
      <c r="J7554">
        <v>880</v>
      </c>
      <c r="K7554">
        <v>856134</v>
      </c>
      <c r="L7554">
        <v>68425</v>
      </c>
      <c r="M7554">
        <v>10777</v>
      </c>
      <c r="N7554">
        <v>83000000</v>
      </c>
    </row>
    <row r="7555" spans="1:14" x14ac:dyDescent="0.3">
      <c r="A7555" t="s">
        <v>9796</v>
      </c>
      <c r="B7555" t="s">
        <v>2190</v>
      </c>
      <c r="C7555" t="s">
        <v>2198</v>
      </c>
      <c r="D7555" t="s">
        <v>2199</v>
      </c>
      <c r="E7555" s="17">
        <v>44107</v>
      </c>
      <c r="F7555">
        <v>3700</v>
      </c>
      <c r="G7555">
        <v>123</v>
      </c>
      <c r="H7555">
        <v>4777</v>
      </c>
      <c r="I7555">
        <v>77727</v>
      </c>
      <c r="J7555">
        <v>1003</v>
      </c>
      <c r="K7555">
        <v>860911</v>
      </c>
      <c r="L7555">
        <v>62900</v>
      </c>
      <c r="M7555">
        <v>17196</v>
      </c>
      <c r="N7555">
        <v>213000000</v>
      </c>
    </row>
    <row r="7556" spans="1:14" x14ac:dyDescent="0.3">
      <c r="A7556" t="s">
        <v>9797</v>
      </c>
      <c r="B7556" t="s">
        <v>2194</v>
      </c>
      <c r="C7556" t="s">
        <v>2221</v>
      </c>
      <c r="D7556" t="s">
        <v>2222</v>
      </c>
      <c r="E7556" s="17">
        <v>44057</v>
      </c>
      <c r="F7556">
        <v>502</v>
      </c>
      <c r="G7556">
        <v>182</v>
      </c>
      <c r="H7556">
        <v>3351</v>
      </c>
      <c r="I7556">
        <v>78229</v>
      </c>
      <c r="J7556">
        <v>1185</v>
      </c>
      <c r="K7556">
        <v>864262</v>
      </c>
      <c r="L7556">
        <v>5522</v>
      </c>
      <c r="M7556">
        <v>19391</v>
      </c>
      <c r="N7556">
        <v>1380000000</v>
      </c>
    </row>
    <row r="7557" spans="1:14" x14ac:dyDescent="0.3">
      <c r="A7557" t="s">
        <v>9798</v>
      </c>
      <c r="B7557" t="s">
        <v>2190</v>
      </c>
      <c r="C7557" t="s">
        <v>2198</v>
      </c>
      <c r="D7557" t="s">
        <v>2199</v>
      </c>
      <c r="E7557" s="17">
        <v>44382</v>
      </c>
      <c r="F7557">
        <v>4204</v>
      </c>
      <c r="G7557">
        <v>61</v>
      </c>
      <c r="H7557">
        <v>1996</v>
      </c>
      <c r="I7557">
        <v>82433</v>
      </c>
      <c r="J7557">
        <v>1246</v>
      </c>
      <c r="K7557">
        <v>866258</v>
      </c>
      <c r="L7557">
        <v>50448</v>
      </c>
      <c r="M7557">
        <v>1613</v>
      </c>
      <c r="N7557">
        <v>213000000</v>
      </c>
    </row>
    <row r="7558" spans="1:14" x14ac:dyDescent="0.3">
      <c r="A7558" t="s">
        <v>9799</v>
      </c>
      <c r="B7558" t="s">
        <v>2211</v>
      </c>
      <c r="C7558" t="s">
        <v>2212</v>
      </c>
      <c r="D7558" t="s">
        <v>2328</v>
      </c>
      <c r="E7558" s="17">
        <v>44153</v>
      </c>
      <c r="F7558">
        <v>4838</v>
      </c>
      <c r="G7558">
        <v>127</v>
      </c>
      <c r="H7558">
        <v>3674</v>
      </c>
      <c r="I7558">
        <v>87271</v>
      </c>
      <c r="J7558">
        <v>1373</v>
      </c>
      <c r="K7558">
        <v>869932</v>
      </c>
      <c r="L7558">
        <v>24190</v>
      </c>
      <c r="M7558">
        <v>5640</v>
      </c>
      <c r="N7558">
        <v>331000000</v>
      </c>
    </row>
    <row r="7559" spans="1:14" x14ac:dyDescent="0.3">
      <c r="A7559" t="s">
        <v>9800</v>
      </c>
      <c r="B7559" t="s">
        <v>2206</v>
      </c>
      <c r="C7559" t="s">
        <v>2207</v>
      </c>
      <c r="D7559" t="s">
        <v>2263</v>
      </c>
      <c r="E7559" s="17">
        <v>43983</v>
      </c>
      <c r="F7559">
        <v>1343</v>
      </c>
      <c r="G7559">
        <v>69</v>
      </c>
      <c r="H7559">
        <v>3488</v>
      </c>
      <c r="I7559">
        <v>88614</v>
      </c>
      <c r="J7559">
        <v>1442</v>
      </c>
      <c r="K7559">
        <v>873420</v>
      </c>
      <c r="L7559">
        <v>17459</v>
      </c>
      <c r="M7559">
        <v>15693</v>
      </c>
      <c r="N7559">
        <v>68000000</v>
      </c>
    </row>
    <row r="7560" spans="1:14" x14ac:dyDescent="0.3">
      <c r="A7560" t="s">
        <v>9801</v>
      </c>
      <c r="B7560" t="s">
        <v>2211</v>
      </c>
      <c r="C7560" t="s">
        <v>2245</v>
      </c>
      <c r="D7560" t="s">
        <v>2246</v>
      </c>
      <c r="E7560" s="17">
        <v>44469</v>
      </c>
      <c r="F7560">
        <v>3379</v>
      </c>
      <c r="G7560">
        <v>151</v>
      </c>
      <c r="H7560">
        <v>4888</v>
      </c>
      <c r="I7560">
        <v>91993</v>
      </c>
      <c r="J7560">
        <v>1593</v>
      </c>
      <c r="K7560">
        <v>878308</v>
      </c>
      <c r="L7560">
        <v>33790</v>
      </c>
      <c r="M7560">
        <v>13558</v>
      </c>
      <c r="N7560">
        <v>331000000</v>
      </c>
    </row>
    <row r="7561" spans="1:14" x14ac:dyDescent="0.3">
      <c r="A7561" t="s">
        <v>9802</v>
      </c>
      <c r="B7561" t="s">
        <v>2206</v>
      </c>
      <c r="C7561" t="s">
        <v>2257</v>
      </c>
      <c r="D7561" t="s">
        <v>2290</v>
      </c>
      <c r="E7561" s="17">
        <v>44067</v>
      </c>
      <c r="F7561">
        <v>3812</v>
      </c>
      <c r="G7561">
        <v>47</v>
      </c>
      <c r="H7561">
        <v>3653</v>
      </c>
      <c r="I7561">
        <v>95805</v>
      </c>
      <c r="J7561">
        <v>1640</v>
      </c>
      <c r="K7561">
        <v>881961</v>
      </c>
      <c r="L7561">
        <v>19060</v>
      </c>
      <c r="M7561">
        <v>5633</v>
      </c>
      <c r="N7561">
        <v>68000000</v>
      </c>
    </row>
    <row r="7562" spans="1:14" x14ac:dyDescent="0.3">
      <c r="A7562" t="s">
        <v>9803</v>
      </c>
      <c r="B7562" t="s">
        <v>2211</v>
      </c>
      <c r="C7562" t="s">
        <v>2212</v>
      </c>
      <c r="D7562" t="s">
        <v>2213</v>
      </c>
      <c r="E7562" s="17">
        <v>43885</v>
      </c>
      <c r="F7562">
        <v>810</v>
      </c>
      <c r="G7562">
        <v>79</v>
      </c>
      <c r="H7562">
        <v>3032</v>
      </c>
      <c r="I7562">
        <v>96615</v>
      </c>
      <c r="J7562">
        <v>1719</v>
      </c>
      <c r="K7562">
        <v>884993</v>
      </c>
      <c r="L7562">
        <v>15390</v>
      </c>
      <c r="M7562">
        <v>7676</v>
      </c>
      <c r="N7562">
        <v>331000000</v>
      </c>
    </row>
    <row r="7563" spans="1:14" x14ac:dyDescent="0.3">
      <c r="A7563" t="s">
        <v>9804</v>
      </c>
      <c r="B7563" t="s">
        <v>2194</v>
      </c>
      <c r="C7563" t="s">
        <v>27</v>
      </c>
      <c r="D7563" t="s">
        <v>27</v>
      </c>
      <c r="E7563" s="17">
        <v>44266</v>
      </c>
      <c r="F7563">
        <v>785</v>
      </c>
      <c r="G7563">
        <v>38</v>
      </c>
      <c r="H7563">
        <v>1494</v>
      </c>
      <c r="I7563">
        <v>97400</v>
      </c>
      <c r="J7563">
        <v>1757</v>
      </c>
      <c r="K7563">
        <v>886487</v>
      </c>
      <c r="L7563">
        <v>6280</v>
      </c>
      <c r="M7563">
        <v>13175</v>
      </c>
      <c r="N7563">
        <v>1380000000</v>
      </c>
    </row>
    <row r="7564" spans="1:14" x14ac:dyDescent="0.3">
      <c r="A7564" t="s">
        <v>9805</v>
      </c>
      <c r="B7564" t="s">
        <v>2194</v>
      </c>
      <c r="C7564" t="s">
        <v>2195</v>
      </c>
      <c r="D7564" t="s">
        <v>2196</v>
      </c>
      <c r="E7564" s="17">
        <v>44514</v>
      </c>
      <c r="F7564">
        <v>227</v>
      </c>
      <c r="G7564">
        <v>175</v>
      </c>
      <c r="H7564">
        <v>1072</v>
      </c>
      <c r="I7564">
        <v>97627</v>
      </c>
      <c r="J7564">
        <v>1932</v>
      </c>
      <c r="K7564">
        <v>887559</v>
      </c>
      <c r="L7564">
        <v>1816</v>
      </c>
      <c r="M7564">
        <v>9674</v>
      </c>
      <c r="N7564">
        <v>1380000000</v>
      </c>
    </row>
    <row r="7565" spans="1:14" x14ac:dyDescent="0.3">
      <c r="A7565" t="s">
        <v>9806</v>
      </c>
      <c r="B7565" t="s">
        <v>2190</v>
      </c>
      <c r="C7565" t="s">
        <v>2269</v>
      </c>
      <c r="D7565" t="s">
        <v>2288</v>
      </c>
      <c r="E7565" s="17">
        <v>43939</v>
      </c>
      <c r="F7565">
        <v>4947</v>
      </c>
      <c r="G7565">
        <v>69</v>
      </c>
      <c r="H7565">
        <v>4112</v>
      </c>
      <c r="I7565">
        <v>102574</v>
      </c>
      <c r="J7565">
        <v>2001</v>
      </c>
      <c r="K7565">
        <v>891671</v>
      </c>
      <c r="L7565">
        <v>54417</v>
      </c>
      <c r="M7565">
        <v>13683</v>
      </c>
      <c r="N7565">
        <v>213000000</v>
      </c>
    </row>
    <row r="7566" spans="1:14" x14ac:dyDescent="0.3">
      <c r="A7566" t="s">
        <v>9807</v>
      </c>
      <c r="B7566" t="s">
        <v>2211</v>
      </c>
      <c r="C7566" t="s">
        <v>2237</v>
      </c>
      <c r="D7566" t="s">
        <v>2250</v>
      </c>
      <c r="E7566" s="17">
        <v>44014</v>
      </c>
      <c r="F7566">
        <v>827</v>
      </c>
      <c r="G7566">
        <v>79</v>
      </c>
      <c r="H7566">
        <v>4244</v>
      </c>
      <c r="I7566">
        <v>103401</v>
      </c>
      <c r="J7566">
        <v>2080</v>
      </c>
      <c r="K7566">
        <v>895915</v>
      </c>
      <c r="L7566">
        <v>4135</v>
      </c>
      <c r="M7566">
        <v>16418</v>
      </c>
      <c r="N7566">
        <v>331000000</v>
      </c>
    </row>
    <row r="7567" spans="1:14" x14ac:dyDescent="0.3">
      <c r="A7567" t="s">
        <v>9808</v>
      </c>
      <c r="B7567" t="s">
        <v>2211</v>
      </c>
      <c r="C7567" t="s">
        <v>2241</v>
      </c>
      <c r="D7567" t="s">
        <v>2261</v>
      </c>
      <c r="E7567" s="17">
        <v>44198</v>
      </c>
      <c r="F7567">
        <v>378</v>
      </c>
      <c r="G7567">
        <v>8</v>
      </c>
      <c r="H7567">
        <v>1578</v>
      </c>
      <c r="I7567">
        <v>103779</v>
      </c>
      <c r="J7567">
        <v>2088</v>
      </c>
      <c r="K7567">
        <v>897493</v>
      </c>
      <c r="L7567">
        <v>6426</v>
      </c>
      <c r="M7567">
        <v>9791</v>
      </c>
      <c r="N7567">
        <v>331000000</v>
      </c>
    </row>
    <row r="7568" spans="1:14" x14ac:dyDescent="0.3">
      <c r="A7568" t="s">
        <v>9809</v>
      </c>
      <c r="B7568" t="s">
        <v>2190</v>
      </c>
      <c r="C7568" t="s">
        <v>2269</v>
      </c>
      <c r="D7568" t="s">
        <v>2270</v>
      </c>
      <c r="E7568" s="17">
        <v>44028</v>
      </c>
      <c r="F7568">
        <v>3811</v>
      </c>
      <c r="G7568">
        <v>28</v>
      </c>
      <c r="H7568">
        <v>1235</v>
      </c>
      <c r="I7568">
        <v>107590</v>
      </c>
      <c r="J7568">
        <v>2116</v>
      </c>
      <c r="K7568">
        <v>898728</v>
      </c>
      <c r="L7568">
        <v>53354</v>
      </c>
      <c r="M7568">
        <v>5737</v>
      </c>
      <c r="N7568">
        <v>213000000</v>
      </c>
    </row>
    <row r="7569" spans="1:14" x14ac:dyDescent="0.3">
      <c r="A7569" t="s">
        <v>9810</v>
      </c>
      <c r="B7569" t="s">
        <v>2187</v>
      </c>
      <c r="C7569" t="s">
        <v>2338</v>
      </c>
      <c r="D7569" t="s">
        <v>2438</v>
      </c>
      <c r="E7569" s="17">
        <v>44201</v>
      </c>
      <c r="F7569">
        <v>2025</v>
      </c>
      <c r="G7569">
        <v>195</v>
      </c>
      <c r="H7569">
        <v>1739</v>
      </c>
      <c r="I7569">
        <v>109615</v>
      </c>
      <c r="J7569">
        <v>2311</v>
      </c>
      <c r="K7569">
        <v>900467</v>
      </c>
      <c r="L7569">
        <v>26325</v>
      </c>
      <c r="M7569">
        <v>7576</v>
      </c>
      <c r="N7569">
        <v>83000000</v>
      </c>
    </row>
    <row r="7570" spans="1:14" x14ac:dyDescent="0.3">
      <c r="A7570" t="s">
        <v>9811</v>
      </c>
      <c r="B7570" t="s">
        <v>2211</v>
      </c>
      <c r="C7570" t="s">
        <v>2245</v>
      </c>
      <c r="D7570" t="s">
        <v>2308</v>
      </c>
      <c r="E7570" s="17">
        <v>44203</v>
      </c>
      <c r="F7570">
        <v>3364</v>
      </c>
      <c r="G7570">
        <v>187</v>
      </c>
      <c r="H7570">
        <v>1015</v>
      </c>
      <c r="I7570">
        <v>112979</v>
      </c>
      <c r="J7570">
        <v>2498</v>
      </c>
      <c r="K7570">
        <v>1482</v>
      </c>
      <c r="L7570">
        <v>60552</v>
      </c>
      <c r="M7570">
        <v>2912</v>
      </c>
      <c r="N7570">
        <v>331000000</v>
      </c>
    </row>
    <row r="7571" spans="1:14" x14ac:dyDescent="0.3">
      <c r="A7571" t="s">
        <v>9812</v>
      </c>
      <c r="B7571" t="s">
        <v>2211</v>
      </c>
      <c r="C7571" t="s">
        <v>2241</v>
      </c>
      <c r="D7571" t="s">
        <v>2242</v>
      </c>
      <c r="E7571" s="17">
        <v>44327</v>
      </c>
      <c r="F7571">
        <v>3376</v>
      </c>
      <c r="G7571">
        <v>153</v>
      </c>
      <c r="H7571">
        <v>4812</v>
      </c>
      <c r="I7571">
        <v>116355</v>
      </c>
      <c r="J7571">
        <v>2651</v>
      </c>
      <c r="K7571">
        <v>6294</v>
      </c>
      <c r="L7571">
        <v>16880</v>
      </c>
      <c r="M7571">
        <v>1544</v>
      </c>
      <c r="N7571">
        <v>331000000</v>
      </c>
    </row>
    <row r="7572" spans="1:14" x14ac:dyDescent="0.3">
      <c r="A7572" t="s">
        <v>9813</v>
      </c>
      <c r="B7572" t="s">
        <v>2211</v>
      </c>
      <c r="C7572" t="s">
        <v>2245</v>
      </c>
      <c r="D7572" t="s">
        <v>2308</v>
      </c>
      <c r="E7572" s="17">
        <v>44429</v>
      </c>
      <c r="F7572">
        <v>2338</v>
      </c>
      <c r="G7572">
        <v>117</v>
      </c>
      <c r="H7572">
        <v>2965</v>
      </c>
      <c r="I7572">
        <v>118693</v>
      </c>
      <c r="J7572">
        <v>2768</v>
      </c>
      <c r="K7572">
        <v>9259</v>
      </c>
      <c r="L7572">
        <v>32732</v>
      </c>
      <c r="M7572">
        <v>13866</v>
      </c>
      <c r="N7572">
        <v>331000000</v>
      </c>
    </row>
    <row r="7573" spans="1:14" x14ac:dyDescent="0.3">
      <c r="A7573" t="s">
        <v>9814</v>
      </c>
      <c r="B7573" t="s">
        <v>2187</v>
      </c>
      <c r="C7573" t="s">
        <v>2188</v>
      </c>
      <c r="D7573" t="s">
        <v>2188</v>
      </c>
      <c r="E7573" s="17">
        <v>44031</v>
      </c>
      <c r="F7573">
        <v>1128</v>
      </c>
      <c r="G7573">
        <v>165</v>
      </c>
      <c r="H7573">
        <v>1559</v>
      </c>
      <c r="I7573">
        <v>119821</v>
      </c>
      <c r="J7573">
        <v>2933</v>
      </c>
      <c r="K7573">
        <v>10818</v>
      </c>
      <c r="L7573">
        <v>7896</v>
      </c>
      <c r="M7573">
        <v>5897</v>
      </c>
      <c r="N7573">
        <v>83000000</v>
      </c>
    </row>
    <row r="7574" spans="1:14" x14ac:dyDescent="0.3">
      <c r="A7574" t="s">
        <v>9815</v>
      </c>
      <c r="B7574" t="s">
        <v>2194</v>
      </c>
      <c r="C7574" t="s">
        <v>2195</v>
      </c>
      <c r="D7574" t="s">
        <v>2196</v>
      </c>
      <c r="E7574" s="17">
        <v>44339</v>
      </c>
      <c r="F7574">
        <v>290</v>
      </c>
      <c r="G7574">
        <v>61</v>
      </c>
      <c r="H7574">
        <v>1568</v>
      </c>
      <c r="I7574">
        <v>120111</v>
      </c>
      <c r="J7574">
        <v>2994</v>
      </c>
      <c r="K7574">
        <v>12386</v>
      </c>
      <c r="L7574">
        <v>1450</v>
      </c>
      <c r="M7574">
        <v>4640</v>
      </c>
      <c r="N7574">
        <v>1380000000</v>
      </c>
    </row>
    <row r="7575" spans="1:14" x14ac:dyDescent="0.3">
      <c r="A7575" t="s">
        <v>9816</v>
      </c>
      <c r="B7575" t="s">
        <v>2190</v>
      </c>
      <c r="C7575" t="s">
        <v>2269</v>
      </c>
      <c r="D7575" t="s">
        <v>2288</v>
      </c>
      <c r="E7575" s="17">
        <v>44152</v>
      </c>
      <c r="F7575">
        <v>3548</v>
      </c>
      <c r="G7575">
        <v>153</v>
      </c>
      <c r="H7575">
        <v>1986</v>
      </c>
      <c r="I7575">
        <v>123659</v>
      </c>
      <c r="J7575">
        <v>3147</v>
      </c>
      <c r="K7575">
        <v>14372</v>
      </c>
      <c r="L7575">
        <v>17740</v>
      </c>
      <c r="M7575">
        <v>5612</v>
      </c>
      <c r="N7575">
        <v>213000000</v>
      </c>
    </row>
    <row r="7576" spans="1:14" x14ac:dyDescent="0.3">
      <c r="A7576" t="s">
        <v>9817</v>
      </c>
      <c r="B7576" t="s">
        <v>2187</v>
      </c>
      <c r="C7576" t="s">
        <v>2201</v>
      </c>
      <c r="D7576" t="s">
        <v>2202</v>
      </c>
      <c r="E7576" s="17">
        <v>44105</v>
      </c>
      <c r="F7576">
        <v>2724</v>
      </c>
      <c r="G7576">
        <v>141</v>
      </c>
      <c r="H7576">
        <v>1510</v>
      </c>
      <c r="I7576">
        <v>126383</v>
      </c>
      <c r="J7576">
        <v>3288</v>
      </c>
      <c r="K7576">
        <v>15882</v>
      </c>
      <c r="L7576">
        <v>21792</v>
      </c>
      <c r="M7576">
        <v>17288</v>
      </c>
      <c r="N7576">
        <v>83000000</v>
      </c>
    </row>
    <row r="7577" spans="1:14" x14ac:dyDescent="0.3">
      <c r="A7577" t="s">
        <v>9818</v>
      </c>
      <c r="B7577" t="s">
        <v>2206</v>
      </c>
      <c r="C7577" t="s">
        <v>2207</v>
      </c>
      <c r="D7577" t="s">
        <v>2208</v>
      </c>
      <c r="E7577" s="17">
        <v>44041</v>
      </c>
      <c r="F7577">
        <v>59</v>
      </c>
      <c r="G7577">
        <v>176</v>
      </c>
      <c r="H7577">
        <v>4575</v>
      </c>
      <c r="I7577">
        <v>126442</v>
      </c>
      <c r="J7577">
        <v>3464</v>
      </c>
      <c r="K7577">
        <v>20457</v>
      </c>
      <c r="L7577">
        <v>354</v>
      </c>
      <c r="M7577">
        <v>1589</v>
      </c>
      <c r="N7577">
        <v>68000000</v>
      </c>
    </row>
    <row r="7578" spans="1:14" x14ac:dyDescent="0.3">
      <c r="A7578" t="s">
        <v>9819</v>
      </c>
      <c r="B7578" t="s">
        <v>2206</v>
      </c>
      <c r="C7578" t="s">
        <v>2232</v>
      </c>
      <c r="D7578" t="s">
        <v>2326</v>
      </c>
      <c r="E7578" s="17">
        <v>44334</v>
      </c>
      <c r="F7578">
        <v>4201</v>
      </c>
      <c r="G7578">
        <v>42</v>
      </c>
      <c r="H7578">
        <v>3856</v>
      </c>
      <c r="I7578">
        <v>130643</v>
      </c>
      <c r="J7578">
        <v>3506</v>
      </c>
      <c r="K7578">
        <v>24313</v>
      </c>
      <c r="L7578">
        <v>75618</v>
      </c>
      <c r="M7578">
        <v>8343</v>
      </c>
      <c r="N7578">
        <v>68000000</v>
      </c>
    </row>
    <row r="7579" spans="1:14" x14ac:dyDescent="0.3">
      <c r="A7579" t="s">
        <v>9820</v>
      </c>
      <c r="B7579" t="s">
        <v>2187</v>
      </c>
      <c r="C7579" t="s">
        <v>2201</v>
      </c>
      <c r="D7579" t="s">
        <v>2272</v>
      </c>
      <c r="E7579" s="17">
        <v>43948</v>
      </c>
      <c r="F7579">
        <v>2670</v>
      </c>
      <c r="G7579">
        <v>87</v>
      </c>
      <c r="H7579">
        <v>1711</v>
      </c>
      <c r="I7579">
        <v>133313</v>
      </c>
      <c r="J7579">
        <v>3593</v>
      </c>
      <c r="K7579">
        <v>26024</v>
      </c>
      <c r="L7579">
        <v>34710</v>
      </c>
      <c r="M7579">
        <v>7551</v>
      </c>
      <c r="N7579">
        <v>83000000</v>
      </c>
    </row>
    <row r="7580" spans="1:14" x14ac:dyDescent="0.3">
      <c r="A7580" t="s">
        <v>9821</v>
      </c>
      <c r="B7580" t="s">
        <v>2187</v>
      </c>
      <c r="C7580" t="s">
        <v>2201</v>
      </c>
      <c r="D7580" t="s">
        <v>2202</v>
      </c>
      <c r="E7580" s="17">
        <v>44533</v>
      </c>
      <c r="F7580">
        <v>3339</v>
      </c>
      <c r="G7580">
        <v>7</v>
      </c>
      <c r="H7580">
        <v>4139</v>
      </c>
      <c r="I7580">
        <v>136652</v>
      </c>
      <c r="J7580">
        <v>3600</v>
      </c>
      <c r="K7580">
        <v>30163</v>
      </c>
      <c r="L7580">
        <v>60102</v>
      </c>
      <c r="M7580">
        <v>6970</v>
      </c>
      <c r="N7580">
        <v>83000000</v>
      </c>
    </row>
    <row r="7581" spans="1:14" x14ac:dyDescent="0.3">
      <c r="A7581" t="s">
        <v>9822</v>
      </c>
      <c r="B7581" t="s">
        <v>2194</v>
      </c>
      <c r="C7581" t="s">
        <v>2204</v>
      </c>
      <c r="D7581" t="s">
        <v>2235</v>
      </c>
      <c r="E7581" s="17">
        <v>44384</v>
      </c>
      <c r="F7581">
        <v>2789</v>
      </c>
      <c r="G7581">
        <v>167</v>
      </c>
      <c r="H7581">
        <v>3527</v>
      </c>
      <c r="I7581">
        <v>139441</v>
      </c>
      <c r="J7581">
        <v>3767</v>
      </c>
      <c r="K7581">
        <v>33690</v>
      </c>
      <c r="L7581">
        <v>13945</v>
      </c>
      <c r="M7581">
        <v>10518</v>
      </c>
      <c r="N7581">
        <v>1380000000</v>
      </c>
    </row>
    <row r="7582" spans="1:14" x14ac:dyDescent="0.3">
      <c r="A7582" t="s">
        <v>9823</v>
      </c>
      <c r="B7582" t="s">
        <v>2206</v>
      </c>
      <c r="C7582" t="s">
        <v>2257</v>
      </c>
      <c r="D7582" t="s">
        <v>2258</v>
      </c>
      <c r="E7582" s="17">
        <v>43872</v>
      </c>
      <c r="F7582">
        <v>3654</v>
      </c>
      <c r="G7582">
        <v>24</v>
      </c>
      <c r="H7582">
        <v>4970</v>
      </c>
      <c r="I7582">
        <v>143095</v>
      </c>
      <c r="J7582">
        <v>3791</v>
      </c>
      <c r="K7582">
        <v>38660</v>
      </c>
      <c r="L7582">
        <v>25578</v>
      </c>
      <c r="M7582">
        <v>12604</v>
      </c>
      <c r="N7582">
        <v>68000000</v>
      </c>
    </row>
    <row r="7583" spans="1:14" x14ac:dyDescent="0.3">
      <c r="A7583" t="s">
        <v>9824</v>
      </c>
      <c r="B7583" t="s">
        <v>2190</v>
      </c>
      <c r="C7583" t="s">
        <v>2198</v>
      </c>
      <c r="D7583" t="s">
        <v>2199</v>
      </c>
      <c r="E7583" s="17">
        <v>44145</v>
      </c>
      <c r="F7583">
        <v>3190</v>
      </c>
      <c r="G7583">
        <v>190</v>
      </c>
      <c r="H7583">
        <v>3868</v>
      </c>
      <c r="I7583">
        <v>146285</v>
      </c>
      <c r="J7583">
        <v>3981</v>
      </c>
      <c r="K7583">
        <v>42528</v>
      </c>
      <c r="L7583">
        <v>19140</v>
      </c>
      <c r="M7583">
        <v>19755</v>
      </c>
      <c r="N7583">
        <v>213000000</v>
      </c>
    </row>
    <row r="7584" spans="1:14" x14ac:dyDescent="0.3">
      <c r="A7584" t="s">
        <v>9825</v>
      </c>
      <c r="B7584" t="s">
        <v>2211</v>
      </c>
      <c r="C7584" t="s">
        <v>2245</v>
      </c>
      <c r="D7584" t="s">
        <v>2308</v>
      </c>
      <c r="E7584" s="17">
        <v>44159</v>
      </c>
      <c r="F7584">
        <v>4995</v>
      </c>
      <c r="G7584">
        <v>131</v>
      </c>
      <c r="H7584">
        <v>4451</v>
      </c>
      <c r="I7584">
        <v>151280</v>
      </c>
      <c r="J7584">
        <v>4112</v>
      </c>
      <c r="K7584">
        <v>46979</v>
      </c>
      <c r="L7584">
        <v>24975</v>
      </c>
      <c r="M7584">
        <v>7736</v>
      </c>
      <c r="N7584">
        <v>331000000</v>
      </c>
    </row>
    <row r="7585" spans="1:14" x14ac:dyDescent="0.3">
      <c r="A7585" t="s">
        <v>9826</v>
      </c>
      <c r="B7585" t="s">
        <v>2211</v>
      </c>
      <c r="C7585" t="s">
        <v>2212</v>
      </c>
      <c r="D7585" t="s">
        <v>2213</v>
      </c>
      <c r="E7585" s="17">
        <v>43847</v>
      </c>
      <c r="F7585">
        <v>2492</v>
      </c>
      <c r="G7585">
        <v>14</v>
      </c>
      <c r="H7585">
        <v>4569</v>
      </c>
      <c r="I7585">
        <v>153772</v>
      </c>
      <c r="J7585">
        <v>4126</v>
      </c>
      <c r="K7585">
        <v>51548</v>
      </c>
      <c r="L7585">
        <v>37380</v>
      </c>
      <c r="M7585">
        <v>14378</v>
      </c>
      <c r="N7585">
        <v>331000000</v>
      </c>
    </row>
    <row r="7586" spans="1:14" x14ac:dyDescent="0.3">
      <c r="A7586" t="s">
        <v>9827</v>
      </c>
      <c r="B7586" t="s">
        <v>2194</v>
      </c>
      <c r="C7586" t="s">
        <v>2221</v>
      </c>
      <c r="D7586" t="s">
        <v>2281</v>
      </c>
      <c r="E7586" s="17">
        <v>44113</v>
      </c>
      <c r="F7586">
        <v>4401</v>
      </c>
      <c r="G7586">
        <v>15</v>
      </c>
      <c r="H7586">
        <v>3669</v>
      </c>
      <c r="I7586">
        <v>158173</v>
      </c>
      <c r="J7586">
        <v>4141</v>
      </c>
      <c r="K7586">
        <v>55217</v>
      </c>
      <c r="L7586">
        <v>57213</v>
      </c>
      <c r="M7586">
        <v>15677</v>
      </c>
      <c r="N7586">
        <v>1380000000</v>
      </c>
    </row>
    <row r="7587" spans="1:14" x14ac:dyDescent="0.3">
      <c r="A7587" t="s">
        <v>9828</v>
      </c>
      <c r="B7587" t="s">
        <v>2194</v>
      </c>
      <c r="C7587" t="s">
        <v>2221</v>
      </c>
      <c r="D7587" t="s">
        <v>2222</v>
      </c>
      <c r="E7587" s="17">
        <v>44088</v>
      </c>
      <c r="F7587">
        <v>2662</v>
      </c>
      <c r="G7587">
        <v>53</v>
      </c>
      <c r="H7587">
        <v>3644</v>
      </c>
      <c r="I7587">
        <v>160835</v>
      </c>
      <c r="J7587">
        <v>4194</v>
      </c>
      <c r="K7587">
        <v>58861</v>
      </c>
      <c r="L7587">
        <v>23958</v>
      </c>
      <c r="M7587">
        <v>11161</v>
      </c>
      <c r="N7587">
        <v>1380000000</v>
      </c>
    </row>
    <row r="7588" spans="1:14" x14ac:dyDescent="0.3">
      <c r="A7588" t="s">
        <v>9829</v>
      </c>
      <c r="B7588" t="s">
        <v>2206</v>
      </c>
      <c r="C7588" t="s">
        <v>2224</v>
      </c>
      <c r="D7588" t="s">
        <v>2225</v>
      </c>
      <c r="E7588" s="17">
        <v>44405</v>
      </c>
      <c r="F7588">
        <v>201</v>
      </c>
      <c r="G7588">
        <v>126</v>
      </c>
      <c r="H7588">
        <v>2160</v>
      </c>
      <c r="I7588">
        <v>161036</v>
      </c>
      <c r="J7588">
        <v>4320</v>
      </c>
      <c r="K7588">
        <v>61021</v>
      </c>
      <c r="L7588">
        <v>3015</v>
      </c>
      <c r="M7588">
        <v>2007</v>
      </c>
      <c r="N7588">
        <v>68000000</v>
      </c>
    </row>
    <row r="7589" spans="1:14" x14ac:dyDescent="0.3">
      <c r="A7589" t="s">
        <v>9830</v>
      </c>
      <c r="B7589" t="s">
        <v>2190</v>
      </c>
      <c r="C7589" t="s">
        <v>2269</v>
      </c>
      <c r="D7589" t="s">
        <v>2270</v>
      </c>
      <c r="E7589" s="17">
        <v>44404</v>
      </c>
      <c r="F7589">
        <v>3161</v>
      </c>
      <c r="G7589">
        <v>10</v>
      </c>
      <c r="H7589">
        <v>1501</v>
      </c>
      <c r="I7589">
        <v>164197</v>
      </c>
      <c r="J7589">
        <v>4330</v>
      </c>
      <c r="K7589">
        <v>62522</v>
      </c>
      <c r="L7589">
        <v>31610</v>
      </c>
      <c r="M7589">
        <v>8138</v>
      </c>
      <c r="N7589">
        <v>213000000</v>
      </c>
    </row>
    <row r="7590" spans="1:14" x14ac:dyDescent="0.3">
      <c r="A7590" t="s">
        <v>9831</v>
      </c>
      <c r="B7590" t="s">
        <v>2190</v>
      </c>
      <c r="C7590" t="s">
        <v>2198</v>
      </c>
      <c r="D7590" t="s">
        <v>2306</v>
      </c>
      <c r="E7590" s="17">
        <v>44442</v>
      </c>
      <c r="F7590">
        <v>470</v>
      </c>
      <c r="G7590">
        <v>27</v>
      </c>
      <c r="H7590">
        <v>814</v>
      </c>
      <c r="I7590">
        <v>164667</v>
      </c>
      <c r="J7590">
        <v>4357</v>
      </c>
      <c r="K7590">
        <v>63336</v>
      </c>
      <c r="L7590">
        <v>5640</v>
      </c>
      <c r="M7590">
        <v>5980</v>
      </c>
      <c r="N7590">
        <v>213000000</v>
      </c>
    </row>
    <row r="7591" spans="1:14" x14ac:dyDescent="0.3">
      <c r="A7591" t="s">
        <v>9832</v>
      </c>
      <c r="B7591" t="s">
        <v>2187</v>
      </c>
      <c r="C7591" t="s">
        <v>2188</v>
      </c>
      <c r="D7591" t="s">
        <v>2188</v>
      </c>
      <c r="E7591" s="17">
        <v>43849</v>
      </c>
      <c r="F7591">
        <v>3026</v>
      </c>
      <c r="G7591">
        <v>6</v>
      </c>
      <c r="H7591">
        <v>4065</v>
      </c>
      <c r="I7591">
        <v>167693</v>
      </c>
      <c r="J7591">
        <v>4363</v>
      </c>
      <c r="K7591">
        <v>67401</v>
      </c>
      <c r="L7591">
        <v>33286</v>
      </c>
      <c r="M7591">
        <v>17519</v>
      </c>
      <c r="N7591">
        <v>83000000</v>
      </c>
    </row>
    <row r="7592" spans="1:14" x14ac:dyDescent="0.3">
      <c r="A7592" t="s">
        <v>9833</v>
      </c>
      <c r="B7592" t="s">
        <v>2194</v>
      </c>
      <c r="C7592" t="s">
        <v>2204</v>
      </c>
      <c r="D7592" t="s">
        <v>25</v>
      </c>
      <c r="E7592" s="17">
        <v>44359</v>
      </c>
      <c r="F7592">
        <v>3356</v>
      </c>
      <c r="G7592">
        <v>113</v>
      </c>
      <c r="H7592">
        <v>3325</v>
      </c>
      <c r="I7592">
        <v>171049</v>
      </c>
      <c r="J7592">
        <v>4476</v>
      </c>
      <c r="K7592">
        <v>70726</v>
      </c>
      <c r="L7592">
        <v>57052</v>
      </c>
      <c r="M7592">
        <v>11159</v>
      </c>
      <c r="N7592">
        <v>1380000000</v>
      </c>
    </row>
    <row r="7593" spans="1:14" x14ac:dyDescent="0.3">
      <c r="A7593" t="s">
        <v>9834</v>
      </c>
      <c r="B7593" t="s">
        <v>2211</v>
      </c>
      <c r="C7593" t="s">
        <v>2245</v>
      </c>
      <c r="D7593" t="s">
        <v>2308</v>
      </c>
      <c r="E7593" s="17">
        <v>44253</v>
      </c>
      <c r="F7593">
        <v>3754</v>
      </c>
      <c r="G7593">
        <v>127</v>
      </c>
      <c r="H7593">
        <v>4496</v>
      </c>
      <c r="I7593">
        <v>174803</v>
      </c>
      <c r="J7593">
        <v>4603</v>
      </c>
      <c r="K7593">
        <v>75222</v>
      </c>
      <c r="L7593">
        <v>41294</v>
      </c>
      <c r="M7593">
        <v>12232</v>
      </c>
      <c r="N7593">
        <v>331000000</v>
      </c>
    </row>
    <row r="7594" spans="1:14" x14ac:dyDescent="0.3">
      <c r="A7594" t="s">
        <v>9835</v>
      </c>
      <c r="B7594" t="s">
        <v>2211</v>
      </c>
      <c r="C7594" t="s">
        <v>2241</v>
      </c>
      <c r="D7594" t="s">
        <v>2242</v>
      </c>
      <c r="E7594" s="17">
        <v>44296</v>
      </c>
      <c r="F7594">
        <v>2356</v>
      </c>
      <c r="G7594">
        <v>37</v>
      </c>
      <c r="H7594">
        <v>1323</v>
      </c>
      <c r="I7594">
        <v>177159</v>
      </c>
      <c r="J7594">
        <v>4640</v>
      </c>
      <c r="K7594">
        <v>76545</v>
      </c>
      <c r="L7594">
        <v>30628</v>
      </c>
      <c r="M7594">
        <v>6006</v>
      </c>
      <c r="N7594">
        <v>331000000</v>
      </c>
    </row>
    <row r="7595" spans="1:14" x14ac:dyDescent="0.3">
      <c r="A7595" t="s">
        <v>9836</v>
      </c>
      <c r="B7595" t="s">
        <v>2206</v>
      </c>
      <c r="C7595" t="s">
        <v>2207</v>
      </c>
      <c r="D7595" t="s">
        <v>2263</v>
      </c>
      <c r="E7595" s="17">
        <v>44203</v>
      </c>
      <c r="F7595">
        <v>3973</v>
      </c>
      <c r="G7595">
        <v>151</v>
      </c>
      <c r="H7595">
        <v>4</v>
      </c>
      <c r="I7595">
        <v>181132</v>
      </c>
      <c r="J7595">
        <v>4791</v>
      </c>
      <c r="K7595">
        <v>76549</v>
      </c>
      <c r="L7595">
        <v>27811</v>
      </c>
      <c r="M7595">
        <v>10746</v>
      </c>
      <c r="N7595">
        <v>68000000</v>
      </c>
    </row>
    <row r="7596" spans="1:14" x14ac:dyDescent="0.3">
      <c r="A7596" t="s">
        <v>9837</v>
      </c>
      <c r="B7596" t="s">
        <v>2211</v>
      </c>
      <c r="C7596" t="s">
        <v>2241</v>
      </c>
      <c r="D7596" t="s">
        <v>2261</v>
      </c>
      <c r="E7596" s="17">
        <v>43911</v>
      </c>
      <c r="F7596">
        <v>4828</v>
      </c>
      <c r="G7596">
        <v>67</v>
      </c>
      <c r="H7596">
        <v>3517</v>
      </c>
      <c r="I7596">
        <v>185960</v>
      </c>
      <c r="J7596">
        <v>4858</v>
      </c>
      <c r="K7596">
        <v>80066</v>
      </c>
      <c r="L7596">
        <v>67592</v>
      </c>
      <c r="M7596">
        <v>3806</v>
      </c>
      <c r="N7596">
        <v>331000000</v>
      </c>
    </row>
    <row r="7597" spans="1:14" x14ac:dyDescent="0.3">
      <c r="A7597" t="s">
        <v>9838</v>
      </c>
      <c r="B7597" t="s">
        <v>2190</v>
      </c>
      <c r="C7597" t="s">
        <v>2191</v>
      </c>
      <c r="D7597" t="s">
        <v>2285</v>
      </c>
      <c r="E7597" s="17">
        <v>44381</v>
      </c>
      <c r="F7597">
        <v>2583</v>
      </c>
      <c r="G7597">
        <v>36</v>
      </c>
      <c r="H7597">
        <v>1258</v>
      </c>
      <c r="I7597">
        <v>188543</v>
      </c>
      <c r="J7597">
        <v>4894</v>
      </c>
      <c r="K7597">
        <v>81324</v>
      </c>
      <c r="L7597">
        <v>49077</v>
      </c>
      <c r="M7597">
        <v>5826</v>
      </c>
      <c r="N7597">
        <v>213000000</v>
      </c>
    </row>
    <row r="7598" spans="1:14" x14ac:dyDescent="0.3">
      <c r="A7598" t="s">
        <v>9839</v>
      </c>
      <c r="B7598" t="s">
        <v>2190</v>
      </c>
      <c r="C7598" t="s">
        <v>2198</v>
      </c>
      <c r="D7598" t="s">
        <v>2199</v>
      </c>
      <c r="E7598" s="17">
        <v>44378</v>
      </c>
      <c r="F7598">
        <v>4471</v>
      </c>
      <c r="G7598">
        <v>119</v>
      </c>
      <c r="H7598">
        <v>2034</v>
      </c>
      <c r="I7598">
        <v>193014</v>
      </c>
      <c r="J7598">
        <v>5013</v>
      </c>
      <c r="K7598">
        <v>83358</v>
      </c>
      <c r="L7598">
        <v>84949</v>
      </c>
      <c r="M7598">
        <v>14808</v>
      </c>
      <c r="N7598">
        <v>213000000</v>
      </c>
    </row>
    <row r="7599" spans="1:14" x14ac:dyDescent="0.3">
      <c r="A7599" t="s">
        <v>9840</v>
      </c>
      <c r="B7599" t="s">
        <v>2194</v>
      </c>
      <c r="C7599" t="s">
        <v>2221</v>
      </c>
      <c r="D7599" t="s">
        <v>2281</v>
      </c>
      <c r="E7599" s="17">
        <v>44254</v>
      </c>
      <c r="F7599">
        <v>3785</v>
      </c>
      <c r="G7599">
        <v>34</v>
      </c>
      <c r="H7599">
        <v>199</v>
      </c>
      <c r="I7599">
        <v>196799</v>
      </c>
      <c r="J7599">
        <v>5047</v>
      </c>
      <c r="K7599">
        <v>83557</v>
      </c>
      <c r="L7599">
        <v>45420</v>
      </c>
      <c r="M7599">
        <v>18100</v>
      </c>
      <c r="N7599">
        <v>1380000000</v>
      </c>
    </row>
    <row r="7600" spans="1:14" x14ac:dyDescent="0.3">
      <c r="A7600" t="s">
        <v>9841</v>
      </c>
      <c r="B7600" t="s">
        <v>2206</v>
      </c>
      <c r="C7600" t="s">
        <v>2207</v>
      </c>
      <c r="D7600" t="s">
        <v>2208</v>
      </c>
      <c r="E7600" s="17">
        <v>44259</v>
      </c>
      <c r="F7600">
        <v>2546</v>
      </c>
      <c r="G7600">
        <v>133</v>
      </c>
      <c r="H7600">
        <v>1705</v>
      </c>
      <c r="I7600">
        <v>199345</v>
      </c>
      <c r="J7600">
        <v>5180</v>
      </c>
      <c r="K7600">
        <v>85262</v>
      </c>
      <c r="L7600">
        <v>25460</v>
      </c>
      <c r="M7600">
        <v>13568</v>
      </c>
      <c r="N7600">
        <v>68000000</v>
      </c>
    </row>
    <row r="7601" spans="1:14" x14ac:dyDescent="0.3">
      <c r="A7601" t="s">
        <v>9842</v>
      </c>
      <c r="B7601" t="s">
        <v>2211</v>
      </c>
      <c r="C7601" t="s">
        <v>2241</v>
      </c>
      <c r="D7601" t="s">
        <v>2242</v>
      </c>
      <c r="E7601" s="17">
        <v>44218</v>
      </c>
      <c r="F7601">
        <v>2683</v>
      </c>
      <c r="G7601">
        <v>109</v>
      </c>
      <c r="H7601">
        <v>3941</v>
      </c>
      <c r="I7601">
        <v>202028</v>
      </c>
      <c r="J7601">
        <v>5289</v>
      </c>
      <c r="K7601">
        <v>89203</v>
      </c>
      <c r="L7601">
        <v>32196</v>
      </c>
      <c r="M7601">
        <v>7216</v>
      </c>
      <c r="N7601">
        <v>331000000</v>
      </c>
    </row>
    <row r="7602" spans="1:14" x14ac:dyDescent="0.3">
      <c r="A7602" t="s">
        <v>9843</v>
      </c>
      <c r="B7602" t="s">
        <v>2194</v>
      </c>
      <c r="C7602" t="s">
        <v>2204</v>
      </c>
      <c r="D7602" t="s">
        <v>25</v>
      </c>
      <c r="E7602" s="17">
        <v>44539</v>
      </c>
      <c r="F7602">
        <v>4237</v>
      </c>
      <c r="G7602">
        <v>160</v>
      </c>
      <c r="H7602">
        <v>3931</v>
      </c>
      <c r="I7602">
        <v>206265</v>
      </c>
      <c r="J7602">
        <v>5449</v>
      </c>
      <c r="K7602">
        <v>93134</v>
      </c>
      <c r="L7602">
        <v>33896</v>
      </c>
      <c r="M7602">
        <v>17871</v>
      </c>
      <c r="N7602">
        <v>1380000000</v>
      </c>
    </row>
    <row r="7603" spans="1:14" x14ac:dyDescent="0.3">
      <c r="A7603" t="s">
        <v>9844</v>
      </c>
      <c r="B7603" t="s">
        <v>2187</v>
      </c>
      <c r="C7603" t="s">
        <v>2255</v>
      </c>
      <c r="D7603" t="s">
        <v>2255</v>
      </c>
      <c r="E7603" s="17">
        <v>44500</v>
      </c>
      <c r="F7603">
        <v>3123</v>
      </c>
      <c r="G7603">
        <v>115</v>
      </c>
      <c r="H7603">
        <v>2068</v>
      </c>
      <c r="I7603">
        <v>209388</v>
      </c>
      <c r="J7603">
        <v>5564</v>
      </c>
      <c r="K7603">
        <v>95202</v>
      </c>
      <c r="L7603">
        <v>15615</v>
      </c>
      <c r="M7603">
        <v>738</v>
      </c>
      <c r="N7603">
        <v>83000000</v>
      </c>
    </row>
    <row r="7604" spans="1:14" x14ac:dyDescent="0.3">
      <c r="A7604" t="s">
        <v>9845</v>
      </c>
      <c r="B7604" t="s">
        <v>2187</v>
      </c>
      <c r="C7604" t="s">
        <v>2188</v>
      </c>
      <c r="D7604" t="s">
        <v>2188</v>
      </c>
      <c r="E7604" s="17">
        <v>44034</v>
      </c>
      <c r="F7604">
        <v>3141</v>
      </c>
      <c r="G7604">
        <v>109</v>
      </c>
      <c r="H7604">
        <v>3758</v>
      </c>
      <c r="I7604">
        <v>212529</v>
      </c>
      <c r="J7604">
        <v>5673</v>
      </c>
      <c r="K7604">
        <v>98960</v>
      </c>
      <c r="L7604">
        <v>47115</v>
      </c>
      <c r="M7604">
        <v>13006</v>
      </c>
      <c r="N7604">
        <v>83000000</v>
      </c>
    </row>
    <row r="7605" spans="1:14" x14ac:dyDescent="0.3">
      <c r="A7605" t="s">
        <v>9846</v>
      </c>
      <c r="B7605" t="s">
        <v>2211</v>
      </c>
      <c r="C7605" t="s">
        <v>2245</v>
      </c>
      <c r="D7605" t="s">
        <v>2246</v>
      </c>
      <c r="E7605" s="17">
        <v>44026</v>
      </c>
      <c r="F7605">
        <v>2307</v>
      </c>
      <c r="G7605">
        <v>101</v>
      </c>
      <c r="H7605">
        <v>3145</v>
      </c>
      <c r="I7605">
        <v>214836</v>
      </c>
      <c r="J7605">
        <v>5774</v>
      </c>
      <c r="K7605">
        <v>102105</v>
      </c>
      <c r="L7605">
        <v>39219</v>
      </c>
      <c r="M7605">
        <v>4321</v>
      </c>
      <c r="N7605">
        <v>331000000</v>
      </c>
    </row>
    <row r="7606" spans="1:14" x14ac:dyDescent="0.3">
      <c r="A7606" t="s">
        <v>9847</v>
      </c>
      <c r="B7606" t="s">
        <v>2211</v>
      </c>
      <c r="C7606" t="s">
        <v>2245</v>
      </c>
      <c r="D7606" t="s">
        <v>2246</v>
      </c>
      <c r="E7606" s="17">
        <v>44558</v>
      </c>
      <c r="F7606">
        <v>3790</v>
      </c>
      <c r="G7606">
        <v>98</v>
      </c>
      <c r="H7606">
        <v>2843</v>
      </c>
      <c r="I7606">
        <v>218626</v>
      </c>
      <c r="J7606">
        <v>5872</v>
      </c>
      <c r="K7606">
        <v>104948</v>
      </c>
      <c r="L7606">
        <v>26530</v>
      </c>
      <c r="M7606">
        <v>2440</v>
      </c>
      <c r="N7606">
        <v>331000000</v>
      </c>
    </row>
    <row r="7607" spans="1:14" x14ac:dyDescent="0.3">
      <c r="A7607" t="s">
        <v>9848</v>
      </c>
      <c r="B7607" t="s">
        <v>2211</v>
      </c>
      <c r="C7607" t="s">
        <v>2241</v>
      </c>
      <c r="D7607" t="s">
        <v>2242</v>
      </c>
      <c r="E7607" s="17">
        <v>44115</v>
      </c>
      <c r="F7607">
        <v>3110</v>
      </c>
      <c r="G7607">
        <v>181</v>
      </c>
      <c r="H7607">
        <v>2196</v>
      </c>
      <c r="I7607">
        <v>221736</v>
      </c>
      <c r="J7607">
        <v>6053</v>
      </c>
      <c r="K7607">
        <v>107144</v>
      </c>
      <c r="L7607">
        <v>43540</v>
      </c>
      <c r="M7607">
        <v>9020</v>
      </c>
      <c r="N7607">
        <v>331000000</v>
      </c>
    </row>
    <row r="7608" spans="1:14" x14ac:dyDescent="0.3">
      <c r="A7608" t="s">
        <v>9849</v>
      </c>
      <c r="B7608" t="s">
        <v>2190</v>
      </c>
      <c r="C7608" t="s">
        <v>2191</v>
      </c>
      <c r="D7608" t="s">
        <v>2192</v>
      </c>
      <c r="E7608" s="17">
        <v>44026</v>
      </c>
      <c r="F7608">
        <v>347</v>
      </c>
      <c r="G7608">
        <v>141</v>
      </c>
      <c r="H7608">
        <v>624</v>
      </c>
      <c r="I7608">
        <v>222083</v>
      </c>
      <c r="J7608">
        <v>6194</v>
      </c>
      <c r="K7608">
        <v>107768</v>
      </c>
      <c r="L7608">
        <v>2429</v>
      </c>
      <c r="M7608">
        <v>7800</v>
      </c>
      <c r="N7608">
        <v>213000000</v>
      </c>
    </row>
    <row r="7609" spans="1:14" x14ac:dyDescent="0.3">
      <c r="A7609" t="s">
        <v>9850</v>
      </c>
      <c r="B7609" t="s">
        <v>2211</v>
      </c>
      <c r="C7609" t="s">
        <v>2245</v>
      </c>
      <c r="D7609" t="s">
        <v>2246</v>
      </c>
      <c r="E7609" s="17">
        <v>44137</v>
      </c>
      <c r="F7609">
        <v>1601</v>
      </c>
      <c r="G7609">
        <v>146</v>
      </c>
      <c r="H7609">
        <v>2133</v>
      </c>
      <c r="I7609">
        <v>223684</v>
      </c>
      <c r="J7609">
        <v>6340</v>
      </c>
      <c r="K7609">
        <v>109901</v>
      </c>
      <c r="L7609">
        <v>27217</v>
      </c>
      <c r="M7609">
        <v>13412</v>
      </c>
      <c r="N7609">
        <v>331000000</v>
      </c>
    </row>
    <row r="7610" spans="1:14" x14ac:dyDescent="0.3">
      <c r="A7610" t="s">
        <v>9851</v>
      </c>
      <c r="B7610" t="s">
        <v>2187</v>
      </c>
      <c r="C7610" t="s">
        <v>2338</v>
      </c>
      <c r="D7610" t="s">
        <v>2438</v>
      </c>
      <c r="E7610" s="17">
        <v>44494</v>
      </c>
      <c r="F7610">
        <v>3596</v>
      </c>
      <c r="G7610">
        <v>138</v>
      </c>
      <c r="H7610">
        <v>2578</v>
      </c>
      <c r="I7610">
        <v>227280</v>
      </c>
      <c r="J7610">
        <v>6478</v>
      </c>
      <c r="K7610">
        <v>112479</v>
      </c>
      <c r="L7610">
        <v>17980</v>
      </c>
      <c r="M7610">
        <v>18530</v>
      </c>
      <c r="N7610">
        <v>83000000</v>
      </c>
    </row>
    <row r="7611" spans="1:14" x14ac:dyDescent="0.3">
      <c r="A7611" t="s">
        <v>9852</v>
      </c>
      <c r="B7611" t="s">
        <v>2211</v>
      </c>
      <c r="C7611" t="s">
        <v>2241</v>
      </c>
      <c r="D7611" t="s">
        <v>2242</v>
      </c>
      <c r="E7611" s="17">
        <v>43844</v>
      </c>
      <c r="F7611">
        <v>3777</v>
      </c>
      <c r="G7611">
        <v>70</v>
      </c>
      <c r="H7611">
        <v>691</v>
      </c>
      <c r="I7611">
        <v>231057</v>
      </c>
      <c r="J7611">
        <v>6548</v>
      </c>
      <c r="K7611">
        <v>113170</v>
      </c>
      <c r="L7611">
        <v>67986</v>
      </c>
      <c r="M7611">
        <v>11797</v>
      </c>
      <c r="N7611">
        <v>331000000</v>
      </c>
    </row>
    <row r="7612" spans="1:14" x14ac:dyDescent="0.3">
      <c r="A7612" t="s">
        <v>9853</v>
      </c>
      <c r="B7612" t="s">
        <v>2206</v>
      </c>
      <c r="C7612" t="s">
        <v>2232</v>
      </c>
      <c r="D7612" t="s">
        <v>2233</v>
      </c>
      <c r="E7612" s="17">
        <v>43976</v>
      </c>
      <c r="F7612">
        <v>4923</v>
      </c>
      <c r="G7612">
        <v>172</v>
      </c>
      <c r="H7612">
        <v>2597</v>
      </c>
      <c r="I7612">
        <v>235980</v>
      </c>
      <c r="J7612">
        <v>6720</v>
      </c>
      <c r="K7612">
        <v>115767</v>
      </c>
      <c r="L7612">
        <v>83691</v>
      </c>
      <c r="M7612">
        <v>13927</v>
      </c>
      <c r="N7612">
        <v>68000000</v>
      </c>
    </row>
    <row r="7613" spans="1:14" x14ac:dyDescent="0.3">
      <c r="A7613" t="s">
        <v>9854</v>
      </c>
      <c r="B7613" t="s">
        <v>2187</v>
      </c>
      <c r="C7613" t="s">
        <v>2255</v>
      </c>
      <c r="D7613" t="s">
        <v>2255</v>
      </c>
      <c r="E7613" s="17">
        <v>43887</v>
      </c>
      <c r="F7613">
        <v>2553</v>
      </c>
      <c r="G7613">
        <v>187</v>
      </c>
      <c r="H7613">
        <v>813</v>
      </c>
      <c r="I7613">
        <v>238533</v>
      </c>
      <c r="J7613">
        <v>6907</v>
      </c>
      <c r="K7613">
        <v>116580</v>
      </c>
      <c r="L7613">
        <v>45954</v>
      </c>
      <c r="M7613">
        <v>2475</v>
      </c>
      <c r="N7613">
        <v>83000000</v>
      </c>
    </row>
    <row r="7614" spans="1:14" x14ac:dyDescent="0.3">
      <c r="A7614" t="s">
        <v>9855</v>
      </c>
      <c r="B7614" t="s">
        <v>2206</v>
      </c>
      <c r="C7614" t="s">
        <v>2232</v>
      </c>
      <c r="D7614" t="s">
        <v>2233</v>
      </c>
      <c r="E7614" s="17">
        <v>44553</v>
      </c>
      <c r="F7614">
        <v>4520</v>
      </c>
      <c r="G7614">
        <v>87</v>
      </c>
      <c r="H7614">
        <v>1627</v>
      </c>
      <c r="I7614">
        <v>243053</v>
      </c>
      <c r="J7614">
        <v>6994</v>
      </c>
      <c r="K7614">
        <v>118207</v>
      </c>
      <c r="L7614">
        <v>81360</v>
      </c>
      <c r="M7614">
        <v>15645</v>
      </c>
      <c r="N7614">
        <v>68000000</v>
      </c>
    </row>
    <row r="7615" spans="1:14" x14ac:dyDescent="0.3">
      <c r="A7615" t="s">
        <v>9856</v>
      </c>
      <c r="B7615" t="s">
        <v>2187</v>
      </c>
      <c r="C7615" t="s">
        <v>2188</v>
      </c>
      <c r="D7615" t="s">
        <v>2188</v>
      </c>
      <c r="E7615" s="17">
        <v>44040</v>
      </c>
      <c r="F7615">
        <v>3778</v>
      </c>
      <c r="G7615">
        <v>185</v>
      </c>
      <c r="H7615">
        <v>4616</v>
      </c>
      <c r="I7615">
        <v>246831</v>
      </c>
      <c r="J7615">
        <v>7179</v>
      </c>
      <c r="K7615">
        <v>122823</v>
      </c>
      <c r="L7615">
        <v>34002</v>
      </c>
      <c r="M7615">
        <v>315</v>
      </c>
      <c r="N7615">
        <v>83000000</v>
      </c>
    </row>
    <row r="7616" spans="1:14" x14ac:dyDescent="0.3">
      <c r="A7616" t="s">
        <v>9857</v>
      </c>
      <c r="B7616" t="s">
        <v>2194</v>
      </c>
      <c r="C7616" t="s">
        <v>2195</v>
      </c>
      <c r="D7616" t="s">
        <v>2196</v>
      </c>
      <c r="E7616" s="17">
        <v>44359</v>
      </c>
      <c r="F7616">
        <v>321</v>
      </c>
      <c r="G7616">
        <v>87</v>
      </c>
      <c r="H7616">
        <v>3592</v>
      </c>
      <c r="I7616">
        <v>247152</v>
      </c>
      <c r="J7616">
        <v>7266</v>
      </c>
      <c r="K7616">
        <v>126415</v>
      </c>
      <c r="L7616">
        <v>5457</v>
      </c>
      <c r="M7616">
        <v>16860</v>
      </c>
      <c r="N7616">
        <v>1380000000</v>
      </c>
    </row>
    <row r="7617" spans="1:14" x14ac:dyDescent="0.3">
      <c r="A7617" t="s">
        <v>9858</v>
      </c>
      <c r="B7617" t="s">
        <v>2187</v>
      </c>
      <c r="C7617" t="s">
        <v>2255</v>
      </c>
      <c r="D7617" t="s">
        <v>2255</v>
      </c>
      <c r="E7617" s="17">
        <v>44174</v>
      </c>
      <c r="F7617">
        <v>3661</v>
      </c>
      <c r="G7617">
        <v>77</v>
      </c>
      <c r="H7617">
        <v>2580</v>
      </c>
      <c r="I7617">
        <v>250813</v>
      </c>
      <c r="J7617">
        <v>7343</v>
      </c>
      <c r="K7617">
        <v>128995</v>
      </c>
      <c r="L7617">
        <v>58576</v>
      </c>
      <c r="M7617">
        <v>550</v>
      </c>
      <c r="N7617">
        <v>83000000</v>
      </c>
    </row>
    <row r="7618" spans="1:14" x14ac:dyDescent="0.3">
      <c r="A7618" t="s">
        <v>9859</v>
      </c>
      <c r="B7618" t="s">
        <v>2187</v>
      </c>
      <c r="C7618" t="s">
        <v>2255</v>
      </c>
      <c r="D7618" t="s">
        <v>2255</v>
      </c>
      <c r="E7618" s="17">
        <v>44545</v>
      </c>
      <c r="F7618">
        <v>2297</v>
      </c>
      <c r="G7618">
        <v>151</v>
      </c>
      <c r="H7618">
        <v>3932</v>
      </c>
      <c r="I7618">
        <v>253110</v>
      </c>
      <c r="J7618">
        <v>7494</v>
      </c>
      <c r="K7618">
        <v>132927</v>
      </c>
      <c r="L7618">
        <v>22970</v>
      </c>
      <c r="M7618">
        <v>2472</v>
      </c>
      <c r="N7618">
        <v>83000000</v>
      </c>
    </row>
    <row r="7619" spans="1:14" x14ac:dyDescent="0.3">
      <c r="A7619" t="s">
        <v>9860</v>
      </c>
      <c r="B7619" t="s">
        <v>2206</v>
      </c>
      <c r="C7619" t="s">
        <v>2257</v>
      </c>
      <c r="D7619" t="s">
        <v>2290</v>
      </c>
      <c r="E7619" s="17">
        <v>44441</v>
      </c>
      <c r="F7619">
        <v>179</v>
      </c>
      <c r="G7619">
        <v>10</v>
      </c>
      <c r="H7619">
        <v>295</v>
      </c>
      <c r="I7619">
        <v>253289</v>
      </c>
      <c r="J7619">
        <v>7504</v>
      </c>
      <c r="K7619">
        <v>133222</v>
      </c>
      <c r="L7619">
        <v>2327</v>
      </c>
      <c r="M7619">
        <v>8072</v>
      </c>
      <c r="N7619">
        <v>68000000</v>
      </c>
    </row>
    <row r="7620" spans="1:14" x14ac:dyDescent="0.3">
      <c r="A7620" t="s">
        <v>9861</v>
      </c>
      <c r="B7620" t="s">
        <v>2206</v>
      </c>
      <c r="C7620" t="s">
        <v>2207</v>
      </c>
      <c r="D7620" t="s">
        <v>2208</v>
      </c>
      <c r="E7620" s="17">
        <v>44109</v>
      </c>
      <c r="F7620">
        <v>3965</v>
      </c>
      <c r="G7620">
        <v>199</v>
      </c>
      <c r="H7620">
        <v>3251</v>
      </c>
      <c r="I7620">
        <v>257254</v>
      </c>
      <c r="J7620">
        <v>7703</v>
      </c>
      <c r="K7620">
        <v>136473</v>
      </c>
      <c r="L7620">
        <v>47580</v>
      </c>
      <c r="M7620">
        <v>9156</v>
      </c>
      <c r="N7620">
        <v>68000000</v>
      </c>
    </row>
    <row r="7621" spans="1:14" x14ac:dyDescent="0.3">
      <c r="A7621" t="s">
        <v>9862</v>
      </c>
      <c r="B7621" t="s">
        <v>2187</v>
      </c>
      <c r="C7621" t="s">
        <v>2188</v>
      </c>
      <c r="D7621" t="s">
        <v>2188</v>
      </c>
      <c r="E7621" s="17">
        <v>44039</v>
      </c>
      <c r="F7621">
        <v>1712</v>
      </c>
      <c r="G7621">
        <v>126</v>
      </c>
      <c r="H7621">
        <v>1154</v>
      </c>
      <c r="I7621">
        <v>258966</v>
      </c>
      <c r="J7621">
        <v>7829</v>
      </c>
      <c r="K7621">
        <v>137627</v>
      </c>
      <c r="L7621">
        <v>13696</v>
      </c>
      <c r="M7621">
        <v>2186</v>
      </c>
      <c r="N7621">
        <v>83000000</v>
      </c>
    </row>
    <row r="7622" spans="1:14" x14ac:dyDescent="0.3">
      <c r="A7622" t="s">
        <v>9863</v>
      </c>
      <c r="B7622" t="s">
        <v>2187</v>
      </c>
      <c r="C7622" t="s">
        <v>2255</v>
      </c>
      <c r="D7622" t="s">
        <v>2255</v>
      </c>
      <c r="E7622" s="17">
        <v>44471</v>
      </c>
      <c r="F7622">
        <v>28</v>
      </c>
      <c r="G7622">
        <v>171</v>
      </c>
      <c r="H7622">
        <v>3980</v>
      </c>
      <c r="I7622">
        <v>258994</v>
      </c>
      <c r="J7622">
        <v>8000</v>
      </c>
      <c r="K7622">
        <v>141607</v>
      </c>
      <c r="L7622">
        <v>280</v>
      </c>
      <c r="M7622">
        <v>4227</v>
      </c>
      <c r="N7622">
        <v>83000000</v>
      </c>
    </row>
    <row r="7623" spans="1:14" x14ac:dyDescent="0.3">
      <c r="A7623" t="s">
        <v>9864</v>
      </c>
      <c r="B7623" t="s">
        <v>2190</v>
      </c>
      <c r="C7623" t="s">
        <v>2191</v>
      </c>
      <c r="D7623" t="s">
        <v>2192</v>
      </c>
      <c r="E7623" s="17">
        <v>44165</v>
      </c>
      <c r="F7623">
        <v>3567</v>
      </c>
      <c r="G7623">
        <v>78</v>
      </c>
      <c r="H7623">
        <v>532</v>
      </c>
      <c r="I7623">
        <v>262561</v>
      </c>
      <c r="J7623">
        <v>8078</v>
      </c>
      <c r="K7623">
        <v>142139</v>
      </c>
      <c r="L7623">
        <v>24969</v>
      </c>
      <c r="M7623">
        <v>6304</v>
      </c>
      <c r="N7623">
        <v>213000000</v>
      </c>
    </row>
    <row r="7624" spans="1:14" x14ac:dyDescent="0.3">
      <c r="A7624" t="s">
        <v>9865</v>
      </c>
      <c r="B7624" t="s">
        <v>2194</v>
      </c>
      <c r="C7624" t="s">
        <v>2221</v>
      </c>
      <c r="D7624" t="s">
        <v>2222</v>
      </c>
      <c r="E7624" s="17">
        <v>44118</v>
      </c>
      <c r="F7624">
        <v>2033</v>
      </c>
      <c r="G7624">
        <v>193</v>
      </c>
      <c r="H7624">
        <v>887</v>
      </c>
      <c r="I7624">
        <v>264594</v>
      </c>
      <c r="J7624">
        <v>8271</v>
      </c>
      <c r="K7624">
        <v>143026</v>
      </c>
      <c r="L7624">
        <v>10165</v>
      </c>
      <c r="M7624">
        <v>12704</v>
      </c>
      <c r="N7624">
        <v>1380000000</v>
      </c>
    </row>
    <row r="7625" spans="1:14" x14ac:dyDescent="0.3">
      <c r="A7625" t="s">
        <v>9866</v>
      </c>
      <c r="B7625" t="s">
        <v>2194</v>
      </c>
      <c r="C7625" t="s">
        <v>2221</v>
      </c>
      <c r="D7625" t="s">
        <v>2281</v>
      </c>
      <c r="E7625" s="17">
        <v>44082</v>
      </c>
      <c r="F7625">
        <v>737</v>
      </c>
      <c r="G7625">
        <v>172</v>
      </c>
      <c r="H7625">
        <v>3272</v>
      </c>
      <c r="I7625">
        <v>265331</v>
      </c>
      <c r="J7625">
        <v>8443</v>
      </c>
      <c r="K7625">
        <v>146298</v>
      </c>
      <c r="L7625">
        <v>9581</v>
      </c>
      <c r="M7625">
        <v>8748</v>
      </c>
      <c r="N7625">
        <v>1380000000</v>
      </c>
    </row>
    <row r="7626" spans="1:14" x14ac:dyDescent="0.3">
      <c r="A7626" t="s">
        <v>9867</v>
      </c>
      <c r="B7626" t="s">
        <v>2211</v>
      </c>
      <c r="C7626" t="s">
        <v>2241</v>
      </c>
      <c r="D7626" t="s">
        <v>2242</v>
      </c>
      <c r="E7626" s="17">
        <v>44095</v>
      </c>
      <c r="F7626">
        <v>3719</v>
      </c>
      <c r="G7626">
        <v>73</v>
      </c>
      <c r="H7626">
        <v>2925</v>
      </c>
      <c r="I7626">
        <v>269050</v>
      </c>
      <c r="J7626">
        <v>8516</v>
      </c>
      <c r="K7626">
        <v>149223</v>
      </c>
      <c r="L7626">
        <v>44628</v>
      </c>
      <c r="M7626">
        <v>19859</v>
      </c>
      <c r="N7626">
        <v>331000000</v>
      </c>
    </row>
    <row r="7627" spans="1:14" x14ac:dyDescent="0.3">
      <c r="A7627" t="s">
        <v>9868</v>
      </c>
      <c r="B7627" t="s">
        <v>2187</v>
      </c>
      <c r="C7627" t="s">
        <v>2201</v>
      </c>
      <c r="D7627" t="s">
        <v>2272</v>
      </c>
      <c r="E7627" s="17">
        <v>44101</v>
      </c>
      <c r="F7627">
        <v>54</v>
      </c>
      <c r="G7627">
        <v>159</v>
      </c>
      <c r="H7627">
        <v>2432</v>
      </c>
      <c r="I7627">
        <v>269104</v>
      </c>
      <c r="J7627">
        <v>8675</v>
      </c>
      <c r="K7627">
        <v>151655</v>
      </c>
      <c r="L7627">
        <v>540</v>
      </c>
      <c r="M7627">
        <v>6308</v>
      </c>
      <c r="N7627">
        <v>83000000</v>
      </c>
    </row>
    <row r="7628" spans="1:14" x14ac:dyDescent="0.3">
      <c r="A7628" t="s">
        <v>9869</v>
      </c>
      <c r="B7628" t="s">
        <v>2187</v>
      </c>
      <c r="C7628" t="s">
        <v>2255</v>
      </c>
      <c r="D7628" t="s">
        <v>2255</v>
      </c>
      <c r="E7628" s="17">
        <v>44530</v>
      </c>
      <c r="F7628">
        <v>2925</v>
      </c>
      <c r="G7628">
        <v>16</v>
      </c>
      <c r="H7628">
        <v>3597</v>
      </c>
      <c r="I7628">
        <v>272029</v>
      </c>
      <c r="J7628">
        <v>8691</v>
      </c>
      <c r="K7628">
        <v>155252</v>
      </c>
      <c r="L7628">
        <v>20475</v>
      </c>
      <c r="M7628">
        <v>17714</v>
      </c>
      <c r="N7628">
        <v>83000000</v>
      </c>
    </row>
    <row r="7629" spans="1:14" x14ac:dyDescent="0.3">
      <c r="A7629" t="s">
        <v>9870</v>
      </c>
      <c r="B7629" t="s">
        <v>2187</v>
      </c>
      <c r="C7629" t="s">
        <v>2188</v>
      </c>
      <c r="D7629" t="s">
        <v>2188</v>
      </c>
      <c r="E7629" s="17">
        <v>44249</v>
      </c>
      <c r="F7629">
        <v>1433</v>
      </c>
      <c r="G7629">
        <v>181</v>
      </c>
      <c r="H7629">
        <v>2420</v>
      </c>
      <c r="I7629">
        <v>273462</v>
      </c>
      <c r="J7629">
        <v>8872</v>
      </c>
      <c r="K7629">
        <v>157672</v>
      </c>
      <c r="L7629">
        <v>21495</v>
      </c>
      <c r="M7629">
        <v>12102</v>
      </c>
      <c r="N7629">
        <v>83000000</v>
      </c>
    </row>
    <row r="7630" spans="1:14" x14ac:dyDescent="0.3">
      <c r="A7630" t="s">
        <v>9871</v>
      </c>
      <c r="B7630" t="s">
        <v>2187</v>
      </c>
      <c r="C7630" t="s">
        <v>2255</v>
      </c>
      <c r="D7630" t="s">
        <v>2255</v>
      </c>
      <c r="E7630" s="17">
        <v>44556</v>
      </c>
      <c r="F7630">
        <v>2064</v>
      </c>
      <c r="G7630">
        <v>137</v>
      </c>
      <c r="H7630">
        <v>3235</v>
      </c>
      <c r="I7630">
        <v>275526</v>
      </c>
      <c r="J7630">
        <v>9009</v>
      </c>
      <c r="K7630">
        <v>160907</v>
      </c>
      <c r="L7630">
        <v>18576</v>
      </c>
      <c r="M7630">
        <v>6879</v>
      </c>
      <c r="N7630">
        <v>83000000</v>
      </c>
    </row>
    <row r="7631" spans="1:14" x14ac:dyDescent="0.3">
      <c r="A7631" t="s">
        <v>9872</v>
      </c>
      <c r="B7631" t="s">
        <v>2194</v>
      </c>
      <c r="C7631" t="s">
        <v>2221</v>
      </c>
      <c r="D7631" t="s">
        <v>2281</v>
      </c>
      <c r="E7631" s="17">
        <v>44041</v>
      </c>
      <c r="F7631">
        <v>3642</v>
      </c>
      <c r="G7631">
        <v>5</v>
      </c>
      <c r="H7631">
        <v>4618</v>
      </c>
      <c r="I7631">
        <v>279168</v>
      </c>
      <c r="J7631">
        <v>9014</v>
      </c>
      <c r="K7631">
        <v>165525</v>
      </c>
      <c r="L7631">
        <v>65556</v>
      </c>
      <c r="M7631">
        <v>9635</v>
      </c>
      <c r="N7631">
        <v>1380000000</v>
      </c>
    </row>
    <row r="7632" spans="1:14" x14ac:dyDescent="0.3">
      <c r="A7632" t="s">
        <v>9873</v>
      </c>
      <c r="B7632" t="s">
        <v>2206</v>
      </c>
      <c r="C7632" t="s">
        <v>2257</v>
      </c>
      <c r="D7632" t="s">
        <v>2290</v>
      </c>
      <c r="E7632" s="17">
        <v>44195</v>
      </c>
      <c r="F7632">
        <v>4183</v>
      </c>
      <c r="G7632">
        <v>147</v>
      </c>
      <c r="H7632">
        <v>834</v>
      </c>
      <c r="I7632">
        <v>283351</v>
      </c>
      <c r="J7632">
        <v>9161</v>
      </c>
      <c r="K7632">
        <v>166359</v>
      </c>
      <c r="L7632">
        <v>75294</v>
      </c>
      <c r="M7632">
        <v>3575</v>
      </c>
      <c r="N7632">
        <v>68000000</v>
      </c>
    </row>
    <row r="7633" spans="1:14" x14ac:dyDescent="0.3">
      <c r="A7633" t="s">
        <v>9874</v>
      </c>
      <c r="B7633" t="s">
        <v>2190</v>
      </c>
      <c r="C7633" t="s">
        <v>2191</v>
      </c>
      <c r="D7633" t="s">
        <v>2285</v>
      </c>
      <c r="E7633" s="17">
        <v>43906</v>
      </c>
      <c r="F7633">
        <v>3294</v>
      </c>
      <c r="G7633">
        <v>0</v>
      </c>
      <c r="H7633">
        <v>1377</v>
      </c>
      <c r="I7633">
        <v>286645</v>
      </c>
      <c r="J7633">
        <v>9161</v>
      </c>
      <c r="K7633">
        <v>167736</v>
      </c>
      <c r="L7633">
        <v>42822</v>
      </c>
      <c r="M7633">
        <v>10927</v>
      </c>
      <c r="N7633">
        <v>213000000</v>
      </c>
    </row>
    <row r="7634" spans="1:14" x14ac:dyDescent="0.3">
      <c r="A7634" t="s">
        <v>9875</v>
      </c>
      <c r="B7634" t="s">
        <v>2206</v>
      </c>
      <c r="C7634" t="s">
        <v>2257</v>
      </c>
      <c r="D7634" t="s">
        <v>2290</v>
      </c>
      <c r="E7634" s="17">
        <v>44490</v>
      </c>
      <c r="F7634">
        <v>3855</v>
      </c>
      <c r="G7634">
        <v>63</v>
      </c>
      <c r="H7634">
        <v>3480</v>
      </c>
      <c r="I7634">
        <v>290500</v>
      </c>
      <c r="J7634">
        <v>9224</v>
      </c>
      <c r="K7634">
        <v>171216</v>
      </c>
      <c r="L7634">
        <v>42405</v>
      </c>
      <c r="M7634">
        <v>11804</v>
      </c>
      <c r="N7634">
        <v>68000000</v>
      </c>
    </row>
    <row r="7635" spans="1:14" x14ac:dyDescent="0.3">
      <c r="A7635" t="s">
        <v>9876</v>
      </c>
      <c r="B7635" t="s">
        <v>2206</v>
      </c>
      <c r="C7635" t="s">
        <v>2232</v>
      </c>
      <c r="D7635" t="s">
        <v>2233</v>
      </c>
      <c r="E7635" s="17">
        <v>44151</v>
      </c>
      <c r="F7635">
        <v>2751</v>
      </c>
      <c r="G7635">
        <v>0</v>
      </c>
      <c r="H7635">
        <v>4606</v>
      </c>
      <c r="I7635">
        <v>293251</v>
      </c>
      <c r="J7635">
        <v>9224</v>
      </c>
      <c r="K7635">
        <v>175822</v>
      </c>
      <c r="L7635">
        <v>16506</v>
      </c>
      <c r="M7635">
        <v>3369</v>
      </c>
      <c r="N7635">
        <v>68000000</v>
      </c>
    </row>
    <row r="7636" spans="1:14" x14ac:dyDescent="0.3">
      <c r="A7636" t="s">
        <v>9877</v>
      </c>
      <c r="B7636" t="s">
        <v>2194</v>
      </c>
      <c r="C7636" t="s">
        <v>2195</v>
      </c>
      <c r="D7636" t="s">
        <v>2196</v>
      </c>
      <c r="E7636" s="17">
        <v>44555</v>
      </c>
      <c r="F7636">
        <v>3633</v>
      </c>
      <c r="G7636">
        <v>100</v>
      </c>
      <c r="H7636">
        <v>211</v>
      </c>
      <c r="I7636">
        <v>296884</v>
      </c>
      <c r="J7636">
        <v>9324</v>
      </c>
      <c r="K7636">
        <v>176033</v>
      </c>
      <c r="L7636">
        <v>36330</v>
      </c>
      <c r="M7636">
        <v>19642</v>
      </c>
      <c r="N7636">
        <v>1380000000</v>
      </c>
    </row>
    <row r="7637" spans="1:14" x14ac:dyDescent="0.3">
      <c r="A7637" t="s">
        <v>9878</v>
      </c>
      <c r="B7637" t="s">
        <v>2190</v>
      </c>
      <c r="C7637" t="s">
        <v>2191</v>
      </c>
      <c r="D7637" t="s">
        <v>2285</v>
      </c>
      <c r="E7637" s="17">
        <v>44263</v>
      </c>
      <c r="F7637">
        <v>724</v>
      </c>
      <c r="G7637">
        <v>188</v>
      </c>
      <c r="H7637">
        <v>926</v>
      </c>
      <c r="I7637">
        <v>297608</v>
      </c>
      <c r="J7637">
        <v>9512</v>
      </c>
      <c r="K7637">
        <v>176959</v>
      </c>
      <c r="L7637">
        <v>12308</v>
      </c>
      <c r="M7637">
        <v>17334</v>
      </c>
      <c r="N7637">
        <v>213000000</v>
      </c>
    </row>
    <row r="7638" spans="1:14" x14ac:dyDescent="0.3">
      <c r="A7638" t="s">
        <v>9879</v>
      </c>
      <c r="B7638" t="s">
        <v>2187</v>
      </c>
      <c r="C7638" t="s">
        <v>2338</v>
      </c>
      <c r="D7638" t="s">
        <v>2438</v>
      </c>
      <c r="E7638" s="17">
        <v>43939</v>
      </c>
      <c r="F7638">
        <v>1253</v>
      </c>
      <c r="G7638">
        <v>0</v>
      </c>
      <c r="H7638">
        <v>2672</v>
      </c>
      <c r="I7638">
        <v>298861</v>
      </c>
      <c r="J7638">
        <v>9512</v>
      </c>
      <c r="K7638">
        <v>179631</v>
      </c>
      <c r="L7638">
        <v>16289</v>
      </c>
      <c r="M7638">
        <v>19319</v>
      </c>
      <c r="N7638">
        <v>83000000</v>
      </c>
    </row>
    <row r="7639" spans="1:14" x14ac:dyDescent="0.3">
      <c r="A7639" t="s">
        <v>9880</v>
      </c>
      <c r="B7639" t="s">
        <v>2194</v>
      </c>
      <c r="C7639" t="s">
        <v>2195</v>
      </c>
      <c r="D7639" t="s">
        <v>2196</v>
      </c>
      <c r="E7639" s="17">
        <v>44471</v>
      </c>
      <c r="F7639">
        <v>1177</v>
      </c>
      <c r="G7639">
        <v>173</v>
      </c>
      <c r="H7639">
        <v>4032</v>
      </c>
      <c r="I7639">
        <v>300038</v>
      </c>
      <c r="J7639">
        <v>9685</v>
      </c>
      <c r="K7639">
        <v>183663</v>
      </c>
      <c r="L7639">
        <v>17655</v>
      </c>
      <c r="M7639">
        <v>10690</v>
      </c>
      <c r="N7639">
        <v>1380000000</v>
      </c>
    </row>
    <row r="7640" spans="1:14" x14ac:dyDescent="0.3">
      <c r="A7640" t="s">
        <v>9881</v>
      </c>
      <c r="B7640" t="s">
        <v>2194</v>
      </c>
      <c r="C7640" t="s">
        <v>2195</v>
      </c>
      <c r="D7640" t="s">
        <v>2296</v>
      </c>
      <c r="E7640" s="17">
        <v>44352</v>
      </c>
      <c r="F7640">
        <v>1296</v>
      </c>
      <c r="G7640">
        <v>108</v>
      </c>
      <c r="H7640">
        <v>344</v>
      </c>
      <c r="I7640">
        <v>301334</v>
      </c>
      <c r="J7640">
        <v>9793</v>
      </c>
      <c r="K7640">
        <v>184007</v>
      </c>
      <c r="L7640">
        <v>19440</v>
      </c>
      <c r="M7640">
        <v>12907</v>
      </c>
      <c r="N7640">
        <v>1380000000</v>
      </c>
    </row>
    <row r="7641" spans="1:14" x14ac:dyDescent="0.3">
      <c r="A7641" t="s">
        <v>9882</v>
      </c>
      <c r="B7641" t="s">
        <v>2190</v>
      </c>
      <c r="C7641" t="s">
        <v>2198</v>
      </c>
      <c r="D7641" t="s">
        <v>2199</v>
      </c>
      <c r="E7641" s="17">
        <v>43877</v>
      </c>
      <c r="F7641">
        <v>894</v>
      </c>
      <c r="G7641">
        <v>59</v>
      </c>
      <c r="H7641">
        <v>3082</v>
      </c>
      <c r="I7641">
        <v>302228</v>
      </c>
      <c r="J7641">
        <v>9852</v>
      </c>
      <c r="K7641">
        <v>187089</v>
      </c>
      <c r="L7641">
        <v>12516</v>
      </c>
      <c r="M7641">
        <v>13959</v>
      </c>
      <c r="N7641">
        <v>213000000</v>
      </c>
    </row>
    <row r="7642" spans="1:14" x14ac:dyDescent="0.3">
      <c r="A7642" t="s">
        <v>9883</v>
      </c>
      <c r="B7642" t="s">
        <v>2211</v>
      </c>
      <c r="C7642" t="s">
        <v>2245</v>
      </c>
      <c r="D7642" t="s">
        <v>2246</v>
      </c>
      <c r="E7642" s="17">
        <v>44209</v>
      </c>
      <c r="F7642">
        <v>2499</v>
      </c>
      <c r="G7642">
        <v>42</v>
      </c>
      <c r="H7642">
        <v>4431</v>
      </c>
      <c r="I7642">
        <v>304727</v>
      </c>
      <c r="J7642">
        <v>9894</v>
      </c>
      <c r="K7642">
        <v>191520</v>
      </c>
      <c r="L7642">
        <v>12495</v>
      </c>
      <c r="M7642">
        <v>10353</v>
      </c>
      <c r="N7642">
        <v>331000000</v>
      </c>
    </row>
    <row r="7643" spans="1:14" x14ac:dyDescent="0.3">
      <c r="A7643" t="s">
        <v>9884</v>
      </c>
      <c r="B7643" t="s">
        <v>2194</v>
      </c>
      <c r="C7643" t="s">
        <v>2204</v>
      </c>
      <c r="D7643" t="s">
        <v>2235</v>
      </c>
      <c r="E7643" s="17">
        <v>43926</v>
      </c>
      <c r="F7643">
        <v>1329</v>
      </c>
      <c r="G7643">
        <v>171</v>
      </c>
      <c r="H7643">
        <v>1701</v>
      </c>
      <c r="I7643">
        <v>306056</v>
      </c>
      <c r="J7643">
        <v>10065</v>
      </c>
      <c r="K7643">
        <v>193221</v>
      </c>
      <c r="L7643">
        <v>21264</v>
      </c>
      <c r="M7643">
        <v>19071</v>
      </c>
      <c r="N7643">
        <v>1380000000</v>
      </c>
    </row>
    <row r="7644" spans="1:14" x14ac:dyDescent="0.3">
      <c r="A7644" t="s">
        <v>9885</v>
      </c>
      <c r="B7644" t="s">
        <v>2206</v>
      </c>
      <c r="C7644" t="s">
        <v>2232</v>
      </c>
      <c r="D7644" t="s">
        <v>2233</v>
      </c>
      <c r="E7644" s="17">
        <v>43933</v>
      </c>
      <c r="F7644">
        <v>2474</v>
      </c>
      <c r="G7644">
        <v>37</v>
      </c>
      <c r="H7644">
        <v>4700</v>
      </c>
      <c r="I7644">
        <v>308530</v>
      </c>
      <c r="J7644">
        <v>10102</v>
      </c>
      <c r="K7644">
        <v>197921</v>
      </c>
      <c r="L7644">
        <v>22266</v>
      </c>
      <c r="M7644">
        <v>15448</v>
      </c>
      <c r="N7644">
        <v>68000000</v>
      </c>
    </row>
    <row r="7645" spans="1:14" x14ac:dyDescent="0.3">
      <c r="A7645" t="s">
        <v>9886</v>
      </c>
      <c r="B7645" t="s">
        <v>2206</v>
      </c>
      <c r="C7645" t="s">
        <v>2232</v>
      </c>
      <c r="D7645" t="s">
        <v>2233</v>
      </c>
      <c r="E7645" s="17">
        <v>43976</v>
      </c>
      <c r="F7645">
        <v>2627</v>
      </c>
      <c r="G7645">
        <v>106</v>
      </c>
      <c r="H7645">
        <v>3846</v>
      </c>
      <c r="I7645">
        <v>311157</v>
      </c>
      <c r="J7645">
        <v>10208</v>
      </c>
      <c r="K7645">
        <v>201767</v>
      </c>
      <c r="L7645">
        <v>34151</v>
      </c>
      <c r="M7645">
        <v>19082</v>
      </c>
      <c r="N7645">
        <v>68000000</v>
      </c>
    </row>
    <row r="7646" spans="1:14" x14ac:dyDescent="0.3">
      <c r="A7646" t="s">
        <v>9887</v>
      </c>
      <c r="B7646" t="s">
        <v>2187</v>
      </c>
      <c r="C7646" t="s">
        <v>2188</v>
      </c>
      <c r="D7646" t="s">
        <v>2188</v>
      </c>
      <c r="E7646" s="17">
        <v>43857</v>
      </c>
      <c r="F7646">
        <v>4346</v>
      </c>
      <c r="G7646">
        <v>1</v>
      </c>
      <c r="H7646">
        <v>4016</v>
      </c>
      <c r="I7646">
        <v>315503</v>
      </c>
      <c r="J7646">
        <v>10209</v>
      </c>
      <c r="K7646">
        <v>205783</v>
      </c>
      <c r="L7646">
        <v>69536</v>
      </c>
      <c r="M7646">
        <v>11799</v>
      </c>
      <c r="N7646">
        <v>83000000</v>
      </c>
    </row>
    <row r="7647" spans="1:14" x14ac:dyDescent="0.3">
      <c r="A7647" t="s">
        <v>9888</v>
      </c>
      <c r="B7647" t="s">
        <v>2194</v>
      </c>
      <c r="C7647" t="s">
        <v>27</v>
      </c>
      <c r="D7647" t="s">
        <v>27</v>
      </c>
      <c r="E7647" s="17">
        <v>44360</v>
      </c>
      <c r="F7647">
        <v>2450</v>
      </c>
      <c r="G7647">
        <v>81</v>
      </c>
      <c r="H7647">
        <v>295</v>
      </c>
      <c r="I7647">
        <v>317953</v>
      </c>
      <c r="J7647">
        <v>10290</v>
      </c>
      <c r="K7647">
        <v>206078</v>
      </c>
      <c r="L7647">
        <v>17150</v>
      </c>
      <c r="M7647">
        <v>921</v>
      </c>
      <c r="N7647">
        <v>1380000000</v>
      </c>
    </row>
    <row r="7648" spans="1:14" x14ac:dyDescent="0.3">
      <c r="A7648" t="s">
        <v>9889</v>
      </c>
      <c r="B7648" t="s">
        <v>2187</v>
      </c>
      <c r="C7648" t="s">
        <v>2188</v>
      </c>
      <c r="D7648" t="s">
        <v>2188</v>
      </c>
      <c r="E7648" s="17">
        <v>44509</v>
      </c>
      <c r="F7648">
        <v>2968</v>
      </c>
      <c r="G7648">
        <v>139</v>
      </c>
      <c r="H7648">
        <v>2748</v>
      </c>
      <c r="I7648">
        <v>320921</v>
      </c>
      <c r="J7648">
        <v>10429</v>
      </c>
      <c r="K7648">
        <v>208826</v>
      </c>
      <c r="L7648">
        <v>20776</v>
      </c>
      <c r="M7648">
        <v>4071</v>
      </c>
      <c r="N7648">
        <v>83000000</v>
      </c>
    </row>
    <row r="7649" spans="1:14" x14ac:dyDescent="0.3">
      <c r="A7649" t="s">
        <v>9890</v>
      </c>
      <c r="B7649" t="s">
        <v>2194</v>
      </c>
      <c r="C7649" t="s">
        <v>2221</v>
      </c>
      <c r="D7649" t="s">
        <v>2222</v>
      </c>
      <c r="E7649" s="17">
        <v>43912</v>
      </c>
      <c r="F7649">
        <v>1169</v>
      </c>
      <c r="G7649">
        <v>150</v>
      </c>
      <c r="H7649">
        <v>4483</v>
      </c>
      <c r="I7649">
        <v>322090</v>
      </c>
      <c r="J7649">
        <v>10579</v>
      </c>
      <c r="K7649">
        <v>213309</v>
      </c>
      <c r="L7649">
        <v>18704</v>
      </c>
      <c r="M7649">
        <v>10126</v>
      </c>
      <c r="N7649">
        <v>1380000000</v>
      </c>
    </row>
    <row r="7650" spans="1:14" x14ac:dyDescent="0.3">
      <c r="A7650" t="s">
        <v>9891</v>
      </c>
      <c r="B7650" t="s">
        <v>2190</v>
      </c>
      <c r="C7650" t="s">
        <v>2252</v>
      </c>
      <c r="D7650" t="s">
        <v>2301</v>
      </c>
      <c r="E7650" s="17">
        <v>44258</v>
      </c>
      <c r="F7650">
        <v>3439</v>
      </c>
      <c r="G7650">
        <v>110</v>
      </c>
      <c r="H7650">
        <v>1496</v>
      </c>
      <c r="I7650">
        <v>325529</v>
      </c>
      <c r="J7650">
        <v>10689</v>
      </c>
      <c r="K7650">
        <v>214805</v>
      </c>
      <c r="L7650">
        <v>55024</v>
      </c>
      <c r="M7650">
        <v>8809</v>
      </c>
      <c r="N7650">
        <v>213000000</v>
      </c>
    </row>
    <row r="7651" spans="1:14" x14ac:dyDescent="0.3">
      <c r="A7651" t="s">
        <v>9892</v>
      </c>
      <c r="B7651" t="s">
        <v>2194</v>
      </c>
      <c r="C7651" t="s">
        <v>2221</v>
      </c>
      <c r="D7651" t="s">
        <v>2281</v>
      </c>
      <c r="E7651" s="17">
        <v>44414</v>
      </c>
      <c r="F7651">
        <v>2367</v>
      </c>
      <c r="G7651">
        <v>8</v>
      </c>
      <c r="H7651">
        <v>3079</v>
      </c>
      <c r="I7651">
        <v>327896</v>
      </c>
      <c r="J7651">
        <v>10697</v>
      </c>
      <c r="K7651">
        <v>217884</v>
      </c>
      <c r="L7651">
        <v>33138</v>
      </c>
      <c r="M7651">
        <v>19213</v>
      </c>
      <c r="N7651">
        <v>1380000000</v>
      </c>
    </row>
    <row r="7652" spans="1:14" x14ac:dyDescent="0.3">
      <c r="A7652" t="s">
        <v>9893</v>
      </c>
      <c r="B7652" t="s">
        <v>2211</v>
      </c>
      <c r="C7652" t="s">
        <v>2241</v>
      </c>
      <c r="D7652" t="s">
        <v>2261</v>
      </c>
      <c r="E7652" s="17">
        <v>44309</v>
      </c>
      <c r="F7652">
        <v>4294</v>
      </c>
      <c r="G7652">
        <v>135</v>
      </c>
      <c r="H7652">
        <v>1567</v>
      </c>
      <c r="I7652">
        <v>332190</v>
      </c>
      <c r="J7652">
        <v>10832</v>
      </c>
      <c r="K7652">
        <v>219451</v>
      </c>
      <c r="L7652">
        <v>55822</v>
      </c>
      <c r="M7652">
        <v>10660</v>
      </c>
      <c r="N7652">
        <v>331000000</v>
      </c>
    </row>
    <row r="7653" spans="1:14" x14ac:dyDescent="0.3">
      <c r="A7653" t="s">
        <v>9894</v>
      </c>
      <c r="B7653" t="s">
        <v>2206</v>
      </c>
      <c r="C7653" t="s">
        <v>2232</v>
      </c>
      <c r="D7653" t="s">
        <v>2326</v>
      </c>
      <c r="E7653" s="17">
        <v>43992</v>
      </c>
      <c r="F7653">
        <v>1464</v>
      </c>
      <c r="G7653">
        <v>177</v>
      </c>
      <c r="H7653">
        <v>1975</v>
      </c>
      <c r="I7653">
        <v>333654</v>
      </c>
      <c r="J7653">
        <v>11009</v>
      </c>
      <c r="K7653">
        <v>221426</v>
      </c>
      <c r="L7653">
        <v>10248</v>
      </c>
      <c r="M7653">
        <v>1809</v>
      </c>
      <c r="N7653">
        <v>68000000</v>
      </c>
    </row>
    <row r="7654" spans="1:14" x14ac:dyDescent="0.3">
      <c r="A7654" t="s">
        <v>9895</v>
      </c>
      <c r="B7654" t="s">
        <v>2190</v>
      </c>
      <c r="C7654" t="s">
        <v>2198</v>
      </c>
      <c r="D7654" t="s">
        <v>2306</v>
      </c>
      <c r="E7654" s="17">
        <v>44232</v>
      </c>
      <c r="F7654">
        <v>2192</v>
      </c>
      <c r="G7654">
        <v>79</v>
      </c>
      <c r="H7654">
        <v>4132</v>
      </c>
      <c r="I7654">
        <v>335846</v>
      </c>
      <c r="J7654">
        <v>11088</v>
      </c>
      <c r="K7654">
        <v>225558</v>
      </c>
      <c r="L7654">
        <v>37264</v>
      </c>
      <c r="M7654">
        <v>971</v>
      </c>
      <c r="N7654">
        <v>213000000</v>
      </c>
    </row>
    <row r="7655" spans="1:14" x14ac:dyDescent="0.3">
      <c r="A7655" t="s">
        <v>9896</v>
      </c>
      <c r="B7655" t="s">
        <v>2206</v>
      </c>
      <c r="C7655" t="s">
        <v>2207</v>
      </c>
      <c r="D7655" t="s">
        <v>2208</v>
      </c>
      <c r="E7655" s="17">
        <v>44338</v>
      </c>
      <c r="F7655">
        <v>1730</v>
      </c>
      <c r="G7655">
        <v>61</v>
      </c>
      <c r="H7655">
        <v>4278</v>
      </c>
      <c r="I7655">
        <v>337576</v>
      </c>
      <c r="J7655">
        <v>11149</v>
      </c>
      <c r="K7655">
        <v>229836</v>
      </c>
      <c r="L7655">
        <v>25950</v>
      </c>
      <c r="M7655">
        <v>1986</v>
      </c>
      <c r="N7655">
        <v>68000000</v>
      </c>
    </row>
    <row r="7656" spans="1:14" x14ac:dyDescent="0.3">
      <c r="A7656" t="s">
        <v>9897</v>
      </c>
      <c r="B7656" t="s">
        <v>2187</v>
      </c>
      <c r="C7656" t="s">
        <v>2201</v>
      </c>
      <c r="D7656" t="s">
        <v>2272</v>
      </c>
      <c r="E7656" s="17">
        <v>43868</v>
      </c>
      <c r="F7656">
        <v>3294</v>
      </c>
      <c r="G7656">
        <v>22</v>
      </c>
      <c r="H7656">
        <v>4165</v>
      </c>
      <c r="I7656">
        <v>340870</v>
      </c>
      <c r="J7656">
        <v>11171</v>
      </c>
      <c r="K7656">
        <v>234001</v>
      </c>
      <c r="L7656">
        <v>42822</v>
      </c>
      <c r="M7656">
        <v>8365</v>
      </c>
      <c r="N7656">
        <v>83000000</v>
      </c>
    </row>
    <row r="7657" spans="1:14" x14ac:dyDescent="0.3">
      <c r="A7657" t="s">
        <v>9898</v>
      </c>
      <c r="B7657" t="s">
        <v>2190</v>
      </c>
      <c r="C7657" t="s">
        <v>2252</v>
      </c>
      <c r="D7657" t="s">
        <v>2253</v>
      </c>
      <c r="E7657" s="17">
        <v>44341</v>
      </c>
      <c r="F7657">
        <v>1123</v>
      </c>
      <c r="G7657">
        <v>92</v>
      </c>
      <c r="H7657">
        <v>236</v>
      </c>
      <c r="I7657">
        <v>341993</v>
      </c>
      <c r="J7657">
        <v>11263</v>
      </c>
      <c r="K7657">
        <v>234237</v>
      </c>
      <c r="L7657">
        <v>17968</v>
      </c>
      <c r="M7657">
        <v>16963</v>
      </c>
      <c r="N7657">
        <v>213000000</v>
      </c>
    </row>
    <row r="7658" spans="1:14" x14ac:dyDescent="0.3">
      <c r="A7658" t="s">
        <v>9899</v>
      </c>
      <c r="B7658" t="s">
        <v>2211</v>
      </c>
      <c r="C7658" t="s">
        <v>2241</v>
      </c>
      <c r="D7658" t="s">
        <v>2242</v>
      </c>
      <c r="E7658" s="17">
        <v>44223</v>
      </c>
      <c r="F7658">
        <v>4621</v>
      </c>
      <c r="G7658">
        <v>58</v>
      </c>
      <c r="H7658">
        <v>463</v>
      </c>
      <c r="I7658">
        <v>346614</v>
      </c>
      <c r="J7658">
        <v>11321</v>
      </c>
      <c r="K7658">
        <v>234700</v>
      </c>
      <c r="L7658">
        <v>64694</v>
      </c>
      <c r="M7658">
        <v>5688</v>
      </c>
      <c r="N7658">
        <v>331000000</v>
      </c>
    </row>
    <row r="7659" spans="1:14" x14ac:dyDescent="0.3">
      <c r="A7659" t="s">
        <v>9900</v>
      </c>
      <c r="B7659" t="s">
        <v>2206</v>
      </c>
      <c r="C7659" t="s">
        <v>2257</v>
      </c>
      <c r="D7659" t="s">
        <v>2290</v>
      </c>
      <c r="E7659" s="17">
        <v>44543</v>
      </c>
      <c r="F7659">
        <v>1488</v>
      </c>
      <c r="G7659">
        <v>9</v>
      </c>
      <c r="H7659">
        <v>4286</v>
      </c>
      <c r="I7659">
        <v>348102</v>
      </c>
      <c r="J7659">
        <v>11330</v>
      </c>
      <c r="K7659">
        <v>238986</v>
      </c>
      <c r="L7659">
        <v>28272</v>
      </c>
      <c r="M7659">
        <v>16857</v>
      </c>
      <c r="N7659">
        <v>68000000</v>
      </c>
    </row>
    <row r="7660" spans="1:14" x14ac:dyDescent="0.3">
      <c r="A7660" t="s">
        <v>9901</v>
      </c>
      <c r="B7660" t="s">
        <v>2194</v>
      </c>
      <c r="C7660" t="s">
        <v>2195</v>
      </c>
      <c r="D7660" t="s">
        <v>2196</v>
      </c>
      <c r="E7660" s="17">
        <v>44324</v>
      </c>
      <c r="F7660">
        <v>264</v>
      </c>
      <c r="G7660">
        <v>139</v>
      </c>
      <c r="H7660">
        <v>929</v>
      </c>
      <c r="I7660">
        <v>348366</v>
      </c>
      <c r="J7660">
        <v>11469</v>
      </c>
      <c r="K7660">
        <v>239915</v>
      </c>
      <c r="L7660">
        <v>1848</v>
      </c>
      <c r="M7660">
        <v>13524</v>
      </c>
      <c r="N7660">
        <v>1380000000</v>
      </c>
    </row>
    <row r="7661" spans="1:14" x14ac:dyDescent="0.3">
      <c r="A7661" t="s">
        <v>9902</v>
      </c>
      <c r="B7661" t="s">
        <v>2194</v>
      </c>
      <c r="C7661" t="s">
        <v>27</v>
      </c>
      <c r="D7661" t="s">
        <v>27</v>
      </c>
      <c r="E7661" s="17">
        <v>44030</v>
      </c>
      <c r="F7661">
        <v>2029</v>
      </c>
      <c r="G7661">
        <v>189</v>
      </c>
      <c r="H7661">
        <v>1886</v>
      </c>
      <c r="I7661">
        <v>350395</v>
      </c>
      <c r="J7661">
        <v>11658</v>
      </c>
      <c r="K7661">
        <v>241801</v>
      </c>
      <c r="L7661">
        <v>24348</v>
      </c>
      <c r="M7661">
        <v>5519</v>
      </c>
      <c r="N7661">
        <v>1380000000</v>
      </c>
    </row>
    <row r="7662" spans="1:14" x14ac:dyDescent="0.3">
      <c r="A7662" t="s">
        <v>9903</v>
      </c>
      <c r="B7662" t="s">
        <v>2194</v>
      </c>
      <c r="C7662" t="s">
        <v>2195</v>
      </c>
      <c r="D7662" t="s">
        <v>2296</v>
      </c>
      <c r="E7662" s="17">
        <v>44085</v>
      </c>
      <c r="F7662">
        <v>1243</v>
      </c>
      <c r="G7662">
        <v>124</v>
      </c>
      <c r="H7662">
        <v>3911</v>
      </c>
      <c r="I7662">
        <v>351638</v>
      </c>
      <c r="J7662">
        <v>11782</v>
      </c>
      <c r="K7662">
        <v>245712</v>
      </c>
      <c r="L7662">
        <v>17402</v>
      </c>
      <c r="M7662">
        <v>14959</v>
      </c>
      <c r="N7662">
        <v>1380000000</v>
      </c>
    </row>
    <row r="7663" spans="1:14" x14ac:dyDescent="0.3">
      <c r="A7663" t="s">
        <v>9904</v>
      </c>
      <c r="B7663" t="s">
        <v>2190</v>
      </c>
      <c r="C7663" t="s">
        <v>2252</v>
      </c>
      <c r="D7663" t="s">
        <v>2253</v>
      </c>
      <c r="E7663" s="17">
        <v>44009</v>
      </c>
      <c r="F7663">
        <v>3766</v>
      </c>
      <c r="G7663">
        <v>115</v>
      </c>
      <c r="H7663">
        <v>4412</v>
      </c>
      <c r="I7663">
        <v>355404</v>
      </c>
      <c r="J7663">
        <v>11897</v>
      </c>
      <c r="K7663">
        <v>250124</v>
      </c>
      <c r="L7663">
        <v>60256</v>
      </c>
      <c r="M7663">
        <v>2326</v>
      </c>
      <c r="N7663">
        <v>213000000</v>
      </c>
    </row>
    <row r="7664" spans="1:14" x14ac:dyDescent="0.3">
      <c r="A7664" t="s">
        <v>9905</v>
      </c>
      <c r="B7664" t="s">
        <v>2211</v>
      </c>
      <c r="C7664" t="s">
        <v>2245</v>
      </c>
      <c r="D7664" t="s">
        <v>2246</v>
      </c>
      <c r="E7664" s="17">
        <v>44377</v>
      </c>
      <c r="F7664">
        <v>395</v>
      </c>
      <c r="G7664">
        <v>157</v>
      </c>
      <c r="H7664">
        <v>717</v>
      </c>
      <c r="I7664">
        <v>355799</v>
      </c>
      <c r="J7664">
        <v>12054</v>
      </c>
      <c r="K7664">
        <v>250841</v>
      </c>
      <c r="L7664">
        <v>7110</v>
      </c>
      <c r="M7664">
        <v>215</v>
      </c>
      <c r="N7664">
        <v>331000000</v>
      </c>
    </row>
    <row r="7665" spans="1:14" x14ac:dyDescent="0.3">
      <c r="A7665" t="s">
        <v>9906</v>
      </c>
      <c r="B7665" t="s">
        <v>2211</v>
      </c>
      <c r="C7665" t="s">
        <v>2212</v>
      </c>
      <c r="D7665" t="s">
        <v>2213</v>
      </c>
      <c r="E7665" s="17">
        <v>44424</v>
      </c>
      <c r="F7665">
        <v>1480</v>
      </c>
      <c r="G7665">
        <v>73</v>
      </c>
      <c r="H7665">
        <v>657</v>
      </c>
      <c r="I7665">
        <v>357279</v>
      </c>
      <c r="J7665">
        <v>12127</v>
      </c>
      <c r="K7665">
        <v>251498</v>
      </c>
      <c r="L7665">
        <v>19240</v>
      </c>
      <c r="M7665">
        <v>4605</v>
      </c>
      <c r="N7665">
        <v>331000000</v>
      </c>
    </row>
    <row r="7666" spans="1:14" x14ac:dyDescent="0.3">
      <c r="A7666" t="s">
        <v>9907</v>
      </c>
      <c r="B7666" t="s">
        <v>2211</v>
      </c>
      <c r="C7666" t="s">
        <v>2237</v>
      </c>
      <c r="D7666" t="s">
        <v>2238</v>
      </c>
      <c r="E7666" s="17">
        <v>44219</v>
      </c>
      <c r="F7666">
        <v>107</v>
      </c>
      <c r="G7666">
        <v>195</v>
      </c>
      <c r="H7666">
        <v>1212</v>
      </c>
      <c r="I7666">
        <v>357386</v>
      </c>
      <c r="J7666">
        <v>12322</v>
      </c>
      <c r="K7666">
        <v>252710</v>
      </c>
      <c r="L7666">
        <v>749</v>
      </c>
      <c r="M7666">
        <v>4690</v>
      </c>
      <c r="N7666">
        <v>331000000</v>
      </c>
    </row>
    <row r="7667" spans="1:14" x14ac:dyDescent="0.3">
      <c r="A7667" t="s">
        <v>9908</v>
      </c>
      <c r="B7667" t="s">
        <v>2206</v>
      </c>
      <c r="C7667" t="s">
        <v>2232</v>
      </c>
      <c r="D7667" t="s">
        <v>2326</v>
      </c>
      <c r="E7667" s="17">
        <v>44228</v>
      </c>
      <c r="F7667">
        <v>3563</v>
      </c>
      <c r="G7667">
        <v>174</v>
      </c>
      <c r="H7667">
        <v>3821</v>
      </c>
      <c r="I7667">
        <v>360949</v>
      </c>
      <c r="J7667">
        <v>12496</v>
      </c>
      <c r="K7667">
        <v>256531</v>
      </c>
      <c r="L7667">
        <v>17815</v>
      </c>
      <c r="M7667">
        <v>15578</v>
      </c>
      <c r="N7667">
        <v>68000000</v>
      </c>
    </row>
    <row r="7668" spans="1:14" x14ac:dyDescent="0.3">
      <c r="A7668" t="s">
        <v>9909</v>
      </c>
      <c r="B7668" t="s">
        <v>2190</v>
      </c>
      <c r="C7668" t="s">
        <v>2252</v>
      </c>
      <c r="D7668" t="s">
        <v>2253</v>
      </c>
      <c r="E7668" s="17">
        <v>43988</v>
      </c>
      <c r="F7668">
        <v>2906</v>
      </c>
      <c r="G7668">
        <v>40</v>
      </c>
      <c r="H7668">
        <v>4052</v>
      </c>
      <c r="I7668">
        <v>363855</v>
      </c>
      <c r="J7668">
        <v>12536</v>
      </c>
      <c r="K7668">
        <v>260583</v>
      </c>
      <c r="L7668">
        <v>49402</v>
      </c>
      <c r="M7668">
        <v>6247</v>
      </c>
      <c r="N7668">
        <v>213000000</v>
      </c>
    </row>
    <row r="7669" spans="1:14" x14ac:dyDescent="0.3">
      <c r="A7669" t="s">
        <v>9910</v>
      </c>
      <c r="B7669" t="s">
        <v>2194</v>
      </c>
      <c r="C7669" t="s">
        <v>2221</v>
      </c>
      <c r="D7669" t="s">
        <v>2222</v>
      </c>
      <c r="E7669" s="17">
        <v>43834</v>
      </c>
      <c r="F7669">
        <v>4731</v>
      </c>
      <c r="G7669">
        <v>102</v>
      </c>
      <c r="H7669">
        <v>2270</v>
      </c>
      <c r="I7669">
        <v>368586</v>
      </c>
      <c r="J7669">
        <v>12638</v>
      </c>
      <c r="K7669">
        <v>262853</v>
      </c>
      <c r="L7669">
        <v>61503</v>
      </c>
      <c r="M7669">
        <v>3122</v>
      </c>
      <c r="N7669">
        <v>1380000000</v>
      </c>
    </row>
    <row r="7670" spans="1:14" x14ac:dyDescent="0.3">
      <c r="A7670" t="s">
        <v>9911</v>
      </c>
      <c r="B7670" t="s">
        <v>2206</v>
      </c>
      <c r="C7670" t="s">
        <v>2207</v>
      </c>
      <c r="D7670" t="s">
        <v>2208</v>
      </c>
      <c r="E7670" s="17">
        <v>43997</v>
      </c>
      <c r="F7670">
        <v>3438</v>
      </c>
      <c r="G7670">
        <v>6</v>
      </c>
      <c r="H7670">
        <v>757</v>
      </c>
      <c r="I7670">
        <v>372024</v>
      </c>
      <c r="J7670">
        <v>12644</v>
      </c>
      <c r="K7670">
        <v>263610</v>
      </c>
      <c r="L7670">
        <v>37818</v>
      </c>
      <c r="M7670">
        <v>8960</v>
      </c>
      <c r="N7670">
        <v>68000000</v>
      </c>
    </row>
    <row r="7671" spans="1:14" x14ac:dyDescent="0.3">
      <c r="A7671" t="s">
        <v>9912</v>
      </c>
      <c r="B7671" t="s">
        <v>2211</v>
      </c>
      <c r="C7671" t="s">
        <v>2241</v>
      </c>
      <c r="D7671" t="s">
        <v>2261</v>
      </c>
      <c r="E7671" s="17">
        <v>44298</v>
      </c>
      <c r="F7671">
        <v>3196</v>
      </c>
      <c r="G7671">
        <v>93</v>
      </c>
      <c r="H7671">
        <v>3478</v>
      </c>
      <c r="I7671">
        <v>375220</v>
      </c>
      <c r="J7671">
        <v>12737</v>
      </c>
      <c r="K7671">
        <v>267088</v>
      </c>
      <c r="L7671">
        <v>31960</v>
      </c>
      <c r="M7671">
        <v>15363</v>
      </c>
      <c r="N7671">
        <v>331000000</v>
      </c>
    </row>
    <row r="7672" spans="1:14" x14ac:dyDescent="0.3">
      <c r="A7672" t="s">
        <v>9913</v>
      </c>
      <c r="B7672" t="s">
        <v>2194</v>
      </c>
      <c r="C7672" t="s">
        <v>2221</v>
      </c>
      <c r="D7672" t="s">
        <v>2222</v>
      </c>
      <c r="E7672" s="17">
        <v>44239</v>
      </c>
      <c r="F7672">
        <v>1185</v>
      </c>
      <c r="G7672">
        <v>115</v>
      </c>
      <c r="H7672">
        <v>1230</v>
      </c>
      <c r="I7672">
        <v>376405</v>
      </c>
      <c r="J7672">
        <v>12852</v>
      </c>
      <c r="K7672">
        <v>268318</v>
      </c>
      <c r="L7672">
        <v>18960</v>
      </c>
      <c r="M7672">
        <v>1112</v>
      </c>
      <c r="N7672">
        <v>1380000000</v>
      </c>
    </row>
    <row r="7673" spans="1:14" x14ac:dyDescent="0.3">
      <c r="A7673" t="s">
        <v>9914</v>
      </c>
      <c r="B7673" t="s">
        <v>2190</v>
      </c>
      <c r="C7673" t="s">
        <v>2198</v>
      </c>
      <c r="D7673" t="s">
        <v>2199</v>
      </c>
      <c r="E7673" s="17">
        <v>44242</v>
      </c>
      <c r="F7673">
        <v>4131</v>
      </c>
      <c r="G7673">
        <v>104</v>
      </c>
      <c r="H7673">
        <v>2973</v>
      </c>
      <c r="I7673">
        <v>380536</v>
      </c>
      <c r="J7673">
        <v>12956</v>
      </c>
      <c r="K7673">
        <v>271291</v>
      </c>
      <c r="L7673">
        <v>33048</v>
      </c>
      <c r="M7673">
        <v>4857</v>
      </c>
      <c r="N7673">
        <v>213000000</v>
      </c>
    </row>
    <row r="7674" spans="1:14" x14ac:dyDescent="0.3">
      <c r="A7674" t="s">
        <v>9915</v>
      </c>
      <c r="B7674" t="s">
        <v>2187</v>
      </c>
      <c r="C7674" t="s">
        <v>2188</v>
      </c>
      <c r="D7674" t="s">
        <v>2188</v>
      </c>
      <c r="E7674" s="17">
        <v>44034</v>
      </c>
      <c r="F7674">
        <v>3075</v>
      </c>
      <c r="G7674">
        <v>51</v>
      </c>
      <c r="H7674">
        <v>2447</v>
      </c>
      <c r="I7674">
        <v>383611</v>
      </c>
      <c r="J7674">
        <v>13007</v>
      </c>
      <c r="K7674">
        <v>273738</v>
      </c>
      <c r="L7674">
        <v>27675</v>
      </c>
      <c r="M7674">
        <v>14698</v>
      </c>
      <c r="N7674">
        <v>83000000</v>
      </c>
    </row>
    <row r="7675" spans="1:14" x14ac:dyDescent="0.3">
      <c r="A7675" t="s">
        <v>9916</v>
      </c>
      <c r="B7675" t="s">
        <v>2211</v>
      </c>
      <c r="C7675" t="s">
        <v>2241</v>
      </c>
      <c r="D7675" t="s">
        <v>2261</v>
      </c>
      <c r="E7675" s="17">
        <v>44024</v>
      </c>
      <c r="F7675">
        <v>412</v>
      </c>
      <c r="G7675">
        <v>44</v>
      </c>
      <c r="H7675">
        <v>3258</v>
      </c>
      <c r="I7675">
        <v>384023</v>
      </c>
      <c r="J7675">
        <v>13051</v>
      </c>
      <c r="K7675">
        <v>276996</v>
      </c>
      <c r="L7675">
        <v>4532</v>
      </c>
      <c r="M7675">
        <v>2077</v>
      </c>
      <c r="N7675">
        <v>331000000</v>
      </c>
    </row>
    <row r="7676" spans="1:14" x14ac:dyDescent="0.3">
      <c r="A7676" t="s">
        <v>9917</v>
      </c>
      <c r="B7676" t="s">
        <v>2211</v>
      </c>
      <c r="C7676" t="s">
        <v>2237</v>
      </c>
      <c r="D7676" t="s">
        <v>2250</v>
      </c>
      <c r="E7676" s="17">
        <v>44065</v>
      </c>
      <c r="F7676">
        <v>3158</v>
      </c>
      <c r="G7676">
        <v>37</v>
      </c>
      <c r="H7676">
        <v>2012</v>
      </c>
      <c r="I7676">
        <v>387181</v>
      </c>
      <c r="J7676">
        <v>13088</v>
      </c>
      <c r="K7676">
        <v>279008</v>
      </c>
      <c r="L7676">
        <v>41054</v>
      </c>
      <c r="M7676">
        <v>18143</v>
      </c>
      <c r="N7676">
        <v>331000000</v>
      </c>
    </row>
    <row r="7677" spans="1:14" x14ac:dyDescent="0.3">
      <c r="A7677" t="s">
        <v>9918</v>
      </c>
      <c r="B7677" t="s">
        <v>2211</v>
      </c>
      <c r="C7677" t="s">
        <v>2245</v>
      </c>
      <c r="D7677" t="s">
        <v>2308</v>
      </c>
      <c r="E7677" s="17">
        <v>44548</v>
      </c>
      <c r="F7677">
        <v>482</v>
      </c>
      <c r="G7677">
        <v>163</v>
      </c>
      <c r="H7677">
        <v>3675</v>
      </c>
      <c r="I7677">
        <v>387663</v>
      </c>
      <c r="J7677">
        <v>13251</v>
      </c>
      <c r="K7677">
        <v>282683</v>
      </c>
      <c r="L7677">
        <v>4820</v>
      </c>
      <c r="M7677">
        <v>8708</v>
      </c>
      <c r="N7677">
        <v>331000000</v>
      </c>
    </row>
    <row r="7678" spans="1:14" x14ac:dyDescent="0.3">
      <c r="A7678" t="s">
        <v>9919</v>
      </c>
      <c r="B7678" t="s">
        <v>2211</v>
      </c>
      <c r="C7678" t="s">
        <v>2212</v>
      </c>
      <c r="D7678" t="s">
        <v>2213</v>
      </c>
      <c r="E7678" s="17">
        <v>43980</v>
      </c>
      <c r="F7678">
        <v>2959</v>
      </c>
      <c r="G7678">
        <v>80</v>
      </c>
      <c r="H7678">
        <v>82</v>
      </c>
      <c r="I7678">
        <v>390622</v>
      </c>
      <c r="J7678">
        <v>13331</v>
      </c>
      <c r="K7678">
        <v>282765</v>
      </c>
      <c r="L7678">
        <v>47344</v>
      </c>
      <c r="M7678">
        <v>6636</v>
      </c>
      <c r="N7678">
        <v>331000000</v>
      </c>
    </row>
    <row r="7679" spans="1:14" x14ac:dyDescent="0.3">
      <c r="A7679" t="s">
        <v>9920</v>
      </c>
      <c r="B7679" t="s">
        <v>2194</v>
      </c>
      <c r="C7679" t="s">
        <v>2204</v>
      </c>
      <c r="D7679" t="s">
        <v>2235</v>
      </c>
      <c r="E7679" s="17">
        <v>43989</v>
      </c>
      <c r="F7679">
        <v>3847</v>
      </c>
      <c r="G7679">
        <v>84</v>
      </c>
      <c r="H7679">
        <v>3762</v>
      </c>
      <c r="I7679">
        <v>394469</v>
      </c>
      <c r="J7679">
        <v>13415</v>
      </c>
      <c r="K7679">
        <v>286527</v>
      </c>
      <c r="L7679">
        <v>30776</v>
      </c>
      <c r="M7679">
        <v>11664</v>
      </c>
      <c r="N7679">
        <v>1380000000</v>
      </c>
    </row>
    <row r="7680" spans="1:14" x14ac:dyDescent="0.3">
      <c r="A7680" t="s">
        <v>9921</v>
      </c>
      <c r="B7680" t="s">
        <v>2190</v>
      </c>
      <c r="C7680" t="s">
        <v>2269</v>
      </c>
      <c r="D7680" t="s">
        <v>2288</v>
      </c>
      <c r="E7680" s="17">
        <v>44109</v>
      </c>
      <c r="F7680">
        <v>602</v>
      </c>
      <c r="G7680">
        <v>57</v>
      </c>
      <c r="H7680">
        <v>1400</v>
      </c>
      <c r="I7680">
        <v>395071</v>
      </c>
      <c r="J7680">
        <v>13472</v>
      </c>
      <c r="K7680">
        <v>287927</v>
      </c>
      <c r="L7680">
        <v>9632</v>
      </c>
      <c r="M7680">
        <v>12335</v>
      </c>
      <c r="N7680">
        <v>213000000</v>
      </c>
    </row>
    <row r="7681" spans="1:14" x14ac:dyDescent="0.3">
      <c r="A7681" t="s">
        <v>9922</v>
      </c>
      <c r="B7681" t="s">
        <v>2206</v>
      </c>
      <c r="C7681" t="s">
        <v>2224</v>
      </c>
      <c r="D7681" t="s">
        <v>2230</v>
      </c>
      <c r="E7681" s="17">
        <v>44234</v>
      </c>
      <c r="F7681">
        <v>1081</v>
      </c>
      <c r="G7681">
        <v>45</v>
      </c>
      <c r="H7681">
        <v>658</v>
      </c>
      <c r="I7681">
        <v>396152</v>
      </c>
      <c r="J7681">
        <v>13517</v>
      </c>
      <c r="K7681">
        <v>288585</v>
      </c>
      <c r="L7681">
        <v>8648</v>
      </c>
      <c r="M7681">
        <v>5472</v>
      </c>
      <c r="N7681">
        <v>68000000</v>
      </c>
    </row>
    <row r="7682" spans="1:14" x14ac:dyDescent="0.3">
      <c r="A7682" t="s">
        <v>9923</v>
      </c>
      <c r="B7682" t="s">
        <v>2194</v>
      </c>
      <c r="C7682" t="s">
        <v>27</v>
      </c>
      <c r="D7682" t="s">
        <v>27</v>
      </c>
      <c r="E7682" s="17">
        <v>44508</v>
      </c>
      <c r="F7682">
        <v>4267</v>
      </c>
      <c r="G7682">
        <v>122</v>
      </c>
      <c r="H7682">
        <v>2872</v>
      </c>
      <c r="I7682">
        <v>400419</v>
      </c>
      <c r="J7682">
        <v>13639</v>
      </c>
      <c r="K7682">
        <v>291457</v>
      </c>
      <c r="L7682">
        <v>59738</v>
      </c>
      <c r="M7682">
        <v>1739</v>
      </c>
      <c r="N7682">
        <v>1380000000</v>
      </c>
    </row>
    <row r="7683" spans="1:14" x14ac:dyDescent="0.3">
      <c r="A7683" t="s">
        <v>9924</v>
      </c>
      <c r="B7683" t="s">
        <v>2190</v>
      </c>
      <c r="C7683" t="s">
        <v>2198</v>
      </c>
      <c r="D7683" t="s">
        <v>2199</v>
      </c>
      <c r="E7683" s="17">
        <v>44141</v>
      </c>
      <c r="F7683">
        <v>4355</v>
      </c>
      <c r="G7683">
        <v>194</v>
      </c>
      <c r="H7683">
        <v>1337</v>
      </c>
      <c r="I7683">
        <v>404774</v>
      </c>
      <c r="J7683">
        <v>13833</v>
      </c>
      <c r="K7683">
        <v>292794</v>
      </c>
      <c r="L7683">
        <v>82745</v>
      </c>
      <c r="M7683">
        <v>18712</v>
      </c>
      <c r="N7683">
        <v>213000000</v>
      </c>
    </row>
    <row r="7684" spans="1:14" x14ac:dyDescent="0.3">
      <c r="A7684" t="s">
        <v>9925</v>
      </c>
      <c r="B7684" t="s">
        <v>2206</v>
      </c>
      <c r="C7684" t="s">
        <v>2224</v>
      </c>
      <c r="D7684" t="s">
        <v>2230</v>
      </c>
      <c r="E7684" s="17">
        <v>43898</v>
      </c>
      <c r="F7684">
        <v>24</v>
      </c>
      <c r="G7684">
        <v>192</v>
      </c>
      <c r="H7684">
        <v>3224</v>
      </c>
      <c r="I7684">
        <v>404798</v>
      </c>
      <c r="J7684">
        <v>14025</v>
      </c>
      <c r="K7684">
        <v>296018</v>
      </c>
      <c r="L7684">
        <v>168</v>
      </c>
      <c r="M7684">
        <v>13811</v>
      </c>
      <c r="N7684">
        <v>68000000</v>
      </c>
    </row>
    <row r="7685" spans="1:14" x14ac:dyDescent="0.3">
      <c r="A7685" t="s">
        <v>9926</v>
      </c>
      <c r="B7685" t="s">
        <v>2211</v>
      </c>
      <c r="C7685" t="s">
        <v>2212</v>
      </c>
      <c r="D7685" t="s">
        <v>2213</v>
      </c>
      <c r="E7685" s="17">
        <v>44293</v>
      </c>
      <c r="F7685">
        <v>197</v>
      </c>
      <c r="G7685">
        <v>145</v>
      </c>
      <c r="H7685">
        <v>693</v>
      </c>
      <c r="I7685">
        <v>404995</v>
      </c>
      <c r="J7685">
        <v>14170</v>
      </c>
      <c r="K7685">
        <v>296711</v>
      </c>
      <c r="L7685">
        <v>1182</v>
      </c>
      <c r="M7685">
        <v>8466</v>
      </c>
      <c r="N7685">
        <v>331000000</v>
      </c>
    </row>
    <row r="7686" spans="1:14" x14ac:dyDescent="0.3">
      <c r="A7686" t="s">
        <v>9927</v>
      </c>
      <c r="B7686" t="s">
        <v>2190</v>
      </c>
      <c r="C7686" t="s">
        <v>2269</v>
      </c>
      <c r="D7686" t="s">
        <v>2270</v>
      </c>
      <c r="E7686" s="17">
        <v>43918</v>
      </c>
      <c r="F7686">
        <v>2626</v>
      </c>
      <c r="G7686">
        <v>129</v>
      </c>
      <c r="H7686">
        <v>4327</v>
      </c>
      <c r="I7686">
        <v>407621</v>
      </c>
      <c r="J7686">
        <v>14299</v>
      </c>
      <c r="K7686">
        <v>301038</v>
      </c>
      <c r="L7686">
        <v>21008</v>
      </c>
      <c r="M7686">
        <v>10420</v>
      </c>
      <c r="N7686">
        <v>213000000</v>
      </c>
    </row>
    <row r="7687" spans="1:14" x14ac:dyDescent="0.3">
      <c r="A7687" t="s">
        <v>9928</v>
      </c>
      <c r="B7687" t="s">
        <v>2211</v>
      </c>
      <c r="C7687" t="s">
        <v>2245</v>
      </c>
      <c r="D7687" t="s">
        <v>2308</v>
      </c>
      <c r="E7687" s="17">
        <v>44047</v>
      </c>
      <c r="F7687">
        <v>422</v>
      </c>
      <c r="G7687">
        <v>103</v>
      </c>
      <c r="H7687">
        <v>1144</v>
      </c>
      <c r="I7687">
        <v>408043</v>
      </c>
      <c r="J7687">
        <v>14402</v>
      </c>
      <c r="K7687">
        <v>302182</v>
      </c>
      <c r="L7687">
        <v>8018</v>
      </c>
      <c r="M7687">
        <v>4566</v>
      </c>
      <c r="N7687">
        <v>331000000</v>
      </c>
    </row>
    <row r="7688" spans="1:14" x14ac:dyDescent="0.3">
      <c r="A7688" t="s">
        <v>9929</v>
      </c>
      <c r="B7688" t="s">
        <v>2190</v>
      </c>
      <c r="C7688" t="s">
        <v>2252</v>
      </c>
      <c r="D7688" t="s">
        <v>2301</v>
      </c>
      <c r="E7688" s="17">
        <v>43831</v>
      </c>
      <c r="F7688">
        <v>1141</v>
      </c>
      <c r="G7688">
        <v>111</v>
      </c>
      <c r="H7688">
        <v>3256</v>
      </c>
      <c r="I7688">
        <v>409184</v>
      </c>
      <c r="J7688">
        <v>14513</v>
      </c>
      <c r="K7688">
        <v>305438</v>
      </c>
      <c r="L7688">
        <v>11410</v>
      </c>
      <c r="M7688">
        <v>678</v>
      </c>
      <c r="N7688">
        <v>213000000</v>
      </c>
    </row>
    <row r="7689" spans="1:14" x14ac:dyDescent="0.3">
      <c r="A7689" t="s">
        <v>9930</v>
      </c>
      <c r="B7689" t="s">
        <v>2187</v>
      </c>
      <c r="C7689" t="s">
        <v>2188</v>
      </c>
      <c r="D7689" t="s">
        <v>2188</v>
      </c>
      <c r="E7689" s="17">
        <v>43965</v>
      </c>
      <c r="F7689">
        <v>2053</v>
      </c>
      <c r="G7689">
        <v>131</v>
      </c>
      <c r="H7689">
        <v>3527</v>
      </c>
      <c r="I7689">
        <v>411237</v>
      </c>
      <c r="J7689">
        <v>14644</v>
      </c>
      <c r="K7689">
        <v>308965</v>
      </c>
      <c r="L7689">
        <v>10265</v>
      </c>
      <c r="M7689">
        <v>894</v>
      </c>
      <c r="N7689">
        <v>83000000</v>
      </c>
    </row>
    <row r="7690" spans="1:14" x14ac:dyDescent="0.3">
      <c r="A7690" t="s">
        <v>9931</v>
      </c>
      <c r="B7690" t="s">
        <v>2211</v>
      </c>
      <c r="C7690" t="s">
        <v>2241</v>
      </c>
      <c r="D7690" t="s">
        <v>2242</v>
      </c>
      <c r="E7690" s="17">
        <v>44527</v>
      </c>
      <c r="F7690">
        <v>1120</v>
      </c>
      <c r="G7690">
        <v>95</v>
      </c>
      <c r="H7690">
        <v>1852</v>
      </c>
      <c r="I7690">
        <v>412357</v>
      </c>
      <c r="J7690">
        <v>14739</v>
      </c>
      <c r="K7690">
        <v>310817</v>
      </c>
      <c r="L7690">
        <v>6720</v>
      </c>
      <c r="M7690">
        <v>14265</v>
      </c>
      <c r="N7690">
        <v>331000000</v>
      </c>
    </row>
    <row r="7691" spans="1:14" x14ac:dyDescent="0.3">
      <c r="A7691" t="s">
        <v>9932</v>
      </c>
      <c r="B7691" t="s">
        <v>2211</v>
      </c>
      <c r="C7691" t="s">
        <v>2241</v>
      </c>
      <c r="D7691" t="s">
        <v>2261</v>
      </c>
      <c r="E7691" s="17">
        <v>44181</v>
      </c>
      <c r="F7691">
        <v>4167</v>
      </c>
      <c r="G7691">
        <v>82</v>
      </c>
      <c r="H7691">
        <v>4483</v>
      </c>
      <c r="I7691">
        <v>416524</v>
      </c>
      <c r="J7691">
        <v>14821</v>
      </c>
      <c r="K7691">
        <v>315300</v>
      </c>
      <c r="L7691">
        <v>50004</v>
      </c>
      <c r="M7691">
        <v>8291</v>
      </c>
      <c r="N7691">
        <v>331000000</v>
      </c>
    </row>
    <row r="7692" spans="1:14" x14ac:dyDescent="0.3">
      <c r="A7692" t="s">
        <v>9933</v>
      </c>
      <c r="B7692" t="s">
        <v>2211</v>
      </c>
      <c r="C7692" t="s">
        <v>2245</v>
      </c>
      <c r="D7692" t="s">
        <v>2246</v>
      </c>
      <c r="E7692" s="17">
        <v>43970</v>
      </c>
      <c r="F7692">
        <v>4527</v>
      </c>
      <c r="G7692">
        <v>169</v>
      </c>
      <c r="H7692">
        <v>2679</v>
      </c>
      <c r="I7692">
        <v>421051</v>
      </c>
      <c r="J7692">
        <v>14990</v>
      </c>
      <c r="K7692">
        <v>317979</v>
      </c>
      <c r="L7692">
        <v>76959</v>
      </c>
      <c r="M7692">
        <v>6162</v>
      </c>
      <c r="N7692">
        <v>331000000</v>
      </c>
    </row>
    <row r="7693" spans="1:14" x14ac:dyDescent="0.3">
      <c r="A7693" t="s">
        <v>9934</v>
      </c>
      <c r="B7693" t="s">
        <v>2194</v>
      </c>
      <c r="C7693" t="s">
        <v>2204</v>
      </c>
      <c r="D7693" t="s">
        <v>2235</v>
      </c>
      <c r="E7693" s="17">
        <v>44448</v>
      </c>
      <c r="F7693">
        <v>4475</v>
      </c>
      <c r="G7693">
        <v>48</v>
      </c>
      <c r="H7693">
        <v>863</v>
      </c>
      <c r="I7693">
        <v>425526</v>
      </c>
      <c r="J7693">
        <v>15038</v>
      </c>
      <c r="K7693">
        <v>318842</v>
      </c>
      <c r="L7693">
        <v>31325</v>
      </c>
      <c r="M7693">
        <v>14425</v>
      </c>
      <c r="N7693">
        <v>1380000000</v>
      </c>
    </row>
    <row r="7694" spans="1:14" x14ac:dyDescent="0.3">
      <c r="A7694" t="s">
        <v>9935</v>
      </c>
      <c r="B7694" t="s">
        <v>2206</v>
      </c>
      <c r="C7694" t="s">
        <v>2232</v>
      </c>
      <c r="D7694" t="s">
        <v>2233</v>
      </c>
      <c r="E7694" s="17">
        <v>43963</v>
      </c>
      <c r="F7694">
        <v>1793</v>
      </c>
      <c r="G7694">
        <v>176</v>
      </c>
      <c r="H7694">
        <v>1249</v>
      </c>
      <c r="I7694">
        <v>427319</v>
      </c>
      <c r="J7694">
        <v>15214</v>
      </c>
      <c r="K7694">
        <v>320091</v>
      </c>
      <c r="L7694">
        <v>8965</v>
      </c>
      <c r="M7694">
        <v>6633</v>
      </c>
      <c r="N7694">
        <v>68000000</v>
      </c>
    </row>
    <row r="7695" spans="1:14" x14ac:dyDescent="0.3">
      <c r="A7695" t="s">
        <v>9936</v>
      </c>
      <c r="B7695" t="s">
        <v>2211</v>
      </c>
      <c r="C7695" t="s">
        <v>2237</v>
      </c>
      <c r="D7695" t="s">
        <v>2238</v>
      </c>
      <c r="E7695" s="17">
        <v>44450</v>
      </c>
      <c r="F7695">
        <v>4903</v>
      </c>
      <c r="G7695">
        <v>116</v>
      </c>
      <c r="H7695">
        <v>1218</v>
      </c>
      <c r="I7695">
        <v>432222</v>
      </c>
      <c r="J7695">
        <v>15330</v>
      </c>
      <c r="K7695">
        <v>321309</v>
      </c>
      <c r="L7695">
        <v>29418</v>
      </c>
      <c r="M7695">
        <v>5778</v>
      </c>
      <c r="N7695">
        <v>331000000</v>
      </c>
    </row>
    <row r="7696" spans="1:14" x14ac:dyDescent="0.3">
      <c r="A7696" t="s">
        <v>9937</v>
      </c>
      <c r="B7696" t="s">
        <v>2211</v>
      </c>
      <c r="C7696" t="s">
        <v>2245</v>
      </c>
      <c r="D7696" t="s">
        <v>2308</v>
      </c>
      <c r="E7696" s="17">
        <v>44008</v>
      </c>
      <c r="F7696">
        <v>55</v>
      </c>
      <c r="G7696">
        <v>134</v>
      </c>
      <c r="H7696">
        <v>4904</v>
      </c>
      <c r="I7696">
        <v>432277</v>
      </c>
      <c r="J7696">
        <v>15464</v>
      </c>
      <c r="K7696">
        <v>326213</v>
      </c>
      <c r="L7696">
        <v>385</v>
      </c>
      <c r="M7696">
        <v>5434</v>
      </c>
      <c r="N7696">
        <v>331000000</v>
      </c>
    </row>
    <row r="7697" spans="1:14" x14ac:dyDescent="0.3">
      <c r="A7697" t="s">
        <v>9938</v>
      </c>
      <c r="B7697" t="s">
        <v>2194</v>
      </c>
      <c r="C7697" t="s">
        <v>2195</v>
      </c>
      <c r="D7697" t="s">
        <v>2196</v>
      </c>
      <c r="E7697" s="17">
        <v>44188</v>
      </c>
      <c r="F7697">
        <v>2263</v>
      </c>
      <c r="G7697">
        <v>8</v>
      </c>
      <c r="H7697">
        <v>1049</v>
      </c>
      <c r="I7697">
        <v>434540</v>
      </c>
      <c r="J7697">
        <v>15472</v>
      </c>
      <c r="K7697">
        <v>327262</v>
      </c>
      <c r="L7697">
        <v>42997</v>
      </c>
      <c r="M7697">
        <v>5436</v>
      </c>
      <c r="N7697">
        <v>1380000000</v>
      </c>
    </row>
    <row r="7698" spans="1:14" x14ac:dyDescent="0.3">
      <c r="A7698" t="s">
        <v>9939</v>
      </c>
      <c r="B7698" t="s">
        <v>2194</v>
      </c>
      <c r="C7698" t="s">
        <v>2221</v>
      </c>
      <c r="D7698" t="s">
        <v>2281</v>
      </c>
      <c r="E7698" s="17">
        <v>44210</v>
      </c>
      <c r="F7698">
        <v>20</v>
      </c>
      <c r="G7698">
        <v>198</v>
      </c>
      <c r="H7698">
        <v>2902</v>
      </c>
      <c r="I7698">
        <v>434560</v>
      </c>
      <c r="J7698">
        <v>15670</v>
      </c>
      <c r="K7698">
        <v>330164</v>
      </c>
      <c r="L7698">
        <v>360</v>
      </c>
      <c r="M7698">
        <v>8223</v>
      </c>
      <c r="N7698">
        <v>1380000000</v>
      </c>
    </row>
    <row r="7699" spans="1:14" x14ac:dyDescent="0.3">
      <c r="A7699" t="s">
        <v>9940</v>
      </c>
      <c r="B7699" t="s">
        <v>2187</v>
      </c>
      <c r="C7699" t="s">
        <v>2201</v>
      </c>
      <c r="D7699" t="s">
        <v>2272</v>
      </c>
      <c r="E7699" s="17">
        <v>44488</v>
      </c>
      <c r="F7699">
        <v>3698</v>
      </c>
      <c r="G7699">
        <v>26</v>
      </c>
      <c r="H7699">
        <v>4632</v>
      </c>
      <c r="I7699">
        <v>438258</v>
      </c>
      <c r="J7699">
        <v>15696</v>
      </c>
      <c r="K7699">
        <v>334796</v>
      </c>
      <c r="L7699">
        <v>70262</v>
      </c>
      <c r="M7699">
        <v>17964</v>
      </c>
      <c r="N7699">
        <v>83000000</v>
      </c>
    </row>
    <row r="7700" spans="1:14" x14ac:dyDescent="0.3">
      <c r="A7700" t="s">
        <v>9941</v>
      </c>
      <c r="B7700" t="s">
        <v>2190</v>
      </c>
      <c r="C7700" t="s">
        <v>2252</v>
      </c>
      <c r="D7700" t="s">
        <v>2301</v>
      </c>
      <c r="E7700" s="17">
        <v>44280</v>
      </c>
      <c r="F7700">
        <v>290</v>
      </c>
      <c r="G7700">
        <v>148</v>
      </c>
      <c r="H7700">
        <v>4806</v>
      </c>
      <c r="I7700">
        <v>438548</v>
      </c>
      <c r="J7700">
        <v>15844</v>
      </c>
      <c r="K7700">
        <v>339602</v>
      </c>
      <c r="L7700">
        <v>1740</v>
      </c>
      <c r="M7700">
        <v>2466</v>
      </c>
      <c r="N7700">
        <v>213000000</v>
      </c>
    </row>
    <row r="7701" spans="1:14" x14ac:dyDescent="0.3">
      <c r="A7701" t="s">
        <v>9942</v>
      </c>
      <c r="B7701" t="s">
        <v>2211</v>
      </c>
      <c r="C7701" t="s">
        <v>2241</v>
      </c>
      <c r="D7701" t="s">
        <v>2261</v>
      </c>
      <c r="E7701" s="17">
        <v>44416</v>
      </c>
      <c r="F7701">
        <v>1994</v>
      </c>
      <c r="G7701">
        <v>34</v>
      </c>
      <c r="H7701">
        <v>1494</v>
      </c>
      <c r="I7701">
        <v>440542</v>
      </c>
      <c r="J7701">
        <v>15878</v>
      </c>
      <c r="K7701">
        <v>341096</v>
      </c>
      <c r="L7701">
        <v>33898</v>
      </c>
      <c r="M7701">
        <v>19893</v>
      </c>
      <c r="N7701">
        <v>331000000</v>
      </c>
    </row>
    <row r="7702" spans="1:14" x14ac:dyDescent="0.3">
      <c r="A7702" t="s">
        <v>9943</v>
      </c>
      <c r="B7702" t="s">
        <v>2190</v>
      </c>
      <c r="C7702" t="s">
        <v>2198</v>
      </c>
      <c r="D7702" t="s">
        <v>2199</v>
      </c>
      <c r="E7702" s="17">
        <v>44293</v>
      </c>
      <c r="F7702">
        <v>834</v>
      </c>
      <c r="G7702">
        <v>87</v>
      </c>
      <c r="H7702">
        <v>2336</v>
      </c>
      <c r="I7702">
        <v>441376</v>
      </c>
      <c r="J7702">
        <v>15965</v>
      </c>
      <c r="K7702">
        <v>343432</v>
      </c>
      <c r="L7702">
        <v>6672</v>
      </c>
      <c r="M7702">
        <v>17385</v>
      </c>
      <c r="N7702">
        <v>213000000</v>
      </c>
    </row>
    <row r="7703" spans="1:14" x14ac:dyDescent="0.3">
      <c r="A7703" t="s">
        <v>9944</v>
      </c>
      <c r="B7703" t="s">
        <v>2194</v>
      </c>
      <c r="C7703" t="s">
        <v>2221</v>
      </c>
      <c r="D7703" t="s">
        <v>2281</v>
      </c>
      <c r="E7703" s="17">
        <v>43938</v>
      </c>
      <c r="F7703">
        <v>4283</v>
      </c>
      <c r="G7703">
        <v>163</v>
      </c>
      <c r="H7703">
        <v>367</v>
      </c>
      <c r="I7703">
        <v>445659</v>
      </c>
      <c r="J7703">
        <v>16128</v>
      </c>
      <c r="K7703">
        <v>343799</v>
      </c>
      <c r="L7703">
        <v>72811</v>
      </c>
      <c r="M7703">
        <v>11393</v>
      </c>
      <c r="N7703">
        <v>1380000000</v>
      </c>
    </row>
    <row r="7704" spans="1:14" x14ac:dyDescent="0.3">
      <c r="A7704" t="s">
        <v>9945</v>
      </c>
      <c r="B7704" t="s">
        <v>2194</v>
      </c>
      <c r="C7704" t="s">
        <v>2221</v>
      </c>
      <c r="D7704" t="s">
        <v>2222</v>
      </c>
      <c r="E7704" s="17">
        <v>43952</v>
      </c>
      <c r="F7704">
        <v>4309</v>
      </c>
      <c r="G7704">
        <v>92</v>
      </c>
      <c r="H7704">
        <v>411</v>
      </c>
      <c r="I7704">
        <v>449968</v>
      </c>
      <c r="J7704">
        <v>16220</v>
      </c>
      <c r="K7704">
        <v>344210</v>
      </c>
      <c r="L7704">
        <v>34472</v>
      </c>
      <c r="M7704">
        <v>4832</v>
      </c>
      <c r="N7704">
        <v>1380000000</v>
      </c>
    </row>
    <row r="7705" spans="1:14" x14ac:dyDescent="0.3">
      <c r="A7705" t="s">
        <v>9946</v>
      </c>
      <c r="B7705" t="s">
        <v>2187</v>
      </c>
      <c r="C7705" t="s">
        <v>2201</v>
      </c>
      <c r="D7705" t="s">
        <v>2202</v>
      </c>
      <c r="E7705" s="17">
        <v>43847</v>
      </c>
      <c r="F7705">
        <v>1914</v>
      </c>
      <c r="G7705">
        <v>66</v>
      </c>
      <c r="H7705">
        <v>3093</v>
      </c>
      <c r="I7705">
        <v>451882</v>
      </c>
      <c r="J7705">
        <v>16286</v>
      </c>
      <c r="K7705">
        <v>347303</v>
      </c>
      <c r="L7705">
        <v>28710</v>
      </c>
      <c r="M7705">
        <v>11209</v>
      </c>
      <c r="N7705">
        <v>83000000</v>
      </c>
    </row>
    <row r="7706" spans="1:14" x14ac:dyDescent="0.3">
      <c r="A7706" t="s">
        <v>9947</v>
      </c>
      <c r="B7706" t="s">
        <v>2206</v>
      </c>
      <c r="C7706" t="s">
        <v>2257</v>
      </c>
      <c r="D7706" t="s">
        <v>2290</v>
      </c>
      <c r="E7706" s="17">
        <v>44026</v>
      </c>
      <c r="F7706">
        <v>2601</v>
      </c>
      <c r="G7706">
        <v>42</v>
      </c>
      <c r="H7706">
        <v>353</v>
      </c>
      <c r="I7706">
        <v>454483</v>
      </c>
      <c r="J7706">
        <v>16328</v>
      </c>
      <c r="K7706">
        <v>347656</v>
      </c>
      <c r="L7706">
        <v>36414</v>
      </c>
      <c r="M7706">
        <v>10028</v>
      </c>
      <c r="N7706">
        <v>68000000</v>
      </c>
    </row>
    <row r="7707" spans="1:14" x14ac:dyDescent="0.3">
      <c r="A7707" t="s">
        <v>9948</v>
      </c>
      <c r="B7707" t="s">
        <v>2194</v>
      </c>
      <c r="C7707" t="s">
        <v>27</v>
      </c>
      <c r="D7707" t="s">
        <v>27</v>
      </c>
      <c r="E7707" s="17">
        <v>44157</v>
      </c>
      <c r="F7707">
        <v>1501</v>
      </c>
      <c r="G7707">
        <v>7</v>
      </c>
      <c r="H7707">
        <v>1565</v>
      </c>
      <c r="I7707">
        <v>455984</v>
      </c>
      <c r="J7707">
        <v>16335</v>
      </c>
      <c r="K7707">
        <v>349221</v>
      </c>
      <c r="L7707">
        <v>9006</v>
      </c>
      <c r="M7707">
        <v>8864</v>
      </c>
      <c r="N7707">
        <v>1380000000</v>
      </c>
    </row>
    <row r="7708" spans="1:14" x14ac:dyDescent="0.3">
      <c r="A7708" t="s">
        <v>9949</v>
      </c>
      <c r="B7708" t="s">
        <v>2211</v>
      </c>
      <c r="C7708" t="s">
        <v>2245</v>
      </c>
      <c r="D7708" t="s">
        <v>2308</v>
      </c>
      <c r="E7708" s="17">
        <v>44148</v>
      </c>
      <c r="F7708">
        <v>3321</v>
      </c>
      <c r="G7708">
        <v>120</v>
      </c>
      <c r="H7708">
        <v>1338</v>
      </c>
      <c r="I7708">
        <v>459305</v>
      </c>
      <c r="J7708">
        <v>16455</v>
      </c>
      <c r="K7708">
        <v>350559</v>
      </c>
      <c r="L7708">
        <v>56457</v>
      </c>
      <c r="M7708">
        <v>16097</v>
      </c>
      <c r="N7708">
        <v>331000000</v>
      </c>
    </row>
    <row r="7709" spans="1:14" x14ac:dyDescent="0.3">
      <c r="A7709" t="s">
        <v>9950</v>
      </c>
      <c r="B7709" t="s">
        <v>2187</v>
      </c>
      <c r="C7709" t="s">
        <v>2338</v>
      </c>
      <c r="D7709" t="s">
        <v>2438</v>
      </c>
      <c r="E7709" s="17">
        <v>44309</v>
      </c>
      <c r="F7709">
        <v>4688</v>
      </c>
      <c r="G7709">
        <v>77</v>
      </c>
      <c r="H7709">
        <v>4877</v>
      </c>
      <c r="I7709">
        <v>463993</v>
      </c>
      <c r="J7709">
        <v>16532</v>
      </c>
      <c r="K7709">
        <v>355436</v>
      </c>
      <c r="L7709">
        <v>23440</v>
      </c>
      <c r="M7709">
        <v>7785</v>
      </c>
      <c r="N7709">
        <v>83000000</v>
      </c>
    </row>
    <row r="7710" spans="1:14" x14ac:dyDescent="0.3">
      <c r="A7710" t="s">
        <v>9951</v>
      </c>
      <c r="B7710" t="s">
        <v>2206</v>
      </c>
      <c r="C7710" t="s">
        <v>2257</v>
      </c>
      <c r="D7710" t="s">
        <v>2258</v>
      </c>
      <c r="E7710" s="17">
        <v>44082</v>
      </c>
      <c r="F7710">
        <v>4136</v>
      </c>
      <c r="G7710">
        <v>35</v>
      </c>
      <c r="H7710">
        <v>328</v>
      </c>
      <c r="I7710">
        <v>468129</v>
      </c>
      <c r="J7710">
        <v>16567</v>
      </c>
      <c r="K7710">
        <v>355764</v>
      </c>
      <c r="L7710">
        <v>28952</v>
      </c>
      <c r="M7710">
        <v>15334</v>
      </c>
      <c r="N7710">
        <v>68000000</v>
      </c>
    </row>
    <row r="7711" spans="1:14" x14ac:dyDescent="0.3">
      <c r="A7711" t="s">
        <v>9952</v>
      </c>
      <c r="B7711" t="s">
        <v>2187</v>
      </c>
      <c r="C7711" t="s">
        <v>2338</v>
      </c>
      <c r="D7711" t="s">
        <v>2438</v>
      </c>
      <c r="E7711" s="17">
        <v>44333</v>
      </c>
      <c r="F7711">
        <v>19</v>
      </c>
      <c r="G7711">
        <v>126</v>
      </c>
      <c r="H7711">
        <v>1493</v>
      </c>
      <c r="I7711">
        <v>468148</v>
      </c>
      <c r="J7711">
        <v>16693</v>
      </c>
      <c r="K7711">
        <v>357257</v>
      </c>
      <c r="L7711">
        <v>342</v>
      </c>
      <c r="M7711">
        <v>4676</v>
      </c>
      <c r="N7711">
        <v>83000000</v>
      </c>
    </row>
    <row r="7712" spans="1:14" x14ac:dyDescent="0.3">
      <c r="A7712" t="s">
        <v>9953</v>
      </c>
      <c r="B7712" t="s">
        <v>2194</v>
      </c>
      <c r="C7712" t="s">
        <v>2195</v>
      </c>
      <c r="D7712" t="s">
        <v>2296</v>
      </c>
      <c r="E7712" s="17">
        <v>43949</v>
      </c>
      <c r="F7712">
        <v>1032</v>
      </c>
      <c r="G7712">
        <v>47</v>
      </c>
      <c r="H7712">
        <v>2829</v>
      </c>
      <c r="I7712">
        <v>469180</v>
      </c>
      <c r="J7712">
        <v>16740</v>
      </c>
      <c r="K7712">
        <v>360086</v>
      </c>
      <c r="L7712">
        <v>8256</v>
      </c>
      <c r="M7712">
        <v>7816</v>
      </c>
      <c r="N7712">
        <v>1380000000</v>
      </c>
    </row>
    <row r="7713" spans="1:14" x14ac:dyDescent="0.3">
      <c r="A7713" t="s">
        <v>9954</v>
      </c>
      <c r="B7713" t="s">
        <v>2206</v>
      </c>
      <c r="C7713" t="s">
        <v>2257</v>
      </c>
      <c r="D7713" t="s">
        <v>2290</v>
      </c>
      <c r="E7713" s="17">
        <v>44504</v>
      </c>
      <c r="F7713">
        <v>824</v>
      </c>
      <c r="G7713">
        <v>173</v>
      </c>
      <c r="H7713">
        <v>1486</v>
      </c>
      <c r="I7713">
        <v>470004</v>
      </c>
      <c r="J7713">
        <v>16913</v>
      </c>
      <c r="K7713">
        <v>361572</v>
      </c>
      <c r="L7713">
        <v>15656</v>
      </c>
      <c r="M7713">
        <v>11507</v>
      </c>
      <c r="N7713">
        <v>68000000</v>
      </c>
    </row>
    <row r="7714" spans="1:14" x14ac:dyDescent="0.3">
      <c r="A7714" t="s">
        <v>9955</v>
      </c>
      <c r="B7714" t="s">
        <v>2190</v>
      </c>
      <c r="C7714" t="s">
        <v>2269</v>
      </c>
      <c r="D7714" t="s">
        <v>2270</v>
      </c>
      <c r="E7714" s="17">
        <v>44540</v>
      </c>
      <c r="F7714">
        <v>3274</v>
      </c>
      <c r="G7714">
        <v>159</v>
      </c>
      <c r="H7714">
        <v>3735</v>
      </c>
      <c r="I7714">
        <v>473278</v>
      </c>
      <c r="J7714">
        <v>17072</v>
      </c>
      <c r="K7714">
        <v>365307</v>
      </c>
      <c r="L7714">
        <v>49110</v>
      </c>
      <c r="M7714">
        <v>15720</v>
      </c>
      <c r="N7714">
        <v>213000000</v>
      </c>
    </row>
    <row r="7715" spans="1:14" x14ac:dyDescent="0.3">
      <c r="A7715" t="s">
        <v>9956</v>
      </c>
      <c r="B7715" t="s">
        <v>2206</v>
      </c>
      <c r="C7715" t="s">
        <v>2224</v>
      </c>
      <c r="D7715" t="s">
        <v>2230</v>
      </c>
      <c r="E7715" s="17">
        <v>44328</v>
      </c>
      <c r="F7715">
        <v>3661</v>
      </c>
      <c r="G7715">
        <v>134</v>
      </c>
      <c r="H7715">
        <v>737</v>
      </c>
      <c r="I7715">
        <v>476939</v>
      </c>
      <c r="J7715">
        <v>17206</v>
      </c>
      <c r="K7715">
        <v>366044</v>
      </c>
      <c r="L7715">
        <v>69559</v>
      </c>
      <c r="M7715">
        <v>5610</v>
      </c>
      <c r="N7715">
        <v>68000000</v>
      </c>
    </row>
    <row r="7716" spans="1:14" x14ac:dyDescent="0.3">
      <c r="A7716" t="s">
        <v>9957</v>
      </c>
      <c r="B7716" t="s">
        <v>2211</v>
      </c>
      <c r="C7716" t="s">
        <v>2245</v>
      </c>
      <c r="D7716" t="s">
        <v>2308</v>
      </c>
      <c r="E7716" s="17">
        <v>44316</v>
      </c>
      <c r="F7716">
        <v>3793</v>
      </c>
      <c r="G7716">
        <v>73</v>
      </c>
      <c r="H7716">
        <v>3888</v>
      </c>
      <c r="I7716">
        <v>480732</v>
      </c>
      <c r="J7716">
        <v>17279</v>
      </c>
      <c r="K7716">
        <v>369932</v>
      </c>
      <c r="L7716">
        <v>37930</v>
      </c>
      <c r="M7716">
        <v>7450</v>
      </c>
      <c r="N7716">
        <v>331000000</v>
      </c>
    </row>
    <row r="7717" spans="1:14" x14ac:dyDescent="0.3">
      <c r="A7717" t="s">
        <v>9958</v>
      </c>
      <c r="B7717" t="s">
        <v>2190</v>
      </c>
      <c r="C7717" t="s">
        <v>2252</v>
      </c>
      <c r="D7717" t="s">
        <v>2253</v>
      </c>
      <c r="E7717" s="17">
        <v>43875</v>
      </c>
      <c r="F7717">
        <v>747</v>
      </c>
      <c r="G7717">
        <v>139</v>
      </c>
      <c r="H7717">
        <v>4843</v>
      </c>
      <c r="I7717">
        <v>481479</v>
      </c>
      <c r="J7717">
        <v>17418</v>
      </c>
      <c r="K7717">
        <v>374775</v>
      </c>
      <c r="L7717">
        <v>6723</v>
      </c>
      <c r="M7717">
        <v>6312</v>
      </c>
      <c r="N7717">
        <v>213000000</v>
      </c>
    </row>
    <row r="7718" spans="1:14" x14ac:dyDescent="0.3">
      <c r="A7718" t="s">
        <v>9959</v>
      </c>
      <c r="B7718" t="s">
        <v>2190</v>
      </c>
      <c r="C7718" t="s">
        <v>2269</v>
      </c>
      <c r="D7718" t="s">
        <v>2270</v>
      </c>
      <c r="E7718" s="17">
        <v>44144</v>
      </c>
      <c r="F7718">
        <v>4081</v>
      </c>
      <c r="G7718">
        <v>54</v>
      </c>
      <c r="H7718">
        <v>1794</v>
      </c>
      <c r="I7718">
        <v>485560</v>
      </c>
      <c r="J7718">
        <v>17472</v>
      </c>
      <c r="K7718">
        <v>376569</v>
      </c>
      <c r="L7718">
        <v>73458</v>
      </c>
      <c r="M7718">
        <v>13650</v>
      </c>
      <c r="N7718">
        <v>213000000</v>
      </c>
    </row>
    <row r="7719" spans="1:14" x14ac:dyDescent="0.3">
      <c r="A7719" t="s">
        <v>9960</v>
      </c>
      <c r="B7719" t="s">
        <v>2211</v>
      </c>
      <c r="C7719" t="s">
        <v>2245</v>
      </c>
      <c r="D7719" t="s">
        <v>2246</v>
      </c>
      <c r="E7719" s="17">
        <v>44009</v>
      </c>
      <c r="F7719">
        <v>2366</v>
      </c>
      <c r="G7719">
        <v>22</v>
      </c>
      <c r="H7719">
        <v>1302</v>
      </c>
      <c r="I7719">
        <v>487926</v>
      </c>
      <c r="J7719">
        <v>17494</v>
      </c>
      <c r="K7719">
        <v>377871</v>
      </c>
      <c r="L7719">
        <v>14196</v>
      </c>
      <c r="M7719">
        <v>15303</v>
      </c>
      <c r="N7719">
        <v>331000000</v>
      </c>
    </row>
    <row r="7720" spans="1:14" x14ac:dyDescent="0.3">
      <c r="A7720" t="s">
        <v>9961</v>
      </c>
      <c r="B7720" t="s">
        <v>2190</v>
      </c>
      <c r="C7720" t="s">
        <v>2269</v>
      </c>
      <c r="D7720" t="s">
        <v>2270</v>
      </c>
      <c r="E7720" s="17">
        <v>44248</v>
      </c>
      <c r="F7720">
        <v>967</v>
      </c>
      <c r="G7720">
        <v>179</v>
      </c>
      <c r="H7720">
        <v>2668</v>
      </c>
      <c r="I7720">
        <v>488893</v>
      </c>
      <c r="J7720">
        <v>17673</v>
      </c>
      <c r="K7720">
        <v>380539</v>
      </c>
      <c r="L7720">
        <v>7736</v>
      </c>
      <c r="M7720">
        <v>18404</v>
      </c>
      <c r="N7720">
        <v>213000000</v>
      </c>
    </row>
    <row r="7721" spans="1:14" x14ac:dyDescent="0.3">
      <c r="A7721" t="s">
        <v>9962</v>
      </c>
      <c r="B7721" t="s">
        <v>2194</v>
      </c>
      <c r="C7721" t="s">
        <v>2221</v>
      </c>
      <c r="D7721" t="s">
        <v>2281</v>
      </c>
      <c r="E7721" s="17">
        <v>44386</v>
      </c>
      <c r="F7721">
        <v>3547</v>
      </c>
      <c r="G7721">
        <v>12</v>
      </c>
      <c r="H7721">
        <v>4238</v>
      </c>
      <c r="I7721">
        <v>492440</v>
      </c>
      <c r="J7721">
        <v>17685</v>
      </c>
      <c r="K7721">
        <v>384777</v>
      </c>
      <c r="L7721">
        <v>56752</v>
      </c>
      <c r="M7721">
        <v>8402</v>
      </c>
      <c r="N7721">
        <v>1380000000</v>
      </c>
    </row>
    <row r="7722" spans="1:14" x14ac:dyDescent="0.3">
      <c r="A7722" t="s">
        <v>9963</v>
      </c>
      <c r="B7722" t="s">
        <v>2206</v>
      </c>
      <c r="C7722" t="s">
        <v>2257</v>
      </c>
      <c r="D7722" t="s">
        <v>2258</v>
      </c>
      <c r="E7722" s="17">
        <v>43908</v>
      </c>
      <c r="F7722">
        <v>4347</v>
      </c>
      <c r="G7722">
        <v>198</v>
      </c>
      <c r="H7722">
        <v>3882</v>
      </c>
      <c r="I7722">
        <v>496787</v>
      </c>
      <c r="J7722">
        <v>17883</v>
      </c>
      <c r="K7722">
        <v>388659</v>
      </c>
      <c r="L7722">
        <v>43470</v>
      </c>
      <c r="M7722">
        <v>3178</v>
      </c>
      <c r="N7722">
        <v>68000000</v>
      </c>
    </row>
    <row r="7723" spans="1:14" x14ac:dyDescent="0.3">
      <c r="A7723" t="s">
        <v>9964</v>
      </c>
      <c r="B7723" t="s">
        <v>2206</v>
      </c>
      <c r="C7723" t="s">
        <v>2224</v>
      </c>
      <c r="D7723" t="s">
        <v>2225</v>
      </c>
      <c r="E7723" s="17">
        <v>44156</v>
      </c>
      <c r="F7723">
        <v>4435</v>
      </c>
      <c r="G7723">
        <v>52</v>
      </c>
      <c r="H7723">
        <v>4166</v>
      </c>
      <c r="I7723">
        <v>501222</v>
      </c>
      <c r="J7723">
        <v>17935</v>
      </c>
      <c r="K7723">
        <v>392825</v>
      </c>
      <c r="L7723">
        <v>70960</v>
      </c>
      <c r="M7723">
        <v>316</v>
      </c>
      <c r="N7723">
        <v>68000000</v>
      </c>
    </row>
    <row r="7724" spans="1:14" x14ac:dyDescent="0.3">
      <c r="A7724" t="s">
        <v>9965</v>
      </c>
      <c r="B7724" t="s">
        <v>2211</v>
      </c>
      <c r="C7724" t="s">
        <v>2245</v>
      </c>
      <c r="D7724" t="s">
        <v>2246</v>
      </c>
      <c r="E7724" s="17">
        <v>44520</v>
      </c>
      <c r="F7724">
        <v>2798</v>
      </c>
      <c r="G7724">
        <v>62</v>
      </c>
      <c r="H7724">
        <v>637</v>
      </c>
      <c r="I7724">
        <v>504020</v>
      </c>
      <c r="J7724">
        <v>17997</v>
      </c>
      <c r="K7724">
        <v>393462</v>
      </c>
      <c r="L7724">
        <v>22384</v>
      </c>
      <c r="M7724">
        <v>4417</v>
      </c>
      <c r="N7724">
        <v>331000000</v>
      </c>
    </row>
    <row r="7725" spans="1:14" x14ac:dyDescent="0.3">
      <c r="A7725" t="s">
        <v>9966</v>
      </c>
      <c r="B7725" t="s">
        <v>2194</v>
      </c>
      <c r="C7725" t="s">
        <v>27</v>
      </c>
      <c r="D7725" t="s">
        <v>27</v>
      </c>
      <c r="E7725" s="17">
        <v>44187</v>
      </c>
      <c r="F7725">
        <v>3015</v>
      </c>
      <c r="G7725">
        <v>73</v>
      </c>
      <c r="H7725">
        <v>4562</v>
      </c>
      <c r="I7725">
        <v>507035</v>
      </c>
      <c r="J7725">
        <v>18070</v>
      </c>
      <c r="K7725">
        <v>398024</v>
      </c>
      <c r="L7725">
        <v>45225</v>
      </c>
      <c r="M7725">
        <v>15564</v>
      </c>
      <c r="N7725">
        <v>1380000000</v>
      </c>
    </row>
    <row r="7726" spans="1:14" x14ac:dyDescent="0.3">
      <c r="A7726" t="s">
        <v>9967</v>
      </c>
      <c r="B7726" t="s">
        <v>2190</v>
      </c>
      <c r="C7726" t="s">
        <v>2252</v>
      </c>
      <c r="D7726" t="s">
        <v>2301</v>
      </c>
      <c r="E7726" s="17">
        <v>44246</v>
      </c>
      <c r="F7726">
        <v>1804</v>
      </c>
      <c r="G7726">
        <v>198</v>
      </c>
      <c r="H7726">
        <v>2641</v>
      </c>
      <c r="I7726">
        <v>508839</v>
      </c>
      <c r="J7726">
        <v>18268</v>
      </c>
      <c r="K7726">
        <v>400665</v>
      </c>
      <c r="L7726">
        <v>27060</v>
      </c>
      <c r="M7726">
        <v>12511</v>
      </c>
      <c r="N7726">
        <v>213000000</v>
      </c>
    </row>
    <row r="7727" spans="1:14" x14ac:dyDescent="0.3">
      <c r="A7727" t="s">
        <v>9968</v>
      </c>
      <c r="B7727" t="s">
        <v>2206</v>
      </c>
      <c r="C7727" t="s">
        <v>2224</v>
      </c>
      <c r="D7727" t="s">
        <v>2230</v>
      </c>
      <c r="E7727" s="17">
        <v>44345</v>
      </c>
      <c r="F7727">
        <v>2678</v>
      </c>
      <c r="G7727">
        <v>50</v>
      </c>
      <c r="H7727">
        <v>40</v>
      </c>
      <c r="I7727">
        <v>511517</v>
      </c>
      <c r="J7727">
        <v>18318</v>
      </c>
      <c r="K7727">
        <v>400705</v>
      </c>
      <c r="L7727">
        <v>48204</v>
      </c>
      <c r="M7727">
        <v>8088</v>
      </c>
      <c r="N7727">
        <v>68000000</v>
      </c>
    </row>
    <row r="7728" spans="1:14" x14ac:dyDescent="0.3">
      <c r="A7728" t="s">
        <v>9969</v>
      </c>
      <c r="B7728" t="s">
        <v>2206</v>
      </c>
      <c r="C7728" t="s">
        <v>2232</v>
      </c>
      <c r="D7728" t="s">
        <v>2233</v>
      </c>
      <c r="E7728" s="17">
        <v>44044</v>
      </c>
      <c r="F7728">
        <v>2023</v>
      </c>
      <c r="G7728">
        <v>185</v>
      </c>
      <c r="H7728">
        <v>3985</v>
      </c>
      <c r="I7728">
        <v>513540</v>
      </c>
      <c r="J7728">
        <v>18503</v>
      </c>
      <c r="K7728">
        <v>404690</v>
      </c>
      <c r="L7728">
        <v>38437</v>
      </c>
      <c r="M7728">
        <v>2666</v>
      </c>
      <c r="N7728">
        <v>68000000</v>
      </c>
    </row>
    <row r="7729" spans="1:14" x14ac:dyDescent="0.3">
      <c r="A7729" t="s">
        <v>9970</v>
      </c>
      <c r="B7729" t="s">
        <v>2206</v>
      </c>
      <c r="C7729" t="s">
        <v>2224</v>
      </c>
      <c r="D7729" t="s">
        <v>2230</v>
      </c>
      <c r="E7729" s="17">
        <v>43904</v>
      </c>
      <c r="F7729">
        <v>400</v>
      </c>
      <c r="G7729">
        <v>154</v>
      </c>
      <c r="H7729">
        <v>2946</v>
      </c>
      <c r="I7729">
        <v>513940</v>
      </c>
      <c r="J7729">
        <v>18657</v>
      </c>
      <c r="K7729">
        <v>407636</v>
      </c>
      <c r="L7729">
        <v>4400</v>
      </c>
      <c r="M7729">
        <v>17469</v>
      </c>
      <c r="N7729">
        <v>68000000</v>
      </c>
    </row>
    <row r="7730" spans="1:14" x14ac:dyDescent="0.3">
      <c r="A7730" t="s">
        <v>9971</v>
      </c>
      <c r="B7730" t="s">
        <v>2206</v>
      </c>
      <c r="C7730" t="s">
        <v>2207</v>
      </c>
      <c r="D7730" t="s">
        <v>2263</v>
      </c>
      <c r="E7730" s="17">
        <v>44393</v>
      </c>
      <c r="F7730">
        <v>2418</v>
      </c>
      <c r="G7730">
        <v>6</v>
      </c>
      <c r="H7730">
        <v>770</v>
      </c>
      <c r="I7730">
        <v>516358</v>
      </c>
      <c r="J7730">
        <v>18663</v>
      </c>
      <c r="K7730">
        <v>408406</v>
      </c>
      <c r="L7730">
        <v>41106</v>
      </c>
      <c r="M7730">
        <v>13324</v>
      </c>
      <c r="N7730">
        <v>68000000</v>
      </c>
    </row>
    <row r="7731" spans="1:14" x14ac:dyDescent="0.3">
      <c r="A7731" t="s">
        <v>9972</v>
      </c>
      <c r="B7731" t="s">
        <v>2187</v>
      </c>
      <c r="C7731" t="s">
        <v>2188</v>
      </c>
      <c r="D7731" t="s">
        <v>2188</v>
      </c>
      <c r="E7731" s="17">
        <v>44409</v>
      </c>
      <c r="F7731">
        <v>4432</v>
      </c>
      <c r="G7731">
        <v>118</v>
      </c>
      <c r="H7731">
        <v>4374</v>
      </c>
      <c r="I7731">
        <v>520790</v>
      </c>
      <c r="J7731">
        <v>18781</v>
      </c>
      <c r="K7731">
        <v>412780</v>
      </c>
      <c r="L7731">
        <v>44320</v>
      </c>
      <c r="M7731">
        <v>3863</v>
      </c>
      <c r="N7731">
        <v>83000000</v>
      </c>
    </row>
    <row r="7732" spans="1:14" x14ac:dyDescent="0.3">
      <c r="A7732" t="s">
        <v>9973</v>
      </c>
      <c r="B7732" t="s">
        <v>2211</v>
      </c>
      <c r="C7732" t="s">
        <v>2241</v>
      </c>
      <c r="D7732" t="s">
        <v>2261</v>
      </c>
      <c r="E7732" s="17">
        <v>44339</v>
      </c>
      <c r="F7732">
        <v>1923</v>
      </c>
      <c r="G7732">
        <v>49</v>
      </c>
      <c r="H7732">
        <v>3016</v>
      </c>
      <c r="I7732">
        <v>522713</v>
      </c>
      <c r="J7732">
        <v>18830</v>
      </c>
      <c r="K7732">
        <v>415796</v>
      </c>
      <c r="L7732">
        <v>19230</v>
      </c>
      <c r="M7732">
        <v>11244</v>
      </c>
      <c r="N7732">
        <v>331000000</v>
      </c>
    </row>
    <row r="7733" spans="1:14" x14ac:dyDescent="0.3">
      <c r="A7733" t="s">
        <v>9974</v>
      </c>
      <c r="B7733" t="s">
        <v>2190</v>
      </c>
      <c r="C7733" t="s">
        <v>2252</v>
      </c>
      <c r="D7733" t="s">
        <v>2253</v>
      </c>
      <c r="E7733" s="17">
        <v>44162</v>
      </c>
      <c r="F7733">
        <v>1368</v>
      </c>
      <c r="G7733">
        <v>151</v>
      </c>
      <c r="H7733">
        <v>3710</v>
      </c>
      <c r="I7733">
        <v>524081</v>
      </c>
      <c r="J7733">
        <v>18981</v>
      </c>
      <c r="K7733">
        <v>419506</v>
      </c>
      <c r="L7733">
        <v>25992</v>
      </c>
      <c r="M7733">
        <v>4026</v>
      </c>
      <c r="N7733">
        <v>213000000</v>
      </c>
    </row>
    <row r="7734" spans="1:14" x14ac:dyDescent="0.3">
      <c r="A7734" t="s">
        <v>9975</v>
      </c>
      <c r="B7734" t="s">
        <v>2190</v>
      </c>
      <c r="C7734" t="s">
        <v>2252</v>
      </c>
      <c r="D7734" t="s">
        <v>2253</v>
      </c>
      <c r="E7734" s="17">
        <v>43923</v>
      </c>
      <c r="F7734">
        <v>2320</v>
      </c>
      <c r="G7734">
        <v>86</v>
      </c>
      <c r="H7734">
        <v>57</v>
      </c>
      <c r="I7734">
        <v>526401</v>
      </c>
      <c r="J7734">
        <v>19067</v>
      </c>
      <c r="K7734">
        <v>419563</v>
      </c>
      <c r="L7734">
        <v>32480</v>
      </c>
      <c r="M7734">
        <v>8780</v>
      </c>
      <c r="N7734">
        <v>213000000</v>
      </c>
    </row>
    <row r="7735" spans="1:14" x14ac:dyDescent="0.3">
      <c r="A7735" t="s">
        <v>9976</v>
      </c>
      <c r="B7735" t="s">
        <v>2211</v>
      </c>
      <c r="C7735" t="s">
        <v>2245</v>
      </c>
      <c r="D7735" t="s">
        <v>2246</v>
      </c>
      <c r="E7735" s="17">
        <v>44518</v>
      </c>
      <c r="F7735">
        <v>3324</v>
      </c>
      <c r="G7735">
        <v>152</v>
      </c>
      <c r="H7735">
        <v>4263</v>
      </c>
      <c r="I7735">
        <v>529725</v>
      </c>
      <c r="J7735">
        <v>19219</v>
      </c>
      <c r="K7735">
        <v>423826</v>
      </c>
      <c r="L7735">
        <v>59832</v>
      </c>
      <c r="M7735">
        <v>6238</v>
      </c>
      <c r="N7735">
        <v>331000000</v>
      </c>
    </row>
    <row r="7736" spans="1:14" x14ac:dyDescent="0.3">
      <c r="A7736" t="s">
        <v>9977</v>
      </c>
      <c r="B7736" t="s">
        <v>2194</v>
      </c>
      <c r="C7736" t="s">
        <v>2195</v>
      </c>
      <c r="D7736" t="s">
        <v>2196</v>
      </c>
      <c r="E7736" s="17">
        <v>44487</v>
      </c>
      <c r="F7736">
        <v>1877</v>
      </c>
      <c r="G7736">
        <v>43</v>
      </c>
      <c r="H7736">
        <v>1653</v>
      </c>
      <c r="I7736">
        <v>531602</v>
      </c>
      <c r="J7736">
        <v>19262</v>
      </c>
      <c r="K7736">
        <v>425479</v>
      </c>
      <c r="L7736">
        <v>33786</v>
      </c>
      <c r="M7736">
        <v>8869</v>
      </c>
      <c r="N7736">
        <v>1380000000</v>
      </c>
    </row>
    <row r="7737" spans="1:14" x14ac:dyDescent="0.3">
      <c r="A7737" t="s">
        <v>9978</v>
      </c>
      <c r="B7737" t="s">
        <v>2211</v>
      </c>
      <c r="C7737" t="s">
        <v>2237</v>
      </c>
      <c r="D7737" t="s">
        <v>2238</v>
      </c>
      <c r="E7737" s="17">
        <v>44349</v>
      </c>
      <c r="F7737">
        <v>2687</v>
      </c>
      <c r="G7737">
        <v>35</v>
      </c>
      <c r="H7737">
        <v>3237</v>
      </c>
      <c r="I7737">
        <v>534289</v>
      </c>
      <c r="J7737">
        <v>19297</v>
      </c>
      <c r="K7737">
        <v>428716</v>
      </c>
      <c r="L7737">
        <v>16122</v>
      </c>
      <c r="M7737">
        <v>18233</v>
      </c>
      <c r="N7737">
        <v>331000000</v>
      </c>
    </row>
    <row r="7738" spans="1:14" x14ac:dyDescent="0.3">
      <c r="A7738" t="s">
        <v>9979</v>
      </c>
      <c r="B7738" t="s">
        <v>2206</v>
      </c>
      <c r="C7738" t="s">
        <v>2232</v>
      </c>
      <c r="D7738" t="s">
        <v>2326</v>
      </c>
      <c r="E7738" s="17">
        <v>44099</v>
      </c>
      <c r="F7738">
        <v>1397</v>
      </c>
      <c r="G7738">
        <v>184</v>
      </c>
      <c r="H7738">
        <v>81</v>
      </c>
      <c r="I7738">
        <v>535686</v>
      </c>
      <c r="J7738">
        <v>19481</v>
      </c>
      <c r="K7738">
        <v>428797</v>
      </c>
      <c r="L7738">
        <v>20955</v>
      </c>
      <c r="M7738">
        <v>12957</v>
      </c>
      <c r="N7738">
        <v>68000000</v>
      </c>
    </row>
    <row r="7739" spans="1:14" x14ac:dyDescent="0.3">
      <c r="A7739" t="s">
        <v>9980</v>
      </c>
      <c r="B7739" t="s">
        <v>2206</v>
      </c>
      <c r="C7739" t="s">
        <v>2207</v>
      </c>
      <c r="D7739" t="s">
        <v>2208</v>
      </c>
      <c r="E7739" s="17">
        <v>44206</v>
      </c>
      <c r="F7739">
        <v>3675</v>
      </c>
      <c r="G7739">
        <v>96</v>
      </c>
      <c r="H7739">
        <v>4229</v>
      </c>
      <c r="I7739">
        <v>539361</v>
      </c>
      <c r="J7739">
        <v>19577</v>
      </c>
      <c r="K7739">
        <v>433026</v>
      </c>
      <c r="L7739">
        <v>62475</v>
      </c>
      <c r="M7739">
        <v>15327</v>
      </c>
      <c r="N7739">
        <v>68000000</v>
      </c>
    </row>
    <row r="7740" spans="1:14" x14ac:dyDescent="0.3">
      <c r="A7740" t="s">
        <v>9981</v>
      </c>
      <c r="B7740" t="s">
        <v>2211</v>
      </c>
      <c r="C7740" t="s">
        <v>2245</v>
      </c>
      <c r="D7740" t="s">
        <v>2246</v>
      </c>
      <c r="E7740" s="17">
        <v>43834</v>
      </c>
      <c r="F7740">
        <v>1919</v>
      </c>
      <c r="G7740">
        <v>164</v>
      </c>
      <c r="H7740">
        <v>1508</v>
      </c>
      <c r="I7740">
        <v>541280</v>
      </c>
      <c r="J7740">
        <v>19741</v>
      </c>
      <c r="K7740">
        <v>434534</v>
      </c>
      <c r="L7740">
        <v>21109</v>
      </c>
      <c r="M7740">
        <v>17693</v>
      </c>
      <c r="N7740">
        <v>331000000</v>
      </c>
    </row>
    <row r="7741" spans="1:14" x14ac:dyDescent="0.3">
      <c r="A7741" t="s">
        <v>9982</v>
      </c>
      <c r="B7741" t="s">
        <v>2211</v>
      </c>
      <c r="C7741" t="s">
        <v>2212</v>
      </c>
      <c r="D7741" t="s">
        <v>2213</v>
      </c>
      <c r="E7741" s="17">
        <v>43968</v>
      </c>
      <c r="F7741">
        <v>5</v>
      </c>
      <c r="G7741">
        <v>102</v>
      </c>
      <c r="H7741">
        <v>261</v>
      </c>
      <c r="I7741">
        <v>541285</v>
      </c>
      <c r="J7741">
        <v>19843</v>
      </c>
      <c r="K7741">
        <v>434795</v>
      </c>
      <c r="L7741">
        <v>65</v>
      </c>
      <c r="M7741">
        <v>17974</v>
      </c>
      <c r="N7741">
        <v>331000000</v>
      </c>
    </row>
    <row r="7742" spans="1:14" x14ac:dyDescent="0.3">
      <c r="A7742" t="s">
        <v>9983</v>
      </c>
      <c r="B7742" t="s">
        <v>2190</v>
      </c>
      <c r="C7742" t="s">
        <v>2252</v>
      </c>
      <c r="D7742" t="s">
        <v>2253</v>
      </c>
      <c r="E7742" s="17">
        <v>44061</v>
      </c>
      <c r="F7742">
        <v>585</v>
      </c>
      <c r="G7742">
        <v>179</v>
      </c>
      <c r="H7742">
        <v>3706</v>
      </c>
      <c r="I7742">
        <v>541870</v>
      </c>
      <c r="J7742">
        <v>20022</v>
      </c>
      <c r="K7742">
        <v>438501</v>
      </c>
      <c r="L7742">
        <v>5850</v>
      </c>
      <c r="M7742">
        <v>11437</v>
      </c>
      <c r="N7742">
        <v>213000000</v>
      </c>
    </row>
    <row r="7743" spans="1:14" x14ac:dyDescent="0.3">
      <c r="A7743" t="s">
        <v>9984</v>
      </c>
      <c r="B7743" t="s">
        <v>2190</v>
      </c>
      <c r="C7743" t="s">
        <v>2252</v>
      </c>
      <c r="D7743" t="s">
        <v>2301</v>
      </c>
      <c r="E7743" s="17">
        <v>44430</v>
      </c>
      <c r="F7743">
        <v>1521</v>
      </c>
      <c r="G7743">
        <v>124</v>
      </c>
      <c r="H7743">
        <v>4114</v>
      </c>
      <c r="I7743">
        <v>543391</v>
      </c>
      <c r="J7743">
        <v>20146</v>
      </c>
      <c r="K7743">
        <v>442615</v>
      </c>
      <c r="L7743">
        <v>18252</v>
      </c>
      <c r="M7743">
        <v>15632</v>
      </c>
      <c r="N7743">
        <v>213000000</v>
      </c>
    </row>
    <row r="7744" spans="1:14" x14ac:dyDescent="0.3">
      <c r="A7744" t="s">
        <v>9985</v>
      </c>
      <c r="B7744" t="s">
        <v>2187</v>
      </c>
      <c r="C7744" t="s">
        <v>2201</v>
      </c>
      <c r="D7744" t="s">
        <v>2202</v>
      </c>
      <c r="E7744" s="17">
        <v>44359</v>
      </c>
      <c r="F7744">
        <v>3878</v>
      </c>
      <c r="G7744">
        <v>190</v>
      </c>
      <c r="H7744">
        <v>2317</v>
      </c>
      <c r="I7744">
        <v>547269</v>
      </c>
      <c r="J7744">
        <v>20336</v>
      </c>
      <c r="K7744">
        <v>444932</v>
      </c>
      <c r="L7744">
        <v>38780</v>
      </c>
      <c r="M7744">
        <v>7521</v>
      </c>
      <c r="N7744">
        <v>83000000</v>
      </c>
    </row>
    <row r="7745" spans="1:14" x14ac:dyDescent="0.3">
      <c r="A7745" t="s">
        <v>9986</v>
      </c>
      <c r="B7745" t="s">
        <v>2187</v>
      </c>
      <c r="C7745" t="s">
        <v>2201</v>
      </c>
      <c r="D7745" t="s">
        <v>2202</v>
      </c>
      <c r="E7745" s="17">
        <v>43882</v>
      </c>
      <c r="F7745">
        <v>3469</v>
      </c>
      <c r="G7745">
        <v>6</v>
      </c>
      <c r="H7745">
        <v>4672</v>
      </c>
      <c r="I7745">
        <v>550738</v>
      </c>
      <c r="J7745">
        <v>20342</v>
      </c>
      <c r="K7745">
        <v>449604</v>
      </c>
      <c r="L7745">
        <v>34690</v>
      </c>
      <c r="M7745">
        <v>14134</v>
      </c>
      <c r="N7745">
        <v>83000000</v>
      </c>
    </row>
    <row r="7746" spans="1:14" x14ac:dyDescent="0.3">
      <c r="A7746" t="s">
        <v>9987</v>
      </c>
      <c r="B7746" t="s">
        <v>2206</v>
      </c>
      <c r="C7746" t="s">
        <v>2257</v>
      </c>
      <c r="D7746" t="s">
        <v>2258</v>
      </c>
      <c r="E7746" s="17">
        <v>44476</v>
      </c>
      <c r="F7746">
        <v>821</v>
      </c>
      <c r="G7746">
        <v>93</v>
      </c>
      <c r="H7746">
        <v>3802</v>
      </c>
      <c r="I7746">
        <v>551559</v>
      </c>
      <c r="J7746">
        <v>20435</v>
      </c>
      <c r="K7746">
        <v>453406</v>
      </c>
      <c r="L7746">
        <v>6568</v>
      </c>
      <c r="M7746">
        <v>3973</v>
      </c>
      <c r="N7746">
        <v>68000000</v>
      </c>
    </row>
    <row r="7747" spans="1:14" x14ac:dyDescent="0.3">
      <c r="A7747" t="s">
        <v>9988</v>
      </c>
      <c r="B7747" t="s">
        <v>2187</v>
      </c>
      <c r="C7747" t="s">
        <v>2255</v>
      </c>
      <c r="D7747" t="s">
        <v>2255</v>
      </c>
      <c r="E7747" s="17">
        <v>44553</v>
      </c>
      <c r="F7747">
        <v>4333</v>
      </c>
      <c r="G7747">
        <v>187</v>
      </c>
      <c r="H7747">
        <v>2911</v>
      </c>
      <c r="I7747">
        <v>555892</v>
      </c>
      <c r="J7747">
        <v>20622</v>
      </c>
      <c r="K7747">
        <v>456317</v>
      </c>
      <c r="L7747">
        <v>43330</v>
      </c>
      <c r="M7747">
        <v>6593</v>
      </c>
      <c r="N7747">
        <v>83000000</v>
      </c>
    </row>
    <row r="7748" spans="1:14" x14ac:dyDescent="0.3">
      <c r="A7748" t="s">
        <v>9989</v>
      </c>
      <c r="B7748" t="s">
        <v>2187</v>
      </c>
      <c r="C7748" t="s">
        <v>2188</v>
      </c>
      <c r="D7748" t="s">
        <v>2188</v>
      </c>
      <c r="E7748" s="17">
        <v>44155</v>
      </c>
      <c r="F7748">
        <v>3093</v>
      </c>
      <c r="G7748">
        <v>120</v>
      </c>
      <c r="H7748">
        <v>668</v>
      </c>
      <c r="I7748">
        <v>558985</v>
      </c>
      <c r="J7748">
        <v>20742</v>
      </c>
      <c r="K7748">
        <v>456985</v>
      </c>
      <c r="L7748">
        <v>43302</v>
      </c>
      <c r="M7748">
        <v>17220</v>
      </c>
      <c r="N7748">
        <v>83000000</v>
      </c>
    </row>
    <row r="7749" spans="1:14" x14ac:dyDescent="0.3">
      <c r="A7749" t="s">
        <v>9990</v>
      </c>
      <c r="B7749" t="s">
        <v>2194</v>
      </c>
      <c r="C7749" t="s">
        <v>2221</v>
      </c>
      <c r="D7749" t="s">
        <v>2281</v>
      </c>
      <c r="E7749" s="17">
        <v>44561</v>
      </c>
      <c r="F7749">
        <v>3112</v>
      </c>
      <c r="G7749">
        <v>108</v>
      </c>
      <c r="H7749">
        <v>1270</v>
      </c>
      <c r="I7749">
        <v>562097</v>
      </c>
      <c r="J7749">
        <v>20850</v>
      </c>
      <c r="K7749">
        <v>458255</v>
      </c>
      <c r="L7749">
        <v>24896</v>
      </c>
      <c r="M7749">
        <v>9257</v>
      </c>
      <c r="N7749">
        <v>1380000000</v>
      </c>
    </row>
    <row r="7750" spans="1:14" x14ac:dyDescent="0.3">
      <c r="A7750" t="s">
        <v>9991</v>
      </c>
      <c r="B7750" t="s">
        <v>2211</v>
      </c>
      <c r="C7750" t="s">
        <v>2212</v>
      </c>
      <c r="D7750" t="s">
        <v>2328</v>
      </c>
      <c r="E7750" s="17">
        <v>44547</v>
      </c>
      <c r="F7750">
        <v>857</v>
      </c>
      <c r="G7750">
        <v>36</v>
      </c>
      <c r="H7750">
        <v>1734</v>
      </c>
      <c r="I7750">
        <v>562954</v>
      </c>
      <c r="J7750">
        <v>20886</v>
      </c>
      <c r="K7750">
        <v>459989</v>
      </c>
      <c r="L7750">
        <v>11998</v>
      </c>
      <c r="M7750">
        <v>3045</v>
      </c>
      <c r="N7750">
        <v>331000000</v>
      </c>
    </row>
    <row r="7751" spans="1:14" x14ac:dyDescent="0.3">
      <c r="A7751" t="s">
        <v>9992</v>
      </c>
      <c r="B7751" t="s">
        <v>2190</v>
      </c>
      <c r="C7751" t="s">
        <v>2269</v>
      </c>
      <c r="D7751" t="s">
        <v>2270</v>
      </c>
      <c r="E7751" s="17">
        <v>44553</v>
      </c>
      <c r="F7751">
        <v>2305</v>
      </c>
      <c r="G7751">
        <v>20</v>
      </c>
      <c r="H7751">
        <v>3814</v>
      </c>
      <c r="I7751">
        <v>565259</v>
      </c>
      <c r="J7751">
        <v>20906</v>
      </c>
      <c r="K7751">
        <v>463803</v>
      </c>
      <c r="L7751">
        <v>23050</v>
      </c>
      <c r="M7751">
        <v>4431</v>
      </c>
      <c r="N7751">
        <v>213000000</v>
      </c>
    </row>
    <row r="7752" spans="1:14" x14ac:dyDescent="0.3">
      <c r="A7752" t="s">
        <v>9993</v>
      </c>
      <c r="B7752" t="s">
        <v>2187</v>
      </c>
      <c r="C7752" t="s">
        <v>2338</v>
      </c>
      <c r="D7752" t="s">
        <v>2339</v>
      </c>
      <c r="E7752" s="17">
        <v>44107</v>
      </c>
      <c r="F7752">
        <v>2550</v>
      </c>
      <c r="G7752">
        <v>97</v>
      </c>
      <c r="H7752">
        <v>4019</v>
      </c>
      <c r="I7752">
        <v>567809</v>
      </c>
      <c r="J7752">
        <v>21003</v>
      </c>
      <c r="K7752">
        <v>467822</v>
      </c>
      <c r="L7752">
        <v>12750</v>
      </c>
      <c r="M7752">
        <v>12253</v>
      </c>
      <c r="N7752">
        <v>83000000</v>
      </c>
    </row>
    <row r="7753" spans="1:14" x14ac:dyDescent="0.3">
      <c r="A7753" t="s">
        <v>9994</v>
      </c>
      <c r="B7753" t="s">
        <v>2190</v>
      </c>
      <c r="C7753" t="s">
        <v>2269</v>
      </c>
      <c r="D7753" t="s">
        <v>2270</v>
      </c>
      <c r="E7753" s="17">
        <v>44366</v>
      </c>
      <c r="F7753">
        <v>2186</v>
      </c>
      <c r="G7753">
        <v>45</v>
      </c>
      <c r="H7753">
        <v>4715</v>
      </c>
      <c r="I7753">
        <v>569995</v>
      </c>
      <c r="J7753">
        <v>21048</v>
      </c>
      <c r="K7753">
        <v>472537</v>
      </c>
      <c r="L7753">
        <v>24046</v>
      </c>
      <c r="M7753">
        <v>13321</v>
      </c>
      <c r="N7753">
        <v>213000000</v>
      </c>
    </row>
    <row r="7754" spans="1:14" x14ac:dyDescent="0.3">
      <c r="A7754" t="s">
        <v>9995</v>
      </c>
      <c r="B7754" t="s">
        <v>2187</v>
      </c>
      <c r="C7754" t="s">
        <v>2201</v>
      </c>
      <c r="D7754" t="s">
        <v>2202</v>
      </c>
      <c r="E7754" s="17">
        <v>44316</v>
      </c>
      <c r="F7754">
        <v>1225</v>
      </c>
      <c r="G7754">
        <v>20</v>
      </c>
      <c r="H7754">
        <v>3857</v>
      </c>
      <c r="I7754">
        <v>571220</v>
      </c>
      <c r="J7754">
        <v>21068</v>
      </c>
      <c r="K7754">
        <v>476394</v>
      </c>
      <c r="L7754">
        <v>22050</v>
      </c>
      <c r="M7754">
        <v>1959</v>
      </c>
      <c r="N7754">
        <v>83000000</v>
      </c>
    </row>
    <row r="7755" spans="1:14" x14ac:dyDescent="0.3">
      <c r="A7755" t="s">
        <v>9996</v>
      </c>
      <c r="B7755" t="s">
        <v>2187</v>
      </c>
      <c r="C7755" t="s">
        <v>2338</v>
      </c>
      <c r="D7755" t="s">
        <v>2339</v>
      </c>
      <c r="E7755" s="17">
        <v>44346</v>
      </c>
      <c r="F7755">
        <v>2556</v>
      </c>
      <c r="G7755">
        <v>97</v>
      </c>
      <c r="H7755">
        <v>1899</v>
      </c>
      <c r="I7755">
        <v>573776</v>
      </c>
      <c r="J7755">
        <v>21165</v>
      </c>
      <c r="K7755">
        <v>478293</v>
      </c>
      <c r="L7755">
        <v>15336</v>
      </c>
      <c r="M7755">
        <v>18099</v>
      </c>
      <c r="N7755">
        <v>83000000</v>
      </c>
    </row>
    <row r="7756" spans="1:14" x14ac:dyDescent="0.3">
      <c r="A7756" t="s">
        <v>9997</v>
      </c>
      <c r="B7756" t="s">
        <v>2206</v>
      </c>
      <c r="C7756" t="s">
        <v>2207</v>
      </c>
      <c r="D7756" t="s">
        <v>2208</v>
      </c>
      <c r="E7756" s="17">
        <v>43982</v>
      </c>
      <c r="F7756">
        <v>653</v>
      </c>
      <c r="G7756">
        <v>71</v>
      </c>
      <c r="H7756">
        <v>2231</v>
      </c>
      <c r="I7756">
        <v>574429</v>
      </c>
      <c r="J7756">
        <v>21236</v>
      </c>
      <c r="K7756">
        <v>480524</v>
      </c>
      <c r="L7756">
        <v>6530</v>
      </c>
      <c r="M7756">
        <v>13079</v>
      </c>
      <c r="N7756">
        <v>68000000</v>
      </c>
    </row>
    <row r="7757" spans="1:14" x14ac:dyDescent="0.3">
      <c r="A7757" t="s">
        <v>9998</v>
      </c>
      <c r="B7757" t="s">
        <v>2194</v>
      </c>
      <c r="C7757" t="s">
        <v>2221</v>
      </c>
      <c r="D7757" t="s">
        <v>2222</v>
      </c>
      <c r="E7757" s="17">
        <v>44313</v>
      </c>
      <c r="F7757">
        <v>1339</v>
      </c>
      <c r="G7757">
        <v>95</v>
      </c>
      <c r="H7757">
        <v>440</v>
      </c>
      <c r="I7757">
        <v>575768</v>
      </c>
      <c r="J7757">
        <v>21331</v>
      </c>
      <c r="K7757">
        <v>480964</v>
      </c>
      <c r="L7757">
        <v>17407</v>
      </c>
      <c r="M7757">
        <v>2406</v>
      </c>
      <c r="N7757">
        <v>1380000000</v>
      </c>
    </row>
    <row r="7758" spans="1:14" x14ac:dyDescent="0.3">
      <c r="A7758" t="s">
        <v>9999</v>
      </c>
      <c r="B7758" t="s">
        <v>2211</v>
      </c>
      <c r="C7758" t="s">
        <v>2245</v>
      </c>
      <c r="D7758" t="s">
        <v>2246</v>
      </c>
      <c r="E7758" s="17">
        <v>44089</v>
      </c>
      <c r="F7758">
        <v>4556</v>
      </c>
      <c r="G7758">
        <v>51</v>
      </c>
      <c r="H7758">
        <v>580</v>
      </c>
      <c r="I7758">
        <v>580324</v>
      </c>
      <c r="J7758">
        <v>21382</v>
      </c>
      <c r="K7758">
        <v>481544</v>
      </c>
      <c r="L7758">
        <v>63784</v>
      </c>
      <c r="M7758">
        <v>7246</v>
      </c>
      <c r="N7758">
        <v>331000000</v>
      </c>
    </row>
    <row r="7759" spans="1:14" x14ac:dyDescent="0.3">
      <c r="A7759" t="s">
        <v>10000</v>
      </c>
      <c r="B7759" t="s">
        <v>2211</v>
      </c>
      <c r="C7759" t="s">
        <v>2212</v>
      </c>
      <c r="D7759" t="s">
        <v>2213</v>
      </c>
      <c r="E7759" s="17">
        <v>44154</v>
      </c>
      <c r="F7759">
        <v>2717</v>
      </c>
      <c r="G7759">
        <v>28</v>
      </c>
      <c r="H7759">
        <v>3321</v>
      </c>
      <c r="I7759">
        <v>583041</v>
      </c>
      <c r="J7759">
        <v>21410</v>
      </c>
      <c r="K7759">
        <v>484865</v>
      </c>
      <c r="L7759">
        <v>19019</v>
      </c>
      <c r="M7759">
        <v>132</v>
      </c>
      <c r="N7759">
        <v>331000000</v>
      </c>
    </row>
    <row r="7760" spans="1:14" x14ac:dyDescent="0.3">
      <c r="A7760" t="s">
        <v>10001</v>
      </c>
      <c r="B7760" t="s">
        <v>2206</v>
      </c>
      <c r="C7760" t="s">
        <v>2207</v>
      </c>
      <c r="D7760" t="s">
        <v>2263</v>
      </c>
      <c r="E7760" s="17">
        <v>43998</v>
      </c>
      <c r="F7760">
        <v>3392</v>
      </c>
      <c r="G7760">
        <v>68</v>
      </c>
      <c r="H7760">
        <v>375</v>
      </c>
      <c r="I7760">
        <v>586433</v>
      </c>
      <c r="J7760">
        <v>21478</v>
      </c>
      <c r="K7760">
        <v>485240</v>
      </c>
      <c r="L7760">
        <v>27136</v>
      </c>
      <c r="M7760">
        <v>8867</v>
      </c>
      <c r="N7760">
        <v>68000000</v>
      </c>
    </row>
    <row r="7761" spans="1:14" x14ac:dyDescent="0.3">
      <c r="A7761" t="s">
        <v>10002</v>
      </c>
      <c r="B7761" t="s">
        <v>2206</v>
      </c>
      <c r="C7761" t="s">
        <v>2224</v>
      </c>
      <c r="D7761" t="s">
        <v>2225</v>
      </c>
      <c r="E7761" s="17">
        <v>44518</v>
      </c>
      <c r="F7761">
        <v>1062</v>
      </c>
      <c r="G7761">
        <v>166</v>
      </c>
      <c r="H7761">
        <v>3801</v>
      </c>
      <c r="I7761">
        <v>587495</v>
      </c>
      <c r="J7761">
        <v>21644</v>
      </c>
      <c r="K7761">
        <v>489041</v>
      </c>
      <c r="L7761">
        <v>9558</v>
      </c>
      <c r="M7761">
        <v>7154</v>
      </c>
      <c r="N7761">
        <v>68000000</v>
      </c>
    </row>
    <row r="7762" spans="1:14" x14ac:dyDescent="0.3">
      <c r="A7762" t="s">
        <v>10003</v>
      </c>
      <c r="B7762" t="s">
        <v>2211</v>
      </c>
      <c r="C7762" t="s">
        <v>2212</v>
      </c>
      <c r="D7762" t="s">
        <v>2328</v>
      </c>
      <c r="E7762" s="17">
        <v>44140</v>
      </c>
      <c r="F7762">
        <v>4528</v>
      </c>
      <c r="G7762">
        <v>26</v>
      </c>
      <c r="H7762">
        <v>1807</v>
      </c>
      <c r="I7762">
        <v>592023</v>
      </c>
      <c r="J7762">
        <v>21670</v>
      </c>
      <c r="K7762">
        <v>490848</v>
      </c>
      <c r="L7762">
        <v>54336</v>
      </c>
      <c r="M7762">
        <v>13289</v>
      </c>
      <c r="N7762">
        <v>331000000</v>
      </c>
    </row>
    <row r="7763" spans="1:14" x14ac:dyDescent="0.3">
      <c r="A7763" t="s">
        <v>10004</v>
      </c>
      <c r="B7763" t="s">
        <v>2211</v>
      </c>
      <c r="C7763" t="s">
        <v>2212</v>
      </c>
      <c r="D7763" t="s">
        <v>2213</v>
      </c>
      <c r="E7763" s="17">
        <v>44309</v>
      </c>
      <c r="F7763">
        <v>2532</v>
      </c>
      <c r="G7763">
        <v>110</v>
      </c>
      <c r="H7763">
        <v>728</v>
      </c>
      <c r="I7763">
        <v>594555</v>
      </c>
      <c r="J7763">
        <v>21780</v>
      </c>
      <c r="K7763">
        <v>491576</v>
      </c>
      <c r="L7763">
        <v>43044</v>
      </c>
      <c r="M7763">
        <v>789</v>
      </c>
      <c r="N7763">
        <v>331000000</v>
      </c>
    </row>
    <row r="7764" spans="1:14" x14ac:dyDescent="0.3">
      <c r="A7764" t="s">
        <v>10005</v>
      </c>
      <c r="B7764" t="s">
        <v>2194</v>
      </c>
      <c r="C7764" t="s">
        <v>2221</v>
      </c>
      <c r="D7764" t="s">
        <v>2281</v>
      </c>
      <c r="E7764" s="17">
        <v>43886</v>
      </c>
      <c r="F7764">
        <v>1608</v>
      </c>
      <c r="G7764">
        <v>137</v>
      </c>
      <c r="H7764">
        <v>2437</v>
      </c>
      <c r="I7764">
        <v>596163</v>
      </c>
      <c r="J7764">
        <v>21917</v>
      </c>
      <c r="K7764">
        <v>494013</v>
      </c>
      <c r="L7764">
        <v>22512</v>
      </c>
      <c r="M7764">
        <v>5511</v>
      </c>
      <c r="N7764">
        <v>1380000000</v>
      </c>
    </row>
    <row r="7765" spans="1:14" x14ac:dyDescent="0.3">
      <c r="A7765" t="s">
        <v>10006</v>
      </c>
      <c r="B7765" t="s">
        <v>2187</v>
      </c>
      <c r="C7765" t="s">
        <v>2188</v>
      </c>
      <c r="D7765" t="s">
        <v>2188</v>
      </c>
      <c r="E7765" s="17">
        <v>44450</v>
      </c>
      <c r="F7765">
        <v>1081</v>
      </c>
      <c r="G7765">
        <v>35</v>
      </c>
      <c r="H7765">
        <v>4275</v>
      </c>
      <c r="I7765">
        <v>597244</v>
      </c>
      <c r="J7765">
        <v>21952</v>
      </c>
      <c r="K7765">
        <v>498288</v>
      </c>
      <c r="L7765">
        <v>18377</v>
      </c>
      <c r="M7765">
        <v>990</v>
      </c>
      <c r="N7765">
        <v>83000000</v>
      </c>
    </row>
    <row r="7766" spans="1:14" x14ac:dyDescent="0.3">
      <c r="A7766" t="s">
        <v>10007</v>
      </c>
      <c r="B7766" t="s">
        <v>2194</v>
      </c>
      <c r="C7766" t="s">
        <v>2204</v>
      </c>
      <c r="D7766" t="s">
        <v>2235</v>
      </c>
      <c r="E7766" s="17">
        <v>44303</v>
      </c>
      <c r="F7766">
        <v>2648</v>
      </c>
      <c r="G7766">
        <v>94</v>
      </c>
      <c r="H7766">
        <v>2423</v>
      </c>
      <c r="I7766">
        <v>599892</v>
      </c>
      <c r="J7766">
        <v>22046</v>
      </c>
      <c r="K7766">
        <v>500711</v>
      </c>
      <c r="L7766">
        <v>26480</v>
      </c>
      <c r="M7766">
        <v>14899</v>
      </c>
      <c r="N7766">
        <v>1380000000</v>
      </c>
    </row>
    <row r="7767" spans="1:14" x14ac:dyDescent="0.3">
      <c r="A7767" t="s">
        <v>10008</v>
      </c>
      <c r="B7767" t="s">
        <v>2211</v>
      </c>
      <c r="C7767" t="s">
        <v>2245</v>
      </c>
      <c r="D7767" t="s">
        <v>2308</v>
      </c>
      <c r="E7767" s="17">
        <v>44126</v>
      </c>
      <c r="F7767">
        <v>4750</v>
      </c>
      <c r="G7767">
        <v>15</v>
      </c>
      <c r="H7767">
        <v>2891</v>
      </c>
      <c r="I7767">
        <v>604642</v>
      </c>
      <c r="J7767">
        <v>22061</v>
      </c>
      <c r="K7767">
        <v>503602</v>
      </c>
      <c r="L7767">
        <v>76000</v>
      </c>
      <c r="M7767">
        <v>19840</v>
      </c>
      <c r="N7767">
        <v>331000000</v>
      </c>
    </row>
    <row r="7768" spans="1:14" x14ac:dyDescent="0.3">
      <c r="A7768" t="s">
        <v>10009</v>
      </c>
      <c r="B7768" t="s">
        <v>2187</v>
      </c>
      <c r="C7768" t="s">
        <v>2338</v>
      </c>
      <c r="D7768" t="s">
        <v>2438</v>
      </c>
      <c r="E7768" s="17">
        <v>44291</v>
      </c>
      <c r="F7768">
        <v>2654</v>
      </c>
      <c r="G7768">
        <v>163</v>
      </c>
      <c r="H7768">
        <v>2376</v>
      </c>
      <c r="I7768">
        <v>607296</v>
      </c>
      <c r="J7768">
        <v>22224</v>
      </c>
      <c r="K7768">
        <v>505978</v>
      </c>
      <c r="L7768">
        <v>31848</v>
      </c>
      <c r="M7768">
        <v>8987</v>
      </c>
      <c r="N7768">
        <v>83000000</v>
      </c>
    </row>
    <row r="7769" spans="1:14" x14ac:dyDescent="0.3">
      <c r="A7769" t="s">
        <v>10010</v>
      </c>
      <c r="B7769" t="s">
        <v>2211</v>
      </c>
      <c r="C7769" t="s">
        <v>2212</v>
      </c>
      <c r="D7769" t="s">
        <v>2328</v>
      </c>
      <c r="E7769" s="17">
        <v>44154</v>
      </c>
      <c r="F7769">
        <v>155</v>
      </c>
      <c r="G7769">
        <v>89</v>
      </c>
      <c r="H7769">
        <v>1968</v>
      </c>
      <c r="I7769">
        <v>607451</v>
      </c>
      <c r="J7769">
        <v>22313</v>
      </c>
      <c r="K7769">
        <v>507946</v>
      </c>
      <c r="L7769">
        <v>1085</v>
      </c>
      <c r="M7769">
        <v>13598</v>
      </c>
      <c r="N7769">
        <v>331000000</v>
      </c>
    </row>
    <row r="7770" spans="1:14" x14ac:dyDescent="0.3">
      <c r="A7770" t="s">
        <v>10011</v>
      </c>
      <c r="B7770" t="s">
        <v>2194</v>
      </c>
      <c r="C7770" t="s">
        <v>2195</v>
      </c>
      <c r="D7770" t="s">
        <v>2196</v>
      </c>
      <c r="E7770" s="17">
        <v>43971</v>
      </c>
      <c r="F7770">
        <v>4296</v>
      </c>
      <c r="G7770">
        <v>107</v>
      </c>
      <c r="H7770">
        <v>2247</v>
      </c>
      <c r="I7770">
        <v>611747</v>
      </c>
      <c r="J7770">
        <v>22420</v>
      </c>
      <c r="K7770">
        <v>510193</v>
      </c>
      <c r="L7770">
        <v>30072</v>
      </c>
      <c r="M7770">
        <v>7988</v>
      </c>
      <c r="N7770">
        <v>1380000000</v>
      </c>
    </row>
    <row r="7771" spans="1:14" x14ac:dyDescent="0.3">
      <c r="A7771" t="s">
        <v>10012</v>
      </c>
      <c r="B7771" t="s">
        <v>2194</v>
      </c>
      <c r="C7771" t="s">
        <v>2195</v>
      </c>
      <c r="D7771" t="s">
        <v>2296</v>
      </c>
      <c r="E7771" s="17">
        <v>44497</v>
      </c>
      <c r="F7771">
        <v>3069</v>
      </c>
      <c r="G7771">
        <v>83</v>
      </c>
      <c r="H7771">
        <v>2743</v>
      </c>
      <c r="I7771">
        <v>614816</v>
      </c>
      <c r="J7771">
        <v>22503</v>
      </c>
      <c r="K7771">
        <v>512936</v>
      </c>
      <c r="L7771">
        <v>39897</v>
      </c>
      <c r="M7771">
        <v>14726</v>
      </c>
      <c r="N7771">
        <v>1380000000</v>
      </c>
    </row>
    <row r="7772" spans="1:14" x14ac:dyDescent="0.3">
      <c r="A7772" t="s">
        <v>10013</v>
      </c>
      <c r="B7772" t="s">
        <v>2194</v>
      </c>
      <c r="C7772" t="s">
        <v>2221</v>
      </c>
      <c r="D7772" t="s">
        <v>2222</v>
      </c>
      <c r="E7772" s="17">
        <v>44092</v>
      </c>
      <c r="F7772">
        <v>1963</v>
      </c>
      <c r="G7772">
        <v>161</v>
      </c>
      <c r="H7772">
        <v>2856</v>
      </c>
      <c r="I7772">
        <v>616779</v>
      </c>
      <c r="J7772">
        <v>22664</v>
      </c>
      <c r="K7772">
        <v>515792</v>
      </c>
      <c r="L7772">
        <v>33371</v>
      </c>
      <c r="M7772">
        <v>6273</v>
      </c>
      <c r="N7772">
        <v>1380000000</v>
      </c>
    </row>
    <row r="7773" spans="1:14" x14ac:dyDescent="0.3">
      <c r="A7773" t="s">
        <v>10014</v>
      </c>
      <c r="B7773" t="s">
        <v>2187</v>
      </c>
      <c r="C7773" t="s">
        <v>2188</v>
      </c>
      <c r="D7773" t="s">
        <v>2188</v>
      </c>
      <c r="E7773" s="17">
        <v>44250</v>
      </c>
      <c r="F7773">
        <v>4594</v>
      </c>
      <c r="G7773">
        <v>164</v>
      </c>
      <c r="H7773">
        <v>1759</v>
      </c>
      <c r="I7773">
        <v>621373</v>
      </c>
      <c r="J7773">
        <v>22828</v>
      </c>
      <c r="K7773">
        <v>517551</v>
      </c>
      <c r="L7773">
        <v>45940</v>
      </c>
      <c r="M7773">
        <v>17982</v>
      </c>
      <c r="N7773">
        <v>83000000</v>
      </c>
    </row>
    <row r="7774" spans="1:14" x14ac:dyDescent="0.3">
      <c r="A7774" t="s">
        <v>10015</v>
      </c>
      <c r="B7774" t="s">
        <v>2190</v>
      </c>
      <c r="C7774" t="s">
        <v>2252</v>
      </c>
      <c r="D7774" t="s">
        <v>2301</v>
      </c>
      <c r="E7774" s="17">
        <v>44071</v>
      </c>
      <c r="F7774">
        <v>1234</v>
      </c>
      <c r="G7774">
        <v>199</v>
      </c>
      <c r="H7774">
        <v>1912</v>
      </c>
      <c r="I7774">
        <v>622607</v>
      </c>
      <c r="J7774">
        <v>23027</v>
      </c>
      <c r="K7774">
        <v>519463</v>
      </c>
      <c r="L7774">
        <v>14808</v>
      </c>
      <c r="M7774">
        <v>6696</v>
      </c>
      <c r="N7774">
        <v>213000000</v>
      </c>
    </row>
    <row r="7775" spans="1:14" x14ac:dyDescent="0.3">
      <c r="A7775" t="s">
        <v>10016</v>
      </c>
      <c r="B7775" t="s">
        <v>2190</v>
      </c>
      <c r="C7775" t="s">
        <v>2191</v>
      </c>
      <c r="D7775" t="s">
        <v>2285</v>
      </c>
      <c r="E7775" s="17">
        <v>44185</v>
      </c>
      <c r="F7775">
        <v>1476</v>
      </c>
      <c r="G7775">
        <v>67</v>
      </c>
      <c r="H7775">
        <v>3672</v>
      </c>
      <c r="I7775">
        <v>624083</v>
      </c>
      <c r="J7775">
        <v>23094</v>
      </c>
      <c r="K7775">
        <v>523135</v>
      </c>
      <c r="L7775">
        <v>11808</v>
      </c>
      <c r="M7775">
        <v>18416</v>
      </c>
      <c r="N7775">
        <v>213000000</v>
      </c>
    </row>
    <row r="7776" spans="1:14" x14ac:dyDescent="0.3">
      <c r="A7776" t="s">
        <v>10017</v>
      </c>
      <c r="B7776" t="s">
        <v>2211</v>
      </c>
      <c r="C7776" t="s">
        <v>2241</v>
      </c>
      <c r="D7776" t="s">
        <v>2242</v>
      </c>
      <c r="E7776" s="17">
        <v>44419</v>
      </c>
      <c r="F7776">
        <v>3755</v>
      </c>
      <c r="G7776">
        <v>58</v>
      </c>
      <c r="H7776">
        <v>3808</v>
      </c>
      <c r="I7776">
        <v>627838</v>
      </c>
      <c r="J7776">
        <v>23152</v>
      </c>
      <c r="K7776">
        <v>526943</v>
      </c>
      <c r="L7776">
        <v>33795</v>
      </c>
      <c r="M7776">
        <v>7958</v>
      </c>
      <c r="N7776">
        <v>331000000</v>
      </c>
    </row>
    <row r="7777" spans="1:14" x14ac:dyDescent="0.3">
      <c r="A7777" t="s">
        <v>10018</v>
      </c>
      <c r="B7777" t="s">
        <v>2187</v>
      </c>
      <c r="C7777" t="s">
        <v>2188</v>
      </c>
      <c r="D7777" t="s">
        <v>2188</v>
      </c>
      <c r="E7777" s="17">
        <v>44010</v>
      </c>
      <c r="F7777">
        <v>830</v>
      </c>
      <c r="G7777">
        <v>156</v>
      </c>
      <c r="H7777">
        <v>1982</v>
      </c>
      <c r="I7777">
        <v>628668</v>
      </c>
      <c r="J7777">
        <v>23308</v>
      </c>
      <c r="K7777">
        <v>528925</v>
      </c>
      <c r="L7777">
        <v>13280</v>
      </c>
      <c r="M7777">
        <v>9905</v>
      </c>
      <c r="N7777">
        <v>83000000</v>
      </c>
    </row>
    <row r="7778" spans="1:14" x14ac:dyDescent="0.3">
      <c r="A7778" t="s">
        <v>10019</v>
      </c>
      <c r="B7778" t="s">
        <v>2206</v>
      </c>
      <c r="C7778" t="s">
        <v>2232</v>
      </c>
      <c r="D7778" t="s">
        <v>2326</v>
      </c>
      <c r="E7778" s="17">
        <v>43896</v>
      </c>
      <c r="F7778">
        <v>3728</v>
      </c>
      <c r="G7778">
        <v>30</v>
      </c>
      <c r="H7778">
        <v>2677</v>
      </c>
      <c r="I7778">
        <v>632396</v>
      </c>
      <c r="J7778">
        <v>23338</v>
      </c>
      <c r="K7778">
        <v>531602</v>
      </c>
      <c r="L7778">
        <v>70832</v>
      </c>
      <c r="M7778">
        <v>3542</v>
      </c>
      <c r="N7778">
        <v>68000000</v>
      </c>
    </row>
    <row r="7779" spans="1:14" x14ac:dyDescent="0.3">
      <c r="A7779" t="s">
        <v>10020</v>
      </c>
      <c r="B7779" t="s">
        <v>2190</v>
      </c>
      <c r="C7779" t="s">
        <v>2191</v>
      </c>
      <c r="D7779" t="s">
        <v>2285</v>
      </c>
      <c r="E7779" s="17">
        <v>44178</v>
      </c>
      <c r="F7779">
        <v>1342</v>
      </c>
      <c r="G7779">
        <v>65</v>
      </c>
      <c r="H7779">
        <v>1694</v>
      </c>
      <c r="I7779">
        <v>633738</v>
      </c>
      <c r="J7779">
        <v>23403</v>
      </c>
      <c r="K7779">
        <v>533296</v>
      </c>
      <c r="L7779">
        <v>17446</v>
      </c>
      <c r="M7779">
        <v>1696</v>
      </c>
      <c r="N7779">
        <v>213000000</v>
      </c>
    </row>
    <row r="7780" spans="1:14" x14ac:dyDescent="0.3">
      <c r="A7780" t="s">
        <v>10021</v>
      </c>
      <c r="B7780" t="s">
        <v>2187</v>
      </c>
      <c r="C7780" t="s">
        <v>2201</v>
      </c>
      <c r="D7780" t="s">
        <v>2202</v>
      </c>
      <c r="E7780" s="17">
        <v>44001</v>
      </c>
      <c r="F7780">
        <v>2164</v>
      </c>
      <c r="G7780">
        <v>88</v>
      </c>
      <c r="H7780">
        <v>4531</v>
      </c>
      <c r="I7780">
        <v>635902</v>
      </c>
      <c r="J7780">
        <v>23491</v>
      </c>
      <c r="K7780">
        <v>537827</v>
      </c>
      <c r="L7780">
        <v>23804</v>
      </c>
      <c r="M7780">
        <v>10282</v>
      </c>
      <c r="N7780">
        <v>83000000</v>
      </c>
    </row>
    <row r="7781" spans="1:14" x14ac:dyDescent="0.3">
      <c r="A7781" t="s">
        <v>10022</v>
      </c>
      <c r="B7781" t="s">
        <v>2187</v>
      </c>
      <c r="C7781" t="s">
        <v>2255</v>
      </c>
      <c r="D7781" t="s">
        <v>2255</v>
      </c>
      <c r="E7781" s="17">
        <v>44304</v>
      </c>
      <c r="F7781">
        <v>2744</v>
      </c>
      <c r="G7781">
        <v>2</v>
      </c>
      <c r="H7781">
        <v>1737</v>
      </c>
      <c r="I7781">
        <v>638646</v>
      </c>
      <c r="J7781">
        <v>23493</v>
      </c>
      <c r="K7781">
        <v>539564</v>
      </c>
      <c r="L7781">
        <v>49392</v>
      </c>
      <c r="M7781">
        <v>9682</v>
      </c>
      <c r="N7781">
        <v>83000000</v>
      </c>
    </row>
    <row r="7782" spans="1:14" x14ac:dyDescent="0.3">
      <c r="A7782" t="s">
        <v>10023</v>
      </c>
      <c r="B7782" t="s">
        <v>2190</v>
      </c>
      <c r="C7782" t="s">
        <v>2269</v>
      </c>
      <c r="D7782" t="s">
        <v>2270</v>
      </c>
      <c r="E7782" s="17">
        <v>44364</v>
      </c>
      <c r="F7782">
        <v>4298</v>
      </c>
      <c r="G7782">
        <v>106</v>
      </c>
      <c r="H7782">
        <v>45</v>
      </c>
      <c r="I7782">
        <v>642944</v>
      </c>
      <c r="J7782">
        <v>23599</v>
      </c>
      <c r="K7782">
        <v>539609</v>
      </c>
      <c r="L7782">
        <v>81662</v>
      </c>
      <c r="M7782">
        <v>3126</v>
      </c>
      <c r="N7782">
        <v>213000000</v>
      </c>
    </row>
    <row r="7783" spans="1:14" x14ac:dyDescent="0.3">
      <c r="A7783" t="s">
        <v>10024</v>
      </c>
      <c r="B7783" t="s">
        <v>2187</v>
      </c>
      <c r="C7783" t="s">
        <v>2188</v>
      </c>
      <c r="D7783" t="s">
        <v>2188</v>
      </c>
      <c r="E7783" s="17">
        <v>44197</v>
      </c>
      <c r="F7783">
        <v>1844</v>
      </c>
      <c r="G7783">
        <v>68</v>
      </c>
      <c r="H7783">
        <v>1941</v>
      </c>
      <c r="I7783">
        <v>644788</v>
      </c>
      <c r="J7783">
        <v>23667</v>
      </c>
      <c r="K7783">
        <v>541550</v>
      </c>
      <c r="L7783">
        <v>16596</v>
      </c>
      <c r="M7783">
        <v>3425</v>
      </c>
      <c r="N7783">
        <v>83000000</v>
      </c>
    </row>
    <row r="7784" spans="1:14" x14ac:dyDescent="0.3">
      <c r="A7784" t="s">
        <v>10025</v>
      </c>
      <c r="B7784" t="s">
        <v>2187</v>
      </c>
      <c r="C7784" t="s">
        <v>2338</v>
      </c>
      <c r="D7784" t="s">
        <v>2438</v>
      </c>
      <c r="E7784" s="17">
        <v>43937</v>
      </c>
      <c r="F7784">
        <v>461</v>
      </c>
      <c r="G7784">
        <v>21</v>
      </c>
      <c r="H7784">
        <v>4339</v>
      </c>
      <c r="I7784">
        <v>645249</v>
      </c>
      <c r="J7784">
        <v>23688</v>
      </c>
      <c r="K7784">
        <v>545889</v>
      </c>
      <c r="L7784">
        <v>5071</v>
      </c>
      <c r="M7784">
        <v>8868</v>
      </c>
      <c r="N7784">
        <v>83000000</v>
      </c>
    </row>
    <row r="7785" spans="1:14" x14ac:dyDescent="0.3">
      <c r="A7785" t="s">
        <v>10026</v>
      </c>
      <c r="B7785" t="s">
        <v>2190</v>
      </c>
      <c r="C7785" t="s">
        <v>2252</v>
      </c>
      <c r="D7785" t="s">
        <v>2301</v>
      </c>
      <c r="E7785" s="17">
        <v>44269</v>
      </c>
      <c r="F7785">
        <v>2991</v>
      </c>
      <c r="G7785">
        <v>79</v>
      </c>
      <c r="H7785">
        <v>155</v>
      </c>
      <c r="I7785">
        <v>648240</v>
      </c>
      <c r="J7785">
        <v>23767</v>
      </c>
      <c r="K7785">
        <v>546044</v>
      </c>
      <c r="L7785">
        <v>44865</v>
      </c>
      <c r="M7785">
        <v>1272</v>
      </c>
      <c r="N7785">
        <v>213000000</v>
      </c>
    </row>
    <row r="7786" spans="1:14" x14ac:dyDescent="0.3">
      <c r="A7786" t="s">
        <v>10027</v>
      </c>
      <c r="B7786" t="s">
        <v>2194</v>
      </c>
      <c r="C7786" t="s">
        <v>2195</v>
      </c>
      <c r="D7786" t="s">
        <v>2296</v>
      </c>
      <c r="E7786" s="17">
        <v>44057</v>
      </c>
      <c r="F7786">
        <v>1578</v>
      </c>
      <c r="G7786">
        <v>52</v>
      </c>
      <c r="H7786">
        <v>3465</v>
      </c>
      <c r="I7786">
        <v>649818</v>
      </c>
      <c r="J7786">
        <v>23819</v>
      </c>
      <c r="K7786">
        <v>549509</v>
      </c>
      <c r="L7786">
        <v>20514</v>
      </c>
      <c r="M7786">
        <v>17734</v>
      </c>
      <c r="N7786">
        <v>1380000000</v>
      </c>
    </row>
    <row r="7787" spans="1:14" x14ac:dyDescent="0.3">
      <c r="A7787" t="s">
        <v>10028</v>
      </c>
      <c r="B7787" t="s">
        <v>2211</v>
      </c>
      <c r="C7787" t="s">
        <v>2237</v>
      </c>
      <c r="D7787" t="s">
        <v>2238</v>
      </c>
      <c r="E7787" s="17">
        <v>44274</v>
      </c>
      <c r="F7787">
        <v>200</v>
      </c>
      <c r="G7787">
        <v>175</v>
      </c>
      <c r="H7787">
        <v>961</v>
      </c>
      <c r="I7787">
        <v>650018</v>
      </c>
      <c r="J7787">
        <v>23994</v>
      </c>
      <c r="K7787">
        <v>550470</v>
      </c>
      <c r="L7787">
        <v>3600</v>
      </c>
      <c r="M7787">
        <v>12416</v>
      </c>
      <c r="N7787">
        <v>331000000</v>
      </c>
    </row>
    <row r="7788" spans="1:14" x14ac:dyDescent="0.3">
      <c r="A7788" t="s">
        <v>10029</v>
      </c>
      <c r="B7788" t="s">
        <v>2206</v>
      </c>
      <c r="C7788" t="s">
        <v>2257</v>
      </c>
      <c r="D7788" t="s">
        <v>2290</v>
      </c>
      <c r="E7788" s="17">
        <v>44272</v>
      </c>
      <c r="F7788">
        <v>515</v>
      </c>
      <c r="G7788">
        <v>75</v>
      </c>
      <c r="H7788">
        <v>944</v>
      </c>
      <c r="I7788">
        <v>650533</v>
      </c>
      <c r="J7788">
        <v>24069</v>
      </c>
      <c r="K7788">
        <v>551414</v>
      </c>
      <c r="L7788">
        <v>9785</v>
      </c>
      <c r="M7788">
        <v>7934</v>
      </c>
      <c r="N7788">
        <v>68000000</v>
      </c>
    </row>
    <row r="7789" spans="1:14" x14ac:dyDescent="0.3">
      <c r="A7789" t="s">
        <v>10030</v>
      </c>
      <c r="B7789" t="s">
        <v>2211</v>
      </c>
      <c r="C7789" t="s">
        <v>2212</v>
      </c>
      <c r="D7789" t="s">
        <v>2213</v>
      </c>
      <c r="E7789" s="17">
        <v>44226</v>
      </c>
      <c r="F7789">
        <v>4839</v>
      </c>
      <c r="G7789">
        <v>174</v>
      </c>
      <c r="H7789">
        <v>1278</v>
      </c>
      <c r="I7789">
        <v>655372</v>
      </c>
      <c r="J7789">
        <v>24243</v>
      </c>
      <c r="K7789">
        <v>552692</v>
      </c>
      <c r="L7789">
        <v>82263</v>
      </c>
      <c r="M7789">
        <v>4003</v>
      </c>
      <c r="N7789">
        <v>331000000</v>
      </c>
    </row>
    <row r="7790" spans="1:14" x14ac:dyDescent="0.3">
      <c r="A7790" t="s">
        <v>10031</v>
      </c>
      <c r="B7790" t="s">
        <v>2194</v>
      </c>
      <c r="C7790" t="s">
        <v>2221</v>
      </c>
      <c r="D7790" t="s">
        <v>2222</v>
      </c>
      <c r="E7790" s="17">
        <v>44558</v>
      </c>
      <c r="F7790">
        <v>4970</v>
      </c>
      <c r="G7790">
        <v>41</v>
      </c>
      <c r="H7790">
        <v>1385</v>
      </c>
      <c r="I7790">
        <v>660342</v>
      </c>
      <c r="J7790">
        <v>24284</v>
      </c>
      <c r="K7790">
        <v>554077</v>
      </c>
      <c r="L7790">
        <v>34790</v>
      </c>
      <c r="M7790">
        <v>3264</v>
      </c>
      <c r="N7790">
        <v>1380000000</v>
      </c>
    </row>
    <row r="7791" spans="1:14" x14ac:dyDescent="0.3">
      <c r="A7791" t="s">
        <v>10032</v>
      </c>
      <c r="B7791" t="s">
        <v>2194</v>
      </c>
      <c r="C7791" t="s">
        <v>2221</v>
      </c>
      <c r="D7791" t="s">
        <v>2222</v>
      </c>
      <c r="E7791" s="17">
        <v>44411</v>
      </c>
      <c r="F7791">
        <v>2396</v>
      </c>
      <c r="G7791">
        <v>3</v>
      </c>
      <c r="H7791">
        <v>4054</v>
      </c>
      <c r="I7791">
        <v>662738</v>
      </c>
      <c r="J7791">
        <v>24287</v>
      </c>
      <c r="K7791">
        <v>558131</v>
      </c>
      <c r="L7791">
        <v>16772</v>
      </c>
      <c r="M7791">
        <v>688</v>
      </c>
      <c r="N7791">
        <v>1380000000</v>
      </c>
    </row>
    <row r="7792" spans="1:14" x14ac:dyDescent="0.3">
      <c r="A7792" t="s">
        <v>10033</v>
      </c>
      <c r="B7792" t="s">
        <v>2187</v>
      </c>
      <c r="C7792" t="s">
        <v>2338</v>
      </c>
      <c r="D7792" t="s">
        <v>2438</v>
      </c>
      <c r="E7792" s="17">
        <v>43914</v>
      </c>
      <c r="F7792">
        <v>3231</v>
      </c>
      <c r="G7792">
        <v>112</v>
      </c>
      <c r="H7792">
        <v>3919</v>
      </c>
      <c r="I7792">
        <v>665969</v>
      </c>
      <c r="J7792">
        <v>24399</v>
      </c>
      <c r="K7792">
        <v>562050</v>
      </c>
      <c r="L7792">
        <v>25848</v>
      </c>
      <c r="M7792">
        <v>17966</v>
      </c>
      <c r="N7792">
        <v>83000000</v>
      </c>
    </row>
    <row r="7793" spans="1:14" x14ac:dyDescent="0.3">
      <c r="A7793" t="s">
        <v>10034</v>
      </c>
      <c r="B7793" t="s">
        <v>2211</v>
      </c>
      <c r="C7793" t="s">
        <v>2245</v>
      </c>
      <c r="D7793" t="s">
        <v>2308</v>
      </c>
      <c r="E7793" s="17">
        <v>44445</v>
      </c>
      <c r="F7793">
        <v>3696</v>
      </c>
      <c r="G7793">
        <v>41</v>
      </c>
      <c r="H7793">
        <v>1736</v>
      </c>
      <c r="I7793">
        <v>669665</v>
      </c>
      <c r="J7793">
        <v>24440</v>
      </c>
      <c r="K7793">
        <v>563786</v>
      </c>
      <c r="L7793">
        <v>55440</v>
      </c>
      <c r="M7793">
        <v>15998</v>
      </c>
      <c r="N7793">
        <v>331000000</v>
      </c>
    </row>
    <row r="7794" spans="1:14" x14ac:dyDescent="0.3">
      <c r="A7794" t="s">
        <v>10035</v>
      </c>
      <c r="B7794" t="s">
        <v>2194</v>
      </c>
      <c r="C7794" t="s">
        <v>2204</v>
      </c>
      <c r="D7794" t="s">
        <v>2235</v>
      </c>
      <c r="E7794" s="17">
        <v>44381</v>
      </c>
      <c r="F7794">
        <v>1275</v>
      </c>
      <c r="G7794">
        <v>170</v>
      </c>
      <c r="H7794">
        <v>2866</v>
      </c>
      <c r="I7794">
        <v>670940</v>
      </c>
      <c r="J7794">
        <v>24610</v>
      </c>
      <c r="K7794">
        <v>566652</v>
      </c>
      <c r="L7794">
        <v>17850</v>
      </c>
      <c r="M7794">
        <v>9515</v>
      </c>
      <c r="N7794">
        <v>1380000000</v>
      </c>
    </row>
    <row r="7795" spans="1:14" x14ac:dyDescent="0.3">
      <c r="A7795" t="s">
        <v>10036</v>
      </c>
      <c r="B7795" t="s">
        <v>2211</v>
      </c>
      <c r="C7795" t="s">
        <v>2237</v>
      </c>
      <c r="D7795" t="s">
        <v>2250</v>
      </c>
      <c r="E7795" s="17">
        <v>43843</v>
      </c>
      <c r="F7795">
        <v>3293</v>
      </c>
      <c r="G7795">
        <v>96</v>
      </c>
      <c r="H7795">
        <v>2424</v>
      </c>
      <c r="I7795">
        <v>674233</v>
      </c>
      <c r="J7795">
        <v>24706</v>
      </c>
      <c r="K7795">
        <v>569076</v>
      </c>
      <c r="L7795">
        <v>36223</v>
      </c>
      <c r="M7795">
        <v>4907</v>
      </c>
      <c r="N7795">
        <v>331000000</v>
      </c>
    </row>
    <row r="7796" spans="1:14" x14ac:dyDescent="0.3">
      <c r="A7796" t="s">
        <v>10037</v>
      </c>
      <c r="B7796" t="s">
        <v>2194</v>
      </c>
      <c r="C7796" t="s">
        <v>2195</v>
      </c>
      <c r="D7796" t="s">
        <v>2196</v>
      </c>
      <c r="E7796" s="17">
        <v>44523</v>
      </c>
      <c r="F7796">
        <v>1629</v>
      </c>
      <c r="G7796">
        <v>169</v>
      </c>
      <c r="H7796">
        <v>4248</v>
      </c>
      <c r="I7796">
        <v>675862</v>
      </c>
      <c r="J7796">
        <v>24875</v>
      </c>
      <c r="K7796">
        <v>573324</v>
      </c>
      <c r="L7796">
        <v>14661</v>
      </c>
      <c r="M7796">
        <v>364</v>
      </c>
      <c r="N7796">
        <v>1380000000</v>
      </c>
    </row>
    <row r="7797" spans="1:14" x14ac:dyDescent="0.3">
      <c r="A7797" t="s">
        <v>10038</v>
      </c>
      <c r="B7797" t="s">
        <v>2206</v>
      </c>
      <c r="C7797" t="s">
        <v>2257</v>
      </c>
      <c r="D7797" t="s">
        <v>2290</v>
      </c>
      <c r="E7797" s="17">
        <v>44323</v>
      </c>
      <c r="F7797">
        <v>4018</v>
      </c>
      <c r="G7797">
        <v>125</v>
      </c>
      <c r="H7797">
        <v>3838</v>
      </c>
      <c r="I7797">
        <v>679880</v>
      </c>
      <c r="J7797">
        <v>25000</v>
      </c>
      <c r="K7797">
        <v>577162</v>
      </c>
      <c r="L7797">
        <v>36162</v>
      </c>
      <c r="M7797">
        <v>16899</v>
      </c>
      <c r="N7797">
        <v>68000000</v>
      </c>
    </row>
    <row r="7798" spans="1:14" x14ac:dyDescent="0.3">
      <c r="A7798" t="s">
        <v>10039</v>
      </c>
      <c r="B7798" t="s">
        <v>2194</v>
      </c>
      <c r="C7798" t="s">
        <v>27</v>
      </c>
      <c r="D7798" t="s">
        <v>27</v>
      </c>
      <c r="E7798" s="17">
        <v>44098</v>
      </c>
      <c r="F7798">
        <v>4489</v>
      </c>
      <c r="G7798">
        <v>2</v>
      </c>
      <c r="H7798">
        <v>2819</v>
      </c>
      <c r="I7798">
        <v>684369</v>
      </c>
      <c r="J7798">
        <v>25002</v>
      </c>
      <c r="K7798">
        <v>579981</v>
      </c>
      <c r="L7798">
        <v>35912</v>
      </c>
      <c r="M7798">
        <v>16959</v>
      </c>
      <c r="N7798">
        <v>1380000000</v>
      </c>
    </row>
    <row r="7799" spans="1:14" x14ac:dyDescent="0.3">
      <c r="A7799" t="s">
        <v>10040</v>
      </c>
      <c r="B7799" t="s">
        <v>2211</v>
      </c>
      <c r="C7799" t="s">
        <v>2237</v>
      </c>
      <c r="D7799" t="s">
        <v>2250</v>
      </c>
      <c r="E7799" s="17">
        <v>44355</v>
      </c>
      <c r="F7799">
        <v>2016</v>
      </c>
      <c r="G7799">
        <v>186</v>
      </c>
      <c r="H7799">
        <v>3223</v>
      </c>
      <c r="I7799">
        <v>686385</v>
      </c>
      <c r="J7799">
        <v>25188</v>
      </c>
      <c r="K7799">
        <v>583204</v>
      </c>
      <c r="L7799">
        <v>24192</v>
      </c>
      <c r="M7799">
        <v>4917</v>
      </c>
      <c r="N7799">
        <v>331000000</v>
      </c>
    </row>
    <row r="7800" spans="1:14" x14ac:dyDescent="0.3">
      <c r="A7800" t="s">
        <v>10041</v>
      </c>
      <c r="B7800" t="s">
        <v>2187</v>
      </c>
      <c r="C7800" t="s">
        <v>2255</v>
      </c>
      <c r="D7800" t="s">
        <v>2255</v>
      </c>
      <c r="E7800" s="17">
        <v>43950</v>
      </c>
      <c r="F7800">
        <v>166</v>
      </c>
      <c r="G7800">
        <v>80</v>
      </c>
      <c r="H7800">
        <v>2650</v>
      </c>
      <c r="I7800">
        <v>686551</v>
      </c>
      <c r="J7800">
        <v>25268</v>
      </c>
      <c r="K7800">
        <v>585854</v>
      </c>
      <c r="L7800">
        <v>1162</v>
      </c>
      <c r="M7800">
        <v>12146</v>
      </c>
      <c r="N7800">
        <v>83000000</v>
      </c>
    </row>
    <row r="7801" spans="1:14" x14ac:dyDescent="0.3">
      <c r="A7801" t="s">
        <v>10042</v>
      </c>
      <c r="B7801" t="s">
        <v>2211</v>
      </c>
      <c r="C7801" t="s">
        <v>2241</v>
      </c>
      <c r="D7801" t="s">
        <v>2261</v>
      </c>
      <c r="E7801" s="17">
        <v>44183</v>
      </c>
      <c r="F7801">
        <v>975</v>
      </c>
      <c r="G7801">
        <v>138</v>
      </c>
      <c r="H7801">
        <v>239</v>
      </c>
      <c r="I7801">
        <v>687526</v>
      </c>
      <c r="J7801">
        <v>25406</v>
      </c>
      <c r="K7801">
        <v>586093</v>
      </c>
      <c r="L7801">
        <v>15600</v>
      </c>
      <c r="M7801">
        <v>6908</v>
      </c>
      <c r="N7801">
        <v>331000000</v>
      </c>
    </row>
    <row r="7802" spans="1:14" x14ac:dyDescent="0.3">
      <c r="A7802" t="s">
        <v>10043</v>
      </c>
      <c r="B7802" t="s">
        <v>2190</v>
      </c>
      <c r="C7802" t="s">
        <v>2191</v>
      </c>
      <c r="D7802" t="s">
        <v>2285</v>
      </c>
      <c r="E7802" s="17">
        <v>43887</v>
      </c>
      <c r="F7802">
        <v>4547</v>
      </c>
      <c r="G7802">
        <v>80</v>
      </c>
      <c r="H7802">
        <v>3254</v>
      </c>
      <c r="I7802">
        <v>692073</v>
      </c>
      <c r="J7802">
        <v>25486</v>
      </c>
      <c r="K7802">
        <v>589347</v>
      </c>
      <c r="L7802">
        <v>27282</v>
      </c>
      <c r="M7802">
        <v>8142</v>
      </c>
      <c r="N7802">
        <v>213000000</v>
      </c>
    </row>
    <row r="7803" spans="1:14" x14ac:dyDescent="0.3">
      <c r="A7803" t="s">
        <v>10044</v>
      </c>
      <c r="B7803" t="s">
        <v>2211</v>
      </c>
      <c r="C7803" t="s">
        <v>2241</v>
      </c>
      <c r="D7803" t="s">
        <v>2261</v>
      </c>
      <c r="E7803" s="17">
        <v>43870</v>
      </c>
      <c r="F7803">
        <v>859</v>
      </c>
      <c r="G7803">
        <v>162</v>
      </c>
      <c r="H7803">
        <v>4526</v>
      </c>
      <c r="I7803">
        <v>692932</v>
      </c>
      <c r="J7803">
        <v>25648</v>
      </c>
      <c r="K7803">
        <v>593873</v>
      </c>
      <c r="L7803">
        <v>6872</v>
      </c>
      <c r="M7803">
        <v>7909</v>
      </c>
      <c r="N7803">
        <v>331000000</v>
      </c>
    </row>
    <row r="7804" spans="1:14" x14ac:dyDescent="0.3">
      <c r="A7804" t="s">
        <v>10045</v>
      </c>
      <c r="B7804" t="s">
        <v>2206</v>
      </c>
      <c r="C7804" t="s">
        <v>2207</v>
      </c>
      <c r="D7804" t="s">
        <v>2208</v>
      </c>
      <c r="E7804" s="17">
        <v>44166</v>
      </c>
      <c r="F7804">
        <v>3944</v>
      </c>
      <c r="G7804">
        <v>104</v>
      </c>
      <c r="H7804">
        <v>499</v>
      </c>
      <c r="I7804">
        <v>696876</v>
      </c>
      <c r="J7804">
        <v>25752</v>
      </c>
      <c r="K7804">
        <v>594372</v>
      </c>
      <c r="L7804">
        <v>67048</v>
      </c>
      <c r="M7804">
        <v>14330</v>
      </c>
      <c r="N7804">
        <v>68000000</v>
      </c>
    </row>
    <row r="7805" spans="1:14" x14ac:dyDescent="0.3">
      <c r="A7805" t="s">
        <v>10046</v>
      </c>
      <c r="B7805" t="s">
        <v>2206</v>
      </c>
      <c r="C7805" t="s">
        <v>2224</v>
      </c>
      <c r="D7805" t="s">
        <v>2225</v>
      </c>
      <c r="E7805" s="17">
        <v>44470</v>
      </c>
      <c r="F7805">
        <v>209</v>
      </c>
      <c r="G7805">
        <v>177</v>
      </c>
      <c r="H7805">
        <v>3869</v>
      </c>
      <c r="I7805">
        <v>697085</v>
      </c>
      <c r="J7805">
        <v>25929</v>
      </c>
      <c r="K7805">
        <v>598241</v>
      </c>
      <c r="L7805">
        <v>2508</v>
      </c>
      <c r="M7805">
        <v>1373</v>
      </c>
      <c r="N7805">
        <v>68000000</v>
      </c>
    </row>
    <row r="7806" spans="1:14" x14ac:dyDescent="0.3">
      <c r="A7806" t="s">
        <v>10047</v>
      </c>
      <c r="B7806" t="s">
        <v>2206</v>
      </c>
      <c r="C7806" t="s">
        <v>2207</v>
      </c>
      <c r="D7806" t="s">
        <v>2208</v>
      </c>
      <c r="E7806" s="17">
        <v>44003</v>
      </c>
      <c r="F7806">
        <v>4863</v>
      </c>
      <c r="G7806">
        <v>190</v>
      </c>
      <c r="H7806">
        <v>4392</v>
      </c>
      <c r="I7806">
        <v>701948</v>
      </c>
      <c r="J7806">
        <v>26119</v>
      </c>
      <c r="K7806">
        <v>602633</v>
      </c>
      <c r="L7806">
        <v>87534</v>
      </c>
      <c r="M7806">
        <v>18516</v>
      </c>
      <c r="N7806">
        <v>68000000</v>
      </c>
    </row>
    <row r="7807" spans="1:14" x14ac:dyDescent="0.3">
      <c r="A7807" t="s">
        <v>10048</v>
      </c>
      <c r="B7807" t="s">
        <v>2194</v>
      </c>
      <c r="C7807" t="s">
        <v>2221</v>
      </c>
      <c r="D7807" t="s">
        <v>2222</v>
      </c>
      <c r="E7807" s="17">
        <v>44377</v>
      </c>
      <c r="F7807">
        <v>1608</v>
      </c>
      <c r="G7807">
        <v>123</v>
      </c>
      <c r="H7807">
        <v>2230</v>
      </c>
      <c r="I7807">
        <v>703556</v>
      </c>
      <c r="J7807">
        <v>26242</v>
      </c>
      <c r="K7807">
        <v>604863</v>
      </c>
      <c r="L7807">
        <v>28944</v>
      </c>
      <c r="M7807">
        <v>6470</v>
      </c>
      <c r="N7807">
        <v>1380000000</v>
      </c>
    </row>
    <row r="7808" spans="1:14" x14ac:dyDescent="0.3">
      <c r="A7808" t="s">
        <v>10049</v>
      </c>
      <c r="B7808" t="s">
        <v>2206</v>
      </c>
      <c r="C7808" t="s">
        <v>2224</v>
      </c>
      <c r="D7808" t="s">
        <v>2225</v>
      </c>
      <c r="E7808" s="17">
        <v>44089</v>
      </c>
      <c r="F7808">
        <v>213</v>
      </c>
      <c r="G7808">
        <v>197</v>
      </c>
      <c r="H7808">
        <v>3628</v>
      </c>
      <c r="I7808">
        <v>703769</v>
      </c>
      <c r="J7808">
        <v>26439</v>
      </c>
      <c r="K7808">
        <v>608491</v>
      </c>
      <c r="L7808">
        <v>1704</v>
      </c>
      <c r="M7808">
        <v>18923</v>
      </c>
      <c r="N7808">
        <v>68000000</v>
      </c>
    </row>
    <row r="7809" spans="1:14" x14ac:dyDescent="0.3">
      <c r="A7809" t="s">
        <v>10050</v>
      </c>
      <c r="B7809" t="s">
        <v>2211</v>
      </c>
      <c r="C7809" t="s">
        <v>2212</v>
      </c>
      <c r="D7809" t="s">
        <v>2328</v>
      </c>
      <c r="E7809" s="17">
        <v>44347</v>
      </c>
      <c r="F7809">
        <v>3431</v>
      </c>
      <c r="G7809">
        <v>98</v>
      </c>
      <c r="H7809">
        <v>1429</v>
      </c>
      <c r="I7809">
        <v>707200</v>
      </c>
      <c r="J7809">
        <v>26537</v>
      </c>
      <c r="K7809">
        <v>609920</v>
      </c>
      <c r="L7809">
        <v>41172</v>
      </c>
      <c r="M7809">
        <v>19140</v>
      </c>
      <c r="N7809">
        <v>331000000</v>
      </c>
    </row>
    <row r="7810" spans="1:14" x14ac:dyDescent="0.3">
      <c r="A7810" t="s">
        <v>10051</v>
      </c>
      <c r="B7810" t="s">
        <v>2187</v>
      </c>
      <c r="C7810" t="s">
        <v>2255</v>
      </c>
      <c r="D7810" t="s">
        <v>2255</v>
      </c>
      <c r="E7810" s="17">
        <v>44560</v>
      </c>
      <c r="F7810">
        <v>972</v>
      </c>
      <c r="G7810">
        <v>5</v>
      </c>
      <c r="H7810">
        <v>526</v>
      </c>
      <c r="I7810">
        <v>708172</v>
      </c>
      <c r="J7810">
        <v>26542</v>
      </c>
      <c r="K7810">
        <v>610446</v>
      </c>
      <c r="L7810">
        <v>8748</v>
      </c>
      <c r="M7810">
        <v>13863</v>
      </c>
      <c r="N7810">
        <v>83000000</v>
      </c>
    </row>
    <row r="7811" spans="1:14" x14ac:dyDescent="0.3">
      <c r="A7811" t="s">
        <v>10052</v>
      </c>
      <c r="B7811" t="s">
        <v>2206</v>
      </c>
      <c r="C7811" t="s">
        <v>2224</v>
      </c>
      <c r="D7811" t="s">
        <v>2225</v>
      </c>
      <c r="E7811" s="17">
        <v>44353</v>
      </c>
      <c r="F7811">
        <v>3799</v>
      </c>
      <c r="G7811">
        <v>31</v>
      </c>
      <c r="H7811">
        <v>1808</v>
      </c>
      <c r="I7811">
        <v>711971</v>
      </c>
      <c r="J7811">
        <v>26573</v>
      </c>
      <c r="K7811">
        <v>612254</v>
      </c>
      <c r="L7811">
        <v>49387</v>
      </c>
      <c r="M7811">
        <v>9882</v>
      </c>
      <c r="N7811">
        <v>68000000</v>
      </c>
    </row>
    <row r="7812" spans="1:14" x14ac:dyDescent="0.3">
      <c r="A7812" t="s">
        <v>10053</v>
      </c>
      <c r="B7812" t="s">
        <v>2211</v>
      </c>
      <c r="C7812" t="s">
        <v>2241</v>
      </c>
      <c r="D7812" t="s">
        <v>2261</v>
      </c>
      <c r="E7812" s="17">
        <v>43947</v>
      </c>
      <c r="F7812">
        <v>303</v>
      </c>
      <c r="G7812">
        <v>10</v>
      </c>
      <c r="H7812">
        <v>1210</v>
      </c>
      <c r="I7812">
        <v>712274</v>
      </c>
      <c r="J7812">
        <v>26583</v>
      </c>
      <c r="K7812">
        <v>613464</v>
      </c>
      <c r="L7812">
        <v>1818</v>
      </c>
      <c r="M7812">
        <v>18933</v>
      </c>
      <c r="N7812">
        <v>331000000</v>
      </c>
    </row>
    <row r="7813" spans="1:14" x14ac:dyDescent="0.3">
      <c r="A7813" t="s">
        <v>10054</v>
      </c>
      <c r="B7813" t="s">
        <v>2194</v>
      </c>
      <c r="C7813" t="s">
        <v>2221</v>
      </c>
      <c r="D7813" t="s">
        <v>2222</v>
      </c>
      <c r="E7813" s="17">
        <v>44014</v>
      </c>
      <c r="F7813">
        <v>1835</v>
      </c>
      <c r="G7813">
        <v>42</v>
      </c>
      <c r="H7813">
        <v>3947</v>
      </c>
      <c r="I7813">
        <v>714109</v>
      </c>
      <c r="J7813">
        <v>26625</v>
      </c>
      <c r="K7813">
        <v>617411</v>
      </c>
      <c r="L7813">
        <v>22020</v>
      </c>
      <c r="M7813">
        <v>10150</v>
      </c>
      <c r="N7813">
        <v>1380000000</v>
      </c>
    </row>
    <row r="7814" spans="1:14" x14ac:dyDescent="0.3">
      <c r="A7814" t="s">
        <v>10055</v>
      </c>
      <c r="B7814" t="s">
        <v>2194</v>
      </c>
      <c r="C7814" t="s">
        <v>2195</v>
      </c>
      <c r="D7814" t="s">
        <v>2296</v>
      </c>
      <c r="E7814" s="17">
        <v>43946</v>
      </c>
      <c r="F7814">
        <v>860</v>
      </c>
      <c r="G7814">
        <v>38</v>
      </c>
      <c r="H7814">
        <v>1048</v>
      </c>
      <c r="I7814">
        <v>714969</v>
      </c>
      <c r="J7814">
        <v>26663</v>
      </c>
      <c r="K7814">
        <v>618459</v>
      </c>
      <c r="L7814">
        <v>9460</v>
      </c>
      <c r="M7814">
        <v>5242</v>
      </c>
      <c r="N7814">
        <v>1380000000</v>
      </c>
    </row>
    <row r="7815" spans="1:14" x14ac:dyDescent="0.3">
      <c r="A7815" t="s">
        <v>10056</v>
      </c>
      <c r="B7815" t="s">
        <v>2187</v>
      </c>
      <c r="C7815" t="s">
        <v>2338</v>
      </c>
      <c r="D7815" t="s">
        <v>2339</v>
      </c>
      <c r="E7815" s="17">
        <v>43992</v>
      </c>
      <c r="F7815">
        <v>4047</v>
      </c>
      <c r="G7815">
        <v>140</v>
      </c>
      <c r="H7815">
        <v>4394</v>
      </c>
      <c r="I7815">
        <v>719016</v>
      </c>
      <c r="J7815">
        <v>26803</v>
      </c>
      <c r="K7815">
        <v>622853</v>
      </c>
      <c r="L7815">
        <v>24282</v>
      </c>
      <c r="M7815">
        <v>8923</v>
      </c>
      <c r="N7815">
        <v>83000000</v>
      </c>
    </row>
    <row r="7816" spans="1:14" x14ac:dyDescent="0.3">
      <c r="A7816" t="s">
        <v>10057</v>
      </c>
      <c r="B7816" t="s">
        <v>2187</v>
      </c>
      <c r="C7816" t="s">
        <v>2201</v>
      </c>
      <c r="D7816" t="s">
        <v>2272</v>
      </c>
      <c r="E7816" s="17">
        <v>44409</v>
      </c>
      <c r="F7816">
        <v>1855</v>
      </c>
      <c r="G7816">
        <v>12</v>
      </c>
      <c r="H7816">
        <v>4668</v>
      </c>
      <c r="I7816">
        <v>720871</v>
      </c>
      <c r="J7816">
        <v>26815</v>
      </c>
      <c r="K7816">
        <v>627521</v>
      </c>
      <c r="L7816">
        <v>16695</v>
      </c>
      <c r="M7816">
        <v>14112</v>
      </c>
      <c r="N7816">
        <v>83000000</v>
      </c>
    </row>
    <row r="7817" spans="1:14" x14ac:dyDescent="0.3">
      <c r="A7817" t="s">
        <v>10058</v>
      </c>
      <c r="B7817" t="s">
        <v>2211</v>
      </c>
      <c r="C7817" t="s">
        <v>2237</v>
      </c>
      <c r="D7817" t="s">
        <v>2238</v>
      </c>
      <c r="E7817" s="17">
        <v>44542</v>
      </c>
      <c r="F7817">
        <v>3461</v>
      </c>
      <c r="G7817">
        <v>38</v>
      </c>
      <c r="H7817">
        <v>1154</v>
      </c>
      <c r="I7817">
        <v>724332</v>
      </c>
      <c r="J7817">
        <v>26853</v>
      </c>
      <c r="K7817">
        <v>628675</v>
      </c>
      <c r="L7817">
        <v>34610</v>
      </c>
      <c r="M7817">
        <v>17217</v>
      </c>
      <c r="N7817">
        <v>331000000</v>
      </c>
    </row>
    <row r="7818" spans="1:14" x14ac:dyDescent="0.3">
      <c r="A7818" t="s">
        <v>10059</v>
      </c>
      <c r="B7818" t="s">
        <v>2187</v>
      </c>
      <c r="C7818" t="s">
        <v>2201</v>
      </c>
      <c r="D7818" t="s">
        <v>2202</v>
      </c>
      <c r="E7818" s="17">
        <v>44373</v>
      </c>
      <c r="F7818">
        <v>2167</v>
      </c>
      <c r="G7818">
        <v>173</v>
      </c>
      <c r="H7818">
        <v>675</v>
      </c>
      <c r="I7818">
        <v>726499</v>
      </c>
      <c r="J7818">
        <v>27026</v>
      </c>
      <c r="K7818">
        <v>629350</v>
      </c>
      <c r="L7818">
        <v>28171</v>
      </c>
      <c r="M7818">
        <v>10344</v>
      </c>
      <c r="N7818">
        <v>83000000</v>
      </c>
    </row>
    <row r="7819" spans="1:14" x14ac:dyDescent="0.3">
      <c r="A7819" t="s">
        <v>10060</v>
      </c>
      <c r="B7819" t="s">
        <v>2187</v>
      </c>
      <c r="C7819" t="s">
        <v>2188</v>
      </c>
      <c r="D7819" t="s">
        <v>2188</v>
      </c>
      <c r="E7819" s="17">
        <v>44417</v>
      </c>
      <c r="F7819">
        <v>1633</v>
      </c>
      <c r="G7819">
        <v>161</v>
      </c>
      <c r="H7819">
        <v>3038</v>
      </c>
      <c r="I7819">
        <v>728132</v>
      </c>
      <c r="J7819">
        <v>27187</v>
      </c>
      <c r="K7819">
        <v>632388</v>
      </c>
      <c r="L7819">
        <v>24495</v>
      </c>
      <c r="M7819">
        <v>13510</v>
      </c>
      <c r="N7819">
        <v>83000000</v>
      </c>
    </row>
    <row r="7820" spans="1:14" x14ac:dyDescent="0.3">
      <c r="A7820" t="s">
        <v>10061</v>
      </c>
      <c r="B7820" t="s">
        <v>2194</v>
      </c>
      <c r="C7820" t="s">
        <v>2195</v>
      </c>
      <c r="D7820" t="s">
        <v>2296</v>
      </c>
      <c r="E7820" s="17">
        <v>44067</v>
      </c>
      <c r="F7820">
        <v>2474</v>
      </c>
      <c r="G7820">
        <v>194</v>
      </c>
      <c r="H7820">
        <v>3278</v>
      </c>
      <c r="I7820">
        <v>730606</v>
      </c>
      <c r="J7820">
        <v>27381</v>
      </c>
      <c r="K7820">
        <v>635666</v>
      </c>
      <c r="L7820">
        <v>39584</v>
      </c>
      <c r="M7820">
        <v>14860</v>
      </c>
      <c r="N7820">
        <v>1380000000</v>
      </c>
    </row>
    <row r="7821" spans="1:14" x14ac:dyDescent="0.3">
      <c r="A7821" t="s">
        <v>10062</v>
      </c>
      <c r="B7821" t="s">
        <v>2211</v>
      </c>
      <c r="C7821" t="s">
        <v>2237</v>
      </c>
      <c r="D7821" t="s">
        <v>2238</v>
      </c>
      <c r="E7821" s="17">
        <v>43896</v>
      </c>
      <c r="F7821">
        <v>2377</v>
      </c>
      <c r="G7821">
        <v>159</v>
      </c>
      <c r="H7821">
        <v>2285</v>
      </c>
      <c r="I7821">
        <v>732983</v>
      </c>
      <c r="J7821">
        <v>27540</v>
      </c>
      <c r="K7821">
        <v>637951</v>
      </c>
      <c r="L7821">
        <v>28524</v>
      </c>
      <c r="M7821">
        <v>13151</v>
      </c>
      <c r="N7821">
        <v>331000000</v>
      </c>
    </row>
    <row r="7822" spans="1:14" x14ac:dyDescent="0.3">
      <c r="A7822" t="s">
        <v>10063</v>
      </c>
      <c r="B7822" t="s">
        <v>2187</v>
      </c>
      <c r="C7822" t="s">
        <v>2188</v>
      </c>
      <c r="D7822" t="s">
        <v>2188</v>
      </c>
      <c r="E7822" s="17">
        <v>43900</v>
      </c>
      <c r="F7822">
        <v>1750</v>
      </c>
      <c r="G7822">
        <v>67</v>
      </c>
      <c r="H7822">
        <v>2239</v>
      </c>
      <c r="I7822">
        <v>734733</v>
      </c>
      <c r="J7822">
        <v>27607</v>
      </c>
      <c r="K7822">
        <v>640190</v>
      </c>
      <c r="L7822">
        <v>33250</v>
      </c>
      <c r="M7822">
        <v>16668</v>
      </c>
      <c r="N7822">
        <v>83000000</v>
      </c>
    </row>
    <row r="7823" spans="1:14" x14ac:dyDescent="0.3">
      <c r="A7823" t="s">
        <v>10064</v>
      </c>
      <c r="B7823" t="s">
        <v>2211</v>
      </c>
      <c r="C7823" t="s">
        <v>2237</v>
      </c>
      <c r="D7823" t="s">
        <v>2238</v>
      </c>
      <c r="E7823" s="17">
        <v>44277</v>
      </c>
      <c r="F7823">
        <v>2682</v>
      </c>
      <c r="G7823">
        <v>103</v>
      </c>
      <c r="H7823">
        <v>1051</v>
      </c>
      <c r="I7823">
        <v>737415</v>
      </c>
      <c r="J7823">
        <v>27710</v>
      </c>
      <c r="K7823">
        <v>641241</v>
      </c>
      <c r="L7823">
        <v>29502</v>
      </c>
      <c r="M7823">
        <v>7491</v>
      </c>
      <c r="N7823">
        <v>331000000</v>
      </c>
    </row>
    <row r="7824" spans="1:14" x14ac:dyDescent="0.3">
      <c r="A7824" t="s">
        <v>10065</v>
      </c>
      <c r="B7824" t="s">
        <v>2206</v>
      </c>
      <c r="C7824" t="s">
        <v>2224</v>
      </c>
      <c r="D7824" t="s">
        <v>2230</v>
      </c>
      <c r="E7824" s="17">
        <v>44246</v>
      </c>
      <c r="F7824">
        <v>3411</v>
      </c>
      <c r="G7824">
        <v>64</v>
      </c>
      <c r="H7824">
        <v>3178</v>
      </c>
      <c r="I7824">
        <v>740826</v>
      </c>
      <c r="J7824">
        <v>27774</v>
      </c>
      <c r="K7824">
        <v>644419</v>
      </c>
      <c r="L7824">
        <v>51165</v>
      </c>
      <c r="M7824">
        <v>3538</v>
      </c>
      <c r="N7824">
        <v>68000000</v>
      </c>
    </row>
    <row r="7825" spans="1:14" x14ac:dyDescent="0.3">
      <c r="A7825" t="s">
        <v>10066</v>
      </c>
      <c r="B7825" t="s">
        <v>2194</v>
      </c>
      <c r="C7825" t="s">
        <v>2221</v>
      </c>
      <c r="D7825" t="s">
        <v>2281</v>
      </c>
      <c r="E7825" s="17">
        <v>44362</v>
      </c>
      <c r="F7825">
        <v>4659</v>
      </c>
      <c r="G7825">
        <v>112</v>
      </c>
      <c r="H7825">
        <v>3294</v>
      </c>
      <c r="I7825">
        <v>745485</v>
      </c>
      <c r="J7825">
        <v>27886</v>
      </c>
      <c r="K7825">
        <v>647713</v>
      </c>
      <c r="L7825">
        <v>88521</v>
      </c>
      <c r="M7825">
        <v>4233</v>
      </c>
      <c r="N7825">
        <v>1380000000</v>
      </c>
    </row>
    <row r="7826" spans="1:14" x14ac:dyDescent="0.3">
      <c r="A7826" t="s">
        <v>10067</v>
      </c>
      <c r="B7826" t="s">
        <v>2194</v>
      </c>
      <c r="C7826" t="s">
        <v>2204</v>
      </c>
      <c r="D7826" t="s">
        <v>2235</v>
      </c>
      <c r="E7826" s="17">
        <v>44271</v>
      </c>
      <c r="F7826">
        <v>4275</v>
      </c>
      <c r="G7826">
        <v>6</v>
      </c>
      <c r="H7826">
        <v>428</v>
      </c>
      <c r="I7826">
        <v>749760</v>
      </c>
      <c r="J7826">
        <v>27892</v>
      </c>
      <c r="K7826">
        <v>648141</v>
      </c>
      <c r="L7826">
        <v>21375</v>
      </c>
      <c r="M7826">
        <v>16459</v>
      </c>
      <c r="N7826">
        <v>1380000000</v>
      </c>
    </row>
    <row r="7827" spans="1:14" x14ac:dyDescent="0.3">
      <c r="A7827" t="s">
        <v>10068</v>
      </c>
      <c r="B7827" t="s">
        <v>2194</v>
      </c>
      <c r="C7827" t="s">
        <v>2195</v>
      </c>
      <c r="D7827" t="s">
        <v>2296</v>
      </c>
      <c r="E7827" s="17">
        <v>44294</v>
      </c>
      <c r="F7827">
        <v>4385</v>
      </c>
      <c r="G7827">
        <v>2</v>
      </c>
      <c r="H7827">
        <v>2131</v>
      </c>
      <c r="I7827">
        <v>754145</v>
      </c>
      <c r="J7827">
        <v>27894</v>
      </c>
      <c r="K7827">
        <v>650272</v>
      </c>
      <c r="L7827">
        <v>61390</v>
      </c>
      <c r="M7827">
        <v>15033</v>
      </c>
      <c r="N7827">
        <v>1380000000</v>
      </c>
    </row>
    <row r="7828" spans="1:14" x14ac:dyDescent="0.3">
      <c r="A7828" t="s">
        <v>10069</v>
      </c>
      <c r="B7828" t="s">
        <v>2190</v>
      </c>
      <c r="C7828" t="s">
        <v>2252</v>
      </c>
      <c r="D7828" t="s">
        <v>2253</v>
      </c>
      <c r="E7828" s="17">
        <v>44226</v>
      </c>
      <c r="F7828">
        <v>4282</v>
      </c>
      <c r="G7828">
        <v>85</v>
      </c>
      <c r="H7828">
        <v>497</v>
      </c>
      <c r="I7828">
        <v>758427</v>
      </c>
      <c r="J7828">
        <v>27979</v>
      </c>
      <c r="K7828">
        <v>650769</v>
      </c>
      <c r="L7828">
        <v>29974</v>
      </c>
      <c r="M7828">
        <v>14037</v>
      </c>
      <c r="N7828">
        <v>213000000</v>
      </c>
    </row>
    <row r="7829" spans="1:14" x14ac:dyDescent="0.3">
      <c r="A7829" t="s">
        <v>10070</v>
      </c>
      <c r="B7829" t="s">
        <v>2211</v>
      </c>
      <c r="C7829" t="s">
        <v>2212</v>
      </c>
      <c r="D7829" t="s">
        <v>2213</v>
      </c>
      <c r="E7829" s="17">
        <v>44541</v>
      </c>
      <c r="F7829">
        <v>485</v>
      </c>
      <c r="G7829">
        <v>199</v>
      </c>
      <c r="H7829">
        <v>2284</v>
      </c>
      <c r="I7829">
        <v>758912</v>
      </c>
      <c r="J7829">
        <v>28178</v>
      </c>
      <c r="K7829">
        <v>653053</v>
      </c>
      <c r="L7829">
        <v>2425</v>
      </c>
      <c r="M7829">
        <v>9087</v>
      </c>
      <c r="N7829">
        <v>331000000</v>
      </c>
    </row>
    <row r="7830" spans="1:14" x14ac:dyDescent="0.3">
      <c r="A7830" t="s">
        <v>10071</v>
      </c>
      <c r="B7830" t="s">
        <v>2206</v>
      </c>
      <c r="C7830" t="s">
        <v>2232</v>
      </c>
      <c r="D7830" t="s">
        <v>2326</v>
      </c>
      <c r="E7830" s="17">
        <v>44381</v>
      </c>
      <c r="F7830">
        <v>1360</v>
      </c>
      <c r="G7830">
        <v>196</v>
      </c>
      <c r="H7830">
        <v>3866</v>
      </c>
      <c r="I7830">
        <v>760272</v>
      </c>
      <c r="J7830">
        <v>28374</v>
      </c>
      <c r="K7830">
        <v>656919</v>
      </c>
      <c r="L7830">
        <v>19040</v>
      </c>
      <c r="M7830">
        <v>13666</v>
      </c>
      <c r="N7830">
        <v>68000000</v>
      </c>
    </row>
    <row r="7831" spans="1:14" x14ac:dyDescent="0.3">
      <c r="A7831" t="s">
        <v>10072</v>
      </c>
      <c r="B7831" t="s">
        <v>2187</v>
      </c>
      <c r="C7831" t="s">
        <v>2201</v>
      </c>
      <c r="D7831" t="s">
        <v>2202</v>
      </c>
      <c r="E7831" s="17">
        <v>44487</v>
      </c>
      <c r="F7831">
        <v>772</v>
      </c>
      <c r="G7831">
        <v>48</v>
      </c>
      <c r="H7831">
        <v>850</v>
      </c>
      <c r="I7831">
        <v>761044</v>
      </c>
      <c r="J7831">
        <v>28422</v>
      </c>
      <c r="K7831">
        <v>657769</v>
      </c>
      <c r="L7831">
        <v>7720</v>
      </c>
      <c r="M7831">
        <v>12985</v>
      </c>
      <c r="N7831">
        <v>83000000</v>
      </c>
    </row>
    <row r="7832" spans="1:14" x14ac:dyDescent="0.3">
      <c r="A7832" t="s">
        <v>10073</v>
      </c>
      <c r="B7832" t="s">
        <v>2206</v>
      </c>
      <c r="C7832" t="s">
        <v>2224</v>
      </c>
      <c r="D7832" t="s">
        <v>2230</v>
      </c>
      <c r="E7832" s="17">
        <v>44387</v>
      </c>
      <c r="F7832">
        <v>3777</v>
      </c>
      <c r="G7832">
        <v>57</v>
      </c>
      <c r="H7832">
        <v>2659</v>
      </c>
      <c r="I7832">
        <v>764821</v>
      </c>
      <c r="J7832">
        <v>28479</v>
      </c>
      <c r="K7832">
        <v>660428</v>
      </c>
      <c r="L7832">
        <v>26439</v>
      </c>
      <c r="M7832">
        <v>1744</v>
      </c>
      <c r="N7832">
        <v>68000000</v>
      </c>
    </row>
    <row r="7833" spans="1:14" x14ac:dyDescent="0.3">
      <c r="A7833" t="s">
        <v>10074</v>
      </c>
      <c r="B7833" t="s">
        <v>2211</v>
      </c>
      <c r="C7833" t="s">
        <v>2241</v>
      </c>
      <c r="D7833" t="s">
        <v>2261</v>
      </c>
      <c r="E7833" s="17">
        <v>44225</v>
      </c>
      <c r="F7833">
        <v>1832</v>
      </c>
      <c r="G7833">
        <v>27</v>
      </c>
      <c r="H7833">
        <v>2891</v>
      </c>
      <c r="I7833">
        <v>766653</v>
      </c>
      <c r="J7833">
        <v>28506</v>
      </c>
      <c r="K7833">
        <v>663319</v>
      </c>
      <c r="L7833">
        <v>34808</v>
      </c>
      <c r="M7833">
        <v>7237</v>
      </c>
      <c r="N7833">
        <v>331000000</v>
      </c>
    </row>
    <row r="7834" spans="1:14" x14ac:dyDescent="0.3">
      <c r="A7834" t="s">
        <v>10075</v>
      </c>
      <c r="B7834" t="s">
        <v>2194</v>
      </c>
      <c r="C7834" t="s">
        <v>27</v>
      </c>
      <c r="D7834" t="s">
        <v>27</v>
      </c>
      <c r="E7834" s="17">
        <v>44156</v>
      </c>
      <c r="F7834">
        <v>1299</v>
      </c>
      <c r="G7834">
        <v>114</v>
      </c>
      <c r="H7834">
        <v>1058</v>
      </c>
      <c r="I7834">
        <v>767952</v>
      </c>
      <c r="J7834">
        <v>28620</v>
      </c>
      <c r="K7834">
        <v>664377</v>
      </c>
      <c r="L7834">
        <v>23382</v>
      </c>
      <c r="M7834">
        <v>3341</v>
      </c>
      <c r="N7834">
        <v>1380000000</v>
      </c>
    </row>
    <row r="7835" spans="1:14" x14ac:dyDescent="0.3">
      <c r="A7835" t="s">
        <v>10076</v>
      </c>
      <c r="B7835" t="s">
        <v>2190</v>
      </c>
      <c r="C7835" t="s">
        <v>2269</v>
      </c>
      <c r="D7835" t="s">
        <v>2288</v>
      </c>
      <c r="E7835" s="17">
        <v>43921</v>
      </c>
      <c r="F7835">
        <v>181</v>
      </c>
      <c r="G7835">
        <v>154</v>
      </c>
      <c r="H7835">
        <v>2144</v>
      </c>
      <c r="I7835">
        <v>768133</v>
      </c>
      <c r="J7835">
        <v>28774</v>
      </c>
      <c r="K7835">
        <v>666521</v>
      </c>
      <c r="L7835">
        <v>1086</v>
      </c>
      <c r="M7835">
        <v>18091</v>
      </c>
      <c r="N7835">
        <v>213000000</v>
      </c>
    </row>
    <row r="7836" spans="1:14" x14ac:dyDescent="0.3">
      <c r="A7836" t="s">
        <v>10077</v>
      </c>
      <c r="B7836" t="s">
        <v>2211</v>
      </c>
      <c r="C7836" t="s">
        <v>2245</v>
      </c>
      <c r="D7836" t="s">
        <v>2308</v>
      </c>
      <c r="E7836" s="17">
        <v>43900</v>
      </c>
      <c r="F7836">
        <v>1262</v>
      </c>
      <c r="G7836">
        <v>21</v>
      </c>
      <c r="H7836">
        <v>3304</v>
      </c>
      <c r="I7836">
        <v>769395</v>
      </c>
      <c r="J7836">
        <v>28795</v>
      </c>
      <c r="K7836">
        <v>669825</v>
      </c>
      <c r="L7836">
        <v>21454</v>
      </c>
      <c r="M7836">
        <v>4251</v>
      </c>
      <c r="N7836">
        <v>331000000</v>
      </c>
    </row>
    <row r="7837" spans="1:14" x14ac:dyDescent="0.3">
      <c r="A7837" t="s">
        <v>10078</v>
      </c>
      <c r="B7837" t="s">
        <v>2211</v>
      </c>
      <c r="C7837" t="s">
        <v>2237</v>
      </c>
      <c r="D7837" t="s">
        <v>2238</v>
      </c>
      <c r="E7837" s="17">
        <v>43996</v>
      </c>
      <c r="F7837">
        <v>3905</v>
      </c>
      <c r="G7837">
        <v>93</v>
      </c>
      <c r="H7837">
        <v>2572</v>
      </c>
      <c r="I7837">
        <v>773300</v>
      </c>
      <c r="J7837">
        <v>28888</v>
      </c>
      <c r="K7837">
        <v>672397</v>
      </c>
      <c r="L7837">
        <v>74195</v>
      </c>
      <c r="M7837">
        <v>13500</v>
      </c>
      <c r="N7837">
        <v>331000000</v>
      </c>
    </row>
    <row r="7838" spans="1:14" x14ac:dyDescent="0.3">
      <c r="A7838" t="s">
        <v>10079</v>
      </c>
      <c r="B7838" t="s">
        <v>2187</v>
      </c>
      <c r="C7838" t="s">
        <v>2255</v>
      </c>
      <c r="D7838" t="s">
        <v>2255</v>
      </c>
      <c r="E7838" s="17">
        <v>44472</v>
      </c>
      <c r="F7838">
        <v>145</v>
      </c>
      <c r="G7838">
        <v>100</v>
      </c>
      <c r="H7838">
        <v>1781</v>
      </c>
      <c r="I7838">
        <v>773445</v>
      </c>
      <c r="J7838">
        <v>28988</v>
      </c>
      <c r="K7838">
        <v>674178</v>
      </c>
      <c r="L7838">
        <v>2030</v>
      </c>
      <c r="M7838">
        <v>13221</v>
      </c>
      <c r="N7838">
        <v>83000000</v>
      </c>
    </row>
    <row r="7839" spans="1:14" x14ac:dyDescent="0.3">
      <c r="A7839" t="s">
        <v>10080</v>
      </c>
      <c r="B7839" t="s">
        <v>2206</v>
      </c>
      <c r="C7839" t="s">
        <v>2224</v>
      </c>
      <c r="D7839" t="s">
        <v>2225</v>
      </c>
      <c r="E7839" s="17">
        <v>44044</v>
      </c>
      <c r="F7839">
        <v>3942</v>
      </c>
      <c r="G7839">
        <v>70</v>
      </c>
      <c r="H7839">
        <v>488</v>
      </c>
      <c r="I7839">
        <v>777387</v>
      </c>
      <c r="J7839">
        <v>29058</v>
      </c>
      <c r="K7839">
        <v>674666</v>
      </c>
      <c r="L7839">
        <v>23652</v>
      </c>
      <c r="M7839">
        <v>13510</v>
      </c>
      <c r="N7839">
        <v>68000000</v>
      </c>
    </row>
    <row r="7840" spans="1:14" x14ac:dyDescent="0.3">
      <c r="A7840" t="s">
        <v>10081</v>
      </c>
      <c r="B7840" t="s">
        <v>2206</v>
      </c>
      <c r="C7840" t="s">
        <v>2207</v>
      </c>
      <c r="D7840" t="s">
        <v>2208</v>
      </c>
      <c r="E7840" s="17">
        <v>44431</v>
      </c>
      <c r="F7840">
        <v>1839</v>
      </c>
      <c r="G7840">
        <v>113</v>
      </c>
      <c r="H7840">
        <v>403</v>
      </c>
      <c r="I7840">
        <v>779226</v>
      </c>
      <c r="J7840">
        <v>29171</v>
      </c>
      <c r="K7840">
        <v>675069</v>
      </c>
      <c r="L7840">
        <v>22068</v>
      </c>
      <c r="M7840">
        <v>13386</v>
      </c>
      <c r="N7840">
        <v>68000000</v>
      </c>
    </row>
    <row r="7841" spans="1:14" x14ac:dyDescent="0.3">
      <c r="A7841" t="s">
        <v>10082</v>
      </c>
      <c r="B7841" t="s">
        <v>2187</v>
      </c>
      <c r="C7841" t="s">
        <v>2255</v>
      </c>
      <c r="D7841" t="s">
        <v>2255</v>
      </c>
      <c r="E7841" s="17">
        <v>44165</v>
      </c>
      <c r="F7841">
        <v>4594</v>
      </c>
      <c r="G7841">
        <v>12</v>
      </c>
      <c r="H7841">
        <v>4869</v>
      </c>
      <c r="I7841">
        <v>783820</v>
      </c>
      <c r="J7841">
        <v>29183</v>
      </c>
      <c r="K7841">
        <v>679938</v>
      </c>
      <c r="L7841">
        <v>87286</v>
      </c>
      <c r="M7841">
        <v>15904</v>
      </c>
      <c r="N7841">
        <v>83000000</v>
      </c>
    </row>
    <row r="7842" spans="1:14" x14ac:dyDescent="0.3">
      <c r="A7842" t="s">
        <v>10083</v>
      </c>
      <c r="B7842" t="s">
        <v>2190</v>
      </c>
      <c r="C7842" t="s">
        <v>2252</v>
      </c>
      <c r="D7842" t="s">
        <v>2301</v>
      </c>
      <c r="E7842" s="17">
        <v>44199</v>
      </c>
      <c r="F7842">
        <v>802</v>
      </c>
      <c r="G7842">
        <v>149</v>
      </c>
      <c r="H7842">
        <v>402</v>
      </c>
      <c r="I7842">
        <v>784622</v>
      </c>
      <c r="J7842">
        <v>29332</v>
      </c>
      <c r="K7842">
        <v>680340</v>
      </c>
      <c r="L7842">
        <v>4010</v>
      </c>
      <c r="M7842">
        <v>3778</v>
      </c>
      <c r="N7842">
        <v>213000000</v>
      </c>
    </row>
    <row r="7843" spans="1:14" x14ac:dyDescent="0.3">
      <c r="A7843" t="s">
        <v>10084</v>
      </c>
      <c r="B7843" t="s">
        <v>2194</v>
      </c>
      <c r="C7843" t="s">
        <v>2204</v>
      </c>
      <c r="D7843" t="s">
        <v>25</v>
      </c>
      <c r="E7843" s="17">
        <v>44414</v>
      </c>
      <c r="F7843">
        <v>1998</v>
      </c>
      <c r="G7843">
        <v>4</v>
      </c>
      <c r="H7843">
        <v>3657</v>
      </c>
      <c r="I7843">
        <v>786620</v>
      </c>
      <c r="J7843">
        <v>29336</v>
      </c>
      <c r="K7843">
        <v>683997</v>
      </c>
      <c r="L7843">
        <v>25974</v>
      </c>
      <c r="M7843">
        <v>5013</v>
      </c>
      <c r="N7843">
        <v>1380000000</v>
      </c>
    </row>
    <row r="7844" spans="1:14" x14ac:dyDescent="0.3">
      <c r="A7844" t="s">
        <v>10085</v>
      </c>
      <c r="B7844" t="s">
        <v>2194</v>
      </c>
      <c r="C7844" t="s">
        <v>2221</v>
      </c>
      <c r="D7844" t="s">
        <v>2281</v>
      </c>
      <c r="E7844" s="17">
        <v>44507</v>
      </c>
      <c r="F7844">
        <v>3950</v>
      </c>
      <c r="G7844">
        <v>21</v>
      </c>
      <c r="H7844">
        <v>1801</v>
      </c>
      <c r="I7844">
        <v>790570</v>
      </c>
      <c r="J7844">
        <v>29357</v>
      </c>
      <c r="K7844">
        <v>685798</v>
      </c>
      <c r="L7844">
        <v>63200</v>
      </c>
      <c r="M7844">
        <v>6236</v>
      </c>
      <c r="N7844">
        <v>1380000000</v>
      </c>
    </row>
    <row r="7845" spans="1:14" x14ac:dyDescent="0.3">
      <c r="A7845" t="s">
        <v>10086</v>
      </c>
      <c r="B7845" t="s">
        <v>2190</v>
      </c>
      <c r="C7845" t="s">
        <v>2252</v>
      </c>
      <c r="D7845" t="s">
        <v>2253</v>
      </c>
      <c r="E7845" s="17">
        <v>43879</v>
      </c>
      <c r="F7845">
        <v>1318</v>
      </c>
      <c r="G7845">
        <v>126</v>
      </c>
      <c r="H7845">
        <v>183</v>
      </c>
      <c r="I7845">
        <v>791888</v>
      </c>
      <c r="J7845">
        <v>29483</v>
      </c>
      <c r="K7845">
        <v>685981</v>
      </c>
      <c r="L7845">
        <v>14498</v>
      </c>
      <c r="M7845">
        <v>645</v>
      </c>
      <c r="N7845">
        <v>213000000</v>
      </c>
    </row>
    <row r="7846" spans="1:14" x14ac:dyDescent="0.3">
      <c r="A7846" t="s">
        <v>10087</v>
      </c>
      <c r="B7846" t="s">
        <v>2187</v>
      </c>
      <c r="C7846" t="s">
        <v>2338</v>
      </c>
      <c r="D7846" t="s">
        <v>2438</v>
      </c>
      <c r="E7846" s="17">
        <v>43882</v>
      </c>
      <c r="F7846">
        <v>4626</v>
      </c>
      <c r="G7846">
        <v>52</v>
      </c>
      <c r="H7846">
        <v>4990</v>
      </c>
      <c r="I7846">
        <v>796514</v>
      </c>
      <c r="J7846">
        <v>29535</v>
      </c>
      <c r="K7846">
        <v>690971</v>
      </c>
      <c r="L7846">
        <v>23130</v>
      </c>
      <c r="M7846">
        <v>2239</v>
      </c>
      <c r="N7846">
        <v>83000000</v>
      </c>
    </row>
    <row r="7847" spans="1:14" x14ac:dyDescent="0.3">
      <c r="A7847" t="s">
        <v>10088</v>
      </c>
      <c r="B7847" t="s">
        <v>2211</v>
      </c>
      <c r="C7847" t="s">
        <v>2212</v>
      </c>
      <c r="D7847" t="s">
        <v>2213</v>
      </c>
      <c r="E7847" s="17">
        <v>44119</v>
      </c>
      <c r="F7847">
        <v>3798</v>
      </c>
      <c r="G7847">
        <v>38</v>
      </c>
      <c r="H7847">
        <v>3639</v>
      </c>
      <c r="I7847">
        <v>800312</v>
      </c>
      <c r="J7847">
        <v>29573</v>
      </c>
      <c r="K7847">
        <v>694610</v>
      </c>
      <c r="L7847">
        <v>34182</v>
      </c>
      <c r="M7847">
        <v>9653</v>
      </c>
      <c r="N7847">
        <v>331000000</v>
      </c>
    </row>
    <row r="7848" spans="1:14" x14ac:dyDescent="0.3">
      <c r="A7848" t="s">
        <v>10089</v>
      </c>
      <c r="B7848" t="s">
        <v>2206</v>
      </c>
      <c r="C7848" t="s">
        <v>2207</v>
      </c>
      <c r="D7848" t="s">
        <v>2263</v>
      </c>
      <c r="E7848" s="17">
        <v>44456</v>
      </c>
      <c r="F7848">
        <v>2258</v>
      </c>
      <c r="G7848">
        <v>36</v>
      </c>
      <c r="H7848">
        <v>1516</v>
      </c>
      <c r="I7848">
        <v>802570</v>
      </c>
      <c r="J7848">
        <v>29609</v>
      </c>
      <c r="K7848">
        <v>696126</v>
      </c>
      <c r="L7848">
        <v>20322</v>
      </c>
      <c r="M7848">
        <v>18662</v>
      </c>
      <c r="N7848">
        <v>68000000</v>
      </c>
    </row>
    <row r="7849" spans="1:14" x14ac:dyDescent="0.3">
      <c r="A7849" t="s">
        <v>10090</v>
      </c>
      <c r="B7849" t="s">
        <v>2211</v>
      </c>
      <c r="C7849" t="s">
        <v>2212</v>
      </c>
      <c r="D7849" t="s">
        <v>2213</v>
      </c>
      <c r="E7849" s="17">
        <v>44069</v>
      </c>
      <c r="F7849">
        <v>2940</v>
      </c>
      <c r="G7849">
        <v>30</v>
      </c>
      <c r="H7849">
        <v>4156</v>
      </c>
      <c r="I7849">
        <v>805510</v>
      </c>
      <c r="J7849">
        <v>29639</v>
      </c>
      <c r="K7849">
        <v>700282</v>
      </c>
      <c r="L7849">
        <v>52920</v>
      </c>
      <c r="M7849">
        <v>7094</v>
      </c>
      <c r="N7849">
        <v>331000000</v>
      </c>
    </row>
    <row r="7850" spans="1:14" x14ac:dyDescent="0.3">
      <c r="A7850" t="s">
        <v>10091</v>
      </c>
      <c r="B7850" t="s">
        <v>2206</v>
      </c>
      <c r="C7850" t="s">
        <v>2224</v>
      </c>
      <c r="D7850" t="s">
        <v>2230</v>
      </c>
      <c r="E7850" s="17">
        <v>43963</v>
      </c>
      <c r="F7850">
        <v>4061</v>
      </c>
      <c r="G7850">
        <v>61</v>
      </c>
      <c r="H7850">
        <v>1708</v>
      </c>
      <c r="I7850">
        <v>809571</v>
      </c>
      <c r="J7850">
        <v>29700</v>
      </c>
      <c r="K7850">
        <v>701990</v>
      </c>
      <c r="L7850">
        <v>24366</v>
      </c>
      <c r="M7850">
        <v>14649</v>
      </c>
      <c r="N7850">
        <v>68000000</v>
      </c>
    </row>
    <row r="7851" spans="1:14" x14ac:dyDescent="0.3">
      <c r="A7851" t="s">
        <v>10092</v>
      </c>
      <c r="B7851" t="s">
        <v>2211</v>
      </c>
      <c r="C7851" t="s">
        <v>2212</v>
      </c>
      <c r="D7851" t="s">
        <v>2213</v>
      </c>
      <c r="E7851" s="17">
        <v>43996</v>
      </c>
      <c r="F7851">
        <v>2052</v>
      </c>
      <c r="G7851">
        <v>102</v>
      </c>
      <c r="H7851">
        <v>3693</v>
      </c>
      <c r="I7851">
        <v>811623</v>
      </c>
      <c r="J7851">
        <v>29802</v>
      </c>
      <c r="K7851">
        <v>705683</v>
      </c>
      <c r="L7851">
        <v>10260</v>
      </c>
      <c r="M7851">
        <v>8718</v>
      </c>
      <c r="N7851">
        <v>331000000</v>
      </c>
    </row>
    <row r="7852" spans="1:14" x14ac:dyDescent="0.3">
      <c r="A7852" t="s">
        <v>10093</v>
      </c>
      <c r="B7852" t="s">
        <v>2187</v>
      </c>
      <c r="C7852" t="s">
        <v>2201</v>
      </c>
      <c r="D7852" t="s">
        <v>2272</v>
      </c>
      <c r="E7852" s="17">
        <v>44204</v>
      </c>
      <c r="F7852">
        <v>3852</v>
      </c>
      <c r="G7852">
        <v>80</v>
      </c>
      <c r="H7852">
        <v>1947</v>
      </c>
      <c r="I7852">
        <v>815475</v>
      </c>
      <c r="J7852">
        <v>29882</v>
      </c>
      <c r="K7852">
        <v>707630</v>
      </c>
      <c r="L7852">
        <v>42372</v>
      </c>
      <c r="M7852">
        <v>10903</v>
      </c>
      <c r="N7852">
        <v>83000000</v>
      </c>
    </row>
    <row r="7853" spans="1:14" x14ac:dyDescent="0.3">
      <c r="A7853" t="s">
        <v>10094</v>
      </c>
      <c r="B7853" t="s">
        <v>2187</v>
      </c>
      <c r="C7853" t="s">
        <v>2338</v>
      </c>
      <c r="D7853" t="s">
        <v>2339</v>
      </c>
      <c r="E7853" s="17">
        <v>44203</v>
      </c>
      <c r="F7853">
        <v>215</v>
      </c>
      <c r="G7853">
        <v>126</v>
      </c>
      <c r="H7853">
        <v>4241</v>
      </c>
      <c r="I7853">
        <v>815690</v>
      </c>
      <c r="J7853">
        <v>30008</v>
      </c>
      <c r="K7853">
        <v>711871</v>
      </c>
      <c r="L7853">
        <v>4085</v>
      </c>
      <c r="M7853">
        <v>4458</v>
      </c>
      <c r="N7853">
        <v>83000000</v>
      </c>
    </row>
    <row r="7854" spans="1:14" x14ac:dyDescent="0.3">
      <c r="A7854" t="s">
        <v>10095</v>
      </c>
      <c r="B7854" t="s">
        <v>2190</v>
      </c>
      <c r="C7854" t="s">
        <v>2198</v>
      </c>
      <c r="D7854" t="s">
        <v>2306</v>
      </c>
      <c r="E7854" s="17">
        <v>44308</v>
      </c>
      <c r="F7854">
        <v>785</v>
      </c>
      <c r="G7854">
        <v>5</v>
      </c>
      <c r="H7854">
        <v>1549</v>
      </c>
      <c r="I7854">
        <v>816475</v>
      </c>
      <c r="J7854">
        <v>30013</v>
      </c>
      <c r="K7854">
        <v>713420</v>
      </c>
      <c r="L7854">
        <v>14915</v>
      </c>
      <c r="M7854">
        <v>18801</v>
      </c>
      <c r="N7854">
        <v>213000000</v>
      </c>
    </row>
    <row r="7855" spans="1:14" x14ac:dyDescent="0.3">
      <c r="A7855" t="s">
        <v>10096</v>
      </c>
      <c r="B7855" t="s">
        <v>2211</v>
      </c>
      <c r="C7855" t="s">
        <v>2212</v>
      </c>
      <c r="D7855" t="s">
        <v>2213</v>
      </c>
      <c r="E7855" s="17">
        <v>44309</v>
      </c>
      <c r="F7855">
        <v>1635</v>
      </c>
      <c r="G7855">
        <v>104</v>
      </c>
      <c r="H7855">
        <v>4278</v>
      </c>
      <c r="I7855">
        <v>818110</v>
      </c>
      <c r="J7855">
        <v>30117</v>
      </c>
      <c r="K7855">
        <v>717698</v>
      </c>
      <c r="L7855">
        <v>26160</v>
      </c>
      <c r="M7855">
        <v>18521</v>
      </c>
      <c r="N7855">
        <v>331000000</v>
      </c>
    </row>
    <row r="7856" spans="1:14" x14ac:dyDescent="0.3">
      <c r="A7856" t="s">
        <v>10097</v>
      </c>
      <c r="B7856" t="s">
        <v>2211</v>
      </c>
      <c r="C7856" t="s">
        <v>2212</v>
      </c>
      <c r="D7856" t="s">
        <v>2213</v>
      </c>
      <c r="E7856" s="17">
        <v>44480</v>
      </c>
      <c r="F7856">
        <v>2299</v>
      </c>
      <c r="G7856">
        <v>80</v>
      </c>
      <c r="H7856">
        <v>4410</v>
      </c>
      <c r="I7856">
        <v>820409</v>
      </c>
      <c r="J7856">
        <v>30197</v>
      </c>
      <c r="K7856">
        <v>722108</v>
      </c>
      <c r="L7856">
        <v>29887</v>
      </c>
      <c r="M7856">
        <v>9917</v>
      </c>
      <c r="N7856">
        <v>331000000</v>
      </c>
    </row>
    <row r="7857" spans="1:14" x14ac:dyDescent="0.3">
      <c r="A7857" t="s">
        <v>10098</v>
      </c>
      <c r="B7857" t="s">
        <v>2190</v>
      </c>
      <c r="C7857" t="s">
        <v>2269</v>
      </c>
      <c r="D7857" t="s">
        <v>2288</v>
      </c>
      <c r="E7857" s="17">
        <v>44421</v>
      </c>
      <c r="F7857">
        <v>3752</v>
      </c>
      <c r="G7857">
        <v>161</v>
      </c>
      <c r="H7857">
        <v>3948</v>
      </c>
      <c r="I7857">
        <v>824161</v>
      </c>
      <c r="J7857">
        <v>30358</v>
      </c>
      <c r="K7857">
        <v>726056</v>
      </c>
      <c r="L7857">
        <v>45024</v>
      </c>
      <c r="M7857">
        <v>9920</v>
      </c>
      <c r="N7857">
        <v>213000000</v>
      </c>
    </row>
    <row r="7858" spans="1:14" x14ac:dyDescent="0.3">
      <c r="A7858" t="s">
        <v>10099</v>
      </c>
      <c r="B7858" t="s">
        <v>2190</v>
      </c>
      <c r="C7858" t="s">
        <v>2269</v>
      </c>
      <c r="D7858" t="s">
        <v>2270</v>
      </c>
      <c r="E7858" s="17">
        <v>44512</v>
      </c>
      <c r="F7858">
        <v>3109</v>
      </c>
      <c r="G7858">
        <v>86</v>
      </c>
      <c r="H7858">
        <v>4754</v>
      </c>
      <c r="I7858">
        <v>827270</v>
      </c>
      <c r="J7858">
        <v>30444</v>
      </c>
      <c r="K7858">
        <v>730810</v>
      </c>
      <c r="L7858">
        <v>34199</v>
      </c>
      <c r="M7858">
        <v>6765</v>
      </c>
      <c r="N7858">
        <v>213000000</v>
      </c>
    </row>
    <row r="7859" spans="1:14" x14ac:dyDescent="0.3">
      <c r="A7859" t="s">
        <v>10100</v>
      </c>
      <c r="B7859" t="s">
        <v>2187</v>
      </c>
      <c r="C7859" t="s">
        <v>2338</v>
      </c>
      <c r="D7859" t="s">
        <v>2438</v>
      </c>
      <c r="E7859" s="17">
        <v>44465</v>
      </c>
      <c r="F7859">
        <v>4323</v>
      </c>
      <c r="G7859">
        <v>51</v>
      </c>
      <c r="H7859">
        <v>2791</v>
      </c>
      <c r="I7859">
        <v>831593</v>
      </c>
      <c r="J7859">
        <v>30495</v>
      </c>
      <c r="K7859">
        <v>733601</v>
      </c>
      <c r="L7859">
        <v>34584</v>
      </c>
      <c r="M7859">
        <v>14686</v>
      </c>
      <c r="N7859">
        <v>83000000</v>
      </c>
    </row>
    <row r="7860" spans="1:14" x14ac:dyDescent="0.3">
      <c r="A7860" t="s">
        <v>10101</v>
      </c>
      <c r="B7860" t="s">
        <v>2187</v>
      </c>
      <c r="C7860" t="s">
        <v>2338</v>
      </c>
      <c r="D7860" t="s">
        <v>2339</v>
      </c>
      <c r="E7860" s="17">
        <v>44518</v>
      </c>
      <c r="F7860">
        <v>284</v>
      </c>
      <c r="G7860">
        <v>157</v>
      </c>
      <c r="H7860">
        <v>995</v>
      </c>
      <c r="I7860">
        <v>831877</v>
      </c>
      <c r="J7860">
        <v>30652</v>
      </c>
      <c r="K7860">
        <v>734596</v>
      </c>
      <c r="L7860">
        <v>3976</v>
      </c>
      <c r="M7860">
        <v>4054</v>
      </c>
      <c r="N7860">
        <v>83000000</v>
      </c>
    </row>
    <row r="7861" spans="1:14" x14ac:dyDescent="0.3">
      <c r="A7861" t="s">
        <v>10102</v>
      </c>
      <c r="B7861" t="s">
        <v>2211</v>
      </c>
      <c r="C7861" t="s">
        <v>2237</v>
      </c>
      <c r="D7861" t="s">
        <v>2238</v>
      </c>
      <c r="E7861" s="17">
        <v>44130</v>
      </c>
      <c r="F7861">
        <v>3581</v>
      </c>
      <c r="G7861">
        <v>12</v>
      </c>
      <c r="H7861">
        <v>2856</v>
      </c>
      <c r="I7861">
        <v>835458</v>
      </c>
      <c r="J7861">
        <v>30664</v>
      </c>
      <c r="K7861">
        <v>737452</v>
      </c>
      <c r="L7861">
        <v>39391</v>
      </c>
      <c r="M7861">
        <v>11243</v>
      </c>
      <c r="N7861">
        <v>331000000</v>
      </c>
    </row>
    <row r="7862" spans="1:14" x14ac:dyDescent="0.3">
      <c r="A7862" t="s">
        <v>10103</v>
      </c>
      <c r="B7862" t="s">
        <v>2187</v>
      </c>
      <c r="C7862" t="s">
        <v>2255</v>
      </c>
      <c r="D7862" t="s">
        <v>2255</v>
      </c>
      <c r="E7862" s="17">
        <v>43912</v>
      </c>
      <c r="F7862">
        <v>2010</v>
      </c>
      <c r="G7862">
        <v>185</v>
      </c>
      <c r="H7862">
        <v>651</v>
      </c>
      <c r="I7862">
        <v>837468</v>
      </c>
      <c r="J7862">
        <v>30849</v>
      </c>
      <c r="K7862">
        <v>738103</v>
      </c>
      <c r="L7862">
        <v>38190</v>
      </c>
      <c r="M7862">
        <v>128</v>
      </c>
      <c r="N7862">
        <v>83000000</v>
      </c>
    </row>
    <row r="7863" spans="1:14" x14ac:dyDescent="0.3">
      <c r="A7863" t="s">
        <v>10104</v>
      </c>
      <c r="B7863" t="s">
        <v>2187</v>
      </c>
      <c r="C7863" t="s">
        <v>2338</v>
      </c>
      <c r="D7863" t="s">
        <v>2339</v>
      </c>
      <c r="E7863" s="17">
        <v>43917</v>
      </c>
      <c r="F7863">
        <v>2413</v>
      </c>
      <c r="G7863">
        <v>52</v>
      </c>
      <c r="H7863">
        <v>892</v>
      </c>
      <c r="I7863">
        <v>839881</v>
      </c>
      <c r="J7863">
        <v>30901</v>
      </c>
      <c r="K7863">
        <v>738995</v>
      </c>
      <c r="L7863">
        <v>43434</v>
      </c>
      <c r="M7863">
        <v>19537</v>
      </c>
      <c r="N7863">
        <v>83000000</v>
      </c>
    </row>
    <row r="7864" spans="1:14" x14ac:dyDescent="0.3">
      <c r="A7864" t="s">
        <v>10105</v>
      </c>
      <c r="B7864" t="s">
        <v>2211</v>
      </c>
      <c r="C7864" t="s">
        <v>2212</v>
      </c>
      <c r="D7864" t="s">
        <v>2213</v>
      </c>
      <c r="E7864" s="17">
        <v>44055</v>
      </c>
      <c r="F7864">
        <v>1643</v>
      </c>
      <c r="G7864">
        <v>147</v>
      </c>
      <c r="H7864">
        <v>2836</v>
      </c>
      <c r="I7864">
        <v>841524</v>
      </c>
      <c r="J7864">
        <v>31048</v>
      </c>
      <c r="K7864">
        <v>741831</v>
      </c>
      <c r="L7864">
        <v>29574</v>
      </c>
      <c r="M7864">
        <v>8400</v>
      </c>
      <c r="N7864">
        <v>331000000</v>
      </c>
    </row>
    <row r="7865" spans="1:14" x14ac:dyDescent="0.3">
      <c r="A7865" t="s">
        <v>10106</v>
      </c>
      <c r="B7865" t="s">
        <v>2190</v>
      </c>
      <c r="C7865" t="s">
        <v>2191</v>
      </c>
      <c r="D7865" t="s">
        <v>2285</v>
      </c>
      <c r="E7865" s="17">
        <v>43846</v>
      </c>
      <c r="F7865">
        <v>1127</v>
      </c>
      <c r="G7865">
        <v>133</v>
      </c>
      <c r="H7865">
        <v>2002</v>
      </c>
      <c r="I7865">
        <v>842651</v>
      </c>
      <c r="J7865">
        <v>31181</v>
      </c>
      <c r="K7865">
        <v>743833</v>
      </c>
      <c r="L7865">
        <v>19159</v>
      </c>
      <c r="M7865">
        <v>8237</v>
      </c>
      <c r="N7865">
        <v>213000000</v>
      </c>
    </row>
    <row r="7866" spans="1:14" x14ac:dyDescent="0.3">
      <c r="A7866" t="s">
        <v>10107</v>
      </c>
      <c r="B7866" t="s">
        <v>2211</v>
      </c>
      <c r="C7866" t="s">
        <v>2241</v>
      </c>
      <c r="D7866" t="s">
        <v>2261</v>
      </c>
      <c r="E7866" s="17">
        <v>44188</v>
      </c>
      <c r="F7866">
        <v>3472</v>
      </c>
      <c r="G7866">
        <v>54</v>
      </c>
      <c r="H7866">
        <v>1064</v>
      </c>
      <c r="I7866">
        <v>846123</v>
      </c>
      <c r="J7866">
        <v>31235</v>
      </c>
      <c r="K7866">
        <v>744897</v>
      </c>
      <c r="L7866">
        <v>41664</v>
      </c>
      <c r="M7866">
        <v>6635</v>
      </c>
      <c r="N7866">
        <v>331000000</v>
      </c>
    </row>
    <row r="7867" spans="1:14" x14ac:dyDescent="0.3">
      <c r="A7867" t="s">
        <v>10108</v>
      </c>
      <c r="B7867" t="s">
        <v>2194</v>
      </c>
      <c r="C7867" t="s">
        <v>2195</v>
      </c>
      <c r="D7867" t="s">
        <v>2296</v>
      </c>
      <c r="E7867" s="17">
        <v>43993</v>
      </c>
      <c r="F7867">
        <v>1269</v>
      </c>
      <c r="G7867">
        <v>158</v>
      </c>
      <c r="H7867">
        <v>2430</v>
      </c>
      <c r="I7867">
        <v>847392</v>
      </c>
      <c r="J7867">
        <v>31393</v>
      </c>
      <c r="K7867">
        <v>747327</v>
      </c>
      <c r="L7867">
        <v>16497</v>
      </c>
      <c r="M7867">
        <v>12251</v>
      </c>
      <c r="N7867">
        <v>1380000000</v>
      </c>
    </row>
    <row r="7868" spans="1:14" x14ac:dyDescent="0.3">
      <c r="A7868" t="s">
        <v>10109</v>
      </c>
      <c r="B7868" t="s">
        <v>2211</v>
      </c>
      <c r="C7868" t="s">
        <v>2212</v>
      </c>
      <c r="D7868" t="s">
        <v>2328</v>
      </c>
      <c r="E7868" s="17">
        <v>44440</v>
      </c>
      <c r="F7868">
        <v>3778</v>
      </c>
      <c r="G7868">
        <v>58</v>
      </c>
      <c r="H7868">
        <v>168</v>
      </c>
      <c r="I7868">
        <v>851170</v>
      </c>
      <c r="J7868">
        <v>31451</v>
      </c>
      <c r="K7868">
        <v>747495</v>
      </c>
      <c r="L7868">
        <v>49114</v>
      </c>
      <c r="M7868">
        <v>0</v>
      </c>
      <c r="N7868">
        <v>331000000</v>
      </c>
    </row>
    <row r="7869" spans="1:14" x14ac:dyDescent="0.3">
      <c r="A7869" t="s">
        <v>10110</v>
      </c>
      <c r="B7869" t="s">
        <v>2194</v>
      </c>
      <c r="C7869" t="s">
        <v>2204</v>
      </c>
      <c r="D7869" t="s">
        <v>25</v>
      </c>
      <c r="E7869" s="17">
        <v>44498</v>
      </c>
      <c r="F7869">
        <v>643</v>
      </c>
      <c r="G7869">
        <v>146</v>
      </c>
      <c r="H7869">
        <v>170</v>
      </c>
      <c r="I7869">
        <v>851813</v>
      </c>
      <c r="J7869">
        <v>31597</v>
      </c>
      <c r="K7869">
        <v>747665</v>
      </c>
      <c r="L7869">
        <v>5787</v>
      </c>
      <c r="M7869">
        <v>19619</v>
      </c>
      <c r="N7869">
        <v>1380000000</v>
      </c>
    </row>
    <row r="7870" spans="1:14" x14ac:dyDescent="0.3">
      <c r="A7870" t="s">
        <v>10111</v>
      </c>
      <c r="B7870" t="s">
        <v>2211</v>
      </c>
      <c r="C7870" t="s">
        <v>2241</v>
      </c>
      <c r="D7870" t="s">
        <v>2242</v>
      </c>
      <c r="E7870" s="17">
        <v>44344</v>
      </c>
      <c r="F7870">
        <v>2778</v>
      </c>
      <c r="G7870">
        <v>197</v>
      </c>
      <c r="H7870">
        <v>3689</v>
      </c>
      <c r="I7870">
        <v>854591</v>
      </c>
      <c r="J7870">
        <v>31794</v>
      </c>
      <c r="K7870">
        <v>751354</v>
      </c>
      <c r="L7870">
        <v>25002</v>
      </c>
      <c r="M7870">
        <v>8004</v>
      </c>
      <c r="N7870">
        <v>331000000</v>
      </c>
    </row>
    <row r="7871" spans="1:14" x14ac:dyDescent="0.3">
      <c r="A7871" t="s">
        <v>10112</v>
      </c>
      <c r="B7871" t="s">
        <v>2194</v>
      </c>
      <c r="C7871" t="s">
        <v>2204</v>
      </c>
      <c r="D7871" t="s">
        <v>25</v>
      </c>
      <c r="E7871" s="17">
        <v>44180</v>
      </c>
      <c r="F7871">
        <v>25</v>
      </c>
      <c r="G7871">
        <v>97</v>
      </c>
      <c r="H7871">
        <v>738</v>
      </c>
      <c r="I7871">
        <v>854616</v>
      </c>
      <c r="J7871">
        <v>31891</v>
      </c>
      <c r="K7871">
        <v>752092</v>
      </c>
      <c r="L7871">
        <v>250</v>
      </c>
      <c r="M7871">
        <v>14794</v>
      </c>
      <c r="N7871">
        <v>1380000000</v>
      </c>
    </row>
    <row r="7872" spans="1:14" x14ac:dyDescent="0.3">
      <c r="A7872" t="s">
        <v>10113</v>
      </c>
      <c r="B7872" t="s">
        <v>2194</v>
      </c>
      <c r="C7872" t="s">
        <v>27</v>
      </c>
      <c r="D7872" t="s">
        <v>27</v>
      </c>
      <c r="E7872" s="17">
        <v>44511</v>
      </c>
      <c r="F7872">
        <v>3322</v>
      </c>
      <c r="G7872">
        <v>155</v>
      </c>
      <c r="H7872">
        <v>3527</v>
      </c>
      <c r="I7872">
        <v>857938</v>
      </c>
      <c r="J7872">
        <v>32046</v>
      </c>
      <c r="K7872">
        <v>755619</v>
      </c>
      <c r="L7872">
        <v>59796</v>
      </c>
      <c r="M7872">
        <v>1634</v>
      </c>
      <c r="N7872">
        <v>1380000000</v>
      </c>
    </row>
    <row r="7873" spans="1:14" x14ac:dyDescent="0.3">
      <c r="A7873" t="s">
        <v>10114</v>
      </c>
      <c r="B7873" t="s">
        <v>2211</v>
      </c>
      <c r="C7873" t="s">
        <v>2241</v>
      </c>
      <c r="D7873" t="s">
        <v>2261</v>
      </c>
      <c r="E7873" s="17">
        <v>44294</v>
      </c>
      <c r="F7873">
        <v>2045</v>
      </c>
      <c r="G7873">
        <v>140</v>
      </c>
      <c r="H7873">
        <v>3562</v>
      </c>
      <c r="I7873">
        <v>859983</v>
      </c>
      <c r="J7873">
        <v>32186</v>
      </c>
      <c r="K7873">
        <v>759181</v>
      </c>
      <c r="L7873">
        <v>24540</v>
      </c>
      <c r="M7873">
        <v>9095</v>
      </c>
      <c r="N7873">
        <v>331000000</v>
      </c>
    </row>
    <row r="7874" spans="1:14" x14ac:dyDescent="0.3">
      <c r="A7874" t="s">
        <v>10115</v>
      </c>
      <c r="B7874" t="s">
        <v>2187</v>
      </c>
      <c r="C7874" t="s">
        <v>2255</v>
      </c>
      <c r="D7874" t="s">
        <v>2255</v>
      </c>
      <c r="E7874" s="17">
        <v>44205</v>
      </c>
      <c r="F7874">
        <v>3937</v>
      </c>
      <c r="G7874">
        <v>179</v>
      </c>
      <c r="H7874">
        <v>1317</v>
      </c>
      <c r="I7874">
        <v>863920</v>
      </c>
      <c r="J7874">
        <v>32365</v>
      </c>
      <c r="K7874">
        <v>760498</v>
      </c>
      <c r="L7874">
        <v>70866</v>
      </c>
      <c r="M7874">
        <v>11363</v>
      </c>
      <c r="N7874">
        <v>83000000</v>
      </c>
    </row>
    <row r="7875" spans="1:14" x14ac:dyDescent="0.3">
      <c r="A7875" t="s">
        <v>10116</v>
      </c>
      <c r="B7875" t="s">
        <v>2206</v>
      </c>
      <c r="C7875" t="s">
        <v>2257</v>
      </c>
      <c r="D7875" t="s">
        <v>2258</v>
      </c>
      <c r="E7875" s="17">
        <v>43922</v>
      </c>
      <c r="F7875">
        <v>4807</v>
      </c>
      <c r="G7875">
        <v>73</v>
      </c>
      <c r="H7875">
        <v>1287</v>
      </c>
      <c r="I7875">
        <v>868727</v>
      </c>
      <c r="J7875">
        <v>32438</v>
      </c>
      <c r="K7875">
        <v>761785</v>
      </c>
      <c r="L7875">
        <v>33649</v>
      </c>
      <c r="M7875">
        <v>1894</v>
      </c>
      <c r="N7875">
        <v>68000000</v>
      </c>
    </row>
    <row r="7876" spans="1:14" x14ac:dyDescent="0.3">
      <c r="A7876" t="s">
        <v>10117</v>
      </c>
      <c r="B7876" t="s">
        <v>2187</v>
      </c>
      <c r="C7876" t="s">
        <v>2255</v>
      </c>
      <c r="D7876" t="s">
        <v>2255</v>
      </c>
      <c r="E7876" s="17">
        <v>44011</v>
      </c>
      <c r="F7876">
        <v>1025</v>
      </c>
      <c r="G7876">
        <v>60</v>
      </c>
      <c r="H7876">
        <v>2294</v>
      </c>
      <c r="I7876">
        <v>869752</v>
      </c>
      <c r="J7876">
        <v>32498</v>
      </c>
      <c r="K7876">
        <v>764079</v>
      </c>
      <c r="L7876">
        <v>7175</v>
      </c>
      <c r="M7876">
        <v>5656</v>
      </c>
      <c r="N7876">
        <v>83000000</v>
      </c>
    </row>
    <row r="7877" spans="1:14" x14ac:dyDescent="0.3">
      <c r="A7877" t="s">
        <v>10118</v>
      </c>
      <c r="B7877" t="s">
        <v>2194</v>
      </c>
      <c r="C7877" t="s">
        <v>2204</v>
      </c>
      <c r="D7877" t="s">
        <v>2235</v>
      </c>
      <c r="E7877" s="17">
        <v>44131</v>
      </c>
      <c r="F7877">
        <v>3830</v>
      </c>
      <c r="G7877">
        <v>168</v>
      </c>
      <c r="H7877">
        <v>4243</v>
      </c>
      <c r="I7877">
        <v>873582</v>
      </c>
      <c r="J7877">
        <v>32666</v>
      </c>
      <c r="K7877">
        <v>768322</v>
      </c>
      <c r="L7877">
        <v>57450</v>
      </c>
      <c r="M7877">
        <v>5266</v>
      </c>
      <c r="N7877">
        <v>1380000000</v>
      </c>
    </row>
    <row r="7878" spans="1:14" x14ac:dyDescent="0.3">
      <c r="A7878" t="s">
        <v>10119</v>
      </c>
      <c r="B7878" t="s">
        <v>2211</v>
      </c>
      <c r="C7878" t="s">
        <v>2245</v>
      </c>
      <c r="D7878" t="s">
        <v>2308</v>
      </c>
      <c r="E7878" s="17">
        <v>44490</v>
      </c>
      <c r="F7878">
        <v>1068</v>
      </c>
      <c r="G7878">
        <v>44</v>
      </c>
      <c r="H7878">
        <v>4036</v>
      </c>
      <c r="I7878">
        <v>874650</v>
      </c>
      <c r="J7878">
        <v>32710</v>
      </c>
      <c r="K7878">
        <v>772358</v>
      </c>
      <c r="L7878">
        <v>9612</v>
      </c>
      <c r="M7878">
        <v>4850</v>
      </c>
      <c r="N7878">
        <v>331000000</v>
      </c>
    </row>
    <row r="7879" spans="1:14" x14ac:dyDescent="0.3">
      <c r="A7879" t="s">
        <v>10120</v>
      </c>
      <c r="B7879" t="s">
        <v>2211</v>
      </c>
      <c r="C7879" t="s">
        <v>2241</v>
      </c>
      <c r="D7879" t="s">
        <v>2242</v>
      </c>
      <c r="E7879" s="17">
        <v>44019</v>
      </c>
      <c r="F7879">
        <v>938</v>
      </c>
      <c r="G7879">
        <v>134</v>
      </c>
      <c r="H7879">
        <v>4536</v>
      </c>
      <c r="I7879">
        <v>875588</v>
      </c>
      <c r="J7879">
        <v>32844</v>
      </c>
      <c r="K7879">
        <v>776894</v>
      </c>
      <c r="L7879">
        <v>14070</v>
      </c>
      <c r="M7879">
        <v>2061</v>
      </c>
      <c r="N7879">
        <v>331000000</v>
      </c>
    </row>
    <row r="7880" spans="1:14" x14ac:dyDescent="0.3">
      <c r="A7880" t="s">
        <v>10121</v>
      </c>
      <c r="B7880" t="s">
        <v>2211</v>
      </c>
      <c r="C7880" t="s">
        <v>2241</v>
      </c>
      <c r="D7880" t="s">
        <v>2242</v>
      </c>
      <c r="E7880" s="17">
        <v>44144</v>
      </c>
      <c r="F7880">
        <v>4098</v>
      </c>
      <c r="G7880">
        <v>85</v>
      </c>
      <c r="H7880">
        <v>4457</v>
      </c>
      <c r="I7880">
        <v>879686</v>
      </c>
      <c r="J7880">
        <v>32929</v>
      </c>
      <c r="K7880">
        <v>781351</v>
      </c>
      <c r="L7880">
        <v>20490</v>
      </c>
      <c r="M7880">
        <v>15136</v>
      </c>
      <c r="N7880">
        <v>331000000</v>
      </c>
    </row>
    <row r="7881" spans="1:14" x14ac:dyDescent="0.3">
      <c r="A7881" t="s">
        <v>10122</v>
      </c>
      <c r="B7881" t="s">
        <v>2211</v>
      </c>
      <c r="C7881" t="s">
        <v>2241</v>
      </c>
      <c r="D7881" t="s">
        <v>2242</v>
      </c>
      <c r="E7881" s="17">
        <v>44323</v>
      </c>
      <c r="F7881">
        <v>1472</v>
      </c>
      <c r="G7881">
        <v>13</v>
      </c>
      <c r="H7881">
        <v>2269</v>
      </c>
      <c r="I7881">
        <v>881158</v>
      </c>
      <c r="J7881">
        <v>32942</v>
      </c>
      <c r="K7881">
        <v>783620</v>
      </c>
      <c r="L7881">
        <v>13248</v>
      </c>
      <c r="M7881">
        <v>3364</v>
      </c>
      <c r="N7881">
        <v>331000000</v>
      </c>
    </row>
    <row r="7882" spans="1:14" x14ac:dyDescent="0.3">
      <c r="A7882" t="s">
        <v>10123</v>
      </c>
      <c r="B7882" t="s">
        <v>2206</v>
      </c>
      <c r="C7882" t="s">
        <v>2207</v>
      </c>
      <c r="D7882" t="s">
        <v>2263</v>
      </c>
      <c r="E7882" s="17">
        <v>43958</v>
      </c>
      <c r="F7882">
        <v>3647</v>
      </c>
      <c r="G7882">
        <v>35</v>
      </c>
      <c r="H7882">
        <v>657</v>
      </c>
      <c r="I7882">
        <v>884805</v>
      </c>
      <c r="J7882">
        <v>32977</v>
      </c>
      <c r="K7882">
        <v>784277</v>
      </c>
      <c r="L7882">
        <v>47411</v>
      </c>
      <c r="M7882">
        <v>9066</v>
      </c>
      <c r="N7882">
        <v>68000000</v>
      </c>
    </row>
    <row r="7883" spans="1:14" x14ac:dyDescent="0.3">
      <c r="A7883" t="s">
        <v>10124</v>
      </c>
      <c r="B7883" t="s">
        <v>2190</v>
      </c>
      <c r="C7883" t="s">
        <v>2191</v>
      </c>
      <c r="D7883" t="s">
        <v>2285</v>
      </c>
      <c r="E7883" s="17">
        <v>44349</v>
      </c>
      <c r="F7883">
        <v>2325</v>
      </c>
      <c r="G7883">
        <v>7</v>
      </c>
      <c r="H7883">
        <v>4203</v>
      </c>
      <c r="I7883">
        <v>887130</v>
      </c>
      <c r="J7883">
        <v>32984</v>
      </c>
      <c r="K7883">
        <v>788480</v>
      </c>
      <c r="L7883">
        <v>20925</v>
      </c>
      <c r="M7883">
        <v>19229</v>
      </c>
      <c r="N7883">
        <v>213000000</v>
      </c>
    </row>
    <row r="7884" spans="1:14" x14ac:dyDescent="0.3">
      <c r="A7884" t="s">
        <v>10125</v>
      </c>
      <c r="B7884" t="s">
        <v>2194</v>
      </c>
      <c r="C7884" t="s">
        <v>2195</v>
      </c>
      <c r="D7884" t="s">
        <v>2196</v>
      </c>
      <c r="E7884" s="17">
        <v>44256</v>
      </c>
      <c r="F7884">
        <v>175</v>
      </c>
      <c r="G7884">
        <v>11</v>
      </c>
      <c r="H7884">
        <v>3201</v>
      </c>
      <c r="I7884">
        <v>887305</v>
      </c>
      <c r="J7884">
        <v>32995</v>
      </c>
      <c r="K7884">
        <v>791681</v>
      </c>
      <c r="L7884">
        <v>1925</v>
      </c>
      <c r="M7884">
        <v>5018</v>
      </c>
      <c r="N7884">
        <v>1380000000</v>
      </c>
    </row>
    <row r="7885" spans="1:14" x14ac:dyDescent="0.3">
      <c r="A7885" t="s">
        <v>10126</v>
      </c>
      <c r="B7885" t="s">
        <v>2206</v>
      </c>
      <c r="C7885" t="s">
        <v>2257</v>
      </c>
      <c r="D7885" t="s">
        <v>2290</v>
      </c>
      <c r="E7885" s="17">
        <v>44389</v>
      </c>
      <c r="F7885">
        <v>1143</v>
      </c>
      <c r="G7885">
        <v>167</v>
      </c>
      <c r="H7885">
        <v>575</v>
      </c>
      <c r="I7885">
        <v>888448</v>
      </c>
      <c r="J7885">
        <v>33162</v>
      </c>
      <c r="K7885">
        <v>792256</v>
      </c>
      <c r="L7885">
        <v>16002</v>
      </c>
      <c r="M7885">
        <v>268</v>
      </c>
      <c r="N7885">
        <v>68000000</v>
      </c>
    </row>
    <row r="7886" spans="1:14" x14ac:dyDescent="0.3">
      <c r="A7886" t="s">
        <v>10127</v>
      </c>
      <c r="B7886" t="s">
        <v>2187</v>
      </c>
      <c r="C7886" t="s">
        <v>2255</v>
      </c>
      <c r="D7886" t="s">
        <v>2255</v>
      </c>
      <c r="E7886" s="17">
        <v>44395</v>
      </c>
      <c r="F7886">
        <v>3510</v>
      </c>
      <c r="G7886">
        <v>105</v>
      </c>
      <c r="H7886">
        <v>299</v>
      </c>
      <c r="I7886">
        <v>891958</v>
      </c>
      <c r="J7886">
        <v>33267</v>
      </c>
      <c r="K7886">
        <v>792555</v>
      </c>
      <c r="L7886">
        <v>45630</v>
      </c>
      <c r="M7886">
        <v>7622</v>
      </c>
      <c r="N7886">
        <v>83000000</v>
      </c>
    </row>
    <row r="7887" spans="1:14" x14ac:dyDescent="0.3">
      <c r="A7887" t="s">
        <v>10128</v>
      </c>
      <c r="B7887" t="s">
        <v>2190</v>
      </c>
      <c r="C7887" t="s">
        <v>2191</v>
      </c>
      <c r="D7887" t="s">
        <v>2285</v>
      </c>
      <c r="E7887" s="17">
        <v>44017</v>
      </c>
      <c r="F7887">
        <v>4062</v>
      </c>
      <c r="G7887">
        <v>189</v>
      </c>
      <c r="H7887">
        <v>3506</v>
      </c>
      <c r="I7887">
        <v>896020</v>
      </c>
      <c r="J7887">
        <v>33456</v>
      </c>
      <c r="K7887">
        <v>796061</v>
      </c>
      <c r="L7887">
        <v>48744</v>
      </c>
      <c r="M7887">
        <v>3409</v>
      </c>
      <c r="N7887">
        <v>213000000</v>
      </c>
    </row>
    <row r="7888" spans="1:14" x14ac:dyDescent="0.3">
      <c r="A7888" t="s">
        <v>10129</v>
      </c>
      <c r="B7888" t="s">
        <v>2190</v>
      </c>
      <c r="C7888" t="s">
        <v>2191</v>
      </c>
      <c r="D7888" t="s">
        <v>2285</v>
      </c>
      <c r="E7888" s="17">
        <v>44380</v>
      </c>
      <c r="F7888">
        <v>950</v>
      </c>
      <c r="G7888">
        <v>141</v>
      </c>
      <c r="H7888">
        <v>1892</v>
      </c>
      <c r="I7888">
        <v>896970</v>
      </c>
      <c r="J7888">
        <v>33597</v>
      </c>
      <c r="K7888">
        <v>797953</v>
      </c>
      <c r="L7888">
        <v>18050</v>
      </c>
      <c r="M7888">
        <v>13747</v>
      </c>
      <c r="N7888">
        <v>213000000</v>
      </c>
    </row>
    <row r="7889" spans="1:14" x14ac:dyDescent="0.3">
      <c r="A7889" t="s">
        <v>10130</v>
      </c>
      <c r="B7889" t="s">
        <v>2211</v>
      </c>
      <c r="C7889" t="s">
        <v>2245</v>
      </c>
      <c r="D7889" t="s">
        <v>2308</v>
      </c>
      <c r="E7889" s="17">
        <v>44283</v>
      </c>
      <c r="F7889">
        <v>4436</v>
      </c>
      <c r="G7889">
        <v>176</v>
      </c>
      <c r="H7889">
        <v>223</v>
      </c>
      <c r="I7889">
        <v>901406</v>
      </c>
      <c r="J7889">
        <v>33773</v>
      </c>
      <c r="K7889">
        <v>798176</v>
      </c>
      <c r="L7889">
        <v>39924</v>
      </c>
      <c r="M7889">
        <v>12374</v>
      </c>
      <c r="N7889">
        <v>331000000</v>
      </c>
    </row>
    <row r="7890" spans="1:14" x14ac:dyDescent="0.3">
      <c r="A7890" t="s">
        <v>10131</v>
      </c>
      <c r="B7890" t="s">
        <v>2206</v>
      </c>
      <c r="C7890" t="s">
        <v>2207</v>
      </c>
      <c r="D7890" t="s">
        <v>2208</v>
      </c>
      <c r="E7890" s="17">
        <v>44301</v>
      </c>
      <c r="F7890">
        <v>2744</v>
      </c>
      <c r="G7890">
        <v>50</v>
      </c>
      <c r="H7890">
        <v>3648</v>
      </c>
      <c r="I7890">
        <v>904150</v>
      </c>
      <c r="J7890">
        <v>33823</v>
      </c>
      <c r="K7890">
        <v>801824</v>
      </c>
      <c r="L7890">
        <v>43904</v>
      </c>
      <c r="M7890">
        <v>3495</v>
      </c>
      <c r="N7890">
        <v>68000000</v>
      </c>
    </row>
    <row r="7891" spans="1:14" x14ac:dyDescent="0.3">
      <c r="A7891" t="s">
        <v>10132</v>
      </c>
      <c r="B7891" t="s">
        <v>2187</v>
      </c>
      <c r="C7891" t="s">
        <v>2255</v>
      </c>
      <c r="D7891" t="s">
        <v>2255</v>
      </c>
      <c r="E7891" s="17">
        <v>44395</v>
      </c>
      <c r="F7891">
        <v>120</v>
      </c>
      <c r="G7891">
        <v>189</v>
      </c>
      <c r="H7891">
        <v>2741</v>
      </c>
      <c r="I7891">
        <v>904270</v>
      </c>
      <c r="J7891">
        <v>34012</v>
      </c>
      <c r="K7891">
        <v>804565</v>
      </c>
      <c r="L7891">
        <v>2040</v>
      </c>
      <c r="M7891">
        <v>17638</v>
      </c>
      <c r="N7891">
        <v>83000000</v>
      </c>
    </row>
    <row r="7892" spans="1:14" x14ac:dyDescent="0.3">
      <c r="A7892" t="s">
        <v>10133</v>
      </c>
      <c r="B7892" t="s">
        <v>2211</v>
      </c>
      <c r="C7892" t="s">
        <v>2245</v>
      </c>
      <c r="D7892" t="s">
        <v>2246</v>
      </c>
      <c r="E7892" s="17">
        <v>44054</v>
      </c>
      <c r="F7892">
        <v>4670</v>
      </c>
      <c r="G7892">
        <v>4</v>
      </c>
      <c r="H7892">
        <v>1858</v>
      </c>
      <c r="I7892">
        <v>908940</v>
      </c>
      <c r="J7892">
        <v>34016</v>
      </c>
      <c r="K7892">
        <v>806423</v>
      </c>
      <c r="L7892">
        <v>28020</v>
      </c>
      <c r="M7892">
        <v>5823</v>
      </c>
      <c r="N7892">
        <v>331000000</v>
      </c>
    </row>
    <row r="7893" spans="1:14" x14ac:dyDescent="0.3">
      <c r="A7893" t="s">
        <v>10134</v>
      </c>
      <c r="B7893" t="s">
        <v>2211</v>
      </c>
      <c r="C7893" t="s">
        <v>2237</v>
      </c>
      <c r="D7893" t="s">
        <v>2238</v>
      </c>
      <c r="E7893" s="17">
        <v>43984</v>
      </c>
      <c r="F7893">
        <v>1920</v>
      </c>
      <c r="G7893">
        <v>194</v>
      </c>
      <c r="H7893">
        <v>3694</v>
      </c>
      <c r="I7893">
        <v>910860</v>
      </c>
      <c r="J7893">
        <v>34210</v>
      </c>
      <c r="K7893">
        <v>810117</v>
      </c>
      <c r="L7893">
        <v>17280</v>
      </c>
      <c r="M7893">
        <v>11962</v>
      </c>
      <c r="N7893">
        <v>331000000</v>
      </c>
    </row>
    <row r="7894" spans="1:14" x14ac:dyDescent="0.3">
      <c r="A7894" t="s">
        <v>10135</v>
      </c>
      <c r="B7894" t="s">
        <v>2194</v>
      </c>
      <c r="C7894" t="s">
        <v>2195</v>
      </c>
      <c r="D7894" t="s">
        <v>2296</v>
      </c>
      <c r="E7894" s="17">
        <v>44390</v>
      </c>
      <c r="F7894">
        <v>1684</v>
      </c>
      <c r="G7894">
        <v>0</v>
      </c>
      <c r="H7894">
        <v>2297</v>
      </c>
      <c r="I7894">
        <v>912544</v>
      </c>
      <c r="J7894">
        <v>34210</v>
      </c>
      <c r="K7894">
        <v>812414</v>
      </c>
      <c r="L7894">
        <v>23576</v>
      </c>
      <c r="M7894">
        <v>11871</v>
      </c>
      <c r="N7894">
        <v>1380000000</v>
      </c>
    </row>
    <row r="7895" spans="1:14" x14ac:dyDescent="0.3">
      <c r="A7895" t="s">
        <v>10136</v>
      </c>
      <c r="B7895" t="s">
        <v>2190</v>
      </c>
      <c r="C7895" t="s">
        <v>2198</v>
      </c>
      <c r="D7895" t="s">
        <v>2306</v>
      </c>
      <c r="E7895" s="17">
        <v>44181</v>
      </c>
      <c r="F7895">
        <v>968</v>
      </c>
      <c r="G7895">
        <v>103</v>
      </c>
      <c r="H7895">
        <v>4336</v>
      </c>
      <c r="I7895">
        <v>913512</v>
      </c>
      <c r="J7895">
        <v>34313</v>
      </c>
      <c r="K7895">
        <v>816750</v>
      </c>
      <c r="L7895">
        <v>11616</v>
      </c>
      <c r="M7895">
        <v>13044</v>
      </c>
      <c r="N7895">
        <v>213000000</v>
      </c>
    </row>
    <row r="7896" spans="1:14" x14ac:dyDescent="0.3">
      <c r="A7896" t="s">
        <v>10137</v>
      </c>
      <c r="B7896" t="s">
        <v>2187</v>
      </c>
      <c r="C7896" t="s">
        <v>2255</v>
      </c>
      <c r="D7896" t="s">
        <v>2255</v>
      </c>
      <c r="E7896" s="17">
        <v>43977</v>
      </c>
      <c r="F7896">
        <v>3808</v>
      </c>
      <c r="G7896">
        <v>104</v>
      </c>
      <c r="H7896">
        <v>2864</v>
      </c>
      <c r="I7896">
        <v>917320</v>
      </c>
      <c r="J7896">
        <v>34417</v>
      </c>
      <c r="K7896">
        <v>819614</v>
      </c>
      <c r="L7896">
        <v>57120</v>
      </c>
      <c r="M7896">
        <v>12239</v>
      </c>
      <c r="N7896">
        <v>83000000</v>
      </c>
    </row>
    <row r="7897" spans="1:14" x14ac:dyDescent="0.3">
      <c r="A7897" t="s">
        <v>10138</v>
      </c>
      <c r="B7897" t="s">
        <v>2190</v>
      </c>
      <c r="C7897" t="s">
        <v>2269</v>
      </c>
      <c r="D7897" t="s">
        <v>2288</v>
      </c>
      <c r="E7897" s="17">
        <v>44406</v>
      </c>
      <c r="F7897">
        <v>4780</v>
      </c>
      <c r="G7897">
        <v>100</v>
      </c>
      <c r="H7897">
        <v>3544</v>
      </c>
      <c r="I7897">
        <v>922100</v>
      </c>
      <c r="J7897">
        <v>34517</v>
      </c>
      <c r="K7897">
        <v>823158</v>
      </c>
      <c r="L7897">
        <v>23900</v>
      </c>
      <c r="M7897">
        <v>8185</v>
      </c>
      <c r="N7897">
        <v>213000000</v>
      </c>
    </row>
    <row r="7898" spans="1:14" x14ac:dyDescent="0.3">
      <c r="A7898" t="s">
        <v>10139</v>
      </c>
      <c r="B7898" t="s">
        <v>2206</v>
      </c>
      <c r="C7898" t="s">
        <v>2232</v>
      </c>
      <c r="D7898" t="s">
        <v>2233</v>
      </c>
      <c r="E7898" s="17">
        <v>44179</v>
      </c>
      <c r="F7898">
        <v>3315</v>
      </c>
      <c r="G7898">
        <v>127</v>
      </c>
      <c r="H7898">
        <v>1699</v>
      </c>
      <c r="I7898">
        <v>925415</v>
      </c>
      <c r="J7898">
        <v>34644</v>
      </c>
      <c r="K7898">
        <v>824857</v>
      </c>
      <c r="L7898">
        <v>46410</v>
      </c>
      <c r="M7898">
        <v>9014</v>
      </c>
      <c r="N7898">
        <v>68000000</v>
      </c>
    </row>
    <row r="7899" spans="1:14" x14ac:dyDescent="0.3">
      <c r="A7899" t="s">
        <v>10140</v>
      </c>
      <c r="B7899" t="s">
        <v>2194</v>
      </c>
      <c r="C7899" t="s">
        <v>2204</v>
      </c>
      <c r="D7899" t="s">
        <v>25</v>
      </c>
      <c r="E7899" s="17">
        <v>44012</v>
      </c>
      <c r="F7899">
        <v>4738</v>
      </c>
      <c r="G7899">
        <v>96</v>
      </c>
      <c r="H7899">
        <v>3334</v>
      </c>
      <c r="I7899">
        <v>930153</v>
      </c>
      <c r="J7899">
        <v>34740</v>
      </c>
      <c r="K7899">
        <v>828191</v>
      </c>
      <c r="L7899">
        <v>37904</v>
      </c>
      <c r="M7899">
        <v>13258</v>
      </c>
      <c r="N7899">
        <v>1380000000</v>
      </c>
    </row>
    <row r="7900" spans="1:14" x14ac:dyDescent="0.3">
      <c r="A7900" t="s">
        <v>10141</v>
      </c>
      <c r="B7900" t="s">
        <v>2211</v>
      </c>
      <c r="C7900" t="s">
        <v>2237</v>
      </c>
      <c r="D7900" t="s">
        <v>2238</v>
      </c>
      <c r="E7900" s="17">
        <v>44467</v>
      </c>
      <c r="F7900">
        <v>1104</v>
      </c>
      <c r="G7900">
        <v>48</v>
      </c>
      <c r="H7900">
        <v>2062</v>
      </c>
      <c r="I7900">
        <v>931257</v>
      </c>
      <c r="J7900">
        <v>34788</v>
      </c>
      <c r="K7900">
        <v>830253</v>
      </c>
      <c r="L7900">
        <v>5520</v>
      </c>
      <c r="M7900">
        <v>12237</v>
      </c>
      <c r="N7900">
        <v>331000000</v>
      </c>
    </row>
    <row r="7901" spans="1:14" x14ac:dyDescent="0.3">
      <c r="A7901" t="s">
        <v>10142</v>
      </c>
      <c r="B7901" t="s">
        <v>2194</v>
      </c>
      <c r="C7901" t="s">
        <v>2195</v>
      </c>
      <c r="D7901" t="s">
        <v>2296</v>
      </c>
      <c r="E7901" s="17">
        <v>44009</v>
      </c>
      <c r="F7901">
        <v>4389</v>
      </c>
      <c r="G7901">
        <v>144</v>
      </c>
      <c r="H7901">
        <v>664</v>
      </c>
      <c r="I7901">
        <v>935646</v>
      </c>
      <c r="J7901">
        <v>34932</v>
      </c>
      <c r="K7901">
        <v>830917</v>
      </c>
      <c r="L7901">
        <v>39501</v>
      </c>
      <c r="M7901">
        <v>10687</v>
      </c>
      <c r="N7901">
        <v>1380000000</v>
      </c>
    </row>
    <row r="7902" spans="1:14" x14ac:dyDescent="0.3">
      <c r="A7902" t="s">
        <v>10143</v>
      </c>
      <c r="B7902" t="s">
        <v>2211</v>
      </c>
      <c r="C7902" t="s">
        <v>2241</v>
      </c>
      <c r="D7902" t="s">
        <v>2242</v>
      </c>
      <c r="E7902" s="17">
        <v>43869</v>
      </c>
      <c r="F7902">
        <v>2505</v>
      </c>
      <c r="G7902">
        <v>94</v>
      </c>
      <c r="H7902">
        <v>495</v>
      </c>
      <c r="I7902">
        <v>938151</v>
      </c>
      <c r="J7902">
        <v>35026</v>
      </c>
      <c r="K7902">
        <v>831412</v>
      </c>
      <c r="L7902">
        <v>42585</v>
      </c>
      <c r="M7902">
        <v>18178</v>
      </c>
      <c r="N7902">
        <v>331000000</v>
      </c>
    </row>
    <row r="7903" spans="1:14" x14ac:dyDescent="0.3">
      <c r="A7903" t="s">
        <v>10144</v>
      </c>
      <c r="B7903" t="s">
        <v>2194</v>
      </c>
      <c r="C7903" t="s">
        <v>2195</v>
      </c>
      <c r="D7903" t="s">
        <v>2196</v>
      </c>
      <c r="E7903" s="17">
        <v>43833</v>
      </c>
      <c r="F7903">
        <v>4842</v>
      </c>
      <c r="G7903">
        <v>34</v>
      </c>
      <c r="H7903">
        <v>1464</v>
      </c>
      <c r="I7903">
        <v>942993</v>
      </c>
      <c r="J7903">
        <v>35060</v>
      </c>
      <c r="K7903">
        <v>832876</v>
      </c>
      <c r="L7903">
        <v>29052</v>
      </c>
      <c r="M7903">
        <v>2183</v>
      </c>
      <c r="N7903">
        <v>1380000000</v>
      </c>
    </row>
    <row r="7904" spans="1:14" x14ac:dyDescent="0.3">
      <c r="A7904" t="s">
        <v>10145</v>
      </c>
      <c r="B7904" t="s">
        <v>2211</v>
      </c>
      <c r="C7904" t="s">
        <v>2237</v>
      </c>
      <c r="D7904" t="s">
        <v>2250</v>
      </c>
      <c r="E7904" s="17">
        <v>43894</v>
      </c>
      <c r="F7904">
        <v>3884</v>
      </c>
      <c r="G7904">
        <v>194</v>
      </c>
      <c r="H7904">
        <v>4645</v>
      </c>
      <c r="I7904">
        <v>946877</v>
      </c>
      <c r="J7904">
        <v>35254</v>
      </c>
      <c r="K7904">
        <v>837521</v>
      </c>
      <c r="L7904">
        <v>73796</v>
      </c>
      <c r="M7904">
        <v>4856</v>
      </c>
      <c r="N7904">
        <v>331000000</v>
      </c>
    </row>
    <row r="7905" spans="1:14" x14ac:dyDescent="0.3">
      <c r="A7905" t="s">
        <v>10146</v>
      </c>
      <c r="B7905" t="s">
        <v>2190</v>
      </c>
      <c r="C7905" t="s">
        <v>2198</v>
      </c>
      <c r="D7905" t="s">
        <v>2199</v>
      </c>
      <c r="E7905" s="17">
        <v>43859</v>
      </c>
      <c r="F7905">
        <v>732</v>
      </c>
      <c r="G7905">
        <v>12</v>
      </c>
      <c r="H7905">
        <v>2084</v>
      </c>
      <c r="I7905">
        <v>947609</v>
      </c>
      <c r="J7905">
        <v>35266</v>
      </c>
      <c r="K7905">
        <v>839605</v>
      </c>
      <c r="L7905">
        <v>11712</v>
      </c>
      <c r="M7905">
        <v>10493</v>
      </c>
      <c r="N7905">
        <v>213000000</v>
      </c>
    </row>
    <row r="7906" spans="1:14" x14ac:dyDescent="0.3">
      <c r="A7906" t="s">
        <v>10147</v>
      </c>
      <c r="B7906" t="s">
        <v>2190</v>
      </c>
      <c r="C7906" t="s">
        <v>2269</v>
      </c>
      <c r="D7906" t="s">
        <v>2270</v>
      </c>
      <c r="E7906" s="17">
        <v>44202</v>
      </c>
      <c r="F7906">
        <v>1581</v>
      </c>
      <c r="G7906">
        <v>115</v>
      </c>
      <c r="H7906">
        <v>3705</v>
      </c>
      <c r="I7906">
        <v>949190</v>
      </c>
      <c r="J7906">
        <v>35381</v>
      </c>
      <c r="K7906">
        <v>843310</v>
      </c>
      <c r="L7906">
        <v>9486</v>
      </c>
      <c r="M7906">
        <v>16712</v>
      </c>
      <c r="N7906">
        <v>213000000</v>
      </c>
    </row>
    <row r="7907" spans="1:14" x14ac:dyDescent="0.3">
      <c r="A7907" t="s">
        <v>10148</v>
      </c>
      <c r="B7907" t="s">
        <v>2190</v>
      </c>
      <c r="C7907" t="s">
        <v>2191</v>
      </c>
      <c r="D7907" t="s">
        <v>2192</v>
      </c>
      <c r="E7907" s="17">
        <v>44353</v>
      </c>
      <c r="F7907">
        <v>3679</v>
      </c>
      <c r="G7907">
        <v>164</v>
      </c>
      <c r="H7907">
        <v>435</v>
      </c>
      <c r="I7907">
        <v>952869</v>
      </c>
      <c r="J7907">
        <v>35545</v>
      </c>
      <c r="K7907">
        <v>843745</v>
      </c>
      <c r="L7907">
        <v>40469</v>
      </c>
      <c r="M7907">
        <v>10767</v>
      </c>
      <c r="N7907">
        <v>213000000</v>
      </c>
    </row>
    <row r="7908" spans="1:14" x14ac:dyDescent="0.3">
      <c r="A7908" t="s">
        <v>10149</v>
      </c>
      <c r="B7908" t="s">
        <v>2190</v>
      </c>
      <c r="C7908" t="s">
        <v>2198</v>
      </c>
      <c r="D7908" t="s">
        <v>2199</v>
      </c>
      <c r="E7908" s="17">
        <v>43927</v>
      </c>
      <c r="F7908">
        <v>3852</v>
      </c>
      <c r="G7908">
        <v>37</v>
      </c>
      <c r="H7908">
        <v>2340</v>
      </c>
      <c r="I7908">
        <v>956721</v>
      </c>
      <c r="J7908">
        <v>35582</v>
      </c>
      <c r="K7908">
        <v>846085</v>
      </c>
      <c r="L7908">
        <v>30816</v>
      </c>
      <c r="M7908">
        <v>10009</v>
      </c>
      <c r="N7908">
        <v>213000000</v>
      </c>
    </row>
    <row r="7909" spans="1:14" x14ac:dyDescent="0.3">
      <c r="A7909" t="s">
        <v>10150</v>
      </c>
      <c r="B7909" t="s">
        <v>2194</v>
      </c>
      <c r="C7909" t="s">
        <v>2195</v>
      </c>
      <c r="D7909" t="s">
        <v>2296</v>
      </c>
      <c r="E7909" s="17">
        <v>44272</v>
      </c>
      <c r="F7909">
        <v>2427</v>
      </c>
      <c r="G7909">
        <v>77</v>
      </c>
      <c r="H7909">
        <v>4396</v>
      </c>
      <c r="I7909">
        <v>959148</v>
      </c>
      <c r="J7909">
        <v>35659</v>
      </c>
      <c r="K7909">
        <v>850481</v>
      </c>
      <c r="L7909">
        <v>43686</v>
      </c>
      <c r="M7909">
        <v>6407</v>
      </c>
      <c r="N7909">
        <v>1380000000</v>
      </c>
    </row>
    <row r="7910" spans="1:14" x14ac:dyDescent="0.3">
      <c r="A7910" t="s">
        <v>10151</v>
      </c>
      <c r="B7910" t="s">
        <v>2211</v>
      </c>
      <c r="C7910" t="s">
        <v>2241</v>
      </c>
      <c r="D7910" t="s">
        <v>2261</v>
      </c>
      <c r="E7910" s="17">
        <v>44033</v>
      </c>
      <c r="F7910">
        <v>323</v>
      </c>
      <c r="G7910">
        <v>133</v>
      </c>
      <c r="H7910">
        <v>1697</v>
      </c>
      <c r="I7910">
        <v>959471</v>
      </c>
      <c r="J7910">
        <v>35792</v>
      </c>
      <c r="K7910">
        <v>852178</v>
      </c>
      <c r="L7910">
        <v>1938</v>
      </c>
      <c r="M7910">
        <v>3942</v>
      </c>
      <c r="N7910">
        <v>331000000</v>
      </c>
    </row>
    <row r="7911" spans="1:14" x14ac:dyDescent="0.3">
      <c r="A7911" t="s">
        <v>10152</v>
      </c>
      <c r="B7911" t="s">
        <v>2190</v>
      </c>
      <c r="C7911" t="s">
        <v>2252</v>
      </c>
      <c r="D7911" t="s">
        <v>2301</v>
      </c>
      <c r="E7911" s="17">
        <v>44241</v>
      </c>
      <c r="F7911">
        <v>3699</v>
      </c>
      <c r="G7911">
        <v>62</v>
      </c>
      <c r="H7911">
        <v>4011</v>
      </c>
      <c r="I7911">
        <v>963170</v>
      </c>
      <c r="J7911">
        <v>35854</v>
      </c>
      <c r="K7911">
        <v>856189</v>
      </c>
      <c r="L7911">
        <v>55485</v>
      </c>
      <c r="M7911">
        <v>9203</v>
      </c>
      <c r="N7911">
        <v>213000000</v>
      </c>
    </row>
    <row r="7912" spans="1:14" x14ac:dyDescent="0.3">
      <c r="A7912" t="s">
        <v>10153</v>
      </c>
      <c r="B7912" t="s">
        <v>2194</v>
      </c>
      <c r="C7912" t="s">
        <v>2221</v>
      </c>
      <c r="D7912" t="s">
        <v>2281</v>
      </c>
      <c r="E7912" s="17">
        <v>43851</v>
      </c>
      <c r="F7912">
        <v>2992</v>
      </c>
      <c r="G7912">
        <v>176</v>
      </c>
      <c r="H7912">
        <v>1046</v>
      </c>
      <c r="I7912">
        <v>966162</v>
      </c>
      <c r="J7912">
        <v>36030</v>
      </c>
      <c r="K7912">
        <v>857235</v>
      </c>
      <c r="L7912">
        <v>20944</v>
      </c>
      <c r="M7912">
        <v>5179</v>
      </c>
      <c r="N7912">
        <v>1380000000</v>
      </c>
    </row>
    <row r="7913" spans="1:14" x14ac:dyDescent="0.3">
      <c r="A7913" t="s">
        <v>10154</v>
      </c>
      <c r="B7913" t="s">
        <v>2211</v>
      </c>
      <c r="C7913" t="s">
        <v>2245</v>
      </c>
      <c r="D7913" t="s">
        <v>2246</v>
      </c>
      <c r="E7913" s="17">
        <v>44381</v>
      </c>
      <c r="F7913">
        <v>361</v>
      </c>
      <c r="G7913">
        <v>8</v>
      </c>
      <c r="H7913">
        <v>2397</v>
      </c>
      <c r="I7913">
        <v>966523</v>
      </c>
      <c r="J7913">
        <v>36038</v>
      </c>
      <c r="K7913">
        <v>859632</v>
      </c>
      <c r="L7913">
        <v>2527</v>
      </c>
      <c r="M7913">
        <v>2015</v>
      </c>
      <c r="N7913">
        <v>331000000</v>
      </c>
    </row>
    <row r="7914" spans="1:14" x14ac:dyDescent="0.3">
      <c r="A7914" t="s">
        <v>10155</v>
      </c>
      <c r="B7914" t="s">
        <v>2194</v>
      </c>
      <c r="C7914" t="s">
        <v>2221</v>
      </c>
      <c r="D7914" t="s">
        <v>2281</v>
      </c>
      <c r="E7914" s="17">
        <v>43932</v>
      </c>
      <c r="F7914">
        <v>2100</v>
      </c>
      <c r="G7914">
        <v>163</v>
      </c>
      <c r="H7914">
        <v>1089</v>
      </c>
      <c r="I7914">
        <v>968623</v>
      </c>
      <c r="J7914">
        <v>36201</v>
      </c>
      <c r="K7914">
        <v>860721</v>
      </c>
      <c r="L7914">
        <v>12600</v>
      </c>
      <c r="M7914">
        <v>2505</v>
      </c>
      <c r="N7914">
        <v>1380000000</v>
      </c>
    </row>
    <row r="7915" spans="1:14" x14ac:dyDescent="0.3">
      <c r="A7915" t="s">
        <v>10156</v>
      </c>
      <c r="B7915" t="s">
        <v>2190</v>
      </c>
      <c r="C7915" t="s">
        <v>2252</v>
      </c>
      <c r="D7915" t="s">
        <v>2253</v>
      </c>
      <c r="E7915" s="17">
        <v>43876</v>
      </c>
      <c r="F7915">
        <v>4497</v>
      </c>
      <c r="G7915">
        <v>22</v>
      </c>
      <c r="H7915">
        <v>1418</v>
      </c>
      <c r="I7915">
        <v>973120</v>
      </c>
      <c r="J7915">
        <v>36223</v>
      </c>
      <c r="K7915">
        <v>862139</v>
      </c>
      <c r="L7915">
        <v>49467</v>
      </c>
      <c r="M7915">
        <v>11723</v>
      </c>
      <c r="N7915">
        <v>213000000</v>
      </c>
    </row>
    <row r="7916" spans="1:14" x14ac:dyDescent="0.3">
      <c r="A7916" t="s">
        <v>10157</v>
      </c>
      <c r="B7916" t="s">
        <v>2206</v>
      </c>
      <c r="C7916" t="s">
        <v>2207</v>
      </c>
      <c r="D7916" t="s">
        <v>2208</v>
      </c>
      <c r="E7916" s="17">
        <v>43896</v>
      </c>
      <c r="F7916">
        <v>4776</v>
      </c>
      <c r="G7916">
        <v>78</v>
      </c>
      <c r="H7916">
        <v>3021</v>
      </c>
      <c r="I7916">
        <v>977896</v>
      </c>
      <c r="J7916">
        <v>36301</v>
      </c>
      <c r="K7916">
        <v>865160</v>
      </c>
      <c r="L7916">
        <v>23880</v>
      </c>
      <c r="M7916">
        <v>8890</v>
      </c>
      <c r="N7916">
        <v>68000000</v>
      </c>
    </row>
    <row r="7917" spans="1:14" x14ac:dyDescent="0.3">
      <c r="A7917" t="s">
        <v>10158</v>
      </c>
      <c r="B7917" t="s">
        <v>2194</v>
      </c>
      <c r="C7917" t="s">
        <v>2195</v>
      </c>
      <c r="D7917" t="s">
        <v>2196</v>
      </c>
      <c r="E7917" s="17">
        <v>44433</v>
      </c>
      <c r="F7917">
        <v>1892</v>
      </c>
      <c r="G7917">
        <v>117</v>
      </c>
      <c r="H7917">
        <v>3048</v>
      </c>
      <c r="I7917">
        <v>979788</v>
      </c>
      <c r="J7917">
        <v>36418</v>
      </c>
      <c r="K7917">
        <v>868208</v>
      </c>
      <c r="L7917">
        <v>32164</v>
      </c>
      <c r="M7917">
        <v>11640</v>
      </c>
      <c r="N7917">
        <v>1380000000</v>
      </c>
    </row>
    <row r="7918" spans="1:14" x14ac:dyDescent="0.3">
      <c r="A7918" t="s">
        <v>10159</v>
      </c>
      <c r="B7918" t="s">
        <v>2190</v>
      </c>
      <c r="C7918" t="s">
        <v>2269</v>
      </c>
      <c r="D7918" t="s">
        <v>2288</v>
      </c>
      <c r="E7918" s="17">
        <v>43994</v>
      </c>
      <c r="F7918">
        <v>2754</v>
      </c>
      <c r="G7918">
        <v>184</v>
      </c>
      <c r="H7918">
        <v>569</v>
      </c>
      <c r="I7918">
        <v>982542</v>
      </c>
      <c r="J7918">
        <v>36602</v>
      </c>
      <c r="K7918">
        <v>868777</v>
      </c>
      <c r="L7918">
        <v>35802</v>
      </c>
      <c r="M7918">
        <v>11677</v>
      </c>
      <c r="N7918">
        <v>213000000</v>
      </c>
    </row>
    <row r="7919" spans="1:14" x14ac:dyDescent="0.3">
      <c r="A7919" t="s">
        <v>10160</v>
      </c>
      <c r="B7919" t="s">
        <v>2187</v>
      </c>
      <c r="C7919" t="s">
        <v>2255</v>
      </c>
      <c r="D7919" t="s">
        <v>2255</v>
      </c>
      <c r="E7919" s="17">
        <v>43941</v>
      </c>
      <c r="F7919">
        <v>1472</v>
      </c>
      <c r="G7919">
        <v>177</v>
      </c>
      <c r="H7919">
        <v>28</v>
      </c>
      <c r="I7919">
        <v>984014</v>
      </c>
      <c r="J7919">
        <v>36779</v>
      </c>
      <c r="K7919">
        <v>868805</v>
      </c>
      <c r="L7919">
        <v>13248</v>
      </c>
      <c r="M7919">
        <v>15838</v>
      </c>
      <c r="N7919">
        <v>83000000</v>
      </c>
    </row>
    <row r="7920" spans="1:14" x14ac:dyDescent="0.3">
      <c r="A7920" t="s">
        <v>10161</v>
      </c>
      <c r="B7920" t="s">
        <v>2211</v>
      </c>
      <c r="C7920" t="s">
        <v>2245</v>
      </c>
      <c r="D7920" t="s">
        <v>2308</v>
      </c>
      <c r="E7920" s="17">
        <v>44168</v>
      </c>
      <c r="F7920">
        <v>1106</v>
      </c>
      <c r="G7920">
        <v>58</v>
      </c>
      <c r="H7920">
        <v>3154</v>
      </c>
      <c r="I7920">
        <v>985120</v>
      </c>
      <c r="J7920">
        <v>36837</v>
      </c>
      <c r="K7920">
        <v>871959</v>
      </c>
      <c r="L7920">
        <v>8848</v>
      </c>
      <c r="M7920">
        <v>17084</v>
      </c>
      <c r="N7920">
        <v>331000000</v>
      </c>
    </row>
    <row r="7921" spans="1:14" x14ac:dyDescent="0.3">
      <c r="A7921" t="s">
        <v>10162</v>
      </c>
      <c r="B7921" t="s">
        <v>2190</v>
      </c>
      <c r="C7921" t="s">
        <v>2252</v>
      </c>
      <c r="D7921" t="s">
        <v>2253</v>
      </c>
      <c r="E7921" s="17">
        <v>43953</v>
      </c>
      <c r="F7921">
        <v>2426</v>
      </c>
      <c r="G7921">
        <v>113</v>
      </c>
      <c r="H7921">
        <v>3506</v>
      </c>
      <c r="I7921">
        <v>987546</v>
      </c>
      <c r="J7921">
        <v>36950</v>
      </c>
      <c r="K7921">
        <v>875465</v>
      </c>
      <c r="L7921">
        <v>16982</v>
      </c>
      <c r="M7921">
        <v>15496</v>
      </c>
      <c r="N7921">
        <v>213000000</v>
      </c>
    </row>
    <row r="7922" spans="1:14" x14ac:dyDescent="0.3">
      <c r="A7922" t="s">
        <v>10163</v>
      </c>
      <c r="B7922" t="s">
        <v>2187</v>
      </c>
      <c r="C7922" t="s">
        <v>2201</v>
      </c>
      <c r="D7922" t="s">
        <v>2202</v>
      </c>
      <c r="E7922" s="17">
        <v>44535</v>
      </c>
      <c r="F7922">
        <v>1803</v>
      </c>
      <c r="G7922">
        <v>134</v>
      </c>
      <c r="H7922">
        <v>640</v>
      </c>
      <c r="I7922">
        <v>989349</v>
      </c>
      <c r="J7922">
        <v>37084</v>
      </c>
      <c r="K7922">
        <v>876105</v>
      </c>
      <c r="L7922">
        <v>12621</v>
      </c>
      <c r="M7922">
        <v>7983</v>
      </c>
      <c r="N7922">
        <v>83000000</v>
      </c>
    </row>
    <row r="7923" spans="1:14" x14ac:dyDescent="0.3">
      <c r="A7923" t="s">
        <v>10164</v>
      </c>
      <c r="B7923" t="s">
        <v>2194</v>
      </c>
      <c r="C7923" t="s">
        <v>2221</v>
      </c>
      <c r="D7923" t="s">
        <v>2281</v>
      </c>
      <c r="E7923" s="17">
        <v>44277</v>
      </c>
      <c r="F7923">
        <v>2027</v>
      </c>
      <c r="G7923">
        <v>46</v>
      </c>
      <c r="H7923">
        <v>3204</v>
      </c>
      <c r="I7923">
        <v>991376</v>
      </c>
      <c r="J7923">
        <v>37130</v>
      </c>
      <c r="K7923">
        <v>879309</v>
      </c>
      <c r="L7923">
        <v>34459</v>
      </c>
      <c r="M7923">
        <v>3269</v>
      </c>
      <c r="N7923">
        <v>1380000000</v>
      </c>
    </row>
    <row r="7924" spans="1:14" x14ac:dyDescent="0.3">
      <c r="A7924" t="s">
        <v>10165</v>
      </c>
      <c r="B7924" t="s">
        <v>2194</v>
      </c>
      <c r="C7924" t="s">
        <v>27</v>
      </c>
      <c r="D7924" t="s">
        <v>27</v>
      </c>
      <c r="E7924" s="17">
        <v>44441</v>
      </c>
      <c r="F7924">
        <v>80</v>
      </c>
      <c r="G7924">
        <v>88</v>
      </c>
      <c r="H7924">
        <v>4210</v>
      </c>
      <c r="I7924">
        <v>991456</v>
      </c>
      <c r="J7924">
        <v>37218</v>
      </c>
      <c r="K7924">
        <v>883519</v>
      </c>
      <c r="L7924">
        <v>560</v>
      </c>
      <c r="M7924">
        <v>7615</v>
      </c>
      <c r="N7924">
        <v>1380000000</v>
      </c>
    </row>
    <row r="7925" spans="1:14" x14ac:dyDescent="0.3">
      <c r="A7925" t="s">
        <v>10166</v>
      </c>
      <c r="B7925" t="s">
        <v>2187</v>
      </c>
      <c r="C7925" t="s">
        <v>2255</v>
      </c>
      <c r="D7925" t="s">
        <v>2255</v>
      </c>
      <c r="E7925" s="17">
        <v>44121</v>
      </c>
      <c r="F7925">
        <v>2968</v>
      </c>
      <c r="G7925">
        <v>86</v>
      </c>
      <c r="H7925">
        <v>4775</v>
      </c>
      <c r="I7925">
        <v>994424</v>
      </c>
      <c r="J7925">
        <v>37304</v>
      </c>
      <c r="K7925">
        <v>888294</v>
      </c>
      <c r="L7925">
        <v>14840</v>
      </c>
      <c r="M7925">
        <v>13859</v>
      </c>
      <c r="N7925">
        <v>83000000</v>
      </c>
    </row>
    <row r="7926" spans="1:14" x14ac:dyDescent="0.3">
      <c r="A7926" t="s">
        <v>10167</v>
      </c>
      <c r="B7926" t="s">
        <v>2187</v>
      </c>
      <c r="C7926" t="s">
        <v>2338</v>
      </c>
      <c r="D7926" t="s">
        <v>2438</v>
      </c>
      <c r="E7926" s="17">
        <v>44501</v>
      </c>
      <c r="F7926">
        <v>2541</v>
      </c>
      <c r="G7926">
        <v>74</v>
      </c>
      <c r="H7926">
        <v>4176</v>
      </c>
      <c r="I7926">
        <v>996965</v>
      </c>
      <c r="J7926">
        <v>37378</v>
      </c>
      <c r="K7926">
        <v>892470</v>
      </c>
      <c r="L7926">
        <v>15246</v>
      </c>
      <c r="M7926">
        <v>19560</v>
      </c>
      <c r="N7926">
        <v>83000000</v>
      </c>
    </row>
    <row r="7927" spans="1:14" x14ac:dyDescent="0.3">
      <c r="A7927" t="s">
        <v>10168</v>
      </c>
      <c r="B7927" t="s">
        <v>2211</v>
      </c>
      <c r="C7927" t="s">
        <v>2241</v>
      </c>
      <c r="D7927" t="s">
        <v>2261</v>
      </c>
      <c r="E7927" s="17">
        <v>44242</v>
      </c>
      <c r="F7927">
        <v>3739</v>
      </c>
      <c r="G7927">
        <v>183</v>
      </c>
      <c r="H7927">
        <v>1985</v>
      </c>
      <c r="I7927">
        <v>1000704</v>
      </c>
      <c r="J7927">
        <v>37561</v>
      </c>
      <c r="K7927">
        <v>894455</v>
      </c>
      <c r="L7927">
        <v>56085</v>
      </c>
      <c r="M7927">
        <v>14297</v>
      </c>
      <c r="N7927">
        <v>331000000</v>
      </c>
    </row>
    <row r="7928" spans="1:14" x14ac:dyDescent="0.3">
      <c r="A7928" t="s">
        <v>10169</v>
      </c>
      <c r="B7928" t="s">
        <v>2194</v>
      </c>
      <c r="C7928" t="s">
        <v>2195</v>
      </c>
      <c r="D7928" t="s">
        <v>2296</v>
      </c>
      <c r="E7928" s="17">
        <v>44445</v>
      </c>
      <c r="F7928">
        <v>2988</v>
      </c>
      <c r="G7928">
        <v>135</v>
      </c>
      <c r="H7928">
        <v>2654</v>
      </c>
      <c r="I7928">
        <v>3692</v>
      </c>
      <c r="J7928">
        <v>37696</v>
      </c>
      <c r="K7928">
        <v>897109</v>
      </c>
      <c r="L7928">
        <v>53784</v>
      </c>
      <c r="M7928">
        <v>15719</v>
      </c>
      <c r="N7928">
        <v>1380000000</v>
      </c>
    </row>
    <row r="7929" spans="1:14" x14ac:dyDescent="0.3">
      <c r="A7929" t="s">
        <v>10170</v>
      </c>
      <c r="B7929" t="s">
        <v>2187</v>
      </c>
      <c r="C7929" t="s">
        <v>2201</v>
      </c>
      <c r="D7929" t="s">
        <v>2272</v>
      </c>
      <c r="E7929" s="17">
        <v>44111</v>
      </c>
      <c r="F7929">
        <v>4836</v>
      </c>
      <c r="G7929">
        <v>35</v>
      </c>
      <c r="H7929">
        <v>4816</v>
      </c>
      <c r="I7929">
        <v>8528</v>
      </c>
      <c r="J7929">
        <v>37731</v>
      </c>
      <c r="K7929">
        <v>1925</v>
      </c>
      <c r="L7929">
        <v>91884</v>
      </c>
      <c r="M7929">
        <v>12811</v>
      </c>
      <c r="N7929">
        <v>83000000</v>
      </c>
    </row>
    <row r="7930" spans="1:14" x14ac:dyDescent="0.3">
      <c r="A7930" t="s">
        <v>10171</v>
      </c>
      <c r="B7930" t="s">
        <v>2206</v>
      </c>
      <c r="C7930" t="s">
        <v>2257</v>
      </c>
      <c r="D7930" t="s">
        <v>2290</v>
      </c>
      <c r="E7930" s="17">
        <v>43873</v>
      </c>
      <c r="F7930">
        <v>324</v>
      </c>
      <c r="G7930">
        <v>169</v>
      </c>
      <c r="H7930">
        <v>4031</v>
      </c>
      <c r="I7930">
        <v>8852</v>
      </c>
      <c r="J7930">
        <v>37900</v>
      </c>
      <c r="K7930">
        <v>5956</v>
      </c>
      <c r="L7930">
        <v>3564</v>
      </c>
      <c r="M7930">
        <v>4998</v>
      </c>
      <c r="N7930">
        <v>68000000</v>
      </c>
    </row>
    <row r="7931" spans="1:14" x14ac:dyDescent="0.3">
      <c r="A7931" t="s">
        <v>10172</v>
      </c>
      <c r="B7931" t="s">
        <v>2206</v>
      </c>
      <c r="C7931" t="s">
        <v>2224</v>
      </c>
      <c r="D7931" t="s">
        <v>2225</v>
      </c>
      <c r="E7931" s="17">
        <v>44316</v>
      </c>
      <c r="F7931">
        <v>2361</v>
      </c>
      <c r="G7931">
        <v>38</v>
      </c>
      <c r="H7931">
        <v>4167</v>
      </c>
      <c r="I7931">
        <v>11213</v>
      </c>
      <c r="J7931">
        <v>37938</v>
      </c>
      <c r="K7931">
        <v>10123</v>
      </c>
      <c r="L7931">
        <v>16527</v>
      </c>
      <c r="M7931">
        <v>1495</v>
      </c>
      <c r="N7931">
        <v>68000000</v>
      </c>
    </row>
    <row r="7932" spans="1:14" x14ac:dyDescent="0.3">
      <c r="A7932" t="s">
        <v>10173</v>
      </c>
      <c r="B7932" t="s">
        <v>2187</v>
      </c>
      <c r="C7932" t="s">
        <v>2255</v>
      </c>
      <c r="D7932" t="s">
        <v>2255</v>
      </c>
      <c r="E7932" s="17">
        <v>44426</v>
      </c>
      <c r="F7932">
        <v>1234</v>
      </c>
      <c r="G7932">
        <v>64</v>
      </c>
      <c r="H7932">
        <v>2029</v>
      </c>
      <c r="I7932">
        <v>12447</v>
      </c>
      <c r="J7932">
        <v>38002</v>
      </c>
      <c r="K7932">
        <v>12152</v>
      </c>
      <c r="L7932">
        <v>12340</v>
      </c>
      <c r="M7932">
        <v>1090</v>
      </c>
      <c r="N7932">
        <v>83000000</v>
      </c>
    </row>
    <row r="7933" spans="1:14" x14ac:dyDescent="0.3">
      <c r="A7933" t="s">
        <v>10174</v>
      </c>
      <c r="B7933" t="s">
        <v>2211</v>
      </c>
      <c r="C7933" t="s">
        <v>2241</v>
      </c>
      <c r="D7933" t="s">
        <v>2242</v>
      </c>
      <c r="E7933" s="17">
        <v>44533</v>
      </c>
      <c r="F7933">
        <v>102</v>
      </c>
      <c r="G7933">
        <v>43</v>
      </c>
      <c r="H7933">
        <v>473</v>
      </c>
      <c r="I7933">
        <v>12549</v>
      </c>
      <c r="J7933">
        <v>38045</v>
      </c>
      <c r="K7933">
        <v>12625</v>
      </c>
      <c r="L7933">
        <v>816</v>
      </c>
      <c r="M7933">
        <v>15281</v>
      </c>
      <c r="N7933">
        <v>331000000</v>
      </c>
    </row>
    <row r="7934" spans="1:14" x14ac:dyDescent="0.3">
      <c r="A7934" t="s">
        <v>10175</v>
      </c>
      <c r="B7934" t="s">
        <v>2194</v>
      </c>
      <c r="C7934" t="s">
        <v>2221</v>
      </c>
      <c r="D7934" t="s">
        <v>2281</v>
      </c>
      <c r="E7934" s="17">
        <v>43881</v>
      </c>
      <c r="F7934">
        <v>4912</v>
      </c>
      <c r="G7934">
        <v>76</v>
      </c>
      <c r="H7934">
        <v>170</v>
      </c>
      <c r="I7934">
        <v>17461</v>
      </c>
      <c r="J7934">
        <v>38121</v>
      </c>
      <c r="K7934">
        <v>12795</v>
      </c>
      <c r="L7934">
        <v>68768</v>
      </c>
      <c r="M7934">
        <v>18583</v>
      </c>
      <c r="N7934">
        <v>1380000000</v>
      </c>
    </row>
    <row r="7935" spans="1:14" x14ac:dyDescent="0.3">
      <c r="A7935" t="s">
        <v>10176</v>
      </c>
      <c r="B7935" t="s">
        <v>2206</v>
      </c>
      <c r="C7935" t="s">
        <v>2224</v>
      </c>
      <c r="D7935" t="s">
        <v>2225</v>
      </c>
      <c r="E7935" s="17">
        <v>44040</v>
      </c>
      <c r="F7935">
        <v>746</v>
      </c>
      <c r="G7935">
        <v>79</v>
      </c>
      <c r="H7935">
        <v>2087</v>
      </c>
      <c r="I7935">
        <v>18207</v>
      </c>
      <c r="J7935">
        <v>38200</v>
      </c>
      <c r="K7935">
        <v>14882</v>
      </c>
      <c r="L7935">
        <v>6714</v>
      </c>
      <c r="M7935">
        <v>4569</v>
      </c>
      <c r="N7935">
        <v>68000000</v>
      </c>
    </row>
    <row r="7936" spans="1:14" x14ac:dyDescent="0.3">
      <c r="A7936" t="s">
        <v>10177</v>
      </c>
      <c r="B7936" t="s">
        <v>2187</v>
      </c>
      <c r="C7936" t="s">
        <v>2338</v>
      </c>
      <c r="D7936" t="s">
        <v>2339</v>
      </c>
      <c r="E7936" s="17">
        <v>43956</v>
      </c>
      <c r="F7936">
        <v>4908</v>
      </c>
      <c r="G7936">
        <v>173</v>
      </c>
      <c r="H7936">
        <v>3244</v>
      </c>
      <c r="I7936">
        <v>23115</v>
      </c>
      <c r="J7936">
        <v>38373</v>
      </c>
      <c r="K7936">
        <v>18126</v>
      </c>
      <c r="L7936">
        <v>58896</v>
      </c>
      <c r="M7936">
        <v>10436</v>
      </c>
      <c r="N7936">
        <v>83000000</v>
      </c>
    </row>
    <row r="7937" spans="1:14" x14ac:dyDescent="0.3">
      <c r="A7937" t="s">
        <v>10178</v>
      </c>
      <c r="B7937" t="s">
        <v>2187</v>
      </c>
      <c r="C7937" t="s">
        <v>2255</v>
      </c>
      <c r="D7937" t="s">
        <v>2255</v>
      </c>
      <c r="E7937" s="17">
        <v>44322</v>
      </c>
      <c r="F7937">
        <v>3691</v>
      </c>
      <c r="G7937">
        <v>140</v>
      </c>
      <c r="H7937">
        <v>2471</v>
      </c>
      <c r="I7937">
        <v>26806</v>
      </c>
      <c r="J7937">
        <v>38513</v>
      </c>
      <c r="K7937">
        <v>20597</v>
      </c>
      <c r="L7937">
        <v>22146</v>
      </c>
      <c r="M7937">
        <v>14950</v>
      </c>
      <c r="N7937">
        <v>83000000</v>
      </c>
    </row>
    <row r="7938" spans="1:14" x14ac:dyDescent="0.3">
      <c r="A7938" t="s">
        <v>10179</v>
      </c>
      <c r="B7938" t="s">
        <v>2190</v>
      </c>
      <c r="C7938" t="s">
        <v>2198</v>
      </c>
      <c r="D7938" t="s">
        <v>2306</v>
      </c>
      <c r="E7938" s="17">
        <v>44339</v>
      </c>
      <c r="F7938">
        <v>3485</v>
      </c>
      <c r="G7938">
        <v>36</v>
      </c>
      <c r="H7938">
        <v>1245</v>
      </c>
      <c r="I7938">
        <v>30291</v>
      </c>
      <c r="J7938">
        <v>38549</v>
      </c>
      <c r="K7938">
        <v>21842</v>
      </c>
      <c r="L7938">
        <v>48790</v>
      </c>
      <c r="M7938">
        <v>6786</v>
      </c>
      <c r="N7938">
        <v>213000000</v>
      </c>
    </row>
    <row r="7939" spans="1:14" x14ac:dyDescent="0.3">
      <c r="A7939" t="s">
        <v>10180</v>
      </c>
      <c r="B7939" t="s">
        <v>2187</v>
      </c>
      <c r="C7939" t="s">
        <v>2188</v>
      </c>
      <c r="D7939" t="s">
        <v>2188</v>
      </c>
      <c r="E7939" s="17">
        <v>44411</v>
      </c>
      <c r="F7939">
        <v>1247</v>
      </c>
      <c r="G7939">
        <v>13</v>
      </c>
      <c r="H7939">
        <v>797</v>
      </c>
      <c r="I7939">
        <v>31538</v>
      </c>
      <c r="J7939">
        <v>38562</v>
      </c>
      <c r="K7939">
        <v>22639</v>
      </c>
      <c r="L7939">
        <v>11223</v>
      </c>
      <c r="M7939">
        <v>8799</v>
      </c>
      <c r="N7939">
        <v>83000000</v>
      </c>
    </row>
    <row r="7940" spans="1:14" x14ac:dyDescent="0.3">
      <c r="A7940" t="s">
        <v>10181</v>
      </c>
      <c r="B7940" t="s">
        <v>2211</v>
      </c>
      <c r="C7940" t="s">
        <v>2241</v>
      </c>
      <c r="D7940" t="s">
        <v>2242</v>
      </c>
      <c r="E7940" s="17">
        <v>44088</v>
      </c>
      <c r="F7940">
        <v>3064</v>
      </c>
      <c r="G7940">
        <v>121</v>
      </c>
      <c r="H7940">
        <v>3746</v>
      </c>
      <c r="I7940">
        <v>34602</v>
      </c>
      <c r="J7940">
        <v>38683</v>
      </c>
      <c r="K7940">
        <v>26385</v>
      </c>
      <c r="L7940">
        <v>18384</v>
      </c>
      <c r="M7940">
        <v>17111</v>
      </c>
      <c r="N7940">
        <v>331000000</v>
      </c>
    </row>
    <row r="7941" spans="1:14" x14ac:dyDescent="0.3">
      <c r="A7941" t="s">
        <v>10182</v>
      </c>
      <c r="B7941" t="s">
        <v>2206</v>
      </c>
      <c r="C7941" t="s">
        <v>2207</v>
      </c>
      <c r="D7941" t="s">
        <v>2208</v>
      </c>
      <c r="E7941" s="17">
        <v>44018</v>
      </c>
      <c r="F7941">
        <v>1719</v>
      </c>
      <c r="G7941">
        <v>140</v>
      </c>
      <c r="H7941">
        <v>2497</v>
      </c>
      <c r="I7941">
        <v>36321</v>
      </c>
      <c r="J7941">
        <v>38823</v>
      </c>
      <c r="K7941">
        <v>28882</v>
      </c>
      <c r="L7941">
        <v>27504</v>
      </c>
      <c r="M7941">
        <v>11976</v>
      </c>
      <c r="N7941">
        <v>68000000</v>
      </c>
    </row>
    <row r="7942" spans="1:14" x14ac:dyDescent="0.3">
      <c r="A7942" t="s">
        <v>10183</v>
      </c>
      <c r="B7942" t="s">
        <v>2190</v>
      </c>
      <c r="C7942" t="s">
        <v>2198</v>
      </c>
      <c r="D7942" t="s">
        <v>2306</v>
      </c>
      <c r="E7942" s="17">
        <v>44060</v>
      </c>
      <c r="F7942">
        <v>2202</v>
      </c>
      <c r="G7942">
        <v>139</v>
      </c>
      <c r="H7942">
        <v>4740</v>
      </c>
      <c r="I7942">
        <v>38523</v>
      </c>
      <c r="J7942">
        <v>38962</v>
      </c>
      <c r="K7942">
        <v>33622</v>
      </c>
      <c r="L7942">
        <v>39636</v>
      </c>
      <c r="M7942">
        <v>17026</v>
      </c>
      <c r="N7942">
        <v>213000000</v>
      </c>
    </row>
    <row r="7943" spans="1:14" x14ac:dyDescent="0.3">
      <c r="A7943" t="s">
        <v>10184</v>
      </c>
      <c r="B7943" t="s">
        <v>2206</v>
      </c>
      <c r="C7943" t="s">
        <v>2257</v>
      </c>
      <c r="D7943" t="s">
        <v>2290</v>
      </c>
      <c r="E7943" s="17">
        <v>44019</v>
      </c>
      <c r="F7943">
        <v>3305</v>
      </c>
      <c r="G7943">
        <v>54</v>
      </c>
      <c r="H7943">
        <v>321</v>
      </c>
      <c r="I7943">
        <v>41828</v>
      </c>
      <c r="J7943">
        <v>39016</v>
      </c>
      <c r="K7943">
        <v>33943</v>
      </c>
      <c r="L7943">
        <v>42965</v>
      </c>
      <c r="M7943">
        <v>11977</v>
      </c>
      <c r="N7943">
        <v>68000000</v>
      </c>
    </row>
    <row r="7944" spans="1:14" x14ac:dyDescent="0.3">
      <c r="A7944" t="s">
        <v>10185</v>
      </c>
      <c r="B7944" t="s">
        <v>2206</v>
      </c>
      <c r="C7944" t="s">
        <v>2257</v>
      </c>
      <c r="D7944" t="s">
        <v>2258</v>
      </c>
      <c r="E7944" s="17">
        <v>44245</v>
      </c>
      <c r="F7944">
        <v>2536</v>
      </c>
      <c r="G7944">
        <v>155</v>
      </c>
      <c r="H7944">
        <v>3934</v>
      </c>
      <c r="I7944">
        <v>44364</v>
      </c>
      <c r="J7944">
        <v>39171</v>
      </c>
      <c r="K7944">
        <v>37877</v>
      </c>
      <c r="L7944">
        <v>15216</v>
      </c>
      <c r="M7944">
        <v>13090</v>
      </c>
      <c r="N7944">
        <v>68000000</v>
      </c>
    </row>
    <row r="7945" spans="1:14" x14ac:dyDescent="0.3">
      <c r="A7945" t="s">
        <v>10186</v>
      </c>
      <c r="B7945" t="s">
        <v>2211</v>
      </c>
      <c r="C7945" t="s">
        <v>2237</v>
      </c>
      <c r="D7945" t="s">
        <v>2238</v>
      </c>
      <c r="E7945" s="17">
        <v>43840</v>
      </c>
      <c r="F7945">
        <v>3485</v>
      </c>
      <c r="G7945">
        <v>21</v>
      </c>
      <c r="H7945">
        <v>3895</v>
      </c>
      <c r="I7945">
        <v>47849</v>
      </c>
      <c r="J7945">
        <v>39192</v>
      </c>
      <c r="K7945">
        <v>41772</v>
      </c>
      <c r="L7945">
        <v>17425</v>
      </c>
      <c r="M7945">
        <v>4043</v>
      </c>
      <c r="N7945">
        <v>331000000</v>
      </c>
    </row>
    <row r="7946" spans="1:14" x14ac:dyDescent="0.3">
      <c r="A7946" t="s">
        <v>10187</v>
      </c>
      <c r="B7946" t="s">
        <v>2187</v>
      </c>
      <c r="C7946" t="s">
        <v>2201</v>
      </c>
      <c r="D7946" t="s">
        <v>2202</v>
      </c>
      <c r="E7946" s="17">
        <v>43944</v>
      </c>
      <c r="F7946">
        <v>1789</v>
      </c>
      <c r="G7946">
        <v>83</v>
      </c>
      <c r="H7946">
        <v>1068</v>
      </c>
      <c r="I7946">
        <v>49638</v>
      </c>
      <c r="J7946">
        <v>39275</v>
      </c>
      <c r="K7946">
        <v>42840</v>
      </c>
      <c r="L7946">
        <v>14312</v>
      </c>
      <c r="M7946">
        <v>7760</v>
      </c>
      <c r="N7946">
        <v>83000000</v>
      </c>
    </row>
    <row r="7947" spans="1:14" x14ac:dyDescent="0.3">
      <c r="A7947" t="s">
        <v>10188</v>
      </c>
      <c r="B7947" t="s">
        <v>2211</v>
      </c>
      <c r="C7947" t="s">
        <v>2241</v>
      </c>
      <c r="D7947" t="s">
        <v>2242</v>
      </c>
      <c r="E7947" s="17">
        <v>43906</v>
      </c>
      <c r="F7947">
        <v>1764</v>
      </c>
      <c r="G7947">
        <v>146</v>
      </c>
      <c r="H7947">
        <v>323</v>
      </c>
      <c r="I7947">
        <v>51402</v>
      </c>
      <c r="J7947">
        <v>39421</v>
      </c>
      <c r="K7947">
        <v>43163</v>
      </c>
      <c r="L7947">
        <v>28224</v>
      </c>
      <c r="M7947">
        <v>9283</v>
      </c>
      <c r="N7947">
        <v>331000000</v>
      </c>
    </row>
    <row r="7948" spans="1:14" x14ac:dyDescent="0.3">
      <c r="A7948" t="s">
        <v>10189</v>
      </c>
      <c r="B7948" t="s">
        <v>2187</v>
      </c>
      <c r="C7948" t="s">
        <v>2188</v>
      </c>
      <c r="D7948" t="s">
        <v>2188</v>
      </c>
      <c r="E7948" s="17">
        <v>44506</v>
      </c>
      <c r="F7948">
        <v>3357</v>
      </c>
      <c r="G7948">
        <v>157</v>
      </c>
      <c r="H7948">
        <v>3332</v>
      </c>
      <c r="I7948">
        <v>54759</v>
      </c>
      <c r="J7948">
        <v>39578</v>
      </c>
      <c r="K7948">
        <v>46495</v>
      </c>
      <c r="L7948">
        <v>36927</v>
      </c>
      <c r="M7948">
        <v>10480</v>
      </c>
      <c r="N7948">
        <v>83000000</v>
      </c>
    </row>
    <row r="7949" spans="1:14" x14ac:dyDescent="0.3">
      <c r="A7949" t="s">
        <v>10190</v>
      </c>
      <c r="B7949" t="s">
        <v>2190</v>
      </c>
      <c r="C7949" t="s">
        <v>2198</v>
      </c>
      <c r="D7949" t="s">
        <v>2199</v>
      </c>
      <c r="E7949" s="17">
        <v>44332</v>
      </c>
      <c r="F7949">
        <v>4682</v>
      </c>
      <c r="G7949">
        <v>181</v>
      </c>
      <c r="H7949">
        <v>2667</v>
      </c>
      <c r="I7949">
        <v>59441</v>
      </c>
      <c r="J7949">
        <v>39759</v>
      </c>
      <c r="K7949">
        <v>49162</v>
      </c>
      <c r="L7949">
        <v>88958</v>
      </c>
      <c r="M7949">
        <v>19911</v>
      </c>
      <c r="N7949">
        <v>213000000</v>
      </c>
    </row>
    <row r="7950" spans="1:14" x14ac:dyDescent="0.3">
      <c r="A7950" t="s">
        <v>10191</v>
      </c>
      <c r="B7950" t="s">
        <v>2211</v>
      </c>
      <c r="C7950" t="s">
        <v>2237</v>
      </c>
      <c r="D7950" t="s">
        <v>2238</v>
      </c>
      <c r="E7950" s="17">
        <v>43915</v>
      </c>
      <c r="F7950">
        <v>2997</v>
      </c>
      <c r="G7950">
        <v>89</v>
      </c>
      <c r="H7950">
        <v>2094</v>
      </c>
      <c r="I7950">
        <v>62438</v>
      </c>
      <c r="J7950">
        <v>39848</v>
      </c>
      <c r="K7950">
        <v>51256</v>
      </c>
      <c r="L7950">
        <v>17982</v>
      </c>
      <c r="M7950">
        <v>9926</v>
      </c>
      <c r="N7950">
        <v>331000000</v>
      </c>
    </row>
    <row r="7951" spans="1:14" x14ac:dyDescent="0.3">
      <c r="A7951" t="s">
        <v>10192</v>
      </c>
      <c r="B7951" t="s">
        <v>2211</v>
      </c>
      <c r="C7951" t="s">
        <v>2237</v>
      </c>
      <c r="D7951" t="s">
        <v>2238</v>
      </c>
      <c r="E7951" s="17">
        <v>43879</v>
      </c>
      <c r="F7951">
        <v>259</v>
      </c>
      <c r="G7951">
        <v>14</v>
      </c>
      <c r="H7951">
        <v>644</v>
      </c>
      <c r="I7951">
        <v>62697</v>
      </c>
      <c r="J7951">
        <v>39862</v>
      </c>
      <c r="K7951">
        <v>51900</v>
      </c>
      <c r="L7951">
        <v>3885</v>
      </c>
      <c r="M7951">
        <v>3766</v>
      </c>
      <c r="N7951">
        <v>331000000</v>
      </c>
    </row>
    <row r="7952" spans="1:14" x14ac:dyDescent="0.3">
      <c r="A7952" t="s">
        <v>10193</v>
      </c>
      <c r="B7952" t="s">
        <v>2194</v>
      </c>
      <c r="C7952" t="s">
        <v>2221</v>
      </c>
      <c r="D7952" t="s">
        <v>2281</v>
      </c>
      <c r="E7952" s="17">
        <v>44325</v>
      </c>
      <c r="F7952">
        <v>1918</v>
      </c>
      <c r="G7952">
        <v>29</v>
      </c>
      <c r="H7952">
        <v>3844</v>
      </c>
      <c r="I7952">
        <v>64615</v>
      </c>
      <c r="J7952">
        <v>39891</v>
      </c>
      <c r="K7952">
        <v>55744</v>
      </c>
      <c r="L7952">
        <v>26852</v>
      </c>
      <c r="M7952">
        <v>15569</v>
      </c>
      <c r="N7952">
        <v>1380000000</v>
      </c>
    </row>
    <row r="7953" spans="1:14" x14ac:dyDescent="0.3">
      <c r="A7953" t="s">
        <v>10194</v>
      </c>
      <c r="B7953" t="s">
        <v>2211</v>
      </c>
      <c r="C7953" t="s">
        <v>2212</v>
      </c>
      <c r="D7953" t="s">
        <v>2328</v>
      </c>
      <c r="E7953" s="17">
        <v>44519</v>
      </c>
      <c r="F7953">
        <v>1786</v>
      </c>
      <c r="G7953">
        <v>28</v>
      </c>
      <c r="H7953">
        <v>1711</v>
      </c>
      <c r="I7953">
        <v>66401</v>
      </c>
      <c r="J7953">
        <v>39919</v>
      </c>
      <c r="K7953">
        <v>57455</v>
      </c>
      <c r="L7953">
        <v>23218</v>
      </c>
      <c r="M7953">
        <v>16537</v>
      </c>
      <c r="N7953">
        <v>331000000</v>
      </c>
    </row>
    <row r="7954" spans="1:14" x14ac:dyDescent="0.3">
      <c r="A7954" t="s">
        <v>10195</v>
      </c>
      <c r="B7954" t="s">
        <v>2194</v>
      </c>
      <c r="C7954" t="s">
        <v>2204</v>
      </c>
      <c r="D7954" t="s">
        <v>25</v>
      </c>
      <c r="E7954" s="17">
        <v>44217</v>
      </c>
      <c r="F7954">
        <v>99</v>
      </c>
      <c r="G7954">
        <v>159</v>
      </c>
      <c r="H7954">
        <v>2680</v>
      </c>
      <c r="I7954">
        <v>66500</v>
      </c>
      <c r="J7954">
        <v>40078</v>
      </c>
      <c r="K7954">
        <v>60135</v>
      </c>
      <c r="L7954">
        <v>1584</v>
      </c>
      <c r="M7954">
        <v>17591</v>
      </c>
      <c r="N7954">
        <v>1380000000</v>
      </c>
    </row>
    <row r="7955" spans="1:14" x14ac:dyDescent="0.3">
      <c r="A7955" t="s">
        <v>10196</v>
      </c>
      <c r="B7955" t="s">
        <v>2187</v>
      </c>
      <c r="C7955" t="s">
        <v>2255</v>
      </c>
      <c r="D7955" t="s">
        <v>2255</v>
      </c>
      <c r="E7955" s="17">
        <v>44219</v>
      </c>
      <c r="F7955">
        <v>3905</v>
      </c>
      <c r="G7955">
        <v>116</v>
      </c>
      <c r="H7955">
        <v>840</v>
      </c>
      <c r="I7955">
        <v>70405</v>
      </c>
      <c r="J7955">
        <v>40194</v>
      </c>
      <c r="K7955">
        <v>60975</v>
      </c>
      <c r="L7955">
        <v>19525</v>
      </c>
      <c r="M7955">
        <v>2615</v>
      </c>
      <c r="N7955">
        <v>83000000</v>
      </c>
    </row>
    <row r="7956" spans="1:14" x14ac:dyDescent="0.3">
      <c r="A7956" t="s">
        <v>10197</v>
      </c>
      <c r="B7956" t="s">
        <v>2187</v>
      </c>
      <c r="C7956" t="s">
        <v>2255</v>
      </c>
      <c r="D7956" t="s">
        <v>2255</v>
      </c>
      <c r="E7956" s="17">
        <v>44048</v>
      </c>
      <c r="F7956">
        <v>2342</v>
      </c>
      <c r="G7956">
        <v>157</v>
      </c>
      <c r="H7956">
        <v>302</v>
      </c>
      <c r="I7956">
        <v>72747</v>
      </c>
      <c r="J7956">
        <v>40351</v>
      </c>
      <c r="K7956">
        <v>61277</v>
      </c>
      <c r="L7956">
        <v>11710</v>
      </c>
      <c r="M7956">
        <v>5319</v>
      </c>
      <c r="N7956">
        <v>83000000</v>
      </c>
    </row>
    <row r="7957" spans="1:14" x14ac:dyDescent="0.3">
      <c r="A7957" t="s">
        <v>10198</v>
      </c>
      <c r="B7957" t="s">
        <v>2187</v>
      </c>
      <c r="C7957" t="s">
        <v>2201</v>
      </c>
      <c r="D7957" t="s">
        <v>2272</v>
      </c>
      <c r="E7957" s="17">
        <v>44531</v>
      </c>
      <c r="F7957">
        <v>3233</v>
      </c>
      <c r="G7957">
        <v>107</v>
      </c>
      <c r="H7957">
        <v>3261</v>
      </c>
      <c r="I7957">
        <v>75980</v>
      </c>
      <c r="J7957">
        <v>40458</v>
      </c>
      <c r="K7957">
        <v>64538</v>
      </c>
      <c r="L7957">
        <v>61427</v>
      </c>
      <c r="M7957">
        <v>1980</v>
      </c>
      <c r="N7957">
        <v>83000000</v>
      </c>
    </row>
    <row r="7958" spans="1:14" x14ac:dyDescent="0.3">
      <c r="A7958" t="s">
        <v>10199</v>
      </c>
      <c r="B7958" t="s">
        <v>2194</v>
      </c>
      <c r="C7958" t="s">
        <v>27</v>
      </c>
      <c r="D7958" t="s">
        <v>27</v>
      </c>
      <c r="E7958" s="17">
        <v>44176</v>
      </c>
      <c r="F7958">
        <v>3249</v>
      </c>
      <c r="G7958">
        <v>114</v>
      </c>
      <c r="H7958">
        <v>4867</v>
      </c>
      <c r="I7958">
        <v>79229</v>
      </c>
      <c r="J7958">
        <v>40572</v>
      </c>
      <c r="K7958">
        <v>69405</v>
      </c>
      <c r="L7958">
        <v>38988</v>
      </c>
      <c r="M7958">
        <v>2889</v>
      </c>
      <c r="N7958">
        <v>1380000000</v>
      </c>
    </row>
    <row r="7959" spans="1:14" x14ac:dyDescent="0.3">
      <c r="A7959" t="s">
        <v>10200</v>
      </c>
      <c r="B7959" t="s">
        <v>2187</v>
      </c>
      <c r="C7959" t="s">
        <v>2201</v>
      </c>
      <c r="D7959" t="s">
        <v>2202</v>
      </c>
      <c r="E7959" s="17">
        <v>44060</v>
      </c>
      <c r="F7959">
        <v>327</v>
      </c>
      <c r="G7959">
        <v>15</v>
      </c>
      <c r="H7959">
        <v>3760</v>
      </c>
      <c r="I7959">
        <v>79556</v>
      </c>
      <c r="J7959">
        <v>40587</v>
      </c>
      <c r="K7959">
        <v>73165</v>
      </c>
      <c r="L7959">
        <v>2943</v>
      </c>
      <c r="M7959">
        <v>10801</v>
      </c>
      <c r="N7959">
        <v>83000000</v>
      </c>
    </row>
    <row r="7960" spans="1:14" x14ac:dyDescent="0.3">
      <c r="A7960" t="s">
        <v>10201</v>
      </c>
      <c r="B7960" t="s">
        <v>2206</v>
      </c>
      <c r="C7960" t="s">
        <v>2207</v>
      </c>
      <c r="D7960" t="s">
        <v>2263</v>
      </c>
      <c r="E7960" s="17">
        <v>44085</v>
      </c>
      <c r="F7960">
        <v>1351</v>
      </c>
      <c r="G7960">
        <v>163</v>
      </c>
      <c r="H7960">
        <v>2624</v>
      </c>
      <c r="I7960">
        <v>80907</v>
      </c>
      <c r="J7960">
        <v>40750</v>
      </c>
      <c r="K7960">
        <v>75789</v>
      </c>
      <c r="L7960">
        <v>21616</v>
      </c>
      <c r="M7960">
        <v>8900</v>
      </c>
      <c r="N7960">
        <v>68000000</v>
      </c>
    </row>
    <row r="7961" spans="1:14" x14ac:dyDescent="0.3">
      <c r="A7961" t="s">
        <v>10202</v>
      </c>
      <c r="B7961" t="s">
        <v>2211</v>
      </c>
      <c r="C7961" t="s">
        <v>2237</v>
      </c>
      <c r="D7961" t="s">
        <v>2238</v>
      </c>
      <c r="E7961" s="17">
        <v>44066</v>
      </c>
      <c r="F7961">
        <v>2811</v>
      </c>
      <c r="G7961">
        <v>81</v>
      </c>
      <c r="H7961">
        <v>4959</v>
      </c>
      <c r="I7961">
        <v>83718</v>
      </c>
      <c r="J7961">
        <v>40831</v>
      </c>
      <c r="K7961">
        <v>80748</v>
      </c>
      <c r="L7961">
        <v>44976</v>
      </c>
      <c r="M7961">
        <v>15855</v>
      </c>
      <c r="N7961">
        <v>331000000</v>
      </c>
    </row>
    <row r="7962" spans="1:14" x14ac:dyDescent="0.3">
      <c r="A7962" t="s">
        <v>10203</v>
      </c>
      <c r="B7962" t="s">
        <v>2194</v>
      </c>
      <c r="C7962" t="s">
        <v>2204</v>
      </c>
      <c r="D7962" t="s">
        <v>25</v>
      </c>
      <c r="E7962" s="17">
        <v>43856</v>
      </c>
      <c r="F7962">
        <v>2289</v>
      </c>
      <c r="G7962">
        <v>175</v>
      </c>
      <c r="H7962">
        <v>335</v>
      </c>
      <c r="I7962">
        <v>86007</v>
      </c>
      <c r="J7962">
        <v>41006</v>
      </c>
      <c r="K7962">
        <v>81083</v>
      </c>
      <c r="L7962">
        <v>29757</v>
      </c>
      <c r="M7962">
        <v>12810</v>
      </c>
      <c r="N7962">
        <v>1380000000</v>
      </c>
    </row>
    <row r="7963" spans="1:14" x14ac:dyDescent="0.3">
      <c r="A7963" t="s">
        <v>10204</v>
      </c>
      <c r="B7963" t="s">
        <v>2187</v>
      </c>
      <c r="C7963" t="s">
        <v>2201</v>
      </c>
      <c r="D7963" t="s">
        <v>2202</v>
      </c>
      <c r="E7963" s="17">
        <v>44414</v>
      </c>
      <c r="F7963">
        <v>1365</v>
      </c>
      <c r="G7963">
        <v>27</v>
      </c>
      <c r="H7963">
        <v>1878</v>
      </c>
      <c r="I7963">
        <v>87372</v>
      </c>
      <c r="J7963">
        <v>41033</v>
      </c>
      <c r="K7963">
        <v>82961</v>
      </c>
      <c r="L7963">
        <v>16380</v>
      </c>
      <c r="M7963">
        <v>6002</v>
      </c>
      <c r="N7963">
        <v>83000000</v>
      </c>
    </row>
    <row r="7964" spans="1:14" x14ac:dyDescent="0.3">
      <c r="A7964" t="s">
        <v>10205</v>
      </c>
      <c r="B7964" t="s">
        <v>2206</v>
      </c>
      <c r="C7964" t="s">
        <v>2224</v>
      </c>
      <c r="D7964" t="s">
        <v>2230</v>
      </c>
      <c r="E7964" s="17">
        <v>44091</v>
      </c>
      <c r="F7964">
        <v>3162</v>
      </c>
      <c r="G7964">
        <v>61</v>
      </c>
      <c r="H7964">
        <v>3291</v>
      </c>
      <c r="I7964">
        <v>90534</v>
      </c>
      <c r="J7964">
        <v>41094</v>
      </c>
      <c r="K7964">
        <v>86252</v>
      </c>
      <c r="L7964">
        <v>31620</v>
      </c>
      <c r="M7964">
        <v>8165</v>
      </c>
      <c r="N7964">
        <v>68000000</v>
      </c>
    </row>
    <row r="7965" spans="1:14" x14ac:dyDescent="0.3">
      <c r="A7965" t="s">
        <v>10206</v>
      </c>
      <c r="B7965" t="s">
        <v>2211</v>
      </c>
      <c r="C7965" t="s">
        <v>2237</v>
      </c>
      <c r="D7965" t="s">
        <v>2250</v>
      </c>
      <c r="E7965" s="17">
        <v>44101</v>
      </c>
      <c r="F7965">
        <v>3099</v>
      </c>
      <c r="G7965">
        <v>183</v>
      </c>
      <c r="H7965">
        <v>1852</v>
      </c>
      <c r="I7965">
        <v>93633</v>
      </c>
      <c r="J7965">
        <v>41277</v>
      </c>
      <c r="K7965">
        <v>88104</v>
      </c>
      <c r="L7965">
        <v>24792</v>
      </c>
      <c r="M7965">
        <v>19541</v>
      </c>
      <c r="N7965">
        <v>331000000</v>
      </c>
    </row>
    <row r="7966" spans="1:14" x14ac:dyDescent="0.3">
      <c r="A7966" t="s">
        <v>10207</v>
      </c>
      <c r="B7966" t="s">
        <v>2211</v>
      </c>
      <c r="C7966" t="s">
        <v>2237</v>
      </c>
      <c r="D7966" t="s">
        <v>2250</v>
      </c>
      <c r="E7966" s="17">
        <v>43953</v>
      </c>
      <c r="F7966">
        <v>4554</v>
      </c>
      <c r="G7966">
        <v>55</v>
      </c>
      <c r="H7966">
        <v>4755</v>
      </c>
      <c r="I7966">
        <v>98187</v>
      </c>
      <c r="J7966">
        <v>41332</v>
      </c>
      <c r="K7966">
        <v>92859</v>
      </c>
      <c r="L7966">
        <v>81972</v>
      </c>
      <c r="M7966">
        <v>12241</v>
      </c>
      <c r="N7966">
        <v>331000000</v>
      </c>
    </row>
    <row r="7967" spans="1:14" x14ac:dyDescent="0.3">
      <c r="A7967" t="s">
        <v>10208</v>
      </c>
      <c r="B7967" t="s">
        <v>2187</v>
      </c>
      <c r="C7967" t="s">
        <v>2338</v>
      </c>
      <c r="D7967" t="s">
        <v>2438</v>
      </c>
      <c r="E7967" s="17">
        <v>44486</v>
      </c>
      <c r="F7967">
        <v>3702</v>
      </c>
      <c r="G7967">
        <v>74</v>
      </c>
      <c r="H7967">
        <v>2000</v>
      </c>
      <c r="I7967">
        <v>101889</v>
      </c>
      <c r="J7967">
        <v>41406</v>
      </c>
      <c r="K7967">
        <v>94859</v>
      </c>
      <c r="L7967">
        <v>37020</v>
      </c>
      <c r="M7967">
        <v>9575</v>
      </c>
      <c r="N7967">
        <v>83000000</v>
      </c>
    </row>
    <row r="7968" spans="1:14" x14ac:dyDescent="0.3">
      <c r="A7968" t="s">
        <v>10209</v>
      </c>
      <c r="B7968" t="s">
        <v>2206</v>
      </c>
      <c r="C7968" t="s">
        <v>2224</v>
      </c>
      <c r="D7968" t="s">
        <v>2230</v>
      </c>
      <c r="E7968" s="17">
        <v>44087</v>
      </c>
      <c r="F7968">
        <v>1408</v>
      </c>
      <c r="G7968">
        <v>16</v>
      </c>
      <c r="H7968">
        <v>4707</v>
      </c>
      <c r="I7968">
        <v>103297</v>
      </c>
      <c r="J7968">
        <v>41422</v>
      </c>
      <c r="K7968">
        <v>99566</v>
      </c>
      <c r="L7968">
        <v>8448</v>
      </c>
      <c r="M7968">
        <v>3645</v>
      </c>
      <c r="N7968">
        <v>68000000</v>
      </c>
    </row>
    <row r="7969" spans="1:14" x14ac:dyDescent="0.3">
      <c r="A7969" t="s">
        <v>10210</v>
      </c>
      <c r="B7969" t="s">
        <v>2194</v>
      </c>
      <c r="C7969" t="s">
        <v>2221</v>
      </c>
      <c r="D7969" t="s">
        <v>2222</v>
      </c>
      <c r="E7969" s="17">
        <v>44486</v>
      </c>
      <c r="F7969">
        <v>1510</v>
      </c>
      <c r="G7969">
        <v>189</v>
      </c>
      <c r="H7969">
        <v>4999</v>
      </c>
      <c r="I7969">
        <v>104807</v>
      </c>
      <c r="J7969">
        <v>41611</v>
      </c>
      <c r="K7969">
        <v>104565</v>
      </c>
      <c r="L7969">
        <v>13590</v>
      </c>
      <c r="M7969">
        <v>2121</v>
      </c>
      <c r="N7969">
        <v>1380000000</v>
      </c>
    </row>
    <row r="7970" spans="1:14" x14ac:dyDescent="0.3">
      <c r="A7970" t="s">
        <v>10211</v>
      </c>
      <c r="B7970" t="s">
        <v>2187</v>
      </c>
      <c r="C7970" t="s">
        <v>2255</v>
      </c>
      <c r="D7970" t="s">
        <v>2255</v>
      </c>
      <c r="E7970" s="17">
        <v>44251</v>
      </c>
      <c r="F7970">
        <v>219</v>
      </c>
      <c r="G7970">
        <v>20</v>
      </c>
      <c r="H7970">
        <v>2129</v>
      </c>
      <c r="I7970">
        <v>105026</v>
      </c>
      <c r="J7970">
        <v>41631</v>
      </c>
      <c r="K7970">
        <v>106694</v>
      </c>
      <c r="L7970">
        <v>3066</v>
      </c>
      <c r="M7970">
        <v>2941</v>
      </c>
      <c r="N7970">
        <v>83000000</v>
      </c>
    </row>
    <row r="7971" spans="1:14" x14ac:dyDescent="0.3">
      <c r="A7971" t="s">
        <v>10212</v>
      </c>
      <c r="B7971" t="s">
        <v>2211</v>
      </c>
      <c r="C7971" t="s">
        <v>2237</v>
      </c>
      <c r="D7971" t="s">
        <v>2238</v>
      </c>
      <c r="E7971" s="17">
        <v>44089</v>
      </c>
      <c r="F7971">
        <v>4954</v>
      </c>
      <c r="G7971">
        <v>164</v>
      </c>
      <c r="H7971">
        <v>968</v>
      </c>
      <c r="I7971">
        <v>109980</v>
      </c>
      <c r="J7971">
        <v>41795</v>
      </c>
      <c r="K7971">
        <v>107662</v>
      </c>
      <c r="L7971">
        <v>94126</v>
      </c>
      <c r="M7971">
        <v>10503</v>
      </c>
      <c r="N7971">
        <v>331000000</v>
      </c>
    </row>
    <row r="7972" spans="1:14" x14ac:dyDescent="0.3">
      <c r="A7972" t="s">
        <v>10213</v>
      </c>
      <c r="B7972" t="s">
        <v>2211</v>
      </c>
      <c r="C7972" t="s">
        <v>2237</v>
      </c>
      <c r="D7972" t="s">
        <v>2250</v>
      </c>
      <c r="E7972" s="17">
        <v>43877</v>
      </c>
      <c r="F7972">
        <v>2168</v>
      </c>
      <c r="G7972">
        <v>114</v>
      </c>
      <c r="H7972">
        <v>1956</v>
      </c>
      <c r="I7972">
        <v>112148</v>
      </c>
      <c r="J7972">
        <v>41909</v>
      </c>
      <c r="K7972">
        <v>109618</v>
      </c>
      <c r="L7972">
        <v>15176</v>
      </c>
      <c r="M7972">
        <v>16286</v>
      </c>
      <c r="N7972">
        <v>331000000</v>
      </c>
    </row>
    <row r="7973" spans="1:14" x14ac:dyDescent="0.3">
      <c r="A7973" t="s">
        <v>10214</v>
      </c>
      <c r="B7973" t="s">
        <v>2211</v>
      </c>
      <c r="C7973" t="s">
        <v>2237</v>
      </c>
      <c r="D7973" t="s">
        <v>2238</v>
      </c>
      <c r="E7973" s="17">
        <v>44355</v>
      </c>
      <c r="F7973">
        <v>3186</v>
      </c>
      <c r="G7973">
        <v>161</v>
      </c>
      <c r="H7973">
        <v>2525</v>
      </c>
      <c r="I7973">
        <v>115334</v>
      </c>
      <c r="J7973">
        <v>42070</v>
      </c>
      <c r="K7973">
        <v>112143</v>
      </c>
      <c r="L7973">
        <v>22302</v>
      </c>
      <c r="M7973">
        <v>16568</v>
      </c>
      <c r="N7973">
        <v>331000000</v>
      </c>
    </row>
    <row r="7974" spans="1:14" x14ac:dyDescent="0.3">
      <c r="A7974" t="s">
        <v>10215</v>
      </c>
      <c r="B7974" t="s">
        <v>2187</v>
      </c>
      <c r="C7974" t="s">
        <v>2338</v>
      </c>
      <c r="D7974" t="s">
        <v>2438</v>
      </c>
      <c r="E7974" s="17">
        <v>44038</v>
      </c>
      <c r="F7974">
        <v>3239</v>
      </c>
      <c r="G7974">
        <v>28</v>
      </c>
      <c r="H7974">
        <v>2346</v>
      </c>
      <c r="I7974">
        <v>118573</v>
      </c>
      <c r="J7974">
        <v>42098</v>
      </c>
      <c r="K7974">
        <v>114489</v>
      </c>
      <c r="L7974">
        <v>58302</v>
      </c>
      <c r="M7974">
        <v>19389</v>
      </c>
      <c r="N7974">
        <v>83000000</v>
      </c>
    </row>
    <row r="7975" spans="1:14" x14ac:dyDescent="0.3">
      <c r="A7975" t="s">
        <v>10216</v>
      </c>
      <c r="B7975" t="s">
        <v>2190</v>
      </c>
      <c r="C7975" t="s">
        <v>2198</v>
      </c>
      <c r="D7975" t="s">
        <v>2199</v>
      </c>
      <c r="E7975" s="17">
        <v>44141</v>
      </c>
      <c r="F7975">
        <v>4530</v>
      </c>
      <c r="G7975">
        <v>67</v>
      </c>
      <c r="H7975">
        <v>749</v>
      </c>
      <c r="I7975">
        <v>123103</v>
      </c>
      <c r="J7975">
        <v>42165</v>
      </c>
      <c r="K7975">
        <v>115238</v>
      </c>
      <c r="L7975">
        <v>22650</v>
      </c>
      <c r="M7975">
        <v>7655</v>
      </c>
      <c r="N7975">
        <v>213000000</v>
      </c>
    </row>
    <row r="7976" spans="1:14" x14ac:dyDescent="0.3">
      <c r="A7976" t="s">
        <v>10217</v>
      </c>
      <c r="B7976" t="s">
        <v>2190</v>
      </c>
      <c r="C7976" t="s">
        <v>2198</v>
      </c>
      <c r="D7976" t="s">
        <v>2306</v>
      </c>
      <c r="E7976" s="17">
        <v>43979</v>
      </c>
      <c r="F7976">
        <v>1269</v>
      </c>
      <c r="G7976">
        <v>187</v>
      </c>
      <c r="H7976">
        <v>2743</v>
      </c>
      <c r="I7976">
        <v>124372</v>
      </c>
      <c r="J7976">
        <v>42352</v>
      </c>
      <c r="K7976">
        <v>117981</v>
      </c>
      <c r="L7976">
        <v>22842</v>
      </c>
      <c r="M7976">
        <v>729</v>
      </c>
      <c r="N7976">
        <v>213000000</v>
      </c>
    </row>
    <row r="7977" spans="1:14" x14ac:dyDescent="0.3">
      <c r="A7977" t="s">
        <v>10218</v>
      </c>
      <c r="B7977" t="s">
        <v>2190</v>
      </c>
      <c r="C7977" t="s">
        <v>2252</v>
      </c>
      <c r="D7977" t="s">
        <v>2301</v>
      </c>
      <c r="E7977" s="17">
        <v>44268</v>
      </c>
      <c r="F7977">
        <v>4375</v>
      </c>
      <c r="G7977">
        <v>10</v>
      </c>
      <c r="H7977">
        <v>1299</v>
      </c>
      <c r="I7977">
        <v>128747</v>
      </c>
      <c r="J7977">
        <v>42362</v>
      </c>
      <c r="K7977">
        <v>119280</v>
      </c>
      <c r="L7977">
        <v>65625</v>
      </c>
      <c r="M7977">
        <v>12267</v>
      </c>
      <c r="N7977">
        <v>213000000</v>
      </c>
    </row>
    <row r="7978" spans="1:14" x14ac:dyDescent="0.3">
      <c r="A7978" t="s">
        <v>10219</v>
      </c>
      <c r="B7978" t="s">
        <v>2206</v>
      </c>
      <c r="C7978" t="s">
        <v>2224</v>
      </c>
      <c r="D7978" t="s">
        <v>2230</v>
      </c>
      <c r="E7978" s="17">
        <v>43985</v>
      </c>
      <c r="F7978">
        <v>3817</v>
      </c>
      <c r="G7978">
        <v>81</v>
      </c>
      <c r="H7978">
        <v>303</v>
      </c>
      <c r="I7978">
        <v>132564</v>
      </c>
      <c r="J7978">
        <v>42443</v>
      </c>
      <c r="K7978">
        <v>119583</v>
      </c>
      <c r="L7978">
        <v>45804</v>
      </c>
      <c r="M7978">
        <v>566</v>
      </c>
      <c r="N7978">
        <v>68000000</v>
      </c>
    </row>
    <row r="7979" spans="1:14" x14ac:dyDescent="0.3">
      <c r="A7979" t="s">
        <v>10220</v>
      </c>
      <c r="B7979" t="s">
        <v>2187</v>
      </c>
      <c r="C7979" t="s">
        <v>2201</v>
      </c>
      <c r="D7979" t="s">
        <v>2272</v>
      </c>
      <c r="E7979" s="17">
        <v>44508</v>
      </c>
      <c r="F7979">
        <v>67</v>
      </c>
      <c r="G7979">
        <v>127</v>
      </c>
      <c r="H7979">
        <v>2915</v>
      </c>
      <c r="I7979">
        <v>132631</v>
      </c>
      <c r="J7979">
        <v>42570</v>
      </c>
      <c r="K7979">
        <v>122498</v>
      </c>
      <c r="L7979">
        <v>938</v>
      </c>
      <c r="M7979">
        <v>1311</v>
      </c>
      <c r="N7979">
        <v>83000000</v>
      </c>
    </row>
    <row r="7980" spans="1:14" x14ac:dyDescent="0.3">
      <c r="A7980" t="s">
        <v>10221</v>
      </c>
      <c r="B7980" t="s">
        <v>2211</v>
      </c>
      <c r="C7980" t="s">
        <v>2237</v>
      </c>
      <c r="D7980" t="s">
        <v>2250</v>
      </c>
      <c r="E7980" s="17">
        <v>43920</v>
      </c>
      <c r="F7980">
        <v>1671</v>
      </c>
      <c r="G7980">
        <v>116</v>
      </c>
      <c r="H7980">
        <v>4065</v>
      </c>
      <c r="I7980">
        <v>134302</v>
      </c>
      <c r="J7980">
        <v>42686</v>
      </c>
      <c r="K7980">
        <v>126563</v>
      </c>
      <c r="L7980">
        <v>11697</v>
      </c>
      <c r="M7980">
        <v>11615</v>
      </c>
      <c r="N7980">
        <v>331000000</v>
      </c>
    </row>
    <row r="7981" spans="1:14" x14ac:dyDescent="0.3">
      <c r="A7981" t="s">
        <v>10222</v>
      </c>
      <c r="B7981" t="s">
        <v>2206</v>
      </c>
      <c r="C7981" t="s">
        <v>2224</v>
      </c>
      <c r="D7981" t="s">
        <v>2230</v>
      </c>
      <c r="E7981" s="17">
        <v>44528</v>
      </c>
      <c r="F7981">
        <v>742</v>
      </c>
      <c r="G7981">
        <v>95</v>
      </c>
      <c r="H7981">
        <v>3344</v>
      </c>
      <c r="I7981">
        <v>135044</v>
      </c>
      <c r="J7981">
        <v>42781</v>
      </c>
      <c r="K7981">
        <v>129907</v>
      </c>
      <c r="L7981">
        <v>3710</v>
      </c>
      <c r="M7981">
        <v>7736</v>
      </c>
      <c r="N7981">
        <v>68000000</v>
      </c>
    </row>
    <row r="7982" spans="1:14" x14ac:dyDescent="0.3">
      <c r="A7982" t="s">
        <v>10223</v>
      </c>
      <c r="B7982" t="s">
        <v>2190</v>
      </c>
      <c r="C7982" t="s">
        <v>2269</v>
      </c>
      <c r="D7982" t="s">
        <v>2288</v>
      </c>
      <c r="E7982" s="17">
        <v>44188</v>
      </c>
      <c r="F7982">
        <v>2012</v>
      </c>
      <c r="G7982">
        <v>187</v>
      </c>
      <c r="H7982">
        <v>35</v>
      </c>
      <c r="I7982">
        <v>137056</v>
      </c>
      <c r="J7982">
        <v>42968</v>
      </c>
      <c r="K7982">
        <v>129942</v>
      </c>
      <c r="L7982">
        <v>16096</v>
      </c>
      <c r="M7982">
        <v>12292</v>
      </c>
      <c r="N7982">
        <v>213000000</v>
      </c>
    </row>
    <row r="7983" spans="1:14" x14ac:dyDescent="0.3">
      <c r="A7983" t="s">
        <v>10224</v>
      </c>
      <c r="B7983" t="s">
        <v>2194</v>
      </c>
      <c r="C7983" t="s">
        <v>27</v>
      </c>
      <c r="D7983" t="s">
        <v>27</v>
      </c>
      <c r="E7983" s="17">
        <v>44004</v>
      </c>
      <c r="F7983">
        <v>1705</v>
      </c>
      <c r="G7983">
        <v>73</v>
      </c>
      <c r="H7983">
        <v>4517</v>
      </c>
      <c r="I7983">
        <v>138761</v>
      </c>
      <c r="J7983">
        <v>43041</v>
      </c>
      <c r="K7983">
        <v>134459</v>
      </c>
      <c r="L7983">
        <v>28985</v>
      </c>
      <c r="M7983">
        <v>14198</v>
      </c>
      <c r="N7983">
        <v>1380000000</v>
      </c>
    </row>
    <row r="7984" spans="1:14" x14ac:dyDescent="0.3">
      <c r="A7984" t="s">
        <v>10225</v>
      </c>
      <c r="B7984" t="s">
        <v>2206</v>
      </c>
      <c r="C7984" t="s">
        <v>2224</v>
      </c>
      <c r="D7984" t="s">
        <v>2225</v>
      </c>
      <c r="E7984" s="17">
        <v>44047</v>
      </c>
      <c r="F7984">
        <v>1446</v>
      </c>
      <c r="G7984">
        <v>107</v>
      </c>
      <c r="H7984">
        <v>3549</v>
      </c>
      <c r="I7984">
        <v>140207</v>
      </c>
      <c r="J7984">
        <v>43148</v>
      </c>
      <c r="K7984">
        <v>138008</v>
      </c>
      <c r="L7984">
        <v>7230</v>
      </c>
      <c r="M7984">
        <v>623</v>
      </c>
      <c r="N7984">
        <v>68000000</v>
      </c>
    </row>
    <row r="7985" spans="1:14" x14ac:dyDescent="0.3">
      <c r="A7985" t="s">
        <v>10226</v>
      </c>
      <c r="B7985" t="s">
        <v>2206</v>
      </c>
      <c r="C7985" t="s">
        <v>2207</v>
      </c>
      <c r="D7985" t="s">
        <v>2208</v>
      </c>
      <c r="E7985" s="17">
        <v>44286</v>
      </c>
      <c r="F7985">
        <v>3069</v>
      </c>
      <c r="G7985">
        <v>161</v>
      </c>
      <c r="H7985">
        <v>2385</v>
      </c>
      <c r="I7985">
        <v>143276</v>
      </c>
      <c r="J7985">
        <v>43309</v>
      </c>
      <c r="K7985">
        <v>140393</v>
      </c>
      <c r="L7985">
        <v>15345</v>
      </c>
      <c r="M7985">
        <v>7616</v>
      </c>
      <c r="N7985">
        <v>68000000</v>
      </c>
    </row>
    <row r="7986" spans="1:14" x14ac:dyDescent="0.3">
      <c r="A7986" t="s">
        <v>10227</v>
      </c>
      <c r="B7986" t="s">
        <v>2187</v>
      </c>
      <c r="C7986" t="s">
        <v>2188</v>
      </c>
      <c r="D7986" t="s">
        <v>2188</v>
      </c>
      <c r="E7986" s="17">
        <v>44439</v>
      </c>
      <c r="F7986">
        <v>290</v>
      </c>
      <c r="G7986">
        <v>160</v>
      </c>
      <c r="H7986">
        <v>4723</v>
      </c>
      <c r="I7986">
        <v>143566</v>
      </c>
      <c r="J7986">
        <v>43469</v>
      </c>
      <c r="K7986">
        <v>145116</v>
      </c>
      <c r="L7986">
        <v>1450</v>
      </c>
      <c r="M7986">
        <v>8689</v>
      </c>
      <c r="N7986">
        <v>83000000</v>
      </c>
    </row>
    <row r="7987" spans="1:14" x14ac:dyDescent="0.3">
      <c r="A7987" t="s">
        <v>10228</v>
      </c>
      <c r="B7987" t="s">
        <v>2206</v>
      </c>
      <c r="C7987" t="s">
        <v>2257</v>
      </c>
      <c r="D7987" t="s">
        <v>2258</v>
      </c>
      <c r="E7987" s="17">
        <v>44459</v>
      </c>
      <c r="F7987">
        <v>3679</v>
      </c>
      <c r="G7987">
        <v>137</v>
      </c>
      <c r="H7987">
        <v>1433</v>
      </c>
      <c r="I7987">
        <v>147245</v>
      </c>
      <c r="J7987">
        <v>43606</v>
      </c>
      <c r="K7987">
        <v>146549</v>
      </c>
      <c r="L7987">
        <v>22074</v>
      </c>
      <c r="M7987">
        <v>6065</v>
      </c>
      <c r="N7987">
        <v>68000000</v>
      </c>
    </row>
    <row r="7988" spans="1:14" x14ac:dyDescent="0.3">
      <c r="A7988" t="s">
        <v>10229</v>
      </c>
      <c r="B7988" t="s">
        <v>2187</v>
      </c>
      <c r="C7988" t="s">
        <v>2188</v>
      </c>
      <c r="D7988" t="s">
        <v>2188</v>
      </c>
      <c r="E7988" s="17">
        <v>44029</v>
      </c>
      <c r="F7988">
        <v>3910</v>
      </c>
      <c r="G7988">
        <v>59</v>
      </c>
      <c r="H7988">
        <v>4558</v>
      </c>
      <c r="I7988">
        <v>151155</v>
      </c>
      <c r="J7988">
        <v>43665</v>
      </c>
      <c r="K7988">
        <v>151107</v>
      </c>
      <c r="L7988">
        <v>62560</v>
      </c>
      <c r="M7988">
        <v>8414</v>
      </c>
      <c r="N7988">
        <v>83000000</v>
      </c>
    </row>
    <row r="7989" spans="1:14" x14ac:dyDescent="0.3">
      <c r="A7989" t="s">
        <v>10230</v>
      </c>
      <c r="B7989" t="s">
        <v>2194</v>
      </c>
      <c r="C7989" t="s">
        <v>27</v>
      </c>
      <c r="D7989" t="s">
        <v>27</v>
      </c>
      <c r="E7989" s="17">
        <v>44316</v>
      </c>
      <c r="F7989">
        <v>4651</v>
      </c>
      <c r="G7989">
        <v>25</v>
      </c>
      <c r="H7989">
        <v>80</v>
      </c>
      <c r="I7989">
        <v>155806</v>
      </c>
      <c r="J7989">
        <v>43690</v>
      </c>
      <c r="K7989">
        <v>151187</v>
      </c>
      <c r="L7989">
        <v>23255</v>
      </c>
      <c r="M7989">
        <v>18290</v>
      </c>
      <c r="N7989">
        <v>1380000000</v>
      </c>
    </row>
    <row r="7990" spans="1:14" x14ac:dyDescent="0.3">
      <c r="A7990" t="s">
        <v>10231</v>
      </c>
      <c r="B7990" t="s">
        <v>2211</v>
      </c>
      <c r="C7990" t="s">
        <v>2237</v>
      </c>
      <c r="D7990" t="s">
        <v>2238</v>
      </c>
      <c r="E7990" s="17">
        <v>44363</v>
      </c>
      <c r="F7990">
        <v>352</v>
      </c>
      <c r="G7990">
        <v>105</v>
      </c>
      <c r="H7990">
        <v>1502</v>
      </c>
      <c r="I7990">
        <v>156158</v>
      </c>
      <c r="J7990">
        <v>43795</v>
      </c>
      <c r="K7990">
        <v>152689</v>
      </c>
      <c r="L7990">
        <v>5632</v>
      </c>
      <c r="M7990">
        <v>17544</v>
      </c>
      <c r="N7990">
        <v>331000000</v>
      </c>
    </row>
    <row r="7991" spans="1:14" x14ac:dyDescent="0.3">
      <c r="A7991" t="s">
        <v>10232</v>
      </c>
      <c r="B7991" t="s">
        <v>2211</v>
      </c>
      <c r="C7991" t="s">
        <v>2245</v>
      </c>
      <c r="D7991" t="s">
        <v>2246</v>
      </c>
      <c r="E7991" s="17">
        <v>44030</v>
      </c>
      <c r="F7991">
        <v>1263</v>
      </c>
      <c r="G7991">
        <v>24</v>
      </c>
      <c r="H7991">
        <v>4515</v>
      </c>
      <c r="I7991">
        <v>157421</v>
      </c>
      <c r="J7991">
        <v>43819</v>
      </c>
      <c r="K7991">
        <v>157204</v>
      </c>
      <c r="L7991">
        <v>12630</v>
      </c>
      <c r="M7991">
        <v>19168</v>
      </c>
      <c r="N7991">
        <v>331000000</v>
      </c>
    </row>
    <row r="7992" spans="1:14" x14ac:dyDescent="0.3">
      <c r="A7992" t="s">
        <v>10233</v>
      </c>
      <c r="B7992" t="s">
        <v>2190</v>
      </c>
      <c r="C7992" t="s">
        <v>2252</v>
      </c>
      <c r="D7992" t="s">
        <v>2301</v>
      </c>
      <c r="E7992" s="17">
        <v>44201</v>
      </c>
      <c r="F7992">
        <v>1826</v>
      </c>
      <c r="G7992">
        <v>1</v>
      </c>
      <c r="H7992">
        <v>3511</v>
      </c>
      <c r="I7992">
        <v>159247</v>
      </c>
      <c r="J7992">
        <v>43820</v>
      </c>
      <c r="K7992">
        <v>160715</v>
      </c>
      <c r="L7992">
        <v>34694</v>
      </c>
      <c r="M7992">
        <v>3834</v>
      </c>
      <c r="N7992">
        <v>213000000</v>
      </c>
    </row>
    <row r="7993" spans="1:14" x14ac:dyDescent="0.3">
      <c r="A7993" t="s">
        <v>10234</v>
      </c>
      <c r="B7993" t="s">
        <v>2190</v>
      </c>
      <c r="C7993" t="s">
        <v>2252</v>
      </c>
      <c r="D7993" t="s">
        <v>2253</v>
      </c>
      <c r="E7993" s="17">
        <v>44278</v>
      </c>
      <c r="F7993">
        <v>4378</v>
      </c>
      <c r="G7993">
        <v>89</v>
      </c>
      <c r="H7993">
        <v>2942</v>
      </c>
      <c r="I7993">
        <v>163625</v>
      </c>
      <c r="J7993">
        <v>43909</v>
      </c>
      <c r="K7993">
        <v>163657</v>
      </c>
      <c r="L7993">
        <v>48158</v>
      </c>
      <c r="M7993">
        <v>19792</v>
      </c>
      <c r="N7993">
        <v>213000000</v>
      </c>
    </row>
    <row r="7994" spans="1:14" x14ac:dyDescent="0.3">
      <c r="A7994" t="s">
        <v>10235</v>
      </c>
      <c r="B7994" t="s">
        <v>2194</v>
      </c>
      <c r="C7994" t="s">
        <v>2221</v>
      </c>
      <c r="D7994" t="s">
        <v>2222</v>
      </c>
      <c r="E7994" s="17">
        <v>44078</v>
      </c>
      <c r="F7994">
        <v>1605</v>
      </c>
      <c r="G7994">
        <v>83</v>
      </c>
      <c r="H7994">
        <v>794</v>
      </c>
      <c r="I7994">
        <v>165230</v>
      </c>
      <c r="J7994">
        <v>43992</v>
      </c>
      <c r="K7994">
        <v>164451</v>
      </c>
      <c r="L7994">
        <v>8025</v>
      </c>
      <c r="M7994">
        <v>17380</v>
      </c>
      <c r="N7994">
        <v>1380000000</v>
      </c>
    </row>
    <row r="7995" spans="1:14" x14ac:dyDescent="0.3">
      <c r="A7995" t="s">
        <v>10236</v>
      </c>
      <c r="B7995" t="s">
        <v>2211</v>
      </c>
      <c r="C7995" t="s">
        <v>2245</v>
      </c>
      <c r="D7995" t="s">
        <v>2308</v>
      </c>
      <c r="E7995" s="17">
        <v>44094</v>
      </c>
      <c r="F7995">
        <v>3836</v>
      </c>
      <c r="G7995">
        <v>2</v>
      </c>
      <c r="H7995">
        <v>1730</v>
      </c>
      <c r="I7995">
        <v>169066</v>
      </c>
      <c r="J7995">
        <v>43994</v>
      </c>
      <c r="K7995">
        <v>166181</v>
      </c>
      <c r="L7995">
        <v>53704</v>
      </c>
      <c r="M7995">
        <v>5949</v>
      </c>
      <c r="N7995">
        <v>331000000</v>
      </c>
    </row>
    <row r="7996" spans="1:14" x14ac:dyDescent="0.3">
      <c r="A7996" t="s">
        <v>10237</v>
      </c>
      <c r="B7996" t="s">
        <v>2190</v>
      </c>
      <c r="C7996" t="s">
        <v>2191</v>
      </c>
      <c r="D7996" t="s">
        <v>2285</v>
      </c>
      <c r="E7996" s="17">
        <v>43888</v>
      </c>
      <c r="F7996">
        <v>3398</v>
      </c>
      <c r="G7996">
        <v>31</v>
      </c>
      <c r="H7996">
        <v>183</v>
      </c>
      <c r="I7996">
        <v>172464</v>
      </c>
      <c r="J7996">
        <v>44025</v>
      </c>
      <c r="K7996">
        <v>166364</v>
      </c>
      <c r="L7996">
        <v>16990</v>
      </c>
      <c r="M7996">
        <v>10452</v>
      </c>
      <c r="N7996">
        <v>213000000</v>
      </c>
    </row>
    <row r="7997" spans="1:14" x14ac:dyDescent="0.3">
      <c r="A7997" t="s">
        <v>10238</v>
      </c>
      <c r="B7997" t="s">
        <v>2206</v>
      </c>
      <c r="C7997" t="s">
        <v>2232</v>
      </c>
      <c r="D7997" t="s">
        <v>2326</v>
      </c>
      <c r="E7997" s="17">
        <v>44132</v>
      </c>
      <c r="F7997">
        <v>4551</v>
      </c>
      <c r="G7997">
        <v>0</v>
      </c>
      <c r="H7997">
        <v>4653</v>
      </c>
      <c r="I7997">
        <v>177015</v>
      </c>
      <c r="J7997">
        <v>44025</v>
      </c>
      <c r="K7997">
        <v>171017</v>
      </c>
      <c r="L7997">
        <v>86469</v>
      </c>
      <c r="M7997">
        <v>8778</v>
      </c>
      <c r="N7997">
        <v>68000000</v>
      </c>
    </row>
    <row r="7998" spans="1:14" x14ac:dyDescent="0.3">
      <c r="A7998" t="s">
        <v>10239</v>
      </c>
      <c r="B7998" t="s">
        <v>2187</v>
      </c>
      <c r="C7998" t="s">
        <v>2338</v>
      </c>
      <c r="D7998" t="s">
        <v>2438</v>
      </c>
      <c r="E7998" s="17">
        <v>43861</v>
      </c>
      <c r="F7998">
        <v>3006</v>
      </c>
      <c r="G7998">
        <v>23</v>
      </c>
      <c r="H7998">
        <v>1171</v>
      </c>
      <c r="I7998">
        <v>180021</v>
      </c>
      <c r="J7998">
        <v>44048</v>
      </c>
      <c r="K7998">
        <v>172188</v>
      </c>
      <c r="L7998">
        <v>54108</v>
      </c>
      <c r="M7998">
        <v>2984</v>
      </c>
      <c r="N7998">
        <v>83000000</v>
      </c>
    </row>
    <row r="7999" spans="1:14" x14ac:dyDescent="0.3">
      <c r="A7999" t="s">
        <v>10240</v>
      </c>
      <c r="B7999" t="s">
        <v>2190</v>
      </c>
      <c r="C7999" t="s">
        <v>2269</v>
      </c>
      <c r="D7999" t="s">
        <v>2288</v>
      </c>
      <c r="E7999" s="17">
        <v>44328</v>
      </c>
      <c r="F7999">
        <v>1004</v>
      </c>
      <c r="G7999">
        <v>49</v>
      </c>
      <c r="H7999">
        <v>2042</v>
      </c>
      <c r="I7999">
        <v>181025</v>
      </c>
      <c r="J7999">
        <v>44097</v>
      </c>
      <c r="K7999">
        <v>174230</v>
      </c>
      <c r="L7999">
        <v>15060</v>
      </c>
      <c r="M7999">
        <v>19253</v>
      </c>
      <c r="N7999">
        <v>213000000</v>
      </c>
    </row>
    <row r="8000" spans="1:14" x14ac:dyDescent="0.3">
      <c r="A8000" t="s">
        <v>10241</v>
      </c>
      <c r="B8000" t="s">
        <v>2194</v>
      </c>
      <c r="C8000" t="s">
        <v>2221</v>
      </c>
      <c r="D8000" t="s">
        <v>2222</v>
      </c>
      <c r="E8000" s="17">
        <v>44079</v>
      </c>
      <c r="F8000">
        <v>2078</v>
      </c>
      <c r="G8000">
        <v>170</v>
      </c>
      <c r="H8000">
        <v>1287</v>
      </c>
      <c r="I8000">
        <v>183103</v>
      </c>
      <c r="J8000">
        <v>44267</v>
      </c>
      <c r="K8000">
        <v>175517</v>
      </c>
      <c r="L8000">
        <v>29092</v>
      </c>
      <c r="M8000">
        <v>11768</v>
      </c>
      <c r="N8000">
        <v>1380000000</v>
      </c>
    </row>
    <row r="8001" spans="1:14" x14ac:dyDescent="0.3">
      <c r="A8001" t="s">
        <v>10242</v>
      </c>
      <c r="B8001" t="s">
        <v>2211</v>
      </c>
      <c r="C8001" t="s">
        <v>2245</v>
      </c>
      <c r="D8001" t="s">
        <v>2246</v>
      </c>
      <c r="E8001" s="17">
        <v>44435</v>
      </c>
      <c r="F8001">
        <v>2495</v>
      </c>
      <c r="G8001">
        <v>43</v>
      </c>
      <c r="H8001">
        <v>3676</v>
      </c>
      <c r="I8001">
        <v>185598</v>
      </c>
      <c r="J8001">
        <v>44310</v>
      </c>
      <c r="K8001">
        <v>179193</v>
      </c>
      <c r="L8001">
        <v>47405</v>
      </c>
      <c r="M8001">
        <v>2723</v>
      </c>
      <c r="N8001">
        <v>331000000</v>
      </c>
    </row>
    <row r="8002" spans="1:14" x14ac:dyDescent="0.3">
      <c r="A8002" t="s">
        <v>10243</v>
      </c>
      <c r="B8002" t="s">
        <v>2194</v>
      </c>
      <c r="C8002" t="s">
        <v>27</v>
      </c>
      <c r="D8002" t="s">
        <v>27</v>
      </c>
      <c r="E8002" s="17">
        <v>44101</v>
      </c>
      <c r="F8002">
        <v>2261</v>
      </c>
      <c r="G8002">
        <v>32</v>
      </c>
      <c r="H8002">
        <v>4935</v>
      </c>
      <c r="I8002">
        <v>187859</v>
      </c>
      <c r="J8002">
        <v>44342</v>
      </c>
      <c r="K8002">
        <v>184128</v>
      </c>
      <c r="L8002">
        <v>29393</v>
      </c>
      <c r="M8002">
        <v>15590</v>
      </c>
      <c r="N8002">
        <v>1380000000</v>
      </c>
    </row>
    <row r="8003" spans="1:14" x14ac:dyDescent="0.3">
      <c r="A8003" t="s">
        <v>10244</v>
      </c>
      <c r="B8003" t="s">
        <v>2187</v>
      </c>
      <c r="C8003" t="s">
        <v>2201</v>
      </c>
      <c r="D8003" t="s">
        <v>2202</v>
      </c>
      <c r="E8003" s="17">
        <v>44436</v>
      </c>
      <c r="F8003">
        <v>3764</v>
      </c>
      <c r="G8003">
        <v>37</v>
      </c>
      <c r="H8003">
        <v>3560</v>
      </c>
      <c r="I8003">
        <v>191623</v>
      </c>
      <c r="J8003">
        <v>44379</v>
      </c>
      <c r="K8003">
        <v>187688</v>
      </c>
      <c r="L8003">
        <v>48932</v>
      </c>
      <c r="M8003">
        <v>1004</v>
      </c>
      <c r="N8003">
        <v>83000000</v>
      </c>
    </row>
    <row r="8004" spans="1:14" x14ac:dyDescent="0.3">
      <c r="A8004" t="s">
        <v>10245</v>
      </c>
      <c r="B8004" t="s">
        <v>2187</v>
      </c>
      <c r="C8004" t="s">
        <v>2188</v>
      </c>
      <c r="D8004" t="s">
        <v>2188</v>
      </c>
      <c r="E8004" s="17">
        <v>44496</v>
      </c>
      <c r="F8004">
        <v>1737</v>
      </c>
      <c r="G8004">
        <v>111</v>
      </c>
      <c r="H8004">
        <v>1882</v>
      </c>
      <c r="I8004">
        <v>193360</v>
      </c>
      <c r="J8004">
        <v>44490</v>
      </c>
      <c r="K8004">
        <v>189570</v>
      </c>
      <c r="L8004">
        <v>8685</v>
      </c>
      <c r="M8004">
        <v>1775</v>
      </c>
      <c r="N8004">
        <v>83000000</v>
      </c>
    </row>
    <row r="8005" spans="1:14" x14ac:dyDescent="0.3">
      <c r="A8005" t="s">
        <v>10246</v>
      </c>
      <c r="B8005" t="s">
        <v>2194</v>
      </c>
      <c r="C8005" t="s">
        <v>27</v>
      </c>
      <c r="D8005" t="s">
        <v>27</v>
      </c>
      <c r="E8005" s="17">
        <v>44224</v>
      </c>
      <c r="F8005">
        <v>3096</v>
      </c>
      <c r="G8005">
        <v>51</v>
      </c>
      <c r="H8005">
        <v>281</v>
      </c>
      <c r="I8005">
        <v>196456</v>
      </c>
      <c r="J8005">
        <v>44541</v>
      </c>
      <c r="K8005">
        <v>189851</v>
      </c>
      <c r="L8005">
        <v>46440</v>
      </c>
      <c r="M8005">
        <v>17498</v>
      </c>
      <c r="N8005">
        <v>1380000000</v>
      </c>
    </row>
    <row r="8006" spans="1:14" x14ac:dyDescent="0.3">
      <c r="A8006" t="s">
        <v>10247</v>
      </c>
      <c r="B8006" t="s">
        <v>2190</v>
      </c>
      <c r="C8006" t="s">
        <v>2191</v>
      </c>
      <c r="D8006" t="s">
        <v>2285</v>
      </c>
      <c r="E8006" s="17">
        <v>44332</v>
      </c>
      <c r="F8006">
        <v>2444</v>
      </c>
      <c r="G8006">
        <v>34</v>
      </c>
      <c r="H8006">
        <v>4710</v>
      </c>
      <c r="I8006">
        <v>198900</v>
      </c>
      <c r="J8006">
        <v>44575</v>
      </c>
      <c r="K8006">
        <v>194561</v>
      </c>
      <c r="L8006">
        <v>29328</v>
      </c>
      <c r="M8006">
        <v>10881</v>
      </c>
      <c r="N8006">
        <v>213000000</v>
      </c>
    </row>
    <row r="8007" spans="1:14" x14ac:dyDescent="0.3">
      <c r="A8007" t="s">
        <v>10248</v>
      </c>
      <c r="B8007" t="s">
        <v>2190</v>
      </c>
      <c r="C8007" t="s">
        <v>2198</v>
      </c>
      <c r="D8007" t="s">
        <v>2199</v>
      </c>
      <c r="E8007" s="17">
        <v>44422</v>
      </c>
      <c r="F8007">
        <v>336</v>
      </c>
      <c r="G8007">
        <v>16</v>
      </c>
      <c r="H8007">
        <v>2249</v>
      </c>
      <c r="I8007">
        <v>199236</v>
      </c>
      <c r="J8007">
        <v>44591</v>
      </c>
      <c r="K8007">
        <v>196810</v>
      </c>
      <c r="L8007">
        <v>2352</v>
      </c>
      <c r="M8007">
        <v>16996</v>
      </c>
      <c r="N8007">
        <v>213000000</v>
      </c>
    </row>
    <row r="8008" spans="1:14" x14ac:dyDescent="0.3">
      <c r="A8008" t="s">
        <v>10249</v>
      </c>
      <c r="B8008" t="s">
        <v>2211</v>
      </c>
      <c r="C8008" t="s">
        <v>2245</v>
      </c>
      <c r="D8008" t="s">
        <v>2246</v>
      </c>
      <c r="E8008" s="17">
        <v>43914</v>
      </c>
      <c r="F8008">
        <v>2983</v>
      </c>
      <c r="G8008">
        <v>57</v>
      </c>
      <c r="H8008">
        <v>4669</v>
      </c>
      <c r="I8008">
        <v>202219</v>
      </c>
      <c r="J8008">
        <v>44648</v>
      </c>
      <c r="K8008">
        <v>201479</v>
      </c>
      <c r="L8008">
        <v>32813</v>
      </c>
      <c r="M8008">
        <v>11802</v>
      </c>
      <c r="N8008">
        <v>331000000</v>
      </c>
    </row>
    <row r="8009" spans="1:14" x14ac:dyDescent="0.3">
      <c r="A8009" t="s">
        <v>10250</v>
      </c>
      <c r="B8009" t="s">
        <v>2211</v>
      </c>
      <c r="C8009" t="s">
        <v>2212</v>
      </c>
      <c r="D8009" t="s">
        <v>2328</v>
      </c>
      <c r="E8009" s="17">
        <v>44195</v>
      </c>
      <c r="F8009">
        <v>967</v>
      </c>
      <c r="G8009">
        <v>47</v>
      </c>
      <c r="H8009">
        <v>416</v>
      </c>
      <c r="I8009">
        <v>203186</v>
      </c>
      <c r="J8009">
        <v>44695</v>
      </c>
      <c r="K8009">
        <v>201895</v>
      </c>
      <c r="L8009">
        <v>4835</v>
      </c>
      <c r="M8009">
        <v>10769</v>
      </c>
      <c r="N8009">
        <v>331000000</v>
      </c>
    </row>
    <row r="8010" spans="1:14" x14ac:dyDescent="0.3">
      <c r="A8010" t="s">
        <v>10251</v>
      </c>
      <c r="B8010" t="s">
        <v>2206</v>
      </c>
      <c r="C8010" t="s">
        <v>2207</v>
      </c>
      <c r="D8010" t="s">
        <v>2263</v>
      </c>
      <c r="E8010" s="17">
        <v>44379</v>
      </c>
      <c r="F8010">
        <v>4998</v>
      </c>
      <c r="G8010">
        <v>42</v>
      </c>
      <c r="H8010">
        <v>316</v>
      </c>
      <c r="I8010">
        <v>208184</v>
      </c>
      <c r="J8010">
        <v>44737</v>
      </c>
      <c r="K8010">
        <v>202211</v>
      </c>
      <c r="L8010">
        <v>54978</v>
      </c>
      <c r="M8010">
        <v>16076</v>
      </c>
      <c r="N8010">
        <v>68000000</v>
      </c>
    </row>
    <row r="8011" spans="1:14" x14ac:dyDescent="0.3">
      <c r="A8011" t="s">
        <v>10252</v>
      </c>
      <c r="B8011" t="s">
        <v>2206</v>
      </c>
      <c r="C8011" t="s">
        <v>2224</v>
      </c>
      <c r="D8011" t="s">
        <v>2230</v>
      </c>
      <c r="E8011" s="17">
        <v>44172</v>
      </c>
      <c r="F8011">
        <v>671</v>
      </c>
      <c r="G8011">
        <v>47</v>
      </c>
      <c r="H8011">
        <v>3299</v>
      </c>
      <c r="I8011">
        <v>208855</v>
      </c>
      <c r="J8011">
        <v>44784</v>
      </c>
      <c r="K8011">
        <v>205510</v>
      </c>
      <c r="L8011">
        <v>10065</v>
      </c>
      <c r="M8011">
        <v>17787</v>
      </c>
      <c r="N8011">
        <v>68000000</v>
      </c>
    </row>
    <row r="8012" spans="1:14" x14ac:dyDescent="0.3">
      <c r="A8012" t="s">
        <v>10253</v>
      </c>
      <c r="B8012" t="s">
        <v>2211</v>
      </c>
      <c r="C8012" t="s">
        <v>2241</v>
      </c>
      <c r="D8012" t="s">
        <v>2261</v>
      </c>
      <c r="E8012" s="17">
        <v>44237</v>
      </c>
      <c r="F8012">
        <v>1303</v>
      </c>
      <c r="G8012">
        <v>43</v>
      </c>
      <c r="H8012">
        <v>2963</v>
      </c>
      <c r="I8012">
        <v>210158</v>
      </c>
      <c r="J8012">
        <v>44827</v>
      </c>
      <c r="K8012">
        <v>208473</v>
      </c>
      <c r="L8012">
        <v>6515</v>
      </c>
      <c r="M8012">
        <v>16394</v>
      </c>
      <c r="N8012">
        <v>331000000</v>
      </c>
    </row>
    <row r="8013" spans="1:14" x14ac:dyDescent="0.3">
      <c r="A8013" t="s">
        <v>10254</v>
      </c>
      <c r="B8013" t="s">
        <v>2206</v>
      </c>
      <c r="C8013" t="s">
        <v>2224</v>
      </c>
      <c r="D8013" t="s">
        <v>2225</v>
      </c>
      <c r="E8013" s="17">
        <v>44255</v>
      </c>
      <c r="F8013">
        <v>4864</v>
      </c>
      <c r="G8013">
        <v>32</v>
      </c>
      <c r="H8013">
        <v>1091</v>
      </c>
      <c r="I8013">
        <v>215022</v>
      </c>
      <c r="J8013">
        <v>44859</v>
      </c>
      <c r="K8013">
        <v>209564</v>
      </c>
      <c r="L8013">
        <v>34048</v>
      </c>
      <c r="M8013">
        <v>1997</v>
      </c>
      <c r="N8013">
        <v>68000000</v>
      </c>
    </row>
    <row r="8014" spans="1:14" x14ac:dyDescent="0.3">
      <c r="A8014" t="s">
        <v>10255</v>
      </c>
      <c r="B8014" t="s">
        <v>2194</v>
      </c>
      <c r="C8014" t="s">
        <v>2221</v>
      </c>
      <c r="D8014" t="s">
        <v>2222</v>
      </c>
      <c r="E8014" s="17">
        <v>43923</v>
      </c>
      <c r="F8014">
        <v>2670</v>
      </c>
      <c r="G8014">
        <v>86</v>
      </c>
      <c r="H8014">
        <v>2844</v>
      </c>
      <c r="I8014">
        <v>217692</v>
      </c>
      <c r="J8014">
        <v>44945</v>
      </c>
      <c r="K8014">
        <v>212408</v>
      </c>
      <c r="L8014">
        <v>42720</v>
      </c>
      <c r="M8014">
        <v>13827</v>
      </c>
      <c r="N8014">
        <v>1380000000</v>
      </c>
    </row>
    <row r="8015" spans="1:14" x14ac:dyDescent="0.3">
      <c r="A8015" t="s">
        <v>10256</v>
      </c>
      <c r="B8015" t="s">
        <v>2190</v>
      </c>
      <c r="C8015" t="s">
        <v>2252</v>
      </c>
      <c r="D8015" t="s">
        <v>2253</v>
      </c>
      <c r="E8015" s="17">
        <v>44444</v>
      </c>
      <c r="F8015">
        <v>2606</v>
      </c>
      <c r="G8015">
        <v>82</v>
      </c>
      <c r="H8015">
        <v>3885</v>
      </c>
      <c r="I8015">
        <v>220298</v>
      </c>
      <c r="J8015">
        <v>45027</v>
      </c>
      <c r="K8015">
        <v>216293</v>
      </c>
      <c r="L8015">
        <v>46908</v>
      </c>
      <c r="M8015">
        <v>7782</v>
      </c>
      <c r="N8015">
        <v>213000000</v>
      </c>
    </row>
    <row r="8016" spans="1:14" x14ac:dyDescent="0.3">
      <c r="A8016" t="s">
        <v>10257</v>
      </c>
      <c r="B8016" t="s">
        <v>2206</v>
      </c>
      <c r="C8016" t="s">
        <v>2207</v>
      </c>
      <c r="D8016" t="s">
        <v>2263</v>
      </c>
      <c r="E8016" s="17">
        <v>44242</v>
      </c>
      <c r="F8016">
        <v>1714</v>
      </c>
      <c r="G8016">
        <v>129</v>
      </c>
      <c r="H8016">
        <v>676</v>
      </c>
      <c r="I8016">
        <v>222012</v>
      </c>
      <c r="J8016">
        <v>45156</v>
      </c>
      <c r="K8016">
        <v>216969</v>
      </c>
      <c r="L8016">
        <v>18854</v>
      </c>
      <c r="M8016">
        <v>554</v>
      </c>
      <c r="N8016">
        <v>68000000</v>
      </c>
    </row>
    <row r="8017" spans="1:14" x14ac:dyDescent="0.3">
      <c r="A8017" t="s">
        <v>10258</v>
      </c>
      <c r="B8017" t="s">
        <v>2206</v>
      </c>
      <c r="C8017" t="s">
        <v>2207</v>
      </c>
      <c r="D8017" t="s">
        <v>2208</v>
      </c>
      <c r="E8017" s="17">
        <v>44262</v>
      </c>
      <c r="F8017">
        <v>2595</v>
      </c>
      <c r="G8017">
        <v>137</v>
      </c>
      <c r="H8017">
        <v>1124</v>
      </c>
      <c r="I8017">
        <v>224607</v>
      </c>
      <c r="J8017">
        <v>45293</v>
      </c>
      <c r="K8017">
        <v>218093</v>
      </c>
      <c r="L8017">
        <v>12975</v>
      </c>
      <c r="M8017">
        <v>8955</v>
      </c>
      <c r="N8017">
        <v>68000000</v>
      </c>
    </row>
    <row r="8018" spans="1:14" x14ac:dyDescent="0.3">
      <c r="A8018" t="s">
        <v>10259</v>
      </c>
      <c r="B8018" t="s">
        <v>2194</v>
      </c>
      <c r="C8018" t="s">
        <v>27</v>
      </c>
      <c r="D8018" t="s">
        <v>27</v>
      </c>
      <c r="E8018" s="17">
        <v>44508</v>
      </c>
      <c r="F8018">
        <v>2970</v>
      </c>
      <c r="G8018">
        <v>82</v>
      </c>
      <c r="H8018">
        <v>2290</v>
      </c>
      <c r="I8018">
        <v>227577</v>
      </c>
      <c r="J8018">
        <v>45375</v>
      </c>
      <c r="K8018">
        <v>220383</v>
      </c>
      <c r="L8018">
        <v>53460</v>
      </c>
      <c r="M8018">
        <v>4646</v>
      </c>
      <c r="N8018">
        <v>1380000000</v>
      </c>
    </row>
    <row r="8019" spans="1:14" x14ac:dyDescent="0.3">
      <c r="A8019" t="s">
        <v>10260</v>
      </c>
      <c r="B8019" t="s">
        <v>2187</v>
      </c>
      <c r="C8019" t="s">
        <v>2201</v>
      </c>
      <c r="D8019" t="s">
        <v>2272</v>
      </c>
      <c r="E8019" s="17">
        <v>43989</v>
      </c>
      <c r="F8019">
        <v>3269</v>
      </c>
      <c r="G8019">
        <v>155</v>
      </c>
      <c r="H8019">
        <v>1113</v>
      </c>
      <c r="I8019">
        <v>230846</v>
      </c>
      <c r="J8019">
        <v>45530</v>
      </c>
      <c r="K8019">
        <v>221496</v>
      </c>
      <c r="L8019">
        <v>42497</v>
      </c>
      <c r="M8019">
        <v>14138</v>
      </c>
      <c r="N8019">
        <v>83000000</v>
      </c>
    </row>
    <row r="8020" spans="1:14" x14ac:dyDescent="0.3">
      <c r="A8020" t="s">
        <v>10261</v>
      </c>
      <c r="B8020" t="s">
        <v>2211</v>
      </c>
      <c r="C8020" t="s">
        <v>2212</v>
      </c>
      <c r="D8020" t="s">
        <v>2328</v>
      </c>
      <c r="E8020" s="17">
        <v>43844</v>
      </c>
      <c r="F8020">
        <v>2601</v>
      </c>
      <c r="G8020">
        <v>174</v>
      </c>
      <c r="H8020">
        <v>1972</v>
      </c>
      <c r="I8020">
        <v>233447</v>
      </c>
      <c r="J8020">
        <v>45704</v>
      </c>
      <c r="K8020">
        <v>223468</v>
      </c>
      <c r="L8020">
        <v>23409</v>
      </c>
      <c r="M8020">
        <v>16024</v>
      </c>
      <c r="N8020">
        <v>331000000</v>
      </c>
    </row>
    <row r="8021" spans="1:14" x14ac:dyDescent="0.3">
      <c r="A8021" t="s">
        <v>10262</v>
      </c>
      <c r="B8021" t="s">
        <v>2194</v>
      </c>
      <c r="C8021" t="s">
        <v>27</v>
      </c>
      <c r="D8021" t="s">
        <v>27</v>
      </c>
      <c r="E8021" s="17">
        <v>44203</v>
      </c>
      <c r="F8021">
        <v>478</v>
      </c>
      <c r="G8021">
        <v>135</v>
      </c>
      <c r="H8021">
        <v>2948</v>
      </c>
      <c r="I8021">
        <v>233925</v>
      </c>
      <c r="J8021">
        <v>45839</v>
      </c>
      <c r="K8021">
        <v>226416</v>
      </c>
      <c r="L8021">
        <v>8126</v>
      </c>
      <c r="M8021">
        <v>754</v>
      </c>
      <c r="N8021">
        <v>1380000000</v>
      </c>
    </row>
    <row r="8022" spans="1:14" x14ac:dyDescent="0.3">
      <c r="A8022" t="s">
        <v>10263</v>
      </c>
      <c r="B8022" t="s">
        <v>2187</v>
      </c>
      <c r="C8022" t="s">
        <v>2188</v>
      </c>
      <c r="D8022" t="s">
        <v>2188</v>
      </c>
      <c r="E8022" s="17">
        <v>44055</v>
      </c>
      <c r="F8022">
        <v>843</v>
      </c>
      <c r="G8022">
        <v>106</v>
      </c>
      <c r="H8022">
        <v>4222</v>
      </c>
      <c r="I8022">
        <v>234768</v>
      </c>
      <c r="J8022">
        <v>45945</v>
      </c>
      <c r="K8022">
        <v>230638</v>
      </c>
      <c r="L8022">
        <v>5058</v>
      </c>
      <c r="M8022">
        <v>19539</v>
      </c>
      <c r="N8022">
        <v>83000000</v>
      </c>
    </row>
    <row r="8023" spans="1:14" x14ac:dyDescent="0.3">
      <c r="A8023" t="s">
        <v>10264</v>
      </c>
      <c r="B8023" t="s">
        <v>2194</v>
      </c>
      <c r="C8023" t="s">
        <v>2221</v>
      </c>
      <c r="D8023" t="s">
        <v>2281</v>
      </c>
      <c r="E8023" s="17">
        <v>44335</v>
      </c>
      <c r="F8023">
        <v>1625</v>
      </c>
      <c r="G8023">
        <v>150</v>
      </c>
      <c r="H8023">
        <v>4714</v>
      </c>
      <c r="I8023">
        <v>236393</v>
      </c>
      <c r="J8023">
        <v>46095</v>
      </c>
      <c r="K8023">
        <v>235352</v>
      </c>
      <c r="L8023">
        <v>13000</v>
      </c>
      <c r="M8023">
        <v>8528</v>
      </c>
      <c r="N8023">
        <v>1380000000</v>
      </c>
    </row>
    <row r="8024" spans="1:14" x14ac:dyDescent="0.3">
      <c r="A8024" t="s">
        <v>10265</v>
      </c>
      <c r="B8024" t="s">
        <v>2190</v>
      </c>
      <c r="C8024" t="s">
        <v>2191</v>
      </c>
      <c r="D8024" t="s">
        <v>2192</v>
      </c>
      <c r="E8024" s="17">
        <v>43903</v>
      </c>
      <c r="F8024">
        <v>1880</v>
      </c>
      <c r="G8024">
        <v>175</v>
      </c>
      <c r="H8024">
        <v>4929</v>
      </c>
      <c r="I8024">
        <v>238273</v>
      </c>
      <c r="J8024">
        <v>46270</v>
      </c>
      <c r="K8024">
        <v>240281</v>
      </c>
      <c r="L8024">
        <v>22560</v>
      </c>
      <c r="M8024">
        <v>11584</v>
      </c>
      <c r="N8024">
        <v>213000000</v>
      </c>
    </row>
    <row r="8025" spans="1:14" x14ac:dyDescent="0.3">
      <c r="A8025" t="s">
        <v>10266</v>
      </c>
      <c r="B8025" t="s">
        <v>2194</v>
      </c>
      <c r="C8025" t="s">
        <v>2204</v>
      </c>
      <c r="D8025" t="s">
        <v>2235</v>
      </c>
      <c r="E8025" s="17">
        <v>44079</v>
      </c>
      <c r="F8025">
        <v>3651</v>
      </c>
      <c r="G8025">
        <v>108</v>
      </c>
      <c r="H8025">
        <v>1422</v>
      </c>
      <c r="I8025">
        <v>241924</v>
      </c>
      <c r="J8025">
        <v>46378</v>
      </c>
      <c r="K8025">
        <v>241703</v>
      </c>
      <c r="L8025">
        <v>29208</v>
      </c>
      <c r="M8025">
        <v>17500</v>
      </c>
      <c r="N8025">
        <v>1380000000</v>
      </c>
    </row>
    <row r="8026" spans="1:14" x14ac:dyDescent="0.3">
      <c r="A8026" t="s">
        <v>10267</v>
      </c>
      <c r="B8026" t="s">
        <v>2194</v>
      </c>
      <c r="C8026" t="s">
        <v>2204</v>
      </c>
      <c r="D8026" t="s">
        <v>2235</v>
      </c>
      <c r="E8026" s="17">
        <v>44341</v>
      </c>
      <c r="F8026">
        <v>2117</v>
      </c>
      <c r="G8026">
        <v>91</v>
      </c>
      <c r="H8026">
        <v>3373</v>
      </c>
      <c r="I8026">
        <v>244041</v>
      </c>
      <c r="J8026">
        <v>46469</v>
      </c>
      <c r="K8026">
        <v>245076</v>
      </c>
      <c r="L8026">
        <v>29638</v>
      </c>
      <c r="M8026">
        <v>4203</v>
      </c>
      <c r="N8026">
        <v>1380000000</v>
      </c>
    </row>
    <row r="8027" spans="1:14" x14ac:dyDescent="0.3">
      <c r="A8027" t="s">
        <v>10268</v>
      </c>
      <c r="B8027" t="s">
        <v>2190</v>
      </c>
      <c r="C8027" t="s">
        <v>2252</v>
      </c>
      <c r="D8027" t="s">
        <v>2253</v>
      </c>
      <c r="E8027" s="17">
        <v>44433</v>
      </c>
      <c r="F8027">
        <v>504</v>
      </c>
      <c r="G8027">
        <v>62</v>
      </c>
      <c r="H8027">
        <v>755</v>
      </c>
      <c r="I8027">
        <v>244545</v>
      </c>
      <c r="J8027">
        <v>46531</v>
      </c>
      <c r="K8027">
        <v>245831</v>
      </c>
      <c r="L8027">
        <v>4536</v>
      </c>
      <c r="M8027">
        <v>3421</v>
      </c>
      <c r="N8027">
        <v>213000000</v>
      </c>
    </row>
    <row r="8028" spans="1:14" x14ac:dyDescent="0.3">
      <c r="A8028" t="s">
        <v>10269</v>
      </c>
      <c r="B8028" t="s">
        <v>2211</v>
      </c>
      <c r="C8028" t="s">
        <v>2241</v>
      </c>
      <c r="D8028" t="s">
        <v>2261</v>
      </c>
      <c r="E8028" s="17">
        <v>44046</v>
      </c>
      <c r="F8028">
        <v>109</v>
      </c>
      <c r="G8028">
        <v>76</v>
      </c>
      <c r="H8028">
        <v>3768</v>
      </c>
      <c r="I8028">
        <v>244654</v>
      </c>
      <c r="J8028">
        <v>46607</v>
      </c>
      <c r="K8028">
        <v>249599</v>
      </c>
      <c r="L8028">
        <v>2071</v>
      </c>
      <c r="M8028">
        <v>6552</v>
      </c>
      <c r="N8028">
        <v>331000000</v>
      </c>
    </row>
    <row r="8029" spans="1:14" x14ac:dyDescent="0.3">
      <c r="A8029" t="s">
        <v>10270</v>
      </c>
      <c r="B8029" t="s">
        <v>2187</v>
      </c>
      <c r="C8029" t="s">
        <v>2255</v>
      </c>
      <c r="D8029" t="s">
        <v>2255</v>
      </c>
      <c r="E8029" s="17">
        <v>44432</v>
      </c>
      <c r="F8029">
        <v>1405</v>
      </c>
      <c r="G8029">
        <v>36</v>
      </c>
      <c r="H8029">
        <v>4871</v>
      </c>
      <c r="I8029">
        <v>246059</v>
      </c>
      <c r="J8029">
        <v>46643</v>
      </c>
      <c r="K8029">
        <v>254470</v>
      </c>
      <c r="L8029">
        <v>8430</v>
      </c>
      <c r="M8029">
        <v>2793</v>
      </c>
      <c r="N8029">
        <v>83000000</v>
      </c>
    </row>
    <row r="8030" spans="1:14" x14ac:dyDescent="0.3">
      <c r="A8030" t="s">
        <v>10271</v>
      </c>
      <c r="B8030" t="s">
        <v>2206</v>
      </c>
      <c r="C8030" t="s">
        <v>2232</v>
      </c>
      <c r="D8030" t="s">
        <v>2326</v>
      </c>
      <c r="E8030" s="17">
        <v>44371</v>
      </c>
      <c r="F8030">
        <v>4492</v>
      </c>
      <c r="G8030">
        <v>11</v>
      </c>
      <c r="H8030">
        <v>3836</v>
      </c>
      <c r="I8030">
        <v>250551</v>
      </c>
      <c r="J8030">
        <v>46654</v>
      </c>
      <c r="K8030">
        <v>258306</v>
      </c>
      <c r="L8030">
        <v>40428</v>
      </c>
      <c r="M8030">
        <v>13945</v>
      </c>
      <c r="N8030">
        <v>68000000</v>
      </c>
    </row>
    <row r="8031" spans="1:14" x14ac:dyDescent="0.3">
      <c r="A8031" t="s">
        <v>10272</v>
      </c>
      <c r="B8031" t="s">
        <v>2211</v>
      </c>
      <c r="C8031" t="s">
        <v>2241</v>
      </c>
      <c r="D8031" t="s">
        <v>2242</v>
      </c>
      <c r="E8031" s="17">
        <v>44050</v>
      </c>
      <c r="F8031">
        <v>3480</v>
      </c>
      <c r="G8031">
        <v>73</v>
      </c>
      <c r="H8031">
        <v>3972</v>
      </c>
      <c r="I8031">
        <v>254031</v>
      </c>
      <c r="J8031">
        <v>46727</v>
      </c>
      <c r="K8031">
        <v>262278</v>
      </c>
      <c r="L8031">
        <v>38280</v>
      </c>
      <c r="M8031">
        <v>12874</v>
      </c>
      <c r="N8031">
        <v>331000000</v>
      </c>
    </row>
    <row r="8032" spans="1:14" x14ac:dyDescent="0.3">
      <c r="A8032" t="s">
        <v>10273</v>
      </c>
      <c r="B8032" t="s">
        <v>2194</v>
      </c>
      <c r="C8032" t="s">
        <v>27</v>
      </c>
      <c r="D8032" t="s">
        <v>27</v>
      </c>
      <c r="E8032" s="17">
        <v>44557</v>
      </c>
      <c r="F8032">
        <v>350</v>
      </c>
      <c r="G8032">
        <v>114</v>
      </c>
      <c r="H8032">
        <v>4168</v>
      </c>
      <c r="I8032">
        <v>254381</v>
      </c>
      <c r="J8032">
        <v>46841</v>
      </c>
      <c r="K8032">
        <v>266446</v>
      </c>
      <c r="L8032">
        <v>4550</v>
      </c>
      <c r="M8032">
        <v>5327</v>
      </c>
      <c r="N8032">
        <v>1380000000</v>
      </c>
    </row>
    <row r="8033" spans="1:14" x14ac:dyDescent="0.3">
      <c r="A8033" t="s">
        <v>10274</v>
      </c>
      <c r="B8033" t="s">
        <v>2206</v>
      </c>
      <c r="C8033" t="s">
        <v>2232</v>
      </c>
      <c r="D8033" t="s">
        <v>2233</v>
      </c>
      <c r="E8033" s="17">
        <v>44051</v>
      </c>
      <c r="F8033">
        <v>1557</v>
      </c>
      <c r="G8033">
        <v>80</v>
      </c>
      <c r="H8033">
        <v>4474</v>
      </c>
      <c r="I8033">
        <v>255938</v>
      </c>
      <c r="J8033">
        <v>46921</v>
      </c>
      <c r="K8033">
        <v>270920</v>
      </c>
      <c r="L8033">
        <v>18684</v>
      </c>
      <c r="M8033">
        <v>4168</v>
      </c>
      <c r="N8033">
        <v>68000000</v>
      </c>
    </row>
    <row r="8034" spans="1:14" x14ac:dyDescent="0.3">
      <c r="A8034" t="s">
        <v>10275</v>
      </c>
      <c r="B8034" t="s">
        <v>2190</v>
      </c>
      <c r="C8034" t="s">
        <v>2252</v>
      </c>
      <c r="D8034" t="s">
        <v>2301</v>
      </c>
      <c r="E8034" s="17">
        <v>44219</v>
      </c>
      <c r="F8034">
        <v>3042</v>
      </c>
      <c r="G8034">
        <v>192</v>
      </c>
      <c r="H8034">
        <v>2992</v>
      </c>
      <c r="I8034">
        <v>258980</v>
      </c>
      <c r="J8034">
        <v>47113</v>
      </c>
      <c r="K8034">
        <v>273912</v>
      </c>
      <c r="L8034">
        <v>54756</v>
      </c>
      <c r="M8034">
        <v>11354</v>
      </c>
      <c r="N8034">
        <v>213000000</v>
      </c>
    </row>
    <row r="8035" spans="1:14" x14ac:dyDescent="0.3">
      <c r="A8035" t="s">
        <v>10276</v>
      </c>
      <c r="B8035" t="s">
        <v>2211</v>
      </c>
      <c r="C8035" t="s">
        <v>2245</v>
      </c>
      <c r="D8035" t="s">
        <v>2246</v>
      </c>
      <c r="E8035" s="17">
        <v>44384</v>
      </c>
      <c r="F8035">
        <v>2836</v>
      </c>
      <c r="G8035">
        <v>14</v>
      </c>
      <c r="H8035">
        <v>491</v>
      </c>
      <c r="I8035">
        <v>261816</v>
      </c>
      <c r="J8035">
        <v>47127</v>
      </c>
      <c r="K8035">
        <v>274403</v>
      </c>
      <c r="L8035">
        <v>39704</v>
      </c>
      <c r="M8035">
        <v>2867</v>
      </c>
      <c r="N8035">
        <v>331000000</v>
      </c>
    </row>
    <row r="8036" spans="1:14" x14ac:dyDescent="0.3">
      <c r="A8036" t="s">
        <v>10277</v>
      </c>
      <c r="B8036" t="s">
        <v>2187</v>
      </c>
      <c r="C8036" t="s">
        <v>2338</v>
      </c>
      <c r="D8036" t="s">
        <v>2438</v>
      </c>
      <c r="E8036" s="17">
        <v>44477</v>
      </c>
      <c r="F8036">
        <v>3628</v>
      </c>
      <c r="G8036">
        <v>79</v>
      </c>
      <c r="H8036">
        <v>683</v>
      </c>
      <c r="I8036">
        <v>265444</v>
      </c>
      <c r="J8036">
        <v>47206</v>
      </c>
      <c r="K8036">
        <v>275086</v>
      </c>
      <c r="L8036">
        <v>54420</v>
      </c>
      <c r="M8036">
        <v>16831</v>
      </c>
      <c r="N8036">
        <v>83000000</v>
      </c>
    </row>
    <row r="8037" spans="1:14" x14ac:dyDescent="0.3">
      <c r="A8037" t="s">
        <v>10278</v>
      </c>
      <c r="B8037" t="s">
        <v>2211</v>
      </c>
      <c r="C8037" t="s">
        <v>2237</v>
      </c>
      <c r="D8037" t="s">
        <v>2238</v>
      </c>
      <c r="E8037" s="17">
        <v>43872</v>
      </c>
      <c r="F8037">
        <v>2041</v>
      </c>
      <c r="G8037">
        <v>83</v>
      </c>
      <c r="H8037">
        <v>1975</v>
      </c>
      <c r="I8037">
        <v>267485</v>
      </c>
      <c r="J8037">
        <v>47289</v>
      </c>
      <c r="K8037">
        <v>277061</v>
      </c>
      <c r="L8037">
        <v>20410</v>
      </c>
      <c r="M8037">
        <v>7402</v>
      </c>
      <c r="N8037">
        <v>331000000</v>
      </c>
    </row>
    <row r="8038" spans="1:14" x14ac:dyDescent="0.3">
      <c r="A8038" t="s">
        <v>10279</v>
      </c>
      <c r="B8038" t="s">
        <v>2211</v>
      </c>
      <c r="C8038" t="s">
        <v>2212</v>
      </c>
      <c r="D8038" t="s">
        <v>2213</v>
      </c>
      <c r="E8038" s="17">
        <v>44506</v>
      </c>
      <c r="F8038">
        <v>110</v>
      </c>
      <c r="G8038">
        <v>118</v>
      </c>
      <c r="H8038">
        <v>303</v>
      </c>
      <c r="I8038">
        <v>267595</v>
      </c>
      <c r="J8038">
        <v>47407</v>
      </c>
      <c r="K8038">
        <v>277364</v>
      </c>
      <c r="L8038">
        <v>1870</v>
      </c>
      <c r="M8038">
        <v>13117</v>
      </c>
      <c r="N8038">
        <v>331000000</v>
      </c>
    </row>
    <row r="8039" spans="1:14" x14ac:dyDescent="0.3">
      <c r="A8039" t="s">
        <v>10280</v>
      </c>
      <c r="B8039" t="s">
        <v>2206</v>
      </c>
      <c r="C8039" t="s">
        <v>2207</v>
      </c>
      <c r="D8039" t="s">
        <v>2263</v>
      </c>
      <c r="E8039" s="17">
        <v>44113</v>
      </c>
      <c r="F8039">
        <v>4304</v>
      </c>
      <c r="G8039">
        <v>9</v>
      </c>
      <c r="H8039">
        <v>3997</v>
      </c>
      <c r="I8039">
        <v>271899</v>
      </c>
      <c r="J8039">
        <v>47416</v>
      </c>
      <c r="K8039">
        <v>281361</v>
      </c>
      <c r="L8039">
        <v>55952</v>
      </c>
      <c r="M8039">
        <v>3287</v>
      </c>
      <c r="N8039">
        <v>68000000</v>
      </c>
    </row>
    <row r="8040" spans="1:14" x14ac:dyDescent="0.3">
      <c r="A8040" t="s">
        <v>10281</v>
      </c>
      <c r="B8040" t="s">
        <v>2190</v>
      </c>
      <c r="C8040" t="s">
        <v>2191</v>
      </c>
      <c r="D8040" t="s">
        <v>2192</v>
      </c>
      <c r="E8040" s="17">
        <v>43888</v>
      </c>
      <c r="F8040">
        <v>1765</v>
      </c>
      <c r="G8040">
        <v>41</v>
      </c>
      <c r="H8040">
        <v>1952</v>
      </c>
      <c r="I8040">
        <v>273664</v>
      </c>
      <c r="J8040">
        <v>47457</v>
      </c>
      <c r="K8040">
        <v>283313</v>
      </c>
      <c r="L8040">
        <v>19415</v>
      </c>
      <c r="M8040">
        <v>16549</v>
      </c>
      <c r="N8040">
        <v>213000000</v>
      </c>
    </row>
    <row r="8041" spans="1:14" x14ac:dyDescent="0.3">
      <c r="A8041" t="s">
        <v>10282</v>
      </c>
      <c r="B8041" t="s">
        <v>2190</v>
      </c>
      <c r="C8041" t="s">
        <v>2252</v>
      </c>
      <c r="D8041" t="s">
        <v>2253</v>
      </c>
      <c r="E8041" s="17">
        <v>44367</v>
      </c>
      <c r="F8041">
        <v>1201</v>
      </c>
      <c r="G8041">
        <v>153</v>
      </c>
      <c r="H8041">
        <v>3569</v>
      </c>
      <c r="I8041">
        <v>274865</v>
      </c>
      <c r="J8041">
        <v>47610</v>
      </c>
      <c r="K8041">
        <v>286882</v>
      </c>
      <c r="L8041">
        <v>8407</v>
      </c>
      <c r="M8041">
        <v>16817</v>
      </c>
      <c r="N8041">
        <v>213000000</v>
      </c>
    </row>
    <row r="8042" spans="1:14" x14ac:dyDescent="0.3">
      <c r="A8042" t="s">
        <v>10283</v>
      </c>
      <c r="B8042" t="s">
        <v>2211</v>
      </c>
      <c r="C8042" t="s">
        <v>2245</v>
      </c>
      <c r="D8042" t="s">
        <v>2308</v>
      </c>
      <c r="E8042" s="17">
        <v>43903</v>
      </c>
      <c r="F8042">
        <v>2978</v>
      </c>
      <c r="G8042">
        <v>48</v>
      </c>
      <c r="H8042">
        <v>4004</v>
      </c>
      <c r="I8042">
        <v>277843</v>
      </c>
      <c r="J8042">
        <v>47658</v>
      </c>
      <c r="K8042">
        <v>290886</v>
      </c>
      <c r="L8042">
        <v>44670</v>
      </c>
      <c r="M8042">
        <v>15420</v>
      </c>
      <c r="N8042">
        <v>331000000</v>
      </c>
    </row>
    <row r="8043" spans="1:14" x14ac:dyDescent="0.3">
      <c r="A8043" t="s">
        <v>10284</v>
      </c>
      <c r="B8043" t="s">
        <v>2190</v>
      </c>
      <c r="C8043" t="s">
        <v>2191</v>
      </c>
      <c r="D8043" t="s">
        <v>2285</v>
      </c>
      <c r="E8043" s="17">
        <v>43959</v>
      </c>
      <c r="F8043">
        <v>2472</v>
      </c>
      <c r="G8043">
        <v>150</v>
      </c>
      <c r="H8043">
        <v>1260</v>
      </c>
      <c r="I8043">
        <v>280315</v>
      </c>
      <c r="J8043">
        <v>47808</v>
      </c>
      <c r="K8043">
        <v>292146</v>
      </c>
      <c r="L8043">
        <v>46968</v>
      </c>
      <c r="M8043">
        <v>18203</v>
      </c>
      <c r="N8043">
        <v>213000000</v>
      </c>
    </row>
    <row r="8044" spans="1:14" x14ac:dyDescent="0.3">
      <c r="A8044" t="s">
        <v>10285</v>
      </c>
      <c r="B8044" t="s">
        <v>2206</v>
      </c>
      <c r="C8044" t="s">
        <v>2232</v>
      </c>
      <c r="D8044" t="s">
        <v>2326</v>
      </c>
      <c r="E8044" s="17">
        <v>44429</v>
      </c>
      <c r="F8044">
        <v>2375</v>
      </c>
      <c r="G8044">
        <v>191</v>
      </c>
      <c r="H8044">
        <v>1030</v>
      </c>
      <c r="I8044">
        <v>282690</v>
      </c>
      <c r="J8044">
        <v>47999</v>
      </c>
      <c r="K8044">
        <v>293176</v>
      </c>
      <c r="L8044">
        <v>38000</v>
      </c>
      <c r="M8044">
        <v>4165</v>
      </c>
      <c r="N8044">
        <v>68000000</v>
      </c>
    </row>
    <row r="8045" spans="1:14" x14ac:dyDescent="0.3">
      <c r="A8045" t="s">
        <v>10286</v>
      </c>
      <c r="B8045" t="s">
        <v>2206</v>
      </c>
      <c r="C8045" t="s">
        <v>2224</v>
      </c>
      <c r="D8045" t="s">
        <v>2230</v>
      </c>
      <c r="E8045" s="17">
        <v>44256</v>
      </c>
      <c r="F8045">
        <v>10</v>
      </c>
      <c r="G8045">
        <v>16</v>
      </c>
      <c r="H8045">
        <v>4351</v>
      </c>
      <c r="I8045">
        <v>282700</v>
      </c>
      <c r="J8045">
        <v>48015</v>
      </c>
      <c r="K8045">
        <v>297527</v>
      </c>
      <c r="L8045">
        <v>170</v>
      </c>
      <c r="M8045">
        <v>2232</v>
      </c>
      <c r="N8045">
        <v>68000000</v>
      </c>
    </row>
    <row r="8046" spans="1:14" x14ac:dyDescent="0.3">
      <c r="A8046" t="s">
        <v>10287</v>
      </c>
      <c r="B8046" t="s">
        <v>2187</v>
      </c>
      <c r="C8046" t="s">
        <v>2255</v>
      </c>
      <c r="D8046" t="s">
        <v>2255</v>
      </c>
      <c r="E8046" s="17">
        <v>44495</v>
      </c>
      <c r="F8046">
        <v>4951</v>
      </c>
      <c r="G8046">
        <v>161</v>
      </c>
      <c r="H8046">
        <v>1194</v>
      </c>
      <c r="I8046">
        <v>287651</v>
      </c>
      <c r="J8046">
        <v>48176</v>
      </c>
      <c r="K8046">
        <v>298721</v>
      </c>
      <c r="L8046">
        <v>24755</v>
      </c>
      <c r="M8046">
        <v>14462</v>
      </c>
      <c r="N8046">
        <v>83000000</v>
      </c>
    </row>
    <row r="8047" spans="1:14" x14ac:dyDescent="0.3">
      <c r="A8047" t="s">
        <v>10288</v>
      </c>
      <c r="B8047" t="s">
        <v>2190</v>
      </c>
      <c r="C8047" t="s">
        <v>2191</v>
      </c>
      <c r="D8047" t="s">
        <v>2285</v>
      </c>
      <c r="E8047" s="17">
        <v>44524</v>
      </c>
      <c r="F8047">
        <v>2301</v>
      </c>
      <c r="G8047">
        <v>104</v>
      </c>
      <c r="H8047">
        <v>3359</v>
      </c>
      <c r="I8047">
        <v>289952</v>
      </c>
      <c r="J8047">
        <v>48280</v>
      </c>
      <c r="K8047">
        <v>302080</v>
      </c>
      <c r="L8047">
        <v>20709</v>
      </c>
      <c r="M8047">
        <v>139</v>
      </c>
      <c r="N8047">
        <v>213000000</v>
      </c>
    </row>
    <row r="8048" spans="1:14" x14ac:dyDescent="0.3">
      <c r="A8048" t="s">
        <v>10289</v>
      </c>
      <c r="B8048" t="s">
        <v>2187</v>
      </c>
      <c r="C8048" t="s">
        <v>2338</v>
      </c>
      <c r="D8048" t="s">
        <v>2438</v>
      </c>
      <c r="E8048" s="17">
        <v>43955</v>
      </c>
      <c r="F8048">
        <v>1589</v>
      </c>
      <c r="G8048">
        <v>56</v>
      </c>
      <c r="H8048">
        <v>233</v>
      </c>
      <c r="I8048">
        <v>291541</v>
      </c>
      <c r="J8048">
        <v>48336</v>
      </c>
      <c r="K8048">
        <v>302313</v>
      </c>
      <c r="L8048">
        <v>20657</v>
      </c>
      <c r="M8048">
        <v>19718</v>
      </c>
      <c r="N8048">
        <v>83000000</v>
      </c>
    </row>
    <row r="8049" spans="1:14" x14ac:dyDescent="0.3">
      <c r="A8049" t="s">
        <v>10290</v>
      </c>
      <c r="B8049" t="s">
        <v>2194</v>
      </c>
      <c r="C8049" t="s">
        <v>27</v>
      </c>
      <c r="D8049" t="s">
        <v>27</v>
      </c>
      <c r="E8049" s="17">
        <v>43897</v>
      </c>
      <c r="F8049">
        <v>1501</v>
      </c>
      <c r="G8049">
        <v>85</v>
      </c>
      <c r="H8049">
        <v>2920</v>
      </c>
      <c r="I8049">
        <v>293042</v>
      </c>
      <c r="J8049">
        <v>48421</v>
      </c>
      <c r="K8049">
        <v>305233</v>
      </c>
      <c r="L8049">
        <v>18012</v>
      </c>
      <c r="M8049">
        <v>4251</v>
      </c>
      <c r="N8049">
        <v>1380000000</v>
      </c>
    </row>
    <row r="8050" spans="1:14" x14ac:dyDescent="0.3">
      <c r="A8050" t="s">
        <v>10291</v>
      </c>
      <c r="B8050" t="s">
        <v>2206</v>
      </c>
      <c r="C8050" t="s">
        <v>2257</v>
      </c>
      <c r="D8050" t="s">
        <v>2290</v>
      </c>
      <c r="E8050" s="17">
        <v>43836</v>
      </c>
      <c r="F8050">
        <v>128</v>
      </c>
      <c r="G8050">
        <v>131</v>
      </c>
      <c r="H8050">
        <v>1718</v>
      </c>
      <c r="I8050">
        <v>293170</v>
      </c>
      <c r="J8050">
        <v>48552</v>
      </c>
      <c r="K8050">
        <v>306951</v>
      </c>
      <c r="L8050">
        <v>2432</v>
      </c>
      <c r="M8050">
        <v>10570</v>
      </c>
      <c r="N8050">
        <v>68000000</v>
      </c>
    </row>
    <row r="8051" spans="1:14" x14ac:dyDescent="0.3">
      <c r="A8051" t="s">
        <v>10292</v>
      </c>
      <c r="B8051" t="s">
        <v>2211</v>
      </c>
      <c r="C8051" t="s">
        <v>2212</v>
      </c>
      <c r="D8051" t="s">
        <v>2328</v>
      </c>
      <c r="E8051" s="17">
        <v>44467</v>
      </c>
      <c r="F8051">
        <v>3603</v>
      </c>
      <c r="G8051">
        <v>198</v>
      </c>
      <c r="H8051">
        <v>492</v>
      </c>
      <c r="I8051">
        <v>296773</v>
      </c>
      <c r="J8051">
        <v>48750</v>
      </c>
      <c r="K8051">
        <v>307443</v>
      </c>
      <c r="L8051">
        <v>36030</v>
      </c>
      <c r="M8051">
        <v>7955</v>
      </c>
      <c r="N8051">
        <v>331000000</v>
      </c>
    </row>
    <row r="8052" spans="1:14" x14ac:dyDescent="0.3">
      <c r="A8052" t="s">
        <v>10293</v>
      </c>
      <c r="B8052" t="s">
        <v>2206</v>
      </c>
      <c r="C8052" t="s">
        <v>2207</v>
      </c>
      <c r="D8052" t="s">
        <v>2208</v>
      </c>
      <c r="E8052" s="17">
        <v>44144</v>
      </c>
      <c r="F8052">
        <v>4195</v>
      </c>
      <c r="G8052">
        <v>68</v>
      </c>
      <c r="H8052">
        <v>3282</v>
      </c>
      <c r="I8052">
        <v>300968</v>
      </c>
      <c r="J8052">
        <v>48818</v>
      </c>
      <c r="K8052">
        <v>310725</v>
      </c>
      <c r="L8052">
        <v>71315</v>
      </c>
      <c r="M8052">
        <v>4416</v>
      </c>
      <c r="N8052">
        <v>68000000</v>
      </c>
    </row>
    <row r="8053" spans="1:14" x14ac:dyDescent="0.3">
      <c r="A8053" t="s">
        <v>10294</v>
      </c>
      <c r="B8053" t="s">
        <v>2194</v>
      </c>
      <c r="C8053" t="s">
        <v>2195</v>
      </c>
      <c r="D8053" t="s">
        <v>2196</v>
      </c>
      <c r="E8053" s="17">
        <v>44156</v>
      </c>
      <c r="F8053">
        <v>289</v>
      </c>
      <c r="G8053">
        <v>94</v>
      </c>
      <c r="H8053">
        <v>2014</v>
      </c>
      <c r="I8053">
        <v>301257</v>
      </c>
      <c r="J8053">
        <v>48912</v>
      </c>
      <c r="K8053">
        <v>312739</v>
      </c>
      <c r="L8053">
        <v>5202</v>
      </c>
      <c r="M8053">
        <v>14223</v>
      </c>
      <c r="N8053">
        <v>1380000000</v>
      </c>
    </row>
    <row r="8054" spans="1:14" x14ac:dyDescent="0.3">
      <c r="A8054" t="s">
        <v>10295</v>
      </c>
      <c r="B8054" t="s">
        <v>2211</v>
      </c>
      <c r="C8054" t="s">
        <v>2241</v>
      </c>
      <c r="D8054" t="s">
        <v>2242</v>
      </c>
      <c r="E8054" s="17">
        <v>44395</v>
      </c>
      <c r="F8054">
        <v>1676</v>
      </c>
      <c r="G8054">
        <v>82</v>
      </c>
      <c r="H8054">
        <v>4324</v>
      </c>
      <c r="I8054">
        <v>302933</v>
      </c>
      <c r="J8054">
        <v>48994</v>
      </c>
      <c r="K8054">
        <v>317063</v>
      </c>
      <c r="L8054">
        <v>20112</v>
      </c>
      <c r="M8054">
        <v>8082</v>
      </c>
      <c r="N8054">
        <v>331000000</v>
      </c>
    </row>
    <row r="8055" spans="1:14" x14ac:dyDescent="0.3">
      <c r="A8055" t="s">
        <v>10296</v>
      </c>
      <c r="B8055" t="s">
        <v>2190</v>
      </c>
      <c r="C8055" t="s">
        <v>2191</v>
      </c>
      <c r="D8055" t="s">
        <v>2285</v>
      </c>
      <c r="E8055" s="17">
        <v>44408</v>
      </c>
      <c r="F8055">
        <v>1844</v>
      </c>
      <c r="G8055">
        <v>195</v>
      </c>
      <c r="H8055">
        <v>344</v>
      </c>
      <c r="I8055">
        <v>304777</v>
      </c>
      <c r="J8055">
        <v>49189</v>
      </c>
      <c r="K8055">
        <v>317407</v>
      </c>
      <c r="L8055">
        <v>22128</v>
      </c>
      <c r="M8055">
        <v>8393</v>
      </c>
      <c r="N8055">
        <v>213000000</v>
      </c>
    </row>
    <row r="8056" spans="1:14" x14ac:dyDescent="0.3">
      <c r="A8056" t="s">
        <v>10297</v>
      </c>
      <c r="B8056" t="s">
        <v>2190</v>
      </c>
      <c r="C8056" t="s">
        <v>2252</v>
      </c>
      <c r="D8056" t="s">
        <v>2301</v>
      </c>
      <c r="E8056" s="17">
        <v>44336</v>
      </c>
      <c r="F8056">
        <v>3635</v>
      </c>
      <c r="G8056">
        <v>49</v>
      </c>
      <c r="H8056">
        <v>264</v>
      </c>
      <c r="I8056">
        <v>308412</v>
      </c>
      <c r="J8056">
        <v>49238</v>
      </c>
      <c r="K8056">
        <v>317671</v>
      </c>
      <c r="L8056">
        <v>25445</v>
      </c>
      <c r="M8056">
        <v>13281</v>
      </c>
      <c r="N8056">
        <v>213000000</v>
      </c>
    </row>
    <row r="8057" spans="1:14" x14ac:dyDescent="0.3">
      <c r="A8057" t="s">
        <v>10298</v>
      </c>
      <c r="B8057" t="s">
        <v>2206</v>
      </c>
      <c r="C8057" t="s">
        <v>2232</v>
      </c>
      <c r="D8057" t="s">
        <v>2326</v>
      </c>
      <c r="E8057" s="17">
        <v>43912</v>
      </c>
      <c r="F8057">
        <v>2693</v>
      </c>
      <c r="G8057">
        <v>125</v>
      </c>
      <c r="H8057">
        <v>3575</v>
      </c>
      <c r="I8057">
        <v>311105</v>
      </c>
      <c r="J8057">
        <v>49363</v>
      </c>
      <c r="K8057">
        <v>321246</v>
      </c>
      <c r="L8057">
        <v>43088</v>
      </c>
      <c r="M8057">
        <v>12873</v>
      </c>
      <c r="N8057">
        <v>68000000</v>
      </c>
    </row>
    <row r="8058" spans="1:14" x14ac:dyDescent="0.3">
      <c r="A8058" t="s">
        <v>10299</v>
      </c>
      <c r="B8058" t="s">
        <v>2211</v>
      </c>
      <c r="C8058" t="s">
        <v>2212</v>
      </c>
      <c r="D8058" t="s">
        <v>2328</v>
      </c>
      <c r="E8058" s="17">
        <v>44429</v>
      </c>
      <c r="F8058">
        <v>1827</v>
      </c>
      <c r="G8058">
        <v>66</v>
      </c>
      <c r="H8058">
        <v>4839</v>
      </c>
      <c r="I8058">
        <v>312932</v>
      </c>
      <c r="J8058">
        <v>49429</v>
      </c>
      <c r="K8058">
        <v>326085</v>
      </c>
      <c r="L8058">
        <v>34713</v>
      </c>
      <c r="M8058">
        <v>17853</v>
      </c>
      <c r="N8058">
        <v>331000000</v>
      </c>
    </row>
    <row r="8059" spans="1:14" x14ac:dyDescent="0.3">
      <c r="A8059" t="s">
        <v>10300</v>
      </c>
      <c r="B8059" t="s">
        <v>2211</v>
      </c>
      <c r="C8059" t="s">
        <v>2245</v>
      </c>
      <c r="D8059" t="s">
        <v>2308</v>
      </c>
      <c r="E8059" s="17">
        <v>43832</v>
      </c>
      <c r="F8059">
        <v>4760</v>
      </c>
      <c r="G8059">
        <v>195</v>
      </c>
      <c r="H8059">
        <v>1672</v>
      </c>
      <c r="I8059">
        <v>317692</v>
      </c>
      <c r="J8059">
        <v>49624</v>
      </c>
      <c r="K8059">
        <v>327757</v>
      </c>
      <c r="L8059">
        <v>47600</v>
      </c>
      <c r="M8059">
        <v>4896</v>
      </c>
      <c r="N8059">
        <v>331000000</v>
      </c>
    </row>
    <row r="8060" spans="1:14" x14ac:dyDescent="0.3">
      <c r="A8060" t="s">
        <v>10301</v>
      </c>
      <c r="B8060" t="s">
        <v>2187</v>
      </c>
      <c r="C8060" t="s">
        <v>2188</v>
      </c>
      <c r="D8060" t="s">
        <v>2188</v>
      </c>
      <c r="E8060" s="17">
        <v>44034</v>
      </c>
      <c r="F8060">
        <v>1370</v>
      </c>
      <c r="G8060">
        <v>87</v>
      </c>
      <c r="H8060">
        <v>3647</v>
      </c>
      <c r="I8060">
        <v>319062</v>
      </c>
      <c r="J8060">
        <v>49711</v>
      </c>
      <c r="K8060">
        <v>331404</v>
      </c>
      <c r="L8060">
        <v>15070</v>
      </c>
      <c r="M8060">
        <v>17369</v>
      </c>
      <c r="N8060">
        <v>83000000</v>
      </c>
    </row>
    <row r="8061" spans="1:14" x14ac:dyDescent="0.3">
      <c r="A8061" t="s">
        <v>10302</v>
      </c>
      <c r="B8061" t="s">
        <v>2194</v>
      </c>
      <c r="C8061" t="s">
        <v>2195</v>
      </c>
      <c r="D8061" t="s">
        <v>2296</v>
      </c>
      <c r="E8061" s="17">
        <v>44492</v>
      </c>
      <c r="F8061">
        <v>4793</v>
      </c>
      <c r="G8061">
        <v>127</v>
      </c>
      <c r="H8061">
        <v>428</v>
      </c>
      <c r="I8061">
        <v>323855</v>
      </c>
      <c r="J8061">
        <v>49838</v>
      </c>
      <c r="K8061">
        <v>331832</v>
      </c>
      <c r="L8061">
        <v>28758</v>
      </c>
      <c r="M8061">
        <v>3553</v>
      </c>
      <c r="N8061">
        <v>1380000000</v>
      </c>
    </row>
    <row r="8062" spans="1:14" x14ac:dyDescent="0.3">
      <c r="A8062" t="s">
        <v>10303</v>
      </c>
      <c r="B8062" t="s">
        <v>2190</v>
      </c>
      <c r="C8062" t="s">
        <v>2198</v>
      </c>
      <c r="D8062" t="s">
        <v>2306</v>
      </c>
      <c r="E8062" s="17">
        <v>44234</v>
      </c>
      <c r="F8062">
        <v>3822</v>
      </c>
      <c r="G8062">
        <v>186</v>
      </c>
      <c r="H8062">
        <v>3162</v>
      </c>
      <c r="I8062">
        <v>327677</v>
      </c>
      <c r="J8062">
        <v>50024</v>
      </c>
      <c r="K8062">
        <v>334994</v>
      </c>
      <c r="L8062">
        <v>64974</v>
      </c>
      <c r="M8062">
        <v>4748</v>
      </c>
      <c r="N8062">
        <v>213000000</v>
      </c>
    </row>
    <row r="8063" spans="1:14" x14ac:dyDescent="0.3">
      <c r="A8063" t="s">
        <v>10304</v>
      </c>
      <c r="B8063" t="s">
        <v>2206</v>
      </c>
      <c r="C8063" t="s">
        <v>2232</v>
      </c>
      <c r="D8063" t="s">
        <v>2326</v>
      </c>
      <c r="E8063" s="17">
        <v>43933</v>
      </c>
      <c r="F8063">
        <v>182</v>
      </c>
      <c r="G8063">
        <v>112</v>
      </c>
      <c r="H8063">
        <v>2910</v>
      </c>
      <c r="I8063">
        <v>327859</v>
      </c>
      <c r="J8063">
        <v>136</v>
      </c>
      <c r="K8063">
        <v>337904</v>
      </c>
      <c r="L8063">
        <v>2730</v>
      </c>
      <c r="M8063">
        <v>14693</v>
      </c>
      <c r="N8063">
        <v>68000000</v>
      </c>
    </row>
    <row r="8064" spans="1:14" x14ac:dyDescent="0.3">
      <c r="A8064" t="s">
        <v>10305</v>
      </c>
      <c r="B8064" t="s">
        <v>2211</v>
      </c>
      <c r="C8064" t="s">
        <v>2212</v>
      </c>
      <c r="D8064" t="s">
        <v>2213</v>
      </c>
      <c r="E8064" s="17">
        <v>44366</v>
      </c>
      <c r="F8064">
        <v>350</v>
      </c>
      <c r="G8064">
        <v>104</v>
      </c>
      <c r="H8064">
        <v>453</v>
      </c>
      <c r="I8064">
        <v>328209</v>
      </c>
      <c r="J8064">
        <v>240</v>
      </c>
      <c r="K8064">
        <v>338357</v>
      </c>
      <c r="L8064">
        <v>3850</v>
      </c>
      <c r="M8064">
        <v>8029</v>
      </c>
      <c r="N8064">
        <v>331000000</v>
      </c>
    </row>
    <row r="8065" spans="1:14" x14ac:dyDescent="0.3">
      <c r="A8065" t="s">
        <v>10306</v>
      </c>
      <c r="B8065" t="s">
        <v>2190</v>
      </c>
      <c r="C8065" t="s">
        <v>2252</v>
      </c>
      <c r="D8065" t="s">
        <v>2253</v>
      </c>
      <c r="E8065" s="17">
        <v>44198</v>
      </c>
      <c r="F8065">
        <v>3586</v>
      </c>
      <c r="G8065">
        <v>114</v>
      </c>
      <c r="H8065">
        <v>348</v>
      </c>
      <c r="I8065">
        <v>331795</v>
      </c>
      <c r="J8065">
        <v>354</v>
      </c>
      <c r="K8065">
        <v>338705</v>
      </c>
      <c r="L8065">
        <v>50204</v>
      </c>
      <c r="M8065">
        <v>19433</v>
      </c>
      <c r="N8065">
        <v>213000000</v>
      </c>
    </row>
    <row r="8066" spans="1:14" x14ac:dyDescent="0.3">
      <c r="A8066" t="s">
        <v>10307</v>
      </c>
      <c r="B8066" t="s">
        <v>2206</v>
      </c>
      <c r="C8066" t="s">
        <v>2207</v>
      </c>
      <c r="D8066" t="s">
        <v>2208</v>
      </c>
      <c r="E8066" s="17">
        <v>44042</v>
      </c>
      <c r="F8066">
        <v>1401</v>
      </c>
      <c r="G8066">
        <v>62</v>
      </c>
      <c r="H8066">
        <v>421</v>
      </c>
      <c r="I8066">
        <v>333196</v>
      </c>
      <c r="J8066">
        <v>416</v>
      </c>
      <c r="K8066">
        <v>339126</v>
      </c>
      <c r="L8066">
        <v>14010</v>
      </c>
      <c r="M8066">
        <v>1889</v>
      </c>
      <c r="N8066">
        <v>68000000</v>
      </c>
    </row>
    <row r="8067" spans="1:14" x14ac:dyDescent="0.3">
      <c r="A8067" t="s">
        <v>10308</v>
      </c>
      <c r="B8067" t="s">
        <v>2190</v>
      </c>
      <c r="C8067" t="s">
        <v>2269</v>
      </c>
      <c r="D8067" t="s">
        <v>2270</v>
      </c>
      <c r="E8067" s="17">
        <v>44407</v>
      </c>
      <c r="F8067">
        <v>2755</v>
      </c>
      <c r="G8067">
        <v>194</v>
      </c>
      <c r="H8067">
        <v>2762</v>
      </c>
      <c r="I8067">
        <v>335951</v>
      </c>
      <c r="J8067">
        <v>610</v>
      </c>
      <c r="K8067">
        <v>341888</v>
      </c>
      <c r="L8067">
        <v>16530</v>
      </c>
      <c r="M8067">
        <v>1828</v>
      </c>
      <c r="N8067">
        <v>213000000</v>
      </c>
    </row>
    <row r="8068" spans="1:14" x14ac:dyDescent="0.3">
      <c r="A8068" t="s">
        <v>10309</v>
      </c>
      <c r="B8068" t="s">
        <v>2206</v>
      </c>
      <c r="C8068" t="s">
        <v>2232</v>
      </c>
      <c r="D8068" t="s">
        <v>2326</v>
      </c>
      <c r="E8068" s="17">
        <v>44039</v>
      </c>
      <c r="F8068">
        <v>4773</v>
      </c>
      <c r="G8068">
        <v>25</v>
      </c>
      <c r="H8068">
        <v>4781</v>
      </c>
      <c r="I8068">
        <v>340724</v>
      </c>
      <c r="J8068">
        <v>635</v>
      </c>
      <c r="K8068">
        <v>346669</v>
      </c>
      <c r="L8068">
        <v>28638</v>
      </c>
      <c r="M8068">
        <v>15378</v>
      </c>
      <c r="N8068">
        <v>68000000</v>
      </c>
    </row>
    <row r="8069" spans="1:14" x14ac:dyDescent="0.3">
      <c r="A8069" t="s">
        <v>10310</v>
      </c>
      <c r="B8069" t="s">
        <v>2190</v>
      </c>
      <c r="C8069" t="s">
        <v>2191</v>
      </c>
      <c r="D8069" t="s">
        <v>2285</v>
      </c>
      <c r="E8069" s="17">
        <v>43947</v>
      </c>
      <c r="F8069">
        <v>2849</v>
      </c>
      <c r="G8069">
        <v>127</v>
      </c>
      <c r="H8069">
        <v>581</v>
      </c>
      <c r="I8069">
        <v>343573</v>
      </c>
      <c r="J8069">
        <v>762</v>
      </c>
      <c r="K8069">
        <v>347250</v>
      </c>
      <c r="L8069">
        <v>28490</v>
      </c>
      <c r="M8069">
        <v>15169</v>
      </c>
      <c r="N8069">
        <v>213000000</v>
      </c>
    </row>
    <row r="8070" spans="1:14" x14ac:dyDescent="0.3">
      <c r="A8070" t="s">
        <v>10311</v>
      </c>
      <c r="B8070" t="s">
        <v>2187</v>
      </c>
      <c r="C8070" t="s">
        <v>2255</v>
      </c>
      <c r="D8070" t="s">
        <v>2255</v>
      </c>
      <c r="E8070" s="17">
        <v>44458</v>
      </c>
      <c r="F8070">
        <v>4435</v>
      </c>
      <c r="G8070">
        <v>0</v>
      </c>
      <c r="H8070">
        <v>2662</v>
      </c>
      <c r="I8070">
        <v>348008</v>
      </c>
      <c r="J8070">
        <v>762</v>
      </c>
      <c r="K8070">
        <v>349912</v>
      </c>
      <c r="L8070">
        <v>31045</v>
      </c>
      <c r="M8070">
        <v>7197</v>
      </c>
      <c r="N8070">
        <v>83000000</v>
      </c>
    </row>
    <row r="8071" spans="1:14" x14ac:dyDescent="0.3">
      <c r="A8071" t="s">
        <v>10312</v>
      </c>
      <c r="B8071" t="s">
        <v>2194</v>
      </c>
      <c r="C8071" t="s">
        <v>2195</v>
      </c>
      <c r="D8071" t="s">
        <v>2296</v>
      </c>
      <c r="E8071" s="17">
        <v>44308</v>
      </c>
      <c r="F8071">
        <v>3212</v>
      </c>
      <c r="G8071">
        <v>93</v>
      </c>
      <c r="H8071">
        <v>4258</v>
      </c>
      <c r="I8071">
        <v>351220</v>
      </c>
      <c r="J8071">
        <v>855</v>
      </c>
      <c r="K8071">
        <v>354170</v>
      </c>
      <c r="L8071">
        <v>32120</v>
      </c>
      <c r="M8071">
        <v>13727</v>
      </c>
      <c r="N8071">
        <v>1380000000</v>
      </c>
    </row>
    <row r="8072" spans="1:14" x14ac:dyDescent="0.3">
      <c r="A8072" t="s">
        <v>10313</v>
      </c>
      <c r="B8072" t="s">
        <v>2190</v>
      </c>
      <c r="C8072" t="s">
        <v>2269</v>
      </c>
      <c r="D8072" t="s">
        <v>2270</v>
      </c>
      <c r="E8072" s="17">
        <v>43935</v>
      </c>
      <c r="F8072">
        <v>4206</v>
      </c>
      <c r="G8072">
        <v>114</v>
      </c>
      <c r="H8072">
        <v>2351</v>
      </c>
      <c r="I8072">
        <v>355426</v>
      </c>
      <c r="J8072">
        <v>969</v>
      </c>
      <c r="K8072">
        <v>356521</v>
      </c>
      <c r="L8072">
        <v>54678</v>
      </c>
      <c r="M8072">
        <v>10595</v>
      </c>
      <c r="N8072">
        <v>213000000</v>
      </c>
    </row>
    <row r="8073" spans="1:14" x14ac:dyDescent="0.3">
      <c r="A8073" t="s">
        <v>10314</v>
      </c>
      <c r="B8073" t="s">
        <v>2194</v>
      </c>
      <c r="C8073" t="s">
        <v>2204</v>
      </c>
      <c r="D8073" t="s">
        <v>25</v>
      </c>
      <c r="E8073" s="17">
        <v>44325</v>
      </c>
      <c r="F8073">
        <v>3967</v>
      </c>
      <c r="G8073">
        <v>195</v>
      </c>
      <c r="H8073">
        <v>2366</v>
      </c>
      <c r="I8073">
        <v>359393</v>
      </c>
      <c r="J8073">
        <v>1164</v>
      </c>
      <c r="K8073">
        <v>358887</v>
      </c>
      <c r="L8073">
        <v>55538</v>
      </c>
      <c r="M8073">
        <v>13675</v>
      </c>
      <c r="N8073">
        <v>1380000000</v>
      </c>
    </row>
    <row r="8074" spans="1:14" x14ac:dyDescent="0.3">
      <c r="A8074" t="s">
        <v>10315</v>
      </c>
      <c r="B8074" t="s">
        <v>2190</v>
      </c>
      <c r="C8074" t="s">
        <v>2198</v>
      </c>
      <c r="D8074" t="s">
        <v>2199</v>
      </c>
      <c r="E8074" s="17">
        <v>43876</v>
      </c>
      <c r="F8074">
        <v>3927</v>
      </c>
      <c r="G8074">
        <v>145</v>
      </c>
      <c r="H8074">
        <v>1029</v>
      </c>
      <c r="I8074">
        <v>363320</v>
      </c>
      <c r="J8074">
        <v>1309</v>
      </c>
      <c r="K8074">
        <v>359916</v>
      </c>
      <c r="L8074">
        <v>62832</v>
      </c>
      <c r="M8074">
        <v>1359</v>
      </c>
      <c r="N8074">
        <v>213000000</v>
      </c>
    </row>
    <row r="8075" spans="1:14" x14ac:dyDescent="0.3">
      <c r="A8075" t="s">
        <v>10316</v>
      </c>
      <c r="B8075" t="s">
        <v>2211</v>
      </c>
      <c r="C8075" t="s">
        <v>2237</v>
      </c>
      <c r="D8075" t="s">
        <v>2238</v>
      </c>
      <c r="E8075" s="17">
        <v>44161</v>
      </c>
      <c r="F8075">
        <v>3429</v>
      </c>
      <c r="G8075">
        <v>11</v>
      </c>
      <c r="H8075">
        <v>1324</v>
      </c>
      <c r="I8075">
        <v>366749</v>
      </c>
      <c r="J8075">
        <v>1320</v>
      </c>
      <c r="K8075">
        <v>361240</v>
      </c>
      <c r="L8075">
        <v>65151</v>
      </c>
      <c r="M8075">
        <v>84</v>
      </c>
      <c r="N8075">
        <v>331000000</v>
      </c>
    </row>
    <row r="8076" spans="1:14" x14ac:dyDescent="0.3">
      <c r="A8076" t="s">
        <v>10317</v>
      </c>
      <c r="B8076" t="s">
        <v>2187</v>
      </c>
      <c r="C8076" t="s">
        <v>2188</v>
      </c>
      <c r="D8076" t="s">
        <v>2188</v>
      </c>
      <c r="E8076" s="17">
        <v>44046</v>
      </c>
      <c r="F8076">
        <v>3488</v>
      </c>
      <c r="G8076">
        <v>165</v>
      </c>
      <c r="H8076">
        <v>100</v>
      </c>
      <c r="I8076">
        <v>370237</v>
      </c>
      <c r="J8076">
        <v>1485</v>
      </c>
      <c r="K8076">
        <v>361340</v>
      </c>
      <c r="L8076">
        <v>17440</v>
      </c>
      <c r="M8076">
        <v>19559</v>
      </c>
      <c r="N8076">
        <v>83000000</v>
      </c>
    </row>
    <row r="8077" spans="1:14" x14ac:dyDescent="0.3">
      <c r="A8077" t="s">
        <v>10318</v>
      </c>
      <c r="B8077" t="s">
        <v>2187</v>
      </c>
      <c r="C8077" t="s">
        <v>2188</v>
      </c>
      <c r="D8077" t="s">
        <v>2188</v>
      </c>
      <c r="E8077" s="17">
        <v>44322</v>
      </c>
      <c r="F8077">
        <v>1895</v>
      </c>
      <c r="G8077">
        <v>41</v>
      </c>
      <c r="H8077">
        <v>415</v>
      </c>
      <c r="I8077">
        <v>372132</v>
      </c>
      <c r="J8077">
        <v>1526</v>
      </c>
      <c r="K8077">
        <v>361755</v>
      </c>
      <c r="L8077">
        <v>13265</v>
      </c>
      <c r="M8077">
        <v>1141</v>
      </c>
      <c r="N8077">
        <v>83000000</v>
      </c>
    </row>
    <row r="8078" spans="1:14" x14ac:dyDescent="0.3">
      <c r="A8078" t="s">
        <v>10319</v>
      </c>
      <c r="B8078" t="s">
        <v>2194</v>
      </c>
      <c r="C8078" t="s">
        <v>2221</v>
      </c>
      <c r="D8078" t="s">
        <v>2222</v>
      </c>
      <c r="E8078" s="17">
        <v>44279</v>
      </c>
      <c r="F8078">
        <v>2908</v>
      </c>
      <c r="G8078">
        <v>163</v>
      </c>
      <c r="H8078">
        <v>1383</v>
      </c>
      <c r="I8078">
        <v>375040</v>
      </c>
      <c r="J8078">
        <v>1689</v>
      </c>
      <c r="K8078">
        <v>363138</v>
      </c>
      <c r="L8078">
        <v>17448</v>
      </c>
      <c r="M8078">
        <v>17445</v>
      </c>
      <c r="N8078">
        <v>1380000000</v>
      </c>
    </row>
    <row r="8079" spans="1:14" x14ac:dyDescent="0.3">
      <c r="A8079" t="s">
        <v>10320</v>
      </c>
      <c r="B8079" t="s">
        <v>2211</v>
      </c>
      <c r="C8079" t="s">
        <v>2245</v>
      </c>
      <c r="D8079" t="s">
        <v>2246</v>
      </c>
      <c r="E8079" s="17">
        <v>44366</v>
      </c>
      <c r="F8079">
        <v>1411</v>
      </c>
      <c r="G8079">
        <v>15</v>
      </c>
      <c r="H8079">
        <v>2433</v>
      </c>
      <c r="I8079">
        <v>376451</v>
      </c>
      <c r="J8079">
        <v>1704</v>
      </c>
      <c r="K8079">
        <v>365571</v>
      </c>
      <c r="L8079">
        <v>21165</v>
      </c>
      <c r="M8079">
        <v>12770</v>
      </c>
      <c r="N8079">
        <v>331000000</v>
      </c>
    </row>
    <row r="8080" spans="1:14" x14ac:dyDescent="0.3">
      <c r="A8080" t="s">
        <v>10321</v>
      </c>
      <c r="B8080" t="s">
        <v>2206</v>
      </c>
      <c r="C8080" t="s">
        <v>2257</v>
      </c>
      <c r="D8080" t="s">
        <v>2258</v>
      </c>
      <c r="E8080" s="17">
        <v>44341</v>
      </c>
      <c r="F8080">
        <v>3382</v>
      </c>
      <c r="G8080">
        <v>192</v>
      </c>
      <c r="H8080">
        <v>1043</v>
      </c>
      <c r="I8080">
        <v>379833</v>
      </c>
      <c r="J8080">
        <v>1896</v>
      </c>
      <c r="K8080">
        <v>366614</v>
      </c>
      <c r="L8080">
        <v>23674</v>
      </c>
      <c r="M8080">
        <v>4231</v>
      </c>
      <c r="N8080">
        <v>68000000</v>
      </c>
    </row>
    <row r="8081" spans="1:14" x14ac:dyDescent="0.3">
      <c r="A8081" t="s">
        <v>10322</v>
      </c>
      <c r="B8081" t="s">
        <v>2187</v>
      </c>
      <c r="C8081" t="s">
        <v>2255</v>
      </c>
      <c r="D8081" t="s">
        <v>2255</v>
      </c>
      <c r="E8081" s="17">
        <v>44288</v>
      </c>
      <c r="F8081">
        <v>1943</v>
      </c>
      <c r="G8081">
        <v>66</v>
      </c>
      <c r="H8081">
        <v>1746</v>
      </c>
      <c r="I8081">
        <v>381776</v>
      </c>
      <c r="J8081">
        <v>1962</v>
      </c>
      <c r="K8081">
        <v>368360</v>
      </c>
      <c r="L8081">
        <v>11658</v>
      </c>
      <c r="M8081">
        <v>6438</v>
      </c>
      <c r="N8081">
        <v>83000000</v>
      </c>
    </row>
    <row r="8082" spans="1:14" x14ac:dyDescent="0.3">
      <c r="A8082" t="s">
        <v>10323</v>
      </c>
      <c r="B8082" t="s">
        <v>2211</v>
      </c>
      <c r="C8082" t="s">
        <v>2245</v>
      </c>
      <c r="D8082" t="s">
        <v>2246</v>
      </c>
      <c r="E8082" s="17">
        <v>44377</v>
      </c>
      <c r="F8082">
        <v>3999</v>
      </c>
      <c r="G8082">
        <v>166</v>
      </c>
      <c r="H8082">
        <v>4491</v>
      </c>
      <c r="I8082">
        <v>385775</v>
      </c>
      <c r="J8082">
        <v>2128</v>
      </c>
      <c r="K8082">
        <v>372851</v>
      </c>
      <c r="L8082">
        <v>27993</v>
      </c>
      <c r="M8082">
        <v>16699</v>
      </c>
      <c r="N8082">
        <v>331000000</v>
      </c>
    </row>
    <row r="8083" spans="1:14" x14ac:dyDescent="0.3">
      <c r="A8083" t="s">
        <v>10324</v>
      </c>
      <c r="B8083" t="s">
        <v>2211</v>
      </c>
      <c r="C8083" t="s">
        <v>2241</v>
      </c>
      <c r="D8083" t="s">
        <v>2242</v>
      </c>
      <c r="E8083" s="17">
        <v>44366</v>
      </c>
      <c r="F8083">
        <v>3118</v>
      </c>
      <c r="G8083">
        <v>98</v>
      </c>
      <c r="H8083">
        <v>4443</v>
      </c>
      <c r="I8083">
        <v>388893</v>
      </c>
      <c r="J8083">
        <v>2226</v>
      </c>
      <c r="K8083">
        <v>377294</v>
      </c>
      <c r="L8083">
        <v>59242</v>
      </c>
      <c r="M8083">
        <v>3639</v>
      </c>
      <c r="N8083">
        <v>331000000</v>
      </c>
    </row>
    <row r="8084" spans="1:14" x14ac:dyDescent="0.3">
      <c r="A8084" t="s">
        <v>10325</v>
      </c>
      <c r="B8084" t="s">
        <v>2194</v>
      </c>
      <c r="C8084" t="s">
        <v>2195</v>
      </c>
      <c r="D8084" t="s">
        <v>2196</v>
      </c>
      <c r="E8084" s="17">
        <v>44370</v>
      </c>
      <c r="F8084">
        <v>655</v>
      </c>
      <c r="G8084">
        <v>58</v>
      </c>
      <c r="H8084">
        <v>1288</v>
      </c>
      <c r="I8084">
        <v>389548</v>
      </c>
      <c r="J8084">
        <v>2284</v>
      </c>
      <c r="K8084">
        <v>378582</v>
      </c>
      <c r="L8084">
        <v>12445</v>
      </c>
      <c r="M8084">
        <v>15353</v>
      </c>
      <c r="N8084">
        <v>1380000000</v>
      </c>
    </row>
    <row r="8085" spans="1:14" x14ac:dyDescent="0.3">
      <c r="A8085" t="s">
        <v>10326</v>
      </c>
      <c r="B8085" t="s">
        <v>2211</v>
      </c>
      <c r="C8085" t="s">
        <v>2245</v>
      </c>
      <c r="D8085" t="s">
        <v>2308</v>
      </c>
      <c r="E8085" s="17">
        <v>44314</v>
      </c>
      <c r="F8085">
        <v>349</v>
      </c>
      <c r="G8085">
        <v>37</v>
      </c>
      <c r="H8085">
        <v>4860</v>
      </c>
      <c r="I8085">
        <v>389897</v>
      </c>
      <c r="J8085">
        <v>2321</v>
      </c>
      <c r="K8085">
        <v>383442</v>
      </c>
      <c r="L8085">
        <v>5584</v>
      </c>
      <c r="M8085">
        <v>8209</v>
      </c>
      <c r="N8085">
        <v>331000000</v>
      </c>
    </row>
    <row r="8086" spans="1:14" x14ac:dyDescent="0.3">
      <c r="A8086" t="s">
        <v>10327</v>
      </c>
      <c r="B8086" t="s">
        <v>2211</v>
      </c>
      <c r="C8086" t="s">
        <v>2237</v>
      </c>
      <c r="D8086" t="s">
        <v>2250</v>
      </c>
      <c r="E8086" s="17">
        <v>43846</v>
      </c>
      <c r="F8086">
        <v>3998</v>
      </c>
      <c r="G8086">
        <v>143</v>
      </c>
      <c r="H8086">
        <v>4139</v>
      </c>
      <c r="I8086">
        <v>393895</v>
      </c>
      <c r="J8086">
        <v>2464</v>
      </c>
      <c r="K8086">
        <v>387581</v>
      </c>
      <c r="L8086">
        <v>31984</v>
      </c>
      <c r="M8086">
        <v>148</v>
      </c>
      <c r="N8086">
        <v>331000000</v>
      </c>
    </row>
    <row r="8087" spans="1:14" x14ac:dyDescent="0.3">
      <c r="A8087" t="s">
        <v>10328</v>
      </c>
      <c r="B8087" t="s">
        <v>2206</v>
      </c>
      <c r="C8087" t="s">
        <v>2232</v>
      </c>
      <c r="D8087" t="s">
        <v>2326</v>
      </c>
      <c r="E8087" s="17">
        <v>44401</v>
      </c>
      <c r="F8087">
        <v>1143</v>
      </c>
      <c r="G8087">
        <v>138</v>
      </c>
      <c r="H8087">
        <v>4170</v>
      </c>
      <c r="I8087">
        <v>395038</v>
      </c>
      <c r="J8087">
        <v>2602</v>
      </c>
      <c r="K8087">
        <v>391751</v>
      </c>
      <c r="L8087">
        <v>19431</v>
      </c>
      <c r="M8087">
        <v>4535</v>
      </c>
      <c r="N8087">
        <v>68000000</v>
      </c>
    </row>
    <row r="8088" spans="1:14" x14ac:dyDescent="0.3">
      <c r="A8088" t="s">
        <v>10329</v>
      </c>
      <c r="B8088" t="s">
        <v>2194</v>
      </c>
      <c r="C8088" t="s">
        <v>2221</v>
      </c>
      <c r="D8088" t="s">
        <v>2281</v>
      </c>
      <c r="E8088" s="17">
        <v>44073</v>
      </c>
      <c r="F8088">
        <v>397</v>
      </c>
      <c r="G8088">
        <v>27</v>
      </c>
      <c r="H8088">
        <v>4148</v>
      </c>
      <c r="I8088">
        <v>395435</v>
      </c>
      <c r="J8088">
        <v>2629</v>
      </c>
      <c r="K8088">
        <v>395899</v>
      </c>
      <c r="L8088">
        <v>4367</v>
      </c>
      <c r="M8088">
        <v>12171</v>
      </c>
      <c r="N8088">
        <v>1380000000</v>
      </c>
    </row>
    <row r="8089" spans="1:14" x14ac:dyDescent="0.3">
      <c r="A8089" t="s">
        <v>10330</v>
      </c>
      <c r="B8089" t="s">
        <v>2194</v>
      </c>
      <c r="C8089" t="s">
        <v>2204</v>
      </c>
      <c r="D8089" t="s">
        <v>25</v>
      </c>
      <c r="E8089" s="17">
        <v>44037</v>
      </c>
      <c r="F8089">
        <v>645</v>
      </c>
      <c r="G8089">
        <v>90</v>
      </c>
      <c r="H8089">
        <v>3954</v>
      </c>
      <c r="I8089">
        <v>396080</v>
      </c>
      <c r="J8089">
        <v>2719</v>
      </c>
      <c r="K8089">
        <v>399853</v>
      </c>
      <c r="L8089">
        <v>3870</v>
      </c>
      <c r="M8089">
        <v>6149</v>
      </c>
      <c r="N8089">
        <v>1380000000</v>
      </c>
    </row>
    <row r="8090" spans="1:14" x14ac:dyDescent="0.3">
      <c r="A8090" t="s">
        <v>10331</v>
      </c>
      <c r="B8090" t="s">
        <v>2211</v>
      </c>
      <c r="C8090" t="s">
        <v>2245</v>
      </c>
      <c r="D8090" t="s">
        <v>2246</v>
      </c>
      <c r="E8090" s="17">
        <v>44101</v>
      </c>
      <c r="F8090">
        <v>4508</v>
      </c>
      <c r="G8090">
        <v>110</v>
      </c>
      <c r="H8090">
        <v>37</v>
      </c>
      <c r="I8090">
        <v>400588</v>
      </c>
      <c r="J8090">
        <v>2829</v>
      </c>
      <c r="K8090">
        <v>399890</v>
      </c>
      <c r="L8090">
        <v>27048</v>
      </c>
      <c r="M8090">
        <v>9210</v>
      </c>
      <c r="N8090">
        <v>331000000</v>
      </c>
    </row>
    <row r="8091" spans="1:14" x14ac:dyDescent="0.3">
      <c r="A8091" t="s">
        <v>10332</v>
      </c>
      <c r="B8091" t="s">
        <v>2206</v>
      </c>
      <c r="C8091" t="s">
        <v>2257</v>
      </c>
      <c r="D8091" t="s">
        <v>2258</v>
      </c>
      <c r="E8091" s="17">
        <v>44535</v>
      </c>
      <c r="F8091">
        <v>4132</v>
      </c>
      <c r="G8091">
        <v>93</v>
      </c>
      <c r="H8091">
        <v>765</v>
      </c>
      <c r="I8091">
        <v>404720</v>
      </c>
      <c r="J8091">
        <v>2922</v>
      </c>
      <c r="K8091">
        <v>400655</v>
      </c>
      <c r="L8091">
        <v>78508</v>
      </c>
      <c r="M8091">
        <v>19326</v>
      </c>
      <c r="N8091">
        <v>68000000</v>
      </c>
    </row>
    <row r="8092" spans="1:14" x14ac:dyDescent="0.3">
      <c r="A8092" t="s">
        <v>10333</v>
      </c>
      <c r="B8092" t="s">
        <v>2190</v>
      </c>
      <c r="C8092" t="s">
        <v>2198</v>
      </c>
      <c r="D8092" t="s">
        <v>2306</v>
      </c>
      <c r="E8092" s="17">
        <v>44560</v>
      </c>
      <c r="F8092">
        <v>2234</v>
      </c>
      <c r="G8092">
        <v>76</v>
      </c>
      <c r="H8092">
        <v>3877</v>
      </c>
      <c r="I8092">
        <v>406954</v>
      </c>
      <c r="J8092">
        <v>2998</v>
      </c>
      <c r="K8092">
        <v>404532</v>
      </c>
      <c r="L8092">
        <v>13404</v>
      </c>
      <c r="M8092">
        <v>11324</v>
      </c>
      <c r="N8092">
        <v>213000000</v>
      </c>
    </row>
    <row r="8093" spans="1:14" x14ac:dyDescent="0.3">
      <c r="A8093" t="s">
        <v>10334</v>
      </c>
      <c r="B8093" t="s">
        <v>2187</v>
      </c>
      <c r="C8093" t="s">
        <v>2338</v>
      </c>
      <c r="D8093" t="s">
        <v>2438</v>
      </c>
      <c r="E8093" s="17">
        <v>43945</v>
      </c>
      <c r="F8093">
        <v>4515</v>
      </c>
      <c r="G8093">
        <v>79</v>
      </c>
      <c r="H8093">
        <v>2464</v>
      </c>
      <c r="I8093">
        <v>411469</v>
      </c>
      <c r="J8093">
        <v>3077</v>
      </c>
      <c r="K8093">
        <v>406996</v>
      </c>
      <c r="L8093">
        <v>76755</v>
      </c>
      <c r="M8093">
        <v>6005</v>
      </c>
      <c r="N8093">
        <v>83000000</v>
      </c>
    </row>
    <row r="8094" spans="1:14" x14ac:dyDescent="0.3">
      <c r="A8094" t="s">
        <v>10335</v>
      </c>
      <c r="B8094" t="s">
        <v>2194</v>
      </c>
      <c r="C8094" t="s">
        <v>2221</v>
      </c>
      <c r="D8094" t="s">
        <v>2281</v>
      </c>
      <c r="E8094" s="17">
        <v>44410</v>
      </c>
      <c r="F8094">
        <v>2772</v>
      </c>
      <c r="G8094">
        <v>129</v>
      </c>
      <c r="H8094">
        <v>4806</v>
      </c>
      <c r="I8094">
        <v>414241</v>
      </c>
      <c r="J8094">
        <v>3206</v>
      </c>
      <c r="K8094">
        <v>411802</v>
      </c>
      <c r="L8094">
        <v>27720</v>
      </c>
      <c r="M8094">
        <v>10307</v>
      </c>
      <c r="N8094">
        <v>1380000000</v>
      </c>
    </row>
    <row r="8095" spans="1:14" x14ac:dyDescent="0.3">
      <c r="A8095" t="s">
        <v>10336</v>
      </c>
      <c r="B8095" t="s">
        <v>2206</v>
      </c>
      <c r="C8095" t="s">
        <v>2257</v>
      </c>
      <c r="D8095" t="s">
        <v>2258</v>
      </c>
      <c r="E8095" s="17">
        <v>44129</v>
      </c>
      <c r="F8095">
        <v>1483</v>
      </c>
      <c r="G8095">
        <v>147</v>
      </c>
      <c r="H8095">
        <v>4843</v>
      </c>
      <c r="I8095">
        <v>415724</v>
      </c>
      <c r="J8095">
        <v>3353</v>
      </c>
      <c r="K8095">
        <v>416645</v>
      </c>
      <c r="L8095">
        <v>17796</v>
      </c>
      <c r="M8095">
        <v>12540</v>
      </c>
      <c r="N8095">
        <v>68000000</v>
      </c>
    </row>
    <row r="8096" spans="1:14" x14ac:dyDescent="0.3">
      <c r="A8096" t="s">
        <v>10337</v>
      </c>
      <c r="B8096" t="s">
        <v>2206</v>
      </c>
      <c r="C8096" t="s">
        <v>2207</v>
      </c>
      <c r="D8096" t="s">
        <v>2263</v>
      </c>
      <c r="E8096" s="17">
        <v>44313</v>
      </c>
      <c r="F8096">
        <v>2234</v>
      </c>
      <c r="G8096">
        <v>71</v>
      </c>
      <c r="H8096">
        <v>2891</v>
      </c>
      <c r="I8096">
        <v>417958</v>
      </c>
      <c r="J8096">
        <v>3424</v>
      </c>
      <c r="K8096">
        <v>419536</v>
      </c>
      <c r="L8096">
        <v>17872</v>
      </c>
      <c r="M8096">
        <v>17267</v>
      </c>
      <c r="N8096">
        <v>68000000</v>
      </c>
    </row>
    <row r="8097" spans="1:14" x14ac:dyDescent="0.3">
      <c r="A8097" t="s">
        <v>10338</v>
      </c>
      <c r="B8097" t="s">
        <v>2211</v>
      </c>
      <c r="C8097" t="s">
        <v>2245</v>
      </c>
      <c r="D8097" t="s">
        <v>2246</v>
      </c>
      <c r="E8097" s="17">
        <v>44227</v>
      </c>
      <c r="F8097">
        <v>1983</v>
      </c>
      <c r="G8097">
        <v>37</v>
      </c>
      <c r="H8097">
        <v>115</v>
      </c>
      <c r="I8097">
        <v>419941</v>
      </c>
      <c r="J8097">
        <v>3461</v>
      </c>
      <c r="K8097">
        <v>419651</v>
      </c>
      <c r="L8097">
        <v>31728</v>
      </c>
      <c r="M8097">
        <v>19055</v>
      </c>
      <c r="N8097">
        <v>331000000</v>
      </c>
    </row>
    <row r="8098" spans="1:14" x14ac:dyDescent="0.3">
      <c r="A8098" t="s">
        <v>10339</v>
      </c>
      <c r="B8098" t="s">
        <v>2187</v>
      </c>
      <c r="C8098" t="s">
        <v>2201</v>
      </c>
      <c r="D8098" t="s">
        <v>2272</v>
      </c>
      <c r="E8098" s="17">
        <v>44224</v>
      </c>
      <c r="F8098">
        <v>1962</v>
      </c>
      <c r="G8098">
        <v>183</v>
      </c>
      <c r="H8098">
        <v>278</v>
      </c>
      <c r="I8098">
        <v>421903</v>
      </c>
      <c r="J8098">
        <v>3644</v>
      </c>
      <c r="K8098">
        <v>419929</v>
      </c>
      <c r="L8098">
        <v>27468</v>
      </c>
      <c r="M8098">
        <v>12247</v>
      </c>
      <c r="N8098">
        <v>83000000</v>
      </c>
    </row>
    <row r="8099" spans="1:14" x14ac:dyDescent="0.3">
      <c r="A8099" t="s">
        <v>10340</v>
      </c>
      <c r="B8099" t="s">
        <v>2194</v>
      </c>
      <c r="C8099" t="s">
        <v>2204</v>
      </c>
      <c r="D8099" t="s">
        <v>25</v>
      </c>
      <c r="E8099" s="17">
        <v>43905</v>
      </c>
      <c r="F8099">
        <v>809</v>
      </c>
      <c r="G8099">
        <v>166</v>
      </c>
      <c r="H8099">
        <v>453</v>
      </c>
      <c r="I8099">
        <v>422712</v>
      </c>
      <c r="J8099">
        <v>3810</v>
      </c>
      <c r="K8099">
        <v>420382</v>
      </c>
      <c r="L8099">
        <v>5663</v>
      </c>
      <c r="M8099">
        <v>2562</v>
      </c>
      <c r="N8099">
        <v>1380000000</v>
      </c>
    </row>
    <row r="8100" spans="1:14" x14ac:dyDescent="0.3">
      <c r="A8100" t="s">
        <v>10341</v>
      </c>
      <c r="B8100" t="s">
        <v>2190</v>
      </c>
      <c r="C8100" t="s">
        <v>2198</v>
      </c>
      <c r="D8100" t="s">
        <v>2306</v>
      </c>
      <c r="E8100" s="17">
        <v>44312</v>
      </c>
      <c r="F8100">
        <v>3196</v>
      </c>
      <c r="G8100">
        <v>30</v>
      </c>
      <c r="H8100">
        <v>3213</v>
      </c>
      <c r="I8100">
        <v>425908</v>
      </c>
      <c r="J8100">
        <v>3840</v>
      </c>
      <c r="K8100">
        <v>423595</v>
      </c>
      <c r="L8100">
        <v>41548</v>
      </c>
      <c r="M8100">
        <v>18285</v>
      </c>
      <c r="N8100">
        <v>213000000</v>
      </c>
    </row>
    <row r="8101" spans="1:14" x14ac:dyDescent="0.3">
      <c r="A8101" t="s">
        <v>10342</v>
      </c>
      <c r="B8101" t="s">
        <v>2211</v>
      </c>
      <c r="C8101" t="s">
        <v>2245</v>
      </c>
      <c r="D8101" t="s">
        <v>2308</v>
      </c>
      <c r="E8101" s="17">
        <v>43933</v>
      </c>
      <c r="F8101">
        <v>4415</v>
      </c>
      <c r="G8101">
        <v>79</v>
      </c>
      <c r="H8101">
        <v>4703</v>
      </c>
      <c r="I8101">
        <v>430323</v>
      </c>
      <c r="J8101">
        <v>3919</v>
      </c>
      <c r="K8101">
        <v>428298</v>
      </c>
      <c r="L8101">
        <v>22075</v>
      </c>
      <c r="M8101">
        <v>11245</v>
      </c>
      <c r="N8101">
        <v>331000000</v>
      </c>
    </row>
    <row r="8102" spans="1:14" x14ac:dyDescent="0.3">
      <c r="A8102" t="s">
        <v>10343</v>
      </c>
      <c r="B8102" t="s">
        <v>2194</v>
      </c>
      <c r="C8102" t="s">
        <v>2221</v>
      </c>
      <c r="D8102" t="s">
        <v>2222</v>
      </c>
      <c r="E8102" s="17">
        <v>44127</v>
      </c>
      <c r="F8102">
        <v>513</v>
      </c>
      <c r="G8102">
        <v>150</v>
      </c>
      <c r="H8102">
        <v>4464</v>
      </c>
      <c r="I8102">
        <v>430836</v>
      </c>
      <c r="J8102">
        <v>4069</v>
      </c>
      <c r="K8102">
        <v>432762</v>
      </c>
      <c r="L8102">
        <v>7182</v>
      </c>
      <c r="M8102">
        <v>10854</v>
      </c>
      <c r="N8102">
        <v>1380000000</v>
      </c>
    </row>
    <row r="8103" spans="1:14" x14ac:dyDescent="0.3">
      <c r="A8103" t="s">
        <v>10344</v>
      </c>
      <c r="B8103" t="s">
        <v>2194</v>
      </c>
      <c r="C8103" t="s">
        <v>2195</v>
      </c>
      <c r="D8103" t="s">
        <v>2296</v>
      </c>
      <c r="E8103" s="17">
        <v>44008</v>
      </c>
      <c r="F8103">
        <v>333</v>
      </c>
      <c r="G8103">
        <v>161</v>
      </c>
      <c r="H8103">
        <v>4465</v>
      </c>
      <c r="I8103">
        <v>431169</v>
      </c>
      <c r="J8103">
        <v>4230</v>
      </c>
      <c r="K8103">
        <v>437227</v>
      </c>
      <c r="L8103">
        <v>1998</v>
      </c>
      <c r="M8103">
        <v>11085</v>
      </c>
      <c r="N8103">
        <v>1380000000</v>
      </c>
    </row>
    <row r="8104" spans="1:14" x14ac:dyDescent="0.3">
      <c r="A8104" t="s">
        <v>10345</v>
      </c>
      <c r="B8104" t="s">
        <v>2206</v>
      </c>
      <c r="C8104" t="s">
        <v>2232</v>
      </c>
      <c r="D8104" t="s">
        <v>2326</v>
      </c>
      <c r="E8104" s="17">
        <v>44045</v>
      </c>
      <c r="F8104">
        <v>2512</v>
      </c>
      <c r="G8104">
        <v>95</v>
      </c>
      <c r="H8104">
        <v>300</v>
      </c>
      <c r="I8104">
        <v>433681</v>
      </c>
      <c r="J8104">
        <v>4325</v>
      </c>
      <c r="K8104">
        <v>437527</v>
      </c>
      <c r="L8104">
        <v>40192</v>
      </c>
      <c r="M8104">
        <v>387</v>
      </c>
      <c r="N8104">
        <v>68000000</v>
      </c>
    </row>
    <row r="8105" spans="1:14" x14ac:dyDescent="0.3">
      <c r="A8105" t="s">
        <v>10346</v>
      </c>
      <c r="B8105" t="s">
        <v>2187</v>
      </c>
      <c r="C8105" t="s">
        <v>2201</v>
      </c>
      <c r="D8105" t="s">
        <v>2202</v>
      </c>
      <c r="E8105" s="17">
        <v>44145</v>
      </c>
      <c r="F8105">
        <v>4095</v>
      </c>
      <c r="G8105">
        <v>16</v>
      </c>
      <c r="H8105">
        <v>716</v>
      </c>
      <c r="I8105">
        <v>437776</v>
      </c>
      <c r="J8105">
        <v>4341</v>
      </c>
      <c r="K8105">
        <v>438243</v>
      </c>
      <c r="L8105">
        <v>45045</v>
      </c>
      <c r="M8105">
        <v>16387</v>
      </c>
      <c r="N8105">
        <v>83000000</v>
      </c>
    </row>
    <row r="8106" spans="1:14" x14ac:dyDescent="0.3">
      <c r="A8106" t="s">
        <v>10347</v>
      </c>
      <c r="B8106" t="s">
        <v>2190</v>
      </c>
      <c r="C8106" t="s">
        <v>2252</v>
      </c>
      <c r="D8106" t="s">
        <v>2301</v>
      </c>
      <c r="E8106" s="17">
        <v>43869</v>
      </c>
      <c r="F8106">
        <v>4819</v>
      </c>
      <c r="G8106">
        <v>106</v>
      </c>
      <c r="H8106">
        <v>1375</v>
      </c>
      <c r="I8106">
        <v>442595</v>
      </c>
      <c r="J8106">
        <v>4447</v>
      </c>
      <c r="K8106">
        <v>439618</v>
      </c>
      <c r="L8106">
        <v>77104</v>
      </c>
      <c r="M8106">
        <v>9176</v>
      </c>
      <c r="N8106">
        <v>213000000</v>
      </c>
    </row>
    <row r="8107" spans="1:14" x14ac:dyDescent="0.3">
      <c r="A8107" t="s">
        <v>10348</v>
      </c>
      <c r="B8107" t="s">
        <v>2187</v>
      </c>
      <c r="C8107" t="s">
        <v>2338</v>
      </c>
      <c r="D8107" t="s">
        <v>2438</v>
      </c>
      <c r="E8107" s="17">
        <v>44089</v>
      </c>
      <c r="F8107">
        <v>7</v>
      </c>
      <c r="G8107">
        <v>23</v>
      </c>
      <c r="H8107">
        <v>194</v>
      </c>
      <c r="I8107">
        <v>442602</v>
      </c>
      <c r="J8107">
        <v>4470</v>
      </c>
      <c r="K8107">
        <v>439812</v>
      </c>
      <c r="L8107">
        <v>49</v>
      </c>
      <c r="M8107">
        <v>2427</v>
      </c>
      <c r="N8107">
        <v>83000000</v>
      </c>
    </row>
    <row r="8108" spans="1:14" x14ac:dyDescent="0.3">
      <c r="A8108" t="s">
        <v>10349</v>
      </c>
      <c r="B8108" t="s">
        <v>2206</v>
      </c>
      <c r="C8108" t="s">
        <v>2232</v>
      </c>
      <c r="D8108" t="s">
        <v>2326</v>
      </c>
      <c r="E8108" s="17">
        <v>44546</v>
      </c>
      <c r="F8108">
        <v>2003</v>
      </c>
      <c r="G8108">
        <v>162</v>
      </c>
      <c r="H8108">
        <v>1328</v>
      </c>
      <c r="I8108">
        <v>444605</v>
      </c>
      <c r="J8108">
        <v>4632</v>
      </c>
      <c r="K8108">
        <v>441140</v>
      </c>
      <c r="L8108">
        <v>32048</v>
      </c>
      <c r="M8108">
        <v>12320</v>
      </c>
      <c r="N8108">
        <v>68000000</v>
      </c>
    </row>
    <row r="8109" spans="1:14" x14ac:dyDescent="0.3">
      <c r="A8109" t="s">
        <v>10350</v>
      </c>
      <c r="B8109" t="s">
        <v>2190</v>
      </c>
      <c r="C8109" t="s">
        <v>2252</v>
      </c>
      <c r="D8109" t="s">
        <v>2253</v>
      </c>
      <c r="E8109" s="17">
        <v>43837</v>
      </c>
      <c r="F8109">
        <v>4259</v>
      </c>
      <c r="G8109">
        <v>117</v>
      </c>
      <c r="H8109">
        <v>4353</v>
      </c>
      <c r="I8109">
        <v>448864</v>
      </c>
      <c r="J8109">
        <v>4749</v>
      </c>
      <c r="K8109">
        <v>445493</v>
      </c>
      <c r="L8109">
        <v>55367</v>
      </c>
      <c r="M8109">
        <v>17418</v>
      </c>
      <c r="N8109">
        <v>213000000</v>
      </c>
    </row>
    <row r="8110" spans="1:14" x14ac:dyDescent="0.3">
      <c r="A8110" t="s">
        <v>10351</v>
      </c>
      <c r="B8110" t="s">
        <v>2190</v>
      </c>
      <c r="C8110" t="s">
        <v>2191</v>
      </c>
      <c r="D8110" t="s">
        <v>2285</v>
      </c>
      <c r="E8110" s="17">
        <v>43879</v>
      </c>
      <c r="F8110">
        <v>4876</v>
      </c>
      <c r="G8110">
        <v>150</v>
      </c>
      <c r="H8110">
        <v>1979</v>
      </c>
      <c r="I8110">
        <v>453740</v>
      </c>
      <c r="J8110">
        <v>4899</v>
      </c>
      <c r="K8110">
        <v>447472</v>
      </c>
      <c r="L8110">
        <v>92644</v>
      </c>
      <c r="M8110">
        <v>17099</v>
      </c>
      <c r="N8110">
        <v>213000000</v>
      </c>
    </row>
    <row r="8111" spans="1:14" x14ac:dyDescent="0.3">
      <c r="A8111" t="s">
        <v>10352</v>
      </c>
      <c r="B8111" t="s">
        <v>2211</v>
      </c>
      <c r="C8111" t="s">
        <v>2212</v>
      </c>
      <c r="D8111" t="s">
        <v>2213</v>
      </c>
      <c r="E8111" s="17">
        <v>44368</v>
      </c>
      <c r="F8111">
        <v>2128</v>
      </c>
      <c r="G8111">
        <v>135</v>
      </c>
      <c r="H8111">
        <v>1557</v>
      </c>
      <c r="I8111">
        <v>455868</v>
      </c>
      <c r="J8111">
        <v>5034</v>
      </c>
      <c r="K8111">
        <v>449029</v>
      </c>
      <c r="L8111">
        <v>10640</v>
      </c>
      <c r="M8111">
        <v>1532</v>
      </c>
      <c r="N8111">
        <v>331000000</v>
      </c>
    </row>
    <row r="8112" spans="1:14" x14ac:dyDescent="0.3">
      <c r="A8112" t="s">
        <v>10353</v>
      </c>
      <c r="B8112" t="s">
        <v>2190</v>
      </c>
      <c r="C8112" t="s">
        <v>2198</v>
      </c>
      <c r="D8112" t="s">
        <v>2306</v>
      </c>
      <c r="E8112" s="17">
        <v>43991</v>
      </c>
      <c r="F8112">
        <v>1298</v>
      </c>
      <c r="G8112">
        <v>181</v>
      </c>
      <c r="H8112">
        <v>3124</v>
      </c>
      <c r="I8112">
        <v>457166</v>
      </c>
      <c r="J8112">
        <v>5215</v>
      </c>
      <c r="K8112">
        <v>452153</v>
      </c>
      <c r="L8112">
        <v>20768</v>
      </c>
      <c r="M8112">
        <v>6328</v>
      </c>
      <c r="N8112">
        <v>213000000</v>
      </c>
    </row>
    <row r="8113" spans="1:14" x14ac:dyDescent="0.3">
      <c r="A8113" t="s">
        <v>10354</v>
      </c>
      <c r="B8113" t="s">
        <v>2194</v>
      </c>
      <c r="C8113" t="s">
        <v>2204</v>
      </c>
      <c r="D8113" t="s">
        <v>25</v>
      </c>
      <c r="E8113" s="17">
        <v>44006</v>
      </c>
      <c r="F8113">
        <v>2946</v>
      </c>
      <c r="G8113">
        <v>86</v>
      </c>
      <c r="H8113">
        <v>4882</v>
      </c>
      <c r="I8113">
        <v>460112</v>
      </c>
      <c r="J8113">
        <v>5301</v>
      </c>
      <c r="K8113">
        <v>457035</v>
      </c>
      <c r="L8113">
        <v>38298</v>
      </c>
      <c r="M8113">
        <v>9369</v>
      </c>
      <c r="N8113">
        <v>1380000000</v>
      </c>
    </row>
    <row r="8114" spans="1:14" x14ac:dyDescent="0.3">
      <c r="A8114" t="s">
        <v>10355</v>
      </c>
      <c r="B8114" t="s">
        <v>2187</v>
      </c>
      <c r="C8114" t="s">
        <v>2188</v>
      </c>
      <c r="D8114" t="s">
        <v>2188</v>
      </c>
      <c r="E8114" s="17">
        <v>44421</v>
      </c>
      <c r="F8114">
        <v>1844</v>
      </c>
      <c r="G8114">
        <v>148</v>
      </c>
      <c r="H8114">
        <v>528</v>
      </c>
      <c r="I8114">
        <v>461956</v>
      </c>
      <c r="J8114">
        <v>5449</v>
      </c>
      <c r="K8114">
        <v>457563</v>
      </c>
      <c r="L8114">
        <v>18440</v>
      </c>
      <c r="M8114">
        <v>13143</v>
      </c>
      <c r="N8114">
        <v>83000000</v>
      </c>
    </row>
    <row r="8115" spans="1:14" x14ac:dyDescent="0.3">
      <c r="A8115" t="s">
        <v>10356</v>
      </c>
      <c r="B8115" t="s">
        <v>2187</v>
      </c>
      <c r="C8115" t="s">
        <v>2338</v>
      </c>
      <c r="D8115" t="s">
        <v>2438</v>
      </c>
      <c r="E8115" s="17">
        <v>43832</v>
      </c>
      <c r="F8115">
        <v>3611</v>
      </c>
      <c r="G8115">
        <v>18</v>
      </c>
      <c r="H8115">
        <v>497</v>
      </c>
      <c r="I8115">
        <v>465567</v>
      </c>
      <c r="J8115">
        <v>5467</v>
      </c>
      <c r="K8115">
        <v>458060</v>
      </c>
      <c r="L8115">
        <v>18055</v>
      </c>
      <c r="M8115">
        <v>1902</v>
      </c>
      <c r="N8115">
        <v>83000000</v>
      </c>
    </row>
    <row r="8116" spans="1:14" x14ac:dyDescent="0.3">
      <c r="A8116" t="s">
        <v>10357</v>
      </c>
      <c r="B8116" t="s">
        <v>2211</v>
      </c>
      <c r="C8116" t="s">
        <v>2241</v>
      </c>
      <c r="D8116" t="s">
        <v>2261</v>
      </c>
      <c r="E8116" s="17">
        <v>44285</v>
      </c>
      <c r="F8116">
        <v>3065</v>
      </c>
      <c r="G8116">
        <v>158</v>
      </c>
      <c r="H8116">
        <v>1810</v>
      </c>
      <c r="I8116">
        <v>468632</v>
      </c>
      <c r="J8116">
        <v>5625</v>
      </c>
      <c r="K8116">
        <v>459870</v>
      </c>
      <c r="L8116">
        <v>39845</v>
      </c>
      <c r="M8116">
        <v>17305</v>
      </c>
      <c r="N8116">
        <v>331000000</v>
      </c>
    </row>
    <row r="8117" spans="1:14" x14ac:dyDescent="0.3">
      <c r="A8117" t="s">
        <v>10358</v>
      </c>
      <c r="B8117" t="s">
        <v>2190</v>
      </c>
      <c r="C8117" t="s">
        <v>2269</v>
      </c>
      <c r="D8117" t="s">
        <v>2288</v>
      </c>
      <c r="E8117" s="17">
        <v>44474</v>
      </c>
      <c r="F8117">
        <v>1102</v>
      </c>
      <c r="G8117">
        <v>49</v>
      </c>
      <c r="H8117">
        <v>2845</v>
      </c>
      <c r="I8117">
        <v>469734</v>
      </c>
      <c r="J8117">
        <v>5674</v>
      </c>
      <c r="K8117">
        <v>462715</v>
      </c>
      <c r="L8117">
        <v>14326</v>
      </c>
      <c r="M8117">
        <v>693</v>
      </c>
      <c r="N8117">
        <v>213000000</v>
      </c>
    </row>
    <row r="8118" spans="1:14" x14ac:dyDescent="0.3">
      <c r="A8118" t="s">
        <v>10359</v>
      </c>
      <c r="B8118" t="s">
        <v>2206</v>
      </c>
      <c r="C8118" t="s">
        <v>2207</v>
      </c>
      <c r="D8118" t="s">
        <v>2208</v>
      </c>
      <c r="E8118" s="17">
        <v>44106</v>
      </c>
      <c r="F8118">
        <v>679</v>
      </c>
      <c r="G8118">
        <v>70</v>
      </c>
      <c r="H8118">
        <v>2125</v>
      </c>
      <c r="I8118">
        <v>470413</v>
      </c>
      <c r="J8118">
        <v>5744</v>
      </c>
      <c r="K8118">
        <v>464840</v>
      </c>
      <c r="L8118">
        <v>11543</v>
      </c>
      <c r="M8118">
        <v>14847</v>
      </c>
      <c r="N8118">
        <v>68000000</v>
      </c>
    </row>
    <row r="8119" spans="1:14" x14ac:dyDescent="0.3">
      <c r="A8119" t="s">
        <v>10360</v>
      </c>
      <c r="B8119" t="s">
        <v>2194</v>
      </c>
      <c r="C8119" t="s">
        <v>2221</v>
      </c>
      <c r="D8119" t="s">
        <v>2281</v>
      </c>
      <c r="E8119" s="17">
        <v>44328</v>
      </c>
      <c r="F8119">
        <v>4533</v>
      </c>
      <c r="G8119">
        <v>111</v>
      </c>
      <c r="H8119">
        <v>319</v>
      </c>
      <c r="I8119">
        <v>474946</v>
      </c>
      <c r="J8119">
        <v>5855</v>
      </c>
      <c r="K8119">
        <v>465159</v>
      </c>
      <c r="L8119">
        <v>63462</v>
      </c>
      <c r="M8119">
        <v>8858</v>
      </c>
      <c r="N8119">
        <v>1380000000</v>
      </c>
    </row>
    <row r="8120" spans="1:14" x14ac:dyDescent="0.3">
      <c r="A8120" t="s">
        <v>10361</v>
      </c>
      <c r="B8120" t="s">
        <v>2211</v>
      </c>
      <c r="C8120" t="s">
        <v>2237</v>
      </c>
      <c r="D8120" t="s">
        <v>2250</v>
      </c>
      <c r="E8120" s="17">
        <v>44459</v>
      </c>
      <c r="F8120">
        <v>3369</v>
      </c>
      <c r="G8120">
        <v>23</v>
      </c>
      <c r="H8120">
        <v>3363</v>
      </c>
      <c r="I8120">
        <v>478315</v>
      </c>
      <c r="J8120">
        <v>5878</v>
      </c>
      <c r="K8120">
        <v>468522</v>
      </c>
      <c r="L8120">
        <v>64011</v>
      </c>
      <c r="M8120">
        <v>17635</v>
      </c>
      <c r="N8120">
        <v>331000000</v>
      </c>
    </row>
    <row r="8121" spans="1:14" x14ac:dyDescent="0.3">
      <c r="A8121" t="s">
        <v>10362</v>
      </c>
      <c r="B8121" t="s">
        <v>2190</v>
      </c>
      <c r="C8121" t="s">
        <v>2198</v>
      </c>
      <c r="D8121" t="s">
        <v>2306</v>
      </c>
      <c r="E8121" s="17">
        <v>44506</v>
      </c>
      <c r="F8121">
        <v>4047</v>
      </c>
      <c r="G8121">
        <v>45</v>
      </c>
      <c r="H8121">
        <v>2569</v>
      </c>
      <c r="I8121">
        <v>482362</v>
      </c>
      <c r="J8121">
        <v>5923</v>
      </c>
      <c r="K8121">
        <v>471091</v>
      </c>
      <c r="L8121">
        <v>60705</v>
      </c>
      <c r="M8121">
        <v>16485</v>
      </c>
      <c r="N8121">
        <v>213000000</v>
      </c>
    </row>
    <row r="8122" spans="1:14" x14ac:dyDescent="0.3">
      <c r="A8122" t="s">
        <v>10363</v>
      </c>
      <c r="B8122" t="s">
        <v>2206</v>
      </c>
      <c r="C8122" t="s">
        <v>2257</v>
      </c>
      <c r="D8122" t="s">
        <v>2290</v>
      </c>
      <c r="E8122" s="17">
        <v>43858</v>
      </c>
      <c r="F8122">
        <v>2823</v>
      </c>
      <c r="G8122">
        <v>135</v>
      </c>
      <c r="H8122">
        <v>3386</v>
      </c>
      <c r="I8122">
        <v>485185</v>
      </c>
      <c r="J8122">
        <v>6058</v>
      </c>
      <c r="K8122">
        <v>474477</v>
      </c>
      <c r="L8122">
        <v>25407</v>
      </c>
      <c r="M8122">
        <v>12545</v>
      </c>
      <c r="N8122">
        <v>68000000</v>
      </c>
    </row>
    <row r="8123" spans="1:14" x14ac:dyDescent="0.3">
      <c r="A8123" t="s">
        <v>10364</v>
      </c>
      <c r="B8123" t="s">
        <v>2190</v>
      </c>
      <c r="C8123" t="s">
        <v>2269</v>
      </c>
      <c r="D8123" t="s">
        <v>2270</v>
      </c>
      <c r="E8123" s="17">
        <v>44163</v>
      </c>
      <c r="F8123">
        <v>9</v>
      </c>
      <c r="G8123">
        <v>76</v>
      </c>
      <c r="H8123">
        <v>4709</v>
      </c>
      <c r="I8123">
        <v>485194</v>
      </c>
      <c r="J8123">
        <v>6134</v>
      </c>
      <c r="K8123">
        <v>479186</v>
      </c>
      <c r="L8123">
        <v>99</v>
      </c>
      <c r="M8123">
        <v>16342</v>
      </c>
      <c r="N8123">
        <v>213000000</v>
      </c>
    </row>
    <row r="8124" spans="1:14" x14ac:dyDescent="0.3">
      <c r="A8124" t="s">
        <v>10365</v>
      </c>
      <c r="B8124" t="s">
        <v>2211</v>
      </c>
      <c r="C8124" t="s">
        <v>2237</v>
      </c>
      <c r="D8124" t="s">
        <v>2250</v>
      </c>
      <c r="E8124" s="17">
        <v>43831</v>
      </c>
      <c r="F8124">
        <v>4253</v>
      </c>
      <c r="G8124">
        <v>2</v>
      </c>
      <c r="H8124">
        <v>4725</v>
      </c>
      <c r="I8124">
        <v>489447</v>
      </c>
      <c r="J8124">
        <v>6136</v>
      </c>
      <c r="K8124">
        <v>483911</v>
      </c>
      <c r="L8124">
        <v>29771</v>
      </c>
      <c r="M8124">
        <v>1800</v>
      </c>
      <c r="N8124">
        <v>331000000</v>
      </c>
    </row>
    <row r="8125" spans="1:14" x14ac:dyDescent="0.3">
      <c r="A8125" t="s">
        <v>10366</v>
      </c>
      <c r="B8125" t="s">
        <v>2206</v>
      </c>
      <c r="C8125" t="s">
        <v>2257</v>
      </c>
      <c r="D8125" t="s">
        <v>2290</v>
      </c>
      <c r="E8125" s="17">
        <v>44018</v>
      </c>
      <c r="F8125">
        <v>2831</v>
      </c>
      <c r="G8125">
        <v>161</v>
      </c>
      <c r="H8125">
        <v>2716</v>
      </c>
      <c r="I8125">
        <v>492278</v>
      </c>
      <c r="J8125">
        <v>6297</v>
      </c>
      <c r="K8125">
        <v>486627</v>
      </c>
      <c r="L8125">
        <v>48127</v>
      </c>
      <c r="M8125">
        <v>71</v>
      </c>
      <c r="N8125">
        <v>68000000</v>
      </c>
    </row>
    <row r="8126" spans="1:14" x14ac:dyDescent="0.3">
      <c r="A8126" t="s">
        <v>10367</v>
      </c>
      <c r="B8126" t="s">
        <v>2206</v>
      </c>
      <c r="C8126" t="s">
        <v>2232</v>
      </c>
      <c r="D8126" t="s">
        <v>2233</v>
      </c>
      <c r="E8126" s="17">
        <v>43886</v>
      </c>
      <c r="F8126">
        <v>3947</v>
      </c>
      <c r="G8126">
        <v>76</v>
      </c>
      <c r="H8126">
        <v>3338</v>
      </c>
      <c r="I8126">
        <v>496225</v>
      </c>
      <c r="J8126">
        <v>6373</v>
      </c>
      <c r="K8126">
        <v>489965</v>
      </c>
      <c r="L8126">
        <v>47364</v>
      </c>
      <c r="M8126">
        <v>14695</v>
      </c>
      <c r="N8126">
        <v>68000000</v>
      </c>
    </row>
    <row r="8127" spans="1:14" x14ac:dyDescent="0.3">
      <c r="A8127" t="s">
        <v>10368</v>
      </c>
      <c r="B8127" t="s">
        <v>2206</v>
      </c>
      <c r="C8127" t="s">
        <v>2224</v>
      </c>
      <c r="D8127" t="s">
        <v>2230</v>
      </c>
      <c r="E8127" s="17">
        <v>44377</v>
      </c>
      <c r="F8127">
        <v>4216</v>
      </c>
      <c r="G8127">
        <v>184</v>
      </c>
      <c r="H8127">
        <v>244</v>
      </c>
      <c r="I8127">
        <v>500441</v>
      </c>
      <c r="J8127">
        <v>6557</v>
      </c>
      <c r="K8127">
        <v>490209</v>
      </c>
      <c r="L8127">
        <v>71672</v>
      </c>
      <c r="M8127">
        <v>17267</v>
      </c>
      <c r="N8127">
        <v>68000000</v>
      </c>
    </row>
    <row r="8128" spans="1:14" x14ac:dyDescent="0.3">
      <c r="A8128" t="s">
        <v>10369</v>
      </c>
      <c r="B8128" t="s">
        <v>2206</v>
      </c>
      <c r="C8128" t="s">
        <v>2224</v>
      </c>
      <c r="D8128" t="s">
        <v>2230</v>
      </c>
      <c r="E8128" s="17">
        <v>43942</v>
      </c>
      <c r="F8128">
        <v>2186</v>
      </c>
      <c r="G8128">
        <v>117</v>
      </c>
      <c r="H8128">
        <v>2719</v>
      </c>
      <c r="I8128">
        <v>502627</v>
      </c>
      <c r="J8128">
        <v>6674</v>
      </c>
      <c r="K8128">
        <v>492928</v>
      </c>
      <c r="L8128">
        <v>15302</v>
      </c>
      <c r="M8128">
        <v>3049</v>
      </c>
      <c r="N8128">
        <v>68000000</v>
      </c>
    </row>
    <row r="8129" spans="1:14" x14ac:dyDescent="0.3">
      <c r="A8129" t="s">
        <v>10370</v>
      </c>
      <c r="B8129" t="s">
        <v>2190</v>
      </c>
      <c r="C8129" t="s">
        <v>2191</v>
      </c>
      <c r="D8129" t="s">
        <v>2285</v>
      </c>
      <c r="E8129" s="17">
        <v>44140</v>
      </c>
      <c r="F8129">
        <v>673</v>
      </c>
      <c r="G8129">
        <v>57</v>
      </c>
      <c r="H8129">
        <v>869</v>
      </c>
      <c r="I8129">
        <v>503300</v>
      </c>
      <c r="J8129">
        <v>6731</v>
      </c>
      <c r="K8129">
        <v>493797</v>
      </c>
      <c r="L8129">
        <v>9422</v>
      </c>
      <c r="M8129">
        <v>3903</v>
      </c>
      <c r="N8129">
        <v>213000000</v>
      </c>
    </row>
    <row r="8130" spans="1:14" x14ac:dyDescent="0.3">
      <c r="A8130" t="s">
        <v>10371</v>
      </c>
      <c r="B8130" t="s">
        <v>2206</v>
      </c>
      <c r="C8130" t="s">
        <v>2224</v>
      </c>
      <c r="D8130" t="s">
        <v>2225</v>
      </c>
      <c r="E8130" s="17">
        <v>43866</v>
      </c>
      <c r="F8130">
        <v>2027</v>
      </c>
      <c r="G8130">
        <v>162</v>
      </c>
      <c r="H8130">
        <v>1459</v>
      </c>
      <c r="I8130">
        <v>505327</v>
      </c>
      <c r="J8130">
        <v>6893</v>
      </c>
      <c r="K8130">
        <v>495256</v>
      </c>
      <c r="L8130">
        <v>22297</v>
      </c>
      <c r="M8130">
        <v>7408</v>
      </c>
      <c r="N8130">
        <v>68000000</v>
      </c>
    </row>
    <row r="8131" spans="1:14" x14ac:dyDescent="0.3">
      <c r="A8131" t="s">
        <v>10372</v>
      </c>
      <c r="B8131" t="s">
        <v>2190</v>
      </c>
      <c r="C8131" t="s">
        <v>2198</v>
      </c>
      <c r="D8131" t="s">
        <v>2306</v>
      </c>
      <c r="E8131" s="17">
        <v>44269</v>
      </c>
      <c r="F8131">
        <v>1456</v>
      </c>
      <c r="G8131">
        <v>20</v>
      </c>
      <c r="H8131">
        <v>4109</v>
      </c>
      <c r="I8131">
        <v>506783</v>
      </c>
      <c r="J8131">
        <v>6913</v>
      </c>
      <c r="K8131">
        <v>499365</v>
      </c>
      <c r="L8131">
        <v>11648</v>
      </c>
      <c r="M8131">
        <v>17817</v>
      </c>
      <c r="N8131">
        <v>213000000</v>
      </c>
    </row>
    <row r="8132" spans="1:14" x14ac:dyDescent="0.3">
      <c r="A8132" t="s">
        <v>10373</v>
      </c>
      <c r="B8132" t="s">
        <v>2206</v>
      </c>
      <c r="C8132" t="s">
        <v>2224</v>
      </c>
      <c r="D8132" t="s">
        <v>2225</v>
      </c>
      <c r="E8132" s="17">
        <v>44559</v>
      </c>
      <c r="F8132">
        <v>43</v>
      </c>
      <c r="G8132">
        <v>64</v>
      </c>
      <c r="H8132">
        <v>670</v>
      </c>
      <c r="I8132">
        <v>506826</v>
      </c>
      <c r="J8132">
        <v>6977</v>
      </c>
      <c r="K8132">
        <v>500035</v>
      </c>
      <c r="L8132">
        <v>387</v>
      </c>
      <c r="M8132">
        <v>9894</v>
      </c>
      <c r="N8132">
        <v>68000000</v>
      </c>
    </row>
    <row r="8133" spans="1:14" x14ac:dyDescent="0.3">
      <c r="A8133" t="s">
        <v>10374</v>
      </c>
      <c r="B8133" t="s">
        <v>2206</v>
      </c>
      <c r="C8133" t="s">
        <v>2232</v>
      </c>
      <c r="D8133" t="s">
        <v>2233</v>
      </c>
      <c r="E8133" s="17">
        <v>44422</v>
      </c>
      <c r="F8133">
        <v>4911</v>
      </c>
      <c r="G8133">
        <v>65</v>
      </c>
      <c r="H8133">
        <v>4736</v>
      </c>
      <c r="I8133">
        <v>511737</v>
      </c>
      <c r="J8133">
        <v>7042</v>
      </c>
      <c r="K8133">
        <v>504771</v>
      </c>
      <c r="L8133">
        <v>54021</v>
      </c>
      <c r="M8133">
        <v>5647</v>
      </c>
      <c r="N8133">
        <v>68000000</v>
      </c>
    </row>
    <row r="8134" spans="1:14" x14ac:dyDescent="0.3">
      <c r="A8134" t="s">
        <v>10375</v>
      </c>
      <c r="B8134" t="s">
        <v>2211</v>
      </c>
      <c r="C8134" t="s">
        <v>2245</v>
      </c>
      <c r="D8134" t="s">
        <v>2308</v>
      </c>
      <c r="E8134" s="17">
        <v>44425</v>
      </c>
      <c r="F8134">
        <v>4193</v>
      </c>
      <c r="G8134">
        <v>184</v>
      </c>
      <c r="H8134">
        <v>685</v>
      </c>
      <c r="I8134">
        <v>515930</v>
      </c>
      <c r="J8134">
        <v>7226</v>
      </c>
      <c r="K8134">
        <v>505456</v>
      </c>
      <c r="L8134">
        <v>79667</v>
      </c>
      <c r="M8134">
        <v>6690</v>
      </c>
      <c r="N8134">
        <v>331000000</v>
      </c>
    </row>
    <row r="8135" spans="1:14" x14ac:dyDescent="0.3">
      <c r="A8135" t="s">
        <v>10376</v>
      </c>
      <c r="B8135" t="s">
        <v>2190</v>
      </c>
      <c r="C8135" t="s">
        <v>2269</v>
      </c>
      <c r="D8135" t="s">
        <v>2288</v>
      </c>
      <c r="E8135" s="17">
        <v>44407</v>
      </c>
      <c r="F8135">
        <v>3609</v>
      </c>
      <c r="G8135">
        <v>41</v>
      </c>
      <c r="H8135">
        <v>1974</v>
      </c>
      <c r="I8135">
        <v>519539</v>
      </c>
      <c r="J8135">
        <v>7267</v>
      </c>
      <c r="K8135">
        <v>507430</v>
      </c>
      <c r="L8135">
        <v>21654</v>
      </c>
      <c r="M8135">
        <v>14102</v>
      </c>
      <c r="N8135">
        <v>213000000</v>
      </c>
    </row>
    <row r="8136" spans="1:14" x14ac:dyDescent="0.3">
      <c r="A8136" t="s">
        <v>10377</v>
      </c>
      <c r="B8136" t="s">
        <v>2190</v>
      </c>
      <c r="C8136" t="s">
        <v>2198</v>
      </c>
      <c r="D8136" t="s">
        <v>2199</v>
      </c>
      <c r="E8136" s="17">
        <v>44155</v>
      </c>
      <c r="F8136">
        <v>1894</v>
      </c>
      <c r="G8136">
        <v>42</v>
      </c>
      <c r="H8136">
        <v>1011</v>
      </c>
      <c r="I8136">
        <v>521433</v>
      </c>
      <c r="J8136">
        <v>7309</v>
      </c>
      <c r="K8136">
        <v>508441</v>
      </c>
      <c r="L8136">
        <v>15152</v>
      </c>
      <c r="M8136">
        <v>3211</v>
      </c>
      <c r="N8136">
        <v>213000000</v>
      </c>
    </row>
    <row r="8137" spans="1:14" x14ac:dyDescent="0.3">
      <c r="A8137" t="s">
        <v>10378</v>
      </c>
      <c r="B8137" t="s">
        <v>2187</v>
      </c>
      <c r="C8137" t="s">
        <v>2201</v>
      </c>
      <c r="D8137" t="s">
        <v>2272</v>
      </c>
      <c r="E8137" s="17">
        <v>44470</v>
      </c>
      <c r="F8137">
        <v>3781</v>
      </c>
      <c r="G8137">
        <v>25</v>
      </c>
      <c r="H8137">
        <v>1384</v>
      </c>
      <c r="I8137">
        <v>525214</v>
      </c>
      <c r="J8137">
        <v>7334</v>
      </c>
      <c r="K8137">
        <v>509825</v>
      </c>
      <c r="L8137">
        <v>41591</v>
      </c>
      <c r="M8137">
        <v>8119</v>
      </c>
      <c r="N8137">
        <v>83000000</v>
      </c>
    </row>
    <row r="8138" spans="1:14" x14ac:dyDescent="0.3">
      <c r="A8138" t="s">
        <v>10379</v>
      </c>
      <c r="B8138" t="s">
        <v>2211</v>
      </c>
      <c r="C8138" t="s">
        <v>2241</v>
      </c>
      <c r="D8138" t="s">
        <v>2242</v>
      </c>
      <c r="E8138" s="17">
        <v>44137</v>
      </c>
      <c r="F8138">
        <v>2286</v>
      </c>
      <c r="G8138">
        <v>194</v>
      </c>
      <c r="H8138">
        <v>4138</v>
      </c>
      <c r="I8138">
        <v>527500</v>
      </c>
      <c r="J8138">
        <v>7528</v>
      </c>
      <c r="K8138">
        <v>513963</v>
      </c>
      <c r="L8138">
        <v>16002</v>
      </c>
      <c r="M8138">
        <v>16691</v>
      </c>
      <c r="N8138">
        <v>331000000</v>
      </c>
    </row>
    <row r="8139" spans="1:14" x14ac:dyDescent="0.3">
      <c r="A8139" t="s">
        <v>10380</v>
      </c>
      <c r="B8139" t="s">
        <v>2190</v>
      </c>
      <c r="C8139" t="s">
        <v>2198</v>
      </c>
      <c r="D8139" t="s">
        <v>2306</v>
      </c>
      <c r="E8139" s="17">
        <v>44364</v>
      </c>
      <c r="F8139">
        <v>4570</v>
      </c>
      <c r="G8139">
        <v>153</v>
      </c>
      <c r="H8139">
        <v>910</v>
      </c>
      <c r="I8139">
        <v>532070</v>
      </c>
      <c r="J8139">
        <v>7681</v>
      </c>
      <c r="K8139">
        <v>514873</v>
      </c>
      <c r="L8139">
        <v>77690</v>
      </c>
      <c r="M8139">
        <v>13074</v>
      </c>
      <c r="N8139">
        <v>213000000</v>
      </c>
    </row>
    <row r="8140" spans="1:14" x14ac:dyDescent="0.3">
      <c r="A8140" t="s">
        <v>10381</v>
      </c>
      <c r="B8140" t="s">
        <v>2211</v>
      </c>
      <c r="C8140" t="s">
        <v>2241</v>
      </c>
      <c r="D8140" t="s">
        <v>2261</v>
      </c>
      <c r="E8140" s="17">
        <v>44558</v>
      </c>
      <c r="F8140">
        <v>2571</v>
      </c>
      <c r="G8140">
        <v>135</v>
      </c>
      <c r="H8140">
        <v>1317</v>
      </c>
      <c r="I8140">
        <v>534641</v>
      </c>
      <c r="J8140">
        <v>7816</v>
      </c>
      <c r="K8140">
        <v>516190</v>
      </c>
      <c r="L8140">
        <v>20568</v>
      </c>
      <c r="M8140">
        <v>10081</v>
      </c>
      <c r="N8140">
        <v>331000000</v>
      </c>
    </row>
    <row r="8141" spans="1:14" x14ac:dyDescent="0.3">
      <c r="A8141" t="s">
        <v>10382</v>
      </c>
      <c r="B8141" t="s">
        <v>2211</v>
      </c>
      <c r="C8141" t="s">
        <v>2237</v>
      </c>
      <c r="D8141" t="s">
        <v>2250</v>
      </c>
      <c r="E8141" s="17">
        <v>44449</v>
      </c>
      <c r="F8141">
        <v>1415</v>
      </c>
      <c r="G8141">
        <v>174</v>
      </c>
      <c r="H8141">
        <v>3126</v>
      </c>
      <c r="I8141">
        <v>536056</v>
      </c>
      <c r="J8141">
        <v>7990</v>
      </c>
      <c r="K8141">
        <v>519316</v>
      </c>
      <c r="L8141">
        <v>19810</v>
      </c>
      <c r="M8141">
        <v>10173</v>
      </c>
      <c r="N8141">
        <v>331000000</v>
      </c>
    </row>
    <row r="8142" spans="1:14" x14ac:dyDescent="0.3">
      <c r="A8142" t="s">
        <v>10383</v>
      </c>
      <c r="B8142" t="s">
        <v>2211</v>
      </c>
      <c r="C8142" t="s">
        <v>2212</v>
      </c>
      <c r="D8142" t="s">
        <v>2213</v>
      </c>
      <c r="E8142" s="17">
        <v>43939</v>
      </c>
      <c r="F8142">
        <v>8</v>
      </c>
      <c r="G8142">
        <v>164</v>
      </c>
      <c r="H8142">
        <v>566</v>
      </c>
      <c r="I8142">
        <v>536064</v>
      </c>
      <c r="J8142">
        <v>8154</v>
      </c>
      <c r="K8142">
        <v>519882</v>
      </c>
      <c r="L8142">
        <v>152</v>
      </c>
      <c r="M8142">
        <v>4487</v>
      </c>
      <c r="N8142">
        <v>331000000</v>
      </c>
    </row>
    <row r="8143" spans="1:14" x14ac:dyDescent="0.3">
      <c r="A8143" t="s">
        <v>10384</v>
      </c>
      <c r="B8143" t="s">
        <v>2194</v>
      </c>
      <c r="C8143" t="s">
        <v>2195</v>
      </c>
      <c r="D8143" t="s">
        <v>2296</v>
      </c>
      <c r="E8143" s="17">
        <v>44202</v>
      </c>
      <c r="F8143">
        <v>1862</v>
      </c>
      <c r="G8143">
        <v>199</v>
      </c>
      <c r="H8143">
        <v>3917</v>
      </c>
      <c r="I8143">
        <v>537926</v>
      </c>
      <c r="J8143">
        <v>8353</v>
      </c>
      <c r="K8143">
        <v>523799</v>
      </c>
      <c r="L8143">
        <v>29792</v>
      </c>
      <c r="M8143">
        <v>13938</v>
      </c>
      <c r="N8143">
        <v>1380000000</v>
      </c>
    </row>
    <row r="8144" spans="1:14" x14ac:dyDescent="0.3">
      <c r="A8144" t="s">
        <v>10385</v>
      </c>
      <c r="B8144" t="s">
        <v>2190</v>
      </c>
      <c r="C8144" t="s">
        <v>2198</v>
      </c>
      <c r="D8144" t="s">
        <v>2199</v>
      </c>
      <c r="E8144" s="17">
        <v>44187</v>
      </c>
      <c r="F8144">
        <v>1233</v>
      </c>
      <c r="G8144">
        <v>81</v>
      </c>
      <c r="H8144">
        <v>1465</v>
      </c>
      <c r="I8144">
        <v>539159</v>
      </c>
      <c r="J8144">
        <v>8434</v>
      </c>
      <c r="K8144">
        <v>525264</v>
      </c>
      <c r="L8144">
        <v>14796</v>
      </c>
      <c r="M8144">
        <v>16470</v>
      </c>
      <c r="N8144">
        <v>213000000</v>
      </c>
    </row>
    <row r="8145" spans="1:14" x14ac:dyDescent="0.3">
      <c r="A8145" t="s">
        <v>10386</v>
      </c>
      <c r="B8145" t="s">
        <v>2211</v>
      </c>
      <c r="C8145" t="s">
        <v>2245</v>
      </c>
      <c r="D8145" t="s">
        <v>2308</v>
      </c>
      <c r="E8145" s="17">
        <v>44011</v>
      </c>
      <c r="F8145">
        <v>3125</v>
      </c>
      <c r="G8145">
        <v>145</v>
      </c>
      <c r="H8145">
        <v>4202</v>
      </c>
      <c r="I8145">
        <v>542284</v>
      </c>
      <c r="J8145">
        <v>8579</v>
      </c>
      <c r="K8145">
        <v>529466</v>
      </c>
      <c r="L8145">
        <v>21875</v>
      </c>
      <c r="M8145">
        <v>865</v>
      </c>
      <c r="N8145">
        <v>331000000</v>
      </c>
    </row>
    <row r="8146" spans="1:14" x14ac:dyDescent="0.3">
      <c r="A8146" t="s">
        <v>10387</v>
      </c>
      <c r="B8146" t="s">
        <v>2194</v>
      </c>
      <c r="C8146" t="s">
        <v>27</v>
      </c>
      <c r="D8146" t="s">
        <v>27</v>
      </c>
      <c r="E8146" s="17">
        <v>44186</v>
      </c>
      <c r="F8146">
        <v>4711</v>
      </c>
      <c r="G8146">
        <v>163</v>
      </c>
      <c r="H8146">
        <v>1207</v>
      </c>
      <c r="I8146">
        <v>546995</v>
      </c>
      <c r="J8146">
        <v>8742</v>
      </c>
      <c r="K8146">
        <v>530673</v>
      </c>
      <c r="L8146">
        <v>75376</v>
      </c>
      <c r="M8146">
        <v>11940</v>
      </c>
      <c r="N8146">
        <v>1380000000</v>
      </c>
    </row>
    <row r="8147" spans="1:14" x14ac:dyDescent="0.3">
      <c r="A8147" t="s">
        <v>10388</v>
      </c>
      <c r="B8147" t="s">
        <v>2194</v>
      </c>
      <c r="C8147" t="s">
        <v>2204</v>
      </c>
      <c r="D8147" t="s">
        <v>2235</v>
      </c>
      <c r="E8147" s="17">
        <v>44506</v>
      </c>
      <c r="F8147">
        <v>2457</v>
      </c>
      <c r="G8147">
        <v>103</v>
      </c>
      <c r="H8147">
        <v>3570</v>
      </c>
      <c r="I8147">
        <v>549452</v>
      </c>
      <c r="J8147">
        <v>8845</v>
      </c>
      <c r="K8147">
        <v>534243</v>
      </c>
      <c r="L8147">
        <v>31941</v>
      </c>
      <c r="M8147">
        <v>8344</v>
      </c>
      <c r="N8147">
        <v>1380000000</v>
      </c>
    </row>
    <row r="8148" spans="1:14" x14ac:dyDescent="0.3">
      <c r="A8148" t="s">
        <v>10389</v>
      </c>
      <c r="B8148" t="s">
        <v>2206</v>
      </c>
      <c r="C8148" t="s">
        <v>2232</v>
      </c>
      <c r="D8148" t="s">
        <v>2326</v>
      </c>
      <c r="E8148" s="17">
        <v>43898</v>
      </c>
      <c r="F8148">
        <v>9</v>
      </c>
      <c r="G8148">
        <v>129</v>
      </c>
      <c r="H8148">
        <v>2465</v>
      </c>
      <c r="I8148">
        <v>549461</v>
      </c>
      <c r="J8148">
        <v>8974</v>
      </c>
      <c r="K8148">
        <v>536708</v>
      </c>
      <c r="L8148">
        <v>81</v>
      </c>
      <c r="M8148">
        <v>19095</v>
      </c>
      <c r="N8148">
        <v>68000000</v>
      </c>
    </row>
    <row r="8149" spans="1:14" x14ac:dyDescent="0.3">
      <c r="A8149" t="s">
        <v>10390</v>
      </c>
      <c r="B8149" t="s">
        <v>2206</v>
      </c>
      <c r="C8149" t="s">
        <v>2257</v>
      </c>
      <c r="D8149" t="s">
        <v>2290</v>
      </c>
      <c r="E8149" s="17">
        <v>44122</v>
      </c>
      <c r="F8149">
        <v>3004</v>
      </c>
      <c r="G8149">
        <v>83</v>
      </c>
      <c r="H8149">
        <v>4144</v>
      </c>
      <c r="I8149">
        <v>552465</v>
      </c>
      <c r="J8149">
        <v>9057</v>
      </c>
      <c r="K8149">
        <v>540852</v>
      </c>
      <c r="L8149">
        <v>18024</v>
      </c>
      <c r="M8149">
        <v>617</v>
      </c>
      <c r="N8149">
        <v>68000000</v>
      </c>
    </row>
    <row r="8150" spans="1:14" x14ac:dyDescent="0.3">
      <c r="A8150" t="s">
        <v>10391</v>
      </c>
      <c r="B8150" t="s">
        <v>2190</v>
      </c>
      <c r="C8150" t="s">
        <v>2198</v>
      </c>
      <c r="D8150" t="s">
        <v>2199</v>
      </c>
      <c r="E8150" s="17">
        <v>44522</v>
      </c>
      <c r="F8150">
        <v>4647</v>
      </c>
      <c r="G8150">
        <v>119</v>
      </c>
      <c r="H8150">
        <v>4348</v>
      </c>
      <c r="I8150">
        <v>557112</v>
      </c>
      <c r="J8150">
        <v>9176</v>
      </c>
      <c r="K8150">
        <v>545200</v>
      </c>
      <c r="L8150">
        <v>83646</v>
      </c>
      <c r="M8150">
        <v>10529</v>
      </c>
      <c r="N8150">
        <v>213000000</v>
      </c>
    </row>
    <row r="8151" spans="1:14" x14ac:dyDescent="0.3">
      <c r="A8151" t="s">
        <v>10392</v>
      </c>
      <c r="B8151" t="s">
        <v>2206</v>
      </c>
      <c r="C8151" t="s">
        <v>2257</v>
      </c>
      <c r="D8151" t="s">
        <v>2258</v>
      </c>
      <c r="E8151" s="17">
        <v>44011</v>
      </c>
      <c r="F8151">
        <v>4975</v>
      </c>
      <c r="G8151">
        <v>2</v>
      </c>
      <c r="H8151">
        <v>3926</v>
      </c>
      <c r="I8151">
        <v>562087</v>
      </c>
      <c r="J8151">
        <v>9178</v>
      </c>
      <c r="K8151">
        <v>549126</v>
      </c>
      <c r="L8151">
        <v>59700</v>
      </c>
      <c r="M8151">
        <v>9710</v>
      </c>
      <c r="N8151">
        <v>68000000</v>
      </c>
    </row>
    <row r="8152" spans="1:14" x14ac:dyDescent="0.3">
      <c r="A8152" t="s">
        <v>10393</v>
      </c>
      <c r="B8152" t="s">
        <v>2190</v>
      </c>
      <c r="C8152" t="s">
        <v>2252</v>
      </c>
      <c r="D8152" t="s">
        <v>2301</v>
      </c>
      <c r="E8152" s="17">
        <v>44296</v>
      </c>
      <c r="F8152">
        <v>267</v>
      </c>
      <c r="G8152">
        <v>103</v>
      </c>
      <c r="H8152">
        <v>3140</v>
      </c>
      <c r="I8152">
        <v>562354</v>
      </c>
      <c r="J8152">
        <v>9281</v>
      </c>
      <c r="K8152">
        <v>552266</v>
      </c>
      <c r="L8152">
        <v>3738</v>
      </c>
      <c r="M8152">
        <v>3921</v>
      </c>
      <c r="N8152">
        <v>213000000</v>
      </c>
    </row>
    <row r="8153" spans="1:14" x14ac:dyDescent="0.3">
      <c r="A8153" t="s">
        <v>10394</v>
      </c>
      <c r="B8153" t="s">
        <v>2194</v>
      </c>
      <c r="C8153" t="s">
        <v>2221</v>
      </c>
      <c r="D8153" t="s">
        <v>2281</v>
      </c>
      <c r="E8153" s="17">
        <v>44264</v>
      </c>
      <c r="F8153">
        <v>3861</v>
      </c>
      <c r="G8153">
        <v>107</v>
      </c>
      <c r="H8153">
        <v>3513</v>
      </c>
      <c r="I8153">
        <v>566215</v>
      </c>
      <c r="J8153">
        <v>9388</v>
      </c>
      <c r="K8153">
        <v>555779</v>
      </c>
      <c r="L8153">
        <v>46332</v>
      </c>
      <c r="M8153">
        <v>14219</v>
      </c>
      <c r="N8153">
        <v>1380000000</v>
      </c>
    </row>
    <row r="8154" spans="1:14" x14ac:dyDescent="0.3">
      <c r="A8154" t="s">
        <v>10395</v>
      </c>
      <c r="B8154" t="s">
        <v>2194</v>
      </c>
      <c r="C8154" t="s">
        <v>2204</v>
      </c>
      <c r="D8154" t="s">
        <v>2235</v>
      </c>
      <c r="E8154" s="17">
        <v>44294</v>
      </c>
      <c r="F8154">
        <v>2714</v>
      </c>
      <c r="G8154">
        <v>33</v>
      </c>
      <c r="H8154">
        <v>4010</v>
      </c>
      <c r="I8154">
        <v>568929</v>
      </c>
      <c r="J8154">
        <v>9421</v>
      </c>
      <c r="K8154">
        <v>559789</v>
      </c>
      <c r="L8154">
        <v>46138</v>
      </c>
      <c r="M8154">
        <v>937</v>
      </c>
      <c r="N8154">
        <v>1380000000</v>
      </c>
    </row>
    <row r="8155" spans="1:14" x14ac:dyDescent="0.3">
      <c r="A8155" t="s">
        <v>10396</v>
      </c>
      <c r="B8155" t="s">
        <v>2190</v>
      </c>
      <c r="C8155" t="s">
        <v>2269</v>
      </c>
      <c r="D8155" t="s">
        <v>2288</v>
      </c>
      <c r="E8155" s="17">
        <v>44511</v>
      </c>
      <c r="F8155">
        <v>4546</v>
      </c>
      <c r="G8155">
        <v>125</v>
      </c>
      <c r="H8155">
        <v>2877</v>
      </c>
      <c r="I8155">
        <v>573475</v>
      </c>
      <c r="J8155">
        <v>9546</v>
      </c>
      <c r="K8155">
        <v>562666</v>
      </c>
      <c r="L8155">
        <v>77282</v>
      </c>
      <c r="M8155">
        <v>13158</v>
      </c>
      <c r="N8155">
        <v>213000000</v>
      </c>
    </row>
    <row r="8156" spans="1:14" x14ac:dyDescent="0.3">
      <c r="A8156" t="s">
        <v>10397</v>
      </c>
      <c r="B8156" t="s">
        <v>2206</v>
      </c>
      <c r="C8156" t="s">
        <v>2232</v>
      </c>
      <c r="D8156" t="s">
        <v>2326</v>
      </c>
      <c r="E8156" s="17">
        <v>44364</v>
      </c>
      <c r="F8156">
        <v>2641</v>
      </c>
      <c r="G8156">
        <v>112</v>
      </c>
      <c r="H8156">
        <v>1400</v>
      </c>
      <c r="I8156">
        <v>576116</v>
      </c>
      <c r="J8156">
        <v>9658</v>
      </c>
      <c r="K8156">
        <v>564066</v>
      </c>
      <c r="L8156">
        <v>13205</v>
      </c>
      <c r="M8156">
        <v>1614</v>
      </c>
      <c r="N8156">
        <v>68000000</v>
      </c>
    </row>
    <row r="8157" spans="1:14" x14ac:dyDescent="0.3">
      <c r="A8157" t="s">
        <v>10398</v>
      </c>
      <c r="B8157" t="s">
        <v>2206</v>
      </c>
      <c r="C8157" t="s">
        <v>2207</v>
      </c>
      <c r="D8157" t="s">
        <v>2208</v>
      </c>
      <c r="E8157" s="17">
        <v>43896</v>
      </c>
      <c r="F8157">
        <v>3806</v>
      </c>
      <c r="G8157">
        <v>109</v>
      </c>
      <c r="H8157">
        <v>1568</v>
      </c>
      <c r="I8157">
        <v>579922</v>
      </c>
      <c r="J8157">
        <v>9767</v>
      </c>
      <c r="K8157">
        <v>565634</v>
      </c>
      <c r="L8157">
        <v>49478</v>
      </c>
      <c r="M8157">
        <v>7435</v>
      </c>
      <c r="N8157">
        <v>68000000</v>
      </c>
    </row>
    <row r="8158" spans="1:14" x14ac:dyDescent="0.3">
      <c r="A8158" t="s">
        <v>10399</v>
      </c>
      <c r="B8158" t="s">
        <v>2190</v>
      </c>
      <c r="C8158" t="s">
        <v>2198</v>
      </c>
      <c r="D8158" t="s">
        <v>2306</v>
      </c>
      <c r="E8158" s="17">
        <v>43851</v>
      </c>
      <c r="F8158">
        <v>1391</v>
      </c>
      <c r="G8158">
        <v>173</v>
      </c>
      <c r="H8158">
        <v>740</v>
      </c>
      <c r="I8158">
        <v>581313</v>
      </c>
      <c r="J8158">
        <v>9940</v>
      </c>
      <c r="K8158">
        <v>566374</v>
      </c>
      <c r="L8158">
        <v>8346</v>
      </c>
      <c r="M8158">
        <v>18908</v>
      </c>
      <c r="N8158">
        <v>213000000</v>
      </c>
    </row>
    <row r="8159" spans="1:14" x14ac:dyDescent="0.3">
      <c r="A8159" t="s">
        <v>10400</v>
      </c>
      <c r="B8159" t="s">
        <v>2187</v>
      </c>
      <c r="C8159" t="s">
        <v>2255</v>
      </c>
      <c r="D8159" t="s">
        <v>2255</v>
      </c>
      <c r="E8159" s="17">
        <v>44442</v>
      </c>
      <c r="F8159">
        <v>1082</v>
      </c>
      <c r="G8159">
        <v>189</v>
      </c>
      <c r="H8159">
        <v>699</v>
      </c>
      <c r="I8159">
        <v>582395</v>
      </c>
      <c r="J8159">
        <v>10129</v>
      </c>
      <c r="K8159">
        <v>567073</v>
      </c>
      <c r="L8159">
        <v>19476</v>
      </c>
      <c r="M8159">
        <v>15694</v>
      </c>
      <c r="N8159">
        <v>83000000</v>
      </c>
    </row>
    <row r="8160" spans="1:14" x14ac:dyDescent="0.3">
      <c r="A8160" t="s">
        <v>10401</v>
      </c>
      <c r="B8160" t="s">
        <v>2206</v>
      </c>
      <c r="C8160" t="s">
        <v>2257</v>
      </c>
      <c r="D8160" t="s">
        <v>2290</v>
      </c>
      <c r="E8160" s="17">
        <v>44214</v>
      </c>
      <c r="F8160">
        <v>293</v>
      </c>
      <c r="G8160">
        <v>69</v>
      </c>
      <c r="H8160">
        <v>702</v>
      </c>
      <c r="I8160">
        <v>582688</v>
      </c>
      <c r="J8160">
        <v>10198</v>
      </c>
      <c r="K8160">
        <v>567775</v>
      </c>
      <c r="L8160">
        <v>2344</v>
      </c>
      <c r="M8160">
        <v>3407</v>
      </c>
      <c r="N8160">
        <v>68000000</v>
      </c>
    </row>
    <row r="8161" spans="1:14" x14ac:dyDescent="0.3">
      <c r="A8161" t="s">
        <v>10402</v>
      </c>
      <c r="B8161" t="s">
        <v>2211</v>
      </c>
      <c r="C8161" t="s">
        <v>2245</v>
      </c>
      <c r="D8161" t="s">
        <v>2246</v>
      </c>
      <c r="E8161" s="17">
        <v>44445</v>
      </c>
      <c r="F8161">
        <v>4079</v>
      </c>
      <c r="G8161">
        <v>184</v>
      </c>
      <c r="H8161">
        <v>4388</v>
      </c>
      <c r="I8161">
        <v>586767</v>
      </c>
      <c r="J8161">
        <v>10382</v>
      </c>
      <c r="K8161">
        <v>572163</v>
      </c>
      <c r="L8161">
        <v>40790</v>
      </c>
      <c r="M8161">
        <v>12092</v>
      </c>
      <c r="N8161">
        <v>331000000</v>
      </c>
    </row>
    <row r="8162" spans="1:14" x14ac:dyDescent="0.3">
      <c r="A8162" t="s">
        <v>10403</v>
      </c>
      <c r="B8162" t="s">
        <v>2206</v>
      </c>
      <c r="C8162" t="s">
        <v>2207</v>
      </c>
      <c r="D8162" t="s">
        <v>2263</v>
      </c>
      <c r="E8162" s="17">
        <v>44389</v>
      </c>
      <c r="F8162">
        <v>2835</v>
      </c>
      <c r="G8162">
        <v>137</v>
      </c>
      <c r="H8162">
        <v>955</v>
      </c>
      <c r="I8162">
        <v>589602</v>
      </c>
      <c r="J8162">
        <v>10519</v>
      </c>
      <c r="K8162">
        <v>573118</v>
      </c>
      <c r="L8162">
        <v>48195</v>
      </c>
      <c r="M8162">
        <v>14802</v>
      </c>
      <c r="N8162">
        <v>68000000</v>
      </c>
    </row>
    <row r="8163" spans="1:14" x14ac:dyDescent="0.3">
      <c r="A8163" t="s">
        <v>10404</v>
      </c>
      <c r="B8163" t="s">
        <v>2187</v>
      </c>
      <c r="C8163" t="s">
        <v>2201</v>
      </c>
      <c r="D8163" t="s">
        <v>2202</v>
      </c>
      <c r="E8163" s="17">
        <v>43869</v>
      </c>
      <c r="F8163">
        <v>4964</v>
      </c>
      <c r="G8163">
        <v>87</v>
      </c>
      <c r="H8163">
        <v>873</v>
      </c>
      <c r="I8163">
        <v>594566</v>
      </c>
      <c r="J8163">
        <v>10606</v>
      </c>
      <c r="K8163">
        <v>573991</v>
      </c>
      <c r="L8163">
        <v>64532</v>
      </c>
      <c r="M8163">
        <v>3654</v>
      </c>
      <c r="N8163">
        <v>83000000</v>
      </c>
    </row>
    <row r="8164" spans="1:14" x14ac:dyDescent="0.3">
      <c r="A8164" t="s">
        <v>10405</v>
      </c>
      <c r="B8164" t="s">
        <v>2194</v>
      </c>
      <c r="C8164" t="s">
        <v>2221</v>
      </c>
      <c r="D8164" t="s">
        <v>2222</v>
      </c>
      <c r="E8164" s="17">
        <v>44115</v>
      </c>
      <c r="F8164">
        <v>4205</v>
      </c>
      <c r="G8164">
        <v>17</v>
      </c>
      <c r="H8164">
        <v>2408</v>
      </c>
      <c r="I8164">
        <v>598771</v>
      </c>
      <c r="J8164">
        <v>10623</v>
      </c>
      <c r="K8164">
        <v>576399</v>
      </c>
      <c r="L8164">
        <v>21025</v>
      </c>
      <c r="M8164">
        <v>1264</v>
      </c>
      <c r="N8164">
        <v>1380000000</v>
      </c>
    </row>
    <row r="8165" spans="1:14" x14ac:dyDescent="0.3">
      <c r="A8165" t="s">
        <v>10406</v>
      </c>
      <c r="B8165" t="s">
        <v>2194</v>
      </c>
      <c r="C8165" t="s">
        <v>27</v>
      </c>
      <c r="D8165" t="s">
        <v>27</v>
      </c>
      <c r="E8165" s="17">
        <v>44432</v>
      </c>
      <c r="F8165">
        <v>2154</v>
      </c>
      <c r="G8165">
        <v>160</v>
      </c>
      <c r="H8165">
        <v>4597</v>
      </c>
      <c r="I8165">
        <v>600925</v>
      </c>
      <c r="J8165">
        <v>10783</v>
      </c>
      <c r="K8165">
        <v>580996</v>
      </c>
      <c r="L8165">
        <v>28002</v>
      </c>
      <c r="M8165">
        <v>18069</v>
      </c>
      <c r="N8165">
        <v>1380000000</v>
      </c>
    </row>
    <row r="8166" spans="1:14" x14ac:dyDescent="0.3">
      <c r="A8166" t="s">
        <v>10407</v>
      </c>
      <c r="B8166" t="s">
        <v>2194</v>
      </c>
      <c r="C8166" t="s">
        <v>2221</v>
      </c>
      <c r="D8166" t="s">
        <v>2222</v>
      </c>
      <c r="E8166" s="17">
        <v>44427</v>
      </c>
      <c r="F8166">
        <v>2344</v>
      </c>
      <c r="G8166">
        <v>134</v>
      </c>
      <c r="H8166">
        <v>3378</v>
      </c>
      <c r="I8166">
        <v>603269</v>
      </c>
      <c r="J8166">
        <v>10917</v>
      </c>
      <c r="K8166">
        <v>584374</v>
      </c>
      <c r="L8166">
        <v>28128</v>
      </c>
      <c r="M8166">
        <v>12283</v>
      </c>
      <c r="N8166">
        <v>1380000000</v>
      </c>
    </row>
    <row r="8167" spans="1:14" x14ac:dyDescent="0.3">
      <c r="A8167" t="s">
        <v>10408</v>
      </c>
      <c r="B8167" t="s">
        <v>2206</v>
      </c>
      <c r="C8167" t="s">
        <v>2232</v>
      </c>
      <c r="D8167" t="s">
        <v>2233</v>
      </c>
      <c r="E8167" s="17">
        <v>44166</v>
      </c>
      <c r="F8167">
        <v>3923</v>
      </c>
      <c r="G8167">
        <v>44</v>
      </c>
      <c r="H8167">
        <v>1820</v>
      </c>
      <c r="I8167">
        <v>607192</v>
      </c>
      <c r="J8167">
        <v>10961</v>
      </c>
      <c r="K8167">
        <v>586194</v>
      </c>
      <c r="L8167">
        <v>62768</v>
      </c>
      <c r="M8167">
        <v>17936</v>
      </c>
      <c r="N8167">
        <v>68000000</v>
      </c>
    </row>
    <row r="8168" spans="1:14" x14ac:dyDescent="0.3">
      <c r="A8168" t="s">
        <v>10409</v>
      </c>
      <c r="B8168" t="s">
        <v>2194</v>
      </c>
      <c r="C8168" t="s">
        <v>2221</v>
      </c>
      <c r="D8168" t="s">
        <v>2281</v>
      </c>
      <c r="E8168" s="17">
        <v>44018</v>
      </c>
      <c r="F8168">
        <v>1854</v>
      </c>
      <c r="G8168">
        <v>111</v>
      </c>
      <c r="H8168">
        <v>4744</v>
      </c>
      <c r="I8168">
        <v>609046</v>
      </c>
      <c r="J8168">
        <v>11072</v>
      </c>
      <c r="K8168">
        <v>590938</v>
      </c>
      <c r="L8168">
        <v>20394</v>
      </c>
      <c r="M8168">
        <v>11521</v>
      </c>
      <c r="N8168">
        <v>1380000000</v>
      </c>
    </row>
    <row r="8169" spans="1:14" x14ac:dyDescent="0.3">
      <c r="A8169" t="s">
        <v>10410</v>
      </c>
      <c r="B8169" t="s">
        <v>2187</v>
      </c>
      <c r="C8169" t="s">
        <v>2201</v>
      </c>
      <c r="D8169" t="s">
        <v>2272</v>
      </c>
      <c r="E8169" s="17">
        <v>44501</v>
      </c>
      <c r="F8169">
        <v>3868</v>
      </c>
      <c r="G8169">
        <v>156</v>
      </c>
      <c r="H8169">
        <v>4181</v>
      </c>
      <c r="I8169">
        <v>612914</v>
      </c>
      <c r="J8169">
        <v>11228</v>
      </c>
      <c r="K8169">
        <v>595119</v>
      </c>
      <c r="L8169">
        <v>23208</v>
      </c>
      <c r="M8169">
        <v>13302</v>
      </c>
      <c r="N8169">
        <v>83000000</v>
      </c>
    </row>
    <row r="8170" spans="1:14" x14ac:dyDescent="0.3">
      <c r="A8170" t="s">
        <v>10411</v>
      </c>
      <c r="B8170" t="s">
        <v>2187</v>
      </c>
      <c r="C8170" t="s">
        <v>2188</v>
      </c>
      <c r="D8170" t="s">
        <v>2188</v>
      </c>
      <c r="E8170" s="17">
        <v>44073</v>
      </c>
      <c r="F8170">
        <v>3790</v>
      </c>
      <c r="G8170">
        <v>82</v>
      </c>
      <c r="H8170">
        <v>4391</v>
      </c>
      <c r="I8170">
        <v>616704</v>
      </c>
      <c r="J8170">
        <v>11310</v>
      </c>
      <c r="K8170">
        <v>599510</v>
      </c>
      <c r="L8170">
        <v>68220</v>
      </c>
      <c r="M8170">
        <v>4318</v>
      </c>
      <c r="N8170">
        <v>83000000</v>
      </c>
    </row>
    <row r="8171" spans="1:14" x14ac:dyDescent="0.3">
      <c r="A8171" t="s">
        <v>10412</v>
      </c>
      <c r="B8171" t="s">
        <v>2206</v>
      </c>
      <c r="C8171" t="s">
        <v>2207</v>
      </c>
      <c r="D8171" t="s">
        <v>2208</v>
      </c>
      <c r="E8171" s="17">
        <v>43903</v>
      </c>
      <c r="F8171">
        <v>3032</v>
      </c>
      <c r="G8171">
        <v>165</v>
      </c>
      <c r="H8171">
        <v>3242</v>
      </c>
      <c r="I8171">
        <v>619736</v>
      </c>
      <c r="J8171">
        <v>11475</v>
      </c>
      <c r="K8171">
        <v>602752</v>
      </c>
      <c r="L8171">
        <v>33352</v>
      </c>
      <c r="M8171">
        <v>5645</v>
      </c>
      <c r="N8171">
        <v>68000000</v>
      </c>
    </row>
    <row r="8172" spans="1:14" x14ac:dyDescent="0.3">
      <c r="A8172" t="s">
        <v>10413</v>
      </c>
      <c r="B8172" t="s">
        <v>2211</v>
      </c>
      <c r="C8172" t="s">
        <v>2237</v>
      </c>
      <c r="D8172" t="s">
        <v>2250</v>
      </c>
      <c r="E8172" s="17">
        <v>44309</v>
      </c>
      <c r="F8172">
        <v>844</v>
      </c>
      <c r="G8172">
        <v>38</v>
      </c>
      <c r="H8172">
        <v>1379</v>
      </c>
      <c r="I8172">
        <v>620580</v>
      </c>
      <c r="J8172">
        <v>11513</v>
      </c>
      <c r="K8172">
        <v>604131</v>
      </c>
      <c r="L8172">
        <v>5064</v>
      </c>
      <c r="M8172">
        <v>16868</v>
      </c>
      <c r="N8172">
        <v>331000000</v>
      </c>
    </row>
    <row r="8173" spans="1:14" x14ac:dyDescent="0.3">
      <c r="A8173" t="s">
        <v>10414</v>
      </c>
      <c r="B8173" t="s">
        <v>2206</v>
      </c>
      <c r="C8173" t="s">
        <v>2232</v>
      </c>
      <c r="D8173" t="s">
        <v>2326</v>
      </c>
      <c r="E8173" s="17">
        <v>44391</v>
      </c>
      <c r="F8173">
        <v>1707</v>
      </c>
      <c r="G8173">
        <v>152</v>
      </c>
      <c r="H8173">
        <v>278</v>
      </c>
      <c r="I8173">
        <v>622287</v>
      </c>
      <c r="J8173">
        <v>11665</v>
      </c>
      <c r="K8173">
        <v>604409</v>
      </c>
      <c r="L8173">
        <v>22191</v>
      </c>
      <c r="M8173">
        <v>10430</v>
      </c>
      <c r="N8173">
        <v>68000000</v>
      </c>
    </row>
    <row r="8174" spans="1:14" x14ac:dyDescent="0.3">
      <c r="A8174" t="s">
        <v>10415</v>
      </c>
      <c r="B8174" t="s">
        <v>2194</v>
      </c>
      <c r="C8174" t="s">
        <v>2221</v>
      </c>
      <c r="D8174" t="s">
        <v>2281</v>
      </c>
      <c r="E8174" s="17">
        <v>43931</v>
      </c>
      <c r="F8174">
        <v>2007</v>
      </c>
      <c r="G8174">
        <v>144</v>
      </c>
      <c r="H8174">
        <v>4347</v>
      </c>
      <c r="I8174">
        <v>624294</v>
      </c>
      <c r="J8174">
        <v>11809</v>
      </c>
      <c r="K8174">
        <v>608756</v>
      </c>
      <c r="L8174">
        <v>32112</v>
      </c>
      <c r="M8174">
        <v>6409</v>
      </c>
      <c r="N8174">
        <v>1380000000</v>
      </c>
    </row>
    <row r="8175" spans="1:14" x14ac:dyDescent="0.3">
      <c r="A8175" t="s">
        <v>10416</v>
      </c>
      <c r="B8175" t="s">
        <v>2206</v>
      </c>
      <c r="C8175" t="s">
        <v>2224</v>
      </c>
      <c r="D8175" t="s">
        <v>2225</v>
      </c>
      <c r="E8175" s="17">
        <v>44344</v>
      </c>
      <c r="F8175">
        <v>1273</v>
      </c>
      <c r="G8175">
        <v>60</v>
      </c>
      <c r="H8175">
        <v>1031</v>
      </c>
      <c r="I8175">
        <v>625567</v>
      </c>
      <c r="J8175">
        <v>11869</v>
      </c>
      <c r="K8175">
        <v>609787</v>
      </c>
      <c r="L8175">
        <v>10184</v>
      </c>
      <c r="M8175">
        <v>12844</v>
      </c>
      <c r="N8175">
        <v>68000000</v>
      </c>
    </row>
    <row r="8176" spans="1:14" x14ac:dyDescent="0.3">
      <c r="A8176" t="s">
        <v>10417</v>
      </c>
      <c r="B8176" t="s">
        <v>2187</v>
      </c>
      <c r="C8176" t="s">
        <v>2255</v>
      </c>
      <c r="D8176" t="s">
        <v>2255</v>
      </c>
      <c r="E8176" s="17">
        <v>44006</v>
      </c>
      <c r="F8176">
        <v>4434</v>
      </c>
      <c r="G8176">
        <v>50</v>
      </c>
      <c r="H8176">
        <v>4681</v>
      </c>
      <c r="I8176">
        <v>630001</v>
      </c>
      <c r="J8176">
        <v>11919</v>
      </c>
      <c r="K8176">
        <v>614468</v>
      </c>
      <c r="L8176">
        <v>26604</v>
      </c>
      <c r="M8176">
        <v>6359</v>
      </c>
      <c r="N8176">
        <v>83000000</v>
      </c>
    </row>
    <row r="8177" spans="1:14" x14ac:dyDescent="0.3">
      <c r="A8177" t="s">
        <v>10418</v>
      </c>
      <c r="B8177" t="s">
        <v>2206</v>
      </c>
      <c r="C8177" t="s">
        <v>2257</v>
      </c>
      <c r="D8177" t="s">
        <v>2290</v>
      </c>
      <c r="E8177" s="17">
        <v>44068</v>
      </c>
      <c r="F8177">
        <v>2104</v>
      </c>
      <c r="G8177">
        <v>36</v>
      </c>
      <c r="H8177">
        <v>1343</v>
      </c>
      <c r="I8177">
        <v>632105</v>
      </c>
      <c r="J8177">
        <v>11955</v>
      </c>
      <c r="K8177">
        <v>615811</v>
      </c>
      <c r="L8177">
        <v>18936</v>
      </c>
      <c r="M8177">
        <v>10385</v>
      </c>
      <c r="N8177">
        <v>68000000</v>
      </c>
    </row>
    <row r="8178" spans="1:14" x14ac:dyDescent="0.3">
      <c r="A8178" t="s">
        <v>10419</v>
      </c>
      <c r="B8178" t="s">
        <v>2206</v>
      </c>
      <c r="C8178" t="s">
        <v>2224</v>
      </c>
      <c r="D8178" t="s">
        <v>2225</v>
      </c>
      <c r="E8178" s="17">
        <v>43889</v>
      </c>
      <c r="F8178">
        <v>2967</v>
      </c>
      <c r="G8178">
        <v>66</v>
      </c>
      <c r="H8178">
        <v>604</v>
      </c>
      <c r="I8178">
        <v>635072</v>
      </c>
      <c r="J8178">
        <v>12021</v>
      </c>
      <c r="K8178">
        <v>616415</v>
      </c>
      <c r="L8178">
        <v>38571</v>
      </c>
      <c r="M8178">
        <v>14858</v>
      </c>
      <c r="N8178">
        <v>68000000</v>
      </c>
    </row>
    <row r="8179" spans="1:14" x14ac:dyDescent="0.3">
      <c r="A8179" t="s">
        <v>10420</v>
      </c>
      <c r="B8179" t="s">
        <v>2211</v>
      </c>
      <c r="C8179" t="s">
        <v>2241</v>
      </c>
      <c r="D8179" t="s">
        <v>2261</v>
      </c>
      <c r="E8179" s="17">
        <v>43929</v>
      </c>
      <c r="F8179">
        <v>4242</v>
      </c>
      <c r="G8179">
        <v>23</v>
      </c>
      <c r="H8179">
        <v>2655</v>
      </c>
      <c r="I8179">
        <v>639314</v>
      </c>
      <c r="J8179">
        <v>12044</v>
      </c>
      <c r="K8179">
        <v>619070</v>
      </c>
      <c r="L8179">
        <v>33936</v>
      </c>
      <c r="M8179">
        <v>6897</v>
      </c>
      <c r="N8179">
        <v>331000000</v>
      </c>
    </row>
    <row r="8180" spans="1:14" x14ac:dyDescent="0.3">
      <c r="A8180" t="s">
        <v>10421</v>
      </c>
      <c r="B8180" t="s">
        <v>2187</v>
      </c>
      <c r="C8180" t="s">
        <v>2255</v>
      </c>
      <c r="D8180" t="s">
        <v>2255</v>
      </c>
      <c r="E8180" s="17">
        <v>44325</v>
      </c>
      <c r="F8180">
        <v>4841</v>
      </c>
      <c r="G8180">
        <v>121</v>
      </c>
      <c r="H8180">
        <v>591</v>
      </c>
      <c r="I8180">
        <v>644155</v>
      </c>
      <c r="J8180">
        <v>12165</v>
      </c>
      <c r="K8180">
        <v>619661</v>
      </c>
      <c r="L8180">
        <v>43569</v>
      </c>
      <c r="M8180">
        <v>7349</v>
      </c>
      <c r="N8180">
        <v>83000000</v>
      </c>
    </row>
    <row r="8181" spans="1:14" x14ac:dyDescent="0.3">
      <c r="A8181" t="s">
        <v>10422</v>
      </c>
      <c r="B8181" t="s">
        <v>2190</v>
      </c>
      <c r="C8181" t="s">
        <v>2198</v>
      </c>
      <c r="D8181" t="s">
        <v>2199</v>
      </c>
      <c r="E8181" s="17">
        <v>44344</v>
      </c>
      <c r="F8181">
        <v>1212</v>
      </c>
      <c r="G8181">
        <v>48</v>
      </c>
      <c r="H8181">
        <v>3954</v>
      </c>
      <c r="I8181">
        <v>645367</v>
      </c>
      <c r="J8181">
        <v>12213</v>
      </c>
      <c r="K8181">
        <v>623615</v>
      </c>
      <c r="L8181">
        <v>14544</v>
      </c>
      <c r="M8181">
        <v>15851</v>
      </c>
      <c r="N8181">
        <v>213000000</v>
      </c>
    </row>
    <row r="8182" spans="1:14" x14ac:dyDescent="0.3">
      <c r="A8182" t="s">
        <v>10423</v>
      </c>
      <c r="B8182" t="s">
        <v>2190</v>
      </c>
      <c r="C8182" t="s">
        <v>2269</v>
      </c>
      <c r="D8182" t="s">
        <v>2270</v>
      </c>
      <c r="E8182" s="17">
        <v>44127</v>
      </c>
      <c r="F8182">
        <v>2295</v>
      </c>
      <c r="G8182">
        <v>148</v>
      </c>
      <c r="H8182">
        <v>11</v>
      </c>
      <c r="I8182">
        <v>647662</v>
      </c>
      <c r="J8182">
        <v>12361</v>
      </c>
      <c r="K8182">
        <v>623626</v>
      </c>
      <c r="L8182">
        <v>16065</v>
      </c>
      <c r="M8182">
        <v>5248</v>
      </c>
      <c r="N8182">
        <v>213000000</v>
      </c>
    </row>
    <row r="8183" spans="1:14" x14ac:dyDescent="0.3">
      <c r="A8183" t="s">
        <v>10424</v>
      </c>
      <c r="B8183" t="s">
        <v>2187</v>
      </c>
      <c r="C8183" t="s">
        <v>2338</v>
      </c>
      <c r="D8183" t="s">
        <v>2438</v>
      </c>
      <c r="E8183" s="17">
        <v>44041</v>
      </c>
      <c r="F8183">
        <v>2197</v>
      </c>
      <c r="G8183">
        <v>184</v>
      </c>
      <c r="H8183">
        <v>121</v>
      </c>
      <c r="I8183">
        <v>649859</v>
      </c>
      <c r="J8183">
        <v>12545</v>
      </c>
      <c r="K8183">
        <v>623747</v>
      </c>
      <c r="L8183">
        <v>21970</v>
      </c>
      <c r="M8183">
        <v>2612</v>
      </c>
      <c r="N8183">
        <v>83000000</v>
      </c>
    </row>
    <row r="8184" spans="1:14" x14ac:dyDescent="0.3">
      <c r="A8184" t="s">
        <v>10425</v>
      </c>
      <c r="B8184" t="s">
        <v>2190</v>
      </c>
      <c r="C8184" t="s">
        <v>2198</v>
      </c>
      <c r="D8184" t="s">
        <v>2306</v>
      </c>
      <c r="E8184" s="17">
        <v>43953</v>
      </c>
      <c r="F8184">
        <v>4809</v>
      </c>
      <c r="G8184">
        <v>168</v>
      </c>
      <c r="H8184">
        <v>4520</v>
      </c>
      <c r="I8184">
        <v>654668</v>
      </c>
      <c r="J8184">
        <v>12713</v>
      </c>
      <c r="K8184">
        <v>628267</v>
      </c>
      <c r="L8184">
        <v>24045</v>
      </c>
      <c r="M8184">
        <v>5983</v>
      </c>
      <c r="N8184">
        <v>213000000</v>
      </c>
    </row>
    <row r="8185" spans="1:14" x14ac:dyDescent="0.3">
      <c r="A8185" t="s">
        <v>10426</v>
      </c>
      <c r="B8185" t="s">
        <v>2194</v>
      </c>
      <c r="C8185" t="s">
        <v>2221</v>
      </c>
      <c r="D8185" t="s">
        <v>2281</v>
      </c>
      <c r="E8185" s="17">
        <v>44059</v>
      </c>
      <c r="F8185">
        <v>3284</v>
      </c>
      <c r="G8185">
        <v>144</v>
      </c>
      <c r="H8185">
        <v>2276</v>
      </c>
      <c r="I8185">
        <v>657952</v>
      </c>
      <c r="J8185">
        <v>12857</v>
      </c>
      <c r="K8185">
        <v>630543</v>
      </c>
      <c r="L8185">
        <v>59112</v>
      </c>
      <c r="M8185">
        <v>13344</v>
      </c>
      <c r="N8185">
        <v>1380000000</v>
      </c>
    </row>
    <row r="8186" spans="1:14" x14ac:dyDescent="0.3">
      <c r="A8186" t="s">
        <v>10427</v>
      </c>
      <c r="B8186" t="s">
        <v>2190</v>
      </c>
      <c r="C8186" t="s">
        <v>2191</v>
      </c>
      <c r="D8186" t="s">
        <v>2285</v>
      </c>
      <c r="E8186" s="17">
        <v>44424</v>
      </c>
      <c r="F8186">
        <v>2264</v>
      </c>
      <c r="G8186">
        <v>108</v>
      </c>
      <c r="H8186">
        <v>2644</v>
      </c>
      <c r="I8186">
        <v>660216</v>
      </c>
      <c r="J8186">
        <v>12965</v>
      </c>
      <c r="K8186">
        <v>633187</v>
      </c>
      <c r="L8186">
        <v>15848</v>
      </c>
      <c r="M8186">
        <v>8274</v>
      </c>
      <c r="N8186">
        <v>213000000</v>
      </c>
    </row>
    <row r="8187" spans="1:14" x14ac:dyDescent="0.3">
      <c r="A8187" t="s">
        <v>10428</v>
      </c>
      <c r="B8187" t="s">
        <v>2194</v>
      </c>
      <c r="C8187" t="s">
        <v>2195</v>
      </c>
      <c r="D8187" t="s">
        <v>2196</v>
      </c>
      <c r="E8187" s="17">
        <v>44486</v>
      </c>
      <c r="F8187">
        <v>1610</v>
      </c>
      <c r="G8187">
        <v>101</v>
      </c>
      <c r="H8187">
        <v>4073</v>
      </c>
      <c r="I8187">
        <v>661826</v>
      </c>
      <c r="J8187">
        <v>13066</v>
      </c>
      <c r="K8187">
        <v>637260</v>
      </c>
      <c r="L8187">
        <v>19320</v>
      </c>
      <c r="M8187">
        <v>3096</v>
      </c>
      <c r="N8187">
        <v>1380000000</v>
      </c>
    </row>
    <row r="8188" spans="1:14" x14ac:dyDescent="0.3">
      <c r="A8188" t="s">
        <v>10429</v>
      </c>
      <c r="B8188" t="s">
        <v>2187</v>
      </c>
      <c r="C8188" t="s">
        <v>2255</v>
      </c>
      <c r="D8188" t="s">
        <v>2255</v>
      </c>
      <c r="E8188" s="17">
        <v>44218</v>
      </c>
      <c r="F8188">
        <v>1418</v>
      </c>
      <c r="G8188">
        <v>148</v>
      </c>
      <c r="H8188">
        <v>877</v>
      </c>
      <c r="I8188">
        <v>663244</v>
      </c>
      <c r="J8188">
        <v>13214</v>
      </c>
      <c r="K8188">
        <v>638137</v>
      </c>
      <c r="L8188">
        <v>19852</v>
      </c>
      <c r="M8188">
        <v>5193</v>
      </c>
      <c r="N8188">
        <v>83000000</v>
      </c>
    </row>
    <row r="8189" spans="1:14" x14ac:dyDescent="0.3">
      <c r="A8189" t="s">
        <v>10430</v>
      </c>
      <c r="B8189" t="s">
        <v>2190</v>
      </c>
      <c r="C8189" t="s">
        <v>2269</v>
      </c>
      <c r="D8189" t="s">
        <v>2288</v>
      </c>
      <c r="E8189" s="17">
        <v>43970</v>
      </c>
      <c r="F8189">
        <v>1786</v>
      </c>
      <c r="G8189">
        <v>67</v>
      </c>
      <c r="H8189">
        <v>785</v>
      </c>
      <c r="I8189">
        <v>665030</v>
      </c>
      <c r="J8189">
        <v>13281</v>
      </c>
      <c r="K8189">
        <v>638922</v>
      </c>
      <c r="L8189">
        <v>25004</v>
      </c>
      <c r="M8189">
        <v>5763</v>
      </c>
      <c r="N8189">
        <v>213000000</v>
      </c>
    </row>
    <row r="8190" spans="1:14" x14ac:dyDescent="0.3">
      <c r="A8190" t="s">
        <v>10431</v>
      </c>
      <c r="B8190" t="s">
        <v>2190</v>
      </c>
      <c r="C8190" t="s">
        <v>2269</v>
      </c>
      <c r="D8190" t="s">
        <v>2270</v>
      </c>
      <c r="E8190" s="17">
        <v>44371</v>
      </c>
      <c r="F8190">
        <v>4399</v>
      </c>
      <c r="G8190">
        <v>191</v>
      </c>
      <c r="H8190">
        <v>2076</v>
      </c>
      <c r="I8190">
        <v>669429</v>
      </c>
      <c r="J8190">
        <v>13472</v>
      </c>
      <c r="K8190">
        <v>640998</v>
      </c>
      <c r="L8190">
        <v>43990</v>
      </c>
      <c r="M8190">
        <v>2477</v>
      </c>
      <c r="N8190">
        <v>213000000</v>
      </c>
    </row>
    <row r="8191" spans="1:14" x14ac:dyDescent="0.3">
      <c r="A8191" t="s">
        <v>10432</v>
      </c>
      <c r="B8191" t="s">
        <v>2194</v>
      </c>
      <c r="C8191" t="s">
        <v>2195</v>
      </c>
      <c r="D8191" t="s">
        <v>2196</v>
      </c>
      <c r="E8191" s="17">
        <v>44221</v>
      </c>
      <c r="F8191">
        <v>3482</v>
      </c>
      <c r="G8191">
        <v>43</v>
      </c>
      <c r="H8191">
        <v>100</v>
      </c>
      <c r="I8191">
        <v>672911</v>
      </c>
      <c r="J8191">
        <v>13515</v>
      </c>
      <c r="K8191">
        <v>641098</v>
      </c>
      <c r="L8191">
        <v>48748</v>
      </c>
      <c r="M8191">
        <v>11766</v>
      </c>
      <c r="N8191">
        <v>1380000000</v>
      </c>
    </row>
    <row r="8192" spans="1:14" x14ac:dyDescent="0.3">
      <c r="A8192" t="s">
        <v>10433</v>
      </c>
      <c r="B8192" t="s">
        <v>2194</v>
      </c>
      <c r="C8192" t="s">
        <v>2221</v>
      </c>
      <c r="D8192" t="s">
        <v>2281</v>
      </c>
      <c r="E8192" s="17">
        <v>44100</v>
      </c>
      <c r="F8192">
        <v>1877</v>
      </c>
      <c r="G8192">
        <v>123</v>
      </c>
      <c r="H8192">
        <v>375</v>
      </c>
      <c r="I8192">
        <v>674788</v>
      </c>
      <c r="J8192">
        <v>13638</v>
      </c>
      <c r="K8192">
        <v>641473</v>
      </c>
      <c r="L8192">
        <v>35663</v>
      </c>
      <c r="M8192">
        <v>1989</v>
      </c>
      <c r="N8192">
        <v>1380000000</v>
      </c>
    </row>
    <row r="8193" spans="1:14" x14ac:dyDescent="0.3">
      <c r="A8193" t="s">
        <v>10434</v>
      </c>
      <c r="B8193" t="s">
        <v>2206</v>
      </c>
      <c r="C8193" t="s">
        <v>2232</v>
      </c>
      <c r="D8193" t="s">
        <v>2233</v>
      </c>
      <c r="E8193" s="17">
        <v>43842</v>
      </c>
      <c r="F8193">
        <v>2907</v>
      </c>
      <c r="G8193">
        <v>27</v>
      </c>
      <c r="H8193">
        <v>645</v>
      </c>
      <c r="I8193">
        <v>677695</v>
      </c>
      <c r="J8193">
        <v>13665</v>
      </c>
      <c r="K8193">
        <v>642118</v>
      </c>
      <c r="L8193">
        <v>52326</v>
      </c>
      <c r="M8193">
        <v>9611</v>
      </c>
      <c r="N8193">
        <v>68000000</v>
      </c>
    </row>
    <row r="8194" spans="1:14" x14ac:dyDescent="0.3">
      <c r="A8194" t="s">
        <v>10435</v>
      </c>
      <c r="B8194" t="s">
        <v>2211</v>
      </c>
      <c r="C8194" t="s">
        <v>2241</v>
      </c>
      <c r="D8194" t="s">
        <v>2242</v>
      </c>
      <c r="E8194" s="17">
        <v>44219</v>
      </c>
      <c r="F8194">
        <v>379</v>
      </c>
      <c r="G8194">
        <v>35</v>
      </c>
      <c r="H8194">
        <v>3382</v>
      </c>
      <c r="I8194">
        <v>678074</v>
      </c>
      <c r="J8194">
        <v>13700</v>
      </c>
      <c r="K8194">
        <v>645500</v>
      </c>
      <c r="L8194">
        <v>3032</v>
      </c>
      <c r="M8194">
        <v>12989</v>
      </c>
      <c r="N8194">
        <v>331000000</v>
      </c>
    </row>
    <row r="8195" spans="1:14" x14ac:dyDescent="0.3">
      <c r="A8195" t="s">
        <v>10436</v>
      </c>
      <c r="B8195" t="s">
        <v>2190</v>
      </c>
      <c r="C8195" t="s">
        <v>2198</v>
      </c>
      <c r="D8195" t="s">
        <v>2199</v>
      </c>
      <c r="E8195" s="17">
        <v>44167</v>
      </c>
      <c r="F8195">
        <v>3300</v>
      </c>
      <c r="G8195">
        <v>164</v>
      </c>
      <c r="H8195">
        <v>3511</v>
      </c>
      <c r="I8195">
        <v>681374</v>
      </c>
      <c r="J8195">
        <v>13864</v>
      </c>
      <c r="K8195">
        <v>649011</v>
      </c>
      <c r="L8195">
        <v>52800</v>
      </c>
      <c r="M8195">
        <v>9043</v>
      </c>
      <c r="N8195">
        <v>213000000</v>
      </c>
    </row>
    <row r="8196" spans="1:14" x14ac:dyDescent="0.3">
      <c r="A8196" t="s">
        <v>10437</v>
      </c>
      <c r="B8196" t="s">
        <v>2211</v>
      </c>
      <c r="C8196" t="s">
        <v>2237</v>
      </c>
      <c r="D8196" t="s">
        <v>2250</v>
      </c>
      <c r="E8196" s="17">
        <v>44336</v>
      </c>
      <c r="F8196">
        <v>693</v>
      </c>
      <c r="G8196">
        <v>126</v>
      </c>
      <c r="H8196">
        <v>2740</v>
      </c>
      <c r="I8196">
        <v>682067</v>
      </c>
      <c r="J8196">
        <v>13990</v>
      </c>
      <c r="K8196">
        <v>651751</v>
      </c>
      <c r="L8196">
        <v>8316</v>
      </c>
      <c r="M8196">
        <v>7485</v>
      </c>
      <c r="N8196">
        <v>331000000</v>
      </c>
    </row>
    <row r="8197" spans="1:14" x14ac:dyDescent="0.3">
      <c r="A8197" t="s">
        <v>10438</v>
      </c>
      <c r="B8197" t="s">
        <v>2211</v>
      </c>
      <c r="C8197" t="s">
        <v>2237</v>
      </c>
      <c r="D8197" t="s">
        <v>2238</v>
      </c>
      <c r="E8197" s="17">
        <v>43936</v>
      </c>
      <c r="F8197">
        <v>3576</v>
      </c>
      <c r="G8197">
        <v>43</v>
      </c>
      <c r="H8197">
        <v>3528</v>
      </c>
      <c r="I8197">
        <v>685643</v>
      </c>
      <c r="J8197">
        <v>14033</v>
      </c>
      <c r="K8197">
        <v>655279</v>
      </c>
      <c r="L8197">
        <v>60792</v>
      </c>
      <c r="M8197">
        <v>13629</v>
      </c>
      <c r="N8197">
        <v>331000000</v>
      </c>
    </row>
    <row r="8198" spans="1:14" x14ac:dyDescent="0.3">
      <c r="A8198" t="s">
        <v>10439</v>
      </c>
      <c r="B8198" t="s">
        <v>2190</v>
      </c>
      <c r="C8198" t="s">
        <v>2191</v>
      </c>
      <c r="D8198" t="s">
        <v>2285</v>
      </c>
      <c r="E8198" s="17">
        <v>43862</v>
      </c>
      <c r="F8198">
        <v>4145</v>
      </c>
      <c r="G8198">
        <v>49</v>
      </c>
      <c r="H8198">
        <v>4816</v>
      </c>
      <c r="I8198">
        <v>689788</v>
      </c>
      <c r="J8198">
        <v>14082</v>
      </c>
      <c r="K8198">
        <v>660095</v>
      </c>
      <c r="L8198">
        <v>29015</v>
      </c>
      <c r="M8198">
        <v>6309</v>
      </c>
      <c r="N8198">
        <v>213000000</v>
      </c>
    </row>
    <row r="8199" spans="1:14" x14ac:dyDescent="0.3">
      <c r="A8199" t="s">
        <v>10440</v>
      </c>
      <c r="B8199" t="s">
        <v>2194</v>
      </c>
      <c r="C8199" t="s">
        <v>2221</v>
      </c>
      <c r="D8199" t="s">
        <v>2281</v>
      </c>
      <c r="E8199" s="17">
        <v>43904</v>
      </c>
      <c r="F8199">
        <v>1447</v>
      </c>
      <c r="G8199">
        <v>112</v>
      </c>
      <c r="H8199">
        <v>2023</v>
      </c>
      <c r="I8199">
        <v>691235</v>
      </c>
      <c r="J8199">
        <v>14194</v>
      </c>
      <c r="K8199">
        <v>662118</v>
      </c>
      <c r="L8199">
        <v>8682</v>
      </c>
      <c r="M8199">
        <v>6288</v>
      </c>
      <c r="N8199">
        <v>1380000000</v>
      </c>
    </row>
    <row r="8200" spans="1:14" x14ac:dyDescent="0.3">
      <c r="A8200" t="s">
        <v>10441</v>
      </c>
      <c r="B8200" t="s">
        <v>2206</v>
      </c>
      <c r="C8200" t="s">
        <v>2207</v>
      </c>
      <c r="D8200" t="s">
        <v>2208</v>
      </c>
      <c r="E8200" s="17">
        <v>44001</v>
      </c>
      <c r="F8200">
        <v>2390</v>
      </c>
      <c r="G8200">
        <v>182</v>
      </c>
      <c r="H8200">
        <v>4566</v>
      </c>
      <c r="I8200">
        <v>693625</v>
      </c>
      <c r="J8200">
        <v>14376</v>
      </c>
      <c r="K8200">
        <v>666684</v>
      </c>
      <c r="L8200">
        <v>33460</v>
      </c>
      <c r="M8200">
        <v>10761</v>
      </c>
      <c r="N8200">
        <v>68000000</v>
      </c>
    </row>
    <row r="8201" spans="1:14" x14ac:dyDescent="0.3">
      <c r="A8201" t="s">
        <v>10442</v>
      </c>
      <c r="B8201" t="s">
        <v>2187</v>
      </c>
      <c r="C8201" t="s">
        <v>2188</v>
      </c>
      <c r="D8201" t="s">
        <v>2188</v>
      </c>
      <c r="E8201" s="17">
        <v>43899</v>
      </c>
      <c r="F8201">
        <v>1755</v>
      </c>
      <c r="G8201">
        <v>87</v>
      </c>
      <c r="H8201">
        <v>1952</v>
      </c>
      <c r="I8201">
        <v>695380</v>
      </c>
      <c r="J8201">
        <v>14463</v>
      </c>
      <c r="K8201">
        <v>668636</v>
      </c>
      <c r="L8201">
        <v>21060</v>
      </c>
      <c r="M8201">
        <v>18898</v>
      </c>
      <c r="N8201">
        <v>83000000</v>
      </c>
    </row>
    <row r="8202" spans="1:14" x14ac:dyDescent="0.3">
      <c r="A8202" t="s">
        <v>10443</v>
      </c>
      <c r="B8202" t="s">
        <v>2190</v>
      </c>
      <c r="C8202" t="s">
        <v>2269</v>
      </c>
      <c r="D8202" t="s">
        <v>2288</v>
      </c>
      <c r="E8202" s="17">
        <v>44192</v>
      </c>
      <c r="F8202">
        <v>3084</v>
      </c>
      <c r="G8202">
        <v>137</v>
      </c>
      <c r="H8202">
        <v>1045</v>
      </c>
      <c r="I8202">
        <v>698464</v>
      </c>
      <c r="J8202">
        <v>14600</v>
      </c>
      <c r="K8202">
        <v>669681</v>
      </c>
      <c r="L8202">
        <v>49344</v>
      </c>
      <c r="M8202">
        <v>11552</v>
      </c>
      <c r="N8202">
        <v>213000000</v>
      </c>
    </row>
    <row r="8203" spans="1:14" x14ac:dyDescent="0.3">
      <c r="A8203" t="s">
        <v>10444</v>
      </c>
      <c r="B8203" t="s">
        <v>2190</v>
      </c>
      <c r="C8203" t="s">
        <v>2269</v>
      </c>
      <c r="D8203" t="s">
        <v>2270</v>
      </c>
      <c r="E8203" s="17">
        <v>44479</v>
      </c>
      <c r="F8203">
        <v>1879</v>
      </c>
      <c r="G8203">
        <v>37</v>
      </c>
      <c r="H8203">
        <v>2097</v>
      </c>
      <c r="I8203">
        <v>700343</v>
      </c>
      <c r="J8203">
        <v>14637</v>
      </c>
      <c r="K8203">
        <v>671778</v>
      </c>
      <c r="L8203">
        <v>15032</v>
      </c>
      <c r="M8203">
        <v>7204</v>
      </c>
      <c r="N8203">
        <v>213000000</v>
      </c>
    </row>
    <row r="8204" spans="1:14" x14ac:dyDescent="0.3">
      <c r="A8204" t="s">
        <v>10445</v>
      </c>
      <c r="B8204" t="s">
        <v>2187</v>
      </c>
      <c r="C8204" t="s">
        <v>2338</v>
      </c>
      <c r="D8204" t="s">
        <v>2339</v>
      </c>
      <c r="E8204" s="17">
        <v>44263</v>
      </c>
      <c r="F8204">
        <v>2809</v>
      </c>
      <c r="G8204">
        <v>48</v>
      </c>
      <c r="H8204">
        <v>3822</v>
      </c>
      <c r="I8204">
        <v>703152</v>
      </c>
      <c r="J8204">
        <v>14685</v>
      </c>
      <c r="K8204">
        <v>675600</v>
      </c>
      <c r="L8204">
        <v>44944</v>
      </c>
      <c r="M8204">
        <v>8577</v>
      </c>
      <c r="N8204">
        <v>83000000</v>
      </c>
    </row>
    <row r="8205" spans="1:14" x14ac:dyDescent="0.3">
      <c r="A8205" t="s">
        <v>10446</v>
      </c>
      <c r="B8205" t="s">
        <v>2211</v>
      </c>
      <c r="C8205" t="s">
        <v>2212</v>
      </c>
      <c r="D8205" t="s">
        <v>2328</v>
      </c>
      <c r="E8205" s="17">
        <v>43930</v>
      </c>
      <c r="F8205">
        <v>847</v>
      </c>
      <c r="G8205">
        <v>71</v>
      </c>
      <c r="H8205">
        <v>4821</v>
      </c>
      <c r="I8205">
        <v>703999</v>
      </c>
      <c r="J8205">
        <v>14756</v>
      </c>
      <c r="K8205">
        <v>680421</v>
      </c>
      <c r="L8205">
        <v>11011</v>
      </c>
      <c r="M8205">
        <v>15277</v>
      </c>
      <c r="N8205">
        <v>331000000</v>
      </c>
    </row>
    <row r="8206" spans="1:14" x14ac:dyDescent="0.3">
      <c r="A8206" t="s">
        <v>10447</v>
      </c>
      <c r="B8206" t="s">
        <v>2206</v>
      </c>
      <c r="C8206" t="s">
        <v>2257</v>
      </c>
      <c r="D8206" t="s">
        <v>2290</v>
      </c>
      <c r="E8206" s="17">
        <v>44488</v>
      </c>
      <c r="F8206">
        <v>2971</v>
      </c>
      <c r="G8206">
        <v>1</v>
      </c>
      <c r="H8206">
        <v>3866</v>
      </c>
      <c r="I8206">
        <v>706970</v>
      </c>
      <c r="J8206">
        <v>14757</v>
      </c>
      <c r="K8206">
        <v>684287</v>
      </c>
      <c r="L8206">
        <v>44565</v>
      </c>
      <c r="M8206">
        <v>19877</v>
      </c>
      <c r="N8206">
        <v>68000000</v>
      </c>
    </row>
    <row r="8207" spans="1:14" x14ac:dyDescent="0.3">
      <c r="A8207" t="s">
        <v>10448</v>
      </c>
      <c r="B8207" t="s">
        <v>2211</v>
      </c>
      <c r="C8207" t="s">
        <v>2237</v>
      </c>
      <c r="D8207" t="s">
        <v>2250</v>
      </c>
      <c r="E8207" s="17">
        <v>43839</v>
      </c>
      <c r="F8207">
        <v>4061</v>
      </c>
      <c r="G8207">
        <v>43</v>
      </c>
      <c r="H8207">
        <v>3631</v>
      </c>
      <c r="I8207">
        <v>711031</v>
      </c>
      <c r="J8207">
        <v>14800</v>
      </c>
      <c r="K8207">
        <v>687918</v>
      </c>
      <c r="L8207">
        <v>28427</v>
      </c>
      <c r="M8207">
        <v>4133</v>
      </c>
      <c r="N8207">
        <v>331000000</v>
      </c>
    </row>
    <row r="8208" spans="1:14" x14ac:dyDescent="0.3">
      <c r="A8208" t="s">
        <v>10449</v>
      </c>
      <c r="B8208" t="s">
        <v>2187</v>
      </c>
      <c r="C8208" t="s">
        <v>2338</v>
      </c>
      <c r="D8208" t="s">
        <v>2339</v>
      </c>
      <c r="E8208" s="17">
        <v>44404</v>
      </c>
      <c r="F8208">
        <v>1195</v>
      </c>
      <c r="G8208">
        <v>34</v>
      </c>
      <c r="H8208">
        <v>2014</v>
      </c>
      <c r="I8208">
        <v>712226</v>
      </c>
      <c r="J8208">
        <v>14834</v>
      </c>
      <c r="K8208">
        <v>689932</v>
      </c>
      <c r="L8208">
        <v>15535</v>
      </c>
      <c r="M8208">
        <v>15892</v>
      </c>
      <c r="N8208">
        <v>83000000</v>
      </c>
    </row>
    <row r="8209" spans="1:14" x14ac:dyDescent="0.3">
      <c r="A8209" t="s">
        <v>10450</v>
      </c>
      <c r="B8209" t="s">
        <v>2187</v>
      </c>
      <c r="C8209" t="s">
        <v>2188</v>
      </c>
      <c r="D8209" t="s">
        <v>2188</v>
      </c>
      <c r="E8209" s="17">
        <v>44527</v>
      </c>
      <c r="F8209">
        <v>1512</v>
      </c>
      <c r="G8209">
        <v>115</v>
      </c>
      <c r="H8209">
        <v>2349</v>
      </c>
      <c r="I8209">
        <v>713738</v>
      </c>
      <c r="J8209">
        <v>14949</v>
      </c>
      <c r="K8209">
        <v>692281</v>
      </c>
      <c r="L8209">
        <v>21168</v>
      </c>
      <c r="M8209">
        <v>19498</v>
      </c>
      <c r="N8209">
        <v>83000000</v>
      </c>
    </row>
    <row r="8210" spans="1:14" x14ac:dyDescent="0.3">
      <c r="A8210" t="s">
        <v>10451</v>
      </c>
      <c r="B8210" t="s">
        <v>2206</v>
      </c>
      <c r="C8210" t="s">
        <v>2224</v>
      </c>
      <c r="D8210" t="s">
        <v>2230</v>
      </c>
      <c r="E8210" s="17">
        <v>43859</v>
      </c>
      <c r="F8210">
        <v>3902</v>
      </c>
      <c r="G8210">
        <v>148</v>
      </c>
      <c r="H8210">
        <v>3398</v>
      </c>
      <c r="I8210">
        <v>717640</v>
      </c>
      <c r="J8210">
        <v>15097</v>
      </c>
      <c r="K8210">
        <v>695679</v>
      </c>
      <c r="L8210">
        <v>39020</v>
      </c>
      <c r="M8210">
        <v>2165</v>
      </c>
      <c r="N8210">
        <v>68000000</v>
      </c>
    </row>
    <row r="8211" spans="1:14" x14ac:dyDescent="0.3">
      <c r="A8211" t="s">
        <v>10452</v>
      </c>
      <c r="B8211" t="s">
        <v>2187</v>
      </c>
      <c r="C8211" t="s">
        <v>2201</v>
      </c>
      <c r="D8211" t="s">
        <v>2272</v>
      </c>
      <c r="E8211" s="17">
        <v>43944</v>
      </c>
      <c r="F8211">
        <v>3320</v>
      </c>
      <c r="G8211">
        <v>56</v>
      </c>
      <c r="H8211">
        <v>383</v>
      </c>
      <c r="I8211">
        <v>720960</v>
      </c>
      <c r="J8211">
        <v>15153</v>
      </c>
      <c r="K8211">
        <v>696062</v>
      </c>
      <c r="L8211">
        <v>63080</v>
      </c>
      <c r="M8211">
        <v>19037</v>
      </c>
      <c r="N8211">
        <v>83000000</v>
      </c>
    </row>
    <row r="8212" spans="1:14" x14ac:dyDescent="0.3">
      <c r="A8212" t="s">
        <v>10453</v>
      </c>
      <c r="B8212" t="s">
        <v>2187</v>
      </c>
      <c r="C8212" t="s">
        <v>2188</v>
      </c>
      <c r="D8212" t="s">
        <v>2188</v>
      </c>
      <c r="E8212" s="17">
        <v>44292</v>
      </c>
      <c r="F8212">
        <v>2457</v>
      </c>
      <c r="G8212">
        <v>90</v>
      </c>
      <c r="H8212">
        <v>2585</v>
      </c>
      <c r="I8212">
        <v>723417</v>
      </c>
      <c r="J8212">
        <v>15243</v>
      </c>
      <c r="K8212">
        <v>698647</v>
      </c>
      <c r="L8212">
        <v>46683</v>
      </c>
      <c r="M8212">
        <v>197</v>
      </c>
      <c r="N8212">
        <v>83000000</v>
      </c>
    </row>
    <row r="8213" spans="1:14" x14ac:dyDescent="0.3">
      <c r="A8213" t="s">
        <v>10454</v>
      </c>
      <c r="B8213" t="s">
        <v>2206</v>
      </c>
      <c r="C8213" t="s">
        <v>2257</v>
      </c>
      <c r="D8213" t="s">
        <v>2290</v>
      </c>
      <c r="E8213" s="17">
        <v>43973</v>
      </c>
      <c r="F8213">
        <v>3462</v>
      </c>
      <c r="G8213">
        <v>22</v>
      </c>
      <c r="H8213">
        <v>702</v>
      </c>
      <c r="I8213">
        <v>726879</v>
      </c>
      <c r="J8213">
        <v>15265</v>
      </c>
      <c r="K8213">
        <v>699349</v>
      </c>
      <c r="L8213">
        <v>62316</v>
      </c>
      <c r="M8213">
        <v>9697</v>
      </c>
      <c r="N8213">
        <v>68000000</v>
      </c>
    </row>
    <row r="8214" spans="1:14" x14ac:dyDescent="0.3">
      <c r="A8214" t="s">
        <v>10455</v>
      </c>
      <c r="B8214" t="s">
        <v>2190</v>
      </c>
      <c r="C8214" t="s">
        <v>2269</v>
      </c>
      <c r="D8214" t="s">
        <v>2288</v>
      </c>
      <c r="E8214" s="17">
        <v>44220</v>
      </c>
      <c r="F8214">
        <v>3450</v>
      </c>
      <c r="G8214">
        <v>31</v>
      </c>
      <c r="H8214">
        <v>2096</v>
      </c>
      <c r="I8214">
        <v>730329</v>
      </c>
      <c r="J8214">
        <v>15296</v>
      </c>
      <c r="K8214">
        <v>701445</v>
      </c>
      <c r="L8214">
        <v>31050</v>
      </c>
      <c r="M8214">
        <v>9208</v>
      </c>
      <c r="N8214">
        <v>213000000</v>
      </c>
    </row>
    <row r="8215" spans="1:14" x14ac:dyDescent="0.3">
      <c r="A8215" t="s">
        <v>10456</v>
      </c>
      <c r="B8215" t="s">
        <v>2211</v>
      </c>
      <c r="C8215" t="s">
        <v>2212</v>
      </c>
      <c r="D8215" t="s">
        <v>2328</v>
      </c>
      <c r="E8215" s="17">
        <v>44462</v>
      </c>
      <c r="F8215">
        <v>226</v>
      </c>
      <c r="G8215">
        <v>70</v>
      </c>
      <c r="H8215">
        <v>318</v>
      </c>
      <c r="I8215">
        <v>730555</v>
      </c>
      <c r="J8215">
        <v>15366</v>
      </c>
      <c r="K8215">
        <v>701763</v>
      </c>
      <c r="L8215">
        <v>3842</v>
      </c>
      <c r="M8215">
        <v>2515</v>
      </c>
      <c r="N8215">
        <v>331000000</v>
      </c>
    </row>
    <row r="8216" spans="1:14" x14ac:dyDescent="0.3">
      <c r="A8216" t="s">
        <v>10457</v>
      </c>
      <c r="B8216" t="s">
        <v>2190</v>
      </c>
      <c r="C8216" t="s">
        <v>2198</v>
      </c>
      <c r="D8216" t="s">
        <v>2306</v>
      </c>
      <c r="E8216" s="17">
        <v>44512</v>
      </c>
      <c r="F8216">
        <v>1807</v>
      </c>
      <c r="G8216">
        <v>160</v>
      </c>
      <c r="H8216">
        <v>20</v>
      </c>
      <c r="I8216">
        <v>732362</v>
      </c>
      <c r="J8216">
        <v>15526</v>
      </c>
      <c r="K8216">
        <v>701783</v>
      </c>
      <c r="L8216">
        <v>10842</v>
      </c>
      <c r="M8216">
        <v>15950</v>
      </c>
      <c r="N8216">
        <v>213000000</v>
      </c>
    </row>
    <row r="8217" spans="1:14" x14ac:dyDescent="0.3">
      <c r="A8217" t="s">
        <v>10458</v>
      </c>
      <c r="B8217" t="s">
        <v>2190</v>
      </c>
      <c r="C8217" t="s">
        <v>2191</v>
      </c>
      <c r="D8217" t="s">
        <v>2285</v>
      </c>
      <c r="E8217" s="17">
        <v>43987</v>
      </c>
      <c r="F8217">
        <v>4308</v>
      </c>
      <c r="G8217">
        <v>16</v>
      </c>
      <c r="H8217">
        <v>3504</v>
      </c>
      <c r="I8217">
        <v>736670</v>
      </c>
      <c r="J8217">
        <v>15542</v>
      </c>
      <c r="K8217">
        <v>705287</v>
      </c>
      <c r="L8217">
        <v>73236</v>
      </c>
      <c r="M8217">
        <v>7670</v>
      </c>
      <c r="N8217">
        <v>213000000</v>
      </c>
    </row>
    <row r="8218" spans="1:14" x14ac:dyDescent="0.3">
      <c r="A8218" t="s">
        <v>10459</v>
      </c>
      <c r="B8218" t="s">
        <v>2211</v>
      </c>
      <c r="C8218" t="s">
        <v>2241</v>
      </c>
      <c r="D8218" t="s">
        <v>2242</v>
      </c>
      <c r="E8218" s="17">
        <v>44165</v>
      </c>
      <c r="F8218">
        <v>418</v>
      </c>
      <c r="G8218">
        <v>126</v>
      </c>
      <c r="H8218">
        <v>591</v>
      </c>
      <c r="I8218">
        <v>737088</v>
      </c>
      <c r="J8218">
        <v>15668</v>
      </c>
      <c r="K8218">
        <v>705878</v>
      </c>
      <c r="L8218">
        <v>6688</v>
      </c>
      <c r="M8218">
        <v>18416</v>
      </c>
      <c r="N8218">
        <v>331000000</v>
      </c>
    </row>
    <row r="8219" spans="1:14" x14ac:dyDescent="0.3">
      <c r="A8219" t="s">
        <v>10460</v>
      </c>
      <c r="B8219" t="s">
        <v>2190</v>
      </c>
      <c r="C8219" t="s">
        <v>2198</v>
      </c>
      <c r="D8219" t="s">
        <v>2199</v>
      </c>
      <c r="E8219" s="17">
        <v>44090</v>
      </c>
      <c r="F8219">
        <v>1875</v>
      </c>
      <c r="G8219">
        <v>199</v>
      </c>
      <c r="H8219">
        <v>4104</v>
      </c>
      <c r="I8219">
        <v>738963</v>
      </c>
      <c r="J8219">
        <v>15867</v>
      </c>
      <c r="K8219">
        <v>709982</v>
      </c>
      <c r="L8219">
        <v>28125</v>
      </c>
      <c r="M8219">
        <v>16022</v>
      </c>
      <c r="N8219">
        <v>213000000</v>
      </c>
    </row>
    <row r="8220" spans="1:14" x14ac:dyDescent="0.3">
      <c r="A8220" t="s">
        <v>10461</v>
      </c>
      <c r="B8220" t="s">
        <v>2206</v>
      </c>
      <c r="C8220" t="s">
        <v>2224</v>
      </c>
      <c r="D8220" t="s">
        <v>2230</v>
      </c>
      <c r="E8220" s="17">
        <v>43912</v>
      </c>
      <c r="F8220">
        <v>3155</v>
      </c>
      <c r="G8220">
        <v>169</v>
      </c>
      <c r="H8220">
        <v>2196</v>
      </c>
      <c r="I8220">
        <v>742118</v>
      </c>
      <c r="J8220">
        <v>16036</v>
      </c>
      <c r="K8220">
        <v>712178</v>
      </c>
      <c r="L8220">
        <v>31550</v>
      </c>
      <c r="M8220">
        <v>17641</v>
      </c>
      <c r="N8220">
        <v>68000000</v>
      </c>
    </row>
    <row r="8221" spans="1:14" x14ac:dyDescent="0.3">
      <c r="A8221" t="s">
        <v>10462</v>
      </c>
      <c r="B8221" t="s">
        <v>2211</v>
      </c>
      <c r="C8221" t="s">
        <v>2212</v>
      </c>
      <c r="D8221" t="s">
        <v>2328</v>
      </c>
      <c r="E8221" s="17">
        <v>44271</v>
      </c>
      <c r="F8221">
        <v>918</v>
      </c>
      <c r="G8221">
        <v>16</v>
      </c>
      <c r="H8221">
        <v>1460</v>
      </c>
      <c r="I8221">
        <v>743036</v>
      </c>
      <c r="J8221">
        <v>16052</v>
      </c>
      <c r="K8221">
        <v>713638</v>
      </c>
      <c r="L8221">
        <v>7344</v>
      </c>
      <c r="M8221">
        <v>15722</v>
      </c>
      <c r="N8221">
        <v>331000000</v>
      </c>
    </row>
    <row r="8222" spans="1:14" x14ac:dyDescent="0.3">
      <c r="A8222" t="s">
        <v>10463</v>
      </c>
      <c r="B8222" t="s">
        <v>2194</v>
      </c>
      <c r="C8222" t="s">
        <v>2195</v>
      </c>
      <c r="D8222" t="s">
        <v>2196</v>
      </c>
      <c r="E8222" s="17">
        <v>44002</v>
      </c>
      <c r="F8222">
        <v>4872</v>
      </c>
      <c r="G8222">
        <v>47</v>
      </c>
      <c r="H8222">
        <v>2546</v>
      </c>
      <c r="I8222">
        <v>747908</v>
      </c>
      <c r="J8222">
        <v>16099</v>
      </c>
      <c r="K8222">
        <v>716184</v>
      </c>
      <c r="L8222">
        <v>43848</v>
      </c>
      <c r="M8222">
        <v>5281</v>
      </c>
      <c r="N8222">
        <v>1380000000</v>
      </c>
    </row>
    <row r="8223" spans="1:14" x14ac:dyDescent="0.3">
      <c r="A8223" t="s">
        <v>10464</v>
      </c>
      <c r="B8223" t="s">
        <v>2190</v>
      </c>
      <c r="C8223" t="s">
        <v>2252</v>
      </c>
      <c r="D8223" t="s">
        <v>2253</v>
      </c>
      <c r="E8223" s="17">
        <v>44061</v>
      </c>
      <c r="F8223">
        <v>4054</v>
      </c>
      <c r="G8223">
        <v>175</v>
      </c>
      <c r="H8223">
        <v>1911</v>
      </c>
      <c r="I8223">
        <v>751962</v>
      </c>
      <c r="J8223">
        <v>16274</v>
      </c>
      <c r="K8223">
        <v>718095</v>
      </c>
      <c r="L8223">
        <v>68918</v>
      </c>
      <c r="M8223">
        <v>5018</v>
      </c>
      <c r="N8223">
        <v>213000000</v>
      </c>
    </row>
    <row r="8224" spans="1:14" x14ac:dyDescent="0.3">
      <c r="A8224" t="s">
        <v>10465</v>
      </c>
      <c r="B8224" t="s">
        <v>2187</v>
      </c>
      <c r="C8224" t="s">
        <v>2201</v>
      </c>
      <c r="D8224" t="s">
        <v>2202</v>
      </c>
      <c r="E8224" s="17">
        <v>44550</v>
      </c>
      <c r="F8224">
        <v>3818</v>
      </c>
      <c r="G8224">
        <v>56</v>
      </c>
      <c r="H8224">
        <v>3126</v>
      </c>
      <c r="I8224">
        <v>755780</v>
      </c>
      <c r="J8224">
        <v>16330</v>
      </c>
      <c r="K8224">
        <v>721221</v>
      </c>
      <c r="L8224">
        <v>57270</v>
      </c>
      <c r="M8224">
        <v>16720</v>
      </c>
      <c r="N8224">
        <v>83000000</v>
      </c>
    </row>
    <row r="8225" spans="1:14" x14ac:dyDescent="0.3">
      <c r="A8225" t="s">
        <v>10466</v>
      </c>
      <c r="B8225" t="s">
        <v>2211</v>
      </c>
      <c r="C8225" t="s">
        <v>2241</v>
      </c>
      <c r="D8225" t="s">
        <v>2261</v>
      </c>
      <c r="E8225" s="17">
        <v>43905</v>
      </c>
      <c r="F8225">
        <v>4271</v>
      </c>
      <c r="G8225">
        <v>102</v>
      </c>
      <c r="H8225">
        <v>4392</v>
      </c>
      <c r="I8225">
        <v>760051</v>
      </c>
      <c r="J8225">
        <v>16432</v>
      </c>
      <c r="K8225">
        <v>725613</v>
      </c>
      <c r="L8225">
        <v>81149</v>
      </c>
      <c r="M8225">
        <v>5608</v>
      </c>
      <c r="N8225">
        <v>331000000</v>
      </c>
    </row>
    <row r="8226" spans="1:14" x14ac:dyDescent="0.3">
      <c r="A8226" t="s">
        <v>10467</v>
      </c>
      <c r="B8226" t="s">
        <v>2194</v>
      </c>
      <c r="C8226" t="s">
        <v>2221</v>
      </c>
      <c r="D8226" t="s">
        <v>2281</v>
      </c>
      <c r="E8226" s="17">
        <v>44100</v>
      </c>
      <c r="F8226">
        <v>2631</v>
      </c>
      <c r="G8226">
        <v>188</v>
      </c>
      <c r="H8226">
        <v>2565</v>
      </c>
      <c r="I8226">
        <v>762682</v>
      </c>
      <c r="J8226">
        <v>16620</v>
      </c>
      <c r="K8226">
        <v>728178</v>
      </c>
      <c r="L8226">
        <v>26310</v>
      </c>
      <c r="M8226">
        <v>14027</v>
      </c>
      <c r="N8226">
        <v>1380000000</v>
      </c>
    </row>
    <row r="8227" spans="1:14" x14ac:dyDescent="0.3">
      <c r="A8227" t="s">
        <v>10468</v>
      </c>
      <c r="B8227" t="s">
        <v>2187</v>
      </c>
      <c r="C8227" t="s">
        <v>2201</v>
      </c>
      <c r="D8227" t="s">
        <v>2202</v>
      </c>
      <c r="E8227" s="17">
        <v>44456</v>
      </c>
      <c r="F8227">
        <v>3674</v>
      </c>
      <c r="G8227">
        <v>43</v>
      </c>
      <c r="H8227">
        <v>1270</v>
      </c>
      <c r="I8227">
        <v>766356</v>
      </c>
      <c r="J8227">
        <v>16663</v>
      </c>
      <c r="K8227">
        <v>729448</v>
      </c>
      <c r="L8227">
        <v>40414</v>
      </c>
      <c r="M8227">
        <v>4292</v>
      </c>
      <c r="N8227">
        <v>83000000</v>
      </c>
    </row>
    <row r="8228" spans="1:14" x14ac:dyDescent="0.3">
      <c r="A8228" t="s">
        <v>10469</v>
      </c>
      <c r="B8228" t="s">
        <v>2194</v>
      </c>
      <c r="C8228" t="s">
        <v>2195</v>
      </c>
      <c r="D8228" t="s">
        <v>2296</v>
      </c>
      <c r="E8228" s="17">
        <v>43892</v>
      </c>
      <c r="F8228">
        <v>1345</v>
      </c>
      <c r="G8228">
        <v>150</v>
      </c>
      <c r="H8228">
        <v>281</v>
      </c>
      <c r="I8228">
        <v>767701</v>
      </c>
      <c r="J8228">
        <v>16813</v>
      </c>
      <c r="K8228">
        <v>729729</v>
      </c>
      <c r="L8228">
        <v>10760</v>
      </c>
      <c r="M8228">
        <v>17378</v>
      </c>
      <c r="N8228">
        <v>1380000000</v>
      </c>
    </row>
    <row r="8229" spans="1:14" x14ac:dyDescent="0.3">
      <c r="A8229" t="s">
        <v>10470</v>
      </c>
      <c r="B8229" t="s">
        <v>2190</v>
      </c>
      <c r="C8229" t="s">
        <v>2252</v>
      </c>
      <c r="D8229" t="s">
        <v>2301</v>
      </c>
      <c r="E8229" s="17">
        <v>44150</v>
      </c>
      <c r="F8229">
        <v>4630</v>
      </c>
      <c r="G8229">
        <v>121</v>
      </c>
      <c r="H8229">
        <v>2816</v>
      </c>
      <c r="I8229">
        <v>772331</v>
      </c>
      <c r="J8229">
        <v>16934</v>
      </c>
      <c r="K8229">
        <v>732545</v>
      </c>
      <c r="L8229">
        <v>69450</v>
      </c>
      <c r="M8229">
        <v>11493</v>
      </c>
      <c r="N8229">
        <v>213000000</v>
      </c>
    </row>
    <row r="8230" spans="1:14" x14ac:dyDescent="0.3">
      <c r="A8230" t="s">
        <v>10471</v>
      </c>
      <c r="B8230" t="s">
        <v>2187</v>
      </c>
      <c r="C8230" t="s">
        <v>2188</v>
      </c>
      <c r="D8230" t="s">
        <v>2188</v>
      </c>
      <c r="E8230" s="17">
        <v>43932</v>
      </c>
      <c r="F8230">
        <v>1829</v>
      </c>
      <c r="G8230">
        <v>52</v>
      </c>
      <c r="H8230">
        <v>4352</v>
      </c>
      <c r="I8230">
        <v>774160</v>
      </c>
      <c r="J8230">
        <v>16986</v>
      </c>
      <c r="K8230">
        <v>736897</v>
      </c>
      <c r="L8230">
        <v>21948</v>
      </c>
      <c r="M8230">
        <v>16358</v>
      </c>
      <c r="N8230">
        <v>83000000</v>
      </c>
    </row>
    <row r="8231" spans="1:14" x14ac:dyDescent="0.3">
      <c r="A8231" t="s">
        <v>10472</v>
      </c>
      <c r="B8231" t="s">
        <v>2190</v>
      </c>
      <c r="C8231" t="s">
        <v>2252</v>
      </c>
      <c r="D8231" t="s">
        <v>2301</v>
      </c>
      <c r="E8231" s="17">
        <v>44259</v>
      </c>
      <c r="F8231">
        <v>1663</v>
      </c>
      <c r="G8231">
        <v>32</v>
      </c>
      <c r="H8231">
        <v>1829</v>
      </c>
      <c r="I8231">
        <v>775823</v>
      </c>
      <c r="J8231">
        <v>17018</v>
      </c>
      <c r="K8231">
        <v>738726</v>
      </c>
      <c r="L8231">
        <v>29934</v>
      </c>
      <c r="M8231">
        <v>99</v>
      </c>
      <c r="N8231">
        <v>213000000</v>
      </c>
    </row>
    <row r="8232" spans="1:14" x14ac:dyDescent="0.3">
      <c r="A8232" t="s">
        <v>10473</v>
      </c>
      <c r="B8232" t="s">
        <v>2187</v>
      </c>
      <c r="C8232" t="s">
        <v>2255</v>
      </c>
      <c r="D8232" t="s">
        <v>2255</v>
      </c>
      <c r="E8232" s="17">
        <v>44552</v>
      </c>
      <c r="F8232">
        <v>4419</v>
      </c>
      <c r="G8232">
        <v>55</v>
      </c>
      <c r="H8232">
        <v>552</v>
      </c>
      <c r="I8232">
        <v>780242</v>
      </c>
      <c r="J8232">
        <v>17073</v>
      </c>
      <c r="K8232">
        <v>739278</v>
      </c>
      <c r="L8232">
        <v>39771</v>
      </c>
      <c r="M8232">
        <v>14941</v>
      </c>
      <c r="N8232">
        <v>83000000</v>
      </c>
    </row>
    <row r="8233" spans="1:14" x14ac:dyDescent="0.3">
      <c r="A8233" t="s">
        <v>10474</v>
      </c>
      <c r="B8233" t="s">
        <v>2211</v>
      </c>
      <c r="C8233" t="s">
        <v>2237</v>
      </c>
      <c r="D8233" t="s">
        <v>2238</v>
      </c>
      <c r="E8233" s="17">
        <v>44085</v>
      </c>
      <c r="F8233">
        <v>84</v>
      </c>
      <c r="G8233">
        <v>27</v>
      </c>
      <c r="H8233">
        <v>3739</v>
      </c>
      <c r="I8233">
        <v>780326</v>
      </c>
      <c r="J8233">
        <v>17100</v>
      </c>
      <c r="K8233">
        <v>743017</v>
      </c>
      <c r="L8233">
        <v>924</v>
      </c>
      <c r="M8233">
        <v>18494</v>
      </c>
      <c r="N8233">
        <v>331000000</v>
      </c>
    </row>
    <row r="8234" spans="1:14" x14ac:dyDescent="0.3">
      <c r="A8234" t="s">
        <v>10475</v>
      </c>
      <c r="B8234" t="s">
        <v>2206</v>
      </c>
      <c r="C8234" t="s">
        <v>2207</v>
      </c>
      <c r="D8234" t="s">
        <v>2263</v>
      </c>
      <c r="E8234" s="17">
        <v>44362</v>
      </c>
      <c r="F8234">
        <v>3812</v>
      </c>
      <c r="G8234">
        <v>150</v>
      </c>
      <c r="H8234">
        <v>2964</v>
      </c>
      <c r="I8234">
        <v>784138</v>
      </c>
      <c r="J8234">
        <v>17250</v>
      </c>
      <c r="K8234">
        <v>745981</v>
      </c>
      <c r="L8234">
        <v>38120</v>
      </c>
      <c r="M8234">
        <v>17404</v>
      </c>
      <c r="N8234">
        <v>68000000</v>
      </c>
    </row>
    <row r="8235" spans="1:14" x14ac:dyDescent="0.3">
      <c r="A8235" t="s">
        <v>10476</v>
      </c>
      <c r="B8235" t="s">
        <v>2206</v>
      </c>
      <c r="C8235" t="s">
        <v>2257</v>
      </c>
      <c r="D8235" t="s">
        <v>2290</v>
      </c>
      <c r="E8235" s="17">
        <v>44400</v>
      </c>
      <c r="F8235">
        <v>886</v>
      </c>
      <c r="G8235">
        <v>62</v>
      </c>
      <c r="H8235">
        <v>3467</v>
      </c>
      <c r="I8235">
        <v>785024</v>
      </c>
      <c r="J8235">
        <v>17312</v>
      </c>
      <c r="K8235">
        <v>749448</v>
      </c>
      <c r="L8235">
        <v>13290</v>
      </c>
      <c r="M8235">
        <v>2331</v>
      </c>
      <c r="N8235">
        <v>68000000</v>
      </c>
    </row>
    <row r="8236" spans="1:14" x14ac:dyDescent="0.3">
      <c r="A8236" t="s">
        <v>10477</v>
      </c>
      <c r="B8236" t="s">
        <v>2194</v>
      </c>
      <c r="C8236" t="s">
        <v>27</v>
      </c>
      <c r="D8236" t="s">
        <v>27</v>
      </c>
      <c r="E8236" s="17">
        <v>43942</v>
      </c>
      <c r="F8236">
        <v>3339</v>
      </c>
      <c r="G8236">
        <v>6</v>
      </c>
      <c r="H8236">
        <v>2924</v>
      </c>
      <c r="I8236">
        <v>788363</v>
      </c>
      <c r="J8236">
        <v>17318</v>
      </c>
      <c r="K8236">
        <v>752372</v>
      </c>
      <c r="L8236">
        <v>50085</v>
      </c>
      <c r="M8236">
        <v>16148</v>
      </c>
      <c r="N8236">
        <v>1380000000</v>
      </c>
    </row>
    <row r="8237" spans="1:14" x14ac:dyDescent="0.3">
      <c r="A8237" t="s">
        <v>10478</v>
      </c>
      <c r="B8237" t="s">
        <v>2187</v>
      </c>
      <c r="C8237" t="s">
        <v>2338</v>
      </c>
      <c r="D8237" t="s">
        <v>2339</v>
      </c>
      <c r="E8237" s="17">
        <v>44143</v>
      </c>
      <c r="F8237">
        <v>4207</v>
      </c>
      <c r="G8237">
        <v>110</v>
      </c>
      <c r="H8237">
        <v>2807</v>
      </c>
      <c r="I8237">
        <v>792570</v>
      </c>
      <c r="J8237">
        <v>17428</v>
      </c>
      <c r="K8237">
        <v>755179</v>
      </c>
      <c r="L8237">
        <v>37863</v>
      </c>
      <c r="M8237">
        <v>17259</v>
      </c>
      <c r="N8237">
        <v>83000000</v>
      </c>
    </row>
    <row r="8238" spans="1:14" x14ac:dyDescent="0.3">
      <c r="A8238" t="s">
        <v>10479</v>
      </c>
      <c r="B8238" t="s">
        <v>2190</v>
      </c>
      <c r="C8238" t="s">
        <v>2198</v>
      </c>
      <c r="D8238" t="s">
        <v>2306</v>
      </c>
      <c r="E8238" s="17">
        <v>44291</v>
      </c>
      <c r="F8238">
        <v>2675</v>
      </c>
      <c r="G8238">
        <v>129</v>
      </c>
      <c r="H8238">
        <v>2919</v>
      </c>
      <c r="I8238">
        <v>795245</v>
      </c>
      <c r="J8238">
        <v>17557</v>
      </c>
      <c r="K8238">
        <v>758098</v>
      </c>
      <c r="L8238">
        <v>29425</v>
      </c>
      <c r="M8238">
        <v>13910</v>
      </c>
      <c r="N8238">
        <v>213000000</v>
      </c>
    </row>
    <row r="8239" spans="1:14" x14ac:dyDescent="0.3">
      <c r="A8239" t="s">
        <v>10480</v>
      </c>
      <c r="B8239" t="s">
        <v>2211</v>
      </c>
      <c r="C8239" t="s">
        <v>2237</v>
      </c>
      <c r="D8239" t="s">
        <v>2250</v>
      </c>
      <c r="E8239" s="17">
        <v>44538</v>
      </c>
      <c r="F8239">
        <v>2797</v>
      </c>
      <c r="G8239">
        <v>192</v>
      </c>
      <c r="H8239">
        <v>3004</v>
      </c>
      <c r="I8239">
        <v>798042</v>
      </c>
      <c r="J8239">
        <v>17749</v>
      </c>
      <c r="K8239">
        <v>761102</v>
      </c>
      <c r="L8239">
        <v>41955</v>
      </c>
      <c r="M8239">
        <v>7305</v>
      </c>
      <c r="N8239">
        <v>331000000</v>
      </c>
    </row>
    <row r="8240" spans="1:14" x14ac:dyDescent="0.3">
      <c r="A8240" t="s">
        <v>10481</v>
      </c>
      <c r="B8240" t="s">
        <v>2211</v>
      </c>
      <c r="C8240" t="s">
        <v>2241</v>
      </c>
      <c r="D8240" t="s">
        <v>2261</v>
      </c>
      <c r="E8240" s="17">
        <v>44292</v>
      </c>
      <c r="F8240">
        <v>4147</v>
      </c>
      <c r="G8240">
        <v>131</v>
      </c>
      <c r="H8240">
        <v>1570</v>
      </c>
      <c r="I8240">
        <v>802189</v>
      </c>
      <c r="J8240">
        <v>17880</v>
      </c>
      <c r="K8240">
        <v>762672</v>
      </c>
      <c r="L8240">
        <v>33176</v>
      </c>
      <c r="M8240">
        <v>14873</v>
      </c>
      <c r="N8240">
        <v>331000000</v>
      </c>
    </row>
    <row r="8241" spans="1:14" x14ac:dyDescent="0.3">
      <c r="A8241" t="s">
        <v>10482</v>
      </c>
      <c r="B8241" t="s">
        <v>2211</v>
      </c>
      <c r="C8241" t="s">
        <v>2212</v>
      </c>
      <c r="D8241" t="s">
        <v>2213</v>
      </c>
      <c r="E8241" s="17">
        <v>43922</v>
      </c>
      <c r="F8241">
        <v>2131</v>
      </c>
      <c r="G8241">
        <v>7</v>
      </c>
      <c r="H8241">
        <v>2296</v>
      </c>
      <c r="I8241">
        <v>804320</v>
      </c>
      <c r="J8241">
        <v>17887</v>
      </c>
      <c r="K8241">
        <v>764968</v>
      </c>
      <c r="L8241">
        <v>23441</v>
      </c>
      <c r="M8241">
        <v>13601</v>
      </c>
      <c r="N8241">
        <v>331000000</v>
      </c>
    </row>
    <row r="8242" spans="1:14" x14ac:dyDescent="0.3">
      <c r="A8242" t="s">
        <v>10483</v>
      </c>
      <c r="B8242" t="s">
        <v>2206</v>
      </c>
      <c r="C8242" t="s">
        <v>2224</v>
      </c>
      <c r="D8242" t="s">
        <v>2230</v>
      </c>
      <c r="E8242" s="17">
        <v>43882</v>
      </c>
      <c r="F8242">
        <v>3694</v>
      </c>
      <c r="G8242">
        <v>125</v>
      </c>
      <c r="H8242">
        <v>2336</v>
      </c>
      <c r="I8242">
        <v>808014</v>
      </c>
      <c r="J8242">
        <v>18012</v>
      </c>
      <c r="K8242">
        <v>767304</v>
      </c>
      <c r="L8242">
        <v>62798</v>
      </c>
      <c r="M8242">
        <v>5889</v>
      </c>
      <c r="N8242">
        <v>68000000</v>
      </c>
    </row>
    <row r="8243" spans="1:14" x14ac:dyDescent="0.3">
      <c r="A8243" t="s">
        <v>10484</v>
      </c>
      <c r="B8243" t="s">
        <v>2190</v>
      </c>
      <c r="C8243" t="s">
        <v>2269</v>
      </c>
      <c r="D8243" t="s">
        <v>2270</v>
      </c>
      <c r="E8243" s="17">
        <v>44350</v>
      </c>
      <c r="F8243">
        <v>2759</v>
      </c>
      <c r="G8243">
        <v>48</v>
      </c>
      <c r="H8243">
        <v>2456</v>
      </c>
      <c r="I8243">
        <v>810773</v>
      </c>
      <c r="J8243">
        <v>18060</v>
      </c>
      <c r="K8243">
        <v>769760</v>
      </c>
      <c r="L8243">
        <v>19313</v>
      </c>
      <c r="M8243">
        <v>990</v>
      </c>
      <c r="N8243">
        <v>213000000</v>
      </c>
    </row>
    <row r="8244" spans="1:14" x14ac:dyDescent="0.3">
      <c r="A8244" t="s">
        <v>10485</v>
      </c>
      <c r="B8244" t="s">
        <v>2211</v>
      </c>
      <c r="C8244" t="s">
        <v>2245</v>
      </c>
      <c r="D8244" t="s">
        <v>2308</v>
      </c>
      <c r="E8244" s="17">
        <v>43928</v>
      </c>
      <c r="F8244">
        <v>2778</v>
      </c>
      <c r="G8244">
        <v>28</v>
      </c>
      <c r="H8244">
        <v>4404</v>
      </c>
      <c r="I8244">
        <v>813551</v>
      </c>
      <c r="J8244">
        <v>18088</v>
      </c>
      <c r="K8244">
        <v>774164</v>
      </c>
      <c r="L8244">
        <v>33336</v>
      </c>
      <c r="M8244">
        <v>18858</v>
      </c>
      <c r="N8244">
        <v>331000000</v>
      </c>
    </row>
    <row r="8245" spans="1:14" x14ac:dyDescent="0.3">
      <c r="A8245" t="s">
        <v>10486</v>
      </c>
      <c r="B8245" t="s">
        <v>2211</v>
      </c>
      <c r="C8245" t="s">
        <v>2245</v>
      </c>
      <c r="D8245" t="s">
        <v>2246</v>
      </c>
      <c r="E8245" s="17">
        <v>44066</v>
      </c>
      <c r="F8245">
        <v>740</v>
      </c>
      <c r="G8245">
        <v>81</v>
      </c>
      <c r="H8245">
        <v>60</v>
      </c>
      <c r="I8245">
        <v>814291</v>
      </c>
      <c r="J8245">
        <v>18169</v>
      </c>
      <c r="K8245">
        <v>774224</v>
      </c>
      <c r="L8245">
        <v>10360</v>
      </c>
      <c r="M8245">
        <v>13038</v>
      </c>
      <c r="N8245">
        <v>331000000</v>
      </c>
    </row>
    <row r="8246" spans="1:14" x14ac:dyDescent="0.3">
      <c r="A8246" t="s">
        <v>10487</v>
      </c>
      <c r="B8246" t="s">
        <v>2194</v>
      </c>
      <c r="C8246" t="s">
        <v>2221</v>
      </c>
      <c r="D8246" t="s">
        <v>2222</v>
      </c>
      <c r="E8246" s="17">
        <v>44204</v>
      </c>
      <c r="F8246">
        <v>2876</v>
      </c>
      <c r="G8246">
        <v>54</v>
      </c>
      <c r="H8246">
        <v>3575</v>
      </c>
      <c r="I8246">
        <v>817167</v>
      </c>
      <c r="J8246">
        <v>18223</v>
      </c>
      <c r="K8246">
        <v>777799</v>
      </c>
      <c r="L8246">
        <v>23008</v>
      </c>
      <c r="M8246">
        <v>16426</v>
      </c>
      <c r="N8246">
        <v>1380000000</v>
      </c>
    </row>
    <row r="8247" spans="1:14" x14ac:dyDescent="0.3">
      <c r="A8247" t="s">
        <v>10488</v>
      </c>
      <c r="B8247" t="s">
        <v>2187</v>
      </c>
      <c r="C8247" t="s">
        <v>2338</v>
      </c>
      <c r="D8247" t="s">
        <v>2438</v>
      </c>
      <c r="E8247" s="17">
        <v>44411</v>
      </c>
      <c r="F8247">
        <v>4520</v>
      </c>
      <c r="G8247">
        <v>164</v>
      </c>
      <c r="H8247">
        <v>2828</v>
      </c>
      <c r="I8247">
        <v>821687</v>
      </c>
      <c r="J8247">
        <v>18387</v>
      </c>
      <c r="K8247">
        <v>780627</v>
      </c>
      <c r="L8247">
        <v>36160</v>
      </c>
      <c r="M8247">
        <v>2035</v>
      </c>
      <c r="N8247">
        <v>83000000</v>
      </c>
    </row>
    <row r="8248" spans="1:14" x14ac:dyDescent="0.3">
      <c r="A8248" t="s">
        <v>10489</v>
      </c>
      <c r="B8248" t="s">
        <v>2187</v>
      </c>
      <c r="C8248" t="s">
        <v>2338</v>
      </c>
      <c r="D8248" t="s">
        <v>2438</v>
      </c>
      <c r="E8248" s="17">
        <v>44387</v>
      </c>
      <c r="F8248">
        <v>1711</v>
      </c>
      <c r="G8248">
        <v>94</v>
      </c>
      <c r="H8248">
        <v>2574</v>
      </c>
      <c r="I8248">
        <v>823398</v>
      </c>
      <c r="J8248">
        <v>18481</v>
      </c>
      <c r="K8248">
        <v>783201</v>
      </c>
      <c r="L8248">
        <v>27376</v>
      </c>
      <c r="M8248">
        <v>19763</v>
      </c>
      <c r="N8248">
        <v>83000000</v>
      </c>
    </row>
    <row r="8249" spans="1:14" x14ac:dyDescent="0.3">
      <c r="A8249" t="s">
        <v>10490</v>
      </c>
      <c r="B8249" t="s">
        <v>2187</v>
      </c>
      <c r="C8249" t="s">
        <v>2201</v>
      </c>
      <c r="D8249" t="s">
        <v>2202</v>
      </c>
      <c r="E8249" s="17">
        <v>44479</v>
      </c>
      <c r="F8249">
        <v>55</v>
      </c>
      <c r="G8249">
        <v>5</v>
      </c>
      <c r="H8249">
        <v>3382</v>
      </c>
      <c r="I8249">
        <v>823453</v>
      </c>
      <c r="J8249">
        <v>18486</v>
      </c>
      <c r="K8249">
        <v>786583</v>
      </c>
      <c r="L8249">
        <v>990</v>
      </c>
      <c r="M8249">
        <v>9837</v>
      </c>
      <c r="N8249">
        <v>83000000</v>
      </c>
    </row>
    <row r="8250" spans="1:14" x14ac:dyDescent="0.3">
      <c r="A8250" t="s">
        <v>10491</v>
      </c>
      <c r="B8250" t="s">
        <v>2194</v>
      </c>
      <c r="C8250" t="s">
        <v>27</v>
      </c>
      <c r="D8250" t="s">
        <v>27</v>
      </c>
      <c r="E8250" s="17">
        <v>44064</v>
      </c>
      <c r="F8250">
        <v>3362</v>
      </c>
      <c r="G8250">
        <v>151</v>
      </c>
      <c r="H8250">
        <v>3764</v>
      </c>
      <c r="I8250">
        <v>826815</v>
      </c>
      <c r="J8250">
        <v>18637</v>
      </c>
      <c r="K8250">
        <v>790347</v>
      </c>
      <c r="L8250">
        <v>16810</v>
      </c>
      <c r="M8250">
        <v>4242</v>
      </c>
      <c r="N8250">
        <v>1380000000</v>
      </c>
    </row>
    <row r="8251" spans="1:14" x14ac:dyDescent="0.3">
      <c r="A8251" t="s">
        <v>10492</v>
      </c>
      <c r="B8251" t="s">
        <v>2206</v>
      </c>
      <c r="C8251" t="s">
        <v>2224</v>
      </c>
      <c r="D8251" t="s">
        <v>2230</v>
      </c>
      <c r="E8251" s="17">
        <v>43862</v>
      </c>
      <c r="F8251">
        <v>2859</v>
      </c>
      <c r="G8251">
        <v>111</v>
      </c>
      <c r="H8251">
        <v>2247</v>
      </c>
      <c r="I8251">
        <v>829674</v>
      </c>
      <c r="J8251">
        <v>18748</v>
      </c>
      <c r="K8251">
        <v>792594</v>
      </c>
      <c r="L8251">
        <v>34308</v>
      </c>
      <c r="M8251">
        <v>12189</v>
      </c>
      <c r="N8251">
        <v>68000000</v>
      </c>
    </row>
    <row r="8252" spans="1:14" x14ac:dyDescent="0.3">
      <c r="A8252" t="s">
        <v>10493</v>
      </c>
      <c r="B8252" t="s">
        <v>2194</v>
      </c>
      <c r="C8252" t="s">
        <v>2221</v>
      </c>
      <c r="D8252" t="s">
        <v>2222</v>
      </c>
      <c r="E8252" s="17">
        <v>44119</v>
      </c>
      <c r="F8252">
        <v>806</v>
      </c>
      <c r="G8252">
        <v>104</v>
      </c>
      <c r="H8252">
        <v>3424</v>
      </c>
      <c r="I8252">
        <v>830480</v>
      </c>
      <c r="J8252">
        <v>18852</v>
      </c>
      <c r="K8252">
        <v>796018</v>
      </c>
      <c r="L8252">
        <v>7254</v>
      </c>
      <c r="M8252">
        <v>18812</v>
      </c>
      <c r="N8252">
        <v>1380000000</v>
      </c>
    </row>
    <row r="8253" spans="1:14" x14ac:dyDescent="0.3">
      <c r="A8253" t="s">
        <v>10494</v>
      </c>
      <c r="B8253" t="s">
        <v>2211</v>
      </c>
      <c r="C8253" t="s">
        <v>2237</v>
      </c>
      <c r="D8253" t="s">
        <v>2238</v>
      </c>
      <c r="E8253" s="17">
        <v>44468</v>
      </c>
      <c r="F8253">
        <v>3056</v>
      </c>
      <c r="G8253">
        <v>39</v>
      </c>
      <c r="H8253">
        <v>1098</v>
      </c>
      <c r="I8253">
        <v>833536</v>
      </c>
      <c r="J8253">
        <v>18891</v>
      </c>
      <c r="K8253">
        <v>797116</v>
      </c>
      <c r="L8253">
        <v>39728</v>
      </c>
      <c r="M8253">
        <v>9918</v>
      </c>
      <c r="N8253">
        <v>331000000</v>
      </c>
    </row>
    <row r="8254" spans="1:14" x14ac:dyDescent="0.3">
      <c r="A8254" t="s">
        <v>10495</v>
      </c>
      <c r="B8254" t="s">
        <v>2190</v>
      </c>
      <c r="C8254" t="s">
        <v>2269</v>
      </c>
      <c r="D8254" t="s">
        <v>2288</v>
      </c>
      <c r="E8254" s="17">
        <v>44409</v>
      </c>
      <c r="F8254">
        <v>4750</v>
      </c>
      <c r="G8254">
        <v>11</v>
      </c>
      <c r="H8254">
        <v>2803</v>
      </c>
      <c r="I8254">
        <v>838286</v>
      </c>
      <c r="J8254">
        <v>18902</v>
      </c>
      <c r="K8254">
        <v>799919</v>
      </c>
      <c r="L8254">
        <v>33250</v>
      </c>
      <c r="M8254">
        <v>19571</v>
      </c>
      <c r="N8254">
        <v>213000000</v>
      </c>
    </row>
    <row r="8255" spans="1:14" x14ac:dyDescent="0.3">
      <c r="A8255" t="s">
        <v>10496</v>
      </c>
      <c r="B8255" t="s">
        <v>2211</v>
      </c>
      <c r="C8255" t="s">
        <v>2212</v>
      </c>
      <c r="D8255" t="s">
        <v>2328</v>
      </c>
      <c r="E8255" s="17">
        <v>44372</v>
      </c>
      <c r="F8255">
        <v>1006</v>
      </c>
      <c r="G8255">
        <v>63</v>
      </c>
      <c r="H8255">
        <v>3107</v>
      </c>
      <c r="I8255">
        <v>839292</v>
      </c>
      <c r="J8255">
        <v>18965</v>
      </c>
      <c r="K8255">
        <v>803026</v>
      </c>
      <c r="L8255">
        <v>9054</v>
      </c>
      <c r="M8255">
        <v>3740</v>
      </c>
      <c r="N8255">
        <v>331000000</v>
      </c>
    </row>
    <row r="8256" spans="1:14" x14ac:dyDescent="0.3">
      <c r="A8256" t="s">
        <v>10497</v>
      </c>
      <c r="B8256" t="s">
        <v>2211</v>
      </c>
      <c r="C8256" t="s">
        <v>2241</v>
      </c>
      <c r="D8256" t="s">
        <v>2242</v>
      </c>
      <c r="E8256" s="17">
        <v>43944</v>
      </c>
      <c r="F8256">
        <v>4103</v>
      </c>
      <c r="G8256">
        <v>45</v>
      </c>
      <c r="H8256">
        <v>197</v>
      </c>
      <c r="I8256">
        <v>843395</v>
      </c>
      <c r="J8256">
        <v>19010</v>
      </c>
      <c r="K8256">
        <v>803223</v>
      </c>
      <c r="L8256">
        <v>73854</v>
      </c>
      <c r="M8256">
        <v>17227</v>
      </c>
      <c r="N8256">
        <v>331000000</v>
      </c>
    </row>
    <row r="8257" spans="1:14" x14ac:dyDescent="0.3">
      <c r="A8257" t="s">
        <v>10498</v>
      </c>
      <c r="B8257" t="s">
        <v>2190</v>
      </c>
      <c r="C8257" t="s">
        <v>2252</v>
      </c>
      <c r="D8257" t="s">
        <v>2301</v>
      </c>
      <c r="E8257" s="17">
        <v>44034</v>
      </c>
      <c r="F8257">
        <v>1781</v>
      </c>
      <c r="G8257">
        <v>13</v>
      </c>
      <c r="H8257">
        <v>2091</v>
      </c>
      <c r="I8257">
        <v>845176</v>
      </c>
      <c r="J8257">
        <v>19023</v>
      </c>
      <c r="K8257">
        <v>805314</v>
      </c>
      <c r="L8257">
        <v>28496</v>
      </c>
      <c r="M8257">
        <v>15303</v>
      </c>
      <c r="N8257">
        <v>213000000</v>
      </c>
    </row>
    <row r="8258" spans="1:14" x14ac:dyDescent="0.3">
      <c r="A8258" t="s">
        <v>10499</v>
      </c>
      <c r="B8258" t="s">
        <v>2187</v>
      </c>
      <c r="C8258" t="s">
        <v>2188</v>
      </c>
      <c r="D8258" t="s">
        <v>2188</v>
      </c>
      <c r="E8258" s="17">
        <v>43859</v>
      </c>
      <c r="F8258">
        <v>989</v>
      </c>
      <c r="G8258">
        <v>154</v>
      </c>
      <c r="H8258">
        <v>2688</v>
      </c>
      <c r="I8258">
        <v>846165</v>
      </c>
      <c r="J8258">
        <v>19177</v>
      </c>
      <c r="K8258">
        <v>808002</v>
      </c>
      <c r="L8258">
        <v>15824</v>
      </c>
      <c r="M8258">
        <v>19662</v>
      </c>
      <c r="N8258">
        <v>83000000</v>
      </c>
    </row>
    <row r="8259" spans="1:14" x14ac:dyDescent="0.3">
      <c r="A8259" t="s">
        <v>10500</v>
      </c>
      <c r="B8259" t="s">
        <v>2194</v>
      </c>
      <c r="C8259" t="s">
        <v>2221</v>
      </c>
      <c r="D8259" t="s">
        <v>2281</v>
      </c>
      <c r="E8259" s="17">
        <v>44473</v>
      </c>
      <c r="F8259">
        <v>3933</v>
      </c>
      <c r="G8259">
        <v>115</v>
      </c>
      <c r="H8259">
        <v>1568</v>
      </c>
      <c r="I8259">
        <v>850098</v>
      </c>
      <c r="J8259">
        <v>19292</v>
      </c>
      <c r="K8259">
        <v>809570</v>
      </c>
      <c r="L8259">
        <v>70794</v>
      </c>
      <c r="M8259">
        <v>17460</v>
      </c>
      <c r="N8259">
        <v>1380000000</v>
      </c>
    </row>
    <row r="8260" spans="1:14" x14ac:dyDescent="0.3">
      <c r="A8260" t="s">
        <v>10501</v>
      </c>
      <c r="B8260" t="s">
        <v>2206</v>
      </c>
      <c r="C8260" t="s">
        <v>2232</v>
      </c>
      <c r="D8260" t="s">
        <v>2233</v>
      </c>
      <c r="E8260" s="17">
        <v>44304</v>
      </c>
      <c r="F8260">
        <v>3164</v>
      </c>
      <c r="G8260">
        <v>36</v>
      </c>
      <c r="H8260">
        <v>870</v>
      </c>
      <c r="I8260">
        <v>853262</v>
      </c>
      <c r="J8260">
        <v>19328</v>
      </c>
      <c r="K8260">
        <v>810440</v>
      </c>
      <c r="L8260">
        <v>60116</v>
      </c>
      <c r="M8260">
        <v>7265</v>
      </c>
      <c r="N8260">
        <v>68000000</v>
      </c>
    </row>
    <row r="8261" spans="1:14" x14ac:dyDescent="0.3">
      <c r="A8261" t="s">
        <v>10502</v>
      </c>
      <c r="B8261" t="s">
        <v>2211</v>
      </c>
      <c r="C8261" t="s">
        <v>2241</v>
      </c>
      <c r="D8261" t="s">
        <v>2261</v>
      </c>
      <c r="E8261" s="17">
        <v>44527</v>
      </c>
      <c r="F8261">
        <v>3369</v>
      </c>
      <c r="G8261">
        <v>109</v>
      </c>
      <c r="H8261">
        <v>509</v>
      </c>
      <c r="I8261">
        <v>856631</v>
      </c>
      <c r="J8261">
        <v>19437</v>
      </c>
      <c r="K8261">
        <v>810949</v>
      </c>
      <c r="L8261">
        <v>26952</v>
      </c>
      <c r="M8261">
        <v>18679</v>
      </c>
      <c r="N8261">
        <v>331000000</v>
      </c>
    </row>
    <row r="8262" spans="1:14" x14ac:dyDescent="0.3">
      <c r="A8262" t="s">
        <v>10503</v>
      </c>
      <c r="B8262" t="s">
        <v>2211</v>
      </c>
      <c r="C8262" t="s">
        <v>2212</v>
      </c>
      <c r="D8262" t="s">
        <v>2328</v>
      </c>
      <c r="E8262" s="17">
        <v>44083</v>
      </c>
      <c r="F8262">
        <v>2078</v>
      </c>
      <c r="G8262">
        <v>61</v>
      </c>
      <c r="H8262">
        <v>2463</v>
      </c>
      <c r="I8262">
        <v>858709</v>
      </c>
      <c r="J8262">
        <v>19498</v>
      </c>
      <c r="K8262">
        <v>813412</v>
      </c>
      <c r="L8262">
        <v>33248</v>
      </c>
      <c r="M8262">
        <v>19281</v>
      </c>
      <c r="N8262">
        <v>331000000</v>
      </c>
    </row>
    <row r="8263" spans="1:14" x14ac:dyDescent="0.3">
      <c r="A8263" t="s">
        <v>10504</v>
      </c>
      <c r="B8263" t="s">
        <v>2206</v>
      </c>
      <c r="C8263" t="s">
        <v>2207</v>
      </c>
      <c r="D8263" t="s">
        <v>2208</v>
      </c>
      <c r="E8263" s="17">
        <v>44216</v>
      </c>
      <c r="F8263">
        <v>377</v>
      </c>
      <c r="G8263">
        <v>66</v>
      </c>
      <c r="H8263">
        <v>4033</v>
      </c>
      <c r="I8263">
        <v>859086</v>
      </c>
      <c r="J8263">
        <v>19564</v>
      </c>
      <c r="K8263">
        <v>817445</v>
      </c>
      <c r="L8263">
        <v>5655</v>
      </c>
      <c r="M8263">
        <v>3927</v>
      </c>
      <c r="N8263">
        <v>68000000</v>
      </c>
    </row>
    <row r="8264" spans="1:14" x14ac:dyDescent="0.3">
      <c r="A8264" t="s">
        <v>10505</v>
      </c>
      <c r="B8264" t="s">
        <v>2194</v>
      </c>
      <c r="C8264" t="s">
        <v>27</v>
      </c>
      <c r="D8264" t="s">
        <v>27</v>
      </c>
      <c r="E8264" s="17">
        <v>43892</v>
      </c>
      <c r="F8264">
        <v>2377</v>
      </c>
      <c r="G8264">
        <v>79</v>
      </c>
      <c r="H8264">
        <v>2456</v>
      </c>
      <c r="I8264">
        <v>861463</v>
      </c>
      <c r="J8264">
        <v>19643</v>
      </c>
      <c r="K8264">
        <v>819901</v>
      </c>
      <c r="L8264">
        <v>45163</v>
      </c>
      <c r="M8264">
        <v>7499</v>
      </c>
      <c r="N8264">
        <v>1380000000</v>
      </c>
    </row>
    <row r="8265" spans="1:14" x14ac:dyDescent="0.3">
      <c r="A8265" t="s">
        <v>10506</v>
      </c>
      <c r="B8265" t="s">
        <v>2211</v>
      </c>
      <c r="C8265" t="s">
        <v>2237</v>
      </c>
      <c r="D8265" t="s">
        <v>2238</v>
      </c>
      <c r="E8265" s="17">
        <v>44345</v>
      </c>
      <c r="F8265">
        <v>281</v>
      </c>
      <c r="G8265">
        <v>75</v>
      </c>
      <c r="H8265">
        <v>4391</v>
      </c>
      <c r="I8265">
        <v>861744</v>
      </c>
      <c r="J8265">
        <v>19718</v>
      </c>
      <c r="K8265">
        <v>824292</v>
      </c>
      <c r="L8265">
        <v>3091</v>
      </c>
      <c r="M8265">
        <v>11200</v>
      </c>
      <c r="N8265">
        <v>331000000</v>
      </c>
    </row>
    <row r="8266" spans="1:14" x14ac:dyDescent="0.3">
      <c r="A8266" t="s">
        <v>10507</v>
      </c>
      <c r="B8266" t="s">
        <v>2206</v>
      </c>
      <c r="C8266" t="s">
        <v>2224</v>
      </c>
      <c r="D8266" t="s">
        <v>2230</v>
      </c>
      <c r="E8266" s="17">
        <v>44260</v>
      </c>
      <c r="F8266">
        <v>4734</v>
      </c>
      <c r="G8266">
        <v>13</v>
      </c>
      <c r="H8266">
        <v>1888</v>
      </c>
      <c r="I8266">
        <v>866478</v>
      </c>
      <c r="J8266">
        <v>19731</v>
      </c>
      <c r="K8266">
        <v>826180</v>
      </c>
      <c r="L8266">
        <v>66276</v>
      </c>
      <c r="M8266">
        <v>19491</v>
      </c>
      <c r="N8266">
        <v>68000000</v>
      </c>
    </row>
    <row r="8267" spans="1:14" x14ac:dyDescent="0.3">
      <c r="A8267" t="s">
        <v>10508</v>
      </c>
      <c r="B8267" t="s">
        <v>2211</v>
      </c>
      <c r="C8267" t="s">
        <v>2245</v>
      </c>
      <c r="D8267" t="s">
        <v>2308</v>
      </c>
      <c r="E8267" s="17">
        <v>44410</v>
      </c>
      <c r="F8267">
        <v>2919</v>
      </c>
      <c r="G8267">
        <v>97</v>
      </c>
      <c r="H8267">
        <v>2250</v>
      </c>
      <c r="I8267">
        <v>869397</v>
      </c>
      <c r="J8267">
        <v>19828</v>
      </c>
      <c r="K8267">
        <v>828430</v>
      </c>
      <c r="L8267">
        <v>52542</v>
      </c>
      <c r="M8267">
        <v>2231</v>
      </c>
      <c r="N8267">
        <v>331000000</v>
      </c>
    </row>
    <row r="8268" spans="1:14" x14ac:dyDescent="0.3">
      <c r="A8268" t="s">
        <v>10509</v>
      </c>
      <c r="B8268" t="s">
        <v>2187</v>
      </c>
      <c r="C8268" t="s">
        <v>2338</v>
      </c>
      <c r="D8268" t="s">
        <v>2438</v>
      </c>
      <c r="E8268" s="17">
        <v>44367</v>
      </c>
      <c r="F8268">
        <v>4164</v>
      </c>
      <c r="G8268">
        <v>166</v>
      </c>
      <c r="H8268">
        <v>4671</v>
      </c>
      <c r="I8268">
        <v>873561</v>
      </c>
      <c r="J8268">
        <v>19994</v>
      </c>
      <c r="K8268">
        <v>833101</v>
      </c>
      <c r="L8268">
        <v>37476</v>
      </c>
      <c r="M8268">
        <v>8258</v>
      </c>
      <c r="N8268">
        <v>83000000</v>
      </c>
    </row>
    <row r="8269" spans="1:14" x14ac:dyDescent="0.3">
      <c r="A8269" t="s">
        <v>10510</v>
      </c>
      <c r="B8269" t="s">
        <v>2187</v>
      </c>
      <c r="C8269" t="s">
        <v>2201</v>
      </c>
      <c r="D8269" t="s">
        <v>2272</v>
      </c>
      <c r="E8269" s="17">
        <v>44521</v>
      </c>
      <c r="F8269">
        <v>3594</v>
      </c>
      <c r="G8269">
        <v>132</v>
      </c>
      <c r="H8269">
        <v>984</v>
      </c>
      <c r="I8269">
        <v>877155</v>
      </c>
      <c r="J8269">
        <v>20126</v>
      </c>
      <c r="K8269">
        <v>834085</v>
      </c>
      <c r="L8269">
        <v>68286</v>
      </c>
      <c r="M8269">
        <v>2080</v>
      </c>
      <c r="N8269">
        <v>83000000</v>
      </c>
    </row>
    <row r="8270" spans="1:14" x14ac:dyDescent="0.3">
      <c r="A8270" t="s">
        <v>10511</v>
      </c>
      <c r="B8270" t="s">
        <v>2211</v>
      </c>
      <c r="C8270" t="s">
        <v>2212</v>
      </c>
      <c r="D8270" t="s">
        <v>2328</v>
      </c>
      <c r="E8270" s="17">
        <v>43971</v>
      </c>
      <c r="F8270">
        <v>1838</v>
      </c>
      <c r="G8270">
        <v>75</v>
      </c>
      <c r="H8270">
        <v>795</v>
      </c>
      <c r="I8270">
        <v>878993</v>
      </c>
      <c r="J8270">
        <v>20201</v>
      </c>
      <c r="K8270">
        <v>834880</v>
      </c>
      <c r="L8270">
        <v>11028</v>
      </c>
      <c r="M8270">
        <v>5286</v>
      </c>
      <c r="N8270">
        <v>331000000</v>
      </c>
    </row>
    <row r="8271" spans="1:14" x14ac:dyDescent="0.3">
      <c r="A8271" t="s">
        <v>10512</v>
      </c>
      <c r="B8271" t="s">
        <v>2211</v>
      </c>
      <c r="C8271" t="s">
        <v>2212</v>
      </c>
      <c r="D8271" t="s">
        <v>2213</v>
      </c>
      <c r="E8271" s="17">
        <v>44130</v>
      </c>
      <c r="F8271">
        <v>4432</v>
      </c>
      <c r="G8271">
        <v>25</v>
      </c>
      <c r="H8271">
        <v>847</v>
      </c>
      <c r="I8271">
        <v>883425</v>
      </c>
      <c r="J8271">
        <v>20226</v>
      </c>
      <c r="K8271">
        <v>835727</v>
      </c>
      <c r="L8271">
        <v>44320</v>
      </c>
      <c r="M8271">
        <v>9739</v>
      </c>
      <c r="N8271">
        <v>331000000</v>
      </c>
    </row>
    <row r="8272" spans="1:14" x14ac:dyDescent="0.3">
      <c r="A8272" t="s">
        <v>10513</v>
      </c>
      <c r="B8272" t="s">
        <v>2187</v>
      </c>
      <c r="C8272" t="s">
        <v>2255</v>
      </c>
      <c r="D8272" t="s">
        <v>2255</v>
      </c>
      <c r="E8272" s="17">
        <v>44505</v>
      </c>
      <c r="F8272">
        <v>2892</v>
      </c>
      <c r="G8272">
        <v>80</v>
      </c>
      <c r="H8272">
        <v>1391</v>
      </c>
      <c r="I8272">
        <v>886317</v>
      </c>
      <c r="J8272">
        <v>20306</v>
      </c>
      <c r="K8272">
        <v>837118</v>
      </c>
      <c r="L8272">
        <v>49164</v>
      </c>
      <c r="M8272">
        <v>17652</v>
      </c>
      <c r="N8272">
        <v>83000000</v>
      </c>
    </row>
    <row r="8273" spans="1:14" x14ac:dyDescent="0.3">
      <c r="A8273" t="s">
        <v>10514</v>
      </c>
      <c r="B8273" t="s">
        <v>2211</v>
      </c>
      <c r="C8273" t="s">
        <v>2212</v>
      </c>
      <c r="D8273" t="s">
        <v>2328</v>
      </c>
      <c r="E8273" s="17">
        <v>44141</v>
      </c>
      <c r="F8273">
        <v>214</v>
      </c>
      <c r="G8273">
        <v>107</v>
      </c>
      <c r="H8273">
        <v>2993</v>
      </c>
      <c r="I8273">
        <v>886531</v>
      </c>
      <c r="J8273">
        <v>20413</v>
      </c>
      <c r="K8273">
        <v>840111</v>
      </c>
      <c r="L8273">
        <v>3852</v>
      </c>
      <c r="M8273">
        <v>4691</v>
      </c>
      <c r="N8273">
        <v>331000000</v>
      </c>
    </row>
    <row r="8274" spans="1:14" x14ac:dyDescent="0.3">
      <c r="A8274" t="s">
        <v>10515</v>
      </c>
      <c r="B8274" t="s">
        <v>2194</v>
      </c>
      <c r="C8274" t="s">
        <v>2204</v>
      </c>
      <c r="D8274" t="s">
        <v>2235</v>
      </c>
      <c r="E8274" s="17">
        <v>44301</v>
      </c>
      <c r="F8274">
        <v>4730</v>
      </c>
      <c r="G8274">
        <v>52</v>
      </c>
      <c r="H8274">
        <v>4457</v>
      </c>
      <c r="I8274">
        <v>891261</v>
      </c>
      <c r="J8274">
        <v>20465</v>
      </c>
      <c r="K8274">
        <v>844568</v>
      </c>
      <c r="L8274">
        <v>37840</v>
      </c>
      <c r="M8274">
        <v>6762</v>
      </c>
      <c r="N8274">
        <v>1380000000</v>
      </c>
    </row>
    <row r="8275" spans="1:14" x14ac:dyDescent="0.3">
      <c r="A8275" t="s">
        <v>10516</v>
      </c>
      <c r="B8275" t="s">
        <v>2194</v>
      </c>
      <c r="C8275" t="s">
        <v>2195</v>
      </c>
      <c r="D8275" t="s">
        <v>2196</v>
      </c>
      <c r="E8275" s="17">
        <v>44223</v>
      </c>
      <c r="F8275">
        <v>4518</v>
      </c>
      <c r="G8275">
        <v>62</v>
      </c>
      <c r="H8275">
        <v>4571</v>
      </c>
      <c r="I8275">
        <v>895779</v>
      </c>
      <c r="J8275">
        <v>20527</v>
      </c>
      <c r="K8275">
        <v>849139</v>
      </c>
      <c r="L8275">
        <v>45180</v>
      </c>
      <c r="M8275">
        <v>18258</v>
      </c>
      <c r="N8275">
        <v>1380000000</v>
      </c>
    </row>
    <row r="8276" spans="1:14" x14ac:dyDescent="0.3">
      <c r="A8276" t="s">
        <v>10517</v>
      </c>
      <c r="B8276" t="s">
        <v>2190</v>
      </c>
      <c r="C8276" t="s">
        <v>2269</v>
      </c>
      <c r="D8276" t="s">
        <v>2270</v>
      </c>
      <c r="E8276" s="17">
        <v>44472</v>
      </c>
      <c r="F8276">
        <v>2120</v>
      </c>
      <c r="G8276">
        <v>10</v>
      </c>
      <c r="H8276">
        <v>4399</v>
      </c>
      <c r="I8276">
        <v>897899</v>
      </c>
      <c r="J8276">
        <v>20537</v>
      </c>
      <c r="K8276">
        <v>853538</v>
      </c>
      <c r="L8276">
        <v>40280</v>
      </c>
      <c r="M8276">
        <v>601</v>
      </c>
      <c r="N8276">
        <v>213000000</v>
      </c>
    </row>
    <row r="8277" spans="1:14" x14ac:dyDescent="0.3">
      <c r="A8277" t="s">
        <v>10518</v>
      </c>
      <c r="B8277" t="s">
        <v>2194</v>
      </c>
      <c r="C8277" t="s">
        <v>27</v>
      </c>
      <c r="D8277" t="s">
        <v>27</v>
      </c>
      <c r="E8277" s="17">
        <v>44275</v>
      </c>
      <c r="F8277">
        <v>3793</v>
      </c>
      <c r="G8277">
        <v>32</v>
      </c>
      <c r="H8277">
        <v>2232</v>
      </c>
      <c r="I8277">
        <v>901692</v>
      </c>
      <c r="J8277">
        <v>20569</v>
      </c>
      <c r="K8277">
        <v>855770</v>
      </c>
      <c r="L8277">
        <v>18965</v>
      </c>
      <c r="M8277">
        <v>7044</v>
      </c>
      <c r="N8277">
        <v>1380000000</v>
      </c>
    </row>
    <row r="8278" spans="1:14" x14ac:dyDescent="0.3">
      <c r="A8278" t="s">
        <v>10519</v>
      </c>
      <c r="B8278" t="s">
        <v>2211</v>
      </c>
      <c r="C8278" t="s">
        <v>2212</v>
      </c>
      <c r="D8278" t="s">
        <v>2328</v>
      </c>
      <c r="E8278" s="17">
        <v>44002</v>
      </c>
      <c r="F8278">
        <v>2870</v>
      </c>
      <c r="G8278">
        <v>40</v>
      </c>
      <c r="H8278">
        <v>2312</v>
      </c>
      <c r="I8278">
        <v>904562</v>
      </c>
      <c r="J8278">
        <v>20609</v>
      </c>
      <c r="K8278">
        <v>858082</v>
      </c>
      <c r="L8278">
        <v>54530</v>
      </c>
      <c r="M8278">
        <v>12393</v>
      </c>
      <c r="N8278">
        <v>331000000</v>
      </c>
    </row>
    <row r="8279" spans="1:14" x14ac:dyDescent="0.3">
      <c r="A8279" t="s">
        <v>10520</v>
      </c>
      <c r="B8279" t="s">
        <v>2211</v>
      </c>
      <c r="C8279" t="s">
        <v>2237</v>
      </c>
      <c r="D8279" t="s">
        <v>2250</v>
      </c>
      <c r="E8279" s="17">
        <v>44406</v>
      </c>
      <c r="F8279">
        <v>785</v>
      </c>
      <c r="G8279">
        <v>39</v>
      </c>
      <c r="H8279">
        <v>1437</v>
      </c>
      <c r="I8279">
        <v>905347</v>
      </c>
      <c r="J8279">
        <v>20648</v>
      </c>
      <c r="K8279">
        <v>859519</v>
      </c>
      <c r="L8279">
        <v>11775</v>
      </c>
      <c r="M8279">
        <v>2582</v>
      </c>
      <c r="N8279">
        <v>331000000</v>
      </c>
    </row>
    <row r="8280" spans="1:14" x14ac:dyDescent="0.3">
      <c r="A8280" t="s">
        <v>10521</v>
      </c>
      <c r="B8280" t="s">
        <v>2206</v>
      </c>
      <c r="C8280" t="s">
        <v>2207</v>
      </c>
      <c r="D8280" t="s">
        <v>2208</v>
      </c>
      <c r="E8280" s="17">
        <v>43861</v>
      </c>
      <c r="F8280">
        <v>937</v>
      </c>
      <c r="G8280">
        <v>173</v>
      </c>
      <c r="H8280">
        <v>401</v>
      </c>
      <c r="I8280">
        <v>906284</v>
      </c>
      <c r="J8280">
        <v>20821</v>
      </c>
      <c r="K8280">
        <v>859920</v>
      </c>
      <c r="L8280">
        <v>15929</v>
      </c>
      <c r="M8280">
        <v>11042</v>
      </c>
      <c r="N8280">
        <v>68000000</v>
      </c>
    </row>
    <row r="8281" spans="1:14" x14ac:dyDescent="0.3">
      <c r="A8281" t="s">
        <v>10522</v>
      </c>
      <c r="B8281" t="s">
        <v>2194</v>
      </c>
      <c r="C8281" t="s">
        <v>2204</v>
      </c>
      <c r="D8281" t="s">
        <v>25</v>
      </c>
      <c r="E8281" s="17">
        <v>43877</v>
      </c>
      <c r="F8281">
        <v>1689</v>
      </c>
      <c r="G8281">
        <v>3</v>
      </c>
      <c r="H8281">
        <v>2220</v>
      </c>
      <c r="I8281">
        <v>907973</v>
      </c>
      <c r="J8281">
        <v>20824</v>
      </c>
      <c r="K8281">
        <v>862140</v>
      </c>
      <c r="L8281">
        <v>27024</v>
      </c>
      <c r="M8281">
        <v>95</v>
      </c>
      <c r="N8281">
        <v>1380000000</v>
      </c>
    </row>
    <row r="8282" spans="1:14" x14ac:dyDescent="0.3">
      <c r="A8282" t="s">
        <v>10523</v>
      </c>
      <c r="B8282" t="s">
        <v>2187</v>
      </c>
      <c r="C8282" t="s">
        <v>2188</v>
      </c>
      <c r="D8282" t="s">
        <v>2188</v>
      </c>
      <c r="E8282" s="17">
        <v>43960</v>
      </c>
      <c r="F8282">
        <v>3711</v>
      </c>
      <c r="G8282">
        <v>10</v>
      </c>
      <c r="H8282">
        <v>877</v>
      </c>
      <c r="I8282">
        <v>911684</v>
      </c>
      <c r="J8282">
        <v>20834</v>
      </c>
      <c r="K8282">
        <v>863017</v>
      </c>
      <c r="L8282">
        <v>18555</v>
      </c>
      <c r="M8282">
        <v>15669</v>
      </c>
      <c r="N8282">
        <v>83000000</v>
      </c>
    </row>
    <row r="8283" spans="1:14" x14ac:dyDescent="0.3">
      <c r="A8283" t="s">
        <v>10524</v>
      </c>
      <c r="B8283" t="s">
        <v>2187</v>
      </c>
      <c r="C8283" t="s">
        <v>2188</v>
      </c>
      <c r="D8283" t="s">
        <v>2188</v>
      </c>
      <c r="E8283" s="17">
        <v>44182</v>
      </c>
      <c r="F8283">
        <v>1256</v>
      </c>
      <c r="G8283">
        <v>154</v>
      </c>
      <c r="H8283">
        <v>3154</v>
      </c>
      <c r="I8283">
        <v>912940</v>
      </c>
      <c r="J8283">
        <v>20988</v>
      </c>
      <c r="K8283">
        <v>866171</v>
      </c>
      <c r="L8283">
        <v>10048</v>
      </c>
      <c r="M8283">
        <v>8425</v>
      </c>
      <c r="N8283">
        <v>83000000</v>
      </c>
    </row>
    <row r="8284" spans="1:14" x14ac:dyDescent="0.3">
      <c r="A8284" t="s">
        <v>10525</v>
      </c>
      <c r="B8284" t="s">
        <v>2190</v>
      </c>
      <c r="C8284" t="s">
        <v>2269</v>
      </c>
      <c r="D8284" t="s">
        <v>2288</v>
      </c>
      <c r="E8284" s="17">
        <v>44452</v>
      </c>
      <c r="F8284">
        <v>3112</v>
      </c>
      <c r="G8284">
        <v>7</v>
      </c>
      <c r="H8284">
        <v>906</v>
      </c>
      <c r="I8284">
        <v>916052</v>
      </c>
      <c r="J8284">
        <v>20995</v>
      </c>
      <c r="K8284">
        <v>867077</v>
      </c>
      <c r="L8284">
        <v>34232</v>
      </c>
      <c r="M8284">
        <v>12976</v>
      </c>
      <c r="N8284">
        <v>213000000</v>
      </c>
    </row>
    <row r="8285" spans="1:14" x14ac:dyDescent="0.3">
      <c r="A8285" t="s">
        <v>10526</v>
      </c>
      <c r="B8285" t="s">
        <v>2206</v>
      </c>
      <c r="C8285" t="s">
        <v>2232</v>
      </c>
      <c r="D8285" t="s">
        <v>2233</v>
      </c>
      <c r="E8285" s="17">
        <v>44411</v>
      </c>
      <c r="F8285">
        <v>4534</v>
      </c>
      <c r="G8285">
        <v>148</v>
      </c>
      <c r="H8285">
        <v>4441</v>
      </c>
      <c r="I8285">
        <v>920586</v>
      </c>
      <c r="J8285">
        <v>21143</v>
      </c>
      <c r="K8285">
        <v>871518</v>
      </c>
      <c r="L8285">
        <v>68010</v>
      </c>
      <c r="M8285">
        <v>4677</v>
      </c>
      <c r="N8285">
        <v>68000000</v>
      </c>
    </row>
    <row r="8286" spans="1:14" x14ac:dyDescent="0.3">
      <c r="A8286" t="s">
        <v>10527</v>
      </c>
      <c r="B8286" t="s">
        <v>2187</v>
      </c>
      <c r="C8286" t="s">
        <v>2201</v>
      </c>
      <c r="D8286" t="s">
        <v>2272</v>
      </c>
      <c r="E8286" s="17">
        <v>43888</v>
      </c>
      <c r="F8286">
        <v>1337</v>
      </c>
      <c r="G8286">
        <v>126</v>
      </c>
      <c r="H8286">
        <v>1095</v>
      </c>
      <c r="I8286">
        <v>921923</v>
      </c>
      <c r="J8286">
        <v>21269</v>
      </c>
      <c r="K8286">
        <v>872613</v>
      </c>
      <c r="L8286">
        <v>25403</v>
      </c>
      <c r="M8286">
        <v>13517</v>
      </c>
      <c r="N8286">
        <v>83000000</v>
      </c>
    </row>
    <row r="8287" spans="1:14" x14ac:dyDescent="0.3">
      <c r="A8287" t="s">
        <v>10528</v>
      </c>
      <c r="B8287" t="s">
        <v>2190</v>
      </c>
      <c r="C8287" t="s">
        <v>2191</v>
      </c>
      <c r="D8287" t="s">
        <v>2192</v>
      </c>
      <c r="E8287" s="17">
        <v>43936</v>
      </c>
      <c r="F8287">
        <v>269</v>
      </c>
      <c r="G8287">
        <v>126</v>
      </c>
      <c r="H8287">
        <v>3522</v>
      </c>
      <c r="I8287">
        <v>922192</v>
      </c>
      <c r="J8287">
        <v>21395</v>
      </c>
      <c r="K8287">
        <v>876135</v>
      </c>
      <c r="L8287">
        <v>2959</v>
      </c>
      <c r="M8287">
        <v>16164</v>
      </c>
      <c r="N8287">
        <v>213000000</v>
      </c>
    </row>
    <row r="8288" spans="1:14" x14ac:dyDescent="0.3">
      <c r="A8288" t="s">
        <v>10529</v>
      </c>
      <c r="B8288" t="s">
        <v>2194</v>
      </c>
      <c r="C8288" t="s">
        <v>2221</v>
      </c>
      <c r="D8288" t="s">
        <v>2281</v>
      </c>
      <c r="E8288" s="17">
        <v>44160</v>
      </c>
      <c r="F8288">
        <v>1490</v>
      </c>
      <c r="G8288">
        <v>4</v>
      </c>
      <c r="H8288">
        <v>1806</v>
      </c>
      <c r="I8288">
        <v>923682</v>
      </c>
      <c r="J8288">
        <v>21399</v>
      </c>
      <c r="K8288">
        <v>877941</v>
      </c>
      <c r="L8288">
        <v>7450</v>
      </c>
      <c r="M8288">
        <v>19192</v>
      </c>
      <c r="N8288">
        <v>1380000000</v>
      </c>
    </row>
    <row r="8289" spans="1:14" x14ac:dyDescent="0.3">
      <c r="A8289" t="s">
        <v>10530</v>
      </c>
      <c r="B8289" t="s">
        <v>2206</v>
      </c>
      <c r="C8289" t="s">
        <v>2257</v>
      </c>
      <c r="D8289" t="s">
        <v>2258</v>
      </c>
      <c r="E8289" s="17">
        <v>44513</v>
      </c>
      <c r="F8289">
        <v>2121</v>
      </c>
      <c r="G8289">
        <v>189</v>
      </c>
      <c r="H8289">
        <v>1676</v>
      </c>
      <c r="I8289">
        <v>925803</v>
      </c>
      <c r="J8289">
        <v>21588</v>
      </c>
      <c r="K8289">
        <v>879617</v>
      </c>
      <c r="L8289">
        <v>38178</v>
      </c>
      <c r="M8289">
        <v>1235</v>
      </c>
      <c r="N8289">
        <v>68000000</v>
      </c>
    </row>
    <row r="8290" spans="1:14" x14ac:dyDescent="0.3">
      <c r="A8290" t="s">
        <v>10531</v>
      </c>
      <c r="B8290" t="s">
        <v>2206</v>
      </c>
      <c r="C8290" t="s">
        <v>2257</v>
      </c>
      <c r="D8290" t="s">
        <v>2258</v>
      </c>
      <c r="E8290" s="17">
        <v>44213</v>
      </c>
      <c r="F8290">
        <v>1680</v>
      </c>
      <c r="G8290">
        <v>31</v>
      </c>
      <c r="H8290">
        <v>207</v>
      </c>
      <c r="I8290">
        <v>927483</v>
      </c>
      <c r="J8290">
        <v>21619</v>
      </c>
      <c r="K8290">
        <v>879824</v>
      </c>
      <c r="L8290">
        <v>15120</v>
      </c>
      <c r="M8290">
        <v>15239</v>
      </c>
      <c r="N8290">
        <v>68000000</v>
      </c>
    </row>
    <row r="8291" spans="1:14" x14ac:dyDescent="0.3">
      <c r="A8291" t="s">
        <v>10532</v>
      </c>
      <c r="B8291" t="s">
        <v>2211</v>
      </c>
      <c r="C8291" t="s">
        <v>2245</v>
      </c>
      <c r="D8291" t="s">
        <v>2308</v>
      </c>
      <c r="E8291" s="17">
        <v>43992</v>
      </c>
      <c r="F8291">
        <v>4769</v>
      </c>
      <c r="G8291">
        <v>88</v>
      </c>
      <c r="H8291">
        <v>1365</v>
      </c>
      <c r="I8291">
        <v>932252</v>
      </c>
      <c r="J8291">
        <v>21707</v>
      </c>
      <c r="K8291">
        <v>881189</v>
      </c>
      <c r="L8291">
        <v>47690</v>
      </c>
      <c r="M8291">
        <v>8187</v>
      </c>
      <c r="N8291">
        <v>331000000</v>
      </c>
    </row>
    <row r="8292" spans="1:14" x14ac:dyDescent="0.3">
      <c r="A8292" t="s">
        <v>10533</v>
      </c>
      <c r="B8292" t="s">
        <v>2194</v>
      </c>
      <c r="C8292" t="s">
        <v>27</v>
      </c>
      <c r="D8292" t="s">
        <v>27</v>
      </c>
      <c r="E8292" s="17">
        <v>44116</v>
      </c>
      <c r="F8292">
        <v>3853</v>
      </c>
      <c r="G8292">
        <v>57</v>
      </c>
      <c r="H8292">
        <v>1409</v>
      </c>
      <c r="I8292">
        <v>936105</v>
      </c>
      <c r="J8292">
        <v>21764</v>
      </c>
      <c r="K8292">
        <v>882598</v>
      </c>
      <c r="L8292">
        <v>34677</v>
      </c>
      <c r="M8292">
        <v>18906</v>
      </c>
      <c r="N8292">
        <v>1380000000</v>
      </c>
    </row>
    <row r="8293" spans="1:14" x14ac:dyDescent="0.3">
      <c r="A8293" t="s">
        <v>10534</v>
      </c>
      <c r="B8293" t="s">
        <v>2206</v>
      </c>
      <c r="C8293" t="s">
        <v>2257</v>
      </c>
      <c r="D8293" t="s">
        <v>2258</v>
      </c>
      <c r="E8293" s="17">
        <v>43901</v>
      </c>
      <c r="F8293">
        <v>409</v>
      </c>
      <c r="G8293">
        <v>71</v>
      </c>
      <c r="H8293">
        <v>2925</v>
      </c>
      <c r="I8293">
        <v>936514</v>
      </c>
      <c r="J8293">
        <v>21835</v>
      </c>
      <c r="K8293">
        <v>885523</v>
      </c>
      <c r="L8293">
        <v>4499</v>
      </c>
      <c r="M8293">
        <v>15032</v>
      </c>
      <c r="N8293">
        <v>68000000</v>
      </c>
    </row>
    <row r="8294" spans="1:14" x14ac:dyDescent="0.3">
      <c r="A8294" t="s">
        <v>10535</v>
      </c>
      <c r="B8294" t="s">
        <v>2190</v>
      </c>
      <c r="C8294" t="s">
        <v>2252</v>
      </c>
      <c r="D8294" t="s">
        <v>2301</v>
      </c>
      <c r="E8294" s="17">
        <v>44284</v>
      </c>
      <c r="F8294">
        <v>1441</v>
      </c>
      <c r="G8294">
        <v>154</v>
      </c>
      <c r="H8294">
        <v>4257</v>
      </c>
      <c r="I8294">
        <v>937955</v>
      </c>
      <c r="J8294">
        <v>21989</v>
      </c>
      <c r="K8294">
        <v>889780</v>
      </c>
      <c r="L8294">
        <v>14410</v>
      </c>
      <c r="M8294">
        <v>13807</v>
      </c>
      <c r="N8294">
        <v>213000000</v>
      </c>
    </row>
    <row r="8295" spans="1:14" x14ac:dyDescent="0.3">
      <c r="A8295" t="s">
        <v>10536</v>
      </c>
      <c r="B8295" t="s">
        <v>2187</v>
      </c>
      <c r="C8295" t="s">
        <v>2255</v>
      </c>
      <c r="D8295" t="s">
        <v>2255</v>
      </c>
      <c r="E8295" s="17">
        <v>44397</v>
      </c>
      <c r="F8295">
        <v>2258</v>
      </c>
      <c r="G8295">
        <v>25</v>
      </c>
      <c r="H8295">
        <v>2063</v>
      </c>
      <c r="I8295">
        <v>940213</v>
      </c>
      <c r="J8295">
        <v>22014</v>
      </c>
      <c r="K8295">
        <v>891843</v>
      </c>
      <c r="L8295">
        <v>20322</v>
      </c>
      <c r="M8295">
        <v>13126</v>
      </c>
      <c r="N8295">
        <v>83000000</v>
      </c>
    </row>
    <row r="8296" spans="1:14" x14ac:dyDescent="0.3">
      <c r="A8296" t="s">
        <v>10537</v>
      </c>
      <c r="B8296" t="s">
        <v>2194</v>
      </c>
      <c r="C8296" t="s">
        <v>2204</v>
      </c>
      <c r="D8296" t="s">
        <v>25</v>
      </c>
      <c r="E8296" s="17">
        <v>44227</v>
      </c>
      <c r="F8296">
        <v>791</v>
      </c>
      <c r="G8296">
        <v>167</v>
      </c>
      <c r="H8296">
        <v>2790</v>
      </c>
      <c r="I8296">
        <v>941004</v>
      </c>
      <c r="J8296">
        <v>22181</v>
      </c>
      <c r="K8296">
        <v>894633</v>
      </c>
      <c r="L8296">
        <v>7119</v>
      </c>
      <c r="M8296">
        <v>16936</v>
      </c>
      <c r="N8296">
        <v>1380000000</v>
      </c>
    </row>
    <row r="8297" spans="1:14" x14ac:dyDescent="0.3">
      <c r="A8297" t="s">
        <v>10538</v>
      </c>
      <c r="B8297" t="s">
        <v>2194</v>
      </c>
      <c r="C8297" t="s">
        <v>2204</v>
      </c>
      <c r="D8297" t="s">
        <v>25</v>
      </c>
      <c r="E8297" s="17">
        <v>44345</v>
      </c>
      <c r="F8297">
        <v>359</v>
      </c>
      <c r="G8297">
        <v>28</v>
      </c>
      <c r="H8297">
        <v>245</v>
      </c>
      <c r="I8297">
        <v>941363</v>
      </c>
      <c r="J8297">
        <v>22209</v>
      </c>
      <c r="K8297">
        <v>894878</v>
      </c>
      <c r="L8297">
        <v>4667</v>
      </c>
      <c r="M8297">
        <v>18971</v>
      </c>
      <c r="N8297">
        <v>1380000000</v>
      </c>
    </row>
    <row r="8298" spans="1:14" x14ac:dyDescent="0.3">
      <c r="A8298" t="s">
        <v>10539</v>
      </c>
      <c r="B8298" t="s">
        <v>2206</v>
      </c>
      <c r="C8298" t="s">
        <v>2232</v>
      </c>
      <c r="D8298" t="s">
        <v>2233</v>
      </c>
      <c r="E8298" s="17">
        <v>43856</v>
      </c>
      <c r="F8298">
        <v>4677</v>
      </c>
      <c r="G8298">
        <v>81</v>
      </c>
      <c r="H8298">
        <v>2602</v>
      </c>
      <c r="I8298">
        <v>946040</v>
      </c>
      <c r="J8298">
        <v>22290</v>
      </c>
      <c r="K8298">
        <v>897480</v>
      </c>
      <c r="L8298">
        <v>32739</v>
      </c>
      <c r="M8298">
        <v>7966</v>
      </c>
      <c r="N8298">
        <v>68000000</v>
      </c>
    </row>
    <row r="8299" spans="1:14" x14ac:dyDescent="0.3">
      <c r="A8299" t="s">
        <v>10540</v>
      </c>
      <c r="B8299" t="s">
        <v>2206</v>
      </c>
      <c r="C8299" t="s">
        <v>2224</v>
      </c>
      <c r="D8299" t="s">
        <v>2230</v>
      </c>
      <c r="E8299" s="17">
        <v>44143</v>
      </c>
      <c r="F8299">
        <v>422</v>
      </c>
      <c r="G8299">
        <v>6</v>
      </c>
      <c r="H8299">
        <v>3481</v>
      </c>
      <c r="I8299">
        <v>946462</v>
      </c>
      <c r="J8299">
        <v>22296</v>
      </c>
      <c r="K8299">
        <v>961</v>
      </c>
      <c r="L8299">
        <v>5486</v>
      </c>
      <c r="M8299">
        <v>7700</v>
      </c>
      <c r="N8299">
        <v>68000000</v>
      </c>
    </row>
    <row r="8300" spans="1:14" x14ac:dyDescent="0.3">
      <c r="A8300" t="s">
        <v>10541</v>
      </c>
      <c r="B8300" t="s">
        <v>2206</v>
      </c>
      <c r="C8300" t="s">
        <v>2224</v>
      </c>
      <c r="D8300" t="s">
        <v>2225</v>
      </c>
      <c r="E8300" s="17">
        <v>43956</v>
      </c>
      <c r="F8300">
        <v>120</v>
      </c>
      <c r="G8300">
        <v>105</v>
      </c>
      <c r="H8300">
        <v>1477</v>
      </c>
      <c r="I8300">
        <v>946582</v>
      </c>
      <c r="J8300">
        <v>22401</v>
      </c>
      <c r="K8300">
        <v>2438</v>
      </c>
      <c r="L8300">
        <v>2040</v>
      </c>
      <c r="M8300">
        <v>4065</v>
      </c>
      <c r="N8300">
        <v>68000000</v>
      </c>
    </row>
    <row r="8301" spans="1:14" x14ac:dyDescent="0.3">
      <c r="A8301" t="s">
        <v>10542</v>
      </c>
      <c r="B8301" t="s">
        <v>2190</v>
      </c>
      <c r="C8301" t="s">
        <v>2269</v>
      </c>
      <c r="D8301" t="s">
        <v>2288</v>
      </c>
      <c r="E8301" s="17">
        <v>44238</v>
      </c>
      <c r="F8301">
        <v>2220</v>
      </c>
      <c r="G8301">
        <v>20</v>
      </c>
      <c r="H8301">
        <v>2497</v>
      </c>
      <c r="I8301">
        <v>948802</v>
      </c>
      <c r="J8301">
        <v>22421</v>
      </c>
      <c r="K8301">
        <v>4935</v>
      </c>
      <c r="L8301">
        <v>33300</v>
      </c>
      <c r="M8301">
        <v>8722</v>
      </c>
      <c r="N8301">
        <v>213000000</v>
      </c>
    </row>
    <row r="8302" spans="1:14" x14ac:dyDescent="0.3">
      <c r="A8302" t="s">
        <v>10543</v>
      </c>
      <c r="B8302" t="s">
        <v>2211</v>
      </c>
      <c r="C8302" t="s">
        <v>2237</v>
      </c>
      <c r="D8302" t="s">
        <v>2250</v>
      </c>
      <c r="E8302" s="17">
        <v>44395</v>
      </c>
      <c r="F8302">
        <v>4129</v>
      </c>
      <c r="G8302">
        <v>194</v>
      </c>
      <c r="H8302">
        <v>1480</v>
      </c>
      <c r="I8302">
        <v>952931</v>
      </c>
      <c r="J8302">
        <v>22615</v>
      </c>
      <c r="K8302">
        <v>6415</v>
      </c>
      <c r="L8302">
        <v>24774</v>
      </c>
      <c r="M8302">
        <v>15374</v>
      </c>
      <c r="N8302">
        <v>331000000</v>
      </c>
    </row>
    <row r="8303" spans="1:14" x14ac:dyDescent="0.3">
      <c r="A8303" t="s">
        <v>10544</v>
      </c>
      <c r="B8303" t="s">
        <v>2206</v>
      </c>
      <c r="C8303" t="s">
        <v>2257</v>
      </c>
      <c r="D8303" t="s">
        <v>2290</v>
      </c>
      <c r="E8303" s="17">
        <v>44028</v>
      </c>
      <c r="F8303">
        <v>2965</v>
      </c>
      <c r="G8303">
        <v>95</v>
      </c>
      <c r="H8303">
        <v>1787</v>
      </c>
      <c r="I8303">
        <v>955896</v>
      </c>
      <c r="J8303">
        <v>22710</v>
      </c>
      <c r="K8303">
        <v>8202</v>
      </c>
      <c r="L8303">
        <v>41510</v>
      </c>
      <c r="M8303">
        <v>13933</v>
      </c>
      <c r="N8303">
        <v>68000000</v>
      </c>
    </row>
    <row r="8304" spans="1:14" x14ac:dyDescent="0.3">
      <c r="A8304" t="s">
        <v>10545</v>
      </c>
      <c r="B8304" t="s">
        <v>2211</v>
      </c>
      <c r="C8304" t="s">
        <v>2237</v>
      </c>
      <c r="D8304" t="s">
        <v>2238</v>
      </c>
      <c r="E8304" s="17">
        <v>44018</v>
      </c>
      <c r="F8304">
        <v>70</v>
      </c>
      <c r="G8304">
        <v>9</v>
      </c>
      <c r="H8304">
        <v>1812</v>
      </c>
      <c r="I8304">
        <v>955966</v>
      </c>
      <c r="J8304">
        <v>22719</v>
      </c>
      <c r="K8304">
        <v>10014</v>
      </c>
      <c r="L8304">
        <v>770</v>
      </c>
      <c r="M8304">
        <v>10363</v>
      </c>
      <c r="N8304">
        <v>331000000</v>
      </c>
    </row>
    <row r="8305" spans="1:14" x14ac:dyDescent="0.3">
      <c r="A8305" t="s">
        <v>10546</v>
      </c>
      <c r="B8305" t="s">
        <v>2211</v>
      </c>
      <c r="C8305" t="s">
        <v>2212</v>
      </c>
      <c r="D8305" t="s">
        <v>2213</v>
      </c>
      <c r="E8305" s="17">
        <v>44528</v>
      </c>
      <c r="F8305">
        <v>4640</v>
      </c>
      <c r="G8305">
        <v>61</v>
      </c>
      <c r="H8305">
        <v>4211</v>
      </c>
      <c r="I8305">
        <v>960606</v>
      </c>
      <c r="J8305">
        <v>22780</v>
      </c>
      <c r="K8305">
        <v>14225</v>
      </c>
      <c r="L8305">
        <v>46400</v>
      </c>
      <c r="M8305">
        <v>13616</v>
      </c>
      <c r="N8305">
        <v>331000000</v>
      </c>
    </row>
    <row r="8306" spans="1:14" x14ac:dyDescent="0.3">
      <c r="A8306" t="s">
        <v>10547</v>
      </c>
      <c r="B8306" t="s">
        <v>2194</v>
      </c>
      <c r="C8306" t="s">
        <v>27</v>
      </c>
      <c r="D8306" t="s">
        <v>27</v>
      </c>
      <c r="E8306" s="17">
        <v>44546</v>
      </c>
      <c r="F8306">
        <v>3692</v>
      </c>
      <c r="G8306">
        <v>135</v>
      </c>
      <c r="H8306">
        <v>2923</v>
      </c>
      <c r="I8306">
        <v>964298</v>
      </c>
      <c r="J8306">
        <v>22915</v>
      </c>
      <c r="K8306">
        <v>17148</v>
      </c>
      <c r="L8306">
        <v>44304</v>
      </c>
      <c r="M8306">
        <v>3089</v>
      </c>
      <c r="N8306">
        <v>1380000000</v>
      </c>
    </row>
    <row r="8307" spans="1:14" x14ac:dyDescent="0.3">
      <c r="A8307" t="s">
        <v>10548</v>
      </c>
      <c r="B8307" t="s">
        <v>2187</v>
      </c>
      <c r="C8307" t="s">
        <v>2338</v>
      </c>
      <c r="D8307" t="s">
        <v>2339</v>
      </c>
      <c r="E8307" s="17">
        <v>44314</v>
      </c>
      <c r="F8307">
        <v>4630</v>
      </c>
      <c r="G8307">
        <v>113</v>
      </c>
      <c r="H8307">
        <v>2561</v>
      </c>
      <c r="I8307">
        <v>968928</v>
      </c>
      <c r="J8307">
        <v>23028</v>
      </c>
      <c r="K8307">
        <v>19709</v>
      </c>
      <c r="L8307">
        <v>60190</v>
      </c>
      <c r="M8307">
        <v>6227</v>
      </c>
      <c r="N8307">
        <v>83000000</v>
      </c>
    </row>
    <row r="8308" spans="1:14" x14ac:dyDescent="0.3">
      <c r="A8308" t="s">
        <v>10549</v>
      </c>
      <c r="B8308" t="s">
        <v>2187</v>
      </c>
      <c r="C8308" t="s">
        <v>2188</v>
      </c>
      <c r="D8308" t="s">
        <v>2188</v>
      </c>
      <c r="E8308" s="17">
        <v>44280</v>
      </c>
      <c r="F8308">
        <v>3729</v>
      </c>
      <c r="G8308">
        <v>3</v>
      </c>
      <c r="H8308">
        <v>2946</v>
      </c>
      <c r="I8308">
        <v>972657</v>
      </c>
      <c r="J8308">
        <v>23031</v>
      </c>
      <c r="K8308">
        <v>22655</v>
      </c>
      <c r="L8308">
        <v>63393</v>
      </c>
      <c r="M8308">
        <v>4800</v>
      </c>
      <c r="N8308">
        <v>83000000</v>
      </c>
    </row>
    <row r="8309" spans="1:14" x14ac:dyDescent="0.3">
      <c r="A8309" t="s">
        <v>10550</v>
      </c>
      <c r="B8309" t="s">
        <v>2190</v>
      </c>
      <c r="C8309" t="s">
        <v>2269</v>
      </c>
      <c r="D8309" t="s">
        <v>2270</v>
      </c>
      <c r="E8309" s="17">
        <v>44353</v>
      </c>
      <c r="F8309">
        <v>13</v>
      </c>
      <c r="G8309">
        <v>156</v>
      </c>
      <c r="H8309">
        <v>4108</v>
      </c>
      <c r="I8309">
        <v>972670</v>
      </c>
      <c r="J8309">
        <v>23187</v>
      </c>
      <c r="K8309">
        <v>26763</v>
      </c>
      <c r="L8309">
        <v>130</v>
      </c>
      <c r="M8309">
        <v>917</v>
      </c>
      <c r="N8309">
        <v>213000000</v>
      </c>
    </row>
    <row r="8310" spans="1:14" x14ac:dyDescent="0.3">
      <c r="A8310" t="s">
        <v>10551</v>
      </c>
      <c r="B8310" t="s">
        <v>2190</v>
      </c>
      <c r="C8310" t="s">
        <v>2252</v>
      </c>
      <c r="D8310" t="s">
        <v>2253</v>
      </c>
      <c r="E8310" s="17">
        <v>44184</v>
      </c>
      <c r="F8310">
        <v>3900</v>
      </c>
      <c r="G8310">
        <v>139</v>
      </c>
      <c r="H8310">
        <v>2324</v>
      </c>
      <c r="I8310">
        <v>976570</v>
      </c>
      <c r="J8310">
        <v>23326</v>
      </c>
      <c r="K8310">
        <v>29087</v>
      </c>
      <c r="L8310">
        <v>23400</v>
      </c>
      <c r="M8310">
        <v>11451</v>
      </c>
      <c r="N8310">
        <v>213000000</v>
      </c>
    </row>
    <row r="8311" spans="1:14" x14ac:dyDescent="0.3">
      <c r="A8311" t="s">
        <v>10552</v>
      </c>
      <c r="B8311" t="s">
        <v>2187</v>
      </c>
      <c r="C8311" t="s">
        <v>2201</v>
      </c>
      <c r="D8311" t="s">
        <v>2272</v>
      </c>
      <c r="E8311" s="17">
        <v>44488</v>
      </c>
      <c r="F8311">
        <v>3619</v>
      </c>
      <c r="G8311">
        <v>99</v>
      </c>
      <c r="H8311">
        <v>915</v>
      </c>
      <c r="I8311">
        <v>980189</v>
      </c>
      <c r="J8311">
        <v>23425</v>
      </c>
      <c r="K8311">
        <v>30002</v>
      </c>
      <c r="L8311">
        <v>50666</v>
      </c>
      <c r="M8311">
        <v>14703</v>
      </c>
      <c r="N8311">
        <v>83000000</v>
      </c>
    </row>
    <row r="8312" spans="1:14" x14ac:dyDescent="0.3">
      <c r="A8312" t="s">
        <v>10553</v>
      </c>
      <c r="B8312" t="s">
        <v>2187</v>
      </c>
      <c r="C8312" t="s">
        <v>2338</v>
      </c>
      <c r="D8312" t="s">
        <v>2339</v>
      </c>
      <c r="E8312" s="17">
        <v>44427</v>
      </c>
      <c r="F8312">
        <v>270</v>
      </c>
      <c r="G8312">
        <v>178</v>
      </c>
      <c r="H8312">
        <v>892</v>
      </c>
      <c r="I8312">
        <v>980459</v>
      </c>
      <c r="J8312">
        <v>23603</v>
      </c>
      <c r="K8312">
        <v>30894</v>
      </c>
      <c r="L8312">
        <v>5130</v>
      </c>
      <c r="M8312">
        <v>2067</v>
      </c>
      <c r="N8312">
        <v>83000000</v>
      </c>
    </row>
    <row r="8313" spans="1:14" x14ac:dyDescent="0.3">
      <c r="A8313" t="s">
        <v>10554</v>
      </c>
      <c r="B8313" t="s">
        <v>2194</v>
      </c>
      <c r="C8313" t="s">
        <v>2221</v>
      </c>
      <c r="D8313" t="s">
        <v>2222</v>
      </c>
      <c r="E8313" s="17">
        <v>43930</v>
      </c>
      <c r="F8313">
        <v>3124</v>
      </c>
      <c r="G8313">
        <v>18</v>
      </c>
      <c r="H8313">
        <v>4312</v>
      </c>
      <c r="I8313">
        <v>983583</v>
      </c>
      <c r="J8313">
        <v>23621</v>
      </c>
      <c r="K8313">
        <v>35206</v>
      </c>
      <c r="L8313">
        <v>49984</v>
      </c>
      <c r="M8313">
        <v>14074</v>
      </c>
      <c r="N8313">
        <v>1380000000</v>
      </c>
    </row>
    <row r="8314" spans="1:14" x14ac:dyDescent="0.3">
      <c r="A8314" t="s">
        <v>10555</v>
      </c>
      <c r="B8314" t="s">
        <v>2194</v>
      </c>
      <c r="C8314" t="s">
        <v>2221</v>
      </c>
      <c r="D8314" t="s">
        <v>2281</v>
      </c>
      <c r="E8314" s="17">
        <v>44446</v>
      </c>
      <c r="F8314">
        <v>1583</v>
      </c>
      <c r="G8314">
        <v>110</v>
      </c>
      <c r="H8314">
        <v>2796</v>
      </c>
      <c r="I8314">
        <v>985166</v>
      </c>
      <c r="J8314">
        <v>23731</v>
      </c>
      <c r="K8314">
        <v>38002</v>
      </c>
      <c r="L8314">
        <v>12664</v>
      </c>
      <c r="M8314">
        <v>2404</v>
      </c>
      <c r="N8314">
        <v>1380000000</v>
      </c>
    </row>
    <row r="8315" spans="1:14" x14ac:dyDescent="0.3">
      <c r="A8315" t="s">
        <v>10556</v>
      </c>
      <c r="B8315" t="s">
        <v>2187</v>
      </c>
      <c r="C8315" t="s">
        <v>2201</v>
      </c>
      <c r="D8315" t="s">
        <v>2272</v>
      </c>
      <c r="E8315" s="17">
        <v>44388</v>
      </c>
      <c r="F8315">
        <v>4558</v>
      </c>
      <c r="G8315">
        <v>30</v>
      </c>
      <c r="H8315">
        <v>4389</v>
      </c>
      <c r="I8315">
        <v>989724</v>
      </c>
      <c r="J8315">
        <v>23761</v>
      </c>
      <c r="K8315">
        <v>42391</v>
      </c>
      <c r="L8315">
        <v>82044</v>
      </c>
      <c r="M8315">
        <v>8963</v>
      </c>
      <c r="N8315">
        <v>83000000</v>
      </c>
    </row>
    <row r="8316" spans="1:14" x14ac:dyDescent="0.3">
      <c r="A8316" t="s">
        <v>10557</v>
      </c>
      <c r="B8316" t="s">
        <v>2206</v>
      </c>
      <c r="C8316" t="s">
        <v>2224</v>
      </c>
      <c r="D8316" t="s">
        <v>2230</v>
      </c>
      <c r="E8316" s="17">
        <v>44386</v>
      </c>
      <c r="F8316">
        <v>522</v>
      </c>
      <c r="G8316">
        <v>107</v>
      </c>
      <c r="H8316">
        <v>2815</v>
      </c>
      <c r="I8316">
        <v>990246</v>
      </c>
      <c r="J8316">
        <v>23868</v>
      </c>
      <c r="K8316">
        <v>45206</v>
      </c>
      <c r="L8316">
        <v>9918</v>
      </c>
      <c r="M8316">
        <v>13906</v>
      </c>
      <c r="N8316">
        <v>68000000</v>
      </c>
    </row>
    <row r="8317" spans="1:14" x14ac:dyDescent="0.3">
      <c r="A8317" t="s">
        <v>10558</v>
      </c>
      <c r="B8317" t="s">
        <v>2206</v>
      </c>
      <c r="C8317" t="s">
        <v>2207</v>
      </c>
      <c r="D8317" t="s">
        <v>2208</v>
      </c>
      <c r="E8317" s="17">
        <v>44108</v>
      </c>
      <c r="F8317">
        <v>2817</v>
      </c>
      <c r="G8317">
        <v>25</v>
      </c>
      <c r="H8317">
        <v>4593</v>
      </c>
      <c r="I8317">
        <v>993063</v>
      </c>
      <c r="J8317">
        <v>23893</v>
      </c>
      <c r="K8317">
        <v>49799</v>
      </c>
      <c r="L8317">
        <v>50706</v>
      </c>
      <c r="M8317">
        <v>19257</v>
      </c>
      <c r="N8317">
        <v>68000000</v>
      </c>
    </row>
    <row r="8318" spans="1:14" x14ac:dyDescent="0.3">
      <c r="A8318" t="s">
        <v>10559</v>
      </c>
      <c r="B8318" t="s">
        <v>2194</v>
      </c>
      <c r="C8318" t="s">
        <v>2221</v>
      </c>
      <c r="D8318" t="s">
        <v>2281</v>
      </c>
      <c r="E8318" s="17">
        <v>44523</v>
      </c>
      <c r="F8318">
        <v>4950</v>
      </c>
      <c r="G8318">
        <v>108</v>
      </c>
      <c r="H8318">
        <v>976</v>
      </c>
      <c r="I8318">
        <v>998013</v>
      </c>
      <c r="J8318">
        <v>24001</v>
      </c>
      <c r="K8318">
        <v>50775</v>
      </c>
      <c r="L8318">
        <v>34650</v>
      </c>
      <c r="M8318">
        <v>14393</v>
      </c>
      <c r="N8318">
        <v>1380000000</v>
      </c>
    </row>
    <row r="8319" spans="1:14" x14ac:dyDescent="0.3">
      <c r="A8319" t="s">
        <v>10560</v>
      </c>
      <c r="B8319" t="s">
        <v>2211</v>
      </c>
      <c r="C8319" t="s">
        <v>2245</v>
      </c>
      <c r="D8319" t="s">
        <v>2308</v>
      </c>
      <c r="E8319" s="17">
        <v>44529</v>
      </c>
      <c r="F8319">
        <v>2839</v>
      </c>
      <c r="G8319">
        <v>133</v>
      </c>
      <c r="H8319">
        <v>749</v>
      </c>
      <c r="I8319">
        <v>1000852</v>
      </c>
      <c r="J8319">
        <v>24134</v>
      </c>
      <c r="K8319">
        <v>51524</v>
      </c>
      <c r="L8319">
        <v>19873</v>
      </c>
      <c r="M8319">
        <v>15413</v>
      </c>
      <c r="N8319">
        <v>331000000</v>
      </c>
    </row>
    <row r="8320" spans="1:14" x14ac:dyDescent="0.3">
      <c r="A8320" t="s">
        <v>10561</v>
      </c>
      <c r="B8320" t="s">
        <v>2187</v>
      </c>
      <c r="C8320" t="s">
        <v>2201</v>
      </c>
      <c r="D8320" t="s">
        <v>2202</v>
      </c>
      <c r="E8320" s="17">
        <v>44456</v>
      </c>
      <c r="F8320">
        <v>442</v>
      </c>
      <c r="G8320">
        <v>28</v>
      </c>
      <c r="H8320">
        <v>3555</v>
      </c>
      <c r="I8320">
        <v>1294</v>
      </c>
      <c r="J8320">
        <v>24162</v>
      </c>
      <c r="K8320">
        <v>55079</v>
      </c>
      <c r="L8320">
        <v>3978</v>
      </c>
      <c r="M8320">
        <v>17100</v>
      </c>
      <c r="N8320">
        <v>83000000</v>
      </c>
    </row>
    <row r="8321" spans="1:14" x14ac:dyDescent="0.3">
      <c r="A8321" t="s">
        <v>10562</v>
      </c>
      <c r="B8321" t="s">
        <v>2190</v>
      </c>
      <c r="C8321" t="s">
        <v>2252</v>
      </c>
      <c r="D8321" t="s">
        <v>2301</v>
      </c>
      <c r="E8321" s="17">
        <v>44321</v>
      </c>
      <c r="F8321">
        <v>2083</v>
      </c>
      <c r="G8321">
        <v>16</v>
      </c>
      <c r="H8321">
        <v>3168</v>
      </c>
      <c r="I8321">
        <v>3377</v>
      </c>
      <c r="J8321">
        <v>24178</v>
      </c>
      <c r="K8321">
        <v>58247</v>
      </c>
      <c r="L8321">
        <v>29162</v>
      </c>
      <c r="M8321">
        <v>9272</v>
      </c>
      <c r="N8321">
        <v>213000000</v>
      </c>
    </row>
    <row r="8322" spans="1:14" x14ac:dyDescent="0.3">
      <c r="A8322" t="s">
        <v>10563</v>
      </c>
      <c r="B8322" t="s">
        <v>2206</v>
      </c>
      <c r="C8322" t="s">
        <v>2207</v>
      </c>
      <c r="D8322" t="s">
        <v>2263</v>
      </c>
      <c r="E8322" s="17">
        <v>44085</v>
      </c>
      <c r="F8322">
        <v>2927</v>
      </c>
      <c r="G8322">
        <v>147</v>
      </c>
      <c r="H8322">
        <v>4799</v>
      </c>
      <c r="I8322">
        <v>6304</v>
      </c>
      <c r="J8322">
        <v>24325</v>
      </c>
      <c r="K8322">
        <v>63046</v>
      </c>
      <c r="L8322">
        <v>14635</v>
      </c>
      <c r="M8322">
        <v>15963</v>
      </c>
      <c r="N8322">
        <v>68000000</v>
      </c>
    </row>
    <row r="8323" spans="1:14" x14ac:dyDescent="0.3">
      <c r="A8323" t="s">
        <v>10564</v>
      </c>
      <c r="B8323" t="s">
        <v>2211</v>
      </c>
      <c r="C8323" t="s">
        <v>2237</v>
      </c>
      <c r="D8323" t="s">
        <v>2238</v>
      </c>
      <c r="E8323" s="17">
        <v>44211</v>
      </c>
      <c r="F8323">
        <v>1221</v>
      </c>
      <c r="G8323">
        <v>169</v>
      </c>
      <c r="H8323">
        <v>3015</v>
      </c>
      <c r="I8323">
        <v>7525</v>
      </c>
      <c r="J8323">
        <v>24494</v>
      </c>
      <c r="K8323">
        <v>66061</v>
      </c>
      <c r="L8323">
        <v>15873</v>
      </c>
      <c r="M8323">
        <v>6429</v>
      </c>
      <c r="N8323">
        <v>331000000</v>
      </c>
    </row>
    <row r="8324" spans="1:14" x14ac:dyDescent="0.3">
      <c r="A8324" t="s">
        <v>10565</v>
      </c>
      <c r="B8324" t="s">
        <v>2206</v>
      </c>
      <c r="C8324" t="s">
        <v>2224</v>
      </c>
      <c r="D8324" t="s">
        <v>2230</v>
      </c>
      <c r="E8324" s="17">
        <v>44372</v>
      </c>
      <c r="F8324">
        <v>3449</v>
      </c>
      <c r="G8324">
        <v>109</v>
      </c>
      <c r="H8324">
        <v>3626</v>
      </c>
      <c r="I8324">
        <v>10974</v>
      </c>
      <c r="J8324">
        <v>24603</v>
      </c>
      <c r="K8324">
        <v>69687</v>
      </c>
      <c r="L8324">
        <v>27592</v>
      </c>
      <c r="M8324">
        <v>2556</v>
      </c>
      <c r="N8324">
        <v>68000000</v>
      </c>
    </row>
    <row r="8325" spans="1:14" x14ac:dyDescent="0.3">
      <c r="A8325" t="s">
        <v>10566</v>
      </c>
      <c r="B8325" t="s">
        <v>2211</v>
      </c>
      <c r="C8325" t="s">
        <v>2241</v>
      </c>
      <c r="D8325" t="s">
        <v>2261</v>
      </c>
      <c r="E8325" s="17">
        <v>44094</v>
      </c>
      <c r="F8325">
        <v>2440</v>
      </c>
      <c r="G8325">
        <v>174</v>
      </c>
      <c r="H8325">
        <v>268</v>
      </c>
      <c r="I8325">
        <v>13414</v>
      </c>
      <c r="J8325">
        <v>24777</v>
      </c>
      <c r="K8325">
        <v>69955</v>
      </c>
      <c r="L8325">
        <v>26840</v>
      </c>
      <c r="M8325">
        <v>1457</v>
      </c>
      <c r="N8325">
        <v>331000000</v>
      </c>
    </row>
    <row r="8326" spans="1:14" x14ac:dyDescent="0.3">
      <c r="A8326" t="s">
        <v>10567</v>
      </c>
      <c r="B8326" t="s">
        <v>2187</v>
      </c>
      <c r="C8326" t="s">
        <v>2201</v>
      </c>
      <c r="D8326" t="s">
        <v>2272</v>
      </c>
      <c r="E8326" s="17">
        <v>44440</v>
      </c>
      <c r="F8326">
        <v>2362</v>
      </c>
      <c r="G8326">
        <v>73</v>
      </c>
      <c r="H8326">
        <v>3028</v>
      </c>
      <c r="I8326">
        <v>15776</v>
      </c>
      <c r="J8326">
        <v>24850</v>
      </c>
      <c r="K8326">
        <v>72983</v>
      </c>
      <c r="L8326">
        <v>25982</v>
      </c>
      <c r="M8326">
        <v>19985</v>
      </c>
      <c r="N8326">
        <v>83000000</v>
      </c>
    </row>
    <row r="8327" spans="1:14" x14ac:dyDescent="0.3">
      <c r="A8327" t="s">
        <v>10568</v>
      </c>
      <c r="B8327" t="s">
        <v>2187</v>
      </c>
      <c r="C8327" t="s">
        <v>2255</v>
      </c>
      <c r="D8327" t="s">
        <v>2255</v>
      </c>
      <c r="E8327" s="17">
        <v>44159</v>
      </c>
      <c r="F8327">
        <v>4503</v>
      </c>
      <c r="G8327">
        <v>197</v>
      </c>
      <c r="H8327">
        <v>1011</v>
      </c>
      <c r="I8327">
        <v>20279</v>
      </c>
      <c r="J8327">
        <v>25047</v>
      </c>
      <c r="K8327">
        <v>73994</v>
      </c>
      <c r="L8327">
        <v>49533</v>
      </c>
      <c r="M8327">
        <v>3837</v>
      </c>
      <c r="N8327">
        <v>83000000</v>
      </c>
    </row>
    <row r="8328" spans="1:14" x14ac:dyDescent="0.3">
      <c r="A8328" t="s">
        <v>10569</v>
      </c>
      <c r="B8328" t="s">
        <v>2187</v>
      </c>
      <c r="C8328" t="s">
        <v>2201</v>
      </c>
      <c r="D8328" t="s">
        <v>2272</v>
      </c>
      <c r="E8328" s="17">
        <v>43945</v>
      </c>
      <c r="F8328">
        <v>894</v>
      </c>
      <c r="G8328">
        <v>95</v>
      </c>
      <c r="H8328">
        <v>2135</v>
      </c>
      <c r="I8328">
        <v>21173</v>
      </c>
      <c r="J8328">
        <v>25142</v>
      </c>
      <c r="K8328">
        <v>76129</v>
      </c>
      <c r="L8328">
        <v>13410</v>
      </c>
      <c r="M8328">
        <v>18812</v>
      </c>
      <c r="N8328">
        <v>83000000</v>
      </c>
    </row>
    <row r="8329" spans="1:14" x14ac:dyDescent="0.3">
      <c r="A8329" t="s">
        <v>10570</v>
      </c>
      <c r="B8329" t="s">
        <v>2194</v>
      </c>
      <c r="C8329" t="s">
        <v>2204</v>
      </c>
      <c r="D8329" t="s">
        <v>2235</v>
      </c>
      <c r="E8329" s="17">
        <v>44106</v>
      </c>
      <c r="F8329">
        <v>3902</v>
      </c>
      <c r="G8329">
        <v>1</v>
      </c>
      <c r="H8329">
        <v>1248</v>
      </c>
      <c r="I8329">
        <v>25075</v>
      </c>
      <c r="J8329">
        <v>25143</v>
      </c>
      <c r="K8329">
        <v>77377</v>
      </c>
      <c r="L8329">
        <v>35118</v>
      </c>
      <c r="M8329">
        <v>2695</v>
      </c>
      <c r="N8329">
        <v>1380000000</v>
      </c>
    </row>
    <row r="8330" spans="1:14" x14ac:dyDescent="0.3">
      <c r="A8330" t="s">
        <v>10571</v>
      </c>
      <c r="B8330" t="s">
        <v>2211</v>
      </c>
      <c r="C8330" t="s">
        <v>2237</v>
      </c>
      <c r="D8330" t="s">
        <v>2250</v>
      </c>
      <c r="E8330" s="17">
        <v>44318</v>
      </c>
      <c r="F8330">
        <v>2253</v>
      </c>
      <c r="G8330">
        <v>36</v>
      </c>
      <c r="H8330">
        <v>3207</v>
      </c>
      <c r="I8330">
        <v>27328</v>
      </c>
      <c r="J8330">
        <v>25179</v>
      </c>
      <c r="K8330">
        <v>80584</v>
      </c>
      <c r="L8330">
        <v>42807</v>
      </c>
      <c r="M8330">
        <v>4511</v>
      </c>
      <c r="N8330">
        <v>331000000</v>
      </c>
    </row>
    <row r="8331" spans="1:14" x14ac:dyDescent="0.3">
      <c r="A8331" t="s">
        <v>10572</v>
      </c>
      <c r="B8331" t="s">
        <v>2190</v>
      </c>
      <c r="C8331" t="s">
        <v>2198</v>
      </c>
      <c r="D8331" t="s">
        <v>2306</v>
      </c>
      <c r="E8331" s="17">
        <v>44111</v>
      </c>
      <c r="F8331">
        <v>2010</v>
      </c>
      <c r="G8331">
        <v>90</v>
      </c>
      <c r="H8331">
        <v>762</v>
      </c>
      <c r="I8331">
        <v>29338</v>
      </c>
      <c r="J8331">
        <v>25269</v>
      </c>
      <c r="K8331">
        <v>81346</v>
      </c>
      <c r="L8331">
        <v>16080</v>
      </c>
      <c r="M8331">
        <v>10373</v>
      </c>
      <c r="N8331">
        <v>213000000</v>
      </c>
    </row>
    <row r="8332" spans="1:14" x14ac:dyDescent="0.3">
      <c r="A8332" t="s">
        <v>10573</v>
      </c>
      <c r="B8332" t="s">
        <v>2190</v>
      </c>
      <c r="C8332" t="s">
        <v>2269</v>
      </c>
      <c r="D8332" t="s">
        <v>2288</v>
      </c>
      <c r="E8332" s="17">
        <v>44105</v>
      </c>
      <c r="F8332">
        <v>4993</v>
      </c>
      <c r="G8332">
        <v>146</v>
      </c>
      <c r="H8332">
        <v>2971</v>
      </c>
      <c r="I8332">
        <v>34331</v>
      </c>
      <c r="J8332">
        <v>25415</v>
      </c>
      <c r="K8332">
        <v>84317</v>
      </c>
      <c r="L8332">
        <v>39944</v>
      </c>
      <c r="M8332">
        <v>7029</v>
      </c>
      <c r="N8332">
        <v>213000000</v>
      </c>
    </row>
    <row r="8333" spans="1:14" x14ac:dyDescent="0.3">
      <c r="A8333" t="s">
        <v>10574</v>
      </c>
      <c r="B8333" t="s">
        <v>2187</v>
      </c>
      <c r="C8333" t="s">
        <v>2338</v>
      </c>
      <c r="D8333" t="s">
        <v>2339</v>
      </c>
      <c r="E8333" s="17">
        <v>44549</v>
      </c>
      <c r="F8333">
        <v>4190</v>
      </c>
      <c r="G8333">
        <v>40</v>
      </c>
      <c r="H8333">
        <v>722</v>
      </c>
      <c r="I8333">
        <v>38521</v>
      </c>
      <c r="J8333">
        <v>25455</v>
      </c>
      <c r="K8333">
        <v>85039</v>
      </c>
      <c r="L8333">
        <v>71230</v>
      </c>
      <c r="M8333">
        <v>16341</v>
      </c>
      <c r="N8333">
        <v>83000000</v>
      </c>
    </row>
    <row r="8334" spans="1:14" x14ac:dyDescent="0.3">
      <c r="A8334" t="s">
        <v>10575</v>
      </c>
      <c r="B8334" t="s">
        <v>2190</v>
      </c>
      <c r="C8334" t="s">
        <v>2269</v>
      </c>
      <c r="D8334" t="s">
        <v>2270</v>
      </c>
      <c r="E8334" s="17">
        <v>44158</v>
      </c>
      <c r="F8334">
        <v>4635</v>
      </c>
      <c r="G8334">
        <v>143</v>
      </c>
      <c r="H8334">
        <v>1405</v>
      </c>
      <c r="I8334">
        <v>43156</v>
      </c>
      <c r="J8334">
        <v>25598</v>
      </c>
      <c r="K8334">
        <v>86444</v>
      </c>
      <c r="L8334">
        <v>41715</v>
      </c>
      <c r="M8334">
        <v>3762</v>
      </c>
      <c r="N8334">
        <v>213000000</v>
      </c>
    </row>
    <row r="8335" spans="1:14" x14ac:dyDescent="0.3">
      <c r="A8335" t="s">
        <v>10576</v>
      </c>
      <c r="B8335" t="s">
        <v>2206</v>
      </c>
      <c r="C8335" t="s">
        <v>2224</v>
      </c>
      <c r="D8335" t="s">
        <v>2225</v>
      </c>
      <c r="E8335" s="17">
        <v>44041</v>
      </c>
      <c r="F8335">
        <v>3215</v>
      </c>
      <c r="G8335">
        <v>114</v>
      </c>
      <c r="H8335">
        <v>438</v>
      </c>
      <c r="I8335">
        <v>46371</v>
      </c>
      <c r="J8335">
        <v>25712</v>
      </c>
      <c r="K8335">
        <v>86882</v>
      </c>
      <c r="L8335">
        <v>32150</v>
      </c>
      <c r="M8335">
        <v>222</v>
      </c>
      <c r="N8335">
        <v>68000000</v>
      </c>
    </row>
    <row r="8336" spans="1:14" x14ac:dyDescent="0.3">
      <c r="A8336" t="s">
        <v>10577</v>
      </c>
      <c r="B8336" t="s">
        <v>2211</v>
      </c>
      <c r="C8336" t="s">
        <v>2241</v>
      </c>
      <c r="D8336" t="s">
        <v>2242</v>
      </c>
      <c r="E8336" s="17">
        <v>44557</v>
      </c>
      <c r="F8336">
        <v>4604</v>
      </c>
      <c r="G8336">
        <v>187</v>
      </c>
      <c r="H8336">
        <v>314</v>
      </c>
      <c r="I8336">
        <v>50975</v>
      </c>
      <c r="J8336">
        <v>25899</v>
      </c>
      <c r="K8336">
        <v>87196</v>
      </c>
      <c r="L8336">
        <v>64456</v>
      </c>
      <c r="M8336">
        <v>14450</v>
      </c>
      <c r="N8336">
        <v>331000000</v>
      </c>
    </row>
    <row r="8337" spans="1:14" x14ac:dyDescent="0.3">
      <c r="A8337" t="s">
        <v>10578</v>
      </c>
      <c r="B8337" t="s">
        <v>2211</v>
      </c>
      <c r="C8337" t="s">
        <v>2245</v>
      </c>
      <c r="D8337" t="s">
        <v>2246</v>
      </c>
      <c r="E8337" s="17">
        <v>44382</v>
      </c>
      <c r="F8337">
        <v>2560</v>
      </c>
      <c r="G8337">
        <v>184</v>
      </c>
      <c r="H8337">
        <v>2112</v>
      </c>
      <c r="I8337">
        <v>53535</v>
      </c>
      <c r="J8337">
        <v>26083</v>
      </c>
      <c r="K8337">
        <v>89308</v>
      </c>
      <c r="L8337">
        <v>28160</v>
      </c>
      <c r="M8337">
        <v>14661</v>
      </c>
      <c r="N8337">
        <v>331000000</v>
      </c>
    </row>
    <row r="8338" spans="1:14" x14ac:dyDescent="0.3">
      <c r="A8338" t="s">
        <v>10579</v>
      </c>
      <c r="B8338" t="s">
        <v>2211</v>
      </c>
      <c r="C8338" t="s">
        <v>2245</v>
      </c>
      <c r="D8338" t="s">
        <v>2246</v>
      </c>
      <c r="E8338" s="17">
        <v>43856</v>
      </c>
      <c r="F8338">
        <v>2846</v>
      </c>
      <c r="G8338">
        <v>63</v>
      </c>
      <c r="H8338">
        <v>4996</v>
      </c>
      <c r="I8338">
        <v>56381</v>
      </c>
      <c r="J8338">
        <v>26146</v>
      </c>
      <c r="K8338">
        <v>94304</v>
      </c>
      <c r="L8338">
        <v>25614</v>
      </c>
      <c r="M8338">
        <v>17398</v>
      </c>
      <c r="N8338">
        <v>331000000</v>
      </c>
    </row>
    <row r="8339" spans="1:14" x14ac:dyDescent="0.3">
      <c r="A8339" t="s">
        <v>10580</v>
      </c>
      <c r="B8339" t="s">
        <v>2206</v>
      </c>
      <c r="C8339" t="s">
        <v>2257</v>
      </c>
      <c r="D8339" t="s">
        <v>2258</v>
      </c>
      <c r="E8339" s="17">
        <v>43857</v>
      </c>
      <c r="F8339">
        <v>1045</v>
      </c>
      <c r="G8339">
        <v>4</v>
      </c>
      <c r="H8339">
        <v>591</v>
      </c>
      <c r="I8339">
        <v>57426</v>
      </c>
      <c r="J8339">
        <v>26150</v>
      </c>
      <c r="K8339">
        <v>94895</v>
      </c>
      <c r="L8339">
        <v>17765</v>
      </c>
      <c r="M8339">
        <v>1018</v>
      </c>
      <c r="N8339">
        <v>68000000</v>
      </c>
    </row>
    <row r="8340" spans="1:14" x14ac:dyDescent="0.3">
      <c r="A8340" t="s">
        <v>10581</v>
      </c>
      <c r="B8340" t="s">
        <v>2194</v>
      </c>
      <c r="C8340" t="s">
        <v>2195</v>
      </c>
      <c r="D8340" t="s">
        <v>2196</v>
      </c>
      <c r="E8340" s="17">
        <v>44532</v>
      </c>
      <c r="F8340">
        <v>4833</v>
      </c>
      <c r="G8340">
        <v>145</v>
      </c>
      <c r="H8340">
        <v>4740</v>
      </c>
      <c r="I8340">
        <v>62259</v>
      </c>
      <c r="J8340">
        <v>26295</v>
      </c>
      <c r="K8340">
        <v>99635</v>
      </c>
      <c r="L8340">
        <v>77328</v>
      </c>
      <c r="M8340">
        <v>18680</v>
      </c>
      <c r="N8340">
        <v>1380000000</v>
      </c>
    </row>
    <row r="8341" spans="1:14" x14ac:dyDescent="0.3">
      <c r="A8341" t="s">
        <v>10582</v>
      </c>
      <c r="B8341" t="s">
        <v>2206</v>
      </c>
      <c r="C8341" t="s">
        <v>2224</v>
      </c>
      <c r="D8341" t="s">
        <v>2230</v>
      </c>
      <c r="E8341" s="17">
        <v>43913</v>
      </c>
      <c r="F8341">
        <v>2934</v>
      </c>
      <c r="G8341">
        <v>71</v>
      </c>
      <c r="H8341">
        <v>4290</v>
      </c>
      <c r="I8341">
        <v>65193</v>
      </c>
      <c r="J8341">
        <v>26366</v>
      </c>
      <c r="K8341">
        <v>103925</v>
      </c>
      <c r="L8341">
        <v>46944</v>
      </c>
      <c r="M8341">
        <v>8417</v>
      </c>
      <c r="N8341">
        <v>68000000</v>
      </c>
    </row>
    <row r="8342" spans="1:14" x14ac:dyDescent="0.3">
      <c r="A8342" t="s">
        <v>10583</v>
      </c>
      <c r="B8342" t="s">
        <v>2211</v>
      </c>
      <c r="C8342" t="s">
        <v>2237</v>
      </c>
      <c r="D8342" t="s">
        <v>2250</v>
      </c>
      <c r="E8342" s="17">
        <v>44512</v>
      </c>
      <c r="F8342">
        <v>470</v>
      </c>
      <c r="G8342">
        <v>140</v>
      </c>
      <c r="H8342">
        <v>3670</v>
      </c>
      <c r="I8342">
        <v>65663</v>
      </c>
      <c r="J8342">
        <v>26506</v>
      </c>
      <c r="K8342">
        <v>107595</v>
      </c>
      <c r="L8342">
        <v>6110</v>
      </c>
      <c r="M8342">
        <v>4582</v>
      </c>
      <c r="N8342">
        <v>331000000</v>
      </c>
    </row>
    <row r="8343" spans="1:14" x14ac:dyDescent="0.3">
      <c r="A8343" t="s">
        <v>10584</v>
      </c>
      <c r="B8343" t="s">
        <v>2211</v>
      </c>
      <c r="C8343" t="s">
        <v>2212</v>
      </c>
      <c r="D8343" t="s">
        <v>2213</v>
      </c>
      <c r="E8343" s="17">
        <v>44243</v>
      </c>
      <c r="F8343">
        <v>4379</v>
      </c>
      <c r="G8343">
        <v>104</v>
      </c>
      <c r="H8343">
        <v>1909</v>
      </c>
      <c r="I8343">
        <v>70042</v>
      </c>
      <c r="J8343">
        <v>26610</v>
      </c>
      <c r="K8343">
        <v>109504</v>
      </c>
      <c r="L8343">
        <v>78822</v>
      </c>
      <c r="M8343">
        <v>5269</v>
      </c>
      <c r="N8343">
        <v>331000000</v>
      </c>
    </row>
    <row r="8344" spans="1:14" x14ac:dyDescent="0.3">
      <c r="A8344" t="s">
        <v>10585</v>
      </c>
      <c r="B8344" t="s">
        <v>2211</v>
      </c>
      <c r="C8344" t="s">
        <v>2212</v>
      </c>
      <c r="D8344" t="s">
        <v>2213</v>
      </c>
      <c r="E8344" s="17">
        <v>43997</v>
      </c>
      <c r="F8344">
        <v>371</v>
      </c>
      <c r="G8344">
        <v>73</v>
      </c>
      <c r="H8344">
        <v>4096</v>
      </c>
      <c r="I8344">
        <v>70413</v>
      </c>
      <c r="J8344">
        <v>26683</v>
      </c>
      <c r="K8344">
        <v>113600</v>
      </c>
      <c r="L8344">
        <v>4823</v>
      </c>
      <c r="M8344">
        <v>16068</v>
      </c>
      <c r="N8344">
        <v>331000000</v>
      </c>
    </row>
    <row r="8345" spans="1:14" x14ac:dyDescent="0.3">
      <c r="A8345" t="s">
        <v>10586</v>
      </c>
      <c r="B8345" t="s">
        <v>2190</v>
      </c>
      <c r="C8345" t="s">
        <v>2269</v>
      </c>
      <c r="D8345" t="s">
        <v>2288</v>
      </c>
      <c r="E8345" s="17">
        <v>44530</v>
      </c>
      <c r="F8345">
        <v>3403</v>
      </c>
      <c r="G8345">
        <v>35</v>
      </c>
      <c r="H8345">
        <v>4463</v>
      </c>
      <c r="I8345">
        <v>73816</v>
      </c>
      <c r="J8345">
        <v>26718</v>
      </c>
      <c r="K8345">
        <v>118063</v>
      </c>
      <c r="L8345">
        <v>17015</v>
      </c>
      <c r="M8345">
        <v>11319</v>
      </c>
      <c r="N8345">
        <v>213000000</v>
      </c>
    </row>
    <row r="8346" spans="1:14" x14ac:dyDescent="0.3">
      <c r="A8346" t="s">
        <v>10587</v>
      </c>
      <c r="B8346" t="s">
        <v>2194</v>
      </c>
      <c r="C8346" t="s">
        <v>2195</v>
      </c>
      <c r="D8346" t="s">
        <v>2196</v>
      </c>
      <c r="E8346" s="17">
        <v>43999</v>
      </c>
      <c r="F8346">
        <v>1403</v>
      </c>
      <c r="G8346">
        <v>146</v>
      </c>
      <c r="H8346">
        <v>2423</v>
      </c>
      <c r="I8346">
        <v>75219</v>
      </c>
      <c r="J8346">
        <v>26864</v>
      </c>
      <c r="K8346">
        <v>120486</v>
      </c>
      <c r="L8346">
        <v>12627</v>
      </c>
      <c r="M8346">
        <v>6353</v>
      </c>
      <c r="N8346">
        <v>1380000000</v>
      </c>
    </row>
    <row r="8347" spans="1:14" x14ac:dyDescent="0.3">
      <c r="A8347" t="s">
        <v>10588</v>
      </c>
      <c r="B8347" t="s">
        <v>2206</v>
      </c>
      <c r="C8347" t="s">
        <v>2224</v>
      </c>
      <c r="D8347" t="s">
        <v>2230</v>
      </c>
      <c r="E8347" s="17">
        <v>44059</v>
      </c>
      <c r="F8347">
        <v>4602</v>
      </c>
      <c r="G8347">
        <v>158</v>
      </c>
      <c r="H8347">
        <v>3262</v>
      </c>
      <c r="I8347">
        <v>79821</v>
      </c>
      <c r="J8347">
        <v>27022</v>
      </c>
      <c r="K8347">
        <v>123748</v>
      </c>
      <c r="L8347">
        <v>27612</v>
      </c>
      <c r="M8347">
        <v>4411</v>
      </c>
      <c r="N8347">
        <v>68000000</v>
      </c>
    </row>
    <row r="8348" spans="1:14" x14ac:dyDescent="0.3">
      <c r="A8348" t="s">
        <v>10589</v>
      </c>
      <c r="B8348" t="s">
        <v>2211</v>
      </c>
      <c r="C8348" t="s">
        <v>2245</v>
      </c>
      <c r="D8348" t="s">
        <v>2308</v>
      </c>
      <c r="E8348" s="17">
        <v>44439</v>
      </c>
      <c r="F8348">
        <v>3946</v>
      </c>
      <c r="G8348">
        <v>92</v>
      </c>
      <c r="H8348">
        <v>4385</v>
      </c>
      <c r="I8348">
        <v>83767</v>
      </c>
      <c r="J8348">
        <v>27114</v>
      </c>
      <c r="K8348">
        <v>128133</v>
      </c>
      <c r="L8348">
        <v>31568</v>
      </c>
      <c r="M8348">
        <v>9778</v>
      </c>
      <c r="N8348">
        <v>331000000</v>
      </c>
    </row>
    <row r="8349" spans="1:14" x14ac:dyDescent="0.3">
      <c r="A8349" t="s">
        <v>10590</v>
      </c>
      <c r="B8349" t="s">
        <v>2187</v>
      </c>
      <c r="C8349" t="s">
        <v>2255</v>
      </c>
      <c r="D8349" t="s">
        <v>2255</v>
      </c>
      <c r="E8349" s="17">
        <v>44197</v>
      </c>
      <c r="F8349">
        <v>4075</v>
      </c>
      <c r="G8349">
        <v>108</v>
      </c>
      <c r="H8349">
        <v>4895</v>
      </c>
      <c r="I8349">
        <v>87842</v>
      </c>
      <c r="J8349">
        <v>27222</v>
      </c>
      <c r="K8349">
        <v>133028</v>
      </c>
      <c r="L8349">
        <v>61125</v>
      </c>
      <c r="M8349">
        <v>4495</v>
      </c>
      <c r="N8349">
        <v>83000000</v>
      </c>
    </row>
    <row r="8350" spans="1:14" x14ac:dyDescent="0.3">
      <c r="A8350" t="s">
        <v>10591</v>
      </c>
      <c r="B8350" t="s">
        <v>2194</v>
      </c>
      <c r="C8350" t="s">
        <v>2221</v>
      </c>
      <c r="D8350" t="s">
        <v>2281</v>
      </c>
      <c r="E8350" s="17">
        <v>44358</v>
      </c>
      <c r="F8350">
        <v>4673</v>
      </c>
      <c r="G8350">
        <v>22</v>
      </c>
      <c r="H8350">
        <v>3270</v>
      </c>
      <c r="I8350">
        <v>92515</v>
      </c>
      <c r="J8350">
        <v>27244</v>
      </c>
      <c r="K8350">
        <v>136298</v>
      </c>
      <c r="L8350">
        <v>88787</v>
      </c>
      <c r="M8350">
        <v>9707</v>
      </c>
      <c r="N8350">
        <v>1380000000</v>
      </c>
    </row>
    <row r="8351" spans="1:14" x14ac:dyDescent="0.3">
      <c r="A8351" t="s">
        <v>10592</v>
      </c>
      <c r="B8351" t="s">
        <v>2187</v>
      </c>
      <c r="C8351" t="s">
        <v>2188</v>
      </c>
      <c r="D8351" t="s">
        <v>2188</v>
      </c>
      <c r="E8351" s="17">
        <v>44477</v>
      </c>
      <c r="F8351">
        <v>2520</v>
      </c>
      <c r="G8351">
        <v>159</v>
      </c>
      <c r="H8351">
        <v>4330</v>
      </c>
      <c r="I8351">
        <v>95035</v>
      </c>
      <c r="J8351">
        <v>27403</v>
      </c>
      <c r="K8351">
        <v>140628</v>
      </c>
      <c r="L8351">
        <v>27720</v>
      </c>
      <c r="M8351">
        <v>768</v>
      </c>
      <c r="N8351">
        <v>83000000</v>
      </c>
    </row>
    <row r="8352" spans="1:14" x14ac:dyDescent="0.3">
      <c r="A8352" t="s">
        <v>10593</v>
      </c>
      <c r="B8352" t="s">
        <v>2194</v>
      </c>
      <c r="C8352" t="s">
        <v>27</v>
      </c>
      <c r="D8352" t="s">
        <v>27</v>
      </c>
      <c r="E8352" s="17">
        <v>44368</v>
      </c>
      <c r="F8352">
        <v>1007</v>
      </c>
      <c r="G8352">
        <v>112</v>
      </c>
      <c r="H8352">
        <v>1253</v>
      </c>
      <c r="I8352">
        <v>96042</v>
      </c>
      <c r="J8352">
        <v>27515</v>
      </c>
      <c r="K8352">
        <v>141881</v>
      </c>
      <c r="L8352">
        <v>14098</v>
      </c>
      <c r="M8352">
        <v>18557</v>
      </c>
      <c r="N8352">
        <v>1380000000</v>
      </c>
    </row>
    <row r="8353" spans="1:14" x14ac:dyDescent="0.3">
      <c r="A8353" t="s">
        <v>10594</v>
      </c>
      <c r="B8353" t="s">
        <v>2211</v>
      </c>
      <c r="C8353" t="s">
        <v>2245</v>
      </c>
      <c r="D8353" t="s">
        <v>2308</v>
      </c>
      <c r="E8353" s="17">
        <v>44354</v>
      </c>
      <c r="F8353">
        <v>3346</v>
      </c>
      <c r="G8353">
        <v>10</v>
      </c>
      <c r="H8353">
        <v>3297</v>
      </c>
      <c r="I8353">
        <v>99388</v>
      </c>
      <c r="J8353">
        <v>27525</v>
      </c>
      <c r="K8353">
        <v>145178</v>
      </c>
      <c r="L8353">
        <v>33460</v>
      </c>
      <c r="M8353">
        <v>12618</v>
      </c>
      <c r="N8353">
        <v>331000000</v>
      </c>
    </row>
    <row r="8354" spans="1:14" x14ac:dyDescent="0.3">
      <c r="A8354" t="s">
        <v>10595</v>
      </c>
      <c r="B8354" t="s">
        <v>2194</v>
      </c>
      <c r="C8354" t="s">
        <v>2204</v>
      </c>
      <c r="D8354" t="s">
        <v>2235</v>
      </c>
      <c r="E8354" s="17">
        <v>43902</v>
      </c>
      <c r="F8354">
        <v>667</v>
      </c>
      <c r="G8354">
        <v>193</v>
      </c>
      <c r="H8354">
        <v>1453</v>
      </c>
      <c r="I8354">
        <v>100055</v>
      </c>
      <c r="J8354">
        <v>27718</v>
      </c>
      <c r="K8354">
        <v>146631</v>
      </c>
      <c r="L8354">
        <v>7337</v>
      </c>
      <c r="M8354">
        <v>5290</v>
      </c>
      <c r="N8354">
        <v>1380000000</v>
      </c>
    </row>
    <row r="8355" spans="1:14" x14ac:dyDescent="0.3">
      <c r="A8355" t="s">
        <v>10596</v>
      </c>
      <c r="B8355" t="s">
        <v>2194</v>
      </c>
      <c r="C8355" t="s">
        <v>2204</v>
      </c>
      <c r="D8355" t="s">
        <v>25</v>
      </c>
      <c r="E8355" s="17">
        <v>44475</v>
      </c>
      <c r="F8355">
        <v>1446</v>
      </c>
      <c r="G8355">
        <v>132</v>
      </c>
      <c r="H8355">
        <v>195</v>
      </c>
      <c r="I8355">
        <v>101501</v>
      </c>
      <c r="J8355">
        <v>27850</v>
      </c>
      <c r="K8355">
        <v>146826</v>
      </c>
      <c r="L8355">
        <v>10122</v>
      </c>
      <c r="M8355">
        <v>12392</v>
      </c>
      <c r="N8355">
        <v>1380000000</v>
      </c>
    </row>
    <row r="8356" spans="1:14" x14ac:dyDescent="0.3">
      <c r="A8356" t="s">
        <v>10597</v>
      </c>
      <c r="B8356" t="s">
        <v>2211</v>
      </c>
      <c r="C8356" t="s">
        <v>2237</v>
      </c>
      <c r="D8356" t="s">
        <v>2250</v>
      </c>
      <c r="E8356" s="17">
        <v>43936</v>
      </c>
      <c r="F8356">
        <v>3966</v>
      </c>
      <c r="G8356">
        <v>94</v>
      </c>
      <c r="H8356">
        <v>789</v>
      </c>
      <c r="I8356">
        <v>105467</v>
      </c>
      <c r="J8356">
        <v>27944</v>
      </c>
      <c r="K8356">
        <v>147615</v>
      </c>
      <c r="L8356">
        <v>71388</v>
      </c>
      <c r="M8356">
        <v>12193</v>
      </c>
      <c r="N8356">
        <v>331000000</v>
      </c>
    </row>
    <row r="8357" spans="1:14" x14ac:dyDescent="0.3">
      <c r="A8357" t="s">
        <v>10598</v>
      </c>
      <c r="B8357" t="s">
        <v>2187</v>
      </c>
      <c r="C8357" t="s">
        <v>2188</v>
      </c>
      <c r="D8357" t="s">
        <v>2188</v>
      </c>
      <c r="E8357" s="17">
        <v>44519</v>
      </c>
      <c r="F8357">
        <v>1907</v>
      </c>
      <c r="G8357">
        <v>12</v>
      </c>
      <c r="H8357">
        <v>2204</v>
      </c>
      <c r="I8357">
        <v>107374</v>
      </c>
      <c r="J8357">
        <v>27956</v>
      </c>
      <c r="K8357">
        <v>149819</v>
      </c>
      <c r="L8357">
        <v>36233</v>
      </c>
      <c r="M8357">
        <v>3292</v>
      </c>
      <c r="N8357">
        <v>83000000</v>
      </c>
    </row>
    <row r="8358" spans="1:14" x14ac:dyDescent="0.3">
      <c r="A8358" t="s">
        <v>10599</v>
      </c>
      <c r="B8358" t="s">
        <v>2187</v>
      </c>
      <c r="C8358" t="s">
        <v>2188</v>
      </c>
      <c r="D8358" t="s">
        <v>2188</v>
      </c>
      <c r="E8358" s="17">
        <v>44112</v>
      </c>
      <c r="F8358">
        <v>2367</v>
      </c>
      <c r="G8358">
        <v>85</v>
      </c>
      <c r="H8358">
        <v>3067</v>
      </c>
      <c r="I8358">
        <v>109741</v>
      </c>
      <c r="J8358">
        <v>28041</v>
      </c>
      <c r="K8358">
        <v>152886</v>
      </c>
      <c r="L8358">
        <v>21303</v>
      </c>
      <c r="M8358">
        <v>6111</v>
      </c>
      <c r="N8358">
        <v>83000000</v>
      </c>
    </row>
    <row r="8359" spans="1:14" x14ac:dyDescent="0.3">
      <c r="A8359" t="s">
        <v>10600</v>
      </c>
      <c r="B8359" t="s">
        <v>2190</v>
      </c>
      <c r="C8359" t="s">
        <v>2269</v>
      </c>
      <c r="D8359" t="s">
        <v>2270</v>
      </c>
      <c r="E8359" s="17">
        <v>43963</v>
      </c>
      <c r="F8359">
        <v>2105</v>
      </c>
      <c r="G8359">
        <v>191</v>
      </c>
      <c r="H8359">
        <v>3553</v>
      </c>
      <c r="I8359">
        <v>111846</v>
      </c>
      <c r="J8359">
        <v>28232</v>
      </c>
      <c r="K8359">
        <v>156439</v>
      </c>
      <c r="L8359">
        <v>21050</v>
      </c>
      <c r="M8359">
        <v>7224</v>
      </c>
      <c r="N8359">
        <v>213000000</v>
      </c>
    </row>
    <row r="8360" spans="1:14" x14ac:dyDescent="0.3">
      <c r="A8360" t="s">
        <v>10601</v>
      </c>
      <c r="B8360" t="s">
        <v>2187</v>
      </c>
      <c r="C8360" t="s">
        <v>2255</v>
      </c>
      <c r="D8360" t="s">
        <v>2255</v>
      </c>
      <c r="E8360" s="17">
        <v>44364</v>
      </c>
      <c r="F8360">
        <v>4368</v>
      </c>
      <c r="G8360">
        <v>34</v>
      </c>
      <c r="H8360">
        <v>4449</v>
      </c>
      <c r="I8360">
        <v>116214</v>
      </c>
      <c r="J8360">
        <v>28266</v>
      </c>
      <c r="K8360">
        <v>160888</v>
      </c>
      <c r="L8360">
        <v>82992</v>
      </c>
      <c r="M8360">
        <v>15911</v>
      </c>
      <c r="N8360">
        <v>83000000</v>
      </c>
    </row>
    <row r="8361" spans="1:14" x14ac:dyDescent="0.3">
      <c r="A8361" t="s">
        <v>10602</v>
      </c>
      <c r="B8361" t="s">
        <v>2187</v>
      </c>
      <c r="C8361" t="s">
        <v>2255</v>
      </c>
      <c r="D8361" t="s">
        <v>2255</v>
      </c>
      <c r="E8361" s="17">
        <v>44099</v>
      </c>
      <c r="F8361">
        <v>3029</v>
      </c>
      <c r="G8361">
        <v>82</v>
      </c>
      <c r="H8361">
        <v>812</v>
      </c>
      <c r="I8361">
        <v>119243</v>
      </c>
      <c r="J8361">
        <v>28348</v>
      </c>
      <c r="K8361">
        <v>161700</v>
      </c>
      <c r="L8361">
        <v>45435</v>
      </c>
      <c r="M8361">
        <v>18464</v>
      </c>
      <c r="N8361">
        <v>83000000</v>
      </c>
    </row>
    <row r="8362" spans="1:14" x14ac:dyDescent="0.3">
      <c r="A8362" t="s">
        <v>10603</v>
      </c>
      <c r="B8362" t="s">
        <v>2194</v>
      </c>
      <c r="C8362" t="s">
        <v>2221</v>
      </c>
      <c r="D8362" t="s">
        <v>2281</v>
      </c>
      <c r="E8362" s="17">
        <v>44242</v>
      </c>
      <c r="F8362">
        <v>40</v>
      </c>
      <c r="G8362">
        <v>28</v>
      </c>
      <c r="H8362">
        <v>4930</v>
      </c>
      <c r="I8362">
        <v>119283</v>
      </c>
      <c r="J8362">
        <v>28376</v>
      </c>
      <c r="K8362">
        <v>166630</v>
      </c>
      <c r="L8362">
        <v>400</v>
      </c>
      <c r="M8362">
        <v>5227</v>
      </c>
      <c r="N8362">
        <v>1380000000</v>
      </c>
    </row>
    <row r="8363" spans="1:14" x14ac:dyDescent="0.3">
      <c r="A8363" t="s">
        <v>10604</v>
      </c>
      <c r="B8363" t="s">
        <v>2190</v>
      </c>
      <c r="C8363" t="s">
        <v>2269</v>
      </c>
      <c r="D8363" t="s">
        <v>2288</v>
      </c>
      <c r="E8363" s="17">
        <v>44503</v>
      </c>
      <c r="F8363">
        <v>4833</v>
      </c>
      <c r="G8363">
        <v>150</v>
      </c>
      <c r="H8363">
        <v>2580</v>
      </c>
      <c r="I8363">
        <v>124116</v>
      </c>
      <c r="J8363">
        <v>28526</v>
      </c>
      <c r="K8363">
        <v>169210</v>
      </c>
      <c r="L8363">
        <v>48330</v>
      </c>
      <c r="M8363">
        <v>18496</v>
      </c>
      <c r="N8363">
        <v>213000000</v>
      </c>
    </row>
    <row r="8364" spans="1:14" x14ac:dyDescent="0.3">
      <c r="A8364" t="s">
        <v>10605</v>
      </c>
      <c r="B8364" t="s">
        <v>2211</v>
      </c>
      <c r="C8364" t="s">
        <v>2212</v>
      </c>
      <c r="D8364" t="s">
        <v>2213</v>
      </c>
      <c r="E8364" s="17">
        <v>44449</v>
      </c>
      <c r="F8364">
        <v>4804</v>
      </c>
      <c r="G8364">
        <v>82</v>
      </c>
      <c r="H8364">
        <v>1531</v>
      </c>
      <c r="I8364">
        <v>128920</v>
      </c>
      <c r="J8364">
        <v>28608</v>
      </c>
      <c r="K8364">
        <v>170741</v>
      </c>
      <c r="L8364">
        <v>62452</v>
      </c>
      <c r="M8364">
        <v>3147</v>
      </c>
      <c r="N8364">
        <v>331000000</v>
      </c>
    </row>
    <row r="8365" spans="1:14" x14ac:dyDescent="0.3">
      <c r="A8365" t="s">
        <v>10606</v>
      </c>
      <c r="B8365" t="s">
        <v>2211</v>
      </c>
      <c r="C8365" t="s">
        <v>2212</v>
      </c>
      <c r="D8365" t="s">
        <v>2213</v>
      </c>
      <c r="E8365" s="17">
        <v>43848</v>
      </c>
      <c r="F8365">
        <v>125</v>
      </c>
      <c r="G8365">
        <v>79</v>
      </c>
      <c r="H8365">
        <v>404</v>
      </c>
      <c r="I8365">
        <v>129045</v>
      </c>
      <c r="J8365">
        <v>28687</v>
      </c>
      <c r="K8365">
        <v>171145</v>
      </c>
      <c r="L8365">
        <v>1250</v>
      </c>
      <c r="M8365">
        <v>11309</v>
      </c>
      <c r="N8365">
        <v>331000000</v>
      </c>
    </row>
    <row r="8366" spans="1:14" x14ac:dyDescent="0.3">
      <c r="A8366" t="s">
        <v>10607</v>
      </c>
      <c r="B8366" t="s">
        <v>2206</v>
      </c>
      <c r="C8366" t="s">
        <v>2232</v>
      </c>
      <c r="D8366" t="s">
        <v>2233</v>
      </c>
      <c r="E8366" s="17">
        <v>43947</v>
      </c>
      <c r="F8366">
        <v>777</v>
      </c>
      <c r="G8366">
        <v>94</v>
      </c>
      <c r="H8366">
        <v>2747</v>
      </c>
      <c r="I8366">
        <v>129822</v>
      </c>
      <c r="J8366">
        <v>28781</v>
      </c>
      <c r="K8366">
        <v>173892</v>
      </c>
      <c r="L8366">
        <v>12432</v>
      </c>
      <c r="M8366">
        <v>3947</v>
      </c>
      <c r="N8366">
        <v>68000000</v>
      </c>
    </row>
    <row r="8367" spans="1:14" x14ac:dyDescent="0.3">
      <c r="A8367" t="s">
        <v>10608</v>
      </c>
      <c r="B8367" t="s">
        <v>2190</v>
      </c>
      <c r="C8367" t="s">
        <v>2191</v>
      </c>
      <c r="D8367" t="s">
        <v>2285</v>
      </c>
      <c r="E8367" s="17">
        <v>43974</v>
      </c>
      <c r="F8367">
        <v>835</v>
      </c>
      <c r="G8367">
        <v>143</v>
      </c>
      <c r="H8367">
        <v>2844</v>
      </c>
      <c r="I8367">
        <v>130657</v>
      </c>
      <c r="J8367">
        <v>28924</v>
      </c>
      <c r="K8367">
        <v>176736</v>
      </c>
      <c r="L8367">
        <v>5010</v>
      </c>
      <c r="M8367">
        <v>10689</v>
      </c>
      <c r="N8367">
        <v>213000000</v>
      </c>
    </row>
    <row r="8368" spans="1:14" x14ac:dyDescent="0.3">
      <c r="A8368" t="s">
        <v>10609</v>
      </c>
      <c r="B8368" t="s">
        <v>2194</v>
      </c>
      <c r="C8368" t="s">
        <v>2221</v>
      </c>
      <c r="D8368" t="s">
        <v>2281</v>
      </c>
      <c r="E8368" s="17">
        <v>44547</v>
      </c>
      <c r="F8368">
        <v>878</v>
      </c>
      <c r="G8368">
        <v>153</v>
      </c>
      <c r="H8368">
        <v>2336</v>
      </c>
      <c r="I8368">
        <v>131535</v>
      </c>
      <c r="J8368">
        <v>29077</v>
      </c>
      <c r="K8368">
        <v>179072</v>
      </c>
      <c r="L8368">
        <v>11414</v>
      </c>
      <c r="M8368">
        <v>6051</v>
      </c>
      <c r="N8368">
        <v>1380000000</v>
      </c>
    </row>
    <row r="8369" spans="1:14" x14ac:dyDescent="0.3">
      <c r="A8369" t="s">
        <v>10610</v>
      </c>
      <c r="B8369" t="s">
        <v>2206</v>
      </c>
      <c r="C8369" t="s">
        <v>2232</v>
      </c>
      <c r="D8369" t="s">
        <v>2233</v>
      </c>
      <c r="E8369" s="17">
        <v>44381</v>
      </c>
      <c r="F8369">
        <v>4489</v>
      </c>
      <c r="G8369">
        <v>2</v>
      </c>
      <c r="H8369">
        <v>89</v>
      </c>
      <c r="I8369">
        <v>136024</v>
      </c>
      <c r="J8369">
        <v>29079</v>
      </c>
      <c r="K8369">
        <v>179161</v>
      </c>
      <c r="L8369">
        <v>35912</v>
      </c>
      <c r="M8369">
        <v>16106</v>
      </c>
      <c r="N8369">
        <v>68000000</v>
      </c>
    </row>
    <row r="8370" spans="1:14" x14ac:dyDescent="0.3">
      <c r="A8370" t="s">
        <v>10611</v>
      </c>
      <c r="B8370" t="s">
        <v>2206</v>
      </c>
      <c r="C8370" t="s">
        <v>2207</v>
      </c>
      <c r="D8370" t="s">
        <v>2208</v>
      </c>
      <c r="E8370" s="17">
        <v>44496</v>
      </c>
      <c r="F8370">
        <v>4923</v>
      </c>
      <c r="G8370">
        <v>121</v>
      </c>
      <c r="H8370">
        <v>1405</v>
      </c>
      <c r="I8370">
        <v>140947</v>
      </c>
      <c r="J8370">
        <v>29200</v>
      </c>
      <c r="K8370">
        <v>180566</v>
      </c>
      <c r="L8370">
        <v>54153</v>
      </c>
      <c r="M8370">
        <v>9141</v>
      </c>
      <c r="N8370">
        <v>68000000</v>
      </c>
    </row>
    <row r="8371" spans="1:14" x14ac:dyDescent="0.3">
      <c r="A8371" t="s">
        <v>10612</v>
      </c>
      <c r="B8371" t="s">
        <v>2211</v>
      </c>
      <c r="C8371" t="s">
        <v>2212</v>
      </c>
      <c r="D8371" t="s">
        <v>2213</v>
      </c>
      <c r="E8371" s="17">
        <v>44518</v>
      </c>
      <c r="F8371">
        <v>836</v>
      </c>
      <c r="G8371">
        <v>123</v>
      </c>
      <c r="H8371">
        <v>3573</v>
      </c>
      <c r="I8371">
        <v>141783</v>
      </c>
      <c r="J8371">
        <v>29323</v>
      </c>
      <c r="K8371">
        <v>184139</v>
      </c>
      <c r="L8371">
        <v>8360</v>
      </c>
      <c r="M8371">
        <v>14258</v>
      </c>
      <c r="N8371">
        <v>331000000</v>
      </c>
    </row>
    <row r="8372" spans="1:14" x14ac:dyDescent="0.3">
      <c r="A8372" t="s">
        <v>10613</v>
      </c>
      <c r="B8372" t="s">
        <v>2187</v>
      </c>
      <c r="C8372" t="s">
        <v>2201</v>
      </c>
      <c r="D8372" t="s">
        <v>2202</v>
      </c>
      <c r="E8372" s="17">
        <v>44252</v>
      </c>
      <c r="F8372">
        <v>524</v>
      </c>
      <c r="G8372">
        <v>22</v>
      </c>
      <c r="H8372">
        <v>1617</v>
      </c>
      <c r="I8372">
        <v>142307</v>
      </c>
      <c r="J8372">
        <v>29345</v>
      </c>
      <c r="K8372">
        <v>185756</v>
      </c>
      <c r="L8372">
        <v>9956</v>
      </c>
      <c r="M8372">
        <v>7475</v>
      </c>
      <c r="N8372">
        <v>83000000</v>
      </c>
    </row>
    <row r="8373" spans="1:14" x14ac:dyDescent="0.3">
      <c r="A8373" t="s">
        <v>10614</v>
      </c>
      <c r="B8373" t="s">
        <v>2194</v>
      </c>
      <c r="C8373" t="s">
        <v>27</v>
      </c>
      <c r="D8373" t="s">
        <v>27</v>
      </c>
      <c r="E8373" s="17">
        <v>44199</v>
      </c>
      <c r="F8373">
        <v>1251</v>
      </c>
      <c r="G8373">
        <v>184</v>
      </c>
      <c r="H8373">
        <v>3594</v>
      </c>
      <c r="I8373">
        <v>143558</v>
      </c>
      <c r="J8373">
        <v>29529</v>
      </c>
      <c r="K8373">
        <v>189350</v>
      </c>
      <c r="L8373">
        <v>16263</v>
      </c>
      <c r="M8373">
        <v>404</v>
      </c>
      <c r="N8373">
        <v>1380000000</v>
      </c>
    </row>
    <row r="8374" spans="1:14" x14ac:dyDescent="0.3">
      <c r="A8374" t="s">
        <v>10615</v>
      </c>
      <c r="B8374" t="s">
        <v>2190</v>
      </c>
      <c r="C8374" t="s">
        <v>2191</v>
      </c>
      <c r="D8374" t="s">
        <v>2285</v>
      </c>
      <c r="E8374" s="17">
        <v>44476</v>
      </c>
      <c r="F8374">
        <v>4241</v>
      </c>
      <c r="G8374">
        <v>136</v>
      </c>
      <c r="H8374">
        <v>1525</v>
      </c>
      <c r="I8374">
        <v>147799</v>
      </c>
      <c r="J8374">
        <v>29665</v>
      </c>
      <c r="K8374">
        <v>190875</v>
      </c>
      <c r="L8374">
        <v>59374</v>
      </c>
      <c r="M8374">
        <v>5755</v>
      </c>
      <c r="N8374">
        <v>213000000</v>
      </c>
    </row>
    <row r="8375" spans="1:14" x14ac:dyDescent="0.3">
      <c r="A8375" t="s">
        <v>10616</v>
      </c>
      <c r="B8375" t="s">
        <v>2206</v>
      </c>
      <c r="C8375" t="s">
        <v>2207</v>
      </c>
      <c r="D8375" t="s">
        <v>2208</v>
      </c>
      <c r="E8375" s="17">
        <v>44388</v>
      </c>
      <c r="F8375">
        <v>734</v>
      </c>
      <c r="G8375">
        <v>178</v>
      </c>
      <c r="H8375">
        <v>1695</v>
      </c>
      <c r="I8375">
        <v>148533</v>
      </c>
      <c r="J8375">
        <v>29843</v>
      </c>
      <c r="K8375">
        <v>192570</v>
      </c>
      <c r="L8375">
        <v>12478</v>
      </c>
      <c r="M8375">
        <v>12061</v>
      </c>
      <c r="N8375">
        <v>68000000</v>
      </c>
    </row>
    <row r="8376" spans="1:14" x14ac:dyDescent="0.3">
      <c r="A8376" t="s">
        <v>10617</v>
      </c>
      <c r="B8376" t="s">
        <v>2194</v>
      </c>
      <c r="C8376" t="s">
        <v>2195</v>
      </c>
      <c r="D8376" t="s">
        <v>2196</v>
      </c>
      <c r="E8376" s="17">
        <v>43880</v>
      </c>
      <c r="F8376">
        <v>168</v>
      </c>
      <c r="G8376">
        <v>32</v>
      </c>
      <c r="H8376">
        <v>3690</v>
      </c>
      <c r="I8376">
        <v>148701</v>
      </c>
      <c r="J8376">
        <v>29875</v>
      </c>
      <c r="K8376">
        <v>196260</v>
      </c>
      <c r="L8376">
        <v>1176</v>
      </c>
      <c r="M8376">
        <v>3720</v>
      </c>
      <c r="N8376">
        <v>1380000000</v>
      </c>
    </row>
    <row r="8377" spans="1:14" x14ac:dyDescent="0.3">
      <c r="A8377" t="s">
        <v>10618</v>
      </c>
      <c r="B8377" t="s">
        <v>2211</v>
      </c>
      <c r="C8377" t="s">
        <v>2212</v>
      </c>
      <c r="D8377" t="s">
        <v>2328</v>
      </c>
      <c r="E8377" s="17">
        <v>44508</v>
      </c>
      <c r="F8377">
        <v>1148</v>
      </c>
      <c r="G8377">
        <v>91</v>
      </c>
      <c r="H8377">
        <v>4041</v>
      </c>
      <c r="I8377">
        <v>149849</v>
      </c>
      <c r="J8377">
        <v>29966</v>
      </c>
      <c r="K8377">
        <v>200301</v>
      </c>
      <c r="L8377">
        <v>13776</v>
      </c>
      <c r="M8377">
        <v>19190</v>
      </c>
      <c r="N8377">
        <v>331000000</v>
      </c>
    </row>
    <row r="8378" spans="1:14" x14ac:dyDescent="0.3">
      <c r="A8378" t="s">
        <v>10619</v>
      </c>
      <c r="B8378" t="s">
        <v>2206</v>
      </c>
      <c r="C8378" t="s">
        <v>2232</v>
      </c>
      <c r="D8378" t="s">
        <v>2233</v>
      </c>
      <c r="E8378" s="17">
        <v>43936</v>
      </c>
      <c r="F8378">
        <v>299</v>
      </c>
      <c r="G8378">
        <v>23</v>
      </c>
      <c r="H8378">
        <v>3162</v>
      </c>
      <c r="I8378">
        <v>150148</v>
      </c>
      <c r="J8378">
        <v>29989</v>
      </c>
      <c r="K8378">
        <v>203463</v>
      </c>
      <c r="L8378">
        <v>2691</v>
      </c>
      <c r="M8378">
        <v>16671</v>
      </c>
      <c r="N8378">
        <v>68000000</v>
      </c>
    </row>
    <row r="8379" spans="1:14" x14ac:dyDescent="0.3">
      <c r="A8379" t="s">
        <v>10620</v>
      </c>
      <c r="B8379" t="s">
        <v>2206</v>
      </c>
      <c r="C8379" t="s">
        <v>2207</v>
      </c>
      <c r="D8379" t="s">
        <v>2208</v>
      </c>
      <c r="E8379" s="17">
        <v>44046</v>
      </c>
      <c r="F8379">
        <v>3321</v>
      </c>
      <c r="G8379">
        <v>106</v>
      </c>
      <c r="H8379">
        <v>752</v>
      </c>
      <c r="I8379">
        <v>153469</v>
      </c>
      <c r="J8379">
        <v>30095</v>
      </c>
      <c r="K8379">
        <v>204215</v>
      </c>
      <c r="L8379">
        <v>33210</v>
      </c>
      <c r="M8379">
        <v>4167</v>
      </c>
      <c r="N8379">
        <v>68000000</v>
      </c>
    </row>
    <row r="8380" spans="1:14" x14ac:dyDescent="0.3">
      <c r="A8380" t="s">
        <v>10621</v>
      </c>
      <c r="B8380" t="s">
        <v>2211</v>
      </c>
      <c r="C8380" t="s">
        <v>2245</v>
      </c>
      <c r="D8380" t="s">
        <v>2246</v>
      </c>
      <c r="E8380" s="17">
        <v>44488</v>
      </c>
      <c r="F8380">
        <v>521</v>
      </c>
      <c r="G8380">
        <v>49</v>
      </c>
      <c r="H8380">
        <v>715</v>
      </c>
      <c r="I8380">
        <v>153990</v>
      </c>
      <c r="J8380">
        <v>30144</v>
      </c>
      <c r="K8380">
        <v>204930</v>
      </c>
      <c r="L8380">
        <v>9378</v>
      </c>
      <c r="M8380">
        <v>1818</v>
      </c>
      <c r="N8380">
        <v>331000000</v>
      </c>
    </row>
    <row r="8381" spans="1:14" x14ac:dyDescent="0.3">
      <c r="A8381" t="s">
        <v>10622</v>
      </c>
      <c r="B8381" t="s">
        <v>2211</v>
      </c>
      <c r="C8381" t="s">
        <v>2245</v>
      </c>
      <c r="D8381" t="s">
        <v>2308</v>
      </c>
      <c r="E8381" s="17">
        <v>44255</v>
      </c>
      <c r="F8381">
        <v>617</v>
      </c>
      <c r="G8381">
        <v>51</v>
      </c>
      <c r="H8381">
        <v>2441</v>
      </c>
      <c r="I8381">
        <v>154607</v>
      </c>
      <c r="J8381">
        <v>30195</v>
      </c>
      <c r="K8381">
        <v>207371</v>
      </c>
      <c r="L8381">
        <v>11723</v>
      </c>
      <c r="M8381">
        <v>4649</v>
      </c>
      <c r="N8381">
        <v>331000000</v>
      </c>
    </row>
    <row r="8382" spans="1:14" x14ac:dyDescent="0.3">
      <c r="A8382" t="s">
        <v>10623</v>
      </c>
      <c r="B8382" t="s">
        <v>2211</v>
      </c>
      <c r="C8382" t="s">
        <v>2212</v>
      </c>
      <c r="D8382" t="s">
        <v>2213</v>
      </c>
      <c r="E8382" s="17">
        <v>43902</v>
      </c>
      <c r="F8382">
        <v>3584</v>
      </c>
      <c r="G8382">
        <v>198</v>
      </c>
      <c r="H8382">
        <v>3429</v>
      </c>
      <c r="I8382">
        <v>158191</v>
      </c>
      <c r="J8382">
        <v>30393</v>
      </c>
      <c r="K8382">
        <v>210800</v>
      </c>
      <c r="L8382">
        <v>25088</v>
      </c>
      <c r="M8382">
        <v>11484</v>
      </c>
      <c r="N8382">
        <v>331000000</v>
      </c>
    </row>
    <row r="8383" spans="1:14" x14ac:dyDescent="0.3">
      <c r="A8383" t="s">
        <v>10624</v>
      </c>
      <c r="B8383" t="s">
        <v>2194</v>
      </c>
      <c r="C8383" t="s">
        <v>27</v>
      </c>
      <c r="D8383" t="s">
        <v>27</v>
      </c>
      <c r="E8383" s="17">
        <v>44276</v>
      </c>
      <c r="F8383">
        <v>1717</v>
      </c>
      <c r="G8383">
        <v>37</v>
      </c>
      <c r="H8383">
        <v>474</v>
      </c>
      <c r="I8383">
        <v>159908</v>
      </c>
      <c r="J8383">
        <v>30430</v>
      </c>
      <c r="K8383">
        <v>211274</v>
      </c>
      <c r="L8383">
        <v>12019</v>
      </c>
      <c r="M8383">
        <v>1940</v>
      </c>
      <c r="N8383">
        <v>1380000000</v>
      </c>
    </row>
    <row r="8384" spans="1:14" x14ac:dyDescent="0.3">
      <c r="A8384" t="s">
        <v>10625</v>
      </c>
      <c r="B8384" t="s">
        <v>2194</v>
      </c>
      <c r="C8384" t="s">
        <v>2195</v>
      </c>
      <c r="D8384" t="s">
        <v>2296</v>
      </c>
      <c r="E8384" s="17">
        <v>44016</v>
      </c>
      <c r="F8384">
        <v>4601</v>
      </c>
      <c r="G8384">
        <v>43</v>
      </c>
      <c r="H8384">
        <v>2821</v>
      </c>
      <c r="I8384">
        <v>164509</v>
      </c>
      <c r="J8384">
        <v>30473</v>
      </c>
      <c r="K8384">
        <v>214095</v>
      </c>
      <c r="L8384">
        <v>50611</v>
      </c>
      <c r="M8384">
        <v>1067</v>
      </c>
      <c r="N8384">
        <v>1380000000</v>
      </c>
    </row>
    <row r="8385" spans="1:14" x14ac:dyDescent="0.3">
      <c r="A8385" t="s">
        <v>10626</v>
      </c>
      <c r="B8385" t="s">
        <v>2194</v>
      </c>
      <c r="C8385" t="s">
        <v>2221</v>
      </c>
      <c r="D8385" t="s">
        <v>2222</v>
      </c>
      <c r="E8385" s="17">
        <v>43900</v>
      </c>
      <c r="F8385">
        <v>301</v>
      </c>
      <c r="G8385">
        <v>88</v>
      </c>
      <c r="H8385">
        <v>1651</v>
      </c>
      <c r="I8385">
        <v>164810</v>
      </c>
      <c r="J8385">
        <v>30561</v>
      </c>
      <c r="K8385">
        <v>215746</v>
      </c>
      <c r="L8385">
        <v>3010</v>
      </c>
      <c r="M8385">
        <v>989</v>
      </c>
      <c r="N8385">
        <v>1380000000</v>
      </c>
    </row>
    <row r="8386" spans="1:14" x14ac:dyDescent="0.3">
      <c r="A8386" t="s">
        <v>10627</v>
      </c>
      <c r="B8386" t="s">
        <v>2187</v>
      </c>
      <c r="C8386" t="s">
        <v>2255</v>
      </c>
      <c r="D8386" t="s">
        <v>2255</v>
      </c>
      <c r="E8386" s="17">
        <v>43980</v>
      </c>
      <c r="F8386">
        <v>652</v>
      </c>
      <c r="G8386">
        <v>125</v>
      </c>
      <c r="H8386">
        <v>2117</v>
      </c>
      <c r="I8386">
        <v>165462</v>
      </c>
      <c r="J8386">
        <v>30686</v>
      </c>
      <c r="K8386">
        <v>217863</v>
      </c>
      <c r="L8386">
        <v>3912</v>
      </c>
      <c r="M8386">
        <v>8480</v>
      </c>
      <c r="N8386">
        <v>83000000</v>
      </c>
    </row>
    <row r="8387" spans="1:14" x14ac:dyDescent="0.3">
      <c r="A8387" t="s">
        <v>10628</v>
      </c>
      <c r="B8387" t="s">
        <v>2206</v>
      </c>
      <c r="C8387" t="s">
        <v>2224</v>
      </c>
      <c r="D8387" t="s">
        <v>2230</v>
      </c>
      <c r="E8387" s="17">
        <v>44076</v>
      </c>
      <c r="F8387">
        <v>3301</v>
      </c>
      <c r="G8387">
        <v>55</v>
      </c>
      <c r="H8387">
        <v>4798</v>
      </c>
      <c r="I8387">
        <v>168763</v>
      </c>
      <c r="J8387">
        <v>30741</v>
      </c>
      <c r="K8387">
        <v>222661</v>
      </c>
      <c r="L8387">
        <v>46214</v>
      </c>
      <c r="M8387">
        <v>6143</v>
      </c>
      <c r="N8387">
        <v>68000000</v>
      </c>
    </row>
    <row r="8388" spans="1:14" x14ac:dyDescent="0.3">
      <c r="A8388" t="s">
        <v>10629</v>
      </c>
      <c r="B8388" t="s">
        <v>2194</v>
      </c>
      <c r="C8388" t="s">
        <v>27</v>
      </c>
      <c r="D8388" t="s">
        <v>27</v>
      </c>
      <c r="E8388" s="17">
        <v>44368</v>
      </c>
      <c r="F8388">
        <v>4159</v>
      </c>
      <c r="G8388">
        <v>193</v>
      </c>
      <c r="H8388">
        <v>3760</v>
      </c>
      <c r="I8388">
        <v>172922</v>
      </c>
      <c r="J8388">
        <v>30934</v>
      </c>
      <c r="K8388">
        <v>226421</v>
      </c>
      <c r="L8388">
        <v>70703</v>
      </c>
      <c r="M8388">
        <v>12086</v>
      </c>
      <c r="N8388">
        <v>1380000000</v>
      </c>
    </row>
    <row r="8389" spans="1:14" x14ac:dyDescent="0.3">
      <c r="A8389" t="s">
        <v>10630</v>
      </c>
      <c r="B8389" t="s">
        <v>2187</v>
      </c>
      <c r="C8389" t="s">
        <v>2201</v>
      </c>
      <c r="D8389" t="s">
        <v>2202</v>
      </c>
      <c r="E8389" s="17">
        <v>44482</v>
      </c>
      <c r="F8389">
        <v>2637</v>
      </c>
      <c r="G8389">
        <v>44</v>
      </c>
      <c r="H8389">
        <v>2087</v>
      </c>
      <c r="I8389">
        <v>175559</v>
      </c>
      <c r="J8389">
        <v>30978</v>
      </c>
      <c r="K8389">
        <v>228508</v>
      </c>
      <c r="L8389">
        <v>42192</v>
      </c>
      <c r="M8389">
        <v>3107</v>
      </c>
      <c r="N8389">
        <v>83000000</v>
      </c>
    </row>
    <row r="8390" spans="1:14" x14ac:dyDescent="0.3">
      <c r="A8390" t="s">
        <v>10631</v>
      </c>
      <c r="B8390" t="s">
        <v>2206</v>
      </c>
      <c r="C8390" t="s">
        <v>2232</v>
      </c>
      <c r="D8390" t="s">
        <v>2326</v>
      </c>
      <c r="E8390" s="17">
        <v>43929</v>
      </c>
      <c r="F8390">
        <v>2279</v>
      </c>
      <c r="G8390">
        <v>179</v>
      </c>
      <c r="H8390">
        <v>2901</v>
      </c>
      <c r="I8390">
        <v>177838</v>
      </c>
      <c r="J8390">
        <v>31157</v>
      </c>
      <c r="K8390">
        <v>231409</v>
      </c>
      <c r="L8390">
        <v>27348</v>
      </c>
      <c r="M8390">
        <v>4633</v>
      </c>
      <c r="N8390">
        <v>68000000</v>
      </c>
    </row>
    <row r="8391" spans="1:14" x14ac:dyDescent="0.3">
      <c r="A8391" t="s">
        <v>10632</v>
      </c>
      <c r="B8391" t="s">
        <v>2194</v>
      </c>
      <c r="C8391" t="s">
        <v>2204</v>
      </c>
      <c r="D8391" t="s">
        <v>25</v>
      </c>
      <c r="E8391" s="17">
        <v>44108</v>
      </c>
      <c r="F8391">
        <v>1622</v>
      </c>
      <c r="G8391">
        <v>128</v>
      </c>
      <c r="H8391">
        <v>3100</v>
      </c>
      <c r="I8391">
        <v>179460</v>
      </c>
      <c r="J8391">
        <v>31285</v>
      </c>
      <c r="K8391">
        <v>234509</v>
      </c>
      <c r="L8391">
        <v>25952</v>
      </c>
      <c r="M8391">
        <v>17558</v>
      </c>
      <c r="N8391">
        <v>1380000000</v>
      </c>
    </row>
    <row r="8392" spans="1:14" x14ac:dyDescent="0.3">
      <c r="A8392" t="s">
        <v>10633</v>
      </c>
      <c r="B8392" t="s">
        <v>2211</v>
      </c>
      <c r="C8392" t="s">
        <v>2241</v>
      </c>
      <c r="D8392" t="s">
        <v>2242</v>
      </c>
      <c r="E8392" s="17">
        <v>44393</v>
      </c>
      <c r="F8392">
        <v>4414</v>
      </c>
      <c r="G8392">
        <v>86</v>
      </c>
      <c r="H8392">
        <v>3592</v>
      </c>
      <c r="I8392">
        <v>183874</v>
      </c>
      <c r="J8392">
        <v>31371</v>
      </c>
      <c r="K8392">
        <v>238101</v>
      </c>
      <c r="L8392">
        <v>39726</v>
      </c>
      <c r="M8392">
        <v>9997</v>
      </c>
      <c r="N8392">
        <v>331000000</v>
      </c>
    </row>
    <row r="8393" spans="1:14" x14ac:dyDescent="0.3">
      <c r="A8393" t="s">
        <v>10634</v>
      </c>
      <c r="B8393" t="s">
        <v>2190</v>
      </c>
      <c r="C8393" t="s">
        <v>2252</v>
      </c>
      <c r="D8393" t="s">
        <v>2253</v>
      </c>
      <c r="E8393" s="17">
        <v>44493</v>
      </c>
      <c r="F8393">
        <v>1681</v>
      </c>
      <c r="G8393">
        <v>115</v>
      </c>
      <c r="H8393">
        <v>4372</v>
      </c>
      <c r="I8393">
        <v>185555</v>
      </c>
      <c r="J8393">
        <v>31486</v>
      </c>
      <c r="K8393">
        <v>242473</v>
      </c>
      <c r="L8393">
        <v>18491</v>
      </c>
      <c r="M8393">
        <v>15639</v>
      </c>
      <c r="N8393">
        <v>213000000</v>
      </c>
    </row>
    <row r="8394" spans="1:14" x14ac:dyDescent="0.3">
      <c r="A8394" t="s">
        <v>10635</v>
      </c>
      <c r="B8394" t="s">
        <v>2194</v>
      </c>
      <c r="C8394" t="s">
        <v>2204</v>
      </c>
      <c r="D8394" t="s">
        <v>2235</v>
      </c>
      <c r="E8394" s="17">
        <v>44285</v>
      </c>
      <c r="F8394">
        <v>4924</v>
      </c>
      <c r="G8394">
        <v>63</v>
      </c>
      <c r="H8394">
        <v>3655</v>
      </c>
      <c r="I8394">
        <v>190479</v>
      </c>
      <c r="J8394">
        <v>31549</v>
      </c>
      <c r="K8394">
        <v>246128</v>
      </c>
      <c r="L8394">
        <v>34468</v>
      </c>
      <c r="M8394">
        <v>13686</v>
      </c>
      <c r="N8394">
        <v>1380000000</v>
      </c>
    </row>
    <row r="8395" spans="1:14" x14ac:dyDescent="0.3">
      <c r="A8395" t="s">
        <v>10636</v>
      </c>
      <c r="B8395" t="s">
        <v>2190</v>
      </c>
      <c r="C8395" t="s">
        <v>2198</v>
      </c>
      <c r="D8395" t="s">
        <v>2199</v>
      </c>
      <c r="E8395" s="17">
        <v>43934</v>
      </c>
      <c r="F8395">
        <v>91</v>
      </c>
      <c r="G8395">
        <v>135</v>
      </c>
      <c r="H8395">
        <v>182</v>
      </c>
      <c r="I8395">
        <v>190570</v>
      </c>
      <c r="J8395">
        <v>31684</v>
      </c>
      <c r="K8395">
        <v>246310</v>
      </c>
      <c r="L8395">
        <v>1729</v>
      </c>
      <c r="M8395">
        <v>19921</v>
      </c>
      <c r="N8395">
        <v>213000000</v>
      </c>
    </row>
    <row r="8396" spans="1:14" x14ac:dyDescent="0.3">
      <c r="A8396" t="s">
        <v>10637</v>
      </c>
      <c r="B8396" t="s">
        <v>2194</v>
      </c>
      <c r="C8396" t="s">
        <v>2204</v>
      </c>
      <c r="D8396" t="s">
        <v>25</v>
      </c>
      <c r="E8396" s="17">
        <v>44431</v>
      </c>
      <c r="F8396">
        <v>3706</v>
      </c>
      <c r="G8396">
        <v>170</v>
      </c>
      <c r="H8396">
        <v>1622</v>
      </c>
      <c r="I8396">
        <v>194276</v>
      </c>
      <c r="J8396">
        <v>31854</v>
      </c>
      <c r="K8396">
        <v>247932</v>
      </c>
      <c r="L8396">
        <v>51884</v>
      </c>
      <c r="M8396">
        <v>7780</v>
      </c>
      <c r="N8396">
        <v>1380000000</v>
      </c>
    </row>
    <row r="8397" spans="1:14" x14ac:dyDescent="0.3">
      <c r="A8397" t="s">
        <v>10638</v>
      </c>
      <c r="B8397" t="s">
        <v>2211</v>
      </c>
      <c r="C8397" t="s">
        <v>2212</v>
      </c>
      <c r="D8397" t="s">
        <v>2213</v>
      </c>
      <c r="E8397" s="17">
        <v>44483</v>
      </c>
      <c r="F8397">
        <v>960</v>
      </c>
      <c r="G8397">
        <v>135</v>
      </c>
      <c r="H8397">
        <v>83</v>
      </c>
      <c r="I8397">
        <v>195236</v>
      </c>
      <c r="J8397">
        <v>31989</v>
      </c>
      <c r="K8397">
        <v>248015</v>
      </c>
      <c r="L8397">
        <v>8640</v>
      </c>
      <c r="M8397">
        <v>18072</v>
      </c>
      <c r="N8397">
        <v>331000000</v>
      </c>
    </row>
    <row r="8398" spans="1:14" x14ac:dyDescent="0.3">
      <c r="A8398" t="s">
        <v>10639</v>
      </c>
      <c r="B8398" t="s">
        <v>2190</v>
      </c>
      <c r="C8398" t="s">
        <v>2269</v>
      </c>
      <c r="D8398" t="s">
        <v>2288</v>
      </c>
      <c r="E8398" s="17">
        <v>44555</v>
      </c>
      <c r="F8398">
        <v>4159</v>
      </c>
      <c r="G8398">
        <v>28</v>
      </c>
      <c r="H8398">
        <v>85</v>
      </c>
      <c r="I8398">
        <v>199395</v>
      </c>
      <c r="J8398">
        <v>32017</v>
      </c>
      <c r="K8398">
        <v>248100</v>
      </c>
      <c r="L8398">
        <v>66544</v>
      </c>
      <c r="M8398">
        <v>15477</v>
      </c>
      <c r="N8398">
        <v>213000000</v>
      </c>
    </row>
    <row r="8399" spans="1:14" x14ac:dyDescent="0.3">
      <c r="A8399" t="s">
        <v>10640</v>
      </c>
      <c r="B8399" t="s">
        <v>2187</v>
      </c>
      <c r="C8399" t="s">
        <v>2201</v>
      </c>
      <c r="D8399" t="s">
        <v>2272</v>
      </c>
      <c r="E8399" s="17">
        <v>44063</v>
      </c>
      <c r="F8399">
        <v>843</v>
      </c>
      <c r="G8399">
        <v>12</v>
      </c>
      <c r="H8399">
        <v>1742</v>
      </c>
      <c r="I8399">
        <v>200238</v>
      </c>
      <c r="J8399">
        <v>32029</v>
      </c>
      <c r="K8399">
        <v>249842</v>
      </c>
      <c r="L8399">
        <v>5901</v>
      </c>
      <c r="M8399">
        <v>11219</v>
      </c>
      <c r="N8399">
        <v>83000000</v>
      </c>
    </row>
    <row r="8400" spans="1:14" x14ac:dyDescent="0.3">
      <c r="A8400" t="s">
        <v>10641</v>
      </c>
      <c r="B8400" t="s">
        <v>2211</v>
      </c>
      <c r="C8400" t="s">
        <v>2245</v>
      </c>
      <c r="D8400" t="s">
        <v>2246</v>
      </c>
      <c r="E8400" s="17">
        <v>44224</v>
      </c>
      <c r="F8400">
        <v>218</v>
      </c>
      <c r="G8400">
        <v>128</v>
      </c>
      <c r="H8400">
        <v>1310</v>
      </c>
      <c r="I8400">
        <v>200456</v>
      </c>
      <c r="J8400">
        <v>32157</v>
      </c>
      <c r="K8400">
        <v>251152</v>
      </c>
      <c r="L8400">
        <v>3488</v>
      </c>
      <c r="M8400">
        <v>17027</v>
      </c>
      <c r="N8400">
        <v>331000000</v>
      </c>
    </row>
    <row r="8401" spans="1:14" x14ac:dyDescent="0.3">
      <c r="A8401" t="s">
        <v>10642</v>
      </c>
      <c r="B8401" t="s">
        <v>2190</v>
      </c>
      <c r="C8401" t="s">
        <v>2198</v>
      </c>
      <c r="D8401" t="s">
        <v>2199</v>
      </c>
      <c r="E8401" s="17">
        <v>44331</v>
      </c>
      <c r="F8401">
        <v>703</v>
      </c>
      <c r="G8401">
        <v>28</v>
      </c>
      <c r="H8401">
        <v>940</v>
      </c>
      <c r="I8401">
        <v>201159</v>
      </c>
      <c r="J8401">
        <v>32185</v>
      </c>
      <c r="K8401">
        <v>252092</v>
      </c>
      <c r="L8401">
        <v>4921</v>
      </c>
      <c r="M8401">
        <v>4974</v>
      </c>
      <c r="N8401">
        <v>213000000</v>
      </c>
    </row>
    <row r="8402" spans="1:14" x14ac:dyDescent="0.3">
      <c r="A8402" t="s">
        <v>10643</v>
      </c>
      <c r="B8402" t="s">
        <v>2190</v>
      </c>
      <c r="C8402" t="s">
        <v>2198</v>
      </c>
      <c r="D8402" t="s">
        <v>2199</v>
      </c>
      <c r="E8402" s="17">
        <v>44525</v>
      </c>
      <c r="F8402">
        <v>4714</v>
      </c>
      <c r="G8402">
        <v>177</v>
      </c>
      <c r="H8402">
        <v>1036</v>
      </c>
      <c r="I8402">
        <v>205873</v>
      </c>
      <c r="J8402">
        <v>32362</v>
      </c>
      <c r="K8402">
        <v>253128</v>
      </c>
      <c r="L8402">
        <v>75424</v>
      </c>
      <c r="M8402">
        <v>12392</v>
      </c>
      <c r="N8402">
        <v>213000000</v>
      </c>
    </row>
    <row r="8403" spans="1:14" x14ac:dyDescent="0.3">
      <c r="A8403" t="s">
        <v>10644</v>
      </c>
      <c r="B8403" t="s">
        <v>2211</v>
      </c>
      <c r="C8403" t="s">
        <v>2245</v>
      </c>
      <c r="D8403" t="s">
        <v>2246</v>
      </c>
      <c r="E8403" s="17">
        <v>44081</v>
      </c>
      <c r="F8403">
        <v>246</v>
      </c>
      <c r="G8403">
        <v>36</v>
      </c>
      <c r="H8403">
        <v>1400</v>
      </c>
      <c r="I8403">
        <v>206119</v>
      </c>
      <c r="J8403">
        <v>32398</v>
      </c>
      <c r="K8403">
        <v>254528</v>
      </c>
      <c r="L8403">
        <v>4428</v>
      </c>
      <c r="M8403">
        <v>15184</v>
      </c>
      <c r="N8403">
        <v>331000000</v>
      </c>
    </row>
    <row r="8404" spans="1:14" x14ac:dyDescent="0.3">
      <c r="A8404" t="s">
        <v>10645</v>
      </c>
      <c r="B8404" t="s">
        <v>2211</v>
      </c>
      <c r="C8404" t="s">
        <v>2237</v>
      </c>
      <c r="D8404" t="s">
        <v>2250</v>
      </c>
      <c r="E8404" s="17">
        <v>44351</v>
      </c>
      <c r="F8404">
        <v>4037</v>
      </c>
      <c r="G8404">
        <v>0</v>
      </c>
      <c r="H8404">
        <v>3480</v>
      </c>
      <c r="I8404">
        <v>210156</v>
      </c>
      <c r="J8404">
        <v>32398</v>
      </c>
      <c r="K8404">
        <v>258008</v>
      </c>
      <c r="L8404">
        <v>20185</v>
      </c>
      <c r="M8404">
        <v>19003</v>
      </c>
      <c r="N8404">
        <v>331000000</v>
      </c>
    </row>
    <row r="8405" spans="1:14" x14ac:dyDescent="0.3">
      <c r="A8405" t="s">
        <v>10646</v>
      </c>
      <c r="B8405" t="s">
        <v>2211</v>
      </c>
      <c r="C8405" t="s">
        <v>2212</v>
      </c>
      <c r="D8405" t="s">
        <v>2213</v>
      </c>
      <c r="E8405" s="17">
        <v>43909</v>
      </c>
      <c r="F8405">
        <v>56</v>
      </c>
      <c r="G8405">
        <v>107</v>
      </c>
      <c r="H8405">
        <v>4820</v>
      </c>
      <c r="I8405">
        <v>210212</v>
      </c>
      <c r="J8405">
        <v>32505</v>
      </c>
      <c r="K8405">
        <v>262828</v>
      </c>
      <c r="L8405">
        <v>840</v>
      </c>
      <c r="M8405">
        <v>16938</v>
      </c>
      <c r="N8405">
        <v>331000000</v>
      </c>
    </row>
    <row r="8406" spans="1:14" x14ac:dyDescent="0.3">
      <c r="A8406" t="s">
        <v>10647</v>
      </c>
      <c r="B8406" t="s">
        <v>2206</v>
      </c>
      <c r="C8406" t="s">
        <v>2207</v>
      </c>
      <c r="D8406" t="s">
        <v>2263</v>
      </c>
      <c r="E8406" s="17">
        <v>43882</v>
      </c>
      <c r="F8406">
        <v>3959</v>
      </c>
      <c r="G8406">
        <v>68</v>
      </c>
      <c r="H8406">
        <v>3011</v>
      </c>
      <c r="I8406">
        <v>214171</v>
      </c>
      <c r="J8406">
        <v>32573</v>
      </c>
      <c r="K8406">
        <v>265839</v>
      </c>
      <c r="L8406">
        <v>27713</v>
      </c>
      <c r="M8406">
        <v>6069</v>
      </c>
      <c r="N8406">
        <v>68000000</v>
      </c>
    </row>
    <row r="8407" spans="1:14" x14ac:dyDescent="0.3">
      <c r="A8407" t="s">
        <v>10648</v>
      </c>
      <c r="B8407" t="s">
        <v>2187</v>
      </c>
      <c r="C8407" t="s">
        <v>2188</v>
      </c>
      <c r="D8407" t="s">
        <v>2188</v>
      </c>
      <c r="E8407" s="17">
        <v>44056</v>
      </c>
      <c r="F8407">
        <v>4852</v>
      </c>
      <c r="G8407">
        <v>116</v>
      </c>
      <c r="H8407">
        <v>4713</v>
      </c>
      <c r="I8407">
        <v>219023</v>
      </c>
      <c r="J8407">
        <v>32689</v>
      </c>
      <c r="K8407">
        <v>270552</v>
      </c>
      <c r="L8407">
        <v>53372</v>
      </c>
      <c r="M8407">
        <v>18227</v>
      </c>
      <c r="N8407">
        <v>83000000</v>
      </c>
    </row>
    <row r="8408" spans="1:14" x14ac:dyDescent="0.3">
      <c r="A8408" t="s">
        <v>10649</v>
      </c>
      <c r="B8408" t="s">
        <v>2194</v>
      </c>
      <c r="C8408" t="s">
        <v>2195</v>
      </c>
      <c r="D8408" t="s">
        <v>2296</v>
      </c>
      <c r="E8408" s="17">
        <v>43881</v>
      </c>
      <c r="F8408">
        <v>1858</v>
      </c>
      <c r="G8408">
        <v>175</v>
      </c>
      <c r="H8408">
        <v>3903</v>
      </c>
      <c r="I8408">
        <v>220881</v>
      </c>
      <c r="J8408">
        <v>32864</v>
      </c>
      <c r="K8408">
        <v>274455</v>
      </c>
      <c r="L8408">
        <v>27870</v>
      </c>
      <c r="M8408">
        <v>16916</v>
      </c>
      <c r="N8408">
        <v>1380000000</v>
      </c>
    </row>
    <row r="8409" spans="1:14" x14ac:dyDescent="0.3">
      <c r="A8409" t="s">
        <v>10650</v>
      </c>
      <c r="B8409" t="s">
        <v>2190</v>
      </c>
      <c r="C8409" t="s">
        <v>2198</v>
      </c>
      <c r="D8409" t="s">
        <v>2306</v>
      </c>
      <c r="E8409" s="17">
        <v>44016</v>
      </c>
      <c r="F8409">
        <v>1912</v>
      </c>
      <c r="G8409">
        <v>182</v>
      </c>
      <c r="H8409">
        <v>724</v>
      </c>
      <c r="I8409">
        <v>222793</v>
      </c>
      <c r="J8409">
        <v>33046</v>
      </c>
      <c r="K8409">
        <v>275179</v>
      </c>
      <c r="L8409">
        <v>24856</v>
      </c>
      <c r="M8409">
        <v>7831</v>
      </c>
      <c r="N8409">
        <v>213000000</v>
      </c>
    </row>
    <row r="8410" spans="1:14" x14ac:dyDescent="0.3">
      <c r="A8410" t="s">
        <v>10651</v>
      </c>
      <c r="B8410" t="s">
        <v>2194</v>
      </c>
      <c r="C8410" t="s">
        <v>2221</v>
      </c>
      <c r="D8410" t="s">
        <v>2281</v>
      </c>
      <c r="E8410" s="17">
        <v>43864</v>
      </c>
      <c r="F8410">
        <v>4221</v>
      </c>
      <c r="G8410">
        <v>193</v>
      </c>
      <c r="H8410">
        <v>187</v>
      </c>
      <c r="I8410">
        <v>227014</v>
      </c>
      <c r="J8410">
        <v>33239</v>
      </c>
      <c r="K8410">
        <v>275366</v>
      </c>
      <c r="L8410">
        <v>21105</v>
      </c>
      <c r="M8410">
        <v>19876</v>
      </c>
      <c r="N8410">
        <v>1380000000</v>
      </c>
    </row>
    <row r="8411" spans="1:14" x14ac:dyDescent="0.3">
      <c r="A8411" t="s">
        <v>10652</v>
      </c>
      <c r="B8411" t="s">
        <v>2211</v>
      </c>
      <c r="C8411" t="s">
        <v>2237</v>
      </c>
      <c r="D8411" t="s">
        <v>2250</v>
      </c>
      <c r="E8411" s="17">
        <v>43961</v>
      </c>
      <c r="F8411">
        <v>266</v>
      </c>
      <c r="G8411">
        <v>110</v>
      </c>
      <c r="H8411">
        <v>4830</v>
      </c>
      <c r="I8411">
        <v>227280</v>
      </c>
      <c r="J8411">
        <v>33349</v>
      </c>
      <c r="K8411">
        <v>280196</v>
      </c>
      <c r="L8411">
        <v>5054</v>
      </c>
      <c r="M8411">
        <v>633</v>
      </c>
      <c r="N8411">
        <v>331000000</v>
      </c>
    </row>
    <row r="8412" spans="1:14" x14ac:dyDescent="0.3">
      <c r="A8412" t="s">
        <v>10653</v>
      </c>
      <c r="B8412" t="s">
        <v>2187</v>
      </c>
      <c r="C8412" t="s">
        <v>2188</v>
      </c>
      <c r="D8412" t="s">
        <v>2188</v>
      </c>
      <c r="E8412" s="17">
        <v>44462</v>
      </c>
      <c r="F8412">
        <v>3482</v>
      </c>
      <c r="G8412">
        <v>62</v>
      </c>
      <c r="H8412">
        <v>2772</v>
      </c>
      <c r="I8412">
        <v>230762</v>
      </c>
      <c r="J8412">
        <v>33411</v>
      </c>
      <c r="K8412">
        <v>282968</v>
      </c>
      <c r="L8412">
        <v>27856</v>
      </c>
      <c r="M8412">
        <v>19666</v>
      </c>
      <c r="N8412">
        <v>83000000</v>
      </c>
    </row>
    <row r="8413" spans="1:14" x14ac:dyDescent="0.3">
      <c r="A8413" t="s">
        <v>10654</v>
      </c>
      <c r="B8413" t="s">
        <v>2187</v>
      </c>
      <c r="C8413" t="s">
        <v>2338</v>
      </c>
      <c r="D8413" t="s">
        <v>2339</v>
      </c>
      <c r="E8413" s="17">
        <v>44273</v>
      </c>
      <c r="F8413">
        <v>1680</v>
      </c>
      <c r="G8413">
        <v>21</v>
      </c>
      <c r="H8413">
        <v>4612</v>
      </c>
      <c r="I8413">
        <v>232442</v>
      </c>
      <c r="J8413">
        <v>33432</v>
      </c>
      <c r="K8413">
        <v>287580</v>
      </c>
      <c r="L8413">
        <v>23520</v>
      </c>
      <c r="M8413">
        <v>18564</v>
      </c>
      <c r="N8413">
        <v>83000000</v>
      </c>
    </row>
    <row r="8414" spans="1:14" x14ac:dyDescent="0.3">
      <c r="A8414" t="s">
        <v>10655</v>
      </c>
      <c r="B8414" t="s">
        <v>2206</v>
      </c>
      <c r="C8414" t="s">
        <v>2224</v>
      </c>
      <c r="D8414" t="s">
        <v>2225</v>
      </c>
      <c r="E8414" s="17">
        <v>44262</v>
      </c>
      <c r="F8414">
        <v>3193</v>
      </c>
      <c r="G8414">
        <v>93</v>
      </c>
      <c r="H8414">
        <v>2580</v>
      </c>
      <c r="I8414">
        <v>235635</v>
      </c>
      <c r="J8414">
        <v>33525</v>
      </c>
      <c r="K8414">
        <v>290160</v>
      </c>
      <c r="L8414">
        <v>35123</v>
      </c>
      <c r="M8414">
        <v>17340</v>
      </c>
      <c r="N8414">
        <v>68000000</v>
      </c>
    </row>
    <row r="8415" spans="1:14" x14ac:dyDescent="0.3">
      <c r="A8415" t="s">
        <v>10656</v>
      </c>
      <c r="B8415" t="s">
        <v>2211</v>
      </c>
      <c r="C8415" t="s">
        <v>2241</v>
      </c>
      <c r="D8415" t="s">
        <v>2261</v>
      </c>
      <c r="E8415" s="17">
        <v>44534</v>
      </c>
      <c r="F8415">
        <v>1531</v>
      </c>
      <c r="G8415">
        <v>10</v>
      </c>
      <c r="H8415">
        <v>3700</v>
      </c>
      <c r="I8415">
        <v>237166</v>
      </c>
      <c r="J8415">
        <v>33535</v>
      </c>
      <c r="K8415">
        <v>293860</v>
      </c>
      <c r="L8415">
        <v>15310</v>
      </c>
      <c r="M8415">
        <v>17707</v>
      </c>
      <c r="N8415">
        <v>331000000</v>
      </c>
    </row>
    <row r="8416" spans="1:14" x14ac:dyDescent="0.3">
      <c r="A8416" t="s">
        <v>10657</v>
      </c>
      <c r="B8416" t="s">
        <v>2190</v>
      </c>
      <c r="C8416" t="s">
        <v>2198</v>
      </c>
      <c r="D8416" t="s">
        <v>2199</v>
      </c>
      <c r="E8416" s="17">
        <v>44327</v>
      </c>
      <c r="F8416">
        <v>2006</v>
      </c>
      <c r="G8416">
        <v>28</v>
      </c>
      <c r="H8416">
        <v>2939</v>
      </c>
      <c r="I8416">
        <v>239172</v>
      </c>
      <c r="J8416">
        <v>33563</v>
      </c>
      <c r="K8416">
        <v>296799</v>
      </c>
      <c r="L8416">
        <v>16048</v>
      </c>
      <c r="M8416">
        <v>11653</v>
      </c>
      <c r="N8416">
        <v>213000000</v>
      </c>
    </row>
    <row r="8417" spans="1:14" x14ac:dyDescent="0.3">
      <c r="A8417" t="s">
        <v>10658</v>
      </c>
      <c r="B8417" t="s">
        <v>2206</v>
      </c>
      <c r="C8417" t="s">
        <v>2207</v>
      </c>
      <c r="D8417" t="s">
        <v>2208</v>
      </c>
      <c r="E8417" s="17">
        <v>44233</v>
      </c>
      <c r="F8417">
        <v>4705</v>
      </c>
      <c r="G8417">
        <v>105</v>
      </c>
      <c r="H8417">
        <v>1138</v>
      </c>
      <c r="I8417">
        <v>243877</v>
      </c>
      <c r="J8417">
        <v>33668</v>
      </c>
      <c r="K8417">
        <v>297937</v>
      </c>
      <c r="L8417">
        <v>70575</v>
      </c>
      <c r="M8417">
        <v>19440</v>
      </c>
      <c r="N8417">
        <v>68000000</v>
      </c>
    </row>
    <row r="8418" spans="1:14" x14ac:dyDescent="0.3">
      <c r="A8418" t="s">
        <v>10659</v>
      </c>
      <c r="B8418" t="s">
        <v>2211</v>
      </c>
      <c r="C8418" t="s">
        <v>2237</v>
      </c>
      <c r="D8418" t="s">
        <v>2238</v>
      </c>
      <c r="E8418" s="17">
        <v>44153</v>
      </c>
      <c r="F8418">
        <v>4564</v>
      </c>
      <c r="G8418">
        <v>2</v>
      </c>
      <c r="H8418">
        <v>203</v>
      </c>
      <c r="I8418">
        <v>248441</v>
      </c>
      <c r="J8418">
        <v>33670</v>
      </c>
      <c r="K8418">
        <v>298140</v>
      </c>
      <c r="L8418">
        <v>31948</v>
      </c>
      <c r="M8418">
        <v>9549</v>
      </c>
      <c r="N8418">
        <v>331000000</v>
      </c>
    </row>
    <row r="8419" spans="1:14" x14ac:dyDescent="0.3">
      <c r="A8419" t="s">
        <v>10660</v>
      </c>
      <c r="B8419" t="s">
        <v>2206</v>
      </c>
      <c r="C8419" t="s">
        <v>2232</v>
      </c>
      <c r="D8419" t="s">
        <v>2326</v>
      </c>
      <c r="E8419" s="17">
        <v>44040</v>
      </c>
      <c r="F8419">
        <v>4896</v>
      </c>
      <c r="G8419">
        <v>172</v>
      </c>
      <c r="H8419">
        <v>3380</v>
      </c>
      <c r="I8419">
        <v>253337</v>
      </c>
      <c r="J8419">
        <v>33842</v>
      </c>
      <c r="K8419">
        <v>301520</v>
      </c>
      <c r="L8419">
        <v>48960</v>
      </c>
      <c r="M8419">
        <v>11840</v>
      </c>
      <c r="N8419">
        <v>68000000</v>
      </c>
    </row>
    <row r="8420" spans="1:14" x14ac:dyDescent="0.3">
      <c r="A8420" t="s">
        <v>10661</v>
      </c>
      <c r="B8420" t="s">
        <v>2194</v>
      </c>
      <c r="C8420" t="s">
        <v>2221</v>
      </c>
      <c r="D8420" t="s">
        <v>2281</v>
      </c>
      <c r="E8420" s="17">
        <v>44445</v>
      </c>
      <c r="F8420">
        <v>4228</v>
      </c>
      <c r="G8420">
        <v>2</v>
      </c>
      <c r="H8420">
        <v>1345</v>
      </c>
      <c r="I8420">
        <v>257565</v>
      </c>
      <c r="J8420">
        <v>33844</v>
      </c>
      <c r="K8420">
        <v>302865</v>
      </c>
      <c r="L8420">
        <v>80332</v>
      </c>
      <c r="M8420">
        <v>2718</v>
      </c>
      <c r="N8420">
        <v>1380000000</v>
      </c>
    </row>
    <row r="8421" spans="1:14" x14ac:dyDescent="0.3">
      <c r="A8421" t="s">
        <v>10662</v>
      </c>
      <c r="B8421" t="s">
        <v>2211</v>
      </c>
      <c r="C8421" t="s">
        <v>2212</v>
      </c>
      <c r="D8421" t="s">
        <v>2213</v>
      </c>
      <c r="E8421" s="17">
        <v>44159</v>
      </c>
      <c r="F8421">
        <v>3450</v>
      </c>
      <c r="G8421">
        <v>73</v>
      </c>
      <c r="H8421">
        <v>360</v>
      </c>
      <c r="I8421">
        <v>261015</v>
      </c>
      <c r="J8421">
        <v>33917</v>
      </c>
      <c r="K8421">
        <v>303225</v>
      </c>
      <c r="L8421">
        <v>27600</v>
      </c>
      <c r="M8421">
        <v>13238</v>
      </c>
      <c r="N8421">
        <v>331000000</v>
      </c>
    </row>
    <row r="8422" spans="1:14" x14ac:dyDescent="0.3">
      <c r="A8422" t="s">
        <v>10663</v>
      </c>
      <c r="B8422" t="s">
        <v>2190</v>
      </c>
      <c r="C8422" t="s">
        <v>2198</v>
      </c>
      <c r="D8422" t="s">
        <v>2199</v>
      </c>
      <c r="E8422" s="17">
        <v>44202</v>
      </c>
      <c r="F8422">
        <v>1019</v>
      </c>
      <c r="G8422">
        <v>195</v>
      </c>
      <c r="H8422">
        <v>1143</v>
      </c>
      <c r="I8422">
        <v>262034</v>
      </c>
      <c r="J8422">
        <v>34112</v>
      </c>
      <c r="K8422">
        <v>304368</v>
      </c>
      <c r="L8422">
        <v>9171</v>
      </c>
      <c r="M8422">
        <v>19756</v>
      </c>
      <c r="N8422">
        <v>213000000</v>
      </c>
    </row>
    <row r="8423" spans="1:14" x14ac:dyDescent="0.3">
      <c r="A8423" t="s">
        <v>10664</v>
      </c>
      <c r="B8423" t="s">
        <v>2190</v>
      </c>
      <c r="C8423" t="s">
        <v>2269</v>
      </c>
      <c r="D8423" t="s">
        <v>2270</v>
      </c>
      <c r="E8423" s="17">
        <v>44290</v>
      </c>
      <c r="F8423">
        <v>317</v>
      </c>
      <c r="G8423">
        <v>13</v>
      </c>
      <c r="H8423">
        <v>213</v>
      </c>
      <c r="I8423">
        <v>262351</v>
      </c>
      <c r="J8423">
        <v>34125</v>
      </c>
      <c r="K8423">
        <v>304581</v>
      </c>
      <c r="L8423">
        <v>1902</v>
      </c>
      <c r="M8423">
        <v>4209</v>
      </c>
      <c r="N8423">
        <v>213000000</v>
      </c>
    </row>
    <row r="8424" spans="1:14" x14ac:dyDescent="0.3">
      <c r="A8424" t="s">
        <v>10665</v>
      </c>
      <c r="B8424" t="s">
        <v>2211</v>
      </c>
      <c r="C8424" t="s">
        <v>2212</v>
      </c>
      <c r="D8424" t="s">
        <v>2328</v>
      </c>
      <c r="E8424" s="17">
        <v>43963</v>
      </c>
      <c r="F8424">
        <v>1600</v>
      </c>
      <c r="G8424">
        <v>80</v>
      </c>
      <c r="H8424">
        <v>1848</v>
      </c>
      <c r="I8424">
        <v>263951</v>
      </c>
      <c r="J8424">
        <v>34205</v>
      </c>
      <c r="K8424">
        <v>306429</v>
      </c>
      <c r="L8424">
        <v>20800</v>
      </c>
      <c r="M8424">
        <v>3657</v>
      </c>
      <c r="N8424">
        <v>331000000</v>
      </c>
    </row>
    <row r="8425" spans="1:14" x14ac:dyDescent="0.3">
      <c r="A8425" t="s">
        <v>10666</v>
      </c>
      <c r="B8425" t="s">
        <v>2206</v>
      </c>
      <c r="C8425" t="s">
        <v>2257</v>
      </c>
      <c r="D8425" t="s">
        <v>2290</v>
      </c>
      <c r="E8425" s="17">
        <v>44481</v>
      </c>
      <c r="F8425">
        <v>710</v>
      </c>
      <c r="G8425">
        <v>64</v>
      </c>
      <c r="H8425">
        <v>3382</v>
      </c>
      <c r="I8425">
        <v>264661</v>
      </c>
      <c r="J8425">
        <v>34269</v>
      </c>
      <c r="K8425">
        <v>309811</v>
      </c>
      <c r="L8425">
        <v>4260</v>
      </c>
      <c r="M8425">
        <v>19254</v>
      </c>
      <c r="N8425">
        <v>68000000</v>
      </c>
    </row>
    <row r="8426" spans="1:14" x14ac:dyDescent="0.3">
      <c r="A8426" t="s">
        <v>10667</v>
      </c>
      <c r="B8426" t="s">
        <v>2187</v>
      </c>
      <c r="C8426" t="s">
        <v>2188</v>
      </c>
      <c r="D8426" t="s">
        <v>2188</v>
      </c>
      <c r="E8426" s="17">
        <v>43951</v>
      </c>
      <c r="F8426">
        <v>3196</v>
      </c>
      <c r="G8426">
        <v>184</v>
      </c>
      <c r="H8426">
        <v>641</v>
      </c>
      <c r="I8426">
        <v>267857</v>
      </c>
      <c r="J8426">
        <v>34453</v>
      </c>
      <c r="K8426">
        <v>310452</v>
      </c>
      <c r="L8426">
        <v>54332</v>
      </c>
      <c r="M8426">
        <v>8251</v>
      </c>
      <c r="N8426">
        <v>83000000</v>
      </c>
    </row>
    <row r="8427" spans="1:14" x14ac:dyDescent="0.3">
      <c r="A8427" t="s">
        <v>10668</v>
      </c>
      <c r="B8427" t="s">
        <v>2211</v>
      </c>
      <c r="C8427" t="s">
        <v>2212</v>
      </c>
      <c r="D8427" t="s">
        <v>2213</v>
      </c>
      <c r="E8427" s="17">
        <v>44436</v>
      </c>
      <c r="F8427">
        <v>450</v>
      </c>
      <c r="G8427">
        <v>142</v>
      </c>
      <c r="H8427">
        <v>605</v>
      </c>
      <c r="I8427">
        <v>268307</v>
      </c>
      <c r="J8427">
        <v>34595</v>
      </c>
      <c r="K8427">
        <v>311057</v>
      </c>
      <c r="L8427">
        <v>3600</v>
      </c>
      <c r="M8427">
        <v>926</v>
      </c>
      <c r="N8427">
        <v>331000000</v>
      </c>
    </row>
    <row r="8428" spans="1:14" x14ac:dyDescent="0.3">
      <c r="A8428" t="s">
        <v>10669</v>
      </c>
      <c r="B8428" t="s">
        <v>2190</v>
      </c>
      <c r="C8428" t="s">
        <v>2269</v>
      </c>
      <c r="D8428" t="s">
        <v>2288</v>
      </c>
      <c r="E8428" s="17">
        <v>44282</v>
      </c>
      <c r="F8428">
        <v>1881</v>
      </c>
      <c r="G8428">
        <v>187</v>
      </c>
      <c r="H8428">
        <v>365</v>
      </c>
      <c r="I8428">
        <v>270188</v>
      </c>
      <c r="J8428">
        <v>34782</v>
      </c>
      <c r="K8428">
        <v>311422</v>
      </c>
      <c r="L8428">
        <v>22572</v>
      </c>
      <c r="M8428">
        <v>12240</v>
      </c>
      <c r="N8428">
        <v>213000000</v>
      </c>
    </row>
    <row r="8429" spans="1:14" x14ac:dyDescent="0.3">
      <c r="A8429" t="s">
        <v>10670</v>
      </c>
      <c r="B8429" t="s">
        <v>2194</v>
      </c>
      <c r="C8429" t="s">
        <v>2204</v>
      </c>
      <c r="D8429" t="s">
        <v>25</v>
      </c>
      <c r="E8429" s="17">
        <v>43959</v>
      </c>
      <c r="F8429">
        <v>1743</v>
      </c>
      <c r="G8429">
        <v>181</v>
      </c>
      <c r="H8429">
        <v>1228</v>
      </c>
      <c r="I8429">
        <v>271931</v>
      </c>
      <c r="J8429">
        <v>34963</v>
      </c>
      <c r="K8429">
        <v>312650</v>
      </c>
      <c r="L8429">
        <v>19173</v>
      </c>
      <c r="M8429">
        <v>8486</v>
      </c>
      <c r="N8429">
        <v>1380000000</v>
      </c>
    </row>
    <row r="8430" spans="1:14" x14ac:dyDescent="0.3">
      <c r="A8430" t="s">
        <v>10671</v>
      </c>
      <c r="B8430" t="s">
        <v>2190</v>
      </c>
      <c r="C8430" t="s">
        <v>2191</v>
      </c>
      <c r="D8430" t="s">
        <v>2285</v>
      </c>
      <c r="E8430" s="17">
        <v>43921</v>
      </c>
      <c r="F8430">
        <v>1323</v>
      </c>
      <c r="G8430">
        <v>116</v>
      </c>
      <c r="H8430">
        <v>898</v>
      </c>
      <c r="I8430">
        <v>273254</v>
      </c>
      <c r="J8430">
        <v>35079</v>
      </c>
      <c r="K8430">
        <v>313548</v>
      </c>
      <c r="L8430">
        <v>10584</v>
      </c>
      <c r="M8430">
        <v>615</v>
      </c>
      <c r="N8430">
        <v>213000000</v>
      </c>
    </row>
    <row r="8431" spans="1:14" x14ac:dyDescent="0.3">
      <c r="A8431" t="s">
        <v>10672</v>
      </c>
      <c r="B8431" t="s">
        <v>2187</v>
      </c>
      <c r="C8431" t="s">
        <v>2255</v>
      </c>
      <c r="D8431" t="s">
        <v>2255</v>
      </c>
      <c r="E8431" s="17">
        <v>44434</v>
      </c>
      <c r="F8431">
        <v>3560</v>
      </c>
      <c r="G8431">
        <v>129</v>
      </c>
      <c r="H8431">
        <v>4282</v>
      </c>
      <c r="I8431">
        <v>276814</v>
      </c>
      <c r="J8431">
        <v>35208</v>
      </c>
      <c r="K8431">
        <v>317830</v>
      </c>
      <c r="L8431">
        <v>42720</v>
      </c>
      <c r="M8431">
        <v>17967</v>
      </c>
      <c r="N8431">
        <v>83000000</v>
      </c>
    </row>
    <row r="8432" spans="1:14" x14ac:dyDescent="0.3">
      <c r="A8432" t="s">
        <v>10673</v>
      </c>
      <c r="B8432" t="s">
        <v>2190</v>
      </c>
      <c r="C8432" t="s">
        <v>2191</v>
      </c>
      <c r="D8432" t="s">
        <v>2285</v>
      </c>
      <c r="E8432" s="17">
        <v>44405</v>
      </c>
      <c r="F8432">
        <v>2680</v>
      </c>
      <c r="G8432">
        <v>81</v>
      </c>
      <c r="H8432">
        <v>2771</v>
      </c>
      <c r="I8432">
        <v>279494</v>
      </c>
      <c r="J8432">
        <v>35289</v>
      </c>
      <c r="K8432">
        <v>320601</v>
      </c>
      <c r="L8432">
        <v>40200</v>
      </c>
      <c r="M8432">
        <v>10319</v>
      </c>
      <c r="N8432">
        <v>213000000</v>
      </c>
    </row>
    <row r="8433" spans="1:14" x14ac:dyDescent="0.3">
      <c r="A8433" t="s">
        <v>10674</v>
      </c>
      <c r="B8433" t="s">
        <v>2187</v>
      </c>
      <c r="C8433" t="s">
        <v>2201</v>
      </c>
      <c r="D8433" t="s">
        <v>2272</v>
      </c>
      <c r="E8433" s="17">
        <v>43859</v>
      </c>
      <c r="F8433">
        <v>4237</v>
      </c>
      <c r="G8433">
        <v>191</v>
      </c>
      <c r="H8433">
        <v>3064</v>
      </c>
      <c r="I8433">
        <v>283731</v>
      </c>
      <c r="J8433">
        <v>35480</v>
      </c>
      <c r="K8433">
        <v>323665</v>
      </c>
      <c r="L8433">
        <v>42370</v>
      </c>
      <c r="M8433">
        <v>3855</v>
      </c>
      <c r="N8433">
        <v>83000000</v>
      </c>
    </row>
    <row r="8434" spans="1:14" x14ac:dyDescent="0.3">
      <c r="A8434" t="s">
        <v>10675</v>
      </c>
      <c r="B8434" t="s">
        <v>2211</v>
      </c>
      <c r="C8434" t="s">
        <v>2237</v>
      </c>
      <c r="D8434" t="s">
        <v>2238</v>
      </c>
      <c r="E8434" s="17">
        <v>44552</v>
      </c>
      <c r="F8434">
        <v>3051</v>
      </c>
      <c r="G8434">
        <v>27</v>
      </c>
      <c r="H8434">
        <v>2750</v>
      </c>
      <c r="I8434">
        <v>286782</v>
      </c>
      <c r="J8434">
        <v>35507</v>
      </c>
      <c r="K8434">
        <v>326415</v>
      </c>
      <c r="L8434">
        <v>36612</v>
      </c>
      <c r="M8434">
        <v>3507</v>
      </c>
      <c r="N8434">
        <v>331000000</v>
      </c>
    </row>
    <row r="8435" spans="1:14" x14ac:dyDescent="0.3">
      <c r="A8435" t="s">
        <v>10676</v>
      </c>
      <c r="B8435" t="s">
        <v>2190</v>
      </c>
      <c r="C8435" t="s">
        <v>2191</v>
      </c>
      <c r="D8435" t="s">
        <v>2192</v>
      </c>
      <c r="E8435" s="17">
        <v>44354</v>
      </c>
      <c r="F8435">
        <v>4664</v>
      </c>
      <c r="G8435">
        <v>93</v>
      </c>
      <c r="H8435">
        <v>89</v>
      </c>
      <c r="I8435">
        <v>291446</v>
      </c>
      <c r="J8435">
        <v>35600</v>
      </c>
      <c r="K8435">
        <v>326504</v>
      </c>
      <c r="L8435">
        <v>37312</v>
      </c>
      <c r="M8435">
        <v>14708</v>
      </c>
      <c r="N8435">
        <v>213000000</v>
      </c>
    </row>
    <row r="8436" spans="1:14" x14ac:dyDescent="0.3">
      <c r="A8436" t="s">
        <v>10677</v>
      </c>
      <c r="B8436" t="s">
        <v>2206</v>
      </c>
      <c r="C8436" t="s">
        <v>2257</v>
      </c>
      <c r="D8436" t="s">
        <v>2258</v>
      </c>
      <c r="E8436" s="17">
        <v>44163</v>
      </c>
      <c r="F8436">
        <v>2351</v>
      </c>
      <c r="G8436">
        <v>66</v>
      </c>
      <c r="H8436">
        <v>988</v>
      </c>
      <c r="I8436">
        <v>293797</v>
      </c>
      <c r="J8436">
        <v>35666</v>
      </c>
      <c r="K8436">
        <v>327492</v>
      </c>
      <c r="L8436">
        <v>21159</v>
      </c>
      <c r="M8436">
        <v>8538</v>
      </c>
      <c r="N8436">
        <v>68000000</v>
      </c>
    </row>
    <row r="8437" spans="1:14" x14ac:dyDescent="0.3">
      <c r="A8437" t="s">
        <v>10678</v>
      </c>
      <c r="B8437" t="s">
        <v>2206</v>
      </c>
      <c r="C8437" t="s">
        <v>2224</v>
      </c>
      <c r="D8437" t="s">
        <v>2230</v>
      </c>
      <c r="E8437" s="17">
        <v>44127</v>
      </c>
      <c r="F8437">
        <v>2704</v>
      </c>
      <c r="G8437">
        <v>2</v>
      </c>
      <c r="H8437">
        <v>2440</v>
      </c>
      <c r="I8437">
        <v>296501</v>
      </c>
      <c r="J8437">
        <v>35668</v>
      </c>
      <c r="K8437">
        <v>329932</v>
      </c>
      <c r="L8437">
        <v>21632</v>
      </c>
      <c r="M8437">
        <v>11701</v>
      </c>
      <c r="N8437">
        <v>68000000</v>
      </c>
    </row>
    <row r="8438" spans="1:14" x14ac:dyDescent="0.3">
      <c r="A8438" t="s">
        <v>10679</v>
      </c>
      <c r="B8438" t="s">
        <v>2190</v>
      </c>
      <c r="C8438" t="s">
        <v>2252</v>
      </c>
      <c r="D8438" t="s">
        <v>2301</v>
      </c>
      <c r="E8438" s="17">
        <v>43960</v>
      </c>
      <c r="F8438">
        <v>2640</v>
      </c>
      <c r="G8438">
        <v>180</v>
      </c>
      <c r="H8438">
        <v>3211</v>
      </c>
      <c r="I8438">
        <v>299141</v>
      </c>
      <c r="J8438">
        <v>35848</v>
      </c>
      <c r="K8438">
        <v>333143</v>
      </c>
      <c r="L8438">
        <v>29040</v>
      </c>
      <c r="M8438">
        <v>5256</v>
      </c>
      <c r="N8438">
        <v>213000000</v>
      </c>
    </row>
    <row r="8439" spans="1:14" x14ac:dyDescent="0.3">
      <c r="A8439" t="s">
        <v>10680</v>
      </c>
      <c r="B8439" t="s">
        <v>2190</v>
      </c>
      <c r="C8439" t="s">
        <v>2252</v>
      </c>
      <c r="D8439" t="s">
        <v>2301</v>
      </c>
      <c r="E8439" s="17">
        <v>44123</v>
      </c>
      <c r="F8439">
        <v>4125</v>
      </c>
      <c r="G8439">
        <v>153</v>
      </c>
      <c r="H8439">
        <v>292</v>
      </c>
      <c r="I8439">
        <v>303266</v>
      </c>
      <c r="J8439">
        <v>36001</v>
      </c>
      <c r="K8439">
        <v>333435</v>
      </c>
      <c r="L8439">
        <v>33000</v>
      </c>
      <c r="M8439">
        <v>3224</v>
      </c>
      <c r="N8439">
        <v>213000000</v>
      </c>
    </row>
    <row r="8440" spans="1:14" x14ac:dyDescent="0.3">
      <c r="A8440" t="s">
        <v>10681</v>
      </c>
      <c r="B8440" t="s">
        <v>2194</v>
      </c>
      <c r="C8440" t="s">
        <v>27</v>
      </c>
      <c r="D8440" t="s">
        <v>27</v>
      </c>
      <c r="E8440" s="17">
        <v>44003</v>
      </c>
      <c r="F8440">
        <v>3448</v>
      </c>
      <c r="G8440">
        <v>3</v>
      </c>
      <c r="H8440">
        <v>1489</v>
      </c>
      <c r="I8440">
        <v>306714</v>
      </c>
      <c r="J8440">
        <v>36004</v>
      </c>
      <c r="K8440">
        <v>334924</v>
      </c>
      <c r="L8440">
        <v>31032</v>
      </c>
      <c r="M8440">
        <v>12631</v>
      </c>
      <c r="N8440">
        <v>1380000000</v>
      </c>
    </row>
    <row r="8441" spans="1:14" x14ac:dyDescent="0.3">
      <c r="A8441" t="s">
        <v>10682</v>
      </c>
      <c r="B8441" t="s">
        <v>2190</v>
      </c>
      <c r="C8441" t="s">
        <v>2198</v>
      </c>
      <c r="D8441" t="s">
        <v>2199</v>
      </c>
      <c r="E8441" s="17">
        <v>44550</v>
      </c>
      <c r="F8441">
        <v>694</v>
      </c>
      <c r="G8441">
        <v>143</v>
      </c>
      <c r="H8441">
        <v>4726</v>
      </c>
      <c r="I8441">
        <v>307408</v>
      </c>
      <c r="J8441">
        <v>36147</v>
      </c>
      <c r="K8441">
        <v>339650</v>
      </c>
      <c r="L8441">
        <v>9022</v>
      </c>
      <c r="M8441">
        <v>18489</v>
      </c>
      <c r="N8441">
        <v>213000000</v>
      </c>
    </row>
    <row r="8442" spans="1:14" x14ac:dyDescent="0.3">
      <c r="A8442" t="s">
        <v>10683</v>
      </c>
      <c r="B8442" t="s">
        <v>2194</v>
      </c>
      <c r="C8442" t="s">
        <v>2221</v>
      </c>
      <c r="D8442" t="s">
        <v>2222</v>
      </c>
      <c r="E8442" s="17">
        <v>43854</v>
      </c>
      <c r="F8442">
        <v>4253</v>
      </c>
      <c r="G8442">
        <v>91</v>
      </c>
      <c r="H8442">
        <v>3169</v>
      </c>
      <c r="I8442">
        <v>311661</v>
      </c>
      <c r="J8442">
        <v>36238</v>
      </c>
      <c r="K8442">
        <v>342819</v>
      </c>
      <c r="L8442">
        <v>51036</v>
      </c>
      <c r="M8442">
        <v>16603</v>
      </c>
      <c r="N8442">
        <v>1380000000</v>
      </c>
    </row>
    <row r="8443" spans="1:14" x14ac:dyDescent="0.3">
      <c r="A8443" t="s">
        <v>10684</v>
      </c>
      <c r="B8443" t="s">
        <v>2194</v>
      </c>
      <c r="C8443" t="s">
        <v>2204</v>
      </c>
      <c r="D8443" t="s">
        <v>2235</v>
      </c>
      <c r="E8443" s="17">
        <v>43929</v>
      </c>
      <c r="F8443">
        <v>2193</v>
      </c>
      <c r="G8443">
        <v>71</v>
      </c>
      <c r="H8443">
        <v>4265</v>
      </c>
      <c r="I8443">
        <v>313854</v>
      </c>
      <c r="J8443">
        <v>36309</v>
      </c>
      <c r="K8443">
        <v>347084</v>
      </c>
      <c r="L8443">
        <v>13158</v>
      </c>
      <c r="M8443">
        <v>14763</v>
      </c>
      <c r="N8443">
        <v>1380000000</v>
      </c>
    </row>
    <row r="8444" spans="1:14" x14ac:dyDescent="0.3">
      <c r="A8444" t="s">
        <v>10685</v>
      </c>
      <c r="B8444" t="s">
        <v>2194</v>
      </c>
      <c r="C8444" t="s">
        <v>2221</v>
      </c>
      <c r="D8444" t="s">
        <v>2222</v>
      </c>
      <c r="E8444" s="17">
        <v>44236</v>
      </c>
      <c r="F8444">
        <v>339</v>
      </c>
      <c r="G8444">
        <v>181</v>
      </c>
      <c r="H8444">
        <v>1449</v>
      </c>
      <c r="I8444">
        <v>314193</v>
      </c>
      <c r="J8444">
        <v>36490</v>
      </c>
      <c r="K8444">
        <v>348533</v>
      </c>
      <c r="L8444">
        <v>3729</v>
      </c>
      <c r="M8444">
        <v>1200</v>
      </c>
      <c r="N8444">
        <v>1380000000</v>
      </c>
    </row>
    <row r="8445" spans="1:14" x14ac:dyDescent="0.3">
      <c r="A8445" t="s">
        <v>10686</v>
      </c>
      <c r="B8445" t="s">
        <v>2194</v>
      </c>
      <c r="C8445" t="s">
        <v>27</v>
      </c>
      <c r="D8445" t="s">
        <v>27</v>
      </c>
      <c r="E8445" s="17">
        <v>44186</v>
      </c>
      <c r="F8445">
        <v>1768</v>
      </c>
      <c r="G8445">
        <v>103</v>
      </c>
      <c r="H8445">
        <v>4985</v>
      </c>
      <c r="I8445">
        <v>315961</v>
      </c>
      <c r="J8445">
        <v>36593</v>
      </c>
      <c r="K8445">
        <v>353518</v>
      </c>
      <c r="L8445">
        <v>28288</v>
      </c>
      <c r="M8445">
        <v>15841</v>
      </c>
      <c r="N8445">
        <v>1380000000</v>
      </c>
    </row>
    <row r="8446" spans="1:14" x14ac:dyDescent="0.3">
      <c r="A8446" t="s">
        <v>10687</v>
      </c>
      <c r="B8446" t="s">
        <v>2211</v>
      </c>
      <c r="C8446" t="s">
        <v>2212</v>
      </c>
      <c r="D8446" t="s">
        <v>2213</v>
      </c>
      <c r="E8446" s="17">
        <v>43969</v>
      </c>
      <c r="F8446">
        <v>91</v>
      </c>
      <c r="G8446">
        <v>15</v>
      </c>
      <c r="H8446">
        <v>1090</v>
      </c>
      <c r="I8446">
        <v>316052</v>
      </c>
      <c r="J8446">
        <v>36608</v>
      </c>
      <c r="K8446">
        <v>354608</v>
      </c>
      <c r="L8446">
        <v>546</v>
      </c>
      <c r="M8446">
        <v>5834</v>
      </c>
      <c r="N8446">
        <v>331000000</v>
      </c>
    </row>
    <row r="8447" spans="1:14" x14ac:dyDescent="0.3">
      <c r="A8447" t="s">
        <v>10688</v>
      </c>
      <c r="B8447" t="s">
        <v>2206</v>
      </c>
      <c r="C8447" t="s">
        <v>2257</v>
      </c>
      <c r="D8447" t="s">
        <v>2290</v>
      </c>
      <c r="E8447" s="17">
        <v>44333</v>
      </c>
      <c r="F8447">
        <v>4424</v>
      </c>
      <c r="G8447">
        <v>30</v>
      </c>
      <c r="H8447">
        <v>3629</v>
      </c>
      <c r="I8447">
        <v>320476</v>
      </c>
      <c r="J8447">
        <v>36638</v>
      </c>
      <c r="K8447">
        <v>358237</v>
      </c>
      <c r="L8447">
        <v>61936</v>
      </c>
      <c r="M8447">
        <v>14838</v>
      </c>
      <c r="N8447">
        <v>68000000</v>
      </c>
    </row>
    <row r="8448" spans="1:14" x14ac:dyDescent="0.3">
      <c r="A8448" t="s">
        <v>10689</v>
      </c>
      <c r="B8448" t="s">
        <v>2194</v>
      </c>
      <c r="C8448" t="s">
        <v>2195</v>
      </c>
      <c r="D8448" t="s">
        <v>2196</v>
      </c>
      <c r="E8448" s="17">
        <v>44004</v>
      </c>
      <c r="F8448">
        <v>171</v>
      </c>
      <c r="G8448">
        <v>86</v>
      </c>
      <c r="H8448">
        <v>2615</v>
      </c>
      <c r="I8448">
        <v>320647</v>
      </c>
      <c r="J8448">
        <v>36724</v>
      </c>
      <c r="K8448">
        <v>360852</v>
      </c>
      <c r="L8448">
        <v>1197</v>
      </c>
      <c r="M8448">
        <v>14957</v>
      </c>
      <c r="N8448">
        <v>1380000000</v>
      </c>
    </row>
    <row r="8449" spans="1:14" x14ac:dyDescent="0.3">
      <c r="A8449" t="s">
        <v>10690</v>
      </c>
      <c r="B8449" t="s">
        <v>2206</v>
      </c>
      <c r="C8449" t="s">
        <v>2207</v>
      </c>
      <c r="D8449" t="s">
        <v>2208</v>
      </c>
      <c r="E8449" s="17">
        <v>43859</v>
      </c>
      <c r="F8449">
        <v>2749</v>
      </c>
      <c r="G8449">
        <v>129</v>
      </c>
      <c r="H8449">
        <v>150</v>
      </c>
      <c r="I8449">
        <v>323396</v>
      </c>
      <c r="J8449">
        <v>36853</v>
      </c>
      <c r="K8449">
        <v>361002</v>
      </c>
      <c r="L8449">
        <v>13745</v>
      </c>
      <c r="M8449">
        <v>6053</v>
      </c>
      <c r="N8449">
        <v>68000000</v>
      </c>
    </row>
    <row r="8450" spans="1:14" x14ac:dyDescent="0.3">
      <c r="A8450" t="s">
        <v>10691</v>
      </c>
      <c r="B8450" t="s">
        <v>2194</v>
      </c>
      <c r="C8450" t="s">
        <v>2204</v>
      </c>
      <c r="D8450" t="s">
        <v>2235</v>
      </c>
      <c r="E8450" s="17">
        <v>44326</v>
      </c>
      <c r="F8450">
        <v>3102</v>
      </c>
      <c r="G8450">
        <v>72</v>
      </c>
      <c r="H8450">
        <v>983</v>
      </c>
      <c r="I8450">
        <v>326498</v>
      </c>
      <c r="J8450">
        <v>36925</v>
      </c>
      <c r="K8450">
        <v>361985</v>
      </c>
      <c r="L8450">
        <v>18612</v>
      </c>
      <c r="M8450">
        <v>704</v>
      </c>
      <c r="N8450">
        <v>1380000000</v>
      </c>
    </row>
    <row r="8451" spans="1:14" x14ac:dyDescent="0.3">
      <c r="A8451" t="s">
        <v>10692</v>
      </c>
      <c r="B8451" t="s">
        <v>2206</v>
      </c>
      <c r="C8451" t="s">
        <v>2224</v>
      </c>
      <c r="D8451" t="s">
        <v>2225</v>
      </c>
      <c r="E8451" s="17">
        <v>44485</v>
      </c>
      <c r="F8451">
        <v>620</v>
      </c>
      <c r="G8451">
        <v>90</v>
      </c>
      <c r="H8451">
        <v>1819</v>
      </c>
      <c r="I8451">
        <v>327118</v>
      </c>
      <c r="J8451">
        <v>37015</v>
      </c>
      <c r="K8451">
        <v>363804</v>
      </c>
      <c r="L8451">
        <v>4340</v>
      </c>
      <c r="M8451">
        <v>4944</v>
      </c>
      <c r="N8451">
        <v>68000000</v>
      </c>
    </row>
    <row r="8452" spans="1:14" x14ac:dyDescent="0.3">
      <c r="A8452" t="s">
        <v>10693</v>
      </c>
      <c r="B8452" t="s">
        <v>2190</v>
      </c>
      <c r="C8452" t="s">
        <v>2191</v>
      </c>
      <c r="D8452" t="s">
        <v>2285</v>
      </c>
      <c r="E8452" s="17">
        <v>44181</v>
      </c>
      <c r="F8452">
        <v>988</v>
      </c>
      <c r="G8452">
        <v>172</v>
      </c>
      <c r="H8452">
        <v>976</v>
      </c>
      <c r="I8452">
        <v>328106</v>
      </c>
      <c r="J8452">
        <v>37187</v>
      </c>
      <c r="K8452">
        <v>364780</v>
      </c>
      <c r="L8452">
        <v>8892</v>
      </c>
      <c r="M8452">
        <v>13296</v>
      </c>
      <c r="N8452">
        <v>213000000</v>
      </c>
    </row>
    <row r="8453" spans="1:14" x14ac:dyDescent="0.3">
      <c r="A8453" t="s">
        <v>10694</v>
      </c>
      <c r="B8453" t="s">
        <v>2190</v>
      </c>
      <c r="C8453" t="s">
        <v>2198</v>
      </c>
      <c r="D8453" t="s">
        <v>2306</v>
      </c>
      <c r="E8453" s="17">
        <v>44384</v>
      </c>
      <c r="F8453">
        <v>76</v>
      </c>
      <c r="G8453">
        <v>53</v>
      </c>
      <c r="H8453">
        <v>188</v>
      </c>
      <c r="I8453">
        <v>328182</v>
      </c>
      <c r="J8453">
        <v>37240</v>
      </c>
      <c r="K8453">
        <v>364968</v>
      </c>
      <c r="L8453">
        <v>1292</v>
      </c>
      <c r="M8453">
        <v>4048</v>
      </c>
      <c r="N8453">
        <v>213000000</v>
      </c>
    </row>
    <row r="8454" spans="1:14" x14ac:dyDescent="0.3">
      <c r="A8454" t="s">
        <v>10695</v>
      </c>
      <c r="B8454" t="s">
        <v>2206</v>
      </c>
      <c r="C8454" t="s">
        <v>2232</v>
      </c>
      <c r="D8454" t="s">
        <v>2326</v>
      </c>
      <c r="E8454" s="17">
        <v>44129</v>
      </c>
      <c r="F8454">
        <v>2198</v>
      </c>
      <c r="G8454">
        <v>186</v>
      </c>
      <c r="H8454">
        <v>2778</v>
      </c>
      <c r="I8454">
        <v>330380</v>
      </c>
      <c r="J8454">
        <v>37426</v>
      </c>
      <c r="K8454">
        <v>367746</v>
      </c>
      <c r="L8454">
        <v>37366</v>
      </c>
      <c r="M8454">
        <v>15369</v>
      </c>
      <c r="N8454">
        <v>68000000</v>
      </c>
    </row>
    <row r="8455" spans="1:14" x14ac:dyDescent="0.3">
      <c r="A8455" t="s">
        <v>10696</v>
      </c>
      <c r="B8455" t="s">
        <v>2194</v>
      </c>
      <c r="C8455" t="s">
        <v>2221</v>
      </c>
      <c r="D8455" t="s">
        <v>2222</v>
      </c>
      <c r="E8455" s="17">
        <v>44550</v>
      </c>
      <c r="F8455">
        <v>4237</v>
      </c>
      <c r="G8455">
        <v>186</v>
      </c>
      <c r="H8455">
        <v>3756</v>
      </c>
      <c r="I8455">
        <v>334617</v>
      </c>
      <c r="J8455">
        <v>37612</v>
      </c>
      <c r="K8455">
        <v>371502</v>
      </c>
      <c r="L8455">
        <v>42370</v>
      </c>
      <c r="M8455">
        <v>19945</v>
      </c>
      <c r="N8455">
        <v>1380000000</v>
      </c>
    </row>
    <row r="8456" spans="1:14" x14ac:dyDescent="0.3">
      <c r="A8456" t="s">
        <v>10697</v>
      </c>
      <c r="B8456" t="s">
        <v>2211</v>
      </c>
      <c r="C8456" t="s">
        <v>2212</v>
      </c>
      <c r="D8456" t="s">
        <v>2328</v>
      </c>
      <c r="E8456" s="17">
        <v>44022</v>
      </c>
      <c r="F8456">
        <v>230</v>
      </c>
      <c r="G8456">
        <v>149</v>
      </c>
      <c r="H8456">
        <v>2571</v>
      </c>
      <c r="I8456">
        <v>334847</v>
      </c>
      <c r="J8456">
        <v>37761</v>
      </c>
      <c r="K8456">
        <v>374073</v>
      </c>
      <c r="L8456">
        <v>4140</v>
      </c>
      <c r="M8456">
        <v>2929</v>
      </c>
      <c r="N8456">
        <v>331000000</v>
      </c>
    </row>
    <row r="8457" spans="1:14" x14ac:dyDescent="0.3">
      <c r="A8457" t="s">
        <v>10698</v>
      </c>
      <c r="B8457" t="s">
        <v>2206</v>
      </c>
      <c r="C8457" t="s">
        <v>2224</v>
      </c>
      <c r="D8457" t="s">
        <v>2230</v>
      </c>
      <c r="E8457" s="17">
        <v>44502</v>
      </c>
      <c r="F8457">
        <v>2175</v>
      </c>
      <c r="G8457">
        <v>161</v>
      </c>
      <c r="H8457">
        <v>1186</v>
      </c>
      <c r="I8457">
        <v>337022</v>
      </c>
      <c r="J8457">
        <v>37922</v>
      </c>
      <c r="K8457">
        <v>375259</v>
      </c>
      <c r="L8457">
        <v>23925</v>
      </c>
      <c r="M8457">
        <v>2451</v>
      </c>
      <c r="N8457">
        <v>68000000</v>
      </c>
    </row>
    <row r="8458" spans="1:14" x14ac:dyDescent="0.3">
      <c r="A8458" t="s">
        <v>10699</v>
      </c>
      <c r="B8458" t="s">
        <v>2187</v>
      </c>
      <c r="C8458" t="s">
        <v>2338</v>
      </c>
      <c r="D8458" t="s">
        <v>2339</v>
      </c>
      <c r="E8458" s="17">
        <v>43894</v>
      </c>
      <c r="F8458">
        <v>2907</v>
      </c>
      <c r="G8458">
        <v>72</v>
      </c>
      <c r="H8458">
        <v>3901</v>
      </c>
      <c r="I8458">
        <v>339929</v>
      </c>
      <c r="J8458">
        <v>37994</v>
      </c>
      <c r="K8458">
        <v>379160</v>
      </c>
      <c r="L8458">
        <v>26163</v>
      </c>
      <c r="M8458">
        <v>1247</v>
      </c>
      <c r="N8458">
        <v>83000000</v>
      </c>
    </row>
    <row r="8459" spans="1:14" x14ac:dyDescent="0.3">
      <c r="A8459" t="s">
        <v>10700</v>
      </c>
      <c r="B8459" t="s">
        <v>2211</v>
      </c>
      <c r="C8459" t="s">
        <v>2237</v>
      </c>
      <c r="D8459" t="s">
        <v>2250</v>
      </c>
      <c r="E8459" s="17">
        <v>44494</v>
      </c>
      <c r="F8459">
        <v>2544</v>
      </c>
      <c r="G8459">
        <v>127</v>
      </c>
      <c r="H8459">
        <v>3439</v>
      </c>
      <c r="I8459">
        <v>342473</v>
      </c>
      <c r="J8459">
        <v>38121</v>
      </c>
      <c r="K8459">
        <v>382599</v>
      </c>
      <c r="L8459">
        <v>22896</v>
      </c>
      <c r="M8459">
        <v>17154</v>
      </c>
      <c r="N8459">
        <v>331000000</v>
      </c>
    </row>
    <row r="8460" spans="1:14" x14ac:dyDescent="0.3">
      <c r="A8460" t="s">
        <v>10701</v>
      </c>
      <c r="B8460" t="s">
        <v>2187</v>
      </c>
      <c r="C8460" t="s">
        <v>2188</v>
      </c>
      <c r="D8460" t="s">
        <v>2188</v>
      </c>
      <c r="E8460" s="17">
        <v>44045</v>
      </c>
      <c r="F8460">
        <v>3612</v>
      </c>
      <c r="G8460">
        <v>183</v>
      </c>
      <c r="H8460">
        <v>2564</v>
      </c>
      <c r="I8460">
        <v>346085</v>
      </c>
      <c r="J8460">
        <v>38304</v>
      </c>
      <c r="K8460">
        <v>385163</v>
      </c>
      <c r="L8460">
        <v>54180</v>
      </c>
      <c r="M8460">
        <v>18979</v>
      </c>
      <c r="N8460">
        <v>83000000</v>
      </c>
    </row>
    <row r="8461" spans="1:14" x14ac:dyDescent="0.3">
      <c r="A8461" t="s">
        <v>10702</v>
      </c>
      <c r="B8461" t="s">
        <v>2206</v>
      </c>
      <c r="C8461" t="s">
        <v>2232</v>
      </c>
      <c r="D8461" t="s">
        <v>2326</v>
      </c>
      <c r="E8461" s="17">
        <v>43996</v>
      </c>
      <c r="F8461">
        <v>2857</v>
      </c>
      <c r="G8461">
        <v>161</v>
      </c>
      <c r="H8461">
        <v>4810</v>
      </c>
      <c r="I8461">
        <v>348942</v>
      </c>
      <c r="J8461">
        <v>38465</v>
      </c>
      <c r="K8461">
        <v>389973</v>
      </c>
      <c r="L8461">
        <v>34284</v>
      </c>
      <c r="M8461">
        <v>4356</v>
      </c>
      <c r="N8461">
        <v>68000000</v>
      </c>
    </row>
    <row r="8462" spans="1:14" x14ac:dyDescent="0.3">
      <c r="A8462" t="s">
        <v>10703</v>
      </c>
      <c r="B8462" t="s">
        <v>2194</v>
      </c>
      <c r="C8462" t="s">
        <v>2221</v>
      </c>
      <c r="D8462" t="s">
        <v>2222</v>
      </c>
      <c r="E8462" s="17">
        <v>44373</v>
      </c>
      <c r="F8462">
        <v>1553</v>
      </c>
      <c r="G8462">
        <v>98</v>
      </c>
      <c r="H8462">
        <v>1347</v>
      </c>
      <c r="I8462">
        <v>350495</v>
      </c>
      <c r="J8462">
        <v>38563</v>
      </c>
      <c r="K8462">
        <v>391320</v>
      </c>
      <c r="L8462">
        <v>7765</v>
      </c>
      <c r="M8462">
        <v>13058</v>
      </c>
      <c r="N8462">
        <v>1380000000</v>
      </c>
    </row>
    <row r="8463" spans="1:14" x14ac:dyDescent="0.3">
      <c r="A8463" t="s">
        <v>10704</v>
      </c>
      <c r="B8463" t="s">
        <v>2187</v>
      </c>
      <c r="C8463" t="s">
        <v>2201</v>
      </c>
      <c r="D8463" t="s">
        <v>2272</v>
      </c>
      <c r="E8463" s="17">
        <v>44062</v>
      </c>
      <c r="F8463">
        <v>4364</v>
      </c>
      <c r="G8463">
        <v>153</v>
      </c>
      <c r="H8463">
        <v>3407</v>
      </c>
      <c r="I8463">
        <v>354859</v>
      </c>
      <c r="J8463">
        <v>38716</v>
      </c>
      <c r="K8463">
        <v>394727</v>
      </c>
      <c r="L8463">
        <v>56732</v>
      </c>
      <c r="M8463">
        <v>3427</v>
      </c>
      <c r="N8463">
        <v>83000000</v>
      </c>
    </row>
    <row r="8464" spans="1:14" x14ac:dyDescent="0.3">
      <c r="A8464" t="s">
        <v>10705</v>
      </c>
      <c r="B8464" t="s">
        <v>2206</v>
      </c>
      <c r="C8464" t="s">
        <v>2232</v>
      </c>
      <c r="D8464" t="s">
        <v>2233</v>
      </c>
      <c r="E8464" s="17">
        <v>44371</v>
      </c>
      <c r="F8464">
        <v>2665</v>
      </c>
      <c r="G8464">
        <v>198</v>
      </c>
      <c r="H8464">
        <v>2625</v>
      </c>
      <c r="I8464">
        <v>357524</v>
      </c>
      <c r="J8464">
        <v>38914</v>
      </c>
      <c r="K8464">
        <v>397352</v>
      </c>
      <c r="L8464">
        <v>18655</v>
      </c>
      <c r="M8464">
        <v>2373</v>
      </c>
      <c r="N8464">
        <v>68000000</v>
      </c>
    </row>
    <row r="8465" spans="1:14" x14ac:dyDescent="0.3">
      <c r="A8465" t="s">
        <v>10706</v>
      </c>
      <c r="B8465" t="s">
        <v>2211</v>
      </c>
      <c r="C8465" t="s">
        <v>2237</v>
      </c>
      <c r="D8465" t="s">
        <v>2250</v>
      </c>
      <c r="E8465" s="17">
        <v>44025</v>
      </c>
      <c r="F8465">
        <v>3740</v>
      </c>
      <c r="G8465">
        <v>172</v>
      </c>
      <c r="H8465">
        <v>3752</v>
      </c>
      <c r="I8465">
        <v>361264</v>
      </c>
      <c r="J8465">
        <v>39086</v>
      </c>
      <c r="K8465">
        <v>401104</v>
      </c>
      <c r="L8465">
        <v>56100</v>
      </c>
      <c r="M8465">
        <v>11238</v>
      </c>
      <c r="N8465">
        <v>331000000</v>
      </c>
    </row>
    <row r="8466" spans="1:14" x14ac:dyDescent="0.3">
      <c r="A8466" t="s">
        <v>10707</v>
      </c>
      <c r="B8466" t="s">
        <v>2194</v>
      </c>
      <c r="C8466" t="s">
        <v>27</v>
      </c>
      <c r="D8466" t="s">
        <v>27</v>
      </c>
      <c r="E8466" s="17">
        <v>44336</v>
      </c>
      <c r="F8466">
        <v>961</v>
      </c>
      <c r="G8466">
        <v>75</v>
      </c>
      <c r="H8466">
        <v>666</v>
      </c>
      <c r="I8466">
        <v>362225</v>
      </c>
      <c r="J8466">
        <v>39161</v>
      </c>
      <c r="K8466">
        <v>401770</v>
      </c>
      <c r="L8466">
        <v>9610</v>
      </c>
      <c r="M8466">
        <v>12515</v>
      </c>
      <c r="N8466">
        <v>1380000000</v>
      </c>
    </row>
    <row r="8467" spans="1:14" x14ac:dyDescent="0.3">
      <c r="A8467" t="s">
        <v>10708</v>
      </c>
      <c r="B8467" t="s">
        <v>2187</v>
      </c>
      <c r="C8467" t="s">
        <v>2338</v>
      </c>
      <c r="D8467" t="s">
        <v>2339</v>
      </c>
      <c r="E8467" s="17">
        <v>44164</v>
      </c>
      <c r="F8467">
        <v>1627</v>
      </c>
      <c r="G8467">
        <v>148</v>
      </c>
      <c r="H8467">
        <v>4683</v>
      </c>
      <c r="I8467">
        <v>363852</v>
      </c>
      <c r="J8467">
        <v>39309</v>
      </c>
      <c r="K8467">
        <v>406453</v>
      </c>
      <c r="L8467">
        <v>13016</v>
      </c>
      <c r="M8467">
        <v>10839</v>
      </c>
      <c r="N8467">
        <v>83000000</v>
      </c>
    </row>
    <row r="8468" spans="1:14" x14ac:dyDescent="0.3">
      <c r="A8468" t="s">
        <v>10709</v>
      </c>
      <c r="B8468" t="s">
        <v>2206</v>
      </c>
      <c r="C8468" t="s">
        <v>2224</v>
      </c>
      <c r="D8468" t="s">
        <v>2230</v>
      </c>
      <c r="E8468" s="17">
        <v>44134</v>
      </c>
      <c r="F8468">
        <v>1967</v>
      </c>
      <c r="G8468">
        <v>170</v>
      </c>
      <c r="H8468">
        <v>772</v>
      </c>
      <c r="I8468">
        <v>365819</v>
      </c>
      <c r="J8468">
        <v>39479</v>
      </c>
      <c r="K8468">
        <v>407225</v>
      </c>
      <c r="L8468">
        <v>11802</v>
      </c>
      <c r="M8468">
        <v>19758</v>
      </c>
      <c r="N8468">
        <v>68000000</v>
      </c>
    </row>
    <row r="8469" spans="1:14" x14ac:dyDescent="0.3">
      <c r="A8469" t="s">
        <v>10710</v>
      </c>
      <c r="B8469" t="s">
        <v>2194</v>
      </c>
      <c r="C8469" t="s">
        <v>2221</v>
      </c>
      <c r="D8469" t="s">
        <v>2281</v>
      </c>
      <c r="E8469" s="17">
        <v>44267</v>
      </c>
      <c r="F8469">
        <v>3331</v>
      </c>
      <c r="G8469">
        <v>85</v>
      </c>
      <c r="H8469">
        <v>3204</v>
      </c>
      <c r="I8469">
        <v>369150</v>
      </c>
      <c r="J8469">
        <v>39564</v>
      </c>
      <c r="K8469">
        <v>410429</v>
      </c>
      <c r="L8469">
        <v>59958</v>
      </c>
      <c r="M8469">
        <v>11556</v>
      </c>
      <c r="N8469">
        <v>1380000000</v>
      </c>
    </row>
    <row r="8470" spans="1:14" x14ac:dyDescent="0.3">
      <c r="A8470" t="s">
        <v>10711</v>
      </c>
      <c r="B8470" t="s">
        <v>2194</v>
      </c>
      <c r="C8470" t="s">
        <v>27</v>
      </c>
      <c r="D8470" t="s">
        <v>27</v>
      </c>
      <c r="E8470" s="17">
        <v>44153</v>
      </c>
      <c r="F8470">
        <v>1074</v>
      </c>
      <c r="G8470">
        <v>38</v>
      </c>
      <c r="H8470">
        <v>4949</v>
      </c>
      <c r="I8470">
        <v>370224</v>
      </c>
      <c r="J8470">
        <v>39602</v>
      </c>
      <c r="K8470">
        <v>415378</v>
      </c>
      <c r="L8470">
        <v>20406</v>
      </c>
      <c r="M8470">
        <v>16391</v>
      </c>
      <c r="N8470">
        <v>1380000000</v>
      </c>
    </row>
    <row r="8471" spans="1:14" x14ac:dyDescent="0.3">
      <c r="A8471" t="s">
        <v>10712</v>
      </c>
      <c r="B8471" t="s">
        <v>2190</v>
      </c>
      <c r="C8471" t="s">
        <v>2198</v>
      </c>
      <c r="D8471" t="s">
        <v>2306</v>
      </c>
      <c r="E8471" s="17">
        <v>44332</v>
      </c>
      <c r="F8471">
        <v>3204</v>
      </c>
      <c r="G8471">
        <v>140</v>
      </c>
      <c r="H8471">
        <v>1164</v>
      </c>
      <c r="I8471">
        <v>373428</v>
      </c>
      <c r="J8471">
        <v>39742</v>
      </c>
      <c r="K8471">
        <v>416542</v>
      </c>
      <c r="L8471">
        <v>57672</v>
      </c>
      <c r="M8471">
        <v>6768</v>
      </c>
      <c r="N8471">
        <v>213000000</v>
      </c>
    </row>
    <row r="8472" spans="1:14" x14ac:dyDescent="0.3">
      <c r="A8472" t="s">
        <v>10713</v>
      </c>
      <c r="B8472" t="s">
        <v>2194</v>
      </c>
      <c r="C8472" t="s">
        <v>2195</v>
      </c>
      <c r="D8472" t="s">
        <v>2196</v>
      </c>
      <c r="E8472" s="17">
        <v>44223</v>
      </c>
      <c r="F8472">
        <v>1028</v>
      </c>
      <c r="G8472">
        <v>169</v>
      </c>
      <c r="H8472">
        <v>4953</v>
      </c>
      <c r="I8472">
        <v>374456</v>
      </c>
      <c r="J8472">
        <v>39911</v>
      </c>
      <c r="K8472">
        <v>421495</v>
      </c>
      <c r="L8472">
        <v>17476</v>
      </c>
      <c r="M8472">
        <v>17452</v>
      </c>
      <c r="N8472">
        <v>1380000000</v>
      </c>
    </row>
    <row r="8473" spans="1:14" x14ac:dyDescent="0.3">
      <c r="A8473" t="s">
        <v>10714</v>
      </c>
      <c r="B8473" t="s">
        <v>2206</v>
      </c>
      <c r="C8473" t="s">
        <v>2257</v>
      </c>
      <c r="D8473" t="s">
        <v>2258</v>
      </c>
      <c r="E8473" s="17">
        <v>44429</v>
      </c>
      <c r="F8473">
        <v>647</v>
      </c>
      <c r="G8473">
        <v>44</v>
      </c>
      <c r="H8473">
        <v>4594</v>
      </c>
      <c r="I8473">
        <v>375103</v>
      </c>
      <c r="J8473">
        <v>39955</v>
      </c>
      <c r="K8473">
        <v>426089</v>
      </c>
      <c r="L8473">
        <v>6470</v>
      </c>
      <c r="M8473">
        <v>14793</v>
      </c>
      <c r="N8473">
        <v>68000000</v>
      </c>
    </row>
    <row r="8474" spans="1:14" x14ac:dyDescent="0.3">
      <c r="A8474" t="s">
        <v>10715</v>
      </c>
      <c r="B8474" t="s">
        <v>2211</v>
      </c>
      <c r="C8474" t="s">
        <v>2245</v>
      </c>
      <c r="D8474" t="s">
        <v>2308</v>
      </c>
      <c r="E8474" s="17">
        <v>43979</v>
      </c>
      <c r="F8474">
        <v>4833</v>
      </c>
      <c r="G8474">
        <v>86</v>
      </c>
      <c r="H8474">
        <v>648</v>
      </c>
      <c r="I8474">
        <v>379936</v>
      </c>
      <c r="J8474">
        <v>40041</v>
      </c>
      <c r="K8474">
        <v>426737</v>
      </c>
      <c r="L8474">
        <v>86994</v>
      </c>
      <c r="M8474">
        <v>8713</v>
      </c>
      <c r="N8474">
        <v>331000000</v>
      </c>
    </row>
    <row r="8475" spans="1:14" x14ac:dyDescent="0.3">
      <c r="A8475" t="s">
        <v>10716</v>
      </c>
      <c r="B8475" t="s">
        <v>2190</v>
      </c>
      <c r="C8475" t="s">
        <v>2191</v>
      </c>
      <c r="D8475" t="s">
        <v>2192</v>
      </c>
      <c r="E8475" s="17">
        <v>44235</v>
      </c>
      <c r="F8475">
        <v>3162</v>
      </c>
      <c r="G8475">
        <v>178</v>
      </c>
      <c r="H8475">
        <v>2223</v>
      </c>
      <c r="I8475">
        <v>383098</v>
      </c>
      <c r="J8475">
        <v>40219</v>
      </c>
      <c r="K8475">
        <v>428960</v>
      </c>
      <c r="L8475">
        <v>44268</v>
      </c>
      <c r="M8475">
        <v>6485</v>
      </c>
      <c r="N8475">
        <v>213000000</v>
      </c>
    </row>
    <row r="8476" spans="1:14" x14ac:dyDescent="0.3">
      <c r="A8476" t="s">
        <v>10717</v>
      </c>
      <c r="B8476" t="s">
        <v>2206</v>
      </c>
      <c r="C8476" t="s">
        <v>2224</v>
      </c>
      <c r="D8476" t="s">
        <v>2230</v>
      </c>
      <c r="E8476" s="17">
        <v>44113</v>
      </c>
      <c r="F8476">
        <v>4915</v>
      </c>
      <c r="G8476">
        <v>118</v>
      </c>
      <c r="H8476">
        <v>4895</v>
      </c>
      <c r="I8476">
        <v>388013</v>
      </c>
      <c r="J8476">
        <v>40337</v>
      </c>
      <c r="K8476">
        <v>433855</v>
      </c>
      <c r="L8476">
        <v>58980</v>
      </c>
      <c r="M8476">
        <v>10471</v>
      </c>
      <c r="N8476">
        <v>68000000</v>
      </c>
    </row>
    <row r="8477" spans="1:14" x14ac:dyDescent="0.3">
      <c r="A8477" t="s">
        <v>10718</v>
      </c>
      <c r="B8477" t="s">
        <v>2206</v>
      </c>
      <c r="C8477" t="s">
        <v>2232</v>
      </c>
      <c r="D8477" t="s">
        <v>2233</v>
      </c>
      <c r="E8477" s="17">
        <v>44192</v>
      </c>
      <c r="F8477">
        <v>902</v>
      </c>
      <c r="G8477">
        <v>16</v>
      </c>
      <c r="H8477">
        <v>4946</v>
      </c>
      <c r="I8477">
        <v>388915</v>
      </c>
      <c r="J8477">
        <v>40353</v>
      </c>
      <c r="K8477">
        <v>438801</v>
      </c>
      <c r="L8477">
        <v>7216</v>
      </c>
      <c r="M8477">
        <v>5598</v>
      </c>
      <c r="N8477">
        <v>68000000</v>
      </c>
    </row>
    <row r="8478" spans="1:14" x14ac:dyDescent="0.3">
      <c r="A8478" t="s">
        <v>10719</v>
      </c>
      <c r="B8478" t="s">
        <v>2206</v>
      </c>
      <c r="C8478" t="s">
        <v>2257</v>
      </c>
      <c r="D8478" t="s">
        <v>2290</v>
      </c>
      <c r="E8478" s="17">
        <v>44209</v>
      </c>
      <c r="F8478">
        <v>4067</v>
      </c>
      <c r="G8478">
        <v>83</v>
      </c>
      <c r="H8478">
        <v>1059</v>
      </c>
      <c r="I8478">
        <v>392982</v>
      </c>
      <c r="J8478">
        <v>40436</v>
      </c>
      <c r="K8478">
        <v>439860</v>
      </c>
      <c r="L8478">
        <v>48804</v>
      </c>
      <c r="M8478">
        <v>18699</v>
      </c>
      <c r="N8478">
        <v>68000000</v>
      </c>
    </row>
    <row r="8479" spans="1:14" x14ac:dyDescent="0.3">
      <c r="A8479" t="s">
        <v>10720</v>
      </c>
      <c r="B8479" t="s">
        <v>2187</v>
      </c>
      <c r="C8479" t="s">
        <v>2201</v>
      </c>
      <c r="D8479" t="s">
        <v>2202</v>
      </c>
      <c r="E8479" s="17">
        <v>44028</v>
      </c>
      <c r="F8479">
        <v>1503</v>
      </c>
      <c r="G8479">
        <v>190</v>
      </c>
      <c r="H8479">
        <v>987</v>
      </c>
      <c r="I8479">
        <v>394485</v>
      </c>
      <c r="J8479">
        <v>40626</v>
      </c>
      <c r="K8479">
        <v>440847</v>
      </c>
      <c r="L8479">
        <v>16533</v>
      </c>
      <c r="M8479">
        <v>8940</v>
      </c>
      <c r="N8479">
        <v>83000000</v>
      </c>
    </row>
    <row r="8480" spans="1:14" x14ac:dyDescent="0.3">
      <c r="A8480" t="s">
        <v>10721</v>
      </c>
      <c r="B8480" t="s">
        <v>2187</v>
      </c>
      <c r="C8480" t="s">
        <v>2201</v>
      </c>
      <c r="D8480" t="s">
        <v>2202</v>
      </c>
      <c r="E8480" s="17">
        <v>44386</v>
      </c>
      <c r="F8480">
        <v>2862</v>
      </c>
      <c r="G8480">
        <v>134</v>
      </c>
      <c r="H8480">
        <v>2190</v>
      </c>
      <c r="I8480">
        <v>397347</v>
      </c>
      <c r="J8480">
        <v>40760</v>
      </c>
      <c r="K8480">
        <v>443037</v>
      </c>
      <c r="L8480">
        <v>14310</v>
      </c>
      <c r="M8480">
        <v>13575</v>
      </c>
      <c r="N8480">
        <v>83000000</v>
      </c>
    </row>
    <row r="8481" spans="1:14" x14ac:dyDescent="0.3">
      <c r="A8481" t="s">
        <v>10722</v>
      </c>
      <c r="B8481" t="s">
        <v>2211</v>
      </c>
      <c r="C8481" t="s">
        <v>2245</v>
      </c>
      <c r="D8481" t="s">
        <v>2246</v>
      </c>
      <c r="E8481" s="17">
        <v>44186</v>
      </c>
      <c r="F8481">
        <v>4478</v>
      </c>
      <c r="G8481">
        <v>182</v>
      </c>
      <c r="H8481">
        <v>4744</v>
      </c>
      <c r="I8481">
        <v>401825</v>
      </c>
      <c r="J8481">
        <v>40942</v>
      </c>
      <c r="K8481">
        <v>447781</v>
      </c>
      <c r="L8481">
        <v>85082</v>
      </c>
      <c r="M8481">
        <v>11564</v>
      </c>
      <c r="N8481">
        <v>331000000</v>
      </c>
    </row>
    <row r="8482" spans="1:14" x14ac:dyDescent="0.3">
      <c r="A8482" t="s">
        <v>10723</v>
      </c>
      <c r="B8482" t="s">
        <v>2206</v>
      </c>
      <c r="C8482" t="s">
        <v>2257</v>
      </c>
      <c r="D8482" t="s">
        <v>2290</v>
      </c>
      <c r="E8482" s="17">
        <v>44370</v>
      </c>
      <c r="F8482">
        <v>2897</v>
      </c>
      <c r="G8482">
        <v>131</v>
      </c>
      <c r="H8482">
        <v>4623</v>
      </c>
      <c r="I8482">
        <v>404722</v>
      </c>
      <c r="J8482">
        <v>41073</v>
      </c>
      <c r="K8482">
        <v>452404</v>
      </c>
      <c r="L8482">
        <v>26073</v>
      </c>
      <c r="M8482">
        <v>16256</v>
      </c>
      <c r="N8482">
        <v>68000000</v>
      </c>
    </row>
    <row r="8483" spans="1:14" x14ac:dyDescent="0.3">
      <c r="A8483" t="s">
        <v>10724</v>
      </c>
      <c r="B8483" t="s">
        <v>2187</v>
      </c>
      <c r="C8483" t="s">
        <v>2188</v>
      </c>
      <c r="D8483" t="s">
        <v>2188</v>
      </c>
      <c r="E8483" s="17">
        <v>44259</v>
      </c>
      <c r="F8483">
        <v>1345</v>
      </c>
      <c r="G8483">
        <v>30</v>
      </c>
      <c r="H8483">
        <v>1785</v>
      </c>
      <c r="I8483">
        <v>406067</v>
      </c>
      <c r="J8483">
        <v>41103</v>
      </c>
      <c r="K8483">
        <v>454189</v>
      </c>
      <c r="L8483">
        <v>24210</v>
      </c>
      <c r="M8483">
        <v>10905</v>
      </c>
      <c r="N8483">
        <v>83000000</v>
      </c>
    </row>
    <row r="8484" spans="1:14" x14ac:dyDescent="0.3">
      <c r="A8484" t="s">
        <v>10725</v>
      </c>
      <c r="B8484" t="s">
        <v>2187</v>
      </c>
      <c r="C8484" t="s">
        <v>2338</v>
      </c>
      <c r="D8484" t="s">
        <v>2339</v>
      </c>
      <c r="E8484" s="17">
        <v>43847</v>
      </c>
      <c r="F8484">
        <v>489</v>
      </c>
      <c r="G8484">
        <v>93</v>
      </c>
      <c r="H8484">
        <v>1527</v>
      </c>
      <c r="I8484">
        <v>406556</v>
      </c>
      <c r="J8484">
        <v>41196</v>
      </c>
      <c r="K8484">
        <v>455716</v>
      </c>
      <c r="L8484">
        <v>5868</v>
      </c>
      <c r="M8484">
        <v>10581</v>
      </c>
      <c r="N8484">
        <v>83000000</v>
      </c>
    </row>
    <row r="8485" spans="1:14" x14ac:dyDescent="0.3">
      <c r="A8485" t="s">
        <v>10726</v>
      </c>
      <c r="B8485" t="s">
        <v>2187</v>
      </c>
      <c r="C8485" t="s">
        <v>2255</v>
      </c>
      <c r="D8485" t="s">
        <v>2255</v>
      </c>
      <c r="E8485" s="17">
        <v>44469</v>
      </c>
      <c r="F8485">
        <v>425</v>
      </c>
      <c r="G8485">
        <v>94</v>
      </c>
      <c r="H8485">
        <v>4679</v>
      </c>
      <c r="I8485">
        <v>406981</v>
      </c>
      <c r="J8485">
        <v>41290</v>
      </c>
      <c r="K8485">
        <v>460395</v>
      </c>
      <c r="L8485">
        <v>4250</v>
      </c>
      <c r="M8485">
        <v>12394</v>
      </c>
      <c r="N8485">
        <v>83000000</v>
      </c>
    </row>
    <row r="8486" spans="1:14" x14ac:dyDescent="0.3">
      <c r="A8486" t="s">
        <v>10727</v>
      </c>
      <c r="B8486" t="s">
        <v>2211</v>
      </c>
      <c r="C8486" t="s">
        <v>2241</v>
      </c>
      <c r="D8486" t="s">
        <v>2261</v>
      </c>
      <c r="E8486" s="17">
        <v>44209</v>
      </c>
      <c r="F8486">
        <v>2731</v>
      </c>
      <c r="G8486">
        <v>183</v>
      </c>
      <c r="H8486">
        <v>4319</v>
      </c>
      <c r="I8486">
        <v>409712</v>
      </c>
      <c r="J8486">
        <v>41473</v>
      </c>
      <c r="K8486">
        <v>464714</v>
      </c>
      <c r="L8486">
        <v>35503</v>
      </c>
      <c r="M8486">
        <v>3895</v>
      </c>
      <c r="N8486">
        <v>331000000</v>
      </c>
    </row>
    <row r="8487" spans="1:14" x14ac:dyDescent="0.3">
      <c r="A8487" t="s">
        <v>10728</v>
      </c>
      <c r="B8487" t="s">
        <v>2211</v>
      </c>
      <c r="C8487" t="s">
        <v>2212</v>
      </c>
      <c r="D8487" t="s">
        <v>2328</v>
      </c>
      <c r="E8487" s="17">
        <v>44510</v>
      </c>
      <c r="F8487">
        <v>3991</v>
      </c>
      <c r="G8487">
        <v>131</v>
      </c>
      <c r="H8487">
        <v>1901</v>
      </c>
      <c r="I8487">
        <v>413703</v>
      </c>
      <c r="J8487">
        <v>41604</v>
      </c>
      <c r="K8487">
        <v>466615</v>
      </c>
      <c r="L8487">
        <v>59865</v>
      </c>
      <c r="M8487">
        <v>19809</v>
      </c>
      <c r="N8487">
        <v>331000000</v>
      </c>
    </row>
    <row r="8488" spans="1:14" x14ac:dyDescent="0.3">
      <c r="A8488" t="s">
        <v>10729</v>
      </c>
      <c r="B8488" t="s">
        <v>2206</v>
      </c>
      <c r="C8488" t="s">
        <v>2224</v>
      </c>
      <c r="D8488" t="s">
        <v>2230</v>
      </c>
      <c r="E8488" s="17">
        <v>44336</v>
      </c>
      <c r="F8488">
        <v>1407</v>
      </c>
      <c r="G8488">
        <v>81</v>
      </c>
      <c r="H8488">
        <v>2403</v>
      </c>
      <c r="I8488">
        <v>415110</v>
      </c>
      <c r="J8488">
        <v>41685</v>
      </c>
      <c r="K8488">
        <v>469018</v>
      </c>
      <c r="L8488">
        <v>15477</v>
      </c>
      <c r="M8488">
        <v>10698</v>
      </c>
      <c r="N8488">
        <v>68000000</v>
      </c>
    </row>
    <row r="8489" spans="1:14" x14ac:dyDescent="0.3">
      <c r="A8489" t="s">
        <v>10730</v>
      </c>
      <c r="B8489" t="s">
        <v>2190</v>
      </c>
      <c r="C8489" t="s">
        <v>2191</v>
      </c>
      <c r="D8489" t="s">
        <v>2285</v>
      </c>
      <c r="E8489" s="17">
        <v>43906</v>
      </c>
      <c r="F8489">
        <v>422</v>
      </c>
      <c r="G8489">
        <v>83</v>
      </c>
      <c r="H8489">
        <v>2985</v>
      </c>
      <c r="I8489">
        <v>415532</v>
      </c>
      <c r="J8489">
        <v>41768</v>
      </c>
      <c r="K8489">
        <v>472003</v>
      </c>
      <c r="L8489">
        <v>2532</v>
      </c>
      <c r="M8489">
        <v>2680</v>
      </c>
      <c r="N8489">
        <v>213000000</v>
      </c>
    </row>
    <row r="8490" spans="1:14" x14ac:dyDescent="0.3">
      <c r="A8490" t="s">
        <v>10731</v>
      </c>
      <c r="B8490" t="s">
        <v>2206</v>
      </c>
      <c r="C8490" t="s">
        <v>2207</v>
      </c>
      <c r="D8490" t="s">
        <v>2263</v>
      </c>
      <c r="E8490" s="17">
        <v>44061</v>
      </c>
      <c r="F8490">
        <v>2955</v>
      </c>
      <c r="G8490">
        <v>39</v>
      </c>
      <c r="H8490">
        <v>1850</v>
      </c>
      <c r="I8490">
        <v>418487</v>
      </c>
      <c r="J8490">
        <v>41807</v>
      </c>
      <c r="K8490">
        <v>473853</v>
      </c>
      <c r="L8490">
        <v>14775</v>
      </c>
      <c r="M8490">
        <v>19632</v>
      </c>
      <c r="N8490">
        <v>68000000</v>
      </c>
    </row>
    <row r="8491" spans="1:14" x14ac:dyDescent="0.3">
      <c r="A8491" t="s">
        <v>10732</v>
      </c>
      <c r="B8491" t="s">
        <v>2187</v>
      </c>
      <c r="C8491" t="s">
        <v>2201</v>
      </c>
      <c r="D8491" t="s">
        <v>2202</v>
      </c>
      <c r="E8491" s="17">
        <v>44546</v>
      </c>
      <c r="F8491">
        <v>1214</v>
      </c>
      <c r="G8491">
        <v>103</v>
      </c>
      <c r="H8491">
        <v>1007</v>
      </c>
      <c r="I8491">
        <v>419701</v>
      </c>
      <c r="J8491">
        <v>41910</v>
      </c>
      <c r="K8491">
        <v>474860</v>
      </c>
      <c r="L8491">
        <v>19424</v>
      </c>
      <c r="M8491">
        <v>4038</v>
      </c>
      <c r="N8491">
        <v>83000000</v>
      </c>
    </row>
    <row r="8492" spans="1:14" x14ac:dyDescent="0.3">
      <c r="A8492" t="s">
        <v>10733</v>
      </c>
      <c r="B8492" t="s">
        <v>2187</v>
      </c>
      <c r="C8492" t="s">
        <v>2255</v>
      </c>
      <c r="D8492" t="s">
        <v>2255</v>
      </c>
      <c r="E8492" s="17">
        <v>44078</v>
      </c>
      <c r="F8492">
        <v>3942</v>
      </c>
      <c r="G8492">
        <v>111</v>
      </c>
      <c r="H8492">
        <v>545</v>
      </c>
      <c r="I8492">
        <v>423643</v>
      </c>
      <c r="J8492">
        <v>42021</v>
      </c>
      <c r="K8492">
        <v>475405</v>
      </c>
      <c r="L8492">
        <v>51246</v>
      </c>
      <c r="M8492">
        <v>9609</v>
      </c>
      <c r="N8492">
        <v>83000000</v>
      </c>
    </row>
    <row r="8493" spans="1:14" x14ac:dyDescent="0.3">
      <c r="A8493" t="s">
        <v>10734</v>
      </c>
      <c r="B8493" t="s">
        <v>2194</v>
      </c>
      <c r="C8493" t="s">
        <v>27</v>
      </c>
      <c r="D8493" t="s">
        <v>27</v>
      </c>
      <c r="E8493" s="17">
        <v>44132</v>
      </c>
      <c r="F8493">
        <v>1800</v>
      </c>
      <c r="G8493">
        <v>46</v>
      </c>
      <c r="H8493">
        <v>524</v>
      </c>
      <c r="I8493">
        <v>425443</v>
      </c>
      <c r="J8493">
        <v>42067</v>
      </c>
      <c r="K8493">
        <v>475929</v>
      </c>
      <c r="L8493">
        <v>30600</v>
      </c>
      <c r="M8493">
        <v>10821</v>
      </c>
      <c r="N8493">
        <v>1380000000</v>
      </c>
    </row>
    <row r="8494" spans="1:14" x14ac:dyDescent="0.3">
      <c r="A8494" t="s">
        <v>10735</v>
      </c>
      <c r="B8494" t="s">
        <v>2206</v>
      </c>
      <c r="C8494" t="s">
        <v>2232</v>
      </c>
      <c r="D8494" t="s">
        <v>2326</v>
      </c>
      <c r="E8494" s="17">
        <v>44556</v>
      </c>
      <c r="F8494">
        <v>4950</v>
      </c>
      <c r="G8494">
        <v>49</v>
      </c>
      <c r="H8494">
        <v>4010</v>
      </c>
      <c r="I8494">
        <v>430393</v>
      </c>
      <c r="J8494">
        <v>42116</v>
      </c>
      <c r="K8494">
        <v>479939</v>
      </c>
      <c r="L8494">
        <v>44550</v>
      </c>
      <c r="M8494">
        <v>15070</v>
      </c>
      <c r="N8494">
        <v>68000000</v>
      </c>
    </row>
    <row r="8495" spans="1:14" x14ac:dyDescent="0.3">
      <c r="A8495" t="s">
        <v>10736</v>
      </c>
      <c r="B8495" t="s">
        <v>2187</v>
      </c>
      <c r="C8495" t="s">
        <v>2338</v>
      </c>
      <c r="D8495" t="s">
        <v>2438</v>
      </c>
      <c r="E8495" s="17">
        <v>44045</v>
      </c>
      <c r="F8495">
        <v>4460</v>
      </c>
      <c r="G8495">
        <v>150</v>
      </c>
      <c r="H8495">
        <v>1737</v>
      </c>
      <c r="I8495">
        <v>434853</v>
      </c>
      <c r="J8495">
        <v>42266</v>
      </c>
      <c r="K8495">
        <v>481676</v>
      </c>
      <c r="L8495">
        <v>26760</v>
      </c>
      <c r="M8495">
        <v>259</v>
      </c>
      <c r="N8495">
        <v>83000000</v>
      </c>
    </row>
    <row r="8496" spans="1:14" x14ac:dyDescent="0.3">
      <c r="A8496" t="s">
        <v>10737</v>
      </c>
      <c r="B8496" t="s">
        <v>2187</v>
      </c>
      <c r="C8496" t="s">
        <v>2255</v>
      </c>
      <c r="D8496" t="s">
        <v>2255</v>
      </c>
      <c r="E8496" s="17">
        <v>43988</v>
      </c>
      <c r="F8496">
        <v>2069</v>
      </c>
      <c r="G8496">
        <v>50</v>
      </c>
      <c r="H8496">
        <v>1080</v>
      </c>
      <c r="I8496">
        <v>436922</v>
      </c>
      <c r="J8496">
        <v>42316</v>
      </c>
      <c r="K8496">
        <v>482756</v>
      </c>
      <c r="L8496">
        <v>31035</v>
      </c>
      <c r="M8496">
        <v>16660</v>
      </c>
      <c r="N8496">
        <v>83000000</v>
      </c>
    </row>
    <row r="8497" spans="1:14" x14ac:dyDescent="0.3">
      <c r="A8497" t="s">
        <v>10738</v>
      </c>
      <c r="B8497" t="s">
        <v>2190</v>
      </c>
      <c r="C8497" t="s">
        <v>2269</v>
      </c>
      <c r="D8497" t="s">
        <v>2270</v>
      </c>
      <c r="E8497" s="17">
        <v>43899</v>
      </c>
      <c r="F8497">
        <v>4643</v>
      </c>
      <c r="G8497">
        <v>37</v>
      </c>
      <c r="H8497">
        <v>2021</v>
      </c>
      <c r="I8497">
        <v>441565</v>
      </c>
      <c r="J8497">
        <v>42353</v>
      </c>
      <c r="K8497">
        <v>484777</v>
      </c>
      <c r="L8497">
        <v>83574</v>
      </c>
      <c r="M8497">
        <v>9001</v>
      </c>
      <c r="N8497">
        <v>213000000</v>
      </c>
    </row>
    <row r="8498" spans="1:14" x14ac:dyDescent="0.3">
      <c r="A8498" t="s">
        <v>10739</v>
      </c>
      <c r="B8498" t="s">
        <v>2194</v>
      </c>
      <c r="C8498" t="s">
        <v>2204</v>
      </c>
      <c r="D8498" t="s">
        <v>2235</v>
      </c>
      <c r="E8498" s="17">
        <v>44223</v>
      </c>
      <c r="F8498">
        <v>2377</v>
      </c>
      <c r="G8498">
        <v>136</v>
      </c>
      <c r="H8498">
        <v>1338</v>
      </c>
      <c r="I8498">
        <v>443942</v>
      </c>
      <c r="J8498">
        <v>42489</v>
      </c>
      <c r="K8498">
        <v>486115</v>
      </c>
      <c r="L8498">
        <v>40409</v>
      </c>
      <c r="M8498">
        <v>4560</v>
      </c>
      <c r="N8498">
        <v>1380000000</v>
      </c>
    </row>
    <row r="8499" spans="1:14" x14ac:dyDescent="0.3">
      <c r="A8499" t="s">
        <v>10740</v>
      </c>
      <c r="B8499" t="s">
        <v>2206</v>
      </c>
      <c r="C8499" t="s">
        <v>2257</v>
      </c>
      <c r="D8499" t="s">
        <v>2258</v>
      </c>
      <c r="E8499" s="17">
        <v>43915</v>
      </c>
      <c r="F8499">
        <v>2103</v>
      </c>
      <c r="G8499">
        <v>188</v>
      </c>
      <c r="H8499">
        <v>2158</v>
      </c>
      <c r="I8499">
        <v>446045</v>
      </c>
      <c r="J8499">
        <v>42677</v>
      </c>
      <c r="K8499">
        <v>488273</v>
      </c>
      <c r="L8499">
        <v>16824</v>
      </c>
      <c r="M8499">
        <v>7539</v>
      </c>
      <c r="N8499">
        <v>68000000</v>
      </c>
    </row>
    <row r="8500" spans="1:14" x14ac:dyDescent="0.3">
      <c r="A8500" t="s">
        <v>10741</v>
      </c>
      <c r="B8500" t="s">
        <v>2211</v>
      </c>
      <c r="C8500" t="s">
        <v>2241</v>
      </c>
      <c r="D8500" t="s">
        <v>2242</v>
      </c>
      <c r="E8500" s="17">
        <v>44097</v>
      </c>
      <c r="F8500">
        <v>1271</v>
      </c>
      <c r="G8500">
        <v>148</v>
      </c>
      <c r="H8500">
        <v>3187</v>
      </c>
      <c r="I8500">
        <v>447316</v>
      </c>
      <c r="J8500">
        <v>42825</v>
      </c>
      <c r="K8500">
        <v>491460</v>
      </c>
      <c r="L8500">
        <v>24149</v>
      </c>
      <c r="M8500">
        <v>3326</v>
      </c>
      <c r="N8500">
        <v>331000000</v>
      </c>
    </row>
    <row r="8501" spans="1:14" x14ac:dyDescent="0.3">
      <c r="A8501" t="s">
        <v>10742</v>
      </c>
      <c r="B8501" t="s">
        <v>2206</v>
      </c>
      <c r="C8501" t="s">
        <v>2224</v>
      </c>
      <c r="D8501" t="s">
        <v>2230</v>
      </c>
      <c r="E8501" s="17">
        <v>43899</v>
      </c>
      <c r="F8501">
        <v>4356</v>
      </c>
      <c r="G8501">
        <v>8</v>
      </c>
      <c r="H8501">
        <v>1330</v>
      </c>
      <c r="I8501">
        <v>451672</v>
      </c>
      <c r="J8501">
        <v>42833</v>
      </c>
      <c r="K8501">
        <v>492790</v>
      </c>
      <c r="L8501">
        <v>60984</v>
      </c>
      <c r="M8501">
        <v>14033</v>
      </c>
      <c r="N8501">
        <v>68000000</v>
      </c>
    </row>
    <row r="8502" spans="1:14" x14ac:dyDescent="0.3">
      <c r="A8502" t="s">
        <v>10743</v>
      </c>
      <c r="B8502" t="s">
        <v>2206</v>
      </c>
      <c r="C8502" t="s">
        <v>2207</v>
      </c>
      <c r="D8502" t="s">
        <v>2208</v>
      </c>
      <c r="E8502" s="17">
        <v>44441</v>
      </c>
      <c r="F8502">
        <v>3843</v>
      </c>
      <c r="G8502">
        <v>115</v>
      </c>
      <c r="H8502">
        <v>770</v>
      </c>
      <c r="I8502">
        <v>455515</v>
      </c>
      <c r="J8502">
        <v>42948</v>
      </c>
      <c r="K8502">
        <v>493560</v>
      </c>
      <c r="L8502">
        <v>65331</v>
      </c>
      <c r="M8502">
        <v>19318</v>
      </c>
      <c r="N8502">
        <v>68000000</v>
      </c>
    </row>
    <row r="8503" spans="1:14" x14ac:dyDescent="0.3">
      <c r="A8503" t="s">
        <v>10744</v>
      </c>
      <c r="B8503" t="s">
        <v>2190</v>
      </c>
      <c r="C8503" t="s">
        <v>2252</v>
      </c>
      <c r="D8503" t="s">
        <v>2301</v>
      </c>
      <c r="E8503" s="17">
        <v>44177</v>
      </c>
      <c r="F8503">
        <v>434</v>
      </c>
      <c r="G8503">
        <v>24</v>
      </c>
      <c r="H8503">
        <v>1741</v>
      </c>
      <c r="I8503">
        <v>455949</v>
      </c>
      <c r="J8503">
        <v>42972</v>
      </c>
      <c r="K8503">
        <v>495301</v>
      </c>
      <c r="L8503">
        <v>6944</v>
      </c>
      <c r="M8503">
        <v>14987</v>
      </c>
      <c r="N8503">
        <v>213000000</v>
      </c>
    </row>
    <row r="8504" spans="1:14" x14ac:dyDescent="0.3">
      <c r="A8504" t="s">
        <v>10745</v>
      </c>
      <c r="B8504" t="s">
        <v>2206</v>
      </c>
      <c r="C8504" t="s">
        <v>2224</v>
      </c>
      <c r="D8504" t="s">
        <v>2230</v>
      </c>
      <c r="E8504" s="17">
        <v>44558</v>
      </c>
      <c r="F8504">
        <v>3598</v>
      </c>
      <c r="G8504">
        <v>112</v>
      </c>
      <c r="H8504">
        <v>4405</v>
      </c>
      <c r="I8504">
        <v>459547</v>
      </c>
      <c r="J8504">
        <v>43084</v>
      </c>
      <c r="K8504">
        <v>499706</v>
      </c>
      <c r="L8504">
        <v>35980</v>
      </c>
      <c r="M8504">
        <v>3358</v>
      </c>
      <c r="N8504">
        <v>68000000</v>
      </c>
    </row>
    <row r="8505" spans="1:14" x14ac:dyDescent="0.3">
      <c r="A8505" t="s">
        <v>10746</v>
      </c>
      <c r="B8505" t="s">
        <v>2190</v>
      </c>
      <c r="C8505" t="s">
        <v>2269</v>
      </c>
      <c r="D8505" t="s">
        <v>2270</v>
      </c>
      <c r="E8505" s="17">
        <v>44503</v>
      </c>
      <c r="F8505">
        <v>3549</v>
      </c>
      <c r="G8505">
        <v>35</v>
      </c>
      <c r="H8505">
        <v>4189</v>
      </c>
      <c r="I8505">
        <v>463096</v>
      </c>
      <c r="J8505">
        <v>43119</v>
      </c>
      <c r="K8505">
        <v>503895</v>
      </c>
      <c r="L8505">
        <v>46137</v>
      </c>
      <c r="M8505">
        <v>15033</v>
      </c>
      <c r="N8505">
        <v>213000000</v>
      </c>
    </row>
    <row r="8506" spans="1:14" x14ac:dyDescent="0.3">
      <c r="A8506" t="s">
        <v>10747</v>
      </c>
      <c r="B8506" t="s">
        <v>2190</v>
      </c>
      <c r="C8506" t="s">
        <v>2191</v>
      </c>
      <c r="D8506" t="s">
        <v>2192</v>
      </c>
      <c r="E8506" s="17">
        <v>44253</v>
      </c>
      <c r="F8506">
        <v>3771</v>
      </c>
      <c r="G8506">
        <v>110</v>
      </c>
      <c r="H8506">
        <v>4112</v>
      </c>
      <c r="I8506">
        <v>466867</v>
      </c>
      <c r="J8506">
        <v>43229</v>
      </c>
      <c r="K8506">
        <v>508007</v>
      </c>
      <c r="L8506">
        <v>45252</v>
      </c>
      <c r="M8506">
        <v>11983</v>
      </c>
      <c r="N8506">
        <v>213000000</v>
      </c>
    </row>
    <row r="8507" spans="1:14" x14ac:dyDescent="0.3">
      <c r="A8507" t="s">
        <v>10748</v>
      </c>
      <c r="B8507" t="s">
        <v>2187</v>
      </c>
      <c r="C8507" t="s">
        <v>2338</v>
      </c>
      <c r="D8507" t="s">
        <v>2438</v>
      </c>
      <c r="E8507" s="17">
        <v>44436</v>
      </c>
      <c r="F8507">
        <v>534</v>
      </c>
      <c r="G8507">
        <v>170</v>
      </c>
      <c r="H8507">
        <v>1358</v>
      </c>
      <c r="I8507">
        <v>467401</v>
      </c>
      <c r="J8507">
        <v>43399</v>
      </c>
      <c r="K8507">
        <v>509365</v>
      </c>
      <c r="L8507">
        <v>5340</v>
      </c>
      <c r="M8507">
        <v>14376</v>
      </c>
      <c r="N8507">
        <v>83000000</v>
      </c>
    </row>
    <row r="8508" spans="1:14" x14ac:dyDescent="0.3">
      <c r="A8508" t="s">
        <v>10749</v>
      </c>
      <c r="B8508" t="s">
        <v>2211</v>
      </c>
      <c r="C8508" t="s">
        <v>2212</v>
      </c>
      <c r="D8508" t="s">
        <v>2213</v>
      </c>
      <c r="E8508" s="17">
        <v>44004</v>
      </c>
      <c r="F8508">
        <v>380</v>
      </c>
      <c r="G8508">
        <v>77</v>
      </c>
      <c r="H8508">
        <v>3133</v>
      </c>
      <c r="I8508">
        <v>467781</v>
      </c>
      <c r="J8508">
        <v>43476</v>
      </c>
      <c r="K8508">
        <v>512498</v>
      </c>
      <c r="L8508">
        <v>3040</v>
      </c>
      <c r="M8508">
        <v>18543</v>
      </c>
      <c r="N8508">
        <v>331000000</v>
      </c>
    </row>
    <row r="8509" spans="1:14" x14ac:dyDescent="0.3">
      <c r="A8509" t="s">
        <v>10750</v>
      </c>
      <c r="B8509" t="s">
        <v>2190</v>
      </c>
      <c r="C8509" t="s">
        <v>2252</v>
      </c>
      <c r="D8509" t="s">
        <v>2301</v>
      </c>
      <c r="E8509" s="17">
        <v>44507</v>
      </c>
      <c r="F8509">
        <v>2150</v>
      </c>
      <c r="G8509">
        <v>80</v>
      </c>
      <c r="H8509">
        <v>2796</v>
      </c>
      <c r="I8509">
        <v>469931</v>
      </c>
      <c r="J8509">
        <v>43556</v>
      </c>
      <c r="K8509">
        <v>515294</v>
      </c>
      <c r="L8509">
        <v>38700</v>
      </c>
      <c r="M8509">
        <v>2763</v>
      </c>
      <c r="N8509">
        <v>213000000</v>
      </c>
    </row>
    <row r="8510" spans="1:14" x14ac:dyDescent="0.3">
      <c r="A8510" t="s">
        <v>10751</v>
      </c>
      <c r="B8510" t="s">
        <v>2194</v>
      </c>
      <c r="C8510" t="s">
        <v>2204</v>
      </c>
      <c r="D8510" t="s">
        <v>25</v>
      </c>
      <c r="E8510" s="17">
        <v>43945</v>
      </c>
      <c r="F8510">
        <v>4124</v>
      </c>
      <c r="G8510">
        <v>27</v>
      </c>
      <c r="H8510">
        <v>1596</v>
      </c>
      <c r="I8510">
        <v>474055</v>
      </c>
      <c r="J8510">
        <v>43583</v>
      </c>
      <c r="K8510">
        <v>516890</v>
      </c>
      <c r="L8510">
        <v>57736</v>
      </c>
      <c r="M8510">
        <v>14192</v>
      </c>
      <c r="N8510">
        <v>1380000000</v>
      </c>
    </row>
    <row r="8511" spans="1:14" x14ac:dyDescent="0.3">
      <c r="A8511" t="s">
        <v>10752</v>
      </c>
      <c r="B8511" t="s">
        <v>2194</v>
      </c>
      <c r="C8511" t="s">
        <v>27</v>
      </c>
      <c r="D8511" t="s">
        <v>27</v>
      </c>
      <c r="E8511" s="17">
        <v>44050</v>
      </c>
      <c r="F8511">
        <v>3925</v>
      </c>
      <c r="G8511">
        <v>191</v>
      </c>
      <c r="H8511">
        <v>1980</v>
      </c>
      <c r="I8511">
        <v>477980</v>
      </c>
      <c r="J8511">
        <v>43774</v>
      </c>
      <c r="K8511">
        <v>518870</v>
      </c>
      <c r="L8511">
        <v>35325</v>
      </c>
      <c r="M8511">
        <v>3276</v>
      </c>
      <c r="N8511">
        <v>1380000000</v>
      </c>
    </row>
    <row r="8512" spans="1:14" x14ac:dyDescent="0.3">
      <c r="A8512" t="s">
        <v>10753</v>
      </c>
      <c r="B8512" t="s">
        <v>2211</v>
      </c>
      <c r="C8512" t="s">
        <v>2212</v>
      </c>
      <c r="D8512" t="s">
        <v>2213</v>
      </c>
      <c r="E8512" s="17">
        <v>43861</v>
      </c>
      <c r="F8512">
        <v>3128</v>
      </c>
      <c r="G8512">
        <v>44</v>
      </c>
      <c r="H8512">
        <v>555</v>
      </c>
      <c r="I8512">
        <v>481108</v>
      </c>
      <c r="J8512">
        <v>43818</v>
      </c>
      <c r="K8512">
        <v>519425</v>
      </c>
      <c r="L8512">
        <v>46920</v>
      </c>
      <c r="M8512">
        <v>14974</v>
      </c>
      <c r="N8512">
        <v>331000000</v>
      </c>
    </row>
    <row r="8513" spans="1:14" x14ac:dyDescent="0.3">
      <c r="A8513" t="s">
        <v>10754</v>
      </c>
      <c r="B8513" t="s">
        <v>2190</v>
      </c>
      <c r="C8513" t="s">
        <v>2269</v>
      </c>
      <c r="D8513" t="s">
        <v>2270</v>
      </c>
      <c r="E8513" s="17">
        <v>44353</v>
      </c>
      <c r="F8513">
        <v>4049</v>
      </c>
      <c r="G8513">
        <v>104</v>
      </c>
      <c r="H8513">
        <v>3964</v>
      </c>
      <c r="I8513">
        <v>485157</v>
      </c>
      <c r="J8513">
        <v>43922</v>
      </c>
      <c r="K8513">
        <v>523389</v>
      </c>
      <c r="L8513">
        <v>60735</v>
      </c>
      <c r="M8513">
        <v>460</v>
      </c>
      <c r="N8513">
        <v>213000000</v>
      </c>
    </row>
    <row r="8514" spans="1:14" x14ac:dyDescent="0.3">
      <c r="A8514" t="s">
        <v>10755</v>
      </c>
      <c r="B8514" t="s">
        <v>2211</v>
      </c>
      <c r="C8514" t="s">
        <v>2237</v>
      </c>
      <c r="D8514" t="s">
        <v>2250</v>
      </c>
      <c r="E8514" s="17">
        <v>44173</v>
      </c>
      <c r="F8514">
        <v>546</v>
      </c>
      <c r="G8514">
        <v>183</v>
      </c>
      <c r="H8514">
        <v>3571</v>
      </c>
      <c r="I8514">
        <v>485703</v>
      </c>
      <c r="J8514">
        <v>44105</v>
      </c>
      <c r="K8514">
        <v>526960</v>
      </c>
      <c r="L8514">
        <v>4368</v>
      </c>
      <c r="M8514">
        <v>8737</v>
      </c>
      <c r="N8514">
        <v>331000000</v>
      </c>
    </row>
    <row r="8515" spans="1:14" x14ac:dyDescent="0.3">
      <c r="A8515" t="s">
        <v>10756</v>
      </c>
      <c r="B8515" t="s">
        <v>2187</v>
      </c>
      <c r="C8515" t="s">
        <v>2255</v>
      </c>
      <c r="D8515" t="s">
        <v>2255</v>
      </c>
      <c r="E8515" s="17">
        <v>44207</v>
      </c>
      <c r="F8515">
        <v>3616</v>
      </c>
      <c r="G8515">
        <v>47</v>
      </c>
      <c r="H8515">
        <v>3059</v>
      </c>
      <c r="I8515">
        <v>489319</v>
      </c>
      <c r="J8515">
        <v>44152</v>
      </c>
      <c r="K8515">
        <v>530019</v>
      </c>
      <c r="L8515">
        <v>28928</v>
      </c>
      <c r="M8515">
        <v>14292</v>
      </c>
      <c r="N8515">
        <v>83000000</v>
      </c>
    </row>
    <row r="8516" spans="1:14" x14ac:dyDescent="0.3">
      <c r="A8516" t="s">
        <v>10757</v>
      </c>
      <c r="B8516" t="s">
        <v>2194</v>
      </c>
      <c r="C8516" t="s">
        <v>2195</v>
      </c>
      <c r="D8516" t="s">
        <v>2296</v>
      </c>
      <c r="E8516" s="17">
        <v>43960</v>
      </c>
      <c r="F8516">
        <v>4422</v>
      </c>
      <c r="G8516">
        <v>135</v>
      </c>
      <c r="H8516">
        <v>4354</v>
      </c>
      <c r="I8516">
        <v>493741</v>
      </c>
      <c r="J8516">
        <v>44287</v>
      </c>
      <c r="K8516">
        <v>534373</v>
      </c>
      <c r="L8516">
        <v>53064</v>
      </c>
      <c r="M8516">
        <v>4139</v>
      </c>
      <c r="N8516">
        <v>1380000000</v>
      </c>
    </row>
    <row r="8517" spans="1:14" x14ac:dyDescent="0.3">
      <c r="A8517" t="s">
        <v>10758</v>
      </c>
      <c r="B8517" t="s">
        <v>2206</v>
      </c>
      <c r="C8517" t="s">
        <v>2232</v>
      </c>
      <c r="D8517" t="s">
        <v>2233</v>
      </c>
      <c r="E8517" s="17">
        <v>44447</v>
      </c>
      <c r="F8517">
        <v>1751</v>
      </c>
      <c r="G8517">
        <v>141</v>
      </c>
      <c r="H8517">
        <v>2760</v>
      </c>
      <c r="I8517">
        <v>495492</v>
      </c>
      <c r="J8517">
        <v>44428</v>
      </c>
      <c r="K8517">
        <v>537133</v>
      </c>
      <c r="L8517">
        <v>14008</v>
      </c>
      <c r="M8517">
        <v>14076</v>
      </c>
      <c r="N8517">
        <v>68000000</v>
      </c>
    </row>
    <row r="8518" spans="1:14" x14ac:dyDescent="0.3">
      <c r="A8518" t="s">
        <v>10759</v>
      </c>
      <c r="B8518" t="s">
        <v>2194</v>
      </c>
      <c r="C8518" t="s">
        <v>2195</v>
      </c>
      <c r="D8518" t="s">
        <v>2296</v>
      </c>
      <c r="E8518" s="17">
        <v>44369</v>
      </c>
      <c r="F8518">
        <v>4824</v>
      </c>
      <c r="G8518">
        <v>14</v>
      </c>
      <c r="H8518">
        <v>834</v>
      </c>
      <c r="I8518">
        <v>500316</v>
      </c>
      <c r="J8518">
        <v>44442</v>
      </c>
      <c r="K8518">
        <v>537967</v>
      </c>
      <c r="L8518">
        <v>82008</v>
      </c>
      <c r="M8518">
        <v>17742</v>
      </c>
      <c r="N8518">
        <v>1380000000</v>
      </c>
    </row>
    <row r="8519" spans="1:14" x14ac:dyDescent="0.3">
      <c r="A8519" t="s">
        <v>10760</v>
      </c>
      <c r="B8519" t="s">
        <v>2190</v>
      </c>
      <c r="C8519" t="s">
        <v>2191</v>
      </c>
      <c r="D8519" t="s">
        <v>2285</v>
      </c>
      <c r="E8519" s="17">
        <v>43832</v>
      </c>
      <c r="F8519">
        <v>3115</v>
      </c>
      <c r="G8519">
        <v>127</v>
      </c>
      <c r="H8519">
        <v>1647</v>
      </c>
      <c r="I8519">
        <v>503431</v>
      </c>
      <c r="J8519">
        <v>44569</v>
      </c>
      <c r="K8519">
        <v>539614</v>
      </c>
      <c r="L8519">
        <v>46725</v>
      </c>
      <c r="M8519">
        <v>5467</v>
      </c>
      <c r="N8519">
        <v>213000000</v>
      </c>
    </row>
    <row r="8520" spans="1:14" x14ac:dyDescent="0.3">
      <c r="A8520" t="s">
        <v>10761</v>
      </c>
      <c r="B8520" t="s">
        <v>2211</v>
      </c>
      <c r="C8520" t="s">
        <v>2237</v>
      </c>
      <c r="D8520" t="s">
        <v>2250</v>
      </c>
      <c r="E8520" s="17">
        <v>43931</v>
      </c>
      <c r="F8520">
        <v>218</v>
      </c>
      <c r="G8520">
        <v>166</v>
      </c>
      <c r="H8520">
        <v>3059</v>
      </c>
      <c r="I8520">
        <v>503649</v>
      </c>
      <c r="J8520">
        <v>44735</v>
      </c>
      <c r="K8520">
        <v>542673</v>
      </c>
      <c r="L8520">
        <v>1526</v>
      </c>
      <c r="M8520">
        <v>11653</v>
      </c>
      <c r="N8520">
        <v>331000000</v>
      </c>
    </row>
    <row r="8521" spans="1:14" x14ac:dyDescent="0.3">
      <c r="A8521" t="s">
        <v>10762</v>
      </c>
      <c r="B8521" t="s">
        <v>2194</v>
      </c>
      <c r="C8521" t="s">
        <v>2221</v>
      </c>
      <c r="D8521" t="s">
        <v>2281</v>
      </c>
      <c r="E8521" s="17">
        <v>44363</v>
      </c>
      <c r="F8521">
        <v>125</v>
      </c>
      <c r="G8521">
        <v>152</v>
      </c>
      <c r="H8521">
        <v>866</v>
      </c>
      <c r="I8521">
        <v>503774</v>
      </c>
      <c r="J8521">
        <v>44887</v>
      </c>
      <c r="K8521">
        <v>543539</v>
      </c>
      <c r="L8521">
        <v>750</v>
      </c>
      <c r="M8521">
        <v>3556</v>
      </c>
      <c r="N8521">
        <v>1380000000</v>
      </c>
    </row>
    <row r="8522" spans="1:14" x14ac:dyDescent="0.3">
      <c r="A8522" t="s">
        <v>10763</v>
      </c>
      <c r="B8522" t="s">
        <v>2206</v>
      </c>
      <c r="C8522" t="s">
        <v>2232</v>
      </c>
      <c r="D8522" t="s">
        <v>2233</v>
      </c>
      <c r="E8522" s="17">
        <v>43888</v>
      </c>
      <c r="F8522">
        <v>4977</v>
      </c>
      <c r="G8522">
        <v>62</v>
      </c>
      <c r="H8522">
        <v>903</v>
      </c>
      <c r="I8522">
        <v>508751</v>
      </c>
      <c r="J8522">
        <v>44949</v>
      </c>
      <c r="K8522">
        <v>544442</v>
      </c>
      <c r="L8522">
        <v>69678</v>
      </c>
      <c r="M8522">
        <v>14119</v>
      </c>
      <c r="N8522">
        <v>68000000</v>
      </c>
    </row>
    <row r="8523" spans="1:14" x14ac:dyDescent="0.3">
      <c r="A8523" t="s">
        <v>10764</v>
      </c>
      <c r="B8523" t="s">
        <v>2206</v>
      </c>
      <c r="C8523" t="s">
        <v>2224</v>
      </c>
      <c r="D8523" t="s">
        <v>2230</v>
      </c>
      <c r="E8523" s="17">
        <v>44219</v>
      </c>
      <c r="F8523">
        <v>4414</v>
      </c>
      <c r="G8523">
        <v>58</v>
      </c>
      <c r="H8523">
        <v>2457</v>
      </c>
      <c r="I8523">
        <v>513165</v>
      </c>
      <c r="J8523">
        <v>45007</v>
      </c>
      <c r="K8523">
        <v>546899</v>
      </c>
      <c r="L8523">
        <v>22070</v>
      </c>
      <c r="M8523">
        <v>9477</v>
      </c>
      <c r="N8523">
        <v>68000000</v>
      </c>
    </row>
    <row r="8524" spans="1:14" x14ac:dyDescent="0.3">
      <c r="A8524" t="s">
        <v>10765</v>
      </c>
      <c r="B8524" t="s">
        <v>2211</v>
      </c>
      <c r="C8524" t="s">
        <v>2237</v>
      </c>
      <c r="D8524" t="s">
        <v>2250</v>
      </c>
      <c r="E8524" s="17">
        <v>44522</v>
      </c>
      <c r="F8524">
        <v>1328</v>
      </c>
      <c r="G8524">
        <v>156</v>
      </c>
      <c r="H8524">
        <v>4983</v>
      </c>
      <c r="I8524">
        <v>514493</v>
      </c>
      <c r="J8524">
        <v>45163</v>
      </c>
      <c r="K8524">
        <v>551882</v>
      </c>
      <c r="L8524">
        <v>11952</v>
      </c>
      <c r="M8524">
        <v>8148</v>
      </c>
      <c r="N8524">
        <v>331000000</v>
      </c>
    </row>
    <row r="8525" spans="1:14" x14ac:dyDescent="0.3">
      <c r="A8525" t="s">
        <v>10766</v>
      </c>
      <c r="B8525" t="s">
        <v>2211</v>
      </c>
      <c r="C8525" t="s">
        <v>2241</v>
      </c>
      <c r="D8525" t="s">
        <v>2261</v>
      </c>
      <c r="E8525" s="17">
        <v>44171</v>
      </c>
      <c r="F8525">
        <v>1223</v>
      </c>
      <c r="G8525">
        <v>2</v>
      </c>
      <c r="H8525">
        <v>142</v>
      </c>
      <c r="I8525">
        <v>515716</v>
      </c>
      <c r="J8525">
        <v>45165</v>
      </c>
      <c r="K8525">
        <v>552024</v>
      </c>
      <c r="L8525">
        <v>9784</v>
      </c>
      <c r="M8525">
        <v>12755</v>
      </c>
      <c r="N8525">
        <v>331000000</v>
      </c>
    </row>
    <row r="8526" spans="1:14" x14ac:dyDescent="0.3">
      <c r="A8526" t="s">
        <v>10767</v>
      </c>
      <c r="B8526" t="s">
        <v>2194</v>
      </c>
      <c r="C8526" t="s">
        <v>27</v>
      </c>
      <c r="D8526" t="s">
        <v>27</v>
      </c>
      <c r="E8526" s="17">
        <v>43850</v>
      </c>
      <c r="F8526">
        <v>4180</v>
      </c>
      <c r="G8526">
        <v>38</v>
      </c>
      <c r="H8526">
        <v>3723</v>
      </c>
      <c r="I8526">
        <v>519896</v>
      </c>
      <c r="J8526">
        <v>45203</v>
      </c>
      <c r="K8526">
        <v>555747</v>
      </c>
      <c r="L8526">
        <v>58520</v>
      </c>
      <c r="M8526">
        <v>14636</v>
      </c>
      <c r="N8526">
        <v>1380000000</v>
      </c>
    </row>
    <row r="8527" spans="1:14" x14ac:dyDescent="0.3">
      <c r="A8527" t="s">
        <v>10768</v>
      </c>
      <c r="B8527" t="s">
        <v>2190</v>
      </c>
      <c r="C8527" t="s">
        <v>2191</v>
      </c>
      <c r="D8527" t="s">
        <v>2285</v>
      </c>
      <c r="E8527" s="17">
        <v>44085</v>
      </c>
      <c r="F8527">
        <v>2770</v>
      </c>
      <c r="G8527">
        <v>21</v>
      </c>
      <c r="H8527">
        <v>2786</v>
      </c>
      <c r="I8527">
        <v>522666</v>
      </c>
      <c r="J8527">
        <v>45224</v>
      </c>
      <c r="K8527">
        <v>558533</v>
      </c>
      <c r="L8527">
        <v>36010</v>
      </c>
      <c r="M8527">
        <v>17594</v>
      </c>
      <c r="N8527">
        <v>213000000</v>
      </c>
    </row>
    <row r="8528" spans="1:14" x14ac:dyDescent="0.3">
      <c r="A8528" t="s">
        <v>10769</v>
      </c>
      <c r="B8528" t="s">
        <v>2187</v>
      </c>
      <c r="C8528" t="s">
        <v>2201</v>
      </c>
      <c r="D8528" t="s">
        <v>2272</v>
      </c>
      <c r="E8528" s="17">
        <v>44147</v>
      </c>
      <c r="F8528">
        <v>1574</v>
      </c>
      <c r="G8528">
        <v>100</v>
      </c>
      <c r="H8528">
        <v>3390</v>
      </c>
      <c r="I8528">
        <v>524240</v>
      </c>
      <c r="J8528">
        <v>45324</v>
      </c>
      <c r="K8528">
        <v>561923</v>
      </c>
      <c r="L8528">
        <v>20462</v>
      </c>
      <c r="M8528">
        <v>11741</v>
      </c>
      <c r="N8528">
        <v>83000000</v>
      </c>
    </row>
    <row r="8529" spans="1:14" x14ac:dyDescent="0.3">
      <c r="A8529" t="s">
        <v>10770</v>
      </c>
      <c r="B8529" t="s">
        <v>2206</v>
      </c>
      <c r="C8529" t="s">
        <v>2257</v>
      </c>
      <c r="D8529" t="s">
        <v>2290</v>
      </c>
      <c r="E8529" s="17">
        <v>43868</v>
      </c>
      <c r="F8529">
        <v>1942</v>
      </c>
      <c r="G8529">
        <v>126</v>
      </c>
      <c r="H8529">
        <v>2695</v>
      </c>
      <c r="I8529">
        <v>526182</v>
      </c>
      <c r="J8529">
        <v>45450</v>
      </c>
      <c r="K8529">
        <v>564618</v>
      </c>
      <c r="L8529">
        <v>29130</v>
      </c>
      <c r="M8529">
        <v>13801</v>
      </c>
      <c r="N8529">
        <v>68000000</v>
      </c>
    </row>
    <row r="8530" spans="1:14" x14ac:dyDescent="0.3">
      <c r="A8530" t="s">
        <v>10771</v>
      </c>
      <c r="B8530" t="s">
        <v>2211</v>
      </c>
      <c r="C8530" t="s">
        <v>2212</v>
      </c>
      <c r="D8530" t="s">
        <v>2328</v>
      </c>
      <c r="E8530" s="17">
        <v>44490</v>
      </c>
      <c r="F8530">
        <v>3340</v>
      </c>
      <c r="G8530">
        <v>168</v>
      </c>
      <c r="H8530">
        <v>2759</v>
      </c>
      <c r="I8530">
        <v>529522</v>
      </c>
      <c r="J8530">
        <v>45618</v>
      </c>
      <c r="K8530">
        <v>567377</v>
      </c>
      <c r="L8530">
        <v>30060</v>
      </c>
      <c r="M8530">
        <v>10725</v>
      </c>
      <c r="N8530">
        <v>331000000</v>
      </c>
    </row>
    <row r="8531" spans="1:14" x14ac:dyDescent="0.3">
      <c r="A8531" t="s">
        <v>10772</v>
      </c>
      <c r="B8531" t="s">
        <v>2187</v>
      </c>
      <c r="C8531" t="s">
        <v>2201</v>
      </c>
      <c r="D8531" t="s">
        <v>2272</v>
      </c>
      <c r="E8531" s="17">
        <v>44367</v>
      </c>
      <c r="F8531">
        <v>4457</v>
      </c>
      <c r="G8531">
        <v>19</v>
      </c>
      <c r="H8531">
        <v>3349</v>
      </c>
      <c r="I8531">
        <v>533979</v>
      </c>
      <c r="J8531">
        <v>45637</v>
      </c>
      <c r="K8531">
        <v>570726</v>
      </c>
      <c r="L8531">
        <v>40113</v>
      </c>
      <c r="M8531">
        <v>9140</v>
      </c>
      <c r="N8531">
        <v>83000000</v>
      </c>
    </row>
    <row r="8532" spans="1:14" x14ac:dyDescent="0.3">
      <c r="A8532" t="s">
        <v>10773</v>
      </c>
      <c r="B8532" t="s">
        <v>2187</v>
      </c>
      <c r="C8532" t="s">
        <v>2338</v>
      </c>
      <c r="D8532" t="s">
        <v>2438</v>
      </c>
      <c r="E8532" s="17">
        <v>44216</v>
      </c>
      <c r="F8532">
        <v>2414</v>
      </c>
      <c r="G8532">
        <v>146</v>
      </c>
      <c r="H8532">
        <v>3889</v>
      </c>
      <c r="I8532">
        <v>536393</v>
      </c>
      <c r="J8532">
        <v>45783</v>
      </c>
      <c r="K8532">
        <v>574615</v>
      </c>
      <c r="L8532">
        <v>24140</v>
      </c>
      <c r="M8532">
        <v>12954</v>
      </c>
      <c r="N8532">
        <v>83000000</v>
      </c>
    </row>
    <row r="8533" spans="1:14" x14ac:dyDescent="0.3">
      <c r="A8533" t="s">
        <v>10774</v>
      </c>
      <c r="B8533" t="s">
        <v>2187</v>
      </c>
      <c r="C8533" t="s">
        <v>2188</v>
      </c>
      <c r="D8533" t="s">
        <v>2188</v>
      </c>
      <c r="E8533" s="17">
        <v>44463</v>
      </c>
      <c r="F8533">
        <v>1254</v>
      </c>
      <c r="G8533">
        <v>140</v>
      </c>
      <c r="H8533">
        <v>3733</v>
      </c>
      <c r="I8533">
        <v>537647</v>
      </c>
      <c r="J8533">
        <v>45923</v>
      </c>
      <c r="K8533">
        <v>578348</v>
      </c>
      <c r="L8533">
        <v>10032</v>
      </c>
      <c r="M8533">
        <v>7543</v>
      </c>
      <c r="N8533">
        <v>83000000</v>
      </c>
    </row>
    <row r="8534" spans="1:14" x14ac:dyDescent="0.3">
      <c r="A8534" t="s">
        <v>10775</v>
      </c>
      <c r="B8534" t="s">
        <v>2190</v>
      </c>
      <c r="C8534" t="s">
        <v>2252</v>
      </c>
      <c r="D8534" t="s">
        <v>2301</v>
      </c>
      <c r="E8534" s="17">
        <v>43856</v>
      </c>
      <c r="F8534">
        <v>987</v>
      </c>
      <c r="G8534">
        <v>90</v>
      </c>
      <c r="H8534">
        <v>1721</v>
      </c>
      <c r="I8534">
        <v>538634</v>
      </c>
      <c r="J8534">
        <v>46013</v>
      </c>
      <c r="K8534">
        <v>580069</v>
      </c>
      <c r="L8534">
        <v>16779</v>
      </c>
      <c r="M8534">
        <v>15556</v>
      </c>
      <c r="N8534">
        <v>213000000</v>
      </c>
    </row>
    <row r="8535" spans="1:14" x14ac:dyDescent="0.3">
      <c r="A8535" t="s">
        <v>10776</v>
      </c>
      <c r="B8535" t="s">
        <v>2211</v>
      </c>
      <c r="C8535" t="s">
        <v>2241</v>
      </c>
      <c r="D8535" t="s">
        <v>2242</v>
      </c>
      <c r="E8535" s="17">
        <v>44284</v>
      </c>
      <c r="F8535">
        <v>1848</v>
      </c>
      <c r="G8535">
        <v>18</v>
      </c>
      <c r="H8535">
        <v>3153</v>
      </c>
      <c r="I8535">
        <v>540482</v>
      </c>
      <c r="J8535">
        <v>46031</v>
      </c>
      <c r="K8535">
        <v>583222</v>
      </c>
      <c r="L8535">
        <v>18480</v>
      </c>
      <c r="M8535">
        <v>14895</v>
      </c>
      <c r="N8535">
        <v>331000000</v>
      </c>
    </row>
    <row r="8536" spans="1:14" x14ac:dyDescent="0.3">
      <c r="A8536" t="s">
        <v>10777</v>
      </c>
      <c r="B8536" t="s">
        <v>2206</v>
      </c>
      <c r="C8536" t="s">
        <v>2207</v>
      </c>
      <c r="D8536" t="s">
        <v>2263</v>
      </c>
      <c r="E8536" s="17">
        <v>44511</v>
      </c>
      <c r="F8536">
        <v>3901</v>
      </c>
      <c r="G8536">
        <v>65</v>
      </c>
      <c r="H8536">
        <v>4114</v>
      </c>
      <c r="I8536">
        <v>544383</v>
      </c>
      <c r="J8536">
        <v>46096</v>
      </c>
      <c r="K8536">
        <v>587336</v>
      </c>
      <c r="L8536">
        <v>46812</v>
      </c>
      <c r="M8536">
        <v>8183</v>
      </c>
      <c r="N8536">
        <v>68000000</v>
      </c>
    </row>
    <row r="8537" spans="1:14" x14ac:dyDescent="0.3">
      <c r="A8537" t="s">
        <v>10778</v>
      </c>
      <c r="B8537" t="s">
        <v>2211</v>
      </c>
      <c r="C8537" t="s">
        <v>2245</v>
      </c>
      <c r="D8537" t="s">
        <v>2246</v>
      </c>
      <c r="E8537" s="17">
        <v>44153</v>
      </c>
      <c r="F8537">
        <v>4926</v>
      </c>
      <c r="G8537">
        <v>192</v>
      </c>
      <c r="H8537">
        <v>4740</v>
      </c>
      <c r="I8537">
        <v>549309</v>
      </c>
      <c r="J8537">
        <v>46288</v>
      </c>
      <c r="K8537">
        <v>592076</v>
      </c>
      <c r="L8537">
        <v>78816</v>
      </c>
      <c r="M8537">
        <v>5368</v>
      </c>
      <c r="N8537">
        <v>331000000</v>
      </c>
    </row>
    <row r="8538" spans="1:14" x14ac:dyDescent="0.3">
      <c r="A8538" t="s">
        <v>10779</v>
      </c>
      <c r="B8538" t="s">
        <v>2194</v>
      </c>
      <c r="C8538" t="s">
        <v>2221</v>
      </c>
      <c r="D8538" t="s">
        <v>2281</v>
      </c>
      <c r="E8538" s="17">
        <v>44343</v>
      </c>
      <c r="F8538">
        <v>3719</v>
      </c>
      <c r="G8538">
        <v>130</v>
      </c>
      <c r="H8538">
        <v>2831</v>
      </c>
      <c r="I8538">
        <v>553028</v>
      </c>
      <c r="J8538">
        <v>46418</v>
      </c>
      <c r="K8538">
        <v>594907</v>
      </c>
      <c r="L8538">
        <v>33471</v>
      </c>
      <c r="M8538">
        <v>231</v>
      </c>
      <c r="N8538">
        <v>1380000000</v>
      </c>
    </row>
    <row r="8539" spans="1:14" x14ac:dyDescent="0.3">
      <c r="A8539" t="s">
        <v>10780</v>
      </c>
      <c r="B8539" t="s">
        <v>2206</v>
      </c>
      <c r="C8539" t="s">
        <v>2207</v>
      </c>
      <c r="D8539" t="s">
        <v>2208</v>
      </c>
      <c r="E8539" s="17">
        <v>43843</v>
      </c>
      <c r="F8539">
        <v>1317</v>
      </c>
      <c r="G8539">
        <v>151</v>
      </c>
      <c r="H8539">
        <v>1704</v>
      </c>
      <c r="I8539">
        <v>554345</v>
      </c>
      <c r="J8539">
        <v>46569</v>
      </c>
      <c r="K8539">
        <v>596611</v>
      </c>
      <c r="L8539">
        <v>15804</v>
      </c>
      <c r="M8539">
        <v>3534</v>
      </c>
      <c r="N8539">
        <v>68000000</v>
      </c>
    </row>
    <row r="8540" spans="1:14" x14ac:dyDescent="0.3">
      <c r="A8540" t="s">
        <v>10781</v>
      </c>
      <c r="B8540" t="s">
        <v>2211</v>
      </c>
      <c r="C8540" t="s">
        <v>2237</v>
      </c>
      <c r="D8540" t="s">
        <v>2238</v>
      </c>
      <c r="E8540" s="17">
        <v>44390</v>
      </c>
      <c r="F8540">
        <v>1371</v>
      </c>
      <c r="G8540">
        <v>37</v>
      </c>
      <c r="H8540">
        <v>457</v>
      </c>
      <c r="I8540">
        <v>555716</v>
      </c>
      <c r="J8540">
        <v>46606</v>
      </c>
      <c r="K8540">
        <v>597068</v>
      </c>
      <c r="L8540">
        <v>16452</v>
      </c>
      <c r="M8540">
        <v>1646</v>
      </c>
      <c r="N8540">
        <v>331000000</v>
      </c>
    </row>
    <row r="8541" spans="1:14" x14ac:dyDescent="0.3">
      <c r="A8541" t="s">
        <v>10782</v>
      </c>
      <c r="B8541" t="s">
        <v>2206</v>
      </c>
      <c r="C8541" t="s">
        <v>2207</v>
      </c>
      <c r="D8541" t="s">
        <v>2263</v>
      </c>
      <c r="E8541" s="17">
        <v>44201</v>
      </c>
      <c r="F8541">
        <v>4971</v>
      </c>
      <c r="G8541">
        <v>129</v>
      </c>
      <c r="H8541">
        <v>1276</v>
      </c>
      <c r="I8541">
        <v>560687</v>
      </c>
      <c r="J8541">
        <v>46735</v>
      </c>
      <c r="K8541">
        <v>598344</v>
      </c>
      <c r="L8541">
        <v>34797</v>
      </c>
      <c r="M8541">
        <v>10568</v>
      </c>
      <c r="N8541">
        <v>68000000</v>
      </c>
    </row>
    <row r="8542" spans="1:14" x14ac:dyDescent="0.3">
      <c r="A8542" t="s">
        <v>10783</v>
      </c>
      <c r="B8542" t="s">
        <v>2194</v>
      </c>
      <c r="C8542" t="s">
        <v>2204</v>
      </c>
      <c r="D8542" t="s">
        <v>2235</v>
      </c>
      <c r="E8542" s="17">
        <v>44121</v>
      </c>
      <c r="F8542">
        <v>360</v>
      </c>
      <c r="G8542">
        <v>183</v>
      </c>
      <c r="H8542">
        <v>4774</v>
      </c>
      <c r="I8542">
        <v>561047</v>
      </c>
      <c r="J8542">
        <v>46918</v>
      </c>
      <c r="K8542">
        <v>603118</v>
      </c>
      <c r="L8542">
        <v>3600</v>
      </c>
      <c r="M8542">
        <v>14190</v>
      </c>
      <c r="N8542">
        <v>1380000000</v>
      </c>
    </row>
    <row r="8543" spans="1:14" x14ac:dyDescent="0.3">
      <c r="A8543" t="s">
        <v>10784</v>
      </c>
      <c r="B8543" t="s">
        <v>2206</v>
      </c>
      <c r="C8543" t="s">
        <v>2224</v>
      </c>
      <c r="D8543" t="s">
        <v>2225</v>
      </c>
      <c r="E8543" s="17">
        <v>44162</v>
      </c>
      <c r="F8543">
        <v>357</v>
      </c>
      <c r="G8543">
        <v>36</v>
      </c>
      <c r="H8543">
        <v>3315</v>
      </c>
      <c r="I8543">
        <v>561404</v>
      </c>
      <c r="J8543">
        <v>46954</v>
      </c>
      <c r="K8543">
        <v>606433</v>
      </c>
      <c r="L8543">
        <v>1785</v>
      </c>
      <c r="M8543">
        <v>17176</v>
      </c>
      <c r="N8543">
        <v>68000000</v>
      </c>
    </row>
    <row r="8544" spans="1:14" x14ac:dyDescent="0.3">
      <c r="A8544" t="s">
        <v>10785</v>
      </c>
      <c r="B8544" t="s">
        <v>2187</v>
      </c>
      <c r="C8544" t="s">
        <v>2338</v>
      </c>
      <c r="D8544" t="s">
        <v>2339</v>
      </c>
      <c r="E8544" s="17">
        <v>44436</v>
      </c>
      <c r="F8544">
        <v>3201</v>
      </c>
      <c r="G8544">
        <v>131</v>
      </c>
      <c r="H8544">
        <v>1608</v>
      </c>
      <c r="I8544">
        <v>564605</v>
      </c>
      <c r="J8544">
        <v>47085</v>
      </c>
      <c r="K8544">
        <v>608041</v>
      </c>
      <c r="L8544">
        <v>28809</v>
      </c>
      <c r="M8544">
        <v>2790</v>
      </c>
      <c r="N8544">
        <v>83000000</v>
      </c>
    </row>
    <row r="8545" spans="1:14" x14ac:dyDescent="0.3">
      <c r="A8545" t="s">
        <v>10786</v>
      </c>
      <c r="B8545" t="s">
        <v>2190</v>
      </c>
      <c r="C8545" t="s">
        <v>2198</v>
      </c>
      <c r="D8545" t="s">
        <v>2306</v>
      </c>
      <c r="E8545" s="17">
        <v>44091</v>
      </c>
      <c r="F8545">
        <v>3890</v>
      </c>
      <c r="G8545">
        <v>77</v>
      </c>
      <c r="H8545">
        <v>3894</v>
      </c>
      <c r="I8545">
        <v>568495</v>
      </c>
      <c r="J8545">
        <v>47162</v>
      </c>
      <c r="K8545">
        <v>611935</v>
      </c>
      <c r="L8545">
        <v>42790</v>
      </c>
      <c r="M8545">
        <v>8278</v>
      </c>
      <c r="N8545">
        <v>213000000</v>
      </c>
    </row>
    <row r="8546" spans="1:14" x14ac:dyDescent="0.3">
      <c r="A8546" t="s">
        <v>10787</v>
      </c>
      <c r="B8546" t="s">
        <v>2194</v>
      </c>
      <c r="C8546" t="s">
        <v>2204</v>
      </c>
      <c r="D8546" t="s">
        <v>2235</v>
      </c>
      <c r="E8546" s="17">
        <v>44035</v>
      </c>
      <c r="F8546">
        <v>2783</v>
      </c>
      <c r="G8546">
        <v>171</v>
      </c>
      <c r="H8546">
        <v>1096</v>
      </c>
      <c r="I8546">
        <v>571278</v>
      </c>
      <c r="J8546">
        <v>47333</v>
      </c>
      <c r="K8546">
        <v>613031</v>
      </c>
      <c r="L8546">
        <v>25047</v>
      </c>
      <c r="M8546">
        <v>2027</v>
      </c>
      <c r="N8546">
        <v>1380000000</v>
      </c>
    </row>
    <row r="8547" spans="1:14" x14ac:dyDescent="0.3">
      <c r="A8547" t="s">
        <v>10788</v>
      </c>
      <c r="B8547" t="s">
        <v>2206</v>
      </c>
      <c r="C8547" t="s">
        <v>2207</v>
      </c>
      <c r="D8547" t="s">
        <v>2263</v>
      </c>
      <c r="E8547" s="17">
        <v>44527</v>
      </c>
      <c r="F8547">
        <v>63</v>
      </c>
      <c r="G8547">
        <v>44</v>
      </c>
      <c r="H8547">
        <v>626</v>
      </c>
      <c r="I8547">
        <v>571341</v>
      </c>
      <c r="J8547">
        <v>47377</v>
      </c>
      <c r="K8547">
        <v>613657</v>
      </c>
      <c r="L8547">
        <v>441</v>
      </c>
      <c r="M8547">
        <v>15982</v>
      </c>
      <c r="N8547">
        <v>68000000</v>
      </c>
    </row>
    <row r="8548" spans="1:14" x14ac:dyDescent="0.3">
      <c r="A8548" t="s">
        <v>10789</v>
      </c>
      <c r="B8548" t="s">
        <v>2194</v>
      </c>
      <c r="C8548" t="s">
        <v>2204</v>
      </c>
      <c r="D8548" t="s">
        <v>2235</v>
      </c>
      <c r="E8548" s="17">
        <v>44517</v>
      </c>
      <c r="F8548">
        <v>2228</v>
      </c>
      <c r="G8548">
        <v>80</v>
      </c>
      <c r="H8548">
        <v>1290</v>
      </c>
      <c r="I8548">
        <v>573569</v>
      </c>
      <c r="J8548">
        <v>47457</v>
      </c>
      <c r="K8548">
        <v>614947</v>
      </c>
      <c r="L8548">
        <v>13368</v>
      </c>
      <c r="M8548">
        <v>2446</v>
      </c>
      <c r="N8548">
        <v>1380000000</v>
      </c>
    </row>
    <row r="8549" spans="1:14" x14ac:dyDescent="0.3">
      <c r="A8549" t="s">
        <v>10790</v>
      </c>
      <c r="B8549" t="s">
        <v>2187</v>
      </c>
      <c r="C8549" t="s">
        <v>2338</v>
      </c>
      <c r="D8549" t="s">
        <v>2339</v>
      </c>
      <c r="E8549" s="17">
        <v>44217</v>
      </c>
      <c r="F8549">
        <v>2634</v>
      </c>
      <c r="G8549">
        <v>83</v>
      </c>
      <c r="H8549">
        <v>4717</v>
      </c>
      <c r="I8549">
        <v>576203</v>
      </c>
      <c r="J8549">
        <v>47540</v>
      </c>
      <c r="K8549">
        <v>619664</v>
      </c>
      <c r="L8549">
        <v>42144</v>
      </c>
      <c r="M8549">
        <v>6889</v>
      </c>
      <c r="N8549">
        <v>83000000</v>
      </c>
    </row>
    <row r="8550" spans="1:14" x14ac:dyDescent="0.3">
      <c r="A8550" t="s">
        <v>10791</v>
      </c>
      <c r="B8550" t="s">
        <v>2190</v>
      </c>
      <c r="C8550" t="s">
        <v>2198</v>
      </c>
      <c r="D8550" t="s">
        <v>2199</v>
      </c>
      <c r="E8550" s="17">
        <v>44298</v>
      </c>
      <c r="F8550">
        <v>3849</v>
      </c>
      <c r="G8550">
        <v>123</v>
      </c>
      <c r="H8550">
        <v>4823</v>
      </c>
      <c r="I8550">
        <v>580052</v>
      </c>
      <c r="J8550">
        <v>47663</v>
      </c>
      <c r="K8550">
        <v>624487</v>
      </c>
      <c r="L8550">
        <v>23094</v>
      </c>
      <c r="M8550">
        <v>17807</v>
      </c>
      <c r="N8550">
        <v>213000000</v>
      </c>
    </row>
    <row r="8551" spans="1:14" x14ac:dyDescent="0.3">
      <c r="A8551" t="s">
        <v>10792</v>
      </c>
      <c r="B8551" t="s">
        <v>2194</v>
      </c>
      <c r="C8551" t="s">
        <v>2204</v>
      </c>
      <c r="D8551" t="s">
        <v>25</v>
      </c>
      <c r="E8551" s="17">
        <v>44245</v>
      </c>
      <c r="F8551">
        <v>3938</v>
      </c>
      <c r="G8551">
        <v>174</v>
      </c>
      <c r="H8551">
        <v>3411</v>
      </c>
      <c r="I8551">
        <v>583990</v>
      </c>
      <c r="J8551">
        <v>47837</v>
      </c>
      <c r="K8551">
        <v>627898</v>
      </c>
      <c r="L8551">
        <v>51194</v>
      </c>
      <c r="M8551">
        <v>14797</v>
      </c>
      <c r="N8551">
        <v>1380000000</v>
      </c>
    </row>
    <row r="8552" spans="1:14" x14ac:dyDescent="0.3">
      <c r="A8552" t="s">
        <v>10793</v>
      </c>
      <c r="B8552" t="s">
        <v>2187</v>
      </c>
      <c r="C8552" t="s">
        <v>2255</v>
      </c>
      <c r="D8552" t="s">
        <v>2255</v>
      </c>
      <c r="E8552" s="17">
        <v>43899</v>
      </c>
      <c r="F8552">
        <v>1515</v>
      </c>
      <c r="G8552">
        <v>92</v>
      </c>
      <c r="H8552">
        <v>2144</v>
      </c>
      <c r="I8552">
        <v>585505</v>
      </c>
      <c r="J8552">
        <v>47929</v>
      </c>
      <c r="K8552">
        <v>630042</v>
      </c>
      <c r="L8552">
        <v>9090</v>
      </c>
      <c r="M8552">
        <v>16464</v>
      </c>
      <c r="N8552">
        <v>83000000</v>
      </c>
    </row>
    <row r="8553" spans="1:14" x14ac:dyDescent="0.3">
      <c r="A8553" t="s">
        <v>10794</v>
      </c>
      <c r="B8553" t="s">
        <v>2187</v>
      </c>
      <c r="C8553" t="s">
        <v>2338</v>
      </c>
      <c r="D8553" t="s">
        <v>2339</v>
      </c>
      <c r="E8553" s="17">
        <v>44302</v>
      </c>
      <c r="F8553">
        <v>579</v>
      </c>
      <c r="G8553">
        <v>153</v>
      </c>
      <c r="H8553">
        <v>899</v>
      </c>
      <c r="I8553">
        <v>586084</v>
      </c>
      <c r="J8553">
        <v>48082</v>
      </c>
      <c r="K8553">
        <v>630941</v>
      </c>
      <c r="L8553">
        <v>6369</v>
      </c>
      <c r="M8553">
        <v>10953</v>
      </c>
      <c r="N8553">
        <v>83000000</v>
      </c>
    </row>
    <row r="8554" spans="1:14" x14ac:dyDescent="0.3">
      <c r="A8554" t="s">
        <v>10795</v>
      </c>
      <c r="B8554" t="s">
        <v>2187</v>
      </c>
      <c r="C8554" t="s">
        <v>2338</v>
      </c>
      <c r="D8554" t="s">
        <v>2339</v>
      </c>
      <c r="E8554" s="17">
        <v>43934</v>
      </c>
      <c r="F8554">
        <v>4417</v>
      </c>
      <c r="G8554">
        <v>105</v>
      </c>
      <c r="H8554">
        <v>697</v>
      </c>
      <c r="I8554">
        <v>590501</v>
      </c>
      <c r="J8554">
        <v>48187</v>
      </c>
      <c r="K8554">
        <v>631638</v>
      </c>
      <c r="L8554">
        <v>83923</v>
      </c>
      <c r="M8554">
        <v>10332</v>
      </c>
      <c r="N8554">
        <v>83000000</v>
      </c>
    </row>
    <row r="8555" spans="1:14" x14ac:dyDescent="0.3">
      <c r="A8555" t="s">
        <v>10796</v>
      </c>
      <c r="B8555" t="s">
        <v>2206</v>
      </c>
      <c r="C8555" t="s">
        <v>2232</v>
      </c>
      <c r="D8555" t="s">
        <v>2233</v>
      </c>
      <c r="E8555" s="17">
        <v>43991</v>
      </c>
      <c r="F8555">
        <v>2331</v>
      </c>
      <c r="G8555">
        <v>101</v>
      </c>
      <c r="H8555">
        <v>2930</v>
      </c>
      <c r="I8555">
        <v>592832</v>
      </c>
      <c r="J8555">
        <v>48288</v>
      </c>
      <c r="K8555">
        <v>634568</v>
      </c>
      <c r="L8555">
        <v>30303</v>
      </c>
      <c r="M8555">
        <v>11113</v>
      </c>
      <c r="N8555">
        <v>68000000</v>
      </c>
    </row>
    <row r="8556" spans="1:14" x14ac:dyDescent="0.3">
      <c r="A8556" t="s">
        <v>10797</v>
      </c>
      <c r="B8556" t="s">
        <v>2211</v>
      </c>
      <c r="C8556" t="s">
        <v>2212</v>
      </c>
      <c r="D8556" t="s">
        <v>2213</v>
      </c>
      <c r="E8556" s="17">
        <v>44030</v>
      </c>
      <c r="F8556">
        <v>2413</v>
      </c>
      <c r="G8556">
        <v>91</v>
      </c>
      <c r="H8556">
        <v>4055</v>
      </c>
      <c r="I8556">
        <v>595245</v>
      </c>
      <c r="J8556">
        <v>48379</v>
      </c>
      <c r="K8556">
        <v>638623</v>
      </c>
      <c r="L8556">
        <v>38608</v>
      </c>
      <c r="M8556">
        <v>17464</v>
      </c>
      <c r="N8556">
        <v>331000000</v>
      </c>
    </row>
    <row r="8557" spans="1:14" x14ac:dyDescent="0.3">
      <c r="A8557" t="s">
        <v>10798</v>
      </c>
      <c r="B8557" t="s">
        <v>2194</v>
      </c>
      <c r="C8557" t="s">
        <v>2195</v>
      </c>
      <c r="D8557" t="s">
        <v>2196</v>
      </c>
      <c r="E8557" s="17">
        <v>44046</v>
      </c>
      <c r="F8557">
        <v>2158</v>
      </c>
      <c r="G8557">
        <v>136</v>
      </c>
      <c r="H8557">
        <v>4191</v>
      </c>
      <c r="I8557">
        <v>597403</v>
      </c>
      <c r="J8557">
        <v>48515</v>
      </c>
      <c r="K8557">
        <v>642814</v>
      </c>
      <c r="L8557">
        <v>15106</v>
      </c>
      <c r="M8557">
        <v>13834</v>
      </c>
      <c r="N8557">
        <v>1380000000</v>
      </c>
    </row>
    <row r="8558" spans="1:14" x14ac:dyDescent="0.3">
      <c r="A8558" t="s">
        <v>10799</v>
      </c>
      <c r="B8558" t="s">
        <v>2211</v>
      </c>
      <c r="C8558" t="s">
        <v>2212</v>
      </c>
      <c r="D8558" t="s">
        <v>2213</v>
      </c>
      <c r="E8558" s="17">
        <v>44042</v>
      </c>
      <c r="F8558">
        <v>2125</v>
      </c>
      <c r="G8558">
        <v>95</v>
      </c>
      <c r="H8558">
        <v>3617</v>
      </c>
      <c r="I8558">
        <v>599528</v>
      </c>
      <c r="J8558">
        <v>48610</v>
      </c>
      <c r="K8558">
        <v>646431</v>
      </c>
      <c r="L8558">
        <v>40375</v>
      </c>
      <c r="M8558">
        <v>18938</v>
      </c>
      <c r="N8558">
        <v>331000000</v>
      </c>
    </row>
    <row r="8559" spans="1:14" x14ac:dyDescent="0.3">
      <c r="A8559" t="s">
        <v>10800</v>
      </c>
      <c r="B8559" t="s">
        <v>2187</v>
      </c>
      <c r="C8559" t="s">
        <v>2255</v>
      </c>
      <c r="D8559" t="s">
        <v>2255</v>
      </c>
      <c r="E8559" s="17">
        <v>44338</v>
      </c>
      <c r="F8559">
        <v>3769</v>
      </c>
      <c r="G8559">
        <v>79</v>
      </c>
      <c r="H8559">
        <v>3440</v>
      </c>
      <c r="I8559">
        <v>603297</v>
      </c>
      <c r="J8559">
        <v>48689</v>
      </c>
      <c r="K8559">
        <v>649871</v>
      </c>
      <c r="L8559">
        <v>41459</v>
      </c>
      <c r="M8559">
        <v>719</v>
      </c>
      <c r="N8559">
        <v>83000000</v>
      </c>
    </row>
    <row r="8560" spans="1:14" x14ac:dyDescent="0.3">
      <c r="A8560" t="s">
        <v>10801</v>
      </c>
      <c r="B8560" t="s">
        <v>2211</v>
      </c>
      <c r="C8560" t="s">
        <v>2241</v>
      </c>
      <c r="D8560" t="s">
        <v>2242</v>
      </c>
      <c r="E8560" s="17">
        <v>43846</v>
      </c>
      <c r="F8560">
        <v>2283</v>
      </c>
      <c r="G8560">
        <v>47</v>
      </c>
      <c r="H8560">
        <v>3416</v>
      </c>
      <c r="I8560">
        <v>605580</v>
      </c>
      <c r="J8560">
        <v>48736</v>
      </c>
      <c r="K8560">
        <v>653287</v>
      </c>
      <c r="L8560">
        <v>11415</v>
      </c>
      <c r="M8560">
        <v>9818</v>
      </c>
      <c r="N8560">
        <v>331000000</v>
      </c>
    </row>
    <row r="8561" spans="1:14" x14ac:dyDescent="0.3">
      <c r="A8561" t="s">
        <v>10802</v>
      </c>
      <c r="B8561" t="s">
        <v>2187</v>
      </c>
      <c r="C8561" t="s">
        <v>2338</v>
      </c>
      <c r="D8561" t="s">
        <v>2438</v>
      </c>
      <c r="E8561" s="17">
        <v>44328</v>
      </c>
      <c r="F8561">
        <v>3766</v>
      </c>
      <c r="G8561">
        <v>30</v>
      </c>
      <c r="H8561">
        <v>3050</v>
      </c>
      <c r="I8561">
        <v>609346</v>
      </c>
      <c r="J8561">
        <v>48766</v>
      </c>
      <c r="K8561">
        <v>656337</v>
      </c>
      <c r="L8561">
        <v>60256</v>
      </c>
      <c r="M8561">
        <v>6764</v>
      </c>
      <c r="N8561">
        <v>83000000</v>
      </c>
    </row>
    <row r="8562" spans="1:14" x14ac:dyDescent="0.3">
      <c r="A8562" t="s">
        <v>10803</v>
      </c>
      <c r="B8562" t="s">
        <v>2187</v>
      </c>
      <c r="C8562" t="s">
        <v>2338</v>
      </c>
      <c r="D8562" t="s">
        <v>2339</v>
      </c>
      <c r="E8562" s="17">
        <v>44162</v>
      </c>
      <c r="F8562">
        <v>3105</v>
      </c>
      <c r="G8562">
        <v>182</v>
      </c>
      <c r="H8562">
        <v>2489</v>
      </c>
      <c r="I8562">
        <v>612451</v>
      </c>
      <c r="J8562">
        <v>48948</v>
      </c>
      <c r="K8562">
        <v>658826</v>
      </c>
      <c r="L8562">
        <v>31050</v>
      </c>
      <c r="M8562">
        <v>3354</v>
      </c>
      <c r="N8562">
        <v>83000000</v>
      </c>
    </row>
    <row r="8563" spans="1:14" x14ac:dyDescent="0.3">
      <c r="A8563" t="s">
        <v>10804</v>
      </c>
      <c r="B8563" t="s">
        <v>2190</v>
      </c>
      <c r="C8563" t="s">
        <v>2191</v>
      </c>
      <c r="D8563" t="s">
        <v>2192</v>
      </c>
      <c r="E8563" s="17">
        <v>44547</v>
      </c>
      <c r="F8563">
        <v>3552</v>
      </c>
      <c r="G8563">
        <v>0</v>
      </c>
      <c r="H8563">
        <v>792</v>
      </c>
      <c r="I8563">
        <v>616003</v>
      </c>
      <c r="J8563">
        <v>48948</v>
      </c>
      <c r="K8563">
        <v>659618</v>
      </c>
      <c r="L8563">
        <v>53280</v>
      </c>
      <c r="M8563">
        <v>10444</v>
      </c>
      <c r="N8563">
        <v>213000000</v>
      </c>
    </row>
    <row r="8564" spans="1:14" x14ac:dyDescent="0.3">
      <c r="A8564" t="s">
        <v>10805</v>
      </c>
      <c r="B8564" t="s">
        <v>2190</v>
      </c>
      <c r="C8564" t="s">
        <v>2252</v>
      </c>
      <c r="D8564" t="s">
        <v>2253</v>
      </c>
      <c r="E8564" s="17">
        <v>44381</v>
      </c>
      <c r="F8564">
        <v>3475</v>
      </c>
      <c r="G8564">
        <v>125</v>
      </c>
      <c r="H8564">
        <v>2075</v>
      </c>
      <c r="I8564">
        <v>619478</v>
      </c>
      <c r="J8564">
        <v>49073</v>
      </c>
      <c r="K8564">
        <v>661693</v>
      </c>
      <c r="L8564">
        <v>20850</v>
      </c>
      <c r="M8564">
        <v>14807</v>
      </c>
      <c r="N8564">
        <v>213000000</v>
      </c>
    </row>
    <row r="8565" spans="1:14" x14ac:dyDescent="0.3">
      <c r="A8565" t="s">
        <v>10806</v>
      </c>
      <c r="B8565" t="s">
        <v>2211</v>
      </c>
      <c r="C8565" t="s">
        <v>2241</v>
      </c>
      <c r="D8565" t="s">
        <v>2261</v>
      </c>
      <c r="E8565" s="17">
        <v>44431</v>
      </c>
      <c r="F8565">
        <v>1838</v>
      </c>
      <c r="G8565">
        <v>186</v>
      </c>
      <c r="H8565">
        <v>3543</v>
      </c>
      <c r="I8565">
        <v>621316</v>
      </c>
      <c r="J8565">
        <v>49259</v>
      </c>
      <c r="K8565">
        <v>665236</v>
      </c>
      <c r="L8565">
        <v>25732</v>
      </c>
      <c r="M8565">
        <v>16648</v>
      </c>
      <c r="N8565">
        <v>331000000</v>
      </c>
    </row>
    <row r="8566" spans="1:14" x14ac:dyDescent="0.3">
      <c r="A8566" t="s">
        <v>10807</v>
      </c>
      <c r="B8566" t="s">
        <v>2194</v>
      </c>
      <c r="C8566" t="s">
        <v>2221</v>
      </c>
      <c r="D8566" t="s">
        <v>2281</v>
      </c>
      <c r="E8566" s="17">
        <v>44086</v>
      </c>
      <c r="F8566">
        <v>221</v>
      </c>
      <c r="G8566">
        <v>138</v>
      </c>
      <c r="H8566">
        <v>922</v>
      </c>
      <c r="I8566">
        <v>621537</v>
      </c>
      <c r="J8566">
        <v>49397</v>
      </c>
      <c r="K8566">
        <v>666158</v>
      </c>
      <c r="L8566">
        <v>1105</v>
      </c>
      <c r="M8566">
        <v>9132</v>
      </c>
      <c r="N8566">
        <v>1380000000</v>
      </c>
    </row>
    <row r="8567" spans="1:14" x14ac:dyDescent="0.3">
      <c r="A8567" t="s">
        <v>10808</v>
      </c>
      <c r="B8567" t="s">
        <v>2211</v>
      </c>
      <c r="C8567" t="s">
        <v>2237</v>
      </c>
      <c r="D8567" t="s">
        <v>2250</v>
      </c>
      <c r="E8567" s="17">
        <v>44558</v>
      </c>
      <c r="F8567">
        <v>895</v>
      </c>
      <c r="G8567">
        <v>129</v>
      </c>
      <c r="H8567">
        <v>1481</v>
      </c>
      <c r="I8567">
        <v>622432</v>
      </c>
      <c r="J8567">
        <v>49526</v>
      </c>
      <c r="K8567">
        <v>667639</v>
      </c>
      <c r="L8567">
        <v>8055</v>
      </c>
      <c r="M8567">
        <v>16647</v>
      </c>
      <c r="N8567">
        <v>331000000</v>
      </c>
    </row>
    <row r="8568" spans="1:14" x14ac:dyDescent="0.3">
      <c r="A8568" t="s">
        <v>10809</v>
      </c>
      <c r="B8568" t="s">
        <v>2194</v>
      </c>
      <c r="C8568" t="s">
        <v>2221</v>
      </c>
      <c r="D8568" t="s">
        <v>2281</v>
      </c>
      <c r="E8568" s="17">
        <v>44002</v>
      </c>
      <c r="F8568">
        <v>3411</v>
      </c>
      <c r="G8568">
        <v>45</v>
      </c>
      <c r="H8568">
        <v>741</v>
      </c>
      <c r="I8568">
        <v>625843</v>
      </c>
      <c r="J8568">
        <v>49571</v>
      </c>
      <c r="K8568">
        <v>668380</v>
      </c>
      <c r="L8568">
        <v>61398</v>
      </c>
      <c r="M8568">
        <v>11255</v>
      </c>
      <c r="N8568">
        <v>1380000000</v>
      </c>
    </row>
    <row r="8569" spans="1:14" x14ac:dyDescent="0.3">
      <c r="A8569" t="s">
        <v>10810</v>
      </c>
      <c r="B8569" t="s">
        <v>2211</v>
      </c>
      <c r="C8569" t="s">
        <v>2212</v>
      </c>
      <c r="D8569" t="s">
        <v>2213</v>
      </c>
      <c r="E8569" s="17">
        <v>44479</v>
      </c>
      <c r="F8569">
        <v>3008</v>
      </c>
      <c r="G8569">
        <v>0</v>
      </c>
      <c r="H8569">
        <v>4999</v>
      </c>
      <c r="I8569">
        <v>628851</v>
      </c>
      <c r="J8569">
        <v>49571</v>
      </c>
      <c r="K8569">
        <v>673379</v>
      </c>
      <c r="L8569">
        <v>51136</v>
      </c>
      <c r="M8569">
        <v>15825</v>
      </c>
      <c r="N8569">
        <v>331000000</v>
      </c>
    </row>
    <row r="8570" spans="1:14" x14ac:dyDescent="0.3">
      <c r="A8570" t="s">
        <v>10811</v>
      </c>
      <c r="B8570" t="s">
        <v>2206</v>
      </c>
      <c r="C8570" t="s">
        <v>2207</v>
      </c>
      <c r="D8570" t="s">
        <v>2208</v>
      </c>
      <c r="E8570" s="17">
        <v>44328</v>
      </c>
      <c r="F8570">
        <v>984</v>
      </c>
      <c r="G8570">
        <v>69</v>
      </c>
      <c r="H8570">
        <v>2033</v>
      </c>
      <c r="I8570">
        <v>629835</v>
      </c>
      <c r="J8570">
        <v>49640</v>
      </c>
      <c r="K8570">
        <v>675412</v>
      </c>
      <c r="L8570">
        <v>9840</v>
      </c>
      <c r="M8570">
        <v>9824</v>
      </c>
      <c r="N8570">
        <v>68000000</v>
      </c>
    </row>
    <row r="8571" spans="1:14" x14ac:dyDescent="0.3">
      <c r="A8571" t="s">
        <v>10812</v>
      </c>
      <c r="B8571" t="s">
        <v>2206</v>
      </c>
      <c r="C8571" t="s">
        <v>2224</v>
      </c>
      <c r="D8571" t="s">
        <v>2225</v>
      </c>
      <c r="E8571" s="17">
        <v>44301</v>
      </c>
      <c r="F8571">
        <v>1632</v>
      </c>
      <c r="G8571">
        <v>198</v>
      </c>
      <c r="H8571">
        <v>1445</v>
      </c>
      <c r="I8571">
        <v>631467</v>
      </c>
      <c r="J8571">
        <v>49838</v>
      </c>
      <c r="K8571">
        <v>676857</v>
      </c>
      <c r="L8571">
        <v>24480</v>
      </c>
      <c r="M8571">
        <v>4102</v>
      </c>
      <c r="N8571">
        <v>68000000</v>
      </c>
    </row>
    <row r="8572" spans="1:14" x14ac:dyDescent="0.3">
      <c r="A8572" t="s">
        <v>10813</v>
      </c>
      <c r="B8572" t="s">
        <v>2194</v>
      </c>
      <c r="C8572" t="s">
        <v>2221</v>
      </c>
      <c r="D8572" t="s">
        <v>2222</v>
      </c>
      <c r="E8572" s="17">
        <v>44214</v>
      </c>
      <c r="F8572">
        <v>3670</v>
      </c>
      <c r="G8572">
        <v>65</v>
      </c>
      <c r="H8572">
        <v>374</v>
      </c>
      <c r="I8572">
        <v>635137</v>
      </c>
      <c r="J8572">
        <v>49903</v>
      </c>
      <c r="K8572">
        <v>677231</v>
      </c>
      <c r="L8572">
        <v>22020</v>
      </c>
      <c r="M8572">
        <v>11852</v>
      </c>
      <c r="N8572">
        <v>1380000000</v>
      </c>
    </row>
    <row r="8573" spans="1:14" x14ac:dyDescent="0.3">
      <c r="A8573" t="s">
        <v>10814</v>
      </c>
      <c r="B8573" t="s">
        <v>2190</v>
      </c>
      <c r="C8573" t="s">
        <v>2198</v>
      </c>
      <c r="D8573" t="s">
        <v>2306</v>
      </c>
      <c r="E8573" s="17">
        <v>44520</v>
      </c>
      <c r="F8573">
        <v>2890</v>
      </c>
      <c r="G8573">
        <v>1</v>
      </c>
      <c r="H8573">
        <v>2909</v>
      </c>
      <c r="I8573">
        <v>638027</v>
      </c>
      <c r="J8573">
        <v>49904</v>
      </c>
      <c r="K8573">
        <v>680140</v>
      </c>
      <c r="L8573">
        <v>23120</v>
      </c>
      <c r="M8573">
        <v>15487</v>
      </c>
      <c r="N8573">
        <v>213000000</v>
      </c>
    </row>
    <row r="8574" spans="1:14" x14ac:dyDescent="0.3">
      <c r="A8574" t="s">
        <v>10815</v>
      </c>
      <c r="B8574" t="s">
        <v>2194</v>
      </c>
      <c r="C8574" t="s">
        <v>2221</v>
      </c>
      <c r="D8574" t="s">
        <v>2222</v>
      </c>
      <c r="E8574" s="17">
        <v>44419</v>
      </c>
      <c r="F8574">
        <v>2043</v>
      </c>
      <c r="G8574">
        <v>68</v>
      </c>
      <c r="H8574">
        <v>623</v>
      </c>
      <c r="I8574">
        <v>640070</v>
      </c>
      <c r="J8574">
        <v>49972</v>
      </c>
      <c r="K8574">
        <v>680763</v>
      </c>
      <c r="L8574">
        <v>36774</v>
      </c>
      <c r="M8574">
        <v>16782</v>
      </c>
      <c r="N8574">
        <v>1380000000</v>
      </c>
    </row>
    <row r="8575" spans="1:14" x14ac:dyDescent="0.3">
      <c r="A8575" t="s">
        <v>10816</v>
      </c>
      <c r="B8575" t="s">
        <v>2211</v>
      </c>
      <c r="C8575" t="s">
        <v>2212</v>
      </c>
      <c r="D8575" t="s">
        <v>2213</v>
      </c>
      <c r="E8575" s="17">
        <v>44530</v>
      </c>
      <c r="F8575">
        <v>1408</v>
      </c>
      <c r="G8575">
        <v>12</v>
      </c>
      <c r="H8575">
        <v>1048</v>
      </c>
      <c r="I8575">
        <v>641478</v>
      </c>
      <c r="J8575">
        <v>49984</v>
      </c>
      <c r="K8575">
        <v>681811</v>
      </c>
      <c r="L8575">
        <v>9856</v>
      </c>
      <c r="M8575">
        <v>8375</v>
      </c>
      <c r="N8575">
        <v>331000000</v>
      </c>
    </row>
    <row r="8576" spans="1:14" x14ac:dyDescent="0.3">
      <c r="A8576" t="s">
        <v>10817</v>
      </c>
      <c r="B8576" t="s">
        <v>2187</v>
      </c>
      <c r="C8576" t="s">
        <v>2188</v>
      </c>
      <c r="D8576" t="s">
        <v>2188</v>
      </c>
      <c r="E8576" s="17">
        <v>44337</v>
      </c>
      <c r="F8576">
        <v>3872</v>
      </c>
      <c r="G8576">
        <v>146</v>
      </c>
      <c r="H8576">
        <v>605</v>
      </c>
      <c r="I8576">
        <v>645350</v>
      </c>
      <c r="J8576">
        <v>130</v>
      </c>
      <c r="K8576">
        <v>682416</v>
      </c>
      <c r="L8576">
        <v>19360</v>
      </c>
      <c r="M8576">
        <v>6583</v>
      </c>
      <c r="N8576">
        <v>83000000</v>
      </c>
    </row>
    <row r="8577" spans="1:14" x14ac:dyDescent="0.3">
      <c r="A8577" t="s">
        <v>10818</v>
      </c>
      <c r="B8577" t="s">
        <v>2206</v>
      </c>
      <c r="C8577" t="s">
        <v>2207</v>
      </c>
      <c r="D8577" t="s">
        <v>2208</v>
      </c>
      <c r="E8577" s="17">
        <v>44357</v>
      </c>
      <c r="F8577">
        <v>4677</v>
      </c>
      <c r="G8577">
        <v>82</v>
      </c>
      <c r="H8577">
        <v>2113</v>
      </c>
      <c r="I8577">
        <v>650027</v>
      </c>
      <c r="J8577">
        <v>212</v>
      </c>
      <c r="K8577">
        <v>684529</v>
      </c>
      <c r="L8577">
        <v>84186</v>
      </c>
      <c r="M8577">
        <v>2852</v>
      </c>
      <c r="N8577">
        <v>68000000</v>
      </c>
    </row>
    <row r="8578" spans="1:14" x14ac:dyDescent="0.3">
      <c r="A8578" t="s">
        <v>10819</v>
      </c>
      <c r="B8578" t="s">
        <v>2187</v>
      </c>
      <c r="C8578" t="s">
        <v>2201</v>
      </c>
      <c r="D8578" t="s">
        <v>2272</v>
      </c>
      <c r="E8578" s="17">
        <v>44155</v>
      </c>
      <c r="F8578">
        <v>1335</v>
      </c>
      <c r="G8578">
        <v>46</v>
      </c>
      <c r="H8578">
        <v>2576</v>
      </c>
      <c r="I8578">
        <v>651362</v>
      </c>
      <c r="J8578">
        <v>258</v>
      </c>
      <c r="K8578">
        <v>687105</v>
      </c>
      <c r="L8578">
        <v>6675</v>
      </c>
      <c r="M8578">
        <v>15592</v>
      </c>
      <c r="N8578">
        <v>83000000</v>
      </c>
    </row>
    <row r="8579" spans="1:14" x14ac:dyDescent="0.3">
      <c r="A8579" t="s">
        <v>10820</v>
      </c>
      <c r="B8579" t="s">
        <v>2206</v>
      </c>
      <c r="C8579" t="s">
        <v>2257</v>
      </c>
      <c r="D8579" t="s">
        <v>2258</v>
      </c>
      <c r="E8579" s="17">
        <v>44044</v>
      </c>
      <c r="F8579">
        <v>3637</v>
      </c>
      <c r="G8579">
        <v>128</v>
      </c>
      <c r="H8579">
        <v>277</v>
      </c>
      <c r="I8579">
        <v>654999</v>
      </c>
      <c r="J8579">
        <v>386</v>
      </c>
      <c r="K8579">
        <v>687382</v>
      </c>
      <c r="L8579">
        <v>25459</v>
      </c>
      <c r="M8579">
        <v>14812</v>
      </c>
      <c r="N8579">
        <v>68000000</v>
      </c>
    </row>
    <row r="8580" spans="1:14" x14ac:dyDescent="0.3">
      <c r="A8580" t="s">
        <v>10821</v>
      </c>
      <c r="B8580" t="s">
        <v>2211</v>
      </c>
      <c r="C8580" t="s">
        <v>2237</v>
      </c>
      <c r="D8580" t="s">
        <v>2250</v>
      </c>
      <c r="E8580" s="17">
        <v>44038</v>
      </c>
      <c r="F8580">
        <v>3458</v>
      </c>
      <c r="G8580">
        <v>145</v>
      </c>
      <c r="H8580">
        <v>2057</v>
      </c>
      <c r="I8580">
        <v>658457</v>
      </c>
      <c r="J8580">
        <v>531</v>
      </c>
      <c r="K8580">
        <v>689439</v>
      </c>
      <c r="L8580">
        <v>55328</v>
      </c>
      <c r="M8580">
        <v>18792</v>
      </c>
      <c r="N8580">
        <v>331000000</v>
      </c>
    </row>
    <row r="8581" spans="1:14" x14ac:dyDescent="0.3">
      <c r="A8581" t="s">
        <v>10822</v>
      </c>
      <c r="B8581" t="s">
        <v>2206</v>
      </c>
      <c r="C8581" t="s">
        <v>2257</v>
      </c>
      <c r="D8581" t="s">
        <v>2258</v>
      </c>
      <c r="E8581" s="17">
        <v>43999</v>
      </c>
      <c r="F8581">
        <v>4397</v>
      </c>
      <c r="G8581">
        <v>112</v>
      </c>
      <c r="H8581">
        <v>1164</v>
      </c>
      <c r="I8581">
        <v>662854</v>
      </c>
      <c r="J8581">
        <v>643</v>
      </c>
      <c r="K8581">
        <v>690603</v>
      </c>
      <c r="L8581">
        <v>26382</v>
      </c>
      <c r="M8581">
        <v>4403</v>
      </c>
      <c r="N8581">
        <v>68000000</v>
      </c>
    </row>
    <row r="8582" spans="1:14" x14ac:dyDescent="0.3">
      <c r="A8582" t="s">
        <v>10823</v>
      </c>
      <c r="B8582" t="s">
        <v>2194</v>
      </c>
      <c r="C8582" t="s">
        <v>2204</v>
      </c>
      <c r="D8582" t="s">
        <v>25</v>
      </c>
      <c r="E8582" s="17">
        <v>44160</v>
      </c>
      <c r="F8582">
        <v>3600</v>
      </c>
      <c r="G8582">
        <v>31</v>
      </c>
      <c r="H8582">
        <v>3881</v>
      </c>
      <c r="I8582">
        <v>666454</v>
      </c>
      <c r="J8582">
        <v>674</v>
      </c>
      <c r="K8582">
        <v>694484</v>
      </c>
      <c r="L8582">
        <v>21600</v>
      </c>
      <c r="M8582">
        <v>6889</v>
      </c>
      <c r="N8582">
        <v>1380000000</v>
      </c>
    </row>
    <row r="8583" spans="1:14" x14ac:dyDescent="0.3">
      <c r="A8583" t="s">
        <v>10824</v>
      </c>
      <c r="B8583" t="s">
        <v>2187</v>
      </c>
      <c r="C8583" t="s">
        <v>2255</v>
      </c>
      <c r="D8583" t="s">
        <v>2255</v>
      </c>
      <c r="E8583" s="17">
        <v>44110</v>
      </c>
      <c r="F8583">
        <v>4886</v>
      </c>
      <c r="G8583">
        <v>95</v>
      </c>
      <c r="H8583">
        <v>4123</v>
      </c>
      <c r="I8583">
        <v>671340</v>
      </c>
      <c r="J8583">
        <v>769</v>
      </c>
      <c r="K8583">
        <v>698607</v>
      </c>
      <c r="L8583">
        <v>78176</v>
      </c>
      <c r="M8583">
        <v>606</v>
      </c>
      <c r="N8583">
        <v>83000000</v>
      </c>
    </row>
    <row r="8584" spans="1:14" x14ac:dyDescent="0.3">
      <c r="A8584" t="s">
        <v>10825</v>
      </c>
      <c r="B8584" t="s">
        <v>2187</v>
      </c>
      <c r="C8584" t="s">
        <v>2188</v>
      </c>
      <c r="D8584" t="s">
        <v>2188</v>
      </c>
      <c r="E8584" s="17">
        <v>44135</v>
      </c>
      <c r="F8584">
        <v>1375</v>
      </c>
      <c r="G8584">
        <v>199</v>
      </c>
      <c r="H8584">
        <v>3171</v>
      </c>
      <c r="I8584">
        <v>672715</v>
      </c>
      <c r="J8584">
        <v>968</v>
      </c>
      <c r="K8584">
        <v>701778</v>
      </c>
      <c r="L8584">
        <v>19250</v>
      </c>
      <c r="M8584">
        <v>9261</v>
      </c>
      <c r="N8584">
        <v>83000000</v>
      </c>
    </row>
    <row r="8585" spans="1:14" x14ac:dyDescent="0.3">
      <c r="A8585" t="s">
        <v>10826</v>
      </c>
      <c r="B8585" t="s">
        <v>2211</v>
      </c>
      <c r="C8585" t="s">
        <v>2245</v>
      </c>
      <c r="D8585" t="s">
        <v>2246</v>
      </c>
      <c r="E8585" s="17">
        <v>43976</v>
      </c>
      <c r="F8585">
        <v>1533</v>
      </c>
      <c r="G8585">
        <v>10</v>
      </c>
      <c r="H8585">
        <v>2767</v>
      </c>
      <c r="I8585">
        <v>674248</v>
      </c>
      <c r="J8585">
        <v>978</v>
      </c>
      <c r="K8585">
        <v>704545</v>
      </c>
      <c r="L8585">
        <v>27594</v>
      </c>
      <c r="M8585">
        <v>17733</v>
      </c>
      <c r="N8585">
        <v>331000000</v>
      </c>
    </row>
    <row r="8586" spans="1:14" x14ac:dyDescent="0.3">
      <c r="A8586" t="s">
        <v>10827</v>
      </c>
      <c r="B8586" t="s">
        <v>2187</v>
      </c>
      <c r="C8586" t="s">
        <v>2201</v>
      </c>
      <c r="D8586" t="s">
        <v>2272</v>
      </c>
      <c r="E8586" s="17">
        <v>44346</v>
      </c>
      <c r="F8586">
        <v>1952</v>
      </c>
      <c r="G8586">
        <v>147</v>
      </c>
      <c r="H8586">
        <v>4944</v>
      </c>
      <c r="I8586">
        <v>676200</v>
      </c>
      <c r="J8586">
        <v>1125</v>
      </c>
      <c r="K8586">
        <v>709489</v>
      </c>
      <c r="L8586">
        <v>17568</v>
      </c>
      <c r="M8586">
        <v>7626</v>
      </c>
      <c r="N8586">
        <v>83000000</v>
      </c>
    </row>
    <row r="8587" spans="1:14" x14ac:dyDescent="0.3">
      <c r="A8587" t="s">
        <v>10828</v>
      </c>
      <c r="B8587" t="s">
        <v>2211</v>
      </c>
      <c r="C8587" t="s">
        <v>2237</v>
      </c>
      <c r="D8587" t="s">
        <v>2238</v>
      </c>
      <c r="E8587" s="17">
        <v>43920</v>
      </c>
      <c r="F8587">
        <v>3257</v>
      </c>
      <c r="G8587">
        <v>7</v>
      </c>
      <c r="H8587">
        <v>260</v>
      </c>
      <c r="I8587">
        <v>679457</v>
      </c>
      <c r="J8587">
        <v>1132</v>
      </c>
      <c r="K8587">
        <v>709749</v>
      </c>
      <c r="L8587">
        <v>29313</v>
      </c>
      <c r="M8587">
        <v>6358</v>
      </c>
      <c r="N8587">
        <v>331000000</v>
      </c>
    </row>
    <row r="8588" spans="1:14" x14ac:dyDescent="0.3">
      <c r="A8588" t="s">
        <v>10829</v>
      </c>
      <c r="B8588" t="s">
        <v>2190</v>
      </c>
      <c r="C8588" t="s">
        <v>2269</v>
      </c>
      <c r="D8588" t="s">
        <v>2270</v>
      </c>
      <c r="E8588" s="17">
        <v>44283</v>
      </c>
      <c r="F8588">
        <v>2991</v>
      </c>
      <c r="G8588">
        <v>101</v>
      </c>
      <c r="H8588">
        <v>4133</v>
      </c>
      <c r="I8588">
        <v>682448</v>
      </c>
      <c r="J8588">
        <v>1233</v>
      </c>
      <c r="K8588">
        <v>713882</v>
      </c>
      <c r="L8588">
        <v>47856</v>
      </c>
      <c r="M8588">
        <v>11078</v>
      </c>
      <c r="N8588">
        <v>213000000</v>
      </c>
    </row>
    <row r="8589" spans="1:14" x14ac:dyDescent="0.3">
      <c r="A8589" t="s">
        <v>10830</v>
      </c>
      <c r="B8589" t="s">
        <v>2194</v>
      </c>
      <c r="C8589" t="s">
        <v>2221</v>
      </c>
      <c r="D8589" t="s">
        <v>2281</v>
      </c>
      <c r="E8589" s="17">
        <v>43890</v>
      </c>
      <c r="F8589">
        <v>4690</v>
      </c>
      <c r="G8589">
        <v>165</v>
      </c>
      <c r="H8589">
        <v>3565</v>
      </c>
      <c r="I8589">
        <v>687138</v>
      </c>
      <c r="J8589">
        <v>1398</v>
      </c>
      <c r="K8589">
        <v>717447</v>
      </c>
      <c r="L8589">
        <v>51590</v>
      </c>
      <c r="M8589">
        <v>8632</v>
      </c>
      <c r="N8589">
        <v>1380000000</v>
      </c>
    </row>
    <row r="8590" spans="1:14" x14ac:dyDescent="0.3">
      <c r="A8590" t="s">
        <v>10831</v>
      </c>
      <c r="B8590" t="s">
        <v>2206</v>
      </c>
      <c r="C8590" t="s">
        <v>2207</v>
      </c>
      <c r="D8590" t="s">
        <v>2208</v>
      </c>
      <c r="E8590" s="17">
        <v>44141</v>
      </c>
      <c r="F8590">
        <v>3496</v>
      </c>
      <c r="G8590">
        <v>5</v>
      </c>
      <c r="H8590">
        <v>3818</v>
      </c>
      <c r="I8590">
        <v>690634</v>
      </c>
      <c r="J8590">
        <v>1403</v>
      </c>
      <c r="K8590">
        <v>721265</v>
      </c>
      <c r="L8590">
        <v>31464</v>
      </c>
      <c r="M8590">
        <v>8771</v>
      </c>
      <c r="N8590">
        <v>68000000</v>
      </c>
    </row>
    <row r="8591" spans="1:14" x14ac:dyDescent="0.3">
      <c r="A8591" t="s">
        <v>10832</v>
      </c>
      <c r="B8591" t="s">
        <v>2206</v>
      </c>
      <c r="C8591" t="s">
        <v>2207</v>
      </c>
      <c r="D8591" t="s">
        <v>2208</v>
      </c>
      <c r="E8591" s="17">
        <v>44358</v>
      </c>
      <c r="F8591">
        <v>4157</v>
      </c>
      <c r="G8591">
        <v>1</v>
      </c>
      <c r="H8591">
        <v>4562</v>
      </c>
      <c r="I8591">
        <v>694791</v>
      </c>
      <c r="J8591">
        <v>1404</v>
      </c>
      <c r="K8591">
        <v>725827</v>
      </c>
      <c r="L8591">
        <v>74826</v>
      </c>
      <c r="M8591">
        <v>1323</v>
      </c>
      <c r="N8591">
        <v>68000000</v>
      </c>
    </row>
    <row r="8592" spans="1:14" x14ac:dyDescent="0.3">
      <c r="A8592" t="s">
        <v>10833</v>
      </c>
      <c r="B8592" t="s">
        <v>2206</v>
      </c>
      <c r="C8592" t="s">
        <v>2207</v>
      </c>
      <c r="D8592" t="s">
        <v>2263</v>
      </c>
      <c r="E8592" s="17">
        <v>44057</v>
      </c>
      <c r="F8592">
        <v>3472</v>
      </c>
      <c r="G8592">
        <v>72</v>
      </c>
      <c r="H8592">
        <v>2794</v>
      </c>
      <c r="I8592">
        <v>698263</v>
      </c>
      <c r="J8592">
        <v>1476</v>
      </c>
      <c r="K8592">
        <v>728621</v>
      </c>
      <c r="L8592">
        <v>24304</v>
      </c>
      <c r="M8592">
        <v>17693</v>
      </c>
      <c r="N8592">
        <v>68000000</v>
      </c>
    </row>
    <row r="8593" spans="1:14" x14ac:dyDescent="0.3">
      <c r="A8593" t="s">
        <v>10834</v>
      </c>
      <c r="B8593" t="s">
        <v>2190</v>
      </c>
      <c r="C8593" t="s">
        <v>2252</v>
      </c>
      <c r="D8593" t="s">
        <v>2301</v>
      </c>
      <c r="E8593" s="17">
        <v>44304</v>
      </c>
      <c r="F8593">
        <v>2917</v>
      </c>
      <c r="G8593">
        <v>182</v>
      </c>
      <c r="H8593">
        <v>1203</v>
      </c>
      <c r="I8593">
        <v>701180</v>
      </c>
      <c r="J8593">
        <v>1658</v>
      </c>
      <c r="K8593">
        <v>729824</v>
      </c>
      <c r="L8593">
        <v>40838</v>
      </c>
      <c r="M8593">
        <v>12926</v>
      </c>
      <c r="N8593">
        <v>213000000</v>
      </c>
    </row>
    <row r="8594" spans="1:14" x14ac:dyDescent="0.3">
      <c r="A8594" t="s">
        <v>10835</v>
      </c>
      <c r="B8594" t="s">
        <v>2194</v>
      </c>
      <c r="C8594" t="s">
        <v>2195</v>
      </c>
      <c r="D8594" t="s">
        <v>2296</v>
      </c>
      <c r="E8594" s="17">
        <v>44371</v>
      </c>
      <c r="F8594">
        <v>1165</v>
      </c>
      <c r="G8594">
        <v>2</v>
      </c>
      <c r="H8594">
        <v>2012</v>
      </c>
      <c r="I8594">
        <v>702345</v>
      </c>
      <c r="J8594">
        <v>1660</v>
      </c>
      <c r="K8594">
        <v>731836</v>
      </c>
      <c r="L8594">
        <v>11650</v>
      </c>
      <c r="M8594">
        <v>15745</v>
      </c>
      <c r="N8594">
        <v>1380000000</v>
      </c>
    </row>
    <row r="8595" spans="1:14" x14ac:dyDescent="0.3">
      <c r="A8595" t="s">
        <v>10836</v>
      </c>
      <c r="B8595" t="s">
        <v>2187</v>
      </c>
      <c r="C8595" t="s">
        <v>2201</v>
      </c>
      <c r="D8595" t="s">
        <v>2272</v>
      </c>
      <c r="E8595" s="17">
        <v>44493</v>
      </c>
      <c r="F8595">
        <v>4561</v>
      </c>
      <c r="G8595">
        <v>65</v>
      </c>
      <c r="H8595">
        <v>1810</v>
      </c>
      <c r="I8595">
        <v>706906</v>
      </c>
      <c r="J8595">
        <v>1725</v>
      </c>
      <c r="K8595">
        <v>733646</v>
      </c>
      <c r="L8595">
        <v>31927</v>
      </c>
      <c r="M8595">
        <v>11731</v>
      </c>
      <c r="N8595">
        <v>83000000</v>
      </c>
    </row>
    <row r="8596" spans="1:14" x14ac:dyDescent="0.3">
      <c r="A8596" t="s">
        <v>10837</v>
      </c>
      <c r="B8596" t="s">
        <v>2187</v>
      </c>
      <c r="C8596" t="s">
        <v>2201</v>
      </c>
      <c r="D8596" t="s">
        <v>2272</v>
      </c>
      <c r="E8596" s="17">
        <v>43909</v>
      </c>
      <c r="F8596">
        <v>2358</v>
      </c>
      <c r="G8596">
        <v>199</v>
      </c>
      <c r="H8596">
        <v>3608</v>
      </c>
      <c r="I8596">
        <v>709264</v>
      </c>
      <c r="J8596">
        <v>1924</v>
      </c>
      <c r="K8596">
        <v>737254</v>
      </c>
      <c r="L8596">
        <v>37728</v>
      </c>
      <c r="M8596">
        <v>18925</v>
      </c>
      <c r="N8596">
        <v>83000000</v>
      </c>
    </row>
    <row r="8597" spans="1:14" x14ac:dyDescent="0.3">
      <c r="A8597" t="s">
        <v>10838</v>
      </c>
      <c r="B8597" t="s">
        <v>2194</v>
      </c>
      <c r="C8597" t="s">
        <v>27</v>
      </c>
      <c r="D8597" t="s">
        <v>27</v>
      </c>
      <c r="E8597" s="17">
        <v>44263</v>
      </c>
      <c r="F8597">
        <v>3238</v>
      </c>
      <c r="G8597">
        <v>25</v>
      </c>
      <c r="H8597">
        <v>303</v>
      </c>
      <c r="I8597">
        <v>712502</v>
      </c>
      <c r="J8597">
        <v>1949</v>
      </c>
      <c r="K8597">
        <v>737557</v>
      </c>
      <c r="L8597">
        <v>38856</v>
      </c>
      <c r="M8597">
        <v>9960</v>
      </c>
      <c r="N8597">
        <v>1380000000</v>
      </c>
    </row>
    <row r="8598" spans="1:14" x14ac:dyDescent="0.3">
      <c r="A8598" t="s">
        <v>10839</v>
      </c>
      <c r="B8598" t="s">
        <v>2194</v>
      </c>
      <c r="C8598" t="s">
        <v>2221</v>
      </c>
      <c r="D8598" t="s">
        <v>2281</v>
      </c>
      <c r="E8598" s="17">
        <v>43983</v>
      </c>
      <c r="F8598">
        <v>4911</v>
      </c>
      <c r="G8598">
        <v>175</v>
      </c>
      <c r="H8598">
        <v>1096</v>
      </c>
      <c r="I8598">
        <v>717413</v>
      </c>
      <c r="J8598">
        <v>2124</v>
      </c>
      <c r="K8598">
        <v>738653</v>
      </c>
      <c r="L8598">
        <v>49110</v>
      </c>
      <c r="M8598">
        <v>8717</v>
      </c>
      <c r="N8598">
        <v>1380000000</v>
      </c>
    </row>
    <row r="8599" spans="1:14" x14ac:dyDescent="0.3">
      <c r="A8599" t="s">
        <v>10840</v>
      </c>
      <c r="B8599" t="s">
        <v>2206</v>
      </c>
      <c r="C8599" t="s">
        <v>2207</v>
      </c>
      <c r="D8599" t="s">
        <v>2208</v>
      </c>
      <c r="E8599" s="17">
        <v>44231</v>
      </c>
      <c r="F8599">
        <v>2150</v>
      </c>
      <c r="G8599">
        <v>93</v>
      </c>
      <c r="H8599">
        <v>4028</v>
      </c>
      <c r="I8599">
        <v>719563</v>
      </c>
      <c r="J8599">
        <v>2217</v>
      </c>
      <c r="K8599">
        <v>742681</v>
      </c>
      <c r="L8599">
        <v>38700</v>
      </c>
      <c r="M8599">
        <v>9829</v>
      </c>
      <c r="N8599">
        <v>68000000</v>
      </c>
    </row>
    <row r="8600" spans="1:14" x14ac:dyDescent="0.3">
      <c r="A8600" t="s">
        <v>10841</v>
      </c>
      <c r="B8600" t="s">
        <v>2187</v>
      </c>
      <c r="C8600" t="s">
        <v>2201</v>
      </c>
      <c r="D8600" t="s">
        <v>2202</v>
      </c>
      <c r="E8600" s="17">
        <v>44109</v>
      </c>
      <c r="F8600">
        <v>2075</v>
      </c>
      <c r="G8600">
        <v>101</v>
      </c>
      <c r="H8600">
        <v>3618</v>
      </c>
      <c r="I8600">
        <v>721638</v>
      </c>
      <c r="J8600">
        <v>2318</v>
      </c>
      <c r="K8600">
        <v>746299</v>
      </c>
      <c r="L8600">
        <v>22825</v>
      </c>
      <c r="M8600">
        <v>18582</v>
      </c>
      <c r="N8600">
        <v>83000000</v>
      </c>
    </row>
    <row r="8601" spans="1:14" x14ac:dyDescent="0.3">
      <c r="A8601" t="s">
        <v>10842</v>
      </c>
      <c r="B8601" t="s">
        <v>2194</v>
      </c>
      <c r="C8601" t="s">
        <v>2221</v>
      </c>
      <c r="D8601" t="s">
        <v>2222</v>
      </c>
      <c r="E8601" s="17">
        <v>43887</v>
      </c>
      <c r="F8601">
        <v>3667</v>
      </c>
      <c r="G8601">
        <v>135</v>
      </c>
      <c r="H8601">
        <v>1166</v>
      </c>
      <c r="I8601">
        <v>725305</v>
      </c>
      <c r="J8601">
        <v>2453</v>
      </c>
      <c r="K8601">
        <v>747465</v>
      </c>
      <c r="L8601">
        <v>62339</v>
      </c>
      <c r="M8601">
        <v>13178</v>
      </c>
      <c r="N8601">
        <v>1380000000</v>
      </c>
    </row>
    <row r="8602" spans="1:14" x14ac:dyDescent="0.3">
      <c r="A8602" t="s">
        <v>10843</v>
      </c>
      <c r="B8602" t="s">
        <v>2187</v>
      </c>
      <c r="C8602" t="s">
        <v>2201</v>
      </c>
      <c r="D8602" t="s">
        <v>2272</v>
      </c>
      <c r="E8602" s="17">
        <v>44016</v>
      </c>
      <c r="F8602">
        <v>4603</v>
      </c>
      <c r="G8602">
        <v>194</v>
      </c>
      <c r="H8602">
        <v>4309</v>
      </c>
      <c r="I8602">
        <v>729908</v>
      </c>
      <c r="J8602">
        <v>2647</v>
      </c>
      <c r="K8602">
        <v>751774</v>
      </c>
      <c r="L8602">
        <v>32221</v>
      </c>
      <c r="M8602">
        <v>1201</v>
      </c>
      <c r="N8602">
        <v>83000000</v>
      </c>
    </row>
    <row r="8603" spans="1:14" x14ac:dyDescent="0.3">
      <c r="A8603" t="s">
        <v>10844</v>
      </c>
      <c r="B8603" t="s">
        <v>2194</v>
      </c>
      <c r="C8603" t="s">
        <v>2195</v>
      </c>
      <c r="D8603" t="s">
        <v>2296</v>
      </c>
      <c r="E8603" s="17">
        <v>44228</v>
      </c>
      <c r="F8603">
        <v>2181</v>
      </c>
      <c r="G8603">
        <v>74</v>
      </c>
      <c r="H8603">
        <v>2352</v>
      </c>
      <c r="I8603">
        <v>732089</v>
      </c>
      <c r="J8603">
        <v>2721</v>
      </c>
      <c r="K8603">
        <v>754126</v>
      </c>
      <c r="L8603">
        <v>32715</v>
      </c>
      <c r="M8603">
        <v>14278</v>
      </c>
      <c r="N8603">
        <v>1380000000</v>
      </c>
    </row>
    <row r="8604" spans="1:14" x14ac:dyDescent="0.3">
      <c r="A8604" t="s">
        <v>10845</v>
      </c>
      <c r="B8604" t="s">
        <v>2211</v>
      </c>
      <c r="C8604" t="s">
        <v>2241</v>
      </c>
      <c r="D8604" t="s">
        <v>2242</v>
      </c>
      <c r="E8604" s="17">
        <v>44435</v>
      </c>
      <c r="F8604">
        <v>58</v>
      </c>
      <c r="G8604">
        <v>88</v>
      </c>
      <c r="H8604">
        <v>344</v>
      </c>
      <c r="I8604">
        <v>732147</v>
      </c>
      <c r="J8604">
        <v>2809</v>
      </c>
      <c r="K8604">
        <v>754470</v>
      </c>
      <c r="L8604">
        <v>638</v>
      </c>
      <c r="M8604">
        <v>17952</v>
      </c>
      <c r="N8604">
        <v>331000000</v>
      </c>
    </row>
    <row r="8605" spans="1:14" x14ac:dyDescent="0.3">
      <c r="A8605" t="s">
        <v>10846</v>
      </c>
      <c r="B8605" t="s">
        <v>2206</v>
      </c>
      <c r="C8605" t="s">
        <v>2207</v>
      </c>
      <c r="D8605" t="s">
        <v>2208</v>
      </c>
      <c r="E8605" s="17">
        <v>43988</v>
      </c>
      <c r="F8605">
        <v>1958</v>
      </c>
      <c r="G8605">
        <v>115</v>
      </c>
      <c r="H8605">
        <v>743</v>
      </c>
      <c r="I8605">
        <v>734105</v>
      </c>
      <c r="J8605">
        <v>2924</v>
      </c>
      <c r="K8605">
        <v>755213</v>
      </c>
      <c r="L8605">
        <v>25454</v>
      </c>
      <c r="M8605">
        <v>19411</v>
      </c>
      <c r="N8605">
        <v>68000000</v>
      </c>
    </row>
    <row r="8606" spans="1:14" x14ac:dyDescent="0.3">
      <c r="A8606" t="s">
        <v>10847</v>
      </c>
      <c r="B8606" t="s">
        <v>2194</v>
      </c>
      <c r="C8606" t="s">
        <v>2221</v>
      </c>
      <c r="D8606" t="s">
        <v>2281</v>
      </c>
      <c r="E8606" s="17">
        <v>44523</v>
      </c>
      <c r="F8606">
        <v>184</v>
      </c>
      <c r="G8606">
        <v>196</v>
      </c>
      <c r="H8606">
        <v>1621</v>
      </c>
      <c r="I8606">
        <v>734289</v>
      </c>
      <c r="J8606">
        <v>3120</v>
      </c>
      <c r="K8606">
        <v>756834</v>
      </c>
      <c r="L8606">
        <v>2208</v>
      </c>
      <c r="M8606">
        <v>16392</v>
      </c>
      <c r="N8606">
        <v>1380000000</v>
      </c>
    </row>
    <row r="8607" spans="1:14" x14ac:dyDescent="0.3">
      <c r="A8607" t="s">
        <v>10848</v>
      </c>
      <c r="B8607" t="s">
        <v>2190</v>
      </c>
      <c r="C8607" t="s">
        <v>2198</v>
      </c>
      <c r="D8607" t="s">
        <v>2306</v>
      </c>
      <c r="E8607" s="17">
        <v>44189</v>
      </c>
      <c r="F8607">
        <v>2619</v>
      </c>
      <c r="G8607">
        <v>29</v>
      </c>
      <c r="H8607">
        <v>2541</v>
      </c>
      <c r="I8607">
        <v>736908</v>
      </c>
      <c r="J8607">
        <v>3149</v>
      </c>
      <c r="K8607">
        <v>759375</v>
      </c>
      <c r="L8607">
        <v>39285</v>
      </c>
      <c r="M8607">
        <v>5470</v>
      </c>
      <c r="N8607">
        <v>213000000</v>
      </c>
    </row>
    <row r="8608" spans="1:14" x14ac:dyDescent="0.3">
      <c r="A8608" t="s">
        <v>10849</v>
      </c>
      <c r="B8608" t="s">
        <v>2194</v>
      </c>
      <c r="C8608" t="s">
        <v>2204</v>
      </c>
      <c r="D8608" t="s">
        <v>2235</v>
      </c>
      <c r="E8608" s="17">
        <v>44270</v>
      </c>
      <c r="F8608">
        <v>1680</v>
      </c>
      <c r="G8608">
        <v>154</v>
      </c>
      <c r="H8608">
        <v>1922</v>
      </c>
      <c r="I8608">
        <v>738588</v>
      </c>
      <c r="J8608">
        <v>3303</v>
      </c>
      <c r="K8608">
        <v>761297</v>
      </c>
      <c r="L8608">
        <v>28560</v>
      </c>
      <c r="M8608">
        <v>6919</v>
      </c>
      <c r="N8608">
        <v>1380000000</v>
      </c>
    </row>
    <row r="8609" spans="1:14" x14ac:dyDescent="0.3">
      <c r="A8609" t="s">
        <v>10850</v>
      </c>
      <c r="B8609" t="s">
        <v>2211</v>
      </c>
      <c r="C8609" t="s">
        <v>2212</v>
      </c>
      <c r="D8609" t="s">
        <v>2213</v>
      </c>
      <c r="E8609" s="17">
        <v>44419</v>
      </c>
      <c r="F8609">
        <v>577</v>
      </c>
      <c r="G8609">
        <v>42</v>
      </c>
      <c r="H8609">
        <v>1148</v>
      </c>
      <c r="I8609">
        <v>739165</v>
      </c>
      <c r="J8609">
        <v>3345</v>
      </c>
      <c r="K8609">
        <v>762445</v>
      </c>
      <c r="L8609">
        <v>3462</v>
      </c>
      <c r="M8609">
        <v>16586</v>
      </c>
      <c r="N8609">
        <v>331000000</v>
      </c>
    </row>
    <row r="8610" spans="1:14" x14ac:dyDescent="0.3">
      <c r="A8610" t="s">
        <v>10851</v>
      </c>
      <c r="B8610" t="s">
        <v>2190</v>
      </c>
      <c r="C8610" t="s">
        <v>2252</v>
      </c>
      <c r="D8610" t="s">
        <v>2301</v>
      </c>
      <c r="E8610" s="17">
        <v>44296</v>
      </c>
      <c r="F8610">
        <v>3954</v>
      </c>
      <c r="G8610">
        <v>132</v>
      </c>
      <c r="H8610">
        <v>2888</v>
      </c>
      <c r="I8610">
        <v>743119</v>
      </c>
      <c r="J8610">
        <v>3477</v>
      </c>
      <c r="K8610">
        <v>765333</v>
      </c>
      <c r="L8610">
        <v>75126</v>
      </c>
      <c r="M8610">
        <v>10502</v>
      </c>
      <c r="N8610">
        <v>213000000</v>
      </c>
    </row>
    <row r="8611" spans="1:14" x14ac:dyDescent="0.3">
      <c r="A8611" t="s">
        <v>10852</v>
      </c>
      <c r="B8611" t="s">
        <v>2190</v>
      </c>
      <c r="C8611" t="s">
        <v>2191</v>
      </c>
      <c r="D8611" t="s">
        <v>2285</v>
      </c>
      <c r="E8611" s="17">
        <v>44493</v>
      </c>
      <c r="F8611">
        <v>4277</v>
      </c>
      <c r="G8611">
        <v>19</v>
      </c>
      <c r="H8611">
        <v>3950</v>
      </c>
      <c r="I8611">
        <v>747396</v>
      </c>
      <c r="J8611">
        <v>3496</v>
      </c>
      <c r="K8611">
        <v>769283</v>
      </c>
      <c r="L8611">
        <v>59878</v>
      </c>
      <c r="M8611">
        <v>19440</v>
      </c>
      <c r="N8611">
        <v>213000000</v>
      </c>
    </row>
    <row r="8612" spans="1:14" x14ac:dyDescent="0.3">
      <c r="A8612" t="s">
        <v>10853</v>
      </c>
      <c r="B8612" t="s">
        <v>2194</v>
      </c>
      <c r="C8612" t="s">
        <v>2221</v>
      </c>
      <c r="D8612" t="s">
        <v>2222</v>
      </c>
      <c r="E8612" s="17">
        <v>44276</v>
      </c>
      <c r="F8612">
        <v>70</v>
      </c>
      <c r="G8612">
        <v>51</v>
      </c>
      <c r="H8612">
        <v>656</v>
      </c>
      <c r="I8612">
        <v>747466</v>
      </c>
      <c r="J8612">
        <v>3547</v>
      </c>
      <c r="K8612">
        <v>769939</v>
      </c>
      <c r="L8612">
        <v>980</v>
      </c>
      <c r="M8612">
        <v>12852</v>
      </c>
      <c r="N8612">
        <v>1380000000</v>
      </c>
    </row>
    <row r="8613" spans="1:14" x14ac:dyDescent="0.3">
      <c r="A8613" t="s">
        <v>10854</v>
      </c>
      <c r="B8613" t="s">
        <v>2211</v>
      </c>
      <c r="C8613" t="s">
        <v>2212</v>
      </c>
      <c r="D8613" t="s">
        <v>2328</v>
      </c>
      <c r="E8613" s="17">
        <v>44318</v>
      </c>
      <c r="F8613">
        <v>555</v>
      </c>
      <c r="G8613">
        <v>20</v>
      </c>
      <c r="H8613">
        <v>4712</v>
      </c>
      <c r="I8613">
        <v>748021</v>
      </c>
      <c r="J8613">
        <v>3567</v>
      </c>
      <c r="K8613">
        <v>774651</v>
      </c>
      <c r="L8613">
        <v>9435</v>
      </c>
      <c r="M8613">
        <v>12814</v>
      </c>
      <c r="N8613">
        <v>331000000</v>
      </c>
    </row>
    <row r="8614" spans="1:14" x14ac:dyDescent="0.3">
      <c r="A8614" t="s">
        <v>10855</v>
      </c>
      <c r="B8614" t="s">
        <v>2190</v>
      </c>
      <c r="C8614" t="s">
        <v>2252</v>
      </c>
      <c r="D8614" t="s">
        <v>2253</v>
      </c>
      <c r="E8614" s="17">
        <v>44360</v>
      </c>
      <c r="F8614">
        <v>851</v>
      </c>
      <c r="G8614">
        <v>130</v>
      </c>
      <c r="H8614">
        <v>775</v>
      </c>
      <c r="I8614">
        <v>748872</v>
      </c>
      <c r="J8614">
        <v>3697</v>
      </c>
      <c r="K8614">
        <v>775426</v>
      </c>
      <c r="L8614">
        <v>5106</v>
      </c>
      <c r="M8614">
        <v>3531</v>
      </c>
      <c r="N8614">
        <v>213000000</v>
      </c>
    </row>
    <row r="8615" spans="1:14" x14ac:dyDescent="0.3">
      <c r="A8615" t="s">
        <v>10856</v>
      </c>
      <c r="B8615" t="s">
        <v>2206</v>
      </c>
      <c r="C8615" t="s">
        <v>2224</v>
      </c>
      <c r="D8615" t="s">
        <v>2230</v>
      </c>
      <c r="E8615" s="17">
        <v>43903</v>
      </c>
      <c r="F8615">
        <v>1218</v>
      </c>
      <c r="G8615">
        <v>40</v>
      </c>
      <c r="H8615">
        <v>1669</v>
      </c>
      <c r="I8615">
        <v>750090</v>
      </c>
      <c r="J8615">
        <v>3737</v>
      </c>
      <c r="K8615">
        <v>777095</v>
      </c>
      <c r="L8615">
        <v>21924</v>
      </c>
      <c r="M8615">
        <v>7367</v>
      </c>
      <c r="N8615">
        <v>68000000</v>
      </c>
    </row>
    <row r="8616" spans="1:14" x14ac:dyDescent="0.3">
      <c r="A8616" t="s">
        <v>10857</v>
      </c>
      <c r="B8616" t="s">
        <v>2206</v>
      </c>
      <c r="C8616" t="s">
        <v>2207</v>
      </c>
      <c r="D8616" t="s">
        <v>2263</v>
      </c>
      <c r="E8616" s="17">
        <v>44531</v>
      </c>
      <c r="F8616">
        <v>3640</v>
      </c>
      <c r="G8616">
        <v>123</v>
      </c>
      <c r="H8616">
        <v>2007</v>
      </c>
      <c r="I8616">
        <v>753730</v>
      </c>
      <c r="J8616">
        <v>3860</v>
      </c>
      <c r="K8616">
        <v>779102</v>
      </c>
      <c r="L8616">
        <v>40040</v>
      </c>
      <c r="M8616">
        <v>15396</v>
      </c>
      <c r="N8616">
        <v>68000000</v>
      </c>
    </row>
    <row r="8617" spans="1:14" x14ac:dyDescent="0.3">
      <c r="A8617" t="s">
        <v>10858</v>
      </c>
      <c r="B8617" t="s">
        <v>2187</v>
      </c>
      <c r="C8617" t="s">
        <v>2255</v>
      </c>
      <c r="D8617" t="s">
        <v>2255</v>
      </c>
      <c r="E8617" s="17">
        <v>43847</v>
      </c>
      <c r="F8617">
        <v>1912</v>
      </c>
      <c r="G8617">
        <v>191</v>
      </c>
      <c r="H8617">
        <v>4597</v>
      </c>
      <c r="I8617">
        <v>755642</v>
      </c>
      <c r="J8617">
        <v>4051</v>
      </c>
      <c r="K8617">
        <v>783699</v>
      </c>
      <c r="L8617">
        <v>34416</v>
      </c>
      <c r="M8617">
        <v>8141</v>
      </c>
      <c r="N8617">
        <v>83000000</v>
      </c>
    </row>
    <row r="8618" spans="1:14" x14ac:dyDescent="0.3">
      <c r="A8618" t="s">
        <v>10859</v>
      </c>
      <c r="B8618" t="s">
        <v>2187</v>
      </c>
      <c r="C8618" t="s">
        <v>2201</v>
      </c>
      <c r="D8618" t="s">
        <v>2272</v>
      </c>
      <c r="E8618" s="17">
        <v>44361</v>
      </c>
      <c r="F8618">
        <v>2730</v>
      </c>
      <c r="G8618">
        <v>107</v>
      </c>
      <c r="H8618">
        <v>1659</v>
      </c>
      <c r="I8618">
        <v>758372</v>
      </c>
      <c r="J8618">
        <v>4158</v>
      </c>
      <c r="K8618">
        <v>785358</v>
      </c>
      <c r="L8618">
        <v>51870</v>
      </c>
      <c r="M8618">
        <v>16218</v>
      </c>
      <c r="N8618">
        <v>83000000</v>
      </c>
    </row>
    <row r="8619" spans="1:14" x14ac:dyDescent="0.3">
      <c r="A8619" t="s">
        <v>10860</v>
      </c>
      <c r="B8619" t="s">
        <v>2211</v>
      </c>
      <c r="C8619" t="s">
        <v>2237</v>
      </c>
      <c r="D8619" t="s">
        <v>2250</v>
      </c>
      <c r="E8619" s="17">
        <v>44561</v>
      </c>
      <c r="F8619">
        <v>2365</v>
      </c>
      <c r="G8619">
        <v>195</v>
      </c>
      <c r="H8619">
        <v>606</v>
      </c>
      <c r="I8619">
        <v>760737</v>
      </c>
      <c r="J8619">
        <v>4353</v>
      </c>
      <c r="K8619">
        <v>785964</v>
      </c>
      <c r="L8619">
        <v>33110</v>
      </c>
      <c r="M8619">
        <v>17998</v>
      </c>
      <c r="N8619">
        <v>331000000</v>
      </c>
    </row>
    <row r="8620" spans="1:14" x14ac:dyDescent="0.3">
      <c r="A8620" t="s">
        <v>10861</v>
      </c>
      <c r="B8620" t="s">
        <v>2190</v>
      </c>
      <c r="C8620" t="s">
        <v>2191</v>
      </c>
      <c r="D8620" t="s">
        <v>2285</v>
      </c>
      <c r="E8620" s="17">
        <v>44156</v>
      </c>
      <c r="F8620">
        <v>4924</v>
      </c>
      <c r="G8620">
        <v>198</v>
      </c>
      <c r="H8620">
        <v>3703</v>
      </c>
      <c r="I8620">
        <v>765661</v>
      </c>
      <c r="J8620">
        <v>4551</v>
      </c>
      <c r="K8620">
        <v>789667</v>
      </c>
      <c r="L8620">
        <v>78784</v>
      </c>
      <c r="M8620">
        <v>13267</v>
      </c>
      <c r="N8620">
        <v>213000000</v>
      </c>
    </row>
    <row r="8621" spans="1:14" x14ac:dyDescent="0.3">
      <c r="A8621" t="s">
        <v>10862</v>
      </c>
      <c r="B8621" t="s">
        <v>2206</v>
      </c>
      <c r="C8621" t="s">
        <v>2224</v>
      </c>
      <c r="D8621" t="s">
        <v>2225</v>
      </c>
      <c r="E8621" s="17">
        <v>44462</v>
      </c>
      <c r="F8621">
        <v>266</v>
      </c>
      <c r="G8621">
        <v>151</v>
      </c>
      <c r="H8621">
        <v>429</v>
      </c>
      <c r="I8621">
        <v>765927</v>
      </c>
      <c r="J8621">
        <v>4702</v>
      </c>
      <c r="K8621">
        <v>790096</v>
      </c>
      <c r="L8621">
        <v>2128</v>
      </c>
      <c r="M8621">
        <v>661</v>
      </c>
      <c r="N8621">
        <v>68000000</v>
      </c>
    </row>
    <row r="8622" spans="1:14" x14ac:dyDescent="0.3">
      <c r="A8622" t="s">
        <v>10863</v>
      </c>
      <c r="B8622" t="s">
        <v>2206</v>
      </c>
      <c r="C8622" t="s">
        <v>2207</v>
      </c>
      <c r="D8622" t="s">
        <v>2208</v>
      </c>
      <c r="E8622" s="17">
        <v>44443</v>
      </c>
      <c r="F8622">
        <v>3916</v>
      </c>
      <c r="G8622">
        <v>51</v>
      </c>
      <c r="H8622">
        <v>3372</v>
      </c>
      <c r="I8622">
        <v>769843</v>
      </c>
      <c r="J8622">
        <v>4753</v>
      </c>
      <c r="K8622">
        <v>793468</v>
      </c>
      <c r="L8622">
        <v>50908</v>
      </c>
      <c r="M8622">
        <v>10217</v>
      </c>
      <c r="N8622">
        <v>68000000</v>
      </c>
    </row>
    <row r="8623" spans="1:14" x14ac:dyDescent="0.3">
      <c r="A8623" t="s">
        <v>10864</v>
      </c>
      <c r="B8623" t="s">
        <v>2211</v>
      </c>
      <c r="C8623" t="s">
        <v>2237</v>
      </c>
      <c r="D8623" t="s">
        <v>2250</v>
      </c>
      <c r="E8623" s="17">
        <v>44376</v>
      </c>
      <c r="F8623">
        <v>4709</v>
      </c>
      <c r="G8623">
        <v>1</v>
      </c>
      <c r="H8623">
        <v>1004</v>
      </c>
      <c r="I8623">
        <v>774552</v>
      </c>
      <c r="J8623">
        <v>4754</v>
      </c>
      <c r="K8623">
        <v>794472</v>
      </c>
      <c r="L8623">
        <v>47090</v>
      </c>
      <c r="M8623">
        <v>13744</v>
      </c>
      <c r="N8623">
        <v>331000000</v>
      </c>
    </row>
    <row r="8624" spans="1:14" x14ac:dyDescent="0.3">
      <c r="A8624" t="s">
        <v>10865</v>
      </c>
      <c r="B8624" t="s">
        <v>2190</v>
      </c>
      <c r="C8624" t="s">
        <v>2198</v>
      </c>
      <c r="D8624" t="s">
        <v>2199</v>
      </c>
      <c r="E8624" s="17">
        <v>44426</v>
      </c>
      <c r="F8624">
        <v>1400</v>
      </c>
      <c r="G8624">
        <v>43</v>
      </c>
      <c r="H8624">
        <v>1612</v>
      </c>
      <c r="I8624">
        <v>775952</v>
      </c>
      <c r="J8624">
        <v>4797</v>
      </c>
      <c r="K8624">
        <v>796084</v>
      </c>
      <c r="L8624">
        <v>18200</v>
      </c>
      <c r="M8624">
        <v>12835</v>
      </c>
      <c r="N8624">
        <v>213000000</v>
      </c>
    </row>
    <row r="8625" spans="1:14" x14ac:dyDescent="0.3">
      <c r="A8625" t="s">
        <v>10866</v>
      </c>
      <c r="B8625" t="s">
        <v>2211</v>
      </c>
      <c r="C8625" t="s">
        <v>2245</v>
      </c>
      <c r="D8625" t="s">
        <v>2246</v>
      </c>
      <c r="E8625" s="17">
        <v>44538</v>
      </c>
      <c r="F8625">
        <v>4673</v>
      </c>
      <c r="G8625">
        <v>40</v>
      </c>
      <c r="H8625">
        <v>4189</v>
      </c>
      <c r="I8625">
        <v>780625</v>
      </c>
      <c r="J8625">
        <v>4837</v>
      </c>
      <c r="K8625">
        <v>800273</v>
      </c>
      <c r="L8625">
        <v>70095</v>
      </c>
      <c r="M8625">
        <v>16477</v>
      </c>
      <c r="N8625">
        <v>331000000</v>
      </c>
    </row>
    <row r="8626" spans="1:14" x14ac:dyDescent="0.3">
      <c r="A8626" t="s">
        <v>10867</v>
      </c>
      <c r="B8626" t="s">
        <v>2194</v>
      </c>
      <c r="C8626" t="s">
        <v>2204</v>
      </c>
      <c r="D8626" t="s">
        <v>2235</v>
      </c>
      <c r="E8626" s="17">
        <v>44032</v>
      </c>
      <c r="F8626">
        <v>3693</v>
      </c>
      <c r="G8626">
        <v>69</v>
      </c>
      <c r="H8626">
        <v>2362</v>
      </c>
      <c r="I8626">
        <v>784318</v>
      </c>
      <c r="J8626">
        <v>4906</v>
      </c>
      <c r="K8626">
        <v>802635</v>
      </c>
      <c r="L8626">
        <v>25851</v>
      </c>
      <c r="M8626">
        <v>6619</v>
      </c>
      <c r="N8626">
        <v>1380000000</v>
      </c>
    </row>
    <row r="8627" spans="1:14" x14ac:dyDescent="0.3">
      <c r="A8627" t="s">
        <v>10868</v>
      </c>
      <c r="B8627" t="s">
        <v>2206</v>
      </c>
      <c r="C8627" t="s">
        <v>2257</v>
      </c>
      <c r="D8627" t="s">
        <v>2290</v>
      </c>
      <c r="E8627" s="17">
        <v>44174</v>
      </c>
      <c r="F8627">
        <v>4727</v>
      </c>
      <c r="G8627">
        <v>6</v>
      </c>
      <c r="H8627">
        <v>2200</v>
      </c>
      <c r="I8627">
        <v>789045</v>
      </c>
      <c r="J8627">
        <v>4912</v>
      </c>
      <c r="K8627">
        <v>804835</v>
      </c>
      <c r="L8627">
        <v>47270</v>
      </c>
      <c r="M8627">
        <v>12453</v>
      </c>
      <c r="N8627">
        <v>68000000</v>
      </c>
    </row>
    <row r="8628" spans="1:14" x14ac:dyDescent="0.3">
      <c r="A8628" t="s">
        <v>10869</v>
      </c>
      <c r="B8628" t="s">
        <v>2211</v>
      </c>
      <c r="C8628" t="s">
        <v>2241</v>
      </c>
      <c r="D8628" t="s">
        <v>2242</v>
      </c>
      <c r="E8628" s="17">
        <v>44353</v>
      </c>
      <c r="F8628">
        <v>2326</v>
      </c>
      <c r="G8628">
        <v>37</v>
      </c>
      <c r="H8628">
        <v>2187</v>
      </c>
      <c r="I8628">
        <v>791371</v>
      </c>
      <c r="J8628">
        <v>4949</v>
      </c>
      <c r="K8628">
        <v>807022</v>
      </c>
      <c r="L8628">
        <v>23260</v>
      </c>
      <c r="M8628">
        <v>17447</v>
      </c>
      <c r="N8628">
        <v>331000000</v>
      </c>
    </row>
    <row r="8629" spans="1:14" x14ac:dyDescent="0.3">
      <c r="A8629" t="s">
        <v>10870</v>
      </c>
      <c r="B8629" t="s">
        <v>2211</v>
      </c>
      <c r="C8629" t="s">
        <v>2245</v>
      </c>
      <c r="D8629" t="s">
        <v>2308</v>
      </c>
      <c r="E8629" s="17">
        <v>44230</v>
      </c>
      <c r="F8629">
        <v>2801</v>
      </c>
      <c r="G8629">
        <v>172</v>
      </c>
      <c r="H8629">
        <v>1620</v>
      </c>
      <c r="I8629">
        <v>794172</v>
      </c>
      <c r="J8629">
        <v>5121</v>
      </c>
      <c r="K8629">
        <v>808642</v>
      </c>
      <c r="L8629">
        <v>33612</v>
      </c>
      <c r="M8629">
        <v>9279</v>
      </c>
      <c r="N8629">
        <v>331000000</v>
      </c>
    </row>
    <row r="8630" spans="1:14" x14ac:dyDescent="0.3">
      <c r="A8630" t="s">
        <v>10871</v>
      </c>
      <c r="B8630" t="s">
        <v>2194</v>
      </c>
      <c r="C8630" t="s">
        <v>27</v>
      </c>
      <c r="D8630" t="s">
        <v>27</v>
      </c>
      <c r="E8630" s="17">
        <v>44048</v>
      </c>
      <c r="F8630">
        <v>2034</v>
      </c>
      <c r="G8630">
        <v>8</v>
      </c>
      <c r="H8630">
        <v>4311</v>
      </c>
      <c r="I8630">
        <v>796206</v>
      </c>
      <c r="J8630">
        <v>5129</v>
      </c>
      <c r="K8630">
        <v>812953</v>
      </c>
      <c r="L8630">
        <v>22374</v>
      </c>
      <c r="M8630">
        <v>5571</v>
      </c>
      <c r="N8630">
        <v>1380000000</v>
      </c>
    </row>
    <row r="8631" spans="1:14" x14ac:dyDescent="0.3">
      <c r="A8631" t="s">
        <v>10872</v>
      </c>
      <c r="B8631" t="s">
        <v>2187</v>
      </c>
      <c r="C8631" t="s">
        <v>2338</v>
      </c>
      <c r="D8631" t="s">
        <v>2339</v>
      </c>
      <c r="E8631" s="17">
        <v>44275</v>
      </c>
      <c r="F8631">
        <v>2830</v>
      </c>
      <c r="G8631">
        <v>52</v>
      </c>
      <c r="H8631">
        <v>2841</v>
      </c>
      <c r="I8631">
        <v>799036</v>
      </c>
      <c r="J8631">
        <v>5181</v>
      </c>
      <c r="K8631">
        <v>815794</v>
      </c>
      <c r="L8631">
        <v>19810</v>
      </c>
      <c r="M8631">
        <v>14093</v>
      </c>
      <c r="N8631">
        <v>83000000</v>
      </c>
    </row>
    <row r="8632" spans="1:14" x14ac:dyDescent="0.3">
      <c r="A8632" t="s">
        <v>10873</v>
      </c>
      <c r="B8632" t="s">
        <v>2206</v>
      </c>
      <c r="C8632" t="s">
        <v>2207</v>
      </c>
      <c r="D8632" t="s">
        <v>2208</v>
      </c>
      <c r="E8632" s="17">
        <v>44052</v>
      </c>
      <c r="F8632">
        <v>984</v>
      </c>
      <c r="G8632">
        <v>27</v>
      </c>
      <c r="H8632">
        <v>4465</v>
      </c>
      <c r="I8632">
        <v>800020</v>
      </c>
      <c r="J8632">
        <v>5208</v>
      </c>
      <c r="K8632">
        <v>820259</v>
      </c>
      <c r="L8632">
        <v>18696</v>
      </c>
      <c r="M8632">
        <v>3044</v>
      </c>
      <c r="N8632">
        <v>68000000</v>
      </c>
    </row>
    <row r="8633" spans="1:14" x14ac:dyDescent="0.3">
      <c r="A8633" t="s">
        <v>10874</v>
      </c>
      <c r="B8633" t="s">
        <v>2211</v>
      </c>
      <c r="C8633" t="s">
        <v>2245</v>
      </c>
      <c r="D8633" t="s">
        <v>2308</v>
      </c>
      <c r="E8633" s="17">
        <v>44213</v>
      </c>
      <c r="F8633">
        <v>4099</v>
      </c>
      <c r="G8633">
        <v>127</v>
      </c>
      <c r="H8633">
        <v>971</v>
      </c>
      <c r="I8633">
        <v>804119</v>
      </c>
      <c r="J8633">
        <v>5335</v>
      </c>
      <c r="K8633">
        <v>821230</v>
      </c>
      <c r="L8633">
        <v>20495</v>
      </c>
      <c r="M8633">
        <v>14717</v>
      </c>
      <c r="N8633">
        <v>331000000</v>
      </c>
    </row>
    <row r="8634" spans="1:14" x14ac:dyDescent="0.3">
      <c r="A8634" t="s">
        <v>10875</v>
      </c>
      <c r="B8634" t="s">
        <v>2206</v>
      </c>
      <c r="C8634" t="s">
        <v>2224</v>
      </c>
      <c r="D8634" t="s">
        <v>2225</v>
      </c>
      <c r="E8634" s="17">
        <v>44422</v>
      </c>
      <c r="F8634">
        <v>1075</v>
      </c>
      <c r="G8634">
        <v>18</v>
      </c>
      <c r="H8634">
        <v>2288</v>
      </c>
      <c r="I8634">
        <v>805194</v>
      </c>
      <c r="J8634">
        <v>5353</v>
      </c>
      <c r="K8634">
        <v>823518</v>
      </c>
      <c r="L8634">
        <v>6450</v>
      </c>
      <c r="M8634">
        <v>4370</v>
      </c>
      <c r="N8634">
        <v>68000000</v>
      </c>
    </row>
    <row r="8635" spans="1:14" x14ac:dyDescent="0.3">
      <c r="A8635" t="s">
        <v>10876</v>
      </c>
      <c r="B8635" t="s">
        <v>2187</v>
      </c>
      <c r="C8635" t="s">
        <v>2201</v>
      </c>
      <c r="D8635" t="s">
        <v>2272</v>
      </c>
      <c r="E8635" s="17">
        <v>43837</v>
      </c>
      <c r="F8635">
        <v>1023</v>
      </c>
      <c r="G8635">
        <v>195</v>
      </c>
      <c r="H8635">
        <v>1558</v>
      </c>
      <c r="I8635">
        <v>806217</v>
      </c>
      <c r="J8635">
        <v>5548</v>
      </c>
      <c r="K8635">
        <v>825076</v>
      </c>
      <c r="L8635">
        <v>19437</v>
      </c>
      <c r="M8635">
        <v>18556</v>
      </c>
      <c r="N8635">
        <v>83000000</v>
      </c>
    </row>
    <row r="8636" spans="1:14" x14ac:dyDescent="0.3">
      <c r="A8636" t="s">
        <v>10877</v>
      </c>
      <c r="B8636" t="s">
        <v>2211</v>
      </c>
      <c r="C8636" t="s">
        <v>2212</v>
      </c>
      <c r="D8636" t="s">
        <v>2328</v>
      </c>
      <c r="E8636" s="17">
        <v>44102</v>
      </c>
      <c r="F8636">
        <v>3897</v>
      </c>
      <c r="G8636">
        <v>131</v>
      </c>
      <c r="H8636">
        <v>2368</v>
      </c>
      <c r="I8636">
        <v>810114</v>
      </c>
      <c r="J8636">
        <v>5679</v>
      </c>
      <c r="K8636">
        <v>827444</v>
      </c>
      <c r="L8636">
        <v>58455</v>
      </c>
      <c r="M8636">
        <v>15987</v>
      </c>
      <c r="N8636">
        <v>331000000</v>
      </c>
    </row>
    <row r="8637" spans="1:14" x14ac:dyDescent="0.3">
      <c r="A8637" t="s">
        <v>10878</v>
      </c>
      <c r="B8637" t="s">
        <v>2194</v>
      </c>
      <c r="C8637" t="s">
        <v>2204</v>
      </c>
      <c r="D8637" t="s">
        <v>25</v>
      </c>
      <c r="E8637" s="17">
        <v>43846</v>
      </c>
      <c r="F8637">
        <v>4874</v>
      </c>
      <c r="G8637">
        <v>12</v>
      </c>
      <c r="H8637">
        <v>2092</v>
      </c>
      <c r="I8637">
        <v>814988</v>
      </c>
      <c r="J8637">
        <v>5691</v>
      </c>
      <c r="K8637">
        <v>829536</v>
      </c>
      <c r="L8637">
        <v>68236</v>
      </c>
      <c r="M8637">
        <v>17513</v>
      </c>
      <c r="N8637">
        <v>1380000000</v>
      </c>
    </row>
    <row r="8638" spans="1:14" x14ac:dyDescent="0.3">
      <c r="A8638" t="s">
        <v>10879</v>
      </c>
      <c r="B8638" t="s">
        <v>2206</v>
      </c>
      <c r="C8638" t="s">
        <v>2232</v>
      </c>
      <c r="D8638" t="s">
        <v>2326</v>
      </c>
      <c r="E8638" s="17">
        <v>44254</v>
      </c>
      <c r="F8638">
        <v>279</v>
      </c>
      <c r="G8638">
        <v>10</v>
      </c>
      <c r="H8638">
        <v>4709</v>
      </c>
      <c r="I8638">
        <v>815267</v>
      </c>
      <c r="J8638">
        <v>5701</v>
      </c>
      <c r="K8638">
        <v>834245</v>
      </c>
      <c r="L8638">
        <v>1674</v>
      </c>
      <c r="M8638">
        <v>15850</v>
      </c>
      <c r="N8638">
        <v>68000000</v>
      </c>
    </row>
    <row r="8639" spans="1:14" x14ac:dyDescent="0.3">
      <c r="A8639" t="s">
        <v>10880</v>
      </c>
      <c r="B8639" t="s">
        <v>2194</v>
      </c>
      <c r="C8639" t="s">
        <v>2221</v>
      </c>
      <c r="D8639" t="s">
        <v>2222</v>
      </c>
      <c r="E8639" s="17">
        <v>44354</v>
      </c>
      <c r="F8639">
        <v>1111</v>
      </c>
      <c r="G8639">
        <v>1</v>
      </c>
      <c r="H8639">
        <v>283</v>
      </c>
      <c r="I8639">
        <v>816378</v>
      </c>
      <c r="J8639">
        <v>5702</v>
      </c>
      <c r="K8639">
        <v>834528</v>
      </c>
      <c r="L8639">
        <v>5555</v>
      </c>
      <c r="M8639">
        <v>19156</v>
      </c>
      <c r="N8639">
        <v>1380000000</v>
      </c>
    </row>
    <row r="8640" spans="1:14" x14ac:dyDescent="0.3">
      <c r="A8640" t="s">
        <v>10881</v>
      </c>
      <c r="B8640" t="s">
        <v>2187</v>
      </c>
      <c r="C8640" t="s">
        <v>2255</v>
      </c>
      <c r="D8640" t="s">
        <v>2255</v>
      </c>
      <c r="E8640" s="17">
        <v>43851</v>
      </c>
      <c r="F8640">
        <v>1183</v>
      </c>
      <c r="G8640">
        <v>197</v>
      </c>
      <c r="H8640">
        <v>2034</v>
      </c>
      <c r="I8640">
        <v>817561</v>
      </c>
      <c r="J8640">
        <v>5899</v>
      </c>
      <c r="K8640">
        <v>836562</v>
      </c>
      <c r="L8640">
        <v>22477</v>
      </c>
      <c r="M8640">
        <v>3648</v>
      </c>
      <c r="N8640">
        <v>83000000</v>
      </c>
    </row>
    <row r="8641" spans="1:14" x14ac:dyDescent="0.3">
      <c r="A8641" t="s">
        <v>10882</v>
      </c>
      <c r="B8641" t="s">
        <v>2187</v>
      </c>
      <c r="C8641" t="s">
        <v>2255</v>
      </c>
      <c r="D8641" t="s">
        <v>2255</v>
      </c>
      <c r="E8641" s="17">
        <v>44520</v>
      </c>
      <c r="F8641">
        <v>2075</v>
      </c>
      <c r="G8641">
        <v>139</v>
      </c>
      <c r="H8641">
        <v>3655</v>
      </c>
      <c r="I8641">
        <v>819636</v>
      </c>
      <c r="J8641">
        <v>6038</v>
      </c>
      <c r="K8641">
        <v>840217</v>
      </c>
      <c r="L8641">
        <v>16600</v>
      </c>
      <c r="M8641">
        <v>6200</v>
      </c>
      <c r="N8641">
        <v>83000000</v>
      </c>
    </row>
    <row r="8642" spans="1:14" x14ac:dyDescent="0.3">
      <c r="A8642" t="s">
        <v>10883</v>
      </c>
      <c r="B8642" t="s">
        <v>2206</v>
      </c>
      <c r="C8642" t="s">
        <v>2232</v>
      </c>
      <c r="D8642" t="s">
        <v>2326</v>
      </c>
      <c r="E8642" s="17">
        <v>44058</v>
      </c>
      <c r="F8642">
        <v>3599</v>
      </c>
      <c r="G8642">
        <v>125</v>
      </c>
      <c r="H8642">
        <v>3624</v>
      </c>
      <c r="I8642">
        <v>823235</v>
      </c>
      <c r="J8642">
        <v>6163</v>
      </c>
      <c r="K8642">
        <v>843841</v>
      </c>
      <c r="L8642">
        <v>35990</v>
      </c>
      <c r="M8642">
        <v>3351</v>
      </c>
      <c r="N8642">
        <v>68000000</v>
      </c>
    </row>
    <row r="8643" spans="1:14" x14ac:dyDescent="0.3">
      <c r="A8643" t="s">
        <v>10884</v>
      </c>
      <c r="B8643" t="s">
        <v>2187</v>
      </c>
      <c r="C8643" t="s">
        <v>2338</v>
      </c>
      <c r="D8643" t="s">
        <v>2339</v>
      </c>
      <c r="E8643" s="17">
        <v>44118</v>
      </c>
      <c r="F8643">
        <v>4905</v>
      </c>
      <c r="G8643">
        <v>164</v>
      </c>
      <c r="H8643">
        <v>1814</v>
      </c>
      <c r="I8643">
        <v>828140</v>
      </c>
      <c r="J8643">
        <v>6327</v>
      </c>
      <c r="K8643">
        <v>845655</v>
      </c>
      <c r="L8643">
        <v>39240</v>
      </c>
      <c r="M8643">
        <v>613</v>
      </c>
      <c r="N8643">
        <v>83000000</v>
      </c>
    </row>
    <row r="8644" spans="1:14" x14ac:dyDescent="0.3">
      <c r="A8644" t="s">
        <v>10885</v>
      </c>
      <c r="B8644" t="s">
        <v>2190</v>
      </c>
      <c r="C8644" t="s">
        <v>2198</v>
      </c>
      <c r="D8644" t="s">
        <v>2306</v>
      </c>
      <c r="E8644" s="17">
        <v>43964</v>
      </c>
      <c r="F8644">
        <v>3942</v>
      </c>
      <c r="G8644">
        <v>55</v>
      </c>
      <c r="H8644">
        <v>671</v>
      </c>
      <c r="I8644">
        <v>832082</v>
      </c>
      <c r="J8644">
        <v>6382</v>
      </c>
      <c r="K8644">
        <v>846326</v>
      </c>
      <c r="L8644">
        <v>67014</v>
      </c>
      <c r="M8644">
        <v>4267</v>
      </c>
      <c r="N8644">
        <v>213000000</v>
      </c>
    </row>
    <row r="8645" spans="1:14" x14ac:dyDescent="0.3">
      <c r="A8645" t="s">
        <v>10886</v>
      </c>
      <c r="B8645" t="s">
        <v>2206</v>
      </c>
      <c r="C8645" t="s">
        <v>2257</v>
      </c>
      <c r="D8645" t="s">
        <v>2290</v>
      </c>
      <c r="E8645" s="17">
        <v>44113</v>
      </c>
      <c r="F8645">
        <v>271</v>
      </c>
      <c r="G8645">
        <v>87</v>
      </c>
      <c r="H8645">
        <v>2134</v>
      </c>
      <c r="I8645">
        <v>832353</v>
      </c>
      <c r="J8645">
        <v>6469</v>
      </c>
      <c r="K8645">
        <v>848460</v>
      </c>
      <c r="L8645">
        <v>2168</v>
      </c>
      <c r="M8645">
        <v>7272</v>
      </c>
      <c r="N8645">
        <v>68000000</v>
      </c>
    </row>
    <row r="8646" spans="1:14" x14ac:dyDescent="0.3">
      <c r="A8646" t="s">
        <v>10887</v>
      </c>
      <c r="B8646" t="s">
        <v>2190</v>
      </c>
      <c r="C8646" t="s">
        <v>2269</v>
      </c>
      <c r="D8646" t="s">
        <v>2270</v>
      </c>
      <c r="E8646" s="17">
        <v>44234</v>
      </c>
      <c r="F8646">
        <v>1123</v>
      </c>
      <c r="G8646">
        <v>51</v>
      </c>
      <c r="H8646">
        <v>1482</v>
      </c>
      <c r="I8646">
        <v>833476</v>
      </c>
      <c r="J8646">
        <v>6520</v>
      </c>
      <c r="K8646">
        <v>849942</v>
      </c>
      <c r="L8646">
        <v>16845</v>
      </c>
      <c r="M8646">
        <v>14275</v>
      </c>
      <c r="N8646">
        <v>213000000</v>
      </c>
    </row>
    <row r="8647" spans="1:14" x14ac:dyDescent="0.3">
      <c r="A8647" t="s">
        <v>10888</v>
      </c>
      <c r="B8647" t="s">
        <v>2187</v>
      </c>
      <c r="C8647" t="s">
        <v>2201</v>
      </c>
      <c r="D8647" t="s">
        <v>2202</v>
      </c>
      <c r="E8647" s="17">
        <v>44495</v>
      </c>
      <c r="F8647">
        <v>3979</v>
      </c>
      <c r="G8647">
        <v>124</v>
      </c>
      <c r="H8647">
        <v>2346</v>
      </c>
      <c r="I8647">
        <v>837455</v>
      </c>
      <c r="J8647">
        <v>6644</v>
      </c>
      <c r="K8647">
        <v>852288</v>
      </c>
      <c r="L8647">
        <v>51727</v>
      </c>
      <c r="M8647">
        <v>8197</v>
      </c>
      <c r="N8647">
        <v>83000000</v>
      </c>
    </row>
    <row r="8648" spans="1:14" x14ac:dyDescent="0.3">
      <c r="A8648" t="s">
        <v>10889</v>
      </c>
      <c r="B8648" t="s">
        <v>2206</v>
      </c>
      <c r="C8648" t="s">
        <v>2232</v>
      </c>
      <c r="D8648" t="s">
        <v>2326</v>
      </c>
      <c r="E8648" s="17">
        <v>43896</v>
      </c>
      <c r="F8648">
        <v>1227</v>
      </c>
      <c r="G8648">
        <v>131</v>
      </c>
      <c r="H8648">
        <v>13</v>
      </c>
      <c r="I8648">
        <v>838682</v>
      </c>
      <c r="J8648">
        <v>6775</v>
      </c>
      <c r="K8648">
        <v>852301</v>
      </c>
      <c r="L8648">
        <v>7362</v>
      </c>
      <c r="M8648">
        <v>13345</v>
      </c>
      <c r="N8648">
        <v>68000000</v>
      </c>
    </row>
    <row r="8649" spans="1:14" x14ac:dyDescent="0.3">
      <c r="A8649" t="s">
        <v>10890</v>
      </c>
      <c r="B8649" t="s">
        <v>2190</v>
      </c>
      <c r="C8649" t="s">
        <v>2191</v>
      </c>
      <c r="D8649" t="s">
        <v>2192</v>
      </c>
      <c r="E8649" s="17">
        <v>44479</v>
      </c>
      <c r="F8649">
        <v>189</v>
      </c>
      <c r="G8649">
        <v>104</v>
      </c>
      <c r="H8649">
        <v>755</v>
      </c>
      <c r="I8649">
        <v>838871</v>
      </c>
      <c r="J8649">
        <v>6879</v>
      </c>
      <c r="K8649">
        <v>853056</v>
      </c>
      <c r="L8649">
        <v>945</v>
      </c>
      <c r="M8649">
        <v>19352</v>
      </c>
      <c r="N8649">
        <v>213000000</v>
      </c>
    </row>
    <row r="8650" spans="1:14" x14ac:dyDescent="0.3">
      <c r="A8650" t="s">
        <v>10891</v>
      </c>
      <c r="B8650" t="s">
        <v>2187</v>
      </c>
      <c r="C8650" t="s">
        <v>2188</v>
      </c>
      <c r="D8650" t="s">
        <v>2188</v>
      </c>
      <c r="E8650" s="17">
        <v>44434</v>
      </c>
      <c r="F8650">
        <v>545</v>
      </c>
      <c r="G8650">
        <v>131</v>
      </c>
      <c r="H8650">
        <v>168</v>
      </c>
      <c r="I8650">
        <v>839416</v>
      </c>
      <c r="J8650">
        <v>7010</v>
      </c>
      <c r="K8650">
        <v>853224</v>
      </c>
      <c r="L8650">
        <v>5995</v>
      </c>
      <c r="M8650">
        <v>11893</v>
      </c>
      <c r="N8650">
        <v>83000000</v>
      </c>
    </row>
    <row r="8651" spans="1:14" x14ac:dyDescent="0.3">
      <c r="A8651" t="s">
        <v>10892</v>
      </c>
      <c r="B8651" t="s">
        <v>2211</v>
      </c>
      <c r="C8651" t="s">
        <v>2212</v>
      </c>
      <c r="D8651" t="s">
        <v>2328</v>
      </c>
      <c r="E8651" s="17">
        <v>44267</v>
      </c>
      <c r="F8651">
        <v>2341</v>
      </c>
      <c r="G8651">
        <v>176</v>
      </c>
      <c r="H8651">
        <v>2279</v>
      </c>
      <c r="I8651">
        <v>841757</v>
      </c>
      <c r="J8651">
        <v>7186</v>
      </c>
      <c r="K8651">
        <v>855503</v>
      </c>
      <c r="L8651">
        <v>42138</v>
      </c>
      <c r="M8651">
        <v>18903</v>
      </c>
      <c r="N8651">
        <v>331000000</v>
      </c>
    </row>
    <row r="8652" spans="1:14" x14ac:dyDescent="0.3">
      <c r="A8652" t="s">
        <v>10893</v>
      </c>
      <c r="B8652" t="s">
        <v>2211</v>
      </c>
      <c r="C8652" t="s">
        <v>2212</v>
      </c>
      <c r="D8652" t="s">
        <v>2328</v>
      </c>
      <c r="E8652" s="17">
        <v>44089</v>
      </c>
      <c r="F8652">
        <v>3966</v>
      </c>
      <c r="G8652">
        <v>51</v>
      </c>
      <c r="H8652">
        <v>1134</v>
      </c>
      <c r="I8652">
        <v>845723</v>
      </c>
      <c r="J8652">
        <v>7237</v>
      </c>
      <c r="K8652">
        <v>856637</v>
      </c>
      <c r="L8652">
        <v>75354</v>
      </c>
      <c r="M8652">
        <v>9823</v>
      </c>
      <c r="N8652">
        <v>331000000</v>
      </c>
    </row>
    <row r="8653" spans="1:14" x14ac:dyDescent="0.3">
      <c r="A8653" t="s">
        <v>10894</v>
      </c>
      <c r="B8653" t="s">
        <v>2194</v>
      </c>
      <c r="C8653" t="s">
        <v>2221</v>
      </c>
      <c r="D8653" t="s">
        <v>2281</v>
      </c>
      <c r="E8653" s="17">
        <v>43933</v>
      </c>
      <c r="F8653">
        <v>4014</v>
      </c>
      <c r="G8653">
        <v>33</v>
      </c>
      <c r="H8653">
        <v>2661</v>
      </c>
      <c r="I8653">
        <v>849737</v>
      </c>
      <c r="J8653">
        <v>7270</v>
      </c>
      <c r="K8653">
        <v>859298</v>
      </c>
      <c r="L8653">
        <v>36126</v>
      </c>
      <c r="M8653">
        <v>11988</v>
      </c>
      <c r="N8653">
        <v>1380000000</v>
      </c>
    </row>
    <row r="8654" spans="1:14" x14ac:dyDescent="0.3">
      <c r="A8654" t="s">
        <v>10895</v>
      </c>
      <c r="B8654" t="s">
        <v>2211</v>
      </c>
      <c r="C8654" t="s">
        <v>2237</v>
      </c>
      <c r="D8654" t="s">
        <v>2238</v>
      </c>
      <c r="E8654" s="17">
        <v>44397</v>
      </c>
      <c r="F8654">
        <v>4943</v>
      </c>
      <c r="G8654">
        <v>21</v>
      </c>
      <c r="H8654">
        <v>4824</v>
      </c>
      <c r="I8654">
        <v>854680</v>
      </c>
      <c r="J8654">
        <v>7291</v>
      </c>
      <c r="K8654">
        <v>864122</v>
      </c>
      <c r="L8654">
        <v>84031</v>
      </c>
      <c r="M8654">
        <v>555</v>
      </c>
      <c r="N8654">
        <v>331000000</v>
      </c>
    </row>
    <row r="8655" spans="1:14" x14ac:dyDescent="0.3">
      <c r="A8655" t="s">
        <v>10896</v>
      </c>
      <c r="B8655" t="s">
        <v>2190</v>
      </c>
      <c r="C8655" t="s">
        <v>2252</v>
      </c>
      <c r="D8655" t="s">
        <v>2301</v>
      </c>
      <c r="E8655" s="17">
        <v>43931</v>
      </c>
      <c r="F8655">
        <v>4866</v>
      </c>
      <c r="G8655">
        <v>140</v>
      </c>
      <c r="H8655">
        <v>239</v>
      </c>
      <c r="I8655">
        <v>859546</v>
      </c>
      <c r="J8655">
        <v>7431</v>
      </c>
      <c r="K8655">
        <v>864361</v>
      </c>
      <c r="L8655">
        <v>43794</v>
      </c>
      <c r="M8655">
        <v>11105</v>
      </c>
      <c r="N8655">
        <v>213000000</v>
      </c>
    </row>
    <row r="8656" spans="1:14" x14ac:dyDescent="0.3">
      <c r="A8656" t="s">
        <v>10897</v>
      </c>
      <c r="B8656" t="s">
        <v>2211</v>
      </c>
      <c r="C8656" t="s">
        <v>2212</v>
      </c>
      <c r="D8656" t="s">
        <v>2213</v>
      </c>
      <c r="E8656" s="17">
        <v>44028</v>
      </c>
      <c r="F8656">
        <v>768</v>
      </c>
      <c r="G8656">
        <v>62</v>
      </c>
      <c r="H8656">
        <v>2287</v>
      </c>
      <c r="I8656">
        <v>860314</v>
      </c>
      <c r="J8656">
        <v>7493</v>
      </c>
      <c r="K8656">
        <v>866648</v>
      </c>
      <c r="L8656">
        <v>4608</v>
      </c>
      <c r="M8656">
        <v>12892</v>
      </c>
      <c r="N8656">
        <v>331000000</v>
      </c>
    </row>
    <row r="8657" spans="1:14" x14ac:dyDescent="0.3">
      <c r="A8657" t="s">
        <v>10898</v>
      </c>
      <c r="B8657" t="s">
        <v>2206</v>
      </c>
      <c r="C8657" t="s">
        <v>2224</v>
      </c>
      <c r="D8657" t="s">
        <v>2230</v>
      </c>
      <c r="E8657" s="17">
        <v>44056</v>
      </c>
      <c r="F8657">
        <v>3775</v>
      </c>
      <c r="G8657">
        <v>14</v>
      </c>
      <c r="H8657">
        <v>4365</v>
      </c>
      <c r="I8657">
        <v>864089</v>
      </c>
      <c r="J8657">
        <v>7507</v>
      </c>
      <c r="K8657">
        <v>871013</v>
      </c>
      <c r="L8657">
        <v>64175</v>
      </c>
      <c r="M8657">
        <v>4342</v>
      </c>
      <c r="N8657">
        <v>68000000</v>
      </c>
    </row>
    <row r="8658" spans="1:14" x14ac:dyDescent="0.3">
      <c r="A8658" t="s">
        <v>10899</v>
      </c>
      <c r="B8658" t="s">
        <v>2206</v>
      </c>
      <c r="C8658" t="s">
        <v>2207</v>
      </c>
      <c r="D8658" t="s">
        <v>2208</v>
      </c>
      <c r="E8658" s="17">
        <v>44293</v>
      </c>
      <c r="F8658">
        <v>2731</v>
      </c>
      <c r="G8658">
        <v>167</v>
      </c>
      <c r="H8658">
        <v>2587</v>
      </c>
      <c r="I8658">
        <v>866820</v>
      </c>
      <c r="J8658">
        <v>7674</v>
      </c>
      <c r="K8658">
        <v>873600</v>
      </c>
      <c r="L8658">
        <v>27310</v>
      </c>
      <c r="M8658">
        <v>6916</v>
      </c>
      <c r="N8658">
        <v>68000000</v>
      </c>
    </row>
    <row r="8659" spans="1:14" x14ac:dyDescent="0.3">
      <c r="A8659" t="s">
        <v>10900</v>
      </c>
      <c r="B8659" t="s">
        <v>2206</v>
      </c>
      <c r="C8659" t="s">
        <v>2207</v>
      </c>
      <c r="D8659" t="s">
        <v>2208</v>
      </c>
      <c r="E8659" s="17">
        <v>44067</v>
      </c>
      <c r="F8659">
        <v>1010</v>
      </c>
      <c r="G8659">
        <v>37</v>
      </c>
      <c r="H8659">
        <v>1309</v>
      </c>
      <c r="I8659">
        <v>867830</v>
      </c>
      <c r="J8659">
        <v>7711</v>
      </c>
      <c r="K8659">
        <v>874909</v>
      </c>
      <c r="L8659">
        <v>9090</v>
      </c>
      <c r="M8659">
        <v>8508</v>
      </c>
      <c r="N8659">
        <v>68000000</v>
      </c>
    </row>
    <row r="8660" spans="1:14" x14ac:dyDescent="0.3">
      <c r="A8660" t="s">
        <v>10901</v>
      </c>
      <c r="B8660" t="s">
        <v>2211</v>
      </c>
      <c r="C8660" t="s">
        <v>2237</v>
      </c>
      <c r="D8660" t="s">
        <v>2238</v>
      </c>
      <c r="E8660" s="17">
        <v>43856</v>
      </c>
      <c r="F8660">
        <v>4798</v>
      </c>
      <c r="G8660">
        <v>104</v>
      </c>
      <c r="H8660">
        <v>442</v>
      </c>
      <c r="I8660">
        <v>872628</v>
      </c>
      <c r="J8660">
        <v>7815</v>
      </c>
      <c r="K8660">
        <v>875351</v>
      </c>
      <c r="L8660">
        <v>43182</v>
      </c>
      <c r="M8660">
        <v>8945</v>
      </c>
      <c r="N8660">
        <v>331000000</v>
      </c>
    </row>
    <row r="8661" spans="1:14" x14ac:dyDescent="0.3">
      <c r="A8661" t="s">
        <v>10902</v>
      </c>
      <c r="B8661" t="s">
        <v>2211</v>
      </c>
      <c r="C8661" t="s">
        <v>2237</v>
      </c>
      <c r="D8661" t="s">
        <v>2250</v>
      </c>
      <c r="E8661" s="17">
        <v>43951</v>
      </c>
      <c r="F8661">
        <v>464</v>
      </c>
      <c r="G8661">
        <v>54</v>
      </c>
      <c r="H8661">
        <v>724</v>
      </c>
      <c r="I8661">
        <v>873092</v>
      </c>
      <c r="J8661">
        <v>7869</v>
      </c>
      <c r="K8661">
        <v>876075</v>
      </c>
      <c r="L8661">
        <v>4640</v>
      </c>
      <c r="M8661">
        <v>15707</v>
      </c>
      <c r="N8661">
        <v>331000000</v>
      </c>
    </row>
    <row r="8662" spans="1:14" x14ac:dyDescent="0.3">
      <c r="A8662" t="s">
        <v>10903</v>
      </c>
      <c r="B8662" t="s">
        <v>2194</v>
      </c>
      <c r="C8662" t="s">
        <v>27</v>
      </c>
      <c r="D8662" t="s">
        <v>27</v>
      </c>
      <c r="E8662" s="17">
        <v>44336</v>
      </c>
      <c r="F8662">
        <v>2600</v>
      </c>
      <c r="G8662">
        <v>171</v>
      </c>
      <c r="H8662">
        <v>907</v>
      </c>
      <c r="I8662">
        <v>875692</v>
      </c>
      <c r="J8662">
        <v>8040</v>
      </c>
      <c r="K8662">
        <v>876982</v>
      </c>
      <c r="L8662">
        <v>46800</v>
      </c>
      <c r="M8662">
        <v>11338</v>
      </c>
      <c r="N8662">
        <v>1380000000</v>
      </c>
    </row>
    <row r="8663" spans="1:14" x14ac:dyDescent="0.3">
      <c r="A8663" t="s">
        <v>10904</v>
      </c>
      <c r="B8663" t="s">
        <v>2187</v>
      </c>
      <c r="C8663" t="s">
        <v>2338</v>
      </c>
      <c r="D8663" t="s">
        <v>2438</v>
      </c>
      <c r="E8663" s="17">
        <v>44012</v>
      </c>
      <c r="F8663">
        <v>916</v>
      </c>
      <c r="G8663">
        <v>116</v>
      </c>
      <c r="H8663">
        <v>1526</v>
      </c>
      <c r="I8663">
        <v>876608</v>
      </c>
      <c r="J8663">
        <v>8156</v>
      </c>
      <c r="K8663">
        <v>878508</v>
      </c>
      <c r="L8663">
        <v>5496</v>
      </c>
      <c r="M8663">
        <v>18671</v>
      </c>
      <c r="N8663">
        <v>83000000</v>
      </c>
    </row>
    <row r="8664" spans="1:14" x14ac:dyDescent="0.3">
      <c r="A8664" t="s">
        <v>10905</v>
      </c>
      <c r="B8664" t="s">
        <v>2194</v>
      </c>
      <c r="C8664" t="s">
        <v>2195</v>
      </c>
      <c r="D8664" t="s">
        <v>2296</v>
      </c>
      <c r="E8664" s="17">
        <v>44541</v>
      </c>
      <c r="F8664">
        <v>1452</v>
      </c>
      <c r="G8664">
        <v>119</v>
      </c>
      <c r="H8664">
        <v>2417</v>
      </c>
      <c r="I8664">
        <v>878060</v>
      </c>
      <c r="J8664">
        <v>8275</v>
      </c>
      <c r="K8664">
        <v>880925</v>
      </c>
      <c r="L8664">
        <v>27588</v>
      </c>
      <c r="M8664">
        <v>18658</v>
      </c>
      <c r="N8664">
        <v>1380000000</v>
      </c>
    </row>
    <row r="8665" spans="1:14" x14ac:dyDescent="0.3">
      <c r="A8665" t="s">
        <v>10906</v>
      </c>
      <c r="B8665" t="s">
        <v>2190</v>
      </c>
      <c r="C8665" t="s">
        <v>2269</v>
      </c>
      <c r="D8665" t="s">
        <v>2270</v>
      </c>
      <c r="E8665" s="17">
        <v>44464</v>
      </c>
      <c r="F8665">
        <v>3468</v>
      </c>
      <c r="G8665">
        <v>65</v>
      </c>
      <c r="H8665">
        <v>1143</v>
      </c>
      <c r="I8665">
        <v>881528</v>
      </c>
      <c r="J8665">
        <v>8340</v>
      </c>
      <c r="K8665">
        <v>882068</v>
      </c>
      <c r="L8665">
        <v>31212</v>
      </c>
      <c r="M8665">
        <v>11131</v>
      </c>
      <c r="N8665">
        <v>213000000</v>
      </c>
    </row>
    <row r="8666" spans="1:14" x14ac:dyDescent="0.3">
      <c r="A8666" t="s">
        <v>10907</v>
      </c>
      <c r="B8666" t="s">
        <v>2206</v>
      </c>
      <c r="C8666" t="s">
        <v>2232</v>
      </c>
      <c r="D8666" t="s">
        <v>2233</v>
      </c>
      <c r="E8666" s="17">
        <v>44373</v>
      </c>
      <c r="F8666">
        <v>4289</v>
      </c>
      <c r="G8666">
        <v>65</v>
      </c>
      <c r="H8666">
        <v>74</v>
      </c>
      <c r="I8666">
        <v>885817</v>
      </c>
      <c r="J8666">
        <v>8405</v>
      </c>
      <c r="K8666">
        <v>882142</v>
      </c>
      <c r="L8666">
        <v>64335</v>
      </c>
      <c r="M8666">
        <v>17493</v>
      </c>
      <c r="N8666">
        <v>68000000</v>
      </c>
    </row>
    <row r="8667" spans="1:14" x14ac:dyDescent="0.3">
      <c r="A8667" t="s">
        <v>10908</v>
      </c>
      <c r="B8667" t="s">
        <v>2211</v>
      </c>
      <c r="C8667" t="s">
        <v>2237</v>
      </c>
      <c r="D8667" t="s">
        <v>2238</v>
      </c>
      <c r="E8667" s="17">
        <v>44145</v>
      </c>
      <c r="F8667">
        <v>65</v>
      </c>
      <c r="G8667">
        <v>170</v>
      </c>
      <c r="H8667">
        <v>2470</v>
      </c>
      <c r="I8667">
        <v>885882</v>
      </c>
      <c r="J8667">
        <v>8575</v>
      </c>
      <c r="K8667">
        <v>884612</v>
      </c>
      <c r="L8667">
        <v>325</v>
      </c>
      <c r="M8667">
        <v>19368</v>
      </c>
      <c r="N8667">
        <v>331000000</v>
      </c>
    </row>
    <row r="8668" spans="1:14" x14ac:dyDescent="0.3">
      <c r="A8668" t="s">
        <v>10909</v>
      </c>
      <c r="B8668" t="s">
        <v>2187</v>
      </c>
      <c r="C8668" t="s">
        <v>2338</v>
      </c>
      <c r="D8668" t="s">
        <v>2438</v>
      </c>
      <c r="E8668" s="17">
        <v>44448</v>
      </c>
      <c r="F8668">
        <v>2602</v>
      </c>
      <c r="G8668">
        <v>71</v>
      </c>
      <c r="H8668">
        <v>69</v>
      </c>
      <c r="I8668">
        <v>888484</v>
      </c>
      <c r="J8668">
        <v>8646</v>
      </c>
      <c r="K8668">
        <v>884681</v>
      </c>
      <c r="L8668">
        <v>44234</v>
      </c>
      <c r="M8668">
        <v>7627</v>
      </c>
      <c r="N8668">
        <v>83000000</v>
      </c>
    </row>
    <row r="8669" spans="1:14" x14ac:dyDescent="0.3">
      <c r="A8669" t="s">
        <v>10910</v>
      </c>
      <c r="B8669" t="s">
        <v>2187</v>
      </c>
      <c r="C8669" t="s">
        <v>2255</v>
      </c>
      <c r="D8669" t="s">
        <v>2255</v>
      </c>
      <c r="E8669" s="17">
        <v>44103</v>
      </c>
      <c r="F8669">
        <v>1725</v>
      </c>
      <c r="G8669">
        <v>165</v>
      </c>
      <c r="H8669">
        <v>4840</v>
      </c>
      <c r="I8669">
        <v>890209</v>
      </c>
      <c r="J8669">
        <v>8811</v>
      </c>
      <c r="K8669">
        <v>889521</v>
      </c>
      <c r="L8669">
        <v>29325</v>
      </c>
      <c r="M8669">
        <v>4164</v>
      </c>
      <c r="N8669">
        <v>83000000</v>
      </c>
    </row>
    <row r="8670" spans="1:14" x14ac:dyDescent="0.3">
      <c r="A8670" t="s">
        <v>10911</v>
      </c>
      <c r="B8670" t="s">
        <v>2211</v>
      </c>
      <c r="C8670" t="s">
        <v>2245</v>
      </c>
      <c r="D8670" t="s">
        <v>2308</v>
      </c>
      <c r="E8670" s="17">
        <v>44062</v>
      </c>
      <c r="F8670">
        <v>4696</v>
      </c>
      <c r="G8670">
        <v>156</v>
      </c>
      <c r="H8670">
        <v>4065</v>
      </c>
      <c r="I8670">
        <v>894905</v>
      </c>
      <c r="J8670">
        <v>8967</v>
      </c>
      <c r="K8670">
        <v>893586</v>
      </c>
      <c r="L8670">
        <v>56352</v>
      </c>
      <c r="M8670">
        <v>1385</v>
      </c>
      <c r="N8670">
        <v>331000000</v>
      </c>
    </row>
    <row r="8671" spans="1:14" x14ac:dyDescent="0.3">
      <c r="A8671" t="s">
        <v>10912</v>
      </c>
      <c r="B8671" t="s">
        <v>2194</v>
      </c>
      <c r="C8671" t="s">
        <v>2195</v>
      </c>
      <c r="D8671" t="s">
        <v>2296</v>
      </c>
      <c r="E8671" s="17">
        <v>44250</v>
      </c>
      <c r="F8671">
        <v>1499</v>
      </c>
      <c r="G8671">
        <v>74</v>
      </c>
      <c r="H8671">
        <v>131</v>
      </c>
      <c r="I8671">
        <v>896404</v>
      </c>
      <c r="J8671">
        <v>9041</v>
      </c>
      <c r="K8671">
        <v>893717</v>
      </c>
      <c r="L8671">
        <v>7495</v>
      </c>
      <c r="M8671">
        <v>10209</v>
      </c>
      <c r="N8671">
        <v>1380000000</v>
      </c>
    </row>
    <row r="8672" spans="1:14" x14ac:dyDescent="0.3">
      <c r="A8672" t="s">
        <v>10913</v>
      </c>
      <c r="B8672" t="s">
        <v>2187</v>
      </c>
      <c r="C8672" t="s">
        <v>2255</v>
      </c>
      <c r="D8672" t="s">
        <v>2255</v>
      </c>
      <c r="E8672" s="17">
        <v>44272</v>
      </c>
      <c r="F8672">
        <v>1904</v>
      </c>
      <c r="G8672">
        <v>183</v>
      </c>
      <c r="H8672">
        <v>1121</v>
      </c>
      <c r="I8672">
        <v>898308</v>
      </c>
      <c r="J8672">
        <v>9224</v>
      </c>
      <c r="K8672">
        <v>894838</v>
      </c>
      <c r="L8672">
        <v>20944</v>
      </c>
      <c r="M8672">
        <v>13487</v>
      </c>
      <c r="N8672">
        <v>83000000</v>
      </c>
    </row>
    <row r="8673" spans="1:14" x14ac:dyDescent="0.3">
      <c r="A8673" t="s">
        <v>10914</v>
      </c>
      <c r="B8673" t="s">
        <v>2194</v>
      </c>
      <c r="C8673" t="s">
        <v>27</v>
      </c>
      <c r="D8673" t="s">
        <v>27</v>
      </c>
      <c r="E8673" s="17">
        <v>44326</v>
      </c>
      <c r="F8673">
        <v>4571</v>
      </c>
      <c r="G8673">
        <v>133</v>
      </c>
      <c r="H8673">
        <v>4197</v>
      </c>
      <c r="I8673">
        <v>902879</v>
      </c>
      <c r="J8673">
        <v>9357</v>
      </c>
      <c r="K8673">
        <v>899035</v>
      </c>
      <c r="L8673">
        <v>77707</v>
      </c>
      <c r="M8673">
        <v>1733</v>
      </c>
      <c r="N8673">
        <v>1380000000</v>
      </c>
    </row>
    <row r="8674" spans="1:14" x14ac:dyDescent="0.3">
      <c r="A8674" t="s">
        <v>10915</v>
      </c>
      <c r="B8674" t="s">
        <v>2211</v>
      </c>
      <c r="C8674" t="s">
        <v>2212</v>
      </c>
      <c r="D8674" t="s">
        <v>2328</v>
      </c>
      <c r="E8674" s="17">
        <v>43854</v>
      </c>
      <c r="F8674">
        <v>3964</v>
      </c>
      <c r="G8674">
        <v>8</v>
      </c>
      <c r="H8674">
        <v>1190</v>
      </c>
      <c r="I8674">
        <v>906843</v>
      </c>
      <c r="J8674">
        <v>9365</v>
      </c>
      <c r="K8674">
        <v>900225</v>
      </c>
      <c r="L8674">
        <v>75316</v>
      </c>
      <c r="M8674">
        <v>1577</v>
      </c>
      <c r="N8674">
        <v>331000000</v>
      </c>
    </row>
    <row r="8675" spans="1:14" x14ac:dyDescent="0.3">
      <c r="A8675" t="s">
        <v>10916</v>
      </c>
      <c r="B8675" t="s">
        <v>2194</v>
      </c>
      <c r="C8675" t="s">
        <v>27</v>
      </c>
      <c r="D8675" t="s">
        <v>27</v>
      </c>
      <c r="E8675" s="17">
        <v>43939</v>
      </c>
      <c r="F8675">
        <v>2809</v>
      </c>
      <c r="G8675">
        <v>149</v>
      </c>
      <c r="H8675">
        <v>1128</v>
      </c>
      <c r="I8675">
        <v>909652</v>
      </c>
      <c r="J8675">
        <v>9514</v>
      </c>
      <c r="K8675">
        <v>1353</v>
      </c>
      <c r="L8675">
        <v>28090</v>
      </c>
      <c r="M8675">
        <v>6740</v>
      </c>
      <c r="N8675">
        <v>1380000000</v>
      </c>
    </row>
    <row r="8676" spans="1:14" x14ac:dyDescent="0.3">
      <c r="A8676" t="s">
        <v>10917</v>
      </c>
      <c r="B8676" t="s">
        <v>2206</v>
      </c>
      <c r="C8676" t="s">
        <v>2232</v>
      </c>
      <c r="D8676" t="s">
        <v>2326</v>
      </c>
      <c r="E8676" s="17">
        <v>44533</v>
      </c>
      <c r="F8676">
        <v>4090</v>
      </c>
      <c r="G8676">
        <v>173</v>
      </c>
      <c r="H8676">
        <v>597</v>
      </c>
      <c r="I8676">
        <v>913742</v>
      </c>
      <c r="J8676">
        <v>9687</v>
      </c>
      <c r="K8676">
        <v>1950</v>
      </c>
      <c r="L8676">
        <v>49080</v>
      </c>
      <c r="M8676">
        <v>8006</v>
      </c>
      <c r="N8676">
        <v>68000000</v>
      </c>
    </row>
    <row r="8677" spans="1:14" x14ac:dyDescent="0.3">
      <c r="A8677" t="s">
        <v>10918</v>
      </c>
      <c r="B8677" t="s">
        <v>2211</v>
      </c>
      <c r="C8677" t="s">
        <v>2241</v>
      </c>
      <c r="D8677" t="s">
        <v>2261</v>
      </c>
      <c r="E8677" s="17">
        <v>44332</v>
      </c>
      <c r="F8677">
        <v>886</v>
      </c>
      <c r="G8677">
        <v>88</v>
      </c>
      <c r="H8677">
        <v>1572</v>
      </c>
      <c r="I8677">
        <v>914628</v>
      </c>
      <c r="J8677">
        <v>9775</v>
      </c>
      <c r="K8677">
        <v>3522</v>
      </c>
      <c r="L8677">
        <v>16834</v>
      </c>
      <c r="M8677">
        <v>17124</v>
      </c>
      <c r="N8677">
        <v>331000000</v>
      </c>
    </row>
    <row r="8678" spans="1:14" x14ac:dyDescent="0.3">
      <c r="A8678" t="s">
        <v>10919</v>
      </c>
      <c r="B8678" t="s">
        <v>2211</v>
      </c>
      <c r="C8678" t="s">
        <v>2212</v>
      </c>
      <c r="D8678" t="s">
        <v>2213</v>
      </c>
      <c r="E8678" s="17">
        <v>43855</v>
      </c>
      <c r="F8678">
        <v>3808</v>
      </c>
      <c r="G8678">
        <v>30</v>
      </c>
      <c r="H8678">
        <v>671</v>
      </c>
      <c r="I8678">
        <v>918436</v>
      </c>
      <c r="J8678">
        <v>9805</v>
      </c>
      <c r="K8678">
        <v>4193</v>
      </c>
      <c r="L8678">
        <v>34272</v>
      </c>
      <c r="M8678">
        <v>10792</v>
      </c>
      <c r="N8678">
        <v>331000000</v>
      </c>
    </row>
    <row r="8679" spans="1:14" x14ac:dyDescent="0.3">
      <c r="A8679" t="s">
        <v>10920</v>
      </c>
      <c r="B8679" t="s">
        <v>2187</v>
      </c>
      <c r="C8679" t="s">
        <v>2255</v>
      </c>
      <c r="D8679" t="s">
        <v>2255</v>
      </c>
      <c r="E8679" s="17">
        <v>44017</v>
      </c>
      <c r="F8679">
        <v>4177</v>
      </c>
      <c r="G8679">
        <v>20</v>
      </c>
      <c r="H8679">
        <v>4730</v>
      </c>
      <c r="I8679">
        <v>922613</v>
      </c>
      <c r="J8679">
        <v>9825</v>
      </c>
      <c r="K8679">
        <v>8923</v>
      </c>
      <c r="L8679">
        <v>62655</v>
      </c>
      <c r="M8679">
        <v>10046</v>
      </c>
      <c r="N8679">
        <v>83000000</v>
      </c>
    </row>
    <row r="8680" spans="1:14" x14ac:dyDescent="0.3">
      <c r="A8680" t="s">
        <v>10921</v>
      </c>
      <c r="B8680" t="s">
        <v>2187</v>
      </c>
      <c r="C8680" t="s">
        <v>2188</v>
      </c>
      <c r="D8680" t="s">
        <v>2188</v>
      </c>
      <c r="E8680" s="17">
        <v>44118</v>
      </c>
      <c r="F8680">
        <v>1960</v>
      </c>
      <c r="G8680">
        <v>37</v>
      </c>
      <c r="H8680">
        <v>3715</v>
      </c>
      <c r="I8680">
        <v>924573</v>
      </c>
      <c r="J8680">
        <v>9862</v>
      </c>
      <c r="K8680">
        <v>12638</v>
      </c>
      <c r="L8680">
        <v>37240</v>
      </c>
      <c r="M8680">
        <v>2478</v>
      </c>
      <c r="N8680">
        <v>83000000</v>
      </c>
    </row>
    <row r="8681" spans="1:14" x14ac:dyDescent="0.3">
      <c r="A8681" t="s">
        <v>10922</v>
      </c>
      <c r="B8681" t="s">
        <v>2187</v>
      </c>
      <c r="C8681" t="s">
        <v>2188</v>
      </c>
      <c r="D8681" t="s">
        <v>2188</v>
      </c>
      <c r="E8681" s="17">
        <v>44458</v>
      </c>
      <c r="F8681">
        <v>2747</v>
      </c>
      <c r="G8681">
        <v>51</v>
      </c>
      <c r="H8681">
        <v>3337</v>
      </c>
      <c r="I8681">
        <v>927320</v>
      </c>
      <c r="J8681">
        <v>9913</v>
      </c>
      <c r="K8681">
        <v>15975</v>
      </c>
      <c r="L8681">
        <v>27470</v>
      </c>
      <c r="M8681">
        <v>13662</v>
      </c>
      <c r="N8681">
        <v>83000000</v>
      </c>
    </row>
    <row r="8682" spans="1:14" x14ac:dyDescent="0.3">
      <c r="A8682" t="s">
        <v>10923</v>
      </c>
      <c r="B8682" t="s">
        <v>2206</v>
      </c>
      <c r="C8682" t="s">
        <v>2257</v>
      </c>
      <c r="D8682" t="s">
        <v>2258</v>
      </c>
      <c r="E8682" s="17">
        <v>44168</v>
      </c>
      <c r="F8682">
        <v>43</v>
      </c>
      <c r="G8682">
        <v>146</v>
      </c>
      <c r="H8682">
        <v>3866</v>
      </c>
      <c r="I8682">
        <v>927363</v>
      </c>
      <c r="J8682">
        <v>10059</v>
      </c>
      <c r="K8682">
        <v>19841</v>
      </c>
      <c r="L8682">
        <v>344</v>
      </c>
      <c r="M8682">
        <v>2963</v>
      </c>
      <c r="N8682">
        <v>68000000</v>
      </c>
    </row>
    <row r="8683" spans="1:14" x14ac:dyDescent="0.3">
      <c r="A8683" t="s">
        <v>10924</v>
      </c>
      <c r="B8683" t="s">
        <v>2206</v>
      </c>
      <c r="C8683" t="s">
        <v>2232</v>
      </c>
      <c r="D8683" t="s">
        <v>2233</v>
      </c>
      <c r="E8683" s="17">
        <v>43867</v>
      </c>
      <c r="F8683">
        <v>3842</v>
      </c>
      <c r="G8683">
        <v>137</v>
      </c>
      <c r="H8683">
        <v>2899</v>
      </c>
      <c r="I8683">
        <v>931205</v>
      </c>
      <c r="J8683">
        <v>10196</v>
      </c>
      <c r="K8683">
        <v>22740</v>
      </c>
      <c r="L8683">
        <v>53788</v>
      </c>
      <c r="M8683">
        <v>3291</v>
      </c>
      <c r="N8683">
        <v>68000000</v>
      </c>
    </row>
    <row r="8684" spans="1:14" x14ac:dyDescent="0.3">
      <c r="A8684" t="s">
        <v>10925</v>
      </c>
      <c r="B8684" t="s">
        <v>2190</v>
      </c>
      <c r="C8684" t="s">
        <v>2252</v>
      </c>
      <c r="D8684" t="s">
        <v>2253</v>
      </c>
      <c r="E8684" s="17">
        <v>43967</v>
      </c>
      <c r="F8684">
        <v>4705</v>
      </c>
      <c r="G8684">
        <v>173</v>
      </c>
      <c r="H8684">
        <v>2308</v>
      </c>
      <c r="I8684">
        <v>935910</v>
      </c>
      <c r="J8684">
        <v>10369</v>
      </c>
      <c r="K8684">
        <v>25048</v>
      </c>
      <c r="L8684">
        <v>65870</v>
      </c>
      <c r="M8684">
        <v>10816</v>
      </c>
      <c r="N8684">
        <v>213000000</v>
      </c>
    </row>
    <row r="8685" spans="1:14" x14ac:dyDescent="0.3">
      <c r="A8685" t="s">
        <v>10926</v>
      </c>
      <c r="B8685" t="s">
        <v>2211</v>
      </c>
      <c r="C8685" t="s">
        <v>2245</v>
      </c>
      <c r="D8685" t="s">
        <v>2308</v>
      </c>
      <c r="E8685" s="17">
        <v>44338</v>
      </c>
      <c r="F8685">
        <v>1888</v>
      </c>
      <c r="G8685">
        <v>75</v>
      </c>
      <c r="H8685">
        <v>2463</v>
      </c>
      <c r="I8685">
        <v>937798</v>
      </c>
      <c r="J8685">
        <v>10444</v>
      </c>
      <c r="K8685">
        <v>27511</v>
      </c>
      <c r="L8685">
        <v>9440</v>
      </c>
      <c r="M8685">
        <v>18633</v>
      </c>
      <c r="N8685">
        <v>331000000</v>
      </c>
    </row>
    <row r="8686" spans="1:14" x14ac:dyDescent="0.3">
      <c r="A8686" t="s">
        <v>10927</v>
      </c>
      <c r="B8686" t="s">
        <v>2187</v>
      </c>
      <c r="C8686" t="s">
        <v>2201</v>
      </c>
      <c r="D8686" t="s">
        <v>2272</v>
      </c>
      <c r="E8686" s="17">
        <v>44057</v>
      </c>
      <c r="F8686">
        <v>3898</v>
      </c>
      <c r="G8686">
        <v>82</v>
      </c>
      <c r="H8686">
        <v>3990</v>
      </c>
      <c r="I8686">
        <v>941696</v>
      </c>
      <c r="J8686">
        <v>10526</v>
      </c>
      <c r="K8686">
        <v>31501</v>
      </c>
      <c r="L8686">
        <v>58470</v>
      </c>
      <c r="M8686">
        <v>3793</v>
      </c>
      <c r="N8686">
        <v>83000000</v>
      </c>
    </row>
    <row r="8687" spans="1:14" x14ac:dyDescent="0.3">
      <c r="A8687" t="s">
        <v>10928</v>
      </c>
      <c r="B8687" t="s">
        <v>2211</v>
      </c>
      <c r="C8687" t="s">
        <v>2212</v>
      </c>
      <c r="D8687" t="s">
        <v>2328</v>
      </c>
      <c r="E8687" s="17">
        <v>44150</v>
      </c>
      <c r="F8687">
        <v>3892</v>
      </c>
      <c r="G8687">
        <v>193</v>
      </c>
      <c r="H8687">
        <v>3532</v>
      </c>
      <c r="I8687">
        <v>945588</v>
      </c>
      <c r="J8687">
        <v>10719</v>
      </c>
      <c r="K8687">
        <v>35033</v>
      </c>
      <c r="L8687">
        <v>42812</v>
      </c>
      <c r="M8687">
        <v>2460</v>
      </c>
      <c r="N8687">
        <v>331000000</v>
      </c>
    </row>
    <row r="8688" spans="1:14" x14ac:dyDescent="0.3">
      <c r="A8688" t="s">
        <v>10929</v>
      </c>
      <c r="B8688" t="s">
        <v>2194</v>
      </c>
      <c r="C8688" t="s">
        <v>2204</v>
      </c>
      <c r="D8688" t="s">
        <v>25</v>
      </c>
      <c r="E8688" s="17">
        <v>44012</v>
      </c>
      <c r="F8688">
        <v>719</v>
      </c>
      <c r="G8688">
        <v>78</v>
      </c>
      <c r="H8688">
        <v>2748</v>
      </c>
      <c r="I8688">
        <v>946307</v>
      </c>
      <c r="J8688">
        <v>10797</v>
      </c>
      <c r="K8688">
        <v>37781</v>
      </c>
      <c r="L8688">
        <v>4314</v>
      </c>
      <c r="M8688">
        <v>7550</v>
      </c>
      <c r="N8688">
        <v>1380000000</v>
      </c>
    </row>
    <row r="8689" spans="1:14" x14ac:dyDescent="0.3">
      <c r="A8689" t="s">
        <v>10930</v>
      </c>
      <c r="B8689" t="s">
        <v>2206</v>
      </c>
      <c r="C8689" t="s">
        <v>2257</v>
      </c>
      <c r="D8689" t="s">
        <v>2290</v>
      </c>
      <c r="E8689" s="17">
        <v>43916</v>
      </c>
      <c r="F8689">
        <v>690</v>
      </c>
      <c r="G8689">
        <v>37</v>
      </c>
      <c r="H8689">
        <v>2590</v>
      </c>
      <c r="I8689">
        <v>946997</v>
      </c>
      <c r="J8689">
        <v>10834</v>
      </c>
      <c r="K8689">
        <v>40371</v>
      </c>
      <c r="L8689">
        <v>3450</v>
      </c>
      <c r="M8689">
        <v>11813</v>
      </c>
      <c r="N8689">
        <v>68000000</v>
      </c>
    </row>
    <row r="8690" spans="1:14" x14ac:dyDescent="0.3">
      <c r="A8690" t="s">
        <v>10931</v>
      </c>
      <c r="B8690" t="s">
        <v>2190</v>
      </c>
      <c r="C8690" t="s">
        <v>2252</v>
      </c>
      <c r="D8690" t="s">
        <v>2301</v>
      </c>
      <c r="E8690" s="17">
        <v>44297</v>
      </c>
      <c r="F8690">
        <v>1945</v>
      </c>
      <c r="G8690">
        <v>61</v>
      </c>
      <c r="H8690">
        <v>3030</v>
      </c>
      <c r="I8690">
        <v>948942</v>
      </c>
      <c r="J8690">
        <v>10895</v>
      </c>
      <c r="K8690">
        <v>43401</v>
      </c>
      <c r="L8690">
        <v>9725</v>
      </c>
      <c r="M8690">
        <v>17000</v>
      </c>
      <c r="N8690">
        <v>213000000</v>
      </c>
    </row>
    <row r="8691" spans="1:14" x14ac:dyDescent="0.3">
      <c r="A8691" t="s">
        <v>10932</v>
      </c>
      <c r="B8691" t="s">
        <v>2194</v>
      </c>
      <c r="C8691" t="s">
        <v>2221</v>
      </c>
      <c r="D8691" t="s">
        <v>2281</v>
      </c>
      <c r="E8691" s="17">
        <v>43883</v>
      </c>
      <c r="F8691">
        <v>109</v>
      </c>
      <c r="G8691">
        <v>71</v>
      </c>
      <c r="H8691">
        <v>3381</v>
      </c>
      <c r="I8691">
        <v>949051</v>
      </c>
      <c r="J8691">
        <v>10966</v>
      </c>
      <c r="K8691">
        <v>46782</v>
      </c>
      <c r="L8691">
        <v>545</v>
      </c>
      <c r="M8691">
        <v>18369</v>
      </c>
      <c r="N8691">
        <v>1380000000</v>
      </c>
    </row>
    <row r="8692" spans="1:14" x14ac:dyDescent="0.3">
      <c r="A8692" t="s">
        <v>10933</v>
      </c>
      <c r="B8692" t="s">
        <v>2211</v>
      </c>
      <c r="C8692" t="s">
        <v>2245</v>
      </c>
      <c r="D8692" t="s">
        <v>2246</v>
      </c>
      <c r="E8692" s="17">
        <v>44065</v>
      </c>
      <c r="F8692">
        <v>4314</v>
      </c>
      <c r="G8692">
        <v>173</v>
      </c>
      <c r="H8692">
        <v>1711</v>
      </c>
      <c r="I8692">
        <v>953365</v>
      </c>
      <c r="J8692">
        <v>11139</v>
      </c>
      <c r="K8692">
        <v>48493</v>
      </c>
      <c r="L8692">
        <v>25884</v>
      </c>
      <c r="M8692">
        <v>15310</v>
      </c>
      <c r="N8692">
        <v>331000000</v>
      </c>
    </row>
    <row r="8693" spans="1:14" x14ac:dyDescent="0.3">
      <c r="A8693" t="s">
        <v>10934</v>
      </c>
      <c r="B8693" t="s">
        <v>2206</v>
      </c>
      <c r="C8693" t="s">
        <v>2207</v>
      </c>
      <c r="D8693" t="s">
        <v>2208</v>
      </c>
      <c r="E8693" s="17">
        <v>44263</v>
      </c>
      <c r="F8693">
        <v>4558</v>
      </c>
      <c r="G8693">
        <v>162</v>
      </c>
      <c r="H8693">
        <v>4144</v>
      </c>
      <c r="I8693">
        <v>957923</v>
      </c>
      <c r="J8693">
        <v>11301</v>
      </c>
      <c r="K8693">
        <v>52637</v>
      </c>
      <c r="L8693">
        <v>72928</v>
      </c>
      <c r="M8693">
        <v>19733</v>
      </c>
      <c r="N8693">
        <v>68000000</v>
      </c>
    </row>
    <row r="8694" spans="1:14" x14ac:dyDescent="0.3">
      <c r="A8694" t="s">
        <v>10935</v>
      </c>
      <c r="B8694" t="s">
        <v>2187</v>
      </c>
      <c r="C8694" t="s">
        <v>2338</v>
      </c>
      <c r="D8694" t="s">
        <v>2339</v>
      </c>
      <c r="E8694" s="17">
        <v>44326</v>
      </c>
      <c r="F8694">
        <v>514</v>
      </c>
      <c r="G8694">
        <v>101</v>
      </c>
      <c r="H8694">
        <v>4539</v>
      </c>
      <c r="I8694">
        <v>958437</v>
      </c>
      <c r="J8694">
        <v>11402</v>
      </c>
      <c r="K8694">
        <v>57176</v>
      </c>
      <c r="L8694">
        <v>2570</v>
      </c>
      <c r="M8694">
        <v>19180</v>
      </c>
      <c r="N8694">
        <v>83000000</v>
      </c>
    </row>
    <row r="8695" spans="1:14" x14ac:dyDescent="0.3">
      <c r="A8695" t="s">
        <v>10936</v>
      </c>
      <c r="B8695" t="s">
        <v>2194</v>
      </c>
      <c r="C8695" t="s">
        <v>2195</v>
      </c>
      <c r="D8695" t="s">
        <v>2296</v>
      </c>
      <c r="E8695" s="17">
        <v>43930</v>
      </c>
      <c r="F8695">
        <v>636</v>
      </c>
      <c r="G8695">
        <v>170</v>
      </c>
      <c r="H8695">
        <v>171</v>
      </c>
      <c r="I8695">
        <v>959073</v>
      </c>
      <c r="J8695">
        <v>11572</v>
      </c>
      <c r="K8695">
        <v>57347</v>
      </c>
      <c r="L8695">
        <v>10812</v>
      </c>
      <c r="M8695">
        <v>8906</v>
      </c>
      <c r="N8695">
        <v>1380000000</v>
      </c>
    </row>
    <row r="8696" spans="1:14" x14ac:dyDescent="0.3">
      <c r="A8696" t="s">
        <v>10937</v>
      </c>
      <c r="B8696" t="s">
        <v>2206</v>
      </c>
      <c r="C8696" t="s">
        <v>2207</v>
      </c>
      <c r="D8696" t="s">
        <v>2263</v>
      </c>
      <c r="E8696" s="17">
        <v>44429</v>
      </c>
      <c r="F8696">
        <v>3328</v>
      </c>
      <c r="G8696">
        <v>127</v>
      </c>
      <c r="H8696">
        <v>3037</v>
      </c>
      <c r="I8696">
        <v>962401</v>
      </c>
      <c r="J8696">
        <v>11699</v>
      </c>
      <c r="K8696">
        <v>60384</v>
      </c>
      <c r="L8696">
        <v>26624</v>
      </c>
      <c r="M8696">
        <v>11474</v>
      </c>
      <c r="N8696">
        <v>68000000</v>
      </c>
    </row>
    <row r="8697" spans="1:14" x14ac:dyDescent="0.3">
      <c r="A8697" t="s">
        <v>10938</v>
      </c>
      <c r="B8697" t="s">
        <v>2211</v>
      </c>
      <c r="C8697" t="s">
        <v>2241</v>
      </c>
      <c r="D8697" t="s">
        <v>2261</v>
      </c>
      <c r="E8697" s="17">
        <v>44233</v>
      </c>
      <c r="F8697">
        <v>626</v>
      </c>
      <c r="G8697">
        <v>157</v>
      </c>
      <c r="H8697">
        <v>3401</v>
      </c>
      <c r="I8697">
        <v>963027</v>
      </c>
      <c r="J8697">
        <v>11856</v>
      </c>
      <c r="K8697">
        <v>63785</v>
      </c>
      <c r="L8697">
        <v>10016</v>
      </c>
      <c r="M8697">
        <v>8709</v>
      </c>
      <c r="N8697">
        <v>331000000</v>
      </c>
    </row>
    <row r="8698" spans="1:14" x14ac:dyDescent="0.3">
      <c r="A8698" t="s">
        <v>10939</v>
      </c>
      <c r="B8698" t="s">
        <v>2211</v>
      </c>
      <c r="C8698" t="s">
        <v>2245</v>
      </c>
      <c r="D8698" t="s">
        <v>2246</v>
      </c>
      <c r="E8698" s="17">
        <v>44226</v>
      </c>
      <c r="F8698">
        <v>69</v>
      </c>
      <c r="G8698">
        <v>72</v>
      </c>
      <c r="H8698">
        <v>4101</v>
      </c>
      <c r="I8698">
        <v>963096</v>
      </c>
      <c r="J8698">
        <v>11928</v>
      </c>
      <c r="K8698">
        <v>67886</v>
      </c>
      <c r="L8698">
        <v>1173</v>
      </c>
      <c r="M8698">
        <v>11464</v>
      </c>
      <c r="N8698">
        <v>331000000</v>
      </c>
    </row>
    <row r="8699" spans="1:14" x14ac:dyDescent="0.3">
      <c r="A8699" t="s">
        <v>10940</v>
      </c>
      <c r="B8699" t="s">
        <v>2194</v>
      </c>
      <c r="C8699" t="s">
        <v>2221</v>
      </c>
      <c r="D8699" t="s">
        <v>2281</v>
      </c>
      <c r="E8699" s="17">
        <v>44357</v>
      </c>
      <c r="F8699">
        <v>2506</v>
      </c>
      <c r="G8699">
        <v>62</v>
      </c>
      <c r="H8699">
        <v>1227</v>
      </c>
      <c r="I8699">
        <v>965602</v>
      </c>
      <c r="J8699">
        <v>11990</v>
      </c>
      <c r="K8699">
        <v>69113</v>
      </c>
      <c r="L8699">
        <v>35084</v>
      </c>
      <c r="M8699">
        <v>18365</v>
      </c>
      <c r="N8699">
        <v>1380000000</v>
      </c>
    </row>
    <row r="8700" spans="1:14" x14ac:dyDescent="0.3">
      <c r="A8700" t="s">
        <v>10941</v>
      </c>
      <c r="B8700" t="s">
        <v>2194</v>
      </c>
      <c r="C8700" t="s">
        <v>2221</v>
      </c>
      <c r="D8700" t="s">
        <v>2281</v>
      </c>
      <c r="E8700" s="17">
        <v>44245</v>
      </c>
      <c r="F8700">
        <v>3889</v>
      </c>
      <c r="G8700">
        <v>157</v>
      </c>
      <c r="H8700">
        <v>2416</v>
      </c>
      <c r="I8700">
        <v>969491</v>
      </c>
      <c r="J8700">
        <v>12147</v>
      </c>
      <c r="K8700">
        <v>71529</v>
      </c>
      <c r="L8700">
        <v>54446</v>
      </c>
      <c r="M8700">
        <v>13163</v>
      </c>
      <c r="N8700">
        <v>1380000000</v>
      </c>
    </row>
    <row r="8701" spans="1:14" x14ac:dyDescent="0.3">
      <c r="A8701" t="s">
        <v>10942</v>
      </c>
      <c r="B8701" t="s">
        <v>2194</v>
      </c>
      <c r="C8701" t="s">
        <v>2195</v>
      </c>
      <c r="D8701" t="s">
        <v>2296</v>
      </c>
      <c r="E8701" s="17">
        <v>44443</v>
      </c>
      <c r="F8701">
        <v>3799</v>
      </c>
      <c r="G8701">
        <v>112</v>
      </c>
      <c r="H8701">
        <v>721</v>
      </c>
      <c r="I8701">
        <v>973290</v>
      </c>
      <c r="J8701">
        <v>12259</v>
      </c>
      <c r="K8701">
        <v>72250</v>
      </c>
      <c r="L8701">
        <v>72181</v>
      </c>
      <c r="M8701">
        <v>3114</v>
      </c>
      <c r="N8701">
        <v>1380000000</v>
      </c>
    </row>
    <row r="8702" spans="1:14" x14ac:dyDescent="0.3">
      <c r="A8702" t="s">
        <v>10943</v>
      </c>
      <c r="B8702" t="s">
        <v>2190</v>
      </c>
      <c r="C8702" t="s">
        <v>2252</v>
      </c>
      <c r="D8702" t="s">
        <v>2301</v>
      </c>
      <c r="E8702" s="17">
        <v>44507</v>
      </c>
      <c r="F8702">
        <v>1850</v>
      </c>
      <c r="G8702">
        <v>82</v>
      </c>
      <c r="H8702">
        <v>3619</v>
      </c>
      <c r="I8702">
        <v>975140</v>
      </c>
      <c r="J8702">
        <v>12341</v>
      </c>
      <c r="K8702">
        <v>75869</v>
      </c>
      <c r="L8702">
        <v>27750</v>
      </c>
      <c r="M8702">
        <v>8898</v>
      </c>
      <c r="N8702">
        <v>213000000</v>
      </c>
    </row>
    <row r="8703" spans="1:14" x14ac:dyDescent="0.3">
      <c r="A8703" t="s">
        <v>10944</v>
      </c>
      <c r="B8703" t="s">
        <v>2187</v>
      </c>
      <c r="C8703" t="s">
        <v>2188</v>
      </c>
      <c r="D8703" t="s">
        <v>2188</v>
      </c>
      <c r="E8703" s="17">
        <v>44293</v>
      </c>
      <c r="F8703">
        <v>4319</v>
      </c>
      <c r="G8703">
        <v>156</v>
      </c>
      <c r="H8703">
        <v>930</v>
      </c>
      <c r="I8703">
        <v>979459</v>
      </c>
      <c r="J8703">
        <v>12497</v>
      </c>
      <c r="K8703">
        <v>76799</v>
      </c>
      <c r="L8703">
        <v>47509</v>
      </c>
      <c r="M8703">
        <v>2295</v>
      </c>
      <c r="N8703">
        <v>83000000</v>
      </c>
    </row>
    <row r="8704" spans="1:14" x14ac:dyDescent="0.3">
      <c r="A8704" t="s">
        <v>10945</v>
      </c>
      <c r="B8704" t="s">
        <v>2206</v>
      </c>
      <c r="C8704" t="s">
        <v>2257</v>
      </c>
      <c r="D8704" t="s">
        <v>2290</v>
      </c>
      <c r="E8704" s="17">
        <v>44371</v>
      </c>
      <c r="F8704">
        <v>2878</v>
      </c>
      <c r="G8704">
        <v>193</v>
      </c>
      <c r="H8704">
        <v>2328</v>
      </c>
      <c r="I8704">
        <v>982337</v>
      </c>
      <c r="J8704">
        <v>12690</v>
      </c>
      <c r="K8704">
        <v>79127</v>
      </c>
      <c r="L8704">
        <v>40292</v>
      </c>
      <c r="M8704">
        <v>13676</v>
      </c>
      <c r="N8704">
        <v>68000000</v>
      </c>
    </row>
    <row r="8705" spans="1:14" x14ac:dyDescent="0.3">
      <c r="A8705" t="s">
        <v>10946</v>
      </c>
      <c r="B8705" t="s">
        <v>2211</v>
      </c>
      <c r="C8705" t="s">
        <v>2212</v>
      </c>
      <c r="D8705" t="s">
        <v>2213</v>
      </c>
      <c r="E8705" s="17">
        <v>44456</v>
      </c>
      <c r="F8705">
        <v>3352</v>
      </c>
      <c r="G8705">
        <v>199</v>
      </c>
      <c r="H8705">
        <v>1078</v>
      </c>
      <c r="I8705">
        <v>985689</v>
      </c>
      <c r="J8705">
        <v>12889</v>
      </c>
      <c r="K8705">
        <v>80205</v>
      </c>
      <c r="L8705">
        <v>23464</v>
      </c>
      <c r="M8705">
        <v>8972</v>
      </c>
      <c r="N8705">
        <v>331000000</v>
      </c>
    </row>
    <row r="8706" spans="1:14" x14ac:dyDescent="0.3">
      <c r="A8706" t="s">
        <v>10947</v>
      </c>
      <c r="B8706" t="s">
        <v>2211</v>
      </c>
      <c r="C8706" t="s">
        <v>2212</v>
      </c>
      <c r="D8706" t="s">
        <v>2213</v>
      </c>
      <c r="E8706" s="17">
        <v>44449</v>
      </c>
      <c r="F8706">
        <v>3977</v>
      </c>
      <c r="G8706">
        <v>21</v>
      </c>
      <c r="H8706">
        <v>3384</v>
      </c>
      <c r="I8706">
        <v>989666</v>
      </c>
      <c r="J8706">
        <v>12910</v>
      </c>
      <c r="K8706">
        <v>83589</v>
      </c>
      <c r="L8706">
        <v>51701</v>
      </c>
      <c r="M8706">
        <v>16063</v>
      </c>
      <c r="N8706">
        <v>331000000</v>
      </c>
    </row>
    <row r="8707" spans="1:14" x14ac:dyDescent="0.3">
      <c r="A8707" t="s">
        <v>10948</v>
      </c>
      <c r="B8707" t="s">
        <v>2187</v>
      </c>
      <c r="C8707" t="s">
        <v>2201</v>
      </c>
      <c r="D8707" t="s">
        <v>2202</v>
      </c>
      <c r="E8707" s="17">
        <v>44194</v>
      </c>
      <c r="F8707">
        <v>1634</v>
      </c>
      <c r="G8707">
        <v>162</v>
      </c>
      <c r="H8707">
        <v>2965</v>
      </c>
      <c r="I8707">
        <v>991300</v>
      </c>
      <c r="J8707">
        <v>13072</v>
      </c>
      <c r="K8707">
        <v>86554</v>
      </c>
      <c r="L8707">
        <v>9804</v>
      </c>
      <c r="M8707">
        <v>5678</v>
      </c>
      <c r="N8707">
        <v>83000000</v>
      </c>
    </row>
    <row r="8708" spans="1:14" x14ac:dyDescent="0.3">
      <c r="A8708" t="s">
        <v>10949</v>
      </c>
      <c r="B8708" t="s">
        <v>2194</v>
      </c>
      <c r="C8708" t="s">
        <v>2204</v>
      </c>
      <c r="D8708" t="s">
        <v>25</v>
      </c>
      <c r="E8708" s="17">
        <v>43960</v>
      </c>
      <c r="F8708">
        <v>3476</v>
      </c>
      <c r="G8708">
        <v>169</v>
      </c>
      <c r="H8708">
        <v>3549</v>
      </c>
      <c r="I8708">
        <v>994776</v>
      </c>
      <c r="J8708">
        <v>13241</v>
      </c>
      <c r="K8708">
        <v>90103</v>
      </c>
      <c r="L8708">
        <v>20856</v>
      </c>
      <c r="M8708">
        <v>8462</v>
      </c>
      <c r="N8708">
        <v>1380000000</v>
      </c>
    </row>
    <row r="8709" spans="1:14" x14ac:dyDescent="0.3">
      <c r="A8709" t="s">
        <v>10950</v>
      </c>
      <c r="B8709" t="s">
        <v>2194</v>
      </c>
      <c r="C8709" t="s">
        <v>2221</v>
      </c>
      <c r="D8709" t="s">
        <v>2281</v>
      </c>
      <c r="E8709" s="17">
        <v>43914</v>
      </c>
      <c r="F8709">
        <v>2543</v>
      </c>
      <c r="G8709">
        <v>151</v>
      </c>
      <c r="H8709">
        <v>2475</v>
      </c>
      <c r="I8709">
        <v>997319</v>
      </c>
      <c r="J8709">
        <v>13392</v>
      </c>
      <c r="K8709">
        <v>92578</v>
      </c>
      <c r="L8709">
        <v>27973</v>
      </c>
      <c r="M8709">
        <v>3652</v>
      </c>
      <c r="N8709">
        <v>1380000000</v>
      </c>
    </row>
    <row r="8710" spans="1:14" x14ac:dyDescent="0.3">
      <c r="A8710" t="s">
        <v>10951</v>
      </c>
      <c r="B8710" t="s">
        <v>2211</v>
      </c>
      <c r="C8710" t="s">
        <v>2241</v>
      </c>
      <c r="D8710" t="s">
        <v>2261</v>
      </c>
      <c r="E8710" s="17">
        <v>44101</v>
      </c>
      <c r="F8710">
        <v>768</v>
      </c>
      <c r="G8710">
        <v>25</v>
      </c>
      <c r="H8710">
        <v>1535</v>
      </c>
      <c r="I8710">
        <v>998087</v>
      </c>
      <c r="J8710">
        <v>13417</v>
      </c>
      <c r="K8710">
        <v>94113</v>
      </c>
      <c r="L8710">
        <v>13056</v>
      </c>
      <c r="M8710">
        <v>12913</v>
      </c>
      <c r="N8710">
        <v>331000000</v>
      </c>
    </row>
    <row r="8711" spans="1:14" x14ac:dyDescent="0.3">
      <c r="A8711" t="s">
        <v>10952</v>
      </c>
      <c r="B8711" t="s">
        <v>2187</v>
      </c>
      <c r="C8711" t="s">
        <v>2201</v>
      </c>
      <c r="D8711" t="s">
        <v>2272</v>
      </c>
      <c r="E8711" s="17">
        <v>44074</v>
      </c>
      <c r="F8711">
        <v>2603</v>
      </c>
      <c r="G8711">
        <v>158</v>
      </c>
      <c r="H8711">
        <v>412</v>
      </c>
      <c r="I8711">
        <v>1000690</v>
      </c>
      <c r="J8711">
        <v>13575</v>
      </c>
      <c r="K8711">
        <v>94525</v>
      </c>
      <c r="L8711">
        <v>33839</v>
      </c>
      <c r="M8711">
        <v>5925</v>
      </c>
      <c r="N8711">
        <v>83000000</v>
      </c>
    </row>
    <row r="8712" spans="1:14" x14ac:dyDescent="0.3">
      <c r="A8712" t="s">
        <v>10953</v>
      </c>
      <c r="B8712" t="s">
        <v>2211</v>
      </c>
      <c r="C8712" t="s">
        <v>2212</v>
      </c>
      <c r="D8712" t="s">
        <v>2328</v>
      </c>
      <c r="E8712" s="17">
        <v>44218</v>
      </c>
      <c r="F8712">
        <v>991</v>
      </c>
      <c r="G8712">
        <v>86</v>
      </c>
      <c r="H8712">
        <v>838</v>
      </c>
      <c r="I8712">
        <v>1681</v>
      </c>
      <c r="J8712">
        <v>13661</v>
      </c>
      <c r="K8712">
        <v>95363</v>
      </c>
      <c r="L8712">
        <v>17838</v>
      </c>
      <c r="M8712">
        <v>5361</v>
      </c>
      <c r="N8712">
        <v>331000000</v>
      </c>
    </row>
    <row r="8713" spans="1:14" x14ac:dyDescent="0.3">
      <c r="A8713" t="s">
        <v>10954</v>
      </c>
      <c r="B8713" t="s">
        <v>2194</v>
      </c>
      <c r="C8713" t="s">
        <v>2204</v>
      </c>
      <c r="D8713" t="s">
        <v>25</v>
      </c>
      <c r="E8713" s="17">
        <v>44044</v>
      </c>
      <c r="F8713">
        <v>1728</v>
      </c>
      <c r="G8713">
        <v>129</v>
      </c>
      <c r="H8713">
        <v>3687</v>
      </c>
      <c r="I8713">
        <v>3409</v>
      </c>
      <c r="J8713">
        <v>13790</v>
      </c>
      <c r="K8713">
        <v>99050</v>
      </c>
      <c r="L8713">
        <v>17280</v>
      </c>
      <c r="M8713">
        <v>6237</v>
      </c>
      <c r="N8713">
        <v>1380000000</v>
      </c>
    </row>
    <row r="8714" spans="1:14" x14ac:dyDescent="0.3">
      <c r="A8714" t="s">
        <v>10955</v>
      </c>
      <c r="B8714" t="s">
        <v>2206</v>
      </c>
      <c r="C8714" t="s">
        <v>2232</v>
      </c>
      <c r="D8714" t="s">
        <v>2326</v>
      </c>
      <c r="E8714" s="17">
        <v>43996</v>
      </c>
      <c r="F8714">
        <v>2028</v>
      </c>
      <c r="G8714">
        <v>166</v>
      </c>
      <c r="H8714">
        <v>1026</v>
      </c>
      <c r="I8714">
        <v>5437</v>
      </c>
      <c r="J8714">
        <v>13956</v>
      </c>
      <c r="K8714">
        <v>100076</v>
      </c>
      <c r="L8714">
        <v>30420</v>
      </c>
      <c r="M8714">
        <v>13275</v>
      </c>
      <c r="N8714">
        <v>68000000</v>
      </c>
    </row>
    <row r="8715" spans="1:14" x14ac:dyDescent="0.3">
      <c r="A8715" t="s">
        <v>10956</v>
      </c>
      <c r="B8715" t="s">
        <v>2194</v>
      </c>
      <c r="C8715" t="s">
        <v>2204</v>
      </c>
      <c r="D8715" t="s">
        <v>25</v>
      </c>
      <c r="E8715" s="17">
        <v>43889</v>
      </c>
      <c r="F8715">
        <v>1529</v>
      </c>
      <c r="G8715">
        <v>96</v>
      </c>
      <c r="H8715">
        <v>3668</v>
      </c>
      <c r="I8715">
        <v>6966</v>
      </c>
      <c r="J8715">
        <v>14052</v>
      </c>
      <c r="K8715">
        <v>103744</v>
      </c>
      <c r="L8715">
        <v>7645</v>
      </c>
      <c r="M8715">
        <v>12582</v>
      </c>
      <c r="N8715">
        <v>1380000000</v>
      </c>
    </row>
    <row r="8716" spans="1:14" x14ac:dyDescent="0.3">
      <c r="A8716" t="s">
        <v>10957</v>
      </c>
      <c r="B8716" t="s">
        <v>2206</v>
      </c>
      <c r="C8716" t="s">
        <v>2207</v>
      </c>
      <c r="D8716" t="s">
        <v>2208</v>
      </c>
      <c r="E8716" s="17">
        <v>44432</v>
      </c>
      <c r="F8716">
        <v>488</v>
      </c>
      <c r="G8716">
        <v>139</v>
      </c>
      <c r="H8716">
        <v>4780</v>
      </c>
      <c r="I8716">
        <v>7454</v>
      </c>
      <c r="J8716">
        <v>14191</v>
      </c>
      <c r="K8716">
        <v>108524</v>
      </c>
      <c r="L8716">
        <v>4880</v>
      </c>
      <c r="M8716">
        <v>12028</v>
      </c>
      <c r="N8716">
        <v>68000000</v>
      </c>
    </row>
    <row r="8717" spans="1:14" x14ac:dyDescent="0.3">
      <c r="A8717" t="s">
        <v>10958</v>
      </c>
      <c r="B8717" t="s">
        <v>2190</v>
      </c>
      <c r="C8717" t="s">
        <v>2269</v>
      </c>
      <c r="D8717" t="s">
        <v>2288</v>
      </c>
      <c r="E8717" s="17">
        <v>44334</v>
      </c>
      <c r="F8717">
        <v>4152</v>
      </c>
      <c r="G8717">
        <v>72</v>
      </c>
      <c r="H8717">
        <v>2835</v>
      </c>
      <c r="I8717">
        <v>11606</v>
      </c>
      <c r="J8717">
        <v>14263</v>
      </c>
      <c r="K8717">
        <v>111359</v>
      </c>
      <c r="L8717">
        <v>33216</v>
      </c>
      <c r="M8717">
        <v>15379</v>
      </c>
      <c r="N8717">
        <v>213000000</v>
      </c>
    </row>
    <row r="8718" spans="1:14" x14ac:dyDescent="0.3">
      <c r="A8718" t="s">
        <v>10959</v>
      </c>
      <c r="B8718" t="s">
        <v>2187</v>
      </c>
      <c r="C8718" t="s">
        <v>2255</v>
      </c>
      <c r="D8718" t="s">
        <v>2255</v>
      </c>
      <c r="E8718" s="17">
        <v>44536</v>
      </c>
      <c r="F8718">
        <v>511</v>
      </c>
      <c r="G8718">
        <v>171</v>
      </c>
      <c r="H8718">
        <v>59</v>
      </c>
      <c r="I8718">
        <v>12117</v>
      </c>
      <c r="J8718">
        <v>14434</v>
      </c>
      <c r="K8718">
        <v>111418</v>
      </c>
      <c r="L8718">
        <v>4599</v>
      </c>
      <c r="M8718">
        <v>13049</v>
      </c>
      <c r="N8718">
        <v>83000000</v>
      </c>
    </row>
    <row r="8719" spans="1:14" x14ac:dyDescent="0.3">
      <c r="A8719" t="s">
        <v>10960</v>
      </c>
      <c r="B8719" t="s">
        <v>2190</v>
      </c>
      <c r="C8719" t="s">
        <v>2252</v>
      </c>
      <c r="D8719" t="s">
        <v>2301</v>
      </c>
      <c r="E8719" s="17">
        <v>43953</v>
      </c>
      <c r="F8719">
        <v>3319</v>
      </c>
      <c r="G8719">
        <v>42</v>
      </c>
      <c r="H8719">
        <v>589</v>
      </c>
      <c r="I8719">
        <v>15436</v>
      </c>
      <c r="J8719">
        <v>14476</v>
      </c>
      <c r="K8719">
        <v>112007</v>
      </c>
      <c r="L8719">
        <v>26552</v>
      </c>
      <c r="M8719">
        <v>5523</v>
      </c>
      <c r="N8719">
        <v>213000000</v>
      </c>
    </row>
    <row r="8720" spans="1:14" x14ac:dyDescent="0.3">
      <c r="A8720" t="s">
        <v>10961</v>
      </c>
      <c r="B8720" t="s">
        <v>2194</v>
      </c>
      <c r="C8720" t="s">
        <v>2195</v>
      </c>
      <c r="D8720" t="s">
        <v>2296</v>
      </c>
      <c r="E8720" s="17">
        <v>44478</v>
      </c>
      <c r="F8720">
        <v>2151</v>
      </c>
      <c r="G8720">
        <v>194</v>
      </c>
      <c r="H8720">
        <v>2577</v>
      </c>
      <c r="I8720">
        <v>17587</v>
      </c>
      <c r="J8720">
        <v>14670</v>
      </c>
      <c r="K8720">
        <v>114584</v>
      </c>
      <c r="L8720">
        <v>38718</v>
      </c>
      <c r="M8720">
        <v>16156</v>
      </c>
      <c r="N8720">
        <v>1380000000</v>
      </c>
    </row>
    <row r="8721" spans="1:14" x14ac:dyDescent="0.3">
      <c r="A8721" t="s">
        <v>10962</v>
      </c>
      <c r="B8721" t="s">
        <v>2187</v>
      </c>
      <c r="C8721" t="s">
        <v>2255</v>
      </c>
      <c r="D8721" t="s">
        <v>2255</v>
      </c>
      <c r="E8721" s="17">
        <v>44243</v>
      </c>
      <c r="F8721">
        <v>2604</v>
      </c>
      <c r="G8721">
        <v>87</v>
      </c>
      <c r="H8721">
        <v>3168</v>
      </c>
      <c r="I8721">
        <v>20191</v>
      </c>
      <c r="J8721">
        <v>14757</v>
      </c>
      <c r="K8721">
        <v>117752</v>
      </c>
      <c r="L8721">
        <v>18228</v>
      </c>
      <c r="M8721">
        <v>18850</v>
      </c>
      <c r="N8721">
        <v>83000000</v>
      </c>
    </row>
    <row r="8722" spans="1:14" x14ac:dyDescent="0.3">
      <c r="A8722" t="s">
        <v>10963</v>
      </c>
      <c r="B8722" t="s">
        <v>2194</v>
      </c>
      <c r="C8722" t="s">
        <v>2204</v>
      </c>
      <c r="D8722" t="s">
        <v>25</v>
      </c>
      <c r="E8722" s="17">
        <v>43969</v>
      </c>
      <c r="F8722">
        <v>2107</v>
      </c>
      <c r="G8722">
        <v>96</v>
      </c>
      <c r="H8722">
        <v>2034</v>
      </c>
      <c r="I8722">
        <v>22298</v>
      </c>
      <c r="J8722">
        <v>14853</v>
      </c>
      <c r="K8722">
        <v>119786</v>
      </c>
      <c r="L8722">
        <v>12642</v>
      </c>
      <c r="M8722">
        <v>10655</v>
      </c>
      <c r="N8722">
        <v>1380000000</v>
      </c>
    </row>
    <row r="8723" spans="1:14" x14ac:dyDescent="0.3">
      <c r="A8723" t="s">
        <v>10964</v>
      </c>
      <c r="B8723" t="s">
        <v>2187</v>
      </c>
      <c r="C8723" t="s">
        <v>2201</v>
      </c>
      <c r="D8723" t="s">
        <v>2272</v>
      </c>
      <c r="E8723" s="17">
        <v>44059</v>
      </c>
      <c r="F8723">
        <v>734</v>
      </c>
      <c r="G8723">
        <v>165</v>
      </c>
      <c r="H8723">
        <v>4068</v>
      </c>
      <c r="I8723">
        <v>23032</v>
      </c>
      <c r="J8723">
        <v>15018</v>
      </c>
      <c r="K8723">
        <v>123854</v>
      </c>
      <c r="L8723">
        <v>4404</v>
      </c>
      <c r="M8723">
        <v>3207</v>
      </c>
      <c r="N8723">
        <v>83000000</v>
      </c>
    </row>
    <row r="8724" spans="1:14" x14ac:dyDescent="0.3">
      <c r="A8724" t="s">
        <v>10965</v>
      </c>
      <c r="B8724" t="s">
        <v>2187</v>
      </c>
      <c r="C8724" t="s">
        <v>2201</v>
      </c>
      <c r="D8724" t="s">
        <v>2202</v>
      </c>
      <c r="E8724" s="17">
        <v>44104</v>
      </c>
      <c r="F8724">
        <v>3309</v>
      </c>
      <c r="G8724">
        <v>193</v>
      </c>
      <c r="H8724">
        <v>776</v>
      </c>
      <c r="I8724">
        <v>26341</v>
      </c>
      <c r="J8724">
        <v>15211</v>
      </c>
      <c r="K8724">
        <v>124630</v>
      </c>
      <c r="L8724">
        <v>46326</v>
      </c>
      <c r="M8724">
        <v>2710</v>
      </c>
      <c r="N8724">
        <v>83000000</v>
      </c>
    </row>
    <row r="8725" spans="1:14" x14ac:dyDescent="0.3">
      <c r="A8725" t="s">
        <v>10966</v>
      </c>
      <c r="B8725" t="s">
        <v>2194</v>
      </c>
      <c r="C8725" t="s">
        <v>2204</v>
      </c>
      <c r="D8725" t="s">
        <v>25</v>
      </c>
      <c r="E8725" s="17">
        <v>44269</v>
      </c>
      <c r="F8725">
        <v>370</v>
      </c>
      <c r="G8725">
        <v>39</v>
      </c>
      <c r="H8725">
        <v>147</v>
      </c>
      <c r="I8725">
        <v>26711</v>
      </c>
      <c r="J8725">
        <v>15250</v>
      </c>
      <c r="K8725">
        <v>124777</v>
      </c>
      <c r="L8725">
        <v>5550</v>
      </c>
      <c r="M8725">
        <v>14450</v>
      </c>
      <c r="N8725">
        <v>1380000000</v>
      </c>
    </row>
    <row r="8726" spans="1:14" x14ac:dyDescent="0.3">
      <c r="A8726" t="s">
        <v>10967</v>
      </c>
      <c r="B8726" t="s">
        <v>2194</v>
      </c>
      <c r="C8726" t="s">
        <v>2195</v>
      </c>
      <c r="D8726" t="s">
        <v>2296</v>
      </c>
      <c r="E8726" s="17">
        <v>44392</v>
      </c>
      <c r="F8726">
        <v>2073</v>
      </c>
      <c r="G8726">
        <v>149</v>
      </c>
      <c r="H8726">
        <v>46</v>
      </c>
      <c r="I8726">
        <v>28784</v>
      </c>
      <c r="J8726">
        <v>15399</v>
      </c>
      <c r="K8726">
        <v>124823</v>
      </c>
      <c r="L8726">
        <v>16584</v>
      </c>
      <c r="M8726">
        <v>16133</v>
      </c>
      <c r="N8726">
        <v>1380000000</v>
      </c>
    </row>
    <row r="8727" spans="1:14" x14ac:dyDescent="0.3">
      <c r="A8727" t="s">
        <v>10968</v>
      </c>
      <c r="B8727" t="s">
        <v>2187</v>
      </c>
      <c r="C8727" t="s">
        <v>2188</v>
      </c>
      <c r="D8727" t="s">
        <v>2188</v>
      </c>
      <c r="E8727" s="17">
        <v>43948</v>
      </c>
      <c r="F8727">
        <v>4701</v>
      </c>
      <c r="G8727">
        <v>190</v>
      </c>
      <c r="H8727">
        <v>1267</v>
      </c>
      <c r="I8727">
        <v>33485</v>
      </c>
      <c r="J8727">
        <v>15589</v>
      </c>
      <c r="K8727">
        <v>126090</v>
      </c>
      <c r="L8727">
        <v>32907</v>
      </c>
      <c r="M8727">
        <v>1529</v>
      </c>
      <c r="N8727">
        <v>83000000</v>
      </c>
    </row>
    <row r="8728" spans="1:14" x14ac:dyDescent="0.3">
      <c r="A8728" t="s">
        <v>10969</v>
      </c>
      <c r="B8728" t="s">
        <v>2187</v>
      </c>
      <c r="C8728" t="s">
        <v>2255</v>
      </c>
      <c r="D8728" t="s">
        <v>2255</v>
      </c>
      <c r="E8728" s="17">
        <v>44544</v>
      </c>
      <c r="F8728">
        <v>4205</v>
      </c>
      <c r="G8728">
        <v>186</v>
      </c>
      <c r="H8728">
        <v>1501</v>
      </c>
      <c r="I8728">
        <v>37690</v>
      </c>
      <c r="J8728">
        <v>15775</v>
      </c>
      <c r="K8728">
        <v>127591</v>
      </c>
      <c r="L8728">
        <v>63075</v>
      </c>
      <c r="M8728">
        <v>179</v>
      </c>
      <c r="N8728">
        <v>83000000</v>
      </c>
    </row>
    <row r="8729" spans="1:14" x14ac:dyDescent="0.3">
      <c r="A8729" t="s">
        <v>10970</v>
      </c>
      <c r="B8729" t="s">
        <v>2194</v>
      </c>
      <c r="C8729" t="s">
        <v>2204</v>
      </c>
      <c r="D8729" t="s">
        <v>2235</v>
      </c>
      <c r="E8729" s="17">
        <v>44313</v>
      </c>
      <c r="F8729">
        <v>4868</v>
      </c>
      <c r="G8729">
        <v>18</v>
      </c>
      <c r="H8729">
        <v>1618</v>
      </c>
      <c r="I8729">
        <v>42558</v>
      </c>
      <c r="J8729">
        <v>15793</v>
      </c>
      <c r="K8729">
        <v>129209</v>
      </c>
      <c r="L8729">
        <v>77888</v>
      </c>
      <c r="M8729">
        <v>2695</v>
      </c>
      <c r="N8729">
        <v>1380000000</v>
      </c>
    </row>
    <row r="8730" spans="1:14" x14ac:dyDescent="0.3">
      <c r="A8730" t="s">
        <v>10971</v>
      </c>
      <c r="B8730" t="s">
        <v>2194</v>
      </c>
      <c r="C8730" t="s">
        <v>2195</v>
      </c>
      <c r="D8730" t="s">
        <v>2296</v>
      </c>
      <c r="E8730" s="17">
        <v>44225</v>
      </c>
      <c r="F8730">
        <v>2301</v>
      </c>
      <c r="G8730">
        <v>19</v>
      </c>
      <c r="H8730">
        <v>1664</v>
      </c>
      <c r="I8730">
        <v>44859</v>
      </c>
      <c r="J8730">
        <v>15812</v>
      </c>
      <c r="K8730">
        <v>130873</v>
      </c>
      <c r="L8730">
        <v>23010</v>
      </c>
      <c r="M8730">
        <v>12064</v>
      </c>
      <c r="N8730">
        <v>1380000000</v>
      </c>
    </row>
    <row r="8731" spans="1:14" x14ac:dyDescent="0.3">
      <c r="A8731" t="s">
        <v>10972</v>
      </c>
      <c r="B8731" t="s">
        <v>2211</v>
      </c>
      <c r="C8731" t="s">
        <v>2241</v>
      </c>
      <c r="D8731" t="s">
        <v>2242</v>
      </c>
      <c r="E8731" s="17">
        <v>44533</v>
      </c>
      <c r="F8731">
        <v>1830</v>
      </c>
      <c r="G8731">
        <v>118</v>
      </c>
      <c r="H8731">
        <v>4040</v>
      </c>
      <c r="I8731">
        <v>46689</v>
      </c>
      <c r="J8731">
        <v>15930</v>
      </c>
      <c r="K8731">
        <v>134913</v>
      </c>
      <c r="L8731">
        <v>25620</v>
      </c>
      <c r="M8731">
        <v>12477</v>
      </c>
      <c r="N8731">
        <v>331000000</v>
      </c>
    </row>
    <row r="8732" spans="1:14" x14ac:dyDescent="0.3">
      <c r="A8732" t="s">
        <v>10973</v>
      </c>
      <c r="B8732" t="s">
        <v>2211</v>
      </c>
      <c r="C8732" t="s">
        <v>2245</v>
      </c>
      <c r="D8732" t="s">
        <v>2246</v>
      </c>
      <c r="E8732" s="17">
        <v>44290</v>
      </c>
      <c r="F8732">
        <v>1859</v>
      </c>
      <c r="G8732">
        <v>72</v>
      </c>
      <c r="H8732">
        <v>3003</v>
      </c>
      <c r="I8732">
        <v>48548</v>
      </c>
      <c r="J8732">
        <v>16002</v>
      </c>
      <c r="K8732">
        <v>137916</v>
      </c>
      <c r="L8732">
        <v>31603</v>
      </c>
      <c r="M8732">
        <v>17344</v>
      </c>
      <c r="N8732">
        <v>331000000</v>
      </c>
    </row>
    <row r="8733" spans="1:14" x14ac:dyDescent="0.3">
      <c r="A8733" t="s">
        <v>10974</v>
      </c>
      <c r="B8733" t="s">
        <v>2211</v>
      </c>
      <c r="C8733" t="s">
        <v>2245</v>
      </c>
      <c r="D8733" t="s">
        <v>2308</v>
      </c>
      <c r="E8733" s="17">
        <v>44523</v>
      </c>
      <c r="F8733">
        <v>916</v>
      </c>
      <c r="G8733">
        <v>170</v>
      </c>
      <c r="H8733">
        <v>2022</v>
      </c>
      <c r="I8733">
        <v>49464</v>
      </c>
      <c r="J8733">
        <v>16172</v>
      </c>
      <c r="K8733">
        <v>139938</v>
      </c>
      <c r="L8733">
        <v>6412</v>
      </c>
      <c r="M8733">
        <v>7358</v>
      </c>
      <c r="N8733">
        <v>331000000</v>
      </c>
    </row>
    <row r="8734" spans="1:14" x14ac:dyDescent="0.3">
      <c r="A8734" t="s">
        <v>10975</v>
      </c>
      <c r="B8734" t="s">
        <v>2190</v>
      </c>
      <c r="C8734" t="s">
        <v>2269</v>
      </c>
      <c r="D8734" t="s">
        <v>2288</v>
      </c>
      <c r="E8734" s="17">
        <v>43908</v>
      </c>
      <c r="F8734">
        <v>3175</v>
      </c>
      <c r="G8734">
        <v>185</v>
      </c>
      <c r="H8734">
        <v>209</v>
      </c>
      <c r="I8734">
        <v>52639</v>
      </c>
      <c r="J8734">
        <v>16357</v>
      </c>
      <c r="K8734">
        <v>140147</v>
      </c>
      <c r="L8734">
        <v>22225</v>
      </c>
      <c r="M8734">
        <v>2775</v>
      </c>
      <c r="N8734">
        <v>213000000</v>
      </c>
    </row>
    <row r="8735" spans="1:14" x14ac:dyDescent="0.3">
      <c r="A8735" t="s">
        <v>10976</v>
      </c>
      <c r="B8735" t="s">
        <v>2187</v>
      </c>
      <c r="C8735" t="s">
        <v>2201</v>
      </c>
      <c r="D8735" t="s">
        <v>2202</v>
      </c>
      <c r="E8735" s="17">
        <v>44242</v>
      </c>
      <c r="F8735">
        <v>2662</v>
      </c>
      <c r="G8735">
        <v>81</v>
      </c>
      <c r="H8735">
        <v>4282</v>
      </c>
      <c r="I8735">
        <v>55301</v>
      </c>
      <c r="J8735">
        <v>16438</v>
      </c>
      <c r="K8735">
        <v>144429</v>
      </c>
      <c r="L8735">
        <v>21296</v>
      </c>
      <c r="M8735">
        <v>15007</v>
      </c>
      <c r="N8735">
        <v>83000000</v>
      </c>
    </row>
    <row r="8736" spans="1:14" x14ac:dyDescent="0.3">
      <c r="A8736" t="s">
        <v>10977</v>
      </c>
      <c r="B8736" t="s">
        <v>2206</v>
      </c>
      <c r="C8736" t="s">
        <v>2232</v>
      </c>
      <c r="D8736" t="s">
        <v>2326</v>
      </c>
      <c r="E8736" s="17">
        <v>43905</v>
      </c>
      <c r="F8736">
        <v>2634</v>
      </c>
      <c r="G8736">
        <v>104</v>
      </c>
      <c r="H8736">
        <v>1187</v>
      </c>
      <c r="I8736">
        <v>57935</v>
      </c>
      <c r="J8736">
        <v>16542</v>
      </c>
      <c r="K8736">
        <v>145616</v>
      </c>
      <c r="L8736">
        <v>47412</v>
      </c>
      <c r="M8736">
        <v>11429</v>
      </c>
      <c r="N8736">
        <v>68000000</v>
      </c>
    </row>
    <row r="8737" spans="1:14" x14ac:dyDescent="0.3">
      <c r="A8737" t="s">
        <v>10978</v>
      </c>
      <c r="B8737" t="s">
        <v>2190</v>
      </c>
      <c r="C8737" t="s">
        <v>2191</v>
      </c>
      <c r="D8737" t="s">
        <v>2192</v>
      </c>
      <c r="E8737" s="17">
        <v>44125</v>
      </c>
      <c r="F8737">
        <v>4692</v>
      </c>
      <c r="G8737">
        <v>53</v>
      </c>
      <c r="H8737">
        <v>3053</v>
      </c>
      <c r="I8737">
        <v>62627</v>
      </c>
      <c r="J8737">
        <v>16595</v>
      </c>
      <c r="K8737">
        <v>148669</v>
      </c>
      <c r="L8737">
        <v>89148</v>
      </c>
      <c r="M8737">
        <v>1281</v>
      </c>
      <c r="N8737">
        <v>213000000</v>
      </c>
    </row>
    <row r="8738" spans="1:14" x14ac:dyDescent="0.3">
      <c r="A8738" t="s">
        <v>10979</v>
      </c>
      <c r="B8738" t="s">
        <v>2187</v>
      </c>
      <c r="C8738" t="s">
        <v>2188</v>
      </c>
      <c r="D8738" t="s">
        <v>2188</v>
      </c>
      <c r="E8738" s="17">
        <v>43851</v>
      </c>
      <c r="F8738">
        <v>1237</v>
      </c>
      <c r="G8738">
        <v>81</v>
      </c>
      <c r="H8738">
        <v>34</v>
      </c>
      <c r="I8738">
        <v>63864</v>
      </c>
      <c r="J8738">
        <v>16676</v>
      </c>
      <c r="K8738">
        <v>148703</v>
      </c>
      <c r="L8738">
        <v>11133</v>
      </c>
      <c r="M8738">
        <v>12523</v>
      </c>
      <c r="N8738">
        <v>83000000</v>
      </c>
    </row>
    <row r="8739" spans="1:14" x14ac:dyDescent="0.3">
      <c r="A8739" t="s">
        <v>10980</v>
      </c>
      <c r="B8739" t="s">
        <v>2206</v>
      </c>
      <c r="C8739" t="s">
        <v>2224</v>
      </c>
      <c r="D8739" t="s">
        <v>2225</v>
      </c>
      <c r="E8739" s="17">
        <v>44001</v>
      </c>
      <c r="F8739">
        <v>2160</v>
      </c>
      <c r="G8739">
        <v>39</v>
      </c>
      <c r="H8739">
        <v>2043</v>
      </c>
      <c r="I8739">
        <v>66024</v>
      </c>
      <c r="J8739">
        <v>16715</v>
      </c>
      <c r="K8739">
        <v>150746</v>
      </c>
      <c r="L8739">
        <v>41040</v>
      </c>
      <c r="M8739">
        <v>1417</v>
      </c>
      <c r="N8739">
        <v>68000000</v>
      </c>
    </row>
    <row r="8740" spans="1:14" x14ac:dyDescent="0.3">
      <c r="A8740" t="s">
        <v>10981</v>
      </c>
      <c r="B8740" t="s">
        <v>2211</v>
      </c>
      <c r="C8740" t="s">
        <v>2237</v>
      </c>
      <c r="D8740" t="s">
        <v>2238</v>
      </c>
      <c r="E8740" s="17">
        <v>43845</v>
      </c>
      <c r="F8740">
        <v>1335</v>
      </c>
      <c r="G8740">
        <v>99</v>
      </c>
      <c r="H8740">
        <v>1276</v>
      </c>
      <c r="I8740">
        <v>67359</v>
      </c>
      <c r="J8740">
        <v>16814</v>
      </c>
      <c r="K8740">
        <v>152022</v>
      </c>
      <c r="L8740">
        <v>20025</v>
      </c>
      <c r="M8740">
        <v>740</v>
      </c>
      <c r="N8740">
        <v>331000000</v>
      </c>
    </row>
    <row r="8741" spans="1:14" x14ac:dyDescent="0.3">
      <c r="A8741" t="s">
        <v>10982</v>
      </c>
      <c r="B8741" t="s">
        <v>2206</v>
      </c>
      <c r="C8741" t="s">
        <v>2224</v>
      </c>
      <c r="D8741" t="s">
        <v>2230</v>
      </c>
      <c r="E8741" s="17">
        <v>44041</v>
      </c>
      <c r="F8741">
        <v>2616</v>
      </c>
      <c r="G8741">
        <v>26</v>
      </c>
      <c r="H8741">
        <v>4570</v>
      </c>
      <c r="I8741">
        <v>69975</v>
      </c>
      <c r="J8741">
        <v>16840</v>
      </c>
      <c r="K8741">
        <v>156592</v>
      </c>
      <c r="L8741">
        <v>49704</v>
      </c>
      <c r="M8741">
        <v>11748</v>
      </c>
      <c r="N8741">
        <v>68000000</v>
      </c>
    </row>
    <row r="8742" spans="1:14" x14ac:dyDescent="0.3">
      <c r="A8742" t="s">
        <v>10983</v>
      </c>
      <c r="B8742" t="s">
        <v>2194</v>
      </c>
      <c r="C8742" t="s">
        <v>2221</v>
      </c>
      <c r="D8742" t="s">
        <v>2222</v>
      </c>
      <c r="E8742" s="17">
        <v>44390</v>
      </c>
      <c r="F8742">
        <v>2943</v>
      </c>
      <c r="G8742">
        <v>140</v>
      </c>
      <c r="H8742">
        <v>4854</v>
      </c>
      <c r="I8742">
        <v>72918</v>
      </c>
      <c r="J8742">
        <v>16980</v>
      </c>
      <c r="K8742">
        <v>161446</v>
      </c>
      <c r="L8742">
        <v>38259</v>
      </c>
      <c r="M8742">
        <v>4555</v>
      </c>
      <c r="N8742">
        <v>1380000000</v>
      </c>
    </row>
    <row r="8743" spans="1:14" x14ac:dyDescent="0.3">
      <c r="A8743" t="s">
        <v>10984</v>
      </c>
      <c r="B8743" t="s">
        <v>2194</v>
      </c>
      <c r="C8743" t="s">
        <v>2195</v>
      </c>
      <c r="D8743" t="s">
        <v>2296</v>
      </c>
      <c r="E8743" s="17">
        <v>43916</v>
      </c>
      <c r="F8743">
        <v>761</v>
      </c>
      <c r="G8743">
        <v>46</v>
      </c>
      <c r="H8743">
        <v>4565</v>
      </c>
      <c r="I8743">
        <v>73679</v>
      </c>
      <c r="J8743">
        <v>17026</v>
      </c>
      <c r="K8743">
        <v>166011</v>
      </c>
      <c r="L8743">
        <v>12937</v>
      </c>
      <c r="M8743">
        <v>11748</v>
      </c>
      <c r="N8743">
        <v>1380000000</v>
      </c>
    </row>
    <row r="8744" spans="1:14" x14ac:dyDescent="0.3">
      <c r="A8744" t="s">
        <v>10985</v>
      </c>
      <c r="B8744" t="s">
        <v>2187</v>
      </c>
      <c r="C8744" t="s">
        <v>2188</v>
      </c>
      <c r="D8744" t="s">
        <v>2188</v>
      </c>
      <c r="E8744" s="17">
        <v>43979</v>
      </c>
      <c r="F8744">
        <v>3718</v>
      </c>
      <c r="G8744">
        <v>199</v>
      </c>
      <c r="H8744">
        <v>2954</v>
      </c>
      <c r="I8744">
        <v>77397</v>
      </c>
      <c r="J8744">
        <v>17225</v>
      </c>
      <c r="K8744">
        <v>168965</v>
      </c>
      <c r="L8744">
        <v>55770</v>
      </c>
      <c r="M8744">
        <v>19470</v>
      </c>
      <c r="N8744">
        <v>83000000</v>
      </c>
    </row>
    <row r="8745" spans="1:14" x14ac:dyDescent="0.3">
      <c r="A8745" t="s">
        <v>10986</v>
      </c>
      <c r="B8745" t="s">
        <v>2190</v>
      </c>
      <c r="C8745" t="s">
        <v>2191</v>
      </c>
      <c r="D8745" t="s">
        <v>2285</v>
      </c>
      <c r="E8745" s="17">
        <v>44530</v>
      </c>
      <c r="F8745">
        <v>2700</v>
      </c>
      <c r="G8745">
        <v>111</v>
      </c>
      <c r="H8745">
        <v>263</v>
      </c>
      <c r="I8745">
        <v>80097</v>
      </c>
      <c r="J8745">
        <v>17336</v>
      </c>
      <c r="K8745">
        <v>169228</v>
      </c>
      <c r="L8745">
        <v>24300</v>
      </c>
      <c r="M8745">
        <v>470</v>
      </c>
      <c r="N8745">
        <v>213000000</v>
      </c>
    </row>
    <row r="8746" spans="1:14" x14ac:dyDescent="0.3">
      <c r="A8746" t="s">
        <v>10987</v>
      </c>
      <c r="B8746" t="s">
        <v>2211</v>
      </c>
      <c r="C8746" t="s">
        <v>2237</v>
      </c>
      <c r="D8746" t="s">
        <v>2250</v>
      </c>
      <c r="E8746" s="17">
        <v>44202</v>
      </c>
      <c r="F8746">
        <v>2131</v>
      </c>
      <c r="G8746">
        <v>150</v>
      </c>
      <c r="H8746">
        <v>1128</v>
      </c>
      <c r="I8746">
        <v>82228</v>
      </c>
      <c r="J8746">
        <v>17486</v>
      </c>
      <c r="K8746">
        <v>170356</v>
      </c>
      <c r="L8746">
        <v>38358</v>
      </c>
      <c r="M8746">
        <v>10193</v>
      </c>
      <c r="N8746">
        <v>331000000</v>
      </c>
    </row>
    <row r="8747" spans="1:14" x14ac:dyDescent="0.3">
      <c r="A8747" t="s">
        <v>10988</v>
      </c>
      <c r="B8747" t="s">
        <v>2187</v>
      </c>
      <c r="C8747" t="s">
        <v>2201</v>
      </c>
      <c r="D8747" t="s">
        <v>2202</v>
      </c>
      <c r="E8747" s="17">
        <v>44310</v>
      </c>
      <c r="F8747">
        <v>4814</v>
      </c>
      <c r="G8747">
        <v>118</v>
      </c>
      <c r="H8747">
        <v>3291</v>
      </c>
      <c r="I8747">
        <v>87042</v>
      </c>
      <c r="J8747">
        <v>17604</v>
      </c>
      <c r="K8747">
        <v>173647</v>
      </c>
      <c r="L8747">
        <v>91466</v>
      </c>
      <c r="M8747">
        <v>12538</v>
      </c>
      <c r="N8747">
        <v>83000000</v>
      </c>
    </row>
    <row r="8748" spans="1:14" x14ac:dyDescent="0.3">
      <c r="A8748" t="s">
        <v>10989</v>
      </c>
      <c r="B8748" t="s">
        <v>2211</v>
      </c>
      <c r="C8748" t="s">
        <v>2212</v>
      </c>
      <c r="D8748" t="s">
        <v>2213</v>
      </c>
      <c r="E8748" s="17">
        <v>43981</v>
      </c>
      <c r="F8748">
        <v>1953</v>
      </c>
      <c r="G8748">
        <v>58</v>
      </c>
      <c r="H8748">
        <v>4862</v>
      </c>
      <c r="I8748">
        <v>88995</v>
      </c>
      <c r="J8748">
        <v>17662</v>
      </c>
      <c r="K8748">
        <v>178509</v>
      </c>
      <c r="L8748">
        <v>9765</v>
      </c>
      <c r="M8748">
        <v>17573</v>
      </c>
      <c r="N8748">
        <v>331000000</v>
      </c>
    </row>
    <row r="8749" spans="1:14" x14ac:dyDescent="0.3">
      <c r="A8749" t="s">
        <v>10990</v>
      </c>
      <c r="B8749" t="s">
        <v>2194</v>
      </c>
      <c r="C8749" t="s">
        <v>2195</v>
      </c>
      <c r="D8749" t="s">
        <v>2196</v>
      </c>
      <c r="E8749" s="17">
        <v>43971</v>
      </c>
      <c r="F8749">
        <v>948</v>
      </c>
      <c r="G8749">
        <v>76</v>
      </c>
      <c r="H8749">
        <v>406</v>
      </c>
      <c r="I8749">
        <v>89943</v>
      </c>
      <c r="J8749">
        <v>17738</v>
      </c>
      <c r="K8749">
        <v>178915</v>
      </c>
      <c r="L8749">
        <v>12324</v>
      </c>
      <c r="M8749">
        <v>19959</v>
      </c>
      <c r="N8749">
        <v>1380000000</v>
      </c>
    </row>
    <row r="8750" spans="1:14" x14ac:dyDescent="0.3">
      <c r="A8750" t="s">
        <v>10991</v>
      </c>
      <c r="B8750" t="s">
        <v>2190</v>
      </c>
      <c r="C8750" t="s">
        <v>2252</v>
      </c>
      <c r="D8750" t="s">
        <v>2253</v>
      </c>
      <c r="E8750" s="17">
        <v>43899</v>
      </c>
      <c r="F8750">
        <v>301</v>
      </c>
      <c r="G8750">
        <v>125</v>
      </c>
      <c r="H8750">
        <v>2693</v>
      </c>
      <c r="I8750">
        <v>90244</v>
      </c>
      <c r="J8750">
        <v>17863</v>
      </c>
      <c r="K8750">
        <v>181608</v>
      </c>
      <c r="L8750">
        <v>5117</v>
      </c>
      <c r="M8750">
        <v>9421</v>
      </c>
      <c r="N8750">
        <v>213000000</v>
      </c>
    </row>
    <row r="8751" spans="1:14" x14ac:dyDescent="0.3">
      <c r="A8751" t="s">
        <v>10992</v>
      </c>
      <c r="B8751" t="s">
        <v>2190</v>
      </c>
      <c r="C8751" t="s">
        <v>2252</v>
      </c>
      <c r="D8751" t="s">
        <v>2301</v>
      </c>
      <c r="E8751" s="17">
        <v>44090</v>
      </c>
      <c r="F8751">
        <v>4024</v>
      </c>
      <c r="G8751">
        <v>6</v>
      </c>
      <c r="H8751">
        <v>1229</v>
      </c>
      <c r="I8751">
        <v>94268</v>
      </c>
      <c r="J8751">
        <v>17869</v>
      </c>
      <c r="K8751">
        <v>182837</v>
      </c>
      <c r="L8751">
        <v>24144</v>
      </c>
      <c r="M8751">
        <v>17528</v>
      </c>
      <c r="N8751">
        <v>213000000</v>
      </c>
    </row>
    <row r="8752" spans="1:14" x14ac:dyDescent="0.3">
      <c r="A8752" t="s">
        <v>10993</v>
      </c>
      <c r="B8752" t="s">
        <v>2194</v>
      </c>
      <c r="C8752" t="s">
        <v>2221</v>
      </c>
      <c r="D8752" t="s">
        <v>2222</v>
      </c>
      <c r="E8752" s="17">
        <v>44351</v>
      </c>
      <c r="F8752">
        <v>2588</v>
      </c>
      <c r="G8752">
        <v>49</v>
      </c>
      <c r="H8752">
        <v>2111</v>
      </c>
      <c r="I8752">
        <v>96856</v>
      </c>
      <c r="J8752">
        <v>17918</v>
      </c>
      <c r="K8752">
        <v>184948</v>
      </c>
      <c r="L8752">
        <v>43996</v>
      </c>
      <c r="M8752">
        <v>8874</v>
      </c>
      <c r="N8752">
        <v>1380000000</v>
      </c>
    </row>
    <row r="8753" spans="1:14" x14ac:dyDescent="0.3">
      <c r="A8753" t="s">
        <v>10994</v>
      </c>
      <c r="B8753" t="s">
        <v>2206</v>
      </c>
      <c r="C8753" t="s">
        <v>2224</v>
      </c>
      <c r="D8753" t="s">
        <v>2230</v>
      </c>
      <c r="E8753" s="17">
        <v>44463</v>
      </c>
      <c r="F8753">
        <v>3694</v>
      </c>
      <c r="G8753">
        <v>103</v>
      </c>
      <c r="H8753">
        <v>3016</v>
      </c>
      <c r="I8753">
        <v>100550</v>
      </c>
      <c r="J8753">
        <v>18021</v>
      </c>
      <c r="K8753">
        <v>187964</v>
      </c>
      <c r="L8753">
        <v>29552</v>
      </c>
      <c r="M8753">
        <v>12566</v>
      </c>
      <c r="N8753">
        <v>68000000</v>
      </c>
    </row>
    <row r="8754" spans="1:14" x14ac:dyDescent="0.3">
      <c r="A8754" t="s">
        <v>10995</v>
      </c>
      <c r="B8754" t="s">
        <v>2190</v>
      </c>
      <c r="C8754" t="s">
        <v>2269</v>
      </c>
      <c r="D8754" t="s">
        <v>2288</v>
      </c>
      <c r="E8754" s="17">
        <v>44201</v>
      </c>
      <c r="F8754">
        <v>2701</v>
      </c>
      <c r="G8754">
        <v>65</v>
      </c>
      <c r="H8754">
        <v>871</v>
      </c>
      <c r="I8754">
        <v>103251</v>
      </c>
      <c r="J8754">
        <v>18086</v>
      </c>
      <c r="K8754">
        <v>188835</v>
      </c>
      <c r="L8754">
        <v>37814</v>
      </c>
      <c r="M8754">
        <v>11800</v>
      </c>
      <c r="N8754">
        <v>213000000</v>
      </c>
    </row>
    <row r="8755" spans="1:14" x14ac:dyDescent="0.3">
      <c r="A8755" t="s">
        <v>10996</v>
      </c>
      <c r="B8755" t="s">
        <v>2206</v>
      </c>
      <c r="C8755" t="s">
        <v>2207</v>
      </c>
      <c r="D8755" t="s">
        <v>2263</v>
      </c>
      <c r="E8755" s="17">
        <v>44249</v>
      </c>
      <c r="F8755">
        <v>1475</v>
      </c>
      <c r="G8755">
        <v>130</v>
      </c>
      <c r="H8755">
        <v>4133</v>
      </c>
      <c r="I8755">
        <v>104726</v>
      </c>
      <c r="J8755">
        <v>18216</v>
      </c>
      <c r="K8755">
        <v>192968</v>
      </c>
      <c r="L8755">
        <v>14750</v>
      </c>
      <c r="M8755">
        <v>17893</v>
      </c>
      <c r="N8755">
        <v>68000000</v>
      </c>
    </row>
    <row r="8756" spans="1:14" x14ac:dyDescent="0.3">
      <c r="A8756" t="s">
        <v>10997</v>
      </c>
      <c r="B8756" t="s">
        <v>2211</v>
      </c>
      <c r="C8756" t="s">
        <v>2212</v>
      </c>
      <c r="D8756" t="s">
        <v>2328</v>
      </c>
      <c r="E8756" s="17">
        <v>43931</v>
      </c>
      <c r="F8756">
        <v>613</v>
      </c>
      <c r="G8756">
        <v>105</v>
      </c>
      <c r="H8756">
        <v>4855</v>
      </c>
      <c r="I8756">
        <v>105339</v>
      </c>
      <c r="J8756">
        <v>18321</v>
      </c>
      <c r="K8756">
        <v>197823</v>
      </c>
      <c r="L8756">
        <v>7969</v>
      </c>
      <c r="M8756">
        <v>3739</v>
      </c>
      <c r="N8756">
        <v>331000000</v>
      </c>
    </row>
    <row r="8757" spans="1:14" x14ac:dyDescent="0.3">
      <c r="A8757" t="s">
        <v>10998</v>
      </c>
      <c r="B8757" t="s">
        <v>2190</v>
      </c>
      <c r="C8757" t="s">
        <v>2198</v>
      </c>
      <c r="D8757" t="s">
        <v>2306</v>
      </c>
      <c r="E8757" s="17">
        <v>44491</v>
      </c>
      <c r="F8757">
        <v>668</v>
      </c>
      <c r="G8757">
        <v>166</v>
      </c>
      <c r="H8757">
        <v>4760</v>
      </c>
      <c r="I8757">
        <v>106007</v>
      </c>
      <c r="J8757">
        <v>18487</v>
      </c>
      <c r="K8757">
        <v>202583</v>
      </c>
      <c r="L8757">
        <v>4008</v>
      </c>
      <c r="M8757">
        <v>3933</v>
      </c>
      <c r="N8757">
        <v>213000000</v>
      </c>
    </row>
    <row r="8758" spans="1:14" x14ac:dyDescent="0.3">
      <c r="A8758" t="s">
        <v>10999</v>
      </c>
      <c r="B8758" t="s">
        <v>2194</v>
      </c>
      <c r="C8758" t="s">
        <v>2195</v>
      </c>
      <c r="D8758" t="s">
        <v>2296</v>
      </c>
      <c r="E8758" s="17">
        <v>44488</v>
      </c>
      <c r="F8758">
        <v>2128</v>
      </c>
      <c r="G8758">
        <v>6</v>
      </c>
      <c r="H8758">
        <v>4317</v>
      </c>
      <c r="I8758">
        <v>108135</v>
      </c>
      <c r="J8758">
        <v>18493</v>
      </c>
      <c r="K8758">
        <v>206900</v>
      </c>
      <c r="L8758">
        <v>27664</v>
      </c>
      <c r="M8758">
        <v>5627</v>
      </c>
      <c r="N8758">
        <v>1380000000</v>
      </c>
    </row>
    <row r="8759" spans="1:14" x14ac:dyDescent="0.3">
      <c r="A8759" t="s">
        <v>11000</v>
      </c>
      <c r="B8759" t="s">
        <v>2206</v>
      </c>
      <c r="C8759" t="s">
        <v>2257</v>
      </c>
      <c r="D8759" t="s">
        <v>2290</v>
      </c>
      <c r="E8759" s="17">
        <v>44073</v>
      </c>
      <c r="F8759">
        <v>217</v>
      </c>
      <c r="G8759">
        <v>195</v>
      </c>
      <c r="H8759">
        <v>4865</v>
      </c>
      <c r="I8759">
        <v>108352</v>
      </c>
      <c r="J8759">
        <v>18688</v>
      </c>
      <c r="K8759">
        <v>211765</v>
      </c>
      <c r="L8759">
        <v>2821</v>
      </c>
      <c r="M8759">
        <v>13530</v>
      </c>
      <c r="N8759">
        <v>68000000</v>
      </c>
    </row>
    <row r="8760" spans="1:14" x14ac:dyDescent="0.3">
      <c r="A8760" t="s">
        <v>11001</v>
      </c>
      <c r="B8760" t="s">
        <v>2211</v>
      </c>
      <c r="C8760" t="s">
        <v>2237</v>
      </c>
      <c r="D8760" t="s">
        <v>2250</v>
      </c>
      <c r="E8760" s="17">
        <v>44342</v>
      </c>
      <c r="F8760">
        <v>2931</v>
      </c>
      <c r="G8760">
        <v>182</v>
      </c>
      <c r="H8760">
        <v>472</v>
      </c>
      <c r="I8760">
        <v>111283</v>
      </c>
      <c r="J8760">
        <v>18870</v>
      </c>
      <c r="K8760">
        <v>212237</v>
      </c>
      <c r="L8760">
        <v>14655</v>
      </c>
      <c r="M8760">
        <v>7367</v>
      </c>
      <c r="N8760">
        <v>331000000</v>
      </c>
    </row>
    <row r="8761" spans="1:14" x14ac:dyDescent="0.3">
      <c r="A8761" t="s">
        <v>11002</v>
      </c>
      <c r="B8761" t="s">
        <v>2211</v>
      </c>
      <c r="C8761" t="s">
        <v>2237</v>
      </c>
      <c r="D8761" t="s">
        <v>2250</v>
      </c>
      <c r="E8761" s="17">
        <v>44385</v>
      </c>
      <c r="F8761">
        <v>748</v>
      </c>
      <c r="G8761">
        <v>7</v>
      </c>
      <c r="H8761">
        <v>3577</v>
      </c>
      <c r="I8761">
        <v>112031</v>
      </c>
      <c r="J8761">
        <v>18877</v>
      </c>
      <c r="K8761">
        <v>215814</v>
      </c>
      <c r="L8761">
        <v>11968</v>
      </c>
      <c r="M8761">
        <v>8047</v>
      </c>
      <c r="N8761">
        <v>331000000</v>
      </c>
    </row>
    <row r="8762" spans="1:14" x14ac:dyDescent="0.3">
      <c r="A8762" t="s">
        <v>11003</v>
      </c>
      <c r="B8762" t="s">
        <v>2190</v>
      </c>
      <c r="C8762" t="s">
        <v>2191</v>
      </c>
      <c r="D8762" t="s">
        <v>2285</v>
      </c>
      <c r="E8762" s="17">
        <v>43925</v>
      </c>
      <c r="F8762">
        <v>4220</v>
      </c>
      <c r="G8762">
        <v>31</v>
      </c>
      <c r="H8762">
        <v>4674</v>
      </c>
      <c r="I8762">
        <v>116251</v>
      </c>
      <c r="J8762">
        <v>18908</v>
      </c>
      <c r="K8762">
        <v>220488</v>
      </c>
      <c r="L8762">
        <v>67520</v>
      </c>
      <c r="M8762">
        <v>8274</v>
      </c>
      <c r="N8762">
        <v>213000000</v>
      </c>
    </row>
    <row r="8763" spans="1:14" x14ac:dyDescent="0.3">
      <c r="A8763" t="s">
        <v>11004</v>
      </c>
      <c r="B8763" t="s">
        <v>2190</v>
      </c>
      <c r="C8763" t="s">
        <v>2198</v>
      </c>
      <c r="D8763" t="s">
        <v>2306</v>
      </c>
      <c r="E8763" s="17">
        <v>44056</v>
      </c>
      <c r="F8763">
        <v>200</v>
      </c>
      <c r="G8763">
        <v>18</v>
      </c>
      <c r="H8763">
        <v>3832</v>
      </c>
      <c r="I8763">
        <v>116451</v>
      </c>
      <c r="J8763">
        <v>18926</v>
      </c>
      <c r="K8763">
        <v>224320</v>
      </c>
      <c r="L8763">
        <v>3000</v>
      </c>
      <c r="M8763">
        <v>13164</v>
      </c>
      <c r="N8763">
        <v>213000000</v>
      </c>
    </row>
    <row r="8764" spans="1:14" x14ac:dyDescent="0.3">
      <c r="A8764" t="s">
        <v>11005</v>
      </c>
      <c r="B8764" t="s">
        <v>2187</v>
      </c>
      <c r="C8764" t="s">
        <v>2338</v>
      </c>
      <c r="D8764" t="s">
        <v>2339</v>
      </c>
      <c r="E8764" s="17">
        <v>44348</v>
      </c>
      <c r="F8764">
        <v>2621</v>
      </c>
      <c r="G8764">
        <v>117</v>
      </c>
      <c r="H8764">
        <v>4330</v>
      </c>
      <c r="I8764">
        <v>119072</v>
      </c>
      <c r="J8764">
        <v>19043</v>
      </c>
      <c r="K8764">
        <v>228650</v>
      </c>
      <c r="L8764">
        <v>26210</v>
      </c>
      <c r="M8764">
        <v>17259</v>
      </c>
      <c r="N8764">
        <v>83000000</v>
      </c>
    </row>
    <row r="8765" spans="1:14" x14ac:dyDescent="0.3">
      <c r="A8765" t="s">
        <v>11006</v>
      </c>
      <c r="B8765" t="s">
        <v>2187</v>
      </c>
      <c r="C8765" t="s">
        <v>2201</v>
      </c>
      <c r="D8765" t="s">
        <v>2272</v>
      </c>
      <c r="E8765" s="17">
        <v>44044</v>
      </c>
      <c r="F8765">
        <v>721</v>
      </c>
      <c r="G8765">
        <v>139</v>
      </c>
      <c r="H8765">
        <v>2141</v>
      </c>
      <c r="I8765">
        <v>119793</v>
      </c>
      <c r="J8765">
        <v>19182</v>
      </c>
      <c r="K8765">
        <v>230791</v>
      </c>
      <c r="L8765">
        <v>11536</v>
      </c>
      <c r="M8765">
        <v>13587</v>
      </c>
      <c r="N8765">
        <v>83000000</v>
      </c>
    </row>
    <row r="8766" spans="1:14" x14ac:dyDescent="0.3">
      <c r="A8766" t="s">
        <v>11007</v>
      </c>
      <c r="B8766" t="s">
        <v>2190</v>
      </c>
      <c r="C8766" t="s">
        <v>2198</v>
      </c>
      <c r="D8766" t="s">
        <v>2199</v>
      </c>
      <c r="E8766" s="17">
        <v>44548</v>
      </c>
      <c r="F8766">
        <v>951</v>
      </c>
      <c r="G8766">
        <v>56</v>
      </c>
      <c r="H8766">
        <v>2908</v>
      </c>
      <c r="I8766">
        <v>120744</v>
      </c>
      <c r="J8766">
        <v>19238</v>
      </c>
      <c r="K8766">
        <v>233699</v>
      </c>
      <c r="L8766">
        <v>9510</v>
      </c>
      <c r="M8766">
        <v>8184</v>
      </c>
      <c r="N8766">
        <v>213000000</v>
      </c>
    </row>
    <row r="8767" spans="1:14" x14ac:dyDescent="0.3">
      <c r="A8767" t="s">
        <v>11008</v>
      </c>
      <c r="B8767" t="s">
        <v>2187</v>
      </c>
      <c r="C8767" t="s">
        <v>2255</v>
      </c>
      <c r="D8767" t="s">
        <v>2255</v>
      </c>
      <c r="E8767" s="17">
        <v>43897</v>
      </c>
      <c r="F8767">
        <v>1881</v>
      </c>
      <c r="G8767">
        <v>137</v>
      </c>
      <c r="H8767">
        <v>2886</v>
      </c>
      <c r="I8767">
        <v>122625</v>
      </c>
      <c r="J8767">
        <v>19375</v>
      </c>
      <c r="K8767">
        <v>236585</v>
      </c>
      <c r="L8767">
        <v>24453</v>
      </c>
      <c r="M8767">
        <v>1564</v>
      </c>
      <c r="N8767">
        <v>83000000</v>
      </c>
    </row>
    <row r="8768" spans="1:14" x14ac:dyDescent="0.3">
      <c r="A8768" t="s">
        <v>11009</v>
      </c>
      <c r="B8768" t="s">
        <v>2194</v>
      </c>
      <c r="C8768" t="s">
        <v>27</v>
      </c>
      <c r="D8768" t="s">
        <v>27</v>
      </c>
      <c r="E8768" s="17">
        <v>44226</v>
      </c>
      <c r="F8768">
        <v>2227</v>
      </c>
      <c r="G8768">
        <v>90</v>
      </c>
      <c r="H8768">
        <v>4744</v>
      </c>
      <c r="I8768">
        <v>124852</v>
      </c>
      <c r="J8768">
        <v>19465</v>
      </c>
      <c r="K8768">
        <v>241329</v>
      </c>
      <c r="L8768">
        <v>22270</v>
      </c>
      <c r="M8768">
        <v>17031</v>
      </c>
      <c r="N8768">
        <v>1380000000</v>
      </c>
    </row>
    <row r="8769" spans="1:14" x14ac:dyDescent="0.3">
      <c r="A8769" t="s">
        <v>11010</v>
      </c>
      <c r="B8769" t="s">
        <v>2194</v>
      </c>
      <c r="C8769" t="s">
        <v>27</v>
      </c>
      <c r="D8769" t="s">
        <v>27</v>
      </c>
      <c r="E8769" s="17">
        <v>44442</v>
      </c>
      <c r="F8769">
        <v>1432</v>
      </c>
      <c r="G8769">
        <v>20</v>
      </c>
      <c r="H8769">
        <v>4111</v>
      </c>
      <c r="I8769">
        <v>126284</v>
      </c>
      <c r="J8769">
        <v>19485</v>
      </c>
      <c r="K8769">
        <v>245440</v>
      </c>
      <c r="L8769">
        <v>24344</v>
      </c>
      <c r="M8769">
        <v>11325</v>
      </c>
      <c r="N8769">
        <v>1380000000</v>
      </c>
    </row>
    <row r="8770" spans="1:14" x14ac:dyDescent="0.3">
      <c r="A8770" t="s">
        <v>11011</v>
      </c>
      <c r="B8770" t="s">
        <v>2187</v>
      </c>
      <c r="C8770" t="s">
        <v>2201</v>
      </c>
      <c r="D8770" t="s">
        <v>2272</v>
      </c>
      <c r="E8770" s="17">
        <v>43842</v>
      </c>
      <c r="F8770">
        <v>2320</v>
      </c>
      <c r="G8770">
        <v>147</v>
      </c>
      <c r="H8770">
        <v>1398</v>
      </c>
      <c r="I8770">
        <v>128604</v>
      </c>
      <c r="J8770">
        <v>19632</v>
      </c>
      <c r="K8770">
        <v>246838</v>
      </c>
      <c r="L8770">
        <v>41760</v>
      </c>
      <c r="M8770">
        <v>17573</v>
      </c>
      <c r="N8770">
        <v>83000000</v>
      </c>
    </row>
    <row r="8771" spans="1:14" x14ac:dyDescent="0.3">
      <c r="A8771" t="s">
        <v>11012</v>
      </c>
      <c r="B8771" t="s">
        <v>2190</v>
      </c>
      <c r="C8771" t="s">
        <v>2198</v>
      </c>
      <c r="D8771" t="s">
        <v>2306</v>
      </c>
      <c r="E8771" s="17">
        <v>44067</v>
      </c>
      <c r="F8771">
        <v>1776</v>
      </c>
      <c r="G8771">
        <v>120</v>
      </c>
      <c r="H8771">
        <v>363</v>
      </c>
      <c r="I8771">
        <v>130380</v>
      </c>
      <c r="J8771">
        <v>19752</v>
      </c>
      <c r="K8771">
        <v>247201</v>
      </c>
      <c r="L8771">
        <v>10656</v>
      </c>
      <c r="M8771">
        <v>18178</v>
      </c>
      <c r="N8771">
        <v>213000000</v>
      </c>
    </row>
    <row r="8772" spans="1:14" x14ac:dyDescent="0.3">
      <c r="A8772" t="s">
        <v>11013</v>
      </c>
      <c r="B8772" t="s">
        <v>2194</v>
      </c>
      <c r="C8772" t="s">
        <v>2221</v>
      </c>
      <c r="D8772" t="s">
        <v>2222</v>
      </c>
      <c r="E8772" s="17">
        <v>44229</v>
      </c>
      <c r="F8772">
        <v>698</v>
      </c>
      <c r="G8772">
        <v>131</v>
      </c>
      <c r="H8772">
        <v>743</v>
      </c>
      <c r="I8772">
        <v>131078</v>
      </c>
      <c r="J8772">
        <v>19883</v>
      </c>
      <c r="K8772">
        <v>247944</v>
      </c>
      <c r="L8772">
        <v>11866</v>
      </c>
      <c r="M8772">
        <v>5430</v>
      </c>
      <c r="N8772">
        <v>1380000000</v>
      </c>
    </row>
    <row r="8773" spans="1:14" x14ac:dyDescent="0.3">
      <c r="A8773" t="s">
        <v>11014</v>
      </c>
      <c r="B8773" t="s">
        <v>2211</v>
      </c>
      <c r="C8773" t="s">
        <v>2245</v>
      </c>
      <c r="D8773" t="s">
        <v>2246</v>
      </c>
      <c r="E8773" s="17">
        <v>44237</v>
      </c>
      <c r="F8773">
        <v>2968</v>
      </c>
      <c r="G8773">
        <v>146</v>
      </c>
      <c r="H8773">
        <v>3469</v>
      </c>
      <c r="I8773">
        <v>134046</v>
      </c>
      <c r="J8773">
        <v>20029</v>
      </c>
      <c r="K8773">
        <v>251413</v>
      </c>
      <c r="L8773">
        <v>35616</v>
      </c>
      <c r="M8773">
        <v>15764</v>
      </c>
      <c r="N8773">
        <v>331000000</v>
      </c>
    </row>
    <row r="8774" spans="1:14" x14ac:dyDescent="0.3">
      <c r="A8774" t="s">
        <v>11015</v>
      </c>
      <c r="B8774" t="s">
        <v>2190</v>
      </c>
      <c r="C8774" t="s">
        <v>2252</v>
      </c>
      <c r="D8774" t="s">
        <v>2253</v>
      </c>
      <c r="E8774" s="17">
        <v>44310</v>
      </c>
      <c r="F8774">
        <v>621</v>
      </c>
      <c r="G8774">
        <v>28</v>
      </c>
      <c r="H8774">
        <v>2457</v>
      </c>
      <c r="I8774">
        <v>134667</v>
      </c>
      <c r="J8774">
        <v>20057</v>
      </c>
      <c r="K8774">
        <v>253870</v>
      </c>
      <c r="L8774">
        <v>3105</v>
      </c>
      <c r="M8774">
        <v>5115</v>
      </c>
      <c r="N8774">
        <v>213000000</v>
      </c>
    </row>
    <row r="8775" spans="1:14" x14ac:dyDescent="0.3">
      <c r="A8775" t="s">
        <v>11016</v>
      </c>
      <c r="B8775" t="s">
        <v>2206</v>
      </c>
      <c r="C8775" t="s">
        <v>2232</v>
      </c>
      <c r="D8775" t="s">
        <v>2233</v>
      </c>
      <c r="E8775" s="17">
        <v>44477</v>
      </c>
      <c r="F8775">
        <v>2587</v>
      </c>
      <c r="G8775">
        <v>70</v>
      </c>
      <c r="H8775">
        <v>3684</v>
      </c>
      <c r="I8775">
        <v>137254</v>
      </c>
      <c r="J8775">
        <v>20127</v>
      </c>
      <c r="K8775">
        <v>257554</v>
      </c>
      <c r="L8775">
        <v>23283</v>
      </c>
      <c r="M8775">
        <v>13611</v>
      </c>
      <c r="N8775">
        <v>68000000</v>
      </c>
    </row>
    <row r="8776" spans="1:14" x14ac:dyDescent="0.3">
      <c r="A8776" t="s">
        <v>11017</v>
      </c>
      <c r="B8776" t="s">
        <v>2206</v>
      </c>
      <c r="C8776" t="s">
        <v>2224</v>
      </c>
      <c r="D8776" t="s">
        <v>2230</v>
      </c>
      <c r="E8776" s="17">
        <v>44052</v>
      </c>
      <c r="F8776">
        <v>459</v>
      </c>
      <c r="G8776">
        <v>63</v>
      </c>
      <c r="H8776">
        <v>2233</v>
      </c>
      <c r="I8776">
        <v>137713</v>
      </c>
      <c r="J8776">
        <v>20190</v>
      </c>
      <c r="K8776">
        <v>259787</v>
      </c>
      <c r="L8776">
        <v>6426</v>
      </c>
      <c r="M8776">
        <v>15274</v>
      </c>
      <c r="N8776">
        <v>68000000</v>
      </c>
    </row>
    <row r="8777" spans="1:14" x14ac:dyDescent="0.3">
      <c r="A8777" t="s">
        <v>11018</v>
      </c>
      <c r="B8777" t="s">
        <v>2190</v>
      </c>
      <c r="C8777" t="s">
        <v>2269</v>
      </c>
      <c r="D8777" t="s">
        <v>2270</v>
      </c>
      <c r="E8777" s="17">
        <v>43986</v>
      </c>
      <c r="F8777">
        <v>1084</v>
      </c>
      <c r="G8777">
        <v>199</v>
      </c>
      <c r="H8777">
        <v>4041</v>
      </c>
      <c r="I8777">
        <v>138797</v>
      </c>
      <c r="J8777">
        <v>20389</v>
      </c>
      <c r="K8777">
        <v>263828</v>
      </c>
      <c r="L8777">
        <v>7588</v>
      </c>
      <c r="M8777">
        <v>18600</v>
      </c>
      <c r="N8777">
        <v>213000000</v>
      </c>
    </row>
    <row r="8778" spans="1:14" x14ac:dyDescent="0.3">
      <c r="A8778" t="s">
        <v>11019</v>
      </c>
      <c r="B8778" t="s">
        <v>2187</v>
      </c>
      <c r="C8778" t="s">
        <v>2188</v>
      </c>
      <c r="D8778" t="s">
        <v>2188</v>
      </c>
      <c r="E8778" s="17">
        <v>44484</v>
      </c>
      <c r="F8778">
        <v>299</v>
      </c>
      <c r="G8778">
        <v>138</v>
      </c>
      <c r="H8778">
        <v>469</v>
      </c>
      <c r="I8778">
        <v>139096</v>
      </c>
      <c r="J8778">
        <v>20527</v>
      </c>
      <c r="K8778">
        <v>264297</v>
      </c>
      <c r="L8778">
        <v>4485</v>
      </c>
      <c r="M8778">
        <v>154</v>
      </c>
      <c r="N8778">
        <v>83000000</v>
      </c>
    </row>
    <row r="8779" spans="1:14" x14ac:dyDescent="0.3">
      <c r="A8779" t="s">
        <v>11020</v>
      </c>
      <c r="B8779" t="s">
        <v>2194</v>
      </c>
      <c r="C8779" t="s">
        <v>2195</v>
      </c>
      <c r="D8779" t="s">
        <v>2296</v>
      </c>
      <c r="E8779" s="17">
        <v>44258</v>
      </c>
      <c r="F8779">
        <v>2544</v>
      </c>
      <c r="G8779">
        <v>32</v>
      </c>
      <c r="H8779">
        <v>311</v>
      </c>
      <c r="I8779">
        <v>141640</v>
      </c>
      <c r="J8779">
        <v>20559</v>
      </c>
      <c r="K8779">
        <v>264608</v>
      </c>
      <c r="L8779">
        <v>25440</v>
      </c>
      <c r="M8779">
        <v>1115</v>
      </c>
      <c r="N8779">
        <v>1380000000</v>
      </c>
    </row>
    <row r="8780" spans="1:14" x14ac:dyDescent="0.3">
      <c r="A8780" t="s">
        <v>11021</v>
      </c>
      <c r="B8780" t="s">
        <v>2194</v>
      </c>
      <c r="C8780" t="s">
        <v>2221</v>
      </c>
      <c r="D8780" t="s">
        <v>2222</v>
      </c>
      <c r="E8780" s="17">
        <v>43988</v>
      </c>
      <c r="F8780">
        <v>1275</v>
      </c>
      <c r="G8780">
        <v>24</v>
      </c>
      <c r="H8780">
        <v>2847</v>
      </c>
      <c r="I8780">
        <v>142915</v>
      </c>
      <c r="J8780">
        <v>20583</v>
      </c>
      <c r="K8780">
        <v>267455</v>
      </c>
      <c r="L8780">
        <v>22950</v>
      </c>
      <c r="M8780">
        <v>12292</v>
      </c>
      <c r="N8780">
        <v>1380000000</v>
      </c>
    </row>
    <row r="8781" spans="1:14" x14ac:dyDescent="0.3">
      <c r="A8781" t="s">
        <v>11022</v>
      </c>
      <c r="B8781" t="s">
        <v>2190</v>
      </c>
      <c r="C8781" t="s">
        <v>2198</v>
      </c>
      <c r="D8781" t="s">
        <v>2199</v>
      </c>
      <c r="E8781" s="17">
        <v>44246</v>
      </c>
      <c r="F8781">
        <v>1430</v>
      </c>
      <c r="G8781">
        <v>160</v>
      </c>
      <c r="H8781">
        <v>3149</v>
      </c>
      <c r="I8781">
        <v>144345</v>
      </c>
      <c r="J8781">
        <v>20743</v>
      </c>
      <c r="K8781">
        <v>270604</v>
      </c>
      <c r="L8781">
        <v>22880</v>
      </c>
      <c r="M8781">
        <v>12287</v>
      </c>
      <c r="N8781">
        <v>213000000</v>
      </c>
    </row>
    <row r="8782" spans="1:14" x14ac:dyDescent="0.3">
      <c r="A8782" t="s">
        <v>11023</v>
      </c>
      <c r="B8782" t="s">
        <v>2211</v>
      </c>
      <c r="C8782" t="s">
        <v>2241</v>
      </c>
      <c r="D8782" t="s">
        <v>2261</v>
      </c>
      <c r="E8782" s="17">
        <v>44156</v>
      </c>
      <c r="F8782">
        <v>3452</v>
      </c>
      <c r="G8782">
        <v>25</v>
      </c>
      <c r="H8782">
        <v>4630</v>
      </c>
      <c r="I8782">
        <v>147797</v>
      </c>
      <c r="J8782">
        <v>20768</v>
      </c>
      <c r="K8782">
        <v>275234</v>
      </c>
      <c r="L8782">
        <v>31068</v>
      </c>
      <c r="M8782">
        <v>7358</v>
      </c>
      <c r="N8782">
        <v>331000000</v>
      </c>
    </row>
    <row r="8783" spans="1:14" x14ac:dyDescent="0.3">
      <c r="A8783" t="s">
        <v>11024</v>
      </c>
      <c r="B8783" t="s">
        <v>2187</v>
      </c>
      <c r="C8783" t="s">
        <v>2338</v>
      </c>
      <c r="D8783" t="s">
        <v>2339</v>
      </c>
      <c r="E8783" s="17">
        <v>44201</v>
      </c>
      <c r="F8783">
        <v>2388</v>
      </c>
      <c r="G8783">
        <v>35</v>
      </c>
      <c r="H8783">
        <v>2169</v>
      </c>
      <c r="I8783">
        <v>150185</v>
      </c>
      <c r="J8783">
        <v>20803</v>
      </c>
      <c r="K8783">
        <v>277403</v>
      </c>
      <c r="L8783">
        <v>38208</v>
      </c>
      <c r="M8783">
        <v>13862</v>
      </c>
      <c r="N8783">
        <v>83000000</v>
      </c>
    </row>
    <row r="8784" spans="1:14" x14ac:dyDescent="0.3">
      <c r="A8784" t="s">
        <v>11025</v>
      </c>
      <c r="B8784" t="s">
        <v>2211</v>
      </c>
      <c r="C8784" t="s">
        <v>2212</v>
      </c>
      <c r="D8784" t="s">
        <v>2213</v>
      </c>
      <c r="E8784" s="17">
        <v>44174</v>
      </c>
      <c r="F8784">
        <v>1821</v>
      </c>
      <c r="G8784">
        <v>10</v>
      </c>
      <c r="H8784">
        <v>4323</v>
      </c>
      <c r="I8784">
        <v>152006</v>
      </c>
      <c r="J8784">
        <v>20813</v>
      </c>
      <c r="K8784">
        <v>281726</v>
      </c>
      <c r="L8784">
        <v>29136</v>
      </c>
      <c r="M8784">
        <v>2824</v>
      </c>
      <c r="N8784">
        <v>331000000</v>
      </c>
    </row>
    <row r="8785" spans="1:14" x14ac:dyDescent="0.3">
      <c r="A8785" t="s">
        <v>11026</v>
      </c>
      <c r="B8785" t="s">
        <v>2190</v>
      </c>
      <c r="C8785" t="s">
        <v>2198</v>
      </c>
      <c r="D8785" t="s">
        <v>2199</v>
      </c>
      <c r="E8785" s="17">
        <v>44092</v>
      </c>
      <c r="F8785">
        <v>988</v>
      </c>
      <c r="G8785">
        <v>29</v>
      </c>
      <c r="H8785">
        <v>988</v>
      </c>
      <c r="I8785">
        <v>152994</v>
      </c>
      <c r="J8785">
        <v>20842</v>
      </c>
      <c r="K8785">
        <v>282714</v>
      </c>
      <c r="L8785">
        <v>16796</v>
      </c>
      <c r="M8785">
        <v>5203</v>
      </c>
      <c r="N8785">
        <v>213000000</v>
      </c>
    </row>
    <row r="8786" spans="1:14" x14ac:dyDescent="0.3">
      <c r="A8786" t="s">
        <v>11027</v>
      </c>
      <c r="B8786" t="s">
        <v>2190</v>
      </c>
      <c r="C8786" t="s">
        <v>2198</v>
      </c>
      <c r="D8786" t="s">
        <v>2199</v>
      </c>
      <c r="E8786" s="17">
        <v>44113</v>
      </c>
      <c r="F8786">
        <v>213</v>
      </c>
      <c r="G8786">
        <v>56</v>
      </c>
      <c r="H8786">
        <v>1431</v>
      </c>
      <c r="I8786">
        <v>153207</v>
      </c>
      <c r="J8786">
        <v>20898</v>
      </c>
      <c r="K8786">
        <v>284145</v>
      </c>
      <c r="L8786">
        <v>3621</v>
      </c>
      <c r="M8786">
        <v>19932</v>
      </c>
      <c r="N8786">
        <v>213000000</v>
      </c>
    </row>
    <row r="8787" spans="1:14" x14ac:dyDescent="0.3">
      <c r="A8787" t="s">
        <v>11028</v>
      </c>
      <c r="B8787" t="s">
        <v>2211</v>
      </c>
      <c r="C8787" t="s">
        <v>2212</v>
      </c>
      <c r="D8787" t="s">
        <v>2328</v>
      </c>
      <c r="E8787" s="17">
        <v>44059</v>
      </c>
      <c r="F8787">
        <v>531</v>
      </c>
      <c r="G8787">
        <v>96</v>
      </c>
      <c r="H8787">
        <v>4110</v>
      </c>
      <c r="I8787">
        <v>153738</v>
      </c>
      <c r="J8787">
        <v>20994</v>
      </c>
      <c r="K8787">
        <v>288255</v>
      </c>
      <c r="L8787">
        <v>7434</v>
      </c>
      <c r="M8787">
        <v>14548</v>
      </c>
      <c r="N8787">
        <v>331000000</v>
      </c>
    </row>
    <row r="8788" spans="1:14" x14ac:dyDescent="0.3">
      <c r="A8788" t="s">
        <v>11029</v>
      </c>
      <c r="B8788" t="s">
        <v>2206</v>
      </c>
      <c r="C8788" t="s">
        <v>2224</v>
      </c>
      <c r="D8788" t="s">
        <v>2225</v>
      </c>
      <c r="E8788" s="17">
        <v>44110</v>
      </c>
      <c r="F8788">
        <v>2917</v>
      </c>
      <c r="G8788">
        <v>137</v>
      </c>
      <c r="H8788">
        <v>213</v>
      </c>
      <c r="I8788">
        <v>156655</v>
      </c>
      <c r="J8788">
        <v>21131</v>
      </c>
      <c r="K8788">
        <v>288468</v>
      </c>
      <c r="L8788">
        <v>49589</v>
      </c>
      <c r="M8788">
        <v>6614</v>
      </c>
      <c r="N8788">
        <v>68000000</v>
      </c>
    </row>
    <row r="8789" spans="1:14" x14ac:dyDescent="0.3">
      <c r="A8789" t="s">
        <v>11030</v>
      </c>
      <c r="B8789" t="s">
        <v>2190</v>
      </c>
      <c r="C8789" t="s">
        <v>2269</v>
      </c>
      <c r="D8789" t="s">
        <v>2270</v>
      </c>
      <c r="E8789" s="17">
        <v>44120</v>
      </c>
      <c r="F8789">
        <v>3619</v>
      </c>
      <c r="G8789">
        <v>24</v>
      </c>
      <c r="H8789">
        <v>4698</v>
      </c>
      <c r="I8789">
        <v>160274</v>
      </c>
      <c r="J8789">
        <v>21155</v>
      </c>
      <c r="K8789">
        <v>293166</v>
      </c>
      <c r="L8789">
        <v>61523</v>
      </c>
      <c r="M8789">
        <v>12508</v>
      </c>
      <c r="N8789">
        <v>213000000</v>
      </c>
    </row>
    <row r="8790" spans="1:14" x14ac:dyDescent="0.3">
      <c r="A8790" t="s">
        <v>11031</v>
      </c>
      <c r="B8790" t="s">
        <v>2187</v>
      </c>
      <c r="C8790" t="s">
        <v>2255</v>
      </c>
      <c r="D8790" t="s">
        <v>2255</v>
      </c>
      <c r="E8790" s="17">
        <v>44510</v>
      </c>
      <c r="F8790">
        <v>1984</v>
      </c>
      <c r="G8790">
        <v>95</v>
      </c>
      <c r="H8790">
        <v>4147</v>
      </c>
      <c r="I8790">
        <v>162258</v>
      </c>
      <c r="J8790">
        <v>21250</v>
      </c>
      <c r="K8790">
        <v>297313</v>
      </c>
      <c r="L8790">
        <v>35712</v>
      </c>
      <c r="M8790">
        <v>7888</v>
      </c>
      <c r="N8790">
        <v>83000000</v>
      </c>
    </row>
    <row r="8791" spans="1:14" x14ac:dyDescent="0.3">
      <c r="A8791" t="s">
        <v>11032</v>
      </c>
      <c r="B8791" t="s">
        <v>2211</v>
      </c>
      <c r="C8791" t="s">
        <v>2241</v>
      </c>
      <c r="D8791" t="s">
        <v>2242</v>
      </c>
      <c r="E8791" s="17">
        <v>43877</v>
      </c>
      <c r="F8791">
        <v>2258</v>
      </c>
      <c r="G8791">
        <v>195</v>
      </c>
      <c r="H8791">
        <v>4152</v>
      </c>
      <c r="I8791">
        <v>164516</v>
      </c>
      <c r="J8791">
        <v>21445</v>
      </c>
      <c r="K8791">
        <v>301465</v>
      </c>
      <c r="L8791">
        <v>18064</v>
      </c>
      <c r="M8791">
        <v>17559</v>
      </c>
      <c r="N8791">
        <v>331000000</v>
      </c>
    </row>
    <row r="8792" spans="1:14" x14ac:dyDescent="0.3">
      <c r="A8792" t="s">
        <v>11033</v>
      </c>
      <c r="B8792" t="s">
        <v>2206</v>
      </c>
      <c r="C8792" t="s">
        <v>2257</v>
      </c>
      <c r="D8792" t="s">
        <v>2258</v>
      </c>
      <c r="E8792" s="17">
        <v>44545</v>
      </c>
      <c r="F8792">
        <v>2218</v>
      </c>
      <c r="G8792">
        <v>56</v>
      </c>
      <c r="H8792">
        <v>1312</v>
      </c>
      <c r="I8792">
        <v>166734</v>
      </c>
      <c r="J8792">
        <v>21501</v>
      </c>
      <c r="K8792">
        <v>302777</v>
      </c>
      <c r="L8792">
        <v>15526</v>
      </c>
      <c r="M8792">
        <v>18466</v>
      </c>
      <c r="N8792">
        <v>68000000</v>
      </c>
    </row>
    <row r="8793" spans="1:14" x14ac:dyDescent="0.3">
      <c r="A8793" t="s">
        <v>11034</v>
      </c>
      <c r="B8793" t="s">
        <v>2211</v>
      </c>
      <c r="C8793" t="s">
        <v>2241</v>
      </c>
      <c r="D8793" t="s">
        <v>2242</v>
      </c>
      <c r="E8793" s="17">
        <v>44044</v>
      </c>
      <c r="F8793">
        <v>4633</v>
      </c>
      <c r="G8793">
        <v>122</v>
      </c>
      <c r="H8793">
        <v>3220</v>
      </c>
      <c r="I8793">
        <v>171367</v>
      </c>
      <c r="J8793">
        <v>21623</v>
      </c>
      <c r="K8793">
        <v>305997</v>
      </c>
      <c r="L8793">
        <v>23165</v>
      </c>
      <c r="M8793">
        <v>14396</v>
      </c>
      <c r="N8793">
        <v>331000000</v>
      </c>
    </row>
    <row r="8794" spans="1:14" x14ac:dyDescent="0.3">
      <c r="A8794" t="s">
        <v>11035</v>
      </c>
      <c r="B8794" t="s">
        <v>2206</v>
      </c>
      <c r="C8794" t="s">
        <v>2224</v>
      </c>
      <c r="D8794" t="s">
        <v>2230</v>
      </c>
      <c r="E8794" s="17">
        <v>43854</v>
      </c>
      <c r="F8794">
        <v>4771</v>
      </c>
      <c r="G8794">
        <v>33</v>
      </c>
      <c r="H8794">
        <v>2455</v>
      </c>
      <c r="I8794">
        <v>176138</v>
      </c>
      <c r="J8794">
        <v>21656</v>
      </c>
      <c r="K8794">
        <v>308452</v>
      </c>
      <c r="L8794">
        <v>57252</v>
      </c>
      <c r="M8794">
        <v>13587</v>
      </c>
      <c r="N8794">
        <v>68000000</v>
      </c>
    </row>
    <row r="8795" spans="1:14" x14ac:dyDescent="0.3">
      <c r="A8795" t="s">
        <v>11036</v>
      </c>
      <c r="B8795" t="s">
        <v>2206</v>
      </c>
      <c r="C8795" t="s">
        <v>2207</v>
      </c>
      <c r="D8795" t="s">
        <v>2263</v>
      </c>
      <c r="E8795" s="17">
        <v>44151</v>
      </c>
      <c r="F8795">
        <v>4485</v>
      </c>
      <c r="G8795">
        <v>85</v>
      </c>
      <c r="H8795">
        <v>4627</v>
      </c>
      <c r="I8795">
        <v>180623</v>
      </c>
      <c r="J8795">
        <v>21741</v>
      </c>
      <c r="K8795">
        <v>313079</v>
      </c>
      <c r="L8795">
        <v>67275</v>
      </c>
      <c r="M8795">
        <v>4921</v>
      </c>
      <c r="N8795">
        <v>68000000</v>
      </c>
    </row>
    <row r="8796" spans="1:14" x14ac:dyDescent="0.3">
      <c r="A8796" t="s">
        <v>11037</v>
      </c>
      <c r="B8796" t="s">
        <v>2187</v>
      </c>
      <c r="C8796" t="s">
        <v>2255</v>
      </c>
      <c r="D8796" t="s">
        <v>2255</v>
      </c>
      <c r="E8796" s="17">
        <v>44104</v>
      </c>
      <c r="F8796">
        <v>2109</v>
      </c>
      <c r="G8796">
        <v>53</v>
      </c>
      <c r="H8796">
        <v>3440</v>
      </c>
      <c r="I8796">
        <v>182732</v>
      </c>
      <c r="J8796">
        <v>21794</v>
      </c>
      <c r="K8796">
        <v>316519</v>
      </c>
      <c r="L8796">
        <v>18981</v>
      </c>
      <c r="M8796">
        <v>9150</v>
      </c>
      <c r="N8796">
        <v>83000000</v>
      </c>
    </row>
    <row r="8797" spans="1:14" x14ac:dyDescent="0.3">
      <c r="A8797" t="s">
        <v>11038</v>
      </c>
      <c r="B8797" t="s">
        <v>2190</v>
      </c>
      <c r="C8797" t="s">
        <v>2191</v>
      </c>
      <c r="D8797" t="s">
        <v>2285</v>
      </c>
      <c r="E8797" s="17">
        <v>44386</v>
      </c>
      <c r="F8797">
        <v>3060</v>
      </c>
      <c r="G8797">
        <v>50</v>
      </c>
      <c r="H8797">
        <v>2404</v>
      </c>
      <c r="I8797">
        <v>185792</v>
      </c>
      <c r="J8797">
        <v>21844</v>
      </c>
      <c r="K8797">
        <v>318923</v>
      </c>
      <c r="L8797">
        <v>36720</v>
      </c>
      <c r="M8797">
        <v>6858</v>
      </c>
      <c r="N8797">
        <v>213000000</v>
      </c>
    </row>
    <row r="8798" spans="1:14" x14ac:dyDescent="0.3">
      <c r="A8798" t="s">
        <v>11039</v>
      </c>
      <c r="B8798" t="s">
        <v>2206</v>
      </c>
      <c r="C8798" t="s">
        <v>2224</v>
      </c>
      <c r="D8798" t="s">
        <v>2225</v>
      </c>
      <c r="E8798" s="17">
        <v>44143</v>
      </c>
      <c r="F8798">
        <v>1608</v>
      </c>
      <c r="G8798">
        <v>5</v>
      </c>
      <c r="H8798">
        <v>699</v>
      </c>
      <c r="I8798">
        <v>187400</v>
      </c>
      <c r="J8798">
        <v>21849</v>
      </c>
      <c r="K8798">
        <v>319622</v>
      </c>
      <c r="L8798">
        <v>20904</v>
      </c>
      <c r="M8798">
        <v>3293</v>
      </c>
      <c r="N8798">
        <v>68000000</v>
      </c>
    </row>
    <row r="8799" spans="1:14" x14ac:dyDescent="0.3">
      <c r="A8799" t="s">
        <v>11040</v>
      </c>
      <c r="B8799" t="s">
        <v>2190</v>
      </c>
      <c r="C8799" t="s">
        <v>2198</v>
      </c>
      <c r="D8799" t="s">
        <v>2306</v>
      </c>
      <c r="E8799" s="17">
        <v>44193</v>
      </c>
      <c r="F8799">
        <v>2524</v>
      </c>
      <c r="G8799">
        <v>186</v>
      </c>
      <c r="H8799">
        <v>1566</v>
      </c>
      <c r="I8799">
        <v>189924</v>
      </c>
      <c r="J8799">
        <v>22035</v>
      </c>
      <c r="K8799">
        <v>321188</v>
      </c>
      <c r="L8799">
        <v>42908</v>
      </c>
      <c r="M8799">
        <v>8891</v>
      </c>
      <c r="N8799">
        <v>213000000</v>
      </c>
    </row>
    <row r="8800" spans="1:14" x14ac:dyDescent="0.3">
      <c r="A8800" t="s">
        <v>11041</v>
      </c>
      <c r="B8800" t="s">
        <v>2187</v>
      </c>
      <c r="C8800" t="s">
        <v>2255</v>
      </c>
      <c r="D8800" t="s">
        <v>2255</v>
      </c>
      <c r="E8800" s="17">
        <v>44498</v>
      </c>
      <c r="F8800">
        <v>4415</v>
      </c>
      <c r="G8800">
        <v>53</v>
      </c>
      <c r="H8800">
        <v>4769</v>
      </c>
      <c r="I8800">
        <v>194339</v>
      </c>
      <c r="J8800">
        <v>22088</v>
      </c>
      <c r="K8800">
        <v>325957</v>
      </c>
      <c r="L8800">
        <v>52980</v>
      </c>
      <c r="M8800">
        <v>1623</v>
      </c>
      <c r="N8800">
        <v>83000000</v>
      </c>
    </row>
    <row r="8801" spans="1:14" x14ac:dyDescent="0.3">
      <c r="A8801" t="s">
        <v>11042</v>
      </c>
      <c r="B8801" t="s">
        <v>2190</v>
      </c>
      <c r="C8801" t="s">
        <v>2198</v>
      </c>
      <c r="D8801" t="s">
        <v>2199</v>
      </c>
      <c r="E8801" s="17">
        <v>44210</v>
      </c>
      <c r="F8801">
        <v>689</v>
      </c>
      <c r="G8801">
        <v>16</v>
      </c>
      <c r="H8801">
        <v>1309</v>
      </c>
      <c r="I8801">
        <v>195028</v>
      </c>
      <c r="J8801">
        <v>22104</v>
      </c>
      <c r="K8801">
        <v>327266</v>
      </c>
      <c r="L8801">
        <v>6890</v>
      </c>
      <c r="M8801">
        <v>4236</v>
      </c>
      <c r="N8801">
        <v>213000000</v>
      </c>
    </row>
    <row r="8802" spans="1:14" x14ac:dyDescent="0.3">
      <c r="A8802" t="s">
        <v>11043</v>
      </c>
      <c r="B8802" t="s">
        <v>2194</v>
      </c>
      <c r="C8802" t="s">
        <v>2221</v>
      </c>
      <c r="D8802" t="s">
        <v>2281</v>
      </c>
      <c r="E8802" s="17">
        <v>44541</v>
      </c>
      <c r="F8802">
        <v>2099</v>
      </c>
      <c r="G8802">
        <v>153</v>
      </c>
      <c r="H8802">
        <v>4612</v>
      </c>
      <c r="I8802">
        <v>197127</v>
      </c>
      <c r="J8802">
        <v>22257</v>
      </c>
      <c r="K8802">
        <v>331878</v>
      </c>
      <c r="L8802">
        <v>29386</v>
      </c>
      <c r="M8802">
        <v>2550</v>
      </c>
      <c r="N8802">
        <v>1380000000</v>
      </c>
    </row>
    <row r="8803" spans="1:14" x14ac:dyDescent="0.3">
      <c r="A8803" t="s">
        <v>11044</v>
      </c>
      <c r="B8803" t="s">
        <v>2206</v>
      </c>
      <c r="C8803" t="s">
        <v>2257</v>
      </c>
      <c r="D8803" t="s">
        <v>2290</v>
      </c>
      <c r="E8803" s="17">
        <v>44504</v>
      </c>
      <c r="F8803">
        <v>4752</v>
      </c>
      <c r="G8803">
        <v>87</v>
      </c>
      <c r="H8803">
        <v>680</v>
      </c>
      <c r="I8803">
        <v>201879</v>
      </c>
      <c r="J8803">
        <v>22344</v>
      </c>
      <c r="K8803">
        <v>332558</v>
      </c>
      <c r="L8803">
        <v>57024</v>
      </c>
      <c r="M8803">
        <v>10609</v>
      </c>
      <c r="N8803">
        <v>68000000</v>
      </c>
    </row>
    <row r="8804" spans="1:14" x14ac:dyDescent="0.3">
      <c r="A8804" t="s">
        <v>11045</v>
      </c>
      <c r="B8804" t="s">
        <v>2187</v>
      </c>
      <c r="C8804" t="s">
        <v>2338</v>
      </c>
      <c r="D8804" t="s">
        <v>2339</v>
      </c>
      <c r="E8804" s="17">
        <v>44300</v>
      </c>
      <c r="F8804">
        <v>4923</v>
      </c>
      <c r="G8804">
        <v>136</v>
      </c>
      <c r="H8804">
        <v>1708</v>
      </c>
      <c r="I8804">
        <v>206802</v>
      </c>
      <c r="J8804">
        <v>22480</v>
      </c>
      <c r="K8804">
        <v>334266</v>
      </c>
      <c r="L8804">
        <v>44307</v>
      </c>
      <c r="M8804">
        <v>1292</v>
      </c>
      <c r="N8804">
        <v>83000000</v>
      </c>
    </row>
    <row r="8805" spans="1:14" x14ac:dyDescent="0.3">
      <c r="A8805" t="s">
        <v>11046</v>
      </c>
      <c r="B8805" t="s">
        <v>2211</v>
      </c>
      <c r="C8805" t="s">
        <v>2241</v>
      </c>
      <c r="D8805" t="s">
        <v>2261</v>
      </c>
      <c r="E8805" s="17">
        <v>44505</v>
      </c>
      <c r="F8805">
        <v>1100</v>
      </c>
      <c r="G8805">
        <v>1</v>
      </c>
      <c r="H8805">
        <v>4822</v>
      </c>
      <c r="I8805">
        <v>207902</v>
      </c>
      <c r="J8805">
        <v>22481</v>
      </c>
      <c r="K8805">
        <v>339088</v>
      </c>
      <c r="L8805">
        <v>14300</v>
      </c>
      <c r="M8805">
        <v>8071</v>
      </c>
      <c r="N8805">
        <v>331000000</v>
      </c>
    </row>
    <row r="8806" spans="1:14" x14ac:dyDescent="0.3">
      <c r="A8806" t="s">
        <v>11047</v>
      </c>
      <c r="B8806" t="s">
        <v>2187</v>
      </c>
      <c r="C8806" t="s">
        <v>2338</v>
      </c>
      <c r="D8806" t="s">
        <v>2339</v>
      </c>
      <c r="E8806" s="17">
        <v>43946</v>
      </c>
      <c r="F8806">
        <v>118</v>
      </c>
      <c r="G8806">
        <v>19</v>
      </c>
      <c r="H8806">
        <v>3900</v>
      </c>
      <c r="I8806">
        <v>208020</v>
      </c>
      <c r="J8806">
        <v>22500</v>
      </c>
      <c r="K8806">
        <v>342988</v>
      </c>
      <c r="L8806">
        <v>1180</v>
      </c>
      <c r="M8806">
        <v>1553</v>
      </c>
      <c r="N8806">
        <v>83000000</v>
      </c>
    </row>
    <row r="8807" spans="1:14" x14ac:dyDescent="0.3">
      <c r="A8807" t="s">
        <v>11048</v>
      </c>
      <c r="B8807" t="s">
        <v>2206</v>
      </c>
      <c r="C8807" t="s">
        <v>2257</v>
      </c>
      <c r="D8807" t="s">
        <v>2290</v>
      </c>
      <c r="E8807" s="17">
        <v>44435</v>
      </c>
      <c r="F8807">
        <v>2768</v>
      </c>
      <c r="G8807">
        <v>90</v>
      </c>
      <c r="H8807">
        <v>2164</v>
      </c>
      <c r="I8807">
        <v>210788</v>
      </c>
      <c r="J8807">
        <v>22590</v>
      </c>
      <c r="K8807">
        <v>345152</v>
      </c>
      <c r="L8807">
        <v>16608</v>
      </c>
      <c r="M8807">
        <v>4769</v>
      </c>
      <c r="N8807">
        <v>68000000</v>
      </c>
    </row>
    <row r="8808" spans="1:14" x14ac:dyDescent="0.3">
      <c r="A8808" t="s">
        <v>11049</v>
      </c>
      <c r="B8808" t="s">
        <v>2187</v>
      </c>
      <c r="C8808" t="s">
        <v>2255</v>
      </c>
      <c r="D8808" t="s">
        <v>2255</v>
      </c>
      <c r="E8808" s="17">
        <v>43872</v>
      </c>
      <c r="F8808">
        <v>505</v>
      </c>
      <c r="G8808">
        <v>5</v>
      </c>
      <c r="H8808">
        <v>4364</v>
      </c>
      <c r="I8808">
        <v>211293</v>
      </c>
      <c r="J8808">
        <v>22595</v>
      </c>
      <c r="K8808">
        <v>349516</v>
      </c>
      <c r="L8808">
        <v>5555</v>
      </c>
      <c r="M8808">
        <v>3729</v>
      </c>
      <c r="N8808">
        <v>83000000</v>
      </c>
    </row>
    <row r="8809" spans="1:14" x14ac:dyDescent="0.3">
      <c r="A8809" t="s">
        <v>11050</v>
      </c>
      <c r="B8809" t="s">
        <v>2211</v>
      </c>
      <c r="C8809" t="s">
        <v>2212</v>
      </c>
      <c r="D8809" t="s">
        <v>2328</v>
      </c>
      <c r="E8809" s="17">
        <v>44209</v>
      </c>
      <c r="F8809">
        <v>2200</v>
      </c>
      <c r="G8809">
        <v>118</v>
      </c>
      <c r="H8809">
        <v>1787</v>
      </c>
      <c r="I8809">
        <v>213493</v>
      </c>
      <c r="J8809">
        <v>22713</v>
      </c>
      <c r="K8809">
        <v>351303</v>
      </c>
      <c r="L8809">
        <v>39600</v>
      </c>
      <c r="M8809">
        <v>9272</v>
      </c>
      <c r="N8809">
        <v>331000000</v>
      </c>
    </row>
    <row r="8810" spans="1:14" x14ac:dyDescent="0.3">
      <c r="A8810" t="s">
        <v>11051</v>
      </c>
      <c r="B8810" t="s">
        <v>2194</v>
      </c>
      <c r="C8810" t="s">
        <v>2204</v>
      </c>
      <c r="D8810" t="s">
        <v>25</v>
      </c>
      <c r="E8810" s="17">
        <v>44552</v>
      </c>
      <c r="F8810">
        <v>1041</v>
      </c>
      <c r="G8810">
        <v>78</v>
      </c>
      <c r="H8810">
        <v>717</v>
      </c>
      <c r="I8810">
        <v>214534</v>
      </c>
      <c r="J8810">
        <v>22791</v>
      </c>
      <c r="K8810">
        <v>352020</v>
      </c>
      <c r="L8810">
        <v>5205</v>
      </c>
      <c r="M8810">
        <v>12667</v>
      </c>
      <c r="N8810">
        <v>1380000000</v>
      </c>
    </row>
    <row r="8811" spans="1:14" x14ac:dyDescent="0.3">
      <c r="A8811" t="s">
        <v>11052</v>
      </c>
      <c r="B8811" t="s">
        <v>2206</v>
      </c>
      <c r="C8811" t="s">
        <v>2224</v>
      </c>
      <c r="D8811" t="s">
        <v>2230</v>
      </c>
      <c r="E8811" s="17">
        <v>44036</v>
      </c>
      <c r="F8811">
        <v>3135</v>
      </c>
      <c r="G8811">
        <v>54</v>
      </c>
      <c r="H8811">
        <v>720</v>
      </c>
      <c r="I8811">
        <v>217669</v>
      </c>
      <c r="J8811">
        <v>22845</v>
      </c>
      <c r="K8811">
        <v>352740</v>
      </c>
      <c r="L8811">
        <v>43890</v>
      </c>
      <c r="M8811">
        <v>4977</v>
      </c>
      <c r="N8811">
        <v>68000000</v>
      </c>
    </row>
    <row r="8812" spans="1:14" x14ac:dyDescent="0.3">
      <c r="A8812" t="s">
        <v>11053</v>
      </c>
      <c r="B8812" t="s">
        <v>2206</v>
      </c>
      <c r="C8812" t="s">
        <v>2257</v>
      </c>
      <c r="D8812" t="s">
        <v>2290</v>
      </c>
      <c r="E8812" s="17">
        <v>44296</v>
      </c>
      <c r="F8812">
        <v>496</v>
      </c>
      <c r="G8812">
        <v>47</v>
      </c>
      <c r="H8812">
        <v>3234</v>
      </c>
      <c r="I8812">
        <v>218165</v>
      </c>
      <c r="J8812">
        <v>22892</v>
      </c>
      <c r="K8812">
        <v>355974</v>
      </c>
      <c r="L8812">
        <v>7936</v>
      </c>
      <c r="M8812">
        <v>16974</v>
      </c>
      <c r="N8812">
        <v>68000000</v>
      </c>
    </row>
    <row r="8813" spans="1:14" x14ac:dyDescent="0.3">
      <c r="A8813" t="s">
        <v>11054</v>
      </c>
      <c r="B8813" t="s">
        <v>2187</v>
      </c>
      <c r="C8813" t="s">
        <v>2188</v>
      </c>
      <c r="D8813" t="s">
        <v>2188</v>
      </c>
      <c r="E8813" s="17">
        <v>44110</v>
      </c>
      <c r="F8813">
        <v>4174</v>
      </c>
      <c r="G8813">
        <v>57</v>
      </c>
      <c r="H8813">
        <v>3857</v>
      </c>
      <c r="I8813">
        <v>222339</v>
      </c>
      <c r="J8813">
        <v>22949</v>
      </c>
      <c r="K8813">
        <v>359831</v>
      </c>
      <c r="L8813">
        <v>79306</v>
      </c>
      <c r="M8813">
        <v>12950</v>
      </c>
      <c r="N8813">
        <v>83000000</v>
      </c>
    </row>
    <row r="8814" spans="1:14" x14ac:dyDescent="0.3">
      <c r="A8814" t="s">
        <v>11055</v>
      </c>
      <c r="B8814" t="s">
        <v>2190</v>
      </c>
      <c r="C8814" t="s">
        <v>2269</v>
      </c>
      <c r="D8814" t="s">
        <v>2270</v>
      </c>
      <c r="E8814" s="17">
        <v>44478</v>
      </c>
      <c r="F8814">
        <v>58</v>
      </c>
      <c r="G8814">
        <v>169</v>
      </c>
      <c r="H8814">
        <v>2187</v>
      </c>
      <c r="I8814">
        <v>222397</v>
      </c>
      <c r="J8814">
        <v>23118</v>
      </c>
      <c r="K8814">
        <v>362018</v>
      </c>
      <c r="L8814">
        <v>1102</v>
      </c>
      <c r="M8814">
        <v>3778</v>
      </c>
      <c r="N8814">
        <v>213000000</v>
      </c>
    </row>
    <row r="8815" spans="1:14" x14ac:dyDescent="0.3">
      <c r="A8815" t="s">
        <v>11056</v>
      </c>
      <c r="B8815" t="s">
        <v>2190</v>
      </c>
      <c r="C8815" t="s">
        <v>2191</v>
      </c>
      <c r="D8815" t="s">
        <v>2285</v>
      </c>
      <c r="E8815" s="17">
        <v>44448</v>
      </c>
      <c r="F8815">
        <v>3132</v>
      </c>
      <c r="G8815">
        <v>148</v>
      </c>
      <c r="H8815">
        <v>3958</v>
      </c>
      <c r="I8815">
        <v>225529</v>
      </c>
      <c r="J8815">
        <v>23266</v>
      </c>
      <c r="K8815">
        <v>365976</v>
      </c>
      <c r="L8815">
        <v>15660</v>
      </c>
      <c r="M8815">
        <v>16072</v>
      </c>
      <c r="N8815">
        <v>213000000</v>
      </c>
    </row>
    <row r="8816" spans="1:14" x14ac:dyDescent="0.3">
      <c r="A8816" t="s">
        <v>11057</v>
      </c>
      <c r="B8816" t="s">
        <v>2211</v>
      </c>
      <c r="C8816" t="s">
        <v>2241</v>
      </c>
      <c r="D8816" t="s">
        <v>2261</v>
      </c>
      <c r="E8816" s="17">
        <v>43948</v>
      </c>
      <c r="F8816">
        <v>3538</v>
      </c>
      <c r="G8816">
        <v>5</v>
      </c>
      <c r="H8816">
        <v>3752</v>
      </c>
      <c r="I8816">
        <v>229067</v>
      </c>
      <c r="J8816">
        <v>23271</v>
      </c>
      <c r="K8816">
        <v>369728</v>
      </c>
      <c r="L8816">
        <v>56608</v>
      </c>
      <c r="M8816">
        <v>4373</v>
      </c>
      <c r="N8816">
        <v>331000000</v>
      </c>
    </row>
    <row r="8817" spans="1:14" x14ac:dyDescent="0.3">
      <c r="A8817" t="s">
        <v>11058</v>
      </c>
      <c r="B8817" t="s">
        <v>2194</v>
      </c>
      <c r="C8817" t="s">
        <v>2221</v>
      </c>
      <c r="D8817" t="s">
        <v>2281</v>
      </c>
      <c r="E8817" s="17">
        <v>44067</v>
      </c>
      <c r="F8817">
        <v>1653</v>
      </c>
      <c r="G8817">
        <v>29</v>
      </c>
      <c r="H8817">
        <v>4239</v>
      </c>
      <c r="I8817">
        <v>230720</v>
      </c>
      <c r="J8817">
        <v>23300</v>
      </c>
      <c r="K8817">
        <v>373967</v>
      </c>
      <c r="L8817">
        <v>29754</v>
      </c>
      <c r="M8817">
        <v>18838</v>
      </c>
      <c r="N8817">
        <v>1380000000</v>
      </c>
    </row>
    <row r="8818" spans="1:14" x14ac:dyDescent="0.3">
      <c r="A8818" t="s">
        <v>11059</v>
      </c>
      <c r="B8818" t="s">
        <v>2194</v>
      </c>
      <c r="C8818" t="s">
        <v>2195</v>
      </c>
      <c r="D8818" t="s">
        <v>2196</v>
      </c>
      <c r="E8818" s="17">
        <v>44139</v>
      </c>
      <c r="F8818">
        <v>1706</v>
      </c>
      <c r="G8818">
        <v>150</v>
      </c>
      <c r="H8818">
        <v>2269</v>
      </c>
      <c r="I8818">
        <v>232426</v>
      </c>
      <c r="J8818">
        <v>23450</v>
      </c>
      <c r="K8818">
        <v>376236</v>
      </c>
      <c r="L8818">
        <v>32414</v>
      </c>
      <c r="M8818">
        <v>16467</v>
      </c>
      <c r="N8818">
        <v>1380000000</v>
      </c>
    </row>
    <row r="8819" spans="1:14" x14ac:dyDescent="0.3">
      <c r="A8819" t="s">
        <v>11060</v>
      </c>
      <c r="B8819" t="s">
        <v>2187</v>
      </c>
      <c r="C8819" t="s">
        <v>2255</v>
      </c>
      <c r="D8819" t="s">
        <v>2255</v>
      </c>
      <c r="E8819" s="17">
        <v>44286</v>
      </c>
      <c r="F8819">
        <v>243</v>
      </c>
      <c r="G8819">
        <v>35</v>
      </c>
      <c r="H8819">
        <v>780</v>
      </c>
      <c r="I8819">
        <v>232669</v>
      </c>
      <c r="J8819">
        <v>23485</v>
      </c>
      <c r="K8819">
        <v>377016</v>
      </c>
      <c r="L8819">
        <v>4617</v>
      </c>
      <c r="M8819">
        <v>10384</v>
      </c>
      <c r="N8819">
        <v>83000000</v>
      </c>
    </row>
    <row r="8820" spans="1:14" x14ac:dyDescent="0.3">
      <c r="A8820" t="s">
        <v>11061</v>
      </c>
      <c r="B8820" t="s">
        <v>2187</v>
      </c>
      <c r="C8820" t="s">
        <v>2338</v>
      </c>
      <c r="D8820" t="s">
        <v>2339</v>
      </c>
      <c r="E8820" s="17">
        <v>44305</v>
      </c>
      <c r="F8820">
        <v>2255</v>
      </c>
      <c r="G8820">
        <v>109</v>
      </c>
      <c r="H8820">
        <v>4987</v>
      </c>
      <c r="I8820">
        <v>234924</v>
      </c>
      <c r="J8820">
        <v>23594</v>
      </c>
      <c r="K8820">
        <v>382003</v>
      </c>
      <c r="L8820">
        <v>27060</v>
      </c>
      <c r="M8820">
        <v>18310</v>
      </c>
      <c r="N8820">
        <v>83000000</v>
      </c>
    </row>
    <row r="8821" spans="1:14" x14ac:dyDescent="0.3">
      <c r="A8821" t="s">
        <v>11062</v>
      </c>
      <c r="B8821" t="s">
        <v>2190</v>
      </c>
      <c r="C8821" t="s">
        <v>2269</v>
      </c>
      <c r="D8821" t="s">
        <v>2270</v>
      </c>
      <c r="E8821" s="17">
        <v>43930</v>
      </c>
      <c r="F8821">
        <v>1674</v>
      </c>
      <c r="G8821">
        <v>120</v>
      </c>
      <c r="H8821">
        <v>629</v>
      </c>
      <c r="I8821">
        <v>236598</v>
      </c>
      <c r="J8821">
        <v>23714</v>
      </c>
      <c r="K8821">
        <v>382632</v>
      </c>
      <c r="L8821">
        <v>31806</v>
      </c>
      <c r="M8821">
        <v>8140</v>
      </c>
      <c r="N8821">
        <v>213000000</v>
      </c>
    </row>
    <row r="8822" spans="1:14" x14ac:dyDescent="0.3">
      <c r="A8822" t="s">
        <v>11063</v>
      </c>
      <c r="B8822" t="s">
        <v>2194</v>
      </c>
      <c r="C8822" t="s">
        <v>2204</v>
      </c>
      <c r="D8822" t="s">
        <v>25</v>
      </c>
      <c r="E8822" s="17">
        <v>44091</v>
      </c>
      <c r="F8822">
        <v>2692</v>
      </c>
      <c r="G8822">
        <v>2</v>
      </c>
      <c r="H8822">
        <v>4530</v>
      </c>
      <c r="I8822">
        <v>239290</v>
      </c>
      <c r="J8822">
        <v>23716</v>
      </c>
      <c r="K8822">
        <v>387162</v>
      </c>
      <c r="L8822">
        <v>43072</v>
      </c>
      <c r="M8822">
        <v>17128</v>
      </c>
      <c r="N8822">
        <v>1380000000</v>
      </c>
    </row>
    <row r="8823" spans="1:14" x14ac:dyDescent="0.3">
      <c r="A8823" t="s">
        <v>11064</v>
      </c>
      <c r="B8823" t="s">
        <v>2194</v>
      </c>
      <c r="C8823" t="s">
        <v>2195</v>
      </c>
      <c r="D8823" t="s">
        <v>2196</v>
      </c>
      <c r="E8823" s="17">
        <v>44135</v>
      </c>
      <c r="F8823">
        <v>38</v>
      </c>
      <c r="G8823">
        <v>89</v>
      </c>
      <c r="H8823">
        <v>3921</v>
      </c>
      <c r="I8823">
        <v>239328</v>
      </c>
      <c r="J8823">
        <v>23805</v>
      </c>
      <c r="K8823">
        <v>391083</v>
      </c>
      <c r="L8823">
        <v>342</v>
      </c>
      <c r="M8823">
        <v>19267</v>
      </c>
      <c r="N8823">
        <v>1380000000</v>
      </c>
    </row>
    <row r="8824" spans="1:14" x14ac:dyDescent="0.3">
      <c r="A8824" t="s">
        <v>11065</v>
      </c>
      <c r="B8824" t="s">
        <v>2194</v>
      </c>
      <c r="C8824" t="s">
        <v>2195</v>
      </c>
      <c r="D8824" t="s">
        <v>2196</v>
      </c>
      <c r="E8824" s="17">
        <v>44184</v>
      </c>
      <c r="F8824">
        <v>3247</v>
      </c>
      <c r="G8824">
        <v>161</v>
      </c>
      <c r="H8824">
        <v>3077</v>
      </c>
      <c r="I8824">
        <v>242575</v>
      </c>
      <c r="J8824">
        <v>23966</v>
      </c>
      <c r="K8824">
        <v>394160</v>
      </c>
      <c r="L8824">
        <v>48705</v>
      </c>
      <c r="M8824">
        <v>2248</v>
      </c>
      <c r="N8824">
        <v>1380000000</v>
      </c>
    </row>
    <row r="8825" spans="1:14" x14ac:dyDescent="0.3">
      <c r="A8825" t="s">
        <v>11066</v>
      </c>
      <c r="B8825" t="s">
        <v>2211</v>
      </c>
      <c r="C8825" t="s">
        <v>2237</v>
      </c>
      <c r="D8825" t="s">
        <v>2238</v>
      </c>
      <c r="E8825" s="17">
        <v>44116</v>
      </c>
      <c r="F8825">
        <v>1615</v>
      </c>
      <c r="G8825">
        <v>29</v>
      </c>
      <c r="H8825">
        <v>3312</v>
      </c>
      <c r="I8825">
        <v>244190</v>
      </c>
      <c r="J8825">
        <v>23995</v>
      </c>
      <c r="K8825">
        <v>397472</v>
      </c>
      <c r="L8825">
        <v>22610</v>
      </c>
      <c r="M8825">
        <v>12796</v>
      </c>
      <c r="N8825">
        <v>331000000</v>
      </c>
    </row>
    <row r="8826" spans="1:14" x14ac:dyDescent="0.3">
      <c r="A8826" t="s">
        <v>11067</v>
      </c>
      <c r="B8826" t="s">
        <v>2211</v>
      </c>
      <c r="C8826" t="s">
        <v>2212</v>
      </c>
      <c r="D8826" t="s">
        <v>2213</v>
      </c>
      <c r="E8826" s="17">
        <v>44158</v>
      </c>
      <c r="F8826">
        <v>19</v>
      </c>
      <c r="G8826">
        <v>114</v>
      </c>
      <c r="H8826">
        <v>3126</v>
      </c>
      <c r="I8826">
        <v>244209</v>
      </c>
      <c r="J8826">
        <v>24109</v>
      </c>
      <c r="K8826">
        <v>400598</v>
      </c>
      <c r="L8826">
        <v>247</v>
      </c>
      <c r="M8826">
        <v>8553</v>
      </c>
      <c r="N8826">
        <v>331000000</v>
      </c>
    </row>
    <row r="8827" spans="1:14" x14ac:dyDescent="0.3">
      <c r="A8827" t="s">
        <v>11068</v>
      </c>
      <c r="B8827" t="s">
        <v>2187</v>
      </c>
      <c r="C8827" t="s">
        <v>2201</v>
      </c>
      <c r="D8827" t="s">
        <v>2272</v>
      </c>
      <c r="E8827" s="17">
        <v>43933</v>
      </c>
      <c r="F8827">
        <v>220</v>
      </c>
      <c r="G8827">
        <v>169</v>
      </c>
      <c r="H8827">
        <v>2430</v>
      </c>
      <c r="I8827">
        <v>244429</v>
      </c>
      <c r="J8827">
        <v>24278</v>
      </c>
      <c r="K8827">
        <v>403028</v>
      </c>
      <c r="L8827">
        <v>3960</v>
      </c>
      <c r="M8827">
        <v>1215</v>
      </c>
      <c r="N8827">
        <v>83000000</v>
      </c>
    </row>
    <row r="8828" spans="1:14" x14ac:dyDescent="0.3">
      <c r="A8828" t="s">
        <v>11069</v>
      </c>
      <c r="B8828" t="s">
        <v>2190</v>
      </c>
      <c r="C8828" t="s">
        <v>2269</v>
      </c>
      <c r="D8828" t="s">
        <v>2270</v>
      </c>
      <c r="E8828" s="17">
        <v>43893</v>
      </c>
      <c r="F8828">
        <v>3771</v>
      </c>
      <c r="G8828">
        <v>148</v>
      </c>
      <c r="H8828">
        <v>3541</v>
      </c>
      <c r="I8828">
        <v>248200</v>
      </c>
      <c r="J8828">
        <v>24426</v>
      </c>
      <c r="K8828">
        <v>406569</v>
      </c>
      <c r="L8828">
        <v>60336</v>
      </c>
      <c r="M8828">
        <v>18710</v>
      </c>
      <c r="N8828">
        <v>213000000</v>
      </c>
    </row>
    <row r="8829" spans="1:14" x14ac:dyDescent="0.3">
      <c r="A8829" t="s">
        <v>11070</v>
      </c>
      <c r="B8829" t="s">
        <v>2206</v>
      </c>
      <c r="C8829" t="s">
        <v>2232</v>
      </c>
      <c r="D8829" t="s">
        <v>2326</v>
      </c>
      <c r="E8829" s="17">
        <v>44517</v>
      </c>
      <c r="F8829">
        <v>250</v>
      </c>
      <c r="G8829">
        <v>117</v>
      </c>
      <c r="H8829">
        <v>3142</v>
      </c>
      <c r="I8829">
        <v>248450</v>
      </c>
      <c r="J8829">
        <v>24543</v>
      </c>
      <c r="K8829">
        <v>409711</v>
      </c>
      <c r="L8829">
        <v>2500</v>
      </c>
      <c r="M8829">
        <v>14686</v>
      </c>
      <c r="N8829">
        <v>68000000</v>
      </c>
    </row>
    <row r="8830" spans="1:14" x14ac:dyDescent="0.3">
      <c r="A8830" t="s">
        <v>11071</v>
      </c>
      <c r="B8830" t="s">
        <v>2190</v>
      </c>
      <c r="C8830" t="s">
        <v>2191</v>
      </c>
      <c r="D8830" t="s">
        <v>2192</v>
      </c>
      <c r="E8830" s="17">
        <v>44112</v>
      </c>
      <c r="F8830">
        <v>4307</v>
      </c>
      <c r="G8830">
        <v>87</v>
      </c>
      <c r="H8830">
        <v>1629</v>
      </c>
      <c r="I8830">
        <v>252757</v>
      </c>
      <c r="J8830">
        <v>24630</v>
      </c>
      <c r="K8830">
        <v>411340</v>
      </c>
      <c r="L8830">
        <v>81833</v>
      </c>
      <c r="M8830">
        <v>1158</v>
      </c>
      <c r="N8830">
        <v>213000000</v>
      </c>
    </row>
    <row r="8831" spans="1:14" x14ac:dyDescent="0.3">
      <c r="A8831" t="s">
        <v>11072</v>
      </c>
      <c r="B8831" t="s">
        <v>2211</v>
      </c>
      <c r="C8831" t="s">
        <v>2212</v>
      </c>
      <c r="D8831" t="s">
        <v>2213</v>
      </c>
      <c r="E8831" s="17">
        <v>44271</v>
      </c>
      <c r="F8831">
        <v>4514</v>
      </c>
      <c r="G8831">
        <v>3</v>
      </c>
      <c r="H8831">
        <v>1473</v>
      </c>
      <c r="I8831">
        <v>257271</v>
      </c>
      <c r="J8831">
        <v>24633</v>
      </c>
      <c r="K8831">
        <v>412813</v>
      </c>
      <c r="L8831">
        <v>76738</v>
      </c>
      <c r="M8831">
        <v>7868</v>
      </c>
      <c r="N8831">
        <v>331000000</v>
      </c>
    </row>
    <row r="8832" spans="1:14" x14ac:dyDescent="0.3">
      <c r="A8832" t="s">
        <v>11073</v>
      </c>
      <c r="B8832" t="s">
        <v>2211</v>
      </c>
      <c r="C8832" t="s">
        <v>2237</v>
      </c>
      <c r="D8832" t="s">
        <v>2250</v>
      </c>
      <c r="E8832" s="17">
        <v>44123</v>
      </c>
      <c r="F8832">
        <v>506</v>
      </c>
      <c r="G8832">
        <v>176</v>
      </c>
      <c r="H8832">
        <v>479</v>
      </c>
      <c r="I8832">
        <v>257777</v>
      </c>
      <c r="J8832">
        <v>24809</v>
      </c>
      <c r="K8832">
        <v>413292</v>
      </c>
      <c r="L8832">
        <v>2530</v>
      </c>
      <c r="M8832">
        <v>13131</v>
      </c>
      <c r="N8832">
        <v>331000000</v>
      </c>
    </row>
    <row r="8833" spans="1:14" x14ac:dyDescent="0.3">
      <c r="A8833" t="s">
        <v>11074</v>
      </c>
      <c r="B8833" t="s">
        <v>2187</v>
      </c>
      <c r="C8833" t="s">
        <v>2255</v>
      </c>
      <c r="D8833" t="s">
        <v>2255</v>
      </c>
      <c r="E8833" s="17">
        <v>43837</v>
      </c>
      <c r="F8833">
        <v>4741</v>
      </c>
      <c r="G8833">
        <v>175</v>
      </c>
      <c r="H8833">
        <v>2069</v>
      </c>
      <c r="I8833">
        <v>262518</v>
      </c>
      <c r="J8833">
        <v>24984</v>
      </c>
      <c r="K8833">
        <v>415361</v>
      </c>
      <c r="L8833">
        <v>47410</v>
      </c>
      <c r="M8833">
        <v>17328</v>
      </c>
      <c r="N8833">
        <v>83000000</v>
      </c>
    </row>
    <row r="8834" spans="1:14" x14ac:dyDescent="0.3">
      <c r="A8834" t="s">
        <v>11075</v>
      </c>
      <c r="B8834" t="s">
        <v>2206</v>
      </c>
      <c r="C8834" t="s">
        <v>2232</v>
      </c>
      <c r="D8834" t="s">
        <v>2326</v>
      </c>
      <c r="E8834" s="17">
        <v>44469</v>
      </c>
      <c r="F8834">
        <v>868</v>
      </c>
      <c r="G8834">
        <v>50</v>
      </c>
      <c r="H8834">
        <v>560</v>
      </c>
      <c r="I8834">
        <v>263386</v>
      </c>
      <c r="J8834">
        <v>25034</v>
      </c>
      <c r="K8834">
        <v>415921</v>
      </c>
      <c r="L8834">
        <v>14756</v>
      </c>
      <c r="M8834">
        <v>5113</v>
      </c>
      <c r="N8834">
        <v>68000000</v>
      </c>
    </row>
    <row r="8835" spans="1:14" x14ac:dyDescent="0.3">
      <c r="A8835" t="s">
        <v>11076</v>
      </c>
      <c r="B8835" t="s">
        <v>2194</v>
      </c>
      <c r="C8835" t="s">
        <v>2195</v>
      </c>
      <c r="D8835" t="s">
        <v>2296</v>
      </c>
      <c r="E8835" s="17">
        <v>43922</v>
      </c>
      <c r="F8835">
        <v>3990</v>
      </c>
      <c r="G8835">
        <v>23</v>
      </c>
      <c r="H8835">
        <v>2695</v>
      </c>
      <c r="I8835">
        <v>267376</v>
      </c>
      <c r="J8835">
        <v>25057</v>
      </c>
      <c r="K8835">
        <v>418616</v>
      </c>
      <c r="L8835">
        <v>19950</v>
      </c>
      <c r="M8835">
        <v>4803</v>
      </c>
      <c r="N8835">
        <v>1380000000</v>
      </c>
    </row>
    <row r="8836" spans="1:14" x14ac:dyDescent="0.3">
      <c r="A8836" t="s">
        <v>11077</v>
      </c>
      <c r="B8836" t="s">
        <v>2206</v>
      </c>
      <c r="C8836" t="s">
        <v>2224</v>
      </c>
      <c r="D8836" t="s">
        <v>2230</v>
      </c>
      <c r="E8836" s="17">
        <v>44020</v>
      </c>
      <c r="F8836">
        <v>4587</v>
      </c>
      <c r="G8836">
        <v>45</v>
      </c>
      <c r="H8836">
        <v>2659</v>
      </c>
      <c r="I8836">
        <v>271963</v>
      </c>
      <c r="J8836">
        <v>25102</v>
      </c>
      <c r="K8836">
        <v>421275</v>
      </c>
      <c r="L8836">
        <v>77979</v>
      </c>
      <c r="M8836">
        <v>12020</v>
      </c>
      <c r="N8836">
        <v>68000000</v>
      </c>
    </row>
    <row r="8837" spans="1:14" x14ac:dyDescent="0.3">
      <c r="A8837" t="s">
        <v>11078</v>
      </c>
      <c r="B8837" t="s">
        <v>2206</v>
      </c>
      <c r="C8837" t="s">
        <v>2224</v>
      </c>
      <c r="D8837" t="s">
        <v>2230</v>
      </c>
      <c r="E8837" s="17">
        <v>44306</v>
      </c>
      <c r="F8837">
        <v>1169</v>
      </c>
      <c r="G8837">
        <v>115</v>
      </c>
      <c r="H8837">
        <v>2759</v>
      </c>
      <c r="I8837">
        <v>273132</v>
      </c>
      <c r="J8837">
        <v>25217</v>
      </c>
      <c r="K8837">
        <v>424034</v>
      </c>
      <c r="L8837">
        <v>10521</v>
      </c>
      <c r="M8837">
        <v>19321</v>
      </c>
      <c r="N8837">
        <v>68000000</v>
      </c>
    </row>
    <row r="8838" spans="1:14" x14ac:dyDescent="0.3">
      <c r="A8838" t="s">
        <v>11079</v>
      </c>
      <c r="B8838" t="s">
        <v>2206</v>
      </c>
      <c r="C8838" t="s">
        <v>2207</v>
      </c>
      <c r="D8838" t="s">
        <v>2208</v>
      </c>
      <c r="E8838" s="17">
        <v>44341</v>
      </c>
      <c r="F8838">
        <v>739</v>
      </c>
      <c r="G8838">
        <v>26</v>
      </c>
      <c r="H8838">
        <v>2003</v>
      </c>
      <c r="I8838">
        <v>273871</v>
      </c>
      <c r="J8838">
        <v>25243</v>
      </c>
      <c r="K8838">
        <v>426037</v>
      </c>
      <c r="L8838">
        <v>5173</v>
      </c>
      <c r="M8838">
        <v>15456</v>
      </c>
      <c r="N8838">
        <v>68000000</v>
      </c>
    </row>
    <row r="8839" spans="1:14" x14ac:dyDescent="0.3">
      <c r="A8839" t="s">
        <v>11080</v>
      </c>
      <c r="B8839" t="s">
        <v>2187</v>
      </c>
      <c r="C8839" t="s">
        <v>2188</v>
      </c>
      <c r="D8839" t="s">
        <v>2188</v>
      </c>
      <c r="E8839" s="17">
        <v>44292</v>
      </c>
      <c r="F8839">
        <v>1790</v>
      </c>
      <c r="G8839">
        <v>94</v>
      </c>
      <c r="H8839">
        <v>4216</v>
      </c>
      <c r="I8839">
        <v>275661</v>
      </c>
      <c r="J8839">
        <v>25337</v>
      </c>
      <c r="K8839">
        <v>430253</v>
      </c>
      <c r="L8839">
        <v>28640</v>
      </c>
      <c r="M8839">
        <v>11418</v>
      </c>
      <c r="N8839">
        <v>83000000</v>
      </c>
    </row>
    <row r="8840" spans="1:14" x14ac:dyDescent="0.3">
      <c r="A8840" t="s">
        <v>11081</v>
      </c>
      <c r="B8840" t="s">
        <v>2211</v>
      </c>
      <c r="C8840" t="s">
        <v>2212</v>
      </c>
      <c r="D8840" t="s">
        <v>2213</v>
      </c>
      <c r="E8840" s="17">
        <v>43883</v>
      </c>
      <c r="F8840">
        <v>423</v>
      </c>
      <c r="G8840">
        <v>110</v>
      </c>
      <c r="H8840">
        <v>2786</v>
      </c>
      <c r="I8840">
        <v>276084</v>
      </c>
      <c r="J8840">
        <v>25447</v>
      </c>
      <c r="K8840">
        <v>433039</v>
      </c>
      <c r="L8840">
        <v>5922</v>
      </c>
      <c r="M8840">
        <v>11987</v>
      </c>
      <c r="N8840">
        <v>331000000</v>
      </c>
    </row>
    <row r="8841" spans="1:14" x14ac:dyDescent="0.3">
      <c r="A8841" t="s">
        <v>11082</v>
      </c>
      <c r="B8841" t="s">
        <v>2194</v>
      </c>
      <c r="C8841" t="s">
        <v>2221</v>
      </c>
      <c r="D8841" t="s">
        <v>2222</v>
      </c>
      <c r="E8841" s="17">
        <v>44316</v>
      </c>
      <c r="F8841">
        <v>3055</v>
      </c>
      <c r="G8841">
        <v>178</v>
      </c>
      <c r="H8841">
        <v>3992</v>
      </c>
      <c r="I8841">
        <v>279139</v>
      </c>
      <c r="J8841">
        <v>25625</v>
      </c>
      <c r="K8841">
        <v>437031</v>
      </c>
      <c r="L8841">
        <v>42770</v>
      </c>
      <c r="M8841">
        <v>16387</v>
      </c>
      <c r="N8841">
        <v>1380000000</v>
      </c>
    </row>
    <row r="8842" spans="1:14" x14ac:dyDescent="0.3">
      <c r="A8842" t="s">
        <v>11083</v>
      </c>
      <c r="B8842" t="s">
        <v>2206</v>
      </c>
      <c r="C8842" t="s">
        <v>2224</v>
      </c>
      <c r="D8842" t="s">
        <v>2230</v>
      </c>
      <c r="E8842" s="17">
        <v>44474</v>
      </c>
      <c r="F8842">
        <v>4387</v>
      </c>
      <c r="G8842">
        <v>98</v>
      </c>
      <c r="H8842">
        <v>1461</v>
      </c>
      <c r="I8842">
        <v>283526</v>
      </c>
      <c r="J8842">
        <v>25723</v>
      </c>
      <c r="K8842">
        <v>438492</v>
      </c>
      <c r="L8842">
        <v>57031</v>
      </c>
      <c r="M8842">
        <v>4754</v>
      </c>
      <c r="N8842">
        <v>68000000</v>
      </c>
    </row>
    <row r="8843" spans="1:14" x14ac:dyDescent="0.3">
      <c r="A8843" t="s">
        <v>11084</v>
      </c>
      <c r="B8843" t="s">
        <v>2194</v>
      </c>
      <c r="C8843" t="s">
        <v>2195</v>
      </c>
      <c r="D8843" t="s">
        <v>2196</v>
      </c>
      <c r="E8843" s="17">
        <v>44320</v>
      </c>
      <c r="F8843">
        <v>2203</v>
      </c>
      <c r="G8843">
        <v>115</v>
      </c>
      <c r="H8843">
        <v>4846</v>
      </c>
      <c r="I8843">
        <v>285729</v>
      </c>
      <c r="J8843">
        <v>25838</v>
      </c>
      <c r="K8843">
        <v>443338</v>
      </c>
      <c r="L8843">
        <v>11015</v>
      </c>
      <c r="M8843">
        <v>12477</v>
      </c>
      <c r="N8843">
        <v>1380000000</v>
      </c>
    </row>
    <row r="8844" spans="1:14" x14ac:dyDescent="0.3">
      <c r="A8844" t="s">
        <v>11085</v>
      </c>
      <c r="B8844" t="s">
        <v>2206</v>
      </c>
      <c r="C8844" t="s">
        <v>2232</v>
      </c>
      <c r="D8844" t="s">
        <v>2326</v>
      </c>
      <c r="E8844" s="17">
        <v>44194</v>
      </c>
      <c r="F8844">
        <v>1983</v>
      </c>
      <c r="G8844">
        <v>19</v>
      </c>
      <c r="H8844">
        <v>4884</v>
      </c>
      <c r="I8844">
        <v>287712</v>
      </c>
      <c r="J8844">
        <v>25857</v>
      </c>
      <c r="K8844">
        <v>448222</v>
      </c>
      <c r="L8844">
        <v>19830</v>
      </c>
      <c r="M8844">
        <v>5063</v>
      </c>
      <c r="N8844">
        <v>68000000</v>
      </c>
    </row>
    <row r="8845" spans="1:14" x14ac:dyDescent="0.3">
      <c r="A8845" t="s">
        <v>11086</v>
      </c>
      <c r="B8845" t="s">
        <v>2211</v>
      </c>
      <c r="C8845" t="s">
        <v>2241</v>
      </c>
      <c r="D8845" t="s">
        <v>2242</v>
      </c>
      <c r="E8845" s="17">
        <v>43942</v>
      </c>
      <c r="F8845">
        <v>3922</v>
      </c>
      <c r="G8845">
        <v>79</v>
      </c>
      <c r="H8845">
        <v>894</v>
      </c>
      <c r="I8845">
        <v>291634</v>
      </c>
      <c r="J8845">
        <v>25936</v>
      </c>
      <c r="K8845">
        <v>449116</v>
      </c>
      <c r="L8845">
        <v>70596</v>
      </c>
      <c r="M8845">
        <v>11944</v>
      </c>
      <c r="N8845">
        <v>331000000</v>
      </c>
    </row>
    <row r="8846" spans="1:14" x14ac:dyDescent="0.3">
      <c r="A8846" t="s">
        <v>11087</v>
      </c>
      <c r="B8846" t="s">
        <v>2194</v>
      </c>
      <c r="C8846" t="s">
        <v>2221</v>
      </c>
      <c r="D8846" t="s">
        <v>2281</v>
      </c>
      <c r="E8846" s="17">
        <v>44239</v>
      </c>
      <c r="F8846">
        <v>2397</v>
      </c>
      <c r="G8846">
        <v>94</v>
      </c>
      <c r="H8846">
        <v>1006</v>
      </c>
      <c r="I8846">
        <v>294031</v>
      </c>
      <c r="J8846">
        <v>26030</v>
      </c>
      <c r="K8846">
        <v>450122</v>
      </c>
      <c r="L8846">
        <v>16779</v>
      </c>
      <c r="M8846">
        <v>11867</v>
      </c>
      <c r="N8846">
        <v>1380000000</v>
      </c>
    </row>
    <row r="8847" spans="1:14" x14ac:dyDescent="0.3">
      <c r="A8847" t="s">
        <v>11088</v>
      </c>
      <c r="B8847" t="s">
        <v>2190</v>
      </c>
      <c r="C8847" t="s">
        <v>2191</v>
      </c>
      <c r="D8847" t="s">
        <v>2285</v>
      </c>
      <c r="E8847" s="17">
        <v>43837</v>
      </c>
      <c r="F8847">
        <v>1957</v>
      </c>
      <c r="G8847">
        <v>198</v>
      </c>
      <c r="H8847">
        <v>4282</v>
      </c>
      <c r="I8847">
        <v>295988</v>
      </c>
      <c r="J8847">
        <v>26228</v>
      </c>
      <c r="K8847">
        <v>454404</v>
      </c>
      <c r="L8847">
        <v>25441</v>
      </c>
      <c r="M8847">
        <v>1612</v>
      </c>
      <c r="N8847">
        <v>213000000</v>
      </c>
    </row>
    <row r="8848" spans="1:14" x14ac:dyDescent="0.3">
      <c r="A8848" t="s">
        <v>11089</v>
      </c>
      <c r="B8848" t="s">
        <v>2211</v>
      </c>
      <c r="C8848" t="s">
        <v>2241</v>
      </c>
      <c r="D8848" t="s">
        <v>2261</v>
      </c>
      <c r="E8848" s="17">
        <v>44498</v>
      </c>
      <c r="F8848">
        <v>4338</v>
      </c>
      <c r="G8848">
        <v>145</v>
      </c>
      <c r="H8848">
        <v>517</v>
      </c>
      <c r="I8848">
        <v>300326</v>
      </c>
      <c r="J8848">
        <v>26373</v>
      </c>
      <c r="K8848">
        <v>454921</v>
      </c>
      <c r="L8848">
        <v>26028</v>
      </c>
      <c r="M8848">
        <v>14791</v>
      </c>
      <c r="N8848">
        <v>331000000</v>
      </c>
    </row>
    <row r="8849" spans="1:14" x14ac:dyDescent="0.3">
      <c r="A8849" t="s">
        <v>11090</v>
      </c>
      <c r="B8849" t="s">
        <v>2194</v>
      </c>
      <c r="C8849" t="s">
        <v>2221</v>
      </c>
      <c r="D8849" t="s">
        <v>2222</v>
      </c>
      <c r="E8849" s="17">
        <v>44027</v>
      </c>
      <c r="F8849">
        <v>1789</v>
      </c>
      <c r="G8849">
        <v>135</v>
      </c>
      <c r="H8849">
        <v>1000</v>
      </c>
      <c r="I8849">
        <v>302115</v>
      </c>
      <c r="J8849">
        <v>26508</v>
      </c>
      <c r="K8849">
        <v>455921</v>
      </c>
      <c r="L8849">
        <v>28624</v>
      </c>
      <c r="M8849">
        <v>4529</v>
      </c>
      <c r="N8849">
        <v>1380000000</v>
      </c>
    </row>
    <row r="8850" spans="1:14" x14ac:dyDescent="0.3">
      <c r="A8850" t="s">
        <v>11091</v>
      </c>
      <c r="B8850" t="s">
        <v>2206</v>
      </c>
      <c r="C8850" t="s">
        <v>2232</v>
      </c>
      <c r="D8850" t="s">
        <v>2326</v>
      </c>
      <c r="E8850" s="17">
        <v>44197</v>
      </c>
      <c r="F8850">
        <v>584</v>
      </c>
      <c r="G8850">
        <v>154</v>
      </c>
      <c r="H8850">
        <v>3747</v>
      </c>
      <c r="I8850">
        <v>302699</v>
      </c>
      <c r="J8850">
        <v>26662</v>
      </c>
      <c r="K8850">
        <v>459668</v>
      </c>
      <c r="L8850">
        <v>8760</v>
      </c>
      <c r="M8850">
        <v>15945</v>
      </c>
      <c r="N8850">
        <v>68000000</v>
      </c>
    </row>
    <row r="8851" spans="1:14" x14ac:dyDescent="0.3">
      <c r="A8851" t="s">
        <v>11092</v>
      </c>
      <c r="B8851" t="s">
        <v>2206</v>
      </c>
      <c r="C8851" t="s">
        <v>2257</v>
      </c>
      <c r="D8851" t="s">
        <v>2258</v>
      </c>
      <c r="E8851" s="17">
        <v>44080</v>
      </c>
      <c r="F8851">
        <v>3200</v>
      </c>
      <c r="G8851">
        <v>13</v>
      </c>
      <c r="H8851">
        <v>639</v>
      </c>
      <c r="I8851">
        <v>305899</v>
      </c>
      <c r="J8851">
        <v>26675</v>
      </c>
      <c r="K8851">
        <v>460307</v>
      </c>
      <c r="L8851">
        <v>35200</v>
      </c>
      <c r="M8851">
        <v>15484</v>
      </c>
      <c r="N8851">
        <v>68000000</v>
      </c>
    </row>
    <row r="8852" spans="1:14" x14ac:dyDescent="0.3">
      <c r="A8852" t="s">
        <v>11093</v>
      </c>
      <c r="B8852" t="s">
        <v>2211</v>
      </c>
      <c r="C8852" t="s">
        <v>2245</v>
      </c>
      <c r="D8852" t="s">
        <v>2308</v>
      </c>
      <c r="E8852" s="17">
        <v>44425</v>
      </c>
      <c r="F8852">
        <v>1342</v>
      </c>
      <c r="G8852">
        <v>145</v>
      </c>
      <c r="H8852">
        <v>729</v>
      </c>
      <c r="I8852">
        <v>307241</v>
      </c>
      <c r="J8852">
        <v>26820</v>
      </c>
      <c r="K8852">
        <v>461036</v>
      </c>
      <c r="L8852">
        <v>17446</v>
      </c>
      <c r="M8852">
        <v>2240</v>
      </c>
      <c r="N8852">
        <v>331000000</v>
      </c>
    </row>
    <row r="8853" spans="1:14" x14ac:dyDescent="0.3">
      <c r="A8853" t="s">
        <v>11094</v>
      </c>
      <c r="B8853" t="s">
        <v>2211</v>
      </c>
      <c r="C8853" t="s">
        <v>2241</v>
      </c>
      <c r="D8853" t="s">
        <v>2242</v>
      </c>
      <c r="E8853" s="17">
        <v>44070</v>
      </c>
      <c r="F8853">
        <v>4190</v>
      </c>
      <c r="G8853">
        <v>64</v>
      </c>
      <c r="H8853">
        <v>4748</v>
      </c>
      <c r="I8853">
        <v>311431</v>
      </c>
      <c r="J8853">
        <v>26884</v>
      </c>
      <c r="K8853">
        <v>465784</v>
      </c>
      <c r="L8853">
        <v>79610</v>
      </c>
      <c r="M8853">
        <v>13899</v>
      </c>
      <c r="N8853">
        <v>331000000</v>
      </c>
    </row>
    <row r="8854" spans="1:14" x14ac:dyDescent="0.3">
      <c r="A8854" t="s">
        <v>11095</v>
      </c>
      <c r="B8854" t="s">
        <v>2206</v>
      </c>
      <c r="C8854" t="s">
        <v>2224</v>
      </c>
      <c r="D8854" t="s">
        <v>2230</v>
      </c>
      <c r="E8854" s="17">
        <v>44210</v>
      </c>
      <c r="F8854">
        <v>4396</v>
      </c>
      <c r="G8854">
        <v>158</v>
      </c>
      <c r="H8854">
        <v>432</v>
      </c>
      <c r="I8854">
        <v>315827</v>
      </c>
      <c r="J8854">
        <v>27042</v>
      </c>
      <c r="K8854">
        <v>466216</v>
      </c>
      <c r="L8854">
        <v>83524</v>
      </c>
      <c r="M8854">
        <v>4322</v>
      </c>
      <c r="N8854">
        <v>68000000</v>
      </c>
    </row>
    <row r="8855" spans="1:14" x14ac:dyDescent="0.3">
      <c r="A8855" t="s">
        <v>11096</v>
      </c>
      <c r="B8855" t="s">
        <v>2194</v>
      </c>
      <c r="C8855" t="s">
        <v>2195</v>
      </c>
      <c r="D8855" t="s">
        <v>2196</v>
      </c>
      <c r="E8855" s="17">
        <v>44301</v>
      </c>
      <c r="F8855">
        <v>1208</v>
      </c>
      <c r="G8855">
        <v>19</v>
      </c>
      <c r="H8855">
        <v>3937</v>
      </c>
      <c r="I8855">
        <v>317035</v>
      </c>
      <c r="J8855">
        <v>27061</v>
      </c>
      <c r="K8855">
        <v>470153</v>
      </c>
      <c r="L8855">
        <v>8456</v>
      </c>
      <c r="M8855">
        <v>5963</v>
      </c>
      <c r="N8855">
        <v>1380000000</v>
      </c>
    </row>
    <row r="8856" spans="1:14" x14ac:dyDescent="0.3">
      <c r="A8856" t="s">
        <v>11097</v>
      </c>
      <c r="B8856" t="s">
        <v>2190</v>
      </c>
      <c r="C8856" t="s">
        <v>2252</v>
      </c>
      <c r="D8856" t="s">
        <v>2253</v>
      </c>
      <c r="E8856" s="17">
        <v>44531</v>
      </c>
      <c r="F8856">
        <v>2822</v>
      </c>
      <c r="G8856">
        <v>69</v>
      </c>
      <c r="H8856">
        <v>2810</v>
      </c>
      <c r="I8856">
        <v>319857</v>
      </c>
      <c r="J8856">
        <v>27130</v>
      </c>
      <c r="K8856">
        <v>472963</v>
      </c>
      <c r="L8856">
        <v>19754</v>
      </c>
      <c r="M8856">
        <v>7153</v>
      </c>
      <c r="N8856">
        <v>213000000</v>
      </c>
    </row>
    <row r="8857" spans="1:14" x14ac:dyDescent="0.3">
      <c r="A8857" t="s">
        <v>11098</v>
      </c>
      <c r="B8857" t="s">
        <v>2187</v>
      </c>
      <c r="C8857" t="s">
        <v>2188</v>
      </c>
      <c r="D8857" t="s">
        <v>2188</v>
      </c>
      <c r="E8857" s="17">
        <v>44285</v>
      </c>
      <c r="F8857">
        <v>3693</v>
      </c>
      <c r="G8857">
        <v>44</v>
      </c>
      <c r="H8857">
        <v>2937</v>
      </c>
      <c r="I8857">
        <v>323550</v>
      </c>
      <c r="J8857">
        <v>27174</v>
      </c>
      <c r="K8857">
        <v>475900</v>
      </c>
      <c r="L8857">
        <v>25851</v>
      </c>
      <c r="M8857">
        <v>8870</v>
      </c>
      <c r="N8857">
        <v>83000000</v>
      </c>
    </row>
    <row r="8858" spans="1:14" x14ac:dyDescent="0.3">
      <c r="A8858" t="s">
        <v>11099</v>
      </c>
      <c r="B8858" t="s">
        <v>2211</v>
      </c>
      <c r="C8858" t="s">
        <v>2245</v>
      </c>
      <c r="D8858" t="s">
        <v>2246</v>
      </c>
      <c r="E8858" s="17">
        <v>44196</v>
      </c>
      <c r="F8858">
        <v>2447</v>
      </c>
      <c r="G8858">
        <v>0</v>
      </c>
      <c r="H8858">
        <v>4196</v>
      </c>
      <c r="I8858">
        <v>325997</v>
      </c>
      <c r="J8858">
        <v>27174</v>
      </c>
      <c r="K8858">
        <v>480096</v>
      </c>
      <c r="L8858">
        <v>12235</v>
      </c>
      <c r="M8858">
        <v>18844</v>
      </c>
      <c r="N8858">
        <v>331000000</v>
      </c>
    </row>
    <row r="8859" spans="1:14" x14ac:dyDescent="0.3">
      <c r="A8859" t="s">
        <v>11100</v>
      </c>
      <c r="B8859" t="s">
        <v>2206</v>
      </c>
      <c r="C8859" t="s">
        <v>2232</v>
      </c>
      <c r="D8859" t="s">
        <v>2326</v>
      </c>
      <c r="E8859" s="17">
        <v>44120</v>
      </c>
      <c r="F8859">
        <v>4785</v>
      </c>
      <c r="G8859">
        <v>146</v>
      </c>
      <c r="H8859">
        <v>1121</v>
      </c>
      <c r="I8859">
        <v>330782</v>
      </c>
      <c r="J8859">
        <v>27320</v>
      </c>
      <c r="K8859">
        <v>481217</v>
      </c>
      <c r="L8859">
        <v>81345</v>
      </c>
      <c r="M8859">
        <v>4418</v>
      </c>
      <c r="N8859">
        <v>68000000</v>
      </c>
    </row>
    <row r="8860" spans="1:14" x14ac:dyDescent="0.3">
      <c r="A8860" t="s">
        <v>11101</v>
      </c>
      <c r="B8860" t="s">
        <v>2194</v>
      </c>
      <c r="C8860" t="s">
        <v>2221</v>
      </c>
      <c r="D8860" t="s">
        <v>2281</v>
      </c>
      <c r="E8860" s="17">
        <v>44233</v>
      </c>
      <c r="F8860">
        <v>1165</v>
      </c>
      <c r="G8860">
        <v>38</v>
      </c>
      <c r="H8860">
        <v>4943</v>
      </c>
      <c r="I8860">
        <v>331947</v>
      </c>
      <c r="J8860">
        <v>27358</v>
      </c>
      <c r="K8860">
        <v>486160</v>
      </c>
      <c r="L8860">
        <v>15145</v>
      </c>
      <c r="M8860">
        <v>11478</v>
      </c>
      <c r="N8860">
        <v>1380000000</v>
      </c>
    </row>
    <row r="8861" spans="1:14" x14ac:dyDescent="0.3">
      <c r="A8861" t="s">
        <v>11102</v>
      </c>
      <c r="B8861" t="s">
        <v>2211</v>
      </c>
      <c r="C8861" t="s">
        <v>2245</v>
      </c>
      <c r="D8861" t="s">
        <v>2308</v>
      </c>
      <c r="E8861" s="17">
        <v>43888</v>
      </c>
      <c r="F8861">
        <v>4756</v>
      </c>
      <c r="G8861">
        <v>118</v>
      </c>
      <c r="H8861">
        <v>2326</v>
      </c>
      <c r="I8861">
        <v>336703</v>
      </c>
      <c r="J8861">
        <v>27476</v>
      </c>
      <c r="K8861">
        <v>488486</v>
      </c>
      <c r="L8861">
        <v>61828</v>
      </c>
      <c r="M8861">
        <v>2556</v>
      </c>
      <c r="N8861">
        <v>331000000</v>
      </c>
    </row>
    <row r="8862" spans="1:14" x14ac:dyDescent="0.3">
      <c r="A8862" t="s">
        <v>11103</v>
      </c>
      <c r="B8862" t="s">
        <v>2194</v>
      </c>
      <c r="C8862" t="s">
        <v>2195</v>
      </c>
      <c r="D8862" t="s">
        <v>2296</v>
      </c>
      <c r="E8862" s="17">
        <v>44351</v>
      </c>
      <c r="F8862">
        <v>2305</v>
      </c>
      <c r="G8862">
        <v>154</v>
      </c>
      <c r="H8862">
        <v>1878</v>
      </c>
      <c r="I8862">
        <v>339008</v>
      </c>
      <c r="J8862">
        <v>27630</v>
      </c>
      <c r="K8862">
        <v>490364</v>
      </c>
      <c r="L8862">
        <v>23050</v>
      </c>
      <c r="M8862">
        <v>7795</v>
      </c>
      <c r="N8862">
        <v>1380000000</v>
      </c>
    </row>
    <row r="8863" spans="1:14" x14ac:dyDescent="0.3">
      <c r="A8863" t="s">
        <v>11104</v>
      </c>
      <c r="B8863" t="s">
        <v>2211</v>
      </c>
      <c r="C8863" t="s">
        <v>2241</v>
      </c>
      <c r="D8863" t="s">
        <v>2261</v>
      </c>
      <c r="E8863" s="17">
        <v>44134</v>
      </c>
      <c r="F8863">
        <v>1062</v>
      </c>
      <c r="G8863">
        <v>55</v>
      </c>
      <c r="H8863">
        <v>3416</v>
      </c>
      <c r="I8863">
        <v>340070</v>
      </c>
      <c r="J8863">
        <v>27685</v>
      </c>
      <c r="K8863">
        <v>493780</v>
      </c>
      <c r="L8863">
        <v>13806</v>
      </c>
      <c r="M8863">
        <v>2387</v>
      </c>
      <c r="N8863">
        <v>331000000</v>
      </c>
    </row>
    <row r="8864" spans="1:14" x14ac:dyDescent="0.3">
      <c r="A8864" t="s">
        <v>11105</v>
      </c>
      <c r="B8864" t="s">
        <v>2206</v>
      </c>
      <c r="C8864" t="s">
        <v>2257</v>
      </c>
      <c r="D8864" t="s">
        <v>2258</v>
      </c>
      <c r="E8864" s="17">
        <v>43945</v>
      </c>
      <c r="F8864">
        <v>4400</v>
      </c>
      <c r="G8864">
        <v>143</v>
      </c>
      <c r="H8864">
        <v>2942</v>
      </c>
      <c r="I8864">
        <v>344470</v>
      </c>
      <c r="J8864">
        <v>27828</v>
      </c>
      <c r="K8864">
        <v>496722</v>
      </c>
      <c r="L8864">
        <v>57200</v>
      </c>
      <c r="M8864">
        <v>18750</v>
      </c>
      <c r="N8864">
        <v>68000000</v>
      </c>
    </row>
    <row r="8865" spans="1:14" x14ac:dyDescent="0.3">
      <c r="A8865" t="s">
        <v>11106</v>
      </c>
      <c r="B8865" t="s">
        <v>2194</v>
      </c>
      <c r="C8865" t="s">
        <v>27</v>
      </c>
      <c r="D8865" t="s">
        <v>27</v>
      </c>
      <c r="E8865" s="17">
        <v>44040</v>
      </c>
      <c r="F8865">
        <v>3354</v>
      </c>
      <c r="G8865">
        <v>6</v>
      </c>
      <c r="H8865">
        <v>1614</v>
      </c>
      <c r="I8865">
        <v>347824</v>
      </c>
      <c r="J8865">
        <v>27834</v>
      </c>
      <c r="K8865">
        <v>498336</v>
      </c>
      <c r="L8865">
        <v>16770</v>
      </c>
      <c r="M8865">
        <v>10478</v>
      </c>
      <c r="N8865">
        <v>1380000000</v>
      </c>
    </row>
    <row r="8866" spans="1:14" x14ac:dyDescent="0.3">
      <c r="A8866" t="s">
        <v>11107</v>
      </c>
      <c r="B8866" t="s">
        <v>2206</v>
      </c>
      <c r="C8866" t="s">
        <v>2232</v>
      </c>
      <c r="D8866" t="s">
        <v>2233</v>
      </c>
      <c r="E8866" s="17">
        <v>43871</v>
      </c>
      <c r="F8866">
        <v>1847</v>
      </c>
      <c r="G8866">
        <v>19</v>
      </c>
      <c r="H8866">
        <v>4525</v>
      </c>
      <c r="I8866">
        <v>349671</v>
      </c>
      <c r="J8866">
        <v>27853</v>
      </c>
      <c r="K8866">
        <v>502861</v>
      </c>
      <c r="L8866">
        <v>12929</v>
      </c>
      <c r="M8866">
        <v>10749</v>
      </c>
      <c r="N8866">
        <v>68000000</v>
      </c>
    </row>
    <row r="8867" spans="1:14" x14ac:dyDescent="0.3">
      <c r="A8867" t="s">
        <v>11108</v>
      </c>
      <c r="B8867" t="s">
        <v>2194</v>
      </c>
      <c r="C8867" t="s">
        <v>2221</v>
      </c>
      <c r="D8867" t="s">
        <v>2281</v>
      </c>
      <c r="E8867" s="17">
        <v>44003</v>
      </c>
      <c r="F8867">
        <v>525</v>
      </c>
      <c r="G8867">
        <v>158</v>
      </c>
      <c r="H8867">
        <v>1062</v>
      </c>
      <c r="I8867">
        <v>350196</v>
      </c>
      <c r="J8867">
        <v>28011</v>
      </c>
      <c r="K8867">
        <v>503923</v>
      </c>
      <c r="L8867">
        <v>9975</v>
      </c>
      <c r="M8867">
        <v>17178</v>
      </c>
      <c r="N8867">
        <v>1380000000</v>
      </c>
    </row>
    <row r="8868" spans="1:14" x14ac:dyDescent="0.3">
      <c r="A8868" t="s">
        <v>11109</v>
      </c>
      <c r="B8868" t="s">
        <v>2211</v>
      </c>
      <c r="C8868" t="s">
        <v>2241</v>
      </c>
      <c r="D8868" t="s">
        <v>2261</v>
      </c>
      <c r="E8868" s="17">
        <v>44064</v>
      </c>
      <c r="F8868">
        <v>4502</v>
      </c>
      <c r="G8868">
        <v>83</v>
      </c>
      <c r="H8868">
        <v>2472</v>
      </c>
      <c r="I8868">
        <v>354698</v>
      </c>
      <c r="J8868">
        <v>28094</v>
      </c>
      <c r="K8868">
        <v>506395</v>
      </c>
      <c r="L8868">
        <v>31514</v>
      </c>
      <c r="M8868">
        <v>10693</v>
      </c>
      <c r="N8868">
        <v>331000000</v>
      </c>
    </row>
    <row r="8869" spans="1:14" x14ac:dyDescent="0.3">
      <c r="A8869" t="s">
        <v>11110</v>
      </c>
      <c r="B8869" t="s">
        <v>2187</v>
      </c>
      <c r="C8869" t="s">
        <v>2188</v>
      </c>
      <c r="D8869" t="s">
        <v>2188</v>
      </c>
      <c r="E8869" s="17">
        <v>44420</v>
      </c>
      <c r="F8869">
        <v>1382</v>
      </c>
      <c r="G8869">
        <v>78</v>
      </c>
      <c r="H8869">
        <v>4524</v>
      </c>
      <c r="I8869">
        <v>356080</v>
      </c>
      <c r="J8869">
        <v>28172</v>
      </c>
      <c r="K8869">
        <v>510919</v>
      </c>
      <c r="L8869">
        <v>6910</v>
      </c>
      <c r="M8869">
        <v>3781</v>
      </c>
      <c r="N8869">
        <v>83000000</v>
      </c>
    </row>
    <row r="8870" spans="1:14" x14ac:dyDescent="0.3">
      <c r="A8870" t="s">
        <v>11111</v>
      </c>
      <c r="B8870" t="s">
        <v>2187</v>
      </c>
      <c r="C8870" t="s">
        <v>2338</v>
      </c>
      <c r="D8870" t="s">
        <v>2339</v>
      </c>
      <c r="E8870" s="17">
        <v>44450</v>
      </c>
      <c r="F8870">
        <v>4981</v>
      </c>
      <c r="G8870">
        <v>152</v>
      </c>
      <c r="H8870">
        <v>4550</v>
      </c>
      <c r="I8870">
        <v>361061</v>
      </c>
      <c r="J8870">
        <v>28324</v>
      </c>
      <c r="K8870">
        <v>515469</v>
      </c>
      <c r="L8870">
        <v>49810</v>
      </c>
      <c r="M8870">
        <v>15846</v>
      </c>
      <c r="N8870">
        <v>83000000</v>
      </c>
    </row>
    <row r="8871" spans="1:14" x14ac:dyDescent="0.3">
      <c r="A8871" t="s">
        <v>11112</v>
      </c>
      <c r="B8871" t="s">
        <v>2190</v>
      </c>
      <c r="C8871" t="s">
        <v>2269</v>
      </c>
      <c r="D8871" t="s">
        <v>2288</v>
      </c>
      <c r="E8871" s="17">
        <v>44233</v>
      </c>
      <c r="F8871">
        <v>4968</v>
      </c>
      <c r="G8871">
        <v>109</v>
      </c>
      <c r="H8871">
        <v>518</v>
      </c>
      <c r="I8871">
        <v>366029</v>
      </c>
      <c r="J8871">
        <v>28433</v>
      </c>
      <c r="K8871">
        <v>515987</v>
      </c>
      <c r="L8871">
        <v>39744</v>
      </c>
      <c r="M8871">
        <v>7225</v>
      </c>
      <c r="N8871">
        <v>213000000</v>
      </c>
    </row>
    <row r="8872" spans="1:14" x14ac:dyDescent="0.3">
      <c r="A8872" t="s">
        <v>11113</v>
      </c>
      <c r="B8872" t="s">
        <v>2190</v>
      </c>
      <c r="C8872" t="s">
        <v>2198</v>
      </c>
      <c r="D8872" t="s">
        <v>2199</v>
      </c>
      <c r="E8872" s="17">
        <v>43869</v>
      </c>
      <c r="F8872">
        <v>4106</v>
      </c>
      <c r="G8872">
        <v>0</v>
      </c>
      <c r="H8872">
        <v>3424</v>
      </c>
      <c r="I8872">
        <v>370135</v>
      </c>
      <c r="J8872">
        <v>28433</v>
      </c>
      <c r="K8872">
        <v>519411</v>
      </c>
      <c r="L8872">
        <v>49272</v>
      </c>
      <c r="M8872">
        <v>17361</v>
      </c>
      <c r="N8872">
        <v>213000000</v>
      </c>
    </row>
    <row r="8873" spans="1:14" x14ac:dyDescent="0.3">
      <c r="A8873" t="s">
        <v>11114</v>
      </c>
      <c r="B8873" t="s">
        <v>2206</v>
      </c>
      <c r="C8873" t="s">
        <v>2232</v>
      </c>
      <c r="D8873" t="s">
        <v>2233</v>
      </c>
      <c r="E8873" s="17">
        <v>43949</v>
      </c>
      <c r="F8873">
        <v>2722</v>
      </c>
      <c r="G8873">
        <v>144</v>
      </c>
      <c r="H8873">
        <v>209</v>
      </c>
      <c r="I8873">
        <v>372857</v>
      </c>
      <c r="J8873">
        <v>28577</v>
      </c>
      <c r="K8873">
        <v>519620</v>
      </c>
      <c r="L8873">
        <v>27220</v>
      </c>
      <c r="M8873">
        <v>9088</v>
      </c>
      <c r="N8873">
        <v>68000000</v>
      </c>
    </row>
    <row r="8874" spans="1:14" x14ac:dyDescent="0.3">
      <c r="A8874" t="s">
        <v>11115</v>
      </c>
      <c r="B8874" t="s">
        <v>2194</v>
      </c>
      <c r="C8874" t="s">
        <v>27</v>
      </c>
      <c r="D8874" t="s">
        <v>27</v>
      </c>
      <c r="E8874" s="17">
        <v>44165</v>
      </c>
      <c r="F8874">
        <v>1987</v>
      </c>
      <c r="G8874">
        <v>79</v>
      </c>
      <c r="H8874">
        <v>4686</v>
      </c>
      <c r="I8874">
        <v>374844</v>
      </c>
      <c r="J8874">
        <v>28656</v>
      </c>
      <c r="K8874">
        <v>524306</v>
      </c>
      <c r="L8874">
        <v>15896</v>
      </c>
      <c r="M8874">
        <v>12529</v>
      </c>
      <c r="N8874">
        <v>1380000000</v>
      </c>
    </row>
    <row r="8875" spans="1:14" x14ac:dyDescent="0.3">
      <c r="A8875" t="s">
        <v>11116</v>
      </c>
      <c r="B8875" t="s">
        <v>2190</v>
      </c>
      <c r="C8875" t="s">
        <v>2269</v>
      </c>
      <c r="D8875" t="s">
        <v>2288</v>
      </c>
      <c r="E8875" s="17">
        <v>44166</v>
      </c>
      <c r="F8875">
        <v>4067</v>
      </c>
      <c r="G8875">
        <v>26</v>
      </c>
      <c r="H8875">
        <v>4989</v>
      </c>
      <c r="I8875">
        <v>378911</v>
      </c>
      <c r="J8875">
        <v>28682</v>
      </c>
      <c r="K8875">
        <v>529295</v>
      </c>
      <c r="L8875">
        <v>36603</v>
      </c>
      <c r="M8875">
        <v>75</v>
      </c>
      <c r="N8875">
        <v>213000000</v>
      </c>
    </row>
    <row r="8876" spans="1:14" x14ac:dyDescent="0.3">
      <c r="A8876" t="s">
        <v>11117</v>
      </c>
      <c r="B8876" t="s">
        <v>2211</v>
      </c>
      <c r="C8876" t="s">
        <v>2241</v>
      </c>
      <c r="D8876" t="s">
        <v>2242</v>
      </c>
      <c r="E8876" s="17">
        <v>44369</v>
      </c>
      <c r="F8876">
        <v>4104</v>
      </c>
      <c r="G8876">
        <v>118</v>
      </c>
      <c r="H8876">
        <v>866</v>
      </c>
      <c r="I8876">
        <v>383015</v>
      </c>
      <c r="J8876">
        <v>28800</v>
      </c>
      <c r="K8876">
        <v>530161</v>
      </c>
      <c r="L8876">
        <v>65664</v>
      </c>
      <c r="M8876">
        <v>12635</v>
      </c>
      <c r="N8876">
        <v>331000000</v>
      </c>
    </row>
    <row r="8877" spans="1:14" x14ac:dyDescent="0.3">
      <c r="A8877" t="s">
        <v>11118</v>
      </c>
      <c r="B8877" t="s">
        <v>2187</v>
      </c>
      <c r="C8877" t="s">
        <v>2255</v>
      </c>
      <c r="D8877" t="s">
        <v>2255</v>
      </c>
      <c r="E8877" s="17">
        <v>44446</v>
      </c>
      <c r="F8877">
        <v>4123</v>
      </c>
      <c r="G8877">
        <v>122</v>
      </c>
      <c r="H8877">
        <v>3940</v>
      </c>
      <c r="I8877">
        <v>387138</v>
      </c>
      <c r="J8877">
        <v>28922</v>
      </c>
      <c r="K8877">
        <v>534101</v>
      </c>
      <c r="L8877">
        <v>24738</v>
      </c>
      <c r="M8877">
        <v>3602</v>
      </c>
      <c r="N8877">
        <v>83000000</v>
      </c>
    </row>
    <row r="8878" spans="1:14" x14ac:dyDescent="0.3">
      <c r="A8878" t="s">
        <v>11119</v>
      </c>
      <c r="B8878" t="s">
        <v>2194</v>
      </c>
      <c r="C8878" t="s">
        <v>2204</v>
      </c>
      <c r="D8878" t="s">
        <v>25</v>
      </c>
      <c r="E8878" s="17">
        <v>43904</v>
      </c>
      <c r="F8878">
        <v>685</v>
      </c>
      <c r="G8878">
        <v>23</v>
      </c>
      <c r="H8878">
        <v>175</v>
      </c>
      <c r="I8878">
        <v>387823</v>
      </c>
      <c r="J8878">
        <v>28945</v>
      </c>
      <c r="K8878">
        <v>534276</v>
      </c>
      <c r="L8878">
        <v>9590</v>
      </c>
      <c r="M8878">
        <v>1657</v>
      </c>
      <c r="N8878">
        <v>1380000000</v>
      </c>
    </row>
    <row r="8879" spans="1:14" x14ac:dyDescent="0.3">
      <c r="A8879" t="s">
        <v>11120</v>
      </c>
      <c r="B8879" t="s">
        <v>2187</v>
      </c>
      <c r="C8879" t="s">
        <v>2338</v>
      </c>
      <c r="D8879" t="s">
        <v>2438</v>
      </c>
      <c r="E8879" s="17">
        <v>44021</v>
      </c>
      <c r="F8879">
        <v>2549</v>
      </c>
      <c r="G8879">
        <v>189</v>
      </c>
      <c r="H8879">
        <v>4856</v>
      </c>
      <c r="I8879">
        <v>390372</v>
      </c>
      <c r="J8879">
        <v>29134</v>
      </c>
      <c r="K8879">
        <v>539132</v>
      </c>
      <c r="L8879">
        <v>40784</v>
      </c>
      <c r="M8879">
        <v>14477</v>
      </c>
      <c r="N8879">
        <v>83000000</v>
      </c>
    </row>
    <row r="8880" spans="1:14" x14ac:dyDescent="0.3">
      <c r="A8880" t="s">
        <v>11121</v>
      </c>
      <c r="B8880" t="s">
        <v>2194</v>
      </c>
      <c r="C8880" t="s">
        <v>2204</v>
      </c>
      <c r="D8880" t="s">
        <v>25</v>
      </c>
      <c r="E8880" s="17">
        <v>44154</v>
      </c>
      <c r="F8880">
        <v>4677</v>
      </c>
      <c r="G8880">
        <v>51</v>
      </c>
      <c r="H8880">
        <v>3529</v>
      </c>
      <c r="I8880">
        <v>395049</v>
      </c>
      <c r="J8880">
        <v>29185</v>
      </c>
      <c r="K8880">
        <v>542661</v>
      </c>
      <c r="L8880">
        <v>23385</v>
      </c>
      <c r="M8880">
        <v>5849</v>
      </c>
      <c r="N8880">
        <v>1380000000</v>
      </c>
    </row>
    <row r="8881" spans="1:14" x14ac:dyDescent="0.3">
      <c r="A8881" t="s">
        <v>11122</v>
      </c>
      <c r="B8881" t="s">
        <v>2190</v>
      </c>
      <c r="C8881" t="s">
        <v>2252</v>
      </c>
      <c r="D8881" t="s">
        <v>2253</v>
      </c>
      <c r="E8881" s="17">
        <v>43977</v>
      </c>
      <c r="F8881">
        <v>3866</v>
      </c>
      <c r="G8881">
        <v>50</v>
      </c>
      <c r="H8881">
        <v>216</v>
      </c>
      <c r="I8881">
        <v>398915</v>
      </c>
      <c r="J8881">
        <v>29235</v>
      </c>
      <c r="K8881">
        <v>542877</v>
      </c>
      <c r="L8881">
        <v>61856</v>
      </c>
      <c r="M8881">
        <v>18255</v>
      </c>
      <c r="N8881">
        <v>213000000</v>
      </c>
    </row>
    <row r="8882" spans="1:14" x14ac:dyDescent="0.3">
      <c r="A8882" t="s">
        <v>11123</v>
      </c>
      <c r="B8882" t="s">
        <v>2190</v>
      </c>
      <c r="C8882" t="s">
        <v>2252</v>
      </c>
      <c r="D8882" t="s">
        <v>2301</v>
      </c>
      <c r="E8882" s="17">
        <v>44114</v>
      </c>
      <c r="F8882">
        <v>2825</v>
      </c>
      <c r="G8882">
        <v>193</v>
      </c>
      <c r="H8882">
        <v>2910</v>
      </c>
      <c r="I8882">
        <v>401740</v>
      </c>
      <c r="J8882">
        <v>29428</v>
      </c>
      <c r="K8882">
        <v>545787</v>
      </c>
      <c r="L8882">
        <v>31075</v>
      </c>
      <c r="M8882">
        <v>14167</v>
      </c>
      <c r="N8882">
        <v>213000000</v>
      </c>
    </row>
    <row r="8883" spans="1:14" x14ac:dyDescent="0.3">
      <c r="A8883" t="s">
        <v>11124</v>
      </c>
      <c r="B8883" t="s">
        <v>2206</v>
      </c>
      <c r="C8883" t="s">
        <v>2207</v>
      </c>
      <c r="D8883" t="s">
        <v>2208</v>
      </c>
      <c r="E8883" s="17">
        <v>44043</v>
      </c>
      <c r="F8883">
        <v>3734</v>
      </c>
      <c r="G8883">
        <v>56</v>
      </c>
      <c r="H8883">
        <v>603</v>
      </c>
      <c r="I8883">
        <v>405474</v>
      </c>
      <c r="J8883">
        <v>29484</v>
      </c>
      <c r="K8883">
        <v>546390</v>
      </c>
      <c r="L8883">
        <v>52276</v>
      </c>
      <c r="M8883">
        <v>11935</v>
      </c>
      <c r="N8883">
        <v>68000000</v>
      </c>
    </row>
    <row r="8884" spans="1:14" x14ac:dyDescent="0.3">
      <c r="A8884" t="s">
        <v>11125</v>
      </c>
      <c r="B8884" t="s">
        <v>2194</v>
      </c>
      <c r="C8884" t="s">
        <v>2204</v>
      </c>
      <c r="D8884" t="s">
        <v>25</v>
      </c>
      <c r="E8884" s="17">
        <v>44465</v>
      </c>
      <c r="F8884">
        <v>1241</v>
      </c>
      <c r="G8884">
        <v>54</v>
      </c>
      <c r="H8884">
        <v>1742</v>
      </c>
      <c r="I8884">
        <v>406715</v>
      </c>
      <c r="J8884">
        <v>29538</v>
      </c>
      <c r="K8884">
        <v>548132</v>
      </c>
      <c r="L8884">
        <v>19856</v>
      </c>
      <c r="M8884">
        <v>4869</v>
      </c>
      <c r="N8884">
        <v>1380000000</v>
      </c>
    </row>
    <row r="8885" spans="1:14" x14ac:dyDescent="0.3">
      <c r="A8885" t="s">
        <v>11126</v>
      </c>
      <c r="B8885" t="s">
        <v>2211</v>
      </c>
      <c r="C8885" t="s">
        <v>2237</v>
      </c>
      <c r="D8885" t="s">
        <v>2238</v>
      </c>
      <c r="E8885" s="17">
        <v>44548</v>
      </c>
      <c r="F8885">
        <v>3500</v>
      </c>
      <c r="G8885">
        <v>52</v>
      </c>
      <c r="H8885">
        <v>3303</v>
      </c>
      <c r="I8885">
        <v>410215</v>
      </c>
      <c r="J8885">
        <v>29590</v>
      </c>
      <c r="K8885">
        <v>551435</v>
      </c>
      <c r="L8885">
        <v>24500</v>
      </c>
      <c r="M8885">
        <v>4208</v>
      </c>
      <c r="N8885">
        <v>331000000</v>
      </c>
    </row>
    <row r="8886" spans="1:14" x14ac:dyDescent="0.3">
      <c r="A8886" t="s">
        <v>11127</v>
      </c>
      <c r="B8886" t="s">
        <v>2190</v>
      </c>
      <c r="C8886" t="s">
        <v>2269</v>
      </c>
      <c r="D8886" t="s">
        <v>2270</v>
      </c>
      <c r="E8886" s="17">
        <v>44224</v>
      </c>
      <c r="F8886">
        <v>1661</v>
      </c>
      <c r="G8886">
        <v>88</v>
      </c>
      <c r="H8886">
        <v>819</v>
      </c>
      <c r="I8886">
        <v>411876</v>
      </c>
      <c r="J8886">
        <v>29678</v>
      </c>
      <c r="K8886">
        <v>552254</v>
      </c>
      <c r="L8886">
        <v>28237</v>
      </c>
      <c r="M8886">
        <v>14828</v>
      </c>
      <c r="N8886">
        <v>213000000</v>
      </c>
    </row>
    <row r="8887" spans="1:14" x14ac:dyDescent="0.3">
      <c r="A8887" t="s">
        <v>11128</v>
      </c>
      <c r="B8887" t="s">
        <v>2206</v>
      </c>
      <c r="C8887" t="s">
        <v>2207</v>
      </c>
      <c r="D8887" t="s">
        <v>2263</v>
      </c>
      <c r="E8887" s="17">
        <v>44169</v>
      </c>
      <c r="F8887">
        <v>2050</v>
      </c>
      <c r="G8887">
        <v>18</v>
      </c>
      <c r="H8887">
        <v>1061</v>
      </c>
      <c r="I8887">
        <v>413926</v>
      </c>
      <c r="J8887">
        <v>29696</v>
      </c>
      <c r="K8887">
        <v>553315</v>
      </c>
      <c r="L8887">
        <v>14350</v>
      </c>
      <c r="M8887">
        <v>349</v>
      </c>
      <c r="N8887">
        <v>68000000</v>
      </c>
    </row>
    <row r="8888" spans="1:14" x14ac:dyDescent="0.3">
      <c r="A8888" t="s">
        <v>11129</v>
      </c>
      <c r="B8888" t="s">
        <v>2190</v>
      </c>
      <c r="C8888" t="s">
        <v>2198</v>
      </c>
      <c r="D8888" t="s">
        <v>2306</v>
      </c>
      <c r="E8888" s="17">
        <v>43852</v>
      </c>
      <c r="F8888">
        <v>4138</v>
      </c>
      <c r="G8888">
        <v>108</v>
      </c>
      <c r="H8888">
        <v>2471</v>
      </c>
      <c r="I8888">
        <v>418064</v>
      </c>
      <c r="J8888">
        <v>29804</v>
      </c>
      <c r="K8888">
        <v>555786</v>
      </c>
      <c r="L8888">
        <v>41380</v>
      </c>
      <c r="M8888">
        <v>3090</v>
      </c>
      <c r="N8888">
        <v>213000000</v>
      </c>
    </row>
    <row r="8889" spans="1:14" x14ac:dyDescent="0.3">
      <c r="A8889" t="s">
        <v>11130</v>
      </c>
      <c r="B8889" t="s">
        <v>2187</v>
      </c>
      <c r="C8889" t="s">
        <v>2255</v>
      </c>
      <c r="D8889" t="s">
        <v>2255</v>
      </c>
      <c r="E8889" s="17">
        <v>43935</v>
      </c>
      <c r="F8889">
        <v>3261</v>
      </c>
      <c r="G8889">
        <v>140</v>
      </c>
      <c r="H8889">
        <v>3470</v>
      </c>
      <c r="I8889">
        <v>421325</v>
      </c>
      <c r="J8889">
        <v>29944</v>
      </c>
      <c r="K8889">
        <v>559256</v>
      </c>
      <c r="L8889">
        <v>22827</v>
      </c>
      <c r="M8889">
        <v>5848</v>
      </c>
      <c r="N8889">
        <v>83000000</v>
      </c>
    </row>
    <row r="8890" spans="1:14" x14ac:dyDescent="0.3">
      <c r="A8890" t="s">
        <v>11131</v>
      </c>
      <c r="B8890" t="s">
        <v>2190</v>
      </c>
      <c r="C8890" t="s">
        <v>2269</v>
      </c>
      <c r="D8890" t="s">
        <v>2270</v>
      </c>
      <c r="E8890" s="17">
        <v>44296</v>
      </c>
      <c r="F8890">
        <v>4137</v>
      </c>
      <c r="G8890">
        <v>28</v>
      </c>
      <c r="H8890">
        <v>3012</v>
      </c>
      <c r="I8890">
        <v>425462</v>
      </c>
      <c r="J8890">
        <v>29972</v>
      </c>
      <c r="K8890">
        <v>562268</v>
      </c>
      <c r="L8890">
        <v>45507</v>
      </c>
      <c r="M8890">
        <v>18648</v>
      </c>
      <c r="N8890">
        <v>213000000</v>
      </c>
    </row>
    <row r="8891" spans="1:14" x14ac:dyDescent="0.3">
      <c r="A8891" t="s">
        <v>11132</v>
      </c>
      <c r="B8891" t="s">
        <v>2194</v>
      </c>
      <c r="C8891" t="s">
        <v>2195</v>
      </c>
      <c r="D8891" t="s">
        <v>2196</v>
      </c>
      <c r="E8891" s="17">
        <v>44289</v>
      </c>
      <c r="F8891">
        <v>3843</v>
      </c>
      <c r="G8891">
        <v>133</v>
      </c>
      <c r="H8891">
        <v>2955</v>
      </c>
      <c r="I8891">
        <v>429305</v>
      </c>
      <c r="J8891">
        <v>30105</v>
      </c>
      <c r="K8891">
        <v>565223</v>
      </c>
      <c r="L8891">
        <v>42273</v>
      </c>
      <c r="M8891">
        <v>1523</v>
      </c>
      <c r="N8891">
        <v>1380000000</v>
      </c>
    </row>
    <row r="8892" spans="1:14" x14ac:dyDescent="0.3">
      <c r="A8892" t="s">
        <v>11133</v>
      </c>
      <c r="B8892" t="s">
        <v>2206</v>
      </c>
      <c r="C8892" t="s">
        <v>2232</v>
      </c>
      <c r="D8892" t="s">
        <v>2326</v>
      </c>
      <c r="E8892" s="17">
        <v>44262</v>
      </c>
      <c r="F8892">
        <v>4825</v>
      </c>
      <c r="G8892">
        <v>119</v>
      </c>
      <c r="H8892">
        <v>2626</v>
      </c>
      <c r="I8892">
        <v>434130</v>
      </c>
      <c r="J8892">
        <v>30224</v>
      </c>
      <c r="K8892">
        <v>567849</v>
      </c>
      <c r="L8892">
        <v>43425</v>
      </c>
      <c r="M8892">
        <v>641</v>
      </c>
      <c r="N8892">
        <v>68000000</v>
      </c>
    </row>
    <row r="8893" spans="1:14" x14ac:dyDescent="0.3">
      <c r="A8893" t="s">
        <v>11134</v>
      </c>
      <c r="B8893" t="s">
        <v>2194</v>
      </c>
      <c r="C8893" t="s">
        <v>27</v>
      </c>
      <c r="D8893" t="s">
        <v>27</v>
      </c>
      <c r="E8893" s="17">
        <v>44546</v>
      </c>
      <c r="F8893">
        <v>1981</v>
      </c>
      <c r="G8893">
        <v>128</v>
      </c>
      <c r="H8893">
        <v>184</v>
      </c>
      <c r="I8893">
        <v>436111</v>
      </c>
      <c r="J8893">
        <v>30352</v>
      </c>
      <c r="K8893">
        <v>568033</v>
      </c>
      <c r="L8893">
        <v>9905</v>
      </c>
      <c r="M8893">
        <v>8190</v>
      </c>
      <c r="N8893">
        <v>1380000000</v>
      </c>
    </row>
    <row r="8894" spans="1:14" x14ac:dyDescent="0.3">
      <c r="A8894" t="s">
        <v>11135</v>
      </c>
      <c r="B8894" t="s">
        <v>2211</v>
      </c>
      <c r="C8894" t="s">
        <v>2245</v>
      </c>
      <c r="D8894" t="s">
        <v>2308</v>
      </c>
      <c r="E8894" s="17">
        <v>44449</v>
      </c>
      <c r="F8894">
        <v>647</v>
      </c>
      <c r="G8894">
        <v>151</v>
      </c>
      <c r="H8894">
        <v>3448</v>
      </c>
      <c r="I8894">
        <v>436758</v>
      </c>
      <c r="J8894">
        <v>30503</v>
      </c>
      <c r="K8894">
        <v>571481</v>
      </c>
      <c r="L8894">
        <v>10999</v>
      </c>
      <c r="M8894">
        <v>3496</v>
      </c>
      <c r="N8894">
        <v>331000000</v>
      </c>
    </row>
    <row r="8895" spans="1:14" x14ac:dyDescent="0.3">
      <c r="A8895" t="s">
        <v>11136</v>
      </c>
      <c r="B8895" t="s">
        <v>2211</v>
      </c>
      <c r="C8895" t="s">
        <v>2212</v>
      </c>
      <c r="D8895" t="s">
        <v>2213</v>
      </c>
      <c r="E8895" s="17">
        <v>44051</v>
      </c>
      <c r="F8895">
        <v>3923</v>
      </c>
      <c r="G8895">
        <v>73</v>
      </c>
      <c r="H8895">
        <v>601</v>
      </c>
      <c r="I8895">
        <v>440681</v>
      </c>
      <c r="J8895">
        <v>30576</v>
      </c>
      <c r="K8895">
        <v>572082</v>
      </c>
      <c r="L8895">
        <v>50999</v>
      </c>
      <c r="M8895">
        <v>10750</v>
      </c>
      <c r="N8895">
        <v>331000000</v>
      </c>
    </row>
    <row r="8896" spans="1:14" x14ac:dyDescent="0.3">
      <c r="A8896" t="s">
        <v>11137</v>
      </c>
      <c r="B8896" t="s">
        <v>2190</v>
      </c>
      <c r="C8896" t="s">
        <v>2198</v>
      </c>
      <c r="D8896" t="s">
        <v>2199</v>
      </c>
      <c r="E8896" s="17">
        <v>44209</v>
      </c>
      <c r="F8896">
        <v>2704</v>
      </c>
      <c r="G8896">
        <v>98</v>
      </c>
      <c r="H8896">
        <v>1309</v>
      </c>
      <c r="I8896">
        <v>443385</v>
      </c>
      <c r="J8896">
        <v>30674</v>
      </c>
      <c r="K8896">
        <v>573391</v>
      </c>
      <c r="L8896">
        <v>51376</v>
      </c>
      <c r="M8896">
        <v>12395</v>
      </c>
      <c r="N8896">
        <v>213000000</v>
      </c>
    </row>
    <row r="8897" spans="1:14" x14ac:dyDescent="0.3">
      <c r="A8897" t="s">
        <v>11138</v>
      </c>
      <c r="B8897" t="s">
        <v>2206</v>
      </c>
      <c r="C8897" t="s">
        <v>2232</v>
      </c>
      <c r="D8897" t="s">
        <v>2233</v>
      </c>
      <c r="E8897" s="17">
        <v>44052</v>
      </c>
      <c r="F8897">
        <v>1982</v>
      </c>
      <c r="G8897">
        <v>5</v>
      </c>
      <c r="H8897">
        <v>1371</v>
      </c>
      <c r="I8897">
        <v>445367</v>
      </c>
      <c r="J8897">
        <v>30679</v>
      </c>
      <c r="K8897">
        <v>574762</v>
      </c>
      <c r="L8897">
        <v>11892</v>
      </c>
      <c r="M8897">
        <v>18311</v>
      </c>
      <c r="N8897">
        <v>68000000</v>
      </c>
    </row>
    <row r="8898" spans="1:14" x14ac:dyDescent="0.3">
      <c r="A8898" t="s">
        <v>11139</v>
      </c>
      <c r="B8898" t="s">
        <v>2206</v>
      </c>
      <c r="C8898" t="s">
        <v>2207</v>
      </c>
      <c r="D8898" t="s">
        <v>2208</v>
      </c>
      <c r="E8898" s="17">
        <v>44088</v>
      </c>
      <c r="F8898">
        <v>1928</v>
      </c>
      <c r="G8898">
        <v>175</v>
      </c>
      <c r="H8898">
        <v>2766</v>
      </c>
      <c r="I8898">
        <v>447295</v>
      </c>
      <c r="J8898">
        <v>30854</v>
      </c>
      <c r="K8898">
        <v>577528</v>
      </c>
      <c r="L8898">
        <v>36632</v>
      </c>
      <c r="M8898">
        <v>14440</v>
      </c>
      <c r="N8898">
        <v>68000000</v>
      </c>
    </row>
    <row r="8899" spans="1:14" x14ac:dyDescent="0.3">
      <c r="A8899" t="s">
        <v>11140</v>
      </c>
      <c r="B8899" t="s">
        <v>2206</v>
      </c>
      <c r="C8899" t="s">
        <v>2224</v>
      </c>
      <c r="D8899" t="s">
        <v>2230</v>
      </c>
      <c r="E8899" s="17">
        <v>44543</v>
      </c>
      <c r="F8899">
        <v>2557</v>
      </c>
      <c r="G8899">
        <v>147</v>
      </c>
      <c r="H8899">
        <v>4625</v>
      </c>
      <c r="I8899">
        <v>449852</v>
      </c>
      <c r="J8899">
        <v>31001</v>
      </c>
      <c r="K8899">
        <v>582153</v>
      </c>
      <c r="L8899">
        <v>20456</v>
      </c>
      <c r="M8899">
        <v>8480</v>
      </c>
      <c r="N8899">
        <v>68000000</v>
      </c>
    </row>
    <row r="8900" spans="1:14" x14ac:dyDescent="0.3">
      <c r="A8900" t="s">
        <v>11141</v>
      </c>
      <c r="B8900" t="s">
        <v>2206</v>
      </c>
      <c r="C8900" t="s">
        <v>2257</v>
      </c>
      <c r="D8900" t="s">
        <v>2290</v>
      </c>
      <c r="E8900" s="17">
        <v>44197</v>
      </c>
      <c r="F8900">
        <v>4132</v>
      </c>
      <c r="G8900">
        <v>75</v>
      </c>
      <c r="H8900">
        <v>1012</v>
      </c>
      <c r="I8900">
        <v>453984</v>
      </c>
      <c r="J8900">
        <v>31076</v>
      </c>
      <c r="K8900">
        <v>583165</v>
      </c>
      <c r="L8900">
        <v>78508</v>
      </c>
      <c r="M8900">
        <v>14966</v>
      </c>
      <c r="N8900">
        <v>68000000</v>
      </c>
    </row>
    <row r="8901" spans="1:14" x14ac:dyDescent="0.3">
      <c r="A8901" t="s">
        <v>11142</v>
      </c>
      <c r="B8901" t="s">
        <v>2190</v>
      </c>
      <c r="C8901" t="s">
        <v>2252</v>
      </c>
      <c r="D8901" t="s">
        <v>2301</v>
      </c>
      <c r="E8901" s="17">
        <v>44179</v>
      </c>
      <c r="F8901">
        <v>2019</v>
      </c>
      <c r="G8901">
        <v>66</v>
      </c>
      <c r="H8901">
        <v>1854</v>
      </c>
      <c r="I8901">
        <v>456003</v>
      </c>
      <c r="J8901">
        <v>31142</v>
      </c>
      <c r="K8901">
        <v>585019</v>
      </c>
      <c r="L8901">
        <v>38361</v>
      </c>
      <c r="M8901">
        <v>6045</v>
      </c>
      <c r="N8901">
        <v>213000000</v>
      </c>
    </row>
    <row r="8902" spans="1:14" x14ac:dyDescent="0.3">
      <c r="A8902" t="s">
        <v>11143</v>
      </c>
      <c r="B8902" t="s">
        <v>2194</v>
      </c>
      <c r="C8902" t="s">
        <v>2204</v>
      </c>
      <c r="D8902" t="s">
        <v>25</v>
      </c>
      <c r="E8902" s="17">
        <v>44055</v>
      </c>
      <c r="F8902">
        <v>822</v>
      </c>
      <c r="G8902">
        <v>182</v>
      </c>
      <c r="H8902">
        <v>6</v>
      </c>
      <c r="I8902">
        <v>456825</v>
      </c>
      <c r="J8902">
        <v>31324</v>
      </c>
      <c r="K8902">
        <v>585025</v>
      </c>
      <c r="L8902">
        <v>11508</v>
      </c>
      <c r="M8902">
        <v>6433</v>
      </c>
      <c r="N8902">
        <v>1380000000</v>
      </c>
    </row>
    <row r="8903" spans="1:14" x14ac:dyDescent="0.3">
      <c r="A8903" t="s">
        <v>11144</v>
      </c>
      <c r="B8903" t="s">
        <v>2190</v>
      </c>
      <c r="C8903" t="s">
        <v>2269</v>
      </c>
      <c r="D8903" t="s">
        <v>2288</v>
      </c>
      <c r="E8903" s="17">
        <v>44544</v>
      </c>
      <c r="F8903">
        <v>4674</v>
      </c>
      <c r="G8903">
        <v>17</v>
      </c>
      <c r="H8903">
        <v>187</v>
      </c>
      <c r="I8903">
        <v>461499</v>
      </c>
      <c r="J8903">
        <v>31341</v>
      </c>
      <c r="K8903">
        <v>585212</v>
      </c>
      <c r="L8903">
        <v>65436</v>
      </c>
      <c r="M8903">
        <v>6163</v>
      </c>
      <c r="N8903">
        <v>213000000</v>
      </c>
    </row>
    <row r="8904" spans="1:14" x14ac:dyDescent="0.3">
      <c r="A8904" t="s">
        <v>11145</v>
      </c>
      <c r="B8904" t="s">
        <v>2194</v>
      </c>
      <c r="C8904" t="s">
        <v>27</v>
      </c>
      <c r="D8904" t="s">
        <v>27</v>
      </c>
      <c r="E8904" s="17">
        <v>44066</v>
      </c>
      <c r="F8904">
        <v>2564</v>
      </c>
      <c r="G8904">
        <v>20</v>
      </c>
      <c r="H8904">
        <v>4045</v>
      </c>
      <c r="I8904">
        <v>464063</v>
      </c>
      <c r="J8904">
        <v>31361</v>
      </c>
      <c r="K8904">
        <v>589257</v>
      </c>
      <c r="L8904">
        <v>15384</v>
      </c>
      <c r="M8904">
        <v>6461</v>
      </c>
      <c r="N8904">
        <v>1380000000</v>
      </c>
    </row>
    <row r="8905" spans="1:14" x14ac:dyDescent="0.3">
      <c r="A8905" t="s">
        <v>11146</v>
      </c>
      <c r="B8905" t="s">
        <v>2187</v>
      </c>
      <c r="C8905" t="s">
        <v>2255</v>
      </c>
      <c r="D8905" t="s">
        <v>2255</v>
      </c>
      <c r="E8905" s="17">
        <v>44013</v>
      </c>
      <c r="F8905">
        <v>2832</v>
      </c>
      <c r="G8905">
        <v>191</v>
      </c>
      <c r="H8905">
        <v>1623</v>
      </c>
      <c r="I8905">
        <v>466895</v>
      </c>
      <c r="J8905">
        <v>31552</v>
      </c>
      <c r="K8905">
        <v>590880</v>
      </c>
      <c r="L8905">
        <v>53808</v>
      </c>
      <c r="M8905">
        <v>10241</v>
      </c>
      <c r="N8905">
        <v>83000000</v>
      </c>
    </row>
    <row r="8906" spans="1:14" x14ac:dyDescent="0.3">
      <c r="A8906" t="s">
        <v>11147</v>
      </c>
      <c r="B8906" t="s">
        <v>2187</v>
      </c>
      <c r="C8906" t="s">
        <v>2338</v>
      </c>
      <c r="D8906" t="s">
        <v>2339</v>
      </c>
      <c r="E8906" s="17">
        <v>44542</v>
      </c>
      <c r="F8906">
        <v>1020</v>
      </c>
      <c r="G8906">
        <v>164</v>
      </c>
      <c r="H8906">
        <v>1139</v>
      </c>
      <c r="I8906">
        <v>467915</v>
      </c>
      <c r="J8906">
        <v>31716</v>
      </c>
      <c r="K8906">
        <v>592019</v>
      </c>
      <c r="L8906">
        <v>16320</v>
      </c>
      <c r="M8906">
        <v>1623</v>
      </c>
      <c r="N8906">
        <v>83000000</v>
      </c>
    </row>
    <row r="8907" spans="1:14" x14ac:dyDescent="0.3">
      <c r="A8907" t="s">
        <v>11148</v>
      </c>
      <c r="B8907" t="s">
        <v>2194</v>
      </c>
      <c r="C8907" t="s">
        <v>27</v>
      </c>
      <c r="D8907" t="s">
        <v>27</v>
      </c>
      <c r="E8907" s="17">
        <v>44274</v>
      </c>
      <c r="F8907">
        <v>1081</v>
      </c>
      <c r="G8907">
        <v>18</v>
      </c>
      <c r="H8907">
        <v>62</v>
      </c>
      <c r="I8907">
        <v>468996</v>
      </c>
      <c r="J8907">
        <v>31734</v>
      </c>
      <c r="K8907">
        <v>592081</v>
      </c>
      <c r="L8907">
        <v>5405</v>
      </c>
      <c r="M8907">
        <v>16636</v>
      </c>
      <c r="N8907">
        <v>1380000000</v>
      </c>
    </row>
    <row r="8908" spans="1:14" x14ac:dyDescent="0.3">
      <c r="A8908" t="s">
        <v>11149</v>
      </c>
      <c r="B8908" t="s">
        <v>2190</v>
      </c>
      <c r="C8908" t="s">
        <v>2269</v>
      </c>
      <c r="D8908" t="s">
        <v>2288</v>
      </c>
      <c r="E8908" s="17">
        <v>44453</v>
      </c>
      <c r="F8908">
        <v>2022</v>
      </c>
      <c r="G8908">
        <v>55</v>
      </c>
      <c r="H8908">
        <v>440</v>
      </c>
      <c r="I8908">
        <v>471018</v>
      </c>
      <c r="J8908">
        <v>31789</v>
      </c>
      <c r="K8908">
        <v>592521</v>
      </c>
      <c r="L8908">
        <v>34374</v>
      </c>
      <c r="M8908">
        <v>12917</v>
      </c>
      <c r="N8908">
        <v>213000000</v>
      </c>
    </row>
    <row r="8909" spans="1:14" x14ac:dyDescent="0.3">
      <c r="A8909" t="s">
        <v>11150</v>
      </c>
      <c r="B8909" t="s">
        <v>2211</v>
      </c>
      <c r="C8909" t="s">
        <v>2245</v>
      </c>
      <c r="D8909" t="s">
        <v>2246</v>
      </c>
      <c r="E8909" s="17">
        <v>43836</v>
      </c>
      <c r="F8909">
        <v>4208</v>
      </c>
      <c r="G8909">
        <v>189</v>
      </c>
      <c r="H8909">
        <v>1367</v>
      </c>
      <c r="I8909">
        <v>475226</v>
      </c>
      <c r="J8909">
        <v>31978</v>
      </c>
      <c r="K8909">
        <v>593888</v>
      </c>
      <c r="L8909">
        <v>79952</v>
      </c>
      <c r="M8909">
        <v>14561</v>
      </c>
      <c r="N8909">
        <v>331000000</v>
      </c>
    </row>
    <row r="8910" spans="1:14" x14ac:dyDescent="0.3">
      <c r="A8910" t="s">
        <v>11151</v>
      </c>
      <c r="B8910" t="s">
        <v>2190</v>
      </c>
      <c r="C8910" t="s">
        <v>2198</v>
      </c>
      <c r="D8910" t="s">
        <v>2306</v>
      </c>
      <c r="E8910" s="17">
        <v>44066</v>
      </c>
      <c r="F8910">
        <v>3675</v>
      </c>
      <c r="G8910">
        <v>17</v>
      </c>
      <c r="H8910">
        <v>586</v>
      </c>
      <c r="I8910">
        <v>478901</v>
      </c>
      <c r="J8910">
        <v>31995</v>
      </c>
      <c r="K8910">
        <v>594474</v>
      </c>
      <c r="L8910">
        <v>18375</v>
      </c>
      <c r="M8910">
        <v>6482</v>
      </c>
      <c r="N8910">
        <v>213000000</v>
      </c>
    </row>
    <row r="8911" spans="1:14" x14ac:dyDescent="0.3">
      <c r="A8911" t="s">
        <v>11152</v>
      </c>
      <c r="B8911" t="s">
        <v>2211</v>
      </c>
      <c r="C8911" t="s">
        <v>2241</v>
      </c>
      <c r="D8911" t="s">
        <v>2242</v>
      </c>
      <c r="E8911" s="17">
        <v>43957</v>
      </c>
      <c r="F8911">
        <v>2883</v>
      </c>
      <c r="G8911">
        <v>157</v>
      </c>
      <c r="H8911">
        <v>378</v>
      </c>
      <c r="I8911">
        <v>481784</v>
      </c>
      <c r="J8911">
        <v>32152</v>
      </c>
      <c r="K8911">
        <v>594852</v>
      </c>
      <c r="L8911">
        <v>14415</v>
      </c>
      <c r="M8911">
        <v>5778</v>
      </c>
      <c r="N8911">
        <v>331000000</v>
      </c>
    </row>
    <row r="8912" spans="1:14" x14ac:dyDescent="0.3">
      <c r="A8912" t="s">
        <v>11153</v>
      </c>
      <c r="B8912" t="s">
        <v>2190</v>
      </c>
      <c r="C8912" t="s">
        <v>2252</v>
      </c>
      <c r="D8912" t="s">
        <v>2253</v>
      </c>
      <c r="E8912" s="17">
        <v>43934</v>
      </c>
      <c r="F8912">
        <v>1779</v>
      </c>
      <c r="G8912">
        <v>183</v>
      </c>
      <c r="H8912">
        <v>1255</v>
      </c>
      <c r="I8912">
        <v>483563</v>
      </c>
      <c r="J8912">
        <v>32335</v>
      </c>
      <c r="K8912">
        <v>596107</v>
      </c>
      <c r="L8912">
        <v>19569</v>
      </c>
      <c r="M8912">
        <v>16751</v>
      </c>
      <c r="N8912">
        <v>213000000</v>
      </c>
    </row>
    <row r="8913" spans="1:14" x14ac:dyDescent="0.3">
      <c r="A8913" t="s">
        <v>11154</v>
      </c>
      <c r="B8913" t="s">
        <v>2206</v>
      </c>
      <c r="C8913" t="s">
        <v>2257</v>
      </c>
      <c r="D8913" t="s">
        <v>2258</v>
      </c>
      <c r="E8913" s="17">
        <v>44310</v>
      </c>
      <c r="F8913">
        <v>1819</v>
      </c>
      <c r="G8913">
        <v>105</v>
      </c>
      <c r="H8913">
        <v>2487</v>
      </c>
      <c r="I8913">
        <v>485382</v>
      </c>
      <c r="J8913">
        <v>32440</v>
      </c>
      <c r="K8913">
        <v>598594</v>
      </c>
      <c r="L8913">
        <v>27285</v>
      </c>
      <c r="M8913">
        <v>13803</v>
      </c>
      <c r="N8913">
        <v>68000000</v>
      </c>
    </row>
    <row r="8914" spans="1:14" x14ac:dyDescent="0.3">
      <c r="A8914" t="s">
        <v>11155</v>
      </c>
      <c r="B8914" t="s">
        <v>2206</v>
      </c>
      <c r="C8914" t="s">
        <v>2257</v>
      </c>
      <c r="D8914" t="s">
        <v>2258</v>
      </c>
      <c r="E8914" s="17">
        <v>43985</v>
      </c>
      <c r="F8914">
        <v>4696</v>
      </c>
      <c r="G8914">
        <v>169</v>
      </c>
      <c r="H8914">
        <v>2441</v>
      </c>
      <c r="I8914">
        <v>490078</v>
      </c>
      <c r="J8914">
        <v>32609</v>
      </c>
      <c r="K8914">
        <v>601035</v>
      </c>
      <c r="L8914">
        <v>75136</v>
      </c>
      <c r="M8914">
        <v>9762</v>
      </c>
      <c r="N8914">
        <v>68000000</v>
      </c>
    </row>
    <row r="8915" spans="1:14" x14ac:dyDescent="0.3">
      <c r="A8915" t="s">
        <v>11156</v>
      </c>
      <c r="B8915" t="s">
        <v>2187</v>
      </c>
      <c r="C8915" t="s">
        <v>2188</v>
      </c>
      <c r="D8915" t="s">
        <v>2188</v>
      </c>
      <c r="E8915" s="17">
        <v>44087</v>
      </c>
      <c r="F8915">
        <v>4537</v>
      </c>
      <c r="G8915">
        <v>52</v>
      </c>
      <c r="H8915">
        <v>3946</v>
      </c>
      <c r="I8915">
        <v>494615</v>
      </c>
      <c r="J8915">
        <v>32661</v>
      </c>
      <c r="K8915">
        <v>604981</v>
      </c>
      <c r="L8915">
        <v>58981</v>
      </c>
      <c r="M8915">
        <v>14995</v>
      </c>
      <c r="N8915">
        <v>83000000</v>
      </c>
    </row>
    <row r="8916" spans="1:14" x14ac:dyDescent="0.3">
      <c r="A8916" t="s">
        <v>11157</v>
      </c>
      <c r="B8916" t="s">
        <v>2187</v>
      </c>
      <c r="C8916" t="s">
        <v>2201</v>
      </c>
      <c r="D8916" t="s">
        <v>2272</v>
      </c>
      <c r="E8916" s="17">
        <v>44065</v>
      </c>
      <c r="F8916">
        <v>3761</v>
      </c>
      <c r="G8916">
        <v>85</v>
      </c>
      <c r="H8916">
        <v>736</v>
      </c>
      <c r="I8916">
        <v>498376</v>
      </c>
      <c r="J8916">
        <v>32746</v>
      </c>
      <c r="K8916">
        <v>605717</v>
      </c>
      <c r="L8916">
        <v>71459</v>
      </c>
      <c r="M8916">
        <v>2030</v>
      </c>
      <c r="N8916">
        <v>83000000</v>
      </c>
    </row>
    <row r="8917" spans="1:14" x14ac:dyDescent="0.3">
      <c r="A8917" t="s">
        <v>11158</v>
      </c>
      <c r="B8917" t="s">
        <v>2194</v>
      </c>
      <c r="C8917" t="s">
        <v>2195</v>
      </c>
      <c r="D8917" t="s">
        <v>2296</v>
      </c>
      <c r="E8917" s="17">
        <v>44330</v>
      </c>
      <c r="F8917">
        <v>227</v>
      </c>
      <c r="G8917">
        <v>49</v>
      </c>
      <c r="H8917">
        <v>3347</v>
      </c>
      <c r="I8917">
        <v>498603</v>
      </c>
      <c r="J8917">
        <v>32795</v>
      </c>
      <c r="K8917">
        <v>609064</v>
      </c>
      <c r="L8917">
        <v>1135</v>
      </c>
      <c r="M8917">
        <v>13945</v>
      </c>
      <c r="N8917">
        <v>1380000000</v>
      </c>
    </row>
    <row r="8918" spans="1:14" x14ac:dyDescent="0.3">
      <c r="A8918" t="s">
        <v>11159</v>
      </c>
      <c r="B8918" t="s">
        <v>2211</v>
      </c>
      <c r="C8918" t="s">
        <v>2212</v>
      </c>
      <c r="D8918" t="s">
        <v>2328</v>
      </c>
      <c r="E8918" s="17">
        <v>44119</v>
      </c>
      <c r="F8918">
        <v>873</v>
      </c>
      <c r="G8918">
        <v>126</v>
      </c>
      <c r="H8918">
        <v>873</v>
      </c>
      <c r="I8918">
        <v>499476</v>
      </c>
      <c r="J8918">
        <v>32921</v>
      </c>
      <c r="K8918">
        <v>609937</v>
      </c>
      <c r="L8918">
        <v>12222</v>
      </c>
      <c r="M8918">
        <v>12700</v>
      </c>
      <c r="N8918">
        <v>331000000</v>
      </c>
    </row>
    <row r="8919" spans="1:14" x14ac:dyDescent="0.3">
      <c r="A8919" t="s">
        <v>11160</v>
      </c>
      <c r="B8919" t="s">
        <v>2206</v>
      </c>
      <c r="C8919" t="s">
        <v>2207</v>
      </c>
      <c r="D8919" t="s">
        <v>2208</v>
      </c>
      <c r="E8919" s="17">
        <v>44340</v>
      </c>
      <c r="F8919">
        <v>3650</v>
      </c>
      <c r="G8919">
        <v>3</v>
      </c>
      <c r="H8919">
        <v>4799</v>
      </c>
      <c r="I8919">
        <v>503126</v>
      </c>
      <c r="J8919">
        <v>32924</v>
      </c>
      <c r="K8919">
        <v>614736</v>
      </c>
      <c r="L8919">
        <v>36500</v>
      </c>
      <c r="M8919">
        <v>10638</v>
      </c>
      <c r="N8919">
        <v>68000000</v>
      </c>
    </row>
    <row r="8920" spans="1:14" x14ac:dyDescent="0.3">
      <c r="A8920" t="s">
        <v>11161</v>
      </c>
      <c r="B8920" t="s">
        <v>2190</v>
      </c>
      <c r="C8920" t="s">
        <v>2252</v>
      </c>
      <c r="D8920" t="s">
        <v>2253</v>
      </c>
      <c r="E8920" s="17">
        <v>44382</v>
      </c>
      <c r="F8920">
        <v>4766</v>
      </c>
      <c r="G8920">
        <v>62</v>
      </c>
      <c r="H8920">
        <v>3238</v>
      </c>
      <c r="I8920">
        <v>507892</v>
      </c>
      <c r="J8920">
        <v>32986</v>
      </c>
      <c r="K8920">
        <v>617974</v>
      </c>
      <c r="L8920">
        <v>71490</v>
      </c>
      <c r="M8920">
        <v>19084</v>
      </c>
      <c r="N8920">
        <v>213000000</v>
      </c>
    </row>
    <row r="8921" spans="1:14" x14ac:dyDescent="0.3">
      <c r="A8921" t="s">
        <v>11162</v>
      </c>
      <c r="B8921" t="s">
        <v>2194</v>
      </c>
      <c r="C8921" t="s">
        <v>27</v>
      </c>
      <c r="D8921" t="s">
        <v>27</v>
      </c>
      <c r="E8921" s="17">
        <v>44539</v>
      </c>
      <c r="F8921">
        <v>3428</v>
      </c>
      <c r="G8921">
        <v>194</v>
      </c>
      <c r="H8921">
        <v>98</v>
      </c>
      <c r="I8921">
        <v>511320</v>
      </c>
      <c r="J8921">
        <v>33180</v>
      </c>
      <c r="K8921">
        <v>618072</v>
      </c>
      <c r="L8921">
        <v>30852</v>
      </c>
      <c r="M8921">
        <v>7558</v>
      </c>
      <c r="N8921">
        <v>1380000000</v>
      </c>
    </row>
    <row r="8922" spans="1:14" x14ac:dyDescent="0.3">
      <c r="A8922" t="s">
        <v>11163</v>
      </c>
      <c r="B8922" t="s">
        <v>2190</v>
      </c>
      <c r="C8922" t="s">
        <v>2252</v>
      </c>
      <c r="D8922" t="s">
        <v>2253</v>
      </c>
      <c r="E8922" s="17">
        <v>44399</v>
      </c>
      <c r="F8922">
        <v>1291</v>
      </c>
      <c r="G8922">
        <v>112</v>
      </c>
      <c r="H8922">
        <v>2459</v>
      </c>
      <c r="I8922">
        <v>512611</v>
      </c>
      <c r="J8922">
        <v>33292</v>
      </c>
      <c r="K8922">
        <v>620531</v>
      </c>
      <c r="L8922">
        <v>23238</v>
      </c>
      <c r="M8922">
        <v>10037</v>
      </c>
      <c r="N8922">
        <v>213000000</v>
      </c>
    </row>
    <row r="8923" spans="1:14" x14ac:dyDescent="0.3">
      <c r="A8923" t="s">
        <v>11164</v>
      </c>
      <c r="B8923" t="s">
        <v>2206</v>
      </c>
      <c r="C8923" t="s">
        <v>2224</v>
      </c>
      <c r="D8923" t="s">
        <v>2225</v>
      </c>
      <c r="E8923" s="17">
        <v>44128</v>
      </c>
      <c r="F8923">
        <v>4790</v>
      </c>
      <c r="G8923">
        <v>55</v>
      </c>
      <c r="H8923">
        <v>3299</v>
      </c>
      <c r="I8923">
        <v>517401</v>
      </c>
      <c r="J8923">
        <v>33347</v>
      </c>
      <c r="K8923">
        <v>623830</v>
      </c>
      <c r="L8923">
        <v>33530</v>
      </c>
      <c r="M8923">
        <v>19721</v>
      </c>
      <c r="N8923">
        <v>68000000</v>
      </c>
    </row>
    <row r="8924" spans="1:14" x14ac:dyDescent="0.3">
      <c r="A8924" t="s">
        <v>11165</v>
      </c>
      <c r="B8924" t="s">
        <v>2206</v>
      </c>
      <c r="C8924" t="s">
        <v>2207</v>
      </c>
      <c r="D8924" t="s">
        <v>2208</v>
      </c>
      <c r="E8924" s="17">
        <v>44440</v>
      </c>
      <c r="F8924">
        <v>2916</v>
      </c>
      <c r="G8924">
        <v>176</v>
      </c>
      <c r="H8924">
        <v>413</v>
      </c>
      <c r="I8924">
        <v>520317</v>
      </c>
      <c r="J8924">
        <v>33523</v>
      </c>
      <c r="K8924">
        <v>624243</v>
      </c>
      <c r="L8924">
        <v>17496</v>
      </c>
      <c r="M8924">
        <v>2296</v>
      </c>
      <c r="N8924">
        <v>68000000</v>
      </c>
    </row>
    <row r="8925" spans="1:14" x14ac:dyDescent="0.3">
      <c r="A8925" t="s">
        <v>11166</v>
      </c>
      <c r="B8925" t="s">
        <v>2206</v>
      </c>
      <c r="C8925" t="s">
        <v>2232</v>
      </c>
      <c r="D8925" t="s">
        <v>2233</v>
      </c>
      <c r="E8925" s="17">
        <v>43967</v>
      </c>
      <c r="F8925">
        <v>1027</v>
      </c>
      <c r="G8925">
        <v>149</v>
      </c>
      <c r="H8925">
        <v>313</v>
      </c>
      <c r="I8925">
        <v>521344</v>
      </c>
      <c r="J8925">
        <v>33672</v>
      </c>
      <c r="K8925">
        <v>624556</v>
      </c>
      <c r="L8925">
        <v>6162</v>
      </c>
      <c r="M8925">
        <v>10423</v>
      </c>
      <c r="N8925">
        <v>68000000</v>
      </c>
    </row>
    <row r="8926" spans="1:14" x14ac:dyDescent="0.3">
      <c r="A8926" t="s">
        <v>11167</v>
      </c>
      <c r="B8926" t="s">
        <v>2206</v>
      </c>
      <c r="C8926" t="s">
        <v>2207</v>
      </c>
      <c r="D8926" t="s">
        <v>2263</v>
      </c>
      <c r="E8926" s="17">
        <v>44206</v>
      </c>
      <c r="F8926">
        <v>3549</v>
      </c>
      <c r="G8926">
        <v>139</v>
      </c>
      <c r="H8926">
        <v>2373</v>
      </c>
      <c r="I8926">
        <v>524893</v>
      </c>
      <c r="J8926">
        <v>33811</v>
      </c>
      <c r="K8926">
        <v>626929</v>
      </c>
      <c r="L8926">
        <v>67431</v>
      </c>
      <c r="M8926">
        <v>11457</v>
      </c>
      <c r="N8926">
        <v>68000000</v>
      </c>
    </row>
    <row r="8927" spans="1:14" x14ac:dyDescent="0.3">
      <c r="A8927" t="s">
        <v>11168</v>
      </c>
      <c r="B8927" t="s">
        <v>2190</v>
      </c>
      <c r="C8927" t="s">
        <v>2252</v>
      </c>
      <c r="D8927" t="s">
        <v>2253</v>
      </c>
      <c r="E8927" s="17">
        <v>43917</v>
      </c>
      <c r="F8927">
        <v>120</v>
      </c>
      <c r="G8927">
        <v>176</v>
      </c>
      <c r="H8927">
        <v>1785</v>
      </c>
      <c r="I8927">
        <v>525013</v>
      </c>
      <c r="J8927">
        <v>33987</v>
      </c>
      <c r="K8927">
        <v>628714</v>
      </c>
      <c r="L8927">
        <v>720</v>
      </c>
      <c r="M8927">
        <v>9761</v>
      </c>
      <c r="N8927">
        <v>213000000</v>
      </c>
    </row>
    <row r="8928" spans="1:14" x14ac:dyDescent="0.3">
      <c r="A8928" t="s">
        <v>11169</v>
      </c>
      <c r="B8928" t="s">
        <v>2194</v>
      </c>
      <c r="C8928" t="s">
        <v>27</v>
      </c>
      <c r="D8928" t="s">
        <v>27</v>
      </c>
      <c r="E8928" s="17">
        <v>44249</v>
      </c>
      <c r="F8928">
        <v>741</v>
      </c>
      <c r="G8928">
        <v>12</v>
      </c>
      <c r="H8928">
        <v>1432</v>
      </c>
      <c r="I8928">
        <v>525754</v>
      </c>
      <c r="J8928">
        <v>33999</v>
      </c>
      <c r="K8928">
        <v>630146</v>
      </c>
      <c r="L8928">
        <v>8151</v>
      </c>
      <c r="M8928">
        <v>12116</v>
      </c>
      <c r="N8928">
        <v>1380000000</v>
      </c>
    </row>
    <row r="8929" spans="1:14" x14ac:dyDescent="0.3">
      <c r="A8929" t="s">
        <v>11170</v>
      </c>
      <c r="B8929" t="s">
        <v>2206</v>
      </c>
      <c r="C8929" t="s">
        <v>2207</v>
      </c>
      <c r="D8929" t="s">
        <v>2208</v>
      </c>
      <c r="E8929" s="17">
        <v>44029</v>
      </c>
      <c r="F8929">
        <v>3881</v>
      </c>
      <c r="G8929">
        <v>104</v>
      </c>
      <c r="H8929">
        <v>4518</v>
      </c>
      <c r="I8929">
        <v>529635</v>
      </c>
      <c r="J8929">
        <v>34103</v>
      </c>
      <c r="K8929">
        <v>634664</v>
      </c>
      <c r="L8929">
        <v>31048</v>
      </c>
      <c r="M8929">
        <v>5204</v>
      </c>
      <c r="N8929">
        <v>68000000</v>
      </c>
    </row>
    <row r="8930" spans="1:14" x14ac:dyDescent="0.3">
      <c r="A8930" t="s">
        <v>11171</v>
      </c>
      <c r="B8930" t="s">
        <v>2187</v>
      </c>
      <c r="C8930" t="s">
        <v>2338</v>
      </c>
      <c r="D8930" t="s">
        <v>2438</v>
      </c>
      <c r="E8930" s="17">
        <v>44293</v>
      </c>
      <c r="F8930">
        <v>1509</v>
      </c>
      <c r="G8930">
        <v>32</v>
      </c>
      <c r="H8930">
        <v>4325</v>
      </c>
      <c r="I8930">
        <v>531144</v>
      </c>
      <c r="J8930">
        <v>34135</v>
      </c>
      <c r="K8930">
        <v>638989</v>
      </c>
      <c r="L8930">
        <v>16599</v>
      </c>
      <c r="M8930">
        <v>1408</v>
      </c>
      <c r="N8930">
        <v>83000000</v>
      </c>
    </row>
    <row r="8931" spans="1:14" x14ac:dyDescent="0.3">
      <c r="A8931" t="s">
        <v>11172</v>
      </c>
      <c r="B8931" t="s">
        <v>2194</v>
      </c>
      <c r="C8931" t="s">
        <v>2204</v>
      </c>
      <c r="D8931" t="s">
        <v>2235</v>
      </c>
      <c r="E8931" s="17">
        <v>44267</v>
      </c>
      <c r="F8931">
        <v>1242</v>
      </c>
      <c r="G8931">
        <v>174</v>
      </c>
      <c r="H8931">
        <v>1594</v>
      </c>
      <c r="I8931">
        <v>532386</v>
      </c>
      <c r="J8931">
        <v>34309</v>
      </c>
      <c r="K8931">
        <v>640583</v>
      </c>
      <c r="L8931">
        <v>22356</v>
      </c>
      <c r="M8931">
        <v>17102</v>
      </c>
      <c r="N8931">
        <v>1380000000</v>
      </c>
    </row>
    <row r="8932" spans="1:14" x14ac:dyDescent="0.3">
      <c r="A8932" t="s">
        <v>11173</v>
      </c>
      <c r="B8932" t="s">
        <v>2187</v>
      </c>
      <c r="C8932" t="s">
        <v>2338</v>
      </c>
      <c r="D8932" t="s">
        <v>2438</v>
      </c>
      <c r="E8932" s="17">
        <v>44140</v>
      </c>
      <c r="F8932">
        <v>4789</v>
      </c>
      <c r="G8932">
        <v>63</v>
      </c>
      <c r="H8932">
        <v>4772</v>
      </c>
      <c r="I8932">
        <v>537175</v>
      </c>
      <c r="J8932">
        <v>34372</v>
      </c>
      <c r="K8932">
        <v>645355</v>
      </c>
      <c r="L8932">
        <v>67046</v>
      </c>
      <c r="M8932">
        <v>16954</v>
      </c>
      <c r="N8932">
        <v>83000000</v>
      </c>
    </row>
    <row r="8933" spans="1:14" x14ac:dyDescent="0.3">
      <c r="A8933" t="s">
        <v>11174</v>
      </c>
      <c r="B8933" t="s">
        <v>2190</v>
      </c>
      <c r="C8933" t="s">
        <v>2198</v>
      </c>
      <c r="D8933" t="s">
        <v>2199</v>
      </c>
      <c r="E8933" s="17">
        <v>44426</v>
      </c>
      <c r="F8933">
        <v>4352</v>
      </c>
      <c r="G8933">
        <v>82</v>
      </c>
      <c r="H8933">
        <v>3583</v>
      </c>
      <c r="I8933">
        <v>541527</v>
      </c>
      <c r="J8933">
        <v>34454</v>
      </c>
      <c r="K8933">
        <v>648938</v>
      </c>
      <c r="L8933">
        <v>21760</v>
      </c>
      <c r="M8933">
        <v>7010</v>
      </c>
      <c r="N8933">
        <v>213000000</v>
      </c>
    </row>
    <row r="8934" spans="1:14" x14ac:dyDescent="0.3">
      <c r="A8934" t="s">
        <v>11175</v>
      </c>
      <c r="B8934" t="s">
        <v>2206</v>
      </c>
      <c r="C8934" t="s">
        <v>2224</v>
      </c>
      <c r="D8934" t="s">
        <v>2230</v>
      </c>
      <c r="E8934" s="17">
        <v>44111</v>
      </c>
      <c r="F8934">
        <v>2090</v>
      </c>
      <c r="G8934">
        <v>104</v>
      </c>
      <c r="H8934">
        <v>4811</v>
      </c>
      <c r="I8934">
        <v>543617</v>
      </c>
      <c r="J8934">
        <v>34558</v>
      </c>
      <c r="K8934">
        <v>653749</v>
      </c>
      <c r="L8934">
        <v>33440</v>
      </c>
      <c r="M8934">
        <v>17432</v>
      </c>
      <c r="N8934">
        <v>68000000</v>
      </c>
    </row>
    <row r="8935" spans="1:14" x14ac:dyDescent="0.3">
      <c r="A8935" t="s">
        <v>11176</v>
      </c>
      <c r="B8935" t="s">
        <v>2194</v>
      </c>
      <c r="C8935" t="s">
        <v>2195</v>
      </c>
      <c r="D8935" t="s">
        <v>2296</v>
      </c>
      <c r="E8935" s="17">
        <v>44153</v>
      </c>
      <c r="F8935">
        <v>2917</v>
      </c>
      <c r="G8935">
        <v>144</v>
      </c>
      <c r="H8935">
        <v>337</v>
      </c>
      <c r="I8935">
        <v>546534</v>
      </c>
      <c r="J8935">
        <v>34702</v>
      </c>
      <c r="K8935">
        <v>654086</v>
      </c>
      <c r="L8935">
        <v>40838</v>
      </c>
      <c r="M8935">
        <v>3074</v>
      </c>
      <c r="N8935">
        <v>1380000000</v>
      </c>
    </row>
    <row r="8936" spans="1:14" x14ac:dyDescent="0.3">
      <c r="A8936" t="s">
        <v>11177</v>
      </c>
      <c r="B8936" t="s">
        <v>2206</v>
      </c>
      <c r="C8936" t="s">
        <v>2257</v>
      </c>
      <c r="D8936" t="s">
        <v>2290</v>
      </c>
      <c r="E8936" s="17">
        <v>44532</v>
      </c>
      <c r="F8936">
        <v>3781</v>
      </c>
      <c r="G8936">
        <v>33</v>
      </c>
      <c r="H8936">
        <v>4341</v>
      </c>
      <c r="I8936">
        <v>550315</v>
      </c>
      <c r="J8936">
        <v>34735</v>
      </c>
      <c r="K8936">
        <v>658427</v>
      </c>
      <c r="L8936">
        <v>30248</v>
      </c>
      <c r="M8936">
        <v>853</v>
      </c>
      <c r="N8936">
        <v>68000000</v>
      </c>
    </row>
    <row r="8937" spans="1:14" x14ac:dyDescent="0.3">
      <c r="A8937" t="s">
        <v>11178</v>
      </c>
      <c r="B8937" t="s">
        <v>2206</v>
      </c>
      <c r="C8937" t="s">
        <v>2232</v>
      </c>
      <c r="D8937" t="s">
        <v>2326</v>
      </c>
      <c r="E8937" s="17">
        <v>43982</v>
      </c>
      <c r="F8937">
        <v>1712</v>
      </c>
      <c r="G8937">
        <v>67</v>
      </c>
      <c r="H8937">
        <v>557</v>
      </c>
      <c r="I8937">
        <v>552027</v>
      </c>
      <c r="J8937">
        <v>34802</v>
      </c>
      <c r="K8937">
        <v>658984</v>
      </c>
      <c r="L8937">
        <v>22256</v>
      </c>
      <c r="M8937">
        <v>10853</v>
      </c>
      <c r="N8937">
        <v>68000000</v>
      </c>
    </row>
    <row r="8938" spans="1:14" x14ac:dyDescent="0.3">
      <c r="A8938" t="s">
        <v>11179</v>
      </c>
      <c r="B8938" t="s">
        <v>2194</v>
      </c>
      <c r="C8938" t="s">
        <v>27</v>
      </c>
      <c r="D8938" t="s">
        <v>27</v>
      </c>
      <c r="E8938" s="17">
        <v>44132</v>
      </c>
      <c r="F8938">
        <v>2635</v>
      </c>
      <c r="G8938">
        <v>38</v>
      </c>
      <c r="H8938">
        <v>4299</v>
      </c>
      <c r="I8938">
        <v>554662</v>
      </c>
      <c r="J8938">
        <v>34840</v>
      </c>
      <c r="K8938">
        <v>663283</v>
      </c>
      <c r="L8938">
        <v>28985</v>
      </c>
      <c r="M8938">
        <v>4289</v>
      </c>
      <c r="N8938">
        <v>1380000000</v>
      </c>
    </row>
    <row r="8939" spans="1:14" x14ac:dyDescent="0.3">
      <c r="A8939" t="s">
        <v>11180</v>
      </c>
      <c r="B8939" t="s">
        <v>2206</v>
      </c>
      <c r="C8939" t="s">
        <v>2207</v>
      </c>
      <c r="D8939" t="s">
        <v>2263</v>
      </c>
      <c r="E8939" s="17">
        <v>44108</v>
      </c>
      <c r="F8939">
        <v>3764</v>
      </c>
      <c r="G8939">
        <v>199</v>
      </c>
      <c r="H8939">
        <v>1216</v>
      </c>
      <c r="I8939">
        <v>558426</v>
      </c>
      <c r="J8939">
        <v>35039</v>
      </c>
      <c r="K8939">
        <v>664499</v>
      </c>
      <c r="L8939">
        <v>52696</v>
      </c>
      <c r="M8939">
        <v>17213</v>
      </c>
      <c r="N8939">
        <v>68000000</v>
      </c>
    </row>
    <row r="8940" spans="1:14" x14ac:dyDescent="0.3">
      <c r="A8940" t="s">
        <v>11181</v>
      </c>
      <c r="B8940" t="s">
        <v>2206</v>
      </c>
      <c r="C8940" t="s">
        <v>2257</v>
      </c>
      <c r="D8940" t="s">
        <v>2258</v>
      </c>
      <c r="E8940" s="17">
        <v>44481</v>
      </c>
      <c r="F8940">
        <v>593</v>
      </c>
      <c r="G8940">
        <v>128</v>
      </c>
      <c r="H8940">
        <v>3910</v>
      </c>
      <c r="I8940">
        <v>559019</v>
      </c>
      <c r="J8940">
        <v>35167</v>
      </c>
      <c r="K8940">
        <v>668409</v>
      </c>
      <c r="L8940">
        <v>5930</v>
      </c>
      <c r="M8940">
        <v>17076</v>
      </c>
      <c r="N8940">
        <v>68000000</v>
      </c>
    </row>
    <row r="8941" spans="1:14" x14ac:dyDescent="0.3">
      <c r="A8941" t="s">
        <v>11182</v>
      </c>
      <c r="B8941" t="s">
        <v>2211</v>
      </c>
      <c r="C8941" t="s">
        <v>2237</v>
      </c>
      <c r="D8941" t="s">
        <v>2238</v>
      </c>
      <c r="E8941" s="17">
        <v>44518</v>
      </c>
      <c r="F8941">
        <v>1033</v>
      </c>
      <c r="G8941">
        <v>132</v>
      </c>
      <c r="H8941">
        <v>3430</v>
      </c>
      <c r="I8941">
        <v>560052</v>
      </c>
      <c r="J8941">
        <v>35299</v>
      </c>
      <c r="K8941">
        <v>671839</v>
      </c>
      <c r="L8941">
        <v>11363</v>
      </c>
      <c r="M8941">
        <v>5496</v>
      </c>
      <c r="N8941">
        <v>331000000</v>
      </c>
    </row>
    <row r="8942" spans="1:14" x14ac:dyDescent="0.3">
      <c r="A8942" t="s">
        <v>11183</v>
      </c>
      <c r="B8942" t="s">
        <v>2211</v>
      </c>
      <c r="C8942" t="s">
        <v>2245</v>
      </c>
      <c r="D8942" t="s">
        <v>2246</v>
      </c>
      <c r="E8942" s="17">
        <v>43838</v>
      </c>
      <c r="F8942">
        <v>2839</v>
      </c>
      <c r="G8942">
        <v>39</v>
      </c>
      <c r="H8942">
        <v>4769</v>
      </c>
      <c r="I8942">
        <v>562891</v>
      </c>
      <c r="J8942">
        <v>35338</v>
      </c>
      <c r="K8942">
        <v>676608</v>
      </c>
      <c r="L8942">
        <v>17034</v>
      </c>
      <c r="M8942">
        <v>7920</v>
      </c>
      <c r="N8942">
        <v>331000000</v>
      </c>
    </row>
    <row r="8943" spans="1:14" x14ac:dyDescent="0.3">
      <c r="A8943" t="s">
        <v>11184</v>
      </c>
      <c r="B8943" t="s">
        <v>2194</v>
      </c>
      <c r="C8943" t="s">
        <v>27</v>
      </c>
      <c r="D8943" t="s">
        <v>27</v>
      </c>
      <c r="E8943" s="17">
        <v>44065</v>
      </c>
      <c r="F8943">
        <v>211</v>
      </c>
      <c r="G8943">
        <v>62</v>
      </c>
      <c r="H8943">
        <v>735</v>
      </c>
      <c r="I8943">
        <v>563102</v>
      </c>
      <c r="J8943">
        <v>35400</v>
      </c>
      <c r="K8943">
        <v>677343</v>
      </c>
      <c r="L8943">
        <v>1055</v>
      </c>
      <c r="M8943">
        <v>19546</v>
      </c>
      <c r="N8943">
        <v>1380000000</v>
      </c>
    </row>
    <row r="8944" spans="1:14" x14ac:dyDescent="0.3">
      <c r="A8944" t="s">
        <v>11185</v>
      </c>
      <c r="B8944" t="s">
        <v>2194</v>
      </c>
      <c r="C8944" t="s">
        <v>2221</v>
      </c>
      <c r="D8944" t="s">
        <v>2281</v>
      </c>
      <c r="E8944" s="17">
        <v>44505</v>
      </c>
      <c r="F8944">
        <v>1405</v>
      </c>
      <c r="G8944">
        <v>128</v>
      </c>
      <c r="H8944">
        <v>3325</v>
      </c>
      <c r="I8944">
        <v>564507</v>
      </c>
      <c r="J8944">
        <v>35528</v>
      </c>
      <c r="K8944">
        <v>680668</v>
      </c>
      <c r="L8944">
        <v>19670</v>
      </c>
      <c r="M8944">
        <v>2700</v>
      </c>
      <c r="N8944">
        <v>1380000000</v>
      </c>
    </row>
    <row r="8945" spans="1:14" x14ac:dyDescent="0.3">
      <c r="A8945" t="s">
        <v>11186</v>
      </c>
      <c r="B8945" t="s">
        <v>2206</v>
      </c>
      <c r="C8945" t="s">
        <v>2232</v>
      </c>
      <c r="D8945" t="s">
        <v>2326</v>
      </c>
      <c r="E8945" s="17">
        <v>44391</v>
      </c>
      <c r="F8945">
        <v>3811</v>
      </c>
      <c r="G8945">
        <v>162</v>
      </c>
      <c r="H8945">
        <v>2331</v>
      </c>
      <c r="I8945">
        <v>568318</v>
      </c>
      <c r="J8945">
        <v>35690</v>
      </c>
      <c r="K8945">
        <v>682999</v>
      </c>
      <c r="L8945">
        <v>49543</v>
      </c>
      <c r="M8945">
        <v>6628</v>
      </c>
      <c r="N8945">
        <v>68000000</v>
      </c>
    </row>
    <row r="8946" spans="1:14" x14ac:dyDescent="0.3">
      <c r="A8946" t="s">
        <v>11187</v>
      </c>
      <c r="B8946" t="s">
        <v>2187</v>
      </c>
      <c r="C8946" t="s">
        <v>2338</v>
      </c>
      <c r="D8946" t="s">
        <v>2339</v>
      </c>
      <c r="E8946" s="17">
        <v>44132</v>
      </c>
      <c r="F8946">
        <v>3076</v>
      </c>
      <c r="G8946">
        <v>144</v>
      </c>
      <c r="H8946">
        <v>2265</v>
      </c>
      <c r="I8946">
        <v>571394</v>
      </c>
      <c r="J8946">
        <v>35834</v>
      </c>
      <c r="K8946">
        <v>685264</v>
      </c>
      <c r="L8946">
        <v>18456</v>
      </c>
      <c r="M8946">
        <v>17958</v>
      </c>
      <c r="N8946">
        <v>83000000</v>
      </c>
    </row>
    <row r="8947" spans="1:14" x14ac:dyDescent="0.3">
      <c r="A8947" t="s">
        <v>11188</v>
      </c>
      <c r="B8947" t="s">
        <v>2194</v>
      </c>
      <c r="C8947" t="s">
        <v>2195</v>
      </c>
      <c r="D8947" t="s">
        <v>2196</v>
      </c>
      <c r="E8947" s="17">
        <v>43868</v>
      </c>
      <c r="F8947">
        <v>921</v>
      </c>
      <c r="G8947">
        <v>93</v>
      </c>
      <c r="H8947">
        <v>4668</v>
      </c>
      <c r="I8947">
        <v>572315</v>
      </c>
      <c r="J8947">
        <v>35927</v>
      </c>
      <c r="K8947">
        <v>689932</v>
      </c>
      <c r="L8947">
        <v>5526</v>
      </c>
      <c r="M8947">
        <v>15388</v>
      </c>
      <c r="N8947">
        <v>1380000000</v>
      </c>
    </row>
    <row r="8948" spans="1:14" x14ac:dyDescent="0.3">
      <c r="A8948" t="s">
        <v>11189</v>
      </c>
      <c r="B8948" t="s">
        <v>2206</v>
      </c>
      <c r="C8948" t="s">
        <v>2224</v>
      </c>
      <c r="D8948" t="s">
        <v>2230</v>
      </c>
      <c r="E8948" s="17">
        <v>43966</v>
      </c>
      <c r="F8948">
        <v>2039</v>
      </c>
      <c r="G8948">
        <v>98</v>
      </c>
      <c r="H8948">
        <v>3623</v>
      </c>
      <c r="I8948">
        <v>574354</v>
      </c>
      <c r="J8948">
        <v>36025</v>
      </c>
      <c r="K8948">
        <v>693555</v>
      </c>
      <c r="L8948">
        <v>14273</v>
      </c>
      <c r="M8948">
        <v>18536</v>
      </c>
      <c r="N8948">
        <v>68000000</v>
      </c>
    </row>
    <row r="8949" spans="1:14" x14ac:dyDescent="0.3">
      <c r="A8949" t="s">
        <v>11190</v>
      </c>
      <c r="B8949" t="s">
        <v>2187</v>
      </c>
      <c r="C8949" t="s">
        <v>2188</v>
      </c>
      <c r="D8949" t="s">
        <v>2188</v>
      </c>
      <c r="E8949" s="17">
        <v>44251</v>
      </c>
      <c r="F8949">
        <v>2199</v>
      </c>
      <c r="G8949">
        <v>59</v>
      </c>
      <c r="H8949">
        <v>181</v>
      </c>
      <c r="I8949">
        <v>576553</v>
      </c>
      <c r="J8949">
        <v>36084</v>
      </c>
      <c r="K8949">
        <v>693736</v>
      </c>
      <c r="L8949">
        <v>35184</v>
      </c>
      <c r="M8949">
        <v>7192</v>
      </c>
      <c r="N8949">
        <v>83000000</v>
      </c>
    </row>
    <row r="8950" spans="1:14" x14ac:dyDescent="0.3">
      <c r="A8950" t="s">
        <v>11191</v>
      </c>
      <c r="B8950" t="s">
        <v>2211</v>
      </c>
      <c r="C8950" t="s">
        <v>2245</v>
      </c>
      <c r="D8950" t="s">
        <v>2246</v>
      </c>
      <c r="E8950" s="17">
        <v>44049</v>
      </c>
      <c r="F8950">
        <v>4062</v>
      </c>
      <c r="G8950">
        <v>128</v>
      </c>
      <c r="H8950">
        <v>207</v>
      </c>
      <c r="I8950">
        <v>580615</v>
      </c>
      <c r="J8950">
        <v>36212</v>
      </c>
      <c r="K8950">
        <v>693943</v>
      </c>
      <c r="L8950">
        <v>69054</v>
      </c>
      <c r="M8950">
        <v>5568</v>
      </c>
      <c r="N8950">
        <v>331000000</v>
      </c>
    </row>
    <row r="8951" spans="1:14" x14ac:dyDescent="0.3">
      <c r="A8951" t="s">
        <v>11192</v>
      </c>
      <c r="B8951" t="s">
        <v>2194</v>
      </c>
      <c r="C8951" t="s">
        <v>2221</v>
      </c>
      <c r="D8951" t="s">
        <v>2281</v>
      </c>
      <c r="E8951" s="17">
        <v>44178</v>
      </c>
      <c r="F8951">
        <v>3238</v>
      </c>
      <c r="G8951">
        <v>131</v>
      </c>
      <c r="H8951">
        <v>2470</v>
      </c>
      <c r="I8951">
        <v>583853</v>
      </c>
      <c r="J8951">
        <v>36343</v>
      </c>
      <c r="K8951">
        <v>696413</v>
      </c>
      <c r="L8951">
        <v>22666</v>
      </c>
      <c r="M8951">
        <v>10338</v>
      </c>
      <c r="N8951">
        <v>1380000000</v>
      </c>
    </row>
    <row r="8952" spans="1:14" x14ac:dyDescent="0.3">
      <c r="A8952" t="s">
        <v>11193</v>
      </c>
      <c r="B8952" t="s">
        <v>2206</v>
      </c>
      <c r="C8952" t="s">
        <v>2207</v>
      </c>
      <c r="D8952" t="s">
        <v>2208</v>
      </c>
      <c r="E8952" s="17">
        <v>44376</v>
      </c>
      <c r="F8952">
        <v>1493</v>
      </c>
      <c r="G8952">
        <v>136</v>
      </c>
      <c r="H8952">
        <v>1193</v>
      </c>
      <c r="I8952">
        <v>585346</v>
      </c>
      <c r="J8952">
        <v>36479</v>
      </c>
      <c r="K8952">
        <v>697606</v>
      </c>
      <c r="L8952">
        <v>10451</v>
      </c>
      <c r="M8952">
        <v>1551</v>
      </c>
      <c r="N8952">
        <v>68000000</v>
      </c>
    </row>
    <row r="8953" spans="1:14" x14ac:dyDescent="0.3">
      <c r="A8953" t="s">
        <v>11194</v>
      </c>
      <c r="B8953" t="s">
        <v>2211</v>
      </c>
      <c r="C8953" t="s">
        <v>2212</v>
      </c>
      <c r="D8953" t="s">
        <v>2328</v>
      </c>
      <c r="E8953" s="17">
        <v>43909</v>
      </c>
      <c r="F8953">
        <v>4173</v>
      </c>
      <c r="G8953">
        <v>44</v>
      </c>
      <c r="H8953">
        <v>4234</v>
      </c>
      <c r="I8953">
        <v>589519</v>
      </c>
      <c r="J8953">
        <v>36523</v>
      </c>
      <c r="K8953">
        <v>701840</v>
      </c>
      <c r="L8953">
        <v>33384</v>
      </c>
      <c r="M8953">
        <v>4679</v>
      </c>
      <c r="N8953">
        <v>331000000</v>
      </c>
    </row>
    <row r="8954" spans="1:14" x14ac:dyDescent="0.3">
      <c r="A8954" t="s">
        <v>11195</v>
      </c>
      <c r="B8954" t="s">
        <v>2190</v>
      </c>
      <c r="C8954" t="s">
        <v>2252</v>
      </c>
      <c r="D8954" t="s">
        <v>2301</v>
      </c>
      <c r="E8954" s="17">
        <v>44103</v>
      </c>
      <c r="F8954">
        <v>4507</v>
      </c>
      <c r="G8954">
        <v>159</v>
      </c>
      <c r="H8954">
        <v>4349</v>
      </c>
      <c r="I8954">
        <v>594026</v>
      </c>
      <c r="J8954">
        <v>36682</v>
      </c>
      <c r="K8954">
        <v>706189</v>
      </c>
      <c r="L8954">
        <v>67605</v>
      </c>
      <c r="M8954">
        <v>18004</v>
      </c>
      <c r="N8954">
        <v>213000000</v>
      </c>
    </row>
    <row r="8955" spans="1:14" x14ac:dyDescent="0.3">
      <c r="A8955" t="s">
        <v>11196</v>
      </c>
      <c r="B8955" t="s">
        <v>2211</v>
      </c>
      <c r="C8955" t="s">
        <v>2241</v>
      </c>
      <c r="D8955" t="s">
        <v>2242</v>
      </c>
      <c r="E8955" s="17">
        <v>43991</v>
      </c>
      <c r="F8955">
        <v>1577</v>
      </c>
      <c r="G8955">
        <v>68</v>
      </c>
      <c r="H8955">
        <v>1189</v>
      </c>
      <c r="I8955">
        <v>595603</v>
      </c>
      <c r="J8955">
        <v>36750</v>
      </c>
      <c r="K8955">
        <v>707378</v>
      </c>
      <c r="L8955">
        <v>7885</v>
      </c>
      <c r="M8955">
        <v>11726</v>
      </c>
      <c r="N8955">
        <v>331000000</v>
      </c>
    </row>
    <row r="8956" spans="1:14" x14ac:dyDescent="0.3">
      <c r="A8956" t="s">
        <v>11197</v>
      </c>
      <c r="B8956" t="s">
        <v>2206</v>
      </c>
      <c r="C8956" t="s">
        <v>2224</v>
      </c>
      <c r="D8956" t="s">
        <v>2230</v>
      </c>
      <c r="E8956" s="17">
        <v>44517</v>
      </c>
      <c r="F8956">
        <v>1597</v>
      </c>
      <c r="G8956">
        <v>13</v>
      </c>
      <c r="H8956">
        <v>4664</v>
      </c>
      <c r="I8956">
        <v>597200</v>
      </c>
      <c r="J8956">
        <v>36763</v>
      </c>
      <c r="K8956">
        <v>712042</v>
      </c>
      <c r="L8956">
        <v>23955</v>
      </c>
      <c r="M8956">
        <v>12984</v>
      </c>
      <c r="N8956">
        <v>68000000</v>
      </c>
    </row>
    <row r="8957" spans="1:14" x14ac:dyDescent="0.3">
      <c r="A8957" t="s">
        <v>11198</v>
      </c>
      <c r="B8957" t="s">
        <v>2187</v>
      </c>
      <c r="C8957" t="s">
        <v>2255</v>
      </c>
      <c r="D8957" t="s">
        <v>2255</v>
      </c>
      <c r="E8957" s="17">
        <v>44138</v>
      </c>
      <c r="F8957">
        <v>2428</v>
      </c>
      <c r="G8957">
        <v>178</v>
      </c>
      <c r="H8957">
        <v>1658</v>
      </c>
      <c r="I8957">
        <v>599628</v>
      </c>
      <c r="J8957">
        <v>36941</v>
      </c>
      <c r="K8957">
        <v>713700</v>
      </c>
      <c r="L8957">
        <v>41276</v>
      </c>
      <c r="M8957">
        <v>11436</v>
      </c>
      <c r="N8957">
        <v>83000000</v>
      </c>
    </row>
    <row r="8958" spans="1:14" x14ac:dyDescent="0.3">
      <c r="A8958" t="s">
        <v>11199</v>
      </c>
      <c r="B8958" t="s">
        <v>2190</v>
      </c>
      <c r="C8958" t="s">
        <v>2198</v>
      </c>
      <c r="D8958" t="s">
        <v>2306</v>
      </c>
      <c r="E8958" s="17">
        <v>44204</v>
      </c>
      <c r="F8958">
        <v>2995</v>
      </c>
      <c r="G8958">
        <v>150</v>
      </c>
      <c r="H8958">
        <v>425</v>
      </c>
      <c r="I8958">
        <v>602623</v>
      </c>
      <c r="J8958">
        <v>37091</v>
      </c>
      <c r="K8958">
        <v>714125</v>
      </c>
      <c r="L8958">
        <v>14975</v>
      </c>
      <c r="M8958">
        <v>8627</v>
      </c>
      <c r="N8958">
        <v>213000000</v>
      </c>
    </row>
    <row r="8959" spans="1:14" x14ac:dyDescent="0.3">
      <c r="A8959" t="s">
        <v>11200</v>
      </c>
      <c r="B8959" t="s">
        <v>2190</v>
      </c>
      <c r="C8959" t="s">
        <v>2191</v>
      </c>
      <c r="D8959" t="s">
        <v>2285</v>
      </c>
      <c r="E8959" s="17">
        <v>43839</v>
      </c>
      <c r="F8959">
        <v>312</v>
      </c>
      <c r="G8959">
        <v>173</v>
      </c>
      <c r="H8959">
        <v>3577</v>
      </c>
      <c r="I8959">
        <v>602935</v>
      </c>
      <c r="J8959">
        <v>37264</v>
      </c>
      <c r="K8959">
        <v>717702</v>
      </c>
      <c r="L8959">
        <v>5616</v>
      </c>
      <c r="M8959">
        <v>17851</v>
      </c>
      <c r="N8959">
        <v>213000000</v>
      </c>
    </row>
    <row r="8960" spans="1:14" x14ac:dyDescent="0.3">
      <c r="A8960" t="s">
        <v>11201</v>
      </c>
      <c r="B8960" t="s">
        <v>2190</v>
      </c>
      <c r="C8960" t="s">
        <v>2252</v>
      </c>
      <c r="D8960" t="s">
        <v>2253</v>
      </c>
      <c r="E8960" s="17">
        <v>44274</v>
      </c>
      <c r="F8960">
        <v>2442</v>
      </c>
      <c r="G8960">
        <v>154</v>
      </c>
      <c r="H8960">
        <v>1429</v>
      </c>
      <c r="I8960">
        <v>605377</v>
      </c>
      <c r="J8960">
        <v>37418</v>
      </c>
      <c r="K8960">
        <v>719131</v>
      </c>
      <c r="L8960">
        <v>39072</v>
      </c>
      <c r="M8960">
        <v>19748</v>
      </c>
      <c r="N8960">
        <v>213000000</v>
      </c>
    </row>
    <row r="8961" spans="1:14" x14ac:dyDescent="0.3">
      <c r="A8961" t="s">
        <v>11202</v>
      </c>
      <c r="B8961" t="s">
        <v>2194</v>
      </c>
      <c r="C8961" t="s">
        <v>2221</v>
      </c>
      <c r="D8961" t="s">
        <v>2281</v>
      </c>
      <c r="E8961" s="17">
        <v>43943</v>
      </c>
      <c r="F8961">
        <v>3981</v>
      </c>
      <c r="G8961">
        <v>88</v>
      </c>
      <c r="H8961">
        <v>4857</v>
      </c>
      <c r="I8961">
        <v>609358</v>
      </c>
      <c r="J8961">
        <v>37506</v>
      </c>
      <c r="K8961">
        <v>723988</v>
      </c>
      <c r="L8961">
        <v>63696</v>
      </c>
      <c r="M8961">
        <v>18229</v>
      </c>
      <c r="N8961">
        <v>1380000000</v>
      </c>
    </row>
    <row r="8962" spans="1:14" x14ac:dyDescent="0.3">
      <c r="A8962" t="s">
        <v>11203</v>
      </c>
      <c r="B8962" t="s">
        <v>2206</v>
      </c>
      <c r="C8962" t="s">
        <v>2232</v>
      </c>
      <c r="D8962" t="s">
        <v>2233</v>
      </c>
      <c r="E8962" s="17">
        <v>44035</v>
      </c>
      <c r="F8962">
        <v>4075</v>
      </c>
      <c r="G8962">
        <v>35</v>
      </c>
      <c r="H8962">
        <v>568</v>
      </c>
      <c r="I8962">
        <v>613433</v>
      </c>
      <c r="J8962">
        <v>37541</v>
      </c>
      <c r="K8962">
        <v>724556</v>
      </c>
      <c r="L8962">
        <v>32600</v>
      </c>
      <c r="M8962">
        <v>1534</v>
      </c>
      <c r="N8962">
        <v>68000000</v>
      </c>
    </row>
    <row r="8963" spans="1:14" x14ac:dyDescent="0.3">
      <c r="A8963" t="s">
        <v>11204</v>
      </c>
      <c r="B8963" t="s">
        <v>2190</v>
      </c>
      <c r="C8963" t="s">
        <v>2191</v>
      </c>
      <c r="D8963" t="s">
        <v>2285</v>
      </c>
      <c r="E8963" s="17">
        <v>44235</v>
      </c>
      <c r="F8963">
        <v>3</v>
      </c>
      <c r="G8963">
        <v>195</v>
      </c>
      <c r="H8963">
        <v>2626</v>
      </c>
      <c r="I8963">
        <v>613436</v>
      </c>
      <c r="J8963">
        <v>37736</v>
      </c>
      <c r="K8963">
        <v>727182</v>
      </c>
      <c r="L8963">
        <v>15</v>
      </c>
      <c r="M8963">
        <v>15363</v>
      </c>
      <c r="N8963">
        <v>213000000</v>
      </c>
    </row>
    <row r="8964" spans="1:14" x14ac:dyDescent="0.3">
      <c r="A8964" t="s">
        <v>11205</v>
      </c>
      <c r="B8964" t="s">
        <v>2211</v>
      </c>
      <c r="C8964" t="s">
        <v>2212</v>
      </c>
      <c r="D8964" t="s">
        <v>2213</v>
      </c>
      <c r="E8964" s="17">
        <v>44528</v>
      </c>
      <c r="F8964">
        <v>4204</v>
      </c>
      <c r="G8964">
        <v>31</v>
      </c>
      <c r="H8964">
        <v>230</v>
      </c>
      <c r="I8964">
        <v>617640</v>
      </c>
      <c r="J8964">
        <v>37767</v>
      </c>
      <c r="K8964">
        <v>727412</v>
      </c>
      <c r="L8964">
        <v>67264</v>
      </c>
      <c r="M8964">
        <v>1490</v>
      </c>
      <c r="N8964">
        <v>331000000</v>
      </c>
    </row>
    <row r="8965" spans="1:14" x14ac:dyDescent="0.3">
      <c r="A8965" t="s">
        <v>11206</v>
      </c>
      <c r="B8965" t="s">
        <v>2187</v>
      </c>
      <c r="C8965" t="s">
        <v>2338</v>
      </c>
      <c r="D8965" t="s">
        <v>2339</v>
      </c>
      <c r="E8965" s="17">
        <v>44027</v>
      </c>
      <c r="F8965">
        <v>885</v>
      </c>
      <c r="G8965">
        <v>72</v>
      </c>
      <c r="H8965">
        <v>994</v>
      </c>
      <c r="I8965">
        <v>618525</v>
      </c>
      <c r="J8965">
        <v>37839</v>
      </c>
      <c r="K8965">
        <v>728406</v>
      </c>
      <c r="L8965">
        <v>7080</v>
      </c>
      <c r="M8965">
        <v>6484</v>
      </c>
      <c r="N8965">
        <v>83000000</v>
      </c>
    </row>
    <row r="8966" spans="1:14" x14ac:dyDescent="0.3">
      <c r="A8966" t="s">
        <v>11207</v>
      </c>
      <c r="B8966" t="s">
        <v>2206</v>
      </c>
      <c r="C8966" t="s">
        <v>2232</v>
      </c>
      <c r="D8966" t="s">
        <v>2326</v>
      </c>
      <c r="E8966" s="17">
        <v>43945</v>
      </c>
      <c r="F8966">
        <v>4188</v>
      </c>
      <c r="G8966">
        <v>193</v>
      </c>
      <c r="H8966">
        <v>1656</v>
      </c>
      <c r="I8966">
        <v>622713</v>
      </c>
      <c r="J8966">
        <v>38032</v>
      </c>
      <c r="K8966">
        <v>730062</v>
      </c>
      <c r="L8966">
        <v>71196</v>
      </c>
      <c r="M8966">
        <v>11940</v>
      </c>
      <c r="N8966">
        <v>68000000</v>
      </c>
    </row>
    <row r="8967" spans="1:14" x14ac:dyDescent="0.3">
      <c r="A8967" t="s">
        <v>11208</v>
      </c>
      <c r="B8967" t="s">
        <v>2211</v>
      </c>
      <c r="C8967" t="s">
        <v>2212</v>
      </c>
      <c r="D8967" t="s">
        <v>2213</v>
      </c>
      <c r="E8967" s="17">
        <v>43951</v>
      </c>
      <c r="F8967">
        <v>191</v>
      </c>
      <c r="G8967">
        <v>169</v>
      </c>
      <c r="H8967">
        <v>4039</v>
      </c>
      <c r="I8967">
        <v>622904</v>
      </c>
      <c r="J8967">
        <v>38201</v>
      </c>
      <c r="K8967">
        <v>734101</v>
      </c>
      <c r="L8967">
        <v>1146</v>
      </c>
      <c r="M8967">
        <v>9213</v>
      </c>
      <c r="N8967">
        <v>331000000</v>
      </c>
    </row>
    <row r="8968" spans="1:14" x14ac:dyDescent="0.3">
      <c r="A8968" t="s">
        <v>11209</v>
      </c>
      <c r="B8968" t="s">
        <v>2194</v>
      </c>
      <c r="C8968" t="s">
        <v>27</v>
      </c>
      <c r="D8968" t="s">
        <v>27</v>
      </c>
      <c r="E8968" s="17">
        <v>44483</v>
      </c>
      <c r="F8968">
        <v>2380</v>
      </c>
      <c r="G8968">
        <v>49</v>
      </c>
      <c r="H8968">
        <v>789</v>
      </c>
      <c r="I8968">
        <v>625284</v>
      </c>
      <c r="J8968">
        <v>38250</v>
      </c>
      <c r="K8968">
        <v>734890</v>
      </c>
      <c r="L8968">
        <v>26180</v>
      </c>
      <c r="M8968">
        <v>169</v>
      </c>
      <c r="N8968">
        <v>1380000000</v>
      </c>
    </row>
    <row r="8969" spans="1:14" x14ac:dyDescent="0.3">
      <c r="A8969" t="s">
        <v>11210</v>
      </c>
      <c r="B8969" t="s">
        <v>2190</v>
      </c>
      <c r="C8969" t="s">
        <v>2191</v>
      </c>
      <c r="D8969" t="s">
        <v>2192</v>
      </c>
      <c r="E8969" s="17">
        <v>43895</v>
      </c>
      <c r="F8969">
        <v>1235</v>
      </c>
      <c r="G8969">
        <v>56</v>
      </c>
      <c r="H8969">
        <v>2625</v>
      </c>
      <c r="I8969">
        <v>626519</v>
      </c>
      <c r="J8969">
        <v>38306</v>
      </c>
      <c r="K8969">
        <v>737515</v>
      </c>
      <c r="L8969">
        <v>12350</v>
      </c>
      <c r="M8969">
        <v>4835</v>
      </c>
      <c r="N8969">
        <v>213000000</v>
      </c>
    </row>
    <row r="8970" spans="1:14" x14ac:dyDescent="0.3">
      <c r="A8970" t="s">
        <v>11211</v>
      </c>
      <c r="B8970" t="s">
        <v>2211</v>
      </c>
      <c r="C8970" t="s">
        <v>2241</v>
      </c>
      <c r="D8970" t="s">
        <v>2261</v>
      </c>
      <c r="E8970" s="17">
        <v>44106</v>
      </c>
      <c r="F8970">
        <v>3278</v>
      </c>
      <c r="G8970">
        <v>116</v>
      </c>
      <c r="H8970">
        <v>1036</v>
      </c>
      <c r="I8970">
        <v>629797</v>
      </c>
      <c r="J8970">
        <v>38422</v>
      </c>
      <c r="K8970">
        <v>738551</v>
      </c>
      <c r="L8970">
        <v>19668</v>
      </c>
      <c r="M8970">
        <v>700</v>
      </c>
      <c r="N8970">
        <v>331000000</v>
      </c>
    </row>
    <row r="8971" spans="1:14" x14ac:dyDescent="0.3">
      <c r="A8971" t="s">
        <v>11212</v>
      </c>
      <c r="B8971" t="s">
        <v>2206</v>
      </c>
      <c r="C8971" t="s">
        <v>2232</v>
      </c>
      <c r="D8971" t="s">
        <v>2326</v>
      </c>
      <c r="E8971" s="17">
        <v>44069</v>
      </c>
      <c r="F8971">
        <v>4722</v>
      </c>
      <c r="G8971">
        <v>191</v>
      </c>
      <c r="H8971">
        <v>4438</v>
      </c>
      <c r="I8971">
        <v>634519</v>
      </c>
      <c r="J8971">
        <v>38613</v>
      </c>
      <c r="K8971">
        <v>742989</v>
      </c>
      <c r="L8971">
        <v>28332</v>
      </c>
      <c r="M8971">
        <v>950</v>
      </c>
      <c r="N8971">
        <v>68000000</v>
      </c>
    </row>
    <row r="8972" spans="1:14" x14ac:dyDescent="0.3">
      <c r="A8972" t="s">
        <v>11213</v>
      </c>
      <c r="B8972" t="s">
        <v>2211</v>
      </c>
      <c r="C8972" t="s">
        <v>2237</v>
      </c>
      <c r="D8972" t="s">
        <v>2250</v>
      </c>
      <c r="E8972" s="17">
        <v>44132</v>
      </c>
      <c r="F8972">
        <v>3033</v>
      </c>
      <c r="G8972">
        <v>173</v>
      </c>
      <c r="H8972">
        <v>1612</v>
      </c>
      <c r="I8972">
        <v>637552</v>
      </c>
      <c r="J8972">
        <v>38786</v>
      </c>
      <c r="K8972">
        <v>744601</v>
      </c>
      <c r="L8972">
        <v>48528</v>
      </c>
      <c r="M8972">
        <v>19429</v>
      </c>
      <c r="N8972">
        <v>331000000</v>
      </c>
    </row>
    <row r="8973" spans="1:14" x14ac:dyDescent="0.3">
      <c r="A8973" t="s">
        <v>11214</v>
      </c>
      <c r="B8973" t="s">
        <v>2194</v>
      </c>
      <c r="C8973" t="s">
        <v>2221</v>
      </c>
      <c r="D8973" t="s">
        <v>2222</v>
      </c>
      <c r="E8973" s="17">
        <v>44222</v>
      </c>
      <c r="F8973">
        <v>4668</v>
      </c>
      <c r="G8973">
        <v>110</v>
      </c>
      <c r="H8973">
        <v>338</v>
      </c>
      <c r="I8973">
        <v>642220</v>
      </c>
      <c r="J8973">
        <v>38896</v>
      </c>
      <c r="K8973">
        <v>744939</v>
      </c>
      <c r="L8973">
        <v>23340</v>
      </c>
      <c r="M8973">
        <v>12029</v>
      </c>
      <c r="N8973">
        <v>1380000000</v>
      </c>
    </row>
    <row r="8974" spans="1:14" x14ac:dyDescent="0.3">
      <c r="A8974" t="s">
        <v>11215</v>
      </c>
      <c r="B8974" t="s">
        <v>2187</v>
      </c>
      <c r="C8974" t="s">
        <v>2255</v>
      </c>
      <c r="D8974" t="s">
        <v>2255</v>
      </c>
      <c r="E8974" s="17">
        <v>44352</v>
      </c>
      <c r="F8974">
        <v>2403</v>
      </c>
      <c r="G8974">
        <v>88</v>
      </c>
      <c r="H8974">
        <v>585</v>
      </c>
      <c r="I8974">
        <v>644623</v>
      </c>
      <c r="J8974">
        <v>38984</v>
      </c>
      <c r="K8974">
        <v>745524</v>
      </c>
      <c r="L8974">
        <v>19224</v>
      </c>
      <c r="M8974">
        <v>19002</v>
      </c>
      <c r="N8974">
        <v>83000000</v>
      </c>
    </row>
    <row r="8975" spans="1:14" x14ac:dyDescent="0.3">
      <c r="A8975" t="s">
        <v>11216</v>
      </c>
      <c r="B8975" t="s">
        <v>2190</v>
      </c>
      <c r="C8975" t="s">
        <v>2269</v>
      </c>
      <c r="D8975" t="s">
        <v>2270</v>
      </c>
      <c r="E8975" s="17">
        <v>44199</v>
      </c>
      <c r="F8975">
        <v>4291</v>
      </c>
      <c r="G8975">
        <v>103</v>
      </c>
      <c r="H8975">
        <v>421</v>
      </c>
      <c r="I8975">
        <v>648914</v>
      </c>
      <c r="J8975">
        <v>39087</v>
      </c>
      <c r="K8975">
        <v>745945</v>
      </c>
      <c r="L8975">
        <v>25746</v>
      </c>
      <c r="M8975">
        <v>3830</v>
      </c>
      <c r="N8975">
        <v>213000000</v>
      </c>
    </row>
    <row r="8976" spans="1:14" x14ac:dyDescent="0.3">
      <c r="A8976" t="s">
        <v>11217</v>
      </c>
      <c r="B8976" t="s">
        <v>2206</v>
      </c>
      <c r="C8976" t="s">
        <v>2232</v>
      </c>
      <c r="D8976" t="s">
        <v>2326</v>
      </c>
      <c r="E8976" s="17">
        <v>44063</v>
      </c>
      <c r="F8976">
        <v>261</v>
      </c>
      <c r="G8976">
        <v>53</v>
      </c>
      <c r="H8976">
        <v>1313</v>
      </c>
      <c r="I8976">
        <v>649175</v>
      </c>
      <c r="J8976">
        <v>39140</v>
      </c>
      <c r="K8976">
        <v>747258</v>
      </c>
      <c r="L8976">
        <v>2349</v>
      </c>
      <c r="M8976">
        <v>16681</v>
      </c>
      <c r="N8976">
        <v>68000000</v>
      </c>
    </row>
    <row r="8977" spans="1:14" x14ac:dyDescent="0.3">
      <c r="A8977" t="s">
        <v>11218</v>
      </c>
      <c r="B8977" t="s">
        <v>2190</v>
      </c>
      <c r="C8977" t="s">
        <v>2252</v>
      </c>
      <c r="D8977" t="s">
        <v>2301</v>
      </c>
      <c r="E8977" s="17">
        <v>44025</v>
      </c>
      <c r="F8977">
        <v>2369</v>
      </c>
      <c r="G8977">
        <v>52</v>
      </c>
      <c r="H8977">
        <v>1313</v>
      </c>
      <c r="I8977">
        <v>651544</v>
      </c>
      <c r="J8977">
        <v>39192</v>
      </c>
      <c r="K8977">
        <v>748571</v>
      </c>
      <c r="L8977">
        <v>37904</v>
      </c>
      <c r="M8977">
        <v>509</v>
      </c>
      <c r="N8977">
        <v>213000000</v>
      </c>
    </row>
    <row r="8978" spans="1:14" x14ac:dyDescent="0.3">
      <c r="A8978" t="s">
        <v>11219</v>
      </c>
      <c r="B8978" t="s">
        <v>2190</v>
      </c>
      <c r="C8978" t="s">
        <v>2191</v>
      </c>
      <c r="D8978" t="s">
        <v>2192</v>
      </c>
      <c r="E8978" s="17">
        <v>43842</v>
      </c>
      <c r="F8978">
        <v>2467</v>
      </c>
      <c r="G8978">
        <v>156</v>
      </c>
      <c r="H8978">
        <v>3842</v>
      </c>
      <c r="I8978">
        <v>654011</v>
      </c>
      <c r="J8978">
        <v>39348</v>
      </c>
      <c r="K8978">
        <v>752413</v>
      </c>
      <c r="L8978">
        <v>39472</v>
      </c>
      <c r="M8978">
        <v>14494</v>
      </c>
      <c r="N8978">
        <v>213000000</v>
      </c>
    </row>
    <row r="8979" spans="1:14" x14ac:dyDescent="0.3">
      <c r="A8979" t="s">
        <v>11220</v>
      </c>
      <c r="B8979" t="s">
        <v>2190</v>
      </c>
      <c r="C8979" t="s">
        <v>2252</v>
      </c>
      <c r="D8979" t="s">
        <v>2253</v>
      </c>
      <c r="E8979" s="17">
        <v>44519</v>
      </c>
      <c r="F8979">
        <v>1934</v>
      </c>
      <c r="G8979">
        <v>164</v>
      </c>
      <c r="H8979">
        <v>1177</v>
      </c>
      <c r="I8979">
        <v>655945</v>
      </c>
      <c r="J8979">
        <v>39512</v>
      </c>
      <c r="K8979">
        <v>753590</v>
      </c>
      <c r="L8979">
        <v>15472</v>
      </c>
      <c r="M8979">
        <v>5893</v>
      </c>
      <c r="N8979">
        <v>213000000</v>
      </c>
    </row>
    <row r="8980" spans="1:14" x14ac:dyDescent="0.3">
      <c r="A8980" t="s">
        <v>11221</v>
      </c>
      <c r="B8980" t="s">
        <v>2211</v>
      </c>
      <c r="C8980" t="s">
        <v>2237</v>
      </c>
      <c r="D8980" t="s">
        <v>2250</v>
      </c>
      <c r="E8980" s="17">
        <v>44007</v>
      </c>
      <c r="F8980">
        <v>4427</v>
      </c>
      <c r="G8980">
        <v>68</v>
      </c>
      <c r="H8980">
        <v>1738</v>
      </c>
      <c r="I8980">
        <v>660372</v>
      </c>
      <c r="J8980">
        <v>39580</v>
      </c>
      <c r="K8980">
        <v>755328</v>
      </c>
      <c r="L8980">
        <v>22135</v>
      </c>
      <c r="M8980">
        <v>13074</v>
      </c>
      <c r="N8980">
        <v>331000000</v>
      </c>
    </row>
    <row r="8981" spans="1:14" x14ac:dyDescent="0.3">
      <c r="A8981" t="s">
        <v>11222</v>
      </c>
      <c r="B8981" t="s">
        <v>2211</v>
      </c>
      <c r="C8981" t="s">
        <v>2237</v>
      </c>
      <c r="D8981" t="s">
        <v>2238</v>
      </c>
      <c r="E8981" s="17">
        <v>44047</v>
      </c>
      <c r="F8981">
        <v>1259</v>
      </c>
      <c r="G8981">
        <v>13</v>
      </c>
      <c r="H8981">
        <v>1666</v>
      </c>
      <c r="I8981">
        <v>661631</v>
      </c>
      <c r="J8981">
        <v>39593</v>
      </c>
      <c r="K8981">
        <v>756994</v>
      </c>
      <c r="L8981">
        <v>11331</v>
      </c>
      <c r="M8981">
        <v>17824</v>
      </c>
      <c r="N8981">
        <v>331000000</v>
      </c>
    </row>
    <row r="8982" spans="1:14" x14ac:dyDescent="0.3">
      <c r="A8982" t="s">
        <v>11223</v>
      </c>
      <c r="B8982" t="s">
        <v>2187</v>
      </c>
      <c r="C8982" t="s">
        <v>2338</v>
      </c>
      <c r="D8982" t="s">
        <v>2438</v>
      </c>
      <c r="E8982" s="17">
        <v>43841</v>
      </c>
      <c r="F8982">
        <v>4776</v>
      </c>
      <c r="G8982">
        <v>154</v>
      </c>
      <c r="H8982">
        <v>4223</v>
      </c>
      <c r="I8982">
        <v>666407</v>
      </c>
      <c r="J8982">
        <v>39747</v>
      </c>
      <c r="K8982">
        <v>761217</v>
      </c>
      <c r="L8982">
        <v>42984</v>
      </c>
      <c r="M8982">
        <v>11623</v>
      </c>
      <c r="N8982">
        <v>83000000</v>
      </c>
    </row>
    <row r="8983" spans="1:14" x14ac:dyDescent="0.3">
      <c r="A8983" t="s">
        <v>11224</v>
      </c>
      <c r="B8983" t="s">
        <v>2194</v>
      </c>
      <c r="C8983" t="s">
        <v>2204</v>
      </c>
      <c r="D8983" t="s">
        <v>25</v>
      </c>
      <c r="E8983" s="17">
        <v>44276</v>
      </c>
      <c r="F8983">
        <v>2054</v>
      </c>
      <c r="G8983">
        <v>4</v>
      </c>
      <c r="H8983">
        <v>4528</v>
      </c>
      <c r="I8983">
        <v>668461</v>
      </c>
      <c r="J8983">
        <v>39751</v>
      </c>
      <c r="K8983">
        <v>765745</v>
      </c>
      <c r="L8983">
        <v>39026</v>
      </c>
      <c r="M8983">
        <v>14077</v>
      </c>
      <c r="N8983">
        <v>1380000000</v>
      </c>
    </row>
    <row r="8984" spans="1:14" x14ac:dyDescent="0.3">
      <c r="A8984" t="s">
        <v>11225</v>
      </c>
      <c r="B8984" t="s">
        <v>2206</v>
      </c>
      <c r="C8984" t="s">
        <v>2232</v>
      </c>
      <c r="D8984" t="s">
        <v>2233</v>
      </c>
      <c r="E8984" s="17">
        <v>44460</v>
      </c>
      <c r="F8984">
        <v>533</v>
      </c>
      <c r="G8984">
        <v>117</v>
      </c>
      <c r="H8984">
        <v>514</v>
      </c>
      <c r="I8984">
        <v>668994</v>
      </c>
      <c r="J8984">
        <v>39868</v>
      </c>
      <c r="K8984">
        <v>766259</v>
      </c>
      <c r="L8984">
        <v>9061</v>
      </c>
      <c r="M8984">
        <v>7581</v>
      </c>
      <c r="N8984">
        <v>68000000</v>
      </c>
    </row>
    <row r="8985" spans="1:14" x14ac:dyDescent="0.3">
      <c r="A8985" t="s">
        <v>11226</v>
      </c>
      <c r="B8985" t="s">
        <v>2211</v>
      </c>
      <c r="C8985" t="s">
        <v>2212</v>
      </c>
      <c r="D8985" t="s">
        <v>2213</v>
      </c>
      <c r="E8985" s="17">
        <v>43994</v>
      </c>
      <c r="F8985">
        <v>2119</v>
      </c>
      <c r="G8985">
        <v>171</v>
      </c>
      <c r="H8985">
        <v>3329</v>
      </c>
      <c r="I8985">
        <v>671113</v>
      </c>
      <c r="J8985">
        <v>40039</v>
      </c>
      <c r="K8985">
        <v>769588</v>
      </c>
      <c r="L8985">
        <v>19071</v>
      </c>
      <c r="M8985">
        <v>16202</v>
      </c>
      <c r="N8985">
        <v>331000000</v>
      </c>
    </row>
    <row r="8986" spans="1:14" x14ac:dyDescent="0.3">
      <c r="A8986" t="s">
        <v>11227</v>
      </c>
      <c r="B8986" t="s">
        <v>2190</v>
      </c>
      <c r="C8986" t="s">
        <v>2191</v>
      </c>
      <c r="D8986" t="s">
        <v>2285</v>
      </c>
      <c r="E8986" s="17">
        <v>44381</v>
      </c>
      <c r="F8986">
        <v>1523</v>
      </c>
      <c r="G8986">
        <v>142</v>
      </c>
      <c r="H8986">
        <v>4597</v>
      </c>
      <c r="I8986">
        <v>672636</v>
      </c>
      <c r="J8986">
        <v>40181</v>
      </c>
      <c r="K8986">
        <v>774185</v>
      </c>
      <c r="L8986">
        <v>9138</v>
      </c>
      <c r="M8986">
        <v>5229</v>
      </c>
      <c r="N8986">
        <v>213000000</v>
      </c>
    </row>
    <row r="8987" spans="1:14" x14ac:dyDescent="0.3">
      <c r="A8987" t="s">
        <v>11228</v>
      </c>
      <c r="B8987" t="s">
        <v>2194</v>
      </c>
      <c r="C8987" t="s">
        <v>2221</v>
      </c>
      <c r="D8987" t="s">
        <v>2281</v>
      </c>
      <c r="E8987" s="17">
        <v>43883</v>
      </c>
      <c r="F8987">
        <v>2665</v>
      </c>
      <c r="G8987">
        <v>66</v>
      </c>
      <c r="H8987">
        <v>988</v>
      </c>
      <c r="I8987">
        <v>675301</v>
      </c>
      <c r="J8987">
        <v>40247</v>
      </c>
      <c r="K8987">
        <v>775173</v>
      </c>
      <c r="L8987">
        <v>21320</v>
      </c>
      <c r="M8987">
        <v>448</v>
      </c>
      <c r="N8987">
        <v>1380000000</v>
      </c>
    </row>
    <row r="8988" spans="1:14" x14ac:dyDescent="0.3">
      <c r="A8988" t="s">
        <v>11229</v>
      </c>
      <c r="B8988" t="s">
        <v>2206</v>
      </c>
      <c r="C8988" t="s">
        <v>2257</v>
      </c>
      <c r="D8988" t="s">
        <v>2290</v>
      </c>
      <c r="E8988" s="17">
        <v>44048</v>
      </c>
      <c r="F8988">
        <v>2186</v>
      </c>
      <c r="G8988">
        <v>0</v>
      </c>
      <c r="H8988">
        <v>4512</v>
      </c>
      <c r="I8988">
        <v>677487</v>
      </c>
      <c r="J8988">
        <v>40247</v>
      </c>
      <c r="K8988">
        <v>779685</v>
      </c>
      <c r="L8988">
        <v>39348</v>
      </c>
      <c r="M8988">
        <v>17017</v>
      </c>
      <c r="N8988">
        <v>68000000</v>
      </c>
    </row>
    <row r="8989" spans="1:14" x14ac:dyDescent="0.3">
      <c r="A8989" t="s">
        <v>11230</v>
      </c>
      <c r="B8989" t="s">
        <v>2206</v>
      </c>
      <c r="C8989" t="s">
        <v>2224</v>
      </c>
      <c r="D8989" t="s">
        <v>2225</v>
      </c>
      <c r="E8989" s="17">
        <v>44548</v>
      </c>
      <c r="F8989">
        <v>3457</v>
      </c>
      <c r="G8989">
        <v>151</v>
      </c>
      <c r="H8989">
        <v>4195</v>
      </c>
      <c r="I8989">
        <v>680944</v>
      </c>
      <c r="J8989">
        <v>40398</v>
      </c>
      <c r="K8989">
        <v>783880</v>
      </c>
      <c r="L8989">
        <v>31113</v>
      </c>
      <c r="M8989">
        <v>5886</v>
      </c>
      <c r="N8989">
        <v>68000000</v>
      </c>
    </row>
    <row r="8990" spans="1:14" x14ac:dyDescent="0.3">
      <c r="A8990" t="s">
        <v>11231</v>
      </c>
      <c r="B8990" t="s">
        <v>2206</v>
      </c>
      <c r="C8990" t="s">
        <v>2224</v>
      </c>
      <c r="D8990" t="s">
        <v>2225</v>
      </c>
      <c r="E8990" s="17">
        <v>44190</v>
      </c>
      <c r="F8990">
        <v>2589</v>
      </c>
      <c r="G8990">
        <v>108</v>
      </c>
      <c r="H8990">
        <v>1417</v>
      </c>
      <c r="I8990">
        <v>683533</v>
      </c>
      <c r="J8990">
        <v>40506</v>
      </c>
      <c r="K8990">
        <v>785297</v>
      </c>
      <c r="L8990">
        <v>38835</v>
      </c>
      <c r="M8990">
        <v>17402</v>
      </c>
      <c r="N8990">
        <v>68000000</v>
      </c>
    </row>
    <row r="8991" spans="1:14" x14ac:dyDescent="0.3">
      <c r="A8991" t="s">
        <v>11232</v>
      </c>
      <c r="B8991" t="s">
        <v>2206</v>
      </c>
      <c r="C8991" t="s">
        <v>2232</v>
      </c>
      <c r="D8991" t="s">
        <v>2326</v>
      </c>
      <c r="E8991" s="17">
        <v>44215</v>
      </c>
      <c r="F8991">
        <v>4419</v>
      </c>
      <c r="G8991">
        <v>61</v>
      </c>
      <c r="H8991">
        <v>4974</v>
      </c>
      <c r="I8991">
        <v>687952</v>
      </c>
      <c r="J8991">
        <v>40567</v>
      </c>
      <c r="K8991">
        <v>790271</v>
      </c>
      <c r="L8991">
        <v>66285</v>
      </c>
      <c r="M8991">
        <v>5646</v>
      </c>
      <c r="N8991">
        <v>68000000</v>
      </c>
    </row>
    <row r="8992" spans="1:14" x14ac:dyDescent="0.3">
      <c r="A8992" t="s">
        <v>11233</v>
      </c>
      <c r="B8992" t="s">
        <v>2187</v>
      </c>
      <c r="C8992" t="s">
        <v>2255</v>
      </c>
      <c r="D8992" t="s">
        <v>2255</v>
      </c>
      <c r="E8992" s="17">
        <v>43886</v>
      </c>
      <c r="F8992">
        <v>1940</v>
      </c>
      <c r="G8992">
        <v>77</v>
      </c>
      <c r="H8992">
        <v>2725</v>
      </c>
      <c r="I8992">
        <v>689892</v>
      </c>
      <c r="J8992">
        <v>40644</v>
      </c>
      <c r="K8992">
        <v>792996</v>
      </c>
      <c r="L8992">
        <v>19400</v>
      </c>
      <c r="M8992">
        <v>917</v>
      </c>
      <c r="N8992">
        <v>83000000</v>
      </c>
    </row>
    <row r="8993" spans="1:14" x14ac:dyDescent="0.3">
      <c r="A8993" t="s">
        <v>11234</v>
      </c>
      <c r="B8993" t="s">
        <v>2206</v>
      </c>
      <c r="C8993" t="s">
        <v>2232</v>
      </c>
      <c r="D8993" t="s">
        <v>2233</v>
      </c>
      <c r="E8993" s="17">
        <v>43948</v>
      </c>
      <c r="F8993">
        <v>3736</v>
      </c>
      <c r="G8993">
        <v>56</v>
      </c>
      <c r="H8993">
        <v>2196</v>
      </c>
      <c r="I8993">
        <v>693628</v>
      </c>
      <c r="J8993">
        <v>40700</v>
      </c>
      <c r="K8993">
        <v>795192</v>
      </c>
      <c r="L8993">
        <v>41096</v>
      </c>
      <c r="M8993">
        <v>9015</v>
      </c>
      <c r="N8993">
        <v>68000000</v>
      </c>
    </row>
    <row r="8994" spans="1:14" x14ac:dyDescent="0.3">
      <c r="A8994" t="s">
        <v>11235</v>
      </c>
      <c r="B8994" t="s">
        <v>2194</v>
      </c>
      <c r="C8994" t="s">
        <v>2195</v>
      </c>
      <c r="D8994" t="s">
        <v>2296</v>
      </c>
      <c r="E8994" s="17">
        <v>44083</v>
      </c>
      <c r="F8994">
        <v>72</v>
      </c>
      <c r="G8994">
        <v>19</v>
      </c>
      <c r="H8994">
        <v>2014</v>
      </c>
      <c r="I8994">
        <v>693700</v>
      </c>
      <c r="J8994">
        <v>40719</v>
      </c>
      <c r="K8994">
        <v>797206</v>
      </c>
      <c r="L8994">
        <v>1008</v>
      </c>
      <c r="M8994">
        <v>13498</v>
      </c>
      <c r="N8994">
        <v>1380000000</v>
      </c>
    </row>
    <row r="8995" spans="1:14" x14ac:dyDescent="0.3">
      <c r="A8995" t="s">
        <v>11236</v>
      </c>
      <c r="B8995" t="s">
        <v>2211</v>
      </c>
      <c r="C8995" t="s">
        <v>2245</v>
      </c>
      <c r="D8995" t="s">
        <v>2308</v>
      </c>
      <c r="E8995" s="17">
        <v>44010</v>
      </c>
      <c r="F8995">
        <v>2887</v>
      </c>
      <c r="G8995">
        <v>185</v>
      </c>
      <c r="H8995">
        <v>450</v>
      </c>
      <c r="I8995">
        <v>696587</v>
      </c>
      <c r="J8995">
        <v>40904</v>
      </c>
      <c r="K8995">
        <v>797656</v>
      </c>
      <c r="L8995">
        <v>43305</v>
      </c>
      <c r="M8995">
        <v>6937</v>
      </c>
      <c r="N8995">
        <v>331000000</v>
      </c>
    </row>
    <row r="8996" spans="1:14" x14ac:dyDescent="0.3">
      <c r="A8996" t="s">
        <v>11237</v>
      </c>
      <c r="B8996" t="s">
        <v>2194</v>
      </c>
      <c r="C8996" t="s">
        <v>2204</v>
      </c>
      <c r="D8996" t="s">
        <v>25</v>
      </c>
      <c r="E8996" s="17">
        <v>44245</v>
      </c>
      <c r="F8996">
        <v>987</v>
      </c>
      <c r="G8996">
        <v>13</v>
      </c>
      <c r="H8996">
        <v>533</v>
      </c>
      <c r="I8996">
        <v>697574</v>
      </c>
      <c r="J8996">
        <v>40917</v>
      </c>
      <c r="K8996">
        <v>798189</v>
      </c>
      <c r="L8996">
        <v>6909</v>
      </c>
      <c r="M8996">
        <v>13926</v>
      </c>
      <c r="N8996">
        <v>1380000000</v>
      </c>
    </row>
    <row r="8997" spans="1:14" x14ac:dyDescent="0.3">
      <c r="A8997" t="s">
        <v>11238</v>
      </c>
      <c r="B8997" t="s">
        <v>2190</v>
      </c>
      <c r="C8997" t="s">
        <v>2191</v>
      </c>
      <c r="D8997" t="s">
        <v>2285</v>
      </c>
      <c r="E8997" s="17">
        <v>44065</v>
      </c>
      <c r="F8997">
        <v>1345</v>
      </c>
      <c r="G8997">
        <v>180</v>
      </c>
      <c r="H8997">
        <v>2915</v>
      </c>
      <c r="I8997">
        <v>698919</v>
      </c>
      <c r="J8997">
        <v>41097</v>
      </c>
      <c r="K8997">
        <v>801104</v>
      </c>
      <c r="L8997">
        <v>9415</v>
      </c>
      <c r="M8997">
        <v>4273</v>
      </c>
      <c r="N8997">
        <v>213000000</v>
      </c>
    </row>
    <row r="8998" spans="1:14" x14ac:dyDescent="0.3">
      <c r="A8998" t="s">
        <v>11239</v>
      </c>
      <c r="B8998" t="s">
        <v>2187</v>
      </c>
      <c r="C8998" t="s">
        <v>2188</v>
      </c>
      <c r="D8998" t="s">
        <v>2188</v>
      </c>
      <c r="E8998" s="17">
        <v>44538</v>
      </c>
      <c r="F8998">
        <v>3412</v>
      </c>
      <c r="G8998">
        <v>34</v>
      </c>
      <c r="H8998">
        <v>4818</v>
      </c>
      <c r="I8998">
        <v>702331</v>
      </c>
      <c r="J8998">
        <v>41131</v>
      </c>
      <c r="K8998">
        <v>805922</v>
      </c>
      <c r="L8998">
        <v>47768</v>
      </c>
      <c r="M8998">
        <v>18416</v>
      </c>
      <c r="N8998">
        <v>83000000</v>
      </c>
    </row>
    <row r="8999" spans="1:14" x14ac:dyDescent="0.3">
      <c r="A8999" t="s">
        <v>11240</v>
      </c>
      <c r="B8999" t="s">
        <v>2187</v>
      </c>
      <c r="C8999" t="s">
        <v>2188</v>
      </c>
      <c r="D8999" t="s">
        <v>2188</v>
      </c>
      <c r="E8999" s="17">
        <v>43910</v>
      </c>
      <c r="F8999">
        <v>1786</v>
      </c>
      <c r="G8999">
        <v>189</v>
      </c>
      <c r="H8999">
        <v>4959</v>
      </c>
      <c r="I8999">
        <v>704117</v>
      </c>
      <c r="J8999">
        <v>41320</v>
      </c>
      <c r="K8999">
        <v>810881</v>
      </c>
      <c r="L8999">
        <v>28576</v>
      </c>
      <c r="M8999">
        <v>8790</v>
      </c>
      <c r="N8999">
        <v>83000000</v>
      </c>
    </row>
    <row r="9000" spans="1:14" x14ac:dyDescent="0.3">
      <c r="A9000" t="s">
        <v>11241</v>
      </c>
      <c r="B9000" t="s">
        <v>2190</v>
      </c>
      <c r="C9000" t="s">
        <v>2269</v>
      </c>
      <c r="D9000" t="s">
        <v>2288</v>
      </c>
      <c r="E9000" s="17">
        <v>44477</v>
      </c>
      <c r="F9000">
        <v>1031</v>
      </c>
      <c r="G9000">
        <v>188</v>
      </c>
      <c r="H9000">
        <v>1543</v>
      </c>
      <c r="I9000">
        <v>705148</v>
      </c>
      <c r="J9000">
        <v>41508</v>
      </c>
      <c r="K9000">
        <v>812424</v>
      </c>
      <c r="L9000">
        <v>6186</v>
      </c>
      <c r="M9000">
        <v>13263</v>
      </c>
      <c r="N9000">
        <v>213000000</v>
      </c>
    </row>
    <row r="9001" spans="1:14" x14ac:dyDescent="0.3">
      <c r="A9001" t="s">
        <v>11242</v>
      </c>
      <c r="B9001" t="s">
        <v>2194</v>
      </c>
      <c r="C9001" t="s">
        <v>27</v>
      </c>
      <c r="D9001" t="s">
        <v>27</v>
      </c>
      <c r="E9001" s="17">
        <v>43852</v>
      </c>
      <c r="F9001">
        <v>2006</v>
      </c>
      <c r="G9001">
        <v>146</v>
      </c>
      <c r="H9001">
        <v>818</v>
      </c>
      <c r="I9001">
        <v>707154</v>
      </c>
      <c r="J9001">
        <v>41654</v>
      </c>
      <c r="K9001">
        <v>813242</v>
      </c>
      <c r="L9001">
        <v>26078</v>
      </c>
      <c r="M9001">
        <v>2364</v>
      </c>
      <c r="N9001">
        <v>1380000000</v>
      </c>
    </row>
    <row r="9002" spans="1:14" x14ac:dyDescent="0.3">
      <c r="A9002" t="s">
        <v>11243</v>
      </c>
      <c r="B9002" t="s">
        <v>2194</v>
      </c>
      <c r="C9002" t="s">
        <v>2195</v>
      </c>
      <c r="D9002" t="s">
        <v>2196</v>
      </c>
      <c r="E9002" s="17">
        <v>44307</v>
      </c>
      <c r="F9002">
        <v>1230</v>
      </c>
      <c r="G9002">
        <v>83</v>
      </c>
      <c r="H9002">
        <v>1689</v>
      </c>
      <c r="I9002">
        <v>708384</v>
      </c>
      <c r="J9002">
        <v>41737</v>
      </c>
      <c r="K9002">
        <v>814931</v>
      </c>
      <c r="L9002">
        <v>6150</v>
      </c>
      <c r="M9002">
        <v>13503</v>
      </c>
      <c r="N9002">
        <v>1380000000</v>
      </c>
    </row>
    <row r="9003" spans="1:14" x14ac:dyDescent="0.3">
      <c r="A9003" t="s">
        <v>11244</v>
      </c>
      <c r="B9003" t="s">
        <v>2190</v>
      </c>
      <c r="C9003" t="s">
        <v>2252</v>
      </c>
      <c r="D9003" t="s">
        <v>2253</v>
      </c>
      <c r="E9003" s="17">
        <v>44270</v>
      </c>
      <c r="F9003">
        <v>410</v>
      </c>
      <c r="G9003">
        <v>41</v>
      </c>
      <c r="H9003">
        <v>2293</v>
      </c>
      <c r="I9003">
        <v>708794</v>
      </c>
      <c r="J9003">
        <v>41778</v>
      </c>
      <c r="K9003">
        <v>817224</v>
      </c>
      <c r="L9003">
        <v>2870</v>
      </c>
      <c r="M9003">
        <v>2</v>
      </c>
      <c r="N9003">
        <v>213000000</v>
      </c>
    </row>
    <row r="9004" spans="1:14" x14ac:dyDescent="0.3">
      <c r="A9004" t="s">
        <v>11245</v>
      </c>
      <c r="B9004" t="s">
        <v>2206</v>
      </c>
      <c r="C9004" t="s">
        <v>2257</v>
      </c>
      <c r="D9004" t="s">
        <v>2290</v>
      </c>
      <c r="E9004" s="17">
        <v>44400</v>
      </c>
      <c r="F9004">
        <v>2305</v>
      </c>
      <c r="G9004">
        <v>171</v>
      </c>
      <c r="H9004">
        <v>1472</v>
      </c>
      <c r="I9004">
        <v>711099</v>
      </c>
      <c r="J9004">
        <v>41949</v>
      </c>
      <c r="K9004">
        <v>818696</v>
      </c>
      <c r="L9004">
        <v>16135</v>
      </c>
      <c r="M9004">
        <v>5277</v>
      </c>
      <c r="N9004">
        <v>68000000</v>
      </c>
    </row>
    <row r="9005" spans="1:14" x14ac:dyDescent="0.3">
      <c r="A9005" t="s">
        <v>11246</v>
      </c>
      <c r="B9005" t="s">
        <v>2206</v>
      </c>
      <c r="C9005" t="s">
        <v>2257</v>
      </c>
      <c r="D9005" t="s">
        <v>2258</v>
      </c>
      <c r="E9005" s="17">
        <v>43923</v>
      </c>
      <c r="F9005">
        <v>1819</v>
      </c>
      <c r="G9005">
        <v>97</v>
      </c>
      <c r="H9005">
        <v>2201</v>
      </c>
      <c r="I9005">
        <v>712918</v>
      </c>
      <c r="J9005">
        <v>42046</v>
      </c>
      <c r="K9005">
        <v>820897</v>
      </c>
      <c r="L9005">
        <v>21828</v>
      </c>
      <c r="M9005">
        <v>5305</v>
      </c>
      <c r="N9005">
        <v>68000000</v>
      </c>
    </row>
    <row r="9006" spans="1:14" x14ac:dyDescent="0.3">
      <c r="A9006" t="s">
        <v>11247</v>
      </c>
      <c r="B9006" t="s">
        <v>2211</v>
      </c>
      <c r="C9006" t="s">
        <v>2241</v>
      </c>
      <c r="D9006" t="s">
        <v>2242</v>
      </c>
      <c r="E9006" s="17">
        <v>44022</v>
      </c>
      <c r="F9006">
        <v>3092</v>
      </c>
      <c r="G9006">
        <v>0</v>
      </c>
      <c r="H9006">
        <v>245</v>
      </c>
      <c r="I9006">
        <v>716010</v>
      </c>
      <c r="J9006">
        <v>42046</v>
      </c>
      <c r="K9006">
        <v>821142</v>
      </c>
      <c r="L9006">
        <v>49472</v>
      </c>
      <c r="M9006">
        <v>15500</v>
      </c>
      <c r="N9006">
        <v>331000000</v>
      </c>
    </row>
    <row r="9007" spans="1:14" x14ac:dyDescent="0.3">
      <c r="A9007" t="s">
        <v>11248</v>
      </c>
      <c r="B9007" t="s">
        <v>2194</v>
      </c>
      <c r="C9007" t="s">
        <v>27</v>
      </c>
      <c r="D9007" t="s">
        <v>27</v>
      </c>
      <c r="E9007" s="17">
        <v>43933</v>
      </c>
      <c r="F9007">
        <v>2591</v>
      </c>
      <c r="G9007">
        <v>67</v>
      </c>
      <c r="H9007">
        <v>814</v>
      </c>
      <c r="I9007">
        <v>718601</v>
      </c>
      <c r="J9007">
        <v>42113</v>
      </c>
      <c r="K9007">
        <v>821956</v>
      </c>
      <c r="L9007">
        <v>49229</v>
      </c>
      <c r="M9007">
        <v>6039</v>
      </c>
      <c r="N9007">
        <v>1380000000</v>
      </c>
    </row>
    <row r="9008" spans="1:14" x14ac:dyDescent="0.3">
      <c r="A9008" t="s">
        <v>11249</v>
      </c>
      <c r="B9008" t="s">
        <v>2194</v>
      </c>
      <c r="C9008" t="s">
        <v>2195</v>
      </c>
      <c r="D9008" t="s">
        <v>2296</v>
      </c>
      <c r="E9008" s="17">
        <v>44226</v>
      </c>
      <c r="F9008">
        <v>2502</v>
      </c>
      <c r="G9008">
        <v>103</v>
      </c>
      <c r="H9008">
        <v>3114</v>
      </c>
      <c r="I9008">
        <v>721103</v>
      </c>
      <c r="J9008">
        <v>42216</v>
      </c>
      <c r="K9008">
        <v>825070</v>
      </c>
      <c r="L9008">
        <v>25020</v>
      </c>
      <c r="M9008">
        <v>10118</v>
      </c>
      <c r="N9008">
        <v>1380000000</v>
      </c>
    </row>
    <row r="9009" spans="1:14" x14ac:dyDescent="0.3">
      <c r="A9009" t="s">
        <v>11250</v>
      </c>
      <c r="B9009" t="s">
        <v>2190</v>
      </c>
      <c r="C9009" t="s">
        <v>2191</v>
      </c>
      <c r="D9009" t="s">
        <v>2192</v>
      </c>
      <c r="E9009" s="17">
        <v>43837</v>
      </c>
      <c r="F9009">
        <v>661</v>
      </c>
      <c r="G9009">
        <v>77</v>
      </c>
      <c r="H9009">
        <v>392</v>
      </c>
      <c r="I9009">
        <v>721764</v>
      </c>
      <c r="J9009">
        <v>42293</v>
      </c>
      <c r="K9009">
        <v>825462</v>
      </c>
      <c r="L9009">
        <v>4627</v>
      </c>
      <c r="M9009">
        <v>4146</v>
      </c>
      <c r="N9009">
        <v>213000000</v>
      </c>
    </row>
    <row r="9010" spans="1:14" x14ac:dyDescent="0.3">
      <c r="A9010" t="s">
        <v>11251</v>
      </c>
      <c r="B9010" t="s">
        <v>2190</v>
      </c>
      <c r="C9010" t="s">
        <v>2198</v>
      </c>
      <c r="D9010" t="s">
        <v>2199</v>
      </c>
      <c r="E9010" s="17">
        <v>44470</v>
      </c>
      <c r="F9010">
        <v>1229</v>
      </c>
      <c r="G9010">
        <v>173</v>
      </c>
      <c r="H9010">
        <v>4258</v>
      </c>
      <c r="I9010">
        <v>722993</v>
      </c>
      <c r="J9010">
        <v>42466</v>
      </c>
      <c r="K9010">
        <v>829720</v>
      </c>
      <c r="L9010">
        <v>6145</v>
      </c>
      <c r="M9010">
        <v>6965</v>
      </c>
      <c r="N9010">
        <v>213000000</v>
      </c>
    </row>
    <row r="9011" spans="1:14" x14ac:dyDescent="0.3">
      <c r="A9011" t="s">
        <v>11252</v>
      </c>
      <c r="B9011" t="s">
        <v>2206</v>
      </c>
      <c r="C9011" t="s">
        <v>2224</v>
      </c>
      <c r="D9011" t="s">
        <v>2230</v>
      </c>
      <c r="E9011" s="17">
        <v>44397</v>
      </c>
      <c r="F9011">
        <v>1356</v>
      </c>
      <c r="G9011">
        <v>50</v>
      </c>
      <c r="H9011">
        <v>4561</v>
      </c>
      <c r="I9011">
        <v>724349</v>
      </c>
      <c r="J9011">
        <v>42516</v>
      </c>
      <c r="K9011">
        <v>834281</v>
      </c>
      <c r="L9011">
        <v>9492</v>
      </c>
      <c r="M9011">
        <v>3762</v>
      </c>
      <c r="N9011">
        <v>68000000</v>
      </c>
    </row>
    <row r="9012" spans="1:14" x14ac:dyDescent="0.3">
      <c r="A9012" t="s">
        <v>11253</v>
      </c>
      <c r="B9012" t="s">
        <v>2194</v>
      </c>
      <c r="C9012" t="s">
        <v>2204</v>
      </c>
      <c r="D9012" t="s">
        <v>25</v>
      </c>
      <c r="E9012" s="17">
        <v>44061</v>
      </c>
      <c r="F9012">
        <v>3092</v>
      </c>
      <c r="G9012">
        <v>31</v>
      </c>
      <c r="H9012">
        <v>4607</v>
      </c>
      <c r="I9012">
        <v>727441</v>
      </c>
      <c r="J9012">
        <v>42547</v>
      </c>
      <c r="K9012">
        <v>838888</v>
      </c>
      <c r="L9012">
        <v>24736</v>
      </c>
      <c r="M9012">
        <v>19098</v>
      </c>
      <c r="N9012">
        <v>1380000000</v>
      </c>
    </row>
    <row r="9013" spans="1:14" x14ac:dyDescent="0.3">
      <c r="A9013" t="s">
        <v>11254</v>
      </c>
      <c r="B9013" t="s">
        <v>2194</v>
      </c>
      <c r="C9013" t="s">
        <v>2195</v>
      </c>
      <c r="D9013" t="s">
        <v>2196</v>
      </c>
      <c r="E9013" s="17">
        <v>44404</v>
      </c>
      <c r="F9013">
        <v>1673</v>
      </c>
      <c r="G9013">
        <v>99</v>
      </c>
      <c r="H9013">
        <v>1170</v>
      </c>
      <c r="I9013">
        <v>729114</v>
      </c>
      <c r="J9013">
        <v>42646</v>
      </c>
      <c r="K9013">
        <v>840058</v>
      </c>
      <c r="L9013">
        <v>8365</v>
      </c>
      <c r="M9013">
        <v>18856</v>
      </c>
      <c r="N9013">
        <v>1380000000</v>
      </c>
    </row>
    <row r="9014" spans="1:14" x14ac:dyDescent="0.3">
      <c r="A9014" t="s">
        <v>11255</v>
      </c>
      <c r="B9014" t="s">
        <v>2187</v>
      </c>
      <c r="C9014" t="s">
        <v>2338</v>
      </c>
      <c r="D9014" t="s">
        <v>2339</v>
      </c>
      <c r="E9014" s="17">
        <v>44070</v>
      </c>
      <c r="F9014">
        <v>1088</v>
      </c>
      <c r="G9014">
        <v>146</v>
      </c>
      <c r="H9014">
        <v>4943</v>
      </c>
      <c r="I9014">
        <v>730202</v>
      </c>
      <c r="J9014">
        <v>42792</v>
      </c>
      <c r="K9014">
        <v>845001</v>
      </c>
      <c r="L9014">
        <v>7616</v>
      </c>
      <c r="M9014">
        <v>4215</v>
      </c>
      <c r="N9014">
        <v>83000000</v>
      </c>
    </row>
    <row r="9015" spans="1:14" x14ac:dyDescent="0.3">
      <c r="A9015" t="s">
        <v>11256</v>
      </c>
      <c r="B9015" t="s">
        <v>2211</v>
      </c>
      <c r="C9015" t="s">
        <v>2212</v>
      </c>
      <c r="D9015" t="s">
        <v>2213</v>
      </c>
      <c r="E9015" s="17">
        <v>43920</v>
      </c>
      <c r="F9015">
        <v>3648</v>
      </c>
      <c r="G9015">
        <v>38</v>
      </c>
      <c r="H9015">
        <v>3227</v>
      </c>
      <c r="I9015">
        <v>733850</v>
      </c>
      <c r="J9015">
        <v>42830</v>
      </c>
      <c r="K9015">
        <v>848228</v>
      </c>
      <c r="L9015">
        <v>29184</v>
      </c>
      <c r="M9015">
        <v>617</v>
      </c>
      <c r="N9015">
        <v>331000000</v>
      </c>
    </row>
    <row r="9016" spans="1:14" x14ac:dyDescent="0.3">
      <c r="A9016" t="s">
        <v>11257</v>
      </c>
      <c r="B9016" t="s">
        <v>2211</v>
      </c>
      <c r="C9016" t="s">
        <v>2237</v>
      </c>
      <c r="D9016" t="s">
        <v>2238</v>
      </c>
      <c r="E9016" s="17">
        <v>44062</v>
      </c>
      <c r="F9016">
        <v>3550</v>
      </c>
      <c r="G9016">
        <v>141</v>
      </c>
      <c r="H9016">
        <v>2562</v>
      </c>
      <c r="I9016">
        <v>737400</v>
      </c>
      <c r="J9016">
        <v>42971</v>
      </c>
      <c r="K9016">
        <v>850790</v>
      </c>
      <c r="L9016">
        <v>67450</v>
      </c>
      <c r="M9016">
        <v>17777</v>
      </c>
      <c r="N9016">
        <v>331000000</v>
      </c>
    </row>
    <row r="9017" spans="1:14" x14ac:dyDescent="0.3">
      <c r="A9017" t="s">
        <v>11258</v>
      </c>
      <c r="B9017" t="s">
        <v>2206</v>
      </c>
      <c r="C9017" t="s">
        <v>2207</v>
      </c>
      <c r="D9017" t="s">
        <v>2208</v>
      </c>
      <c r="E9017" s="17">
        <v>44287</v>
      </c>
      <c r="F9017">
        <v>1960</v>
      </c>
      <c r="G9017">
        <v>156</v>
      </c>
      <c r="H9017">
        <v>2193</v>
      </c>
      <c r="I9017">
        <v>739360</v>
      </c>
      <c r="J9017">
        <v>43127</v>
      </c>
      <c r="K9017">
        <v>852983</v>
      </c>
      <c r="L9017">
        <v>21560</v>
      </c>
      <c r="M9017">
        <v>18848</v>
      </c>
      <c r="N9017">
        <v>68000000</v>
      </c>
    </row>
    <row r="9018" spans="1:14" x14ac:dyDescent="0.3">
      <c r="A9018" t="s">
        <v>11259</v>
      </c>
      <c r="B9018" t="s">
        <v>2194</v>
      </c>
      <c r="C9018" t="s">
        <v>2195</v>
      </c>
      <c r="D9018" t="s">
        <v>2296</v>
      </c>
      <c r="E9018" s="17">
        <v>44063</v>
      </c>
      <c r="F9018">
        <v>3445</v>
      </c>
      <c r="G9018">
        <v>41</v>
      </c>
      <c r="H9018">
        <v>3583</v>
      </c>
      <c r="I9018">
        <v>742805</v>
      </c>
      <c r="J9018">
        <v>43168</v>
      </c>
      <c r="K9018">
        <v>856566</v>
      </c>
      <c r="L9018">
        <v>27560</v>
      </c>
      <c r="M9018">
        <v>15566</v>
      </c>
      <c r="N9018">
        <v>1380000000</v>
      </c>
    </row>
    <row r="9019" spans="1:14" x14ac:dyDescent="0.3">
      <c r="A9019" t="s">
        <v>11260</v>
      </c>
      <c r="B9019" t="s">
        <v>2187</v>
      </c>
      <c r="C9019" t="s">
        <v>2188</v>
      </c>
      <c r="D9019" t="s">
        <v>2188</v>
      </c>
      <c r="E9019" s="17">
        <v>44184</v>
      </c>
      <c r="F9019">
        <v>499</v>
      </c>
      <c r="G9019">
        <v>13</v>
      </c>
      <c r="H9019">
        <v>3340</v>
      </c>
      <c r="I9019">
        <v>743304</v>
      </c>
      <c r="J9019">
        <v>43181</v>
      </c>
      <c r="K9019">
        <v>859906</v>
      </c>
      <c r="L9019">
        <v>2495</v>
      </c>
      <c r="M9019">
        <v>1802</v>
      </c>
      <c r="N9019">
        <v>83000000</v>
      </c>
    </row>
    <row r="9020" spans="1:14" x14ac:dyDescent="0.3">
      <c r="A9020" t="s">
        <v>11261</v>
      </c>
      <c r="B9020" t="s">
        <v>2194</v>
      </c>
      <c r="C9020" t="s">
        <v>2221</v>
      </c>
      <c r="D9020" t="s">
        <v>2281</v>
      </c>
      <c r="E9020" s="17">
        <v>44163</v>
      </c>
      <c r="F9020">
        <v>325</v>
      </c>
      <c r="G9020">
        <v>115</v>
      </c>
      <c r="H9020">
        <v>2343</v>
      </c>
      <c r="I9020">
        <v>743629</v>
      </c>
      <c r="J9020">
        <v>43296</v>
      </c>
      <c r="K9020">
        <v>862249</v>
      </c>
      <c r="L9020">
        <v>4225</v>
      </c>
      <c r="M9020">
        <v>8355</v>
      </c>
      <c r="N9020">
        <v>1380000000</v>
      </c>
    </row>
    <row r="9021" spans="1:14" x14ac:dyDescent="0.3">
      <c r="A9021" t="s">
        <v>11262</v>
      </c>
      <c r="B9021" t="s">
        <v>2190</v>
      </c>
      <c r="C9021" t="s">
        <v>2269</v>
      </c>
      <c r="D9021" t="s">
        <v>2288</v>
      </c>
      <c r="E9021" s="17">
        <v>44269</v>
      </c>
      <c r="F9021">
        <v>4648</v>
      </c>
      <c r="G9021">
        <v>138</v>
      </c>
      <c r="H9021">
        <v>2361</v>
      </c>
      <c r="I9021">
        <v>748277</v>
      </c>
      <c r="J9021">
        <v>43434</v>
      </c>
      <c r="K9021">
        <v>864610</v>
      </c>
      <c r="L9021">
        <v>46480</v>
      </c>
      <c r="M9021">
        <v>10373</v>
      </c>
      <c r="N9021">
        <v>213000000</v>
      </c>
    </row>
    <row r="9022" spans="1:14" x14ac:dyDescent="0.3">
      <c r="A9022" t="s">
        <v>11263</v>
      </c>
      <c r="B9022" t="s">
        <v>2206</v>
      </c>
      <c r="C9022" t="s">
        <v>2232</v>
      </c>
      <c r="D9022" t="s">
        <v>2326</v>
      </c>
      <c r="E9022" s="17">
        <v>44205</v>
      </c>
      <c r="F9022">
        <v>887</v>
      </c>
      <c r="G9022">
        <v>74</v>
      </c>
      <c r="H9022">
        <v>2616</v>
      </c>
      <c r="I9022">
        <v>749164</v>
      </c>
      <c r="J9022">
        <v>43508</v>
      </c>
      <c r="K9022">
        <v>867226</v>
      </c>
      <c r="L9022">
        <v>11531</v>
      </c>
      <c r="M9022">
        <v>9147</v>
      </c>
      <c r="N9022">
        <v>68000000</v>
      </c>
    </row>
    <row r="9023" spans="1:14" x14ac:dyDescent="0.3">
      <c r="A9023" t="s">
        <v>11264</v>
      </c>
      <c r="B9023" t="s">
        <v>2211</v>
      </c>
      <c r="C9023" t="s">
        <v>2237</v>
      </c>
      <c r="D9023" t="s">
        <v>2250</v>
      </c>
      <c r="E9023" s="17">
        <v>44122</v>
      </c>
      <c r="F9023">
        <v>995</v>
      </c>
      <c r="G9023">
        <v>46</v>
      </c>
      <c r="H9023">
        <v>2524</v>
      </c>
      <c r="I9023">
        <v>750159</v>
      </c>
      <c r="J9023">
        <v>43554</v>
      </c>
      <c r="K9023">
        <v>869750</v>
      </c>
      <c r="L9023">
        <v>10945</v>
      </c>
      <c r="M9023">
        <v>15449</v>
      </c>
      <c r="N9023">
        <v>331000000</v>
      </c>
    </row>
    <row r="9024" spans="1:14" x14ac:dyDescent="0.3">
      <c r="A9024" t="s">
        <v>11265</v>
      </c>
      <c r="B9024" t="s">
        <v>2194</v>
      </c>
      <c r="C9024" t="s">
        <v>2221</v>
      </c>
      <c r="D9024" t="s">
        <v>2281</v>
      </c>
      <c r="E9024" s="17">
        <v>44175</v>
      </c>
      <c r="F9024">
        <v>3673</v>
      </c>
      <c r="G9024">
        <v>103</v>
      </c>
      <c r="H9024">
        <v>1142</v>
      </c>
      <c r="I9024">
        <v>753832</v>
      </c>
      <c r="J9024">
        <v>43657</v>
      </c>
      <c r="K9024">
        <v>870892</v>
      </c>
      <c r="L9024">
        <v>29384</v>
      </c>
      <c r="M9024">
        <v>10598</v>
      </c>
      <c r="N9024">
        <v>1380000000</v>
      </c>
    </row>
    <row r="9025" spans="1:14" x14ac:dyDescent="0.3">
      <c r="A9025" t="s">
        <v>11266</v>
      </c>
      <c r="B9025" t="s">
        <v>2206</v>
      </c>
      <c r="C9025" t="s">
        <v>2232</v>
      </c>
      <c r="D9025" t="s">
        <v>2326</v>
      </c>
      <c r="E9025" s="17">
        <v>44494</v>
      </c>
      <c r="F9025">
        <v>3040</v>
      </c>
      <c r="G9025">
        <v>23</v>
      </c>
      <c r="H9025">
        <v>2581</v>
      </c>
      <c r="I9025">
        <v>756872</v>
      </c>
      <c r="J9025">
        <v>43680</v>
      </c>
      <c r="K9025">
        <v>873473</v>
      </c>
      <c r="L9025">
        <v>15200</v>
      </c>
      <c r="M9025">
        <v>12388</v>
      </c>
      <c r="N9025">
        <v>68000000</v>
      </c>
    </row>
    <row r="9026" spans="1:14" x14ac:dyDescent="0.3">
      <c r="A9026" t="s">
        <v>11267</v>
      </c>
      <c r="B9026" t="s">
        <v>2211</v>
      </c>
      <c r="C9026" t="s">
        <v>2237</v>
      </c>
      <c r="D9026" t="s">
        <v>2250</v>
      </c>
      <c r="E9026" s="17">
        <v>44258</v>
      </c>
      <c r="F9026">
        <v>928</v>
      </c>
      <c r="G9026">
        <v>149</v>
      </c>
      <c r="H9026">
        <v>3634</v>
      </c>
      <c r="I9026">
        <v>757800</v>
      </c>
      <c r="J9026">
        <v>43829</v>
      </c>
      <c r="K9026">
        <v>877107</v>
      </c>
      <c r="L9026">
        <v>17632</v>
      </c>
      <c r="M9026">
        <v>14365</v>
      </c>
      <c r="N9026">
        <v>331000000</v>
      </c>
    </row>
    <row r="9027" spans="1:14" x14ac:dyDescent="0.3">
      <c r="A9027" t="s">
        <v>11268</v>
      </c>
      <c r="B9027" t="s">
        <v>2194</v>
      </c>
      <c r="C9027" t="s">
        <v>2204</v>
      </c>
      <c r="D9027" t="s">
        <v>25</v>
      </c>
      <c r="E9027" s="17">
        <v>44487</v>
      </c>
      <c r="F9027">
        <v>2968</v>
      </c>
      <c r="G9027">
        <v>176</v>
      </c>
      <c r="H9027">
        <v>4569</v>
      </c>
      <c r="I9027">
        <v>760768</v>
      </c>
      <c r="J9027">
        <v>44005</v>
      </c>
      <c r="K9027">
        <v>881676</v>
      </c>
      <c r="L9027">
        <v>32648</v>
      </c>
      <c r="M9027">
        <v>718</v>
      </c>
      <c r="N9027">
        <v>1380000000</v>
      </c>
    </row>
    <row r="9028" spans="1:14" x14ac:dyDescent="0.3">
      <c r="A9028" t="s">
        <v>11269</v>
      </c>
      <c r="B9028" t="s">
        <v>2187</v>
      </c>
      <c r="C9028" t="s">
        <v>2338</v>
      </c>
      <c r="D9028" t="s">
        <v>2339</v>
      </c>
      <c r="E9028" s="17">
        <v>43960</v>
      </c>
      <c r="F9028">
        <v>4403</v>
      </c>
      <c r="G9028">
        <v>182</v>
      </c>
      <c r="H9028">
        <v>4823</v>
      </c>
      <c r="I9028">
        <v>765171</v>
      </c>
      <c r="J9028">
        <v>44187</v>
      </c>
      <c r="K9028">
        <v>886499</v>
      </c>
      <c r="L9028">
        <v>57239</v>
      </c>
      <c r="M9028">
        <v>10164</v>
      </c>
      <c r="N9028">
        <v>83000000</v>
      </c>
    </row>
    <row r="9029" spans="1:14" x14ac:dyDescent="0.3">
      <c r="A9029" t="s">
        <v>11270</v>
      </c>
      <c r="B9029" t="s">
        <v>2206</v>
      </c>
      <c r="C9029" t="s">
        <v>2207</v>
      </c>
      <c r="D9029" t="s">
        <v>2208</v>
      </c>
      <c r="E9029" s="17">
        <v>43971</v>
      </c>
      <c r="F9029">
        <v>1922</v>
      </c>
      <c r="G9029">
        <v>54</v>
      </c>
      <c r="H9029">
        <v>587</v>
      </c>
      <c r="I9029">
        <v>767093</v>
      </c>
      <c r="J9029">
        <v>44241</v>
      </c>
      <c r="K9029">
        <v>887086</v>
      </c>
      <c r="L9029">
        <v>30752</v>
      </c>
      <c r="M9029">
        <v>19847</v>
      </c>
      <c r="N9029">
        <v>68000000</v>
      </c>
    </row>
    <row r="9030" spans="1:14" x14ac:dyDescent="0.3">
      <c r="A9030" t="s">
        <v>11271</v>
      </c>
      <c r="B9030" t="s">
        <v>2194</v>
      </c>
      <c r="C9030" t="s">
        <v>2195</v>
      </c>
      <c r="D9030" t="s">
        <v>2196</v>
      </c>
      <c r="E9030" s="17">
        <v>44245</v>
      </c>
      <c r="F9030">
        <v>4565</v>
      </c>
      <c r="G9030">
        <v>69</v>
      </c>
      <c r="H9030">
        <v>1189</v>
      </c>
      <c r="I9030">
        <v>771658</v>
      </c>
      <c r="J9030">
        <v>44310</v>
      </c>
      <c r="K9030">
        <v>888275</v>
      </c>
      <c r="L9030">
        <v>45650</v>
      </c>
      <c r="M9030">
        <v>17378</v>
      </c>
      <c r="N9030">
        <v>1380000000</v>
      </c>
    </row>
    <row r="9031" spans="1:14" x14ac:dyDescent="0.3">
      <c r="A9031" t="s">
        <v>11272</v>
      </c>
      <c r="B9031" t="s">
        <v>2211</v>
      </c>
      <c r="C9031" t="s">
        <v>2212</v>
      </c>
      <c r="D9031" t="s">
        <v>2213</v>
      </c>
      <c r="E9031" s="17">
        <v>43923</v>
      </c>
      <c r="F9031">
        <v>3255</v>
      </c>
      <c r="G9031">
        <v>77</v>
      </c>
      <c r="H9031">
        <v>4575</v>
      </c>
      <c r="I9031">
        <v>774913</v>
      </c>
      <c r="J9031">
        <v>44387</v>
      </c>
      <c r="K9031">
        <v>892850</v>
      </c>
      <c r="L9031">
        <v>52080</v>
      </c>
      <c r="M9031">
        <v>13588</v>
      </c>
      <c r="N9031">
        <v>331000000</v>
      </c>
    </row>
    <row r="9032" spans="1:14" x14ac:dyDescent="0.3">
      <c r="A9032" t="s">
        <v>11273</v>
      </c>
      <c r="B9032" t="s">
        <v>2211</v>
      </c>
      <c r="C9032" t="s">
        <v>2245</v>
      </c>
      <c r="D9032" t="s">
        <v>2246</v>
      </c>
      <c r="E9032" s="17">
        <v>44456</v>
      </c>
      <c r="F9032">
        <v>1654</v>
      </c>
      <c r="G9032">
        <v>72</v>
      </c>
      <c r="H9032">
        <v>60</v>
      </c>
      <c r="I9032">
        <v>776567</v>
      </c>
      <c r="J9032">
        <v>44459</v>
      </c>
      <c r="K9032">
        <v>892910</v>
      </c>
      <c r="L9032">
        <v>8270</v>
      </c>
      <c r="M9032">
        <v>17220</v>
      </c>
      <c r="N9032">
        <v>331000000</v>
      </c>
    </row>
    <row r="9033" spans="1:14" x14ac:dyDescent="0.3">
      <c r="A9033" t="s">
        <v>11274</v>
      </c>
      <c r="B9033" t="s">
        <v>2187</v>
      </c>
      <c r="C9033" t="s">
        <v>2338</v>
      </c>
      <c r="D9033" t="s">
        <v>2339</v>
      </c>
      <c r="E9033" s="17">
        <v>44114</v>
      </c>
      <c r="F9033">
        <v>624</v>
      </c>
      <c r="G9033">
        <v>162</v>
      </c>
      <c r="H9033">
        <v>1840</v>
      </c>
      <c r="I9033">
        <v>777191</v>
      </c>
      <c r="J9033">
        <v>44621</v>
      </c>
      <c r="K9033">
        <v>894750</v>
      </c>
      <c r="L9033">
        <v>8112</v>
      </c>
      <c r="M9033">
        <v>11538</v>
      </c>
      <c r="N9033">
        <v>83000000</v>
      </c>
    </row>
    <row r="9034" spans="1:14" x14ac:dyDescent="0.3">
      <c r="A9034" t="s">
        <v>11275</v>
      </c>
      <c r="B9034" t="s">
        <v>2206</v>
      </c>
      <c r="C9034" t="s">
        <v>2232</v>
      </c>
      <c r="D9034" t="s">
        <v>2326</v>
      </c>
      <c r="E9034" s="17">
        <v>44485</v>
      </c>
      <c r="F9034">
        <v>4344</v>
      </c>
      <c r="G9034">
        <v>43</v>
      </c>
      <c r="H9034">
        <v>1302</v>
      </c>
      <c r="I9034">
        <v>781535</v>
      </c>
      <c r="J9034">
        <v>44664</v>
      </c>
      <c r="K9034">
        <v>896052</v>
      </c>
      <c r="L9034">
        <v>47784</v>
      </c>
      <c r="M9034">
        <v>10488</v>
      </c>
      <c r="N9034">
        <v>68000000</v>
      </c>
    </row>
    <row r="9035" spans="1:14" x14ac:dyDescent="0.3">
      <c r="A9035" t="s">
        <v>11276</v>
      </c>
      <c r="B9035" t="s">
        <v>2206</v>
      </c>
      <c r="C9035" t="s">
        <v>2207</v>
      </c>
      <c r="D9035" t="s">
        <v>2263</v>
      </c>
      <c r="E9035" s="17">
        <v>44053</v>
      </c>
      <c r="F9035">
        <v>2371</v>
      </c>
      <c r="G9035">
        <v>163</v>
      </c>
      <c r="H9035">
        <v>4683</v>
      </c>
      <c r="I9035">
        <v>783906</v>
      </c>
      <c r="J9035">
        <v>44827</v>
      </c>
      <c r="K9035">
        <v>735</v>
      </c>
      <c r="L9035">
        <v>11855</v>
      </c>
      <c r="M9035">
        <v>10351</v>
      </c>
      <c r="N9035">
        <v>68000000</v>
      </c>
    </row>
    <row r="9036" spans="1:14" x14ac:dyDescent="0.3">
      <c r="A9036" t="s">
        <v>11277</v>
      </c>
      <c r="B9036" t="s">
        <v>2194</v>
      </c>
      <c r="C9036" t="s">
        <v>2204</v>
      </c>
      <c r="D9036" t="s">
        <v>2235</v>
      </c>
      <c r="E9036" s="17">
        <v>44293</v>
      </c>
      <c r="F9036">
        <v>4699</v>
      </c>
      <c r="G9036">
        <v>88</v>
      </c>
      <c r="H9036">
        <v>4304</v>
      </c>
      <c r="I9036">
        <v>788605</v>
      </c>
      <c r="J9036">
        <v>44915</v>
      </c>
      <c r="K9036">
        <v>5039</v>
      </c>
      <c r="L9036">
        <v>84582</v>
      </c>
      <c r="M9036">
        <v>7759</v>
      </c>
      <c r="N9036">
        <v>1380000000</v>
      </c>
    </row>
    <row r="9037" spans="1:14" x14ac:dyDescent="0.3">
      <c r="A9037" t="s">
        <v>11278</v>
      </c>
      <c r="B9037" t="s">
        <v>2211</v>
      </c>
      <c r="C9037" t="s">
        <v>2245</v>
      </c>
      <c r="D9037" t="s">
        <v>2246</v>
      </c>
      <c r="E9037" s="17">
        <v>44375</v>
      </c>
      <c r="F9037">
        <v>58</v>
      </c>
      <c r="G9037">
        <v>14</v>
      </c>
      <c r="H9037">
        <v>36</v>
      </c>
      <c r="I9037">
        <v>788663</v>
      </c>
      <c r="J9037">
        <v>44929</v>
      </c>
      <c r="K9037">
        <v>5075</v>
      </c>
      <c r="L9037">
        <v>1102</v>
      </c>
      <c r="M9037">
        <v>1041</v>
      </c>
      <c r="N9037">
        <v>331000000</v>
      </c>
    </row>
    <row r="9038" spans="1:14" x14ac:dyDescent="0.3">
      <c r="A9038" t="s">
        <v>11279</v>
      </c>
      <c r="B9038" t="s">
        <v>2211</v>
      </c>
      <c r="C9038" t="s">
        <v>2245</v>
      </c>
      <c r="D9038" t="s">
        <v>2308</v>
      </c>
      <c r="E9038" s="17">
        <v>44106</v>
      </c>
      <c r="F9038">
        <v>2316</v>
      </c>
      <c r="G9038">
        <v>44</v>
      </c>
      <c r="H9038">
        <v>1157</v>
      </c>
      <c r="I9038">
        <v>790979</v>
      </c>
      <c r="J9038">
        <v>44973</v>
      </c>
      <c r="K9038">
        <v>6232</v>
      </c>
      <c r="L9038">
        <v>18528</v>
      </c>
      <c r="M9038">
        <v>14204</v>
      </c>
      <c r="N9038">
        <v>331000000</v>
      </c>
    </row>
    <row r="9039" spans="1:14" x14ac:dyDescent="0.3">
      <c r="A9039" t="s">
        <v>11280</v>
      </c>
      <c r="B9039" t="s">
        <v>2187</v>
      </c>
      <c r="C9039" t="s">
        <v>2255</v>
      </c>
      <c r="D9039" t="s">
        <v>2255</v>
      </c>
      <c r="E9039" s="17">
        <v>44512</v>
      </c>
      <c r="F9039">
        <v>1277</v>
      </c>
      <c r="G9039">
        <v>121</v>
      </c>
      <c r="H9039">
        <v>4830</v>
      </c>
      <c r="I9039">
        <v>792256</v>
      </c>
      <c r="J9039">
        <v>45094</v>
      </c>
      <c r="K9039">
        <v>11062</v>
      </c>
      <c r="L9039">
        <v>11493</v>
      </c>
      <c r="M9039">
        <v>15236</v>
      </c>
      <c r="N9039">
        <v>83000000</v>
      </c>
    </row>
    <row r="9040" spans="1:14" x14ac:dyDescent="0.3">
      <c r="A9040" t="s">
        <v>11281</v>
      </c>
      <c r="B9040" t="s">
        <v>2187</v>
      </c>
      <c r="C9040" t="s">
        <v>2255</v>
      </c>
      <c r="D9040" t="s">
        <v>2255</v>
      </c>
      <c r="E9040" s="17">
        <v>43970</v>
      </c>
      <c r="F9040">
        <v>686</v>
      </c>
      <c r="G9040">
        <v>61</v>
      </c>
      <c r="H9040">
        <v>2959</v>
      </c>
      <c r="I9040">
        <v>792942</v>
      </c>
      <c r="J9040">
        <v>45155</v>
      </c>
      <c r="K9040">
        <v>14021</v>
      </c>
      <c r="L9040">
        <v>4116</v>
      </c>
      <c r="M9040">
        <v>4802</v>
      </c>
      <c r="N9040">
        <v>83000000</v>
      </c>
    </row>
    <row r="9041" spans="1:14" x14ac:dyDescent="0.3">
      <c r="A9041" t="s">
        <v>11282</v>
      </c>
      <c r="B9041" t="s">
        <v>2206</v>
      </c>
      <c r="C9041" t="s">
        <v>2224</v>
      </c>
      <c r="D9041" t="s">
        <v>2230</v>
      </c>
      <c r="E9041" s="17">
        <v>44187</v>
      </c>
      <c r="F9041">
        <v>4610</v>
      </c>
      <c r="G9041">
        <v>91</v>
      </c>
      <c r="H9041">
        <v>1420</v>
      </c>
      <c r="I9041">
        <v>797552</v>
      </c>
      <c r="J9041">
        <v>45246</v>
      </c>
      <c r="K9041">
        <v>15441</v>
      </c>
      <c r="L9041">
        <v>32270</v>
      </c>
      <c r="M9041">
        <v>12486</v>
      </c>
      <c r="N9041">
        <v>68000000</v>
      </c>
    </row>
    <row r="9042" spans="1:14" x14ac:dyDescent="0.3">
      <c r="A9042" t="s">
        <v>11283</v>
      </c>
      <c r="B9042" t="s">
        <v>2211</v>
      </c>
      <c r="C9042" t="s">
        <v>2212</v>
      </c>
      <c r="D9042" t="s">
        <v>2328</v>
      </c>
      <c r="E9042" s="17">
        <v>44543</v>
      </c>
      <c r="F9042">
        <v>532</v>
      </c>
      <c r="G9042">
        <v>177</v>
      </c>
      <c r="H9042">
        <v>3323</v>
      </c>
      <c r="I9042">
        <v>798084</v>
      </c>
      <c r="J9042">
        <v>45423</v>
      </c>
      <c r="K9042">
        <v>18764</v>
      </c>
      <c r="L9042">
        <v>3192</v>
      </c>
      <c r="M9042">
        <v>5235</v>
      </c>
      <c r="N9042">
        <v>331000000</v>
      </c>
    </row>
    <row r="9043" spans="1:14" x14ac:dyDescent="0.3">
      <c r="A9043" t="s">
        <v>11284</v>
      </c>
      <c r="B9043" t="s">
        <v>2194</v>
      </c>
      <c r="C9043" t="s">
        <v>2204</v>
      </c>
      <c r="D9043" t="s">
        <v>2235</v>
      </c>
      <c r="E9043" s="17">
        <v>43853</v>
      </c>
      <c r="F9043">
        <v>3175</v>
      </c>
      <c r="G9043">
        <v>12</v>
      </c>
      <c r="H9043">
        <v>506</v>
      </c>
      <c r="I9043">
        <v>801259</v>
      </c>
      <c r="J9043">
        <v>45435</v>
      </c>
      <c r="K9043">
        <v>19270</v>
      </c>
      <c r="L9043">
        <v>57150</v>
      </c>
      <c r="M9043">
        <v>11695</v>
      </c>
      <c r="N9043">
        <v>1380000000</v>
      </c>
    </row>
    <row r="9044" spans="1:14" x14ac:dyDescent="0.3">
      <c r="A9044" t="s">
        <v>11285</v>
      </c>
      <c r="B9044" t="s">
        <v>2190</v>
      </c>
      <c r="C9044" t="s">
        <v>2269</v>
      </c>
      <c r="D9044" t="s">
        <v>2270</v>
      </c>
      <c r="E9044" s="17">
        <v>44100</v>
      </c>
      <c r="F9044">
        <v>3904</v>
      </c>
      <c r="G9044">
        <v>104</v>
      </c>
      <c r="H9044">
        <v>1614</v>
      </c>
      <c r="I9044">
        <v>805163</v>
      </c>
      <c r="J9044">
        <v>45539</v>
      </c>
      <c r="K9044">
        <v>20884</v>
      </c>
      <c r="L9044">
        <v>31232</v>
      </c>
      <c r="M9044">
        <v>10567</v>
      </c>
      <c r="N9044">
        <v>213000000</v>
      </c>
    </row>
    <row r="9045" spans="1:14" x14ac:dyDescent="0.3">
      <c r="A9045" t="s">
        <v>11286</v>
      </c>
      <c r="B9045" t="s">
        <v>2194</v>
      </c>
      <c r="C9045" t="s">
        <v>2204</v>
      </c>
      <c r="D9045" t="s">
        <v>2235</v>
      </c>
      <c r="E9045" s="17">
        <v>44495</v>
      </c>
      <c r="F9045">
        <v>4497</v>
      </c>
      <c r="G9045">
        <v>158</v>
      </c>
      <c r="H9045">
        <v>1267</v>
      </c>
      <c r="I9045">
        <v>809660</v>
      </c>
      <c r="J9045">
        <v>45697</v>
      </c>
      <c r="K9045">
        <v>22151</v>
      </c>
      <c r="L9045">
        <v>49467</v>
      </c>
      <c r="M9045">
        <v>18305</v>
      </c>
      <c r="N9045">
        <v>1380000000</v>
      </c>
    </row>
    <row r="9046" spans="1:14" x14ac:dyDescent="0.3">
      <c r="A9046" t="s">
        <v>11287</v>
      </c>
      <c r="B9046" t="s">
        <v>2187</v>
      </c>
      <c r="C9046" t="s">
        <v>2255</v>
      </c>
      <c r="D9046" t="s">
        <v>2255</v>
      </c>
      <c r="E9046" s="17">
        <v>44163</v>
      </c>
      <c r="F9046">
        <v>3852</v>
      </c>
      <c r="G9046">
        <v>4</v>
      </c>
      <c r="H9046">
        <v>4925</v>
      </c>
      <c r="I9046">
        <v>813512</v>
      </c>
      <c r="J9046">
        <v>45701</v>
      </c>
      <c r="K9046">
        <v>27076</v>
      </c>
      <c r="L9046">
        <v>34668</v>
      </c>
      <c r="M9046">
        <v>2869</v>
      </c>
      <c r="N9046">
        <v>83000000</v>
      </c>
    </row>
    <row r="9047" spans="1:14" x14ac:dyDescent="0.3">
      <c r="A9047" t="s">
        <v>11288</v>
      </c>
      <c r="B9047" t="s">
        <v>2194</v>
      </c>
      <c r="C9047" t="s">
        <v>27</v>
      </c>
      <c r="D9047" t="s">
        <v>27</v>
      </c>
      <c r="E9047" s="17">
        <v>43915</v>
      </c>
      <c r="F9047">
        <v>3404</v>
      </c>
      <c r="G9047">
        <v>82</v>
      </c>
      <c r="H9047">
        <v>972</v>
      </c>
      <c r="I9047">
        <v>816916</v>
      </c>
      <c r="J9047">
        <v>45783</v>
      </c>
      <c r="K9047">
        <v>28048</v>
      </c>
      <c r="L9047">
        <v>61272</v>
      </c>
      <c r="M9047">
        <v>15973</v>
      </c>
      <c r="N9047">
        <v>1380000000</v>
      </c>
    </row>
    <row r="9048" spans="1:14" x14ac:dyDescent="0.3">
      <c r="A9048" t="s">
        <v>11289</v>
      </c>
      <c r="B9048" t="s">
        <v>2211</v>
      </c>
      <c r="C9048" t="s">
        <v>2241</v>
      </c>
      <c r="D9048" t="s">
        <v>2261</v>
      </c>
      <c r="E9048" s="17">
        <v>44451</v>
      </c>
      <c r="F9048">
        <v>2768</v>
      </c>
      <c r="G9048">
        <v>135</v>
      </c>
      <c r="H9048">
        <v>449</v>
      </c>
      <c r="I9048">
        <v>819684</v>
      </c>
      <c r="J9048">
        <v>45918</v>
      </c>
      <c r="K9048">
        <v>28497</v>
      </c>
      <c r="L9048">
        <v>30448</v>
      </c>
      <c r="M9048">
        <v>9078</v>
      </c>
      <c r="N9048">
        <v>331000000</v>
      </c>
    </row>
    <row r="9049" spans="1:14" x14ac:dyDescent="0.3">
      <c r="A9049" t="s">
        <v>11290</v>
      </c>
      <c r="B9049" t="s">
        <v>2206</v>
      </c>
      <c r="C9049" t="s">
        <v>2207</v>
      </c>
      <c r="D9049" t="s">
        <v>2208</v>
      </c>
      <c r="E9049" s="17">
        <v>43861</v>
      </c>
      <c r="F9049">
        <v>2924</v>
      </c>
      <c r="G9049">
        <v>140</v>
      </c>
      <c r="H9049">
        <v>4215</v>
      </c>
      <c r="I9049">
        <v>822608</v>
      </c>
      <c r="J9049">
        <v>46058</v>
      </c>
      <c r="K9049">
        <v>32712</v>
      </c>
      <c r="L9049">
        <v>46784</v>
      </c>
      <c r="M9049">
        <v>2236</v>
      </c>
      <c r="N9049">
        <v>68000000</v>
      </c>
    </row>
    <row r="9050" spans="1:14" x14ac:dyDescent="0.3">
      <c r="A9050" t="s">
        <v>11291</v>
      </c>
      <c r="B9050" t="s">
        <v>2190</v>
      </c>
      <c r="C9050" t="s">
        <v>2191</v>
      </c>
      <c r="D9050" t="s">
        <v>2285</v>
      </c>
      <c r="E9050" s="17">
        <v>44070</v>
      </c>
      <c r="F9050">
        <v>2655</v>
      </c>
      <c r="G9050">
        <v>168</v>
      </c>
      <c r="H9050">
        <v>3380</v>
      </c>
      <c r="I9050">
        <v>825263</v>
      </c>
      <c r="J9050">
        <v>46226</v>
      </c>
      <c r="K9050">
        <v>36092</v>
      </c>
      <c r="L9050">
        <v>13275</v>
      </c>
      <c r="M9050">
        <v>6514</v>
      </c>
      <c r="N9050">
        <v>213000000</v>
      </c>
    </row>
    <row r="9051" spans="1:14" x14ac:dyDescent="0.3">
      <c r="A9051" t="s">
        <v>11292</v>
      </c>
      <c r="B9051" t="s">
        <v>2206</v>
      </c>
      <c r="C9051" t="s">
        <v>2232</v>
      </c>
      <c r="D9051" t="s">
        <v>2326</v>
      </c>
      <c r="E9051" s="17">
        <v>44193</v>
      </c>
      <c r="F9051">
        <v>2140</v>
      </c>
      <c r="G9051">
        <v>16</v>
      </c>
      <c r="H9051">
        <v>4729</v>
      </c>
      <c r="I9051">
        <v>827403</v>
      </c>
      <c r="J9051">
        <v>46242</v>
      </c>
      <c r="K9051">
        <v>40821</v>
      </c>
      <c r="L9051">
        <v>38520</v>
      </c>
      <c r="M9051">
        <v>4923</v>
      </c>
      <c r="N9051">
        <v>68000000</v>
      </c>
    </row>
    <row r="9052" spans="1:14" x14ac:dyDescent="0.3">
      <c r="A9052" t="s">
        <v>11293</v>
      </c>
      <c r="B9052" t="s">
        <v>2190</v>
      </c>
      <c r="C9052" t="s">
        <v>2252</v>
      </c>
      <c r="D9052" t="s">
        <v>2301</v>
      </c>
      <c r="E9052" s="17">
        <v>44219</v>
      </c>
      <c r="F9052">
        <v>573</v>
      </c>
      <c r="G9052">
        <v>31</v>
      </c>
      <c r="H9052">
        <v>211</v>
      </c>
      <c r="I9052">
        <v>827976</v>
      </c>
      <c r="J9052">
        <v>46273</v>
      </c>
      <c r="K9052">
        <v>41032</v>
      </c>
      <c r="L9052">
        <v>4011</v>
      </c>
      <c r="M9052">
        <v>2297</v>
      </c>
      <c r="N9052">
        <v>213000000</v>
      </c>
    </row>
    <row r="9053" spans="1:14" x14ac:dyDescent="0.3">
      <c r="A9053" t="s">
        <v>11294</v>
      </c>
      <c r="B9053" t="s">
        <v>2190</v>
      </c>
      <c r="C9053" t="s">
        <v>2252</v>
      </c>
      <c r="D9053" t="s">
        <v>2253</v>
      </c>
      <c r="E9053" s="17">
        <v>44483</v>
      </c>
      <c r="F9053">
        <v>1565</v>
      </c>
      <c r="G9053">
        <v>4</v>
      </c>
      <c r="H9053">
        <v>2331</v>
      </c>
      <c r="I9053">
        <v>829541</v>
      </c>
      <c r="J9053">
        <v>46277</v>
      </c>
      <c r="K9053">
        <v>43363</v>
      </c>
      <c r="L9053">
        <v>9390</v>
      </c>
      <c r="M9053">
        <v>14322</v>
      </c>
      <c r="N9053">
        <v>213000000</v>
      </c>
    </row>
    <row r="9054" spans="1:14" x14ac:dyDescent="0.3">
      <c r="A9054" t="s">
        <v>11295</v>
      </c>
      <c r="B9054" t="s">
        <v>2211</v>
      </c>
      <c r="C9054" t="s">
        <v>2241</v>
      </c>
      <c r="D9054" t="s">
        <v>2242</v>
      </c>
      <c r="E9054" s="17">
        <v>44498</v>
      </c>
      <c r="F9054">
        <v>1805</v>
      </c>
      <c r="G9054">
        <v>125</v>
      </c>
      <c r="H9054">
        <v>3601</v>
      </c>
      <c r="I9054">
        <v>831346</v>
      </c>
      <c r="J9054">
        <v>46402</v>
      </c>
      <c r="K9054">
        <v>46964</v>
      </c>
      <c r="L9054">
        <v>28880</v>
      </c>
      <c r="M9054">
        <v>2013</v>
      </c>
      <c r="N9054">
        <v>331000000</v>
      </c>
    </row>
    <row r="9055" spans="1:14" x14ac:dyDescent="0.3">
      <c r="A9055" t="s">
        <v>11296</v>
      </c>
      <c r="B9055" t="s">
        <v>2211</v>
      </c>
      <c r="C9055" t="s">
        <v>2241</v>
      </c>
      <c r="D9055" t="s">
        <v>2261</v>
      </c>
      <c r="E9055" s="17">
        <v>44129</v>
      </c>
      <c r="F9055">
        <v>436</v>
      </c>
      <c r="G9055">
        <v>136</v>
      </c>
      <c r="H9055">
        <v>1064</v>
      </c>
      <c r="I9055">
        <v>831782</v>
      </c>
      <c r="J9055">
        <v>46538</v>
      </c>
      <c r="K9055">
        <v>48028</v>
      </c>
      <c r="L9055">
        <v>7412</v>
      </c>
      <c r="M9055">
        <v>2352</v>
      </c>
      <c r="N9055">
        <v>331000000</v>
      </c>
    </row>
    <row r="9056" spans="1:14" x14ac:dyDescent="0.3">
      <c r="A9056" t="s">
        <v>11297</v>
      </c>
      <c r="B9056" t="s">
        <v>2187</v>
      </c>
      <c r="C9056" t="s">
        <v>2201</v>
      </c>
      <c r="D9056" t="s">
        <v>2272</v>
      </c>
      <c r="E9056" s="17">
        <v>44201</v>
      </c>
      <c r="F9056">
        <v>3081</v>
      </c>
      <c r="G9056">
        <v>106</v>
      </c>
      <c r="H9056">
        <v>1446</v>
      </c>
      <c r="I9056">
        <v>834863</v>
      </c>
      <c r="J9056">
        <v>46644</v>
      </c>
      <c r="K9056">
        <v>49474</v>
      </c>
      <c r="L9056">
        <v>15405</v>
      </c>
      <c r="M9056">
        <v>18243</v>
      </c>
      <c r="N9056">
        <v>83000000</v>
      </c>
    </row>
    <row r="9057" spans="1:14" x14ac:dyDescent="0.3">
      <c r="A9057" t="s">
        <v>11298</v>
      </c>
      <c r="B9057" t="s">
        <v>2187</v>
      </c>
      <c r="C9057" t="s">
        <v>2338</v>
      </c>
      <c r="D9057" t="s">
        <v>2339</v>
      </c>
      <c r="E9057" s="17">
        <v>43929</v>
      </c>
      <c r="F9057">
        <v>2503</v>
      </c>
      <c r="G9057">
        <v>161</v>
      </c>
      <c r="H9057">
        <v>3016</v>
      </c>
      <c r="I9057">
        <v>837366</v>
      </c>
      <c r="J9057">
        <v>46805</v>
      </c>
      <c r="K9057">
        <v>52490</v>
      </c>
      <c r="L9057">
        <v>22527</v>
      </c>
      <c r="M9057">
        <v>15138</v>
      </c>
      <c r="N9057">
        <v>83000000</v>
      </c>
    </row>
    <row r="9058" spans="1:14" x14ac:dyDescent="0.3">
      <c r="A9058" t="s">
        <v>11299</v>
      </c>
      <c r="B9058" t="s">
        <v>2190</v>
      </c>
      <c r="C9058" t="s">
        <v>2191</v>
      </c>
      <c r="D9058" t="s">
        <v>2192</v>
      </c>
      <c r="E9058" s="17">
        <v>43877</v>
      </c>
      <c r="F9058">
        <v>2462</v>
      </c>
      <c r="G9058">
        <v>0</v>
      </c>
      <c r="H9058">
        <v>1532</v>
      </c>
      <c r="I9058">
        <v>839828</v>
      </c>
      <c r="J9058">
        <v>46805</v>
      </c>
      <c r="K9058">
        <v>54022</v>
      </c>
      <c r="L9058">
        <v>17234</v>
      </c>
      <c r="M9058">
        <v>4493</v>
      </c>
      <c r="N9058">
        <v>213000000</v>
      </c>
    </row>
    <row r="9059" spans="1:14" x14ac:dyDescent="0.3">
      <c r="A9059" t="s">
        <v>11300</v>
      </c>
      <c r="B9059" t="s">
        <v>2187</v>
      </c>
      <c r="C9059" t="s">
        <v>2188</v>
      </c>
      <c r="D9059" t="s">
        <v>2188</v>
      </c>
      <c r="E9059" s="17">
        <v>44252</v>
      </c>
      <c r="F9059">
        <v>3589</v>
      </c>
      <c r="G9059">
        <v>167</v>
      </c>
      <c r="H9059">
        <v>2953</v>
      </c>
      <c r="I9059">
        <v>843417</v>
      </c>
      <c r="J9059">
        <v>46972</v>
      </c>
      <c r="K9059">
        <v>56975</v>
      </c>
      <c r="L9059">
        <v>43068</v>
      </c>
      <c r="M9059">
        <v>7325</v>
      </c>
      <c r="N9059">
        <v>83000000</v>
      </c>
    </row>
    <row r="9060" spans="1:14" x14ac:dyDescent="0.3">
      <c r="A9060" t="s">
        <v>11301</v>
      </c>
      <c r="B9060" t="s">
        <v>2211</v>
      </c>
      <c r="C9060" t="s">
        <v>2245</v>
      </c>
      <c r="D9060" t="s">
        <v>2308</v>
      </c>
      <c r="E9060" s="17">
        <v>44310</v>
      </c>
      <c r="F9060">
        <v>1398</v>
      </c>
      <c r="G9060">
        <v>181</v>
      </c>
      <c r="H9060">
        <v>1833</v>
      </c>
      <c r="I9060">
        <v>844815</v>
      </c>
      <c r="J9060">
        <v>47153</v>
      </c>
      <c r="K9060">
        <v>58808</v>
      </c>
      <c r="L9060">
        <v>12582</v>
      </c>
      <c r="M9060">
        <v>18434</v>
      </c>
      <c r="N9060">
        <v>331000000</v>
      </c>
    </row>
    <row r="9061" spans="1:14" x14ac:dyDescent="0.3">
      <c r="A9061" t="s">
        <v>11302</v>
      </c>
      <c r="B9061" t="s">
        <v>2187</v>
      </c>
      <c r="C9061" t="s">
        <v>2255</v>
      </c>
      <c r="D9061" t="s">
        <v>2255</v>
      </c>
      <c r="E9061" s="17">
        <v>44409</v>
      </c>
      <c r="F9061">
        <v>1554</v>
      </c>
      <c r="G9061">
        <v>125</v>
      </c>
      <c r="H9061">
        <v>2407</v>
      </c>
      <c r="I9061">
        <v>846369</v>
      </c>
      <c r="J9061">
        <v>47278</v>
      </c>
      <c r="K9061">
        <v>61215</v>
      </c>
      <c r="L9061">
        <v>13986</v>
      </c>
      <c r="M9061">
        <v>2043</v>
      </c>
      <c r="N9061">
        <v>83000000</v>
      </c>
    </row>
    <row r="9062" spans="1:14" x14ac:dyDescent="0.3">
      <c r="A9062" t="s">
        <v>11303</v>
      </c>
      <c r="B9062" t="s">
        <v>2190</v>
      </c>
      <c r="C9062" t="s">
        <v>2269</v>
      </c>
      <c r="D9062" t="s">
        <v>2288</v>
      </c>
      <c r="E9062" s="17">
        <v>43892</v>
      </c>
      <c r="F9062">
        <v>2751</v>
      </c>
      <c r="G9062">
        <v>31</v>
      </c>
      <c r="H9062">
        <v>3305</v>
      </c>
      <c r="I9062">
        <v>849120</v>
      </c>
      <c r="J9062">
        <v>47309</v>
      </c>
      <c r="K9062">
        <v>64520</v>
      </c>
      <c r="L9062">
        <v>30261</v>
      </c>
      <c r="M9062">
        <v>2728</v>
      </c>
      <c r="N9062">
        <v>213000000</v>
      </c>
    </row>
    <row r="9063" spans="1:14" x14ac:dyDescent="0.3">
      <c r="A9063" t="s">
        <v>11304</v>
      </c>
      <c r="B9063" t="s">
        <v>2206</v>
      </c>
      <c r="C9063" t="s">
        <v>2207</v>
      </c>
      <c r="D9063" t="s">
        <v>2263</v>
      </c>
      <c r="E9063" s="17">
        <v>43939</v>
      </c>
      <c r="F9063">
        <v>2929</v>
      </c>
      <c r="G9063">
        <v>125</v>
      </c>
      <c r="H9063">
        <v>4741</v>
      </c>
      <c r="I9063">
        <v>852049</v>
      </c>
      <c r="J9063">
        <v>47434</v>
      </c>
      <c r="K9063">
        <v>69261</v>
      </c>
      <c r="L9063">
        <v>35148</v>
      </c>
      <c r="M9063">
        <v>16825</v>
      </c>
      <c r="N9063">
        <v>68000000</v>
      </c>
    </row>
    <row r="9064" spans="1:14" x14ac:dyDescent="0.3">
      <c r="A9064" t="s">
        <v>11305</v>
      </c>
      <c r="B9064" t="s">
        <v>2194</v>
      </c>
      <c r="C9064" t="s">
        <v>2204</v>
      </c>
      <c r="D9064" t="s">
        <v>25</v>
      </c>
      <c r="E9064" s="17">
        <v>44509</v>
      </c>
      <c r="F9064">
        <v>4857</v>
      </c>
      <c r="G9064">
        <v>98</v>
      </c>
      <c r="H9064">
        <v>1356</v>
      </c>
      <c r="I9064">
        <v>856906</v>
      </c>
      <c r="J9064">
        <v>47532</v>
      </c>
      <c r="K9064">
        <v>70617</v>
      </c>
      <c r="L9064">
        <v>24285</v>
      </c>
      <c r="M9064">
        <v>18446</v>
      </c>
      <c r="N9064">
        <v>1380000000</v>
      </c>
    </row>
    <row r="9065" spans="1:14" x14ac:dyDescent="0.3">
      <c r="A9065" t="s">
        <v>11306</v>
      </c>
      <c r="B9065" t="s">
        <v>2187</v>
      </c>
      <c r="C9065" t="s">
        <v>2255</v>
      </c>
      <c r="D9065" t="s">
        <v>2255</v>
      </c>
      <c r="E9065" s="17">
        <v>44379</v>
      </c>
      <c r="F9065">
        <v>3827</v>
      </c>
      <c r="G9065">
        <v>112</v>
      </c>
      <c r="H9065">
        <v>2253</v>
      </c>
      <c r="I9065">
        <v>860733</v>
      </c>
      <c r="J9065">
        <v>47644</v>
      </c>
      <c r="K9065">
        <v>72870</v>
      </c>
      <c r="L9065">
        <v>34443</v>
      </c>
      <c r="M9065">
        <v>8817</v>
      </c>
      <c r="N9065">
        <v>83000000</v>
      </c>
    </row>
    <row r="9066" spans="1:14" x14ac:dyDescent="0.3">
      <c r="A9066" t="s">
        <v>11307</v>
      </c>
      <c r="B9066" t="s">
        <v>2211</v>
      </c>
      <c r="C9066" t="s">
        <v>2237</v>
      </c>
      <c r="D9066" t="s">
        <v>2238</v>
      </c>
      <c r="E9066" s="17">
        <v>43949</v>
      </c>
      <c r="F9066">
        <v>3921</v>
      </c>
      <c r="G9066">
        <v>177</v>
      </c>
      <c r="H9066">
        <v>3997</v>
      </c>
      <c r="I9066">
        <v>864654</v>
      </c>
      <c r="J9066">
        <v>47821</v>
      </c>
      <c r="K9066">
        <v>76867</v>
      </c>
      <c r="L9066">
        <v>50973</v>
      </c>
      <c r="M9066">
        <v>14341</v>
      </c>
      <c r="N9066">
        <v>331000000</v>
      </c>
    </row>
    <row r="9067" spans="1:14" x14ac:dyDescent="0.3">
      <c r="A9067" t="s">
        <v>11308</v>
      </c>
      <c r="B9067" t="s">
        <v>2206</v>
      </c>
      <c r="C9067" t="s">
        <v>2224</v>
      </c>
      <c r="D9067" t="s">
        <v>2230</v>
      </c>
      <c r="E9067" s="17">
        <v>44428</v>
      </c>
      <c r="F9067">
        <v>3266</v>
      </c>
      <c r="G9067">
        <v>186</v>
      </c>
      <c r="H9067">
        <v>2136</v>
      </c>
      <c r="I9067">
        <v>867920</v>
      </c>
      <c r="J9067">
        <v>48007</v>
      </c>
      <c r="K9067">
        <v>79003</v>
      </c>
      <c r="L9067">
        <v>48990</v>
      </c>
      <c r="M9067">
        <v>10755</v>
      </c>
      <c r="N9067">
        <v>68000000</v>
      </c>
    </row>
    <row r="9068" spans="1:14" x14ac:dyDescent="0.3">
      <c r="A9068" t="s">
        <v>11309</v>
      </c>
      <c r="B9068" t="s">
        <v>2211</v>
      </c>
      <c r="C9068" t="s">
        <v>2241</v>
      </c>
      <c r="D9068" t="s">
        <v>2242</v>
      </c>
      <c r="E9068" s="17">
        <v>44212</v>
      </c>
      <c r="F9068">
        <v>2693</v>
      </c>
      <c r="G9068">
        <v>189</v>
      </c>
      <c r="H9068">
        <v>935</v>
      </c>
      <c r="I9068">
        <v>870613</v>
      </c>
      <c r="J9068">
        <v>48196</v>
      </c>
      <c r="K9068">
        <v>79938</v>
      </c>
      <c r="L9068">
        <v>43088</v>
      </c>
      <c r="M9068">
        <v>6976</v>
      </c>
      <c r="N9068">
        <v>331000000</v>
      </c>
    </row>
    <row r="9069" spans="1:14" x14ac:dyDescent="0.3">
      <c r="A9069" t="s">
        <v>11310</v>
      </c>
      <c r="B9069" t="s">
        <v>2187</v>
      </c>
      <c r="C9069" t="s">
        <v>2338</v>
      </c>
      <c r="D9069" t="s">
        <v>2438</v>
      </c>
      <c r="E9069" s="17">
        <v>44222</v>
      </c>
      <c r="F9069">
        <v>2944</v>
      </c>
      <c r="G9069">
        <v>10</v>
      </c>
      <c r="H9069">
        <v>1122</v>
      </c>
      <c r="I9069">
        <v>873557</v>
      </c>
      <c r="J9069">
        <v>48206</v>
      </c>
      <c r="K9069">
        <v>81060</v>
      </c>
      <c r="L9069">
        <v>38272</v>
      </c>
      <c r="M9069">
        <v>11319</v>
      </c>
      <c r="N9069">
        <v>83000000</v>
      </c>
    </row>
    <row r="9070" spans="1:14" x14ac:dyDescent="0.3">
      <c r="A9070" t="s">
        <v>11311</v>
      </c>
      <c r="B9070" t="s">
        <v>2190</v>
      </c>
      <c r="C9070" t="s">
        <v>2252</v>
      </c>
      <c r="D9070" t="s">
        <v>2253</v>
      </c>
      <c r="E9070" s="17">
        <v>43882</v>
      </c>
      <c r="F9070">
        <v>3497</v>
      </c>
      <c r="G9070">
        <v>22</v>
      </c>
      <c r="H9070">
        <v>1509</v>
      </c>
      <c r="I9070">
        <v>877054</v>
      </c>
      <c r="J9070">
        <v>48228</v>
      </c>
      <c r="K9070">
        <v>82569</v>
      </c>
      <c r="L9070">
        <v>62946</v>
      </c>
      <c r="M9070">
        <v>6113</v>
      </c>
      <c r="N9070">
        <v>213000000</v>
      </c>
    </row>
    <row r="9071" spans="1:14" x14ac:dyDescent="0.3">
      <c r="A9071" t="s">
        <v>11312</v>
      </c>
      <c r="B9071" t="s">
        <v>2194</v>
      </c>
      <c r="C9071" t="s">
        <v>27</v>
      </c>
      <c r="D9071" t="s">
        <v>27</v>
      </c>
      <c r="E9071" s="17">
        <v>44433</v>
      </c>
      <c r="F9071">
        <v>4071</v>
      </c>
      <c r="G9071">
        <v>118</v>
      </c>
      <c r="H9071">
        <v>710</v>
      </c>
      <c r="I9071">
        <v>881125</v>
      </c>
      <c r="J9071">
        <v>48346</v>
      </c>
      <c r="K9071">
        <v>83279</v>
      </c>
      <c r="L9071">
        <v>44781</v>
      </c>
      <c r="M9071">
        <v>7555</v>
      </c>
      <c r="N9071">
        <v>1380000000</v>
      </c>
    </row>
    <row r="9072" spans="1:14" x14ac:dyDescent="0.3">
      <c r="A9072" t="s">
        <v>11313</v>
      </c>
      <c r="B9072" t="s">
        <v>2194</v>
      </c>
      <c r="C9072" t="s">
        <v>2204</v>
      </c>
      <c r="D9072" t="s">
        <v>25</v>
      </c>
      <c r="E9072" s="17">
        <v>44119</v>
      </c>
      <c r="F9072">
        <v>4956</v>
      </c>
      <c r="G9072">
        <v>25</v>
      </c>
      <c r="H9072">
        <v>993</v>
      </c>
      <c r="I9072">
        <v>886081</v>
      </c>
      <c r="J9072">
        <v>48371</v>
      </c>
      <c r="K9072">
        <v>84272</v>
      </c>
      <c r="L9072">
        <v>89208</v>
      </c>
      <c r="M9072">
        <v>16474</v>
      </c>
      <c r="N9072">
        <v>1380000000</v>
      </c>
    </row>
    <row r="9073" spans="1:14" x14ac:dyDescent="0.3">
      <c r="A9073" t="s">
        <v>11314</v>
      </c>
      <c r="B9073" t="s">
        <v>2206</v>
      </c>
      <c r="C9073" t="s">
        <v>2232</v>
      </c>
      <c r="D9073" t="s">
        <v>2233</v>
      </c>
      <c r="E9073" s="17">
        <v>44167</v>
      </c>
      <c r="F9073">
        <v>1974</v>
      </c>
      <c r="G9073">
        <v>62</v>
      </c>
      <c r="H9073">
        <v>54</v>
      </c>
      <c r="I9073">
        <v>888055</v>
      </c>
      <c r="J9073">
        <v>48433</v>
      </c>
      <c r="K9073">
        <v>84326</v>
      </c>
      <c r="L9073">
        <v>15792</v>
      </c>
      <c r="M9073">
        <v>19148</v>
      </c>
      <c r="N9073">
        <v>68000000</v>
      </c>
    </row>
    <row r="9074" spans="1:14" x14ac:dyDescent="0.3">
      <c r="A9074" t="s">
        <v>11315</v>
      </c>
      <c r="B9074" t="s">
        <v>2194</v>
      </c>
      <c r="C9074" t="s">
        <v>27</v>
      </c>
      <c r="D9074" t="s">
        <v>27</v>
      </c>
      <c r="E9074" s="17">
        <v>44034</v>
      </c>
      <c r="F9074">
        <v>866</v>
      </c>
      <c r="G9074">
        <v>173</v>
      </c>
      <c r="H9074">
        <v>1640</v>
      </c>
      <c r="I9074">
        <v>888921</v>
      </c>
      <c r="J9074">
        <v>48606</v>
      </c>
      <c r="K9074">
        <v>85966</v>
      </c>
      <c r="L9074">
        <v>16454</v>
      </c>
      <c r="M9074">
        <v>1517</v>
      </c>
      <c r="N9074">
        <v>1380000000</v>
      </c>
    </row>
    <row r="9075" spans="1:14" x14ac:dyDescent="0.3">
      <c r="A9075" t="s">
        <v>11316</v>
      </c>
      <c r="B9075" t="s">
        <v>2190</v>
      </c>
      <c r="C9075" t="s">
        <v>2252</v>
      </c>
      <c r="D9075" t="s">
        <v>2253</v>
      </c>
      <c r="E9075" s="17">
        <v>44068</v>
      </c>
      <c r="F9075">
        <v>1053</v>
      </c>
      <c r="G9075">
        <v>68</v>
      </c>
      <c r="H9075">
        <v>2361</v>
      </c>
      <c r="I9075">
        <v>889974</v>
      </c>
      <c r="J9075">
        <v>48674</v>
      </c>
      <c r="K9075">
        <v>88327</v>
      </c>
      <c r="L9075">
        <v>20007</v>
      </c>
      <c r="M9075">
        <v>3812</v>
      </c>
      <c r="N9075">
        <v>213000000</v>
      </c>
    </row>
    <row r="9076" spans="1:14" x14ac:dyDescent="0.3">
      <c r="A9076" t="s">
        <v>11317</v>
      </c>
      <c r="B9076" t="s">
        <v>2211</v>
      </c>
      <c r="C9076" t="s">
        <v>2245</v>
      </c>
      <c r="D9076" t="s">
        <v>2308</v>
      </c>
      <c r="E9076" s="17">
        <v>44212</v>
      </c>
      <c r="F9076">
        <v>2534</v>
      </c>
      <c r="G9076">
        <v>89</v>
      </c>
      <c r="H9076">
        <v>3175</v>
      </c>
      <c r="I9076">
        <v>892508</v>
      </c>
      <c r="J9076">
        <v>48763</v>
      </c>
      <c r="K9076">
        <v>91502</v>
      </c>
      <c r="L9076">
        <v>48146</v>
      </c>
      <c r="M9076">
        <v>9432</v>
      </c>
      <c r="N9076">
        <v>331000000</v>
      </c>
    </row>
    <row r="9077" spans="1:14" x14ac:dyDescent="0.3">
      <c r="A9077" t="s">
        <v>11318</v>
      </c>
      <c r="B9077" t="s">
        <v>2190</v>
      </c>
      <c r="C9077" t="s">
        <v>2269</v>
      </c>
      <c r="D9077" t="s">
        <v>2270</v>
      </c>
      <c r="E9077" s="17">
        <v>44497</v>
      </c>
      <c r="F9077">
        <v>27</v>
      </c>
      <c r="G9077">
        <v>133</v>
      </c>
      <c r="H9077">
        <v>1756</v>
      </c>
      <c r="I9077">
        <v>892535</v>
      </c>
      <c r="J9077">
        <v>48896</v>
      </c>
      <c r="K9077">
        <v>93258</v>
      </c>
      <c r="L9077">
        <v>162</v>
      </c>
      <c r="M9077">
        <v>8376</v>
      </c>
      <c r="N9077">
        <v>213000000</v>
      </c>
    </row>
    <row r="9078" spans="1:14" x14ac:dyDescent="0.3">
      <c r="A9078" t="s">
        <v>11319</v>
      </c>
      <c r="B9078" t="s">
        <v>2206</v>
      </c>
      <c r="C9078" t="s">
        <v>2232</v>
      </c>
      <c r="D9078" t="s">
        <v>2233</v>
      </c>
      <c r="E9078" s="17">
        <v>43966</v>
      </c>
      <c r="F9078">
        <v>3217</v>
      </c>
      <c r="G9078">
        <v>50</v>
      </c>
      <c r="H9078">
        <v>775</v>
      </c>
      <c r="I9078">
        <v>895752</v>
      </c>
      <c r="J9078">
        <v>48946</v>
      </c>
      <c r="K9078">
        <v>94033</v>
      </c>
      <c r="L9078">
        <v>28953</v>
      </c>
      <c r="M9078">
        <v>8386</v>
      </c>
      <c r="N9078">
        <v>68000000</v>
      </c>
    </row>
    <row r="9079" spans="1:14" x14ac:dyDescent="0.3">
      <c r="A9079" t="s">
        <v>11320</v>
      </c>
      <c r="B9079" t="s">
        <v>2206</v>
      </c>
      <c r="C9079" t="s">
        <v>2207</v>
      </c>
      <c r="D9079" t="s">
        <v>2263</v>
      </c>
      <c r="E9079" s="17">
        <v>44237</v>
      </c>
      <c r="F9079">
        <v>2335</v>
      </c>
      <c r="G9079">
        <v>42</v>
      </c>
      <c r="H9079">
        <v>355</v>
      </c>
      <c r="I9079">
        <v>898087</v>
      </c>
      <c r="J9079">
        <v>48988</v>
      </c>
      <c r="K9079">
        <v>94388</v>
      </c>
      <c r="L9079">
        <v>18680</v>
      </c>
      <c r="M9079">
        <v>15398</v>
      </c>
      <c r="N9079">
        <v>68000000</v>
      </c>
    </row>
    <row r="9080" spans="1:14" x14ac:dyDescent="0.3">
      <c r="A9080" t="s">
        <v>11321</v>
      </c>
      <c r="B9080" t="s">
        <v>2194</v>
      </c>
      <c r="C9080" t="s">
        <v>2221</v>
      </c>
      <c r="D9080" t="s">
        <v>2222</v>
      </c>
      <c r="E9080" s="17">
        <v>44338</v>
      </c>
      <c r="F9080">
        <v>4676</v>
      </c>
      <c r="G9080">
        <v>169</v>
      </c>
      <c r="H9080">
        <v>3450</v>
      </c>
      <c r="I9080">
        <v>902763</v>
      </c>
      <c r="J9080">
        <v>49157</v>
      </c>
      <c r="K9080">
        <v>97838</v>
      </c>
      <c r="L9080">
        <v>79492</v>
      </c>
      <c r="M9080">
        <v>15399</v>
      </c>
      <c r="N9080">
        <v>1380000000</v>
      </c>
    </row>
    <row r="9081" spans="1:14" x14ac:dyDescent="0.3">
      <c r="A9081" t="s">
        <v>11322</v>
      </c>
      <c r="B9081" t="s">
        <v>2190</v>
      </c>
      <c r="C9081" t="s">
        <v>2191</v>
      </c>
      <c r="D9081" t="s">
        <v>2285</v>
      </c>
      <c r="E9081" s="17">
        <v>44192</v>
      </c>
      <c r="F9081">
        <v>2997</v>
      </c>
      <c r="G9081">
        <v>140</v>
      </c>
      <c r="H9081">
        <v>2742</v>
      </c>
      <c r="I9081">
        <v>905760</v>
      </c>
      <c r="J9081">
        <v>49297</v>
      </c>
      <c r="K9081">
        <v>100580</v>
      </c>
      <c r="L9081">
        <v>14985</v>
      </c>
      <c r="M9081">
        <v>3152</v>
      </c>
      <c r="N9081">
        <v>213000000</v>
      </c>
    </row>
    <row r="9082" spans="1:14" x14ac:dyDescent="0.3">
      <c r="A9082" t="s">
        <v>11323</v>
      </c>
      <c r="B9082" t="s">
        <v>2211</v>
      </c>
      <c r="C9082" t="s">
        <v>2237</v>
      </c>
      <c r="D9082" t="s">
        <v>2250</v>
      </c>
      <c r="E9082" s="17">
        <v>44211</v>
      </c>
      <c r="F9082">
        <v>2157</v>
      </c>
      <c r="G9082">
        <v>24</v>
      </c>
      <c r="H9082">
        <v>563</v>
      </c>
      <c r="I9082">
        <v>907917</v>
      </c>
      <c r="J9082">
        <v>49321</v>
      </c>
      <c r="K9082">
        <v>101143</v>
      </c>
      <c r="L9082">
        <v>36669</v>
      </c>
      <c r="M9082">
        <v>3674</v>
      </c>
      <c r="N9082">
        <v>331000000</v>
      </c>
    </row>
    <row r="9083" spans="1:14" x14ac:dyDescent="0.3">
      <c r="A9083" t="s">
        <v>11324</v>
      </c>
      <c r="B9083" t="s">
        <v>2190</v>
      </c>
      <c r="C9083" t="s">
        <v>2198</v>
      </c>
      <c r="D9083" t="s">
        <v>2306</v>
      </c>
      <c r="E9083" s="17">
        <v>44406</v>
      </c>
      <c r="F9083">
        <v>2691</v>
      </c>
      <c r="G9083">
        <v>129</v>
      </c>
      <c r="H9083">
        <v>2394</v>
      </c>
      <c r="I9083">
        <v>910608</v>
      </c>
      <c r="J9083">
        <v>49450</v>
      </c>
      <c r="K9083">
        <v>103537</v>
      </c>
      <c r="L9083">
        <v>29601</v>
      </c>
      <c r="M9083">
        <v>13426</v>
      </c>
      <c r="N9083">
        <v>213000000</v>
      </c>
    </row>
    <row r="9084" spans="1:14" x14ac:dyDescent="0.3">
      <c r="A9084" t="s">
        <v>11325</v>
      </c>
      <c r="B9084" t="s">
        <v>2211</v>
      </c>
      <c r="C9084" t="s">
        <v>2241</v>
      </c>
      <c r="D9084" t="s">
        <v>2242</v>
      </c>
      <c r="E9084" s="17">
        <v>44465</v>
      </c>
      <c r="F9084">
        <v>3342</v>
      </c>
      <c r="G9084">
        <v>13</v>
      </c>
      <c r="H9084">
        <v>2892</v>
      </c>
      <c r="I9084">
        <v>913950</v>
      </c>
      <c r="J9084">
        <v>49463</v>
      </c>
      <c r="K9084">
        <v>106429</v>
      </c>
      <c r="L9084">
        <v>23394</v>
      </c>
      <c r="M9084">
        <v>4380</v>
      </c>
      <c r="N9084">
        <v>331000000</v>
      </c>
    </row>
    <row r="9085" spans="1:14" x14ac:dyDescent="0.3">
      <c r="A9085" t="s">
        <v>11326</v>
      </c>
      <c r="B9085" t="s">
        <v>2211</v>
      </c>
      <c r="C9085" t="s">
        <v>2245</v>
      </c>
      <c r="D9085" t="s">
        <v>2308</v>
      </c>
      <c r="E9085" s="17">
        <v>44084</v>
      </c>
      <c r="F9085">
        <v>1555</v>
      </c>
      <c r="G9085">
        <v>144</v>
      </c>
      <c r="H9085">
        <v>1526</v>
      </c>
      <c r="I9085">
        <v>915505</v>
      </c>
      <c r="J9085">
        <v>49607</v>
      </c>
      <c r="K9085">
        <v>107955</v>
      </c>
      <c r="L9085">
        <v>15550</v>
      </c>
      <c r="M9085">
        <v>8337</v>
      </c>
      <c r="N9085">
        <v>331000000</v>
      </c>
    </row>
    <row r="9086" spans="1:14" x14ac:dyDescent="0.3">
      <c r="A9086" t="s">
        <v>11327</v>
      </c>
      <c r="B9086" t="s">
        <v>2190</v>
      </c>
      <c r="C9086" t="s">
        <v>2252</v>
      </c>
      <c r="D9086" t="s">
        <v>2253</v>
      </c>
      <c r="E9086" s="17">
        <v>44307</v>
      </c>
      <c r="F9086">
        <v>275</v>
      </c>
      <c r="G9086">
        <v>104</v>
      </c>
      <c r="H9086">
        <v>4120</v>
      </c>
      <c r="I9086">
        <v>915780</v>
      </c>
      <c r="J9086">
        <v>49711</v>
      </c>
      <c r="K9086">
        <v>112075</v>
      </c>
      <c r="L9086">
        <v>4400</v>
      </c>
      <c r="M9086">
        <v>12260</v>
      </c>
      <c r="N9086">
        <v>213000000</v>
      </c>
    </row>
    <row r="9087" spans="1:14" x14ac:dyDescent="0.3">
      <c r="A9087" t="s">
        <v>11328</v>
      </c>
      <c r="B9087" t="s">
        <v>2187</v>
      </c>
      <c r="C9087" t="s">
        <v>2255</v>
      </c>
      <c r="D9087" t="s">
        <v>2255</v>
      </c>
      <c r="E9087" s="17">
        <v>43944</v>
      </c>
      <c r="F9087">
        <v>2736</v>
      </c>
      <c r="G9087">
        <v>103</v>
      </c>
      <c r="H9087">
        <v>4187</v>
      </c>
      <c r="I9087">
        <v>918516</v>
      </c>
      <c r="J9087">
        <v>49814</v>
      </c>
      <c r="K9087">
        <v>116262</v>
      </c>
      <c r="L9087">
        <v>24624</v>
      </c>
      <c r="M9087">
        <v>1898</v>
      </c>
      <c r="N9087">
        <v>83000000</v>
      </c>
    </row>
    <row r="9088" spans="1:14" x14ac:dyDescent="0.3">
      <c r="A9088" t="s">
        <v>11329</v>
      </c>
      <c r="B9088" t="s">
        <v>2190</v>
      </c>
      <c r="C9088" t="s">
        <v>2269</v>
      </c>
      <c r="D9088" t="s">
        <v>2288</v>
      </c>
      <c r="E9088" s="17">
        <v>43850</v>
      </c>
      <c r="F9088">
        <v>3682</v>
      </c>
      <c r="G9088">
        <v>167</v>
      </c>
      <c r="H9088">
        <v>2376</v>
      </c>
      <c r="I9088">
        <v>922198</v>
      </c>
      <c r="J9088">
        <v>49981</v>
      </c>
      <c r="K9088">
        <v>118638</v>
      </c>
      <c r="L9088">
        <v>58912</v>
      </c>
      <c r="M9088">
        <v>9685</v>
      </c>
      <c r="N9088">
        <v>213000000</v>
      </c>
    </row>
    <row r="9089" spans="1:14" x14ac:dyDescent="0.3">
      <c r="A9089" t="s">
        <v>11330</v>
      </c>
      <c r="B9089" t="s">
        <v>2211</v>
      </c>
      <c r="C9089" t="s">
        <v>2241</v>
      </c>
      <c r="D9089" t="s">
        <v>2242</v>
      </c>
      <c r="E9089" s="17">
        <v>44358</v>
      </c>
      <c r="F9089">
        <v>1347</v>
      </c>
      <c r="G9089">
        <v>38</v>
      </c>
      <c r="H9089">
        <v>1561</v>
      </c>
      <c r="I9089">
        <v>923545</v>
      </c>
      <c r="J9089">
        <v>50019</v>
      </c>
      <c r="K9089">
        <v>120199</v>
      </c>
      <c r="L9089">
        <v>10776</v>
      </c>
      <c r="M9089">
        <v>18282</v>
      </c>
      <c r="N9089">
        <v>331000000</v>
      </c>
    </row>
    <row r="9090" spans="1:14" x14ac:dyDescent="0.3">
      <c r="A9090" t="s">
        <v>11331</v>
      </c>
      <c r="B9090" t="s">
        <v>2206</v>
      </c>
      <c r="C9090" t="s">
        <v>2257</v>
      </c>
      <c r="D9090" t="s">
        <v>2258</v>
      </c>
      <c r="E9090" s="17">
        <v>43975</v>
      </c>
      <c r="F9090">
        <v>3089</v>
      </c>
      <c r="G9090">
        <v>152</v>
      </c>
      <c r="H9090">
        <v>3019</v>
      </c>
      <c r="I9090">
        <v>926634</v>
      </c>
      <c r="J9090">
        <v>171</v>
      </c>
      <c r="K9090">
        <v>123218</v>
      </c>
      <c r="L9090">
        <v>21623</v>
      </c>
      <c r="M9090">
        <v>13023</v>
      </c>
      <c r="N9090">
        <v>68000000</v>
      </c>
    </row>
    <row r="9091" spans="1:14" x14ac:dyDescent="0.3">
      <c r="A9091" t="s">
        <v>11332</v>
      </c>
      <c r="B9091" t="s">
        <v>2206</v>
      </c>
      <c r="C9091" t="s">
        <v>2224</v>
      </c>
      <c r="D9091" t="s">
        <v>2230</v>
      </c>
      <c r="E9091" s="17">
        <v>44038</v>
      </c>
      <c r="F9091">
        <v>2172</v>
      </c>
      <c r="G9091">
        <v>47</v>
      </c>
      <c r="H9091">
        <v>4697</v>
      </c>
      <c r="I9091">
        <v>928806</v>
      </c>
      <c r="J9091">
        <v>218</v>
      </c>
      <c r="K9091">
        <v>127915</v>
      </c>
      <c r="L9091">
        <v>28236</v>
      </c>
      <c r="M9091">
        <v>15345</v>
      </c>
      <c r="N9091">
        <v>68000000</v>
      </c>
    </row>
    <row r="9092" spans="1:14" x14ac:dyDescent="0.3">
      <c r="A9092" t="s">
        <v>11333</v>
      </c>
      <c r="B9092" t="s">
        <v>2194</v>
      </c>
      <c r="C9092" t="s">
        <v>2195</v>
      </c>
      <c r="D9092" t="s">
        <v>2196</v>
      </c>
      <c r="E9092" s="17">
        <v>44361</v>
      </c>
      <c r="F9092">
        <v>3391</v>
      </c>
      <c r="G9092">
        <v>114</v>
      </c>
      <c r="H9092">
        <v>4437</v>
      </c>
      <c r="I9092">
        <v>932197</v>
      </c>
      <c r="J9092">
        <v>332</v>
      </c>
      <c r="K9092">
        <v>132352</v>
      </c>
      <c r="L9092">
        <v>30519</v>
      </c>
      <c r="M9092">
        <v>15317</v>
      </c>
      <c r="N9092">
        <v>1380000000</v>
      </c>
    </row>
    <row r="9093" spans="1:14" x14ac:dyDescent="0.3">
      <c r="A9093" t="s">
        <v>11334</v>
      </c>
      <c r="B9093" t="s">
        <v>2206</v>
      </c>
      <c r="C9093" t="s">
        <v>2224</v>
      </c>
      <c r="D9093" t="s">
        <v>2230</v>
      </c>
      <c r="E9093" s="17">
        <v>44206</v>
      </c>
      <c r="F9093">
        <v>152</v>
      </c>
      <c r="G9093">
        <v>48</v>
      </c>
      <c r="H9093">
        <v>2944</v>
      </c>
      <c r="I9093">
        <v>932349</v>
      </c>
      <c r="J9093">
        <v>380</v>
      </c>
      <c r="K9093">
        <v>135296</v>
      </c>
      <c r="L9093">
        <v>2128</v>
      </c>
      <c r="M9093">
        <v>6434</v>
      </c>
      <c r="N9093">
        <v>68000000</v>
      </c>
    </row>
    <row r="9094" spans="1:14" x14ac:dyDescent="0.3">
      <c r="A9094" t="s">
        <v>11335</v>
      </c>
      <c r="B9094" t="s">
        <v>2187</v>
      </c>
      <c r="C9094" t="s">
        <v>2338</v>
      </c>
      <c r="D9094" t="s">
        <v>2339</v>
      </c>
      <c r="E9094" s="17">
        <v>44334</v>
      </c>
      <c r="F9094">
        <v>1604</v>
      </c>
      <c r="G9094">
        <v>160</v>
      </c>
      <c r="H9094">
        <v>3991</v>
      </c>
      <c r="I9094">
        <v>933953</v>
      </c>
      <c r="J9094">
        <v>540</v>
      </c>
      <c r="K9094">
        <v>139287</v>
      </c>
      <c r="L9094">
        <v>17644</v>
      </c>
      <c r="M9094">
        <v>8271</v>
      </c>
      <c r="N9094">
        <v>83000000</v>
      </c>
    </row>
    <row r="9095" spans="1:14" x14ac:dyDescent="0.3">
      <c r="A9095" t="s">
        <v>11336</v>
      </c>
      <c r="B9095" t="s">
        <v>2211</v>
      </c>
      <c r="C9095" t="s">
        <v>2212</v>
      </c>
      <c r="D9095" t="s">
        <v>2328</v>
      </c>
      <c r="E9095" s="17">
        <v>43996</v>
      </c>
      <c r="F9095">
        <v>2067</v>
      </c>
      <c r="G9095">
        <v>26</v>
      </c>
      <c r="H9095">
        <v>541</v>
      </c>
      <c r="I9095">
        <v>936020</v>
      </c>
      <c r="J9095">
        <v>566</v>
      </c>
      <c r="K9095">
        <v>139828</v>
      </c>
      <c r="L9095">
        <v>16536</v>
      </c>
      <c r="M9095">
        <v>12659</v>
      </c>
      <c r="N9095">
        <v>331000000</v>
      </c>
    </row>
    <row r="9096" spans="1:14" x14ac:dyDescent="0.3">
      <c r="A9096" t="s">
        <v>11337</v>
      </c>
      <c r="B9096" t="s">
        <v>2190</v>
      </c>
      <c r="C9096" t="s">
        <v>2198</v>
      </c>
      <c r="D9096" t="s">
        <v>2199</v>
      </c>
      <c r="E9096" s="17">
        <v>44380</v>
      </c>
      <c r="F9096">
        <v>1826</v>
      </c>
      <c r="G9096">
        <v>44</v>
      </c>
      <c r="H9096">
        <v>2573</v>
      </c>
      <c r="I9096">
        <v>937846</v>
      </c>
      <c r="J9096">
        <v>610</v>
      </c>
      <c r="K9096">
        <v>142401</v>
      </c>
      <c r="L9096">
        <v>9130</v>
      </c>
      <c r="M9096">
        <v>7787</v>
      </c>
      <c r="N9096">
        <v>213000000</v>
      </c>
    </row>
    <row r="9097" spans="1:14" x14ac:dyDescent="0.3">
      <c r="A9097" t="s">
        <v>11338</v>
      </c>
      <c r="B9097" t="s">
        <v>2190</v>
      </c>
      <c r="C9097" t="s">
        <v>2191</v>
      </c>
      <c r="D9097" t="s">
        <v>2285</v>
      </c>
      <c r="E9097" s="17">
        <v>44011</v>
      </c>
      <c r="F9097">
        <v>246</v>
      </c>
      <c r="G9097">
        <v>30</v>
      </c>
      <c r="H9097">
        <v>1153</v>
      </c>
      <c r="I9097">
        <v>938092</v>
      </c>
      <c r="J9097">
        <v>640</v>
      </c>
      <c r="K9097">
        <v>143554</v>
      </c>
      <c r="L9097">
        <v>1476</v>
      </c>
      <c r="M9097">
        <v>1185</v>
      </c>
      <c r="N9097">
        <v>213000000</v>
      </c>
    </row>
    <row r="9098" spans="1:14" x14ac:dyDescent="0.3">
      <c r="A9098" t="s">
        <v>11339</v>
      </c>
      <c r="B9098" t="s">
        <v>2187</v>
      </c>
      <c r="C9098" t="s">
        <v>2255</v>
      </c>
      <c r="D9098" t="s">
        <v>2255</v>
      </c>
      <c r="E9098" s="17">
        <v>44447</v>
      </c>
      <c r="F9098">
        <v>1370</v>
      </c>
      <c r="G9098">
        <v>62</v>
      </c>
      <c r="H9098">
        <v>3589</v>
      </c>
      <c r="I9098">
        <v>939462</v>
      </c>
      <c r="J9098">
        <v>702</v>
      </c>
      <c r="K9098">
        <v>147143</v>
      </c>
      <c r="L9098">
        <v>21920</v>
      </c>
      <c r="M9098">
        <v>3059</v>
      </c>
      <c r="N9098">
        <v>83000000</v>
      </c>
    </row>
    <row r="9099" spans="1:14" x14ac:dyDescent="0.3">
      <c r="A9099" t="s">
        <v>11340</v>
      </c>
      <c r="B9099" t="s">
        <v>2206</v>
      </c>
      <c r="C9099" t="s">
        <v>2207</v>
      </c>
      <c r="D9099" t="s">
        <v>2208</v>
      </c>
      <c r="E9099" s="17">
        <v>44442</v>
      </c>
      <c r="F9099">
        <v>3547</v>
      </c>
      <c r="G9099">
        <v>111</v>
      </c>
      <c r="H9099">
        <v>1746</v>
      </c>
      <c r="I9099">
        <v>943009</v>
      </c>
      <c r="J9099">
        <v>813</v>
      </c>
      <c r="K9099">
        <v>148889</v>
      </c>
      <c r="L9099">
        <v>49658</v>
      </c>
      <c r="M9099">
        <v>11212</v>
      </c>
      <c r="N9099">
        <v>68000000</v>
      </c>
    </row>
    <row r="9100" spans="1:14" x14ac:dyDescent="0.3">
      <c r="A9100" t="s">
        <v>11341</v>
      </c>
      <c r="B9100" t="s">
        <v>2211</v>
      </c>
      <c r="C9100" t="s">
        <v>2212</v>
      </c>
      <c r="D9100" t="s">
        <v>2328</v>
      </c>
      <c r="E9100" s="17">
        <v>44432</v>
      </c>
      <c r="F9100">
        <v>1691</v>
      </c>
      <c r="G9100">
        <v>165</v>
      </c>
      <c r="H9100">
        <v>1172</v>
      </c>
      <c r="I9100">
        <v>944700</v>
      </c>
      <c r="J9100">
        <v>978</v>
      </c>
      <c r="K9100">
        <v>150061</v>
      </c>
      <c r="L9100">
        <v>28747</v>
      </c>
      <c r="M9100">
        <v>3934</v>
      </c>
      <c r="N9100">
        <v>331000000</v>
      </c>
    </row>
    <row r="9101" spans="1:14" x14ac:dyDescent="0.3">
      <c r="A9101" t="s">
        <v>11342</v>
      </c>
      <c r="B9101" t="s">
        <v>2206</v>
      </c>
      <c r="C9101" t="s">
        <v>2224</v>
      </c>
      <c r="D9101" t="s">
        <v>2230</v>
      </c>
      <c r="E9101" s="17">
        <v>44274</v>
      </c>
      <c r="F9101">
        <v>2150</v>
      </c>
      <c r="G9101">
        <v>107</v>
      </c>
      <c r="H9101">
        <v>1299</v>
      </c>
      <c r="I9101">
        <v>946850</v>
      </c>
      <c r="J9101">
        <v>1085</v>
      </c>
      <c r="K9101">
        <v>151360</v>
      </c>
      <c r="L9101">
        <v>19350</v>
      </c>
      <c r="M9101">
        <v>1437</v>
      </c>
      <c r="N9101">
        <v>68000000</v>
      </c>
    </row>
    <row r="9102" spans="1:14" x14ac:dyDescent="0.3">
      <c r="A9102" t="s">
        <v>11343</v>
      </c>
      <c r="B9102" t="s">
        <v>2194</v>
      </c>
      <c r="C9102" t="s">
        <v>2195</v>
      </c>
      <c r="D9102" t="s">
        <v>2196</v>
      </c>
      <c r="E9102" s="17">
        <v>44162</v>
      </c>
      <c r="F9102">
        <v>2644</v>
      </c>
      <c r="G9102">
        <v>167</v>
      </c>
      <c r="H9102">
        <v>3732</v>
      </c>
      <c r="I9102">
        <v>949494</v>
      </c>
      <c r="J9102">
        <v>1252</v>
      </c>
      <c r="K9102">
        <v>155092</v>
      </c>
      <c r="L9102">
        <v>47592</v>
      </c>
      <c r="M9102">
        <v>10360</v>
      </c>
      <c r="N9102">
        <v>1380000000</v>
      </c>
    </row>
    <row r="9103" spans="1:14" x14ac:dyDescent="0.3">
      <c r="A9103" t="s">
        <v>11344</v>
      </c>
      <c r="B9103" t="s">
        <v>2206</v>
      </c>
      <c r="C9103" t="s">
        <v>2207</v>
      </c>
      <c r="D9103" t="s">
        <v>2208</v>
      </c>
      <c r="E9103" s="17">
        <v>44333</v>
      </c>
      <c r="F9103">
        <v>3390</v>
      </c>
      <c r="G9103">
        <v>185</v>
      </c>
      <c r="H9103">
        <v>3267</v>
      </c>
      <c r="I9103">
        <v>952884</v>
      </c>
      <c r="J9103">
        <v>1437</v>
      </c>
      <c r="K9103">
        <v>158359</v>
      </c>
      <c r="L9103">
        <v>54240</v>
      </c>
      <c r="M9103">
        <v>11928</v>
      </c>
      <c r="N9103">
        <v>68000000</v>
      </c>
    </row>
    <row r="9104" spans="1:14" x14ac:dyDescent="0.3">
      <c r="A9104" t="s">
        <v>11345</v>
      </c>
      <c r="B9104" t="s">
        <v>2194</v>
      </c>
      <c r="C9104" t="s">
        <v>2204</v>
      </c>
      <c r="D9104" t="s">
        <v>25</v>
      </c>
      <c r="E9104" s="17">
        <v>43909</v>
      </c>
      <c r="F9104">
        <v>2398</v>
      </c>
      <c r="G9104">
        <v>64</v>
      </c>
      <c r="H9104">
        <v>4504</v>
      </c>
      <c r="I9104">
        <v>955282</v>
      </c>
      <c r="J9104">
        <v>1501</v>
      </c>
      <c r="K9104">
        <v>162863</v>
      </c>
      <c r="L9104">
        <v>28776</v>
      </c>
      <c r="M9104">
        <v>8029</v>
      </c>
      <c r="N9104">
        <v>1380000000</v>
      </c>
    </row>
    <row r="9105" spans="1:14" x14ac:dyDescent="0.3">
      <c r="A9105" t="s">
        <v>11346</v>
      </c>
      <c r="B9105" t="s">
        <v>2190</v>
      </c>
      <c r="C9105" t="s">
        <v>2198</v>
      </c>
      <c r="D9105" t="s">
        <v>2199</v>
      </c>
      <c r="E9105" s="17">
        <v>44415</v>
      </c>
      <c r="F9105">
        <v>2281</v>
      </c>
      <c r="G9105">
        <v>10</v>
      </c>
      <c r="H9105">
        <v>4978</v>
      </c>
      <c r="I9105">
        <v>957563</v>
      </c>
      <c r="J9105">
        <v>1511</v>
      </c>
      <c r="K9105">
        <v>167841</v>
      </c>
      <c r="L9105">
        <v>27372</v>
      </c>
      <c r="M9105">
        <v>15558</v>
      </c>
      <c r="N9105">
        <v>213000000</v>
      </c>
    </row>
    <row r="9106" spans="1:14" x14ac:dyDescent="0.3">
      <c r="A9106" t="s">
        <v>11347</v>
      </c>
      <c r="B9106" t="s">
        <v>2211</v>
      </c>
      <c r="C9106" t="s">
        <v>2237</v>
      </c>
      <c r="D9106" t="s">
        <v>2250</v>
      </c>
      <c r="E9106" s="17">
        <v>44518</v>
      </c>
      <c r="F9106">
        <v>1670</v>
      </c>
      <c r="G9106">
        <v>142</v>
      </c>
      <c r="H9106">
        <v>70</v>
      </c>
      <c r="I9106">
        <v>959233</v>
      </c>
      <c r="J9106">
        <v>1653</v>
      </c>
      <c r="K9106">
        <v>167911</v>
      </c>
      <c r="L9106">
        <v>26720</v>
      </c>
      <c r="M9106">
        <v>18657</v>
      </c>
      <c r="N9106">
        <v>331000000</v>
      </c>
    </row>
    <row r="9107" spans="1:14" x14ac:dyDescent="0.3">
      <c r="A9107" t="s">
        <v>11348</v>
      </c>
      <c r="B9107" t="s">
        <v>2194</v>
      </c>
      <c r="C9107" t="s">
        <v>2204</v>
      </c>
      <c r="D9107" t="s">
        <v>2235</v>
      </c>
      <c r="E9107" s="17">
        <v>44226</v>
      </c>
      <c r="F9107">
        <v>36</v>
      </c>
      <c r="G9107">
        <v>96</v>
      </c>
      <c r="H9107">
        <v>1222</v>
      </c>
      <c r="I9107">
        <v>959269</v>
      </c>
      <c r="J9107">
        <v>1749</v>
      </c>
      <c r="K9107">
        <v>169133</v>
      </c>
      <c r="L9107">
        <v>648</v>
      </c>
      <c r="M9107">
        <v>5694</v>
      </c>
      <c r="N9107">
        <v>1380000000</v>
      </c>
    </row>
    <row r="9108" spans="1:14" x14ac:dyDescent="0.3">
      <c r="A9108" t="s">
        <v>11349</v>
      </c>
      <c r="B9108" t="s">
        <v>2206</v>
      </c>
      <c r="C9108" t="s">
        <v>2224</v>
      </c>
      <c r="D9108" t="s">
        <v>2225</v>
      </c>
      <c r="E9108" s="17">
        <v>44438</v>
      </c>
      <c r="F9108">
        <v>3416</v>
      </c>
      <c r="G9108">
        <v>184</v>
      </c>
      <c r="H9108">
        <v>4640</v>
      </c>
      <c r="I9108">
        <v>962685</v>
      </c>
      <c r="J9108">
        <v>1933</v>
      </c>
      <c r="K9108">
        <v>173773</v>
      </c>
      <c r="L9108">
        <v>40992</v>
      </c>
      <c r="M9108">
        <v>18709</v>
      </c>
      <c r="N9108">
        <v>68000000</v>
      </c>
    </row>
    <row r="9109" spans="1:14" x14ac:dyDescent="0.3">
      <c r="A9109" t="s">
        <v>11350</v>
      </c>
      <c r="B9109" t="s">
        <v>2206</v>
      </c>
      <c r="C9109" t="s">
        <v>2207</v>
      </c>
      <c r="D9109" t="s">
        <v>2263</v>
      </c>
      <c r="E9109" s="17">
        <v>43933</v>
      </c>
      <c r="F9109">
        <v>1627</v>
      </c>
      <c r="G9109">
        <v>111</v>
      </c>
      <c r="H9109">
        <v>4914</v>
      </c>
      <c r="I9109">
        <v>964312</v>
      </c>
      <c r="J9109">
        <v>2044</v>
      </c>
      <c r="K9109">
        <v>178687</v>
      </c>
      <c r="L9109">
        <v>27659</v>
      </c>
      <c r="M9109">
        <v>18435</v>
      </c>
      <c r="N9109">
        <v>68000000</v>
      </c>
    </row>
    <row r="9110" spans="1:14" x14ac:dyDescent="0.3">
      <c r="A9110" t="s">
        <v>11351</v>
      </c>
      <c r="B9110" t="s">
        <v>2190</v>
      </c>
      <c r="C9110" t="s">
        <v>2198</v>
      </c>
      <c r="D9110" t="s">
        <v>2199</v>
      </c>
      <c r="E9110" s="17">
        <v>44232</v>
      </c>
      <c r="F9110">
        <v>2339</v>
      </c>
      <c r="G9110">
        <v>152</v>
      </c>
      <c r="H9110">
        <v>601</v>
      </c>
      <c r="I9110">
        <v>966651</v>
      </c>
      <c r="J9110">
        <v>2196</v>
      </c>
      <c r="K9110">
        <v>179288</v>
      </c>
      <c r="L9110">
        <v>30407</v>
      </c>
      <c r="M9110">
        <v>7360</v>
      </c>
      <c r="N9110">
        <v>213000000</v>
      </c>
    </row>
    <row r="9111" spans="1:14" x14ac:dyDescent="0.3">
      <c r="A9111" t="s">
        <v>11352</v>
      </c>
      <c r="B9111" t="s">
        <v>2187</v>
      </c>
      <c r="C9111" t="s">
        <v>2188</v>
      </c>
      <c r="D9111" t="s">
        <v>2188</v>
      </c>
      <c r="E9111" s="17">
        <v>44054</v>
      </c>
      <c r="F9111">
        <v>1371</v>
      </c>
      <c r="G9111">
        <v>166</v>
      </c>
      <c r="H9111">
        <v>1488</v>
      </c>
      <c r="I9111">
        <v>968022</v>
      </c>
      <c r="J9111">
        <v>2362</v>
      </c>
      <c r="K9111">
        <v>180776</v>
      </c>
      <c r="L9111">
        <v>8226</v>
      </c>
      <c r="M9111">
        <v>19759</v>
      </c>
      <c r="N9111">
        <v>83000000</v>
      </c>
    </row>
    <row r="9112" spans="1:14" x14ac:dyDescent="0.3">
      <c r="A9112" t="s">
        <v>11353</v>
      </c>
      <c r="B9112" t="s">
        <v>2187</v>
      </c>
      <c r="C9112" t="s">
        <v>2188</v>
      </c>
      <c r="D9112" t="s">
        <v>2188</v>
      </c>
      <c r="E9112" s="17">
        <v>44348</v>
      </c>
      <c r="F9112">
        <v>676</v>
      </c>
      <c r="G9112">
        <v>32</v>
      </c>
      <c r="H9112">
        <v>3161</v>
      </c>
      <c r="I9112">
        <v>968698</v>
      </c>
      <c r="J9112">
        <v>2394</v>
      </c>
      <c r="K9112">
        <v>183937</v>
      </c>
      <c r="L9112">
        <v>5408</v>
      </c>
      <c r="M9112">
        <v>150</v>
      </c>
      <c r="N9112">
        <v>83000000</v>
      </c>
    </row>
    <row r="9113" spans="1:14" x14ac:dyDescent="0.3">
      <c r="A9113" t="s">
        <v>11354</v>
      </c>
      <c r="B9113" t="s">
        <v>2206</v>
      </c>
      <c r="C9113" t="s">
        <v>2207</v>
      </c>
      <c r="D9113" t="s">
        <v>2263</v>
      </c>
      <c r="E9113" s="17">
        <v>44464</v>
      </c>
      <c r="F9113">
        <v>252</v>
      </c>
      <c r="G9113">
        <v>28</v>
      </c>
      <c r="H9113">
        <v>4980</v>
      </c>
      <c r="I9113">
        <v>968950</v>
      </c>
      <c r="J9113">
        <v>2422</v>
      </c>
      <c r="K9113">
        <v>188917</v>
      </c>
      <c r="L9113">
        <v>4032</v>
      </c>
      <c r="M9113">
        <v>10245</v>
      </c>
      <c r="N9113">
        <v>68000000</v>
      </c>
    </row>
    <row r="9114" spans="1:14" x14ac:dyDescent="0.3">
      <c r="A9114" t="s">
        <v>11355</v>
      </c>
      <c r="B9114" t="s">
        <v>2187</v>
      </c>
      <c r="C9114" t="s">
        <v>2255</v>
      </c>
      <c r="D9114" t="s">
        <v>2255</v>
      </c>
      <c r="E9114" s="17">
        <v>44066</v>
      </c>
      <c r="F9114">
        <v>2864</v>
      </c>
      <c r="G9114">
        <v>185</v>
      </c>
      <c r="H9114">
        <v>2894</v>
      </c>
      <c r="I9114">
        <v>971814</v>
      </c>
      <c r="J9114">
        <v>2607</v>
      </c>
      <c r="K9114">
        <v>191811</v>
      </c>
      <c r="L9114">
        <v>42960</v>
      </c>
      <c r="M9114">
        <v>11716</v>
      </c>
      <c r="N9114">
        <v>83000000</v>
      </c>
    </row>
    <row r="9115" spans="1:14" x14ac:dyDescent="0.3">
      <c r="A9115" t="s">
        <v>11356</v>
      </c>
      <c r="B9115" t="s">
        <v>2211</v>
      </c>
      <c r="C9115" t="s">
        <v>2241</v>
      </c>
      <c r="D9115" t="s">
        <v>2261</v>
      </c>
      <c r="E9115" s="17">
        <v>44257</v>
      </c>
      <c r="F9115">
        <v>1616</v>
      </c>
      <c r="G9115">
        <v>199</v>
      </c>
      <c r="H9115">
        <v>1811</v>
      </c>
      <c r="I9115">
        <v>973430</v>
      </c>
      <c r="J9115">
        <v>2806</v>
      </c>
      <c r="K9115">
        <v>193622</v>
      </c>
      <c r="L9115">
        <v>22624</v>
      </c>
      <c r="M9115">
        <v>7382</v>
      </c>
      <c r="N9115">
        <v>331000000</v>
      </c>
    </row>
    <row r="9116" spans="1:14" x14ac:dyDescent="0.3">
      <c r="A9116" t="s">
        <v>11357</v>
      </c>
      <c r="B9116" t="s">
        <v>2187</v>
      </c>
      <c r="C9116" t="s">
        <v>2188</v>
      </c>
      <c r="D9116" t="s">
        <v>2188</v>
      </c>
      <c r="E9116" s="17">
        <v>43946</v>
      </c>
      <c r="F9116">
        <v>2016</v>
      </c>
      <c r="G9116">
        <v>10</v>
      </c>
      <c r="H9116">
        <v>1772</v>
      </c>
      <c r="I9116">
        <v>975446</v>
      </c>
      <c r="J9116">
        <v>2816</v>
      </c>
      <c r="K9116">
        <v>195394</v>
      </c>
      <c r="L9116">
        <v>20160</v>
      </c>
      <c r="M9116">
        <v>1765</v>
      </c>
      <c r="N9116">
        <v>83000000</v>
      </c>
    </row>
    <row r="9117" spans="1:14" x14ac:dyDescent="0.3">
      <c r="A9117" t="s">
        <v>11358</v>
      </c>
      <c r="B9117" t="s">
        <v>2211</v>
      </c>
      <c r="C9117" t="s">
        <v>2237</v>
      </c>
      <c r="D9117" t="s">
        <v>2238</v>
      </c>
      <c r="E9117" s="17">
        <v>43993</v>
      </c>
      <c r="F9117">
        <v>2231</v>
      </c>
      <c r="G9117">
        <v>140</v>
      </c>
      <c r="H9117">
        <v>0</v>
      </c>
      <c r="I9117">
        <v>977677</v>
      </c>
      <c r="J9117">
        <v>2956</v>
      </c>
      <c r="K9117">
        <v>195394</v>
      </c>
      <c r="L9117">
        <v>42389</v>
      </c>
      <c r="M9117">
        <v>7494</v>
      </c>
      <c r="N9117">
        <v>331000000</v>
      </c>
    </row>
    <row r="9118" spans="1:14" x14ac:dyDescent="0.3">
      <c r="A9118" t="s">
        <v>11359</v>
      </c>
      <c r="B9118" t="s">
        <v>2206</v>
      </c>
      <c r="C9118" t="s">
        <v>2207</v>
      </c>
      <c r="D9118" t="s">
        <v>2208</v>
      </c>
      <c r="E9118" s="17">
        <v>44056</v>
      </c>
      <c r="F9118">
        <v>760</v>
      </c>
      <c r="G9118">
        <v>68</v>
      </c>
      <c r="H9118">
        <v>4644</v>
      </c>
      <c r="I9118">
        <v>978437</v>
      </c>
      <c r="J9118">
        <v>3024</v>
      </c>
      <c r="K9118">
        <v>200038</v>
      </c>
      <c r="L9118">
        <v>12920</v>
      </c>
      <c r="M9118">
        <v>11908</v>
      </c>
      <c r="N9118">
        <v>68000000</v>
      </c>
    </row>
    <row r="9119" spans="1:14" x14ac:dyDescent="0.3">
      <c r="A9119" t="s">
        <v>11360</v>
      </c>
      <c r="B9119" t="s">
        <v>2206</v>
      </c>
      <c r="C9119" t="s">
        <v>2257</v>
      </c>
      <c r="D9119" t="s">
        <v>2290</v>
      </c>
      <c r="E9119" s="17">
        <v>44060</v>
      </c>
      <c r="F9119">
        <v>3286</v>
      </c>
      <c r="G9119">
        <v>20</v>
      </c>
      <c r="H9119">
        <v>2181</v>
      </c>
      <c r="I9119">
        <v>981723</v>
      </c>
      <c r="J9119">
        <v>3044</v>
      </c>
      <c r="K9119">
        <v>202219</v>
      </c>
      <c r="L9119">
        <v>32860</v>
      </c>
      <c r="M9119">
        <v>4000</v>
      </c>
      <c r="N9119">
        <v>68000000</v>
      </c>
    </row>
    <row r="9120" spans="1:14" x14ac:dyDescent="0.3">
      <c r="A9120" t="s">
        <v>11361</v>
      </c>
      <c r="B9120" t="s">
        <v>2206</v>
      </c>
      <c r="C9120" t="s">
        <v>2207</v>
      </c>
      <c r="D9120" t="s">
        <v>2208</v>
      </c>
      <c r="E9120" s="17">
        <v>44012</v>
      </c>
      <c r="F9120">
        <v>392</v>
      </c>
      <c r="G9120">
        <v>2</v>
      </c>
      <c r="H9120">
        <v>3323</v>
      </c>
      <c r="I9120">
        <v>982115</v>
      </c>
      <c r="J9120">
        <v>3046</v>
      </c>
      <c r="K9120">
        <v>205542</v>
      </c>
      <c r="L9120">
        <v>6272</v>
      </c>
      <c r="M9120">
        <v>9113</v>
      </c>
      <c r="N9120">
        <v>68000000</v>
      </c>
    </row>
    <row r="9121" spans="1:14" x14ac:dyDescent="0.3">
      <c r="A9121" t="s">
        <v>11362</v>
      </c>
      <c r="B9121" t="s">
        <v>2190</v>
      </c>
      <c r="C9121" t="s">
        <v>2269</v>
      </c>
      <c r="D9121" t="s">
        <v>2288</v>
      </c>
      <c r="E9121" s="17">
        <v>44079</v>
      </c>
      <c r="F9121">
        <v>3091</v>
      </c>
      <c r="G9121">
        <v>153</v>
      </c>
      <c r="H9121">
        <v>4964</v>
      </c>
      <c r="I9121">
        <v>985206</v>
      </c>
      <c r="J9121">
        <v>3199</v>
      </c>
      <c r="K9121">
        <v>210506</v>
      </c>
      <c r="L9121">
        <v>49456</v>
      </c>
      <c r="M9121">
        <v>954</v>
      </c>
      <c r="N9121">
        <v>213000000</v>
      </c>
    </row>
    <row r="9122" spans="1:14" x14ac:dyDescent="0.3">
      <c r="A9122" t="s">
        <v>11363</v>
      </c>
      <c r="B9122" t="s">
        <v>2187</v>
      </c>
      <c r="C9122" t="s">
        <v>2188</v>
      </c>
      <c r="D9122" t="s">
        <v>2188</v>
      </c>
      <c r="E9122" s="17">
        <v>44148</v>
      </c>
      <c r="F9122">
        <v>3542</v>
      </c>
      <c r="G9122">
        <v>160</v>
      </c>
      <c r="H9122">
        <v>2777</v>
      </c>
      <c r="I9122">
        <v>988748</v>
      </c>
      <c r="J9122">
        <v>3359</v>
      </c>
      <c r="K9122">
        <v>213283</v>
      </c>
      <c r="L9122">
        <v>31878</v>
      </c>
      <c r="M9122">
        <v>84</v>
      </c>
      <c r="N9122">
        <v>83000000</v>
      </c>
    </row>
    <row r="9123" spans="1:14" x14ac:dyDescent="0.3">
      <c r="A9123" t="s">
        <v>11364</v>
      </c>
      <c r="B9123" t="s">
        <v>2194</v>
      </c>
      <c r="C9123" t="s">
        <v>2195</v>
      </c>
      <c r="D9123" t="s">
        <v>2196</v>
      </c>
      <c r="E9123" s="17">
        <v>44040</v>
      </c>
      <c r="F9123">
        <v>430</v>
      </c>
      <c r="G9123">
        <v>93</v>
      </c>
      <c r="H9123">
        <v>4616</v>
      </c>
      <c r="I9123">
        <v>989178</v>
      </c>
      <c r="J9123">
        <v>3452</v>
      </c>
      <c r="K9123">
        <v>217899</v>
      </c>
      <c r="L9123">
        <v>8170</v>
      </c>
      <c r="M9123">
        <v>8609</v>
      </c>
      <c r="N9123">
        <v>1380000000</v>
      </c>
    </row>
    <row r="9124" spans="1:14" x14ac:dyDescent="0.3">
      <c r="A9124" t="s">
        <v>11365</v>
      </c>
      <c r="B9124" t="s">
        <v>2194</v>
      </c>
      <c r="C9124" t="s">
        <v>2204</v>
      </c>
      <c r="D9124" t="s">
        <v>25</v>
      </c>
      <c r="E9124" s="17">
        <v>44486</v>
      </c>
      <c r="F9124">
        <v>3730</v>
      </c>
      <c r="G9124">
        <v>21</v>
      </c>
      <c r="H9124">
        <v>908</v>
      </c>
      <c r="I9124">
        <v>992908</v>
      </c>
      <c r="J9124">
        <v>3473</v>
      </c>
      <c r="K9124">
        <v>218807</v>
      </c>
      <c r="L9124">
        <v>22380</v>
      </c>
      <c r="M9124">
        <v>12441</v>
      </c>
      <c r="N9124">
        <v>1380000000</v>
      </c>
    </row>
    <row r="9125" spans="1:14" x14ac:dyDescent="0.3">
      <c r="A9125" t="s">
        <v>11366</v>
      </c>
      <c r="B9125" t="s">
        <v>2206</v>
      </c>
      <c r="C9125" t="s">
        <v>2257</v>
      </c>
      <c r="D9125" t="s">
        <v>2290</v>
      </c>
      <c r="E9125" s="17">
        <v>44222</v>
      </c>
      <c r="F9125">
        <v>996</v>
      </c>
      <c r="G9125">
        <v>61</v>
      </c>
      <c r="H9125">
        <v>1922</v>
      </c>
      <c r="I9125">
        <v>993904</v>
      </c>
      <c r="J9125">
        <v>3534</v>
      </c>
      <c r="K9125">
        <v>220729</v>
      </c>
      <c r="L9125">
        <v>11952</v>
      </c>
      <c r="M9125">
        <v>10953</v>
      </c>
      <c r="N9125">
        <v>68000000</v>
      </c>
    </row>
    <row r="9126" spans="1:14" x14ac:dyDescent="0.3">
      <c r="A9126" t="s">
        <v>11367</v>
      </c>
      <c r="B9126" t="s">
        <v>2187</v>
      </c>
      <c r="C9126" t="s">
        <v>2188</v>
      </c>
      <c r="D9126" t="s">
        <v>2188</v>
      </c>
      <c r="E9126" s="17">
        <v>43926</v>
      </c>
      <c r="F9126">
        <v>1091</v>
      </c>
      <c r="G9126">
        <v>4</v>
      </c>
      <c r="H9126">
        <v>1986</v>
      </c>
      <c r="I9126">
        <v>994995</v>
      </c>
      <c r="J9126">
        <v>3538</v>
      </c>
      <c r="K9126">
        <v>222715</v>
      </c>
      <c r="L9126">
        <v>5455</v>
      </c>
      <c r="M9126">
        <v>15891</v>
      </c>
      <c r="N9126">
        <v>83000000</v>
      </c>
    </row>
    <row r="9127" spans="1:14" x14ac:dyDescent="0.3">
      <c r="A9127" t="s">
        <v>11368</v>
      </c>
      <c r="B9127" t="s">
        <v>2211</v>
      </c>
      <c r="C9127" t="s">
        <v>2241</v>
      </c>
      <c r="D9127" t="s">
        <v>2242</v>
      </c>
      <c r="E9127" s="17">
        <v>43916</v>
      </c>
      <c r="F9127">
        <v>1100</v>
      </c>
      <c r="G9127">
        <v>146</v>
      </c>
      <c r="H9127">
        <v>4042</v>
      </c>
      <c r="I9127">
        <v>996095</v>
      </c>
      <c r="J9127">
        <v>3684</v>
      </c>
      <c r="K9127">
        <v>226757</v>
      </c>
      <c r="L9127">
        <v>18700</v>
      </c>
      <c r="M9127">
        <v>8564</v>
      </c>
      <c r="N9127">
        <v>331000000</v>
      </c>
    </row>
    <row r="9128" spans="1:14" x14ac:dyDescent="0.3">
      <c r="A9128" t="s">
        <v>11369</v>
      </c>
      <c r="B9128" t="s">
        <v>2194</v>
      </c>
      <c r="C9128" t="s">
        <v>27</v>
      </c>
      <c r="D9128" t="s">
        <v>27</v>
      </c>
      <c r="E9128" s="17">
        <v>44245</v>
      </c>
      <c r="F9128">
        <v>101</v>
      </c>
      <c r="G9128">
        <v>8</v>
      </c>
      <c r="H9128">
        <v>1837</v>
      </c>
      <c r="I9128">
        <v>996196</v>
      </c>
      <c r="J9128">
        <v>3692</v>
      </c>
      <c r="K9128">
        <v>228594</v>
      </c>
      <c r="L9128">
        <v>505</v>
      </c>
      <c r="M9128">
        <v>17478</v>
      </c>
      <c r="N9128">
        <v>1380000000</v>
      </c>
    </row>
    <row r="9129" spans="1:14" x14ac:dyDescent="0.3">
      <c r="A9129" t="s">
        <v>11370</v>
      </c>
      <c r="B9129" t="s">
        <v>2206</v>
      </c>
      <c r="C9129" t="s">
        <v>2207</v>
      </c>
      <c r="D9129" t="s">
        <v>2208</v>
      </c>
      <c r="E9129" s="17">
        <v>44224</v>
      </c>
      <c r="F9129">
        <v>2699</v>
      </c>
      <c r="G9129">
        <v>57</v>
      </c>
      <c r="H9129">
        <v>3641</v>
      </c>
      <c r="I9129">
        <v>998895</v>
      </c>
      <c r="J9129">
        <v>3749</v>
      </c>
      <c r="K9129">
        <v>232235</v>
      </c>
      <c r="L9129">
        <v>43184</v>
      </c>
      <c r="M9129">
        <v>3273</v>
      </c>
      <c r="N9129">
        <v>68000000</v>
      </c>
    </row>
    <row r="9130" spans="1:14" x14ac:dyDescent="0.3">
      <c r="A9130" t="s">
        <v>11371</v>
      </c>
      <c r="B9130" t="s">
        <v>2194</v>
      </c>
      <c r="C9130" t="s">
        <v>2195</v>
      </c>
      <c r="D9130" t="s">
        <v>2196</v>
      </c>
      <c r="E9130" s="17">
        <v>44526</v>
      </c>
      <c r="F9130">
        <v>892</v>
      </c>
      <c r="G9130">
        <v>23</v>
      </c>
      <c r="H9130">
        <v>500</v>
      </c>
      <c r="I9130">
        <v>999787</v>
      </c>
      <c r="J9130">
        <v>3772</v>
      </c>
      <c r="K9130">
        <v>232735</v>
      </c>
      <c r="L9130">
        <v>4460</v>
      </c>
      <c r="M9130">
        <v>14393</v>
      </c>
      <c r="N9130">
        <v>1380000000</v>
      </c>
    </row>
    <row r="9131" spans="1:14" x14ac:dyDescent="0.3">
      <c r="A9131" t="s">
        <v>11372</v>
      </c>
      <c r="B9131" t="s">
        <v>2194</v>
      </c>
      <c r="C9131" t="s">
        <v>2195</v>
      </c>
      <c r="D9131" t="s">
        <v>2296</v>
      </c>
      <c r="E9131" s="17">
        <v>44463</v>
      </c>
      <c r="F9131">
        <v>2260</v>
      </c>
      <c r="G9131">
        <v>166</v>
      </c>
      <c r="H9131">
        <v>1822</v>
      </c>
      <c r="I9131">
        <v>2047</v>
      </c>
      <c r="J9131">
        <v>3938</v>
      </c>
      <c r="K9131">
        <v>234557</v>
      </c>
      <c r="L9131">
        <v>29380</v>
      </c>
      <c r="M9131">
        <v>4864</v>
      </c>
      <c r="N9131">
        <v>1380000000</v>
      </c>
    </row>
    <row r="9132" spans="1:14" x14ac:dyDescent="0.3">
      <c r="A9132" t="s">
        <v>11373</v>
      </c>
      <c r="B9132" t="s">
        <v>2194</v>
      </c>
      <c r="C9132" t="s">
        <v>2204</v>
      </c>
      <c r="D9132" t="s">
        <v>25</v>
      </c>
      <c r="E9132" s="17">
        <v>44331</v>
      </c>
      <c r="F9132">
        <v>1788</v>
      </c>
      <c r="G9132">
        <v>60</v>
      </c>
      <c r="H9132">
        <v>1331</v>
      </c>
      <c r="I9132">
        <v>3835</v>
      </c>
      <c r="J9132">
        <v>3998</v>
      </c>
      <c r="K9132">
        <v>235888</v>
      </c>
      <c r="L9132">
        <v>16092</v>
      </c>
      <c r="M9132">
        <v>17566</v>
      </c>
      <c r="N9132">
        <v>1380000000</v>
      </c>
    </row>
    <row r="9133" spans="1:14" x14ac:dyDescent="0.3">
      <c r="A9133" t="s">
        <v>11374</v>
      </c>
      <c r="B9133" t="s">
        <v>2206</v>
      </c>
      <c r="C9133" t="s">
        <v>2207</v>
      </c>
      <c r="D9133" t="s">
        <v>2208</v>
      </c>
      <c r="E9133" s="17">
        <v>44434</v>
      </c>
      <c r="F9133">
        <v>2180</v>
      </c>
      <c r="G9133">
        <v>126</v>
      </c>
      <c r="H9133">
        <v>4346</v>
      </c>
      <c r="I9133">
        <v>6015</v>
      </c>
      <c r="J9133">
        <v>4124</v>
      </c>
      <c r="K9133">
        <v>240234</v>
      </c>
      <c r="L9133">
        <v>39240</v>
      </c>
      <c r="M9133">
        <v>16007</v>
      </c>
      <c r="N9133">
        <v>68000000</v>
      </c>
    </row>
    <row r="9134" spans="1:14" x14ac:dyDescent="0.3">
      <c r="A9134" t="s">
        <v>11375</v>
      </c>
      <c r="B9134" t="s">
        <v>2206</v>
      </c>
      <c r="C9134" t="s">
        <v>2224</v>
      </c>
      <c r="D9134" t="s">
        <v>2230</v>
      </c>
      <c r="E9134" s="17">
        <v>44412</v>
      </c>
      <c r="F9134">
        <v>3096</v>
      </c>
      <c r="G9134">
        <v>47</v>
      </c>
      <c r="H9134">
        <v>2952</v>
      </c>
      <c r="I9134">
        <v>9111</v>
      </c>
      <c r="J9134">
        <v>4171</v>
      </c>
      <c r="K9134">
        <v>243186</v>
      </c>
      <c r="L9134">
        <v>49536</v>
      </c>
      <c r="M9134">
        <v>5327</v>
      </c>
      <c r="N9134">
        <v>68000000</v>
      </c>
    </row>
    <row r="9135" spans="1:14" x14ac:dyDescent="0.3">
      <c r="A9135" t="s">
        <v>11376</v>
      </c>
      <c r="B9135" t="s">
        <v>2190</v>
      </c>
      <c r="C9135" t="s">
        <v>2252</v>
      </c>
      <c r="D9135" t="s">
        <v>2253</v>
      </c>
      <c r="E9135" s="17">
        <v>43963</v>
      </c>
      <c r="F9135">
        <v>4567</v>
      </c>
      <c r="G9135">
        <v>177</v>
      </c>
      <c r="H9135">
        <v>1626</v>
      </c>
      <c r="I9135">
        <v>13678</v>
      </c>
      <c r="J9135">
        <v>4348</v>
      </c>
      <c r="K9135">
        <v>244812</v>
      </c>
      <c r="L9135">
        <v>27402</v>
      </c>
      <c r="M9135">
        <v>10477</v>
      </c>
      <c r="N9135">
        <v>213000000</v>
      </c>
    </row>
    <row r="9136" spans="1:14" x14ac:dyDescent="0.3">
      <c r="A9136" t="s">
        <v>11377</v>
      </c>
      <c r="B9136" t="s">
        <v>2190</v>
      </c>
      <c r="C9136" t="s">
        <v>2191</v>
      </c>
      <c r="D9136" t="s">
        <v>2285</v>
      </c>
      <c r="E9136" s="17">
        <v>44479</v>
      </c>
      <c r="F9136">
        <v>3684</v>
      </c>
      <c r="G9136">
        <v>61</v>
      </c>
      <c r="H9136">
        <v>1227</v>
      </c>
      <c r="I9136">
        <v>17362</v>
      </c>
      <c r="J9136">
        <v>4409</v>
      </c>
      <c r="K9136">
        <v>246039</v>
      </c>
      <c r="L9136">
        <v>55260</v>
      </c>
      <c r="M9136">
        <v>2898</v>
      </c>
      <c r="N9136">
        <v>213000000</v>
      </c>
    </row>
    <row r="9137" spans="1:14" x14ac:dyDescent="0.3">
      <c r="A9137" t="s">
        <v>11378</v>
      </c>
      <c r="B9137" t="s">
        <v>2190</v>
      </c>
      <c r="C9137" t="s">
        <v>2191</v>
      </c>
      <c r="D9137" t="s">
        <v>2285</v>
      </c>
      <c r="E9137" s="17">
        <v>44144</v>
      </c>
      <c r="F9137">
        <v>1780</v>
      </c>
      <c r="G9137">
        <v>180</v>
      </c>
      <c r="H9137">
        <v>2055</v>
      </c>
      <c r="I9137">
        <v>19142</v>
      </c>
      <c r="J9137">
        <v>4589</v>
      </c>
      <c r="K9137">
        <v>248094</v>
      </c>
      <c r="L9137">
        <v>8900</v>
      </c>
      <c r="M9137">
        <v>15547</v>
      </c>
      <c r="N9137">
        <v>213000000</v>
      </c>
    </row>
    <row r="9138" spans="1:14" x14ac:dyDescent="0.3">
      <c r="A9138" t="s">
        <v>11379</v>
      </c>
      <c r="B9138" t="s">
        <v>2194</v>
      </c>
      <c r="C9138" t="s">
        <v>2221</v>
      </c>
      <c r="D9138" t="s">
        <v>2222</v>
      </c>
      <c r="E9138" s="17">
        <v>44529</v>
      </c>
      <c r="F9138">
        <v>3614</v>
      </c>
      <c r="G9138">
        <v>148</v>
      </c>
      <c r="H9138">
        <v>2155</v>
      </c>
      <c r="I9138">
        <v>22756</v>
      </c>
      <c r="J9138">
        <v>4737</v>
      </c>
      <c r="K9138">
        <v>250249</v>
      </c>
      <c r="L9138">
        <v>28912</v>
      </c>
      <c r="M9138">
        <v>10941</v>
      </c>
      <c r="N9138">
        <v>1380000000</v>
      </c>
    </row>
    <row r="9139" spans="1:14" x14ac:dyDescent="0.3">
      <c r="A9139" t="s">
        <v>11380</v>
      </c>
      <c r="B9139" t="s">
        <v>2187</v>
      </c>
      <c r="C9139" t="s">
        <v>2338</v>
      </c>
      <c r="D9139" t="s">
        <v>2438</v>
      </c>
      <c r="E9139" s="17">
        <v>44051</v>
      </c>
      <c r="F9139">
        <v>4013</v>
      </c>
      <c r="G9139">
        <v>37</v>
      </c>
      <c r="H9139">
        <v>1877</v>
      </c>
      <c r="I9139">
        <v>26769</v>
      </c>
      <c r="J9139">
        <v>4774</v>
      </c>
      <c r="K9139">
        <v>252126</v>
      </c>
      <c r="L9139">
        <v>60195</v>
      </c>
      <c r="M9139">
        <v>10001</v>
      </c>
      <c r="N9139">
        <v>83000000</v>
      </c>
    </row>
    <row r="9140" spans="1:14" x14ac:dyDescent="0.3">
      <c r="A9140" t="s">
        <v>11381</v>
      </c>
      <c r="B9140" t="s">
        <v>2206</v>
      </c>
      <c r="C9140" t="s">
        <v>2257</v>
      </c>
      <c r="D9140" t="s">
        <v>2290</v>
      </c>
      <c r="E9140" s="17">
        <v>44268</v>
      </c>
      <c r="F9140">
        <v>1279</v>
      </c>
      <c r="G9140">
        <v>117</v>
      </c>
      <c r="H9140">
        <v>4061</v>
      </c>
      <c r="I9140">
        <v>28048</v>
      </c>
      <c r="J9140">
        <v>4891</v>
      </c>
      <c r="K9140">
        <v>256187</v>
      </c>
      <c r="L9140">
        <v>7674</v>
      </c>
      <c r="M9140">
        <v>16065</v>
      </c>
      <c r="N9140">
        <v>68000000</v>
      </c>
    </row>
    <row r="9141" spans="1:14" x14ac:dyDescent="0.3">
      <c r="A9141" t="s">
        <v>11382</v>
      </c>
      <c r="B9141" t="s">
        <v>2190</v>
      </c>
      <c r="C9141" t="s">
        <v>2252</v>
      </c>
      <c r="D9141" t="s">
        <v>2301</v>
      </c>
      <c r="E9141" s="17">
        <v>43876</v>
      </c>
      <c r="F9141">
        <v>4008</v>
      </c>
      <c r="G9141">
        <v>58</v>
      </c>
      <c r="H9141">
        <v>2864</v>
      </c>
      <c r="I9141">
        <v>32056</v>
      </c>
      <c r="J9141">
        <v>4949</v>
      </c>
      <c r="K9141">
        <v>259051</v>
      </c>
      <c r="L9141">
        <v>28056</v>
      </c>
      <c r="M9141">
        <v>5092</v>
      </c>
      <c r="N9141">
        <v>213000000</v>
      </c>
    </row>
    <row r="9142" spans="1:14" x14ac:dyDescent="0.3">
      <c r="A9142" t="s">
        <v>11383</v>
      </c>
      <c r="B9142" t="s">
        <v>2187</v>
      </c>
      <c r="C9142" t="s">
        <v>2338</v>
      </c>
      <c r="D9142" t="s">
        <v>2438</v>
      </c>
      <c r="E9142" s="17">
        <v>44022</v>
      </c>
      <c r="F9142">
        <v>3286</v>
      </c>
      <c r="G9142">
        <v>96</v>
      </c>
      <c r="H9142">
        <v>2570</v>
      </c>
      <c r="I9142">
        <v>35342</v>
      </c>
      <c r="J9142">
        <v>5045</v>
      </c>
      <c r="K9142">
        <v>261621</v>
      </c>
      <c r="L9142">
        <v>19716</v>
      </c>
      <c r="M9142">
        <v>10588</v>
      </c>
      <c r="N9142">
        <v>83000000</v>
      </c>
    </row>
    <row r="9143" spans="1:14" x14ac:dyDescent="0.3">
      <c r="A9143" t="s">
        <v>11384</v>
      </c>
      <c r="B9143" t="s">
        <v>2190</v>
      </c>
      <c r="C9143" t="s">
        <v>2198</v>
      </c>
      <c r="D9143" t="s">
        <v>2199</v>
      </c>
      <c r="E9143" s="17">
        <v>44350</v>
      </c>
      <c r="F9143">
        <v>2681</v>
      </c>
      <c r="G9143">
        <v>170</v>
      </c>
      <c r="H9143">
        <v>1396</v>
      </c>
      <c r="I9143">
        <v>38023</v>
      </c>
      <c r="J9143">
        <v>5215</v>
      </c>
      <c r="K9143">
        <v>263017</v>
      </c>
      <c r="L9143">
        <v>32172</v>
      </c>
      <c r="M9143">
        <v>8513</v>
      </c>
      <c r="N9143">
        <v>213000000</v>
      </c>
    </row>
    <row r="9144" spans="1:14" x14ac:dyDescent="0.3">
      <c r="A9144" t="s">
        <v>11385</v>
      </c>
      <c r="B9144" t="s">
        <v>2190</v>
      </c>
      <c r="C9144" t="s">
        <v>2198</v>
      </c>
      <c r="D9144" t="s">
        <v>2306</v>
      </c>
      <c r="E9144" s="17">
        <v>44209</v>
      </c>
      <c r="F9144">
        <v>4517</v>
      </c>
      <c r="G9144">
        <v>16</v>
      </c>
      <c r="H9144">
        <v>4481</v>
      </c>
      <c r="I9144">
        <v>42540</v>
      </c>
      <c r="J9144">
        <v>5231</v>
      </c>
      <c r="K9144">
        <v>267498</v>
      </c>
      <c r="L9144">
        <v>81306</v>
      </c>
      <c r="M9144">
        <v>1203</v>
      </c>
      <c r="N9144">
        <v>213000000</v>
      </c>
    </row>
    <row r="9145" spans="1:14" x14ac:dyDescent="0.3">
      <c r="A9145" t="s">
        <v>11386</v>
      </c>
      <c r="B9145" t="s">
        <v>2187</v>
      </c>
      <c r="C9145" t="s">
        <v>2188</v>
      </c>
      <c r="D9145" t="s">
        <v>2188</v>
      </c>
      <c r="E9145" s="17">
        <v>44521</v>
      </c>
      <c r="F9145">
        <v>2628</v>
      </c>
      <c r="G9145">
        <v>68</v>
      </c>
      <c r="H9145">
        <v>4278</v>
      </c>
      <c r="I9145">
        <v>45168</v>
      </c>
      <c r="J9145">
        <v>5299</v>
      </c>
      <c r="K9145">
        <v>271776</v>
      </c>
      <c r="L9145">
        <v>18396</v>
      </c>
      <c r="M9145">
        <v>16194</v>
      </c>
      <c r="N9145">
        <v>83000000</v>
      </c>
    </row>
    <row r="9146" spans="1:14" x14ac:dyDescent="0.3">
      <c r="A9146" t="s">
        <v>11387</v>
      </c>
      <c r="B9146" t="s">
        <v>2190</v>
      </c>
      <c r="C9146" t="s">
        <v>2198</v>
      </c>
      <c r="D9146" t="s">
        <v>2306</v>
      </c>
      <c r="E9146" s="17">
        <v>44164</v>
      </c>
      <c r="F9146">
        <v>538</v>
      </c>
      <c r="G9146">
        <v>171</v>
      </c>
      <c r="H9146">
        <v>2969</v>
      </c>
      <c r="I9146">
        <v>45706</v>
      </c>
      <c r="J9146">
        <v>5470</v>
      </c>
      <c r="K9146">
        <v>274745</v>
      </c>
      <c r="L9146">
        <v>3228</v>
      </c>
      <c r="M9146">
        <v>15230</v>
      </c>
      <c r="N9146">
        <v>213000000</v>
      </c>
    </row>
    <row r="9147" spans="1:14" x14ac:dyDescent="0.3">
      <c r="A9147" t="s">
        <v>11388</v>
      </c>
      <c r="B9147" t="s">
        <v>2194</v>
      </c>
      <c r="C9147" t="s">
        <v>2195</v>
      </c>
      <c r="D9147" t="s">
        <v>2296</v>
      </c>
      <c r="E9147" s="17">
        <v>43869</v>
      </c>
      <c r="F9147">
        <v>1780</v>
      </c>
      <c r="G9147">
        <v>190</v>
      </c>
      <c r="H9147">
        <v>3589</v>
      </c>
      <c r="I9147">
        <v>47486</v>
      </c>
      <c r="J9147">
        <v>5660</v>
      </c>
      <c r="K9147">
        <v>278334</v>
      </c>
      <c r="L9147">
        <v>17800</v>
      </c>
      <c r="M9147">
        <v>7549</v>
      </c>
      <c r="N9147">
        <v>1380000000</v>
      </c>
    </row>
    <row r="9148" spans="1:14" x14ac:dyDescent="0.3">
      <c r="A9148" t="s">
        <v>11389</v>
      </c>
      <c r="B9148" t="s">
        <v>2194</v>
      </c>
      <c r="C9148" t="s">
        <v>2221</v>
      </c>
      <c r="D9148" t="s">
        <v>2281</v>
      </c>
      <c r="E9148" s="17">
        <v>44123</v>
      </c>
      <c r="F9148">
        <v>3526</v>
      </c>
      <c r="G9148">
        <v>22</v>
      </c>
      <c r="H9148">
        <v>1891</v>
      </c>
      <c r="I9148">
        <v>51012</v>
      </c>
      <c r="J9148">
        <v>5682</v>
      </c>
      <c r="K9148">
        <v>280225</v>
      </c>
      <c r="L9148">
        <v>38786</v>
      </c>
      <c r="M9148">
        <v>16509</v>
      </c>
      <c r="N9148">
        <v>1380000000</v>
      </c>
    </row>
    <row r="9149" spans="1:14" x14ac:dyDescent="0.3">
      <c r="A9149" t="s">
        <v>11390</v>
      </c>
      <c r="B9149" t="s">
        <v>2194</v>
      </c>
      <c r="C9149" t="s">
        <v>2221</v>
      </c>
      <c r="D9149" t="s">
        <v>2222</v>
      </c>
      <c r="E9149" s="17">
        <v>44520</v>
      </c>
      <c r="F9149">
        <v>2348</v>
      </c>
      <c r="G9149">
        <v>102</v>
      </c>
      <c r="H9149">
        <v>1273</v>
      </c>
      <c r="I9149">
        <v>53360</v>
      </c>
      <c r="J9149">
        <v>5784</v>
      </c>
      <c r="K9149">
        <v>281498</v>
      </c>
      <c r="L9149">
        <v>44612</v>
      </c>
      <c r="M9149">
        <v>10613</v>
      </c>
      <c r="N9149">
        <v>1380000000</v>
      </c>
    </row>
    <row r="9150" spans="1:14" x14ac:dyDescent="0.3">
      <c r="A9150" t="s">
        <v>11391</v>
      </c>
      <c r="B9150" t="s">
        <v>2211</v>
      </c>
      <c r="C9150" t="s">
        <v>2245</v>
      </c>
      <c r="D9150" t="s">
        <v>2246</v>
      </c>
      <c r="E9150" s="17">
        <v>43992</v>
      </c>
      <c r="F9150">
        <v>1960</v>
      </c>
      <c r="G9150">
        <v>195</v>
      </c>
      <c r="H9150">
        <v>2245</v>
      </c>
      <c r="I9150">
        <v>55320</v>
      </c>
      <c r="J9150">
        <v>5979</v>
      </c>
      <c r="K9150">
        <v>283743</v>
      </c>
      <c r="L9150">
        <v>25480</v>
      </c>
      <c r="M9150">
        <v>10954</v>
      </c>
      <c r="N9150">
        <v>331000000</v>
      </c>
    </row>
    <row r="9151" spans="1:14" x14ac:dyDescent="0.3">
      <c r="A9151" t="s">
        <v>11392</v>
      </c>
      <c r="B9151" t="s">
        <v>2190</v>
      </c>
      <c r="C9151" t="s">
        <v>2252</v>
      </c>
      <c r="D9151" t="s">
        <v>2301</v>
      </c>
      <c r="E9151" s="17">
        <v>44161</v>
      </c>
      <c r="F9151">
        <v>3091</v>
      </c>
      <c r="G9151">
        <v>153</v>
      </c>
      <c r="H9151">
        <v>3710</v>
      </c>
      <c r="I9151">
        <v>58411</v>
      </c>
      <c r="J9151">
        <v>6132</v>
      </c>
      <c r="K9151">
        <v>287453</v>
      </c>
      <c r="L9151">
        <v>46365</v>
      </c>
      <c r="M9151">
        <v>16253</v>
      </c>
      <c r="N9151">
        <v>213000000</v>
      </c>
    </row>
    <row r="9152" spans="1:14" x14ac:dyDescent="0.3">
      <c r="A9152" t="s">
        <v>11393</v>
      </c>
      <c r="B9152" t="s">
        <v>2211</v>
      </c>
      <c r="C9152" t="s">
        <v>2245</v>
      </c>
      <c r="D9152" t="s">
        <v>2246</v>
      </c>
      <c r="E9152" s="17">
        <v>43934</v>
      </c>
      <c r="F9152">
        <v>3562</v>
      </c>
      <c r="G9152">
        <v>93</v>
      </c>
      <c r="H9152">
        <v>36</v>
      </c>
      <c r="I9152">
        <v>61973</v>
      </c>
      <c r="J9152">
        <v>6225</v>
      </c>
      <c r="K9152">
        <v>287489</v>
      </c>
      <c r="L9152">
        <v>49868</v>
      </c>
      <c r="M9152">
        <v>19543</v>
      </c>
      <c r="N9152">
        <v>331000000</v>
      </c>
    </row>
    <row r="9153" spans="1:14" x14ac:dyDescent="0.3">
      <c r="A9153" t="s">
        <v>11394</v>
      </c>
      <c r="B9153" t="s">
        <v>2206</v>
      </c>
      <c r="C9153" t="s">
        <v>2224</v>
      </c>
      <c r="D9153" t="s">
        <v>2225</v>
      </c>
      <c r="E9153" s="17">
        <v>43991</v>
      </c>
      <c r="F9153">
        <v>4901</v>
      </c>
      <c r="G9153">
        <v>175</v>
      </c>
      <c r="H9153">
        <v>2940</v>
      </c>
      <c r="I9153">
        <v>66874</v>
      </c>
      <c r="J9153">
        <v>6400</v>
      </c>
      <c r="K9153">
        <v>290429</v>
      </c>
      <c r="L9153">
        <v>39208</v>
      </c>
      <c r="M9153">
        <v>3597</v>
      </c>
      <c r="N9153">
        <v>68000000</v>
      </c>
    </row>
    <row r="9154" spans="1:14" x14ac:dyDescent="0.3">
      <c r="A9154" t="s">
        <v>11395</v>
      </c>
      <c r="B9154" t="s">
        <v>2187</v>
      </c>
      <c r="C9154" t="s">
        <v>2201</v>
      </c>
      <c r="D9154" t="s">
        <v>2202</v>
      </c>
      <c r="E9154" s="17">
        <v>44465</v>
      </c>
      <c r="F9154">
        <v>2304</v>
      </c>
      <c r="G9154">
        <v>174</v>
      </c>
      <c r="H9154">
        <v>420</v>
      </c>
      <c r="I9154">
        <v>69178</v>
      </c>
      <c r="J9154">
        <v>6574</v>
      </c>
      <c r="K9154">
        <v>290849</v>
      </c>
      <c r="L9154">
        <v>20736</v>
      </c>
      <c r="M9154">
        <v>19698</v>
      </c>
      <c r="N9154">
        <v>83000000</v>
      </c>
    </row>
    <row r="9155" spans="1:14" x14ac:dyDescent="0.3">
      <c r="A9155" t="s">
        <v>11396</v>
      </c>
      <c r="B9155" t="s">
        <v>2206</v>
      </c>
      <c r="C9155" t="s">
        <v>2232</v>
      </c>
      <c r="D9155" t="s">
        <v>2326</v>
      </c>
      <c r="E9155" s="17">
        <v>43884</v>
      </c>
      <c r="F9155">
        <v>2500</v>
      </c>
      <c r="G9155">
        <v>45</v>
      </c>
      <c r="H9155">
        <v>3079</v>
      </c>
      <c r="I9155">
        <v>71678</v>
      </c>
      <c r="J9155">
        <v>6619</v>
      </c>
      <c r="K9155">
        <v>293928</v>
      </c>
      <c r="L9155">
        <v>45000</v>
      </c>
      <c r="M9155">
        <v>2577</v>
      </c>
      <c r="N9155">
        <v>68000000</v>
      </c>
    </row>
    <row r="9156" spans="1:14" x14ac:dyDescent="0.3">
      <c r="A9156" t="s">
        <v>11397</v>
      </c>
      <c r="B9156" t="s">
        <v>2211</v>
      </c>
      <c r="C9156" t="s">
        <v>2237</v>
      </c>
      <c r="D9156" t="s">
        <v>2238</v>
      </c>
      <c r="E9156" s="17">
        <v>43864</v>
      </c>
      <c r="F9156">
        <v>2485</v>
      </c>
      <c r="G9156">
        <v>28</v>
      </c>
      <c r="H9156">
        <v>4215</v>
      </c>
      <c r="I9156">
        <v>74163</v>
      </c>
      <c r="J9156">
        <v>6647</v>
      </c>
      <c r="K9156">
        <v>298143</v>
      </c>
      <c r="L9156">
        <v>37275</v>
      </c>
      <c r="M9156">
        <v>15587</v>
      </c>
      <c r="N9156">
        <v>331000000</v>
      </c>
    </row>
    <row r="9157" spans="1:14" x14ac:dyDescent="0.3">
      <c r="A9157" t="s">
        <v>11398</v>
      </c>
      <c r="B9157" t="s">
        <v>2194</v>
      </c>
      <c r="C9157" t="s">
        <v>2204</v>
      </c>
      <c r="D9157" t="s">
        <v>25</v>
      </c>
      <c r="E9157" s="17">
        <v>44072</v>
      </c>
      <c r="F9157">
        <v>2445</v>
      </c>
      <c r="G9157">
        <v>33</v>
      </c>
      <c r="H9157">
        <v>4839</v>
      </c>
      <c r="I9157">
        <v>76608</v>
      </c>
      <c r="J9157">
        <v>6680</v>
      </c>
      <c r="K9157">
        <v>302982</v>
      </c>
      <c r="L9157">
        <v>24450</v>
      </c>
      <c r="M9157">
        <v>12364</v>
      </c>
      <c r="N9157">
        <v>1380000000</v>
      </c>
    </row>
    <row r="9158" spans="1:14" x14ac:dyDescent="0.3">
      <c r="A9158" t="s">
        <v>11399</v>
      </c>
      <c r="B9158" t="s">
        <v>2190</v>
      </c>
      <c r="C9158" t="s">
        <v>2198</v>
      </c>
      <c r="D9158" t="s">
        <v>2306</v>
      </c>
      <c r="E9158" s="17">
        <v>43943</v>
      </c>
      <c r="F9158">
        <v>648</v>
      </c>
      <c r="G9158">
        <v>9</v>
      </c>
      <c r="H9158">
        <v>3808</v>
      </c>
      <c r="I9158">
        <v>77256</v>
      </c>
      <c r="J9158">
        <v>6689</v>
      </c>
      <c r="K9158">
        <v>306790</v>
      </c>
      <c r="L9158">
        <v>4536</v>
      </c>
      <c r="M9158">
        <v>11090</v>
      </c>
      <c r="N9158">
        <v>213000000</v>
      </c>
    </row>
    <row r="9159" spans="1:14" x14ac:dyDescent="0.3">
      <c r="A9159" t="s">
        <v>11400</v>
      </c>
      <c r="B9159" t="s">
        <v>2190</v>
      </c>
      <c r="C9159" t="s">
        <v>2191</v>
      </c>
      <c r="D9159" t="s">
        <v>2192</v>
      </c>
      <c r="E9159" s="17">
        <v>44148</v>
      </c>
      <c r="F9159">
        <v>2269</v>
      </c>
      <c r="G9159">
        <v>19</v>
      </c>
      <c r="H9159">
        <v>2419</v>
      </c>
      <c r="I9159">
        <v>79525</v>
      </c>
      <c r="J9159">
        <v>6708</v>
      </c>
      <c r="K9159">
        <v>309209</v>
      </c>
      <c r="L9159">
        <v>15883</v>
      </c>
      <c r="M9159">
        <v>3624</v>
      </c>
      <c r="N9159">
        <v>213000000</v>
      </c>
    </row>
    <row r="9160" spans="1:14" x14ac:dyDescent="0.3">
      <c r="A9160" t="s">
        <v>11401</v>
      </c>
      <c r="B9160" t="s">
        <v>2194</v>
      </c>
      <c r="C9160" t="s">
        <v>2204</v>
      </c>
      <c r="D9160" t="s">
        <v>2235</v>
      </c>
      <c r="E9160" s="17">
        <v>43853</v>
      </c>
      <c r="F9160">
        <v>3815</v>
      </c>
      <c r="G9160">
        <v>33</v>
      </c>
      <c r="H9160">
        <v>2280</v>
      </c>
      <c r="I9160">
        <v>83340</v>
      </c>
      <c r="J9160">
        <v>6741</v>
      </c>
      <c r="K9160">
        <v>311489</v>
      </c>
      <c r="L9160">
        <v>26705</v>
      </c>
      <c r="M9160">
        <v>1610</v>
      </c>
      <c r="N9160">
        <v>1380000000</v>
      </c>
    </row>
    <row r="9161" spans="1:14" x14ac:dyDescent="0.3">
      <c r="A9161" t="s">
        <v>11402</v>
      </c>
      <c r="B9161" t="s">
        <v>2190</v>
      </c>
      <c r="C9161" t="s">
        <v>2269</v>
      </c>
      <c r="D9161" t="s">
        <v>2288</v>
      </c>
      <c r="E9161" s="17">
        <v>44388</v>
      </c>
      <c r="F9161">
        <v>1551</v>
      </c>
      <c r="G9161">
        <v>100</v>
      </c>
      <c r="H9161">
        <v>2334</v>
      </c>
      <c r="I9161">
        <v>84891</v>
      </c>
      <c r="J9161">
        <v>6841</v>
      </c>
      <c r="K9161">
        <v>313823</v>
      </c>
      <c r="L9161">
        <v>13959</v>
      </c>
      <c r="M9161">
        <v>10110</v>
      </c>
      <c r="N9161">
        <v>213000000</v>
      </c>
    </row>
    <row r="9162" spans="1:14" x14ac:dyDescent="0.3">
      <c r="A9162" t="s">
        <v>11403</v>
      </c>
      <c r="B9162" t="s">
        <v>2187</v>
      </c>
      <c r="C9162" t="s">
        <v>2188</v>
      </c>
      <c r="D9162" t="s">
        <v>2188</v>
      </c>
      <c r="E9162" s="17">
        <v>44477</v>
      </c>
      <c r="F9162">
        <v>4721</v>
      </c>
      <c r="G9162">
        <v>140</v>
      </c>
      <c r="H9162">
        <v>737</v>
      </c>
      <c r="I9162">
        <v>89612</v>
      </c>
      <c r="J9162">
        <v>6981</v>
      </c>
      <c r="K9162">
        <v>314560</v>
      </c>
      <c r="L9162">
        <v>70815</v>
      </c>
      <c r="M9162">
        <v>5296</v>
      </c>
      <c r="N9162">
        <v>83000000</v>
      </c>
    </row>
    <row r="9163" spans="1:14" x14ac:dyDescent="0.3">
      <c r="A9163" t="s">
        <v>11404</v>
      </c>
      <c r="B9163" t="s">
        <v>2187</v>
      </c>
      <c r="C9163" t="s">
        <v>2188</v>
      </c>
      <c r="D9163" t="s">
        <v>2188</v>
      </c>
      <c r="E9163" s="17">
        <v>43948</v>
      </c>
      <c r="F9163">
        <v>4871</v>
      </c>
      <c r="G9163">
        <v>86</v>
      </c>
      <c r="H9163">
        <v>1418</v>
      </c>
      <c r="I9163">
        <v>94483</v>
      </c>
      <c r="J9163">
        <v>7067</v>
      </c>
      <c r="K9163">
        <v>315978</v>
      </c>
      <c r="L9163">
        <v>48710</v>
      </c>
      <c r="M9163">
        <v>15940</v>
      </c>
      <c r="N9163">
        <v>83000000</v>
      </c>
    </row>
    <row r="9164" spans="1:14" x14ac:dyDescent="0.3">
      <c r="A9164" t="s">
        <v>11405</v>
      </c>
      <c r="B9164" t="s">
        <v>2187</v>
      </c>
      <c r="C9164" t="s">
        <v>2255</v>
      </c>
      <c r="D9164" t="s">
        <v>2255</v>
      </c>
      <c r="E9164" s="17">
        <v>44531</v>
      </c>
      <c r="F9164">
        <v>1302</v>
      </c>
      <c r="G9164">
        <v>137</v>
      </c>
      <c r="H9164">
        <v>4547</v>
      </c>
      <c r="I9164">
        <v>95785</v>
      </c>
      <c r="J9164">
        <v>7204</v>
      </c>
      <c r="K9164">
        <v>320525</v>
      </c>
      <c r="L9164">
        <v>16926</v>
      </c>
      <c r="M9164">
        <v>13192</v>
      </c>
      <c r="N9164">
        <v>83000000</v>
      </c>
    </row>
    <row r="9165" spans="1:14" x14ac:dyDescent="0.3">
      <c r="A9165" t="s">
        <v>11406</v>
      </c>
      <c r="B9165" t="s">
        <v>2206</v>
      </c>
      <c r="C9165" t="s">
        <v>2257</v>
      </c>
      <c r="D9165" t="s">
        <v>2258</v>
      </c>
      <c r="E9165" s="17">
        <v>44473</v>
      </c>
      <c r="F9165">
        <v>2632</v>
      </c>
      <c r="G9165">
        <v>44</v>
      </c>
      <c r="H9165">
        <v>2041</v>
      </c>
      <c r="I9165">
        <v>98417</v>
      </c>
      <c r="J9165">
        <v>7248</v>
      </c>
      <c r="K9165">
        <v>322566</v>
      </c>
      <c r="L9165">
        <v>34216</v>
      </c>
      <c r="M9165">
        <v>19247</v>
      </c>
      <c r="N9165">
        <v>68000000</v>
      </c>
    </row>
    <row r="9166" spans="1:14" x14ac:dyDescent="0.3">
      <c r="A9166" t="s">
        <v>11407</v>
      </c>
      <c r="B9166" t="s">
        <v>2194</v>
      </c>
      <c r="C9166" t="s">
        <v>2195</v>
      </c>
      <c r="D9166" t="s">
        <v>2296</v>
      </c>
      <c r="E9166" s="17">
        <v>44042</v>
      </c>
      <c r="F9166">
        <v>2532</v>
      </c>
      <c r="G9166">
        <v>127</v>
      </c>
      <c r="H9166">
        <v>1785</v>
      </c>
      <c r="I9166">
        <v>100949</v>
      </c>
      <c r="J9166">
        <v>7375</v>
      </c>
      <c r="K9166">
        <v>324351</v>
      </c>
      <c r="L9166">
        <v>40512</v>
      </c>
      <c r="M9166">
        <v>11275</v>
      </c>
      <c r="N9166">
        <v>1380000000</v>
      </c>
    </row>
    <row r="9167" spans="1:14" x14ac:dyDescent="0.3">
      <c r="A9167" t="s">
        <v>11408</v>
      </c>
      <c r="B9167" t="s">
        <v>2187</v>
      </c>
      <c r="C9167" t="s">
        <v>2255</v>
      </c>
      <c r="D9167" t="s">
        <v>2255</v>
      </c>
      <c r="E9167" s="17">
        <v>44248</v>
      </c>
      <c r="F9167">
        <v>1268</v>
      </c>
      <c r="G9167">
        <v>88</v>
      </c>
      <c r="H9167">
        <v>1062</v>
      </c>
      <c r="I9167">
        <v>102217</v>
      </c>
      <c r="J9167">
        <v>7463</v>
      </c>
      <c r="K9167">
        <v>325413</v>
      </c>
      <c r="L9167">
        <v>11412</v>
      </c>
      <c r="M9167">
        <v>13424</v>
      </c>
      <c r="N9167">
        <v>83000000</v>
      </c>
    </row>
    <row r="9168" spans="1:14" x14ac:dyDescent="0.3">
      <c r="A9168" t="s">
        <v>11409</v>
      </c>
      <c r="B9168" t="s">
        <v>2211</v>
      </c>
      <c r="C9168" t="s">
        <v>2212</v>
      </c>
      <c r="D9168" t="s">
        <v>2328</v>
      </c>
      <c r="E9168" s="17">
        <v>43943</v>
      </c>
      <c r="F9168">
        <v>1773</v>
      </c>
      <c r="G9168">
        <v>81</v>
      </c>
      <c r="H9168">
        <v>3568</v>
      </c>
      <c r="I9168">
        <v>103990</v>
      </c>
      <c r="J9168">
        <v>7544</v>
      </c>
      <c r="K9168">
        <v>328981</v>
      </c>
      <c r="L9168">
        <v>31914</v>
      </c>
      <c r="M9168">
        <v>3853</v>
      </c>
      <c r="N9168">
        <v>331000000</v>
      </c>
    </row>
    <row r="9169" spans="1:14" x14ac:dyDescent="0.3">
      <c r="A9169" t="s">
        <v>11410</v>
      </c>
      <c r="B9169" t="s">
        <v>2187</v>
      </c>
      <c r="C9169" t="s">
        <v>2338</v>
      </c>
      <c r="D9169" t="s">
        <v>2438</v>
      </c>
      <c r="E9169" s="17">
        <v>43874</v>
      </c>
      <c r="F9169">
        <v>3089</v>
      </c>
      <c r="G9169">
        <v>118</v>
      </c>
      <c r="H9169">
        <v>371</v>
      </c>
      <c r="I9169">
        <v>107079</v>
      </c>
      <c r="J9169">
        <v>7662</v>
      </c>
      <c r="K9169">
        <v>329352</v>
      </c>
      <c r="L9169">
        <v>37068</v>
      </c>
      <c r="M9169">
        <v>10559</v>
      </c>
      <c r="N9169">
        <v>83000000</v>
      </c>
    </row>
    <row r="9170" spans="1:14" x14ac:dyDescent="0.3">
      <c r="A9170" t="s">
        <v>11411</v>
      </c>
      <c r="B9170" t="s">
        <v>2206</v>
      </c>
      <c r="C9170" t="s">
        <v>2232</v>
      </c>
      <c r="D9170" t="s">
        <v>2233</v>
      </c>
      <c r="E9170" s="17">
        <v>43958</v>
      </c>
      <c r="F9170">
        <v>3627</v>
      </c>
      <c r="G9170">
        <v>91</v>
      </c>
      <c r="H9170">
        <v>2596</v>
      </c>
      <c r="I9170">
        <v>110706</v>
      </c>
      <c r="J9170">
        <v>7753</v>
      </c>
      <c r="K9170">
        <v>331948</v>
      </c>
      <c r="L9170">
        <v>39897</v>
      </c>
      <c r="M9170">
        <v>10265</v>
      </c>
      <c r="N9170">
        <v>68000000</v>
      </c>
    </row>
    <row r="9171" spans="1:14" x14ac:dyDescent="0.3">
      <c r="A9171" t="s">
        <v>11412</v>
      </c>
      <c r="B9171" t="s">
        <v>2211</v>
      </c>
      <c r="C9171" t="s">
        <v>2245</v>
      </c>
      <c r="D9171" t="s">
        <v>2308</v>
      </c>
      <c r="E9171" s="17">
        <v>43988</v>
      </c>
      <c r="F9171">
        <v>1166</v>
      </c>
      <c r="G9171">
        <v>135</v>
      </c>
      <c r="H9171">
        <v>1002</v>
      </c>
      <c r="I9171">
        <v>111872</v>
      </c>
      <c r="J9171">
        <v>7888</v>
      </c>
      <c r="K9171">
        <v>332950</v>
      </c>
      <c r="L9171">
        <v>9328</v>
      </c>
      <c r="M9171">
        <v>390</v>
      </c>
      <c r="N9171">
        <v>331000000</v>
      </c>
    </row>
    <row r="9172" spans="1:14" x14ac:dyDescent="0.3">
      <c r="A9172" t="s">
        <v>11413</v>
      </c>
      <c r="B9172" t="s">
        <v>2194</v>
      </c>
      <c r="C9172" t="s">
        <v>27</v>
      </c>
      <c r="D9172" t="s">
        <v>27</v>
      </c>
      <c r="E9172" s="17">
        <v>44224</v>
      </c>
      <c r="F9172">
        <v>2548</v>
      </c>
      <c r="G9172">
        <v>4</v>
      </c>
      <c r="H9172">
        <v>2523</v>
      </c>
      <c r="I9172">
        <v>114420</v>
      </c>
      <c r="J9172">
        <v>7892</v>
      </c>
      <c r="K9172">
        <v>335473</v>
      </c>
      <c r="L9172">
        <v>12740</v>
      </c>
      <c r="M9172">
        <v>12342</v>
      </c>
      <c r="N9172">
        <v>1380000000</v>
      </c>
    </row>
    <row r="9173" spans="1:14" x14ac:dyDescent="0.3">
      <c r="A9173" t="s">
        <v>11414</v>
      </c>
      <c r="B9173" t="s">
        <v>2194</v>
      </c>
      <c r="C9173" t="s">
        <v>27</v>
      </c>
      <c r="D9173" t="s">
        <v>27</v>
      </c>
      <c r="E9173" s="17">
        <v>44342</v>
      </c>
      <c r="F9173">
        <v>1550</v>
      </c>
      <c r="G9173">
        <v>19</v>
      </c>
      <c r="H9173">
        <v>4500</v>
      </c>
      <c r="I9173">
        <v>115970</v>
      </c>
      <c r="J9173">
        <v>7911</v>
      </c>
      <c r="K9173">
        <v>339973</v>
      </c>
      <c r="L9173">
        <v>10850</v>
      </c>
      <c r="M9173">
        <v>14138</v>
      </c>
      <c r="N9173">
        <v>1380000000</v>
      </c>
    </row>
    <row r="9174" spans="1:14" x14ac:dyDescent="0.3">
      <c r="A9174" t="s">
        <v>11415</v>
      </c>
      <c r="B9174" t="s">
        <v>2187</v>
      </c>
      <c r="C9174" t="s">
        <v>2188</v>
      </c>
      <c r="D9174" t="s">
        <v>2188</v>
      </c>
      <c r="E9174" s="17">
        <v>43875</v>
      </c>
      <c r="F9174">
        <v>2140</v>
      </c>
      <c r="G9174">
        <v>120</v>
      </c>
      <c r="H9174">
        <v>1418</v>
      </c>
      <c r="I9174">
        <v>118110</v>
      </c>
      <c r="J9174">
        <v>8031</v>
      </c>
      <c r="K9174">
        <v>341391</v>
      </c>
      <c r="L9174">
        <v>32100</v>
      </c>
      <c r="M9174">
        <v>15567</v>
      </c>
      <c r="N9174">
        <v>83000000</v>
      </c>
    </row>
    <row r="9175" spans="1:14" x14ac:dyDescent="0.3">
      <c r="A9175" t="s">
        <v>11416</v>
      </c>
      <c r="B9175" t="s">
        <v>2211</v>
      </c>
      <c r="C9175" t="s">
        <v>2237</v>
      </c>
      <c r="D9175" t="s">
        <v>2238</v>
      </c>
      <c r="E9175" s="17">
        <v>43938</v>
      </c>
      <c r="F9175">
        <v>3520</v>
      </c>
      <c r="G9175">
        <v>171</v>
      </c>
      <c r="H9175">
        <v>4676</v>
      </c>
      <c r="I9175">
        <v>121630</v>
      </c>
      <c r="J9175">
        <v>8202</v>
      </c>
      <c r="K9175">
        <v>346067</v>
      </c>
      <c r="L9175">
        <v>49280</v>
      </c>
      <c r="M9175">
        <v>14293</v>
      </c>
      <c r="N9175">
        <v>331000000</v>
      </c>
    </row>
    <row r="9176" spans="1:14" x14ac:dyDescent="0.3">
      <c r="A9176" t="s">
        <v>11417</v>
      </c>
      <c r="B9176" t="s">
        <v>2211</v>
      </c>
      <c r="C9176" t="s">
        <v>2245</v>
      </c>
      <c r="D9176" t="s">
        <v>2246</v>
      </c>
      <c r="E9176" s="17">
        <v>44049</v>
      </c>
      <c r="F9176">
        <v>3654</v>
      </c>
      <c r="G9176">
        <v>57</v>
      </c>
      <c r="H9176">
        <v>3201</v>
      </c>
      <c r="I9176">
        <v>125284</v>
      </c>
      <c r="J9176">
        <v>8259</v>
      </c>
      <c r="K9176">
        <v>349268</v>
      </c>
      <c r="L9176">
        <v>32886</v>
      </c>
      <c r="M9176">
        <v>8654</v>
      </c>
      <c r="N9176">
        <v>331000000</v>
      </c>
    </row>
    <row r="9177" spans="1:14" x14ac:dyDescent="0.3">
      <c r="A9177" t="s">
        <v>11418</v>
      </c>
      <c r="B9177" t="s">
        <v>2187</v>
      </c>
      <c r="C9177" t="s">
        <v>2188</v>
      </c>
      <c r="D9177" t="s">
        <v>2188</v>
      </c>
      <c r="E9177" s="17">
        <v>44273</v>
      </c>
      <c r="F9177">
        <v>620</v>
      </c>
      <c r="G9177">
        <v>147</v>
      </c>
      <c r="H9177">
        <v>626</v>
      </c>
      <c r="I9177">
        <v>125904</v>
      </c>
      <c r="J9177">
        <v>8406</v>
      </c>
      <c r="K9177">
        <v>349894</v>
      </c>
      <c r="L9177">
        <v>8680</v>
      </c>
      <c r="M9177">
        <v>9126</v>
      </c>
      <c r="N9177">
        <v>83000000</v>
      </c>
    </row>
    <row r="9178" spans="1:14" x14ac:dyDescent="0.3">
      <c r="A9178" t="s">
        <v>11419</v>
      </c>
      <c r="B9178" t="s">
        <v>2187</v>
      </c>
      <c r="C9178" t="s">
        <v>2188</v>
      </c>
      <c r="D9178" t="s">
        <v>2188</v>
      </c>
      <c r="E9178" s="17">
        <v>44145</v>
      </c>
      <c r="F9178">
        <v>2523</v>
      </c>
      <c r="G9178">
        <v>198</v>
      </c>
      <c r="H9178">
        <v>1821</v>
      </c>
      <c r="I9178">
        <v>128427</v>
      </c>
      <c r="J9178">
        <v>8604</v>
      </c>
      <c r="K9178">
        <v>351715</v>
      </c>
      <c r="L9178">
        <v>42891</v>
      </c>
      <c r="M9178">
        <v>19759</v>
      </c>
      <c r="N9178">
        <v>83000000</v>
      </c>
    </row>
    <row r="9179" spans="1:14" x14ac:dyDescent="0.3">
      <c r="A9179" t="s">
        <v>11420</v>
      </c>
      <c r="B9179" t="s">
        <v>2190</v>
      </c>
      <c r="C9179" t="s">
        <v>2269</v>
      </c>
      <c r="D9179" t="s">
        <v>2270</v>
      </c>
      <c r="E9179" s="17">
        <v>44007</v>
      </c>
      <c r="F9179">
        <v>4767</v>
      </c>
      <c r="G9179">
        <v>88</v>
      </c>
      <c r="H9179">
        <v>4436</v>
      </c>
      <c r="I9179">
        <v>133194</v>
      </c>
      <c r="J9179">
        <v>8692</v>
      </c>
      <c r="K9179">
        <v>356151</v>
      </c>
      <c r="L9179">
        <v>81039</v>
      </c>
      <c r="M9179">
        <v>16894</v>
      </c>
      <c r="N9179">
        <v>213000000</v>
      </c>
    </row>
    <row r="9180" spans="1:14" x14ac:dyDescent="0.3">
      <c r="A9180" t="s">
        <v>11421</v>
      </c>
      <c r="B9180" t="s">
        <v>2190</v>
      </c>
      <c r="C9180" t="s">
        <v>2252</v>
      </c>
      <c r="D9180" t="s">
        <v>2253</v>
      </c>
      <c r="E9180" s="17">
        <v>44058</v>
      </c>
      <c r="F9180">
        <v>4896</v>
      </c>
      <c r="G9180">
        <v>99</v>
      </c>
      <c r="H9180">
        <v>4307</v>
      </c>
      <c r="I9180">
        <v>138090</v>
      </c>
      <c r="J9180">
        <v>8791</v>
      </c>
      <c r="K9180">
        <v>360458</v>
      </c>
      <c r="L9180">
        <v>34272</v>
      </c>
      <c r="M9180">
        <v>4868</v>
      </c>
      <c r="N9180">
        <v>213000000</v>
      </c>
    </row>
    <row r="9181" spans="1:14" x14ac:dyDescent="0.3">
      <c r="A9181" t="s">
        <v>11422</v>
      </c>
      <c r="B9181" t="s">
        <v>2187</v>
      </c>
      <c r="C9181" t="s">
        <v>2188</v>
      </c>
      <c r="D9181" t="s">
        <v>2188</v>
      </c>
      <c r="E9181" s="17">
        <v>44533</v>
      </c>
      <c r="F9181">
        <v>170</v>
      </c>
      <c r="G9181">
        <v>114</v>
      </c>
      <c r="H9181">
        <v>2961</v>
      </c>
      <c r="I9181">
        <v>138260</v>
      </c>
      <c r="J9181">
        <v>8905</v>
      </c>
      <c r="K9181">
        <v>363419</v>
      </c>
      <c r="L9181">
        <v>2550</v>
      </c>
      <c r="M9181">
        <v>11953</v>
      </c>
      <c r="N9181">
        <v>83000000</v>
      </c>
    </row>
    <row r="9182" spans="1:14" x14ac:dyDescent="0.3">
      <c r="A9182" t="s">
        <v>11423</v>
      </c>
      <c r="B9182" t="s">
        <v>2206</v>
      </c>
      <c r="C9182" t="s">
        <v>2257</v>
      </c>
      <c r="D9182" t="s">
        <v>2290</v>
      </c>
      <c r="E9182" s="17">
        <v>44502</v>
      </c>
      <c r="F9182">
        <v>2419</v>
      </c>
      <c r="G9182">
        <v>73</v>
      </c>
      <c r="H9182">
        <v>1646</v>
      </c>
      <c r="I9182">
        <v>140679</v>
      </c>
      <c r="J9182">
        <v>8978</v>
      </c>
      <c r="K9182">
        <v>365065</v>
      </c>
      <c r="L9182">
        <v>19352</v>
      </c>
      <c r="M9182">
        <v>14698</v>
      </c>
      <c r="N9182">
        <v>68000000</v>
      </c>
    </row>
    <row r="9183" spans="1:14" x14ac:dyDescent="0.3">
      <c r="A9183" t="s">
        <v>11424</v>
      </c>
      <c r="B9183" t="s">
        <v>2190</v>
      </c>
      <c r="C9183" t="s">
        <v>2252</v>
      </c>
      <c r="D9183" t="s">
        <v>2301</v>
      </c>
      <c r="E9183" s="17">
        <v>44097</v>
      </c>
      <c r="F9183">
        <v>2779</v>
      </c>
      <c r="G9183">
        <v>167</v>
      </c>
      <c r="H9183">
        <v>1999</v>
      </c>
      <c r="I9183">
        <v>143458</v>
      </c>
      <c r="J9183">
        <v>9145</v>
      </c>
      <c r="K9183">
        <v>367064</v>
      </c>
      <c r="L9183">
        <v>36127</v>
      </c>
      <c r="M9183">
        <v>19526</v>
      </c>
      <c r="N9183">
        <v>213000000</v>
      </c>
    </row>
    <row r="9184" spans="1:14" x14ac:dyDescent="0.3">
      <c r="A9184" t="s">
        <v>11425</v>
      </c>
      <c r="B9184" t="s">
        <v>2187</v>
      </c>
      <c r="C9184" t="s">
        <v>2188</v>
      </c>
      <c r="D9184" t="s">
        <v>2188</v>
      </c>
      <c r="E9184" s="17">
        <v>44209</v>
      </c>
      <c r="F9184">
        <v>1416</v>
      </c>
      <c r="G9184">
        <v>15</v>
      </c>
      <c r="H9184">
        <v>2635</v>
      </c>
      <c r="I9184">
        <v>144874</v>
      </c>
      <c r="J9184">
        <v>9160</v>
      </c>
      <c r="K9184">
        <v>369699</v>
      </c>
      <c r="L9184">
        <v>18408</v>
      </c>
      <c r="M9184">
        <v>19293</v>
      </c>
      <c r="N9184">
        <v>83000000</v>
      </c>
    </row>
    <row r="9185" spans="1:14" x14ac:dyDescent="0.3">
      <c r="A9185" t="s">
        <v>11426</v>
      </c>
      <c r="B9185" t="s">
        <v>2211</v>
      </c>
      <c r="C9185" t="s">
        <v>2212</v>
      </c>
      <c r="D9185" t="s">
        <v>2328</v>
      </c>
      <c r="E9185" s="17">
        <v>44319</v>
      </c>
      <c r="F9185">
        <v>938</v>
      </c>
      <c r="G9185">
        <v>3</v>
      </c>
      <c r="H9185">
        <v>2343</v>
      </c>
      <c r="I9185">
        <v>145812</v>
      </c>
      <c r="J9185">
        <v>9163</v>
      </c>
      <c r="K9185">
        <v>372042</v>
      </c>
      <c r="L9185">
        <v>14070</v>
      </c>
      <c r="M9185">
        <v>5213</v>
      </c>
      <c r="N9185">
        <v>331000000</v>
      </c>
    </row>
    <row r="9186" spans="1:14" x14ac:dyDescent="0.3">
      <c r="A9186" t="s">
        <v>11427</v>
      </c>
      <c r="B9186" t="s">
        <v>2190</v>
      </c>
      <c r="C9186" t="s">
        <v>2198</v>
      </c>
      <c r="D9186" t="s">
        <v>2306</v>
      </c>
      <c r="E9186" s="17">
        <v>44532</v>
      </c>
      <c r="F9186">
        <v>4930</v>
      </c>
      <c r="G9186">
        <v>9</v>
      </c>
      <c r="H9186">
        <v>3159</v>
      </c>
      <c r="I9186">
        <v>150742</v>
      </c>
      <c r="J9186">
        <v>9172</v>
      </c>
      <c r="K9186">
        <v>375201</v>
      </c>
      <c r="L9186">
        <v>64090</v>
      </c>
      <c r="M9186">
        <v>2766</v>
      </c>
      <c r="N9186">
        <v>213000000</v>
      </c>
    </row>
    <row r="9187" spans="1:14" x14ac:dyDescent="0.3">
      <c r="A9187" t="s">
        <v>11428</v>
      </c>
      <c r="B9187" t="s">
        <v>2206</v>
      </c>
      <c r="C9187" t="s">
        <v>2224</v>
      </c>
      <c r="D9187" t="s">
        <v>2230</v>
      </c>
      <c r="E9187" s="17">
        <v>44517</v>
      </c>
      <c r="F9187">
        <v>2031</v>
      </c>
      <c r="G9187">
        <v>178</v>
      </c>
      <c r="H9187">
        <v>1009</v>
      </c>
      <c r="I9187">
        <v>152773</v>
      </c>
      <c r="J9187">
        <v>9350</v>
      </c>
      <c r="K9187">
        <v>376210</v>
      </c>
      <c r="L9187">
        <v>34527</v>
      </c>
      <c r="M9187">
        <v>12762</v>
      </c>
      <c r="N9187">
        <v>68000000</v>
      </c>
    </row>
    <row r="9188" spans="1:14" x14ac:dyDescent="0.3">
      <c r="A9188" t="s">
        <v>11429</v>
      </c>
      <c r="B9188" t="s">
        <v>2194</v>
      </c>
      <c r="C9188" t="s">
        <v>2221</v>
      </c>
      <c r="D9188" t="s">
        <v>2281</v>
      </c>
      <c r="E9188" s="17">
        <v>44120</v>
      </c>
      <c r="F9188">
        <v>3177</v>
      </c>
      <c r="G9188">
        <v>47</v>
      </c>
      <c r="H9188">
        <v>3218</v>
      </c>
      <c r="I9188">
        <v>155950</v>
      </c>
      <c r="J9188">
        <v>9397</v>
      </c>
      <c r="K9188">
        <v>379428</v>
      </c>
      <c r="L9188">
        <v>41301</v>
      </c>
      <c r="M9188">
        <v>17992</v>
      </c>
      <c r="N9188">
        <v>1380000000</v>
      </c>
    </row>
    <row r="9189" spans="1:14" x14ac:dyDescent="0.3">
      <c r="A9189" t="s">
        <v>11430</v>
      </c>
      <c r="B9189" t="s">
        <v>2211</v>
      </c>
      <c r="C9189" t="s">
        <v>2245</v>
      </c>
      <c r="D9189" t="s">
        <v>2246</v>
      </c>
      <c r="E9189" s="17">
        <v>44187</v>
      </c>
      <c r="F9189">
        <v>2771</v>
      </c>
      <c r="G9189">
        <v>19</v>
      </c>
      <c r="H9189">
        <v>4150</v>
      </c>
      <c r="I9189">
        <v>158721</v>
      </c>
      <c r="J9189">
        <v>9416</v>
      </c>
      <c r="K9189">
        <v>383578</v>
      </c>
      <c r="L9189">
        <v>49878</v>
      </c>
      <c r="M9189">
        <v>18074</v>
      </c>
      <c r="N9189">
        <v>331000000</v>
      </c>
    </row>
    <row r="9190" spans="1:14" x14ac:dyDescent="0.3">
      <c r="A9190" t="s">
        <v>11431</v>
      </c>
      <c r="B9190" t="s">
        <v>2206</v>
      </c>
      <c r="C9190" t="s">
        <v>2224</v>
      </c>
      <c r="D9190" t="s">
        <v>2230</v>
      </c>
      <c r="E9190" s="17">
        <v>44487</v>
      </c>
      <c r="F9190">
        <v>3796</v>
      </c>
      <c r="G9190">
        <v>31</v>
      </c>
      <c r="H9190">
        <v>2812</v>
      </c>
      <c r="I9190">
        <v>162517</v>
      </c>
      <c r="J9190">
        <v>9447</v>
      </c>
      <c r="K9190">
        <v>386390</v>
      </c>
      <c r="L9190">
        <v>60736</v>
      </c>
      <c r="M9190">
        <v>8961</v>
      </c>
      <c r="N9190">
        <v>68000000</v>
      </c>
    </row>
    <row r="9191" spans="1:14" x14ac:dyDescent="0.3">
      <c r="A9191" t="s">
        <v>11432</v>
      </c>
      <c r="B9191" t="s">
        <v>2206</v>
      </c>
      <c r="C9191" t="s">
        <v>2207</v>
      </c>
      <c r="D9191" t="s">
        <v>2208</v>
      </c>
      <c r="E9191" s="17">
        <v>44034</v>
      </c>
      <c r="F9191">
        <v>2884</v>
      </c>
      <c r="G9191">
        <v>193</v>
      </c>
      <c r="H9191">
        <v>3740</v>
      </c>
      <c r="I9191">
        <v>165401</v>
      </c>
      <c r="J9191">
        <v>9640</v>
      </c>
      <c r="K9191">
        <v>390130</v>
      </c>
      <c r="L9191">
        <v>14420</v>
      </c>
      <c r="M9191">
        <v>227</v>
      </c>
      <c r="N9191">
        <v>68000000</v>
      </c>
    </row>
    <row r="9192" spans="1:14" x14ac:dyDescent="0.3">
      <c r="A9192" t="s">
        <v>11433</v>
      </c>
      <c r="B9192" t="s">
        <v>2206</v>
      </c>
      <c r="C9192" t="s">
        <v>2224</v>
      </c>
      <c r="D9192" t="s">
        <v>2225</v>
      </c>
      <c r="E9192" s="17">
        <v>44043</v>
      </c>
      <c r="F9192">
        <v>1731</v>
      </c>
      <c r="G9192">
        <v>59</v>
      </c>
      <c r="H9192">
        <v>4976</v>
      </c>
      <c r="I9192">
        <v>167132</v>
      </c>
      <c r="J9192">
        <v>9699</v>
      </c>
      <c r="K9192">
        <v>395106</v>
      </c>
      <c r="L9192">
        <v>22503</v>
      </c>
      <c r="M9192">
        <v>10586</v>
      </c>
      <c r="N9192">
        <v>68000000</v>
      </c>
    </row>
    <row r="9193" spans="1:14" x14ac:dyDescent="0.3">
      <c r="A9193" t="s">
        <v>11434</v>
      </c>
      <c r="B9193" t="s">
        <v>2211</v>
      </c>
      <c r="C9193" t="s">
        <v>2212</v>
      </c>
      <c r="D9193" t="s">
        <v>2213</v>
      </c>
      <c r="E9193" s="17">
        <v>44382</v>
      </c>
      <c r="F9193">
        <v>1272</v>
      </c>
      <c r="G9193">
        <v>10</v>
      </c>
      <c r="H9193">
        <v>4038</v>
      </c>
      <c r="I9193">
        <v>168404</v>
      </c>
      <c r="J9193">
        <v>9709</v>
      </c>
      <c r="K9193">
        <v>399144</v>
      </c>
      <c r="L9193">
        <v>24168</v>
      </c>
      <c r="M9193">
        <v>807</v>
      </c>
      <c r="N9193">
        <v>331000000</v>
      </c>
    </row>
    <row r="9194" spans="1:14" x14ac:dyDescent="0.3">
      <c r="A9194" t="s">
        <v>11435</v>
      </c>
      <c r="B9194" t="s">
        <v>2206</v>
      </c>
      <c r="C9194" t="s">
        <v>2207</v>
      </c>
      <c r="D9194" t="s">
        <v>2208</v>
      </c>
      <c r="E9194" s="17">
        <v>44153</v>
      </c>
      <c r="F9194">
        <v>1752</v>
      </c>
      <c r="G9194">
        <v>19</v>
      </c>
      <c r="H9194">
        <v>3834</v>
      </c>
      <c r="I9194">
        <v>170156</v>
      </c>
      <c r="J9194">
        <v>9728</v>
      </c>
      <c r="K9194">
        <v>402978</v>
      </c>
      <c r="L9194">
        <v>28032</v>
      </c>
      <c r="M9194">
        <v>6360</v>
      </c>
      <c r="N9194">
        <v>68000000</v>
      </c>
    </row>
    <row r="9195" spans="1:14" x14ac:dyDescent="0.3">
      <c r="A9195" t="s">
        <v>11436</v>
      </c>
      <c r="B9195" t="s">
        <v>2194</v>
      </c>
      <c r="C9195" t="s">
        <v>2195</v>
      </c>
      <c r="D9195" t="s">
        <v>2296</v>
      </c>
      <c r="E9195" s="17">
        <v>44424</v>
      </c>
      <c r="F9195">
        <v>1956</v>
      </c>
      <c r="G9195">
        <v>22</v>
      </c>
      <c r="H9195">
        <v>1799</v>
      </c>
      <c r="I9195">
        <v>172112</v>
      </c>
      <c r="J9195">
        <v>9750</v>
      </c>
      <c r="K9195">
        <v>404777</v>
      </c>
      <c r="L9195">
        <v>31296</v>
      </c>
      <c r="M9195">
        <v>16931</v>
      </c>
      <c r="N9195">
        <v>1380000000</v>
      </c>
    </row>
    <row r="9196" spans="1:14" x14ac:dyDescent="0.3">
      <c r="A9196" t="s">
        <v>11437</v>
      </c>
      <c r="B9196" t="s">
        <v>2190</v>
      </c>
      <c r="C9196" t="s">
        <v>2269</v>
      </c>
      <c r="D9196" t="s">
        <v>2270</v>
      </c>
      <c r="E9196" s="17">
        <v>44011</v>
      </c>
      <c r="F9196">
        <v>3487</v>
      </c>
      <c r="G9196">
        <v>126</v>
      </c>
      <c r="H9196">
        <v>2884</v>
      </c>
      <c r="I9196">
        <v>175599</v>
      </c>
      <c r="J9196">
        <v>9876</v>
      </c>
      <c r="K9196">
        <v>407661</v>
      </c>
      <c r="L9196">
        <v>52305</v>
      </c>
      <c r="M9196">
        <v>12263</v>
      </c>
      <c r="N9196">
        <v>213000000</v>
      </c>
    </row>
    <row r="9197" spans="1:14" x14ac:dyDescent="0.3">
      <c r="A9197" t="s">
        <v>11438</v>
      </c>
      <c r="B9197" t="s">
        <v>2211</v>
      </c>
      <c r="C9197" t="s">
        <v>2237</v>
      </c>
      <c r="D9197" t="s">
        <v>2238</v>
      </c>
      <c r="E9197" s="17">
        <v>44329</v>
      </c>
      <c r="F9197">
        <v>1691</v>
      </c>
      <c r="G9197">
        <v>76</v>
      </c>
      <c r="H9197">
        <v>1322</v>
      </c>
      <c r="I9197">
        <v>177290</v>
      </c>
      <c r="J9197">
        <v>9952</v>
      </c>
      <c r="K9197">
        <v>408983</v>
      </c>
      <c r="L9197">
        <v>27056</v>
      </c>
      <c r="M9197">
        <v>5516</v>
      </c>
      <c r="N9197">
        <v>331000000</v>
      </c>
    </row>
    <row r="9198" spans="1:14" x14ac:dyDescent="0.3">
      <c r="A9198" t="s">
        <v>11439</v>
      </c>
      <c r="B9198" t="s">
        <v>2206</v>
      </c>
      <c r="C9198" t="s">
        <v>2207</v>
      </c>
      <c r="D9198" t="s">
        <v>2208</v>
      </c>
      <c r="E9198" s="17">
        <v>44150</v>
      </c>
      <c r="F9198">
        <v>4165</v>
      </c>
      <c r="G9198">
        <v>34</v>
      </c>
      <c r="H9198">
        <v>2609</v>
      </c>
      <c r="I9198">
        <v>181455</v>
      </c>
      <c r="J9198">
        <v>9986</v>
      </c>
      <c r="K9198">
        <v>411592</v>
      </c>
      <c r="L9198">
        <v>74970</v>
      </c>
      <c r="M9198">
        <v>10084</v>
      </c>
      <c r="N9198">
        <v>68000000</v>
      </c>
    </row>
    <row r="9199" spans="1:14" x14ac:dyDescent="0.3">
      <c r="A9199" t="s">
        <v>11440</v>
      </c>
      <c r="B9199" t="s">
        <v>2187</v>
      </c>
      <c r="C9199" t="s">
        <v>2338</v>
      </c>
      <c r="D9199" t="s">
        <v>2438</v>
      </c>
      <c r="E9199" s="17">
        <v>43913</v>
      </c>
      <c r="F9199">
        <v>1257</v>
      </c>
      <c r="G9199">
        <v>144</v>
      </c>
      <c r="H9199">
        <v>724</v>
      </c>
      <c r="I9199">
        <v>182712</v>
      </c>
      <c r="J9199">
        <v>10130</v>
      </c>
      <c r="K9199">
        <v>412316</v>
      </c>
      <c r="L9199">
        <v>18855</v>
      </c>
      <c r="M9199">
        <v>17107</v>
      </c>
      <c r="N9199">
        <v>83000000</v>
      </c>
    </row>
    <row r="9200" spans="1:14" x14ac:dyDescent="0.3">
      <c r="A9200" t="s">
        <v>11441</v>
      </c>
      <c r="B9200" t="s">
        <v>2190</v>
      </c>
      <c r="C9200" t="s">
        <v>2269</v>
      </c>
      <c r="D9200" t="s">
        <v>2288</v>
      </c>
      <c r="E9200" s="17">
        <v>44133</v>
      </c>
      <c r="F9200">
        <v>431</v>
      </c>
      <c r="G9200">
        <v>9</v>
      </c>
      <c r="H9200">
        <v>2411</v>
      </c>
      <c r="I9200">
        <v>183143</v>
      </c>
      <c r="J9200">
        <v>10139</v>
      </c>
      <c r="K9200">
        <v>414727</v>
      </c>
      <c r="L9200">
        <v>7327</v>
      </c>
      <c r="M9200">
        <v>11253</v>
      </c>
      <c r="N9200">
        <v>213000000</v>
      </c>
    </row>
    <row r="9201" spans="1:14" x14ac:dyDescent="0.3">
      <c r="A9201" t="s">
        <v>11442</v>
      </c>
      <c r="B9201" t="s">
        <v>2211</v>
      </c>
      <c r="C9201" t="s">
        <v>2212</v>
      </c>
      <c r="D9201" t="s">
        <v>2328</v>
      </c>
      <c r="E9201" s="17">
        <v>44092</v>
      </c>
      <c r="F9201">
        <v>4265</v>
      </c>
      <c r="G9201">
        <v>37</v>
      </c>
      <c r="H9201">
        <v>1315</v>
      </c>
      <c r="I9201">
        <v>187408</v>
      </c>
      <c r="J9201">
        <v>10176</v>
      </c>
      <c r="K9201">
        <v>416042</v>
      </c>
      <c r="L9201">
        <v>25590</v>
      </c>
      <c r="M9201">
        <v>16021</v>
      </c>
      <c r="N9201">
        <v>331000000</v>
      </c>
    </row>
    <row r="9202" spans="1:14" x14ac:dyDescent="0.3">
      <c r="A9202" t="s">
        <v>11443</v>
      </c>
      <c r="B9202" t="s">
        <v>2187</v>
      </c>
      <c r="C9202" t="s">
        <v>2338</v>
      </c>
      <c r="D9202" t="s">
        <v>2438</v>
      </c>
      <c r="E9202" s="17">
        <v>44030</v>
      </c>
      <c r="F9202">
        <v>2083</v>
      </c>
      <c r="G9202">
        <v>82</v>
      </c>
      <c r="H9202">
        <v>1412</v>
      </c>
      <c r="I9202">
        <v>189491</v>
      </c>
      <c r="J9202">
        <v>10258</v>
      </c>
      <c r="K9202">
        <v>417454</v>
      </c>
      <c r="L9202">
        <v>24996</v>
      </c>
      <c r="M9202">
        <v>16498</v>
      </c>
      <c r="N9202">
        <v>83000000</v>
      </c>
    </row>
    <row r="9203" spans="1:14" x14ac:dyDescent="0.3">
      <c r="A9203" t="s">
        <v>11444</v>
      </c>
      <c r="B9203" t="s">
        <v>2187</v>
      </c>
      <c r="C9203" t="s">
        <v>2338</v>
      </c>
      <c r="D9203" t="s">
        <v>2438</v>
      </c>
      <c r="E9203" s="17">
        <v>44070</v>
      </c>
      <c r="F9203">
        <v>3905</v>
      </c>
      <c r="G9203">
        <v>31</v>
      </c>
      <c r="H9203">
        <v>4848</v>
      </c>
      <c r="I9203">
        <v>193396</v>
      </c>
      <c r="J9203">
        <v>10289</v>
      </c>
      <c r="K9203">
        <v>422302</v>
      </c>
      <c r="L9203">
        <v>50765</v>
      </c>
      <c r="M9203">
        <v>6661</v>
      </c>
      <c r="N9203">
        <v>83000000</v>
      </c>
    </row>
    <row r="9204" spans="1:14" x14ac:dyDescent="0.3">
      <c r="A9204" t="s">
        <v>11445</v>
      </c>
      <c r="B9204" t="s">
        <v>2206</v>
      </c>
      <c r="C9204" t="s">
        <v>2257</v>
      </c>
      <c r="D9204" t="s">
        <v>2290</v>
      </c>
      <c r="E9204" s="17">
        <v>44522</v>
      </c>
      <c r="F9204">
        <v>4354</v>
      </c>
      <c r="G9204">
        <v>53</v>
      </c>
      <c r="H9204">
        <v>3542</v>
      </c>
      <c r="I9204">
        <v>197750</v>
      </c>
      <c r="J9204">
        <v>10342</v>
      </c>
      <c r="K9204">
        <v>425844</v>
      </c>
      <c r="L9204">
        <v>69664</v>
      </c>
      <c r="M9204">
        <v>4035</v>
      </c>
      <c r="N9204">
        <v>68000000</v>
      </c>
    </row>
    <row r="9205" spans="1:14" x14ac:dyDescent="0.3">
      <c r="A9205" t="s">
        <v>11446</v>
      </c>
      <c r="B9205" t="s">
        <v>2211</v>
      </c>
      <c r="C9205" t="s">
        <v>2237</v>
      </c>
      <c r="D9205" t="s">
        <v>2250</v>
      </c>
      <c r="E9205" s="17">
        <v>44513</v>
      </c>
      <c r="F9205">
        <v>2298</v>
      </c>
      <c r="G9205">
        <v>56</v>
      </c>
      <c r="H9205">
        <v>1554</v>
      </c>
      <c r="I9205">
        <v>200048</v>
      </c>
      <c r="J9205">
        <v>10398</v>
      </c>
      <c r="K9205">
        <v>427398</v>
      </c>
      <c r="L9205">
        <v>27576</v>
      </c>
      <c r="M9205">
        <v>14146</v>
      </c>
      <c r="N9205">
        <v>331000000</v>
      </c>
    </row>
    <row r="9206" spans="1:14" x14ac:dyDescent="0.3">
      <c r="A9206" t="s">
        <v>11447</v>
      </c>
      <c r="B9206" t="s">
        <v>2206</v>
      </c>
      <c r="C9206" t="s">
        <v>2232</v>
      </c>
      <c r="D9206" t="s">
        <v>2233</v>
      </c>
      <c r="E9206" s="17">
        <v>44125</v>
      </c>
      <c r="F9206">
        <v>2104</v>
      </c>
      <c r="G9206">
        <v>106</v>
      </c>
      <c r="H9206">
        <v>425</v>
      </c>
      <c r="I9206">
        <v>202152</v>
      </c>
      <c r="J9206">
        <v>10504</v>
      </c>
      <c r="K9206">
        <v>427823</v>
      </c>
      <c r="L9206">
        <v>27352</v>
      </c>
      <c r="M9206">
        <v>6451</v>
      </c>
      <c r="N9206">
        <v>68000000</v>
      </c>
    </row>
    <row r="9207" spans="1:14" x14ac:dyDescent="0.3">
      <c r="A9207" t="s">
        <v>11448</v>
      </c>
      <c r="B9207" t="s">
        <v>2194</v>
      </c>
      <c r="C9207" t="s">
        <v>2204</v>
      </c>
      <c r="D9207" t="s">
        <v>2235</v>
      </c>
      <c r="E9207" s="17">
        <v>44342</v>
      </c>
      <c r="F9207">
        <v>1184</v>
      </c>
      <c r="G9207">
        <v>24</v>
      </c>
      <c r="H9207">
        <v>3949</v>
      </c>
      <c r="I9207">
        <v>203336</v>
      </c>
      <c r="J9207">
        <v>10528</v>
      </c>
      <c r="K9207">
        <v>431772</v>
      </c>
      <c r="L9207">
        <v>10656</v>
      </c>
      <c r="M9207">
        <v>7682</v>
      </c>
      <c r="N9207">
        <v>1380000000</v>
      </c>
    </row>
    <row r="9208" spans="1:14" x14ac:dyDescent="0.3">
      <c r="A9208" t="s">
        <v>11449</v>
      </c>
      <c r="B9208" t="s">
        <v>2187</v>
      </c>
      <c r="C9208" t="s">
        <v>2255</v>
      </c>
      <c r="D9208" t="s">
        <v>2255</v>
      </c>
      <c r="E9208" s="17">
        <v>44519</v>
      </c>
      <c r="F9208">
        <v>436</v>
      </c>
      <c r="G9208">
        <v>141</v>
      </c>
      <c r="H9208">
        <v>4494</v>
      </c>
      <c r="I9208">
        <v>203772</v>
      </c>
      <c r="J9208">
        <v>10669</v>
      </c>
      <c r="K9208">
        <v>436266</v>
      </c>
      <c r="L9208">
        <v>6104</v>
      </c>
      <c r="M9208">
        <v>13182</v>
      </c>
      <c r="N9208">
        <v>83000000</v>
      </c>
    </row>
    <row r="9209" spans="1:14" x14ac:dyDescent="0.3">
      <c r="A9209" t="s">
        <v>11450</v>
      </c>
      <c r="B9209" t="s">
        <v>2194</v>
      </c>
      <c r="C9209" t="s">
        <v>2221</v>
      </c>
      <c r="D9209" t="s">
        <v>2222</v>
      </c>
      <c r="E9209" s="17">
        <v>44226</v>
      </c>
      <c r="F9209">
        <v>4325</v>
      </c>
      <c r="G9209">
        <v>44</v>
      </c>
      <c r="H9209">
        <v>303</v>
      </c>
      <c r="I9209">
        <v>208097</v>
      </c>
      <c r="J9209">
        <v>10713</v>
      </c>
      <c r="K9209">
        <v>436569</v>
      </c>
      <c r="L9209">
        <v>69200</v>
      </c>
      <c r="M9209">
        <v>4161</v>
      </c>
      <c r="N9209">
        <v>1380000000</v>
      </c>
    </row>
    <row r="9210" spans="1:14" x14ac:dyDescent="0.3">
      <c r="A9210" t="s">
        <v>11451</v>
      </c>
      <c r="B9210" t="s">
        <v>2206</v>
      </c>
      <c r="C9210" t="s">
        <v>2232</v>
      </c>
      <c r="D9210" t="s">
        <v>2233</v>
      </c>
      <c r="E9210" s="17">
        <v>43968</v>
      </c>
      <c r="F9210">
        <v>4926</v>
      </c>
      <c r="G9210">
        <v>171</v>
      </c>
      <c r="H9210">
        <v>103</v>
      </c>
      <c r="I9210">
        <v>213023</v>
      </c>
      <c r="J9210">
        <v>10884</v>
      </c>
      <c r="K9210">
        <v>436672</v>
      </c>
      <c r="L9210">
        <v>54186</v>
      </c>
      <c r="M9210">
        <v>12495</v>
      </c>
      <c r="N9210">
        <v>68000000</v>
      </c>
    </row>
    <row r="9211" spans="1:14" x14ac:dyDescent="0.3">
      <c r="A9211" t="s">
        <v>11452</v>
      </c>
      <c r="B9211" t="s">
        <v>2190</v>
      </c>
      <c r="C9211" t="s">
        <v>2198</v>
      </c>
      <c r="D9211" t="s">
        <v>2199</v>
      </c>
      <c r="E9211" s="17">
        <v>43959</v>
      </c>
      <c r="F9211">
        <v>4936</v>
      </c>
      <c r="G9211">
        <v>117</v>
      </c>
      <c r="H9211">
        <v>363</v>
      </c>
      <c r="I9211">
        <v>217959</v>
      </c>
      <c r="J9211">
        <v>11001</v>
      </c>
      <c r="K9211">
        <v>437035</v>
      </c>
      <c r="L9211">
        <v>74040</v>
      </c>
      <c r="M9211">
        <v>12912</v>
      </c>
      <c r="N9211">
        <v>213000000</v>
      </c>
    </row>
    <row r="9212" spans="1:14" x14ac:dyDescent="0.3">
      <c r="A9212" t="s">
        <v>11453</v>
      </c>
      <c r="B9212" t="s">
        <v>2187</v>
      </c>
      <c r="C9212" t="s">
        <v>2201</v>
      </c>
      <c r="D9212" t="s">
        <v>2272</v>
      </c>
      <c r="E9212" s="17">
        <v>43879</v>
      </c>
      <c r="F9212">
        <v>4715</v>
      </c>
      <c r="G9212">
        <v>37</v>
      </c>
      <c r="H9212">
        <v>4662</v>
      </c>
      <c r="I9212">
        <v>222674</v>
      </c>
      <c r="J9212">
        <v>11038</v>
      </c>
      <c r="K9212">
        <v>441697</v>
      </c>
      <c r="L9212">
        <v>33005</v>
      </c>
      <c r="M9212">
        <v>138</v>
      </c>
      <c r="N9212">
        <v>83000000</v>
      </c>
    </row>
    <row r="9213" spans="1:14" x14ac:dyDescent="0.3">
      <c r="A9213" t="s">
        <v>11454</v>
      </c>
      <c r="B9213" t="s">
        <v>2190</v>
      </c>
      <c r="C9213" t="s">
        <v>2198</v>
      </c>
      <c r="D9213" t="s">
        <v>2199</v>
      </c>
      <c r="E9213" s="17">
        <v>44506</v>
      </c>
      <c r="F9213">
        <v>2399</v>
      </c>
      <c r="G9213">
        <v>124</v>
      </c>
      <c r="H9213">
        <v>2847</v>
      </c>
      <c r="I9213">
        <v>225073</v>
      </c>
      <c r="J9213">
        <v>11162</v>
      </c>
      <c r="K9213">
        <v>444544</v>
      </c>
      <c r="L9213">
        <v>19192</v>
      </c>
      <c r="M9213">
        <v>17059</v>
      </c>
      <c r="N9213">
        <v>213000000</v>
      </c>
    </row>
    <row r="9214" spans="1:14" x14ac:dyDescent="0.3">
      <c r="A9214" t="s">
        <v>11455</v>
      </c>
      <c r="B9214" t="s">
        <v>2211</v>
      </c>
      <c r="C9214" t="s">
        <v>2241</v>
      </c>
      <c r="D9214" t="s">
        <v>2242</v>
      </c>
      <c r="E9214" s="17">
        <v>44123</v>
      </c>
      <c r="F9214">
        <v>621</v>
      </c>
      <c r="G9214">
        <v>35</v>
      </c>
      <c r="H9214">
        <v>2723</v>
      </c>
      <c r="I9214">
        <v>225694</v>
      </c>
      <c r="J9214">
        <v>11197</v>
      </c>
      <c r="K9214">
        <v>447267</v>
      </c>
      <c r="L9214">
        <v>4968</v>
      </c>
      <c r="M9214">
        <v>10786</v>
      </c>
      <c r="N9214">
        <v>331000000</v>
      </c>
    </row>
    <row r="9215" spans="1:14" x14ac:dyDescent="0.3">
      <c r="A9215" t="s">
        <v>11456</v>
      </c>
      <c r="B9215" t="s">
        <v>2187</v>
      </c>
      <c r="C9215" t="s">
        <v>2338</v>
      </c>
      <c r="D9215" t="s">
        <v>2339</v>
      </c>
      <c r="E9215" s="17">
        <v>44458</v>
      </c>
      <c r="F9215">
        <v>3713</v>
      </c>
      <c r="G9215">
        <v>87</v>
      </c>
      <c r="H9215">
        <v>3948</v>
      </c>
      <c r="I9215">
        <v>229407</v>
      </c>
      <c r="J9215">
        <v>11284</v>
      </c>
      <c r="K9215">
        <v>451215</v>
      </c>
      <c r="L9215">
        <v>63121</v>
      </c>
      <c r="M9215">
        <v>1836</v>
      </c>
      <c r="N9215">
        <v>83000000</v>
      </c>
    </row>
    <row r="9216" spans="1:14" x14ac:dyDescent="0.3">
      <c r="A9216" t="s">
        <v>11457</v>
      </c>
      <c r="B9216" t="s">
        <v>2194</v>
      </c>
      <c r="C9216" t="s">
        <v>2204</v>
      </c>
      <c r="D9216" t="s">
        <v>25</v>
      </c>
      <c r="E9216" s="17">
        <v>44366</v>
      </c>
      <c r="F9216">
        <v>634</v>
      </c>
      <c r="G9216">
        <v>123</v>
      </c>
      <c r="H9216">
        <v>1108</v>
      </c>
      <c r="I9216">
        <v>230041</v>
      </c>
      <c r="J9216">
        <v>11407</v>
      </c>
      <c r="K9216">
        <v>452323</v>
      </c>
      <c r="L9216">
        <v>8876</v>
      </c>
      <c r="M9216">
        <v>11128</v>
      </c>
      <c r="N9216">
        <v>1380000000</v>
      </c>
    </row>
    <row r="9217" spans="1:14" x14ac:dyDescent="0.3">
      <c r="A9217" t="s">
        <v>11458</v>
      </c>
      <c r="B9217" t="s">
        <v>2190</v>
      </c>
      <c r="C9217" t="s">
        <v>2252</v>
      </c>
      <c r="D9217" t="s">
        <v>2253</v>
      </c>
      <c r="E9217" s="17">
        <v>44141</v>
      </c>
      <c r="F9217">
        <v>3012</v>
      </c>
      <c r="G9217">
        <v>166</v>
      </c>
      <c r="H9217">
        <v>2415</v>
      </c>
      <c r="I9217">
        <v>233053</v>
      </c>
      <c r="J9217">
        <v>11573</v>
      </c>
      <c r="K9217">
        <v>454738</v>
      </c>
      <c r="L9217">
        <v>24096</v>
      </c>
      <c r="M9217">
        <v>8872</v>
      </c>
      <c r="N9217">
        <v>213000000</v>
      </c>
    </row>
    <row r="9218" spans="1:14" x14ac:dyDescent="0.3">
      <c r="A9218" t="s">
        <v>11459</v>
      </c>
      <c r="B9218" t="s">
        <v>2211</v>
      </c>
      <c r="C9218" t="s">
        <v>2241</v>
      </c>
      <c r="D9218" t="s">
        <v>2261</v>
      </c>
      <c r="E9218" s="17">
        <v>44367</v>
      </c>
      <c r="F9218">
        <v>1993</v>
      </c>
      <c r="G9218">
        <v>166</v>
      </c>
      <c r="H9218">
        <v>1897</v>
      </c>
      <c r="I9218">
        <v>235046</v>
      </c>
      <c r="J9218">
        <v>11739</v>
      </c>
      <c r="K9218">
        <v>456635</v>
      </c>
      <c r="L9218">
        <v>29895</v>
      </c>
      <c r="M9218">
        <v>11071</v>
      </c>
      <c r="N9218">
        <v>331000000</v>
      </c>
    </row>
    <row r="9219" spans="1:14" x14ac:dyDescent="0.3">
      <c r="A9219" t="s">
        <v>11460</v>
      </c>
      <c r="B9219" t="s">
        <v>2187</v>
      </c>
      <c r="C9219" t="s">
        <v>2338</v>
      </c>
      <c r="D9219" t="s">
        <v>2438</v>
      </c>
      <c r="E9219" s="17">
        <v>44469</v>
      </c>
      <c r="F9219">
        <v>2675</v>
      </c>
      <c r="G9219">
        <v>12</v>
      </c>
      <c r="H9219">
        <v>4820</v>
      </c>
      <c r="I9219">
        <v>237721</v>
      </c>
      <c r="J9219">
        <v>11751</v>
      </c>
      <c r="K9219">
        <v>461455</v>
      </c>
      <c r="L9219">
        <v>32100</v>
      </c>
      <c r="M9219">
        <v>4366</v>
      </c>
      <c r="N9219">
        <v>83000000</v>
      </c>
    </row>
    <row r="9220" spans="1:14" x14ac:dyDescent="0.3">
      <c r="A9220" t="s">
        <v>11461</v>
      </c>
      <c r="B9220" t="s">
        <v>2211</v>
      </c>
      <c r="C9220" t="s">
        <v>2245</v>
      </c>
      <c r="D9220" t="s">
        <v>2246</v>
      </c>
      <c r="E9220" s="17">
        <v>44064</v>
      </c>
      <c r="F9220">
        <v>2340</v>
      </c>
      <c r="G9220">
        <v>193</v>
      </c>
      <c r="H9220">
        <v>714</v>
      </c>
      <c r="I9220">
        <v>240061</v>
      </c>
      <c r="J9220">
        <v>11944</v>
      </c>
      <c r="K9220">
        <v>462169</v>
      </c>
      <c r="L9220">
        <v>14040</v>
      </c>
      <c r="M9220">
        <v>2347</v>
      </c>
      <c r="N9220">
        <v>331000000</v>
      </c>
    </row>
    <row r="9221" spans="1:14" x14ac:dyDescent="0.3">
      <c r="A9221" t="s">
        <v>11462</v>
      </c>
      <c r="B9221" t="s">
        <v>2194</v>
      </c>
      <c r="C9221" t="s">
        <v>27</v>
      </c>
      <c r="D9221" t="s">
        <v>27</v>
      </c>
      <c r="E9221" s="17">
        <v>44039</v>
      </c>
      <c r="F9221">
        <v>1409</v>
      </c>
      <c r="G9221">
        <v>161</v>
      </c>
      <c r="H9221">
        <v>2872</v>
      </c>
      <c r="I9221">
        <v>241470</v>
      </c>
      <c r="J9221">
        <v>12105</v>
      </c>
      <c r="K9221">
        <v>465041</v>
      </c>
      <c r="L9221">
        <v>22544</v>
      </c>
      <c r="M9221">
        <v>17449</v>
      </c>
      <c r="N9221">
        <v>1380000000</v>
      </c>
    </row>
    <row r="9222" spans="1:14" x14ac:dyDescent="0.3">
      <c r="A9222" t="s">
        <v>11463</v>
      </c>
      <c r="B9222" t="s">
        <v>2187</v>
      </c>
      <c r="C9222" t="s">
        <v>2255</v>
      </c>
      <c r="D9222" t="s">
        <v>2255</v>
      </c>
      <c r="E9222" s="17">
        <v>44435</v>
      </c>
      <c r="F9222">
        <v>3816</v>
      </c>
      <c r="G9222">
        <v>123</v>
      </c>
      <c r="H9222">
        <v>1202</v>
      </c>
      <c r="I9222">
        <v>245286</v>
      </c>
      <c r="J9222">
        <v>12228</v>
      </c>
      <c r="K9222">
        <v>466243</v>
      </c>
      <c r="L9222">
        <v>22896</v>
      </c>
      <c r="M9222">
        <v>13638</v>
      </c>
      <c r="N9222">
        <v>83000000</v>
      </c>
    </row>
    <row r="9223" spans="1:14" x14ac:dyDescent="0.3">
      <c r="A9223" t="s">
        <v>11464</v>
      </c>
      <c r="B9223" t="s">
        <v>2211</v>
      </c>
      <c r="C9223" t="s">
        <v>2212</v>
      </c>
      <c r="D9223" t="s">
        <v>2328</v>
      </c>
      <c r="E9223" s="17">
        <v>43924</v>
      </c>
      <c r="F9223">
        <v>828</v>
      </c>
      <c r="G9223">
        <v>14</v>
      </c>
      <c r="H9223">
        <v>91</v>
      </c>
      <c r="I9223">
        <v>246114</v>
      </c>
      <c r="J9223">
        <v>12242</v>
      </c>
      <c r="K9223">
        <v>466334</v>
      </c>
      <c r="L9223">
        <v>7452</v>
      </c>
      <c r="M9223">
        <v>11235</v>
      </c>
      <c r="N9223">
        <v>331000000</v>
      </c>
    </row>
    <row r="9224" spans="1:14" x14ac:dyDescent="0.3">
      <c r="A9224" t="s">
        <v>11465</v>
      </c>
      <c r="B9224" t="s">
        <v>2206</v>
      </c>
      <c r="C9224" t="s">
        <v>2224</v>
      </c>
      <c r="D9224" t="s">
        <v>2225</v>
      </c>
      <c r="E9224" s="17">
        <v>44157</v>
      </c>
      <c r="F9224">
        <v>2281</v>
      </c>
      <c r="G9224">
        <v>57</v>
      </c>
      <c r="H9224">
        <v>1523</v>
      </c>
      <c r="I9224">
        <v>248395</v>
      </c>
      <c r="J9224">
        <v>12299</v>
      </c>
      <c r="K9224">
        <v>467857</v>
      </c>
      <c r="L9224">
        <v>22810</v>
      </c>
      <c r="M9224">
        <v>3326</v>
      </c>
      <c r="N9224">
        <v>68000000</v>
      </c>
    </row>
    <row r="9225" spans="1:14" x14ac:dyDescent="0.3">
      <c r="A9225" t="s">
        <v>11466</v>
      </c>
      <c r="B9225" t="s">
        <v>2187</v>
      </c>
      <c r="C9225" t="s">
        <v>2188</v>
      </c>
      <c r="D9225" t="s">
        <v>2188</v>
      </c>
      <c r="E9225" s="17">
        <v>44055</v>
      </c>
      <c r="F9225">
        <v>536</v>
      </c>
      <c r="G9225">
        <v>111</v>
      </c>
      <c r="H9225">
        <v>4719</v>
      </c>
      <c r="I9225">
        <v>248931</v>
      </c>
      <c r="J9225">
        <v>12410</v>
      </c>
      <c r="K9225">
        <v>472576</v>
      </c>
      <c r="L9225">
        <v>10184</v>
      </c>
      <c r="M9225">
        <v>16262</v>
      </c>
      <c r="N9225">
        <v>83000000</v>
      </c>
    </row>
    <row r="9226" spans="1:14" x14ac:dyDescent="0.3">
      <c r="A9226" t="s">
        <v>11467</v>
      </c>
      <c r="B9226" t="s">
        <v>2187</v>
      </c>
      <c r="C9226" t="s">
        <v>2201</v>
      </c>
      <c r="D9226" t="s">
        <v>2202</v>
      </c>
      <c r="E9226" s="17">
        <v>43841</v>
      </c>
      <c r="F9226">
        <v>1402</v>
      </c>
      <c r="G9226">
        <v>58</v>
      </c>
      <c r="H9226">
        <v>3979</v>
      </c>
      <c r="I9226">
        <v>250333</v>
      </c>
      <c r="J9226">
        <v>12468</v>
      </c>
      <c r="K9226">
        <v>476555</v>
      </c>
      <c r="L9226">
        <v>11216</v>
      </c>
      <c r="M9226">
        <v>8921</v>
      </c>
      <c r="N9226">
        <v>83000000</v>
      </c>
    </row>
    <row r="9227" spans="1:14" x14ac:dyDescent="0.3">
      <c r="A9227" t="s">
        <v>11468</v>
      </c>
      <c r="B9227" t="s">
        <v>2187</v>
      </c>
      <c r="C9227" t="s">
        <v>2255</v>
      </c>
      <c r="D9227" t="s">
        <v>2255</v>
      </c>
      <c r="E9227" s="17">
        <v>44159</v>
      </c>
      <c r="F9227">
        <v>804</v>
      </c>
      <c r="G9227">
        <v>193</v>
      </c>
      <c r="H9227">
        <v>168</v>
      </c>
      <c r="I9227">
        <v>251137</v>
      </c>
      <c r="J9227">
        <v>12661</v>
      </c>
      <c r="K9227">
        <v>476723</v>
      </c>
      <c r="L9227">
        <v>12864</v>
      </c>
      <c r="M9227">
        <v>8049</v>
      </c>
      <c r="N9227">
        <v>83000000</v>
      </c>
    </row>
    <row r="9228" spans="1:14" x14ac:dyDescent="0.3">
      <c r="A9228" t="s">
        <v>11469</v>
      </c>
      <c r="B9228" t="s">
        <v>2187</v>
      </c>
      <c r="C9228" t="s">
        <v>2338</v>
      </c>
      <c r="D9228" t="s">
        <v>2438</v>
      </c>
      <c r="E9228" s="17">
        <v>43842</v>
      </c>
      <c r="F9228">
        <v>3281</v>
      </c>
      <c r="G9228">
        <v>51</v>
      </c>
      <c r="H9228">
        <v>1319</v>
      </c>
      <c r="I9228">
        <v>254418</v>
      </c>
      <c r="J9228">
        <v>12712</v>
      </c>
      <c r="K9228">
        <v>478042</v>
      </c>
      <c r="L9228">
        <v>36091</v>
      </c>
      <c r="M9228">
        <v>9585</v>
      </c>
      <c r="N9228">
        <v>83000000</v>
      </c>
    </row>
    <row r="9229" spans="1:14" x14ac:dyDescent="0.3">
      <c r="A9229" t="s">
        <v>11470</v>
      </c>
      <c r="B9229" t="s">
        <v>2206</v>
      </c>
      <c r="C9229" t="s">
        <v>2224</v>
      </c>
      <c r="D9229" t="s">
        <v>2225</v>
      </c>
      <c r="E9229" s="17">
        <v>43865</v>
      </c>
      <c r="F9229">
        <v>851</v>
      </c>
      <c r="G9229">
        <v>68</v>
      </c>
      <c r="H9229">
        <v>2240</v>
      </c>
      <c r="I9229">
        <v>255269</v>
      </c>
      <c r="J9229">
        <v>12780</v>
      </c>
      <c r="K9229">
        <v>480282</v>
      </c>
      <c r="L9229">
        <v>11914</v>
      </c>
      <c r="M9229">
        <v>19286</v>
      </c>
      <c r="N9229">
        <v>68000000</v>
      </c>
    </row>
    <row r="9230" spans="1:14" x14ac:dyDescent="0.3">
      <c r="A9230" t="s">
        <v>11471</v>
      </c>
      <c r="B9230" t="s">
        <v>2194</v>
      </c>
      <c r="C9230" t="s">
        <v>27</v>
      </c>
      <c r="D9230" t="s">
        <v>27</v>
      </c>
      <c r="E9230" s="17">
        <v>44277</v>
      </c>
      <c r="F9230">
        <v>2225</v>
      </c>
      <c r="G9230">
        <v>102</v>
      </c>
      <c r="H9230">
        <v>869</v>
      </c>
      <c r="I9230">
        <v>257494</v>
      </c>
      <c r="J9230">
        <v>12882</v>
      </c>
      <c r="K9230">
        <v>481151</v>
      </c>
      <c r="L9230">
        <v>17800</v>
      </c>
      <c r="M9230">
        <v>50</v>
      </c>
      <c r="N9230">
        <v>1380000000</v>
      </c>
    </row>
    <row r="9231" spans="1:14" x14ac:dyDescent="0.3">
      <c r="A9231" t="s">
        <v>11472</v>
      </c>
      <c r="B9231" t="s">
        <v>2206</v>
      </c>
      <c r="C9231" t="s">
        <v>2224</v>
      </c>
      <c r="D9231" t="s">
        <v>2230</v>
      </c>
      <c r="E9231" s="17">
        <v>44282</v>
      </c>
      <c r="F9231">
        <v>555</v>
      </c>
      <c r="G9231">
        <v>4</v>
      </c>
      <c r="H9231">
        <v>2766</v>
      </c>
      <c r="I9231">
        <v>258049</v>
      </c>
      <c r="J9231">
        <v>12886</v>
      </c>
      <c r="K9231">
        <v>483917</v>
      </c>
      <c r="L9231">
        <v>6660</v>
      </c>
      <c r="M9231">
        <v>19352</v>
      </c>
      <c r="N9231">
        <v>68000000</v>
      </c>
    </row>
    <row r="9232" spans="1:14" x14ac:dyDescent="0.3">
      <c r="A9232" t="s">
        <v>11473</v>
      </c>
      <c r="B9232" t="s">
        <v>2206</v>
      </c>
      <c r="C9232" t="s">
        <v>2224</v>
      </c>
      <c r="D9232" t="s">
        <v>2225</v>
      </c>
      <c r="E9232" s="17">
        <v>44050</v>
      </c>
      <c r="F9232">
        <v>3143</v>
      </c>
      <c r="G9232">
        <v>42</v>
      </c>
      <c r="H9232">
        <v>3357</v>
      </c>
      <c r="I9232">
        <v>261192</v>
      </c>
      <c r="J9232">
        <v>12928</v>
      </c>
      <c r="K9232">
        <v>487274</v>
      </c>
      <c r="L9232">
        <v>18858</v>
      </c>
      <c r="M9232">
        <v>6366</v>
      </c>
      <c r="N9232">
        <v>68000000</v>
      </c>
    </row>
    <row r="9233" spans="1:14" x14ac:dyDescent="0.3">
      <c r="A9233" t="s">
        <v>11474</v>
      </c>
      <c r="B9233" t="s">
        <v>2211</v>
      </c>
      <c r="C9233" t="s">
        <v>2245</v>
      </c>
      <c r="D9233" t="s">
        <v>2246</v>
      </c>
      <c r="E9233" s="17">
        <v>44271</v>
      </c>
      <c r="F9233">
        <v>4323</v>
      </c>
      <c r="G9233">
        <v>7</v>
      </c>
      <c r="H9233">
        <v>3287</v>
      </c>
      <c r="I9233">
        <v>265515</v>
      </c>
      <c r="J9233">
        <v>12935</v>
      </c>
      <c r="K9233">
        <v>490561</v>
      </c>
      <c r="L9233">
        <v>77814</v>
      </c>
      <c r="M9233">
        <v>8709</v>
      </c>
      <c r="N9233">
        <v>331000000</v>
      </c>
    </row>
    <row r="9234" spans="1:14" x14ac:dyDescent="0.3">
      <c r="A9234" t="s">
        <v>11475</v>
      </c>
      <c r="B9234" t="s">
        <v>2190</v>
      </c>
      <c r="C9234" t="s">
        <v>2269</v>
      </c>
      <c r="D9234" t="s">
        <v>2270</v>
      </c>
      <c r="E9234" s="17">
        <v>44483</v>
      </c>
      <c r="F9234">
        <v>1864</v>
      </c>
      <c r="G9234">
        <v>77</v>
      </c>
      <c r="H9234">
        <v>974</v>
      </c>
      <c r="I9234">
        <v>267379</v>
      </c>
      <c r="J9234">
        <v>13012</v>
      </c>
      <c r="K9234">
        <v>491535</v>
      </c>
      <c r="L9234">
        <v>26096</v>
      </c>
      <c r="M9234">
        <v>8155</v>
      </c>
      <c r="N9234">
        <v>213000000</v>
      </c>
    </row>
    <row r="9235" spans="1:14" x14ac:dyDescent="0.3">
      <c r="A9235" t="s">
        <v>11476</v>
      </c>
      <c r="B9235" t="s">
        <v>2190</v>
      </c>
      <c r="C9235" t="s">
        <v>2269</v>
      </c>
      <c r="D9235" t="s">
        <v>2288</v>
      </c>
      <c r="E9235" s="17">
        <v>44365</v>
      </c>
      <c r="F9235">
        <v>4349</v>
      </c>
      <c r="G9235">
        <v>92</v>
      </c>
      <c r="H9235">
        <v>4456</v>
      </c>
      <c r="I9235">
        <v>271728</v>
      </c>
      <c r="J9235">
        <v>13104</v>
      </c>
      <c r="K9235">
        <v>495991</v>
      </c>
      <c r="L9235">
        <v>34792</v>
      </c>
      <c r="M9235">
        <v>12894</v>
      </c>
      <c r="N9235">
        <v>213000000</v>
      </c>
    </row>
    <row r="9236" spans="1:14" x14ac:dyDescent="0.3">
      <c r="A9236" t="s">
        <v>11477</v>
      </c>
      <c r="B9236" t="s">
        <v>2211</v>
      </c>
      <c r="C9236" t="s">
        <v>2212</v>
      </c>
      <c r="D9236" t="s">
        <v>2328</v>
      </c>
      <c r="E9236" s="17">
        <v>44425</v>
      </c>
      <c r="F9236">
        <v>2094</v>
      </c>
      <c r="G9236">
        <v>62</v>
      </c>
      <c r="H9236">
        <v>4138</v>
      </c>
      <c r="I9236">
        <v>273822</v>
      </c>
      <c r="J9236">
        <v>13166</v>
      </c>
      <c r="K9236">
        <v>500129</v>
      </c>
      <c r="L9236">
        <v>31410</v>
      </c>
      <c r="M9236">
        <v>12668</v>
      </c>
      <c r="N9236">
        <v>331000000</v>
      </c>
    </row>
    <row r="9237" spans="1:14" x14ac:dyDescent="0.3">
      <c r="A9237" t="s">
        <v>11478</v>
      </c>
      <c r="B9237" t="s">
        <v>2206</v>
      </c>
      <c r="C9237" t="s">
        <v>2257</v>
      </c>
      <c r="D9237" t="s">
        <v>2258</v>
      </c>
      <c r="E9237" s="17">
        <v>44059</v>
      </c>
      <c r="F9237">
        <v>3478</v>
      </c>
      <c r="G9237">
        <v>195</v>
      </c>
      <c r="H9237">
        <v>2228</v>
      </c>
      <c r="I9237">
        <v>277300</v>
      </c>
      <c r="J9237">
        <v>13361</v>
      </c>
      <c r="K9237">
        <v>502357</v>
      </c>
      <c r="L9237">
        <v>38258</v>
      </c>
      <c r="M9237">
        <v>18403</v>
      </c>
      <c r="N9237">
        <v>68000000</v>
      </c>
    </row>
    <row r="9238" spans="1:14" x14ac:dyDescent="0.3">
      <c r="A9238" t="s">
        <v>11479</v>
      </c>
      <c r="B9238" t="s">
        <v>2211</v>
      </c>
      <c r="C9238" t="s">
        <v>2237</v>
      </c>
      <c r="D9238" t="s">
        <v>2238</v>
      </c>
      <c r="E9238" s="17">
        <v>44174</v>
      </c>
      <c r="F9238">
        <v>2930</v>
      </c>
      <c r="G9238">
        <v>162</v>
      </c>
      <c r="H9238">
        <v>2558</v>
      </c>
      <c r="I9238">
        <v>280230</v>
      </c>
      <c r="J9238">
        <v>13523</v>
      </c>
      <c r="K9238">
        <v>504915</v>
      </c>
      <c r="L9238">
        <v>26370</v>
      </c>
      <c r="M9238">
        <v>14769</v>
      </c>
      <c r="N9238">
        <v>331000000</v>
      </c>
    </row>
    <row r="9239" spans="1:14" x14ac:dyDescent="0.3">
      <c r="A9239" t="s">
        <v>11480</v>
      </c>
      <c r="B9239" t="s">
        <v>2187</v>
      </c>
      <c r="C9239" t="s">
        <v>2201</v>
      </c>
      <c r="D9239" t="s">
        <v>2202</v>
      </c>
      <c r="E9239" s="17">
        <v>43910</v>
      </c>
      <c r="F9239">
        <v>2627</v>
      </c>
      <c r="G9239">
        <v>198</v>
      </c>
      <c r="H9239">
        <v>2509</v>
      </c>
      <c r="I9239">
        <v>282857</v>
      </c>
      <c r="J9239">
        <v>13721</v>
      </c>
      <c r="K9239">
        <v>507424</v>
      </c>
      <c r="L9239">
        <v>36778</v>
      </c>
      <c r="M9239">
        <v>10121</v>
      </c>
      <c r="N9239">
        <v>83000000</v>
      </c>
    </row>
    <row r="9240" spans="1:14" x14ac:dyDescent="0.3">
      <c r="A9240" t="s">
        <v>11481</v>
      </c>
      <c r="B9240" t="s">
        <v>2211</v>
      </c>
      <c r="C9240" t="s">
        <v>2241</v>
      </c>
      <c r="D9240" t="s">
        <v>2242</v>
      </c>
      <c r="E9240" s="17">
        <v>44183</v>
      </c>
      <c r="F9240">
        <v>253</v>
      </c>
      <c r="G9240">
        <v>31</v>
      </c>
      <c r="H9240">
        <v>2333</v>
      </c>
      <c r="I9240">
        <v>283110</v>
      </c>
      <c r="J9240">
        <v>13752</v>
      </c>
      <c r="K9240">
        <v>509757</v>
      </c>
      <c r="L9240">
        <v>3795</v>
      </c>
      <c r="M9240">
        <v>5680</v>
      </c>
      <c r="N9240">
        <v>331000000</v>
      </c>
    </row>
    <row r="9241" spans="1:14" x14ac:dyDescent="0.3">
      <c r="A9241" t="s">
        <v>11482</v>
      </c>
      <c r="B9241" t="s">
        <v>2211</v>
      </c>
      <c r="C9241" t="s">
        <v>2245</v>
      </c>
      <c r="D9241" t="s">
        <v>2246</v>
      </c>
      <c r="E9241" s="17">
        <v>44226</v>
      </c>
      <c r="F9241">
        <v>3520</v>
      </c>
      <c r="G9241">
        <v>96</v>
      </c>
      <c r="H9241">
        <v>1320</v>
      </c>
      <c r="I9241">
        <v>286630</v>
      </c>
      <c r="J9241">
        <v>13848</v>
      </c>
      <c r="K9241">
        <v>511077</v>
      </c>
      <c r="L9241">
        <v>21120</v>
      </c>
      <c r="M9241">
        <v>9466</v>
      </c>
      <c r="N9241">
        <v>331000000</v>
      </c>
    </row>
    <row r="9242" spans="1:14" x14ac:dyDescent="0.3">
      <c r="A9242" t="s">
        <v>11483</v>
      </c>
      <c r="B9242" t="s">
        <v>2187</v>
      </c>
      <c r="C9242" t="s">
        <v>2201</v>
      </c>
      <c r="D9242" t="s">
        <v>2272</v>
      </c>
      <c r="E9242" s="17">
        <v>44120</v>
      </c>
      <c r="F9242">
        <v>58</v>
      </c>
      <c r="G9242">
        <v>117</v>
      </c>
      <c r="H9242">
        <v>1579</v>
      </c>
      <c r="I9242">
        <v>286688</v>
      </c>
      <c r="J9242">
        <v>13965</v>
      </c>
      <c r="K9242">
        <v>512656</v>
      </c>
      <c r="L9242">
        <v>406</v>
      </c>
      <c r="M9242">
        <v>2729</v>
      </c>
      <c r="N9242">
        <v>83000000</v>
      </c>
    </row>
    <row r="9243" spans="1:14" x14ac:dyDescent="0.3">
      <c r="A9243" t="s">
        <v>11484</v>
      </c>
      <c r="B9243" t="s">
        <v>2190</v>
      </c>
      <c r="C9243" t="s">
        <v>2252</v>
      </c>
      <c r="D9243" t="s">
        <v>2301</v>
      </c>
      <c r="E9243" s="17">
        <v>44285</v>
      </c>
      <c r="F9243">
        <v>3702</v>
      </c>
      <c r="G9243">
        <v>23</v>
      </c>
      <c r="H9243">
        <v>1908</v>
      </c>
      <c r="I9243">
        <v>290390</v>
      </c>
      <c r="J9243">
        <v>13988</v>
      </c>
      <c r="K9243">
        <v>514564</v>
      </c>
      <c r="L9243">
        <v>29616</v>
      </c>
      <c r="M9243">
        <v>9516</v>
      </c>
      <c r="N9243">
        <v>213000000</v>
      </c>
    </row>
    <row r="9244" spans="1:14" x14ac:dyDescent="0.3">
      <c r="A9244" t="s">
        <v>11485</v>
      </c>
      <c r="B9244" t="s">
        <v>2187</v>
      </c>
      <c r="C9244" t="s">
        <v>2255</v>
      </c>
      <c r="D9244" t="s">
        <v>2255</v>
      </c>
      <c r="E9244" s="17">
        <v>44501</v>
      </c>
      <c r="F9244">
        <v>1721</v>
      </c>
      <c r="G9244">
        <v>49</v>
      </c>
      <c r="H9244">
        <v>1784</v>
      </c>
      <c r="I9244">
        <v>292111</v>
      </c>
      <c r="J9244">
        <v>14037</v>
      </c>
      <c r="K9244">
        <v>516348</v>
      </c>
      <c r="L9244">
        <v>15489</v>
      </c>
      <c r="M9244">
        <v>15074</v>
      </c>
      <c r="N9244">
        <v>83000000</v>
      </c>
    </row>
    <row r="9245" spans="1:14" x14ac:dyDescent="0.3">
      <c r="A9245" t="s">
        <v>11486</v>
      </c>
      <c r="B9245" t="s">
        <v>2194</v>
      </c>
      <c r="C9245" t="s">
        <v>2204</v>
      </c>
      <c r="D9245" t="s">
        <v>2235</v>
      </c>
      <c r="E9245" s="17">
        <v>43958</v>
      </c>
      <c r="F9245">
        <v>2607</v>
      </c>
      <c r="G9245">
        <v>117</v>
      </c>
      <c r="H9245">
        <v>1915</v>
      </c>
      <c r="I9245">
        <v>294718</v>
      </c>
      <c r="J9245">
        <v>14154</v>
      </c>
      <c r="K9245">
        <v>518263</v>
      </c>
      <c r="L9245">
        <v>28677</v>
      </c>
      <c r="M9245">
        <v>16984</v>
      </c>
      <c r="N9245">
        <v>1380000000</v>
      </c>
    </row>
    <row r="9246" spans="1:14" x14ac:dyDescent="0.3">
      <c r="A9246" t="s">
        <v>11487</v>
      </c>
      <c r="B9246" t="s">
        <v>2211</v>
      </c>
      <c r="C9246" t="s">
        <v>2245</v>
      </c>
      <c r="D9246" t="s">
        <v>2308</v>
      </c>
      <c r="E9246" s="17">
        <v>44532</v>
      </c>
      <c r="F9246">
        <v>264</v>
      </c>
      <c r="G9246">
        <v>186</v>
      </c>
      <c r="H9246">
        <v>2980</v>
      </c>
      <c r="I9246">
        <v>294982</v>
      </c>
      <c r="J9246">
        <v>14340</v>
      </c>
      <c r="K9246">
        <v>521243</v>
      </c>
      <c r="L9246">
        <v>1848</v>
      </c>
      <c r="M9246">
        <v>12891</v>
      </c>
      <c r="N9246">
        <v>331000000</v>
      </c>
    </row>
    <row r="9247" spans="1:14" x14ac:dyDescent="0.3">
      <c r="A9247" t="s">
        <v>11488</v>
      </c>
      <c r="B9247" t="s">
        <v>2211</v>
      </c>
      <c r="C9247" t="s">
        <v>2212</v>
      </c>
      <c r="D9247" t="s">
        <v>2213</v>
      </c>
      <c r="E9247" s="17">
        <v>44373</v>
      </c>
      <c r="F9247">
        <v>1707</v>
      </c>
      <c r="G9247">
        <v>192</v>
      </c>
      <c r="H9247">
        <v>256</v>
      </c>
      <c r="I9247">
        <v>296689</v>
      </c>
      <c r="J9247">
        <v>14532</v>
      </c>
      <c r="K9247">
        <v>521499</v>
      </c>
      <c r="L9247">
        <v>22191</v>
      </c>
      <c r="M9247">
        <v>1796</v>
      </c>
      <c r="N9247">
        <v>331000000</v>
      </c>
    </row>
    <row r="9248" spans="1:14" x14ac:dyDescent="0.3">
      <c r="A9248" t="s">
        <v>11489</v>
      </c>
      <c r="B9248" t="s">
        <v>2190</v>
      </c>
      <c r="C9248" t="s">
        <v>2252</v>
      </c>
      <c r="D9248" t="s">
        <v>2301</v>
      </c>
      <c r="E9248" s="17">
        <v>44189</v>
      </c>
      <c r="F9248">
        <v>3214</v>
      </c>
      <c r="G9248">
        <v>127</v>
      </c>
      <c r="H9248">
        <v>1240</v>
      </c>
      <c r="I9248">
        <v>299903</v>
      </c>
      <c r="J9248">
        <v>14659</v>
      </c>
      <c r="K9248">
        <v>522739</v>
      </c>
      <c r="L9248">
        <v>44996</v>
      </c>
      <c r="M9248">
        <v>8504</v>
      </c>
      <c r="N9248">
        <v>213000000</v>
      </c>
    </row>
    <row r="9249" spans="1:14" x14ac:dyDescent="0.3">
      <c r="A9249" t="s">
        <v>11490</v>
      </c>
      <c r="B9249" t="s">
        <v>2206</v>
      </c>
      <c r="C9249" t="s">
        <v>2257</v>
      </c>
      <c r="D9249" t="s">
        <v>2290</v>
      </c>
      <c r="E9249" s="17">
        <v>44357</v>
      </c>
      <c r="F9249">
        <v>2293</v>
      </c>
      <c r="G9249">
        <v>111</v>
      </c>
      <c r="H9249">
        <v>2569</v>
      </c>
      <c r="I9249">
        <v>302196</v>
      </c>
      <c r="J9249">
        <v>14770</v>
      </c>
      <c r="K9249">
        <v>525308</v>
      </c>
      <c r="L9249">
        <v>16051</v>
      </c>
      <c r="M9249">
        <v>5199</v>
      </c>
      <c r="N9249">
        <v>68000000</v>
      </c>
    </row>
    <row r="9250" spans="1:14" x14ac:dyDescent="0.3">
      <c r="A9250" t="s">
        <v>11491</v>
      </c>
      <c r="B9250" t="s">
        <v>2187</v>
      </c>
      <c r="C9250" t="s">
        <v>2201</v>
      </c>
      <c r="D9250" t="s">
        <v>2202</v>
      </c>
      <c r="E9250" s="17">
        <v>44143</v>
      </c>
      <c r="F9250">
        <v>3287</v>
      </c>
      <c r="G9250">
        <v>37</v>
      </c>
      <c r="H9250">
        <v>749</v>
      </c>
      <c r="I9250">
        <v>305483</v>
      </c>
      <c r="J9250">
        <v>14807</v>
      </c>
      <c r="K9250">
        <v>526057</v>
      </c>
      <c r="L9250">
        <v>29583</v>
      </c>
      <c r="M9250">
        <v>13340</v>
      </c>
      <c r="N9250">
        <v>83000000</v>
      </c>
    </row>
    <row r="9251" spans="1:14" x14ac:dyDescent="0.3">
      <c r="A9251" t="s">
        <v>11492</v>
      </c>
      <c r="B9251" t="s">
        <v>2206</v>
      </c>
      <c r="C9251" t="s">
        <v>2257</v>
      </c>
      <c r="D9251" t="s">
        <v>2290</v>
      </c>
      <c r="E9251" s="17">
        <v>43905</v>
      </c>
      <c r="F9251">
        <v>2484</v>
      </c>
      <c r="G9251">
        <v>165</v>
      </c>
      <c r="H9251">
        <v>3322</v>
      </c>
      <c r="I9251">
        <v>307967</v>
      </c>
      <c r="J9251">
        <v>14972</v>
      </c>
      <c r="K9251">
        <v>529379</v>
      </c>
      <c r="L9251">
        <v>42228</v>
      </c>
      <c r="M9251">
        <v>662</v>
      </c>
      <c r="N9251">
        <v>68000000</v>
      </c>
    </row>
    <row r="9252" spans="1:14" x14ac:dyDescent="0.3">
      <c r="A9252" t="s">
        <v>11493</v>
      </c>
      <c r="B9252" t="s">
        <v>2194</v>
      </c>
      <c r="C9252" t="s">
        <v>2221</v>
      </c>
      <c r="D9252" t="s">
        <v>2281</v>
      </c>
      <c r="E9252" s="17">
        <v>44376</v>
      </c>
      <c r="F9252">
        <v>2735</v>
      </c>
      <c r="G9252">
        <v>148</v>
      </c>
      <c r="H9252">
        <v>3286</v>
      </c>
      <c r="I9252">
        <v>310702</v>
      </c>
      <c r="J9252">
        <v>15120</v>
      </c>
      <c r="K9252">
        <v>532665</v>
      </c>
      <c r="L9252">
        <v>24615</v>
      </c>
      <c r="M9252">
        <v>5777</v>
      </c>
      <c r="N9252">
        <v>1380000000</v>
      </c>
    </row>
    <row r="9253" spans="1:14" x14ac:dyDescent="0.3">
      <c r="A9253" t="s">
        <v>11494</v>
      </c>
      <c r="B9253" t="s">
        <v>2187</v>
      </c>
      <c r="C9253" t="s">
        <v>2201</v>
      </c>
      <c r="D9253" t="s">
        <v>2202</v>
      </c>
      <c r="E9253" s="17">
        <v>44026</v>
      </c>
      <c r="F9253">
        <v>2523</v>
      </c>
      <c r="G9253">
        <v>150</v>
      </c>
      <c r="H9253">
        <v>4752</v>
      </c>
      <c r="I9253">
        <v>313225</v>
      </c>
      <c r="J9253">
        <v>15270</v>
      </c>
      <c r="K9253">
        <v>537417</v>
      </c>
      <c r="L9253">
        <v>27753</v>
      </c>
      <c r="M9253">
        <v>15769</v>
      </c>
      <c r="N9253">
        <v>83000000</v>
      </c>
    </row>
    <row r="9254" spans="1:14" x14ac:dyDescent="0.3">
      <c r="A9254" t="s">
        <v>11495</v>
      </c>
      <c r="B9254" t="s">
        <v>2194</v>
      </c>
      <c r="C9254" t="s">
        <v>2204</v>
      </c>
      <c r="D9254" t="s">
        <v>2235</v>
      </c>
      <c r="E9254" s="17">
        <v>43859</v>
      </c>
      <c r="F9254">
        <v>3455</v>
      </c>
      <c r="G9254">
        <v>173</v>
      </c>
      <c r="H9254">
        <v>733</v>
      </c>
      <c r="I9254">
        <v>316680</v>
      </c>
      <c r="J9254">
        <v>15443</v>
      </c>
      <c r="K9254">
        <v>538150</v>
      </c>
      <c r="L9254">
        <v>34550</v>
      </c>
      <c r="M9254">
        <v>8686</v>
      </c>
      <c r="N9254">
        <v>1380000000</v>
      </c>
    </row>
    <row r="9255" spans="1:14" x14ac:dyDescent="0.3">
      <c r="A9255" t="s">
        <v>11496</v>
      </c>
      <c r="B9255" t="s">
        <v>2194</v>
      </c>
      <c r="C9255" t="s">
        <v>2204</v>
      </c>
      <c r="D9255" t="s">
        <v>25</v>
      </c>
      <c r="E9255" s="17">
        <v>44536</v>
      </c>
      <c r="F9255">
        <v>937</v>
      </c>
      <c r="G9255">
        <v>196</v>
      </c>
      <c r="H9255">
        <v>2386</v>
      </c>
      <c r="I9255">
        <v>317617</v>
      </c>
      <c r="J9255">
        <v>15639</v>
      </c>
      <c r="K9255">
        <v>540536</v>
      </c>
      <c r="L9255">
        <v>14055</v>
      </c>
      <c r="M9255">
        <v>19431</v>
      </c>
      <c r="N9255">
        <v>1380000000</v>
      </c>
    </row>
    <row r="9256" spans="1:14" x14ac:dyDescent="0.3">
      <c r="A9256" t="s">
        <v>11497</v>
      </c>
      <c r="B9256" t="s">
        <v>2194</v>
      </c>
      <c r="C9256" t="s">
        <v>2221</v>
      </c>
      <c r="D9256" t="s">
        <v>2222</v>
      </c>
      <c r="E9256" s="17">
        <v>43846</v>
      </c>
      <c r="F9256">
        <v>877</v>
      </c>
      <c r="G9256">
        <v>157</v>
      </c>
      <c r="H9256">
        <v>4323</v>
      </c>
      <c r="I9256">
        <v>318494</v>
      </c>
      <c r="J9256">
        <v>15796</v>
      </c>
      <c r="K9256">
        <v>544859</v>
      </c>
      <c r="L9256">
        <v>6139</v>
      </c>
      <c r="M9256">
        <v>2194</v>
      </c>
      <c r="N9256">
        <v>1380000000</v>
      </c>
    </row>
    <row r="9257" spans="1:14" x14ac:dyDescent="0.3">
      <c r="A9257" t="s">
        <v>11498</v>
      </c>
      <c r="B9257" t="s">
        <v>2187</v>
      </c>
      <c r="C9257" t="s">
        <v>2338</v>
      </c>
      <c r="D9257" t="s">
        <v>2438</v>
      </c>
      <c r="E9257" s="17">
        <v>44253</v>
      </c>
      <c r="F9257">
        <v>2704</v>
      </c>
      <c r="G9257">
        <v>167</v>
      </c>
      <c r="H9257">
        <v>1259</v>
      </c>
      <c r="I9257">
        <v>321198</v>
      </c>
      <c r="J9257">
        <v>15963</v>
      </c>
      <c r="K9257">
        <v>546118</v>
      </c>
      <c r="L9257">
        <v>43264</v>
      </c>
      <c r="M9257">
        <v>1731</v>
      </c>
      <c r="N9257">
        <v>83000000</v>
      </c>
    </row>
    <row r="9258" spans="1:14" x14ac:dyDescent="0.3">
      <c r="A9258" t="s">
        <v>11499</v>
      </c>
      <c r="B9258" t="s">
        <v>2187</v>
      </c>
      <c r="C9258" t="s">
        <v>2338</v>
      </c>
      <c r="D9258" t="s">
        <v>2339</v>
      </c>
      <c r="E9258" s="17">
        <v>44419</v>
      </c>
      <c r="F9258">
        <v>546</v>
      </c>
      <c r="G9258">
        <v>81</v>
      </c>
      <c r="H9258">
        <v>2413</v>
      </c>
      <c r="I9258">
        <v>321744</v>
      </c>
      <c r="J9258">
        <v>16044</v>
      </c>
      <c r="K9258">
        <v>548531</v>
      </c>
      <c r="L9258">
        <v>10374</v>
      </c>
      <c r="M9258">
        <v>11825</v>
      </c>
      <c r="N9258">
        <v>83000000</v>
      </c>
    </row>
    <row r="9259" spans="1:14" x14ac:dyDescent="0.3">
      <c r="A9259" t="s">
        <v>11500</v>
      </c>
      <c r="B9259" t="s">
        <v>2190</v>
      </c>
      <c r="C9259" t="s">
        <v>2252</v>
      </c>
      <c r="D9259" t="s">
        <v>2301</v>
      </c>
      <c r="E9259" s="17">
        <v>44423</v>
      </c>
      <c r="F9259">
        <v>2462</v>
      </c>
      <c r="G9259">
        <v>69</v>
      </c>
      <c r="H9259">
        <v>2905</v>
      </c>
      <c r="I9259">
        <v>324206</v>
      </c>
      <c r="J9259">
        <v>16113</v>
      </c>
      <c r="K9259">
        <v>551436</v>
      </c>
      <c r="L9259">
        <v>12310</v>
      </c>
      <c r="M9259">
        <v>19285</v>
      </c>
      <c r="N9259">
        <v>213000000</v>
      </c>
    </row>
    <row r="9260" spans="1:14" x14ac:dyDescent="0.3">
      <c r="A9260" t="s">
        <v>11501</v>
      </c>
      <c r="B9260" t="s">
        <v>2211</v>
      </c>
      <c r="C9260" t="s">
        <v>2212</v>
      </c>
      <c r="D9260" t="s">
        <v>2213</v>
      </c>
      <c r="E9260" s="17">
        <v>44235</v>
      </c>
      <c r="F9260">
        <v>3203</v>
      </c>
      <c r="G9260">
        <v>68</v>
      </c>
      <c r="H9260">
        <v>2496</v>
      </c>
      <c r="I9260">
        <v>327409</v>
      </c>
      <c r="J9260">
        <v>16181</v>
      </c>
      <c r="K9260">
        <v>553932</v>
      </c>
      <c r="L9260">
        <v>32030</v>
      </c>
      <c r="M9260">
        <v>4427</v>
      </c>
      <c r="N9260">
        <v>331000000</v>
      </c>
    </row>
    <row r="9261" spans="1:14" x14ac:dyDescent="0.3">
      <c r="A9261" t="s">
        <v>11502</v>
      </c>
      <c r="B9261" t="s">
        <v>2206</v>
      </c>
      <c r="C9261" t="s">
        <v>2232</v>
      </c>
      <c r="D9261" t="s">
        <v>2326</v>
      </c>
      <c r="E9261" s="17">
        <v>44466</v>
      </c>
      <c r="F9261">
        <v>4493</v>
      </c>
      <c r="G9261">
        <v>169</v>
      </c>
      <c r="H9261">
        <v>2554</v>
      </c>
      <c r="I9261">
        <v>331902</v>
      </c>
      <c r="J9261">
        <v>16350</v>
      </c>
      <c r="K9261">
        <v>556486</v>
      </c>
      <c r="L9261">
        <v>67395</v>
      </c>
      <c r="M9261">
        <v>17159</v>
      </c>
      <c r="N9261">
        <v>68000000</v>
      </c>
    </row>
    <row r="9262" spans="1:14" x14ac:dyDescent="0.3">
      <c r="A9262" t="s">
        <v>11503</v>
      </c>
      <c r="B9262" t="s">
        <v>2206</v>
      </c>
      <c r="C9262" t="s">
        <v>2224</v>
      </c>
      <c r="D9262" t="s">
        <v>2225</v>
      </c>
      <c r="E9262" s="17">
        <v>44361</v>
      </c>
      <c r="F9262">
        <v>3578</v>
      </c>
      <c r="G9262">
        <v>145</v>
      </c>
      <c r="H9262">
        <v>3704</v>
      </c>
      <c r="I9262">
        <v>335480</v>
      </c>
      <c r="J9262">
        <v>16495</v>
      </c>
      <c r="K9262">
        <v>560190</v>
      </c>
      <c r="L9262">
        <v>35780</v>
      </c>
      <c r="M9262">
        <v>11707</v>
      </c>
      <c r="N9262">
        <v>68000000</v>
      </c>
    </row>
    <row r="9263" spans="1:14" x14ac:dyDescent="0.3">
      <c r="A9263" t="s">
        <v>11504</v>
      </c>
      <c r="B9263" t="s">
        <v>2194</v>
      </c>
      <c r="C9263" t="s">
        <v>2195</v>
      </c>
      <c r="D9263" t="s">
        <v>2196</v>
      </c>
      <c r="E9263" s="17">
        <v>44444</v>
      </c>
      <c r="F9263">
        <v>3631</v>
      </c>
      <c r="G9263">
        <v>186</v>
      </c>
      <c r="H9263">
        <v>2109</v>
      </c>
      <c r="I9263">
        <v>339111</v>
      </c>
      <c r="J9263">
        <v>16681</v>
      </c>
      <c r="K9263">
        <v>562299</v>
      </c>
      <c r="L9263">
        <v>29048</v>
      </c>
      <c r="M9263">
        <v>16825</v>
      </c>
      <c r="N9263">
        <v>1380000000</v>
      </c>
    </row>
    <row r="9264" spans="1:14" x14ac:dyDescent="0.3">
      <c r="A9264" t="s">
        <v>11505</v>
      </c>
      <c r="B9264" t="s">
        <v>2187</v>
      </c>
      <c r="C9264" t="s">
        <v>2338</v>
      </c>
      <c r="D9264" t="s">
        <v>2339</v>
      </c>
      <c r="E9264" s="17">
        <v>43907</v>
      </c>
      <c r="F9264">
        <v>2215</v>
      </c>
      <c r="G9264">
        <v>12</v>
      </c>
      <c r="H9264">
        <v>3402</v>
      </c>
      <c r="I9264">
        <v>341326</v>
      </c>
      <c r="J9264">
        <v>16693</v>
      </c>
      <c r="K9264">
        <v>565701</v>
      </c>
      <c r="L9264">
        <v>42085</v>
      </c>
      <c r="M9264">
        <v>3048</v>
      </c>
      <c r="N9264">
        <v>83000000</v>
      </c>
    </row>
    <row r="9265" spans="1:14" x14ac:dyDescent="0.3">
      <c r="A9265" t="s">
        <v>11506</v>
      </c>
      <c r="B9265" t="s">
        <v>2187</v>
      </c>
      <c r="C9265" t="s">
        <v>2188</v>
      </c>
      <c r="D9265" t="s">
        <v>2188</v>
      </c>
      <c r="E9265" s="17">
        <v>44059</v>
      </c>
      <c r="F9265">
        <v>3846</v>
      </c>
      <c r="G9265">
        <v>118</v>
      </c>
      <c r="H9265">
        <v>4282</v>
      </c>
      <c r="I9265">
        <v>345172</v>
      </c>
      <c r="J9265">
        <v>16811</v>
      </c>
      <c r="K9265">
        <v>569983</v>
      </c>
      <c r="L9265">
        <v>23076</v>
      </c>
      <c r="M9265">
        <v>410</v>
      </c>
      <c r="N9265">
        <v>83000000</v>
      </c>
    </row>
    <row r="9266" spans="1:14" x14ac:dyDescent="0.3">
      <c r="A9266" t="s">
        <v>11507</v>
      </c>
      <c r="B9266" t="s">
        <v>2194</v>
      </c>
      <c r="C9266" t="s">
        <v>2221</v>
      </c>
      <c r="D9266" t="s">
        <v>2222</v>
      </c>
      <c r="E9266" s="17">
        <v>44127</v>
      </c>
      <c r="F9266">
        <v>229</v>
      </c>
      <c r="G9266">
        <v>101</v>
      </c>
      <c r="H9266">
        <v>1528</v>
      </c>
      <c r="I9266">
        <v>345401</v>
      </c>
      <c r="J9266">
        <v>16912</v>
      </c>
      <c r="K9266">
        <v>571511</v>
      </c>
      <c r="L9266">
        <v>2977</v>
      </c>
      <c r="M9266">
        <v>8300</v>
      </c>
      <c r="N9266">
        <v>1380000000</v>
      </c>
    </row>
    <row r="9267" spans="1:14" x14ac:dyDescent="0.3">
      <c r="A9267" t="s">
        <v>11508</v>
      </c>
      <c r="B9267" t="s">
        <v>2211</v>
      </c>
      <c r="C9267" t="s">
        <v>2241</v>
      </c>
      <c r="D9267" t="s">
        <v>2261</v>
      </c>
      <c r="E9267" s="17">
        <v>44340</v>
      </c>
      <c r="F9267">
        <v>4798</v>
      </c>
      <c r="G9267">
        <v>20</v>
      </c>
      <c r="H9267">
        <v>850</v>
      </c>
      <c r="I9267">
        <v>350199</v>
      </c>
      <c r="J9267">
        <v>16932</v>
      </c>
      <c r="K9267">
        <v>572361</v>
      </c>
      <c r="L9267">
        <v>47980</v>
      </c>
      <c r="M9267">
        <v>7669</v>
      </c>
      <c r="N9267">
        <v>331000000</v>
      </c>
    </row>
    <row r="9268" spans="1:14" x14ac:dyDescent="0.3">
      <c r="A9268" t="s">
        <v>11509</v>
      </c>
      <c r="B9268" t="s">
        <v>2206</v>
      </c>
      <c r="C9268" t="s">
        <v>2257</v>
      </c>
      <c r="D9268" t="s">
        <v>2258</v>
      </c>
      <c r="E9268" s="17">
        <v>44545</v>
      </c>
      <c r="F9268">
        <v>1427</v>
      </c>
      <c r="G9268">
        <v>195</v>
      </c>
      <c r="H9268">
        <v>2301</v>
      </c>
      <c r="I9268">
        <v>351626</v>
      </c>
      <c r="J9268">
        <v>17127</v>
      </c>
      <c r="K9268">
        <v>574662</v>
      </c>
      <c r="L9268">
        <v>24259</v>
      </c>
      <c r="M9268">
        <v>19557</v>
      </c>
      <c r="N9268">
        <v>68000000</v>
      </c>
    </row>
    <row r="9269" spans="1:14" x14ac:dyDescent="0.3">
      <c r="A9269" t="s">
        <v>11510</v>
      </c>
      <c r="B9269" t="s">
        <v>2190</v>
      </c>
      <c r="C9269" t="s">
        <v>2252</v>
      </c>
      <c r="D9269" t="s">
        <v>2253</v>
      </c>
      <c r="E9269" s="17">
        <v>44403</v>
      </c>
      <c r="F9269">
        <v>1699</v>
      </c>
      <c r="G9269">
        <v>76</v>
      </c>
      <c r="H9269">
        <v>4674</v>
      </c>
      <c r="I9269">
        <v>353325</v>
      </c>
      <c r="J9269">
        <v>17203</v>
      </c>
      <c r="K9269">
        <v>579336</v>
      </c>
      <c r="L9269">
        <v>8495</v>
      </c>
      <c r="M9269">
        <v>14756</v>
      </c>
      <c r="N9269">
        <v>213000000</v>
      </c>
    </row>
    <row r="9270" spans="1:14" x14ac:dyDescent="0.3">
      <c r="A9270" t="s">
        <v>11511</v>
      </c>
      <c r="B9270" t="s">
        <v>2211</v>
      </c>
      <c r="C9270" t="s">
        <v>2212</v>
      </c>
      <c r="D9270" t="s">
        <v>2213</v>
      </c>
      <c r="E9270" s="17">
        <v>44368</v>
      </c>
      <c r="F9270">
        <v>3969</v>
      </c>
      <c r="G9270">
        <v>81</v>
      </c>
      <c r="H9270">
        <v>4409</v>
      </c>
      <c r="I9270">
        <v>357294</v>
      </c>
      <c r="J9270">
        <v>17284</v>
      </c>
      <c r="K9270">
        <v>583745</v>
      </c>
      <c r="L9270">
        <v>47628</v>
      </c>
      <c r="M9270">
        <v>5868</v>
      </c>
      <c r="N9270">
        <v>331000000</v>
      </c>
    </row>
    <row r="9271" spans="1:14" x14ac:dyDescent="0.3">
      <c r="A9271" t="s">
        <v>11512</v>
      </c>
      <c r="B9271" t="s">
        <v>2187</v>
      </c>
      <c r="C9271" t="s">
        <v>2255</v>
      </c>
      <c r="D9271" t="s">
        <v>2255</v>
      </c>
      <c r="E9271" s="17">
        <v>44413</v>
      </c>
      <c r="F9271">
        <v>3065</v>
      </c>
      <c r="G9271">
        <v>76</v>
      </c>
      <c r="H9271">
        <v>3623</v>
      </c>
      <c r="I9271">
        <v>360359</v>
      </c>
      <c r="J9271">
        <v>17360</v>
      </c>
      <c r="K9271">
        <v>587368</v>
      </c>
      <c r="L9271">
        <v>42910</v>
      </c>
      <c r="M9271">
        <v>19320</v>
      </c>
      <c r="N9271">
        <v>83000000</v>
      </c>
    </row>
    <row r="9272" spans="1:14" x14ac:dyDescent="0.3">
      <c r="A9272" t="s">
        <v>11513</v>
      </c>
      <c r="B9272" t="s">
        <v>2194</v>
      </c>
      <c r="C9272" t="s">
        <v>2204</v>
      </c>
      <c r="D9272" t="s">
        <v>25</v>
      </c>
      <c r="E9272" s="17">
        <v>44445</v>
      </c>
      <c r="F9272">
        <v>2145</v>
      </c>
      <c r="G9272">
        <v>188</v>
      </c>
      <c r="H9272">
        <v>3295</v>
      </c>
      <c r="I9272">
        <v>362504</v>
      </c>
      <c r="J9272">
        <v>17548</v>
      </c>
      <c r="K9272">
        <v>590663</v>
      </c>
      <c r="L9272">
        <v>40755</v>
      </c>
      <c r="M9272">
        <v>8078</v>
      </c>
      <c r="N9272">
        <v>1380000000</v>
      </c>
    </row>
    <row r="9273" spans="1:14" x14ac:dyDescent="0.3">
      <c r="A9273" t="s">
        <v>11514</v>
      </c>
      <c r="B9273" t="s">
        <v>2206</v>
      </c>
      <c r="C9273" t="s">
        <v>2257</v>
      </c>
      <c r="D9273" t="s">
        <v>2258</v>
      </c>
      <c r="E9273" s="17">
        <v>44156</v>
      </c>
      <c r="F9273">
        <v>6</v>
      </c>
      <c r="G9273">
        <v>98</v>
      </c>
      <c r="H9273">
        <v>4526</v>
      </c>
      <c r="I9273">
        <v>362510</v>
      </c>
      <c r="J9273">
        <v>17646</v>
      </c>
      <c r="K9273">
        <v>595189</v>
      </c>
      <c r="L9273">
        <v>66</v>
      </c>
      <c r="M9273">
        <v>10651</v>
      </c>
      <c r="N9273">
        <v>68000000</v>
      </c>
    </row>
    <row r="9274" spans="1:14" x14ac:dyDescent="0.3">
      <c r="A9274" t="s">
        <v>11515</v>
      </c>
      <c r="B9274" t="s">
        <v>2194</v>
      </c>
      <c r="C9274" t="s">
        <v>2195</v>
      </c>
      <c r="D9274" t="s">
        <v>2196</v>
      </c>
      <c r="E9274" s="17">
        <v>44193</v>
      </c>
      <c r="F9274">
        <v>4272</v>
      </c>
      <c r="G9274">
        <v>165</v>
      </c>
      <c r="H9274">
        <v>1379</v>
      </c>
      <c r="I9274">
        <v>366782</v>
      </c>
      <c r="J9274">
        <v>17811</v>
      </c>
      <c r="K9274">
        <v>596568</v>
      </c>
      <c r="L9274">
        <v>64080</v>
      </c>
      <c r="M9274">
        <v>1726</v>
      </c>
      <c r="N9274">
        <v>1380000000</v>
      </c>
    </row>
    <row r="9275" spans="1:14" x14ac:dyDescent="0.3">
      <c r="A9275" t="s">
        <v>11516</v>
      </c>
      <c r="B9275" t="s">
        <v>2187</v>
      </c>
      <c r="C9275" t="s">
        <v>2255</v>
      </c>
      <c r="D9275" t="s">
        <v>2255</v>
      </c>
      <c r="E9275" s="17">
        <v>44499</v>
      </c>
      <c r="F9275">
        <v>1229</v>
      </c>
      <c r="G9275">
        <v>167</v>
      </c>
      <c r="H9275">
        <v>3498</v>
      </c>
      <c r="I9275">
        <v>368011</v>
      </c>
      <c r="J9275">
        <v>17978</v>
      </c>
      <c r="K9275">
        <v>600066</v>
      </c>
      <c r="L9275">
        <v>18435</v>
      </c>
      <c r="M9275">
        <v>19549</v>
      </c>
      <c r="N9275">
        <v>83000000</v>
      </c>
    </row>
    <row r="9276" spans="1:14" x14ac:dyDescent="0.3">
      <c r="A9276" t="s">
        <v>11517</v>
      </c>
      <c r="B9276" t="s">
        <v>2194</v>
      </c>
      <c r="C9276" t="s">
        <v>2204</v>
      </c>
      <c r="D9276" t="s">
        <v>2235</v>
      </c>
      <c r="E9276" s="17">
        <v>44189</v>
      </c>
      <c r="F9276">
        <v>4394</v>
      </c>
      <c r="G9276">
        <v>154</v>
      </c>
      <c r="H9276">
        <v>1415</v>
      </c>
      <c r="I9276">
        <v>372405</v>
      </c>
      <c r="J9276">
        <v>18132</v>
      </c>
      <c r="K9276">
        <v>601481</v>
      </c>
      <c r="L9276">
        <v>43940</v>
      </c>
      <c r="M9276">
        <v>483</v>
      </c>
      <c r="N9276">
        <v>1380000000</v>
      </c>
    </row>
    <row r="9277" spans="1:14" x14ac:dyDescent="0.3">
      <c r="A9277" t="s">
        <v>11518</v>
      </c>
      <c r="B9277" t="s">
        <v>2206</v>
      </c>
      <c r="C9277" t="s">
        <v>2207</v>
      </c>
      <c r="D9277" t="s">
        <v>2208</v>
      </c>
      <c r="E9277" s="17">
        <v>44536</v>
      </c>
      <c r="F9277">
        <v>1823</v>
      </c>
      <c r="G9277">
        <v>185</v>
      </c>
      <c r="H9277">
        <v>2269</v>
      </c>
      <c r="I9277">
        <v>374228</v>
      </c>
      <c r="J9277">
        <v>18317</v>
      </c>
      <c r="K9277">
        <v>603750</v>
      </c>
      <c r="L9277">
        <v>29168</v>
      </c>
      <c r="M9277">
        <v>6963</v>
      </c>
      <c r="N9277">
        <v>68000000</v>
      </c>
    </row>
    <row r="9278" spans="1:14" x14ac:dyDescent="0.3">
      <c r="A9278" t="s">
        <v>11519</v>
      </c>
      <c r="B9278" t="s">
        <v>2194</v>
      </c>
      <c r="C9278" t="s">
        <v>2195</v>
      </c>
      <c r="D9278" t="s">
        <v>2196</v>
      </c>
      <c r="E9278" s="17">
        <v>44154</v>
      </c>
      <c r="F9278">
        <v>3984</v>
      </c>
      <c r="G9278">
        <v>193</v>
      </c>
      <c r="H9278">
        <v>2807</v>
      </c>
      <c r="I9278">
        <v>378212</v>
      </c>
      <c r="J9278">
        <v>18510</v>
      </c>
      <c r="K9278">
        <v>606557</v>
      </c>
      <c r="L9278">
        <v>59760</v>
      </c>
      <c r="M9278">
        <v>17723</v>
      </c>
      <c r="N9278">
        <v>1380000000</v>
      </c>
    </row>
    <row r="9279" spans="1:14" x14ac:dyDescent="0.3">
      <c r="A9279" t="s">
        <v>11520</v>
      </c>
      <c r="B9279" t="s">
        <v>2206</v>
      </c>
      <c r="C9279" t="s">
        <v>2207</v>
      </c>
      <c r="D9279" t="s">
        <v>2263</v>
      </c>
      <c r="E9279" s="17">
        <v>44528</v>
      </c>
      <c r="F9279">
        <v>2276</v>
      </c>
      <c r="G9279">
        <v>42</v>
      </c>
      <c r="H9279">
        <v>1799</v>
      </c>
      <c r="I9279">
        <v>380488</v>
      </c>
      <c r="J9279">
        <v>18552</v>
      </c>
      <c r="K9279">
        <v>608356</v>
      </c>
      <c r="L9279">
        <v>34140</v>
      </c>
      <c r="M9279">
        <v>606</v>
      </c>
      <c r="N9279">
        <v>68000000</v>
      </c>
    </row>
    <row r="9280" spans="1:14" x14ac:dyDescent="0.3">
      <c r="A9280" t="s">
        <v>11521</v>
      </c>
      <c r="B9280" t="s">
        <v>2194</v>
      </c>
      <c r="C9280" t="s">
        <v>2195</v>
      </c>
      <c r="D9280" t="s">
        <v>2196</v>
      </c>
      <c r="E9280" s="17">
        <v>44156</v>
      </c>
      <c r="F9280">
        <v>2943</v>
      </c>
      <c r="G9280">
        <v>121</v>
      </c>
      <c r="H9280">
        <v>3608</v>
      </c>
      <c r="I9280">
        <v>383431</v>
      </c>
      <c r="J9280">
        <v>18673</v>
      </c>
      <c r="K9280">
        <v>611964</v>
      </c>
      <c r="L9280">
        <v>14715</v>
      </c>
      <c r="M9280">
        <v>5261</v>
      </c>
      <c r="N9280">
        <v>1380000000</v>
      </c>
    </row>
    <row r="9281" spans="1:14" x14ac:dyDescent="0.3">
      <c r="A9281" t="s">
        <v>11522</v>
      </c>
      <c r="B9281" t="s">
        <v>2194</v>
      </c>
      <c r="C9281" t="s">
        <v>2204</v>
      </c>
      <c r="D9281" t="s">
        <v>2235</v>
      </c>
      <c r="E9281" s="17">
        <v>44455</v>
      </c>
      <c r="F9281">
        <v>630</v>
      </c>
      <c r="G9281">
        <v>123</v>
      </c>
      <c r="H9281">
        <v>2813</v>
      </c>
      <c r="I9281">
        <v>384061</v>
      </c>
      <c r="J9281">
        <v>18796</v>
      </c>
      <c r="K9281">
        <v>614777</v>
      </c>
      <c r="L9281">
        <v>8820</v>
      </c>
      <c r="M9281">
        <v>10629</v>
      </c>
      <c r="N9281">
        <v>1380000000</v>
      </c>
    </row>
    <row r="9282" spans="1:14" x14ac:dyDescent="0.3">
      <c r="A9282" t="s">
        <v>11523</v>
      </c>
      <c r="B9282" t="s">
        <v>2206</v>
      </c>
      <c r="C9282" t="s">
        <v>2224</v>
      </c>
      <c r="D9282" t="s">
        <v>2230</v>
      </c>
      <c r="E9282" s="17">
        <v>43995</v>
      </c>
      <c r="F9282">
        <v>269</v>
      </c>
      <c r="G9282">
        <v>19</v>
      </c>
      <c r="H9282">
        <v>2002</v>
      </c>
      <c r="I9282">
        <v>384330</v>
      </c>
      <c r="J9282">
        <v>18815</v>
      </c>
      <c r="K9282">
        <v>616779</v>
      </c>
      <c r="L9282">
        <v>4573</v>
      </c>
      <c r="M9282">
        <v>6930</v>
      </c>
      <c r="N9282">
        <v>68000000</v>
      </c>
    </row>
    <row r="9283" spans="1:14" x14ac:dyDescent="0.3">
      <c r="A9283" t="s">
        <v>11524</v>
      </c>
      <c r="B9283" t="s">
        <v>2194</v>
      </c>
      <c r="C9283" t="s">
        <v>2204</v>
      </c>
      <c r="D9283" t="s">
        <v>2235</v>
      </c>
      <c r="E9283" s="17">
        <v>44403</v>
      </c>
      <c r="F9283">
        <v>4176</v>
      </c>
      <c r="G9283">
        <v>162</v>
      </c>
      <c r="H9283">
        <v>2119</v>
      </c>
      <c r="I9283">
        <v>388506</v>
      </c>
      <c r="J9283">
        <v>18977</v>
      </c>
      <c r="K9283">
        <v>618898</v>
      </c>
      <c r="L9283">
        <v>37584</v>
      </c>
      <c r="M9283">
        <v>12022</v>
      </c>
      <c r="N9283">
        <v>1380000000</v>
      </c>
    </row>
    <row r="9284" spans="1:14" x14ac:dyDescent="0.3">
      <c r="A9284" t="s">
        <v>11525</v>
      </c>
      <c r="B9284" t="s">
        <v>2211</v>
      </c>
      <c r="C9284" t="s">
        <v>2241</v>
      </c>
      <c r="D9284" t="s">
        <v>2261</v>
      </c>
      <c r="E9284" s="17">
        <v>44434</v>
      </c>
      <c r="F9284">
        <v>3771</v>
      </c>
      <c r="G9284">
        <v>54</v>
      </c>
      <c r="H9284">
        <v>455</v>
      </c>
      <c r="I9284">
        <v>392277</v>
      </c>
      <c r="J9284">
        <v>19031</v>
      </c>
      <c r="K9284">
        <v>619353</v>
      </c>
      <c r="L9284">
        <v>30168</v>
      </c>
      <c r="M9284">
        <v>8626</v>
      </c>
      <c r="N9284">
        <v>331000000</v>
      </c>
    </row>
    <row r="9285" spans="1:14" x14ac:dyDescent="0.3">
      <c r="A9285" t="s">
        <v>11526</v>
      </c>
      <c r="B9285" t="s">
        <v>2190</v>
      </c>
      <c r="C9285" t="s">
        <v>2191</v>
      </c>
      <c r="D9285" t="s">
        <v>2192</v>
      </c>
      <c r="E9285" s="17">
        <v>44285</v>
      </c>
      <c r="F9285">
        <v>4915</v>
      </c>
      <c r="G9285">
        <v>73</v>
      </c>
      <c r="H9285">
        <v>3146</v>
      </c>
      <c r="I9285">
        <v>397192</v>
      </c>
      <c r="J9285">
        <v>19104</v>
      </c>
      <c r="K9285">
        <v>622499</v>
      </c>
      <c r="L9285">
        <v>54065</v>
      </c>
      <c r="M9285">
        <v>19445</v>
      </c>
      <c r="N9285">
        <v>213000000</v>
      </c>
    </row>
    <row r="9286" spans="1:14" x14ac:dyDescent="0.3">
      <c r="A9286" t="s">
        <v>11527</v>
      </c>
      <c r="B9286" t="s">
        <v>2211</v>
      </c>
      <c r="C9286" t="s">
        <v>2237</v>
      </c>
      <c r="D9286" t="s">
        <v>2238</v>
      </c>
      <c r="E9286" s="17">
        <v>43983</v>
      </c>
      <c r="F9286">
        <v>500</v>
      </c>
      <c r="G9286">
        <v>71</v>
      </c>
      <c r="H9286">
        <v>4705</v>
      </c>
      <c r="I9286">
        <v>397692</v>
      </c>
      <c r="J9286">
        <v>19175</v>
      </c>
      <c r="K9286">
        <v>627204</v>
      </c>
      <c r="L9286">
        <v>9500</v>
      </c>
      <c r="M9286">
        <v>1817</v>
      </c>
      <c r="N9286">
        <v>331000000</v>
      </c>
    </row>
    <row r="9287" spans="1:14" x14ac:dyDescent="0.3">
      <c r="A9287" t="s">
        <v>11528</v>
      </c>
      <c r="B9287" t="s">
        <v>2190</v>
      </c>
      <c r="C9287" t="s">
        <v>2252</v>
      </c>
      <c r="D9287" t="s">
        <v>2253</v>
      </c>
      <c r="E9287" s="17">
        <v>43957</v>
      </c>
      <c r="F9287">
        <v>2750</v>
      </c>
      <c r="G9287">
        <v>167</v>
      </c>
      <c r="H9287">
        <v>2884</v>
      </c>
      <c r="I9287">
        <v>400442</v>
      </c>
      <c r="J9287">
        <v>19342</v>
      </c>
      <c r="K9287">
        <v>630088</v>
      </c>
      <c r="L9287">
        <v>16500</v>
      </c>
      <c r="M9287">
        <v>4721</v>
      </c>
      <c r="N9287">
        <v>213000000</v>
      </c>
    </row>
    <row r="9288" spans="1:14" x14ac:dyDescent="0.3">
      <c r="A9288" t="s">
        <v>11529</v>
      </c>
      <c r="B9288" t="s">
        <v>2211</v>
      </c>
      <c r="C9288" t="s">
        <v>2237</v>
      </c>
      <c r="D9288" t="s">
        <v>2238</v>
      </c>
      <c r="E9288" s="17">
        <v>44023</v>
      </c>
      <c r="F9288">
        <v>1312</v>
      </c>
      <c r="G9288">
        <v>45</v>
      </c>
      <c r="H9288">
        <v>938</v>
      </c>
      <c r="I9288">
        <v>401754</v>
      </c>
      <c r="J9288">
        <v>19387</v>
      </c>
      <c r="K9288">
        <v>631026</v>
      </c>
      <c r="L9288">
        <v>6560</v>
      </c>
      <c r="M9288">
        <v>17335</v>
      </c>
      <c r="N9288">
        <v>331000000</v>
      </c>
    </row>
    <row r="9289" spans="1:14" x14ac:dyDescent="0.3">
      <c r="A9289" t="s">
        <v>11530</v>
      </c>
      <c r="B9289" t="s">
        <v>2190</v>
      </c>
      <c r="C9289" t="s">
        <v>2198</v>
      </c>
      <c r="D9289" t="s">
        <v>2306</v>
      </c>
      <c r="E9289" s="17">
        <v>44457</v>
      </c>
      <c r="F9289">
        <v>2153</v>
      </c>
      <c r="G9289">
        <v>78</v>
      </c>
      <c r="H9289">
        <v>1684</v>
      </c>
      <c r="I9289">
        <v>403907</v>
      </c>
      <c r="J9289">
        <v>19465</v>
      </c>
      <c r="K9289">
        <v>632710</v>
      </c>
      <c r="L9289">
        <v>23683</v>
      </c>
      <c r="M9289">
        <v>2806</v>
      </c>
      <c r="N9289">
        <v>213000000</v>
      </c>
    </row>
    <row r="9290" spans="1:14" x14ac:dyDescent="0.3">
      <c r="A9290" t="s">
        <v>11531</v>
      </c>
      <c r="B9290" t="s">
        <v>2194</v>
      </c>
      <c r="C9290" t="s">
        <v>2221</v>
      </c>
      <c r="D9290" t="s">
        <v>2222</v>
      </c>
      <c r="E9290" s="17">
        <v>44360</v>
      </c>
      <c r="F9290">
        <v>4736</v>
      </c>
      <c r="G9290">
        <v>169</v>
      </c>
      <c r="H9290">
        <v>2565</v>
      </c>
      <c r="I9290">
        <v>408643</v>
      </c>
      <c r="J9290">
        <v>19634</v>
      </c>
      <c r="K9290">
        <v>635275</v>
      </c>
      <c r="L9290">
        <v>56832</v>
      </c>
      <c r="M9290">
        <v>9067</v>
      </c>
      <c r="N9290">
        <v>1380000000</v>
      </c>
    </row>
    <row r="9291" spans="1:14" x14ac:dyDescent="0.3">
      <c r="A9291" t="s">
        <v>11532</v>
      </c>
      <c r="B9291" t="s">
        <v>2206</v>
      </c>
      <c r="C9291" t="s">
        <v>2207</v>
      </c>
      <c r="D9291" t="s">
        <v>2208</v>
      </c>
      <c r="E9291" s="17">
        <v>43840</v>
      </c>
      <c r="F9291">
        <v>608</v>
      </c>
      <c r="G9291">
        <v>145</v>
      </c>
      <c r="H9291">
        <v>3409</v>
      </c>
      <c r="I9291">
        <v>409251</v>
      </c>
      <c r="J9291">
        <v>19779</v>
      </c>
      <c r="K9291">
        <v>638684</v>
      </c>
      <c r="L9291">
        <v>5472</v>
      </c>
      <c r="M9291">
        <v>14353</v>
      </c>
      <c r="N9291">
        <v>68000000</v>
      </c>
    </row>
    <row r="9292" spans="1:14" x14ac:dyDescent="0.3">
      <c r="A9292" t="s">
        <v>11533</v>
      </c>
      <c r="B9292" t="s">
        <v>2206</v>
      </c>
      <c r="C9292" t="s">
        <v>2257</v>
      </c>
      <c r="D9292" t="s">
        <v>2258</v>
      </c>
      <c r="E9292" s="17">
        <v>43922</v>
      </c>
      <c r="F9292">
        <v>3043</v>
      </c>
      <c r="G9292">
        <v>14</v>
      </c>
      <c r="H9292">
        <v>2085</v>
      </c>
      <c r="I9292">
        <v>412294</v>
      </c>
      <c r="J9292">
        <v>19793</v>
      </c>
      <c r="K9292">
        <v>640769</v>
      </c>
      <c r="L9292">
        <v>36516</v>
      </c>
      <c r="M9292">
        <v>4780</v>
      </c>
      <c r="N9292">
        <v>68000000</v>
      </c>
    </row>
    <row r="9293" spans="1:14" x14ac:dyDescent="0.3">
      <c r="A9293" t="s">
        <v>11534</v>
      </c>
      <c r="B9293" t="s">
        <v>2187</v>
      </c>
      <c r="C9293" t="s">
        <v>2201</v>
      </c>
      <c r="D9293" t="s">
        <v>2202</v>
      </c>
      <c r="E9293" s="17">
        <v>43969</v>
      </c>
      <c r="F9293">
        <v>1663</v>
      </c>
      <c r="G9293">
        <v>98</v>
      </c>
      <c r="H9293">
        <v>2366</v>
      </c>
      <c r="I9293">
        <v>413957</v>
      </c>
      <c r="J9293">
        <v>19891</v>
      </c>
      <c r="K9293">
        <v>643135</v>
      </c>
      <c r="L9293">
        <v>31597</v>
      </c>
      <c r="M9293">
        <v>3294</v>
      </c>
      <c r="N9293">
        <v>83000000</v>
      </c>
    </row>
    <row r="9294" spans="1:14" x14ac:dyDescent="0.3">
      <c r="A9294" t="s">
        <v>11535</v>
      </c>
      <c r="B9294" t="s">
        <v>2190</v>
      </c>
      <c r="C9294" t="s">
        <v>2198</v>
      </c>
      <c r="D9294" t="s">
        <v>2199</v>
      </c>
      <c r="E9294" s="17">
        <v>44311</v>
      </c>
      <c r="F9294">
        <v>3294</v>
      </c>
      <c r="G9294">
        <v>65</v>
      </c>
      <c r="H9294">
        <v>139</v>
      </c>
      <c r="I9294">
        <v>417251</v>
      </c>
      <c r="J9294">
        <v>19956</v>
      </c>
      <c r="K9294">
        <v>643274</v>
      </c>
      <c r="L9294">
        <v>26352</v>
      </c>
      <c r="M9294">
        <v>6865</v>
      </c>
      <c r="N9294">
        <v>213000000</v>
      </c>
    </row>
    <row r="9295" spans="1:14" x14ac:dyDescent="0.3">
      <c r="A9295" t="s">
        <v>11536</v>
      </c>
      <c r="B9295" t="s">
        <v>2187</v>
      </c>
      <c r="C9295" t="s">
        <v>2188</v>
      </c>
      <c r="D9295" t="s">
        <v>2188</v>
      </c>
      <c r="E9295" s="17">
        <v>44279</v>
      </c>
      <c r="F9295">
        <v>1997</v>
      </c>
      <c r="G9295">
        <v>140</v>
      </c>
      <c r="H9295">
        <v>426</v>
      </c>
      <c r="I9295">
        <v>419248</v>
      </c>
      <c r="J9295">
        <v>20096</v>
      </c>
      <c r="K9295">
        <v>643700</v>
      </c>
      <c r="L9295">
        <v>23964</v>
      </c>
      <c r="M9295">
        <v>14579</v>
      </c>
      <c r="N9295">
        <v>83000000</v>
      </c>
    </row>
    <row r="9296" spans="1:14" x14ac:dyDescent="0.3">
      <c r="A9296" t="s">
        <v>11537</v>
      </c>
      <c r="B9296" t="s">
        <v>2187</v>
      </c>
      <c r="C9296" t="s">
        <v>2201</v>
      </c>
      <c r="D9296" t="s">
        <v>2272</v>
      </c>
      <c r="E9296" s="17">
        <v>44163</v>
      </c>
      <c r="F9296">
        <v>2429</v>
      </c>
      <c r="G9296">
        <v>108</v>
      </c>
      <c r="H9296">
        <v>2902</v>
      </c>
      <c r="I9296">
        <v>421677</v>
      </c>
      <c r="J9296">
        <v>20204</v>
      </c>
      <c r="K9296">
        <v>646602</v>
      </c>
      <c r="L9296">
        <v>36435</v>
      </c>
      <c r="M9296">
        <v>11609</v>
      </c>
      <c r="N9296">
        <v>83000000</v>
      </c>
    </row>
    <row r="9297" spans="1:14" x14ac:dyDescent="0.3">
      <c r="A9297" t="s">
        <v>11538</v>
      </c>
      <c r="B9297" t="s">
        <v>2190</v>
      </c>
      <c r="C9297" t="s">
        <v>2191</v>
      </c>
      <c r="D9297" t="s">
        <v>2192</v>
      </c>
      <c r="E9297" s="17">
        <v>44170</v>
      </c>
      <c r="F9297">
        <v>4199</v>
      </c>
      <c r="G9297">
        <v>56</v>
      </c>
      <c r="H9297">
        <v>2017</v>
      </c>
      <c r="I9297">
        <v>425876</v>
      </c>
      <c r="J9297">
        <v>20260</v>
      </c>
      <c r="K9297">
        <v>648619</v>
      </c>
      <c r="L9297">
        <v>29393</v>
      </c>
      <c r="M9297">
        <v>19329</v>
      </c>
      <c r="N9297">
        <v>213000000</v>
      </c>
    </row>
    <row r="9298" spans="1:14" x14ac:dyDescent="0.3">
      <c r="A9298" t="s">
        <v>11539</v>
      </c>
      <c r="B9298" t="s">
        <v>2206</v>
      </c>
      <c r="C9298" t="s">
        <v>2257</v>
      </c>
      <c r="D9298" t="s">
        <v>2258</v>
      </c>
      <c r="E9298" s="17">
        <v>43882</v>
      </c>
      <c r="F9298">
        <v>2711</v>
      </c>
      <c r="G9298">
        <v>136</v>
      </c>
      <c r="H9298">
        <v>1218</v>
      </c>
      <c r="I9298">
        <v>428587</v>
      </c>
      <c r="J9298">
        <v>20396</v>
      </c>
      <c r="K9298">
        <v>649837</v>
      </c>
      <c r="L9298">
        <v>29821</v>
      </c>
      <c r="M9298">
        <v>4217</v>
      </c>
      <c r="N9298">
        <v>68000000</v>
      </c>
    </row>
    <row r="9299" spans="1:14" x14ac:dyDescent="0.3">
      <c r="A9299" t="s">
        <v>11540</v>
      </c>
      <c r="B9299" t="s">
        <v>2190</v>
      </c>
      <c r="C9299" t="s">
        <v>2269</v>
      </c>
      <c r="D9299" t="s">
        <v>2288</v>
      </c>
      <c r="E9299" s="17">
        <v>44537</v>
      </c>
      <c r="F9299">
        <v>3185</v>
      </c>
      <c r="G9299">
        <v>120</v>
      </c>
      <c r="H9299">
        <v>4310</v>
      </c>
      <c r="I9299">
        <v>431772</v>
      </c>
      <c r="J9299">
        <v>20516</v>
      </c>
      <c r="K9299">
        <v>654147</v>
      </c>
      <c r="L9299">
        <v>31850</v>
      </c>
      <c r="M9299">
        <v>7532</v>
      </c>
      <c r="N9299">
        <v>213000000</v>
      </c>
    </row>
    <row r="9300" spans="1:14" x14ac:dyDescent="0.3">
      <c r="A9300" t="s">
        <v>11541</v>
      </c>
      <c r="B9300" t="s">
        <v>2194</v>
      </c>
      <c r="C9300" t="s">
        <v>2221</v>
      </c>
      <c r="D9300" t="s">
        <v>2281</v>
      </c>
      <c r="E9300" s="17">
        <v>44296</v>
      </c>
      <c r="F9300">
        <v>1531</v>
      </c>
      <c r="G9300">
        <v>98</v>
      </c>
      <c r="H9300">
        <v>1912</v>
      </c>
      <c r="I9300">
        <v>433303</v>
      </c>
      <c r="J9300">
        <v>20614</v>
      </c>
      <c r="K9300">
        <v>656059</v>
      </c>
      <c r="L9300">
        <v>7655</v>
      </c>
      <c r="M9300">
        <v>7493</v>
      </c>
      <c r="N9300">
        <v>1380000000</v>
      </c>
    </row>
    <row r="9301" spans="1:14" x14ac:dyDescent="0.3">
      <c r="A9301" t="s">
        <v>11542</v>
      </c>
      <c r="B9301" t="s">
        <v>2187</v>
      </c>
      <c r="C9301" t="s">
        <v>2188</v>
      </c>
      <c r="D9301" t="s">
        <v>2188</v>
      </c>
      <c r="E9301" s="17">
        <v>44548</v>
      </c>
      <c r="F9301">
        <v>4216</v>
      </c>
      <c r="G9301">
        <v>65</v>
      </c>
      <c r="H9301">
        <v>4636</v>
      </c>
      <c r="I9301">
        <v>437519</v>
      </c>
      <c r="J9301">
        <v>20679</v>
      </c>
      <c r="K9301">
        <v>660695</v>
      </c>
      <c r="L9301">
        <v>37944</v>
      </c>
      <c r="M9301">
        <v>2887</v>
      </c>
      <c r="N9301">
        <v>83000000</v>
      </c>
    </row>
    <row r="9302" spans="1:14" x14ac:dyDescent="0.3">
      <c r="A9302" t="s">
        <v>11543</v>
      </c>
      <c r="B9302" t="s">
        <v>2187</v>
      </c>
      <c r="C9302" t="s">
        <v>2188</v>
      </c>
      <c r="D9302" t="s">
        <v>2188</v>
      </c>
      <c r="E9302" s="17">
        <v>44305</v>
      </c>
      <c r="F9302">
        <v>3706</v>
      </c>
      <c r="G9302">
        <v>143</v>
      </c>
      <c r="H9302">
        <v>3681</v>
      </c>
      <c r="I9302">
        <v>441225</v>
      </c>
      <c r="J9302">
        <v>20822</v>
      </c>
      <c r="K9302">
        <v>664376</v>
      </c>
      <c r="L9302">
        <v>66708</v>
      </c>
      <c r="M9302">
        <v>9324</v>
      </c>
      <c r="N9302">
        <v>83000000</v>
      </c>
    </row>
    <row r="9303" spans="1:14" x14ac:dyDescent="0.3">
      <c r="A9303" t="s">
        <v>11544</v>
      </c>
      <c r="B9303" t="s">
        <v>2190</v>
      </c>
      <c r="C9303" t="s">
        <v>2269</v>
      </c>
      <c r="D9303" t="s">
        <v>2270</v>
      </c>
      <c r="E9303" s="17">
        <v>44231</v>
      </c>
      <c r="F9303">
        <v>3074</v>
      </c>
      <c r="G9303">
        <v>109</v>
      </c>
      <c r="H9303">
        <v>2436</v>
      </c>
      <c r="I9303">
        <v>444299</v>
      </c>
      <c r="J9303">
        <v>20931</v>
      </c>
      <c r="K9303">
        <v>666812</v>
      </c>
      <c r="L9303">
        <v>55332</v>
      </c>
      <c r="M9303">
        <v>19267</v>
      </c>
      <c r="N9303">
        <v>213000000</v>
      </c>
    </row>
    <row r="9304" spans="1:14" x14ac:dyDescent="0.3">
      <c r="A9304" t="s">
        <v>11545</v>
      </c>
      <c r="B9304" t="s">
        <v>2187</v>
      </c>
      <c r="C9304" t="s">
        <v>2338</v>
      </c>
      <c r="D9304" t="s">
        <v>2339</v>
      </c>
      <c r="E9304" s="17">
        <v>44269</v>
      </c>
      <c r="F9304">
        <v>4502</v>
      </c>
      <c r="G9304">
        <v>129</v>
      </c>
      <c r="H9304">
        <v>1452</v>
      </c>
      <c r="I9304">
        <v>448801</v>
      </c>
      <c r="J9304">
        <v>21060</v>
      </c>
      <c r="K9304">
        <v>668264</v>
      </c>
      <c r="L9304">
        <v>81036</v>
      </c>
      <c r="M9304">
        <v>17529</v>
      </c>
      <c r="N9304">
        <v>83000000</v>
      </c>
    </row>
    <row r="9305" spans="1:14" x14ac:dyDescent="0.3">
      <c r="A9305" t="s">
        <v>11546</v>
      </c>
      <c r="B9305" t="s">
        <v>2206</v>
      </c>
      <c r="C9305" t="s">
        <v>2232</v>
      </c>
      <c r="D9305" t="s">
        <v>2233</v>
      </c>
      <c r="E9305" s="17">
        <v>44435</v>
      </c>
      <c r="F9305">
        <v>675</v>
      </c>
      <c r="G9305">
        <v>143</v>
      </c>
      <c r="H9305">
        <v>1717</v>
      </c>
      <c r="I9305">
        <v>449476</v>
      </c>
      <c r="J9305">
        <v>21203</v>
      </c>
      <c r="K9305">
        <v>669981</v>
      </c>
      <c r="L9305">
        <v>10125</v>
      </c>
      <c r="M9305">
        <v>2118</v>
      </c>
      <c r="N9305">
        <v>68000000</v>
      </c>
    </row>
    <row r="9306" spans="1:14" x14ac:dyDescent="0.3">
      <c r="A9306" t="s">
        <v>11547</v>
      </c>
      <c r="B9306" t="s">
        <v>2187</v>
      </c>
      <c r="C9306" t="s">
        <v>2188</v>
      </c>
      <c r="D9306" t="s">
        <v>2188</v>
      </c>
      <c r="E9306" s="17">
        <v>44487</v>
      </c>
      <c r="F9306">
        <v>1654</v>
      </c>
      <c r="G9306">
        <v>71</v>
      </c>
      <c r="H9306">
        <v>2199</v>
      </c>
      <c r="I9306">
        <v>451130</v>
      </c>
      <c r="J9306">
        <v>21274</v>
      </c>
      <c r="K9306">
        <v>672180</v>
      </c>
      <c r="L9306">
        <v>26464</v>
      </c>
      <c r="M9306">
        <v>17582</v>
      </c>
      <c r="N9306">
        <v>83000000</v>
      </c>
    </row>
    <row r="9307" spans="1:14" x14ac:dyDescent="0.3">
      <c r="A9307" t="s">
        <v>11548</v>
      </c>
      <c r="B9307" t="s">
        <v>2190</v>
      </c>
      <c r="C9307" t="s">
        <v>2269</v>
      </c>
      <c r="D9307" t="s">
        <v>2288</v>
      </c>
      <c r="E9307" s="17">
        <v>44428</v>
      </c>
      <c r="F9307">
        <v>4527</v>
      </c>
      <c r="G9307">
        <v>0</v>
      </c>
      <c r="H9307">
        <v>3174</v>
      </c>
      <c r="I9307">
        <v>455657</v>
      </c>
      <c r="J9307">
        <v>21274</v>
      </c>
      <c r="K9307">
        <v>675354</v>
      </c>
      <c r="L9307">
        <v>86013</v>
      </c>
      <c r="M9307">
        <v>11738</v>
      </c>
      <c r="N9307">
        <v>213000000</v>
      </c>
    </row>
    <row r="9308" spans="1:14" x14ac:dyDescent="0.3">
      <c r="A9308" t="s">
        <v>11549</v>
      </c>
      <c r="B9308" t="s">
        <v>2206</v>
      </c>
      <c r="C9308" t="s">
        <v>2224</v>
      </c>
      <c r="D9308" t="s">
        <v>2225</v>
      </c>
      <c r="E9308" s="17">
        <v>44339</v>
      </c>
      <c r="F9308">
        <v>4156</v>
      </c>
      <c r="G9308">
        <v>104</v>
      </c>
      <c r="H9308">
        <v>1428</v>
      </c>
      <c r="I9308">
        <v>459813</v>
      </c>
      <c r="J9308">
        <v>21378</v>
      </c>
      <c r="K9308">
        <v>676782</v>
      </c>
      <c r="L9308">
        <v>33248</v>
      </c>
      <c r="M9308">
        <v>1744</v>
      </c>
      <c r="N9308">
        <v>68000000</v>
      </c>
    </row>
    <row r="9309" spans="1:14" x14ac:dyDescent="0.3">
      <c r="A9309" t="s">
        <v>11550</v>
      </c>
      <c r="B9309" t="s">
        <v>2206</v>
      </c>
      <c r="C9309" t="s">
        <v>2207</v>
      </c>
      <c r="D9309" t="s">
        <v>2208</v>
      </c>
      <c r="E9309" s="17">
        <v>43983</v>
      </c>
      <c r="F9309">
        <v>3544</v>
      </c>
      <c r="G9309">
        <v>153</v>
      </c>
      <c r="H9309">
        <v>1311</v>
      </c>
      <c r="I9309">
        <v>463357</v>
      </c>
      <c r="J9309">
        <v>21531</v>
      </c>
      <c r="K9309">
        <v>678093</v>
      </c>
      <c r="L9309">
        <v>60248</v>
      </c>
      <c r="M9309">
        <v>9951</v>
      </c>
      <c r="N9309">
        <v>68000000</v>
      </c>
    </row>
    <row r="9310" spans="1:14" x14ac:dyDescent="0.3">
      <c r="A9310" t="s">
        <v>11551</v>
      </c>
      <c r="B9310" t="s">
        <v>2187</v>
      </c>
      <c r="C9310" t="s">
        <v>2201</v>
      </c>
      <c r="D9310" t="s">
        <v>2202</v>
      </c>
      <c r="E9310" s="17">
        <v>44344</v>
      </c>
      <c r="F9310">
        <v>3818</v>
      </c>
      <c r="G9310">
        <v>171</v>
      </c>
      <c r="H9310">
        <v>746</v>
      </c>
      <c r="I9310">
        <v>467175</v>
      </c>
      <c r="J9310">
        <v>21702</v>
      </c>
      <c r="K9310">
        <v>678839</v>
      </c>
      <c r="L9310">
        <v>38180</v>
      </c>
      <c r="M9310">
        <v>19474</v>
      </c>
      <c r="N9310">
        <v>83000000</v>
      </c>
    </row>
    <row r="9311" spans="1:14" x14ac:dyDescent="0.3">
      <c r="A9311" t="s">
        <v>11552</v>
      </c>
      <c r="B9311" t="s">
        <v>2190</v>
      </c>
      <c r="C9311" t="s">
        <v>2198</v>
      </c>
      <c r="D9311" t="s">
        <v>2199</v>
      </c>
      <c r="E9311" s="17">
        <v>44333</v>
      </c>
      <c r="F9311">
        <v>3443</v>
      </c>
      <c r="G9311">
        <v>132</v>
      </c>
      <c r="H9311">
        <v>2789</v>
      </c>
      <c r="I9311">
        <v>470618</v>
      </c>
      <c r="J9311">
        <v>21834</v>
      </c>
      <c r="K9311">
        <v>681628</v>
      </c>
      <c r="L9311">
        <v>44759</v>
      </c>
      <c r="M9311">
        <v>11356</v>
      </c>
      <c r="N9311">
        <v>213000000</v>
      </c>
    </row>
    <row r="9312" spans="1:14" x14ac:dyDescent="0.3">
      <c r="A9312" t="s">
        <v>11553</v>
      </c>
      <c r="B9312" t="s">
        <v>2187</v>
      </c>
      <c r="C9312" t="s">
        <v>2255</v>
      </c>
      <c r="D9312" t="s">
        <v>2255</v>
      </c>
      <c r="E9312" s="17">
        <v>44506</v>
      </c>
      <c r="F9312">
        <v>1047</v>
      </c>
      <c r="G9312">
        <v>20</v>
      </c>
      <c r="H9312">
        <v>3106</v>
      </c>
      <c r="I9312">
        <v>471665</v>
      </c>
      <c r="J9312">
        <v>21854</v>
      </c>
      <c r="K9312">
        <v>684734</v>
      </c>
      <c r="L9312">
        <v>8376</v>
      </c>
      <c r="M9312">
        <v>11672</v>
      </c>
      <c r="N9312">
        <v>83000000</v>
      </c>
    </row>
    <row r="9313" spans="1:14" x14ac:dyDescent="0.3">
      <c r="A9313" t="s">
        <v>11554</v>
      </c>
      <c r="B9313" t="s">
        <v>2194</v>
      </c>
      <c r="C9313" t="s">
        <v>2221</v>
      </c>
      <c r="D9313" t="s">
        <v>2222</v>
      </c>
      <c r="E9313" s="17">
        <v>43836</v>
      </c>
      <c r="F9313">
        <v>2453</v>
      </c>
      <c r="G9313">
        <v>34</v>
      </c>
      <c r="H9313">
        <v>2914</v>
      </c>
      <c r="I9313">
        <v>474118</v>
      </c>
      <c r="J9313">
        <v>21888</v>
      </c>
      <c r="K9313">
        <v>687648</v>
      </c>
      <c r="L9313">
        <v>14718</v>
      </c>
      <c r="M9313">
        <v>17375</v>
      </c>
      <c r="N9313">
        <v>1380000000</v>
      </c>
    </row>
    <row r="9314" spans="1:14" x14ac:dyDescent="0.3">
      <c r="A9314" t="s">
        <v>11555</v>
      </c>
      <c r="B9314" t="s">
        <v>2194</v>
      </c>
      <c r="C9314" t="s">
        <v>2195</v>
      </c>
      <c r="D9314" t="s">
        <v>2196</v>
      </c>
      <c r="E9314" s="17">
        <v>44330</v>
      </c>
      <c r="F9314">
        <v>1331</v>
      </c>
      <c r="G9314">
        <v>103</v>
      </c>
      <c r="H9314">
        <v>753</v>
      </c>
      <c r="I9314">
        <v>475449</v>
      </c>
      <c r="J9314">
        <v>21991</v>
      </c>
      <c r="K9314">
        <v>688401</v>
      </c>
      <c r="L9314">
        <v>21296</v>
      </c>
      <c r="M9314">
        <v>586</v>
      </c>
      <c r="N9314">
        <v>1380000000</v>
      </c>
    </row>
    <row r="9315" spans="1:14" x14ac:dyDescent="0.3">
      <c r="A9315" t="s">
        <v>11556</v>
      </c>
      <c r="B9315" t="s">
        <v>2206</v>
      </c>
      <c r="C9315" t="s">
        <v>2232</v>
      </c>
      <c r="D9315" t="s">
        <v>2326</v>
      </c>
      <c r="E9315" s="17">
        <v>44491</v>
      </c>
      <c r="F9315">
        <v>4082</v>
      </c>
      <c r="G9315">
        <v>53</v>
      </c>
      <c r="H9315">
        <v>483</v>
      </c>
      <c r="I9315">
        <v>479531</v>
      </c>
      <c r="J9315">
        <v>22044</v>
      </c>
      <c r="K9315">
        <v>688884</v>
      </c>
      <c r="L9315">
        <v>48984</v>
      </c>
      <c r="M9315">
        <v>3486</v>
      </c>
      <c r="N9315">
        <v>68000000</v>
      </c>
    </row>
    <row r="9316" spans="1:14" x14ac:dyDescent="0.3">
      <c r="A9316" t="s">
        <v>11557</v>
      </c>
      <c r="B9316" t="s">
        <v>2187</v>
      </c>
      <c r="C9316" t="s">
        <v>2338</v>
      </c>
      <c r="D9316" t="s">
        <v>2339</v>
      </c>
      <c r="E9316" s="17">
        <v>44547</v>
      </c>
      <c r="F9316">
        <v>2660</v>
      </c>
      <c r="G9316">
        <v>123</v>
      </c>
      <c r="H9316">
        <v>3592</v>
      </c>
      <c r="I9316">
        <v>482191</v>
      </c>
      <c r="J9316">
        <v>22167</v>
      </c>
      <c r="K9316">
        <v>692476</v>
      </c>
      <c r="L9316">
        <v>13300</v>
      </c>
      <c r="M9316">
        <v>4774</v>
      </c>
      <c r="N9316">
        <v>83000000</v>
      </c>
    </row>
    <row r="9317" spans="1:14" x14ac:dyDescent="0.3">
      <c r="A9317" t="s">
        <v>11558</v>
      </c>
      <c r="B9317" t="s">
        <v>2194</v>
      </c>
      <c r="C9317" t="s">
        <v>27</v>
      </c>
      <c r="D9317" t="s">
        <v>27</v>
      </c>
      <c r="E9317" s="17">
        <v>43948</v>
      </c>
      <c r="F9317">
        <v>2262</v>
      </c>
      <c r="G9317">
        <v>177</v>
      </c>
      <c r="H9317">
        <v>387</v>
      </c>
      <c r="I9317">
        <v>484453</v>
      </c>
      <c r="J9317">
        <v>22344</v>
      </c>
      <c r="K9317">
        <v>692863</v>
      </c>
      <c r="L9317">
        <v>22620</v>
      </c>
      <c r="M9317">
        <v>16096</v>
      </c>
      <c r="N9317">
        <v>1380000000</v>
      </c>
    </row>
    <row r="9318" spans="1:14" x14ac:dyDescent="0.3">
      <c r="A9318" t="s">
        <v>11559</v>
      </c>
      <c r="B9318" t="s">
        <v>2211</v>
      </c>
      <c r="C9318" t="s">
        <v>2245</v>
      </c>
      <c r="D9318" t="s">
        <v>2246</v>
      </c>
      <c r="E9318" s="17">
        <v>44315</v>
      </c>
      <c r="F9318">
        <v>4357</v>
      </c>
      <c r="G9318">
        <v>107</v>
      </c>
      <c r="H9318">
        <v>1788</v>
      </c>
      <c r="I9318">
        <v>488810</v>
      </c>
      <c r="J9318">
        <v>22451</v>
      </c>
      <c r="K9318">
        <v>694651</v>
      </c>
      <c r="L9318">
        <v>34856</v>
      </c>
      <c r="M9318">
        <v>3883</v>
      </c>
      <c r="N9318">
        <v>331000000</v>
      </c>
    </row>
    <row r="9319" spans="1:14" x14ac:dyDescent="0.3">
      <c r="A9319" t="s">
        <v>11560</v>
      </c>
      <c r="B9319" t="s">
        <v>2194</v>
      </c>
      <c r="C9319" t="s">
        <v>27</v>
      </c>
      <c r="D9319" t="s">
        <v>27</v>
      </c>
      <c r="E9319" s="17">
        <v>44431</v>
      </c>
      <c r="F9319">
        <v>763</v>
      </c>
      <c r="G9319">
        <v>43</v>
      </c>
      <c r="H9319">
        <v>544</v>
      </c>
      <c r="I9319">
        <v>489573</v>
      </c>
      <c r="J9319">
        <v>22494</v>
      </c>
      <c r="K9319">
        <v>695195</v>
      </c>
      <c r="L9319">
        <v>7630</v>
      </c>
      <c r="M9319">
        <v>4186</v>
      </c>
      <c r="N9319">
        <v>1380000000</v>
      </c>
    </row>
    <row r="9320" spans="1:14" x14ac:dyDescent="0.3">
      <c r="A9320" t="s">
        <v>11561</v>
      </c>
      <c r="B9320" t="s">
        <v>2187</v>
      </c>
      <c r="C9320" t="s">
        <v>2201</v>
      </c>
      <c r="D9320" t="s">
        <v>2272</v>
      </c>
      <c r="E9320" s="17">
        <v>44496</v>
      </c>
      <c r="F9320">
        <v>2367</v>
      </c>
      <c r="G9320">
        <v>84</v>
      </c>
      <c r="H9320">
        <v>2906</v>
      </c>
      <c r="I9320">
        <v>491940</v>
      </c>
      <c r="J9320">
        <v>22578</v>
      </c>
      <c r="K9320">
        <v>698101</v>
      </c>
      <c r="L9320">
        <v>16569</v>
      </c>
      <c r="M9320">
        <v>8056</v>
      </c>
      <c r="N9320">
        <v>83000000</v>
      </c>
    </row>
    <row r="9321" spans="1:14" x14ac:dyDescent="0.3">
      <c r="A9321" t="s">
        <v>11562</v>
      </c>
      <c r="B9321" t="s">
        <v>2187</v>
      </c>
      <c r="C9321" t="s">
        <v>2201</v>
      </c>
      <c r="D9321" t="s">
        <v>2272</v>
      </c>
      <c r="E9321" s="17">
        <v>44509</v>
      </c>
      <c r="F9321">
        <v>3408</v>
      </c>
      <c r="G9321">
        <v>3</v>
      </c>
      <c r="H9321">
        <v>2965</v>
      </c>
      <c r="I9321">
        <v>495348</v>
      </c>
      <c r="J9321">
        <v>22581</v>
      </c>
      <c r="K9321">
        <v>701066</v>
      </c>
      <c r="L9321">
        <v>44304</v>
      </c>
      <c r="M9321">
        <v>15723</v>
      </c>
      <c r="N9321">
        <v>83000000</v>
      </c>
    </row>
    <row r="9322" spans="1:14" x14ac:dyDescent="0.3">
      <c r="A9322" t="s">
        <v>11563</v>
      </c>
      <c r="B9322" t="s">
        <v>2194</v>
      </c>
      <c r="C9322" t="s">
        <v>2195</v>
      </c>
      <c r="D9322" t="s">
        <v>2296</v>
      </c>
      <c r="E9322" s="17">
        <v>44298</v>
      </c>
      <c r="F9322">
        <v>1684</v>
      </c>
      <c r="G9322">
        <v>122</v>
      </c>
      <c r="H9322">
        <v>2746</v>
      </c>
      <c r="I9322">
        <v>497032</v>
      </c>
      <c r="J9322">
        <v>22703</v>
      </c>
      <c r="K9322">
        <v>703812</v>
      </c>
      <c r="L9322">
        <v>11788</v>
      </c>
      <c r="M9322">
        <v>3193</v>
      </c>
      <c r="N9322">
        <v>1380000000</v>
      </c>
    </row>
    <row r="9323" spans="1:14" x14ac:dyDescent="0.3">
      <c r="A9323" t="s">
        <v>11564</v>
      </c>
      <c r="B9323" t="s">
        <v>2187</v>
      </c>
      <c r="C9323" t="s">
        <v>2255</v>
      </c>
      <c r="D9323" t="s">
        <v>2255</v>
      </c>
      <c r="E9323" s="17">
        <v>43991</v>
      </c>
      <c r="F9323">
        <v>4464</v>
      </c>
      <c r="G9323">
        <v>41</v>
      </c>
      <c r="H9323">
        <v>4676</v>
      </c>
      <c r="I9323">
        <v>501496</v>
      </c>
      <c r="J9323">
        <v>22744</v>
      </c>
      <c r="K9323">
        <v>708488</v>
      </c>
      <c r="L9323">
        <v>31248</v>
      </c>
      <c r="M9323">
        <v>10598</v>
      </c>
      <c r="N9323">
        <v>83000000</v>
      </c>
    </row>
    <row r="9324" spans="1:14" x14ac:dyDescent="0.3">
      <c r="A9324" t="s">
        <v>11565</v>
      </c>
      <c r="B9324" t="s">
        <v>2187</v>
      </c>
      <c r="C9324" t="s">
        <v>2188</v>
      </c>
      <c r="D9324" t="s">
        <v>2188</v>
      </c>
      <c r="E9324" s="17">
        <v>44100</v>
      </c>
      <c r="F9324">
        <v>869</v>
      </c>
      <c r="G9324">
        <v>168</v>
      </c>
      <c r="H9324">
        <v>1161</v>
      </c>
      <c r="I9324">
        <v>502365</v>
      </c>
      <c r="J9324">
        <v>22912</v>
      </c>
      <c r="K9324">
        <v>709649</v>
      </c>
      <c r="L9324">
        <v>7821</v>
      </c>
      <c r="M9324">
        <v>5984</v>
      </c>
      <c r="N9324">
        <v>83000000</v>
      </c>
    </row>
    <row r="9325" spans="1:14" x14ac:dyDescent="0.3">
      <c r="A9325" t="s">
        <v>11566</v>
      </c>
      <c r="B9325" t="s">
        <v>2211</v>
      </c>
      <c r="C9325" t="s">
        <v>2241</v>
      </c>
      <c r="D9325" t="s">
        <v>2242</v>
      </c>
      <c r="E9325" s="17">
        <v>43886</v>
      </c>
      <c r="F9325">
        <v>2733</v>
      </c>
      <c r="G9325">
        <v>163</v>
      </c>
      <c r="H9325">
        <v>4226</v>
      </c>
      <c r="I9325">
        <v>505098</v>
      </c>
      <c r="J9325">
        <v>23075</v>
      </c>
      <c r="K9325">
        <v>713875</v>
      </c>
      <c r="L9325">
        <v>30063</v>
      </c>
      <c r="M9325">
        <v>4041</v>
      </c>
      <c r="N9325">
        <v>331000000</v>
      </c>
    </row>
    <row r="9326" spans="1:14" x14ac:dyDescent="0.3">
      <c r="A9326" t="s">
        <v>11567</v>
      </c>
      <c r="B9326" t="s">
        <v>2206</v>
      </c>
      <c r="C9326" t="s">
        <v>2232</v>
      </c>
      <c r="D9326" t="s">
        <v>2233</v>
      </c>
      <c r="E9326" s="17">
        <v>44058</v>
      </c>
      <c r="F9326">
        <v>913</v>
      </c>
      <c r="G9326">
        <v>23</v>
      </c>
      <c r="H9326">
        <v>3322</v>
      </c>
      <c r="I9326">
        <v>506011</v>
      </c>
      <c r="J9326">
        <v>23098</v>
      </c>
      <c r="K9326">
        <v>717197</v>
      </c>
      <c r="L9326">
        <v>16434</v>
      </c>
      <c r="M9326">
        <v>2752</v>
      </c>
      <c r="N9326">
        <v>68000000</v>
      </c>
    </row>
    <row r="9327" spans="1:14" x14ac:dyDescent="0.3">
      <c r="A9327" t="s">
        <v>11568</v>
      </c>
      <c r="B9327" t="s">
        <v>2187</v>
      </c>
      <c r="C9327" t="s">
        <v>2188</v>
      </c>
      <c r="D9327" t="s">
        <v>2188</v>
      </c>
      <c r="E9327" s="17">
        <v>43979</v>
      </c>
      <c r="F9327">
        <v>3131</v>
      </c>
      <c r="G9327">
        <v>132</v>
      </c>
      <c r="H9327">
        <v>1658</v>
      </c>
      <c r="I9327">
        <v>509142</v>
      </c>
      <c r="J9327">
        <v>23230</v>
      </c>
      <c r="K9327">
        <v>718855</v>
      </c>
      <c r="L9327">
        <v>56358</v>
      </c>
      <c r="M9327">
        <v>19569</v>
      </c>
      <c r="N9327">
        <v>83000000</v>
      </c>
    </row>
    <row r="9328" spans="1:14" x14ac:dyDescent="0.3">
      <c r="A9328" t="s">
        <v>11569</v>
      </c>
      <c r="B9328" t="s">
        <v>2190</v>
      </c>
      <c r="C9328" t="s">
        <v>2269</v>
      </c>
      <c r="D9328" t="s">
        <v>2288</v>
      </c>
      <c r="E9328" s="17">
        <v>43876</v>
      </c>
      <c r="F9328">
        <v>1630</v>
      </c>
      <c r="G9328">
        <v>184</v>
      </c>
      <c r="H9328">
        <v>4461</v>
      </c>
      <c r="I9328">
        <v>510772</v>
      </c>
      <c r="J9328">
        <v>23414</v>
      </c>
      <c r="K9328">
        <v>723316</v>
      </c>
      <c r="L9328">
        <v>16300</v>
      </c>
      <c r="M9328">
        <v>16802</v>
      </c>
      <c r="N9328">
        <v>213000000</v>
      </c>
    </row>
    <row r="9329" spans="1:14" x14ac:dyDescent="0.3">
      <c r="A9329" t="s">
        <v>11570</v>
      </c>
      <c r="B9329" t="s">
        <v>2206</v>
      </c>
      <c r="C9329" t="s">
        <v>2232</v>
      </c>
      <c r="D9329" t="s">
        <v>2233</v>
      </c>
      <c r="E9329" s="17">
        <v>43974</v>
      </c>
      <c r="F9329">
        <v>542</v>
      </c>
      <c r="G9329">
        <v>66</v>
      </c>
      <c r="H9329">
        <v>420</v>
      </c>
      <c r="I9329">
        <v>511314</v>
      </c>
      <c r="J9329">
        <v>23480</v>
      </c>
      <c r="K9329">
        <v>723736</v>
      </c>
      <c r="L9329">
        <v>9756</v>
      </c>
      <c r="M9329">
        <v>18618</v>
      </c>
      <c r="N9329">
        <v>68000000</v>
      </c>
    </row>
    <row r="9330" spans="1:14" x14ac:dyDescent="0.3">
      <c r="A9330" t="s">
        <v>11571</v>
      </c>
      <c r="B9330" t="s">
        <v>2206</v>
      </c>
      <c r="C9330" t="s">
        <v>2257</v>
      </c>
      <c r="D9330" t="s">
        <v>2258</v>
      </c>
      <c r="E9330" s="17">
        <v>44462</v>
      </c>
      <c r="F9330">
        <v>2203</v>
      </c>
      <c r="G9330">
        <v>10</v>
      </c>
      <c r="H9330">
        <v>4519</v>
      </c>
      <c r="I9330">
        <v>513517</v>
      </c>
      <c r="J9330">
        <v>23490</v>
      </c>
      <c r="K9330">
        <v>728255</v>
      </c>
      <c r="L9330">
        <v>24233</v>
      </c>
      <c r="M9330">
        <v>13389</v>
      </c>
      <c r="N9330">
        <v>68000000</v>
      </c>
    </row>
    <row r="9331" spans="1:14" x14ac:dyDescent="0.3">
      <c r="A9331" t="s">
        <v>11572</v>
      </c>
      <c r="B9331" t="s">
        <v>2190</v>
      </c>
      <c r="C9331" t="s">
        <v>2269</v>
      </c>
      <c r="D9331" t="s">
        <v>2270</v>
      </c>
      <c r="E9331" s="17">
        <v>44170</v>
      </c>
      <c r="F9331">
        <v>2935</v>
      </c>
      <c r="G9331">
        <v>172</v>
      </c>
      <c r="H9331">
        <v>1808</v>
      </c>
      <c r="I9331">
        <v>516452</v>
      </c>
      <c r="J9331">
        <v>23662</v>
      </c>
      <c r="K9331">
        <v>730063</v>
      </c>
      <c r="L9331">
        <v>38155</v>
      </c>
      <c r="M9331">
        <v>7749</v>
      </c>
      <c r="N9331">
        <v>213000000</v>
      </c>
    </row>
    <row r="9332" spans="1:14" x14ac:dyDescent="0.3">
      <c r="A9332" t="s">
        <v>11573</v>
      </c>
      <c r="B9332" t="s">
        <v>2194</v>
      </c>
      <c r="C9332" t="s">
        <v>27</v>
      </c>
      <c r="D9332" t="s">
        <v>27</v>
      </c>
      <c r="E9332" s="17">
        <v>44243</v>
      </c>
      <c r="F9332">
        <v>751</v>
      </c>
      <c r="G9332">
        <v>95</v>
      </c>
      <c r="H9332">
        <v>3987</v>
      </c>
      <c r="I9332">
        <v>517203</v>
      </c>
      <c r="J9332">
        <v>23757</v>
      </c>
      <c r="K9332">
        <v>734050</v>
      </c>
      <c r="L9332">
        <v>5257</v>
      </c>
      <c r="M9332">
        <v>17194</v>
      </c>
      <c r="N9332">
        <v>1380000000</v>
      </c>
    </row>
    <row r="9333" spans="1:14" x14ac:dyDescent="0.3">
      <c r="A9333" t="s">
        <v>11574</v>
      </c>
      <c r="B9333" t="s">
        <v>2211</v>
      </c>
      <c r="C9333" t="s">
        <v>2245</v>
      </c>
      <c r="D9333" t="s">
        <v>2246</v>
      </c>
      <c r="E9333" s="17">
        <v>44350</v>
      </c>
      <c r="F9333">
        <v>2111</v>
      </c>
      <c r="G9333">
        <v>21</v>
      </c>
      <c r="H9333">
        <v>4065</v>
      </c>
      <c r="I9333">
        <v>519314</v>
      </c>
      <c r="J9333">
        <v>23778</v>
      </c>
      <c r="K9333">
        <v>738115</v>
      </c>
      <c r="L9333">
        <v>18999</v>
      </c>
      <c r="M9333">
        <v>7654</v>
      </c>
      <c r="N9333">
        <v>331000000</v>
      </c>
    </row>
    <row r="9334" spans="1:14" x14ac:dyDescent="0.3">
      <c r="A9334" t="s">
        <v>11575</v>
      </c>
      <c r="B9334" t="s">
        <v>2187</v>
      </c>
      <c r="C9334" t="s">
        <v>2201</v>
      </c>
      <c r="D9334" t="s">
        <v>2272</v>
      </c>
      <c r="E9334" s="17">
        <v>44174</v>
      </c>
      <c r="F9334">
        <v>420</v>
      </c>
      <c r="G9334">
        <v>138</v>
      </c>
      <c r="H9334">
        <v>2209</v>
      </c>
      <c r="I9334">
        <v>519734</v>
      </c>
      <c r="J9334">
        <v>23916</v>
      </c>
      <c r="K9334">
        <v>740324</v>
      </c>
      <c r="L9334">
        <v>3780</v>
      </c>
      <c r="M9334">
        <v>19288</v>
      </c>
      <c r="N9334">
        <v>83000000</v>
      </c>
    </row>
    <row r="9335" spans="1:14" x14ac:dyDescent="0.3">
      <c r="A9335" t="s">
        <v>11576</v>
      </c>
      <c r="B9335" t="s">
        <v>2194</v>
      </c>
      <c r="C9335" t="s">
        <v>2204</v>
      </c>
      <c r="D9335" t="s">
        <v>25</v>
      </c>
      <c r="E9335" s="17">
        <v>44217</v>
      </c>
      <c r="F9335">
        <v>2370</v>
      </c>
      <c r="G9335">
        <v>165</v>
      </c>
      <c r="H9335">
        <v>4190</v>
      </c>
      <c r="I9335">
        <v>522104</v>
      </c>
      <c r="J9335">
        <v>24081</v>
      </c>
      <c r="K9335">
        <v>744514</v>
      </c>
      <c r="L9335">
        <v>16590</v>
      </c>
      <c r="M9335">
        <v>2774</v>
      </c>
      <c r="N9335">
        <v>1380000000</v>
      </c>
    </row>
    <row r="9336" spans="1:14" x14ac:dyDescent="0.3">
      <c r="A9336" t="s">
        <v>11577</v>
      </c>
      <c r="B9336" t="s">
        <v>2190</v>
      </c>
      <c r="C9336" t="s">
        <v>2252</v>
      </c>
      <c r="D9336" t="s">
        <v>2301</v>
      </c>
      <c r="E9336" s="17">
        <v>44303</v>
      </c>
      <c r="F9336">
        <v>1486</v>
      </c>
      <c r="G9336">
        <v>186</v>
      </c>
      <c r="H9336">
        <v>1185</v>
      </c>
      <c r="I9336">
        <v>523590</v>
      </c>
      <c r="J9336">
        <v>24267</v>
      </c>
      <c r="K9336">
        <v>745699</v>
      </c>
      <c r="L9336">
        <v>22290</v>
      </c>
      <c r="M9336">
        <v>18037</v>
      </c>
      <c r="N9336">
        <v>213000000</v>
      </c>
    </row>
    <row r="9337" spans="1:14" x14ac:dyDescent="0.3">
      <c r="A9337" t="s">
        <v>11578</v>
      </c>
      <c r="B9337" t="s">
        <v>2211</v>
      </c>
      <c r="C9337" t="s">
        <v>2241</v>
      </c>
      <c r="D9337" t="s">
        <v>2261</v>
      </c>
      <c r="E9337" s="17">
        <v>44105</v>
      </c>
      <c r="F9337">
        <v>546</v>
      </c>
      <c r="G9337">
        <v>85</v>
      </c>
      <c r="H9337">
        <v>4930</v>
      </c>
      <c r="I9337">
        <v>524136</v>
      </c>
      <c r="J9337">
        <v>24352</v>
      </c>
      <c r="K9337">
        <v>750629</v>
      </c>
      <c r="L9337">
        <v>7644</v>
      </c>
      <c r="M9337">
        <v>5785</v>
      </c>
      <c r="N9337">
        <v>331000000</v>
      </c>
    </row>
    <row r="9338" spans="1:14" x14ac:dyDescent="0.3">
      <c r="A9338" t="s">
        <v>11579</v>
      </c>
      <c r="B9338" t="s">
        <v>2211</v>
      </c>
      <c r="C9338" t="s">
        <v>2245</v>
      </c>
      <c r="D9338" t="s">
        <v>2246</v>
      </c>
      <c r="E9338" s="17">
        <v>44183</v>
      </c>
      <c r="F9338">
        <v>4961</v>
      </c>
      <c r="G9338">
        <v>131</v>
      </c>
      <c r="H9338">
        <v>1819</v>
      </c>
      <c r="I9338">
        <v>529097</v>
      </c>
      <c r="J9338">
        <v>24483</v>
      </c>
      <c r="K9338">
        <v>752448</v>
      </c>
      <c r="L9338">
        <v>64493</v>
      </c>
      <c r="M9338">
        <v>16081</v>
      </c>
      <c r="N9338">
        <v>331000000</v>
      </c>
    </row>
    <row r="9339" spans="1:14" x14ac:dyDescent="0.3">
      <c r="A9339" t="s">
        <v>11580</v>
      </c>
      <c r="B9339" t="s">
        <v>2211</v>
      </c>
      <c r="C9339" t="s">
        <v>2241</v>
      </c>
      <c r="D9339" t="s">
        <v>2242</v>
      </c>
      <c r="E9339" s="17">
        <v>43896</v>
      </c>
      <c r="F9339">
        <v>2557</v>
      </c>
      <c r="G9339">
        <v>194</v>
      </c>
      <c r="H9339">
        <v>4558</v>
      </c>
      <c r="I9339">
        <v>531654</v>
      </c>
      <c r="J9339">
        <v>24677</v>
      </c>
      <c r="K9339">
        <v>757006</v>
      </c>
      <c r="L9339">
        <v>43469</v>
      </c>
      <c r="M9339">
        <v>6943</v>
      </c>
      <c r="N9339">
        <v>331000000</v>
      </c>
    </row>
    <row r="9340" spans="1:14" x14ac:dyDescent="0.3">
      <c r="A9340" t="s">
        <v>11581</v>
      </c>
      <c r="B9340" t="s">
        <v>2190</v>
      </c>
      <c r="C9340" t="s">
        <v>2198</v>
      </c>
      <c r="D9340" t="s">
        <v>2199</v>
      </c>
      <c r="E9340" s="17">
        <v>43909</v>
      </c>
      <c r="F9340">
        <v>1571</v>
      </c>
      <c r="G9340">
        <v>137</v>
      </c>
      <c r="H9340">
        <v>930</v>
      </c>
      <c r="I9340">
        <v>533225</v>
      </c>
      <c r="J9340">
        <v>24814</v>
      </c>
      <c r="K9340">
        <v>757936</v>
      </c>
      <c r="L9340">
        <v>20423</v>
      </c>
      <c r="M9340">
        <v>4398</v>
      </c>
      <c r="N9340">
        <v>213000000</v>
      </c>
    </row>
    <row r="9341" spans="1:14" x14ac:dyDescent="0.3">
      <c r="A9341" t="s">
        <v>11582</v>
      </c>
      <c r="B9341" t="s">
        <v>2194</v>
      </c>
      <c r="C9341" t="s">
        <v>2221</v>
      </c>
      <c r="D9341" t="s">
        <v>2281</v>
      </c>
      <c r="E9341" s="17">
        <v>44428</v>
      </c>
      <c r="F9341">
        <v>453</v>
      </c>
      <c r="G9341">
        <v>18</v>
      </c>
      <c r="H9341">
        <v>4776</v>
      </c>
      <c r="I9341">
        <v>533678</v>
      </c>
      <c r="J9341">
        <v>24832</v>
      </c>
      <c r="K9341">
        <v>762712</v>
      </c>
      <c r="L9341">
        <v>4530</v>
      </c>
      <c r="M9341">
        <v>1975</v>
      </c>
      <c r="N9341">
        <v>1380000000</v>
      </c>
    </row>
    <row r="9342" spans="1:14" x14ac:dyDescent="0.3">
      <c r="A9342" t="s">
        <v>11583</v>
      </c>
      <c r="B9342" t="s">
        <v>2187</v>
      </c>
      <c r="C9342" t="s">
        <v>2201</v>
      </c>
      <c r="D9342" t="s">
        <v>2202</v>
      </c>
      <c r="E9342" s="17">
        <v>44466</v>
      </c>
      <c r="F9342">
        <v>2691</v>
      </c>
      <c r="G9342">
        <v>81</v>
      </c>
      <c r="H9342">
        <v>3386</v>
      </c>
      <c r="I9342">
        <v>536369</v>
      </c>
      <c r="J9342">
        <v>24913</v>
      </c>
      <c r="K9342">
        <v>766098</v>
      </c>
      <c r="L9342">
        <v>24219</v>
      </c>
      <c r="M9342">
        <v>14425</v>
      </c>
      <c r="N9342">
        <v>83000000</v>
      </c>
    </row>
    <row r="9343" spans="1:14" x14ac:dyDescent="0.3">
      <c r="A9343" t="s">
        <v>11584</v>
      </c>
      <c r="B9343" t="s">
        <v>2211</v>
      </c>
      <c r="C9343" t="s">
        <v>2241</v>
      </c>
      <c r="D9343" t="s">
        <v>2242</v>
      </c>
      <c r="E9343" s="17">
        <v>44032</v>
      </c>
      <c r="F9343">
        <v>1757</v>
      </c>
      <c r="G9343">
        <v>155</v>
      </c>
      <c r="H9343">
        <v>1353</v>
      </c>
      <c r="I9343">
        <v>538126</v>
      </c>
      <c r="J9343">
        <v>25068</v>
      </c>
      <c r="K9343">
        <v>767451</v>
      </c>
      <c r="L9343">
        <v>14056</v>
      </c>
      <c r="M9343">
        <v>10801</v>
      </c>
      <c r="N9343">
        <v>331000000</v>
      </c>
    </row>
    <row r="9344" spans="1:14" x14ac:dyDescent="0.3">
      <c r="A9344" t="s">
        <v>11585</v>
      </c>
      <c r="B9344" t="s">
        <v>2211</v>
      </c>
      <c r="C9344" t="s">
        <v>2237</v>
      </c>
      <c r="D9344" t="s">
        <v>2250</v>
      </c>
      <c r="E9344" s="17">
        <v>44492</v>
      </c>
      <c r="F9344">
        <v>4774</v>
      </c>
      <c r="G9344">
        <v>94</v>
      </c>
      <c r="H9344">
        <v>656</v>
      </c>
      <c r="I9344">
        <v>542900</v>
      </c>
      <c r="J9344">
        <v>25162</v>
      </c>
      <c r="K9344">
        <v>768107</v>
      </c>
      <c r="L9344">
        <v>38192</v>
      </c>
      <c r="M9344">
        <v>12489</v>
      </c>
      <c r="N9344">
        <v>331000000</v>
      </c>
    </row>
    <row r="9345" spans="1:14" x14ac:dyDescent="0.3">
      <c r="A9345" t="s">
        <v>11586</v>
      </c>
      <c r="B9345" t="s">
        <v>2194</v>
      </c>
      <c r="C9345" t="s">
        <v>27</v>
      </c>
      <c r="D9345" t="s">
        <v>27</v>
      </c>
      <c r="E9345" s="17">
        <v>44388</v>
      </c>
      <c r="F9345">
        <v>4369</v>
      </c>
      <c r="G9345">
        <v>16</v>
      </c>
      <c r="H9345">
        <v>1205</v>
      </c>
      <c r="I9345">
        <v>547269</v>
      </c>
      <c r="J9345">
        <v>25178</v>
      </c>
      <c r="K9345">
        <v>769312</v>
      </c>
      <c r="L9345">
        <v>39321</v>
      </c>
      <c r="M9345">
        <v>9883</v>
      </c>
      <c r="N9345">
        <v>1380000000</v>
      </c>
    </row>
    <row r="9346" spans="1:14" x14ac:dyDescent="0.3">
      <c r="A9346" t="s">
        <v>11587</v>
      </c>
      <c r="B9346" t="s">
        <v>2211</v>
      </c>
      <c r="C9346" t="s">
        <v>2212</v>
      </c>
      <c r="D9346" t="s">
        <v>2213</v>
      </c>
      <c r="E9346" s="17">
        <v>43943</v>
      </c>
      <c r="F9346">
        <v>59</v>
      </c>
      <c r="G9346">
        <v>23</v>
      </c>
      <c r="H9346">
        <v>2867</v>
      </c>
      <c r="I9346">
        <v>547328</v>
      </c>
      <c r="J9346">
        <v>25201</v>
      </c>
      <c r="K9346">
        <v>772179</v>
      </c>
      <c r="L9346">
        <v>354</v>
      </c>
      <c r="M9346">
        <v>5214</v>
      </c>
      <c r="N9346">
        <v>331000000</v>
      </c>
    </row>
    <row r="9347" spans="1:14" x14ac:dyDescent="0.3">
      <c r="A9347" t="s">
        <v>11588</v>
      </c>
      <c r="B9347" t="s">
        <v>2211</v>
      </c>
      <c r="C9347" t="s">
        <v>2237</v>
      </c>
      <c r="D9347" t="s">
        <v>2250</v>
      </c>
      <c r="E9347" s="17">
        <v>43921</v>
      </c>
      <c r="F9347">
        <v>4437</v>
      </c>
      <c r="G9347">
        <v>128</v>
      </c>
      <c r="H9347">
        <v>455</v>
      </c>
      <c r="I9347">
        <v>551765</v>
      </c>
      <c r="J9347">
        <v>25329</v>
      </c>
      <c r="K9347">
        <v>772634</v>
      </c>
      <c r="L9347">
        <v>53244</v>
      </c>
      <c r="M9347">
        <v>7758</v>
      </c>
      <c r="N9347">
        <v>331000000</v>
      </c>
    </row>
    <row r="9348" spans="1:14" x14ac:dyDescent="0.3">
      <c r="A9348" t="s">
        <v>11589</v>
      </c>
      <c r="B9348" t="s">
        <v>2190</v>
      </c>
      <c r="C9348" t="s">
        <v>2252</v>
      </c>
      <c r="D9348" t="s">
        <v>2253</v>
      </c>
      <c r="E9348" s="17">
        <v>43971</v>
      </c>
      <c r="F9348">
        <v>1417</v>
      </c>
      <c r="G9348">
        <v>4</v>
      </c>
      <c r="H9348">
        <v>4370</v>
      </c>
      <c r="I9348">
        <v>553182</v>
      </c>
      <c r="J9348">
        <v>25333</v>
      </c>
      <c r="K9348">
        <v>777004</v>
      </c>
      <c r="L9348">
        <v>22672</v>
      </c>
      <c r="M9348">
        <v>17209</v>
      </c>
      <c r="N9348">
        <v>213000000</v>
      </c>
    </row>
    <row r="9349" spans="1:14" x14ac:dyDescent="0.3">
      <c r="A9349" t="s">
        <v>11590</v>
      </c>
      <c r="B9349" t="s">
        <v>2206</v>
      </c>
      <c r="C9349" t="s">
        <v>2224</v>
      </c>
      <c r="D9349" t="s">
        <v>2230</v>
      </c>
      <c r="E9349" s="17">
        <v>44119</v>
      </c>
      <c r="F9349">
        <v>2160</v>
      </c>
      <c r="G9349">
        <v>159</v>
      </c>
      <c r="H9349">
        <v>2084</v>
      </c>
      <c r="I9349">
        <v>555342</v>
      </c>
      <c r="J9349">
        <v>25492</v>
      </c>
      <c r="K9349">
        <v>779088</v>
      </c>
      <c r="L9349">
        <v>23760</v>
      </c>
      <c r="M9349">
        <v>12284</v>
      </c>
      <c r="N9349">
        <v>68000000</v>
      </c>
    </row>
    <row r="9350" spans="1:14" x14ac:dyDescent="0.3">
      <c r="A9350" t="s">
        <v>11591</v>
      </c>
      <c r="B9350" t="s">
        <v>2194</v>
      </c>
      <c r="C9350" t="s">
        <v>2195</v>
      </c>
      <c r="D9350" t="s">
        <v>2296</v>
      </c>
      <c r="E9350" s="17">
        <v>44560</v>
      </c>
      <c r="F9350">
        <v>1338</v>
      </c>
      <c r="G9350">
        <v>52</v>
      </c>
      <c r="H9350">
        <v>2490</v>
      </c>
      <c r="I9350">
        <v>556680</v>
      </c>
      <c r="J9350">
        <v>25544</v>
      </c>
      <c r="K9350">
        <v>781578</v>
      </c>
      <c r="L9350">
        <v>24084</v>
      </c>
      <c r="M9350">
        <v>16813</v>
      </c>
      <c r="N9350">
        <v>1380000000</v>
      </c>
    </row>
    <row r="9351" spans="1:14" x14ac:dyDescent="0.3">
      <c r="A9351" t="s">
        <v>11592</v>
      </c>
      <c r="B9351" t="s">
        <v>2194</v>
      </c>
      <c r="C9351" t="s">
        <v>2221</v>
      </c>
      <c r="D9351" t="s">
        <v>2222</v>
      </c>
      <c r="E9351" s="17">
        <v>44419</v>
      </c>
      <c r="F9351">
        <v>466</v>
      </c>
      <c r="G9351">
        <v>80</v>
      </c>
      <c r="H9351">
        <v>874</v>
      </c>
      <c r="I9351">
        <v>557146</v>
      </c>
      <c r="J9351">
        <v>25624</v>
      </c>
      <c r="K9351">
        <v>782452</v>
      </c>
      <c r="L9351">
        <v>8388</v>
      </c>
      <c r="M9351">
        <v>3913</v>
      </c>
      <c r="N9351">
        <v>1380000000</v>
      </c>
    </row>
    <row r="9352" spans="1:14" x14ac:dyDescent="0.3">
      <c r="A9352" t="s">
        <v>11593</v>
      </c>
      <c r="B9352" t="s">
        <v>2194</v>
      </c>
      <c r="C9352" t="s">
        <v>2221</v>
      </c>
      <c r="D9352" t="s">
        <v>2222</v>
      </c>
      <c r="E9352" s="17">
        <v>44241</v>
      </c>
      <c r="F9352">
        <v>2310</v>
      </c>
      <c r="G9352">
        <v>184</v>
      </c>
      <c r="H9352">
        <v>3107</v>
      </c>
      <c r="I9352">
        <v>559456</v>
      </c>
      <c r="J9352">
        <v>25808</v>
      </c>
      <c r="K9352">
        <v>785559</v>
      </c>
      <c r="L9352">
        <v>25410</v>
      </c>
      <c r="M9352">
        <v>3721</v>
      </c>
      <c r="N9352">
        <v>1380000000</v>
      </c>
    </row>
    <row r="9353" spans="1:14" x14ac:dyDescent="0.3">
      <c r="A9353" t="s">
        <v>11594</v>
      </c>
      <c r="B9353" t="s">
        <v>2190</v>
      </c>
      <c r="C9353" t="s">
        <v>2269</v>
      </c>
      <c r="D9353" t="s">
        <v>2288</v>
      </c>
      <c r="E9353" s="17">
        <v>44207</v>
      </c>
      <c r="F9353">
        <v>2471</v>
      </c>
      <c r="G9353">
        <v>170</v>
      </c>
      <c r="H9353">
        <v>4163</v>
      </c>
      <c r="I9353">
        <v>561927</v>
      </c>
      <c r="J9353">
        <v>25978</v>
      </c>
      <c r="K9353">
        <v>789722</v>
      </c>
      <c r="L9353">
        <v>12355</v>
      </c>
      <c r="M9353">
        <v>1381</v>
      </c>
      <c r="N9353">
        <v>213000000</v>
      </c>
    </row>
    <row r="9354" spans="1:14" x14ac:dyDescent="0.3">
      <c r="A9354" t="s">
        <v>11595</v>
      </c>
      <c r="B9354" t="s">
        <v>2190</v>
      </c>
      <c r="C9354" t="s">
        <v>2252</v>
      </c>
      <c r="D9354" t="s">
        <v>2301</v>
      </c>
      <c r="E9354" s="17">
        <v>44214</v>
      </c>
      <c r="F9354">
        <v>719</v>
      </c>
      <c r="G9354">
        <v>85</v>
      </c>
      <c r="H9354">
        <v>1433</v>
      </c>
      <c r="I9354">
        <v>562646</v>
      </c>
      <c r="J9354">
        <v>26063</v>
      </c>
      <c r="K9354">
        <v>791155</v>
      </c>
      <c r="L9354">
        <v>8628</v>
      </c>
      <c r="M9354">
        <v>14127</v>
      </c>
      <c r="N9354">
        <v>213000000</v>
      </c>
    </row>
    <row r="9355" spans="1:14" x14ac:dyDescent="0.3">
      <c r="A9355" t="s">
        <v>11596</v>
      </c>
      <c r="B9355" t="s">
        <v>2187</v>
      </c>
      <c r="C9355" t="s">
        <v>2201</v>
      </c>
      <c r="D9355" t="s">
        <v>2272</v>
      </c>
      <c r="E9355" s="17">
        <v>43982</v>
      </c>
      <c r="F9355">
        <v>1235</v>
      </c>
      <c r="G9355">
        <v>102</v>
      </c>
      <c r="H9355">
        <v>4455</v>
      </c>
      <c r="I9355">
        <v>563881</v>
      </c>
      <c r="J9355">
        <v>26165</v>
      </c>
      <c r="K9355">
        <v>795610</v>
      </c>
      <c r="L9355">
        <v>18525</v>
      </c>
      <c r="M9355">
        <v>1755</v>
      </c>
      <c r="N9355">
        <v>83000000</v>
      </c>
    </row>
    <row r="9356" spans="1:14" x14ac:dyDescent="0.3">
      <c r="A9356" t="s">
        <v>11597</v>
      </c>
      <c r="B9356" t="s">
        <v>2190</v>
      </c>
      <c r="C9356" t="s">
        <v>2198</v>
      </c>
      <c r="D9356" t="s">
        <v>2306</v>
      </c>
      <c r="E9356" s="17">
        <v>44457</v>
      </c>
      <c r="F9356">
        <v>562</v>
      </c>
      <c r="G9356">
        <v>166</v>
      </c>
      <c r="H9356">
        <v>3192</v>
      </c>
      <c r="I9356">
        <v>564443</v>
      </c>
      <c r="J9356">
        <v>26331</v>
      </c>
      <c r="K9356">
        <v>798802</v>
      </c>
      <c r="L9356">
        <v>2810</v>
      </c>
      <c r="M9356">
        <v>10941</v>
      </c>
      <c r="N9356">
        <v>213000000</v>
      </c>
    </row>
    <row r="9357" spans="1:14" x14ac:dyDescent="0.3">
      <c r="A9357" t="s">
        <v>11598</v>
      </c>
      <c r="B9357" t="s">
        <v>2194</v>
      </c>
      <c r="C9357" t="s">
        <v>2195</v>
      </c>
      <c r="D9357" t="s">
        <v>2296</v>
      </c>
      <c r="E9357" s="17">
        <v>44149</v>
      </c>
      <c r="F9357">
        <v>982</v>
      </c>
      <c r="G9357">
        <v>161</v>
      </c>
      <c r="H9357">
        <v>3738</v>
      </c>
      <c r="I9357">
        <v>565425</v>
      </c>
      <c r="J9357">
        <v>26492</v>
      </c>
      <c r="K9357">
        <v>802540</v>
      </c>
      <c r="L9357">
        <v>17676</v>
      </c>
      <c r="M9357">
        <v>14449</v>
      </c>
      <c r="N9357">
        <v>1380000000</v>
      </c>
    </row>
    <row r="9358" spans="1:14" x14ac:dyDescent="0.3">
      <c r="A9358" t="s">
        <v>11599</v>
      </c>
      <c r="B9358" t="s">
        <v>2187</v>
      </c>
      <c r="C9358" t="s">
        <v>2201</v>
      </c>
      <c r="D9358" t="s">
        <v>2272</v>
      </c>
      <c r="E9358" s="17">
        <v>44199</v>
      </c>
      <c r="F9358">
        <v>2966</v>
      </c>
      <c r="G9358">
        <v>79</v>
      </c>
      <c r="H9358">
        <v>4029</v>
      </c>
      <c r="I9358">
        <v>568391</v>
      </c>
      <c r="J9358">
        <v>26571</v>
      </c>
      <c r="K9358">
        <v>806569</v>
      </c>
      <c r="L9358">
        <v>38558</v>
      </c>
      <c r="M9358">
        <v>3671</v>
      </c>
      <c r="N9358">
        <v>83000000</v>
      </c>
    </row>
    <row r="9359" spans="1:14" x14ac:dyDescent="0.3">
      <c r="A9359" t="s">
        <v>11600</v>
      </c>
      <c r="B9359" t="s">
        <v>2206</v>
      </c>
      <c r="C9359" t="s">
        <v>2207</v>
      </c>
      <c r="D9359" t="s">
        <v>2208</v>
      </c>
      <c r="E9359" s="17">
        <v>44436</v>
      </c>
      <c r="F9359">
        <v>2335</v>
      </c>
      <c r="G9359">
        <v>4</v>
      </c>
      <c r="H9359">
        <v>574</v>
      </c>
      <c r="I9359">
        <v>570726</v>
      </c>
      <c r="J9359">
        <v>26575</v>
      </c>
      <c r="K9359">
        <v>807143</v>
      </c>
      <c r="L9359">
        <v>23350</v>
      </c>
      <c r="M9359">
        <v>15685</v>
      </c>
      <c r="N9359">
        <v>68000000</v>
      </c>
    </row>
    <row r="9360" spans="1:14" x14ac:dyDescent="0.3">
      <c r="A9360" t="s">
        <v>11601</v>
      </c>
      <c r="B9360" t="s">
        <v>2211</v>
      </c>
      <c r="C9360" t="s">
        <v>2237</v>
      </c>
      <c r="D9360" t="s">
        <v>2250</v>
      </c>
      <c r="E9360" s="17">
        <v>44390</v>
      </c>
      <c r="F9360">
        <v>4520</v>
      </c>
      <c r="G9360">
        <v>17</v>
      </c>
      <c r="H9360">
        <v>1095</v>
      </c>
      <c r="I9360">
        <v>575246</v>
      </c>
      <c r="J9360">
        <v>26592</v>
      </c>
      <c r="K9360">
        <v>808238</v>
      </c>
      <c r="L9360">
        <v>54240</v>
      </c>
      <c r="M9360">
        <v>13608</v>
      </c>
      <c r="N9360">
        <v>331000000</v>
      </c>
    </row>
    <row r="9361" spans="1:14" x14ac:dyDescent="0.3">
      <c r="A9361" t="s">
        <v>11602</v>
      </c>
      <c r="B9361" t="s">
        <v>2211</v>
      </c>
      <c r="C9361" t="s">
        <v>2241</v>
      </c>
      <c r="D9361" t="s">
        <v>2242</v>
      </c>
      <c r="E9361" s="17">
        <v>44533</v>
      </c>
      <c r="F9361">
        <v>4649</v>
      </c>
      <c r="G9361">
        <v>131</v>
      </c>
      <c r="H9361">
        <v>2895</v>
      </c>
      <c r="I9361">
        <v>579895</v>
      </c>
      <c r="J9361">
        <v>26723</v>
      </c>
      <c r="K9361">
        <v>811133</v>
      </c>
      <c r="L9361">
        <v>23245</v>
      </c>
      <c r="M9361">
        <v>2911</v>
      </c>
      <c r="N9361">
        <v>331000000</v>
      </c>
    </row>
    <row r="9362" spans="1:14" x14ac:dyDescent="0.3">
      <c r="A9362" t="s">
        <v>11603</v>
      </c>
      <c r="B9362" t="s">
        <v>2187</v>
      </c>
      <c r="C9362" t="s">
        <v>2255</v>
      </c>
      <c r="D9362" t="s">
        <v>2255</v>
      </c>
      <c r="E9362" s="17">
        <v>44292</v>
      </c>
      <c r="F9362">
        <v>4854</v>
      </c>
      <c r="G9362">
        <v>108</v>
      </c>
      <c r="H9362">
        <v>1988</v>
      </c>
      <c r="I9362">
        <v>584749</v>
      </c>
      <c r="J9362">
        <v>26831</v>
      </c>
      <c r="K9362">
        <v>813121</v>
      </c>
      <c r="L9362">
        <v>48540</v>
      </c>
      <c r="M9362">
        <v>5893</v>
      </c>
      <c r="N9362">
        <v>83000000</v>
      </c>
    </row>
    <row r="9363" spans="1:14" x14ac:dyDescent="0.3">
      <c r="A9363" t="s">
        <v>11604</v>
      </c>
      <c r="B9363" t="s">
        <v>2206</v>
      </c>
      <c r="C9363" t="s">
        <v>2232</v>
      </c>
      <c r="D9363" t="s">
        <v>2326</v>
      </c>
      <c r="E9363" s="17">
        <v>43842</v>
      </c>
      <c r="F9363">
        <v>1730</v>
      </c>
      <c r="G9363">
        <v>90</v>
      </c>
      <c r="H9363">
        <v>289</v>
      </c>
      <c r="I9363">
        <v>586479</v>
      </c>
      <c r="J9363">
        <v>26921</v>
      </c>
      <c r="K9363">
        <v>813410</v>
      </c>
      <c r="L9363">
        <v>29410</v>
      </c>
      <c r="M9363">
        <v>1418</v>
      </c>
      <c r="N9363">
        <v>68000000</v>
      </c>
    </row>
    <row r="9364" spans="1:14" x14ac:dyDescent="0.3">
      <c r="A9364" t="s">
        <v>11605</v>
      </c>
      <c r="B9364" t="s">
        <v>2211</v>
      </c>
      <c r="C9364" t="s">
        <v>2245</v>
      </c>
      <c r="D9364" t="s">
        <v>2308</v>
      </c>
      <c r="E9364" s="17">
        <v>43986</v>
      </c>
      <c r="F9364">
        <v>4339</v>
      </c>
      <c r="G9364">
        <v>69</v>
      </c>
      <c r="H9364">
        <v>2467</v>
      </c>
      <c r="I9364">
        <v>590818</v>
      </c>
      <c r="J9364">
        <v>26990</v>
      </c>
      <c r="K9364">
        <v>815877</v>
      </c>
      <c r="L9364">
        <v>73763</v>
      </c>
      <c r="M9364">
        <v>4482</v>
      </c>
      <c r="N9364">
        <v>331000000</v>
      </c>
    </row>
    <row r="9365" spans="1:14" x14ac:dyDescent="0.3">
      <c r="A9365" t="s">
        <v>11606</v>
      </c>
      <c r="B9365" t="s">
        <v>2187</v>
      </c>
      <c r="C9365" t="s">
        <v>2201</v>
      </c>
      <c r="D9365" t="s">
        <v>2202</v>
      </c>
      <c r="E9365" s="17">
        <v>44514</v>
      </c>
      <c r="F9365">
        <v>3047</v>
      </c>
      <c r="G9365">
        <v>138</v>
      </c>
      <c r="H9365">
        <v>1588</v>
      </c>
      <c r="I9365">
        <v>593865</v>
      </c>
      <c r="J9365">
        <v>27128</v>
      </c>
      <c r="K9365">
        <v>817465</v>
      </c>
      <c r="L9365">
        <v>15235</v>
      </c>
      <c r="M9365">
        <v>5063</v>
      </c>
      <c r="N9365">
        <v>83000000</v>
      </c>
    </row>
    <row r="9366" spans="1:14" x14ac:dyDescent="0.3">
      <c r="A9366" t="s">
        <v>11607</v>
      </c>
      <c r="B9366" t="s">
        <v>2190</v>
      </c>
      <c r="C9366" t="s">
        <v>2269</v>
      </c>
      <c r="D9366" t="s">
        <v>2288</v>
      </c>
      <c r="E9366" s="17">
        <v>44307</v>
      </c>
      <c r="F9366">
        <v>1357</v>
      </c>
      <c r="G9366">
        <v>174</v>
      </c>
      <c r="H9366">
        <v>1478</v>
      </c>
      <c r="I9366">
        <v>595222</v>
      </c>
      <c r="J9366">
        <v>27302</v>
      </c>
      <c r="K9366">
        <v>818943</v>
      </c>
      <c r="L9366">
        <v>9499</v>
      </c>
      <c r="M9366">
        <v>18336</v>
      </c>
      <c r="N9366">
        <v>213000000</v>
      </c>
    </row>
    <row r="9367" spans="1:14" x14ac:dyDescent="0.3">
      <c r="A9367" t="s">
        <v>11608</v>
      </c>
      <c r="B9367" t="s">
        <v>2194</v>
      </c>
      <c r="C9367" t="s">
        <v>2204</v>
      </c>
      <c r="D9367" t="s">
        <v>25</v>
      </c>
      <c r="E9367" s="17">
        <v>44231</v>
      </c>
      <c r="F9367">
        <v>2375</v>
      </c>
      <c r="G9367">
        <v>80</v>
      </c>
      <c r="H9367">
        <v>804</v>
      </c>
      <c r="I9367">
        <v>597597</v>
      </c>
      <c r="J9367">
        <v>27382</v>
      </c>
      <c r="K9367">
        <v>819747</v>
      </c>
      <c r="L9367">
        <v>14250</v>
      </c>
      <c r="M9367">
        <v>2030</v>
      </c>
      <c r="N9367">
        <v>1380000000</v>
      </c>
    </row>
    <row r="9368" spans="1:14" x14ac:dyDescent="0.3">
      <c r="A9368" t="s">
        <v>11609</v>
      </c>
      <c r="B9368" t="s">
        <v>2206</v>
      </c>
      <c r="C9368" t="s">
        <v>2232</v>
      </c>
      <c r="D9368" t="s">
        <v>2326</v>
      </c>
      <c r="E9368" s="17">
        <v>44007</v>
      </c>
      <c r="F9368">
        <v>2762</v>
      </c>
      <c r="G9368">
        <v>30</v>
      </c>
      <c r="H9368">
        <v>611</v>
      </c>
      <c r="I9368">
        <v>600359</v>
      </c>
      <c r="J9368">
        <v>27412</v>
      </c>
      <c r="K9368">
        <v>820358</v>
      </c>
      <c r="L9368">
        <v>49716</v>
      </c>
      <c r="M9368">
        <v>17362</v>
      </c>
      <c r="N9368">
        <v>68000000</v>
      </c>
    </row>
    <row r="9369" spans="1:14" x14ac:dyDescent="0.3">
      <c r="A9369" t="s">
        <v>11610</v>
      </c>
      <c r="B9369" t="s">
        <v>2211</v>
      </c>
      <c r="C9369" t="s">
        <v>2245</v>
      </c>
      <c r="D9369" t="s">
        <v>2246</v>
      </c>
      <c r="E9369" s="17">
        <v>44171</v>
      </c>
      <c r="F9369">
        <v>1785</v>
      </c>
      <c r="G9369">
        <v>12</v>
      </c>
      <c r="H9369">
        <v>471</v>
      </c>
      <c r="I9369">
        <v>602144</v>
      </c>
      <c r="J9369">
        <v>27424</v>
      </c>
      <c r="K9369">
        <v>820829</v>
      </c>
      <c r="L9369">
        <v>10710</v>
      </c>
      <c r="M9369">
        <v>17145</v>
      </c>
      <c r="N9369">
        <v>331000000</v>
      </c>
    </row>
    <row r="9370" spans="1:14" x14ac:dyDescent="0.3">
      <c r="A9370" t="s">
        <v>11611</v>
      </c>
      <c r="B9370" t="s">
        <v>2194</v>
      </c>
      <c r="C9370" t="s">
        <v>2221</v>
      </c>
      <c r="D9370" t="s">
        <v>2281</v>
      </c>
      <c r="E9370" s="17">
        <v>43887</v>
      </c>
      <c r="F9370">
        <v>1962</v>
      </c>
      <c r="G9370">
        <v>22</v>
      </c>
      <c r="H9370">
        <v>1969</v>
      </c>
      <c r="I9370">
        <v>604106</v>
      </c>
      <c r="J9370">
        <v>27446</v>
      </c>
      <c r="K9370">
        <v>822798</v>
      </c>
      <c r="L9370">
        <v>15696</v>
      </c>
      <c r="M9370">
        <v>5906</v>
      </c>
      <c r="N9370">
        <v>1380000000</v>
      </c>
    </row>
    <row r="9371" spans="1:14" x14ac:dyDescent="0.3">
      <c r="A9371" t="s">
        <v>11612</v>
      </c>
      <c r="B9371" t="s">
        <v>2187</v>
      </c>
      <c r="C9371" t="s">
        <v>2201</v>
      </c>
      <c r="D9371" t="s">
        <v>2272</v>
      </c>
      <c r="E9371" s="17">
        <v>44278</v>
      </c>
      <c r="F9371">
        <v>1188</v>
      </c>
      <c r="G9371">
        <v>64</v>
      </c>
      <c r="H9371">
        <v>4464</v>
      </c>
      <c r="I9371">
        <v>605294</v>
      </c>
      <c r="J9371">
        <v>27510</v>
      </c>
      <c r="K9371">
        <v>827262</v>
      </c>
      <c r="L9371">
        <v>13068</v>
      </c>
      <c r="M9371">
        <v>15624</v>
      </c>
      <c r="N9371">
        <v>83000000</v>
      </c>
    </row>
    <row r="9372" spans="1:14" x14ac:dyDescent="0.3">
      <c r="A9372" t="s">
        <v>11613</v>
      </c>
      <c r="B9372" t="s">
        <v>2211</v>
      </c>
      <c r="C9372" t="s">
        <v>2241</v>
      </c>
      <c r="D9372" t="s">
        <v>2261</v>
      </c>
      <c r="E9372" s="17">
        <v>44033</v>
      </c>
      <c r="F9372">
        <v>2678</v>
      </c>
      <c r="G9372">
        <v>195</v>
      </c>
      <c r="H9372">
        <v>409</v>
      </c>
      <c r="I9372">
        <v>607972</v>
      </c>
      <c r="J9372">
        <v>27705</v>
      </c>
      <c r="K9372">
        <v>827671</v>
      </c>
      <c r="L9372">
        <v>42848</v>
      </c>
      <c r="M9372">
        <v>16518</v>
      </c>
      <c r="N9372">
        <v>331000000</v>
      </c>
    </row>
    <row r="9373" spans="1:14" x14ac:dyDescent="0.3">
      <c r="A9373" t="s">
        <v>11614</v>
      </c>
      <c r="B9373" t="s">
        <v>2194</v>
      </c>
      <c r="C9373" t="s">
        <v>2204</v>
      </c>
      <c r="D9373" t="s">
        <v>2235</v>
      </c>
      <c r="E9373" s="17">
        <v>44527</v>
      </c>
      <c r="F9373">
        <v>3007</v>
      </c>
      <c r="G9373">
        <v>29</v>
      </c>
      <c r="H9373">
        <v>1625</v>
      </c>
      <c r="I9373">
        <v>610979</v>
      </c>
      <c r="J9373">
        <v>27734</v>
      </c>
      <c r="K9373">
        <v>829296</v>
      </c>
      <c r="L9373">
        <v>21049</v>
      </c>
      <c r="M9373">
        <v>2620</v>
      </c>
      <c r="N9373">
        <v>1380000000</v>
      </c>
    </row>
    <row r="9374" spans="1:14" x14ac:dyDescent="0.3">
      <c r="A9374" t="s">
        <v>11615</v>
      </c>
      <c r="B9374" t="s">
        <v>2190</v>
      </c>
      <c r="C9374" t="s">
        <v>2252</v>
      </c>
      <c r="D9374" t="s">
        <v>2253</v>
      </c>
      <c r="E9374" s="17">
        <v>44463</v>
      </c>
      <c r="F9374">
        <v>3123</v>
      </c>
      <c r="G9374">
        <v>158</v>
      </c>
      <c r="H9374">
        <v>3959</v>
      </c>
      <c r="I9374">
        <v>614102</v>
      </c>
      <c r="J9374">
        <v>27892</v>
      </c>
      <c r="K9374">
        <v>833255</v>
      </c>
      <c r="L9374">
        <v>59337</v>
      </c>
      <c r="M9374">
        <v>2573</v>
      </c>
      <c r="N9374">
        <v>213000000</v>
      </c>
    </row>
    <row r="9375" spans="1:14" x14ac:dyDescent="0.3">
      <c r="A9375" t="s">
        <v>11616</v>
      </c>
      <c r="B9375" t="s">
        <v>2206</v>
      </c>
      <c r="C9375" t="s">
        <v>2224</v>
      </c>
      <c r="D9375" t="s">
        <v>2225</v>
      </c>
      <c r="E9375" s="17">
        <v>44032</v>
      </c>
      <c r="F9375">
        <v>3143</v>
      </c>
      <c r="G9375">
        <v>46</v>
      </c>
      <c r="H9375">
        <v>3574</v>
      </c>
      <c r="I9375">
        <v>617245</v>
      </c>
      <c r="J9375">
        <v>27938</v>
      </c>
      <c r="K9375">
        <v>836829</v>
      </c>
      <c r="L9375">
        <v>34573</v>
      </c>
      <c r="M9375">
        <v>18689</v>
      </c>
      <c r="N9375">
        <v>68000000</v>
      </c>
    </row>
    <row r="9376" spans="1:14" x14ac:dyDescent="0.3">
      <c r="A9376" t="s">
        <v>11617</v>
      </c>
      <c r="B9376" t="s">
        <v>2187</v>
      </c>
      <c r="C9376" t="s">
        <v>2201</v>
      </c>
      <c r="D9376" t="s">
        <v>2272</v>
      </c>
      <c r="E9376" s="17">
        <v>44160</v>
      </c>
      <c r="F9376">
        <v>2800</v>
      </c>
      <c r="G9376">
        <v>143</v>
      </c>
      <c r="H9376">
        <v>160</v>
      </c>
      <c r="I9376">
        <v>620045</v>
      </c>
      <c r="J9376">
        <v>28081</v>
      </c>
      <c r="K9376">
        <v>836989</v>
      </c>
      <c r="L9376">
        <v>36400</v>
      </c>
      <c r="M9376">
        <v>13717</v>
      </c>
      <c r="N9376">
        <v>83000000</v>
      </c>
    </row>
    <row r="9377" spans="1:14" x14ac:dyDescent="0.3">
      <c r="A9377" t="s">
        <v>11618</v>
      </c>
      <c r="B9377" t="s">
        <v>2211</v>
      </c>
      <c r="C9377" t="s">
        <v>2212</v>
      </c>
      <c r="D9377" t="s">
        <v>2328</v>
      </c>
      <c r="E9377" s="17">
        <v>44193</v>
      </c>
      <c r="F9377">
        <v>323</v>
      </c>
      <c r="G9377">
        <v>170</v>
      </c>
      <c r="H9377">
        <v>2725</v>
      </c>
      <c r="I9377">
        <v>620368</v>
      </c>
      <c r="J9377">
        <v>28251</v>
      </c>
      <c r="K9377">
        <v>839714</v>
      </c>
      <c r="L9377">
        <v>5814</v>
      </c>
      <c r="M9377">
        <v>6587</v>
      </c>
      <c r="N9377">
        <v>331000000</v>
      </c>
    </row>
    <row r="9378" spans="1:14" x14ac:dyDescent="0.3">
      <c r="A9378" t="s">
        <v>11619</v>
      </c>
      <c r="B9378" t="s">
        <v>2190</v>
      </c>
      <c r="C9378" t="s">
        <v>2198</v>
      </c>
      <c r="D9378" t="s">
        <v>2306</v>
      </c>
      <c r="E9378" s="17">
        <v>44284</v>
      </c>
      <c r="F9378">
        <v>3683</v>
      </c>
      <c r="G9378">
        <v>130</v>
      </c>
      <c r="H9378">
        <v>3866</v>
      </c>
      <c r="I9378">
        <v>624051</v>
      </c>
      <c r="J9378">
        <v>28381</v>
      </c>
      <c r="K9378">
        <v>843580</v>
      </c>
      <c r="L9378">
        <v>62611</v>
      </c>
      <c r="M9378">
        <v>18732</v>
      </c>
      <c r="N9378">
        <v>213000000</v>
      </c>
    </row>
    <row r="9379" spans="1:14" x14ac:dyDescent="0.3">
      <c r="A9379" t="s">
        <v>11620</v>
      </c>
      <c r="B9379" t="s">
        <v>2206</v>
      </c>
      <c r="C9379" t="s">
        <v>2257</v>
      </c>
      <c r="D9379" t="s">
        <v>2290</v>
      </c>
      <c r="E9379" s="17">
        <v>44186</v>
      </c>
      <c r="F9379">
        <v>2202</v>
      </c>
      <c r="G9379">
        <v>11</v>
      </c>
      <c r="H9379">
        <v>4108</v>
      </c>
      <c r="I9379">
        <v>626253</v>
      </c>
      <c r="J9379">
        <v>28392</v>
      </c>
      <c r="K9379">
        <v>847688</v>
      </c>
      <c r="L9379">
        <v>17616</v>
      </c>
      <c r="M9379">
        <v>15398</v>
      </c>
      <c r="N9379">
        <v>68000000</v>
      </c>
    </row>
    <row r="9380" spans="1:14" x14ac:dyDescent="0.3">
      <c r="A9380" t="s">
        <v>11621</v>
      </c>
      <c r="B9380" t="s">
        <v>2206</v>
      </c>
      <c r="C9380" t="s">
        <v>2232</v>
      </c>
      <c r="D9380" t="s">
        <v>2326</v>
      </c>
      <c r="E9380" s="17">
        <v>44046</v>
      </c>
      <c r="F9380">
        <v>1794</v>
      </c>
      <c r="G9380">
        <v>138</v>
      </c>
      <c r="H9380">
        <v>3478</v>
      </c>
      <c r="I9380">
        <v>628047</v>
      </c>
      <c r="J9380">
        <v>28530</v>
      </c>
      <c r="K9380">
        <v>851166</v>
      </c>
      <c r="L9380">
        <v>19734</v>
      </c>
      <c r="M9380">
        <v>6344</v>
      </c>
      <c r="N9380">
        <v>68000000</v>
      </c>
    </row>
    <row r="9381" spans="1:14" x14ac:dyDescent="0.3">
      <c r="A9381" t="s">
        <v>11622</v>
      </c>
      <c r="B9381" t="s">
        <v>2190</v>
      </c>
      <c r="C9381" t="s">
        <v>2198</v>
      </c>
      <c r="D9381" t="s">
        <v>2306</v>
      </c>
      <c r="E9381" s="17">
        <v>44385</v>
      </c>
      <c r="F9381">
        <v>2248</v>
      </c>
      <c r="G9381">
        <v>15</v>
      </c>
      <c r="H9381">
        <v>1986</v>
      </c>
      <c r="I9381">
        <v>630295</v>
      </c>
      <c r="J9381">
        <v>28545</v>
      </c>
      <c r="K9381">
        <v>853152</v>
      </c>
      <c r="L9381">
        <v>42712</v>
      </c>
      <c r="M9381">
        <v>11444</v>
      </c>
      <c r="N9381">
        <v>213000000</v>
      </c>
    </row>
    <row r="9382" spans="1:14" x14ac:dyDescent="0.3">
      <c r="A9382" t="s">
        <v>11623</v>
      </c>
      <c r="B9382" t="s">
        <v>2211</v>
      </c>
      <c r="C9382" t="s">
        <v>2212</v>
      </c>
      <c r="D9382" t="s">
        <v>2213</v>
      </c>
      <c r="E9382" s="17">
        <v>43853</v>
      </c>
      <c r="F9382">
        <v>2342</v>
      </c>
      <c r="G9382">
        <v>156</v>
      </c>
      <c r="H9382">
        <v>1878</v>
      </c>
      <c r="I9382">
        <v>632637</v>
      </c>
      <c r="J9382">
        <v>28701</v>
      </c>
      <c r="K9382">
        <v>855030</v>
      </c>
      <c r="L9382">
        <v>11710</v>
      </c>
      <c r="M9382">
        <v>16764</v>
      </c>
      <c r="N9382">
        <v>331000000</v>
      </c>
    </row>
    <row r="9383" spans="1:14" x14ac:dyDescent="0.3">
      <c r="A9383" t="s">
        <v>11624</v>
      </c>
      <c r="B9383" t="s">
        <v>2206</v>
      </c>
      <c r="C9383" t="s">
        <v>2257</v>
      </c>
      <c r="D9383" t="s">
        <v>2258</v>
      </c>
      <c r="E9383" s="17">
        <v>43985</v>
      </c>
      <c r="F9383">
        <v>3393</v>
      </c>
      <c r="G9383">
        <v>116</v>
      </c>
      <c r="H9383">
        <v>3426</v>
      </c>
      <c r="I9383">
        <v>636030</v>
      </c>
      <c r="J9383">
        <v>28817</v>
      </c>
      <c r="K9383">
        <v>858456</v>
      </c>
      <c r="L9383">
        <v>20358</v>
      </c>
      <c r="M9383">
        <v>10008</v>
      </c>
      <c r="N9383">
        <v>68000000</v>
      </c>
    </row>
    <row r="9384" spans="1:14" x14ac:dyDescent="0.3">
      <c r="A9384" t="s">
        <v>11625</v>
      </c>
      <c r="B9384" t="s">
        <v>2187</v>
      </c>
      <c r="C9384" t="s">
        <v>2338</v>
      </c>
      <c r="D9384" t="s">
        <v>2339</v>
      </c>
      <c r="E9384" s="17">
        <v>44016</v>
      </c>
      <c r="F9384">
        <v>3400</v>
      </c>
      <c r="G9384">
        <v>148</v>
      </c>
      <c r="H9384">
        <v>3317</v>
      </c>
      <c r="I9384">
        <v>639430</v>
      </c>
      <c r="J9384">
        <v>28965</v>
      </c>
      <c r="K9384">
        <v>861773</v>
      </c>
      <c r="L9384">
        <v>40800</v>
      </c>
      <c r="M9384">
        <v>13485</v>
      </c>
      <c r="N9384">
        <v>83000000</v>
      </c>
    </row>
    <row r="9385" spans="1:14" x14ac:dyDescent="0.3">
      <c r="A9385" t="s">
        <v>11626</v>
      </c>
      <c r="B9385" t="s">
        <v>2194</v>
      </c>
      <c r="C9385" t="s">
        <v>27</v>
      </c>
      <c r="D9385" t="s">
        <v>27</v>
      </c>
      <c r="E9385" s="17">
        <v>44079</v>
      </c>
      <c r="F9385">
        <v>1975</v>
      </c>
      <c r="G9385">
        <v>108</v>
      </c>
      <c r="H9385">
        <v>4534</v>
      </c>
      <c r="I9385">
        <v>641405</v>
      </c>
      <c r="J9385">
        <v>29073</v>
      </c>
      <c r="K9385">
        <v>866307</v>
      </c>
      <c r="L9385">
        <v>13825</v>
      </c>
      <c r="M9385">
        <v>11582</v>
      </c>
      <c r="N9385">
        <v>1380000000</v>
      </c>
    </row>
    <row r="9386" spans="1:14" x14ac:dyDescent="0.3">
      <c r="A9386" t="s">
        <v>11627</v>
      </c>
      <c r="B9386" t="s">
        <v>2187</v>
      </c>
      <c r="C9386" t="s">
        <v>2338</v>
      </c>
      <c r="D9386" t="s">
        <v>2339</v>
      </c>
      <c r="E9386" s="17">
        <v>43964</v>
      </c>
      <c r="F9386">
        <v>3045</v>
      </c>
      <c r="G9386">
        <v>57</v>
      </c>
      <c r="H9386">
        <v>420</v>
      </c>
      <c r="I9386">
        <v>644450</v>
      </c>
      <c r="J9386">
        <v>29130</v>
      </c>
      <c r="K9386">
        <v>866727</v>
      </c>
      <c r="L9386">
        <v>27405</v>
      </c>
      <c r="M9386">
        <v>17522</v>
      </c>
      <c r="N9386">
        <v>83000000</v>
      </c>
    </row>
    <row r="9387" spans="1:14" x14ac:dyDescent="0.3">
      <c r="A9387" t="s">
        <v>11628</v>
      </c>
      <c r="B9387" t="s">
        <v>2206</v>
      </c>
      <c r="C9387" t="s">
        <v>2257</v>
      </c>
      <c r="D9387" t="s">
        <v>2290</v>
      </c>
      <c r="E9387" s="17">
        <v>44151</v>
      </c>
      <c r="F9387">
        <v>1307</v>
      </c>
      <c r="G9387">
        <v>170</v>
      </c>
      <c r="H9387">
        <v>3893</v>
      </c>
      <c r="I9387">
        <v>645757</v>
      </c>
      <c r="J9387">
        <v>29300</v>
      </c>
      <c r="K9387">
        <v>870620</v>
      </c>
      <c r="L9387">
        <v>15684</v>
      </c>
      <c r="M9387">
        <v>16525</v>
      </c>
      <c r="N9387">
        <v>68000000</v>
      </c>
    </row>
    <row r="9388" spans="1:14" x14ac:dyDescent="0.3">
      <c r="A9388" t="s">
        <v>11629</v>
      </c>
      <c r="B9388" t="s">
        <v>2194</v>
      </c>
      <c r="C9388" t="s">
        <v>27</v>
      </c>
      <c r="D9388" t="s">
        <v>27</v>
      </c>
      <c r="E9388" s="17">
        <v>44220</v>
      </c>
      <c r="F9388">
        <v>1455</v>
      </c>
      <c r="G9388">
        <v>4</v>
      </c>
      <c r="H9388">
        <v>499</v>
      </c>
      <c r="I9388">
        <v>647212</v>
      </c>
      <c r="J9388">
        <v>29304</v>
      </c>
      <c r="K9388">
        <v>871119</v>
      </c>
      <c r="L9388">
        <v>13095</v>
      </c>
      <c r="M9388">
        <v>4623</v>
      </c>
      <c r="N9388">
        <v>1380000000</v>
      </c>
    </row>
    <row r="9389" spans="1:14" x14ac:dyDescent="0.3">
      <c r="A9389" t="s">
        <v>11630</v>
      </c>
      <c r="B9389" t="s">
        <v>2190</v>
      </c>
      <c r="C9389" t="s">
        <v>2269</v>
      </c>
      <c r="D9389" t="s">
        <v>2270</v>
      </c>
      <c r="E9389" s="17">
        <v>44264</v>
      </c>
      <c r="F9389">
        <v>962</v>
      </c>
      <c r="G9389">
        <v>179</v>
      </c>
      <c r="H9389">
        <v>245</v>
      </c>
      <c r="I9389">
        <v>648174</v>
      </c>
      <c r="J9389">
        <v>29483</v>
      </c>
      <c r="K9389">
        <v>871364</v>
      </c>
      <c r="L9389">
        <v>15392</v>
      </c>
      <c r="M9389">
        <v>5267</v>
      </c>
      <c r="N9389">
        <v>213000000</v>
      </c>
    </row>
    <row r="9390" spans="1:14" x14ac:dyDescent="0.3">
      <c r="A9390" t="s">
        <v>11631</v>
      </c>
      <c r="B9390" t="s">
        <v>2194</v>
      </c>
      <c r="C9390" t="s">
        <v>2204</v>
      </c>
      <c r="D9390" t="s">
        <v>25</v>
      </c>
      <c r="E9390" s="17">
        <v>43852</v>
      </c>
      <c r="F9390">
        <v>1717</v>
      </c>
      <c r="G9390">
        <v>140</v>
      </c>
      <c r="H9390">
        <v>4441</v>
      </c>
      <c r="I9390">
        <v>649891</v>
      </c>
      <c r="J9390">
        <v>29623</v>
      </c>
      <c r="K9390">
        <v>875805</v>
      </c>
      <c r="L9390">
        <v>8585</v>
      </c>
      <c r="M9390">
        <v>17908</v>
      </c>
      <c r="N9390">
        <v>1380000000</v>
      </c>
    </row>
    <row r="9391" spans="1:14" x14ac:dyDescent="0.3">
      <c r="A9391" t="s">
        <v>11632</v>
      </c>
      <c r="B9391" t="s">
        <v>2194</v>
      </c>
      <c r="C9391" t="s">
        <v>2204</v>
      </c>
      <c r="D9391" t="s">
        <v>25</v>
      </c>
      <c r="E9391" s="17">
        <v>44430</v>
      </c>
      <c r="F9391">
        <v>2429</v>
      </c>
      <c r="G9391">
        <v>80</v>
      </c>
      <c r="H9391">
        <v>479</v>
      </c>
      <c r="I9391">
        <v>652320</v>
      </c>
      <c r="J9391">
        <v>29703</v>
      </c>
      <c r="K9391">
        <v>876284</v>
      </c>
      <c r="L9391">
        <v>41293</v>
      </c>
      <c r="M9391">
        <v>13698</v>
      </c>
      <c r="N9391">
        <v>1380000000</v>
      </c>
    </row>
    <row r="9392" spans="1:14" x14ac:dyDescent="0.3">
      <c r="A9392" t="s">
        <v>11633</v>
      </c>
      <c r="B9392" t="s">
        <v>2194</v>
      </c>
      <c r="C9392" t="s">
        <v>2195</v>
      </c>
      <c r="D9392" t="s">
        <v>2296</v>
      </c>
      <c r="E9392" s="17">
        <v>44495</v>
      </c>
      <c r="F9392">
        <v>2539</v>
      </c>
      <c r="G9392">
        <v>139</v>
      </c>
      <c r="H9392">
        <v>1333</v>
      </c>
      <c r="I9392">
        <v>654859</v>
      </c>
      <c r="J9392">
        <v>29842</v>
      </c>
      <c r="K9392">
        <v>877617</v>
      </c>
      <c r="L9392">
        <v>15234</v>
      </c>
      <c r="M9392">
        <v>6403</v>
      </c>
      <c r="N9392">
        <v>1380000000</v>
      </c>
    </row>
    <row r="9393" spans="1:14" x14ac:dyDescent="0.3">
      <c r="A9393" t="s">
        <v>11634</v>
      </c>
      <c r="B9393" t="s">
        <v>2206</v>
      </c>
      <c r="C9393" t="s">
        <v>2232</v>
      </c>
      <c r="D9393" t="s">
        <v>2233</v>
      </c>
      <c r="E9393" s="17">
        <v>43955</v>
      </c>
      <c r="F9393">
        <v>3618</v>
      </c>
      <c r="G9393">
        <v>0</v>
      </c>
      <c r="H9393">
        <v>2567</v>
      </c>
      <c r="I9393">
        <v>658477</v>
      </c>
      <c r="J9393">
        <v>29842</v>
      </c>
      <c r="K9393">
        <v>880184</v>
      </c>
      <c r="L9393">
        <v>50652</v>
      </c>
      <c r="M9393">
        <v>13248</v>
      </c>
      <c r="N9393">
        <v>68000000</v>
      </c>
    </row>
    <row r="9394" spans="1:14" x14ac:dyDescent="0.3">
      <c r="A9394" t="s">
        <v>11635</v>
      </c>
      <c r="B9394" t="s">
        <v>2211</v>
      </c>
      <c r="C9394" t="s">
        <v>2212</v>
      </c>
      <c r="D9394" t="s">
        <v>2328</v>
      </c>
      <c r="E9394" s="17">
        <v>43909</v>
      </c>
      <c r="F9394">
        <v>2378</v>
      </c>
      <c r="G9394">
        <v>7</v>
      </c>
      <c r="H9394">
        <v>4265</v>
      </c>
      <c r="I9394">
        <v>660855</v>
      </c>
      <c r="J9394">
        <v>29849</v>
      </c>
      <c r="K9394">
        <v>884449</v>
      </c>
      <c r="L9394">
        <v>35670</v>
      </c>
      <c r="M9394">
        <v>2055</v>
      </c>
      <c r="N9394">
        <v>331000000</v>
      </c>
    </row>
    <row r="9395" spans="1:14" x14ac:dyDescent="0.3">
      <c r="A9395" t="s">
        <v>11636</v>
      </c>
      <c r="B9395" t="s">
        <v>2206</v>
      </c>
      <c r="C9395" t="s">
        <v>2224</v>
      </c>
      <c r="D9395" t="s">
        <v>2225</v>
      </c>
      <c r="E9395" s="17">
        <v>43881</v>
      </c>
      <c r="F9395">
        <v>874</v>
      </c>
      <c r="G9395">
        <v>143</v>
      </c>
      <c r="H9395">
        <v>4214</v>
      </c>
      <c r="I9395">
        <v>661729</v>
      </c>
      <c r="J9395">
        <v>29992</v>
      </c>
      <c r="K9395">
        <v>888663</v>
      </c>
      <c r="L9395">
        <v>6118</v>
      </c>
      <c r="M9395">
        <v>3375</v>
      </c>
      <c r="N9395">
        <v>68000000</v>
      </c>
    </row>
    <row r="9396" spans="1:14" x14ac:dyDescent="0.3">
      <c r="A9396" t="s">
        <v>11637</v>
      </c>
      <c r="B9396" t="s">
        <v>2211</v>
      </c>
      <c r="C9396" t="s">
        <v>2237</v>
      </c>
      <c r="D9396" t="s">
        <v>2250</v>
      </c>
      <c r="E9396" s="17">
        <v>44558</v>
      </c>
      <c r="F9396">
        <v>3670</v>
      </c>
      <c r="G9396">
        <v>142</v>
      </c>
      <c r="H9396">
        <v>757</v>
      </c>
      <c r="I9396">
        <v>665399</v>
      </c>
      <c r="J9396">
        <v>30134</v>
      </c>
      <c r="K9396">
        <v>889420</v>
      </c>
      <c r="L9396">
        <v>51380</v>
      </c>
      <c r="M9396">
        <v>14590</v>
      </c>
      <c r="N9396">
        <v>331000000</v>
      </c>
    </row>
    <row r="9397" spans="1:14" x14ac:dyDescent="0.3">
      <c r="A9397" t="s">
        <v>11638</v>
      </c>
      <c r="B9397" t="s">
        <v>2190</v>
      </c>
      <c r="C9397" t="s">
        <v>2191</v>
      </c>
      <c r="D9397" t="s">
        <v>2192</v>
      </c>
      <c r="E9397" s="17">
        <v>44006</v>
      </c>
      <c r="F9397">
        <v>2205</v>
      </c>
      <c r="G9397">
        <v>18</v>
      </c>
      <c r="H9397">
        <v>2110</v>
      </c>
      <c r="I9397">
        <v>667604</v>
      </c>
      <c r="J9397">
        <v>30152</v>
      </c>
      <c r="K9397">
        <v>891530</v>
      </c>
      <c r="L9397">
        <v>13230</v>
      </c>
      <c r="M9397">
        <v>3374</v>
      </c>
      <c r="N9397">
        <v>213000000</v>
      </c>
    </row>
    <row r="9398" spans="1:14" x14ac:dyDescent="0.3">
      <c r="A9398" t="s">
        <v>11639</v>
      </c>
      <c r="B9398" t="s">
        <v>2190</v>
      </c>
      <c r="C9398" t="s">
        <v>2198</v>
      </c>
      <c r="D9398" t="s">
        <v>2199</v>
      </c>
      <c r="E9398" s="17">
        <v>44083</v>
      </c>
      <c r="F9398">
        <v>4527</v>
      </c>
      <c r="G9398">
        <v>152</v>
      </c>
      <c r="H9398">
        <v>108</v>
      </c>
      <c r="I9398">
        <v>672131</v>
      </c>
      <c r="J9398">
        <v>30304</v>
      </c>
      <c r="K9398">
        <v>891638</v>
      </c>
      <c r="L9398">
        <v>58851</v>
      </c>
      <c r="M9398">
        <v>12062</v>
      </c>
      <c r="N9398">
        <v>213000000</v>
      </c>
    </row>
    <row r="9399" spans="1:14" x14ac:dyDescent="0.3">
      <c r="A9399" t="s">
        <v>11640</v>
      </c>
      <c r="B9399" t="s">
        <v>2190</v>
      </c>
      <c r="C9399" t="s">
        <v>2191</v>
      </c>
      <c r="D9399" t="s">
        <v>2192</v>
      </c>
      <c r="E9399" s="17">
        <v>44076</v>
      </c>
      <c r="F9399">
        <v>1139</v>
      </c>
      <c r="G9399">
        <v>30</v>
      </c>
      <c r="H9399">
        <v>745</v>
      </c>
      <c r="I9399">
        <v>673270</v>
      </c>
      <c r="J9399">
        <v>30334</v>
      </c>
      <c r="K9399">
        <v>892383</v>
      </c>
      <c r="L9399">
        <v>10251</v>
      </c>
      <c r="M9399">
        <v>6239</v>
      </c>
      <c r="N9399">
        <v>213000000</v>
      </c>
    </row>
    <row r="9400" spans="1:14" x14ac:dyDescent="0.3">
      <c r="A9400" t="s">
        <v>11641</v>
      </c>
      <c r="B9400" t="s">
        <v>2190</v>
      </c>
      <c r="C9400" t="s">
        <v>2269</v>
      </c>
      <c r="D9400" t="s">
        <v>2288</v>
      </c>
      <c r="E9400" s="17">
        <v>43936</v>
      </c>
      <c r="F9400">
        <v>3591</v>
      </c>
      <c r="G9400">
        <v>129</v>
      </c>
      <c r="H9400">
        <v>1516</v>
      </c>
      <c r="I9400">
        <v>676861</v>
      </c>
      <c r="J9400">
        <v>30463</v>
      </c>
      <c r="K9400">
        <v>893899</v>
      </c>
      <c r="L9400">
        <v>17955</v>
      </c>
      <c r="M9400">
        <v>12409</v>
      </c>
      <c r="N9400">
        <v>213000000</v>
      </c>
    </row>
    <row r="9401" spans="1:14" x14ac:dyDescent="0.3">
      <c r="A9401" t="s">
        <v>11642</v>
      </c>
      <c r="B9401" t="s">
        <v>2190</v>
      </c>
      <c r="C9401" t="s">
        <v>2191</v>
      </c>
      <c r="D9401" t="s">
        <v>2285</v>
      </c>
      <c r="E9401" s="17">
        <v>44023</v>
      </c>
      <c r="F9401">
        <v>4714</v>
      </c>
      <c r="G9401">
        <v>120</v>
      </c>
      <c r="H9401">
        <v>1623</v>
      </c>
      <c r="I9401">
        <v>681575</v>
      </c>
      <c r="J9401">
        <v>30583</v>
      </c>
      <c r="K9401">
        <v>895522</v>
      </c>
      <c r="L9401">
        <v>70710</v>
      </c>
      <c r="M9401">
        <v>12316</v>
      </c>
      <c r="N9401">
        <v>213000000</v>
      </c>
    </row>
    <row r="9402" spans="1:14" x14ac:dyDescent="0.3">
      <c r="A9402" t="s">
        <v>11643</v>
      </c>
      <c r="B9402" t="s">
        <v>2187</v>
      </c>
      <c r="C9402" t="s">
        <v>2188</v>
      </c>
      <c r="D9402" t="s">
        <v>2188</v>
      </c>
      <c r="E9402" s="17">
        <v>44146</v>
      </c>
      <c r="F9402">
        <v>4714</v>
      </c>
      <c r="G9402">
        <v>58</v>
      </c>
      <c r="H9402">
        <v>4512</v>
      </c>
      <c r="I9402">
        <v>686289</v>
      </c>
      <c r="J9402">
        <v>30641</v>
      </c>
      <c r="K9402">
        <v>900034</v>
      </c>
      <c r="L9402">
        <v>70710</v>
      </c>
      <c r="M9402">
        <v>7338</v>
      </c>
      <c r="N9402">
        <v>83000000</v>
      </c>
    </row>
    <row r="9403" spans="1:14" x14ac:dyDescent="0.3">
      <c r="A9403" t="s">
        <v>11644</v>
      </c>
      <c r="B9403" t="s">
        <v>2206</v>
      </c>
      <c r="C9403" t="s">
        <v>2224</v>
      </c>
      <c r="D9403" t="s">
        <v>2225</v>
      </c>
      <c r="E9403" s="17">
        <v>44132</v>
      </c>
      <c r="F9403">
        <v>2673</v>
      </c>
      <c r="G9403">
        <v>30</v>
      </c>
      <c r="H9403">
        <v>1348</v>
      </c>
      <c r="I9403">
        <v>688962</v>
      </c>
      <c r="J9403">
        <v>30671</v>
      </c>
      <c r="K9403">
        <v>1382</v>
      </c>
      <c r="L9403">
        <v>40095</v>
      </c>
      <c r="M9403">
        <v>16417</v>
      </c>
      <c r="N9403">
        <v>68000000</v>
      </c>
    </row>
    <row r="9404" spans="1:14" x14ac:dyDescent="0.3">
      <c r="A9404" t="s">
        <v>11645</v>
      </c>
      <c r="B9404" t="s">
        <v>2211</v>
      </c>
      <c r="C9404" t="s">
        <v>2245</v>
      </c>
      <c r="D9404" t="s">
        <v>2246</v>
      </c>
      <c r="E9404" s="17">
        <v>44378</v>
      </c>
      <c r="F9404">
        <v>4530</v>
      </c>
      <c r="G9404">
        <v>195</v>
      </c>
      <c r="H9404">
        <v>3311</v>
      </c>
      <c r="I9404">
        <v>693492</v>
      </c>
      <c r="J9404">
        <v>30866</v>
      </c>
      <c r="K9404">
        <v>4693</v>
      </c>
      <c r="L9404">
        <v>86070</v>
      </c>
      <c r="M9404">
        <v>15547</v>
      </c>
      <c r="N9404">
        <v>331000000</v>
      </c>
    </row>
    <row r="9405" spans="1:14" x14ac:dyDescent="0.3">
      <c r="A9405" t="s">
        <v>11646</v>
      </c>
      <c r="B9405" t="s">
        <v>2190</v>
      </c>
      <c r="C9405" t="s">
        <v>2269</v>
      </c>
      <c r="D9405" t="s">
        <v>2270</v>
      </c>
      <c r="E9405" s="17">
        <v>44546</v>
      </c>
      <c r="F9405">
        <v>1545</v>
      </c>
      <c r="G9405">
        <v>195</v>
      </c>
      <c r="H9405">
        <v>709</v>
      </c>
      <c r="I9405">
        <v>695037</v>
      </c>
      <c r="J9405">
        <v>31061</v>
      </c>
      <c r="K9405">
        <v>5402</v>
      </c>
      <c r="L9405">
        <v>26265</v>
      </c>
      <c r="M9405">
        <v>1544</v>
      </c>
      <c r="N9405">
        <v>213000000</v>
      </c>
    </row>
    <row r="9406" spans="1:14" x14ac:dyDescent="0.3">
      <c r="A9406" t="s">
        <v>11647</v>
      </c>
      <c r="B9406" t="s">
        <v>2187</v>
      </c>
      <c r="C9406" t="s">
        <v>2255</v>
      </c>
      <c r="D9406" t="s">
        <v>2255</v>
      </c>
      <c r="E9406" s="17">
        <v>44098</v>
      </c>
      <c r="F9406">
        <v>2843</v>
      </c>
      <c r="G9406">
        <v>139</v>
      </c>
      <c r="H9406">
        <v>3587</v>
      </c>
      <c r="I9406">
        <v>697880</v>
      </c>
      <c r="J9406">
        <v>31200</v>
      </c>
      <c r="K9406">
        <v>8989</v>
      </c>
      <c r="L9406">
        <v>45488</v>
      </c>
      <c r="M9406">
        <v>10372</v>
      </c>
      <c r="N9406">
        <v>83000000</v>
      </c>
    </row>
    <row r="9407" spans="1:14" x14ac:dyDescent="0.3">
      <c r="A9407" t="s">
        <v>11648</v>
      </c>
      <c r="B9407" t="s">
        <v>2187</v>
      </c>
      <c r="C9407" t="s">
        <v>2255</v>
      </c>
      <c r="D9407" t="s">
        <v>2255</v>
      </c>
      <c r="E9407" s="17">
        <v>44000</v>
      </c>
      <c r="F9407">
        <v>4667</v>
      </c>
      <c r="G9407">
        <v>144</v>
      </c>
      <c r="H9407">
        <v>4713</v>
      </c>
      <c r="I9407">
        <v>702547</v>
      </c>
      <c r="J9407">
        <v>31344</v>
      </c>
      <c r="K9407">
        <v>13702</v>
      </c>
      <c r="L9407">
        <v>56004</v>
      </c>
      <c r="M9407">
        <v>16911</v>
      </c>
      <c r="N9407">
        <v>83000000</v>
      </c>
    </row>
    <row r="9408" spans="1:14" x14ac:dyDescent="0.3">
      <c r="A9408" t="s">
        <v>11649</v>
      </c>
      <c r="B9408" t="s">
        <v>2187</v>
      </c>
      <c r="C9408" t="s">
        <v>2188</v>
      </c>
      <c r="D9408" t="s">
        <v>2188</v>
      </c>
      <c r="E9408" s="17">
        <v>44381</v>
      </c>
      <c r="F9408">
        <v>265</v>
      </c>
      <c r="G9408">
        <v>28</v>
      </c>
      <c r="H9408">
        <v>4347</v>
      </c>
      <c r="I9408">
        <v>702812</v>
      </c>
      <c r="J9408">
        <v>31372</v>
      </c>
      <c r="K9408">
        <v>18049</v>
      </c>
      <c r="L9408">
        <v>1855</v>
      </c>
      <c r="M9408">
        <v>3258</v>
      </c>
      <c r="N9408">
        <v>83000000</v>
      </c>
    </row>
    <row r="9409" spans="1:14" x14ac:dyDescent="0.3">
      <c r="A9409" t="s">
        <v>11650</v>
      </c>
      <c r="B9409" t="s">
        <v>2206</v>
      </c>
      <c r="C9409" t="s">
        <v>2207</v>
      </c>
      <c r="D9409" t="s">
        <v>2208</v>
      </c>
      <c r="E9409" s="17">
        <v>44285</v>
      </c>
      <c r="F9409">
        <v>101</v>
      </c>
      <c r="G9409">
        <v>163</v>
      </c>
      <c r="H9409">
        <v>737</v>
      </c>
      <c r="I9409">
        <v>702913</v>
      </c>
      <c r="J9409">
        <v>31535</v>
      </c>
      <c r="K9409">
        <v>18786</v>
      </c>
      <c r="L9409">
        <v>1515</v>
      </c>
      <c r="M9409">
        <v>6327</v>
      </c>
      <c r="N9409">
        <v>68000000</v>
      </c>
    </row>
    <row r="9410" spans="1:14" x14ac:dyDescent="0.3">
      <c r="A9410" t="s">
        <v>11651</v>
      </c>
      <c r="B9410" t="s">
        <v>2190</v>
      </c>
      <c r="C9410" t="s">
        <v>2198</v>
      </c>
      <c r="D9410" t="s">
        <v>2306</v>
      </c>
      <c r="E9410" s="17">
        <v>44481</v>
      </c>
      <c r="F9410">
        <v>2756</v>
      </c>
      <c r="G9410">
        <v>103</v>
      </c>
      <c r="H9410">
        <v>2551</v>
      </c>
      <c r="I9410">
        <v>705669</v>
      </c>
      <c r="J9410">
        <v>31638</v>
      </c>
      <c r="K9410">
        <v>21337</v>
      </c>
      <c r="L9410">
        <v>35828</v>
      </c>
      <c r="M9410">
        <v>19539</v>
      </c>
      <c r="N9410">
        <v>213000000</v>
      </c>
    </row>
    <row r="9411" spans="1:14" x14ac:dyDescent="0.3">
      <c r="A9411" t="s">
        <v>11652</v>
      </c>
      <c r="B9411" t="s">
        <v>2187</v>
      </c>
      <c r="C9411" t="s">
        <v>2188</v>
      </c>
      <c r="D9411" t="s">
        <v>2188</v>
      </c>
      <c r="E9411" s="17">
        <v>44122</v>
      </c>
      <c r="F9411">
        <v>3973</v>
      </c>
      <c r="G9411">
        <v>62</v>
      </c>
      <c r="H9411">
        <v>2201</v>
      </c>
      <c r="I9411">
        <v>709642</v>
      </c>
      <c r="J9411">
        <v>31700</v>
      </c>
      <c r="K9411">
        <v>23538</v>
      </c>
      <c r="L9411">
        <v>51649</v>
      </c>
      <c r="M9411">
        <v>17279</v>
      </c>
      <c r="N9411">
        <v>83000000</v>
      </c>
    </row>
    <row r="9412" spans="1:14" x14ac:dyDescent="0.3">
      <c r="A9412" t="s">
        <v>11653</v>
      </c>
      <c r="B9412" t="s">
        <v>2187</v>
      </c>
      <c r="C9412" t="s">
        <v>2338</v>
      </c>
      <c r="D9412" t="s">
        <v>2438</v>
      </c>
      <c r="E9412" s="17">
        <v>44394</v>
      </c>
      <c r="F9412">
        <v>1534</v>
      </c>
      <c r="G9412">
        <v>14</v>
      </c>
      <c r="H9412">
        <v>4693</v>
      </c>
      <c r="I9412">
        <v>711176</v>
      </c>
      <c r="J9412">
        <v>31714</v>
      </c>
      <c r="K9412">
        <v>28231</v>
      </c>
      <c r="L9412">
        <v>24544</v>
      </c>
      <c r="M9412">
        <v>5513</v>
      </c>
      <c r="N9412">
        <v>83000000</v>
      </c>
    </row>
    <row r="9413" spans="1:14" x14ac:dyDescent="0.3">
      <c r="A9413" t="s">
        <v>11654</v>
      </c>
      <c r="B9413" t="s">
        <v>2190</v>
      </c>
      <c r="C9413" t="s">
        <v>2191</v>
      </c>
      <c r="D9413" t="s">
        <v>2192</v>
      </c>
      <c r="E9413" s="17">
        <v>43971</v>
      </c>
      <c r="F9413">
        <v>2269</v>
      </c>
      <c r="G9413">
        <v>29</v>
      </c>
      <c r="H9413">
        <v>1441</v>
      </c>
      <c r="I9413">
        <v>713445</v>
      </c>
      <c r="J9413">
        <v>31743</v>
      </c>
      <c r="K9413">
        <v>29672</v>
      </c>
      <c r="L9413">
        <v>22690</v>
      </c>
      <c r="M9413">
        <v>5080</v>
      </c>
      <c r="N9413">
        <v>213000000</v>
      </c>
    </row>
    <row r="9414" spans="1:14" x14ac:dyDescent="0.3">
      <c r="A9414" t="s">
        <v>11655</v>
      </c>
      <c r="B9414" t="s">
        <v>2206</v>
      </c>
      <c r="C9414" t="s">
        <v>2207</v>
      </c>
      <c r="D9414" t="s">
        <v>2263</v>
      </c>
      <c r="E9414" s="17">
        <v>43976</v>
      </c>
      <c r="F9414">
        <v>2962</v>
      </c>
      <c r="G9414">
        <v>178</v>
      </c>
      <c r="H9414">
        <v>683</v>
      </c>
      <c r="I9414">
        <v>716407</v>
      </c>
      <c r="J9414">
        <v>31921</v>
      </c>
      <c r="K9414">
        <v>30355</v>
      </c>
      <c r="L9414">
        <v>23696</v>
      </c>
      <c r="M9414">
        <v>1526</v>
      </c>
      <c r="N9414">
        <v>68000000</v>
      </c>
    </row>
    <row r="9415" spans="1:14" x14ac:dyDescent="0.3">
      <c r="A9415" t="s">
        <v>11656</v>
      </c>
      <c r="B9415" t="s">
        <v>2187</v>
      </c>
      <c r="C9415" t="s">
        <v>2201</v>
      </c>
      <c r="D9415" t="s">
        <v>2272</v>
      </c>
      <c r="E9415" s="17">
        <v>44255</v>
      </c>
      <c r="F9415">
        <v>2483</v>
      </c>
      <c r="G9415">
        <v>10</v>
      </c>
      <c r="H9415">
        <v>1920</v>
      </c>
      <c r="I9415">
        <v>718890</v>
      </c>
      <c r="J9415">
        <v>31931</v>
      </c>
      <c r="K9415">
        <v>32275</v>
      </c>
      <c r="L9415">
        <v>39728</v>
      </c>
      <c r="M9415">
        <v>603</v>
      </c>
      <c r="N9415">
        <v>83000000</v>
      </c>
    </row>
    <row r="9416" spans="1:14" x14ac:dyDescent="0.3">
      <c r="A9416" t="s">
        <v>11657</v>
      </c>
      <c r="B9416" t="s">
        <v>2211</v>
      </c>
      <c r="C9416" t="s">
        <v>2245</v>
      </c>
      <c r="D9416" t="s">
        <v>2246</v>
      </c>
      <c r="E9416" s="17">
        <v>44144</v>
      </c>
      <c r="F9416">
        <v>1213</v>
      </c>
      <c r="G9416">
        <v>184</v>
      </c>
      <c r="H9416">
        <v>2207</v>
      </c>
      <c r="I9416">
        <v>720103</v>
      </c>
      <c r="J9416">
        <v>32115</v>
      </c>
      <c r="K9416">
        <v>34482</v>
      </c>
      <c r="L9416">
        <v>19408</v>
      </c>
      <c r="M9416">
        <v>8994</v>
      </c>
      <c r="N9416">
        <v>331000000</v>
      </c>
    </row>
    <row r="9417" spans="1:14" x14ac:dyDescent="0.3">
      <c r="A9417" t="s">
        <v>11658</v>
      </c>
      <c r="B9417" t="s">
        <v>2194</v>
      </c>
      <c r="C9417" t="s">
        <v>2195</v>
      </c>
      <c r="D9417" t="s">
        <v>2296</v>
      </c>
      <c r="E9417" s="17">
        <v>44014</v>
      </c>
      <c r="F9417">
        <v>4735</v>
      </c>
      <c r="G9417">
        <v>12</v>
      </c>
      <c r="H9417">
        <v>3351</v>
      </c>
      <c r="I9417">
        <v>724838</v>
      </c>
      <c r="J9417">
        <v>32127</v>
      </c>
      <c r="K9417">
        <v>37833</v>
      </c>
      <c r="L9417">
        <v>61555</v>
      </c>
      <c r="M9417">
        <v>1085</v>
      </c>
      <c r="N9417">
        <v>1380000000</v>
      </c>
    </row>
    <row r="9418" spans="1:14" x14ac:dyDescent="0.3">
      <c r="A9418" t="s">
        <v>11659</v>
      </c>
      <c r="B9418" t="s">
        <v>2194</v>
      </c>
      <c r="C9418" t="s">
        <v>2195</v>
      </c>
      <c r="D9418" t="s">
        <v>2296</v>
      </c>
      <c r="E9418" s="17">
        <v>44494</v>
      </c>
      <c r="F9418">
        <v>2992</v>
      </c>
      <c r="G9418">
        <v>54</v>
      </c>
      <c r="H9418">
        <v>2219</v>
      </c>
      <c r="I9418">
        <v>727830</v>
      </c>
      <c r="J9418">
        <v>32181</v>
      </c>
      <c r="K9418">
        <v>40052</v>
      </c>
      <c r="L9418">
        <v>44880</v>
      </c>
      <c r="M9418">
        <v>18464</v>
      </c>
      <c r="N9418">
        <v>1380000000</v>
      </c>
    </row>
    <row r="9419" spans="1:14" x14ac:dyDescent="0.3">
      <c r="A9419" t="s">
        <v>11660</v>
      </c>
      <c r="B9419" t="s">
        <v>2194</v>
      </c>
      <c r="C9419" t="s">
        <v>2204</v>
      </c>
      <c r="D9419" t="s">
        <v>25</v>
      </c>
      <c r="E9419" s="17">
        <v>44543</v>
      </c>
      <c r="F9419">
        <v>4429</v>
      </c>
      <c r="G9419">
        <v>62</v>
      </c>
      <c r="H9419">
        <v>3984</v>
      </c>
      <c r="I9419">
        <v>732259</v>
      </c>
      <c r="J9419">
        <v>32243</v>
      </c>
      <c r="K9419">
        <v>44036</v>
      </c>
      <c r="L9419">
        <v>57577</v>
      </c>
      <c r="M9419">
        <v>16526</v>
      </c>
      <c r="N9419">
        <v>1380000000</v>
      </c>
    </row>
    <row r="9420" spans="1:14" x14ac:dyDescent="0.3">
      <c r="A9420" t="s">
        <v>11661</v>
      </c>
      <c r="B9420" t="s">
        <v>2206</v>
      </c>
      <c r="C9420" t="s">
        <v>2257</v>
      </c>
      <c r="D9420" t="s">
        <v>2290</v>
      </c>
      <c r="E9420" s="17">
        <v>43958</v>
      </c>
      <c r="F9420">
        <v>906</v>
      </c>
      <c r="G9420">
        <v>129</v>
      </c>
      <c r="H9420">
        <v>3415</v>
      </c>
      <c r="I9420">
        <v>733165</v>
      </c>
      <c r="J9420">
        <v>32372</v>
      </c>
      <c r="K9420">
        <v>47451</v>
      </c>
      <c r="L9420">
        <v>17214</v>
      </c>
      <c r="M9420">
        <v>9577</v>
      </c>
      <c r="N9420">
        <v>68000000</v>
      </c>
    </row>
    <row r="9421" spans="1:14" x14ac:dyDescent="0.3">
      <c r="A9421" t="s">
        <v>11662</v>
      </c>
      <c r="B9421" t="s">
        <v>2187</v>
      </c>
      <c r="C9421" t="s">
        <v>2201</v>
      </c>
      <c r="D9421" t="s">
        <v>2272</v>
      </c>
      <c r="E9421" s="17">
        <v>44117</v>
      </c>
      <c r="F9421">
        <v>1581</v>
      </c>
      <c r="G9421">
        <v>199</v>
      </c>
      <c r="H9421">
        <v>270</v>
      </c>
      <c r="I9421">
        <v>734746</v>
      </c>
      <c r="J9421">
        <v>32571</v>
      </c>
      <c r="K9421">
        <v>47721</v>
      </c>
      <c r="L9421">
        <v>9486</v>
      </c>
      <c r="M9421">
        <v>12410</v>
      </c>
      <c r="N9421">
        <v>83000000</v>
      </c>
    </row>
    <row r="9422" spans="1:14" x14ac:dyDescent="0.3">
      <c r="A9422" t="s">
        <v>11663</v>
      </c>
      <c r="B9422" t="s">
        <v>2194</v>
      </c>
      <c r="C9422" t="s">
        <v>2195</v>
      </c>
      <c r="D9422" t="s">
        <v>2296</v>
      </c>
      <c r="E9422" s="17">
        <v>44083</v>
      </c>
      <c r="F9422">
        <v>1604</v>
      </c>
      <c r="G9422">
        <v>183</v>
      </c>
      <c r="H9422">
        <v>1889</v>
      </c>
      <c r="I9422">
        <v>736350</v>
      </c>
      <c r="J9422">
        <v>32754</v>
      </c>
      <c r="K9422">
        <v>49610</v>
      </c>
      <c r="L9422">
        <v>22456</v>
      </c>
      <c r="M9422">
        <v>9713</v>
      </c>
      <c r="N9422">
        <v>1380000000</v>
      </c>
    </row>
    <row r="9423" spans="1:14" x14ac:dyDescent="0.3">
      <c r="A9423" t="s">
        <v>11664</v>
      </c>
      <c r="B9423" t="s">
        <v>2194</v>
      </c>
      <c r="C9423" t="s">
        <v>27</v>
      </c>
      <c r="D9423" t="s">
        <v>27</v>
      </c>
      <c r="E9423" s="17">
        <v>44530</v>
      </c>
      <c r="F9423">
        <v>569</v>
      </c>
      <c r="G9423">
        <v>6</v>
      </c>
      <c r="H9423">
        <v>4724</v>
      </c>
      <c r="I9423">
        <v>736919</v>
      </c>
      <c r="J9423">
        <v>32760</v>
      </c>
      <c r="K9423">
        <v>54334</v>
      </c>
      <c r="L9423">
        <v>5690</v>
      </c>
      <c r="M9423">
        <v>5234</v>
      </c>
      <c r="N9423">
        <v>1380000000</v>
      </c>
    </row>
    <row r="9424" spans="1:14" x14ac:dyDescent="0.3">
      <c r="A9424" t="s">
        <v>11665</v>
      </c>
      <c r="B9424" t="s">
        <v>2190</v>
      </c>
      <c r="C9424" t="s">
        <v>2252</v>
      </c>
      <c r="D9424" t="s">
        <v>2301</v>
      </c>
      <c r="E9424" s="17">
        <v>44216</v>
      </c>
      <c r="F9424">
        <v>1545</v>
      </c>
      <c r="G9424">
        <v>170</v>
      </c>
      <c r="H9424">
        <v>1279</v>
      </c>
      <c r="I9424">
        <v>738464</v>
      </c>
      <c r="J9424">
        <v>32930</v>
      </c>
      <c r="K9424">
        <v>55613</v>
      </c>
      <c r="L9424">
        <v>23175</v>
      </c>
      <c r="M9424">
        <v>18292</v>
      </c>
      <c r="N9424">
        <v>213000000</v>
      </c>
    </row>
    <row r="9425" spans="1:14" x14ac:dyDescent="0.3">
      <c r="A9425" t="s">
        <v>11666</v>
      </c>
      <c r="B9425" t="s">
        <v>2187</v>
      </c>
      <c r="C9425" t="s">
        <v>2188</v>
      </c>
      <c r="D9425" t="s">
        <v>2188</v>
      </c>
      <c r="E9425" s="17">
        <v>44060</v>
      </c>
      <c r="F9425">
        <v>908</v>
      </c>
      <c r="G9425">
        <v>158</v>
      </c>
      <c r="H9425">
        <v>3994</v>
      </c>
      <c r="I9425">
        <v>739372</v>
      </c>
      <c r="J9425">
        <v>33088</v>
      </c>
      <c r="K9425">
        <v>59607</v>
      </c>
      <c r="L9425">
        <v>7264</v>
      </c>
      <c r="M9425">
        <v>19959</v>
      </c>
      <c r="N9425">
        <v>83000000</v>
      </c>
    </row>
    <row r="9426" spans="1:14" x14ac:dyDescent="0.3">
      <c r="A9426" t="s">
        <v>11667</v>
      </c>
      <c r="B9426" t="s">
        <v>2187</v>
      </c>
      <c r="C9426" t="s">
        <v>2255</v>
      </c>
      <c r="D9426" t="s">
        <v>2255</v>
      </c>
      <c r="E9426" s="17">
        <v>44101</v>
      </c>
      <c r="F9426">
        <v>4462</v>
      </c>
      <c r="G9426">
        <v>188</v>
      </c>
      <c r="H9426">
        <v>3464</v>
      </c>
      <c r="I9426">
        <v>743834</v>
      </c>
      <c r="J9426">
        <v>33276</v>
      </c>
      <c r="K9426">
        <v>63071</v>
      </c>
      <c r="L9426">
        <v>31234</v>
      </c>
      <c r="M9426">
        <v>753</v>
      </c>
      <c r="N9426">
        <v>83000000</v>
      </c>
    </row>
    <row r="9427" spans="1:14" x14ac:dyDescent="0.3">
      <c r="A9427" t="s">
        <v>11668</v>
      </c>
      <c r="B9427" t="s">
        <v>2190</v>
      </c>
      <c r="C9427" t="s">
        <v>2198</v>
      </c>
      <c r="D9427" t="s">
        <v>2306</v>
      </c>
      <c r="E9427" s="17">
        <v>44245</v>
      </c>
      <c r="F9427">
        <v>4083</v>
      </c>
      <c r="G9427">
        <v>149</v>
      </c>
      <c r="H9427">
        <v>2830</v>
      </c>
      <c r="I9427">
        <v>747917</v>
      </c>
      <c r="J9427">
        <v>33425</v>
      </c>
      <c r="K9427">
        <v>65901</v>
      </c>
      <c r="L9427">
        <v>57162</v>
      </c>
      <c r="M9427">
        <v>14700</v>
      </c>
      <c r="N9427">
        <v>213000000</v>
      </c>
    </row>
    <row r="9428" spans="1:14" x14ac:dyDescent="0.3">
      <c r="A9428" t="s">
        <v>11669</v>
      </c>
      <c r="B9428" t="s">
        <v>2187</v>
      </c>
      <c r="C9428" t="s">
        <v>2201</v>
      </c>
      <c r="D9428" t="s">
        <v>2272</v>
      </c>
      <c r="E9428" s="17">
        <v>44028</v>
      </c>
      <c r="F9428">
        <v>3340</v>
      </c>
      <c r="G9428">
        <v>189</v>
      </c>
      <c r="H9428">
        <v>1567</v>
      </c>
      <c r="I9428">
        <v>751257</v>
      </c>
      <c r="J9428">
        <v>33614</v>
      </c>
      <c r="K9428">
        <v>67468</v>
      </c>
      <c r="L9428">
        <v>33400</v>
      </c>
      <c r="M9428">
        <v>4359</v>
      </c>
      <c r="N9428">
        <v>83000000</v>
      </c>
    </row>
    <row r="9429" spans="1:14" x14ac:dyDescent="0.3">
      <c r="A9429" t="s">
        <v>11670</v>
      </c>
      <c r="B9429" t="s">
        <v>2211</v>
      </c>
      <c r="C9429" t="s">
        <v>2241</v>
      </c>
      <c r="D9429" t="s">
        <v>2261</v>
      </c>
      <c r="E9429" s="17">
        <v>44153</v>
      </c>
      <c r="F9429">
        <v>2425</v>
      </c>
      <c r="G9429">
        <v>27</v>
      </c>
      <c r="H9429">
        <v>2037</v>
      </c>
      <c r="I9429">
        <v>753682</v>
      </c>
      <c r="J9429">
        <v>33641</v>
      </c>
      <c r="K9429">
        <v>69505</v>
      </c>
      <c r="L9429">
        <v>36375</v>
      </c>
      <c r="M9429">
        <v>17644</v>
      </c>
      <c r="N9429">
        <v>331000000</v>
      </c>
    </row>
    <row r="9430" spans="1:14" x14ac:dyDescent="0.3">
      <c r="A9430" t="s">
        <v>11671</v>
      </c>
      <c r="B9430" t="s">
        <v>2206</v>
      </c>
      <c r="C9430" t="s">
        <v>2207</v>
      </c>
      <c r="D9430" t="s">
        <v>2208</v>
      </c>
      <c r="E9430" s="17">
        <v>43886</v>
      </c>
      <c r="F9430">
        <v>3218</v>
      </c>
      <c r="G9430">
        <v>24</v>
      </c>
      <c r="H9430">
        <v>793</v>
      </c>
      <c r="I9430">
        <v>756900</v>
      </c>
      <c r="J9430">
        <v>33665</v>
      </c>
      <c r="K9430">
        <v>70298</v>
      </c>
      <c r="L9430">
        <v>51488</v>
      </c>
      <c r="M9430">
        <v>1533</v>
      </c>
      <c r="N9430">
        <v>68000000</v>
      </c>
    </row>
    <row r="9431" spans="1:14" x14ac:dyDescent="0.3">
      <c r="A9431" t="s">
        <v>11672</v>
      </c>
      <c r="B9431" t="s">
        <v>2190</v>
      </c>
      <c r="C9431" t="s">
        <v>2252</v>
      </c>
      <c r="D9431" t="s">
        <v>2253</v>
      </c>
      <c r="E9431" s="17">
        <v>44033</v>
      </c>
      <c r="F9431">
        <v>2165</v>
      </c>
      <c r="G9431">
        <v>192</v>
      </c>
      <c r="H9431">
        <v>1030</v>
      </c>
      <c r="I9431">
        <v>759065</v>
      </c>
      <c r="J9431">
        <v>33857</v>
      </c>
      <c r="K9431">
        <v>71328</v>
      </c>
      <c r="L9431">
        <v>41135</v>
      </c>
      <c r="M9431">
        <v>1594</v>
      </c>
      <c r="N9431">
        <v>213000000</v>
      </c>
    </row>
    <row r="9432" spans="1:14" x14ac:dyDescent="0.3">
      <c r="A9432" t="s">
        <v>11673</v>
      </c>
      <c r="B9432" t="s">
        <v>2194</v>
      </c>
      <c r="C9432" t="s">
        <v>2204</v>
      </c>
      <c r="D9432" t="s">
        <v>2235</v>
      </c>
      <c r="E9432" s="17">
        <v>44451</v>
      </c>
      <c r="F9432">
        <v>1013</v>
      </c>
      <c r="G9432">
        <v>159</v>
      </c>
      <c r="H9432">
        <v>859</v>
      </c>
      <c r="I9432">
        <v>760078</v>
      </c>
      <c r="J9432">
        <v>34016</v>
      </c>
      <c r="K9432">
        <v>72187</v>
      </c>
      <c r="L9432">
        <v>19247</v>
      </c>
      <c r="M9432">
        <v>3920</v>
      </c>
      <c r="N9432">
        <v>1380000000</v>
      </c>
    </row>
    <row r="9433" spans="1:14" x14ac:dyDescent="0.3">
      <c r="A9433" t="s">
        <v>11674</v>
      </c>
      <c r="B9433" t="s">
        <v>2187</v>
      </c>
      <c r="C9433" t="s">
        <v>2255</v>
      </c>
      <c r="D9433" t="s">
        <v>2255</v>
      </c>
      <c r="E9433" s="17">
        <v>44458</v>
      </c>
      <c r="F9433">
        <v>3206</v>
      </c>
      <c r="G9433">
        <v>175</v>
      </c>
      <c r="H9433">
        <v>4534</v>
      </c>
      <c r="I9433">
        <v>763284</v>
      </c>
      <c r="J9433">
        <v>34191</v>
      </c>
      <c r="K9433">
        <v>76721</v>
      </c>
      <c r="L9433">
        <v>60914</v>
      </c>
      <c r="M9433">
        <v>3246</v>
      </c>
      <c r="N9433">
        <v>83000000</v>
      </c>
    </row>
    <row r="9434" spans="1:14" x14ac:dyDescent="0.3">
      <c r="A9434" t="s">
        <v>11675</v>
      </c>
      <c r="B9434" t="s">
        <v>2211</v>
      </c>
      <c r="C9434" t="s">
        <v>2241</v>
      </c>
      <c r="D9434" t="s">
        <v>2242</v>
      </c>
      <c r="E9434" s="17">
        <v>44434</v>
      </c>
      <c r="F9434">
        <v>1872</v>
      </c>
      <c r="G9434">
        <v>79</v>
      </c>
      <c r="H9434">
        <v>550</v>
      </c>
      <c r="I9434">
        <v>765156</v>
      </c>
      <c r="J9434">
        <v>34270</v>
      </c>
      <c r="K9434">
        <v>77271</v>
      </c>
      <c r="L9434">
        <v>33696</v>
      </c>
      <c r="M9434">
        <v>17979</v>
      </c>
      <c r="N9434">
        <v>331000000</v>
      </c>
    </row>
    <row r="9435" spans="1:14" x14ac:dyDescent="0.3">
      <c r="A9435" t="s">
        <v>11676</v>
      </c>
      <c r="B9435" t="s">
        <v>2211</v>
      </c>
      <c r="C9435" t="s">
        <v>2245</v>
      </c>
      <c r="D9435" t="s">
        <v>2308</v>
      </c>
      <c r="E9435" s="17">
        <v>43968</v>
      </c>
      <c r="F9435">
        <v>4909</v>
      </c>
      <c r="G9435">
        <v>23</v>
      </c>
      <c r="H9435">
        <v>1565</v>
      </c>
      <c r="I9435">
        <v>770065</v>
      </c>
      <c r="J9435">
        <v>34293</v>
      </c>
      <c r="K9435">
        <v>78836</v>
      </c>
      <c r="L9435">
        <v>88362</v>
      </c>
      <c r="M9435">
        <v>3240</v>
      </c>
      <c r="N9435">
        <v>331000000</v>
      </c>
    </row>
    <row r="9436" spans="1:14" x14ac:dyDescent="0.3">
      <c r="A9436" t="s">
        <v>11677</v>
      </c>
      <c r="B9436" t="s">
        <v>2206</v>
      </c>
      <c r="C9436" t="s">
        <v>2257</v>
      </c>
      <c r="D9436" t="s">
        <v>2258</v>
      </c>
      <c r="E9436" s="17">
        <v>44252</v>
      </c>
      <c r="F9436">
        <v>205</v>
      </c>
      <c r="G9436">
        <v>80</v>
      </c>
      <c r="H9436">
        <v>677</v>
      </c>
      <c r="I9436">
        <v>770270</v>
      </c>
      <c r="J9436">
        <v>34373</v>
      </c>
      <c r="K9436">
        <v>79513</v>
      </c>
      <c r="L9436">
        <v>2460</v>
      </c>
      <c r="M9436">
        <v>7219</v>
      </c>
      <c r="N9436">
        <v>68000000</v>
      </c>
    </row>
    <row r="9437" spans="1:14" x14ac:dyDescent="0.3">
      <c r="A9437" t="s">
        <v>11678</v>
      </c>
      <c r="B9437" t="s">
        <v>2211</v>
      </c>
      <c r="C9437" t="s">
        <v>2241</v>
      </c>
      <c r="D9437" t="s">
        <v>2261</v>
      </c>
      <c r="E9437" s="17">
        <v>43887</v>
      </c>
      <c r="F9437">
        <v>815</v>
      </c>
      <c r="G9437">
        <v>124</v>
      </c>
      <c r="H9437">
        <v>461</v>
      </c>
      <c r="I9437">
        <v>771085</v>
      </c>
      <c r="J9437">
        <v>34497</v>
      </c>
      <c r="K9437">
        <v>79974</v>
      </c>
      <c r="L9437">
        <v>10595</v>
      </c>
      <c r="M9437">
        <v>3299</v>
      </c>
      <c r="N9437">
        <v>331000000</v>
      </c>
    </row>
    <row r="9438" spans="1:14" x14ac:dyDescent="0.3">
      <c r="A9438" t="s">
        <v>11679</v>
      </c>
      <c r="B9438" t="s">
        <v>2187</v>
      </c>
      <c r="C9438" t="s">
        <v>2338</v>
      </c>
      <c r="D9438" t="s">
        <v>2438</v>
      </c>
      <c r="E9438" s="17">
        <v>44392</v>
      </c>
      <c r="F9438">
        <v>65</v>
      </c>
      <c r="G9438">
        <v>169</v>
      </c>
      <c r="H9438">
        <v>1522</v>
      </c>
      <c r="I9438">
        <v>771150</v>
      </c>
      <c r="J9438">
        <v>34666</v>
      </c>
      <c r="K9438">
        <v>81496</v>
      </c>
      <c r="L9438">
        <v>1040</v>
      </c>
      <c r="M9438">
        <v>2379</v>
      </c>
      <c r="N9438">
        <v>83000000</v>
      </c>
    </row>
    <row r="9439" spans="1:14" x14ac:dyDescent="0.3">
      <c r="A9439" t="s">
        <v>11680</v>
      </c>
      <c r="B9439" t="s">
        <v>2187</v>
      </c>
      <c r="C9439" t="s">
        <v>2255</v>
      </c>
      <c r="D9439" t="s">
        <v>2255</v>
      </c>
      <c r="E9439" s="17">
        <v>43901</v>
      </c>
      <c r="F9439">
        <v>4045</v>
      </c>
      <c r="G9439">
        <v>69</v>
      </c>
      <c r="H9439">
        <v>1234</v>
      </c>
      <c r="I9439">
        <v>775195</v>
      </c>
      <c r="J9439">
        <v>34735</v>
      </c>
      <c r="K9439">
        <v>82730</v>
      </c>
      <c r="L9439">
        <v>52585</v>
      </c>
      <c r="M9439">
        <v>2935</v>
      </c>
      <c r="N9439">
        <v>83000000</v>
      </c>
    </row>
    <row r="9440" spans="1:14" x14ac:dyDescent="0.3">
      <c r="A9440" t="s">
        <v>11681</v>
      </c>
      <c r="B9440" t="s">
        <v>2211</v>
      </c>
      <c r="C9440" t="s">
        <v>2237</v>
      </c>
      <c r="D9440" t="s">
        <v>2238</v>
      </c>
      <c r="E9440" s="17">
        <v>44424</v>
      </c>
      <c r="F9440">
        <v>2051</v>
      </c>
      <c r="G9440">
        <v>77</v>
      </c>
      <c r="H9440">
        <v>1136</v>
      </c>
      <c r="I9440">
        <v>777246</v>
      </c>
      <c r="J9440">
        <v>34812</v>
      </c>
      <c r="K9440">
        <v>83866</v>
      </c>
      <c r="L9440">
        <v>38969</v>
      </c>
      <c r="M9440">
        <v>19893</v>
      </c>
      <c r="N9440">
        <v>331000000</v>
      </c>
    </row>
    <row r="9441" spans="1:14" x14ac:dyDescent="0.3">
      <c r="A9441" t="s">
        <v>11682</v>
      </c>
      <c r="B9441" t="s">
        <v>2187</v>
      </c>
      <c r="C9441" t="s">
        <v>2255</v>
      </c>
      <c r="D9441" t="s">
        <v>2255</v>
      </c>
      <c r="E9441" s="17">
        <v>44202</v>
      </c>
      <c r="F9441">
        <v>2</v>
      </c>
      <c r="G9441">
        <v>89</v>
      </c>
      <c r="H9441">
        <v>4212</v>
      </c>
      <c r="I9441">
        <v>777248</v>
      </c>
      <c r="J9441">
        <v>34901</v>
      </c>
      <c r="K9441">
        <v>88078</v>
      </c>
      <c r="L9441">
        <v>12</v>
      </c>
      <c r="M9441">
        <v>7500</v>
      </c>
      <c r="N9441">
        <v>83000000</v>
      </c>
    </row>
    <row r="9442" spans="1:14" x14ac:dyDescent="0.3">
      <c r="A9442" t="s">
        <v>11683</v>
      </c>
      <c r="B9442" t="s">
        <v>2187</v>
      </c>
      <c r="C9442" t="s">
        <v>2201</v>
      </c>
      <c r="D9442" t="s">
        <v>2272</v>
      </c>
      <c r="E9442" s="17">
        <v>44447</v>
      </c>
      <c r="F9442">
        <v>324</v>
      </c>
      <c r="G9442">
        <v>123</v>
      </c>
      <c r="H9442">
        <v>4658</v>
      </c>
      <c r="I9442">
        <v>777572</v>
      </c>
      <c r="J9442">
        <v>35024</v>
      </c>
      <c r="K9442">
        <v>92736</v>
      </c>
      <c r="L9442">
        <v>6156</v>
      </c>
      <c r="M9442">
        <v>98</v>
      </c>
      <c r="N9442">
        <v>83000000</v>
      </c>
    </row>
    <row r="9443" spans="1:14" x14ac:dyDescent="0.3">
      <c r="A9443" t="s">
        <v>11684</v>
      </c>
      <c r="B9443" t="s">
        <v>2194</v>
      </c>
      <c r="C9443" t="s">
        <v>27</v>
      </c>
      <c r="D9443" t="s">
        <v>27</v>
      </c>
      <c r="E9443" s="17">
        <v>44430</v>
      </c>
      <c r="F9443">
        <v>604</v>
      </c>
      <c r="G9443">
        <v>91</v>
      </c>
      <c r="H9443">
        <v>2248</v>
      </c>
      <c r="I9443">
        <v>778176</v>
      </c>
      <c r="J9443">
        <v>35115</v>
      </c>
      <c r="K9443">
        <v>94984</v>
      </c>
      <c r="L9443">
        <v>10268</v>
      </c>
      <c r="M9443">
        <v>15428</v>
      </c>
      <c r="N9443">
        <v>1380000000</v>
      </c>
    </row>
    <row r="9444" spans="1:14" x14ac:dyDescent="0.3">
      <c r="A9444" t="s">
        <v>11685</v>
      </c>
      <c r="B9444" t="s">
        <v>2190</v>
      </c>
      <c r="C9444" t="s">
        <v>2269</v>
      </c>
      <c r="D9444" t="s">
        <v>2270</v>
      </c>
      <c r="E9444" s="17">
        <v>44344</v>
      </c>
      <c r="F9444">
        <v>4891</v>
      </c>
      <c r="G9444">
        <v>110</v>
      </c>
      <c r="H9444">
        <v>123</v>
      </c>
      <c r="I9444">
        <v>783067</v>
      </c>
      <c r="J9444">
        <v>35225</v>
      </c>
      <c r="K9444">
        <v>95107</v>
      </c>
      <c r="L9444">
        <v>58692</v>
      </c>
      <c r="M9444">
        <v>7158</v>
      </c>
      <c r="N9444">
        <v>213000000</v>
      </c>
    </row>
    <row r="9445" spans="1:14" x14ac:dyDescent="0.3">
      <c r="A9445" t="s">
        <v>11686</v>
      </c>
      <c r="B9445" t="s">
        <v>2187</v>
      </c>
      <c r="C9445" t="s">
        <v>2338</v>
      </c>
      <c r="D9445" t="s">
        <v>2339</v>
      </c>
      <c r="E9445" s="17">
        <v>43914</v>
      </c>
      <c r="F9445">
        <v>2582</v>
      </c>
      <c r="G9445">
        <v>163</v>
      </c>
      <c r="H9445">
        <v>4251</v>
      </c>
      <c r="I9445">
        <v>785649</v>
      </c>
      <c r="J9445">
        <v>35388</v>
      </c>
      <c r="K9445">
        <v>99358</v>
      </c>
      <c r="L9445">
        <v>38730</v>
      </c>
      <c r="M9445">
        <v>5386</v>
      </c>
      <c r="N9445">
        <v>83000000</v>
      </c>
    </row>
    <row r="9446" spans="1:14" x14ac:dyDescent="0.3">
      <c r="A9446" t="s">
        <v>11687</v>
      </c>
      <c r="B9446" t="s">
        <v>2187</v>
      </c>
      <c r="C9446" t="s">
        <v>2255</v>
      </c>
      <c r="D9446" t="s">
        <v>2255</v>
      </c>
      <c r="E9446" s="17">
        <v>43873</v>
      </c>
      <c r="F9446">
        <v>2646</v>
      </c>
      <c r="G9446">
        <v>158</v>
      </c>
      <c r="H9446">
        <v>4504</v>
      </c>
      <c r="I9446">
        <v>788295</v>
      </c>
      <c r="J9446">
        <v>35546</v>
      </c>
      <c r="K9446">
        <v>103862</v>
      </c>
      <c r="L9446">
        <v>31752</v>
      </c>
      <c r="M9446">
        <v>17981</v>
      </c>
      <c r="N9446">
        <v>83000000</v>
      </c>
    </row>
    <row r="9447" spans="1:14" x14ac:dyDescent="0.3">
      <c r="A9447" t="s">
        <v>11688</v>
      </c>
      <c r="B9447" t="s">
        <v>2206</v>
      </c>
      <c r="C9447" t="s">
        <v>2232</v>
      </c>
      <c r="D9447" t="s">
        <v>2326</v>
      </c>
      <c r="E9447" s="17">
        <v>44496</v>
      </c>
      <c r="F9447">
        <v>3122</v>
      </c>
      <c r="G9447">
        <v>127</v>
      </c>
      <c r="H9447">
        <v>4561</v>
      </c>
      <c r="I9447">
        <v>791417</v>
      </c>
      <c r="J9447">
        <v>35673</v>
      </c>
      <c r="K9447">
        <v>108423</v>
      </c>
      <c r="L9447">
        <v>28098</v>
      </c>
      <c r="M9447">
        <v>15499</v>
      </c>
      <c r="N9447">
        <v>68000000</v>
      </c>
    </row>
    <row r="9448" spans="1:14" x14ac:dyDescent="0.3">
      <c r="A9448" t="s">
        <v>11689</v>
      </c>
      <c r="B9448" t="s">
        <v>2190</v>
      </c>
      <c r="C9448" t="s">
        <v>2269</v>
      </c>
      <c r="D9448" t="s">
        <v>2288</v>
      </c>
      <c r="E9448" s="17">
        <v>44436</v>
      </c>
      <c r="F9448">
        <v>3114</v>
      </c>
      <c r="G9448">
        <v>154</v>
      </c>
      <c r="H9448">
        <v>4849</v>
      </c>
      <c r="I9448">
        <v>794531</v>
      </c>
      <c r="J9448">
        <v>35827</v>
      </c>
      <c r="K9448">
        <v>113272</v>
      </c>
      <c r="L9448">
        <v>24912</v>
      </c>
      <c r="M9448">
        <v>5520</v>
      </c>
      <c r="N9448">
        <v>213000000</v>
      </c>
    </row>
    <row r="9449" spans="1:14" x14ac:dyDescent="0.3">
      <c r="A9449" t="s">
        <v>11690</v>
      </c>
      <c r="B9449" t="s">
        <v>2190</v>
      </c>
      <c r="C9449" t="s">
        <v>2269</v>
      </c>
      <c r="D9449" t="s">
        <v>2288</v>
      </c>
      <c r="E9449" s="17">
        <v>43963</v>
      </c>
      <c r="F9449">
        <v>3275</v>
      </c>
      <c r="G9449">
        <v>193</v>
      </c>
      <c r="H9449">
        <v>4867</v>
      </c>
      <c r="I9449">
        <v>797806</v>
      </c>
      <c r="J9449">
        <v>36020</v>
      </c>
      <c r="K9449">
        <v>118139</v>
      </c>
      <c r="L9449">
        <v>42575</v>
      </c>
      <c r="M9449">
        <v>15770</v>
      </c>
      <c r="N9449">
        <v>213000000</v>
      </c>
    </row>
    <row r="9450" spans="1:14" x14ac:dyDescent="0.3">
      <c r="A9450" t="s">
        <v>11691</v>
      </c>
      <c r="B9450" t="s">
        <v>2190</v>
      </c>
      <c r="C9450" t="s">
        <v>2269</v>
      </c>
      <c r="D9450" t="s">
        <v>2270</v>
      </c>
      <c r="E9450" s="17">
        <v>44225</v>
      </c>
      <c r="F9450">
        <v>346</v>
      </c>
      <c r="G9450">
        <v>172</v>
      </c>
      <c r="H9450">
        <v>3930</v>
      </c>
      <c r="I9450">
        <v>798152</v>
      </c>
      <c r="J9450">
        <v>36192</v>
      </c>
      <c r="K9450">
        <v>122069</v>
      </c>
      <c r="L9450">
        <v>2768</v>
      </c>
      <c r="M9450">
        <v>19276</v>
      </c>
      <c r="N9450">
        <v>213000000</v>
      </c>
    </row>
    <row r="9451" spans="1:14" x14ac:dyDescent="0.3">
      <c r="A9451" t="s">
        <v>11692</v>
      </c>
      <c r="B9451" t="s">
        <v>2211</v>
      </c>
      <c r="C9451" t="s">
        <v>2245</v>
      </c>
      <c r="D9451" t="s">
        <v>2308</v>
      </c>
      <c r="E9451" s="17">
        <v>43895</v>
      </c>
      <c r="F9451">
        <v>4154</v>
      </c>
      <c r="G9451">
        <v>43</v>
      </c>
      <c r="H9451">
        <v>3776</v>
      </c>
      <c r="I9451">
        <v>802306</v>
      </c>
      <c r="J9451">
        <v>36235</v>
      </c>
      <c r="K9451">
        <v>125845</v>
      </c>
      <c r="L9451">
        <v>66464</v>
      </c>
      <c r="M9451">
        <v>3181</v>
      </c>
      <c r="N9451">
        <v>331000000</v>
      </c>
    </row>
    <row r="9452" spans="1:14" x14ac:dyDescent="0.3">
      <c r="A9452" t="s">
        <v>11693</v>
      </c>
      <c r="B9452" t="s">
        <v>2194</v>
      </c>
      <c r="C9452" t="s">
        <v>2195</v>
      </c>
      <c r="D9452" t="s">
        <v>2196</v>
      </c>
      <c r="E9452" s="17">
        <v>44120</v>
      </c>
      <c r="F9452">
        <v>2727</v>
      </c>
      <c r="G9452">
        <v>56</v>
      </c>
      <c r="H9452">
        <v>2884</v>
      </c>
      <c r="I9452">
        <v>805033</v>
      </c>
      <c r="J9452">
        <v>36291</v>
      </c>
      <c r="K9452">
        <v>128729</v>
      </c>
      <c r="L9452">
        <v>38178</v>
      </c>
      <c r="M9452">
        <v>9047</v>
      </c>
      <c r="N9452">
        <v>1380000000</v>
      </c>
    </row>
    <row r="9453" spans="1:14" x14ac:dyDescent="0.3">
      <c r="A9453" t="s">
        <v>11694</v>
      </c>
      <c r="B9453" t="s">
        <v>2194</v>
      </c>
      <c r="C9453" t="s">
        <v>2221</v>
      </c>
      <c r="D9453" t="s">
        <v>2222</v>
      </c>
      <c r="E9453" s="17">
        <v>44206</v>
      </c>
      <c r="F9453">
        <v>2558</v>
      </c>
      <c r="G9453">
        <v>20</v>
      </c>
      <c r="H9453">
        <v>4489</v>
      </c>
      <c r="I9453">
        <v>807591</v>
      </c>
      <c r="J9453">
        <v>36311</v>
      </c>
      <c r="K9453">
        <v>133218</v>
      </c>
      <c r="L9453">
        <v>20464</v>
      </c>
      <c r="M9453">
        <v>18845</v>
      </c>
      <c r="N9453">
        <v>1380000000</v>
      </c>
    </row>
    <row r="9454" spans="1:14" x14ac:dyDescent="0.3">
      <c r="A9454" t="s">
        <v>11695</v>
      </c>
      <c r="B9454" t="s">
        <v>2206</v>
      </c>
      <c r="C9454" t="s">
        <v>2232</v>
      </c>
      <c r="D9454" t="s">
        <v>2233</v>
      </c>
      <c r="E9454" s="17">
        <v>44297</v>
      </c>
      <c r="F9454">
        <v>3389</v>
      </c>
      <c r="G9454">
        <v>54</v>
      </c>
      <c r="H9454">
        <v>2097</v>
      </c>
      <c r="I9454">
        <v>810980</v>
      </c>
      <c r="J9454">
        <v>36365</v>
      </c>
      <c r="K9454">
        <v>135315</v>
      </c>
      <c r="L9454">
        <v>23723</v>
      </c>
      <c r="M9454">
        <v>19463</v>
      </c>
      <c r="N9454">
        <v>68000000</v>
      </c>
    </row>
    <row r="9455" spans="1:14" x14ac:dyDescent="0.3">
      <c r="A9455" t="s">
        <v>11696</v>
      </c>
      <c r="B9455" t="s">
        <v>2190</v>
      </c>
      <c r="C9455" t="s">
        <v>2269</v>
      </c>
      <c r="D9455" t="s">
        <v>2288</v>
      </c>
      <c r="E9455" s="17">
        <v>44043</v>
      </c>
      <c r="F9455">
        <v>3443</v>
      </c>
      <c r="G9455">
        <v>108</v>
      </c>
      <c r="H9455">
        <v>2772</v>
      </c>
      <c r="I9455">
        <v>814423</v>
      </c>
      <c r="J9455">
        <v>36473</v>
      </c>
      <c r="K9455">
        <v>138087</v>
      </c>
      <c r="L9455">
        <v>48202</v>
      </c>
      <c r="M9455">
        <v>5939</v>
      </c>
      <c r="N9455">
        <v>213000000</v>
      </c>
    </row>
    <row r="9456" spans="1:14" x14ac:dyDescent="0.3">
      <c r="A9456" t="s">
        <v>11697</v>
      </c>
      <c r="B9456" t="s">
        <v>2190</v>
      </c>
      <c r="C9456" t="s">
        <v>2198</v>
      </c>
      <c r="D9456" t="s">
        <v>2306</v>
      </c>
      <c r="E9456" s="17">
        <v>43978</v>
      </c>
      <c r="F9456">
        <v>2254</v>
      </c>
      <c r="G9456">
        <v>142</v>
      </c>
      <c r="H9456">
        <v>1801</v>
      </c>
      <c r="I9456">
        <v>816677</v>
      </c>
      <c r="J9456">
        <v>36615</v>
      </c>
      <c r="K9456">
        <v>139888</v>
      </c>
      <c r="L9456">
        <v>38318</v>
      </c>
      <c r="M9456">
        <v>3973</v>
      </c>
      <c r="N9456">
        <v>213000000</v>
      </c>
    </row>
    <row r="9457" spans="1:14" x14ac:dyDescent="0.3">
      <c r="A9457" t="s">
        <v>11698</v>
      </c>
      <c r="B9457" t="s">
        <v>2187</v>
      </c>
      <c r="C9457" t="s">
        <v>2201</v>
      </c>
      <c r="D9457" t="s">
        <v>2272</v>
      </c>
      <c r="E9457" s="17">
        <v>44403</v>
      </c>
      <c r="F9457">
        <v>110</v>
      </c>
      <c r="G9457">
        <v>161</v>
      </c>
      <c r="H9457">
        <v>3673</v>
      </c>
      <c r="I9457">
        <v>816787</v>
      </c>
      <c r="J9457">
        <v>36776</v>
      </c>
      <c r="K9457">
        <v>143561</v>
      </c>
      <c r="L9457">
        <v>1760</v>
      </c>
      <c r="M9457">
        <v>5446</v>
      </c>
      <c r="N9457">
        <v>83000000</v>
      </c>
    </row>
    <row r="9458" spans="1:14" x14ac:dyDescent="0.3">
      <c r="A9458" t="s">
        <v>11699</v>
      </c>
      <c r="B9458" t="s">
        <v>2211</v>
      </c>
      <c r="C9458" t="s">
        <v>2212</v>
      </c>
      <c r="D9458" t="s">
        <v>2328</v>
      </c>
      <c r="E9458" s="17">
        <v>44301</v>
      </c>
      <c r="F9458">
        <v>22</v>
      </c>
      <c r="G9458">
        <v>103</v>
      </c>
      <c r="H9458">
        <v>143</v>
      </c>
      <c r="I9458">
        <v>816809</v>
      </c>
      <c r="J9458">
        <v>36879</v>
      </c>
      <c r="K9458">
        <v>143704</v>
      </c>
      <c r="L9458">
        <v>374</v>
      </c>
      <c r="M9458">
        <v>1973</v>
      </c>
      <c r="N9458">
        <v>331000000</v>
      </c>
    </row>
    <row r="9459" spans="1:14" x14ac:dyDescent="0.3">
      <c r="A9459" t="s">
        <v>11700</v>
      </c>
      <c r="B9459" t="s">
        <v>2211</v>
      </c>
      <c r="C9459" t="s">
        <v>2212</v>
      </c>
      <c r="D9459" t="s">
        <v>2213</v>
      </c>
      <c r="E9459" s="17">
        <v>43979</v>
      </c>
      <c r="F9459">
        <v>3816</v>
      </c>
      <c r="G9459">
        <v>130</v>
      </c>
      <c r="H9459">
        <v>165</v>
      </c>
      <c r="I9459">
        <v>820625</v>
      </c>
      <c r="J9459">
        <v>37009</v>
      </c>
      <c r="K9459">
        <v>143869</v>
      </c>
      <c r="L9459">
        <v>26712</v>
      </c>
      <c r="M9459">
        <v>4373</v>
      </c>
      <c r="N9459">
        <v>331000000</v>
      </c>
    </row>
    <row r="9460" spans="1:14" x14ac:dyDescent="0.3">
      <c r="A9460" t="s">
        <v>11701</v>
      </c>
      <c r="B9460" t="s">
        <v>2206</v>
      </c>
      <c r="C9460" t="s">
        <v>2224</v>
      </c>
      <c r="D9460" t="s">
        <v>2230</v>
      </c>
      <c r="E9460" s="17">
        <v>43918</v>
      </c>
      <c r="F9460">
        <v>1963</v>
      </c>
      <c r="G9460">
        <v>128</v>
      </c>
      <c r="H9460">
        <v>3138</v>
      </c>
      <c r="I9460">
        <v>822588</v>
      </c>
      <c r="J9460">
        <v>37137</v>
      </c>
      <c r="K9460">
        <v>147007</v>
      </c>
      <c r="L9460">
        <v>13741</v>
      </c>
      <c r="M9460">
        <v>19646</v>
      </c>
      <c r="N9460">
        <v>68000000</v>
      </c>
    </row>
    <row r="9461" spans="1:14" x14ac:dyDescent="0.3">
      <c r="A9461" t="s">
        <v>11702</v>
      </c>
      <c r="B9461" t="s">
        <v>2194</v>
      </c>
      <c r="C9461" t="s">
        <v>2195</v>
      </c>
      <c r="D9461" t="s">
        <v>2196</v>
      </c>
      <c r="E9461" s="17">
        <v>44154</v>
      </c>
      <c r="F9461">
        <v>4882</v>
      </c>
      <c r="G9461">
        <v>23</v>
      </c>
      <c r="H9461">
        <v>68</v>
      </c>
      <c r="I9461">
        <v>827470</v>
      </c>
      <c r="J9461">
        <v>37160</v>
      </c>
      <c r="K9461">
        <v>147075</v>
      </c>
      <c r="L9461">
        <v>73230</v>
      </c>
      <c r="M9461">
        <v>12366</v>
      </c>
      <c r="N9461">
        <v>1380000000</v>
      </c>
    </row>
    <row r="9462" spans="1:14" x14ac:dyDescent="0.3">
      <c r="A9462" t="s">
        <v>11703</v>
      </c>
      <c r="B9462" t="s">
        <v>2190</v>
      </c>
      <c r="C9462" t="s">
        <v>2252</v>
      </c>
      <c r="D9462" t="s">
        <v>2253</v>
      </c>
      <c r="E9462" s="17">
        <v>44226</v>
      </c>
      <c r="F9462">
        <v>1707</v>
      </c>
      <c r="G9462">
        <v>170</v>
      </c>
      <c r="H9462">
        <v>2501</v>
      </c>
      <c r="I9462">
        <v>829177</v>
      </c>
      <c r="J9462">
        <v>37330</v>
      </c>
      <c r="K9462">
        <v>149576</v>
      </c>
      <c r="L9462">
        <v>18777</v>
      </c>
      <c r="M9462">
        <v>16296</v>
      </c>
      <c r="N9462">
        <v>213000000</v>
      </c>
    </row>
    <row r="9463" spans="1:14" x14ac:dyDescent="0.3">
      <c r="A9463" t="s">
        <v>11704</v>
      </c>
      <c r="B9463" t="s">
        <v>2206</v>
      </c>
      <c r="C9463" t="s">
        <v>2232</v>
      </c>
      <c r="D9463" t="s">
        <v>2326</v>
      </c>
      <c r="E9463" s="17">
        <v>44234</v>
      </c>
      <c r="F9463">
        <v>3082</v>
      </c>
      <c r="G9463">
        <v>26</v>
      </c>
      <c r="H9463">
        <v>24</v>
      </c>
      <c r="I9463">
        <v>832259</v>
      </c>
      <c r="J9463">
        <v>37356</v>
      </c>
      <c r="K9463">
        <v>149600</v>
      </c>
      <c r="L9463">
        <v>52394</v>
      </c>
      <c r="M9463">
        <v>17083</v>
      </c>
      <c r="N9463">
        <v>68000000</v>
      </c>
    </row>
    <row r="9464" spans="1:14" x14ac:dyDescent="0.3">
      <c r="A9464" t="s">
        <v>11705</v>
      </c>
      <c r="B9464" t="s">
        <v>2211</v>
      </c>
      <c r="C9464" t="s">
        <v>2212</v>
      </c>
      <c r="D9464" t="s">
        <v>2213</v>
      </c>
      <c r="E9464" s="17">
        <v>43912</v>
      </c>
      <c r="F9464">
        <v>3815</v>
      </c>
      <c r="G9464">
        <v>136</v>
      </c>
      <c r="H9464">
        <v>3928</v>
      </c>
      <c r="I9464">
        <v>836074</v>
      </c>
      <c r="J9464">
        <v>37492</v>
      </c>
      <c r="K9464">
        <v>153528</v>
      </c>
      <c r="L9464">
        <v>34335</v>
      </c>
      <c r="M9464">
        <v>18034</v>
      </c>
      <c r="N9464">
        <v>331000000</v>
      </c>
    </row>
    <row r="9465" spans="1:14" x14ac:dyDescent="0.3">
      <c r="A9465" t="s">
        <v>11706</v>
      </c>
      <c r="B9465" t="s">
        <v>2211</v>
      </c>
      <c r="C9465" t="s">
        <v>2245</v>
      </c>
      <c r="D9465" t="s">
        <v>2308</v>
      </c>
      <c r="E9465" s="17">
        <v>44471</v>
      </c>
      <c r="F9465">
        <v>746</v>
      </c>
      <c r="G9465">
        <v>87</v>
      </c>
      <c r="H9465">
        <v>2357</v>
      </c>
      <c r="I9465">
        <v>836820</v>
      </c>
      <c r="J9465">
        <v>37579</v>
      </c>
      <c r="K9465">
        <v>155885</v>
      </c>
      <c r="L9465">
        <v>9698</v>
      </c>
      <c r="M9465">
        <v>14788</v>
      </c>
      <c r="N9465">
        <v>331000000</v>
      </c>
    </row>
    <row r="9466" spans="1:14" x14ac:dyDescent="0.3">
      <c r="A9466" t="s">
        <v>11707</v>
      </c>
      <c r="B9466" t="s">
        <v>2211</v>
      </c>
      <c r="C9466" t="s">
        <v>2241</v>
      </c>
      <c r="D9466" t="s">
        <v>2261</v>
      </c>
      <c r="E9466" s="17">
        <v>44116</v>
      </c>
      <c r="F9466">
        <v>514</v>
      </c>
      <c r="G9466">
        <v>144</v>
      </c>
      <c r="H9466">
        <v>4107</v>
      </c>
      <c r="I9466">
        <v>837334</v>
      </c>
      <c r="J9466">
        <v>37723</v>
      </c>
      <c r="K9466">
        <v>159992</v>
      </c>
      <c r="L9466">
        <v>3084</v>
      </c>
      <c r="M9466">
        <v>7852</v>
      </c>
      <c r="N9466">
        <v>331000000</v>
      </c>
    </row>
    <row r="9467" spans="1:14" x14ac:dyDescent="0.3">
      <c r="A9467" t="s">
        <v>11708</v>
      </c>
      <c r="B9467" t="s">
        <v>2190</v>
      </c>
      <c r="C9467" t="s">
        <v>2191</v>
      </c>
      <c r="D9467" t="s">
        <v>2285</v>
      </c>
      <c r="E9467" s="17">
        <v>44212</v>
      </c>
      <c r="F9467">
        <v>3039</v>
      </c>
      <c r="G9467">
        <v>91</v>
      </c>
      <c r="H9467">
        <v>576</v>
      </c>
      <c r="I9467">
        <v>840373</v>
      </c>
      <c r="J9467">
        <v>37814</v>
      </c>
      <c r="K9467">
        <v>160568</v>
      </c>
      <c r="L9467">
        <v>54702</v>
      </c>
      <c r="M9467">
        <v>6777</v>
      </c>
      <c r="N9467">
        <v>213000000</v>
      </c>
    </row>
    <row r="9468" spans="1:14" x14ac:dyDescent="0.3">
      <c r="A9468" t="s">
        <v>11709</v>
      </c>
      <c r="B9468" t="s">
        <v>2190</v>
      </c>
      <c r="C9468" t="s">
        <v>2198</v>
      </c>
      <c r="D9468" t="s">
        <v>2199</v>
      </c>
      <c r="E9468" s="17">
        <v>44100</v>
      </c>
      <c r="F9468">
        <v>2856</v>
      </c>
      <c r="G9468">
        <v>38</v>
      </c>
      <c r="H9468">
        <v>4329</v>
      </c>
      <c r="I9468">
        <v>843229</v>
      </c>
      <c r="J9468">
        <v>37852</v>
      </c>
      <c r="K9468">
        <v>164897</v>
      </c>
      <c r="L9468">
        <v>22848</v>
      </c>
      <c r="M9468">
        <v>676</v>
      </c>
      <c r="N9468">
        <v>213000000</v>
      </c>
    </row>
    <row r="9469" spans="1:14" x14ac:dyDescent="0.3">
      <c r="A9469" t="s">
        <v>11710</v>
      </c>
      <c r="B9469" t="s">
        <v>2190</v>
      </c>
      <c r="C9469" t="s">
        <v>2198</v>
      </c>
      <c r="D9469" t="s">
        <v>2306</v>
      </c>
      <c r="E9469" s="17">
        <v>44122</v>
      </c>
      <c r="F9469">
        <v>2341</v>
      </c>
      <c r="G9469">
        <v>54</v>
      </c>
      <c r="H9469">
        <v>2882</v>
      </c>
      <c r="I9469">
        <v>845570</v>
      </c>
      <c r="J9469">
        <v>37906</v>
      </c>
      <c r="K9469">
        <v>167779</v>
      </c>
      <c r="L9469">
        <v>14046</v>
      </c>
      <c r="M9469">
        <v>8413</v>
      </c>
      <c r="N9469">
        <v>213000000</v>
      </c>
    </row>
    <row r="9470" spans="1:14" x14ac:dyDescent="0.3">
      <c r="A9470" t="s">
        <v>11711</v>
      </c>
      <c r="B9470" t="s">
        <v>2187</v>
      </c>
      <c r="C9470" t="s">
        <v>2255</v>
      </c>
      <c r="D9470" t="s">
        <v>2255</v>
      </c>
      <c r="E9470" s="17">
        <v>44283</v>
      </c>
      <c r="F9470">
        <v>324</v>
      </c>
      <c r="G9470">
        <v>195</v>
      </c>
      <c r="H9470">
        <v>590</v>
      </c>
      <c r="I9470">
        <v>845894</v>
      </c>
      <c r="J9470">
        <v>38101</v>
      </c>
      <c r="K9470">
        <v>168369</v>
      </c>
      <c r="L9470">
        <v>4860</v>
      </c>
      <c r="M9470">
        <v>13058</v>
      </c>
      <c r="N9470">
        <v>83000000</v>
      </c>
    </row>
    <row r="9471" spans="1:14" x14ac:dyDescent="0.3">
      <c r="A9471" t="s">
        <v>11712</v>
      </c>
      <c r="B9471" t="s">
        <v>2194</v>
      </c>
      <c r="C9471" t="s">
        <v>2204</v>
      </c>
      <c r="D9471" t="s">
        <v>2235</v>
      </c>
      <c r="E9471" s="17">
        <v>44545</v>
      </c>
      <c r="F9471">
        <v>3362</v>
      </c>
      <c r="G9471">
        <v>124</v>
      </c>
      <c r="H9471">
        <v>1667</v>
      </c>
      <c r="I9471">
        <v>849256</v>
      </c>
      <c r="J9471">
        <v>38225</v>
      </c>
      <c r="K9471">
        <v>170036</v>
      </c>
      <c r="L9471">
        <v>40344</v>
      </c>
      <c r="M9471">
        <v>6730</v>
      </c>
      <c r="N9471">
        <v>1380000000</v>
      </c>
    </row>
    <row r="9472" spans="1:14" x14ac:dyDescent="0.3">
      <c r="A9472" t="s">
        <v>11713</v>
      </c>
      <c r="B9472" t="s">
        <v>2211</v>
      </c>
      <c r="C9472" t="s">
        <v>2241</v>
      </c>
      <c r="D9472" t="s">
        <v>2242</v>
      </c>
      <c r="E9472" s="17">
        <v>43854</v>
      </c>
      <c r="F9472">
        <v>3490</v>
      </c>
      <c r="G9472">
        <v>44</v>
      </c>
      <c r="H9472">
        <v>1298</v>
      </c>
      <c r="I9472">
        <v>852746</v>
      </c>
      <c r="J9472">
        <v>38269</v>
      </c>
      <c r="K9472">
        <v>171334</v>
      </c>
      <c r="L9472">
        <v>27920</v>
      </c>
      <c r="M9472">
        <v>6089</v>
      </c>
      <c r="N9472">
        <v>331000000</v>
      </c>
    </row>
    <row r="9473" spans="1:14" x14ac:dyDescent="0.3">
      <c r="A9473" t="s">
        <v>11714</v>
      </c>
      <c r="B9473" t="s">
        <v>2211</v>
      </c>
      <c r="C9473" t="s">
        <v>2212</v>
      </c>
      <c r="D9473" t="s">
        <v>2213</v>
      </c>
      <c r="E9473" s="17">
        <v>44141</v>
      </c>
      <c r="F9473">
        <v>2507</v>
      </c>
      <c r="G9473">
        <v>155</v>
      </c>
      <c r="H9473">
        <v>4708</v>
      </c>
      <c r="I9473">
        <v>855253</v>
      </c>
      <c r="J9473">
        <v>38424</v>
      </c>
      <c r="K9473">
        <v>176042</v>
      </c>
      <c r="L9473">
        <v>12535</v>
      </c>
      <c r="M9473">
        <v>4829</v>
      </c>
      <c r="N9473">
        <v>331000000</v>
      </c>
    </row>
    <row r="9474" spans="1:14" x14ac:dyDescent="0.3">
      <c r="A9474" t="s">
        <v>11715</v>
      </c>
      <c r="B9474" t="s">
        <v>2187</v>
      </c>
      <c r="C9474" t="s">
        <v>2188</v>
      </c>
      <c r="D9474" t="s">
        <v>2188</v>
      </c>
      <c r="E9474" s="17">
        <v>44291</v>
      </c>
      <c r="F9474">
        <v>3178</v>
      </c>
      <c r="G9474">
        <v>183</v>
      </c>
      <c r="H9474">
        <v>4247</v>
      </c>
      <c r="I9474">
        <v>858431</v>
      </c>
      <c r="J9474">
        <v>38607</v>
      </c>
      <c r="K9474">
        <v>180289</v>
      </c>
      <c r="L9474">
        <v>44492</v>
      </c>
      <c r="M9474">
        <v>5341</v>
      </c>
      <c r="N9474">
        <v>83000000</v>
      </c>
    </row>
    <row r="9475" spans="1:14" x14ac:dyDescent="0.3">
      <c r="A9475" t="s">
        <v>11716</v>
      </c>
      <c r="B9475" t="s">
        <v>2211</v>
      </c>
      <c r="C9475" t="s">
        <v>2241</v>
      </c>
      <c r="D9475" t="s">
        <v>2261</v>
      </c>
      <c r="E9475" s="17">
        <v>44038</v>
      </c>
      <c r="F9475">
        <v>3324</v>
      </c>
      <c r="G9475">
        <v>100</v>
      </c>
      <c r="H9475">
        <v>3523</v>
      </c>
      <c r="I9475">
        <v>861755</v>
      </c>
      <c r="J9475">
        <v>38707</v>
      </c>
      <c r="K9475">
        <v>183812</v>
      </c>
      <c r="L9475">
        <v>23268</v>
      </c>
      <c r="M9475">
        <v>10844</v>
      </c>
      <c r="N9475">
        <v>331000000</v>
      </c>
    </row>
    <row r="9476" spans="1:14" x14ac:dyDescent="0.3">
      <c r="A9476" t="s">
        <v>11717</v>
      </c>
      <c r="B9476" t="s">
        <v>2211</v>
      </c>
      <c r="C9476" t="s">
        <v>2245</v>
      </c>
      <c r="D9476" t="s">
        <v>2308</v>
      </c>
      <c r="E9476" s="17">
        <v>44547</v>
      </c>
      <c r="F9476">
        <v>1562</v>
      </c>
      <c r="G9476">
        <v>156</v>
      </c>
      <c r="H9476">
        <v>2263</v>
      </c>
      <c r="I9476">
        <v>863317</v>
      </c>
      <c r="J9476">
        <v>38863</v>
      </c>
      <c r="K9476">
        <v>186075</v>
      </c>
      <c r="L9476">
        <v>24992</v>
      </c>
      <c r="M9476">
        <v>19689</v>
      </c>
      <c r="N9476">
        <v>331000000</v>
      </c>
    </row>
    <row r="9477" spans="1:14" x14ac:dyDescent="0.3">
      <c r="A9477" t="s">
        <v>11718</v>
      </c>
      <c r="B9477" t="s">
        <v>2190</v>
      </c>
      <c r="C9477" t="s">
        <v>2191</v>
      </c>
      <c r="D9477" t="s">
        <v>2192</v>
      </c>
      <c r="E9477" s="17">
        <v>44494</v>
      </c>
      <c r="F9477">
        <v>1544</v>
      </c>
      <c r="G9477">
        <v>28</v>
      </c>
      <c r="H9477">
        <v>4754</v>
      </c>
      <c r="I9477">
        <v>864861</v>
      </c>
      <c r="J9477">
        <v>38891</v>
      </c>
      <c r="K9477">
        <v>190829</v>
      </c>
      <c r="L9477">
        <v>16984</v>
      </c>
      <c r="M9477">
        <v>120</v>
      </c>
      <c r="N9477">
        <v>213000000</v>
      </c>
    </row>
    <row r="9478" spans="1:14" x14ac:dyDescent="0.3">
      <c r="A9478" t="s">
        <v>11719</v>
      </c>
      <c r="B9478" t="s">
        <v>2190</v>
      </c>
      <c r="C9478" t="s">
        <v>2269</v>
      </c>
      <c r="D9478" t="s">
        <v>2270</v>
      </c>
      <c r="E9478" s="17">
        <v>44268</v>
      </c>
      <c r="F9478">
        <v>3229</v>
      </c>
      <c r="G9478">
        <v>68</v>
      </c>
      <c r="H9478">
        <v>3863</v>
      </c>
      <c r="I9478">
        <v>868090</v>
      </c>
      <c r="J9478">
        <v>38959</v>
      </c>
      <c r="K9478">
        <v>194692</v>
      </c>
      <c r="L9478">
        <v>51664</v>
      </c>
      <c r="M9478">
        <v>16025</v>
      </c>
      <c r="N9478">
        <v>213000000</v>
      </c>
    </row>
    <row r="9479" spans="1:14" x14ac:dyDescent="0.3">
      <c r="A9479" t="s">
        <v>11720</v>
      </c>
      <c r="B9479" t="s">
        <v>2194</v>
      </c>
      <c r="C9479" t="s">
        <v>2221</v>
      </c>
      <c r="D9479" t="s">
        <v>2281</v>
      </c>
      <c r="E9479" s="17">
        <v>44368</v>
      </c>
      <c r="F9479">
        <v>525</v>
      </c>
      <c r="G9479">
        <v>10</v>
      </c>
      <c r="H9479">
        <v>4405</v>
      </c>
      <c r="I9479">
        <v>868615</v>
      </c>
      <c r="J9479">
        <v>38969</v>
      </c>
      <c r="K9479">
        <v>199097</v>
      </c>
      <c r="L9479">
        <v>3675</v>
      </c>
      <c r="M9479">
        <v>3450</v>
      </c>
      <c r="N9479">
        <v>1380000000</v>
      </c>
    </row>
    <row r="9480" spans="1:14" x14ac:dyDescent="0.3">
      <c r="A9480" t="s">
        <v>11721</v>
      </c>
      <c r="B9480" t="s">
        <v>2211</v>
      </c>
      <c r="C9480" t="s">
        <v>2245</v>
      </c>
      <c r="D9480" t="s">
        <v>2246</v>
      </c>
      <c r="E9480" s="17">
        <v>44536</v>
      </c>
      <c r="F9480">
        <v>4633</v>
      </c>
      <c r="G9480">
        <v>129</v>
      </c>
      <c r="H9480">
        <v>4244</v>
      </c>
      <c r="I9480">
        <v>873248</v>
      </c>
      <c r="J9480">
        <v>39098</v>
      </c>
      <c r="K9480">
        <v>203341</v>
      </c>
      <c r="L9480">
        <v>41697</v>
      </c>
      <c r="M9480">
        <v>11398</v>
      </c>
      <c r="N9480">
        <v>331000000</v>
      </c>
    </row>
    <row r="9481" spans="1:14" x14ac:dyDescent="0.3">
      <c r="A9481" t="s">
        <v>11722</v>
      </c>
      <c r="B9481" t="s">
        <v>2206</v>
      </c>
      <c r="C9481" t="s">
        <v>2232</v>
      </c>
      <c r="D9481" t="s">
        <v>2326</v>
      </c>
      <c r="E9481" s="17">
        <v>44166</v>
      </c>
      <c r="F9481">
        <v>1749</v>
      </c>
      <c r="G9481">
        <v>195</v>
      </c>
      <c r="H9481">
        <v>3527</v>
      </c>
      <c r="I9481">
        <v>874997</v>
      </c>
      <c r="J9481">
        <v>39293</v>
      </c>
      <c r="K9481">
        <v>206868</v>
      </c>
      <c r="L9481">
        <v>33231</v>
      </c>
      <c r="M9481">
        <v>11123</v>
      </c>
      <c r="N9481">
        <v>68000000</v>
      </c>
    </row>
    <row r="9482" spans="1:14" x14ac:dyDescent="0.3">
      <c r="A9482" t="s">
        <v>11723</v>
      </c>
      <c r="B9482" t="s">
        <v>2211</v>
      </c>
      <c r="C9482" t="s">
        <v>2245</v>
      </c>
      <c r="D9482" t="s">
        <v>2246</v>
      </c>
      <c r="E9482" s="17">
        <v>44252</v>
      </c>
      <c r="F9482">
        <v>4722</v>
      </c>
      <c r="G9482">
        <v>137</v>
      </c>
      <c r="H9482">
        <v>3346</v>
      </c>
      <c r="I9482">
        <v>879719</v>
      </c>
      <c r="J9482">
        <v>39430</v>
      </c>
      <c r="K9482">
        <v>210214</v>
      </c>
      <c r="L9482">
        <v>28332</v>
      </c>
      <c r="M9482">
        <v>16354</v>
      </c>
      <c r="N9482">
        <v>331000000</v>
      </c>
    </row>
    <row r="9483" spans="1:14" x14ac:dyDescent="0.3">
      <c r="A9483" t="s">
        <v>11724</v>
      </c>
      <c r="B9483" t="s">
        <v>2211</v>
      </c>
      <c r="C9483" t="s">
        <v>2241</v>
      </c>
      <c r="D9483" t="s">
        <v>2242</v>
      </c>
      <c r="E9483" s="17">
        <v>44151</v>
      </c>
      <c r="F9483">
        <v>840</v>
      </c>
      <c r="G9483">
        <v>102</v>
      </c>
      <c r="H9483">
        <v>3018</v>
      </c>
      <c r="I9483">
        <v>880559</v>
      </c>
      <c r="J9483">
        <v>39532</v>
      </c>
      <c r="K9483">
        <v>213232</v>
      </c>
      <c r="L9483">
        <v>15960</v>
      </c>
      <c r="M9483">
        <v>10314</v>
      </c>
      <c r="N9483">
        <v>331000000</v>
      </c>
    </row>
    <row r="9484" spans="1:14" x14ac:dyDescent="0.3">
      <c r="A9484" t="s">
        <v>11725</v>
      </c>
      <c r="B9484" t="s">
        <v>2194</v>
      </c>
      <c r="C9484" t="s">
        <v>2204</v>
      </c>
      <c r="D9484" t="s">
        <v>25</v>
      </c>
      <c r="E9484" s="17">
        <v>44327</v>
      </c>
      <c r="F9484">
        <v>2265</v>
      </c>
      <c r="G9484">
        <v>107</v>
      </c>
      <c r="H9484">
        <v>1204</v>
      </c>
      <c r="I9484">
        <v>882824</v>
      </c>
      <c r="J9484">
        <v>39639</v>
      </c>
      <c r="K9484">
        <v>214436</v>
      </c>
      <c r="L9484">
        <v>27180</v>
      </c>
      <c r="M9484">
        <v>5730</v>
      </c>
      <c r="N9484">
        <v>1380000000</v>
      </c>
    </row>
    <row r="9485" spans="1:14" x14ac:dyDescent="0.3">
      <c r="A9485" t="s">
        <v>11726</v>
      </c>
      <c r="B9485" t="s">
        <v>2206</v>
      </c>
      <c r="C9485" t="s">
        <v>2257</v>
      </c>
      <c r="D9485" t="s">
        <v>2290</v>
      </c>
      <c r="E9485" s="17">
        <v>44417</v>
      </c>
      <c r="F9485">
        <v>4688</v>
      </c>
      <c r="G9485">
        <v>199</v>
      </c>
      <c r="H9485">
        <v>3876</v>
      </c>
      <c r="I9485">
        <v>887512</v>
      </c>
      <c r="J9485">
        <v>39838</v>
      </c>
      <c r="K9485">
        <v>218312</v>
      </c>
      <c r="L9485">
        <v>37504</v>
      </c>
      <c r="M9485">
        <v>11588</v>
      </c>
      <c r="N9485">
        <v>68000000</v>
      </c>
    </row>
    <row r="9486" spans="1:14" x14ac:dyDescent="0.3">
      <c r="A9486" t="s">
        <v>11727</v>
      </c>
      <c r="B9486" t="s">
        <v>2211</v>
      </c>
      <c r="C9486" t="s">
        <v>2245</v>
      </c>
      <c r="D9486" t="s">
        <v>2246</v>
      </c>
      <c r="E9486" s="17">
        <v>43993</v>
      </c>
      <c r="F9486">
        <v>712</v>
      </c>
      <c r="G9486">
        <v>118</v>
      </c>
      <c r="H9486">
        <v>2251</v>
      </c>
      <c r="I9486">
        <v>888224</v>
      </c>
      <c r="J9486">
        <v>39956</v>
      </c>
      <c r="K9486">
        <v>220563</v>
      </c>
      <c r="L9486">
        <v>12104</v>
      </c>
      <c r="M9486">
        <v>7439</v>
      </c>
      <c r="N9486">
        <v>331000000</v>
      </c>
    </row>
    <row r="9487" spans="1:14" x14ac:dyDescent="0.3">
      <c r="A9487" t="s">
        <v>11728</v>
      </c>
      <c r="B9487" t="s">
        <v>2206</v>
      </c>
      <c r="C9487" t="s">
        <v>2257</v>
      </c>
      <c r="D9487" t="s">
        <v>2258</v>
      </c>
      <c r="E9487" s="17">
        <v>44371</v>
      </c>
      <c r="F9487">
        <v>66</v>
      </c>
      <c r="G9487">
        <v>154</v>
      </c>
      <c r="H9487">
        <v>4559</v>
      </c>
      <c r="I9487">
        <v>888290</v>
      </c>
      <c r="J9487">
        <v>40110</v>
      </c>
      <c r="K9487">
        <v>225122</v>
      </c>
      <c r="L9487">
        <v>330</v>
      </c>
      <c r="M9487">
        <v>2122</v>
      </c>
      <c r="N9487">
        <v>68000000</v>
      </c>
    </row>
    <row r="9488" spans="1:14" x14ac:dyDescent="0.3">
      <c r="A9488" t="s">
        <v>11729</v>
      </c>
      <c r="B9488" t="s">
        <v>2190</v>
      </c>
      <c r="C9488" t="s">
        <v>2198</v>
      </c>
      <c r="D9488" t="s">
        <v>2306</v>
      </c>
      <c r="E9488" s="17">
        <v>43995</v>
      </c>
      <c r="F9488">
        <v>760</v>
      </c>
      <c r="G9488">
        <v>86</v>
      </c>
      <c r="H9488">
        <v>973</v>
      </c>
      <c r="I9488">
        <v>889050</v>
      </c>
      <c r="J9488">
        <v>40196</v>
      </c>
      <c r="K9488">
        <v>226095</v>
      </c>
      <c r="L9488">
        <v>12160</v>
      </c>
      <c r="M9488">
        <v>15253</v>
      </c>
      <c r="N9488">
        <v>213000000</v>
      </c>
    </row>
    <row r="9489" spans="1:14" x14ac:dyDescent="0.3">
      <c r="A9489" t="s">
        <v>11730</v>
      </c>
      <c r="B9489" t="s">
        <v>2190</v>
      </c>
      <c r="C9489" t="s">
        <v>2269</v>
      </c>
      <c r="D9489" t="s">
        <v>2270</v>
      </c>
      <c r="E9489" s="17">
        <v>44528</v>
      </c>
      <c r="F9489">
        <v>464</v>
      </c>
      <c r="G9489">
        <v>111</v>
      </c>
      <c r="H9489">
        <v>4422</v>
      </c>
      <c r="I9489">
        <v>889514</v>
      </c>
      <c r="J9489">
        <v>40307</v>
      </c>
      <c r="K9489">
        <v>230517</v>
      </c>
      <c r="L9489">
        <v>3712</v>
      </c>
      <c r="M9489">
        <v>2308</v>
      </c>
      <c r="N9489">
        <v>213000000</v>
      </c>
    </row>
    <row r="9490" spans="1:14" x14ac:dyDescent="0.3">
      <c r="A9490" t="s">
        <v>11731</v>
      </c>
      <c r="B9490" t="s">
        <v>2206</v>
      </c>
      <c r="C9490" t="s">
        <v>2224</v>
      </c>
      <c r="D9490" t="s">
        <v>2230</v>
      </c>
      <c r="E9490" s="17">
        <v>44396</v>
      </c>
      <c r="F9490">
        <v>4191</v>
      </c>
      <c r="G9490">
        <v>162</v>
      </c>
      <c r="H9490">
        <v>4244</v>
      </c>
      <c r="I9490">
        <v>893705</v>
      </c>
      <c r="J9490">
        <v>40469</v>
      </c>
      <c r="K9490">
        <v>234761</v>
      </c>
      <c r="L9490">
        <v>79629</v>
      </c>
      <c r="M9490">
        <v>3283</v>
      </c>
      <c r="N9490">
        <v>68000000</v>
      </c>
    </row>
    <row r="9491" spans="1:14" x14ac:dyDescent="0.3">
      <c r="A9491" t="s">
        <v>11732</v>
      </c>
      <c r="B9491" t="s">
        <v>2211</v>
      </c>
      <c r="C9491" t="s">
        <v>2237</v>
      </c>
      <c r="D9491" t="s">
        <v>2250</v>
      </c>
      <c r="E9491" s="17">
        <v>44125</v>
      </c>
      <c r="F9491">
        <v>4503</v>
      </c>
      <c r="G9491">
        <v>177</v>
      </c>
      <c r="H9491">
        <v>1300</v>
      </c>
      <c r="I9491">
        <v>898208</v>
      </c>
      <c r="J9491">
        <v>40646</v>
      </c>
      <c r="K9491">
        <v>236061</v>
      </c>
      <c r="L9491">
        <v>54036</v>
      </c>
      <c r="M9491">
        <v>8989</v>
      </c>
      <c r="N9491">
        <v>331000000</v>
      </c>
    </row>
    <row r="9492" spans="1:14" x14ac:dyDescent="0.3">
      <c r="A9492" t="s">
        <v>11733</v>
      </c>
      <c r="B9492" t="s">
        <v>2206</v>
      </c>
      <c r="C9492" t="s">
        <v>2207</v>
      </c>
      <c r="D9492" t="s">
        <v>2208</v>
      </c>
      <c r="E9492" s="17">
        <v>43872</v>
      </c>
      <c r="F9492">
        <v>3189</v>
      </c>
      <c r="G9492">
        <v>73</v>
      </c>
      <c r="H9492">
        <v>4008</v>
      </c>
      <c r="I9492">
        <v>901397</v>
      </c>
      <c r="J9492">
        <v>40719</v>
      </c>
      <c r="K9492">
        <v>240069</v>
      </c>
      <c r="L9492">
        <v>41457</v>
      </c>
      <c r="M9492">
        <v>11748</v>
      </c>
      <c r="N9492">
        <v>68000000</v>
      </c>
    </row>
    <row r="9493" spans="1:14" x14ac:dyDescent="0.3">
      <c r="A9493" t="s">
        <v>11734</v>
      </c>
      <c r="B9493" t="s">
        <v>2206</v>
      </c>
      <c r="C9493" t="s">
        <v>2207</v>
      </c>
      <c r="D9493" t="s">
        <v>2263</v>
      </c>
      <c r="E9493" s="17">
        <v>44115</v>
      </c>
      <c r="F9493">
        <v>4899</v>
      </c>
      <c r="G9493">
        <v>1</v>
      </c>
      <c r="H9493">
        <v>34</v>
      </c>
      <c r="I9493">
        <v>906296</v>
      </c>
      <c r="J9493">
        <v>40720</v>
      </c>
      <c r="K9493">
        <v>240103</v>
      </c>
      <c r="L9493">
        <v>24495</v>
      </c>
      <c r="M9493">
        <v>17951</v>
      </c>
      <c r="N9493">
        <v>68000000</v>
      </c>
    </row>
    <row r="9494" spans="1:14" x14ac:dyDescent="0.3">
      <c r="A9494" t="s">
        <v>11735</v>
      </c>
      <c r="B9494" t="s">
        <v>2190</v>
      </c>
      <c r="C9494" t="s">
        <v>2252</v>
      </c>
      <c r="D9494" t="s">
        <v>2301</v>
      </c>
      <c r="E9494" s="17">
        <v>44217</v>
      </c>
      <c r="F9494">
        <v>1467</v>
      </c>
      <c r="G9494">
        <v>16</v>
      </c>
      <c r="H9494">
        <v>0</v>
      </c>
      <c r="I9494">
        <v>907763</v>
      </c>
      <c r="J9494">
        <v>40736</v>
      </c>
      <c r="K9494">
        <v>240103</v>
      </c>
      <c r="L9494">
        <v>26406</v>
      </c>
      <c r="M9494">
        <v>363</v>
      </c>
      <c r="N9494">
        <v>213000000</v>
      </c>
    </row>
    <row r="9495" spans="1:14" x14ac:dyDescent="0.3">
      <c r="A9495" t="s">
        <v>11736</v>
      </c>
      <c r="B9495" t="s">
        <v>2206</v>
      </c>
      <c r="C9495" t="s">
        <v>2232</v>
      </c>
      <c r="D9495" t="s">
        <v>2233</v>
      </c>
      <c r="E9495" s="17">
        <v>43968</v>
      </c>
      <c r="F9495">
        <v>4852</v>
      </c>
      <c r="G9495">
        <v>94</v>
      </c>
      <c r="H9495">
        <v>2515</v>
      </c>
      <c r="I9495">
        <v>912615</v>
      </c>
      <c r="J9495">
        <v>40830</v>
      </c>
      <c r="K9495">
        <v>242618</v>
      </c>
      <c r="L9495">
        <v>48520</v>
      </c>
      <c r="M9495">
        <v>14402</v>
      </c>
      <c r="N9495">
        <v>68000000</v>
      </c>
    </row>
    <row r="9496" spans="1:14" x14ac:dyDescent="0.3">
      <c r="A9496" t="s">
        <v>11737</v>
      </c>
      <c r="B9496" t="s">
        <v>2187</v>
      </c>
      <c r="C9496" t="s">
        <v>2188</v>
      </c>
      <c r="D9496" t="s">
        <v>2188</v>
      </c>
      <c r="E9496" s="17">
        <v>44017</v>
      </c>
      <c r="F9496">
        <v>2760</v>
      </c>
      <c r="G9496">
        <v>79</v>
      </c>
      <c r="H9496">
        <v>2650</v>
      </c>
      <c r="I9496">
        <v>915375</v>
      </c>
      <c r="J9496">
        <v>40909</v>
      </c>
      <c r="K9496">
        <v>245268</v>
      </c>
      <c r="L9496">
        <v>22080</v>
      </c>
      <c r="M9496">
        <v>8170</v>
      </c>
      <c r="N9496">
        <v>83000000</v>
      </c>
    </row>
    <row r="9497" spans="1:14" x14ac:dyDescent="0.3">
      <c r="A9497" t="s">
        <v>11738</v>
      </c>
      <c r="B9497" t="s">
        <v>2187</v>
      </c>
      <c r="C9497" t="s">
        <v>2338</v>
      </c>
      <c r="D9497" t="s">
        <v>2339</v>
      </c>
      <c r="E9497" s="17">
        <v>44546</v>
      </c>
      <c r="F9497">
        <v>4456</v>
      </c>
      <c r="G9497">
        <v>23</v>
      </c>
      <c r="H9497">
        <v>1940</v>
      </c>
      <c r="I9497">
        <v>919831</v>
      </c>
      <c r="J9497">
        <v>40932</v>
      </c>
      <c r="K9497">
        <v>247208</v>
      </c>
      <c r="L9497">
        <v>66840</v>
      </c>
      <c r="M9497">
        <v>16766</v>
      </c>
      <c r="N9497">
        <v>83000000</v>
      </c>
    </row>
    <row r="9498" spans="1:14" x14ac:dyDescent="0.3">
      <c r="A9498" t="s">
        <v>11739</v>
      </c>
      <c r="B9498" t="s">
        <v>2190</v>
      </c>
      <c r="C9498" t="s">
        <v>2269</v>
      </c>
      <c r="D9498" t="s">
        <v>2288</v>
      </c>
      <c r="E9498" s="17">
        <v>44261</v>
      </c>
      <c r="F9498">
        <v>1393</v>
      </c>
      <c r="G9498">
        <v>56</v>
      </c>
      <c r="H9498">
        <v>1020</v>
      </c>
      <c r="I9498">
        <v>921224</v>
      </c>
      <c r="J9498">
        <v>40988</v>
      </c>
      <c r="K9498">
        <v>248228</v>
      </c>
      <c r="L9498">
        <v>16716</v>
      </c>
      <c r="M9498">
        <v>12522</v>
      </c>
      <c r="N9498">
        <v>213000000</v>
      </c>
    </row>
    <row r="9499" spans="1:14" x14ac:dyDescent="0.3">
      <c r="A9499" t="s">
        <v>11740</v>
      </c>
      <c r="B9499" t="s">
        <v>2211</v>
      </c>
      <c r="C9499" t="s">
        <v>2241</v>
      </c>
      <c r="D9499" t="s">
        <v>2242</v>
      </c>
      <c r="E9499" s="17">
        <v>44384</v>
      </c>
      <c r="F9499">
        <v>3693</v>
      </c>
      <c r="G9499">
        <v>70</v>
      </c>
      <c r="H9499">
        <v>91</v>
      </c>
      <c r="I9499">
        <v>924917</v>
      </c>
      <c r="J9499">
        <v>41058</v>
      </c>
      <c r="K9499">
        <v>248319</v>
      </c>
      <c r="L9499">
        <v>18465</v>
      </c>
      <c r="M9499">
        <v>18585</v>
      </c>
      <c r="N9499">
        <v>331000000</v>
      </c>
    </row>
    <row r="9500" spans="1:14" x14ac:dyDescent="0.3">
      <c r="A9500" t="s">
        <v>11741</v>
      </c>
      <c r="B9500" t="s">
        <v>2211</v>
      </c>
      <c r="C9500" t="s">
        <v>2212</v>
      </c>
      <c r="D9500" t="s">
        <v>2328</v>
      </c>
      <c r="E9500" s="17">
        <v>44246</v>
      </c>
      <c r="F9500">
        <v>4307</v>
      </c>
      <c r="G9500">
        <v>82</v>
      </c>
      <c r="H9500">
        <v>4689</v>
      </c>
      <c r="I9500">
        <v>929224</v>
      </c>
      <c r="J9500">
        <v>41140</v>
      </c>
      <c r="K9500">
        <v>253008</v>
      </c>
      <c r="L9500">
        <v>38763</v>
      </c>
      <c r="M9500">
        <v>15371</v>
      </c>
      <c r="N9500">
        <v>331000000</v>
      </c>
    </row>
    <row r="9501" spans="1:14" x14ac:dyDescent="0.3">
      <c r="A9501" t="s">
        <v>11742</v>
      </c>
      <c r="B9501" t="s">
        <v>2190</v>
      </c>
      <c r="C9501" t="s">
        <v>2191</v>
      </c>
      <c r="D9501" t="s">
        <v>2192</v>
      </c>
      <c r="E9501" s="17">
        <v>44256</v>
      </c>
      <c r="F9501">
        <v>1699</v>
      </c>
      <c r="G9501">
        <v>143</v>
      </c>
      <c r="H9501">
        <v>3891</v>
      </c>
      <c r="I9501">
        <v>930923</v>
      </c>
      <c r="J9501">
        <v>41283</v>
      </c>
      <c r="K9501">
        <v>256899</v>
      </c>
      <c r="L9501">
        <v>8495</v>
      </c>
      <c r="M9501">
        <v>5156</v>
      </c>
      <c r="N9501">
        <v>213000000</v>
      </c>
    </row>
    <row r="9502" spans="1:14" x14ac:dyDescent="0.3">
      <c r="A9502" t="s">
        <v>11743</v>
      </c>
      <c r="B9502" t="s">
        <v>2211</v>
      </c>
      <c r="C9502" t="s">
        <v>2212</v>
      </c>
      <c r="D9502" t="s">
        <v>2328</v>
      </c>
      <c r="E9502" s="17">
        <v>44246</v>
      </c>
      <c r="F9502">
        <v>1120</v>
      </c>
      <c r="G9502">
        <v>96</v>
      </c>
      <c r="H9502">
        <v>2146</v>
      </c>
      <c r="I9502">
        <v>932043</v>
      </c>
      <c r="J9502">
        <v>41379</v>
      </c>
      <c r="K9502">
        <v>259045</v>
      </c>
      <c r="L9502">
        <v>8960</v>
      </c>
      <c r="M9502">
        <v>11945</v>
      </c>
      <c r="N9502">
        <v>331000000</v>
      </c>
    </row>
    <row r="9503" spans="1:14" x14ac:dyDescent="0.3">
      <c r="A9503" t="s">
        <v>11744</v>
      </c>
      <c r="B9503" t="s">
        <v>2194</v>
      </c>
      <c r="C9503" t="s">
        <v>2221</v>
      </c>
      <c r="D9503" t="s">
        <v>2222</v>
      </c>
      <c r="E9503" s="17">
        <v>43856</v>
      </c>
      <c r="F9503">
        <v>1571</v>
      </c>
      <c r="G9503">
        <v>35</v>
      </c>
      <c r="H9503">
        <v>4093</v>
      </c>
      <c r="I9503">
        <v>933614</v>
      </c>
      <c r="J9503">
        <v>41414</v>
      </c>
      <c r="K9503">
        <v>263138</v>
      </c>
      <c r="L9503">
        <v>25136</v>
      </c>
      <c r="M9503">
        <v>10413</v>
      </c>
      <c r="N9503">
        <v>1380000000</v>
      </c>
    </row>
    <row r="9504" spans="1:14" x14ac:dyDescent="0.3">
      <c r="A9504" t="s">
        <v>11745</v>
      </c>
      <c r="B9504" t="s">
        <v>2187</v>
      </c>
      <c r="C9504" t="s">
        <v>2188</v>
      </c>
      <c r="D9504" t="s">
        <v>2188</v>
      </c>
      <c r="E9504" s="17">
        <v>44201</v>
      </c>
      <c r="F9504">
        <v>4873</v>
      </c>
      <c r="G9504">
        <v>44</v>
      </c>
      <c r="H9504">
        <v>2557</v>
      </c>
      <c r="I9504">
        <v>938487</v>
      </c>
      <c r="J9504">
        <v>41458</v>
      </c>
      <c r="K9504">
        <v>265695</v>
      </c>
      <c r="L9504">
        <v>29238</v>
      </c>
      <c r="M9504">
        <v>7392</v>
      </c>
      <c r="N9504">
        <v>83000000</v>
      </c>
    </row>
    <row r="9505" spans="1:14" x14ac:dyDescent="0.3">
      <c r="A9505" t="s">
        <v>11746</v>
      </c>
      <c r="B9505" t="s">
        <v>2194</v>
      </c>
      <c r="C9505" t="s">
        <v>2195</v>
      </c>
      <c r="D9505" t="s">
        <v>2296</v>
      </c>
      <c r="E9505" s="17">
        <v>44215</v>
      </c>
      <c r="F9505">
        <v>728</v>
      </c>
      <c r="G9505">
        <v>9</v>
      </c>
      <c r="H9505">
        <v>1588</v>
      </c>
      <c r="I9505">
        <v>939215</v>
      </c>
      <c r="J9505">
        <v>41467</v>
      </c>
      <c r="K9505">
        <v>267283</v>
      </c>
      <c r="L9505">
        <v>12376</v>
      </c>
      <c r="M9505">
        <v>2202</v>
      </c>
      <c r="N9505">
        <v>1380000000</v>
      </c>
    </row>
    <row r="9506" spans="1:14" x14ac:dyDescent="0.3">
      <c r="A9506" t="s">
        <v>11747</v>
      </c>
      <c r="B9506" t="s">
        <v>2194</v>
      </c>
      <c r="C9506" t="s">
        <v>27</v>
      </c>
      <c r="D9506" t="s">
        <v>27</v>
      </c>
      <c r="E9506" s="17">
        <v>43886</v>
      </c>
      <c r="F9506">
        <v>3504</v>
      </c>
      <c r="G9506">
        <v>62</v>
      </c>
      <c r="H9506">
        <v>1876</v>
      </c>
      <c r="I9506">
        <v>942719</v>
      </c>
      <c r="J9506">
        <v>41529</v>
      </c>
      <c r="K9506">
        <v>269159</v>
      </c>
      <c r="L9506">
        <v>49056</v>
      </c>
      <c r="M9506">
        <v>16902</v>
      </c>
      <c r="N9506">
        <v>1380000000</v>
      </c>
    </row>
    <row r="9507" spans="1:14" x14ac:dyDescent="0.3">
      <c r="A9507" t="s">
        <v>11748</v>
      </c>
      <c r="B9507" t="s">
        <v>2194</v>
      </c>
      <c r="C9507" t="s">
        <v>2204</v>
      </c>
      <c r="D9507" t="s">
        <v>25</v>
      </c>
      <c r="E9507" s="17">
        <v>44083</v>
      </c>
      <c r="F9507">
        <v>615</v>
      </c>
      <c r="G9507">
        <v>42</v>
      </c>
      <c r="H9507">
        <v>3663</v>
      </c>
      <c r="I9507">
        <v>943334</v>
      </c>
      <c r="J9507">
        <v>41571</v>
      </c>
      <c r="K9507">
        <v>272822</v>
      </c>
      <c r="L9507">
        <v>7995</v>
      </c>
      <c r="M9507">
        <v>16619</v>
      </c>
      <c r="N9507">
        <v>1380000000</v>
      </c>
    </row>
    <row r="9508" spans="1:14" x14ac:dyDescent="0.3">
      <c r="A9508" t="s">
        <v>11749</v>
      </c>
      <c r="B9508" t="s">
        <v>2190</v>
      </c>
      <c r="C9508" t="s">
        <v>2191</v>
      </c>
      <c r="D9508" t="s">
        <v>2285</v>
      </c>
      <c r="E9508" s="17">
        <v>44464</v>
      </c>
      <c r="F9508">
        <v>370</v>
      </c>
      <c r="G9508">
        <v>50</v>
      </c>
      <c r="H9508">
        <v>3895</v>
      </c>
      <c r="I9508">
        <v>943704</v>
      </c>
      <c r="J9508">
        <v>41621</v>
      </c>
      <c r="K9508">
        <v>276717</v>
      </c>
      <c r="L9508">
        <v>2220</v>
      </c>
      <c r="M9508">
        <v>4393</v>
      </c>
      <c r="N9508">
        <v>213000000</v>
      </c>
    </row>
    <row r="9509" spans="1:14" x14ac:dyDescent="0.3">
      <c r="A9509" t="s">
        <v>11750</v>
      </c>
      <c r="B9509" t="s">
        <v>2194</v>
      </c>
      <c r="C9509" t="s">
        <v>2221</v>
      </c>
      <c r="D9509" t="s">
        <v>2281</v>
      </c>
      <c r="E9509" s="17">
        <v>43936</v>
      </c>
      <c r="F9509">
        <v>3464</v>
      </c>
      <c r="G9509">
        <v>106</v>
      </c>
      <c r="H9509">
        <v>3414</v>
      </c>
      <c r="I9509">
        <v>947168</v>
      </c>
      <c r="J9509">
        <v>41727</v>
      </c>
      <c r="K9509">
        <v>280131</v>
      </c>
      <c r="L9509">
        <v>27712</v>
      </c>
      <c r="M9509">
        <v>17651</v>
      </c>
      <c r="N9509">
        <v>1380000000</v>
      </c>
    </row>
    <row r="9510" spans="1:14" x14ac:dyDescent="0.3">
      <c r="A9510" t="s">
        <v>11751</v>
      </c>
      <c r="B9510" t="s">
        <v>2206</v>
      </c>
      <c r="C9510" t="s">
        <v>2224</v>
      </c>
      <c r="D9510" t="s">
        <v>2225</v>
      </c>
      <c r="E9510" s="17">
        <v>43960</v>
      </c>
      <c r="F9510">
        <v>4727</v>
      </c>
      <c r="G9510">
        <v>2</v>
      </c>
      <c r="H9510">
        <v>961</v>
      </c>
      <c r="I9510">
        <v>951895</v>
      </c>
      <c r="J9510">
        <v>41729</v>
      </c>
      <c r="K9510">
        <v>281092</v>
      </c>
      <c r="L9510">
        <v>89813</v>
      </c>
      <c r="M9510">
        <v>18554</v>
      </c>
      <c r="N9510">
        <v>68000000</v>
      </c>
    </row>
    <row r="9511" spans="1:14" x14ac:dyDescent="0.3">
      <c r="A9511" t="s">
        <v>11752</v>
      </c>
      <c r="B9511" t="s">
        <v>2211</v>
      </c>
      <c r="C9511" t="s">
        <v>2245</v>
      </c>
      <c r="D9511" t="s">
        <v>2246</v>
      </c>
      <c r="E9511" s="17">
        <v>44500</v>
      </c>
      <c r="F9511">
        <v>4856</v>
      </c>
      <c r="G9511">
        <v>193</v>
      </c>
      <c r="H9511">
        <v>4341</v>
      </c>
      <c r="I9511">
        <v>956751</v>
      </c>
      <c r="J9511">
        <v>41922</v>
      </c>
      <c r="K9511">
        <v>285433</v>
      </c>
      <c r="L9511">
        <v>33992</v>
      </c>
      <c r="M9511">
        <v>9707</v>
      </c>
      <c r="N9511">
        <v>331000000</v>
      </c>
    </row>
    <row r="9512" spans="1:14" x14ac:dyDescent="0.3">
      <c r="A9512" t="s">
        <v>11753</v>
      </c>
      <c r="B9512" t="s">
        <v>2190</v>
      </c>
      <c r="C9512" t="s">
        <v>2252</v>
      </c>
      <c r="D9512" t="s">
        <v>2253</v>
      </c>
      <c r="E9512" s="17">
        <v>44206</v>
      </c>
      <c r="F9512">
        <v>4942</v>
      </c>
      <c r="G9512">
        <v>162</v>
      </c>
      <c r="H9512">
        <v>2848</v>
      </c>
      <c r="I9512">
        <v>961693</v>
      </c>
      <c r="J9512">
        <v>42084</v>
      </c>
      <c r="K9512">
        <v>288281</v>
      </c>
      <c r="L9512">
        <v>24710</v>
      </c>
      <c r="M9512">
        <v>16026</v>
      </c>
      <c r="N9512">
        <v>213000000</v>
      </c>
    </row>
    <row r="9513" spans="1:14" x14ac:dyDescent="0.3">
      <c r="A9513" t="s">
        <v>11754</v>
      </c>
      <c r="B9513" t="s">
        <v>2206</v>
      </c>
      <c r="C9513" t="s">
        <v>2207</v>
      </c>
      <c r="D9513" t="s">
        <v>2263</v>
      </c>
      <c r="E9513" s="17">
        <v>44138</v>
      </c>
      <c r="F9513">
        <v>947</v>
      </c>
      <c r="G9513">
        <v>68</v>
      </c>
      <c r="H9513">
        <v>3543</v>
      </c>
      <c r="I9513">
        <v>962640</v>
      </c>
      <c r="J9513">
        <v>42152</v>
      </c>
      <c r="K9513">
        <v>291824</v>
      </c>
      <c r="L9513">
        <v>15152</v>
      </c>
      <c r="M9513">
        <v>10537</v>
      </c>
      <c r="N9513">
        <v>68000000</v>
      </c>
    </row>
    <row r="9514" spans="1:14" x14ac:dyDescent="0.3">
      <c r="A9514" t="s">
        <v>11755</v>
      </c>
      <c r="B9514" t="s">
        <v>2206</v>
      </c>
      <c r="C9514" t="s">
        <v>2232</v>
      </c>
      <c r="D9514" t="s">
        <v>2326</v>
      </c>
      <c r="E9514" s="17">
        <v>43921</v>
      </c>
      <c r="F9514">
        <v>1119</v>
      </c>
      <c r="G9514">
        <v>78</v>
      </c>
      <c r="H9514">
        <v>4374</v>
      </c>
      <c r="I9514">
        <v>963759</v>
      </c>
      <c r="J9514">
        <v>42230</v>
      </c>
      <c r="K9514">
        <v>296198</v>
      </c>
      <c r="L9514">
        <v>5595</v>
      </c>
      <c r="M9514">
        <v>10169</v>
      </c>
      <c r="N9514">
        <v>68000000</v>
      </c>
    </row>
    <row r="9515" spans="1:14" x14ac:dyDescent="0.3">
      <c r="A9515" t="s">
        <v>11756</v>
      </c>
      <c r="B9515" t="s">
        <v>2187</v>
      </c>
      <c r="C9515" t="s">
        <v>2255</v>
      </c>
      <c r="D9515" t="s">
        <v>2255</v>
      </c>
      <c r="E9515" s="17">
        <v>44223</v>
      </c>
      <c r="F9515">
        <v>1455</v>
      </c>
      <c r="G9515">
        <v>35</v>
      </c>
      <c r="H9515">
        <v>2821</v>
      </c>
      <c r="I9515">
        <v>965214</v>
      </c>
      <c r="J9515">
        <v>42265</v>
      </c>
      <c r="K9515">
        <v>299019</v>
      </c>
      <c r="L9515">
        <v>8730</v>
      </c>
      <c r="M9515">
        <v>13352</v>
      </c>
      <c r="N9515">
        <v>83000000</v>
      </c>
    </row>
    <row r="9516" spans="1:14" x14ac:dyDescent="0.3">
      <c r="A9516" t="s">
        <v>11757</v>
      </c>
      <c r="B9516" t="s">
        <v>2187</v>
      </c>
      <c r="C9516" t="s">
        <v>2255</v>
      </c>
      <c r="D9516" t="s">
        <v>2255</v>
      </c>
      <c r="E9516" s="17">
        <v>44364</v>
      </c>
      <c r="F9516">
        <v>2548</v>
      </c>
      <c r="G9516">
        <v>48</v>
      </c>
      <c r="H9516">
        <v>852</v>
      </c>
      <c r="I9516">
        <v>967762</v>
      </c>
      <c r="J9516">
        <v>42313</v>
      </c>
      <c r="K9516">
        <v>299871</v>
      </c>
      <c r="L9516">
        <v>30576</v>
      </c>
      <c r="M9516">
        <v>9480</v>
      </c>
      <c r="N9516">
        <v>83000000</v>
      </c>
    </row>
    <row r="9517" spans="1:14" x14ac:dyDescent="0.3">
      <c r="A9517" t="s">
        <v>11758</v>
      </c>
      <c r="B9517" t="s">
        <v>2206</v>
      </c>
      <c r="C9517" t="s">
        <v>2257</v>
      </c>
      <c r="D9517" t="s">
        <v>2290</v>
      </c>
      <c r="E9517" s="17">
        <v>43940</v>
      </c>
      <c r="F9517">
        <v>2422</v>
      </c>
      <c r="G9517">
        <v>0</v>
      </c>
      <c r="H9517">
        <v>3581</v>
      </c>
      <c r="I9517">
        <v>970184</v>
      </c>
      <c r="J9517">
        <v>42313</v>
      </c>
      <c r="K9517">
        <v>303452</v>
      </c>
      <c r="L9517">
        <v>14532</v>
      </c>
      <c r="M9517">
        <v>3179</v>
      </c>
      <c r="N9517">
        <v>68000000</v>
      </c>
    </row>
    <row r="9518" spans="1:14" x14ac:dyDescent="0.3">
      <c r="A9518" t="s">
        <v>11759</v>
      </c>
      <c r="B9518" t="s">
        <v>2187</v>
      </c>
      <c r="C9518" t="s">
        <v>2201</v>
      </c>
      <c r="D9518" t="s">
        <v>2272</v>
      </c>
      <c r="E9518" s="17">
        <v>44391</v>
      </c>
      <c r="F9518">
        <v>3611</v>
      </c>
      <c r="G9518">
        <v>169</v>
      </c>
      <c r="H9518">
        <v>4526</v>
      </c>
      <c r="I9518">
        <v>973795</v>
      </c>
      <c r="J9518">
        <v>42482</v>
      </c>
      <c r="K9518">
        <v>307978</v>
      </c>
      <c r="L9518">
        <v>64998</v>
      </c>
      <c r="M9518">
        <v>5345</v>
      </c>
      <c r="N9518">
        <v>83000000</v>
      </c>
    </row>
    <row r="9519" spans="1:14" x14ac:dyDescent="0.3">
      <c r="A9519" t="s">
        <v>11760</v>
      </c>
      <c r="B9519" t="s">
        <v>2211</v>
      </c>
      <c r="C9519" t="s">
        <v>2237</v>
      </c>
      <c r="D9519" t="s">
        <v>2238</v>
      </c>
      <c r="E9519" s="17">
        <v>44471</v>
      </c>
      <c r="F9519">
        <v>2546</v>
      </c>
      <c r="G9519">
        <v>168</v>
      </c>
      <c r="H9519">
        <v>2489</v>
      </c>
      <c r="I9519">
        <v>976341</v>
      </c>
      <c r="J9519">
        <v>42650</v>
      </c>
      <c r="K9519">
        <v>310467</v>
      </c>
      <c r="L9519">
        <v>12730</v>
      </c>
      <c r="M9519">
        <v>1197</v>
      </c>
      <c r="N9519">
        <v>331000000</v>
      </c>
    </row>
    <row r="9520" spans="1:14" x14ac:dyDescent="0.3">
      <c r="A9520" t="s">
        <v>11761</v>
      </c>
      <c r="B9520" t="s">
        <v>2211</v>
      </c>
      <c r="C9520" t="s">
        <v>2241</v>
      </c>
      <c r="D9520" t="s">
        <v>2261</v>
      </c>
      <c r="E9520" s="17">
        <v>44415</v>
      </c>
      <c r="F9520">
        <v>1340</v>
      </c>
      <c r="G9520">
        <v>72</v>
      </c>
      <c r="H9520">
        <v>3831</v>
      </c>
      <c r="I9520">
        <v>977681</v>
      </c>
      <c r="J9520">
        <v>42722</v>
      </c>
      <c r="K9520">
        <v>314298</v>
      </c>
      <c r="L9520">
        <v>13400</v>
      </c>
      <c r="M9520">
        <v>6481</v>
      </c>
      <c r="N9520">
        <v>331000000</v>
      </c>
    </row>
    <row r="9521" spans="1:14" x14ac:dyDescent="0.3">
      <c r="A9521" t="s">
        <v>11762</v>
      </c>
      <c r="B9521" t="s">
        <v>2187</v>
      </c>
      <c r="C9521" t="s">
        <v>2255</v>
      </c>
      <c r="D9521" t="s">
        <v>2255</v>
      </c>
      <c r="E9521" s="17">
        <v>44170</v>
      </c>
      <c r="F9521">
        <v>3845</v>
      </c>
      <c r="G9521">
        <v>184</v>
      </c>
      <c r="H9521">
        <v>3532</v>
      </c>
      <c r="I9521">
        <v>981526</v>
      </c>
      <c r="J9521">
        <v>42906</v>
      </c>
      <c r="K9521">
        <v>317830</v>
      </c>
      <c r="L9521">
        <v>19225</v>
      </c>
      <c r="M9521">
        <v>1628</v>
      </c>
      <c r="N9521">
        <v>83000000</v>
      </c>
    </row>
    <row r="9522" spans="1:14" x14ac:dyDescent="0.3">
      <c r="A9522" t="s">
        <v>11763</v>
      </c>
      <c r="B9522" t="s">
        <v>2194</v>
      </c>
      <c r="C9522" t="s">
        <v>2204</v>
      </c>
      <c r="D9522" t="s">
        <v>2235</v>
      </c>
      <c r="E9522" s="17">
        <v>44395</v>
      </c>
      <c r="F9522">
        <v>1518</v>
      </c>
      <c r="G9522">
        <v>115</v>
      </c>
      <c r="H9522">
        <v>2312</v>
      </c>
      <c r="I9522">
        <v>983044</v>
      </c>
      <c r="J9522">
        <v>43021</v>
      </c>
      <c r="K9522">
        <v>320142</v>
      </c>
      <c r="L9522">
        <v>21252</v>
      </c>
      <c r="M9522">
        <v>12408</v>
      </c>
      <c r="N9522">
        <v>1380000000</v>
      </c>
    </row>
    <row r="9523" spans="1:14" x14ac:dyDescent="0.3">
      <c r="A9523" t="s">
        <v>11764</v>
      </c>
      <c r="B9523" t="s">
        <v>2206</v>
      </c>
      <c r="C9523" t="s">
        <v>2232</v>
      </c>
      <c r="D9523" t="s">
        <v>2233</v>
      </c>
      <c r="E9523" s="17">
        <v>44186</v>
      </c>
      <c r="F9523">
        <v>1959</v>
      </c>
      <c r="G9523">
        <v>147</v>
      </c>
      <c r="H9523">
        <v>2492</v>
      </c>
      <c r="I9523">
        <v>985003</v>
      </c>
      <c r="J9523">
        <v>43168</v>
      </c>
      <c r="K9523">
        <v>322634</v>
      </c>
      <c r="L9523">
        <v>25467</v>
      </c>
      <c r="M9523">
        <v>15546</v>
      </c>
      <c r="N9523">
        <v>68000000</v>
      </c>
    </row>
    <row r="9524" spans="1:14" x14ac:dyDescent="0.3">
      <c r="A9524" t="s">
        <v>11765</v>
      </c>
      <c r="B9524" t="s">
        <v>2211</v>
      </c>
      <c r="C9524" t="s">
        <v>2237</v>
      </c>
      <c r="D9524" t="s">
        <v>2238</v>
      </c>
      <c r="E9524" s="17">
        <v>43998</v>
      </c>
      <c r="F9524">
        <v>710</v>
      </c>
      <c r="G9524">
        <v>13</v>
      </c>
      <c r="H9524">
        <v>2270</v>
      </c>
      <c r="I9524">
        <v>985713</v>
      </c>
      <c r="J9524">
        <v>43181</v>
      </c>
      <c r="K9524">
        <v>324904</v>
      </c>
      <c r="L9524">
        <v>7100</v>
      </c>
      <c r="M9524">
        <v>19285</v>
      </c>
      <c r="N9524">
        <v>331000000</v>
      </c>
    </row>
    <row r="9525" spans="1:14" x14ac:dyDescent="0.3">
      <c r="A9525" t="s">
        <v>11766</v>
      </c>
      <c r="B9525" t="s">
        <v>2187</v>
      </c>
      <c r="C9525" t="s">
        <v>2338</v>
      </c>
      <c r="D9525" t="s">
        <v>2339</v>
      </c>
      <c r="E9525" s="17">
        <v>44387</v>
      </c>
      <c r="F9525">
        <v>4570</v>
      </c>
      <c r="G9525">
        <v>121</v>
      </c>
      <c r="H9525">
        <v>4902</v>
      </c>
      <c r="I9525">
        <v>990283</v>
      </c>
      <c r="J9525">
        <v>43302</v>
      </c>
      <c r="K9525">
        <v>329806</v>
      </c>
      <c r="L9525">
        <v>63980</v>
      </c>
      <c r="M9525">
        <v>9743</v>
      </c>
      <c r="N9525">
        <v>83000000</v>
      </c>
    </row>
    <row r="9526" spans="1:14" x14ac:dyDescent="0.3">
      <c r="A9526" t="s">
        <v>11767</v>
      </c>
      <c r="B9526" t="s">
        <v>2187</v>
      </c>
      <c r="C9526" t="s">
        <v>2188</v>
      </c>
      <c r="D9526" t="s">
        <v>2188</v>
      </c>
      <c r="E9526" s="17">
        <v>44282</v>
      </c>
      <c r="F9526">
        <v>573</v>
      </c>
      <c r="G9526">
        <v>92</v>
      </c>
      <c r="H9526">
        <v>268</v>
      </c>
      <c r="I9526">
        <v>990856</v>
      </c>
      <c r="J9526">
        <v>43394</v>
      </c>
      <c r="K9526">
        <v>330074</v>
      </c>
      <c r="L9526">
        <v>5730</v>
      </c>
      <c r="M9526">
        <v>2988</v>
      </c>
      <c r="N9526">
        <v>83000000</v>
      </c>
    </row>
    <row r="9527" spans="1:14" x14ac:dyDescent="0.3">
      <c r="A9527" t="s">
        <v>11768</v>
      </c>
      <c r="B9527" t="s">
        <v>2211</v>
      </c>
      <c r="C9527" t="s">
        <v>2237</v>
      </c>
      <c r="D9527" t="s">
        <v>2250</v>
      </c>
      <c r="E9527" s="17">
        <v>43935</v>
      </c>
      <c r="F9527">
        <v>2843</v>
      </c>
      <c r="G9527">
        <v>179</v>
      </c>
      <c r="H9527">
        <v>2698</v>
      </c>
      <c r="I9527">
        <v>993699</v>
      </c>
      <c r="J9527">
        <v>43573</v>
      </c>
      <c r="K9527">
        <v>332772</v>
      </c>
      <c r="L9527">
        <v>14215</v>
      </c>
      <c r="M9527">
        <v>8735</v>
      </c>
      <c r="N9527">
        <v>331000000</v>
      </c>
    </row>
    <row r="9528" spans="1:14" x14ac:dyDescent="0.3">
      <c r="A9528" t="s">
        <v>11769</v>
      </c>
      <c r="B9528" t="s">
        <v>2211</v>
      </c>
      <c r="C9528" t="s">
        <v>2245</v>
      </c>
      <c r="D9528" t="s">
        <v>2308</v>
      </c>
      <c r="E9528" s="17">
        <v>43980</v>
      </c>
      <c r="F9528">
        <v>507</v>
      </c>
      <c r="G9528">
        <v>53</v>
      </c>
      <c r="H9528">
        <v>3402</v>
      </c>
      <c r="I9528">
        <v>994206</v>
      </c>
      <c r="J9528">
        <v>43626</v>
      </c>
      <c r="K9528">
        <v>336174</v>
      </c>
      <c r="L9528">
        <v>5577</v>
      </c>
      <c r="M9528">
        <v>19801</v>
      </c>
      <c r="N9528">
        <v>331000000</v>
      </c>
    </row>
    <row r="9529" spans="1:14" x14ac:dyDescent="0.3">
      <c r="A9529" t="s">
        <v>11770</v>
      </c>
      <c r="B9529" t="s">
        <v>2194</v>
      </c>
      <c r="C9529" t="s">
        <v>27</v>
      </c>
      <c r="D9529" t="s">
        <v>27</v>
      </c>
      <c r="E9529" s="17">
        <v>43976</v>
      </c>
      <c r="F9529">
        <v>2222</v>
      </c>
      <c r="G9529">
        <v>48</v>
      </c>
      <c r="H9529">
        <v>4077</v>
      </c>
      <c r="I9529">
        <v>996428</v>
      </c>
      <c r="J9529">
        <v>43674</v>
      </c>
      <c r="K9529">
        <v>340251</v>
      </c>
      <c r="L9529">
        <v>15554</v>
      </c>
      <c r="M9529">
        <v>15454</v>
      </c>
      <c r="N9529">
        <v>1380000000</v>
      </c>
    </row>
    <row r="9530" spans="1:14" x14ac:dyDescent="0.3">
      <c r="A9530" t="s">
        <v>11771</v>
      </c>
      <c r="B9530" t="s">
        <v>2187</v>
      </c>
      <c r="C9530" t="s">
        <v>2188</v>
      </c>
      <c r="D9530" t="s">
        <v>2188</v>
      </c>
      <c r="E9530" s="17">
        <v>44546</v>
      </c>
      <c r="F9530">
        <v>4787</v>
      </c>
      <c r="G9530">
        <v>29</v>
      </c>
      <c r="H9530">
        <v>432</v>
      </c>
      <c r="I9530">
        <v>1215</v>
      </c>
      <c r="J9530">
        <v>43703</v>
      </c>
      <c r="K9530">
        <v>340683</v>
      </c>
      <c r="L9530">
        <v>23935</v>
      </c>
      <c r="M9530">
        <v>11369</v>
      </c>
      <c r="N9530">
        <v>83000000</v>
      </c>
    </row>
    <row r="9531" spans="1:14" x14ac:dyDescent="0.3">
      <c r="A9531" t="s">
        <v>11772</v>
      </c>
      <c r="B9531" t="s">
        <v>2187</v>
      </c>
      <c r="C9531" t="s">
        <v>2201</v>
      </c>
      <c r="D9531" t="s">
        <v>2202</v>
      </c>
      <c r="E9531" s="17">
        <v>44129</v>
      </c>
      <c r="F9531">
        <v>1294</v>
      </c>
      <c r="G9531">
        <v>130</v>
      </c>
      <c r="H9531">
        <v>802</v>
      </c>
      <c r="I9531">
        <v>2509</v>
      </c>
      <c r="J9531">
        <v>43833</v>
      </c>
      <c r="K9531">
        <v>341485</v>
      </c>
      <c r="L9531">
        <v>16822</v>
      </c>
      <c r="M9531">
        <v>993</v>
      </c>
      <c r="N9531">
        <v>83000000</v>
      </c>
    </row>
    <row r="9532" spans="1:14" x14ac:dyDescent="0.3">
      <c r="A9532" t="s">
        <v>11773</v>
      </c>
      <c r="B9532" t="s">
        <v>2190</v>
      </c>
      <c r="C9532" t="s">
        <v>2269</v>
      </c>
      <c r="D9532" t="s">
        <v>2288</v>
      </c>
      <c r="E9532" s="17">
        <v>43997</v>
      </c>
      <c r="F9532">
        <v>1697</v>
      </c>
      <c r="G9532">
        <v>11</v>
      </c>
      <c r="H9532">
        <v>4995</v>
      </c>
      <c r="I9532">
        <v>4206</v>
      </c>
      <c r="J9532">
        <v>43844</v>
      </c>
      <c r="K9532">
        <v>346480</v>
      </c>
      <c r="L9532">
        <v>32243</v>
      </c>
      <c r="M9532">
        <v>13168</v>
      </c>
      <c r="N9532">
        <v>213000000</v>
      </c>
    </row>
    <row r="9533" spans="1:14" x14ac:dyDescent="0.3">
      <c r="A9533" t="s">
        <v>11774</v>
      </c>
      <c r="B9533" t="s">
        <v>2194</v>
      </c>
      <c r="C9533" t="s">
        <v>2195</v>
      </c>
      <c r="D9533" t="s">
        <v>2196</v>
      </c>
      <c r="E9533" s="17">
        <v>44543</v>
      </c>
      <c r="F9533">
        <v>787</v>
      </c>
      <c r="G9533">
        <v>110</v>
      </c>
      <c r="H9533">
        <v>1303</v>
      </c>
      <c r="I9533">
        <v>4993</v>
      </c>
      <c r="J9533">
        <v>43954</v>
      </c>
      <c r="K9533">
        <v>347783</v>
      </c>
      <c r="L9533">
        <v>9444</v>
      </c>
      <c r="M9533">
        <v>9723</v>
      </c>
      <c r="N9533">
        <v>1380000000</v>
      </c>
    </row>
    <row r="9534" spans="1:14" x14ac:dyDescent="0.3">
      <c r="A9534" t="s">
        <v>11775</v>
      </c>
      <c r="B9534" t="s">
        <v>2211</v>
      </c>
      <c r="C9534" t="s">
        <v>2212</v>
      </c>
      <c r="D9534" t="s">
        <v>2213</v>
      </c>
      <c r="E9534" s="17">
        <v>44476</v>
      </c>
      <c r="F9534">
        <v>3789</v>
      </c>
      <c r="G9534">
        <v>158</v>
      </c>
      <c r="H9534">
        <v>2928</v>
      </c>
      <c r="I9534">
        <v>8782</v>
      </c>
      <c r="J9534">
        <v>44112</v>
      </c>
      <c r="K9534">
        <v>350711</v>
      </c>
      <c r="L9534">
        <v>30312</v>
      </c>
      <c r="M9534">
        <v>3003</v>
      </c>
      <c r="N9534">
        <v>331000000</v>
      </c>
    </row>
    <row r="9535" spans="1:14" x14ac:dyDescent="0.3">
      <c r="A9535" t="s">
        <v>11776</v>
      </c>
      <c r="B9535" t="s">
        <v>2211</v>
      </c>
      <c r="C9535" t="s">
        <v>2245</v>
      </c>
      <c r="D9535" t="s">
        <v>2246</v>
      </c>
      <c r="E9535" s="17">
        <v>44553</v>
      </c>
      <c r="F9535">
        <v>4667</v>
      </c>
      <c r="G9535">
        <v>164</v>
      </c>
      <c r="H9535">
        <v>4663</v>
      </c>
      <c r="I9535">
        <v>13449</v>
      </c>
      <c r="J9535">
        <v>44276</v>
      </c>
      <c r="K9535">
        <v>355374</v>
      </c>
      <c r="L9535">
        <v>32669</v>
      </c>
      <c r="M9535">
        <v>12578</v>
      </c>
      <c r="N9535">
        <v>331000000</v>
      </c>
    </row>
    <row r="9536" spans="1:14" x14ac:dyDescent="0.3">
      <c r="A9536" t="s">
        <v>11777</v>
      </c>
      <c r="B9536" t="s">
        <v>2206</v>
      </c>
      <c r="C9536" t="s">
        <v>2232</v>
      </c>
      <c r="D9536" t="s">
        <v>2233</v>
      </c>
      <c r="E9536" s="17">
        <v>43878</v>
      </c>
      <c r="F9536">
        <v>2233</v>
      </c>
      <c r="G9536">
        <v>154</v>
      </c>
      <c r="H9536">
        <v>742</v>
      </c>
      <c r="I9536">
        <v>15682</v>
      </c>
      <c r="J9536">
        <v>44430</v>
      </c>
      <c r="K9536">
        <v>356116</v>
      </c>
      <c r="L9536">
        <v>13398</v>
      </c>
      <c r="M9536">
        <v>4426</v>
      </c>
      <c r="N9536">
        <v>68000000</v>
      </c>
    </row>
    <row r="9537" spans="1:14" x14ac:dyDescent="0.3">
      <c r="A9537" t="s">
        <v>11778</v>
      </c>
      <c r="B9537" t="s">
        <v>2211</v>
      </c>
      <c r="C9537" t="s">
        <v>2241</v>
      </c>
      <c r="D9537" t="s">
        <v>2261</v>
      </c>
      <c r="E9537" s="17">
        <v>44468</v>
      </c>
      <c r="F9537">
        <v>586</v>
      </c>
      <c r="G9537">
        <v>115</v>
      </c>
      <c r="H9537">
        <v>682</v>
      </c>
      <c r="I9537">
        <v>16268</v>
      </c>
      <c r="J9537">
        <v>44545</v>
      </c>
      <c r="K9537">
        <v>356798</v>
      </c>
      <c r="L9537">
        <v>3516</v>
      </c>
      <c r="M9537">
        <v>3515</v>
      </c>
      <c r="N9537">
        <v>331000000</v>
      </c>
    </row>
    <row r="9538" spans="1:14" x14ac:dyDescent="0.3">
      <c r="A9538" t="s">
        <v>11779</v>
      </c>
      <c r="B9538" t="s">
        <v>2187</v>
      </c>
      <c r="C9538" t="s">
        <v>2188</v>
      </c>
      <c r="D9538" t="s">
        <v>2188</v>
      </c>
      <c r="E9538" s="17">
        <v>44069</v>
      </c>
      <c r="F9538">
        <v>3165</v>
      </c>
      <c r="G9538">
        <v>151</v>
      </c>
      <c r="H9538">
        <v>3058</v>
      </c>
      <c r="I9538">
        <v>19433</v>
      </c>
      <c r="J9538">
        <v>44696</v>
      </c>
      <c r="K9538">
        <v>359856</v>
      </c>
      <c r="L9538">
        <v>53805</v>
      </c>
      <c r="M9538">
        <v>17956</v>
      </c>
      <c r="N9538">
        <v>83000000</v>
      </c>
    </row>
    <row r="9539" spans="1:14" x14ac:dyDescent="0.3">
      <c r="A9539" t="s">
        <v>11780</v>
      </c>
      <c r="B9539" t="s">
        <v>2211</v>
      </c>
      <c r="C9539" t="s">
        <v>2245</v>
      </c>
      <c r="D9539" t="s">
        <v>2246</v>
      </c>
      <c r="E9539" s="17">
        <v>43837</v>
      </c>
      <c r="F9539">
        <v>3650</v>
      </c>
      <c r="G9539">
        <v>111</v>
      </c>
      <c r="H9539">
        <v>1849</v>
      </c>
      <c r="I9539">
        <v>23083</v>
      </c>
      <c r="J9539">
        <v>44807</v>
      </c>
      <c r="K9539">
        <v>361705</v>
      </c>
      <c r="L9539">
        <v>54750</v>
      </c>
      <c r="M9539">
        <v>5653</v>
      </c>
      <c r="N9539">
        <v>331000000</v>
      </c>
    </row>
    <row r="9540" spans="1:14" x14ac:dyDescent="0.3">
      <c r="A9540" t="s">
        <v>11781</v>
      </c>
      <c r="B9540" t="s">
        <v>2187</v>
      </c>
      <c r="C9540" t="s">
        <v>2201</v>
      </c>
      <c r="D9540" t="s">
        <v>2272</v>
      </c>
      <c r="E9540" s="17">
        <v>44294</v>
      </c>
      <c r="F9540">
        <v>4609</v>
      </c>
      <c r="G9540">
        <v>168</v>
      </c>
      <c r="H9540">
        <v>1301</v>
      </c>
      <c r="I9540">
        <v>27692</v>
      </c>
      <c r="J9540">
        <v>44975</v>
      </c>
      <c r="K9540">
        <v>363006</v>
      </c>
      <c r="L9540">
        <v>32263</v>
      </c>
      <c r="M9540">
        <v>18316</v>
      </c>
      <c r="N9540">
        <v>83000000</v>
      </c>
    </row>
    <row r="9541" spans="1:14" x14ac:dyDescent="0.3">
      <c r="A9541" t="s">
        <v>11782</v>
      </c>
      <c r="B9541" t="s">
        <v>2187</v>
      </c>
      <c r="C9541" t="s">
        <v>2188</v>
      </c>
      <c r="D9541" t="s">
        <v>2188</v>
      </c>
      <c r="E9541" s="17">
        <v>44283</v>
      </c>
      <c r="F9541">
        <v>3249</v>
      </c>
      <c r="G9541">
        <v>103</v>
      </c>
      <c r="H9541">
        <v>1795</v>
      </c>
      <c r="I9541">
        <v>30941</v>
      </c>
      <c r="J9541">
        <v>45078</v>
      </c>
      <c r="K9541">
        <v>364801</v>
      </c>
      <c r="L9541">
        <v>16245</v>
      </c>
      <c r="M9541">
        <v>911</v>
      </c>
      <c r="N9541">
        <v>83000000</v>
      </c>
    </row>
    <row r="9542" spans="1:14" x14ac:dyDescent="0.3">
      <c r="A9542" t="s">
        <v>11783</v>
      </c>
      <c r="B9542" t="s">
        <v>2194</v>
      </c>
      <c r="C9542" t="s">
        <v>27</v>
      </c>
      <c r="D9542" t="s">
        <v>27</v>
      </c>
      <c r="E9542" s="17">
        <v>44201</v>
      </c>
      <c r="F9542">
        <v>2701</v>
      </c>
      <c r="G9542">
        <v>191</v>
      </c>
      <c r="H9542">
        <v>895</v>
      </c>
      <c r="I9542">
        <v>33642</v>
      </c>
      <c r="J9542">
        <v>45269</v>
      </c>
      <c r="K9542">
        <v>365696</v>
      </c>
      <c r="L9542">
        <v>43216</v>
      </c>
      <c r="M9542">
        <v>4411</v>
      </c>
      <c r="N9542">
        <v>1380000000</v>
      </c>
    </row>
    <row r="9543" spans="1:14" x14ac:dyDescent="0.3">
      <c r="A9543" t="s">
        <v>11784</v>
      </c>
      <c r="B9543" t="s">
        <v>2211</v>
      </c>
      <c r="C9543" t="s">
        <v>2245</v>
      </c>
      <c r="D9543" t="s">
        <v>2246</v>
      </c>
      <c r="E9543" s="17">
        <v>44379</v>
      </c>
      <c r="F9543">
        <v>4036</v>
      </c>
      <c r="G9543">
        <v>10</v>
      </c>
      <c r="H9543">
        <v>480</v>
      </c>
      <c r="I9543">
        <v>37678</v>
      </c>
      <c r="J9543">
        <v>45279</v>
      </c>
      <c r="K9543">
        <v>366176</v>
      </c>
      <c r="L9543">
        <v>76684</v>
      </c>
      <c r="M9543">
        <v>13353</v>
      </c>
      <c r="N9543">
        <v>331000000</v>
      </c>
    </row>
    <row r="9544" spans="1:14" x14ac:dyDescent="0.3">
      <c r="A9544" t="s">
        <v>11785</v>
      </c>
      <c r="B9544" t="s">
        <v>2194</v>
      </c>
      <c r="C9544" t="s">
        <v>2221</v>
      </c>
      <c r="D9544" t="s">
        <v>2281</v>
      </c>
      <c r="E9544" s="17">
        <v>44317</v>
      </c>
      <c r="F9544">
        <v>555</v>
      </c>
      <c r="G9544">
        <v>90</v>
      </c>
      <c r="H9544">
        <v>4037</v>
      </c>
      <c r="I9544">
        <v>38233</v>
      </c>
      <c r="J9544">
        <v>45369</v>
      </c>
      <c r="K9544">
        <v>370213</v>
      </c>
      <c r="L9544">
        <v>7770</v>
      </c>
      <c r="M9544">
        <v>14614</v>
      </c>
      <c r="N9544">
        <v>1380000000</v>
      </c>
    </row>
    <row r="9545" spans="1:14" x14ac:dyDescent="0.3">
      <c r="A9545" t="s">
        <v>11786</v>
      </c>
      <c r="B9545" t="s">
        <v>2187</v>
      </c>
      <c r="C9545" t="s">
        <v>2188</v>
      </c>
      <c r="D9545" t="s">
        <v>2188</v>
      </c>
      <c r="E9545" s="17">
        <v>44041</v>
      </c>
      <c r="F9545">
        <v>1709</v>
      </c>
      <c r="G9545">
        <v>72</v>
      </c>
      <c r="H9545">
        <v>290</v>
      </c>
      <c r="I9545">
        <v>39942</v>
      </c>
      <c r="J9545">
        <v>45441</v>
      </c>
      <c r="K9545">
        <v>370503</v>
      </c>
      <c r="L9545">
        <v>18799</v>
      </c>
      <c r="M9545">
        <v>11503</v>
      </c>
      <c r="N9545">
        <v>83000000</v>
      </c>
    </row>
    <row r="9546" spans="1:14" x14ac:dyDescent="0.3">
      <c r="A9546" t="s">
        <v>11787</v>
      </c>
      <c r="B9546" t="s">
        <v>2211</v>
      </c>
      <c r="C9546" t="s">
        <v>2212</v>
      </c>
      <c r="D9546" t="s">
        <v>2328</v>
      </c>
      <c r="E9546" s="17">
        <v>43995</v>
      </c>
      <c r="F9546">
        <v>3975</v>
      </c>
      <c r="G9546">
        <v>15</v>
      </c>
      <c r="H9546">
        <v>2694</v>
      </c>
      <c r="I9546">
        <v>43917</v>
      </c>
      <c r="J9546">
        <v>45456</v>
      </c>
      <c r="K9546">
        <v>373197</v>
      </c>
      <c r="L9546">
        <v>75525</v>
      </c>
      <c r="M9546">
        <v>7013</v>
      </c>
      <c r="N9546">
        <v>331000000</v>
      </c>
    </row>
    <row r="9547" spans="1:14" x14ac:dyDescent="0.3">
      <c r="A9547" t="s">
        <v>11788</v>
      </c>
      <c r="B9547" t="s">
        <v>2211</v>
      </c>
      <c r="C9547" t="s">
        <v>2241</v>
      </c>
      <c r="D9547" t="s">
        <v>2261</v>
      </c>
      <c r="E9547" s="17">
        <v>43955</v>
      </c>
      <c r="F9547">
        <v>4390</v>
      </c>
      <c r="G9547">
        <v>13</v>
      </c>
      <c r="H9547">
        <v>3810</v>
      </c>
      <c r="I9547">
        <v>48307</v>
      </c>
      <c r="J9547">
        <v>45469</v>
      </c>
      <c r="K9547">
        <v>377007</v>
      </c>
      <c r="L9547">
        <v>26340</v>
      </c>
      <c r="M9547">
        <v>16539</v>
      </c>
      <c r="N9547">
        <v>331000000</v>
      </c>
    </row>
    <row r="9548" spans="1:14" x14ac:dyDescent="0.3">
      <c r="A9548" t="s">
        <v>11789</v>
      </c>
      <c r="B9548" t="s">
        <v>2194</v>
      </c>
      <c r="C9548" t="s">
        <v>2221</v>
      </c>
      <c r="D9548" t="s">
        <v>2222</v>
      </c>
      <c r="E9548" s="17">
        <v>44167</v>
      </c>
      <c r="F9548">
        <v>3307</v>
      </c>
      <c r="G9548">
        <v>174</v>
      </c>
      <c r="H9548">
        <v>1974</v>
      </c>
      <c r="I9548">
        <v>51614</v>
      </c>
      <c r="J9548">
        <v>45643</v>
      </c>
      <c r="K9548">
        <v>378981</v>
      </c>
      <c r="L9548">
        <v>62833</v>
      </c>
      <c r="M9548">
        <v>9120</v>
      </c>
      <c r="N9548">
        <v>1380000000</v>
      </c>
    </row>
    <row r="9549" spans="1:14" x14ac:dyDescent="0.3">
      <c r="A9549" t="s">
        <v>11790</v>
      </c>
      <c r="B9549" t="s">
        <v>2194</v>
      </c>
      <c r="C9549" t="s">
        <v>27</v>
      </c>
      <c r="D9549" t="s">
        <v>27</v>
      </c>
      <c r="E9549" s="17">
        <v>44022</v>
      </c>
      <c r="F9549">
        <v>1510</v>
      </c>
      <c r="G9549">
        <v>157</v>
      </c>
      <c r="H9549">
        <v>4014</v>
      </c>
      <c r="I9549">
        <v>53124</v>
      </c>
      <c r="J9549">
        <v>45800</v>
      </c>
      <c r="K9549">
        <v>382995</v>
      </c>
      <c r="L9549">
        <v>24160</v>
      </c>
      <c r="M9549">
        <v>6887</v>
      </c>
      <c r="N9549">
        <v>1380000000</v>
      </c>
    </row>
    <row r="9550" spans="1:14" x14ac:dyDescent="0.3">
      <c r="A9550" t="s">
        <v>11791</v>
      </c>
      <c r="B9550" t="s">
        <v>2187</v>
      </c>
      <c r="C9550" t="s">
        <v>2255</v>
      </c>
      <c r="D9550" t="s">
        <v>2255</v>
      </c>
      <c r="E9550" s="17">
        <v>44560</v>
      </c>
      <c r="F9550">
        <v>2586</v>
      </c>
      <c r="G9550">
        <v>109</v>
      </c>
      <c r="H9550">
        <v>189</v>
      </c>
      <c r="I9550">
        <v>55710</v>
      </c>
      <c r="J9550">
        <v>45909</v>
      </c>
      <c r="K9550">
        <v>383184</v>
      </c>
      <c r="L9550">
        <v>25860</v>
      </c>
      <c r="M9550">
        <v>11673</v>
      </c>
      <c r="N9550">
        <v>83000000</v>
      </c>
    </row>
    <row r="9551" spans="1:14" x14ac:dyDescent="0.3">
      <c r="A9551" t="s">
        <v>11792</v>
      </c>
      <c r="B9551" t="s">
        <v>2187</v>
      </c>
      <c r="C9551" t="s">
        <v>2188</v>
      </c>
      <c r="D9551" t="s">
        <v>2188</v>
      </c>
      <c r="E9551" s="17">
        <v>44044</v>
      </c>
      <c r="F9551">
        <v>3546</v>
      </c>
      <c r="G9551">
        <v>151</v>
      </c>
      <c r="H9551">
        <v>376</v>
      </c>
      <c r="I9551">
        <v>59256</v>
      </c>
      <c r="J9551">
        <v>46060</v>
      </c>
      <c r="K9551">
        <v>383560</v>
      </c>
      <c r="L9551">
        <v>56736</v>
      </c>
      <c r="M9551">
        <v>10227</v>
      </c>
      <c r="N9551">
        <v>83000000</v>
      </c>
    </row>
    <row r="9552" spans="1:14" x14ac:dyDescent="0.3">
      <c r="A9552" t="s">
        <v>11793</v>
      </c>
      <c r="B9552" t="s">
        <v>2211</v>
      </c>
      <c r="C9552" t="s">
        <v>2245</v>
      </c>
      <c r="D9552" t="s">
        <v>2308</v>
      </c>
      <c r="E9552" s="17">
        <v>44404</v>
      </c>
      <c r="F9552">
        <v>4076</v>
      </c>
      <c r="G9552">
        <v>140</v>
      </c>
      <c r="H9552">
        <v>258</v>
      </c>
      <c r="I9552">
        <v>63332</v>
      </c>
      <c r="J9552">
        <v>46200</v>
      </c>
      <c r="K9552">
        <v>383818</v>
      </c>
      <c r="L9552">
        <v>73368</v>
      </c>
      <c r="M9552">
        <v>5456</v>
      </c>
      <c r="N9552">
        <v>331000000</v>
      </c>
    </row>
    <row r="9553" spans="1:14" x14ac:dyDescent="0.3">
      <c r="A9553" t="s">
        <v>11794</v>
      </c>
      <c r="B9553" t="s">
        <v>2211</v>
      </c>
      <c r="C9553" t="s">
        <v>2245</v>
      </c>
      <c r="D9553" t="s">
        <v>2308</v>
      </c>
      <c r="E9553" s="17">
        <v>44158</v>
      </c>
      <c r="F9553">
        <v>3506</v>
      </c>
      <c r="G9553">
        <v>118</v>
      </c>
      <c r="H9553">
        <v>826</v>
      </c>
      <c r="I9553">
        <v>66838</v>
      </c>
      <c r="J9553">
        <v>46318</v>
      </c>
      <c r="K9553">
        <v>384644</v>
      </c>
      <c r="L9553">
        <v>35060</v>
      </c>
      <c r="M9553">
        <v>19113</v>
      </c>
      <c r="N9553">
        <v>331000000</v>
      </c>
    </row>
    <row r="9554" spans="1:14" x14ac:dyDescent="0.3">
      <c r="A9554" t="s">
        <v>11795</v>
      </c>
      <c r="B9554" t="s">
        <v>2190</v>
      </c>
      <c r="C9554" t="s">
        <v>2191</v>
      </c>
      <c r="D9554" t="s">
        <v>2192</v>
      </c>
      <c r="E9554" s="17">
        <v>44211</v>
      </c>
      <c r="F9554">
        <v>4343</v>
      </c>
      <c r="G9554">
        <v>125</v>
      </c>
      <c r="H9554">
        <v>2419</v>
      </c>
      <c r="I9554">
        <v>71181</v>
      </c>
      <c r="J9554">
        <v>46443</v>
      </c>
      <c r="K9554">
        <v>387063</v>
      </c>
      <c r="L9554">
        <v>65145</v>
      </c>
      <c r="M9554">
        <v>6898</v>
      </c>
      <c r="N9554">
        <v>213000000</v>
      </c>
    </row>
    <row r="9555" spans="1:14" x14ac:dyDescent="0.3">
      <c r="A9555" t="s">
        <v>11796</v>
      </c>
      <c r="B9555" t="s">
        <v>2190</v>
      </c>
      <c r="C9555" t="s">
        <v>2269</v>
      </c>
      <c r="D9555" t="s">
        <v>2270</v>
      </c>
      <c r="E9555" s="17">
        <v>44503</v>
      </c>
      <c r="F9555">
        <v>3633</v>
      </c>
      <c r="G9555">
        <v>8</v>
      </c>
      <c r="H9555">
        <v>1830</v>
      </c>
      <c r="I9555">
        <v>74814</v>
      </c>
      <c r="J9555">
        <v>46451</v>
      </c>
      <c r="K9555">
        <v>388893</v>
      </c>
      <c r="L9555">
        <v>65394</v>
      </c>
      <c r="M9555">
        <v>14693</v>
      </c>
      <c r="N9555">
        <v>213000000</v>
      </c>
    </row>
    <row r="9556" spans="1:14" x14ac:dyDescent="0.3">
      <c r="A9556" t="s">
        <v>11797</v>
      </c>
      <c r="B9556" t="s">
        <v>2206</v>
      </c>
      <c r="C9556" t="s">
        <v>2207</v>
      </c>
      <c r="D9556" t="s">
        <v>2208</v>
      </c>
      <c r="E9556" s="17">
        <v>44408</v>
      </c>
      <c r="F9556">
        <v>2406</v>
      </c>
      <c r="G9556">
        <v>176</v>
      </c>
      <c r="H9556">
        <v>3016</v>
      </c>
      <c r="I9556">
        <v>77220</v>
      </c>
      <c r="J9556">
        <v>46627</v>
      </c>
      <c r="K9556">
        <v>391909</v>
      </c>
      <c r="L9556">
        <v>19248</v>
      </c>
      <c r="M9556">
        <v>18081</v>
      </c>
      <c r="N9556">
        <v>68000000</v>
      </c>
    </row>
    <row r="9557" spans="1:14" x14ac:dyDescent="0.3">
      <c r="A9557" t="s">
        <v>11798</v>
      </c>
      <c r="B9557" t="s">
        <v>2187</v>
      </c>
      <c r="C9557" t="s">
        <v>2255</v>
      </c>
      <c r="D9557" t="s">
        <v>2255</v>
      </c>
      <c r="E9557" s="17">
        <v>44069</v>
      </c>
      <c r="F9557">
        <v>1461</v>
      </c>
      <c r="G9557">
        <v>153</v>
      </c>
      <c r="H9557">
        <v>2152</v>
      </c>
      <c r="I9557">
        <v>78681</v>
      </c>
      <c r="J9557">
        <v>46780</v>
      </c>
      <c r="K9557">
        <v>394061</v>
      </c>
      <c r="L9557">
        <v>11688</v>
      </c>
      <c r="M9557">
        <v>9069</v>
      </c>
      <c r="N9557">
        <v>83000000</v>
      </c>
    </row>
    <row r="9558" spans="1:14" x14ac:dyDescent="0.3">
      <c r="A9558" t="s">
        <v>11799</v>
      </c>
      <c r="B9558" t="s">
        <v>2206</v>
      </c>
      <c r="C9558" t="s">
        <v>2224</v>
      </c>
      <c r="D9558" t="s">
        <v>2230</v>
      </c>
      <c r="E9558" s="17">
        <v>44362</v>
      </c>
      <c r="F9558">
        <v>2171</v>
      </c>
      <c r="G9558">
        <v>48</v>
      </c>
      <c r="H9558">
        <v>1449</v>
      </c>
      <c r="I9558">
        <v>80852</v>
      </c>
      <c r="J9558">
        <v>46828</v>
      </c>
      <c r="K9558">
        <v>395510</v>
      </c>
      <c r="L9558">
        <v>10855</v>
      </c>
      <c r="M9558">
        <v>18699</v>
      </c>
      <c r="N9558">
        <v>68000000</v>
      </c>
    </row>
    <row r="9559" spans="1:14" x14ac:dyDescent="0.3">
      <c r="A9559" t="s">
        <v>11800</v>
      </c>
      <c r="B9559" t="s">
        <v>2206</v>
      </c>
      <c r="C9559" t="s">
        <v>2207</v>
      </c>
      <c r="D9559" t="s">
        <v>2263</v>
      </c>
      <c r="E9559" s="17">
        <v>44530</v>
      </c>
      <c r="F9559">
        <v>402</v>
      </c>
      <c r="G9559">
        <v>41</v>
      </c>
      <c r="H9559">
        <v>2924</v>
      </c>
      <c r="I9559">
        <v>81254</v>
      </c>
      <c r="J9559">
        <v>46869</v>
      </c>
      <c r="K9559">
        <v>398434</v>
      </c>
      <c r="L9559">
        <v>6030</v>
      </c>
      <c r="M9559">
        <v>11187</v>
      </c>
      <c r="N9559">
        <v>68000000</v>
      </c>
    </row>
    <row r="9560" spans="1:14" x14ac:dyDescent="0.3">
      <c r="A9560" t="s">
        <v>11801</v>
      </c>
      <c r="B9560" t="s">
        <v>2194</v>
      </c>
      <c r="C9560" t="s">
        <v>2204</v>
      </c>
      <c r="D9560" t="s">
        <v>2235</v>
      </c>
      <c r="E9560" s="17">
        <v>43912</v>
      </c>
      <c r="F9560">
        <v>283</v>
      </c>
      <c r="G9560">
        <v>172</v>
      </c>
      <c r="H9560">
        <v>3332</v>
      </c>
      <c r="I9560">
        <v>81537</v>
      </c>
      <c r="J9560">
        <v>47041</v>
      </c>
      <c r="K9560">
        <v>401766</v>
      </c>
      <c r="L9560">
        <v>2830</v>
      </c>
      <c r="M9560">
        <v>17498</v>
      </c>
      <c r="N9560">
        <v>1380000000</v>
      </c>
    </row>
    <row r="9561" spans="1:14" x14ac:dyDescent="0.3">
      <c r="A9561" t="s">
        <v>11802</v>
      </c>
      <c r="B9561" t="s">
        <v>2194</v>
      </c>
      <c r="C9561" t="s">
        <v>27</v>
      </c>
      <c r="D9561" t="s">
        <v>27</v>
      </c>
      <c r="E9561" s="17">
        <v>44193</v>
      </c>
      <c r="F9561">
        <v>240</v>
      </c>
      <c r="G9561">
        <v>113</v>
      </c>
      <c r="H9561">
        <v>3117</v>
      </c>
      <c r="I9561">
        <v>81777</v>
      </c>
      <c r="J9561">
        <v>47154</v>
      </c>
      <c r="K9561">
        <v>404883</v>
      </c>
      <c r="L9561">
        <v>2880</v>
      </c>
      <c r="M9561">
        <v>17703</v>
      </c>
      <c r="N9561">
        <v>1380000000</v>
      </c>
    </row>
    <row r="9562" spans="1:14" x14ac:dyDescent="0.3">
      <c r="A9562" t="s">
        <v>11803</v>
      </c>
      <c r="B9562" t="s">
        <v>2190</v>
      </c>
      <c r="C9562" t="s">
        <v>2191</v>
      </c>
      <c r="D9562" t="s">
        <v>2285</v>
      </c>
      <c r="E9562" s="17">
        <v>44335</v>
      </c>
      <c r="F9562">
        <v>4262</v>
      </c>
      <c r="G9562">
        <v>76</v>
      </c>
      <c r="H9562">
        <v>4739</v>
      </c>
      <c r="I9562">
        <v>86039</v>
      </c>
      <c r="J9562">
        <v>47230</v>
      </c>
      <c r="K9562">
        <v>409622</v>
      </c>
      <c r="L9562">
        <v>72454</v>
      </c>
      <c r="M9562">
        <v>11202</v>
      </c>
      <c r="N9562">
        <v>213000000</v>
      </c>
    </row>
    <row r="9563" spans="1:14" x14ac:dyDescent="0.3">
      <c r="A9563" t="s">
        <v>11804</v>
      </c>
      <c r="B9563" t="s">
        <v>2206</v>
      </c>
      <c r="C9563" t="s">
        <v>2224</v>
      </c>
      <c r="D9563" t="s">
        <v>2230</v>
      </c>
      <c r="E9563" s="17">
        <v>44032</v>
      </c>
      <c r="F9563">
        <v>4656</v>
      </c>
      <c r="G9563">
        <v>148</v>
      </c>
      <c r="H9563">
        <v>3597</v>
      </c>
      <c r="I9563">
        <v>90695</v>
      </c>
      <c r="J9563">
        <v>47378</v>
      </c>
      <c r="K9563">
        <v>413219</v>
      </c>
      <c r="L9563">
        <v>79152</v>
      </c>
      <c r="M9563">
        <v>356</v>
      </c>
      <c r="N9563">
        <v>68000000</v>
      </c>
    </row>
    <row r="9564" spans="1:14" x14ac:dyDescent="0.3">
      <c r="A9564" t="s">
        <v>11805</v>
      </c>
      <c r="B9564" t="s">
        <v>2190</v>
      </c>
      <c r="C9564" t="s">
        <v>2191</v>
      </c>
      <c r="D9564" t="s">
        <v>2192</v>
      </c>
      <c r="E9564" s="17">
        <v>44334</v>
      </c>
      <c r="F9564">
        <v>2195</v>
      </c>
      <c r="G9564">
        <v>156</v>
      </c>
      <c r="H9564">
        <v>2314</v>
      </c>
      <c r="I9564">
        <v>92890</v>
      </c>
      <c r="J9564">
        <v>47534</v>
      </c>
      <c r="K9564">
        <v>415533</v>
      </c>
      <c r="L9564">
        <v>30730</v>
      </c>
      <c r="M9564">
        <v>7165</v>
      </c>
      <c r="N9564">
        <v>213000000</v>
      </c>
    </row>
    <row r="9565" spans="1:14" x14ac:dyDescent="0.3">
      <c r="A9565" t="s">
        <v>11806</v>
      </c>
      <c r="B9565" t="s">
        <v>2187</v>
      </c>
      <c r="C9565" t="s">
        <v>2255</v>
      </c>
      <c r="D9565" t="s">
        <v>2255</v>
      </c>
      <c r="E9565" s="17">
        <v>44474</v>
      </c>
      <c r="F9565">
        <v>700</v>
      </c>
      <c r="G9565">
        <v>91</v>
      </c>
      <c r="H9565">
        <v>1557</v>
      </c>
      <c r="I9565">
        <v>93590</v>
      </c>
      <c r="J9565">
        <v>47625</v>
      </c>
      <c r="K9565">
        <v>417090</v>
      </c>
      <c r="L9565">
        <v>5600</v>
      </c>
      <c r="M9565">
        <v>14189</v>
      </c>
      <c r="N9565">
        <v>83000000</v>
      </c>
    </row>
    <row r="9566" spans="1:14" x14ac:dyDescent="0.3">
      <c r="A9566" t="s">
        <v>11807</v>
      </c>
      <c r="B9566" t="s">
        <v>2211</v>
      </c>
      <c r="C9566" t="s">
        <v>2237</v>
      </c>
      <c r="D9566" t="s">
        <v>2238</v>
      </c>
      <c r="E9566" s="17">
        <v>43867</v>
      </c>
      <c r="F9566">
        <v>2670</v>
      </c>
      <c r="G9566">
        <v>151</v>
      </c>
      <c r="H9566">
        <v>1716</v>
      </c>
      <c r="I9566">
        <v>96260</v>
      </c>
      <c r="J9566">
        <v>47776</v>
      </c>
      <c r="K9566">
        <v>418806</v>
      </c>
      <c r="L9566">
        <v>13350</v>
      </c>
      <c r="M9566">
        <v>9532</v>
      </c>
      <c r="N9566">
        <v>331000000</v>
      </c>
    </row>
    <row r="9567" spans="1:14" x14ac:dyDescent="0.3">
      <c r="A9567" t="s">
        <v>11808</v>
      </c>
      <c r="B9567" t="s">
        <v>2194</v>
      </c>
      <c r="C9567" t="s">
        <v>2195</v>
      </c>
      <c r="D9567" t="s">
        <v>2296</v>
      </c>
      <c r="E9567" s="17">
        <v>44474</v>
      </c>
      <c r="F9567">
        <v>1919</v>
      </c>
      <c r="G9567">
        <v>119</v>
      </c>
      <c r="H9567">
        <v>3467</v>
      </c>
      <c r="I9567">
        <v>98179</v>
      </c>
      <c r="J9567">
        <v>47895</v>
      </c>
      <c r="K9567">
        <v>422273</v>
      </c>
      <c r="L9567">
        <v>15352</v>
      </c>
      <c r="M9567">
        <v>19283</v>
      </c>
      <c r="N9567">
        <v>1380000000</v>
      </c>
    </row>
    <row r="9568" spans="1:14" x14ac:dyDescent="0.3">
      <c r="A9568" t="s">
        <v>11809</v>
      </c>
      <c r="B9568" t="s">
        <v>2187</v>
      </c>
      <c r="C9568" t="s">
        <v>2201</v>
      </c>
      <c r="D9568" t="s">
        <v>2272</v>
      </c>
      <c r="E9568" s="17">
        <v>44419</v>
      </c>
      <c r="F9568">
        <v>4360</v>
      </c>
      <c r="G9568">
        <v>169</v>
      </c>
      <c r="H9568">
        <v>1172</v>
      </c>
      <c r="I9568">
        <v>102539</v>
      </c>
      <c r="J9568">
        <v>48064</v>
      </c>
      <c r="K9568">
        <v>423445</v>
      </c>
      <c r="L9568">
        <v>26160</v>
      </c>
      <c r="M9568">
        <v>1019</v>
      </c>
      <c r="N9568">
        <v>83000000</v>
      </c>
    </row>
    <row r="9569" spans="1:14" x14ac:dyDescent="0.3">
      <c r="A9569" t="s">
        <v>11810</v>
      </c>
      <c r="B9569" t="s">
        <v>2187</v>
      </c>
      <c r="C9569" t="s">
        <v>2188</v>
      </c>
      <c r="D9569" t="s">
        <v>2188</v>
      </c>
      <c r="E9569" s="17">
        <v>44431</v>
      </c>
      <c r="F9569">
        <v>2548</v>
      </c>
      <c r="G9569">
        <v>83</v>
      </c>
      <c r="H9569">
        <v>2327</v>
      </c>
      <c r="I9569">
        <v>105087</v>
      </c>
      <c r="J9569">
        <v>48147</v>
      </c>
      <c r="K9569">
        <v>425772</v>
      </c>
      <c r="L9569">
        <v>20384</v>
      </c>
      <c r="M9569">
        <v>6445</v>
      </c>
      <c r="N9569">
        <v>83000000</v>
      </c>
    </row>
    <row r="9570" spans="1:14" x14ac:dyDescent="0.3">
      <c r="A9570" t="s">
        <v>11811</v>
      </c>
      <c r="B9570" t="s">
        <v>2194</v>
      </c>
      <c r="C9570" t="s">
        <v>2204</v>
      </c>
      <c r="D9570" t="s">
        <v>25</v>
      </c>
      <c r="E9570" s="17">
        <v>44232</v>
      </c>
      <c r="F9570">
        <v>2326</v>
      </c>
      <c r="G9570">
        <v>102</v>
      </c>
      <c r="H9570">
        <v>4620</v>
      </c>
      <c r="I9570">
        <v>107413</v>
      </c>
      <c r="J9570">
        <v>48249</v>
      </c>
      <c r="K9570">
        <v>430392</v>
      </c>
      <c r="L9570">
        <v>27912</v>
      </c>
      <c r="M9570">
        <v>12871</v>
      </c>
      <c r="N9570">
        <v>1380000000</v>
      </c>
    </row>
    <row r="9571" spans="1:14" x14ac:dyDescent="0.3">
      <c r="A9571" t="s">
        <v>11812</v>
      </c>
      <c r="B9571" t="s">
        <v>2194</v>
      </c>
      <c r="C9571" t="s">
        <v>2204</v>
      </c>
      <c r="D9571" t="s">
        <v>25</v>
      </c>
      <c r="E9571" s="17">
        <v>44536</v>
      </c>
      <c r="F9571">
        <v>2796</v>
      </c>
      <c r="G9571">
        <v>70</v>
      </c>
      <c r="H9571">
        <v>2911</v>
      </c>
      <c r="I9571">
        <v>110209</v>
      </c>
      <c r="J9571">
        <v>48319</v>
      </c>
      <c r="K9571">
        <v>433303</v>
      </c>
      <c r="L9571">
        <v>47532</v>
      </c>
      <c r="M9571">
        <v>14954</v>
      </c>
      <c r="N9571">
        <v>1380000000</v>
      </c>
    </row>
    <row r="9572" spans="1:14" x14ac:dyDescent="0.3">
      <c r="A9572" t="s">
        <v>11813</v>
      </c>
      <c r="B9572" t="s">
        <v>2206</v>
      </c>
      <c r="C9572" t="s">
        <v>2224</v>
      </c>
      <c r="D9572" t="s">
        <v>2225</v>
      </c>
      <c r="E9572" s="17">
        <v>44006</v>
      </c>
      <c r="F9572">
        <v>2206</v>
      </c>
      <c r="G9572">
        <v>168</v>
      </c>
      <c r="H9572">
        <v>1507</v>
      </c>
      <c r="I9572">
        <v>112415</v>
      </c>
      <c r="J9572">
        <v>48487</v>
      </c>
      <c r="K9572">
        <v>434810</v>
      </c>
      <c r="L9572">
        <v>15442</v>
      </c>
      <c r="M9572">
        <v>9179</v>
      </c>
      <c r="N9572">
        <v>68000000</v>
      </c>
    </row>
    <row r="9573" spans="1:14" x14ac:dyDescent="0.3">
      <c r="A9573" t="s">
        <v>11814</v>
      </c>
      <c r="B9573" t="s">
        <v>2190</v>
      </c>
      <c r="C9573" t="s">
        <v>2269</v>
      </c>
      <c r="D9573" t="s">
        <v>2288</v>
      </c>
      <c r="E9573" s="17">
        <v>44375</v>
      </c>
      <c r="F9573">
        <v>4594</v>
      </c>
      <c r="G9573">
        <v>47</v>
      </c>
      <c r="H9573">
        <v>1964</v>
      </c>
      <c r="I9573">
        <v>117009</v>
      </c>
      <c r="J9573">
        <v>48534</v>
      </c>
      <c r="K9573">
        <v>436774</v>
      </c>
      <c r="L9573">
        <v>73504</v>
      </c>
      <c r="M9573">
        <v>1073</v>
      </c>
      <c r="N9573">
        <v>213000000</v>
      </c>
    </row>
    <row r="9574" spans="1:14" x14ac:dyDescent="0.3">
      <c r="A9574" t="s">
        <v>11815</v>
      </c>
      <c r="B9574" t="s">
        <v>2187</v>
      </c>
      <c r="C9574" t="s">
        <v>2188</v>
      </c>
      <c r="D9574" t="s">
        <v>2188</v>
      </c>
      <c r="E9574" s="17">
        <v>44400</v>
      </c>
      <c r="F9574">
        <v>1610</v>
      </c>
      <c r="G9574">
        <v>78</v>
      </c>
      <c r="H9574">
        <v>4893</v>
      </c>
      <c r="I9574">
        <v>118619</v>
      </c>
      <c r="J9574">
        <v>48612</v>
      </c>
      <c r="K9574">
        <v>441667</v>
      </c>
      <c r="L9574">
        <v>28980</v>
      </c>
      <c r="M9574">
        <v>8552</v>
      </c>
      <c r="N9574">
        <v>83000000</v>
      </c>
    </row>
    <row r="9575" spans="1:14" x14ac:dyDescent="0.3">
      <c r="A9575" t="s">
        <v>11816</v>
      </c>
      <c r="B9575" t="s">
        <v>2206</v>
      </c>
      <c r="C9575" t="s">
        <v>2257</v>
      </c>
      <c r="D9575" t="s">
        <v>2290</v>
      </c>
      <c r="E9575" s="17">
        <v>44297</v>
      </c>
      <c r="F9575">
        <v>487</v>
      </c>
      <c r="G9575">
        <v>76</v>
      </c>
      <c r="H9575">
        <v>3135</v>
      </c>
      <c r="I9575">
        <v>119106</v>
      </c>
      <c r="J9575">
        <v>48688</v>
      </c>
      <c r="K9575">
        <v>444802</v>
      </c>
      <c r="L9575">
        <v>8279</v>
      </c>
      <c r="M9575">
        <v>12801</v>
      </c>
      <c r="N9575">
        <v>68000000</v>
      </c>
    </row>
    <row r="9576" spans="1:14" x14ac:dyDescent="0.3">
      <c r="A9576" t="s">
        <v>11817</v>
      </c>
      <c r="B9576" t="s">
        <v>2206</v>
      </c>
      <c r="C9576" t="s">
        <v>2232</v>
      </c>
      <c r="D9576" t="s">
        <v>2326</v>
      </c>
      <c r="E9576" s="17">
        <v>44031</v>
      </c>
      <c r="F9576">
        <v>464</v>
      </c>
      <c r="G9576">
        <v>42</v>
      </c>
      <c r="H9576">
        <v>4517</v>
      </c>
      <c r="I9576">
        <v>119570</v>
      </c>
      <c r="J9576">
        <v>48730</v>
      </c>
      <c r="K9576">
        <v>449319</v>
      </c>
      <c r="L9576">
        <v>4176</v>
      </c>
      <c r="M9576">
        <v>3007</v>
      </c>
      <c r="N9576">
        <v>68000000</v>
      </c>
    </row>
    <row r="9577" spans="1:14" x14ac:dyDescent="0.3">
      <c r="A9577" t="s">
        <v>11818</v>
      </c>
      <c r="B9577" t="s">
        <v>2187</v>
      </c>
      <c r="C9577" t="s">
        <v>2255</v>
      </c>
      <c r="D9577" t="s">
        <v>2255</v>
      </c>
      <c r="E9577" s="17">
        <v>44370</v>
      </c>
      <c r="F9577">
        <v>4323</v>
      </c>
      <c r="G9577">
        <v>7</v>
      </c>
      <c r="H9577">
        <v>3729</v>
      </c>
      <c r="I9577">
        <v>123893</v>
      </c>
      <c r="J9577">
        <v>48737</v>
      </c>
      <c r="K9577">
        <v>453048</v>
      </c>
      <c r="L9577">
        <v>60522</v>
      </c>
      <c r="M9577">
        <v>19957</v>
      </c>
      <c r="N9577">
        <v>83000000</v>
      </c>
    </row>
    <row r="9578" spans="1:14" x14ac:dyDescent="0.3">
      <c r="A9578" t="s">
        <v>11819</v>
      </c>
      <c r="B9578" t="s">
        <v>2187</v>
      </c>
      <c r="C9578" t="s">
        <v>2188</v>
      </c>
      <c r="D9578" t="s">
        <v>2188</v>
      </c>
      <c r="E9578" s="17">
        <v>44377</v>
      </c>
      <c r="F9578">
        <v>665</v>
      </c>
      <c r="G9578">
        <v>62</v>
      </c>
      <c r="H9578">
        <v>904</v>
      </c>
      <c r="I9578">
        <v>124558</v>
      </c>
      <c r="J9578">
        <v>48799</v>
      </c>
      <c r="K9578">
        <v>453952</v>
      </c>
      <c r="L9578">
        <v>9975</v>
      </c>
      <c r="M9578">
        <v>19941</v>
      </c>
      <c r="N9578">
        <v>83000000</v>
      </c>
    </row>
    <row r="9579" spans="1:14" x14ac:dyDescent="0.3">
      <c r="A9579" t="s">
        <v>11820</v>
      </c>
      <c r="B9579" t="s">
        <v>2211</v>
      </c>
      <c r="C9579" t="s">
        <v>2245</v>
      </c>
      <c r="D9579" t="s">
        <v>2246</v>
      </c>
      <c r="E9579" s="17">
        <v>44467</v>
      </c>
      <c r="F9579">
        <v>1489</v>
      </c>
      <c r="G9579">
        <v>119</v>
      </c>
      <c r="H9579">
        <v>4821</v>
      </c>
      <c r="I9579">
        <v>126047</v>
      </c>
      <c r="J9579">
        <v>48918</v>
      </c>
      <c r="K9579">
        <v>458773</v>
      </c>
      <c r="L9579">
        <v>8934</v>
      </c>
      <c r="M9579">
        <v>17253</v>
      </c>
      <c r="N9579">
        <v>331000000</v>
      </c>
    </row>
    <row r="9580" spans="1:14" x14ac:dyDescent="0.3">
      <c r="A9580" t="s">
        <v>11821</v>
      </c>
      <c r="B9580" t="s">
        <v>2190</v>
      </c>
      <c r="C9580" t="s">
        <v>2191</v>
      </c>
      <c r="D9580" t="s">
        <v>2192</v>
      </c>
      <c r="E9580" s="17">
        <v>44224</v>
      </c>
      <c r="F9580">
        <v>798</v>
      </c>
      <c r="G9580">
        <v>62</v>
      </c>
      <c r="H9580">
        <v>3199</v>
      </c>
      <c r="I9580">
        <v>126845</v>
      </c>
      <c r="J9580">
        <v>48980</v>
      </c>
      <c r="K9580">
        <v>461972</v>
      </c>
      <c r="L9580">
        <v>10374</v>
      </c>
      <c r="M9580">
        <v>6281</v>
      </c>
      <c r="N9580">
        <v>213000000</v>
      </c>
    </row>
    <row r="9581" spans="1:14" x14ac:dyDescent="0.3">
      <c r="A9581" t="s">
        <v>11822</v>
      </c>
      <c r="B9581" t="s">
        <v>2187</v>
      </c>
      <c r="C9581" t="s">
        <v>2338</v>
      </c>
      <c r="D9581" t="s">
        <v>2339</v>
      </c>
      <c r="E9581" s="17">
        <v>43872</v>
      </c>
      <c r="F9581">
        <v>2800</v>
      </c>
      <c r="G9581">
        <v>5</v>
      </c>
      <c r="H9581">
        <v>2341</v>
      </c>
      <c r="I9581">
        <v>129645</v>
      </c>
      <c r="J9581">
        <v>48985</v>
      </c>
      <c r="K9581">
        <v>464313</v>
      </c>
      <c r="L9581">
        <v>50400</v>
      </c>
      <c r="M9581">
        <v>17260</v>
      </c>
      <c r="N9581">
        <v>83000000</v>
      </c>
    </row>
    <row r="9582" spans="1:14" x14ac:dyDescent="0.3">
      <c r="A9582" t="s">
        <v>11823</v>
      </c>
      <c r="B9582" t="s">
        <v>2194</v>
      </c>
      <c r="C9582" t="s">
        <v>2221</v>
      </c>
      <c r="D9582" t="s">
        <v>2281</v>
      </c>
      <c r="E9582" s="17">
        <v>44427</v>
      </c>
      <c r="F9582">
        <v>3298</v>
      </c>
      <c r="G9582">
        <v>73</v>
      </c>
      <c r="H9582">
        <v>3398</v>
      </c>
      <c r="I9582">
        <v>132943</v>
      </c>
      <c r="J9582">
        <v>49058</v>
      </c>
      <c r="K9582">
        <v>467711</v>
      </c>
      <c r="L9582">
        <v>23086</v>
      </c>
      <c r="M9582">
        <v>1819</v>
      </c>
      <c r="N9582">
        <v>1380000000</v>
      </c>
    </row>
    <row r="9583" spans="1:14" x14ac:dyDescent="0.3">
      <c r="A9583" t="s">
        <v>11824</v>
      </c>
      <c r="B9583" t="s">
        <v>2211</v>
      </c>
      <c r="C9583" t="s">
        <v>2237</v>
      </c>
      <c r="D9583" t="s">
        <v>2238</v>
      </c>
      <c r="E9583" s="17">
        <v>44223</v>
      </c>
      <c r="F9583">
        <v>3240</v>
      </c>
      <c r="G9583">
        <v>51</v>
      </c>
      <c r="H9583">
        <v>2851</v>
      </c>
      <c r="I9583">
        <v>136183</v>
      </c>
      <c r="J9583">
        <v>49109</v>
      </c>
      <c r="K9583">
        <v>470562</v>
      </c>
      <c r="L9583">
        <v>16200</v>
      </c>
      <c r="M9583">
        <v>10623</v>
      </c>
      <c r="N9583">
        <v>331000000</v>
      </c>
    </row>
    <row r="9584" spans="1:14" x14ac:dyDescent="0.3">
      <c r="A9584" t="s">
        <v>11825</v>
      </c>
      <c r="B9584" t="s">
        <v>2190</v>
      </c>
      <c r="C9584" t="s">
        <v>2198</v>
      </c>
      <c r="D9584" t="s">
        <v>2199</v>
      </c>
      <c r="E9584" s="17">
        <v>44530</v>
      </c>
      <c r="F9584">
        <v>3355</v>
      </c>
      <c r="G9584">
        <v>20</v>
      </c>
      <c r="H9584">
        <v>1145</v>
      </c>
      <c r="I9584">
        <v>139538</v>
      </c>
      <c r="J9584">
        <v>49129</v>
      </c>
      <c r="K9584">
        <v>471707</v>
      </c>
      <c r="L9584">
        <v>36905</v>
      </c>
      <c r="M9584">
        <v>1</v>
      </c>
      <c r="N9584">
        <v>213000000</v>
      </c>
    </row>
    <row r="9585" spans="1:14" x14ac:dyDescent="0.3">
      <c r="A9585" t="s">
        <v>11826</v>
      </c>
      <c r="B9585" t="s">
        <v>2194</v>
      </c>
      <c r="C9585" t="s">
        <v>27</v>
      </c>
      <c r="D9585" t="s">
        <v>27</v>
      </c>
      <c r="E9585" s="17">
        <v>44453</v>
      </c>
      <c r="F9585">
        <v>3929</v>
      </c>
      <c r="G9585">
        <v>141</v>
      </c>
      <c r="H9585">
        <v>3594</v>
      </c>
      <c r="I9585">
        <v>143467</v>
      </c>
      <c r="J9585">
        <v>49270</v>
      </c>
      <c r="K9585">
        <v>475301</v>
      </c>
      <c r="L9585">
        <v>58935</v>
      </c>
      <c r="M9585">
        <v>4915</v>
      </c>
      <c r="N9585">
        <v>1380000000</v>
      </c>
    </row>
    <row r="9586" spans="1:14" x14ac:dyDescent="0.3">
      <c r="A9586" t="s">
        <v>11827</v>
      </c>
      <c r="B9586" t="s">
        <v>2194</v>
      </c>
      <c r="C9586" t="s">
        <v>2221</v>
      </c>
      <c r="D9586" t="s">
        <v>2281</v>
      </c>
      <c r="E9586" s="17">
        <v>44271</v>
      </c>
      <c r="F9586">
        <v>4357</v>
      </c>
      <c r="G9586">
        <v>115</v>
      </c>
      <c r="H9586">
        <v>383</v>
      </c>
      <c r="I9586">
        <v>147824</v>
      </c>
      <c r="J9586">
        <v>49385</v>
      </c>
      <c r="K9586">
        <v>475684</v>
      </c>
      <c r="L9586">
        <v>39213</v>
      </c>
      <c r="M9586">
        <v>18573</v>
      </c>
      <c r="N9586">
        <v>1380000000</v>
      </c>
    </row>
    <row r="9587" spans="1:14" x14ac:dyDescent="0.3">
      <c r="A9587" t="s">
        <v>11828</v>
      </c>
      <c r="B9587" t="s">
        <v>2190</v>
      </c>
      <c r="C9587" t="s">
        <v>2252</v>
      </c>
      <c r="D9587" t="s">
        <v>2253</v>
      </c>
      <c r="E9587" s="17">
        <v>44447</v>
      </c>
      <c r="F9587">
        <v>3873</v>
      </c>
      <c r="G9587">
        <v>57</v>
      </c>
      <c r="H9587">
        <v>1986</v>
      </c>
      <c r="I9587">
        <v>151697</v>
      </c>
      <c r="J9587">
        <v>49442</v>
      </c>
      <c r="K9587">
        <v>477670</v>
      </c>
      <c r="L9587">
        <v>73587</v>
      </c>
      <c r="M9587">
        <v>6171</v>
      </c>
      <c r="N9587">
        <v>213000000</v>
      </c>
    </row>
    <row r="9588" spans="1:14" x14ac:dyDescent="0.3">
      <c r="A9588" t="s">
        <v>11829</v>
      </c>
      <c r="B9588" t="s">
        <v>2211</v>
      </c>
      <c r="C9588" t="s">
        <v>2212</v>
      </c>
      <c r="D9588" t="s">
        <v>2328</v>
      </c>
      <c r="E9588" s="17">
        <v>44336</v>
      </c>
      <c r="F9588">
        <v>859</v>
      </c>
      <c r="G9588">
        <v>152</v>
      </c>
      <c r="H9588">
        <v>2330</v>
      </c>
      <c r="I9588">
        <v>152556</v>
      </c>
      <c r="J9588">
        <v>49594</v>
      </c>
      <c r="K9588">
        <v>480000</v>
      </c>
      <c r="L9588">
        <v>11167</v>
      </c>
      <c r="M9588">
        <v>2304</v>
      </c>
      <c r="N9588">
        <v>331000000</v>
      </c>
    </row>
    <row r="9589" spans="1:14" x14ac:dyDescent="0.3">
      <c r="A9589" t="s">
        <v>11830</v>
      </c>
      <c r="B9589" t="s">
        <v>2194</v>
      </c>
      <c r="C9589" t="s">
        <v>2195</v>
      </c>
      <c r="D9589" t="s">
        <v>2296</v>
      </c>
      <c r="E9589" s="17">
        <v>44150</v>
      </c>
      <c r="F9589">
        <v>363</v>
      </c>
      <c r="G9589">
        <v>55</v>
      </c>
      <c r="H9589">
        <v>2811</v>
      </c>
      <c r="I9589">
        <v>152919</v>
      </c>
      <c r="J9589">
        <v>49649</v>
      </c>
      <c r="K9589">
        <v>482811</v>
      </c>
      <c r="L9589">
        <v>2541</v>
      </c>
      <c r="M9589">
        <v>3002</v>
      </c>
      <c r="N9589">
        <v>1380000000</v>
      </c>
    </row>
    <row r="9590" spans="1:14" x14ac:dyDescent="0.3">
      <c r="A9590" t="s">
        <v>11831</v>
      </c>
      <c r="B9590" t="s">
        <v>2206</v>
      </c>
      <c r="C9590" t="s">
        <v>2232</v>
      </c>
      <c r="D9590" t="s">
        <v>2233</v>
      </c>
      <c r="E9590" s="17">
        <v>44383</v>
      </c>
      <c r="F9590">
        <v>3932</v>
      </c>
      <c r="G9590">
        <v>82</v>
      </c>
      <c r="H9590">
        <v>966</v>
      </c>
      <c r="I9590">
        <v>156851</v>
      </c>
      <c r="J9590">
        <v>49731</v>
      </c>
      <c r="K9590">
        <v>483777</v>
      </c>
      <c r="L9590">
        <v>58980</v>
      </c>
      <c r="M9590">
        <v>3057</v>
      </c>
      <c r="N9590">
        <v>68000000</v>
      </c>
    </row>
    <row r="9591" spans="1:14" x14ac:dyDescent="0.3">
      <c r="A9591" t="s">
        <v>11832</v>
      </c>
      <c r="B9591" t="s">
        <v>2190</v>
      </c>
      <c r="C9591" t="s">
        <v>2252</v>
      </c>
      <c r="D9591" t="s">
        <v>2253</v>
      </c>
      <c r="E9591" s="17">
        <v>44045</v>
      </c>
      <c r="F9591">
        <v>2145</v>
      </c>
      <c r="G9591">
        <v>8</v>
      </c>
      <c r="H9591">
        <v>4937</v>
      </c>
      <c r="I9591">
        <v>158996</v>
      </c>
      <c r="J9591">
        <v>49739</v>
      </c>
      <c r="K9591">
        <v>488714</v>
      </c>
      <c r="L9591">
        <v>10725</v>
      </c>
      <c r="M9591">
        <v>7927</v>
      </c>
      <c r="N9591">
        <v>213000000</v>
      </c>
    </row>
    <row r="9592" spans="1:14" x14ac:dyDescent="0.3">
      <c r="A9592" t="s">
        <v>11833</v>
      </c>
      <c r="B9592" t="s">
        <v>2190</v>
      </c>
      <c r="C9592" t="s">
        <v>2252</v>
      </c>
      <c r="D9592" t="s">
        <v>2253</v>
      </c>
      <c r="E9592" s="17">
        <v>43901</v>
      </c>
      <c r="F9592">
        <v>2831</v>
      </c>
      <c r="G9592">
        <v>163</v>
      </c>
      <c r="H9592">
        <v>618</v>
      </c>
      <c r="I9592">
        <v>161827</v>
      </c>
      <c r="J9592">
        <v>49902</v>
      </c>
      <c r="K9592">
        <v>489332</v>
      </c>
      <c r="L9592">
        <v>53789</v>
      </c>
      <c r="M9592">
        <v>19540</v>
      </c>
      <c r="N9592">
        <v>213000000</v>
      </c>
    </row>
    <row r="9593" spans="1:14" x14ac:dyDescent="0.3">
      <c r="A9593" t="s">
        <v>11834</v>
      </c>
      <c r="B9593" t="s">
        <v>2187</v>
      </c>
      <c r="C9593" t="s">
        <v>2188</v>
      </c>
      <c r="D9593" t="s">
        <v>2188</v>
      </c>
      <c r="E9593" s="17">
        <v>44398</v>
      </c>
      <c r="F9593">
        <v>4678</v>
      </c>
      <c r="G9593">
        <v>184</v>
      </c>
      <c r="H9593">
        <v>1019</v>
      </c>
      <c r="I9593">
        <v>166505</v>
      </c>
      <c r="J9593">
        <v>50086</v>
      </c>
      <c r="K9593">
        <v>490351</v>
      </c>
      <c r="L9593">
        <v>51458</v>
      </c>
      <c r="M9593">
        <v>19698</v>
      </c>
      <c r="N9593">
        <v>83000000</v>
      </c>
    </row>
    <row r="9594" spans="1:14" x14ac:dyDescent="0.3">
      <c r="A9594" t="s">
        <v>11835</v>
      </c>
      <c r="B9594" t="s">
        <v>2211</v>
      </c>
      <c r="C9594" t="s">
        <v>2245</v>
      </c>
      <c r="D9594" t="s">
        <v>2308</v>
      </c>
      <c r="E9594" s="17">
        <v>44066</v>
      </c>
      <c r="F9594">
        <v>3572</v>
      </c>
      <c r="G9594">
        <v>132</v>
      </c>
      <c r="H9594">
        <v>1953</v>
      </c>
      <c r="I9594">
        <v>170077</v>
      </c>
      <c r="J9594">
        <v>218</v>
      </c>
      <c r="K9594">
        <v>492304</v>
      </c>
      <c r="L9594">
        <v>42864</v>
      </c>
      <c r="M9594">
        <v>12202</v>
      </c>
      <c r="N9594">
        <v>331000000</v>
      </c>
    </row>
    <row r="9595" spans="1:14" x14ac:dyDescent="0.3">
      <c r="A9595" t="s">
        <v>11836</v>
      </c>
      <c r="B9595" t="s">
        <v>2206</v>
      </c>
      <c r="C9595" t="s">
        <v>2224</v>
      </c>
      <c r="D9595" t="s">
        <v>2225</v>
      </c>
      <c r="E9595" s="17">
        <v>44111</v>
      </c>
      <c r="F9595">
        <v>915</v>
      </c>
      <c r="G9595">
        <v>80</v>
      </c>
      <c r="H9595">
        <v>4044</v>
      </c>
      <c r="I9595">
        <v>170992</v>
      </c>
      <c r="J9595">
        <v>298</v>
      </c>
      <c r="K9595">
        <v>496348</v>
      </c>
      <c r="L9595">
        <v>13725</v>
      </c>
      <c r="M9595">
        <v>4880</v>
      </c>
      <c r="N9595">
        <v>68000000</v>
      </c>
    </row>
    <row r="9596" spans="1:14" x14ac:dyDescent="0.3">
      <c r="A9596" t="s">
        <v>11837</v>
      </c>
      <c r="B9596" t="s">
        <v>2206</v>
      </c>
      <c r="C9596" t="s">
        <v>2232</v>
      </c>
      <c r="D9596" t="s">
        <v>2233</v>
      </c>
      <c r="E9596" s="17">
        <v>44447</v>
      </c>
      <c r="F9596">
        <v>1774</v>
      </c>
      <c r="G9596">
        <v>93</v>
      </c>
      <c r="H9596">
        <v>205</v>
      </c>
      <c r="I9596">
        <v>172766</v>
      </c>
      <c r="J9596">
        <v>391</v>
      </c>
      <c r="K9596">
        <v>496553</v>
      </c>
      <c r="L9596">
        <v>10644</v>
      </c>
      <c r="M9596">
        <v>12725</v>
      </c>
      <c r="N9596">
        <v>68000000</v>
      </c>
    </row>
    <row r="9597" spans="1:14" x14ac:dyDescent="0.3">
      <c r="A9597" t="s">
        <v>11838</v>
      </c>
      <c r="B9597" t="s">
        <v>2187</v>
      </c>
      <c r="C9597" t="s">
        <v>2201</v>
      </c>
      <c r="D9597" t="s">
        <v>2272</v>
      </c>
      <c r="E9597" s="17">
        <v>43992</v>
      </c>
      <c r="F9597">
        <v>3365</v>
      </c>
      <c r="G9597">
        <v>134</v>
      </c>
      <c r="H9597">
        <v>3792</v>
      </c>
      <c r="I9597">
        <v>176131</v>
      </c>
      <c r="J9597">
        <v>525</v>
      </c>
      <c r="K9597">
        <v>500345</v>
      </c>
      <c r="L9597">
        <v>63935</v>
      </c>
      <c r="M9597">
        <v>1294</v>
      </c>
      <c r="N9597">
        <v>83000000</v>
      </c>
    </row>
    <row r="9598" spans="1:14" x14ac:dyDescent="0.3">
      <c r="A9598" t="s">
        <v>11839</v>
      </c>
      <c r="B9598" t="s">
        <v>2194</v>
      </c>
      <c r="C9598" t="s">
        <v>2221</v>
      </c>
      <c r="D9598" t="s">
        <v>2281</v>
      </c>
      <c r="E9598" s="17">
        <v>44021</v>
      </c>
      <c r="F9598">
        <v>150</v>
      </c>
      <c r="G9598">
        <v>133</v>
      </c>
      <c r="H9598">
        <v>638</v>
      </c>
      <c r="I9598">
        <v>176281</v>
      </c>
      <c r="J9598">
        <v>658</v>
      </c>
      <c r="K9598">
        <v>500983</v>
      </c>
      <c r="L9598">
        <v>900</v>
      </c>
      <c r="M9598">
        <v>16862</v>
      </c>
      <c r="N9598">
        <v>1380000000</v>
      </c>
    </row>
    <row r="9599" spans="1:14" x14ac:dyDescent="0.3">
      <c r="A9599" t="s">
        <v>11840</v>
      </c>
      <c r="B9599" t="s">
        <v>2194</v>
      </c>
      <c r="C9599" t="s">
        <v>2204</v>
      </c>
      <c r="D9599" t="s">
        <v>2235</v>
      </c>
      <c r="E9599" s="17">
        <v>43839</v>
      </c>
      <c r="F9599">
        <v>4963</v>
      </c>
      <c r="G9599">
        <v>51</v>
      </c>
      <c r="H9599">
        <v>3617</v>
      </c>
      <c r="I9599">
        <v>181244</v>
      </c>
      <c r="J9599">
        <v>709</v>
      </c>
      <c r="K9599">
        <v>504600</v>
      </c>
      <c r="L9599">
        <v>64519</v>
      </c>
      <c r="M9599">
        <v>5296</v>
      </c>
      <c r="N9599">
        <v>1380000000</v>
      </c>
    </row>
    <row r="9600" spans="1:14" x14ac:dyDescent="0.3">
      <c r="A9600" t="s">
        <v>11841</v>
      </c>
      <c r="B9600" t="s">
        <v>2206</v>
      </c>
      <c r="C9600" t="s">
        <v>2232</v>
      </c>
      <c r="D9600" t="s">
        <v>2326</v>
      </c>
      <c r="E9600" s="17">
        <v>43890</v>
      </c>
      <c r="F9600">
        <v>3220</v>
      </c>
      <c r="G9600">
        <v>197</v>
      </c>
      <c r="H9600">
        <v>63</v>
      </c>
      <c r="I9600">
        <v>184464</v>
      </c>
      <c r="J9600">
        <v>906</v>
      </c>
      <c r="K9600">
        <v>504663</v>
      </c>
      <c r="L9600">
        <v>54740</v>
      </c>
      <c r="M9600">
        <v>12707</v>
      </c>
      <c r="N9600">
        <v>68000000</v>
      </c>
    </row>
    <row r="9601" spans="1:14" x14ac:dyDescent="0.3">
      <c r="A9601" t="s">
        <v>11842</v>
      </c>
      <c r="B9601" t="s">
        <v>2211</v>
      </c>
      <c r="C9601" t="s">
        <v>2245</v>
      </c>
      <c r="D9601" t="s">
        <v>2246</v>
      </c>
      <c r="E9601" s="17">
        <v>44055</v>
      </c>
      <c r="F9601">
        <v>3021</v>
      </c>
      <c r="G9601">
        <v>105</v>
      </c>
      <c r="H9601">
        <v>3088</v>
      </c>
      <c r="I9601">
        <v>187485</v>
      </c>
      <c r="J9601">
        <v>1011</v>
      </c>
      <c r="K9601">
        <v>507751</v>
      </c>
      <c r="L9601">
        <v>24168</v>
      </c>
      <c r="M9601">
        <v>4877</v>
      </c>
      <c r="N9601">
        <v>331000000</v>
      </c>
    </row>
    <row r="9602" spans="1:14" x14ac:dyDescent="0.3">
      <c r="A9602" t="s">
        <v>11843</v>
      </c>
      <c r="B9602" t="s">
        <v>2194</v>
      </c>
      <c r="C9602" t="s">
        <v>2195</v>
      </c>
      <c r="D9602" t="s">
        <v>2296</v>
      </c>
      <c r="E9602" s="17">
        <v>44530</v>
      </c>
      <c r="F9602">
        <v>4237</v>
      </c>
      <c r="G9602">
        <v>54</v>
      </c>
      <c r="H9602">
        <v>3832</v>
      </c>
      <c r="I9602">
        <v>191722</v>
      </c>
      <c r="J9602">
        <v>1065</v>
      </c>
      <c r="K9602">
        <v>511583</v>
      </c>
      <c r="L9602">
        <v>21185</v>
      </c>
      <c r="M9602">
        <v>3458</v>
      </c>
      <c r="N9602">
        <v>1380000000</v>
      </c>
    </row>
    <row r="9603" spans="1:14" x14ac:dyDescent="0.3">
      <c r="A9603" t="s">
        <v>11844</v>
      </c>
      <c r="B9603" t="s">
        <v>2190</v>
      </c>
      <c r="C9603" t="s">
        <v>2252</v>
      </c>
      <c r="D9603" t="s">
        <v>2301</v>
      </c>
      <c r="E9603" s="17">
        <v>44412</v>
      </c>
      <c r="F9603">
        <v>3817</v>
      </c>
      <c r="G9603">
        <v>13</v>
      </c>
      <c r="H9603">
        <v>3176</v>
      </c>
      <c r="I9603">
        <v>195539</v>
      </c>
      <c r="J9603">
        <v>1078</v>
      </c>
      <c r="K9603">
        <v>514759</v>
      </c>
      <c r="L9603">
        <v>68706</v>
      </c>
      <c r="M9603">
        <v>9059</v>
      </c>
      <c r="N9603">
        <v>213000000</v>
      </c>
    </row>
    <row r="9604" spans="1:14" x14ac:dyDescent="0.3">
      <c r="A9604" t="s">
        <v>11845</v>
      </c>
      <c r="B9604" t="s">
        <v>2187</v>
      </c>
      <c r="C9604" t="s">
        <v>2201</v>
      </c>
      <c r="D9604" t="s">
        <v>2272</v>
      </c>
      <c r="E9604" s="17">
        <v>44117</v>
      </c>
      <c r="F9604">
        <v>1070</v>
      </c>
      <c r="G9604">
        <v>128</v>
      </c>
      <c r="H9604">
        <v>3928</v>
      </c>
      <c r="I9604">
        <v>196609</v>
      </c>
      <c r="J9604">
        <v>1206</v>
      </c>
      <c r="K9604">
        <v>518687</v>
      </c>
      <c r="L9604">
        <v>13910</v>
      </c>
      <c r="M9604">
        <v>3461</v>
      </c>
      <c r="N9604">
        <v>83000000</v>
      </c>
    </row>
    <row r="9605" spans="1:14" x14ac:dyDescent="0.3">
      <c r="A9605" t="s">
        <v>11846</v>
      </c>
      <c r="B9605" t="s">
        <v>2211</v>
      </c>
      <c r="C9605" t="s">
        <v>2212</v>
      </c>
      <c r="D9605" t="s">
        <v>2328</v>
      </c>
      <c r="E9605" s="17">
        <v>43999</v>
      </c>
      <c r="F9605">
        <v>3443</v>
      </c>
      <c r="G9605">
        <v>164</v>
      </c>
      <c r="H9605">
        <v>3691</v>
      </c>
      <c r="I9605">
        <v>200052</v>
      </c>
      <c r="J9605">
        <v>1370</v>
      </c>
      <c r="K9605">
        <v>522378</v>
      </c>
      <c r="L9605">
        <v>44759</v>
      </c>
      <c r="M9605">
        <v>1405</v>
      </c>
      <c r="N9605">
        <v>331000000</v>
      </c>
    </row>
    <row r="9606" spans="1:14" x14ac:dyDescent="0.3">
      <c r="A9606" t="s">
        <v>11847</v>
      </c>
      <c r="B9606" t="s">
        <v>2194</v>
      </c>
      <c r="C9606" t="s">
        <v>27</v>
      </c>
      <c r="D9606" t="s">
        <v>27</v>
      </c>
      <c r="E9606" s="17">
        <v>43892</v>
      </c>
      <c r="F9606">
        <v>4189</v>
      </c>
      <c r="G9606">
        <v>48</v>
      </c>
      <c r="H9606">
        <v>3805</v>
      </c>
      <c r="I9606">
        <v>204241</v>
      </c>
      <c r="J9606">
        <v>1418</v>
      </c>
      <c r="K9606">
        <v>526183</v>
      </c>
      <c r="L9606">
        <v>79591</v>
      </c>
      <c r="M9606">
        <v>9690</v>
      </c>
      <c r="N9606">
        <v>1380000000</v>
      </c>
    </row>
    <row r="9607" spans="1:14" x14ac:dyDescent="0.3">
      <c r="A9607" t="s">
        <v>11848</v>
      </c>
      <c r="B9607" t="s">
        <v>2206</v>
      </c>
      <c r="C9607" t="s">
        <v>2224</v>
      </c>
      <c r="D9607" t="s">
        <v>2230</v>
      </c>
      <c r="E9607" s="17">
        <v>44179</v>
      </c>
      <c r="F9607">
        <v>760</v>
      </c>
      <c r="G9607">
        <v>139</v>
      </c>
      <c r="H9607">
        <v>4323</v>
      </c>
      <c r="I9607">
        <v>205001</v>
      </c>
      <c r="J9607">
        <v>1557</v>
      </c>
      <c r="K9607">
        <v>530506</v>
      </c>
      <c r="L9607">
        <v>7600</v>
      </c>
      <c r="M9607">
        <v>5653</v>
      </c>
      <c r="N9607">
        <v>68000000</v>
      </c>
    </row>
    <row r="9608" spans="1:14" x14ac:dyDescent="0.3">
      <c r="A9608" t="s">
        <v>11849</v>
      </c>
      <c r="B9608" t="s">
        <v>2187</v>
      </c>
      <c r="C9608" t="s">
        <v>2201</v>
      </c>
      <c r="D9608" t="s">
        <v>2272</v>
      </c>
      <c r="E9608" s="17">
        <v>44272</v>
      </c>
      <c r="F9608">
        <v>4451</v>
      </c>
      <c r="G9608">
        <v>132</v>
      </c>
      <c r="H9608">
        <v>4797</v>
      </c>
      <c r="I9608">
        <v>209452</v>
      </c>
      <c r="J9608">
        <v>1689</v>
      </c>
      <c r="K9608">
        <v>535303</v>
      </c>
      <c r="L9608">
        <v>44510</v>
      </c>
      <c r="M9608">
        <v>16917</v>
      </c>
      <c r="N9608">
        <v>83000000</v>
      </c>
    </row>
    <row r="9609" spans="1:14" x14ac:dyDescent="0.3">
      <c r="A9609" t="s">
        <v>11850</v>
      </c>
      <c r="B9609" t="s">
        <v>2194</v>
      </c>
      <c r="C9609" t="s">
        <v>2195</v>
      </c>
      <c r="D9609" t="s">
        <v>2296</v>
      </c>
      <c r="E9609" s="17">
        <v>43844</v>
      </c>
      <c r="F9609">
        <v>4627</v>
      </c>
      <c r="G9609">
        <v>69</v>
      </c>
      <c r="H9609">
        <v>4023</v>
      </c>
      <c r="I9609">
        <v>214079</v>
      </c>
      <c r="J9609">
        <v>1758</v>
      </c>
      <c r="K9609">
        <v>539326</v>
      </c>
      <c r="L9609">
        <v>83286</v>
      </c>
      <c r="M9609">
        <v>3302</v>
      </c>
      <c r="N9609">
        <v>1380000000</v>
      </c>
    </row>
    <row r="9610" spans="1:14" x14ac:dyDescent="0.3">
      <c r="A9610" t="s">
        <v>11851</v>
      </c>
      <c r="B9610" t="s">
        <v>2206</v>
      </c>
      <c r="C9610" t="s">
        <v>2232</v>
      </c>
      <c r="D9610" t="s">
        <v>2233</v>
      </c>
      <c r="E9610" s="17">
        <v>43994</v>
      </c>
      <c r="F9610">
        <v>2739</v>
      </c>
      <c r="G9610">
        <v>115</v>
      </c>
      <c r="H9610">
        <v>394</v>
      </c>
      <c r="I9610">
        <v>216818</v>
      </c>
      <c r="J9610">
        <v>1873</v>
      </c>
      <c r="K9610">
        <v>539720</v>
      </c>
      <c r="L9610">
        <v>35607</v>
      </c>
      <c r="M9610">
        <v>19787</v>
      </c>
      <c r="N9610">
        <v>68000000</v>
      </c>
    </row>
    <row r="9611" spans="1:14" x14ac:dyDescent="0.3">
      <c r="A9611" t="s">
        <v>11852</v>
      </c>
      <c r="B9611" t="s">
        <v>2194</v>
      </c>
      <c r="C9611" t="s">
        <v>27</v>
      </c>
      <c r="D9611" t="s">
        <v>27</v>
      </c>
      <c r="E9611" s="17">
        <v>44250</v>
      </c>
      <c r="F9611">
        <v>2017</v>
      </c>
      <c r="G9611">
        <v>118</v>
      </c>
      <c r="H9611">
        <v>1236</v>
      </c>
      <c r="I9611">
        <v>218835</v>
      </c>
      <c r="J9611">
        <v>1991</v>
      </c>
      <c r="K9611">
        <v>540956</v>
      </c>
      <c r="L9611">
        <v>12102</v>
      </c>
      <c r="M9611">
        <v>12996</v>
      </c>
      <c r="N9611">
        <v>1380000000</v>
      </c>
    </row>
    <row r="9612" spans="1:14" x14ac:dyDescent="0.3">
      <c r="A9612" t="s">
        <v>11853</v>
      </c>
      <c r="B9612" t="s">
        <v>2187</v>
      </c>
      <c r="C9612" t="s">
        <v>2338</v>
      </c>
      <c r="D9612" t="s">
        <v>2438</v>
      </c>
      <c r="E9612" s="17">
        <v>44350</v>
      </c>
      <c r="F9612">
        <v>916</v>
      </c>
      <c r="G9612">
        <v>138</v>
      </c>
      <c r="H9612">
        <v>2780</v>
      </c>
      <c r="I9612">
        <v>219751</v>
      </c>
      <c r="J9612">
        <v>2129</v>
      </c>
      <c r="K9612">
        <v>543736</v>
      </c>
      <c r="L9612">
        <v>11908</v>
      </c>
      <c r="M9612">
        <v>11632</v>
      </c>
      <c r="N9612">
        <v>83000000</v>
      </c>
    </row>
    <row r="9613" spans="1:14" x14ac:dyDescent="0.3">
      <c r="A9613" t="s">
        <v>11854</v>
      </c>
      <c r="B9613" t="s">
        <v>2190</v>
      </c>
      <c r="C9613" t="s">
        <v>2252</v>
      </c>
      <c r="D9613" t="s">
        <v>2301</v>
      </c>
      <c r="E9613" s="17">
        <v>44496</v>
      </c>
      <c r="F9613">
        <v>3943</v>
      </c>
      <c r="G9613">
        <v>180</v>
      </c>
      <c r="H9613">
        <v>1859</v>
      </c>
      <c r="I9613">
        <v>223694</v>
      </c>
      <c r="J9613">
        <v>2309</v>
      </c>
      <c r="K9613">
        <v>545595</v>
      </c>
      <c r="L9613">
        <v>67031</v>
      </c>
      <c r="M9613">
        <v>5117</v>
      </c>
      <c r="N9613">
        <v>213000000</v>
      </c>
    </row>
    <row r="9614" spans="1:14" x14ac:dyDescent="0.3">
      <c r="A9614" t="s">
        <v>11855</v>
      </c>
      <c r="B9614" t="s">
        <v>2190</v>
      </c>
      <c r="C9614" t="s">
        <v>2252</v>
      </c>
      <c r="D9614" t="s">
        <v>2301</v>
      </c>
      <c r="E9614" s="17">
        <v>44378</v>
      </c>
      <c r="F9614">
        <v>3460</v>
      </c>
      <c r="G9614">
        <v>182</v>
      </c>
      <c r="H9614">
        <v>1020</v>
      </c>
      <c r="I9614">
        <v>227154</v>
      </c>
      <c r="J9614">
        <v>2491</v>
      </c>
      <c r="K9614">
        <v>546615</v>
      </c>
      <c r="L9614">
        <v>27680</v>
      </c>
      <c r="M9614">
        <v>14088</v>
      </c>
      <c r="N9614">
        <v>213000000</v>
      </c>
    </row>
    <row r="9615" spans="1:14" x14ac:dyDescent="0.3">
      <c r="A9615" t="s">
        <v>11856</v>
      </c>
      <c r="B9615" t="s">
        <v>2206</v>
      </c>
      <c r="C9615" t="s">
        <v>2224</v>
      </c>
      <c r="D9615" t="s">
        <v>2230</v>
      </c>
      <c r="E9615" s="17">
        <v>44390</v>
      </c>
      <c r="F9615">
        <v>1492</v>
      </c>
      <c r="G9615">
        <v>78</v>
      </c>
      <c r="H9615">
        <v>3472</v>
      </c>
      <c r="I9615">
        <v>228646</v>
      </c>
      <c r="J9615">
        <v>2569</v>
      </c>
      <c r="K9615">
        <v>550087</v>
      </c>
      <c r="L9615">
        <v>11936</v>
      </c>
      <c r="M9615">
        <v>11802</v>
      </c>
      <c r="N9615">
        <v>68000000</v>
      </c>
    </row>
    <row r="9616" spans="1:14" x14ac:dyDescent="0.3">
      <c r="A9616" t="s">
        <v>11857</v>
      </c>
      <c r="B9616" t="s">
        <v>2190</v>
      </c>
      <c r="C9616" t="s">
        <v>2191</v>
      </c>
      <c r="D9616" t="s">
        <v>2285</v>
      </c>
      <c r="E9616" s="17">
        <v>44427</v>
      </c>
      <c r="F9616">
        <v>3621</v>
      </c>
      <c r="G9616">
        <v>49</v>
      </c>
      <c r="H9616">
        <v>4648</v>
      </c>
      <c r="I9616">
        <v>232267</v>
      </c>
      <c r="J9616">
        <v>2618</v>
      </c>
      <c r="K9616">
        <v>554735</v>
      </c>
      <c r="L9616">
        <v>61557</v>
      </c>
      <c r="M9616">
        <v>14537</v>
      </c>
      <c r="N9616">
        <v>213000000</v>
      </c>
    </row>
    <row r="9617" spans="1:14" x14ac:dyDescent="0.3">
      <c r="A9617" t="s">
        <v>11858</v>
      </c>
      <c r="B9617" t="s">
        <v>2187</v>
      </c>
      <c r="C9617" t="s">
        <v>2201</v>
      </c>
      <c r="D9617" t="s">
        <v>2202</v>
      </c>
      <c r="E9617" s="17">
        <v>43858</v>
      </c>
      <c r="F9617">
        <v>726</v>
      </c>
      <c r="G9617">
        <v>180</v>
      </c>
      <c r="H9617">
        <v>2769</v>
      </c>
      <c r="I9617">
        <v>232993</v>
      </c>
      <c r="J9617">
        <v>2798</v>
      </c>
      <c r="K9617">
        <v>557504</v>
      </c>
      <c r="L9617">
        <v>9438</v>
      </c>
      <c r="M9617">
        <v>19892</v>
      </c>
      <c r="N9617">
        <v>83000000</v>
      </c>
    </row>
    <row r="9618" spans="1:14" x14ac:dyDescent="0.3">
      <c r="A9618" t="s">
        <v>11859</v>
      </c>
      <c r="B9618" t="s">
        <v>2206</v>
      </c>
      <c r="C9618" t="s">
        <v>2207</v>
      </c>
      <c r="D9618" t="s">
        <v>2208</v>
      </c>
      <c r="E9618" s="17">
        <v>44538</v>
      </c>
      <c r="F9618">
        <v>4861</v>
      </c>
      <c r="G9618">
        <v>124</v>
      </c>
      <c r="H9618">
        <v>332</v>
      </c>
      <c r="I9618">
        <v>237854</v>
      </c>
      <c r="J9618">
        <v>2922</v>
      </c>
      <c r="K9618">
        <v>557836</v>
      </c>
      <c r="L9618">
        <v>53471</v>
      </c>
      <c r="M9618">
        <v>8067</v>
      </c>
      <c r="N9618">
        <v>68000000</v>
      </c>
    </row>
    <row r="9619" spans="1:14" x14ac:dyDescent="0.3">
      <c r="A9619" t="s">
        <v>11860</v>
      </c>
      <c r="B9619" t="s">
        <v>2194</v>
      </c>
      <c r="C9619" t="s">
        <v>2221</v>
      </c>
      <c r="D9619" t="s">
        <v>2281</v>
      </c>
      <c r="E9619" s="17">
        <v>44276</v>
      </c>
      <c r="F9619">
        <v>1609</v>
      </c>
      <c r="G9619">
        <v>54</v>
      </c>
      <c r="H9619">
        <v>4425</v>
      </c>
      <c r="I9619">
        <v>239463</v>
      </c>
      <c r="J9619">
        <v>2976</v>
      </c>
      <c r="K9619">
        <v>562261</v>
      </c>
      <c r="L9619">
        <v>25744</v>
      </c>
      <c r="M9619">
        <v>11626</v>
      </c>
      <c r="N9619">
        <v>1380000000</v>
      </c>
    </row>
    <row r="9620" spans="1:14" x14ac:dyDescent="0.3">
      <c r="A9620" t="s">
        <v>11861</v>
      </c>
      <c r="B9620" t="s">
        <v>2211</v>
      </c>
      <c r="C9620" t="s">
        <v>2245</v>
      </c>
      <c r="D9620" t="s">
        <v>2308</v>
      </c>
      <c r="E9620" s="17">
        <v>44038</v>
      </c>
      <c r="F9620">
        <v>4748</v>
      </c>
      <c r="G9620">
        <v>91</v>
      </c>
      <c r="H9620">
        <v>2957</v>
      </c>
      <c r="I9620">
        <v>244211</v>
      </c>
      <c r="J9620">
        <v>3067</v>
      </c>
      <c r="K9620">
        <v>565218</v>
      </c>
      <c r="L9620">
        <v>66472</v>
      </c>
      <c r="M9620">
        <v>6651</v>
      </c>
      <c r="N9620">
        <v>331000000</v>
      </c>
    </row>
    <row r="9621" spans="1:14" x14ac:dyDescent="0.3">
      <c r="A9621" t="s">
        <v>11862</v>
      </c>
      <c r="B9621" t="s">
        <v>2194</v>
      </c>
      <c r="C9621" t="s">
        <v>27</v>
      </c>
      <c r="D9621" t="s">
        <v>27</v>
      </c>
      <c r="E9621" s="17">
        <v>44300</v>
      </c>
      <c r="F9621">
        <v>4841</v>
      </c>
      <c r="G9621">
        <v>2</v>
      </c>
      <c r="H9621">
        <v>1288</v>
      </c>
      <c r="I9621">
        <v>249052</v>
      </c>
      <c r="J9621">
        <v>3069</v>
      </c>
      <c r="K9621">
        <v>566506</v>
      </c>
      <c r="L9621">
        <v>77456</v>
      </c>
      <c r="M9621">
        <v>14824</v>
      </c>
      <c r="N9621">
        <v>1380000000</v>
      </c>
    </row>
    <row r="9622" spans="1:14" x14ac:dyDescent="0.3">
      <c r="A9622" t="s">
        <v>11863</v>
      </c>
      <c r="B9622" t="s">
        <v>2187</v>
      </c>
      <c r="C9622" t="s">
        <v>2255</v>
      </c>
      <c r="D9622" t="s">
        <v>2255</v>
      </c>
      <c r="E9622" s="17">
        <v>44546</v>
      </c>
      <c r="F9622">
        <v>939</v>
      </c>
      <c r="G9622">
        <v>119</v>
      </c>
      <c r="H9622">
        <v>2218</v>
      </c>
      <c r="I9622">
        <v>249991</v>
      </c>
      <c r="J9622">
        <v>3188</v>
      </c>
      <c r="K9622">
        <v>568724</v>
      </c>
      <c r="L9622">
        <v>16902</v>
      </c>
      <c r="M9622">
        <v>12100</v>
      </c>
      <c r="N9622">
        <v>83000000</v>
      </c>
    </row>
    <row r="9623" spans="1:14" x14ac:dyDescent="0.3">
      <c r="A9623" t="s">
        <v>11864</v>
      </c>
      <c r="B9623" t="s">
        <v>2206</v>
      </c>
      <c r="C9623" t="s">
        <v>2257</v>
      </c>
      <c r="D9623" t="s">
        <v>2258</v>
      </c>
      <c r="E9623" s="17">
        <v>43934</v>
      </c>
      <c r="F9623">
        <v>87</v>
      </c>
      <c r="G9623">
        <v>143</v>
      </c>
      <c r="H9623">
        <v>2048</v>
      </c>
      <c r="I9623">
        <v>250078</v>
      </c>
      <c r="J9623">
        <v>3331</v>
      </c>
      <c r="K9623">
        <v>570772</v>
      </c>
      <c r="L9623">
        <v>783</v>
      </c>
      <c r="M9623">
        <v>12475</v>
      </c>
      <c r="N9623">
        <v>68000000</v>
      </c>
    </row>
    <row r="9624" spans="1:14" x14ac:dyDescent="0.3">
      <c r="A9624" t="s">
        <v>11865</v>
      </c>
      <c r="B9624" t="s">
        <v>2194</v>
      </c>
      <c r="C9624" t="s">
        <v>2195</v>
      </c>
      <c r="D9624" t="s">
        <v>2196</v>
      </c>
      <c r="E9624" s="17">
        <v>44256</v>
      </c>
      <c r="F9624">
        <v>562</v>
      </c>
      <c r="G9624">
        <v>172</v>
      </c>
      <c r="H9624">
        <v>875</v>
      </c>
      <c r="I9624">
        <v>250640</v>
      </c>
      <c r="J9624">
        <v>3503</v>
      </c>
      <c r="K9624">
        <v>571647</v>
      </c>
      <c r="L9624">
        <v>6744</v>
      </c>
      <c r="M9624">
        <v>8954</v>
      </c>
      <c r="N9624">
        <v>1380000000</v>
      </c>
    </row>
    <row r="9625" spans="1:14" x14ac:dyDescent="0.3">
      <c r="A9625" t="s">
        <v>11866</v>
      </c>
      <c r="B9625" t="s">
        <v>2206</v>
      </c>
      <c r="C9625" t="s">
        <v>2232</v>
      </c>
      <c r="D9625" t="s">
        <v>2233</v>
      </c>
      <c r="E9625" s="17">
        <v>43931</v>
      </c>
      <c r="F9625">
        <v>1268</v>
      </c>
      <c r="G9625">
        <v>80</v>
      </c>
      <c r="H9625">
        <v>2908</v>
      </c>
      <c r="I9625">
        <v>251908</v>
      </c>
      <c r="J9625">
        <v>3583</v>
      </c>
      <c r="K9625">
        <v>574555</v>
      </c>
      <c r="L9625">
        <v>20288</v>
      </c>
      <c r="M9625">
        <v>17283</v>
      </c>
      <c r="N9625">
        <v>68000000</v>
      </c>
    </row>
    <row r="9626" spans="1:14" x14ac:dyDescent="0.3">
      <c r="A9626" t="s">
        <v>11867</v>
      </c>
      <c r="B9626" t="s">
        <v>2190</v>
      </c>
      <c r="C9626" t="s">
        <v>2252</v>
      </c>
      <c r="D9626" t="s">
        <v>2253</v>
      </c>
      <c r="E9626" s="17">
        <v>44371</v>
      </c>
      <c r="F9626">
        <v>1490</v>
      </c>
      <c r="G9626">
        <v>163</v>
      </c>
      <c r="H9626">
        <v>2288</v>
      </c>
      <c r="I9626">
        <v>253398</v>
      </c>
      <c r="J9626">
        <v>3746</v>
      </c>
      <c r="K9626">
        <v>576843</v>
      </c>
      <c r="L9626">
        <v>25330</v>
      </c>
      <c r="M9626">
        <v>2690</v>
      </c>
      <c r="N9626">
        <v>213000000</v>
      </c>
    </row>
    <row r="9627" spans="1:14" x14ac:dyDescent="0.3">
      <c r="A9627" t="s">
        <v>11868</v>
      </c>
      <c r="B9627" t="s">
        <v>2211</v>
      </c>
      <c r="C9627" t="s">
        <v>2237</v>
      </c>
      <c r="D9627" t="s">
        <v>2238</v>
      </c>
      <c r="E9627" s="17">
        <v>44469</v>
      </c>
      <c r="F9627">
        <v>4537</v>
      </c>
      <c r="G9627">
        <v>18</v>
      </c>
      <c r="H9627">
        <v>4679</v>
      </c>
      <c r="I9627">
        <v>257935</v>
      </c>
      <c r="J9627">
        <v>3764</v>
      </c>
      <c r="K9627">
        <v>581522</v>
      </c>
      <c r="L9627">
        <v>22685</v>
      </c>
      <c r="M9627">
        <v>18909</v>
      </c>
      <c r="N9627">
        <v>331000000</v>
      </c>
    </row>
    <row r="9628" spans="1:14" x14ac:dyDescent="0.3">
      <c r="A9628" t="s">
        <v>11869</v>
      </c>
      <c r="B9628" t="s">
        <v>2187</v>
      </c>
      <c r="C9628" t="s">
        <v>2201</v>
      </c>
      <c r="D9628" t="s">
        <v>2202</v>
      </c>
      <c r="E9628" s="17">
        <v>44352</v>
      </c>
      <c r="F9628">
        <v>3079</v>
      </c>
      <c r="G9628">
        <v>131</v>
      </c>
      <c r="H9628">
        <v>3856</v>
      </c>
      <c r="I9628">
        <v>261014</v>
      </c>
      <c r="J9628">
        <v>3895</v>
      </c>
      <c r="K9628">
        <v>585378</v>
      </c>
      <c r="L9628">
        <v>33869</v>
      </c>
      <c r="M9628">
        <v>15382</v>
      </c>
      <c r="N9628">
        <v>83000000</v>
      </c>
    </row>
    <row r="9629" spans="1:14" x14ac:dyDescent="0.3">
      <c r="A9629" t="s">
        <v>11870</v>
      </c>
      <c r="B9629" t="s">
        <v>2194</v>
      </c>
      <c r="C9629" t="s">
        <v>2195</v>
      </c>
      <c r="D9629" t="s">
        <v>2296</v>
      </c>
      <c r="E9629" s="17">
        <v>43936</v>
      </c>
      <c r="F9629">
        <v>1572</v>
      </c>
      <c r="G9629">
        <v>58</v>
      </c>
      <c r="H9629">
        <v>4052</v>
      </c>
      <c r="I9629">
        <v>262586</v>
      </c>
      <c r="J9629">
        <v>3953</v>
      </c>
      <c r="K9629">
        <v>589430</v>
      </c>
      <c r="L9629">
        <v>12576</v>
      </c>
      <c r="M9629">
        <v>5156</v>
      </c>
      <c r="N9629">
        <v>1380000000</v>
      </c>
    </row>
    <row r="9630" spans="1:14" x14ac:dyDescent="0.3">
      <c r="A9630" t="s">
        <v>11871</v>
      </c>
      <c r="B9630" t="s">
        <v>2211</v>
      </c>
      <c r="C9630" t="s">
        <v>2245</v>
      </c>
      <c r="D9630" t="s">
        <v>2246</v>
      </c>
      <c r="E9630" s="17">
        <v>44509</v>
      </c>
      <c r="F9630">
        <v>4654</v>
      </c>
      <c r="G9630">
        <v>88</v>
      </c>
      <c r="H9630">
        <v>4696</v>
      </c>
      <c r="I9630">
        <v>267240</v>
      </c>
      <c r="J9630">
        <v>4041</v>
      </c>
      <c r="K9630">
        <v>594126</v>
      </c>
      <c r="L9630">
        <v>79118</v>
      </c>
      <c r="M9630">
        <v>16401</v>
      </c>
      <c r="N9630">
        <v>331000000</v>
      </c>
    </row>
    <row r="9631" spans="1:14" x14ac:dyDescent="0.3">
      <c r="A9631" t="s">
        <v>11872</v>
      </c>
      <c r="B9631" t="s">
        <v>2187</v>
      </c>
      <c r="C9631" t="s">
        <v>2201</v>
      </c>
      <c r="D9631" t="s">
        <v>2202</v>
      </c>
      <c r="E9631" s="17">
        <v>44107</v>
      </c>
      <c r="F9631">
        <v>3171</v>
      </c>
      <c r="G9631">
        <v>139</v>
      </c>
      <c r="H9631">
        <v>2188</v>
      </c>
      <c r="I9631">
        <v>270411</v>
      </c>
      <c r="J9631">
        <v>4180</v>
      </c>
      <c r="K9631">
        <v>596314</v>
      </c>
      <c r="L9631">
        <v>19026</v>
      </c>
      <c r="M9631">
        <v>2907</v>
      </c>
      <c r="N9631">
        <v>83000000</v>
      </c>
    </row>
    <row r="9632" spans="1:14" x14ac:dyDescent="0.3">
      <c r="A9632" t="s">
        <v>11873</v>
      </c>
      <c r="B9632" t="s">
        <v>2187</v>
      </c>
      <c r="C9632" t="s">
        <v>2188</v>
      </c>
      <c r="D9632" t="s">
        <v>2188</v>
      </c>
      <c r="E9632" s="17">
        <v>43895</v>
      </c>
      <c r="F9632">
        <v>2800</v>
      </c>
      <c r="G9632">
        <v>62</v>
      </c>
      <c r="H9632">
        <v>3404</v>
      </c>
      <c r="I9632">
        <v>273211</v>
      </c>
      <c r="J9632">
        <v>4242</v>
      </c>
      <c r="K9632">
        <v>599718</v>
      </c>
      <c r="L9632">
        <v>16800</v>
      </c>
      <c r="M9632">
        <v>13221</v>
      </c>
      <c r="N9632">
        <v>83000000</v>
      </c>
    </row>
    <row r="9633" spans="1:14" x14ac:dyDescent="0.3">
      <c r="A9633" t="s">
        <v>11874</v>
      </c>
      <c r="B9633" t="s">
        <v>2190</v>
      </c>
      <c r="C9633" t="s">
        <v>2191</v>
      </c>
      <c r="D9633" t="s">
        <v>2285</v>
      </c>
      <c r="E9633" s="17">
        <v>44018</v>
      </c>
      <c r="F9633">
        <v>3413</v>
      </c>
      <c r="G9633">
        <v>183</v>
      </c>
      <c r="H9633">
        <v>4782</v>
      </c>
      <c r="I9633">
        <v>276624</v>
      </c>
      <c r="J9633">
        <v>4425</v>
      </c>
      <c r="K9633">
        <v>604500</v>
      </c>
      <c r="L9633">
        <v>51195</v>
      </c>
      <c r="M9633">
        <v>16250</v>
      </c>
      <c r="N9633">
        <v>213000000</v>
      </c>
    </row>
    <row r="9634" spans="1:14" x14ac:dyDescent="0.3">
      <c r="A9634" t="s">
        <v>11875</v>
      </c>
      <c r="B9634" t="s">
        <v>2206</v>
      </c>
      <c r="C9634" t="s">
        <v>2232</v>
      </c>
      <c r="D9634" t="s">
        <v>2326</v>
      </c>
      <c r="E9634" s="17">
        <v>44147</v>
      </c>
      <c r="F9634">
        <v>1257</v>
      </c>
      <c r="G9634">
        <v>26</v>
      </c>
      <c r="H9634">
        <v>4486</v>
      </c>
      <c r="I9634">
        <v>277881</v>
      </c>
      <c r="J9634">
        <v>4451</v>
      </c>
      <c r="K9634">
        <v>608986</v>
      </c>
      <c r="L9634">
        <v>20112</v>
      </c>
      <c r="M9634">
        <v>13649</v>
      </c>
      <c r="N9634">
        <v>68000000</v>
      </c>
    </row>
    <row r="9635" spans="1:14" x14ac:dyDescent="0.3">
      <c r="A9635" t="s">
        <v>11876</v>
      </c>
      <c r="B9635" t="s">
        <v>2206</v>
      </c>
      <c r="C9635" t="s">
        <v>2257</v>
      </c>
      <c r="D9635" t="s">
        <v>2258</v>
      </c>
      <c r="E9635" s="17">
        <v>43968</v>
      </c>
      <c r="F9635">
        <v>4888</v>
      </c>
      <c r="G9635">
        <v>195</v>
      </c>
      <c r="H9635">
        <v>1078</v>
      </c>
      <c r="I9635">
        <v>282769</v>
      </c>
      <c r="J9635">
        <v>4646</v>
      </c>
      <c r="K9635">
        <v>610064</v>
      </c>
      <c r="L9635">
        <v>63544</v>
      </c>
      <c r="M9635">
        <v>14407</v>
      </c>
      <c r="N9635">
        <v>68000000</v>
      </c>
    </row>
    <row r="9636" spans="1:14" x14ac:dyDescent="0.3">
      <c r="A9636" t="s">
        <v>11877</v>
      </c>
      <c r="B9636" t="s">
        <v>2211</v>
      </c>
      <c r="C9636" t="s">
        <v>2245</v>
      </c>
      <c r="D9636" t="s">
        <v>2308</v>
      </c>
      <c r="E9636" s="17">
        <v>44173</v>
      </c>
      <c r="F9636">
        <v>4785</v>
      </c>
      <c r="G9636">
        <v>124</v>
      </c>
      <c r="H9636">
        <v>4585</v>
      </c>
      <c r="I9636">
        <v>287554</v>
      </c>
      <c r="J9636">
        <v>4770</v>
      </c>
      <c r="K9636">
        <v>614649</v>
      </c>
      <c r="L9636">
        <v>47850</v>
      </c>
      <c r="M9636">
        <v>5771</v>
      </c>
      <c r="N9636">
        <v>331000000</v>
      </c>
    </row>
    <row r="9637" spans="1:14" x14ac:dyDescent="0.3">
      <c r="A9637" t="s">
        <v>11878</v>
      </c>
      <c r="B9637" t="s">
        <v>2190</v>
      </c>
      <c r="C9637" t="s">
        <v>2269</v>
      </c>
      <c r="D9637" t="s">
        <v>2270</v>
      </c>
      <c r="E9637" s="17">
        <v>43935</v>
      </c>
      <c r="F9637">
        <v>4572</v>
      </c>
      <c r="G9637">
        <v>151</v>
      </c>
      <c r="H9637">
        <v>1355</v>
      </c>
      <c r="I9637">
        <v>292126</v>
      </c>
      <c r="J9637">
        <v>4921</v>
      </c>
      <c r="K9637">
        <v>616004</v>
      </c>
      <c r="L9637">
        <v>68580</v>
      </c>
      <c r="M9637">
        <v>10141</v>
      </c>
      <c r="N9637">
        <v>213000000</v>
      </c>
    </row>
    <row r="9638" spans="1:14" x14ac:dyDescent="0.3">
      <c r="A9638" t="s">
        <v>11879</v>
      </c>
      <c r="B9638" t="s">
        <v>2187</v>
      </c>
      <c r="C9638" t="s">
        <v>2201</v>
      </c>
      <c r="D9638" t="s">
        <v>2272</v>
      </c>
      <c r="E9638" s="17">
        <v>44376</v>
      </c>
      <c r="F9638">
        <v>4780</v>
      </c>
      <c r="G9638">
        <v>153</v>
      </c>
      <c r="H9638">
        <v>269</v>
      </c>
      <c r="I9638">
        <v>296906</v>
      </c>
      <c r="J9638">
        <v>5074</v>
      </c>
      <c r="K9638">
        <v>616273</v>
      </c>
      <c r="L9638">
        <v>38240</v>
      </c>
      <c r="M9638">
        <v>1749</v>
      </c>
      <c r="N9638">
        <v>83000000</v>
      </c>
    </row>
    <row r="9639" spans="1:14" x14ac:dyDescent="0.3">
      <c r="A9639" t="s">
        <v>11880</v>
      </c>
      <c r="B9639" t="s">
        <v>2190</v>
      </c>
      <c r="C9639" t="s">
        <v>2269</v>
      </c>
      <c r="D9639" t="s">
        <v>2270</v>
      </c>
      <c r="E9639" s="17">
        <v>44210</v>
      </c>
      <c r="F9639">
        <v>2419</v>
      </c>
      <c r="G9639">
        <v>21</v>
      </c>
      <c r="H9639">
        <v>4457</v>
      </c>
      <c r="I9639">
        <v>299325</v>
      </c>
      <c r="J9639">
        <v>5095</v>
      </c>
      <c r="K9639">
        <v>620730</v>
      </c>
      <c r="L9639">
        <v>14514</v>
      </c>
      <c r="M9639">
        <v>1541</v>
      </c>
      <c r="N9639">
        <v>213000000</v>
      </c>
    </row>
    <row r="9640" spans="1:14" x14ac:dyDescent="0.3">
      <c r="A9640" t="s">
        <v>11881</v>
      </c>
      <c r="B9640" t="s">
        <v>2190</v>
      </c>
      <c r="C9640" t="s">
        <v>2198</v>
      </c>
      <c r="D9640" t="s">
        <v>2199</v>
      </c>
      <c r="E9640" s="17">
        <v>43940</v>
      </c>
      <c r="F9640">
        <v>1143</v>
      </c>
      <c r="G9640">
        <v>69</v>
      </c>
      <c r="H9640">
        <v>4240</v>
      </c>
      <c r="I9640">
        <v>300468</v>
      </c>
      <c r="J9640">
        <v>5164</v>
      </c>
      <c r="K9640">
        <v>624970</v>
      </c>
      <c r="L9640">
        <v>12573</v>
      </c>
      <c r="M9640">
        <v>17852</v>
      </c>
      <c r="N9640">
        <v>213000000</v>
      </c>
    </row>
    <row r="9641" spans="1:14" x14ac:dyDescent="0.3">
      <c r="A9641" t="s">
        <v>11882</v>
      </c>
      <c r="B9641" t="s">
        <v>2211</v>
      </c>
      <c r="C9641" t="s">
        <v>2245</v>
      </c>
      <c r="D9641" t="s">
        <v>2246</v>
      </c>
      <c r="E9641" s="17">
        <v>44375</v>
      </c>
      <c r="F9641">
        <v>4637</v>
      </c>
      <c r="G9641">
        <v>18</v>
      </c>
      <c r="H9641">
        <v>588</v>
      </c>
      <c r="I9641">
        <v>305105</v>
      </c>
      <c r="J9641">
        <v>5182</v>
      </c>
      <c r="K9641">
        <v>625558</v>
      </c>
      <c r="L9641">
        <v>60281</v>
      </c>
      <c r="M9641">
        <v>13789</v>
      </c>
      <c r="N9641">
        <v>331000000</v>
      </c>
    </row>
    <row r="9642" spans="1:14" x14ac:dyDescent="0.3">
      <c r="A9642" t="s">
        <v>11883</v>
      </c>
      <c r="B9642" t="s">
        <v>2206</v>
      </c>
      <c r="C9642" t="s">
        <v>2207</v>
      </c>
      <c r="D9642" t="s">
        <v>2263</v>
      </c>
      <c r="E9642" s="17">
        <v>44184</v>
      </c>
      <c r="F9642">
        <v>4274</v>
      </c>
      <c r="G9642">
        <v>100</v>
      </c>
      <c r="H9642">
        <v>1152</v>
      </c>
      <c r="I9642">
        <v>309379</v>
      </c>
      <c r="J9642">
        <v>5282</v>
      </c>
      <c r="K9642">
        <v>626710</v>
      </c>
      <c r="L9642">
        <v>25644</v>
      </c>
      <c r="M9642">
        <v>5118</v>
      </c>
      <c r="N9642">
        <v>68000000</v>
      </c>
    </row>
    <row r="9643" spans="1:14" x14ac:dyDescent="0.3">
      <c r="A9643" t="s">
        <v>11884</v>
      </c>
      <c r="B9643" t="s">
        <v>2190</v>
      </c>
      <c r="C9643" t="s">
        <v>2198</v>
      </c>
      <c r="D9643" t="s">
        <v>2199</v>
      </c>
      <c r="E9643" s="17">
        <v>44147</v>
      </c>
      <c r="F9643">
        <v>3165</v>
      </c>
      <c r="G9643">
        <v>161</v>
      </c>
      <c r="H9643">
        <v>374</v>
      </c>
      <c r="I9643">
        <v>312544</v>
      </c>
      <c r="J9643">
        <v>5443</v>
      </c>
      <c r="K9643">
        <v>627084</v>
      </c>
      <c r="L9643">
        <v>25320</v>
      </c>
      <c r="M9643">
        <v>12406</v>
      </c>
      <c r="N9643">
        <v>213000000</v>
      </c>
    </row>
    <row r="9644" spans="1:14" x14ac:dyDescent="0.3">
      <c r="A9644" t="s">
        <v>11885</v>
      </c>
      <c r="B9644" t="s">
        <v>2190</v>
      </c>
      <c r="C9644" t="s">
        <v>2269</v>
      </c>
      <c r="D9644" t="s">
        <v>2288</v>
      </c>
      <c r="E9644" s="17">
        <v>44096</v>
      </c>
      <c r="F9644">
        <v>2614</v>
      </c>
      <c r="G9644">
        <v>138</v>
      </c>
      <c r="H9644">
        <v>1646</v>
      </c>
      <c r="I9644">
        <v>315158</v>
      </c>
      <c r="J9644">
        <v>5581</v>
      </c>
      <c r="K9644">
        <v>628730</v>
      </c>
      <c r="L9644">
        <v>47052</v>
      </c>
      <c r="M9644">
        <v>15726</v>
      </c>
      <c r="N9644">
        <v>213000000</v>
      </c>
    </row>
    <row r="9645" spans="1:14" x14ac:dyDescent="0.3">
      <c r="A9645" t="s">
        <v>11886</v>
      </c>
      <c r="B9645" t="s">
        <v>2190</v>
      </c>
      <c r="C9645" t="s">
        <v>2252</v>
      </c>
      <c r="D9645" t="s">
        <v>2301</v>
      </c>
      <c r="E9645" s="17">
        <v>44524</v>
      </c>
      <c r="F9645">
        <v>747</v>
      </c>
      <c r="G9645">
        <v>119</v>
      </c>
      <c r="H9645">
        <v>3072</v>
      </c>
      <c r="I9645">
        <v>315905</v>
      </c>
      <c r="J9645">
        <v>5700</v>
      </c>
      <c r="K9645">
        <v>631802</v>
      </c>
      <c r="L9645">
        <v>3735</v>
      </c>
      <c r="M9645">
        <v>7535</v>
      </c>
      <c r="N9645">
        <v>213000000</v>
      </c>
    </row>
    <row r="9646" spans="1:14" x14ac:dyDescent="0.3">
      <c r="A9646" t="s">
        <v>11887</v>
      </c>
      <c r="B9646" t="s">
        <v>2194</v>
      </c>
      <c r="C9646" t="s">
        <v>27</v>
      </c>
      <c r="D9646" t="s">
        <v>27</v>
      </c>
      <c r="E9646" s="17">
        <v>43895</v>
      </c>
      <c r="F9646">
        <v>3489</v>
      </c>
      <c r="G9646">
        <v>87</v>
      </c>
      <c r="H9646">
        <v>3438</v>
      </c>
      <c r="I9646">
        <v>319394</v>
      </c>
      <c r="J9646">
        <v>5787</v>
      </c>
      <c r="K9646">
        <v>635240</v>
      </c>
      <c r="L9646">
        <v>17445</v>
      </c>
      <c r="M9646">
        <v>4572</v>
      </c>
      <c r="N9646">
        <v>1380000000</v>
      </c>
    </row>
    <row r="9647" spans="1:14" x14ac:dyDescent="0.3">
      <c r="A9647" t="s">
        <v>11888</v>
      </c>
      <c r="B9647" t="s">
        <v>2190</v>
      </c>
      <c r="C9647" t="s">
        <v>2198</v>
      </c>
      <c r="D9647" t="s">
        <v>2199</v>
      </c>
      <c r="E9647" s="17">
        <v>44163</v>
      </c>
      <c r="F9647">
        <v>2633</v>
      </c>
      <c r="G9647">
        <v>172</v>
      </c>
      <c r="H9647">
        <v>2585</v>
      </c>
      <c r="I9647">
        <v>322027</v>
      </c>
      <c r="J9647">
        <v>5959</v>
      </c>
      <c r="K9647">
        <v>637825</v>
      </c>
      <c r="L9647">
        <v>18431</v>
      </c>
      <c r="M9647">
        <v>4062</v>
      </c>
      <c r="N9647">
        <v>213000000</v>
      </c>
    </row>
    <row r="9648" spans="1:14" x14ac:dyDescent="0.3">
      <c r="A9648" t="s">
        <v>11889</v>
      </c>
      <c r="B9648" t="s">
        <v>2190</v>
      </c>
      <c r="C9648" t="s">
        <v>2191</v>
      </c>
      <c r="D9648" t="s">
        <v>2192</v>
      </c>
      <c r="E9648" s="17">
        <v>44343</v>
      </c>
      <c r="F9648">
        <v>3488</v>
      </c>
      <c r="G9648">
        <v>36</v>
      </c>
      <c r="H9648">
        <v>1651</v>
      </c>
      <c r="I9648">
        <v>325515</v>
      </c>
      <c r="J9648">
        <v>5995</v>
      </c>
      <c r="K9648">
        <v>639476</v>
      </c>
      <c r="L9648">
        <v>17440</v>
      </c>
      <c r="M9648">
        <v>8772</v>
      </c>
      <c r="N9648">
        <v>213000000</v>
      </c>
    </row>
    <row r="9649" spans="1:14" x14ac:dyDescent="0.3">
      <c r="A9649" t="s">
        <v>11890</v>
      </c>
      <c r="B9649" t="s">
        <v>2187</v>
      </c>
      <c r="C9649" t="s">
        <v>2188</v>
      </c>
      <c r="D9649" t="s">
        <v>2188</v>
      </c>
      <c r="E9649" s="17">
        <v>43963</v>
      </c>
      <c r="F9649">
        <v>1847</v>
      </c>
      <c r="G9649">
        <v>150</v>
      </c>
      <c r="H9649">
        <v>3105</v>
      </c>
      <c r="I9649">
        <v>327362</v>
      </c>
      <c r="J9649">
        <v>6145</v>
      </c>
      <c r="K9649">
        <v>642581</v>
      </c>
      <c r="L9649">
        <v>14776</v>
      </c>
      <c r="M9649">
        <v>7101</v>
      </c>
      <c r="N9649">
        <v>83000000</v>
      </c>
    </row>
    <row r="9650" spans="1:14" x14ac:dyDescent="0.3">
      <c r="A9650" t="s">
        <v>11891</v>
      </c>
      <c r="B9650" t="s">
        <v>2194</v>
      </c>
      <c r="C9650" t="s">
        <v>27</v>
      </c>
      <c r="D9650" t="s">
        <v>27</v>
      </c>
      <c r="E9650" s="17">
        <v>44422</v>
      </c>
      <c r="F9650">
        <v>4025</v>
      </c>
      <c r="G9650">
        <v>167</v>
      </c>
      <c r="H9650">
        <v>4413</v>
      </c>
      <c r="I9650">
        <v>331387</v>
      </c>
      <c r="J9650">
        <v>6312</v>
      </c>
      <c r="K9650">
        <v>646994</v>
      </c>
      <c r="L9650">
        <v>72450</v>
      </c>
      <c r="M9650">
        <v>19344</v>
      </c>
      <c r="N9650">
        <v>1380000000</v>
      </c>
    </row>
    <row r="9651" spans="1:14" x14ac:dyDescent="0.3">
      <c r="A9651" t="s">
        <v>11892</v>
      </c>
      <c r="B9651" t="s">
        <v>2190</v>
      </c>
      <c r="C9651" t="s">
        <v>2198</v>
      </c>
      <c r="D9651" t="s">
        <v>2306</v>
      </c>
      <c r="E9651" s="17">
        <v>44370</v>
      </c>
      <c r="F9651">
        <v>1145</v>
      </c>
      <c r="G9651">
        <v>170</v>
      </c>
      <c r="H9651">
        <v>3815</v>
      </c>
      <c r="I9651">
        <v>332532</v>
      </c>
      <c r="J9651">
        <v>6482</v>
      </c>
      <c r="K9651">
        <v>650809</v>
      </c>
      <c r="L9651">
        <v>11450</v>
      </c>
      <c r="M9651">
        <v>15436</v>
      </c>
      <c r="N9651">
        <v>213000000</v>
      </c>
    </row>
    <row r="9652" spans="1:14" x14ac:dyDescent="0.3">
      <c r="A9652" t="s">
        <v>11893</v>
      </c>
      <c r="B9652" t="s">
        <v>2190</v>
      </c>
      <c r="C9652" t="s">
        <v>2198</v>
      </c>
      <c r="D9652" t="s">
        <v>2199</v>
      </c>
      <c r="E9652" s="17">
        <v>44365</v>
      </c>
      <c r="F9652">
        <v>2104</v>
      </c>
      <c r="G9652">
        <v>3</v>
      </c>
      <c r="H9652">
        <v>4680</v>
      </c>
      <c r="I9652">
        <v>334636</v>
      </c>
      <c r="J9652">
        <v>6485</v>
      </c>
      <c r="K9652">
        <v>655489</v>
      </c>
      <c r="L9652">
        <v>35768</v>
      </c>
      <c r="M9652">
        <v>10515</v>
      </c>
      <c r="N9652">
        <v>213000000</v>
      </c>
    </row>
    <row r="9653" spans="1:14" x14ac:dyDescent="0.3">
      <c r="A9653" t="s">
        <v>11894</v>
      </c>
      <c r="B9653" t="s">
        <v>2211</v>
      </c>
      <c r="C9653" t="s">
        <v>2237</v>
      </c>
      <c r="D9653" t="s">
        <v>2238</v>
      </c>
      <c r="E9653" s="17">
        <v>44326</v>
      </c>
      <c r="F9653">
        <v>3856</v>
      </c>
      <c r="G9653">
        <v>81</v>
      </c>
      <c r="H9653">
        <v>2610</v>
      </c>
      <c r="I9653">
        <v>338492</v>
      </c>
      <c r="J9653">
        <v>6566</v>
      </c>
      <c r="K9653">
        <v>658099</v>
      </c>
      <c r="L9653">
        <v>34704</v>
      </c>
      <c r="M9653">
        <v>18072</v>
      </c>
      <c r="N9653">
        <v>331000000</v>
      </c>
    </row>
    <row r="9654" spans="1:14" x14ac:dyDescent="0.3">
      <c r="A9654" t="s">
        <v>11895</v>
      </c>
      <c r="B9654" t="s">
        <v>2211</v>
      </c>
      <c r="C9654" t="s">
        <v>2241</v>
      </c>
      <c r="D9654" t="s">
        <v>2261</v>
      </c>
      <c r="E9654" s="17">
        <v>44451</v>
      </c>
      <c r="F9654">
        <v>2768</v>
      </c>
      <c r="G9654">
        <v>14</v>
      </c>
      <c r="H9654">
        <v>3282</v>
      </c>
      <c r="I9654">
        <v>341260</v>
      </c>
      <c r="J9654">
        <v>6580</v>
      </c>
      <c r="K9654">
        <v>661381</v>
      </c>
      <c r="L9654">
        <v>35984</v>
      </c>
      <c r="M9654">
        <v>2415</v>
      </c>
      <c r="N9654">
        <v>331000000</v>
      </c>
    </row>
    <row r="9655" spans="1:14" x14ac:dyDescent="0.3">
      <c r="A9655" t="s">
        <v>11896</v>
      </c>
      <c r="B9655" t="s">
        <v>2194</v>
      </c>
      <c r="C9655" t="s">
        <v>2221</v>
      </c>
      <c r="D9655" t="s">
        <v>2222</v>
      </c>
      <c r="E9655" s="17">
        <v>44449</v>
      </c>
      <c r="F9655">
        <v>4059</v>
      </c>
      <c r="G9655">
        <v>150</v>
      </c>
      <c r="H9655">
        <v>1750</v>
      </c>
      <c r="I9655">
        <v>345319</v>
      </c>
      <c r="J9655">
        <v>6730</v>
      </c>
      <c r="K9655">
        <v>663131</v>
      </c>
      <c r="L9655">
        <v>69003</v>
      </c>
      <c r="M9655">
        <v>10769</v>
      </c>
      <c r="N9655">
        <v>1380000000</v>
      </c>
    </row>
    <row r="9656" spans="1:14" x14ac:dyDescent="0.3">
      <c r="A9656" t="s">
        <v>11897</v>
      </c>
      <c r="B9656" t="s">
        <v>2187</v>
      </c>
      <c r="C9656" t="s">
        <v>2338</v>
      </c>
      <c r="D9656" t="s">
        <v>2438</v>
      </c>
      <c r="E9656" s="17">
        <v>44487</v>
      </c>
      <c r="F9656">
        <v>1808</v>
      </c>
      <c r="G9656">
        <v>139</v>
      </c>
      <c r="H9656">
        <v>2600</v>
      </c>
      <c r="I9656">
        <v>347127</v>
      </c>
      <c r="J9656">
        <v>6869</v>
      </c>
      <c r="K9656">
        <v>665731</v>
      </c>
      <c r="L9656">
        <v>32544</v>
      </c>
      <c r="M9656">
        <v>10732</v>
      </c>
      <c r="N9656">
        <v>83000000</v>
      </c>
    </row>
    <row r="9657" spans="1:14" x14ac:dyDescent="0.3">
      <c r="A9657" t="s">
        <v>11898</v>
      </c>
      <c r="B9657" t="s">
        <v>2194</v>
      </c>
      <c r="C9657" t="s">
        <v>27</v>
      </c>
      <c r="D9657" t="s">
        <v>27</v>
      </c>
      <c r="E9657" s="17">
        <v>44199</v>
      </c>
      <c r="F9657">
        <v>409</v>
      </c>
      <c r="G9657">
        <v>67</v>
      </c>
      <c r="H9657">
        <v>4406</v>
      </c>
      <c r="I9657">
        <v>347536</v>
      </c>
      <c r="J9657">
        <v>6936</v>
      </c>
      <c r="K9657">
        <v>670137</v>
      </c>
      <c r="L9657">
        <v>6544</v>
      </c>
      <c r="M9657">
        <v>19935</v>
      </c>
      <c r="N9657">
        <v>1380000000</v>
      </c>
    </row>
    <row r="9658" spans="1:14" x14ac:dyDescent="0.3">
      <c r="A9658" t="s">
        <v>11899</v>
      </c>
      <c r="B9658" t="s">
        <v>2194</v>
      </c>
      <c r="C9658" t="s">
        <v>2221</v>
      </c>
      <c r="D9658" t="s">
        <v>2222</v>
      </c>
      <c r="E9658" s="17">
        <v>44481</v>
      </c>
      <c r="F9658">
        <v>645</v>
      </c>
      <c r="G9658">
        <v>67</v>
      </c>
      <c r="H9658">
        <v>2971</v>
      </c>
      <c r="I9658">
        <v>348181</v>
      </c>
      <c r="J9658">
        <v>7003</v>
      </c>
      <c r="K9658">
        <v>673108</v>
      </c>
      <c r="L9658">
        <v>9675</v>
      </c>
      <c r="M9658">
        <v>9762</v>
      </c>
      <c r="N9658">
        <v>1380000000</v>
      </c>
    </row>
    <row r="9659" spans="1:14" x14ac:dyDescent="0.3">
      <c r="A9659" t="s">
        <v>11900</v>
      </c>
      <c r="B9659" t="s">
        <v>2211</v>
      </c>
      <c r="C9659" t="s">
        <v>2245</v>
      </c>
      <c r="D9659" t="s">
        <v>2246</v>
      </c>
      <c r="E9659" s="17">
        <v>43929</v>
      </c>
      <c r="F9659">
        <v>3920</v>
      </c>
      <c r="G9659">
        <v>179</v>
      </c>
      <c r="H9659">
        <v>4189</v>
      </c>
      <c r="I9659">
        <v>352101</v>
      </c>
      <c r="J9659">
        <v>7182</v>
      </c>
      <c r="K9659">
        <v>677297</v>
      </c>
      <c r="L9659">
        <v>23520</v>
      </c>
      <c r="M9659">
        <v>4197</v>
      </c>
      <c r="N9659">
        <v>331000000</v>
      </c>
    </row>
    <row r="9660" spans="1:14" x14ac:dyDescent="0.3">
      <c r="A9660" t="s">
        <v>11901</v>
      </c>
      <c r="B9660" t="s">
        <v>2211</v>
      </c>
      <c r="C9660" t="s">
        <v>2237</v>
      </c>
      <c r="D9660" t="s">
        <v>2238</v>
      </c>
      <c r="E9660" s="17">
        <v>44147</v>
      </c>
      <c r="F9660">
        <v>1551</v>
      </c>
      <c r="G9660">
        <v>168</v>
      </c>
      <c r="H9660">
        <v>4284</v>
      </c>
      <c r="I9660">
        <v>353652</v>
      </c>
      <c r="J9660">
        <v>7350</v>
      </c>
      <c r="K9660">
        <v>681581</v>
      </c>
      <c r="L9660">
        <v>9306</v>
      </c>
      <c r="M9660">
        <v>4366</v>
      </c>
      <c r="N9660">
        <v>331000000</v>
      </c>
    </row>
    <row r="9661" spans="1:14" x14ac:dyDescent="0.3">
      <c r="A9661" t="s">
        <v>11902</v>
      </c>
      <c r="B9661" t="s">
        <v>2187</v>
      </c>
      <c r="C9661" t="s">
        <v>2338</v>
      </c>
      <c r="D9661" t="s">
        <v>2339</v>
      </c>
      <c r="E9661" s="17">
        <v>43953</v>
      </c>
      <c r="F9661">
        <v>1113</v>
      </c>
      <c r="G9661">
        <v>104</v>
      </c>
      <c r="H9661">
        <v>4742</v>
      </c>
      <c r="I9661">
        <v>354765</v>
      </c>
      <c r="J9661">
        <v>7454</v>
      </c>
      <c r="K9661">
        <v>686323</v>
      </c>
      <c r="L9661">
        <v>17808</v>
      </c>
      <c r="M9661">
        <v>2354</v>
      </c>
      <c r="N9661">
        <v>83000000</v>
      </c>
    </row>
    <row r="9662" spans="1:14" x14ac:dyDescent="0.3">
      <c r="A9662" t="s">
        <v>11903</v>
      </c>
      <c r="B9662" t="s">
        <v>2190</v>
      </c>
      <c r="C9662" t="s">
        <v>2269</v>
      </c>
      <c r="D9662" t="s">
        <v>2270</v>
      </c>
      <c r="E9662" s="17">
        <v>44150</v>
      </c>
      <c r="F9662">
        <v>3587</v>
      </c>
      <c r="G9662">
        <v>58</v>
      </c>
      <c r="H9662">
        <v>1741</v>
      </c>
      <c r="I9662">
        <v>358352</v>
      </c>
      <c r="J9662">
        <v>7512</v>
      </c>
      <c r="K9662">
        <v>688064</v>
      </c>
      <c r="L9662">
        <v>25109</v>
      </c>
      <c r="M9662">
        <v>956</v>
      </c>
      <c r="N9662">
        <v>213000000</v>
      </c>
    </row>
    <row r="9663" spans="1:14" x14ac:dyDescent="0.3">
      <c r="A9663" t="s">
        <v>11904</v>
      </c>
      <c r="B9663" t="s">
        <v>2187</v>
      </c>
      <c r="C9663" t="s">
        <v>2338</v>
      </c>
      <c r="D9663" t="s">
        <v>2438</v>
      </c>
      <c r="E9663" s="17">
        <v>44423</v>
      </c>
      <c r="F9663">
        <v>61</v>
      </c>
      <c r="G9663">
        <v>57</v>
      </c>
      <c r="H9663">
        <v>3585</v>
      </c>
      <c r="I9663">
        <v>358413</v>
      </c>
      <c r="J9663">
        <v>7569</v>
      </c>
      <c r="K9663">
        <v>691649</v>
      </c>
      <c r="L9663">
        <v>488</v>
      </c>
      <c r="M9663">
        <v>8450</v>
      </c>
      <c r="N9663">
        <v>83000000</v>
      </c>
    </row>
    <row r="9664" spans="1:14" x14ac:dyDescent="0.3">
      <c r="A9664" t="s">
        <v>11905</v>
      </c>
      <c r="B9664" t="s">
        <v>2190</v>
      </c>
      <c r="C9664" t="s">
        <v>2252</v>
      </c>
      <c r="D9664" t="s">
        <v>2253</v>
      </c>
      <c r="E9664" s="17">
        <v>44325</v>
      </c>
      <c r="F9664">
        <v>1235</v>
      </c>
      <c r="G9664">
        <v>119</v>
      </c>
      <c r="H9664">
        <v>1514</v>
      </c>
      <c r="I9664">
        <v>359648</v>
      </c>
      <c r="J9664">
        <v>7688</v>
      </c>
      <c r="K9664">
        <v>693163</v>
      </c>
      <c r="L9664">
        <v>16055</v>
      </c>
      <c r="M9664">
        <v>3618</v>
      </c>
      <c r="N9664">
        <v>213000000</v>
      </c>
    </row>
    <row r="9665" spans="1:14" x14ac:dyDescent="0.3">
      <c r="A9665" t="s">
        <v>11906</v>
      </c>
      <c r="B9665" t="s">
        <v>2206</v>
      </c>
      <c r="C9665" t="s">
        <v>2257</v>
      </c>
      <c r="D9665" t="s">
        <v>2258</v>
      </c>
      <c r="E9665" s="17">
        <v>44287</v>
      </c>
      <c r="F9665">
        <v>4343</v>
      </c>
      <c r="G9665">
        <v>186</v>
      </c>
      <c r="H9665">
        <v>3824</v>
      </c>
      <c r="I9665">
        <v>363991</v>
      </c>
      <c r="J9665">
        <v>7874</v>
      </c>
      <c r="K9665">
        <v>696987</v>
      </c>
      <c r="L9665">
        <v>65145</v>
      </c>
      <c r="M9665">
        <v>13233</v>
      </c>
      <c r="N9665">
        <v>68000000</v>
      </c>
    </row>
    <row r="9666" spans="1:14" x14ac:dyDescent="0.3">
      <c r="A9666" t="s">
        <v>11907</v>
      </c>
      <c r="B9666" t="s">
        <v>2211</v>
      </c>
      <c r="C9666" t="s">
        <v>2237</v>
      </c>
      <c r="D9666" t="s">
        <v>2238</v>
      </c>
      <c r="E9666" s="17">
        <v>44352</v>
      </c>
      <c r="F9666">
        <v>1727</v>
      </c>
      <c r="G9666">
        <v>199</v>
      </c>
      <c r="H9666">
        <v>3841</v>
      </c>
      <c r="I9666">
        <v>365718</v>
      </c>
      <c r="J9666">
        <v>8073</v>
      </c>
      <c r="K9666">
        <v>700828</v>
      </c>
      <c r="L9666">
        <v>17270</v>
      </c>
      <c r="M9666">
        <v>17839</v>
      </c>
      <c r="N9666">
        <v>331000000</v>
      </c>
    </row>
    <row r="9667" spans="1:14" x14ac:dyDescent="0.3">
      <c r="A9667" t="s">
        <v>11908</v>
      </c>
      <c r="B9667" t="s">
        <v>2206</v>
      </c>
      <c r="C9667" t="s">
        <v>2257</v>
      </c>
      <c r="D9667" t="s">
        <v>2258</v>
      </c>
      <c r="E9667" s="17">
        <v>44350</v>
      </c>
      <c r="F9667">
        <v>4592</v>
      </c>
      <c r="G9667">
        <v>150</v>
      </c>
      <c r="H9667">
        <v>4189</v>
      </c>
      <c r="I9667">
        <v>370310</v>
      </c>
      <c r="J9667">
        <v>8223</v>
      </c>
      <c r="K9667">
        <v>705017</v>
      </c>
      <c r="L9667">
        <v>78064</v>
      </c>
      <c r="M9667">
        <v>9071</v>
      </c>
      <c r="N9667">
        <v>68000000</v>
      </c>
    </row>
    <row r="9668" spans="1:14" x14ac:dyDescent="0.3">
      <c r="A9668" t="s">
        <v>11909</v>
      </c>
      <c r="B9668" t="s">
        <v>2206</v>
      </c>
      <c r="C9668" t="s">
        <v>2224</v>
      </c>
      <c r="D9668" t="s">
        <v>2225</v>
      </c>
      <c r="E9668" s="17">
        <v>44547</v>
      </c>
      <c r="F9668">
        <v>4554</v>
      </c>
      <c r="G9668">
        <v>128</v>
      </c>
      <c r="H9668">
        <v>2361</v>
      </c>
      <c r="I9668">
        <v>374864</v>
      </c>
      <c r="J9668">
        <v>8351</v>
      </c>
      <c r="K9668">
        <v>707378</v>
      </c>
      <c r="L9668">
        <v>59202</v>
      </c>
      <c r="M9668">
        <v>11463</v>
      </c>
      <c r="N9668">
        <v>68000000</v>
      </c>
    </row>
    <row r="9669" spans="1:14" x14ac:dyDescent="0.3">
      <c r="A9669" t="s">
        <v>11910</v>
      </c>
      <c r="B9669" t="s">
        <v>2211</v>
      </c>
      <c r="C9669" t="s">
        <v>2237</v>
      </c>
      <c r="D9669" t="s">
        <v>2238</v>
      </c>
      <c r="E9669" s="17">
        <v>44145</v>
      </c>
      <c r="F9669">
        <v>2966</v>
      </c>
      <c r="G9669">
        <v>55</v>
      </c>
      <c r="H9669">
        <v>1966</v>
      </c>
      <c r="I9669">
        <v>377830</v>
      </c>
      <c r="J9669">
        <v>8406</v>
      </c>
      <c r="K9669">
        <v>709344</v>
      </c>
      <c r="L9669">
        <v>26694</v>
      </c>
      <c r="M9669">
        <v>13963</v>
      </c>
      <c r="N9669">
        <v>331000000</v>
      </c>
    </row>
    <row r="9670" spans="1:14" x14ac:dyDescent="0.3">
      <c r="A9670" t="s">
        <v>11911</v>
      </c>
      <c r="B9670" t="s">
        <v>2206</v>
      </c>
      <c r="C9670" t="s">
        <v>2232</v>
      </c>
      <c r="D9670" t="s">
        <v>2233</v>
      </c>
      <c r="E9670" s="17">
        <v>44539</v>
      </c>
      <c r="F9670">
        <v>3360</v>
      </c>
      <c r="G9670">
        <v>3</v>
      </c>
      <c r="H9670">
        <v>3644</v>
      </c>
      <c r="I9670">
        <v>381190</v>
      </c>
      <c r="J9670">
        <v>8409</v>
      </c>
      <c r="K9670">
        <v>712988</v>
      </c>
      <c r="L9670">
        <v>43680</v>
      </c>
      <c r="M9670">
        <v>3473</v>
      </c>
      <c r="N9670">
        <v>68000000</v>
      </c>
    </row>
    <row r="9671" spans="1:14" x14ac:dyDescent="0.3">
      <c r="A9671" t="s">
        <v>11912</v>
      </c>
      <c r="B9671" t="s">
        <v>2194</v>
      </c>
      <c r="C9671" t="s">
        <v>2204</v>
      </c>
      <c r="D9671" t="s">
        <v>2235</v>
      </c>
      <c r="E9671" s="17">
        <v>44540</v>
      </c>
      <c r="F9671">
        <v>1412</v>
      </c>
      <c r="G9671">
        <v>28</v>
      </c>
      <c r="H9671">
        <v>359</v>
      </c>
      <c r="I9671">
        <v>382602</v>
      </c>
      <c r="J9671">
        <v>8437</v>
      </c>
      <c r="K9671">
        <v>713347</v>
      </c>
      <c r="L9671">
        <v>18356</v>
      </c>
      <c r="M9671">
        <v>2993</v>
      </c>
      <c r="N9671">
        <v>1380000000</v>
      </c>
    </row>
    <row r="9672" spans="1:14" x14ac:dyDescent="0.3">
      <c r="A9672" t="s">
        <v>11913</v>
      </c>
      <c r="B9672" t="s">
        <v>2190</v>
      </c>
      <c r="C9672" t="s">
        <v>2252</v>
      </c>
      <c r="D9672" t="s">
        <v>2301</v>
      </c>
      <c r="E9672" s="17">
        <v>44372</v>
      </c>
      <c r="F9672">
        <v>3584</v>
      </c>
      <c r="G9672">
        <v>16</v>
      </c>
      <c r="H9672">
        <v>981</v>
      </c>
      <c r="I9672">
        <v>386186</v>
      </c>
      <c r="J9672">
        <v>8453</v>
      </c>
      <c r="K9672">
        <v>714328</v>
      </c>
      <c r="L9672">
        <v>17920</v>
      </c>
      <c r="M9672">
        <v>19477</v>
      </c>
      <c r="N9672">
        <v>213000000</v>
      </c>
    </row>
    <row r="9673" spans="1:14" x14ac:dyDescent="0.3">
      <c r="A9673" t="s">
        <v>11914</v>
      </c>
      <c r="B9673" t="s">
        <v>2187</v>
      </c>
      <c r="C9673" t="s">
        <v>2188</v>
      </c>
      <c r="D9673" t="s">
        <v>2188</v>
      </c>
      <c r="E9673" s="17">
        <v>44309</v>
      </c>
      <c r="F9673">
        <v>1733</v>
      </c>
      <c r="G9673">
        <v>176</v>
      </c>
      <c r="H9673">
        <v>1809</v>
      </c>
      <c r="I9673">
        <v>387919</v>
      </c>
      <c r="J9673">
        <v>8629</v>
      </c>
      <c r="K9673">
        <v>716137</v>
      </c>
      <c r="L9673">
        <v>32927</v>
      </c>
      <c r="M9673">
        <v>8426</v>
      </c>
      <c r="N9673">
        <v>83000000</v>
      </c>
    </row>
    <row r="9674" spans="1:14" x14ac:dyDescent="0.3">
      <c r="A9674" t="s">
        <v>11915</v>
      </c>
      <c r="B9674" t="s">
        <v>2211</v>
      </c>
      <c r="C9674" t="s">
        <v>2237</v>
      </c>
      <c r="D9674" t="s">
        <v>2250</v>
      </c>
      <c r="E9674" s="17">
        <v>43850</v>
      </c>
      <c r="F9674">
        <v>3630</v>
      </c>
      <c r="G9674">
        <v>50</v>
      </c>
      <c r="H9674">
        <v>4493</v>
      </c>
      <c r="I9674">
        <v>391549</v>
      </c>
      <c r="J9674">
        <v>8679</v>
      </c>
      <c r="K9674">
        <v>720630</v>
      </c>
      <c r="L9674">
        <v>47190</v>
      </c>
      <c r="M9674">
        <v>18205</v>
      </c>
      <c r="N9674">
        <v>331000000</v>
      </c>
    </row>
    <row r="9675" spans="1:14" x14ac:dyDescent="0.3">
      <c r="A9675" t="s">
        <v>11916</v>
      </c>
      <c r="B9675" t="s">
        <v>2194</v>
      </c>
      <c r="C9675" t="s">
        <v>2221</v>
      </c>
      <c r="D9675" t="s">
        <v>2281</v>
      </c>
      <c r="E9675" s="17">
        <v>44390</v>
      </c>
      <c r="F9675">
        <v>3869</v>
      </c>
      <c r="G9675">
        <v>176</v>
      </c>
      <c r="H9675">
        <v>4632</v>
      </c>
      <c r="I9675">
        <v>395418</v>
      </c>
      <c r="J9675">
        <v>8855</v>
      </c>
      <c r="K9675">
        <v>725262</v>
      </c>
      <c r="L9675">
        <v>42559</v>
      </c>
      <c r="M9675">
        <v>13440</v>
      </c>
      <c r="N9675">
        <v>1380000000</v>
      </c>
    </row>
    <row r="9676" spans="1:14" x14ac:dyDescent="0.3">
      <c r="A9676" t="s">
        <v>11917</v>
      </c>
      <c r="B9676" t="s">
        <v>2187</v>
      </c>
      <c r="C9676" t="s">
        <v>2255</v>
      </c>
      <c r="D9676" t="s">
        <v>2255</v>
      </c>
      <c r="E9676" s="17">
        <v>43960</v>
      </c>
      <c r="F9676">
        <v>2491</v>
      </c>
      <c r="G9676">
        <v>23</v>
      </c>
      <c r="H9676">
        <v>393</v>
      </c>
      <c r="I9676">
        <v>397909</v>
      </c>
      <c r="J9676">
        <v>8878</v>
      </c>
      <c r="K9676">
        <v>725655</v>
      </c>
      <c r="L9676">
        <v>37365</v>
      </c>
      <c r="M9676">
        <v>2511</v>
      </c>
      <c r="N9676">
        <v>83000000</v>
      </c>
    </row>
    <row r="9677" spans="1:14" x14ac:dyDescent="0.3">
      <c r="A9677" t="s">
        <v>11918</v>
      </c>
      <c r="B9677" t="s">
        <v>2187</v>
      </c>
      <c r="C9677" t="s">
        <v>2255</v>
      </c>
      <c r="D9677" t="s">
        <v>2255</v>
      </c>
      <c r="E9677" s="17">
        <v>44123</v>
      </c>
      <c r="F9677">
        <v>2039</v>
      </c>
      <c r="G9677">
        <v>43</v>
      </c>
      <c r="H9677">
        <v>1379</v>
      </c>
      <c r="I9677">
        <v>399948</v>
      </c>
      <c r="J9677">
        <v>8921</v>
      </c>
      <c r="K9677">
        <v>727034</v>
      </c>
      <c r="L9677">
        <v>24468</v>
      </c>
      <c r="M9677">
        <v>18972</v>
      </c>
      <c r="N9677">
        <v>83000000</v>
      </c>
    </row>
    <row r="9678" spans="1:14" x14ac:dyDescent="0.3">
      <c r="A9678" t="s">
        <v>11919</v>
      </c>
      <c r="B9678" t="s">
        <v>2187</v>
      </c>
      <c r="C9678" t="s">
        <v>2201</v>
      </c>
      <c r="D9678" t="s">
        <v>2272</v>
      </c>
      <c r="E9678" s="17">
        <v>43962</v>
      </c>
      <c r="F9678">
        <v>4887</v>
      </c>
      <c r="G9678">
        <v>115</v>
      </c>
      <c r="H9678">
        <v>47</v>
      </c>
      <c r="I9678">
        <v>404835</v>
      </c>
      <c r="J9678">
        <v>9036</v>
      </c>
      <c r="K9678">
        <v>727081</v>
      </c>
      <c r="L9678">
        <v>34209</v>
      </c>
      <c r="M9678">
        <v>5949</v>
      </c>
      <c r="N9678">
        <v>83000000</v>
      </c>
    </row>
    <row r="9679" spans="1:14" x14ac:dyDescent="0.3">
      <c r="A9679" t="s">
        <v>11920</v>
      </c>
      <c r="B9679" t="s">
        <v>2206</v>
      </c>
      <c r="C9679" t="s">
        <v>2257</v>
      </c>
      <c r="D9679" t="s">
        <v>2258</v>
      </c>
      <c r="E9679" s="17">
        <v>44186</v>
      </c>
      <c r="F9679">
        <v>1307</v>
      </c>
      <c r="G9679">
        <v>168</v>
      </c>
      <c r="H9679">
        <v>1455</v>
      </c>
      <c r="I9679">
        <v>406142</v>
      </c>
      <c r="J9679">
        <v>9204</v>
      </c>
      <c r="K9679">
        <v>728536</v>
      </c>
      <c r="L9679">
        <v>6535</v>
      </c>
      <c r="M9679">
        <v>18460</v>
      </c>
      <c r="N9679">
        <v>68000000</v>
      </c>
    </row>
    <row r="9680" spans="1:14" x14ac:dyDescent="0.3">
      <c r="A9680" t="s">
        <v>11921</v>
      </c>
      <c r="B9680" t="s">
        <v>2206</v>
      </c>
      <c r="C9680" t="s">
        <v>2257</v>
      </c>
      <c r="D9680" t="s">
        <v>2290</v>
      </c>
      <c r="E9680" s="17">
        <v>43884</v>
      </c>
      <c r="F9680">
        <v>4012</v>
      </c>
      <c r="G9680">
        <v>56</v>
      </c>
      <c r="H9680">
        <v>2748</v>
      </c>
      <c r="I9680">
        <v>410154</v>
      </c>
      <c r="J9680">
        <v>9260</v>
      </c>
      <c r="K9680">
        <v>731284</v>
      </c>
      <c r="L9680">
        <v>32096</v>
      </c>
      <c r="M9680">
        <v>9938</v>
      </c>
      <c r="N9680">
        <v>68000000</v>
      </c>
    </row>
    <row r="9681" spans="1:14" x14ac:dyDescent="0.3">
      <c r="A9681" t="s">
        <v>11922</v>
      </c>
      <c r="B9681" t="s">
        <v>2206</v>
      </c>
      <c r="C9681" t="s">
        <v>2207</v>
      </c>
      <c r="D9681" t="s">
        <v>2208</v>
      </c>
      <c r="E9681" s="17">
        <v>44217</v>
      </c>
      <c r="F9681">
        <v>1724</v>
      </c>
      <c r="G9681">
        <v>183</v>
      </c>
      <c r="H9681">
        <v>2100</v>
      </c>
      <c r="I9681">
        <v>411878</v>
      </c>
      <c r="J9681">
        <v>9443</v>
      </c>
      <c r="K9681">
        <v>733384</v>
      </c>
      <c r="L9681">
        <v>8620</v>
      </c>
      <c r="M9681">
        <v>533</v>
      </c>
      <c r="N9681">
        <v>68000000</v>
      </c>
    </row>
    <row r="9682" spans="1:14" x14ac:dyDescent="0.3">
      <c r="A9682" t="s">
        <v>11923</v>
      </c>
      <c r="B9682" t="s">
        <v>2206</v>
      </c>
      <c r="C9682" t="s">
        <v>2257</v>
      </c>
      <c r="D9682" t="s">
        <v>2290</v>
      </c>
      <c r="E9682" s="17">
        <v>44095</v>
      </c>
      <c r="F9682">
        <v>4690</v>
      </c>
      <c r="G9682">
        <v>31</v>
      </c>
      <c r="H9682">
        <v>2288</v>
      </c>
      <c r="I9682">
        <v>416568</v>
      </c>
      <c r="J9682">
        <v>9474</v>
      </c>
      <c r="K9682">
        <v>735672</v>
      </c>
      <c r="L9682">
        <v>23450</v>
      </c>
      <c r="M9682">
        <v>3760</v>
      </c>
      <c r="N9682">
        <v>68000000</v>
      </c>
    </row>
    <row r="9683" spans="1:14" x14ac:dyDescent="0.3">
      <c r="A9683" t="s">
        <v>11924</v>
      </c>
      <c r="B9683" t="s">
        <v>2194</v>
      </c>
      <c r="C9683" t="s">
        <v>2221</v>
      </c>
      <c r="D9683" t="s">
        <v>2222</v>
      </c>
      <c r="E9683" s="17">
        <v>44045</v>
      </c>
      <c r="F9683">
        <v>2455</v>
      </c>
      <c r="G9683">
        <v>158</v>
      </c>
      <c r="H9683">
        <v>3130</v>
      </c>
      <c r="I9683">
        <v>419023</v>
      </c>
      <c r="J9683">
        <v>9632</v>
      </c>
      <c r="K9683">
        <v>738802</v>
      </c>
      <c r="L9683">
        <v>19640</v>
      </c>
      <c r="M9683">
        <v>15990</v>
      </c>
      <c r="N9683">
        <v>1380000000</v>
      </c>
    </row>
    <row r="9684" spans="1:14" x14ac:dyDescent="0.3">
      <c r="A9684" t="s">
        <v>11925</v>
      </c>
      <c r="B9684" t="s">
        <v>2206</v>
      </c>
      <c r="C9684" t="s">
        <v>2257</v>
      </c>
      <c r="D9684" t="s">
        <v>2290</v>
      </c>
      <c r="E9684" s="17">
        <v>44290</v>
      </c>
      <c r="F9684">
        <v>941</v>
      </c>
      <c r="G9684">
        <v>143</v>
      </c>
      <c r="H9684">
        <v>1209</v>
      </c>
      <c r="I9684">
        <v>419964</v>
      </c>
      <c r="J9684">
        <v>9775</v>
      </c>
      <c r="K9684">
        <v>740011</v>
      </c>
      <c r="L9684">
        <v>11292</v>
      </c>
      <c r="M9684">
        <v>2695</v>
      </c>
      <c r="N9684">
        <v>68000000</v>
      </c>
    </row>
    <row r="9685" spans="1:14" x14ac:dyDescent="0.3">
      <c r="A9685" t="s">
        <v>11926</v>
      </c>
      <c r="B9685" t="s">
        <v>2211</v>
      </c>
      <c r="C9685" t="s">
        <v>2212</v>
      </c>
      <c r="D9685" t="s">
        <v>2213</v>
      </c>
      <c r="E9685" s="17">
        <v>44288</v>
      </c>
      <c r="F9685">
        <v>2036</v>
      </c>
      <c r="G9685">
        <v>159</v>
      </c>
      <c r="H9685">
        <v>1164</v>
      </c>
      <c r="I9685">
        <v>422000</v>
      </c>
      <c r="J9685">
        <v>9934</v>
      </c>
      <c r="K9685">
        <v>741175</v>
      </c>
      <c r="L9685">
        <v>32576</v>
      </c>
      <c r="M9685">
        <v>11115</v>
      </c>
      <c r="N9685">
        <v>331000000</v>
      </c>
    </row>
    <row r="9686" spans="1:14" x14ac:dyDescent="0.3">
      <c r="A9686" t="s">
        <v>11927</v>
      </c>
      <c r="B9686" t="s">
        <v>2187</v>
      </c>
      <c r="C9686" t="s">
        <v>2338</v>
      </c>
      <c r="D9686" t="s">
        <v>2438</v>
      </c>
      <c r="E9686" s="17">
        <v>43873</v>
      </c>
      <c r="F9686">
        <v>1813</v>
      </c>
      <c r="G9686">
        <v>107</v>
      </c>
      <c r="H9686">
        <v>2022</v>
      </c>
      <c r="I9686">
        <v>423813</v>
      </c>
      <c r="J9686">
        <v>10041</v>
      </c>
      <c r="K9686">
        <v>743197</v>
      </c>
      <c r="L9686">
        <v>9065</v>
      </c>
      <c r="M9686">
        <v>7151</v>
      </c>
      <c r="N9686">
        <v>83000000</v>
      </c>
    </row>
    <row r="9687" spans="1:14" x14ac:dyDescent="0.3">
      <c r="A9687" t="s">
        <v>11928</v>
      </c>
      <c r="B9687" t="s">
        <v>2194</v>
      </c>
      <c r="C9687" t="s">
        <v>2204</v>
      </c>
      <c r="D9687" t="s">
        <v>2235</v>
      </c>
      <c r="E9687" s="17">
        <v>44416</v>
      </c>
      <c r="F9687">
        <v>3061</v>
      </c>
      <c r="G9687">
        <v>41</v>
      </c>
      <c r="H9687">
        <v>1080</v>
      </c>
      <c r="I9687">
        <v>426874</v>
      </c>
      <c r="J9687">
        <v>10082</v>
      </c>
      <c r="K9687">
        <v>744277</v>
      </c>
      <c r="L9687">
        <v>42854</v>
      </c>
      <c r="M9687">
        <v>9306</v>
      </c>
      <c r="N9687">
        <v>1380000000</v>
      </c>
    </row>
    <row r="9688" spans="1:14" x14ac:dyDescent="0.3">
      <c r="A9688" t="s">
        <v>11929</v>
      </c>
      <c r="B9688" t="s">
        <v>2206</v>
      </c>
      <c r="C9688" t="s">
        <v>2224</v>
      </c>
      <c r="D9688" t="s">
        <v>2225</v>
      </c>
      <c r="E9688" s="17">
        <v>44108</v>
      </c>
      <c r="F9688">
        <v>2394</v>
      </c>
      <c r="G9688">
        <v>121</v>
      </c>
      <c r="H9688">
        <v>4545</v>
      </c>
      <c r="I9688">
        <v>429268</v>
      </c>
      <c r="J9688">
        <v>10203</v>
      </c>
      <c r="K9688">
        <v>748822</v>
      </c>
      <c r="L9688">
        <v>33516</v>
      </c>
      <c r="M9688">
        <v>18060</v>
      </c>
      <c r="N9688">
        <v>68000000</v>
      </c>
    </row>
    <row r="9689" spans="1:14" x14ac:dyDescent="0.3">
      <c r="A9689" t="s">
        <v>11930</v>
      </c>
      <c r="B9689" t="s">
        <v>2187</v>
      </c>
      <c r="C9689" t="s">
        <v>2201</v>
      </c>
      <c r="D9689" t="s">
        <v>2202</v>
      </c>
      <c r="E9689" s="17">
        <v>43960</v>
      </c>
      <c r="F9689">
        <v>4367</v>
      </c>
      <c r="G9689">
        <v>33</v>
      </c>
      <c r="H9689">
        <v>3539</v>
      </c>
      <c r="I9689">
        <v>433635</v>
      </c>
      <c r="J9689">
        <v>10236</v>
      </c>
      <c r="K9689">
        <v>752361</v>
      </c>
      <c r="L9689">
        <v>69872</v>
      </c>
      <c r="M9689">
        <v>2535</v>
      </c>
      <c r="N9689">
        <v>83000000</v>
      </c>
    </row>
    <row r="9690" spans="1:14" x14ac:dyDescent="0.3">
      <c r="A9690" t="s">
        <v>11931</v>
      </c>
      <c r="B9690" t="s">
        <v>2194</v>
      </c>
      <c r="C9690" t="s">
        <v>2195</v>
      </c>
      <c r="D9690" t="s">
        <v>2296</v>
      </c>
      <c r="E9690" s="17">
        <v>44180</v>
      </c>
      <c r="F9690">
        <v>1284</v>
      </c>
      <c r="G9690">
        <v>164</v>
      </c>
      <c r="H9690">
        <v>4528</v>
      </c>
      <c r="I9690">
        <v>434919</v>
      </c>
      <c r="J9690">
        <v>10400</v>
      </c>
      <c r="K9690">
        <v>756889</v>
      </c>
      <c r="L9690">
        <v>16692</v>
      </c>
      <c r="M9690">
        <v>10115</v>
      </c>
      <c r="N9690">
        <v>1380000000</v>
      </c>
    </row>
    <row r="9691" spans="1:14" x14ac:dyDescent="0.3">
      <c r="A9691" t="s">
        <v>11932</v>
      </c>
      <c r="B9691" t="s">
        <v>2187</v>
      </c>
      <c r="C9691" t="s">
        <v>2255</v>
      </c>
      <c r="D9691" t="s">
        <v>2255</v>
      </c>
      <c r="E9691" s="17">
        <v>44536</v>
      </c>
      <c r="F9691">
        <v>395</v>
      </c>
      <c r="G9691">
        <v>143</v>
      </c>
      <c r="H9691">
        <v>1703</v>
      </c>
      <c r="I9691">
        <v>435314</v>
      </c>
      <c r="J9691">
        <v>10543</v>
      </c>
      <c r="K9691">
        <v>758592</v>
      </c>
      <c r="L9691">
        <v>3950</v>
      </c>
      <c r="M9691">
        <v>15449</v>
      </c>
      <c r="N9691">
        <v>83000000</v>
      </c>
    </row>
    <row r="9692" spans="1:14" x14ac:dyDescent="0.3">
      <c r="A9692" t="s">
        <v>11933</v>
      </c>
      <c r="B9692" t="s">
        <v>2194</v>
      </c>
      <c r="C9692" t="s">
        <v>2204</v>
      </c>
      <c r="D9692" t="s">
        <v>25</v>
      </c>
      <c r="E9692" s="17">
        <v>44374</v>
      </c>
      <c r="F9692">
        <v>3763</v>
      </c>
      <c r="G9692">
        <v>84</v>
      </c>
      <c r="H9692">
        <v>4942</v>
      </c>
      <c r="I9692">
        <v>439077</v>
      </c>
      <c r="J9692">
        <v>10627</v>
      </c>
      <c r="K9692">
        <v>763534</v>
      </c>
      <c r="L9692">
        <v>63971</v>
      </c>
      <c r="M9692">
        <v>17854</v>
      </c>
      <c r="N9692">
        <v>1380000000</v>
      </c>
    </row>
    <row r="9693" spans="1:14" x14ac:dyDescent="0.3">
      <c r="A9693" t="s">
        <v>11934</v>
      </c>
      <c r="B9693" t="s">
        <v>2190</v>
      </c>
      <c r="C9693" t="s">
        <v>2269</v>
      </c>
      <c r="D9693" t="s">
        <v>2270</v>
      </c>
      <c r="E9693" s="17">
        <v>43936</v>
      </c>
      <c r="F9693">
        <v>4249</v>
      </c>
      <c r="G9693">
        <v>140</v>
      </c>
      <c r="H9693">
        <v>3411</v>
      </c>
      <c r="I9693">
        <v>443326</v>
      </c>
      <c r="J9693">
        <v>10767</v>
      </c>
      <c r="K9693">
        <v>766945</v>
      </c>
      <c r="L9693">
        <v>38241</v>
      </c>
      <c r="M9693">
        <v>13466</v>
      </c>
      <c r="N9693">
        <v>213000000</v>
      </c>
    </row>
    <row r="9694" spans="1:14" x14ac:dyDescent="0.3">
      <c r="A9694" t="s">
        <v>11935</v>
      </c>
      <c r="B9694" t="s">
        <v>2194</v>
      </c>
      <c r="C9694" t="s">
        <v>2204</v>
      </c>
      <c r="D9694" t="s">
        <v>2235</v>
      </c>
      <c r="E9694" s="17">
        <v>44546</v>
      </c>
      <c r="F9694">
        <v>1090</v>
      </c>
      <c r="G9694">
        <v>121</v>
      </c>
      <c r="H9694">
        <v>1537</v>
      </c>
      <c r="I9694">
        <v>444416</v>
      </c>
      <c r="J9694">
        <v>10888</v>
      </c>
      <c r="K9694">
        <v>768482</v>
      </c>
      <c r="L9694">
        <v>14170</v>
      </c>
      <c r="M9694">
        <v>3798</v>
      </c>
      <c r="N9694">
        <v>1380000000</v>
      </c>
    </row>
    <row r="9695" spans="1:14" x14ac:dyDescent="0.3">
      <c r="A9695" t="s">
        <v>11936</v>
      </c>
      <c r="B9695" t="s">
        <v>2206</v>
      </c>
      <c r="C9695" t="s">
        <v>2207</v>
      </c>
      <c r="D9695" t="s">
        <v>2208</v>
      </c>
      <c r="E9695" s="17">
        <v>43831</v>
      </c>
      <c r="F9695">
        <v>2888</v>
      </c>
      <c r="G9695">
        <v>119</v>
      </c>
      <c r="H9695">
        <v>2229</v>
      </c>
      <c r="I9695">
        <v>447304</v>
      </c>
      <c r="J9695">
        <v>11007</v>
      </c>
      <c r="K9695">
        <v>770711</v>
      </c>
      <c r="L9695">
        <v>37544</v>
      </c>
      <c r="M9695">
        <v>1897</v>
      </c>
      <c r="N9695">
        <v>68000000</v>
      </c>
    </row>
    <row r="9696" spans="1:14" x14ac:dyDescent="0.3">
      <c r="A9696" t="s">
        <v>11937</v>
      </c>
      <c r="B9696" t="s">
        <v>2187</v>
      </c>
      <c r="C9696" t="s">
        <v>2188</v>
      </c>
      <c r="D9696" t="s">
        <v>2188</v>
      </c>
      <c r="E9696" s="17">
        <v>44414</v>
      </c>
      <c r="F9696">
        <v>1722</v>
      </c>
      <c r="G9696">
        <v>81</v>
      </c>
      <c r="H9696">
        <v>1325</v>
      </c>
      <c r="I9696">
        <v>449026</v>
      </c>
      <c r="J9696">
        <v>11088</v>
      </c>
      <c r="K9696">
        <v>772036</v>
      </c>
      <c r="L9696">
        <v>22386</v>
      </c>
      <c r="M9696">
        <v>12426</v>
      </c>
      <c r="N9696">
        <v>83000000</v>
      </c>
    </row>
    <row r="9697" spans="1:14" x14ac:dyDescent="0.3">
      <c r="A9697" t="s">
        <v>11938</v>
      </c>
      <c r="B9697" t="s">
        <v>2187</v>
      </c>
      <c r="C9697" t="s">
        <v>2255</v>
      </c>
      <c r="D9697" t="s">
        <v>2255</v>
      </c>
      <c r="E9697" s="17">
        <v>44262</v>
      </c>
      <c r="F9697">
        <v>4443</v>
      </c>
      <c r="G9697">
        <v>193</v>
      </c>
      <c r="H9697">
        <v>182</v>
      </c>
      <c r="I9697">
        <v>453469</v>
      </c>
      <c r="J9697">
        <v>11281</v>
      </c>
      <c r="K9697">
        <v>772218</v>
      </c>
      <c r="L9697">
        <v>75531</v>
      </c>
      <c r="M9697">
        <v>10281</v>
      </c>
      <c r="N9697">
        <v>83000000</v>
      </c>
    </row>
    <row r="9698" spans="1:14" x14ac:dyDescent="0.3">
      <c r="A9698" t="s">
        <v>11939</v>
      </c>
      <c r="B9698" t="s">
        <v>2187</v>
      </c>
      <c r="C9698" t="s">
        <v>2255</v>
      </c>
      <c r="D9698" t="s">
        <v>2255</v>
      </c>
      <c r="E9698" s="17">
        <v>44136</v>
      </c>
      <c r="F9698">
        <v>4006</v>
      </c>
      <c r="G9698">
        <v>119</v>
      </c>
      <c r="H9698">
        <v>4027</v>
      </c>
      <c r="I9698">
        <v>457475</v>
      </c>
      <c r="J9698">
        <v>11400</v>
      </c>
      <c r="K9698">
        <v>776245</v>
      </c>
      <c r="L9698">
        <v>68102</v>
      </c>
      <c r="M9698">
        <v>1492</v>
      </c>
      <c r="N9698">
        <v>83000000</v>
      </c>
    </row>
    <row r="9699" spans="1:14" x14ac:dyDescent="0.3">
      <c r="A9699" t="s">
        <v>11940</v>
      </c>
      <c r="B9699" t="s">
        <v>2211</v>
      </c>
      <c r="C9699" t="s">
        <v>2241</v>
      </c>
      <c r="D9699" t="s">
        <v>2242</v>
      </c>
      <c r="E9699" s="17">
        <v>44357</v>
      </c>
      <c r="F9699">
        <v>1086</v>
      </c>
      <c r="G9699">
        <v>160</v>
      </c>
      <c r="H9699">
        <v>1533</v>
      </c>
      <c r="I9699">
        <v>458561</v>
      </c>
      <c r="J9699">
        <v>11560</v>
      </c>
      <c r="K9699">
        <v>777778</v>
      </c>
      <c r="L9699">
        <v>17376</v>
      </c>
      <c r="M9699">
        <v>10437</v>
      </c>
      <c r="N9699">
        <v>331000000</v>
      </c>
    </row>
    <row r="9700" spans="1:14" x14ac:dyDescent="0.3">
      <c r="A9700" t="s">
        <v>11941</v>
      </c>
      <c r="B9700" t="s">
        <v>2211</v>
      </c>
      <c r="C9700" t="s">
        <v>2241</v>
      </c>
      <c r="D9700" t="s">
        <v>2261</v>
      </c>
      <c r="E9700" s="17">
        <v>43883</v>
      </c>
      <c r="F9700">
        <v>1304</v>
      </c>
      <c r="G9700">
        <v>104</v>
      </c>
      <c r="H9700">
        <v>3485</v>
      </c>
      <c r="I9700">
        <v>459865</v>
      </c>
      <c r="J9700">
        <v>11664</v>
      </c>
      <c r="K9700">
        <v>781263</v>
      </c>
      <c r="L9700">
        <v>9128</v>
      </c>
      <c r="M9700">
        <v>19489</v>
      </c>
      <c r="N9700">
        <v>331000000</v>
      </c>
    </row>
    <row r="9701" spans="1:14" x14ac:dyDescent="0.3">
      <c r="A9701" t="s">
        <v>11942</v>
      </c>
      <c r="B9701" t="s">
        <v>2206</v>
      </c>
      <c r="C9701" t="s">
        <v>2224</v>
      </c>
      <c r="D9701" t="s">
        <v>2225</v>
      </c>
      <c r="E9701" s="17">
        <v>44350</v>
      </c>
      <c r="F9701">
        <v>3112</v>
      </c>
      <c r="G9701">
        <v>81</v>
      </c>
      <c r="H9701">
        <v>155</v>
      </c>
      <c r="I9701">
        <v>462977</v>
      </c>
      <c r="J9701">
        <v>11745</v>
      </c>
      <c r="K9701">
        <v>781418</v>
      </c>
      <c r="L9701">
        <v>49792</v>
      </c>
      <c r="M9701">
        <v>15590</v>
      </c>
      <c r="N9701">
        <v>68000000</v>
      </c>
    </row>
    <row r="9702" spans="1:14" x14ac:dyDescent="0.3">
      <c r="A9702" t="s">
        <v>11943</v>
      </c>
      <c r="B9702" t="s">
        <v>2190</v>
      </c>
      <c r="C9702" t="s">
        <v>2191</v>
      </c>
      <c r="D9702" t="s">
        <v>2285</v>
      </c>
      <c r="E9702" s="17">
        <v>44160</v>
      </c>
      <c r="F9702">
        <v>1014</v>
      </c>
      <c r="G9702">
        <v>91</v>
      </c>
      <c r="H9702">
        <v>2144</v>
      </c>
      <c r="I9702">
        <v>463991</v>
      </c>
      <c r="J9702">
        <v>11836</v>
      </c>
      <c r="K9702">
        <v>783562</v>
      </c>
      <c r="L9702">
        <v>16224</v>
      </c>
      <c r="M9702">
        <v>4468</v>
      </c>
      <c r="N9702">
        <v>213000000</v>
      </c>
    </row>
    <row r="9703" spans="1:14" x14ac:dyDescent="0.3">
      <c r="A9703" t="s">
        <v>11944</v>
      </c>
      <c r="B9703" t="s">
        <v>2211</v>
      </c>
      <c r="C9703" t="s">
        <v>2241</v>
      </c>
      <c r="D9703" t="s">
        <v>2242</v>
      </c>
      <c r="E9703" s="17">
        <v>44388</v>
      </c>
      <c r="F9703">
        <v>4372</v>
      </c>
      <c r="G9703">
        <v>162</v>
      </c>
      <c r="H9703">
        <v>1392</v>
      </c>
      <c r="I9703">
        <v>468363</v>
      </c>
      <c r="J9703">
        <v>11998</v>
      </c>
      <c r="K9703">
        <v>784954</v>
      </c>
      <c r="L9703">
        <v>83068</v>
      </c>
      <c r="M9703">
        <v>6554</v>
      </c>
      <c r="N9703">
        <v>331000000</v>
      </c>
    </row>
    <row r="9704" spans="1:14" x14ac:dyDescent="0.3">
      <c r="A9704" t="s">
        <v>11945</v>
      </c>
      <c r="B9704" t="s">
        <v>2194</v>
      </c>
      <c r="C9704" t="s">
        <v>2221</v>
      </c>
      <c r="D9704" t="s">
        <v>2281</v>
      </c>
      <c r="E9704" s="17">
        <v>44155</v>
      </c>
      <c r="F9704">
        <v>220</v>
      </c>
      <c r="G9704">
        <v>164</v>
      </c>
      <c r="H9704">
        <v>4884</v>
      </c>
      <c r="I9704">
        <v>468583</v>
      </c>
      <c r="J9704">
        <v>12162</v>
      </c>
      <c r="K9704">
        <v>789838</v>
      </c>
      <c r="L9704">
        <v>2640</v>
      </c>
      <c r="M9704">
        <v>1236</v>
      </c>
      <c r="N9704">
        <v>1380000000</v>
      </c>
    </row>
    <row r="9705" spans="1:14" x14ac:dyDescent="0.3">
      <c r="A9705" t="s">
        <v>11946</v>
      </c>
      <c r="B9705" t="s">
        <v>2206</v>
      </c>
      <c r="C9705" t="s">
        <v>2232</v>
      </c>
      <c r="D9705" t="s">
        <v>2233</v>
      </c>
      <c r="E9705" s="17">
        <v>43944</v>
      </c>
      <c r="F9705">
        <v>3805</v>
      </c>
      <c r="G9705">
        <v>39</v>
      </c>
      <c r="H9705">
        <v>857</v>
      </c>
      <c r="I9705">
        <v>472388</v>
      </c>
      <c r="J9705">
        <v>12201</v>
      </c>
      <c r="K9705">
        <v>790695</v>
      </c>
      <c r="L9705">
        <v>53270</v>
      </c>
      <c r="M9705">
        <v>3348</v>
      </c>
      <c r="N9705">
        <v>68000000</v>
      </c>
    </row>
    <row r="9706" spans="1:14" x14ac:dyDescent="0.3">
      <c r="A9706" t="s">
        <v>11947</v>
      </c>
      <c r="B9706" t="s">
        <v>2190</v>
      </c>
      <c r="C9706" t="s">
        <v>2198</v>
      </c>
      <c r="D9706" t="s">
        <v>2306</v>
      </c>
      <c r="E9706" s="17">
        <v>43977</v>
      </c>
      <c r="F9706">
        <v>1126</v>
      </c>
      <c r="G9706">
        <v>135</v>
      </c>
      <c r="H9706">
        <v>4277</v>
      </c>
      <c r="I9706">
        <v>473514</v>
      </c>
      <c r="J9706">
        <v>12336</v>
      </c>
      <c r="K9706">
        <v>794972</v>
      </c>
      <c r="L9706">
        <v>20268</v>
      </c>
      <c r="M9706">
        <v>7733</v>
      </c>
      <c r="N9706">
        <v>213000000</v>
      </c>
    </row>
    <row r="9707" spans="1:14" x14ac:dyDescent="0.3">
      <c r="A9707" t="s">
        <v>11948</v>
      </c>
      <c r="B9707" t="s">
        <v>2194</v>
      </c>
      <c r="C9707" t="s">
        <v>2221</v>
      </c>
      <c r="D9707" t="s">
        <v>2222</v>
      </c>
      <c r="E9707" s="17">
        <v>43996</v>
      </c>
      <c r="F9707">
        <v>3256</v>
      </c>
      <c r="G9707">
        <v>53</v>
      </c>
      <c r="H9707">
        <v>4007</v>
      </c>
      <c r="I9707">
        <v>476770</v>
      </c>
      <c r="J9707">
        <v>12389</v>
      </c>
      <c r="K9707">
        <v>798979</v>
      </c>
      <c r="L9707">
        <v>26048</v>
      </c>
      <c r="M9707">
        <v>11959</v>
      </c>
      <c r="N9707">
        <v>1380000000</v>
      </c>
    </row>
    <row r="9708" spans="1:14" x14ac:dyDescent="0.3">
      <c r="A9708" t="s">
        <v>11949</v>
      </c>
      <c r="B9708" t="s">
        <v>2187</v>
      </c>
      <c r="C9708" t="s">
        <v>2201</v>
      </c>
      <c r="D9708" t="s">
        <v>2272</v>
      </c>
      <c r="E9708" s="17">
        <v>44209</v>
      </c>
      <c r="F9708">
        <v>1930</v>
      </c>
      <c r="G9708">
        <v>88</v>
      </c>
      <c r="H9708">
        <v>4858</v>
      </c>
      <c r="I9708">
        <v>478700</v>
      </c>
      <c r="J9708">
        <v>12477</v>
      </c>
      <c r="K9708">
        <v>803837</v>
      </c>
      <c r="L9708">
        <v>15440</v>
      </c>
      <c r="M9708">
        <v>4316</v>
      </c>
      <c r="N9708">
        <v>83000000</v>
      </c>
    </row>
    <row r="9709" spans="1:14" x14ac:dyDescent="0.3">
      <c r="A9709" t="s">
        <v>11950</v>
      </c>
      <c r="B9709" t="s">
        <v>2211</v>
      </c>
      <c r="C9709" t="s">
        <v>2237</v>
      </c>
      <c r="D9709" t="s">
        <v>2250</v>
      </c>
      <c r="E9709" s="17">
        <v>43969</v>
      </c>
      <c r="F9709">
        <v>2122</v>
      </c>
      <c r="G9709">
        <v>134</v>
      </c>
      <c r="H9709">
        <v>2979</v>
      </c>
      <c r="I9709">
        <v>480822</v>
      </c>
      <c r="J9709">
        <v>12611</v>
      </c>
      <c r="K9709">
        <v>806816</v>
      </c>
      <c r="L9709">
        <v>33952</v>
      </c>
      <c r="M9709">
        <v>10814</v>
      </c>
      <c r="N9709">
        <v>331000000</v>
      </c>
    </row>
    <row r="9710" spans="1:14" x14ac:dyDescent="0.3">
      <c r="A9710" t="s">
        <v>11951</v>
      </c>
      <c r="B9710" t="s">
        <v>2194</v>
      </c>
      <c r="C9710" t="s">
        <v>2204</v>
      </c>
      <c r="D9710" t="s">
        <v>25</v>
      </c>
      <c r="E9710" s="17">
        <v>44459</v>
      </c>
      <c r="F9710">
        <v>472</v>
      </c>
      <c r="G9710">
        <v>1</v>
      </c>
      <c r="H9710">
        <v>4678</v>
      </c>
      <c r="I9710">
        <v>481294</v>
      </c>
      <c r="J9710">
        <v>12612</v>
      </c>
      <c r="K9710">
        <v>811494</v>
      </c>
      <c r="L9710">
        <v>5192</v>
      </c>
      <c r="M9710">
        <v>4649</v>
      </c>
      <c r="N9710">
        <v>1380000000</v>
      </c>
    </row>
    <row r="9711" spans="1:14" x14ac:dyDescent="0.3">
      <c r="A9711" t="s">
        <v>11952</v>
      </c>
      <c r="B9711" t="s">
        <v>2190</v>
      </c>
      <c r="C9711" t="s">
        <v>2252</v>
      </c>
      <c r="D9711" t="s">
        <v>2253</v>
      </c>
      <c r="E9711" s="17">
        <v>44129</v>
      </c>
      <c r="F9711">
        <v>415</v>
      </c>
      <c r="G9711">
        <v>96</v>
      </c>
      <c r="H9711">
        <v>3667</v>
      </c>
      <c r="I9711">
        <v>481709</v>
      </c>
      <c r="J9711">
        <v>12708</v>
      </c>
      <c r="K9711">
        <v>815161</v>
      </c>
      <c r="L9711">
        <v>7885</v>
      </c>
      <c r="M9711">
        <v>19192</v>
      </c>
      <c r="N9711">
        <v>213000000</v>
      </c>
    </row>
    <row r="9712" spans="1:14" x14ac:dyDescent="0.3">
      <c r="A9712" t="s">
        <v>11953</v>
      </c>
      <c r="B9712" t="s">
        <v>2206</v>
      </c>
      <c r="C9712" t="s">
        <v>2224</v>
      </c>
      <c r="D9712" t="s">
        <v>2230</v>
      </c>
      <c r="E9712" s="17">
        <v>44106</v>
      </c>
      <c r="F9712">
        <v>1868</v>
      </c>
      <c r="G9712">
        <v>55</v>
      </c>
      <c r="H9712">
        <v>4976</v>
      </c>
      <c r="I9712">
        <v>483577</v>
      </c>
      <c r="J9712">
        <v>12763</v>
      </c>
      <c r="K9712">
        <v>820137</v>
      </c>
      <c r="L9712">
        <v>22416</v>
      </c>
      <c r="M9712">
        <v>16493</v>
      </c>
      <c r="N9712">
        <v>68000000</v>
      </c>
    </row>
    <row r="9713" spans="1:14" x14ac:dyDescent="0.3">
      <c r="A9713" t="s">
        <v>11954</v>
      </c>
      <c r="B9713" t="s">
        <v>2194</v>
      </c>
      <c r="C9713" t="s">
        <v>27</v>
      </c>
      <c r="D9713" t="s">
        <v>27</v>
      </c>
      <c r="E9713" s="17">
        <v>44008</v>
      </c>
      <c r="F9713">
        <v>4112</v>
      </c>
      <c r="G9713">
        <v>103</v>
      </c>
      <c r="H9713">
        <v>4403</v>
      </c>
      <c r="I9713">
        <v>487689</v>
      </c>
      <c r="J9713">
        <v>12866</v>
      </c>
      <c r="K9713">
        <v>824540</v>
      </c>
      <c r="L9713">
        <v>32896</v>
      </c>
      <c r="M9713">
        <v>16025</v>
      </c>
      <c r="N9713">
        <v>1380000000</v>
      </c>
    </row>
    <row r="9714" spans="1:14" x14ac:dyDescent="0.3">
      <c r="A9714" t="s">
        <v>11955</v>
      </c>
      <c r="B9714" t="s">
        <v>2206</v>
      </c>
      <c r="C9714" t="s">
        <v>2232</v>
      </c>
      <c r="D9714" t="s">
        <v>2326</v>
      </c>
      <c r="E9714" s="17">
        <v>44184</v>
      </c>
      <c r="F9714">
        <v>1533</v>
      </c>
      <c r="G9714">
        <v>123</v>
      </c>
      <c r="H9714">
        <v>1699</v>
      </c>
      <c r="I9714">
        <v>489222</v>
      </c>
      <c r="J9714">
        <v>12989</v>
      </c>
      <c r="K9714">
        <v>826239</v>
      </c>
      <c r="L9714">
        <v>22995</v>
      </c>
      <c r="M9714">
        <v>8135</v>
      </c>
      <c r="N9714">
        <v>68000000</v>
      </c>
    </row>
    <row r="9715" spans="1:14" x14ac:dyDescent="0.3">
      <c r="A9715" t="s">
        <v>11956</v>
      </c>
      <c r="B9715" t="s">
        <v>2187</v>
      </c>
      <c r="C9715" t="s">
        <v>2338</v>
      </c>
      <c r="D9715" t="s">
        <v>2339</v>
      </c>
      <c r="E9715" s="17">
        <v>43984</v>
      </c>
      <c r="F9715">
        <v>1462</v>
      </c>
      <c r="G9715">
        <v>184</v>
      </c>
      <c r="H9715">
        <v>3616</v>
      </c>
      <c r="I9715">
        <v>490684</v>
      </c>
      <c r="J9715">
        <v>13173</v>
      </c>
      <c r="K9715">
        <v>829855</v>
      </c>
      <c r="L9715">
        <v>20468</v>
      </c>
      <c r="M9715">
        <v>5841</v>
      </c>
      <c r="N9715">
        <v>83000000</v>
      </c>
    </row>
    <row r="9716" spans="1:14" x14ac:dyDescent="0.3">
      <c r="A9716" t="s">
        <v>11957</v>
      </c>
      <c r="B9716" t="s">
        <v>2190</v>
      </c>
      <c r="C9716" t="s">
        <v>2198</v>
      </c>
      <c r="D9716" t="s">
        <v>2306</v>
      </c>
      <c r="E9716" s="17">
        <v>44031</v>
      </c>
      <c r="F9716">
        <v>1865</v>
      </c>
      <c r="G9716">
        <v>176</v>
      </c>
      <c r="H9716">
        <v>2100</v>
      </c>
      <c r="I9716">
        <v>492549</v>
      </c>
      <c r="J9716">
        <v>13349</v>
      </c>
      <c r="K9716">
        <v>831955</v>
      </c>
      <c r="L9716">
        <v>31705</v>
      </c>
      <c r="M9716">
        <v>17332</v>
      </c>
      <c r="N9716">
        <v>213000000</v>
      </c>
    </row>
    <row r="9717" spans="1:14" x14ac:dyDescent="0.3">
      <c r="A9717" t="s">
        <v>11958</v>
      </c>
      <c r="B9717" t="s">
        <v>2190</v>
      </c>
      <c r="C9717" t="s">
        <v>2269</v>
      </c>
      <c r="D9717" t="s">
        <v>2288</v>
      </c>
      <c r="E9717" s="17">
        <v>43945</v>
      </c>
      <c r="F9717">
        <v>4009</v>
      </c>
      <c r="G9717">
        <v>196</v>
      </c>
      <c r="H9717">
        <v>2263</v>
      </c>
      <c r="I9717">
        <v>496558</v>
      </c>
      <c r="J9717">
        <v>13545</v>
      </c>
      <c r="K9717">
        <v>834218</v>
      </c>
      <c r="L9717">
        <v>40090</v>
      </c>
      <c r="M9717">
        <v>452</v>
      </c>
      <c r="N9717">
        <v>213000000</v>
      </c>
    </row>
    <row r="9718" spans="1:14" x14ac:dyDescent="0.3">
      <c r="A9718" t="s">
        <v>11959</v>
      </c>
      <c r="B9718" t="s">
        <v>2211</v>
      </c>
      <c r="C9718" t="s">
        <v>2245</v>
      </c>
      <c r="D9718" t="s">
        <v>2308</v>
      </c>
      <c r="E9718" s="17">
        <v>44501</v>
      </c>
      <c r="F9718">
        <v>3130</v>
      </c>
      <c r="G9718">
        <v>124</v>
      </c>
      <c r="H9718">
        <v>713</v>
      </c>
      <c r="I9718">
        <v>499688</v>
      </c>
      <c r="J9718">
        <v>13669</v>
      </c>
      <c r="K9718">
        <v>834931</v>
      </c>
      <c r="L9718">
        <v>15650</v>
      </c>
      <c r="M9718">
        <v>4</v>
      </c>
      <c r="N9718">
        <v>331000000</v>
      </c>
    </row>
    <row r="9719" spans="1:14" x14ac:dyDescent="0.3">
      <c r="A9719" t="s">
        <v>11960</v>
      </c>
      <c r="B9719" t="s">
        <v>2190</v>
      </c>
      <c r="C9719" t="s">
        <v>2252</v>
      </c>
      <c r="D9719" t="s">
        <v>2301</v>
      </c>
      <c r="E9719" s="17">
        <v>44384</v>
      </c>
      <c r="F9719">
        <v>1736</v>
      </c>
      <c r="G9719">
        <v>77</v>
      </c>
      <c r="H9719">
        <v>2085</v>
      </c>
      <c r="I9719">
        <v>501424</v>
      </c>
      <c r="J9719">
        <v>13746</v>
      </c>
      <c r="K9719">
        <v>837016</v>
      </c>
      <c r="L9719">
        <v>29512</v>
      </c>
      <c r="M9719">
        <v>136</v>
      </c>
      <c r="N9719">
        <v>213000000</v>
      </c>
    </row>
    <row r="9720" spans="1:14" x14ac:dyDescent="0.3">
      <c r="A9720" t="s">
        <v>11961</v>
      </c>
      <c r="B9720" t="s">
        <v>2194</v>
      </c>
      <c r="C9720" t="s">
        <v>2221</v>
      </c>
      <c r="D9720" t="s">
        <v>2222</v>
      </c>
      <c r="E9720" s="17">
        <v>43898</v>
      </c>
      <c r="F9720">
        <v>3186</v>
      </c>
      <c r="G9720">
        <v>7</v>
      </c>
      <c r="H9720">
        <v>1451</v>
      </c>
      <c r="I9720">
        <v>504610</v>
      </c>
      <c r="J9720">
        <v>13753</v>
      </c>
      <c r="K9720">
        <v>838467</v>
      </c>
      <c r="L9720">
        <v>19116</v>
      </c>
      <c r="M9720">
        <v>8984</v>
      </c>
      <c r="N9720">
        <v>1380000000</v>
      </c>
    </row>
    <row r="9721" spans="1:14" x14ac:dyDescent="0.3">
      <c r="A9721" t="s">
        <v>11962</v>
      </c>
      <c r="B9721" t="s">
        <v>2194</v>
      </c>
      <c r="C9721" t="s">
        <v>2204</v>
      </c>
      <c r="D9721" t="s">
        <v>25</v>
      </c>
      <c r="E9721" s="17">
        <v>44275</v>
      </c>
      <c r="F9721">
        <v>471</v>
      </c>
      <c r="G9721">
        <v>83</v>
      </c>
      <c r="H9721">
        <v>1397</v>
      </c>
      <c r="I9721">
        <v>505081</v>
      </c>
      <c r="J9721">
        <v>13836</v>
      </c>
      <c r="K9721">
        <v>839864</v>
      </c>
      <c r="L9721">
        <v>7536</v>
      </c>
      <c r="M9721">
        <v>19896</v>
      </c>
      <c r="N9721">
        <v>1380000000</v>
      </c>
    </row>
    <row r="9722" spans="1:14" x14ac:dyDescent="0.3">
      <c r="A9722" t="s">
        <v>11963</v>
      </c>
      <c r="B9722" t="s">
        <v>2194</v>
      </c>
      <c r="C9722" t="s">
        <v>2221</v>
      </c>
      <c r="D9722" t="s">
        <v>2222</v>
      </c>
      <c r="E9722" s="17">
        <v>44275</v>
      </c>
      <c r="F9722">
        <v>3177</v>
      </c>
      <c r="G9722">
        <v>190</v>
      </c>
      <c r="H9722">
        <v>4895</v>
      </c>
      <c r="I9722">
        <v>508258</v>
      </c>
      <c r="J9722">
        <v>14026</v>
      </c>
      <c r="K9722">
        <v>844759</v>
      </c>
      <c r="L9722">
        <v>28593</v>
      </c>
      <c r="M9722">
        <v>14501</v>
      </c>
      <c r="N9722">
        <v>1380000000</v>
      </c>
    </row>
    <row r="9723" spans="1:14" x14ac:dyDescent="0.3">
      <c r="A9723" t="s">
        <v>11964</v>
      </c>
      <c r="B9723" t="s">
        <v>2187</v>
      </c>
      <c r="C9723" t="s">
        <v>2201</v>
      </c>
      <c r="D9723" t="s">
        <v>2272</v>
      </c>
      <c r="E9723" s="17">
        <v>44156</v>
      </c>
      <c r="F9723">
        <v>2926</v>
      </c>
      <c r="G9723">
        <v>81</v>
      </c>
      <c r="H9723">
        <v>424</v>
      </c>
      <c r="I9723">
        <v>511184</v>
      </c>
      <c r="J9723">
        <v>14107</v>
      </c>
      <c r="K9723">
        <v>845183</v>
      </c>
      <c r="L9723">
        <v>23408</v>
      </c>
      <c r="M9723">
        <v>13959</v>
      </c>
      <c r="N9723">
        <v>83000000</v>
      </c>
    </row>
    <row r="9724" spans="1:14" x14ac:dyDescent="0.3">
      <c r="A9724" t="s">
        <v>11965</v>
      </c>
      <c r="B9724" t="s">
        <v>2190</v>
      </c>
      <c r="C9724" t="s">
        <v>2269</v>
      </c>
      <c r="D9724" t="s">
        <v>2288</v>
      </c>
      <c r="E9724" s="17">
        <v>44538</v>
      </c>
      <c r="F9724">
        <v>2865</v>
      </c>
      <c r="G9724">
        <v>198</v>
      </c>
      <c r="H9724">
        <v>1028</v>
      </c>
      <c r="I9724">
        <v>514049</v>
      </c>
      <c r="J9724">
        <v>14305</v>
      </c>
      <c r="K9724">
        <v>846211</v>
      </c>
      <c r="L9724">
        <v>51570</v>
      </c>
      <c r="M9724">
        <v>9855</v>
      </c>
      <c r="N9724">
        <v>213000000</v>
      </c>
    </row>
    <row r="9725" spans="1:14" x14ac:dyDescent="0.3">
      <c r="A9725" t="s">
        <v>11966</v>
      </c>
      <c r="B9725" t="s">
        <v>2190</v>
      </c>
      <c r="C9725" t="s">
        <v>2252</v>
      </c>
      <c r="D9725" t="s">
        <v>2253</v>
      </c>
      <c r="E9725" s="17">
        <v>44432</v>
      </c>
      <c r="F9725">
        <v>3197</v>
      </c>
      <c r="G9725">
        <v>87</v>
      </c>
      <c r="H9725">
        <v>690</v>
      </c>
      <c r="I9725">
        <v>517246</v>
      </c>
      <c r="J9725">
        <v>14392</v>
      </c>
      <c r="K9725">
        <v>846901</v>
      </c>
      <c r="L9725">
        <v>22379</v>
      </c>
      <c r="M9725">
        <v>7232</v>
      </c>
      <c r="N9725">
        <v>213000000</v>
      </c>
    </row>
    <row r="9726" spans="1:14" x14ac:dyDescent="0.3">
      <c r="A9726" t="s">
        <v>11967</v>
      </c>
      <c r="B9726" t="s">
        <v>2194</v>
      </c>
      <c r="C9726" t="s">
        <v>2195</v>
      </c>
      <c r="D9726" t="s">
        <v>2196</v>
      </c>
      <c r="E9726" s="17">
        <v>44453</v>
      </c>
      <c r="F9726">
        <v>2461</v>
      </c>
      <c r="G9726">
        <v>173</v>
      </c>
      <c r="H9726">
        <v>4010</v>
      </c>
      <c r="I9726">
        <v>519707</v>
      </c>
      <c r="J9726">
        <v>14565</v>
      </c>
      <c r="K9726">
        <v>850911</v>
      </c>
      <c r="L9726">
        <v>36915</v>
      </c>
      <c r="M9726">
        <v>11702</v>
      </c>
      <c r="N9726">
        <v>1380000000</v>
      </c>
    </row>
    <row r="9727" spans="1:14" x14ac:dyDescent="0.3">
      <c r="A9727" t="s">
        <v>11968</v>
      </c>
      <c r="B9727" t="s">
        <v>2211</v>
      </c>
      <c r="C9727" t="s">
        <v>2241</v>
      </c>
      <c r="D9727" t="s">
        <v>2261</v>
      </c>
      <c r="E9727" s="17">
        <v>44189</v>
      </c>
      <c r="F9727">
        <v>3581</v>
      </c>
      <c r="G9727">
        <v>66</v>
      </c>
      <c r="H9727">
        <v>3579</v>
      </c>
      <c r="I9727">
        <v>523288</v>
      </c>
      <c r="J9727">
        <v>14631</v>
      </c>
      <c r="K9727">
        <v>854490</v>
      </c>
      <c r="L9727">
        <v>64458</v>
      </c>
      <c r="M9727">
        <v>15487</v>
      </c>
      <c r="N9727">
        <v>331000000</v>
      </c>
    </row>
    <row r="9728" spans="1:14" x14ac:dyDescent="0.3">
      <c r="A9728" t="s">
        <v>11969</v>
      </c>
      <c r="B9728" t="s">
        <v>2211</v>
      </c>
      <c r="C9728" t="s">
        <v>2212</v>
      </c>
      <c r="D9728" t="s">
        <v>2213</v>
      </c>
      <c r="E9728" s="17">
        <v>43975</v>
      </c>
      <c r="F9728">
        <v>500</v>
      </c>
      <c r="G9728">
        <v>116</v>
      </c>
      <c r="H9728">
        <v>2827</v>
      </c>
      <c r="I9728">
        <v>523788</v>
      </c>
      <c r="J9728">
        <v>14747</v>
      </c>
      <c r="K9728">
        <v>857317</v>
      </c>
      <c r="L9728">
        <v>5000</v>
      </c>
      <c r="M9728">
        <v>11857</v>
      </c>
      <c r="N9728">
        <v>331000000</v>
      </c>
    </row>
    <row r="9729" spans="1:14" x14ac:dyDescent="0.3">
      <c r="A9729" t="s">
        <v>11970</v>
      </c>
      <c r="B9729" t="s">
        <v>2190</v>
      </c>
      <c r="C9729" t="s">
        <v>2191</v>
      </c>
      <c r="D9729" t="s">
        <v>2285</v>
      </c>
      <c r="E9729" s="17">
        <v>44105</v>
      </c>
      <c r="F9729">
        <v>120</v>
      </c>
      <c r="G9729">
        <v>173</v>
      </c>
      <c r="H9729">
        <v>3524</v>
      </c>
      <c r="I9729">
        <v>523908</v>
      </c>
      <c r="J9729">
        <v>14920</v>
      </c>
      <c r="K9729">
        <v>860841</v>
      </c>
      <c r="L9729">
        <v>1680</v>
      </c>
      <c r="M9729">
        <v>8787</v>
      </c>
      <c r="N9729">
        <v>213000000</v>
      </c>
    </row>
    <row r="9730" spans="1:14" x14ac:dyDescent="0.3">
      <c r="A9730" t="s">
        <v>11971</v>
      </c>
      <c r="B9730" t="s">
        <v>2190</v>
      </c>
      <c r="C9730" t="s">
        <v>2252</v>
      </c>
      <c r="D9730" t="s">
        <v>2301</v>
      </c>
      <c r="E9730" s="17">
        <v>44339</v>
      </c>
      <c r="F9730">
        <v>1775</v>
      </c>
      <c r="G9730">
        <v>77</v>
      </c>
      <c r="H9730">
        <v>199</v>
      </c>
      <c r="I9730">
        <v>525683</v>
      </c>
      <c r="J9730">
        <v>14997</v>
      </c>
      <c r="K9730">
        <v>861040</v>
      </c>
      <c r="L9730">
        <v>17750</v>
      </c>
      <c r="M9730">
        <v>9717</v>
      </c>
      <c r="N9730">
        <v>213000000</v>
      </c>
    </row>
    <row r="9731" spans="1:14" x14ac:dyDescent="0.3">
      <c r="A9731" t="s">
        <v>11972</v>
      </c>
      <c r="B9731" t="s">
        <v>2206</v>
      </c>
      <c r="C9731" t="s">
        <v>2224</v>
      </c>
      <c r="D9731" t="s">
        <v>2230</v>
      </c>
      <c r="E9731" s="17">
        <v>44009</v>
      </c>
      <c r="F9731">
        <v>606</v>
      </c>
      <c r="G9731">
        <v>66</v>
      </c>
      <c r="H9731">
        <v>775</v>
      </c>
      <c r="I9731">
        <v>526289</v>
      </c>
      <c r="J9731">
        <v>15063</v>
      </c>
      <c r="K9731">
        <v>861815</v>
      </c>
      <c r="L9731">
        <v>10302</v>
      </c>
      <c r="M9731">
        <v>4796</v>
      </c>
      <c r="N9731">
        <v>68000000</v>
      </c>
    </row>
    <row r="9732" spans="1:14" x14ac:dyDescent="0.3">
      <c r="A9732" t="s">
        <v>11973</v>
      </c>
      <c r="B9732" t="s">
        <v>2190</v>
      </c>
      <c r="C9732" t="s">
        <v>2252</v>
      </c>
      <c r="D9732" t="s">
        <v>2301</v>
      </c>
      <c r="E9732" s="17">
        <v>44307</v>
      </c>
      <c r="F9732">
        <v>4445</v>
      </c>
      <c r="G9732">
        <v>41</v>
      </c>
      <c r="H9732">
        <v>225</v>
      </c>
      <c r="I9732">
        <v>530734</v>
      </c>
      <c r="J9732">
        <v>15104</v>
      </c>
      <c r="K9732">
        <v>862040</v>
      </c>
      <c r="L9732">
        <v>66675</v>
      </c>
      <c r="M9732">
        <v>722</v>
      </c>
      <c r="N9732">
        <v>213000000</v>
      </c>
    </row>
    <row r="9733" spans="1:14" x14ac:dyDescent="0.3">
      <c r="A9733" t="s">
        <v>11974</v>
      </c>
      <c r="B9733" t="s">
        <v>2194</v>
      </c>
      <c r="C9733" t="s">
        <v>2204</v>
      </c>
      <c r="D9733" t="s">
        <v>2235</v>
      </c>
      <c r="E9733" s="17">
        <v>44244</v>
      </c>
      <c r="F9733">
        <v>819</v>
      </c>
      <c r="G9733">
        <v>63</v>
      </c>
      <c r="H9733">
        <v>4566</v>
      </c>
      <c r="I9733">
        <v>531553</v>
      </c>
      <c r="J9733">
        <v>15167</v>
      </c>
      <c r="K9733">
        <v>866606</v>
      </c>
      <c r="L9733">
        <v>14742</v>
      </c>
      <c r="M9733">
        <v>11238</v>
      </c>
      <c r="N9733">
        <v>1380000000</v>
      </c>
    </row>
    <row r="9734" spans="1:14" x14ac:dyDescent="0.3">
      <c r="A9734" t="s">
        <v>11975</v>
      </c>
      <c r="B9734" t="s">
        <v>2187</v>
      </c>
      <c r="C9734" t="s">
        <v>2188</v>
      </c>
      <c r="D9734" t="s">
        <v>2188</v>
      </c>
      <c r="E9734" s="17">
        <v>43983</v>
      </c>
      <c r="F9734">
        <v>3264</v>
      </c>
      <c r="G9734">
        <v>127</v>
      </c>
      <c r="H9734">
        <v>2065</v>
      </c>
      <c r="I9734">
        <v>534817</v>
      </c>
      <c r="J9734">
        <v>15294</v>
      </c>
      <c r="K9734">
        <v>868671</v>
      </c>
      <c r="L9734">
        <v>45696</v>
      </c>
      <c r="M9734">
        <v>19278</v>
      </c>
      <c r="N9734">
        <v>83000000</v>
      </c>
    </row>
    <row r="9735" spans="1:14" x14ac:dyDescent="0.3">
      <c r="A9735" t="s">
        <v>11976</v>
      </c>
      <c r="B9735" t="s">
        <v>2190</v>
      </c>
      <c r="C9735" t="s">
        <v>2191</v>
      </c>
      <c r="D9735" t="s">
        <v>2285</v>
      </c>
      <c r="E9735" s="17">
        <v>43934</v>
      </c>
      <c r="F9735">
        <v>783</v>
      </c>
      <c r="G9735">
        <v>72</v>
      </c>
      <c r="H9735">
        <v>1778</v>
      </c>
      <c r="I9735">
        <v>535600</v>
      </c>
      <c r="J9735">
        <v>15366</v>
      </c>
      <c r="K9735">
        <v>870449</v>
      </c>
      <c r="L9735">
        <v>9396</v>
      </c>
      <c r="M9735">
        <v>13128</v>
      </c>
      <c r="N9735">
        <v>213000000</v>
      </c>
    </row>
    <row r="9736" spans="1:14" x14ac:dyDescent="0.3">
      <c r="A9736" t="s">
        <v>11977</v>
      </c>
      <c r="B9736" t="s">
        <v>2190</v>
      </c>
      <c r="C9736" t="s">
        <v>2252</v>
      </c>
      <c r="D9736" t="s">
        <v>2301</v>
      </c>
      <c r="E9736" s="17">
        <v>43905</v>
      </c>
      <c r="F9736">
        <v>1846</v>
      </c>
      <c r="G9736">
        <v>180</v>
      </c>
      <c r="H9736">
        <v>628</v>
      </c>
      <c r="I9736">
        <v>537446</v>
      </c>
      <c r="J9736">
        <v>15546</v>
      </c>
      <c r="K9736">
        <v>871077</v>
      </c>
      <c r="L9736">
        <v>35074</v>
      </c>
      <c r="M9736">
        <v>9339</v>
      </c>
      <c r="N9736">
        <v>213000000</v>
      </c>
    </row>
    <row r="9737" spans="1:14" x14ac:dyDescent="0.3">
      <c r="A9737" t="s">
        <v>11978</v>
      </c>
      <c r="B9737" t="s">
        <v>2194</v>
      </c>
      <c r="C9737" t="s">
        <v>27</v>
      </c>
      <c r="D9737" t="s">
        <v>27</v>
      </c>
      <c r="E9737" s="17">
        <v>43958</v>
      </c>
      <c r="F9737">
        <v>4592</v>
      </c>
      <c r="G9737">
        <v>198</v>
      </c>
      <c r="H9737">
        <v>2057</v>
      </c>
      <c r="I9737">
        <v>542038</v>
      </c>
      <c r="J9737">
        <v>15744</v>
      </c>
      <c r="K9737">
        <v>873134</v>
      </c>
      <c r="L9737">
        <v>27552</v>
      </c>
      <c r="M9737">
        <v>4108</v>
      </c>
      <c r="N9737">
        <v>1380000000</v>
      </c>
    </row>
    <row r="9738" spans="1:14" x14ac:dyDescent="0.3">
      <c r="A9738" t="s">
        <v>11979</v>
      </c>
      <c r="B9738" t="s">
        <v>2206</v>
      </c>
      <c r="C9738" t="s">
        <v>2232</v>
      </c>
      <c r="D9738" t="s">
        <v>2326</v>
      </c>
      <c r="E9738" s="17">
        <v>44541</v>
      </c>
      <c r="F9738">
        <v>391</v>
      </c>
      <c r="G9738">
        <v>89</v>
      </c>
      <c r="H9738">
        <v>40</v>
      </c>
      <c r="I9738">
        <v>542429</v>
      </c>
      <c r="J9738">
        <v>15833</v>
      </c>
      <c r="K9738">
        <v>873174</v>
      </c>
      <c r="L9738">
        <v>4301</v>
      </c>
      <c r="M9738">
        <v>18985</v>
      </c>
      <c r="N9738">
        <v>68000000</v>
      </c>
    </row>
    <row r="9739" spans="1:14" x14ac:dyDescent="0.3">
      <c r="A9739" t="s">
        <v>11980</v>
      </c>
      <c r="B9739" t="s">
        <v>2190</v>
      </c>
      <c r="C9739" t="s">
        <v>2269</v>
      </c>
      <c r="D9739" t="s">
        <v>2288</v>
      </c>
      <c r="E9739" s="17">
        <v>44496</v>
      </c>
      <c r="F9739">
        <v>3745</v>
      </c>
      <c r="G9739">
        <v>6</v>
      </c>
      <c r="H9739">
        <v>2091</v>
      </c>
      <c r="I9739">
        <v>546174</v>
      </c>
      <c r="J9739">
        <v>15839</v>
      </c>
      <c r="K9739">
        <v>875265</v>
      </c>
      <c r="L9739">
        <v>41195</v>
      </c>
      <c r="M9739">
        <v>1208</v>
      </c>
      <c r="N9739">
        <v>213000000</v>
      </c>
    </row>
    <row r="9740" spans="1:14" x14ac:dyDescent="0.3">
      <c r="A9740" t="s">
        <v>11981</v>
      </c>
      <c r="B9740" t="s">
        <v>2211</v>
      </c>
      <c r="C9740" t="s">
        <v>2237</v>
      </c>
      <c r="D9740" t="s">
        <v>2238</v>
      </c>
      <c r="E9740" s="17">
        <v>44398</v>
      </c>
      <c r="F9740">
        <v>1132</v>
      </c>
      <c r="G9740">
        <v>6</v>
      </c>
      <c r="H9740">
        <v>2244</v>
      </c>
      <c r="I9740">
        <v>547306</v>
      </c>
      <c r="J9740">
        <v>15845</v>
      </c>
      <c r="K9740">
        <v>877509</v>
      </c>
      <c r="L9740">
        <v>6792</v>
      </c>
      <c r="M9740">
        <v>18466</v>
      </c>
      <c r="N9740">
        <v>331000000</v>
      </c>
    </row>
    <row r="9741" spans="1:14" x14ac:dyDescent="0.3">
      <c r="A9741" t="s">
        <v>11982</v>
      </c>
      <c r="B9741" t="s">
        <v>2211</v>
      </c>
      <c r="C9741" t="s">
        <v>2241</v>
      </c>
      <c r="D9741" t="s">
        <v>2261</v>
      </c>
      <c r="E9741" s="17">
        <v>44175</v>
      </c>
      <c r="F9741">
        <v>2976</v>
      </c>
      <c r="G9741">
        <v>121</v>
      </c>
      <c r="H9741">
        <v>298</v>
      </c>
      <c r="I9741">
        <v>550282</v>
      </c>
      <c r="J9741">
        <v>15966</v>
      </c>
      <c r="K9741">
        <v>877807</v>
      </c>
      <c r="L9741">
        <v>50592</v>
      </c>
      <c r="M9741">
        <v>16633</v>
      </c>
      <c r="N9741">
        <v>331000000</v>
      </c>
    </row>
    <row r="9742" spans="1:14" x14ac:dyDescent="0.3">
      <c r="A9742" t="s">
        <v>11983</v>
      </c>
      <c r="B9742" t="s">
        <v>2211</v>
      </c>
      <c r="C9742" t="s">
        <v>2237</v>
      </c>
      <c r="D9742" t="s">
        <v>2238</v>
      </c>
      <c r="E9742" s="17">
        <v>44361</v>
      </c>
      <c r="F9742">
        <v>2517</v>
      </c>
      <c r="G9742">
        <v>163</v>
      </c>
      <c r="H9742">
        <v>4304</v>
      </c>
      <c r="I9742">
        <v>552799</v>
      </c>
      <c r="J9742">
        <v>16129</v>
      </c>
      <c r="K9742">
        <v>882111</v>
      </c>
      <c r="L9742">
        <v>25170</v>
      </c>
      <c r="M9742">
        <v>13950</v>
      </c>
      <c r="N9742">
        <v>331000000</v>
      </c>
    </row>
    <row r="9743" spans="1:14" x14ac:dyDescent="0.3">
      <c r="A9743" t="s">
        <v>11984</v>
      </c>
      <c r="B9743" t="s">
        <v>2187</v>
      </c>
      <c r="C9743" t="s">
        <v>2201</v>
      </c>
      <c r="D9743" t="s">
        <v>2272</v>
      </c>
      <c r="E9743" s="17">
        <v>43989</v>
      </c>
      <c r="F9743">
        <v>4445</v>
      </c>
      <c r="G9743">
        <v>115</v>
      </c>
      <c r="H9743">
        <v>458</v>
      </c>
      <c r="I9743">
        <v>557244</v>
      </c>
      <c r="J9743">
        <v>16244</v>
      </c>
      <c r="K9743">
        <v>882569</v>
      </c>
      <c r="L9743">
        <v>40005</v>
      </c>
      <c r="M9743">
        <v>16630</v>
      </c>
      <c r="N9743">
        <v>83000000</v>
      </c>
    </row>
    <row r="9744" spans="1:14" x14ac:dyDescent="0.3">
      <c r="A9744" t="s">
        <v>11985</v>
      </c>
      <c r="B9744" t="s">
        <v>2187</v>
      </c>
      <c r="C9744" t="s">
        <v>2201</v>
      </c>
      <c r="D9744" t="s">
        <v>2202</v>
      </c>
      <c r="E9744" s="17">
        <v>44368</v>
      </c>
      <c r="F9744">
        <v>4870</v>
      </c>
      <c r="G9744">
        <v>12</v>
      </c>
      <c r="H9744">
        <v>878</v>
      </c>
      <c r="I9744">
        <v>562114</v>
      </c>
      <c r="J9744">
        <v>16256</v>
      </c>
      <c r="K9744">
        <v>883447</v>
      </c>
      <c r="L9744">
        <v>29220</v>
      </c>
      <c r="M9744">
        <v>16079</v>
      </c>
      <c r="N9744">
        <v>83000000</v>
      </c>
    </row>
    <row r="9745" spans="1:14" x14ac:dyDescent="0.3">
      <c r="A9745" t="s">
        <v>11986</v>
      </c>
      <c r="B9745" t="s">
        <v>2190</v>
      </c>
      <c r="C9745" t="s">
        <v>2198</v>
      </c>
      <c r="D9745" t="s">
        <v>2199</v>
      </c>
      <c r="E9745" s="17">
        <v>44256</v>
      </c>
      <c r="F9745">
        <v>2196</v>
      </c>
      <c r="G9745">
        <v>194</v>
      </c>
      <c r="H9745">
        <v>1810</v>
      </c>
      <c r="I9745">
        <v>564310</v>
      </c>
      <c r="J9745">
        <v>16450</v>
      </c>
      <c r="K9745">
        <v>885257</v>
      </c>
      <c r="L9745">
        <v>28548</v>
      </c>
      <c r="M9745">
        <v>15160</v>
      </c>
      <c r="N9745">
        <v>213000000</v>
      </c>
    </row>
    <row r="9746" spans="1:14" x14ac:dyDescent="0.3">
      <c r="A9746" t="s">
        <v>11987</v>
      </c>
      <c r="B9746" t="s">
        <v>2190</v>
      </c>
      <c r="C9746" t="s">
        <v>2252</v>
      </c>
      <c r="D9746" t="s">
        <v>2253</v>
      </c>
      <c r="E9746" s="17">
        <v>44511</v>
      </c>
      <c r="F9746">
        <v>3460</v>
      </c>
      <c r="G9746">
        <v>19</v>
      </c>
      <c r="H9746">
        <v>788</v>
      </c>
      <c r="I9746">
        <v>567770</v>
      </c>
      <c r="J9746">
        <v>16469</v>
      </c>
      <c r="K9746">
        <v>886045</v>
      </c>
      <c r="L9746">
        <v>41520</v>
      </c>
      <c r="M9746">
        <v>19889</v>
      </c>
      <c r="N9746">
        <v>213000000</v>
      </c>
    </row>
    <row r="9747" spans="1:14" x14ac:dyDescent="0.3">
      <c r="A9747" t="s">
        <v>11988</v>
      </c>
      <c r="B9747" t="s">
        <v>2190</v>
      </c>
      <c r="C9747" t="s">
        <v>2252</v>
      </c>
      <c r="D9747" t="s">
        <v>2301</v>
      </c>
      <c r="E9747" s="17">
        <v>43853</v>
      </c>
      <c r="F9747">
        <v>4439</v>
      </c>
      <c r="G9747">
        <v>52</v>
      </c>
      <c r="H9747">
        <v>3895</v>
      </c>
      <c r="I9747">
        <v>572209</v>
      </c>
      <c r="J9747">
        <v>16521</v>
      </c>
      <c r="K9747">
        <v>889940</v>
      </c>
      <c r="L9747">
        <v>48829</v>
      </c>
      <c r="M9747">
        <v>7787</v>
      </c>
      <c r="N9747">
        <v>213000000</v>
      </c>
    </row>
    <row r="9748" spans="1:14" x14ac:dyDescent="0.3">
      <c r="A9748" t="s">
        <v>11989</v>
      </c>
      <c r="B9748" t="s">
        <v>2187</v>
      </c>
      <c r="C9748" t="s">
        <v>2255</v>
      </c>
      <c r="D9748" t="s">
        <v>2255</v>
      </c>
      <c r="E9748" s="17">
        <v>43877</v>
      </c>
      <c r="F9748">
        <v>676</v>
      </c>
      <c r="G9748">
        <v>85</v>
      </c>
      <c r="H9748">
        <v>382</v>
      </c>
      <c r="I9748">
        <v>572885</v>
      </c>
      <c r="J9748">
        <v>16606</v>
      </c>
      <c r="K9748">
        <v>890322</v>
      </c>
      <c r="L9748">
        <v>12844</v>
      </c>
      <c r="M9748">
        <v>12415</v>
      </c>
      <c r="N9748">
        <v>83000000</v>
      </c>
    </row>
    <row r="9749" spans="1:14" x14ac:dyDescent="0.3">
      <c r="A9749" t="s">
        <v>11990</v>
      </c>
      <c r="B9749" t="s">
        <v>2190</v>
      </c>
      <c r="C9749" t="s">
        <v>2198</v>
      </c>
      <c r="D9749" t="s">
        <v>2306</v>
      </c>
      <c r="E9749" s="17">
        <v>44355</v>
      </c>
      <c r="F9749">
        <v>594</v>
      </c>
      <c r="G9749">
        <v>179</v>
      </c>
      <c r="H9749">
        <v>1450</v>
      </c>
      <c r="I9749">
        <v>573479</v>
      </c>
      <c r="J9749">
        <v>16785</v>
      </c>
      <c r="K9749">
        <v>891772</v>
      </c>
      <c r="L9749">
        <v>10692</v>
      </c>
      <c r="M9749">
        <v>3741</v>
      </c>
      <c r="N9749">
        <v>213000000</v>
      </c>
    </row>
    <row r="9750" spans="1:14" x14ac:dyDescent="0.3">
      <c r="A9750" t="s">
        <v>11991</v>
      </c>
      <c r="B9750" t="s">
        <v>2194</v>
      </c>
      <c r="C9750" t="s">
        <v>2195</v>
      </c>
      <c r="D9750" t="s">
        <v>2196</v>
      </c>
      <c r="E9750" s="17">
        <v>44559</v>
      </c>
      <c r="F9750">
        <v>3884</v>
      </c>
      <c r="G9750">
        <v>96</v>
      </c>
      <c r="H9750">
        <v>3415</v>
      </c>
      <c r="I9750">
        <v>577363</v>
      </c>
      <c r="J9750">
        <v>16881</v>
      </c>
      <c r="K9750">
        <v>895187</v>
      </c>
      <c r="L9750">
        <v>38840</v>
      </c>
      <c r="M9750">
        <v>10179</v>
      </c>
      <c r="N9750">
        <v>1380000000</v>
      </c>
    </row>
    <row r="9751" spans="1:14" x14ac:dyDescent="0.3">
      <c r="A9751" t="s">
        <v>11992</v>
      </c>
      <c r="B9751" t="s">
        <v>2206</v>
      </c>
      <c r="C9751" t="s">
        <v>2257</v>
      </c>
      <c r="D9751" t="s">
        <v>2290</v>
      </c>
      <c r="E9751" s="17">
        <v>44536</v>
      </c>
      <c r="F9751">
        <v>3151</v>
      </c>
      <c r="G9751">
        <v>60</v>
      </c>
      <c r="H9751">
        <v>2595</v>
      </c>
      <c r="I9751">
        <v>580514</v>
      </c>
      <c r="J9751">
        <v>16941</v>
      </c>
      <c r="K9751">
        <v>897782</v>
      </c>
      <c r="L9751">
        <v>28359</v>
      </c>
      <c r="M9751">
        <v>9564</v>
      </c>
      <c r="N9751">
        <v>68000000</v>
      </c>
    </row>
    <row r="9752" spans="1:14" x14ac:dyDescent="0.3">
      <c r="A9752" t="s">
        <v>11993</v>
      </c>
      <c r="B9752" t="s">
        <v>2211</v>
      </c>
      <c r="C9752" t="s">
        <v>2237</v>
      </c>
      <c r="D9752" t="s">
        <v>2238</v>
      </c>
      <c r="E9752" s="17">
        <v>43974</v>
      </c>
      <c r="F9752">
        <v>3324</v>
      </c>
      <c r="G9752">
        <v>124</v>
      </c>
      <c r="H9752">
        <v>4602</v>
      </c>
      <c r="I9752">
        <v>583838</v>
      </c>
      <c r="J9752">
        <v>17065</v>
      </c>
      <c r="K9752">
        <v>2384</v>
      </c>
      <c r="L9752">
        <v>56508</v>
      </c>
      <c r="M9752">
        <v>3307</v>
      </c>
      <c r="N9752">
        <v>331000000</v>
      </c>
    </row>
    <row r="9753" spans="1:14" x14ac:dyDescent="0.3">
      <c r="A9753" t="s">
        <v>11994</v>
      </c>
      <c r="B9753" t="s">
        <v>2211</v>
      </c>
      <c r="C9753" t="s">
        <v>2237</v>
      </c>
      <c r="D9753" t="s">
        <v>2250</v>
      </c>
      <c r="E9753" s="17">
        <v>44415</v>
      </c>
      <c r="F9753">
        <v>2934</v>
      </c>
      <c r="G9753">
        <v>101</v>
      </c>
      <c r="H9753">
        <v>3589</v>
      </c>
      <c r="I9753">
        <v>586772</v>
      </c>
      <c r="J9753">
        <v>17166</v>
      </c>
      <c r="K9753">
        <v>5973</v>
      </c>
      <c r="L9753">
        <v>38142</v>
      </c>
      <c r="M9753">
        <v>6777</v>
      </c>
      <c r="N9753">
        <v>331000000</v>
      </c>
    </row>
    <row r="9754" spans="1:14" x14ac:dyDescent="0.3">
      <c r="A9754" t="s">
        <v>11995</v>
      </c>
      <c r="B9754" t="s">
        <v>2194</v>
      </c>
      <c r="C9754" t="s">
        <v>2204</v>
      </c>
      <c r="D9754" t="s">
        <v>25</v>
      </c>
      <c r="E9754" s="17">
        <v>44498</v>
      </c>
      <c r="F9754">
        <v>4333</v>
      </c>
      <c r="G9754">
        <v>115</v>
      </c>
      <c r="H9754">
        <v>329</v>
      </c>
      <c r="I9754">
        <v>591105</v>
      </c>
      <c r="J9754">
        <v>17281</v>
      </c>
      <c r="K9754">
        <v>6302</v>
      </c>
      <c r="L9754">
        <v>38997</v>
      </c>
      <c r="M9754">
        <v>14709</v>
      </c>
      <c r="N9754">
        <v>1380000000</v>
      </c>
    </row>
    <row r="9755" spans="1:14" x14ac:dyDescent="0.3">
      <c r="A9755" t="s">
        <v>11996</v>
      </c>
      <c r="B9755" t="s">
        <v>2190</v>
      </c>
      <c r="C9755" t="s">
        <v>2191</v>
      </c>
      <c r="D9755" t="s">
        <v>2285</v>
      </c>
      <c r="E9755" s="17">
        <v>44419</v>
      </c>
      <c r="F9755">
        <v>2985</v>
      </c>
      <c r="G9755">
        <v>89</v>
      </c>
      <c r="H9755">
        <v>3054</v>
      </c>
      <c r="I9755">
        <v>594090</v>
      </c>
      <c r="J9755">
        <v>17370</v>
      </c>
      <c r="K9755">
        <v>9356</v>
      </c>
      <c r="L9755">
        <v>50745</v>
      </c>
      <c r="M9755">
        <v>9448</v>
      </c>
      <c r="N9755">
        <v>213000000</v>
      </c>
    </row>
    <row r="9756" spans="1:14" x14ac:dyDescent="0.3">
      <c r="A9756" t="s">
        <v>11997</v>
      </c>
      <c r="B9756" t="s">
        <v>2187</v>
      </c>
      <c r="C9756" t="s">
        <v>2338</v>
      </c>
      <c r="D9756" t="s">
        <v>2438</v>
      </c>
      <c r="E9756" s="17">
        <v>44249</v>
      </c>
      <c r="F9756">
        <v>2363</v>
      </c>
      <c r="G9756">
        <v>95</v>
      </c>
      <c r="H9756">
        <v>2535</v>
      </c>
      <c r="I9756">
        <v>596453</v>
      </c>
      <c r="J9756">
        <v>17465</v>
      </c>
      <c r="K9756">
        <v>11891</v>
      </c>
      <c r="L9756">
        <v>23630</v>
      </c>
      <c r="M9756">
        <v>5018</v>
      </c>
      <c r="N9756">
        <v>83000000</v>
      </c>
    </row>
    <row r="9757" spans="1:14" x14ac:dyDescent="0.3">
      <c r="A9757" t="s">
        <v>11998</v>
      </c>
      <c r="B9757" t="s">
        <v>2190</v>
      </c>
      <c r="C9757" t="s">
        <v>2191</v>
      </c>
      <c r="D9757" t="s">
        <v>2192</v>
      </c>
      <c r="E9757" s="17">
        <v>44511</v>
      </c>
      <c r="F9757">
        <v>839</v>
      </c>
      <c r="G9757">
        <v>60</v>
      </c>
      <c r="H9757">
        <v>4909</v>
      </c>
      <c r="I9757">
        <v>597292</v>
      </c>
      <c r="J9757">
        <v>17525</v>
      </c>
      <c r="K9757">
        <v>16800</v>
      </c>
      <c r="L9757">
        <v>5873</v>
      </c>
      <c r="M9757">
        <v>11232</v>
      </c>
      <c r="N9757">
        <v>213000000</v>
      </c>
    </row>
    <row r="9758" spans="1:14" x14ac:dyDescent="0.3">
      <c r="A9758" t="s">
        <v>11999</v>
      </c>
      <c r="B9758" t="s">
        <v>2190</v>
      </c>
      <c r="C9758" t="s">
        <v>2269</v>
      </c>
      <c r="D9758" t="s">
        <v>2288</v>
      </c>
      <c r="E9758" s="17">
        <v>43915</v>
      </c>
      <c r="F9758">
        <v>2510</v>
      </c>
      <c r="G9758">
        <v>55</v>
      </c>
      <c r="H9758">
        <v>1019</v>
      </c>
      <c r="I9758">
        <v>599802</v>
      </c>
      <c r="J9758">
        <v>17580</v>
      </c>
      <c r="K9758">
        <v>17819</v>
      </c>
      <c r="L9758">
        <v>32630</v>
      </c>
      <c r="M9758">
        <v>5125</v>
      </c>
      <c r="N9758">
        <v>213000000</v>
      </c>
    </row>
    <row r="9759" spans="1:14" x14ac:dyDescent="0.3">
      <c r="A9759" t="s">
        <v>12000</v>
      </c>
      <c r="B9759" t="s">
        <v>2211</v>
      </c>
      <c r="C9759" t="s">
        <v>2245</v>
      </c>
      <c r="D9759" t="s">
        <v>2246</v>
      </c>
      <c r="E9759" s="17">
        <v>44246</v>
      </c>
      <c r="F9759">
        <v>3769</v>
      </c>
      <c r="G9759">
        <v>93</v>
      </c>
      <c r="H9759">
        <v>3508</v>
      </c>
      <c r="I9759">
        <v>603571</v>
      </c>
      <c r="J9759">
        <v>17673</v>
      </c>
      <c r="K9759">
        <v>21327</v>
      </c>
      <c r="L9759">
        <v>71611</v>
      </c>
      <c r="M9759">
        <v>8031</v>
      </c>
      <c r="N9759">
        <v>331000000</v>
      </c>
    </row>
    <row r="9760" spans="1:14" x14ac:dyDescent="0.3">
      <c r="A9760" t="s">
        <v>12001</v>
      </c>
      <c r="B9760" t="s">
        <v>2211</v>
      </c>
      <c r="C9760" t="s">
        <v>2245</v>
      </c>
      <c r="D9760" t="s">
        <v>2308</v>
      </c>
      <c r="E9760" s="17">
        <v>44524</v>
      </c>
      <c r="F9760">
        <v>4687</v>
      </c>
      <c r="G9760">
        <v>39</v>
      </c>
      <c r="H9760">
        <v>3821</v>
      </c>
      <c r="I9760">
        <v>608258</v>
      </c>
      <c r="J9760">
        <v>17712</v>
      </c>
      <c r="K9760">
        <v>25148</v>
      </c>
      <c r="L9760">
        <v>70305</v>
      </c>
      <c r="M9760">
        <v>19230</v>
      </c>
      <c r="N9760">
        <v>331000000</v>
      </c>
    </row>
    <row r="9761" spans="1:14" x14ac:dyDescent="0.3">
      <c r="A9761" t="s">
        <v>12002</v>
      </c>
      <c r="B9761" t="s">
        <v>2187</v>
      </c>
      <c r="C9761" t="s">
        <v>2201</v>
      </c>
      <c r="D9761" t="s">
        <v>2272</v>
      </c>
      <c r="E9761" s="17">
        <v>44312</v>
      </c>
      <c r="F9761">
        <v>2887</v>
      </c>
      <c r="G9761">
        <v>80</v>
      </c>
      <c r="H9761">
        <v>4529</v>
      </c>
      <c r="I9761">
        <v>611145</v>
      </c>
      <c r="J9761">
        <v>17792</v>
      </c>
      <c r="K9761">
        <v>29677</v>
      </c>
      <c r="L9761">
        <v>51966</v>
      </c>
      <c r="M9761">
        <v>17611</v>
      </c>
      <c r="N9761">
        <v>83000000</v>
      </c>
    </row>
    <row r="9762" spans="1:14" x14ac:dyDescent="0.3">
      <c r="A9762" t="s">
        <v>12003</v>
      </c>
      <c r="B9762" t="s">
        <v>2211</v>
      </c>
      <c r="C9762" t="s">
        <v>2212</v>
      </c>
      <c r="D9762" t="s">
        <v>2213</v>
      </c>
      <c r="E9762" s="17">
        <v>44286</v>
      </c>
      <c r="F9762">
        <v>3043</v>
      </c>
      <c r="G9762">
        <v>62</v>
      </c>
      <c r="H9762">
        <v>1827</v>
      </c>
      <c r="I9762">
        <v>614188</v>
      </c>
      <c r="J9762">
        <v>17854</v>
      </c>
      <c r="K9762">
        <v>31504</v>
      </c>
      <c r="L9762">
        <v>36516</v>
      </c>
      <c r="M9762">
        <v>1531</v>
      </c>
      <c r="N9762">
        <v>331000000</v>
      </c>
    </row>
    <row r="9763" spans="1:14" x14ac:dyDescent="0.3">
      <c r="A9763" t="s">
        <v>12004</v>
      </c>
      <c r="B9763" t="s">
        <v>2190</v>
      </c>
      <c r="C9763" t="s">
        <v>2191</v>
      </c>
      <c r="D9763" t="s">
        <v>2192</v>
      </c>
      <c r="E9763" s="17">
        <v>44127</v>
      </c>
      <c r="F9763">
        <v>1631</v>
      </c>
      <c r="G9763">
        <v>184</v>
      </c>
      <c r="H9763">
        <v>4111</v>
      </c>
      <c r="I9763">
        <v>615819</v>
      </c>
      <c r="J9763">
        <v>18038</v>
      </c>
      <c r="K9763">
        <v>35615</v>
      </c>
      <c r="L9763">
        <v>21203</v>
      </c>
      <c r="M9763">
        <v>6742</v>
      </c>
      <c r="N9763">
        <v>213000000</v>
      </c>
    </row>
    <row r="9764" spans="1:14" x14ac:dyDescent="0.3">
      <c r="A9764" t="s">
        <v>12005</v>
      </c>
      <c r="B9764" t="s">
        <v>2194</v>
      </c>
      <c r="C9764" t="s">
        <v>27</v>
      </c>
      <c r="D9764" t="s">
        <v>27</v>
      </c>
      <c r="E9764" s="17">
        <v>43942</v>
      </c>
      <c r="F9764">
        <v>1405</v>
      </c>
      <c r="G9764">
        <v>131</v>
      </c>
      <c r="H9764">
        <v>619</v>
      </c>
      <c r="I9764">
        <v>617224</v>
      </c>
      <c r="J9764">
        <v>18169</v>
      </c>
      <c r="K9764">
        <v>36234</v>
      </c>
      <c r="L9764">
        <v>7025</v>
      </c>
      <c r="M9764">
        <v>4252</v>
      </c>
      <c r="N9764">
        <v>1380000000</v>
      </c>
    </row>
    <row r="9765" spans="1:14" x14ac:dyDescent="0.3">
      <c r="A9765" t="s">
        <v>12006</v>
      </c>
      <c r="B9765" t="s">
        <v>2187</v>
      </c>
      <c r="C9765" t="s">
        <v>2201</v>
      </c>
      <c r="D9765" t="s">
        <v>2272</v>
      </c>
      <c r="E9765" s="17">
        <v>44060</v>
      </c>
      <c r="F9765">
        <v>4245</v>
      </c>
      <c r="G9765">
        <v>153</v>
      </c>
      <c r="H9765">
        <v>688</v>
      </c>
      <c r="I9765">
        <v>621469</v>
      </c>
      <c r="J9765">
        <v>18322</v>
      </c>
      <c r="K9765">
        <v>36922</v>
      </c>
      <c r="L9765">
        <v>21225</v>
      </c>
      <c r="M9765">
        <v>16770</v>
      </c>
      <c r="N9765">
        <v>83000000</v>
      </c>
    </row>
    <row r="9766" spans="1:14" x14ac:dyDescent="0.3">
      <c r="A9766" t="s">
        <v>12007</v>
      </c>
      <c r="B9766" t="s">
        <v>2194</v>
      </c>
      <c r="C9766" t="s">
        <v>2221</v>
      </c>
      <c r="D9766" t="s">
        <v>2281</v>
      </c>
      <c r="E9766" s="17">
        <v>43926</v>
      </c>
      <c r="F9766">
        <v>2489</v>
      </c>
      <c r="G9766">
        <v>94</v>
      </c>
      <c r="H9766">
        <v>2112</v>
      </c>
      <c r="I9766">
        <v>623958</v>
      </c>
      <c r="J9766">
        <v>18416</v>
      </c>
      <c r="K9766">
        <v>39034</v>
      </c>
      <c r="L9766">
        <v>42313</v>
      </c>
      <c r="M9766">
        <v>3680</v>
      </c>
      <c r="N9766">
        <v>1380000000</v>
      </c>
    </row>
    <row r="9767" spans="1:14" x14ac:dyDescent="0.3">
      <c r="A9767" t="s">
        <v>12008</v>
      </c>
      <c r="B9767" t="s">
        <v>2190</v>
      </c>
      <c r="C9767" t="s">
        <v>2269</v>
      </c>
      <c r="D9767" t="s">
        <v>2270</v>
      </c>
      <c r="E9767" s="17">
        <v>44510</v>
      </c>
      <c r="F9767">
        <v>4490</v>
      </c>
      <c r="G9767">
        <v>61</v>
      </c>
      <c r="H9767">
        <v>4670</v>
      </c>
      <c r="I9767">
        <v>628448</v>
      </c>
      <c r="J9767">
        <v>18477</v>
      </c>
      <c r="K9767">
        <v>43704</v>
      </c>
      <c r="L9767">
        <v>26940</v>
      </c>
      <c r="M9767">
        <v>13531</v>
      </c>
      <c r="N9767">
        <v>213000000</v>
      </c>
    </row>
    <row r="9768" spans="1:14" x14ac:dyDescent="0.3">
      <c r="A9768" t="s">
        <v>12009</v>
      </c>
      <c r="B9768" t="s">
        <v>2187</v>
      </c>
      <c r="C9768" t="s">
        <v>2255</v>
      </c>
      <c r="D9768" t="s">
        <v>2255</v>
      </c>
      <c r="E9768" s="17">
        <v>44208</v>
      </c>
      <c r="F9768">
        <v>3436</v>
      </c>
      <c r="G9768">
        <v>181</v>
      </c>
      <c r="H9768">
        <v>819</v>
      </c>
      <c r="I9768">
        <v>631884</v>
      </c>
      <c r="J9768">
        <v>18658</v>
      </c>
      <c r="K9768">
        <v>44523</v>
      </c>
      <c r="L9768">
        <v>27488</v>
      </c>
      <c r="M9768">
        <v>7275</v>
      </c>
      <c r="N9768">
        <v>83000000</v>
      </c>
    </row>
    <row r="9769" spans="1:14" x14ac:dyDescent="0.3">
      <c r="A9769" t="s">
        <v>12010</v>
      </c>
      <c r="B9769" t="s">
        <v>2194</v>
      </c>
      <c r="C9769" t="s">
        <v>27</v>
      </c>
      <c r="D9769" t="s">
        <v>27</v>
      </c>
      <c r="E9769" s="17">
        <v>43986</v>
      </c>
      <c r="F9769">
        <v>5</v>
      </c>
      <c r="G9769">
        <v>189</v>
      </c>
      <c r="H9769">
        <v>2251</v>
      </c>
      <c r="I9769">
        <v>631889</v>
      </c>
      <c r="J9769">
        <v>18847</v>
      </c>
      <c r="K9769">
        <v>46774</v>
      </c>
      <c r="L9769">
        <v>70</v>
      </c>
      <c r="M9769">
        <v>6291</v>
      </c>
      <c r="N9769">
        <v>1380000000</v>
      </c>
    </row>
    <row r="9770" spans="1:14" x14ac:dyDescent="0.3">
      <c r="A9770" t="s">
        <v>12011</v>
      </c>
      <c r="B9770" t="s">
        <v>2187</v>
      </c>
      <c r="C9770" t="s">
        <v>2338</v>
      </c>
      <c r="D9770" t="s">
        <v>2438</v>
      </c>
      <c r="E9770" s="17">
        <v>44251</v>
      </c>
      <c r="F9770">
        <v>2581</v>
      </c>
      <c r="G9770">
        <v>145</v>
      </c>
      <c r="H9770">
        <v>2301</v>
      </c>
      <c r="I9770">
        <v>634470</v>
      </c>
      <c r="J9770">
        <v>18992</v>
      </c>
      <c r="K9770">
        <v>49075</v>
      </c>
      <c r="L9770">
        <v>23229</v>
      </c>
      <c r="M9770">
        <v>19151</v>
      </c>
      <c r="N9770">
        <v>83000000</v>
      </c>
    </row>
    <row r="9771" spans="1:14" x14ac:dyDescent="0.3">
      <c r="A9771" t="s">
        <v>12012</v>
      </c>
      <c r="B9771" t="s">
        <v>2190</v>
      </c>
      <c r="C9771" t="s">
        <v>2269</v>
      </c>
      <c r="D9771" t="s">
        <v>2270</v>
      </c>
      <c r="E9771" s="17">
        <v>43935</v>
      </c>
      <c r="F9771">
        <v>219</v>
      </c>
      <c r="G9771">
        <v>9</v>
      </c>
      <c r="H9771">
        <v>3643</v>
      </c>
      <c r="I9771">
        <v>634689</v>
      </c>
      <c r="J9771">
        <v>19001</v>
      </c>
      <c r="K9771">
        <v>52718</v>
      </c>
      <c r="L9771">
        <v>3723</v>
      </c>
      <c r="M9771">
        <v>5177</v>
      </c>
      <c r="N9771">
        <v>213000000</v>
      </c>
    </row>
    <row r="9772" spans="1:14" x14ac:dyDescent="0.3">
      <c r="A9772" t="s">
        <v>12013</v>
      </c>
      <c r="B9772" t="s">
        <v>2187</v>
      </c>
      <c r="C9772" t="s">
        <v>2188</v>
      </c>
      <c r="D9772" t="s">
        <v>2188</v>
      </c>
      <c r="E9772" s="17">
        <v>44535</v>
      </c>
      <c r="F9772">
        <v>2918</v>
      </c>
      <c r="G9772">
        <v>35</v>
      </c>
      <c r="H9772">
        <v>2660</v>
      </c>
      <c r="I9772">
        <v>637607</v>
      </c>
      <c r="J9772">
        <v>19036</v>
      </c>
      <c r="K9772">
        <v>55378</v>
      </c>
      <c r="L9772">
        <v>55442</v>
      </c>
      <c r="M9772">
        <v>15603</v>
      </c>
      <c r="N9772">
        <v>83000000</v>
      </c>
    </row>
    <row r="9773" spans="1:14" x14ac:dyDescent="0.3">
      <c r="A9773" t="s">
        <v>12014</v>
      </c>
      <c r="B9773" t="s">
        <v>2190</v>
      </c>
      <c r="C9773" t="s">
        <v>2252</v>
      </c>
      <c r="D9773" t="s">
        <v>2301</v>
      </c>
      <c r="E9773" s="17">
        <v>44160</v>
      </c>
      <c r="F9773">
        <v>11</v>
      </c>
      <c r="G9773">
        <v>129</v>
      </c>
      <c r="H9773">
        <v>2242</v>
      </c>
      <c r="I9773">
        <v>637618</v>
      </c>
      <c r="J9773">
        <v>19165</v>
      </c>
      <c r="K9773">
        <v>57620</v>
      </c>
      <c r="L9773">
        <v>121</v>
      </c>
      <c r="M9773">
        <v>18488</v>
      </c>
      <c r="N9773">
        <v>213000000</v>
      </c>
    </row>
    <row r="9774" spans="1:14" x14ac:dyDescent="0.3">
      <c r="A9774" t="s">
        <v>12015</v>
      </c>
      <c r="B9774" t="s">
        <v>2187</v>
      </c>
      <c r="C9774" t="s">
        <v>2188</v>
      </c>
      <c r="D9774" t="s">
        <v>2188</v>
      </c>
      <c r="E9774" s="17">
        <v>44269</v>
      </c>
      <c r="F9774">
        <v>2842</v>
      </c>
      <c r="G9774">
        <v>59</v>
      </c>
      <c r="H9774">
        <v>2298</v>
      </c>
      <c r="I9774">
        <v>640460</v>
      </c>
      <c r="J9774">
        <v>19224</v>
      </c>
      <c r="K9774">
        <v>59918</v>
      </c>
      <c r="L9774">
        <v>22736</v>
      </c>
      <c r="M9774">
        <v>8688</v>
      </c>
      <c r="N9774">
        <v>83000000</v>
      </c>
    </row>
    <row r="9775" spans="1:14" x14ac:dyDescent="0.3">
      <c r="A9775" t="s">
        <v>12016</v>
      </c>
      <c r="B9775" t="s">
        <v>2187</v>
      </c>
      <c r="C9775" t="s">
        <v>2188</v>
      </c>
      <c r="D9775" t="s">
        <v>2188</v>
      </c>
      <c r="E9775" s="17">
        <v>43962</v>
      </c>
      <c r="F9775">
        <v>457</v>
      </c>
      <c r="G9775">
        <v>174</v>
      </c>
      <c r="H9775">
        <v>3554</v>
      </c>
      <c r="I9775">
        <v>640917</v>
      </c>
      <c r="J9775">
        <v>19398</v>
      </c>
      <c r="K9775">
        <v>63472</v>
      </c>
      <c r="L9775">
        <v>7769</v>
      </c>
      <c r="M9775">
        <v>15913</v>
      </c>
      <c r="N9775">
        <v>83000000</v>
      </c>
    </row>
    <row r="9776" spans="1:14" x14ac:dyDescent="0.3">
      <c r="A9776" t="s">
        <v>12017</v>
      </c>
      <c r="B9776" t="s">
        <v>2211</v>
      </c>
      <c r="C9776" t="s">
        <v>2237</v>
      </c>
      <c r="D9776" t="s">
        <v>2238</v>
      </c>
      <c r="E9776" s="17">
        <v>44212</v>
      </c>
      <c r="F9776">
        <v>2272</v>
      </c>
      <c r="G9776">
        <v>72</v>
      </c>
      <c r="H9776">
        <v>954</v>
      </c>
      <c r="I9776">
        <v>643189</v>
      </c>
      <c r="J9776">
        <v>19470</v>
      </c>
      <c r="K9776">
        <v>64426</v>
      </c>
      <c r="L9776">
        <v>11360</v>
      </c>
      <c r="M9776">
        <v>13669</v>
      </c>
      <c r="N9776">
        <v>331000000</v>
      </c>
    </row>
    <row r="9777" spans="1:14" x14ac:dyDescent="0.3">
      <c r="A9777" t="s">
        <v>12018</v>
      </c>
      <c r="B9777" t="s">
        <v>2190</v>
      </c>
      <c r="C9777" t="s">
        <v>2191</v>
      </c>
      <c r="D9777" t="s">
        <v>2285</v>
      </c>
      <c r="E9777" s="17">
        <v>43968</v>
      </c>
      <c r="F9777">
        <v>166</v>
      </c>
      <c r="G9777">
        <v>159</v>
      </c>
      <c r="H9777">
        <v>3941</v>
      </c>
      <c r="I9777">
        <v>643355</v>
      </c>
      <c r="J9777">
        <v>19629</v>
      </c>
      <c r="K9777">
        <v>68367</v>
      </c>
      <c r="L9777">
        <v>1992</v>
      </c>
      <c r="M9777">
        <v>17891</v>
      </c>
      <c r="N9777">
        <v>213000000</v>
      </c>
    </row>
    <row r="9778" spans="1:14" x14ac:dyDescent="0.3">
      <c r="A9778" t="s">
        <v>12019</v>
      </c>
      <c r="B9778" t="s">
        <v>2206</v>
      </c>
      <c r="C9778" t="s">
        <v>2257</v>
      </c>
      <c r="D9778" t="s">
        <v>2290</v>
      </c>
      <c r="E9778" s="17">
        <v>44100</v>
      </c>
      <c r="F9778">
        <v>1973</v>
      </c>
      <c r="G9778">
        <v>196</v>
      </c>
      <c r="H9778">
        <v>4748</v>
      </c>
      <c r="I9778">
        <v>645328</v>
      </c>
      <c r="J9778">
        <v>19825</v>
      </c>
      <c r="K9778">
        <v>73115</v>
      </c>
      <c r="L9778">
        <v>29595</v>
      </c>
      <c r="M9778">
        <v>16145</v>
      </c>
      <c r="N9778">
        <v>68000000</v>
      </c>
    </row>
    <row r="9779" spans="1:14" x14ac:dyDescent="0.3">
      <c r="A9779" t="s">
        <v>12020</v>
      </c>
      <c r="B9779" t="s">
        <v>2187</v>
      </c>
      <c r="C9779" t="s">
        <v>2255</v>
      </c>
      <c r="D9779" t="s">
        <v>2255</v>
      </c>
      <c r="E9779" s="17">
        <v>44380</v>
      </c>
      <c r="F9779">
        <v>1944</v>
      </c>
      <c r="G9779">
        <v>178</v>
      </c>
      <c r="H9779">
        <v>4370</v>
      </c>
      <c r="I9779">
        <v>647272</v>
      </c>
      <c r="J9779">
        <v>20003</v>
      </c>
      <c r="K9779">
        <v>77485</v>
      </c>
      <c r="L9779">
        <v>13608</v>
      </c>
      <c r="M9779">
        <v>2752</v>
      </c>
      <c r="N9779">
        <v>83000000</v>
      </c>
    </row>
    <row r="9780" spans="1:14" x14ac:dyDescent="0.3">
      <c r="A9780" t="s">
        <v>12021</v>
      </c>
      <c r="B9780" t="s">
        <v>2194</v>
      </c>
      <c r="C9780" t="s">
        <v>2195</v>
      </c>
      <c r="D9780" t="s">
        <v>2296</v>
      </c>
      <c r="E9780" s="17">
        <v>44226</v>
      </c>
      <c r="F9780">
        <v>2195</v>
      </c>
      <c r="G9780">
        <v>66</v>
      </c>
      <c r="H9780">
        <v>1247</v>
      </c>
      <c r="I9780">
        <v>649467</v>
      </c>
      <c r="J9780">
        <v>20069</v>
      </c>
      <c r="K9780">
        <v>78732</v>
      </c>
      <c r="L9780">
        <v>28535</v>
      </c>
      <c r="M9780">
        <v>18287</v>
      </c>
      <c r="N9780">
        <v>1380000000</v>
      </c>
    </row>
    <row r="9781" spans="1:14" x14ac:dyDescent="0.3">
      <c r="A9781" t="s">
        <v>12022</v>
      </c>
      <c r="B9781" t="s">
        <v>2211</v>
      </c>
      <c r="C9781" t="s">
        <v>2245</v>
      </c>
      <c r="D9781" t="s">
        <v>2308</v>
      </c>
      <c r="E9781" s="17">
        <v>44387</v>
      </c>
      <c r="F9781">
        <v>4131</v>
      </c>
      <c r="G9781">
        <v>80</v>
      </c>
      <c r="H9781">
        <v>4634</v>
      </c>
      <c r="I9781">
        <v>653598</v>
      </c>
      <c r="J9781">
        <v>20149</v>
      </c>
      <c r="K9781">
        <v>83366</v>
      </c>
      <c r="L9781">
        <v>78489</v>
      </c>
      <c r="M9781">
        <v>9848</v>
      </c>
      <c r="N9781">
        <v>331000000</v>
      </c>
    </row>
    <row r="9782" spans="1:14" x14ac:dyDescent="0.3">
      <c r="A9782" t="s">
        <v>12023</v>
      </c>
      <c r="B9782" t="s">
        <v>2211</v>
      </c>
      <c r="C9782" t="s">
        <v>2241</v>
      </c>
      <c r="D9782" t="s">
        <v>2242</v>
      </c>
      <c r="E9782" s="17">
        <v>44294</v>
      </c>
      <c r="F9782">
        <v>3828</v>
      </c>
      <c r="G9782">
        <v>76</v>
      </c>
      <c r="H9782">
        <v>1273</v>
      </c>
      <c r="I9782">
        <v>657426</v>
      </c>
      <c r="J9782">
        <v>20225</v>
      </c>
      <c r="K9782">
        <v>84639</v>
      </c>
      <c r="L9782">
        <v>22968</v>
      </c>
      <c r="M9782">
        <v>2301</v>
      </c>
      <c r="N9782">
        <v>331000000</v>
      </c>
    </row>
    <row r="9783" spans="1:14" x14ac:dyDescent="0.3">
      <c r="A9783" t="s">
        <v>12024</v>
      </c>
      <c r="B9783" t="s">
        <v>2187</v>
      </c>
      <c r="C9783" t="s">
        <v>2201</v>
      </c>
      <c r="D9783" t="s">
        <v>2202</v>
      </c>
      <c r="E9783" s="17">
        <v>44505</v>
      </c>
      <c r="F9783">
        <v>4737</v>
      </c>
      <c r="G9783">
        <v>194</v>
      </c>
      <c r="H9783">
        <v>12</v>
      </c>
      <c r="I9783">
        <v>662163</v>
      </c>
      <c r="J9783">
        <v>20419</v>
      </c>
      <c r="K9783">
        <v>84651</v>
      </c>
      <c r="L9783">
        <v>71055</v>
      </c>
      <c r="M9783">
        <v>9980</v>
      </c>
      <c r="N9783">
        <v>83000000</v>
      </c>
    </row>
    <row r="9784" spans="1:14" x14ac:dyDescent="0.3">
      <c r="A9784" t="s">
        <v>12025</v>
      </c>
      <c r="B9784" t="s">
        <v>2206</v>
      </c>
      <c r="C9784" t="s">
        <v>2232</v>
      </c>
      <c r="D9784" t="s">
        <v>2326</v>
      </c>
      <c r="E9784" s="17">
        <v>44280</v>
      </c>
      <c r="F9784">
        <v>239</v>
      </c>
      <c r="G9784">
        <v>67</v>
      </c>
      <c r="H9784">
        <v>4705</v>
      </c>
      <c r="I9784">
        <v>662402</v>
      </c>
      <c r="J9784">
        <v>20486</v>
      </c>
      <c r="K9784">
        <v>89356</v>
      </c>
      <c r="L9784">
        <v>1195</v>
      </c>
      <c r="M9784">
        <v>12603</v>
      </c>
      <c r="N9784">
        <v>68000000</v>
      </c>
    </row>
    <row r="9785" spans="1:14" x14ac:dyDescent="0.3">
      <c r="A9785" t="s">
        <v>12026</v>
      </c>
      <c r="B9785" t="s">
        <v>2211</v>
      </c>
      <c r="C9785" t="s">
        <v>2245</v>
      </c>
      <c r="D9785" t="s">
        <v>2308</v>
      </c>
      <c r="E9785" s="17">
        <v>44161</v>
      </c>
      <c r="F9785">
        <v>916</v>
      </c>
      <c r="G9785">
        <v>81</v>
      </c>
      <c r="H9785">
        <v>2239</v>
      </c>
      <c r="I9785">
        <v>663318</v>
      </c>
      <c r="J9785">
        <v>20567</v>
      </c>
      <c r="K9785">
        <v>91595</v>
      </c>
      <c r="L9785">
        <v>12824</v>
      </c>
      <c r="M9785">
        <v>9513</v>
      </c>
      <c r="N9785">
        <v>331000000</v>
      </c>
    </row>
    <row r="9786" spans="1:14" x14ac:dyDescent="0.3">
      <c r="A9786" t="s">
        <v>12027</v>
      </c>
      <c r="B9786" t="s">
        <v>2190</v>
      </c>
      <c r="C9786" t="s">
        <v>2191</v>
      </c>
      <c r="D9786" t="s">
        <v>2192</v>
      </c>
      <c r="E9786" s="17">
        <v>44083</v>
      </c>
      <c r="F9786">
        <v>2952</v>
      </c>
      <c r="G9786">
        <v>55</v>
      </c>
      <c r="H9786">
        <v>697</v>
      </c>
      <c r="I9786">
        <v>666270</v>
      </c>
      <c r="J9786">
        <v>20622</v>
      </c>
      <c r="K9786">
        <v>92292</v>
      </c>
      <c r="L9786">
        <v>35424</v>
      </c>
      <c r="M9786">
        <v>3834</v>
      </c>
      <c r="N9786">
        <v>213000000</v>
      </c>
    </row>
    <row r="9787" spans="1:14" x14ac:dyDescent="0.3">
      <c r="A9787" t="s">
        <v>12028</v>
      </c>
      <c r="B9787" t="s">
        <v>2187</v>
      </c>
      <c r="C9787" t="s">
        <v>2188</v>
      </c>
      <c r="D9787" t="s">
        <v>2188</v>
      </c>
      <c r="E9787" s="17">
        <v>44511</v>
      </c>
      <c r="F9787">
        <v>3438</v>
      </c>
      <c r="G9787">
        <v>98</v>
      </c>
      <c r="H9787">
        <v>2066</v>
      </c>
      <c r="I9787">
        <v>669708</v>
      </c>
      <c r="J9787">
        <v>20720</v>
      </c>
      <c r="K9787">
        <v>94358</v>
      </c>
      <c r="L9787">
        <v>61884</v>
      </c>
      <c r="M9787">
        <v>9382</v>
      </c>
      <c r="N9787">
        <v>83000000</v>
      </c>
    </row>
    <row r="9788" spans="1:14" x14ac:dyDescent="0.3">
      <c r="A9788" t="s">
        <v>12029</v>
      </c>
      <c r="B9788" t="s">
        <v>2187</v>
      </c>
      <c r="C9788" t="s">
        <v>2255</v>
      </c>
      <c r="D9788" t="s">
        <v>2255</v>
      </c>
      <c r="E9788" s="17">
        <v>44115</v>
      </c>
      <c r="F9788">
        <v>855</v>
      </c>
      <c r="G9788">
        <v>13</v>
      </c>
      <c r="H9788">
        <v>2386</v>
      </c>
      <c r="I9788">
        <v>670563</v>
      </c>
      <c r="J9788">
        <v>20733</v>
      </c>
      <c r="K9788">
        <v>96744</v>
      </c>
      <c r="L9788">
        <v>5985</v>
      </c>
      <c r="M9788">
        <v>3684</v>
      </c>
      <c r="N9788">
        <v>83000000</v>
      </c>
    </row>
    <row r="9789" spans="1:14" x14ac:dyDescent="0.3">
      <c r="A9789" t="s">
        <v>12030</v>
      </c>
      <c r="B9789" t="s">
        <v>2206</v>
      </c>
      <c r="C9789" t="s">
        <v>2232</v>
      </c>
      <c r="D9789" t="s">
        <v>2326</v>
      </c>
      <c r="E9789" s="17">
        <v>44104</v>
      </c>
      <c r="F9789">
        <v>2664</v>
      </c>
      <c r="G9789">
        <v>143</v>
      </c>
      <c r="H9789">
        <v>4674</v>
      </c>
      <c r="I9789">
        <v>673227</v>
      </c>
      <c r="J9789">
        <v>20876</v>
      </c>
      <c r="K9789">
        <v>101418</v>
      </c>
      <c r="L9789">
        <v>13320</v>
      </c>
      <c r="M9789">
        <v>12689</v>
      </c>
      <c r="N9789">
        <v>68000000</v>
      </c>
    </row>
    <row r="9790" spans="1:14" x14ac:dyDescent="0.3">
      <c r="A9790" t="s">
        <v>12031</v>
      </c>
      <c r="B9790" t="s">
        <v>2190</v>
      </c>
      <c r="C9790" t="s">
        <v>2252</v>
      </c>
      <c r="D9790" t="s">
        <v>2253</v>
      </c>
      <c r="E9790" s="17">
        <v>43850</v>
      </c>
      <c r="F9790">
        <v>3238</v>
      </c>
      <c r="G9790">
        <v>75</v>
      </c>
      <c r="H9790">
        <v>2073</v>
      </c>
      <c r="I9790">
        <v>676465</v>
      </c>
      <c r="J9790">
        <v>20951</v>
      </c>
      <c r="K9790">
        <v>103491</v>
      </c>
      <c r="L9790">
        <v>48570</v>
      </c>
      <c r="M9790">
        <v>2435</v>
      </c>
      <c r="N9790">
        <v>213000000</v>
      </c>
    </row>
    <row r="9791" spans="1:14" x14ac:dyDescent="0.3">
      <c r="A9791" t="s">
        <v>12032</v>
      </c>
      <c r="B9791" t="s">
        <v>2190</v>
      </c>
      <c r="C9791" t="s">
        <v>2252</v>
      </c>
      <c r="D9791" t="s">
        <v>2253</v>
      </c>
      <c r="E9791" s="17">
        <v>44069</v>
      </c>
      <c r="F9791">
        <v>553</v>
      </c>
      <c r="G9791">
        <v>74</v>
      </c>
      <c r="H9791">
        <v>3077</v>
      </c>
      <c r="I9791">
        <v>677018</v>
      </c>
      <c r="J9791">
        <v>21025</v>
      </c>
      <c r="K9791">
        <v>106568</v>
      </c>
      <c r="L9791">
        <v>3871</v>
      </c>
      <c r="M9791">
        <v>13407</v>
      </c>
      <c r="N9791">
        <v>213000000</v>
      </c>
    </row>
    <row r="9792" spans="1:14" x14ac:dyDescent="0.3">
      <c r="A9792" t="s">
        <v>12033</v>
      </c>
      <c r="B9792" t="s">
        <v>2206</v>
      </c>
      <c r="C9792" t="s">
        <v>2257</v>
      </c>
      <c r="D9792" t="s">
        <v>2258</v>
      </c>
      <c r="E9792" s="17">
        <v>44100</v>
      </c>
      <c r="F9792">
        <v>2813</v>
      </c>
      <c r="G9792">
        <v>65</v>
      </c>
      <c r="H9792">
        <v>3212</v>
      </c>
      <c r="I9792">
        <v>679831</v>
      </c>
      <c r="J9792">
        <v>21090</v>
      </c>
      <c r="K9792">
        <v>109780</v>
      </c>
      <c r="L9792">
        <v>33756</v>
      </c>
      <c r="M9792">
        <v>1481</v>
      </c>
      <c r="N9792">
        <v>68000000</v>
      </c>
    </row>
    <row r="9793" spans="1:14" x14ac:dyDescent="0.3">
      <c r="A9793" t="s">
        <v>12034</v>
      </c>
      <c r="B9793" t="s">
        <v>2194</v>
      </c>
      <c r="C9793" t="s">
        <v>2204</v>
      </c>
      <c r="D9793" t="s">
        <v>2235</v>
      </c>
      <c r="E9793" s="17">
        <v>44248</v>
      </c>
      <c r="F9793">
        <v>1885</v>
      </c>
      <c r="G9793">
        <v>32</v>
      </c>
      <c r="H9793">
        <v>3813</v>
      </c>
      <c r="I9793">
        <v>681716</v>
      </c>
      <c r="J9793">
        <v>21122</v>
      </c>
      <c r="K9793">
        <v>113593</v>
      </c>
      <c r="L9793">
        <v>28275</v>
      </c>
      <c r="M9793">
        <v>16157</v>
      </c>
      <c r="N9793">
        <v>1380000000</v>
      </c>
    </row>
    <row r="9794" spans="1:14" x14ac:dyDescent="0.3">
      <c r="A9794" t="s">
        <v>12035</v>
      </c>
      <c r="B9794" t="s">
        <v>2190</v>
      </c>
      <c r="C9794" t="s">
        <v>2198</v>
      </c>
      <c r="D9794" t="s">
        <v>2199</v>
      </c>
      <c r="E9794" s="17">
        <v>44140</v>
      </c>
      <c r="F9794">
        <v>2945</v>
      </c>
      <c r="G9794">
        <v>12</v>
      </c>
      <c r="H9794">
        <v>1050</v>
      </c>
      <c r="I9794">
        <v>684661</v>
      </c>
      <c r="J9794">
        <v>21134</v>
      </c>
      <c r="K9794">
        <v>114643</v>
      </c>
      <c r="L9794">
        <v>23560</v>
      </c>
      <c r="M9794">
        <v>14513</v>
      </c>
      <c r="N9794">
        <v>213000000</v>
      </c>
    </row>
    <row r="9795" spans="1:14" x14ac:dyDescent="0.3">
      <c r="A9795" t="s">
        <v>12036</v>
      </c>
      <c r="B9795" t="s">
        <v>2194</v>
      </c>
      <c r="C9795" t="s">
        <v>27</v>
      </c>
      <c r="D9795" t="s">
        <v>27</v>
      </c>
      <c r="E9795" s="17">
        <v>43861</v>
      </c>
      <c r="F9795">
        <v>1228</v>
      </c>
      <c r="G9795">
        <v>29</v>
      </c>
      <c r="H9795">
        <v>2152</v>
      </c>
      <c r="I9795">
        <v>685889</v>
      </c>
      <c r="J9795">
        <v>21163</v>
      </c>
      <c r="K9795">
        <v>116795</v>
      </c>
      <c r="L9795">
        <v>17192</v>
      </c>
      <c r="M9795">
        <v>2801</v>
      </c>
      <c r="N9795">
        <v>1380000000</v>
      </c>
    </row>
    <row r="9796" spans="1:14" x14ac:dyDescent="0.3">
      <c r="A9796" t="s">
        <v>12037</v>
      </c>
      <c r="B9796" t="s">
        <v>2194</v>
      </c>
      <c r="C9796" t="s">
        <v>2221</v>
      </c>
      <c r="D9796" t="s">
        <v>2222</v>
      </c>
      <c r="E9796" s="17">
        <v>43934</v>
      </c>
      <c r="F9796">
        <v>194</v>
      </c>
      <c r="G9796">
        <v>25</v>
      </c>
      <c r="H9796">
        <v>3927</v>
      </c>
      <c r="I9796">
        <v>686083</v>
      </c>
      <c r="J9796">
        <v>21188</v>
      </c>
      <c r="K9796">
        <v>120722</v>
      </c>
      <c r="L9796">
        <v>2910</v>
      </c>
      <c r="M9796">
        <v>7906</v>
      </c>
      <c r="N9796">
        <v>1380000000</v>
      </c>
    </row>
    <row r="9797" spans="1:14" x14ac:dyDescent="0.3">
      <c r="A9797" t="s">
        <v>12038</v>
      </c>
      <c r="B9797" t="s">
        <v>2187</v>
      </c>
      <c r="C9797" t="s">
        <v>2338</v>
      </c>
      <c r="D9797" t="s">
        <v>2438</v>
      </c>
      <c r="E9797" s="17">
        <v>44512</v>
      </c>
      <c r="F9797">
        <v>3687</v>
      </c>
      <c r="G9797">
        <v>113</v>
      </c>
      <c r="H9797">
        <v>2831</v>
      </c>
      <c r="I9797">
        <v>689770</v>
      </c>
      <c r="J9797">
        <v>21301</v>
      </c>
      <c r="K9797">
        <v>123553</v>
      </c>
      <c r="L9797">
        <v>40557</v>
      </c>
      <c r="M9797">
        <v>2860</v>
      </c>
      <c r="N9797">
        <v>83000000</v>
      </c>
    </row>
    <row r="9798" spans="1:14" x14ac:dyDescent="0.3">
      <c r="A9798" t="s">
        <v>12039</v>
      </c>
      <c r="B9798" t="s">
        <v>2187</v>
      </c>
      <c r="C9798" t="s">
        <v>2188</v>
      </c>
      <c r="D9798" t="s">
        <v>2188</v>
      </c>
      <c r="E9798" s="17">
        <v>44016</v>
      </c>
      <c r="F9798">
        <v>1425</v>
      </c>
      <c r="G9798">
        <v>12</v>
      </c>
      <c r="H9798">
        <v>2350</v>
      </c>
      <c r="I9798">
        <v>691195</v>
      </c>
      <c r="J9798">
        <v>21313</v>
      </c>
      <c r="K9798">
        <v>125903</v>
      </c>
      <c r="L9798">
        <v>17100</v>
      </c>
      <c r="M9798">
        <v>7454</v>
      </c>
      <c r="N9798">
        <v>83000000</v>
      </c>
    </row>
    <row r="9799" spans="1:14" x14ac:dyDescent="0.3">
      <c r="A9799" t="s">
        <v>12040</v>
      </c>
      <c r="B9799" t="s">
        <v>2211</v>
      </c>
      <c r="C9799" t="s">
        <v>2245</v>
      </c>
      <c r="D9799" t="s">
        <v>2308</v>
      </c>
      <c r="E9799" s="17">
        <v>43958</v>
      </c>
      <c r="F9799">
        <v>3819</v>
      </c>
      <c r="G9799">
        <v>67</v>
      </c>
      <c r="H9799">
        <v>3148</v>
      </c>
      <c r="I9799">
        <v>695014</v>
      </c>
      <c r="J9799">
        <v>21380</v>
      </c>
      <c r="K9799">
        <v>129051</v>
      </c>
      <c r="L9799">
        <v>72561</v>
      </c>
      <c r="M9799">
        <v>18869</v>
      </c>
      <c r="N9799">
        <v>331000000</v>
      </c>
    </row>
    <row r="9800" spans="1:14" x14ac:dyDescent="0.3">
      <c r="A9800" t="s">
        <v>12041</v>
      </c>
      <c r="B9800" t="s">
        <v>2187</v>
      </c>
      <c r="C9800" t="s">
        <v>2255</v>
      </c>
      <c r="D9800" t="s">
        <v>2255</v>
      </c>
      <c r="E9800" s="17">
        <v>44040</v>
      </c>
      <c r="F9800">
        <v>2693</v>
      </c>
      <c r="G9800">
        <v>122</v>
      </c>
      <c r="H9800">
        <v>3089</v>
      </c>
      <c r="I9800">
        <v>697707</v>
      </c>
      <c r="J9800">
        <v>21502</v>
      </c>
      <c r="K9800">
        <v>132140</v>
      </c>
      <c r="L9800">
        <v>29623</v>
      </c>
      <c r="M9800">
        <v>5677</v>
      </c>
      <c r="N9800">
        <v>83000000</v>
      </c>
    </row>
    <row r="9801" spans="1:14" x14ac:dyDescent="0.3">
      <c r="A9801" t="s">
        <v>12042</v>
      </c>
      <c r="B9801" t="s">
        <v>2190</v>
      </c>
      <c r="C9801" t="s">
        <v>2191</v>
      </c>
      <c r="D9801" t="s">
        <v>2192</v>
      </c>
      <c r="E9801" s="17">
        <v>44244</v>
      </c>
      <c r="F9801">
        <v>3753</v>
      </c>
      <c r="G9801">
        <v>32</v>
      </c>
      <c r="H9801">
        <v>3641</v>
      </c>
      <c r="I9801">
        <v>701460</v>
      </c>
      <c r="J9801">
        <v>21534</v>
      </c>
      <c r="K9801">
        <v>135781</v>
      </c>
      <c r="L9801">
        <v>18765</v>
      </c>
      <c r="M9801">
        <v>9440</v>
      </c>
      <c r="N9801">
        <v>213000000</v>
      </c>
    </row>
    <row r="9802" spans="1:14" x14ac:dyDescent="0.3">
      <c r="A9802" t="s">
        <v>12043</v>
      </c>
      <c r="B9802" t="s">
        <v>2190</v>
      </c>
      <c r="C9802" t="s">
        <v>2252</v>
      </c>
      <c r="D9802" t="s">
        <v>2301</v>
      </c>
      <c r="E9802" s="17">
        <v>44111</v>
      </c>
      <c r="F9802">
        <v>1971</v>
      </c>
      <c r="G9802">
        <v>142</v>
      </c>
      <c r="H9802">
        <v>2689</v>
      </c>
      <c r="I9802">
        <v>703431</v>
      </c>
      <c r="J9802">
        <v>21676</v>
      </c>
      <c r="K9802">
        <v>138470</v>
      </c>
      <c r="L9802">
        <v>15768</v>
      </c>
      <c r="M9802">
        <v>7172</v>
      </c>
      <c r="N9802">
        <v>213000000</v>
      </c>
    </row>
    <row r="9803" spans="1:14" x14ac:dyDescent="0.3">
      <c r="A9803" t="s">
        <v>12044</v>
      </c>
      <c r="B9803" t="s">
        <v>2194</v>
      </c>
      <c r="C9803" t="s">
        <v>2221</v>
      </c>
      <c r="D9803" t="s">
        <v>2222</v>
      </c>
      <c r="E9803" s="17">
        <v>44083</v>
      </c>
      <c r="F9803">
        <v>499</v>
      </c>
      <c r="G9803">
        <v>144</v>
      </c>
      <c r="H9803">
        <v>173</v>
      </c>
      <c r="I9803">
        <v>703930</v>
      </c>
      <c r="J9803">
        <v>21820</v>
      </c>
      <c r="K9803">
        <v>138643</v>
      </c>
      <c r="L9803">
        <v>8483</v>
      </c>
      <c r="M9803">
        <v>19606</v>
      </c>
      <c r="N9803">
        <v>1380000000</v>
      </c>
    </row>
    <row r="9804" spans="1:14" x14ac:dyDescent="0.3">
      <c r="A9804" t="s">
        <v>12045</v>
      </c>
      <c r="B9804" t="s">
        <v>2190</v>
      </c>
      <c r="C9804" t="s">
        <v>2191</v>
      </c>
      <c r="D9804" t="s">
        <v>2192</v>
      </c>
      <c r="E9804" s="17">
        <v>43849</v>
      </c>
      <c r="F9804">
        <v>4114</v>
      </c>
      <c r="G9804">
        <v>5</v>
      </c>
      <c r="H9804">
        <v>1424</v>
      </c>
      <c r="I9804">
        <v>708044</v>
      </c>
      <c r="J9804">
        <v>21825</v>
      </c>
      <c r="K9804">
        <v>140067</v>
      </c>
      <c r="L9804">
        <v>69938</v>
      </c>
      <c r="M9804">
        <v>10758</v>
      </c>
      <c r="N9804">
        <v>213000000</v>
      </c>
    </row>
    <row r="9805" spans="1:14" x14ac:dyDescent="0.3">
      <c r="A9805" t="s">
        <v>12046</v>
      </c>
      <c r="B9805" t="s">
        <v>2187</v>
      </c>
      <c r="C9805" t="s">
        <v>2255</v>
      </c>
      <c r="D9805" t="s">
        <v>2255</v>
      </c>
      <c r="E9805" s="17">
        <v>44542</v>
      </c>
      <c r="F9805">
        <v>3773</v>
      </c>
      <c r="G9805">
        <v>4</v>
      </c>
      <c r="H9805">
        <v>3903</v>
      </c>
      <c r="I9805">
        <v>711817</v>
      </c>
      <c r="J9805">
        <v>21829</v>
      </c>
      <c r="K9805">
        <v>143970</v>
      </c>
      <c r="L9805">
        <v>52822</v>
      </c>
      <c r="M9805">
        <v>4409</v>
      </c>
      <c r="N9805">
        <v>83000000</v>
      </c>
    </row>
    <row r="9806" spans="1:14" x14ac:dyDescent="0.3">
      <c r="A9806" t="s">
        <v>12047</v>
      </c>
      <c r="B9806" t="s">
        <v>2187</v>
      </c>
      <c r="C9806" t="s">
        <v>2338</v>
      </c>
      <c r="D9806" t="s">
        <v>2438</v>
      </c>
      <c r="E9806" s="17">
        <v>43966</v>
      </c>
      <c r="F9806">
        <v>3647</v>
      </c>
      <c r="G9806">
        <v>160</v>
      </c>
      <c r="H9806">
        <v>448</v>
      </c>
      <c r="I9806">
        <v>715464</v>
      </c>
      <c r="J9806">
        <v>21989</v>
      </c>
      <c r="K9806">
        <v>144418</v>
      </c>
      <c r="L9806">
        <v>47411</v>
      </c>
      <c r="M9806">
        <v>11054</v>
      </c>
      <c r="N9806">
        <v>83000000</v>
      </c>
    </row>
    <row r="9807" spans="1:14" x14ac:dyDescent="0.3">
      <c r="A9807" t="s">
        <v>12048</v>
      </c>
      <c r="B9807" t="s">
        <v>2187</v>
      </c>
      <c r="C9807" t="s">
        <v>2255</v>
      </c>
      <c r="D9807" t="s">
        <v>2255</v>
      </c>
      <c r="E9807" s="17">
        <v>44053</v>
      </c>
      <c r="F9807">
        <v>2866</v>
      </c>
      <c r="G9807">
        <v>53</v>
      </c>
      <c r="H9807">
        <v>1450</v>
      </c>
      <c r="I9807">
        <v>718330</v>
      </c>
      <c r="J9807">
        <v>22042</v>
      </c>
      <c r="K9807">
        <v>145868</v>
      </c>
      <c r="L9807">
        <v>31526</v>
      </c>
      <c r="M9807">
        <v>859</v>
      </c>
      <c r="N9807">
        <v>83000000</v>
      </c>
    </row>
    <row r="9808" spans="1:14" x14ac:dyDescent="0.3">
      <c r="A9808" t="s">
        <v>12049</v>
      </c>
      <c r="B9808" t="s">
        <v>2206</v>
      </c>
      <c r="C9808" t="s">
        <v>2232</v>
      </c>
      <c r="D9808" t="s">
        <v>2233</v>
      </c>
      <c r="E9808" s="17">
        <v>43833</v>
      </c>
      <c r="F9808">
        <v>686</v>
      </c>
      <c r="G9808">
        <v>143</v>
      </c>
      <c r="H9808">
        <v>4173</v>
      </c>
      <c r="I9808">
        <v>719016</v>
      </c>
      <c r="J9808">
        <v>22185</v>
      </c>
      <c r="K9808">
        <v>150041</v>
      </c>
      <c r="L9808">
        <v>10976</v>
      </c>
      <c r="M9808">
        <v>11540</v>
      </c>
      <c r="N9808">
        <v>68000000</v>
      </c>
    </row>
    <row r="9809" spans="1:14" x14ac:dyDescent="0.3">
      <c r="A9809" t="s">
        <v>12050</v>
      </c>
      <c r="B9809" t="s">
        <v>2190</v>
      </c>
      <c r="C9809" t="s">
        <v>2198</v>
      </c>
      <c r="D9809" t="s">
        <v>2306</v>
      </c>
      <c r="E9809" s="17">
        <v>44066</v>
      </c>
      <c r="F9809">
        <v>2067</v>
      </c>
      <c r="G9809">
        <v>173</v>
      </c>
      <c r="H9809">
        <v>2486</v>
      </c>
      <c r="I9809">
        <v>721083</v>
      </c>
      <c r="J9809">
        <v>22358</v>
      </c>
      <c r="K9809">
        <v>152527</v>
      </c>
      <c r="L9809">
        <v>39273</v>
      </c>
      <c r="M9809">
        <v>17384</v>
      </c>
      <c r="N9809">
        <v>213000000</v>
      </c>
    </row>
    <row r="9810" spans="1:14" x14ac:dyDescent="0.3">
      <c r="A9810" t="s">
        <v>12051</v>
      </c>
      <c r="B9810" t="s">
        <v>2211</v>
      </c>
      <c r="C9810" t="s">
        <v>2241</v>
      </c>
      <c r="D9810" t="s">
        <v>2261</v>
      </c>
      <c r="E9810" s="17">
        <v>44295</v>
      </c>
      <c r="F9810">
        <v>3921</v>
      </c>
      <c r="G9810">
        <v>151</v>
      </c>
      <c r="H9810">
        <v>781</v>
      </c>
      <c r="I9810">
        <v>725004</v>
      </c>
      <c r="J9810">
        <v>22509</v>
      </c>
      <c r="K9810">
        <v>153308</v>
      </c>
      <c r="L9810">
        <v>19605</v>
      </c>
      <c r="M9810">
        <v>2202</v>
      </c>
      <c r="N9810">
        <v>331000000</v>
      </c>
    </row>
    <row r="9811" spans="1:14" x14ac:dyDescent="0.3">
      <c r="A9811" t="s">
        <v>12052</v>
      </c>
      <c r="B9811" t="s">
        <v>2190</v>
      </c>
      <c r="C9811" t="s">
        <v>2191</v>
      </c>
      <c r="D9811" t="s">
        <v>2285</v>
      </c>
      <c r="E9811" s="17">
        <v>44058</v>
      </c>
      <c r="F9811">
        <v>447</v>
      </c>
      <c r="G9811">
        <v>124</v>
      </c>
      <c r="H9811">
        <v>3568</v>
      </c>
      <c r="I9811">
        <v>725451</v>
      </c>
      <c r="J9811">
        <v>22633</v>
      </c>
      <c r="K9811">
        <v>156876</v>
      </c>
      <c r="L9811">
        <v>5364</v>
      </c>
      <c r="M9811">
        <v>15260</v>
      </c>
      <c r="N9811">
        <v>213000000</v>
      </c>
    </row>
    <row r="9812" spans="1:14" x14ac:dyDescent="0.3">
      <c r="A9812" t="s">
        <v>12053</v>
      </c>
      <c r="B9812" t="s">
        <v>2190</v>
      </c>
      <c r="C9812" t="s">
        <v>2269</v>
      </c>
      <c r="D9812" t="s">
        <v>2288</v>
      </c>
      <c r="E9812" s="17">
        <v>44484</v>
      </c>
      <c r="F9812">
        <v>1766</v>
      </c>
      <c r="G9812">
        <v>4</v>
      </c>
      <c r="H9812">
        <v>171</v>
      </c>
      <c r="I9812">
        <v>727217</v>
      </c>
      <c r="J9812">
        <v>22637</v>
      </c>
      <c r="K9812">
        <v>157047</v>
      </c>
      <c r="L9812">
        <v>14128</v>
      </c>
      <c r="M9812">
        <v>8585</v>
      </c>
      <c r="N9812">
        <v>213000000</v>
      </c>
    </row>
    <row r="9813" spans="1:14" x14ac:dyDescent="0.3">
      <c r="A9813" t="s">
        <v>12054</v>
      </c>
      <c r="B9813" t="s">
        <v>2206</v>
      </c>
      <c r="C9813" t="s">
        <v>2257</v>
      </c>
      <c r="D9813" t="s">
        <v>2258</v>
      </c>
      <c r="E9813" s="17">
        <v>44329</v>
      </c>
      <c r="F9813">
        <v>1124</v>
      </c>
      <c r="G9813">
        <v>194</v>
      </c>
      <c r="H9813">
        <v>3769</v>
      </c>
      <c r="I9813">
        <v>728341</v>
      </c>
      <c r="J9813">
        <v>22831</v>
      </c>
      <c r="K9813">
        <v>160816</v>
      </c>
      <c r="L9813">
        <v>20232</v>
      </c>
      <c r="M9813">
        <v>3143</v>
      </c>
      <c r="N9813">
        <v>68000000</v>
      </c>
    </row>
    <row r="9814" spans="1:14" x14ac:dyDescent="0.3">
      <c r="A9814" t="s">
        <v>12055</v>
      </c>
      <c r="B9814" t="s">
        <v>2190</v>
      </c>
      <c r="C9814" t="s">
        <v>2252</v>
      </c>
      <c r="D9814" t="s">
        <v>2301</v>
      </c>
      <c r="E9814" s="17">
        <v>44351</v>
      </c>
      <c r="F9814">
        <v>293</v>
      </c>
      <c r="G9814">
        <v>124</v>
      </c>
      <c r="H9814">
        <v>2408</v>
      </c>
      <c r="I9814">
        <v>728634</v>
      </c>
      <c r="J9814">
        <v>22955</v>
      </c>
      <c r="K9814">
        <v>163224</v>
      </c>
      <c r="L9814">
        <v>5274</v>
      </c>
      <c r="M9814">
        <v>648</v>
      </c>
      <c r="N9814">
        <v>213000000</v>
      </c>
    </row>
    <row r="9815" spans="1:14" x14ac:dyDescent="0.3">
      <c r="A9815" t="s">
        <v>12056</v>
      </c>
      <c r="B9815" t="s">
        <v>2194</v>
      </c>
      <c r="C9815" t="s">
        <v>2204</v>
      </c>
      <c r="D9815" t="s">
        <v>25</v>
      </c>
      <c r="E9815" s="17">
        <v>44532</v>
      </c>
      <c r="F9815">
        <v>4160</v>
      </c>
      <c r="G9815">
        <v>75</v>
      </c>
      <c r="H9815">
        <v>2283</v>
      </c>
      <c r="I9815">
        <v>732794</v>
      </c>
      <c r="J9815">
        <v>23030</v>
      </c>
      <c r="K9815">
        <v>165507</v>
      </c>
      <c r="L9815">
        <v>74880</v>
      </c>
      <c r="M9815">
        <v>857</v>
      </c>
      <c r="N9815">
        <v>1380000000</v>
      </c>
    </row>
    <row r="9816" spans="1:14" x14ac:dyDescent="0.3">
      <c r="A9816" t="s">
        <v>12057</v>
      </c>
      <c r="B9816" t="s">
        <v>2187</v>
      </c>
      <c r="C9816" t="s">
        <v>2255</v>
      </c>
      <c r="D9816" t="s">
        <v>2255</v>
      </c>
      <c r="E9816" s="17">
        <v>44507</v>
      </c>
      <c r="F9816">
        <v>2546</v>
      </c>
      <c r="G9816">
        <v>49</v>
      </c>
      <c r="H9816">
        <v>432</v>
      </c>
      <c r="I9816">
        <v>735340</v>
      </c>
      <c r="J9816">
        <v>23079</v>
      </c>
      <c r="K9816">
        <v>165939</v>
      </c>
      <c r="L9816">
        <v>40736</v>
      </c>
      <c r="M9816">
        <v>1585</v>
      </c>
      <c r="N9816">
        <v>83000000</v>
      </c>
    </row>
    <row r="9817" spans="1:14" x14ac:dyDescent="0.3">
      <c r="A9817" t="s">
        <v>12058</v>
      </c>
      <c r="B9817" t="s">
        <v>2187</v>
      </c>
      <c r="C9817" t="s">
        <v>2188</v>
      </c>
      <c r="D9817" t="s">
        <v>2188</v>
      </c>
      <c r="E9817" s="17">
        <v>43969</v>
      </c>
      <c r="F9817">
        <v>75</v>
      </c>
      <c r="G9817">
        <v>168</v>
      </c>
      <c r="H9817">
        <v>2785</v>
      </c>
      <c r="I9817">
        <v>735415</v>
      </c>
      <c r="J9817">
        <v>23247</v>
      </c>
      <c r="K9817">
        <v>168724</v>
      </c>
      <c r="L9817">
        <v>825</v>
      </c>
      <c r="M9817">
        <v>6244</v>
      </c>
      <c r="N9817">
        <v>83000000</v>
      </c>
    </row>
    <row r="9818" spans="1:14" x14ac:dyDescent="0.3">
      <c r="A9818" t="s">
        <v>12059</v>
      </c>
      <c r="B9818" t="s">
        <v>2206</v>
      </c>
      <c r="C9818" t="s">
        <v>2207</v>
      </c>
      <c r="D9818" t="s">
        <v>2208</v>
      </c>
      <c r="E9818" s="17">
        <v>44106</v>
      </c>
      <c r="F9818">
        <v>3775</v>
      </c>
      <c r="G9818">
        <v>182</v>
      </c>
      <c r="H9818">
        <v>4945</v>
      </c>
      <c r="I9818">
        <v>739190</v>
      </c>
      <c r="J9818">
        <v>23429</v>
      </c>
      <c r="K9818">
        <v>173669</v>
      </c>
      <c r="L9818">
        <v>64175</v>
      </c>
      <c r="M9818">
        <v>6721</v>
      </c>
      <c r="N9818">
        <v>68000000</v>
      </c>
    </row>
    <row r="9819" spans="1:14" x14ac:dyDescent="0.3">
      <c r="A9819" t="s">
        <v>12060</v>
      </c>
      <c r="B9819" t="s">
        <v>2187</v>
      </c>
      <c r="C9819" t="s">
        <v>2201</v>
      </c>
      <c r="D9819" t="s">
        <v>2272</v>
      </c>
      <c r="E9819" s="17">
        <v>44121</v>
      </c>
      <c r="F9819">
        <v>2682</v>
      </c>
      <c r="G9819">
        <v>80</v>
      </c>
      <c r="H9819">
        <v>1859</v>
      </c>
      <c r="I9819">
        <v>741872</v>
      </c>
      <c r="J9819">
        <v>23509</v>
      </c>
      <c r="K9819">
        <v>175528</v>
      </c>
      <c r="L9819">
        <v>26820</v>
      </c>
      <c r="M9819">
        <v>15089</v>
      </c>
      <c r="N9819">
        <v>83000000</v>
      </c>
    </row>
    <row r="9820" spans="1:14" x14ac:dyDescent="0.3">
      <c r="A9820" t="s">
        <v>12061</v>
      </c>
      <c r="B9820" t="s">
        <v>2194</v>
      </c>
      <c r="C9820" t="s">
        <v>27</v>
      </c>
      <c r="D9820" t="s">
        <v>27</v>
      </c>
      <c r="E9820" s="17">
        <v>43883</v>
      </c>
      <c r="F9820">
        <v>3196</v>
      </c>
      <c r="G9820">
        <v>112</v>
      </c>
      <c r="H9820">
        <v>1350</v>
      </c>
      <c r="I9820">
        <v>745068</v>
      </c>
      <c r="J9820">
        <v>23621</v>
      </c>
      <c r="K9820">
        <v>176878</v>
      </c>
      <c r="L9820">
        <v>35156</v>
      </c>
      <c r="M9820">
        <v>18066</v>
      </c>
      <c r="N9820">
        <v>1380000000</v>
      </c>
    </row>
    <row r="9821" spans="1:14" x14ac:dyDescent="0.3">
      <c r="A9821" t="s">
        <v>12062</v>
      </c>
      <c r="B9821" t="s">
        <v>2206</v>
      </c>
      <c r="C9821" t="s">
        <v>2232</v>
      </c>
      <c r="D9821" t="s">
        <v>2326</v>
      </c>
      <c r="E9821" s="17">
        <v>44517</v>
      </c>
      <c r="F9821">
        <v>2074</v>
      </c>
      <c r="G9821">
        <v>19</v>
      </c>
      <c r="H9821">
        <v>3919</v>
      </c>
      <c r="I9821">
        <v>747142</v>
      </c>
      <c r="J9821">
        <v>23640</v>
      </c>
      <c r="K9821">
        <v>180797</v>
      </c>
      <c r="L9821">
        <v>29036</v>
      </c>
      <c r="M9821">
        <v>17649</v>
      </c>
      <c r="N9821">
        <v>68000000</v>
      </c>
    </row>
    <row r="9822" spans="1:14" x14ac:dyDescent="0.3">
      <c r="A9822" t="s">
        <v>12063</v>
      </c>
      <c r="B9822" t="s">
        <v>2211</v>
      </c>
      <c r="C9822" t="s">
        <v>2245</v>
      </c>
      <c r="D9822" t="s">
        <v>2246</v>
      </c>
      <c r="E9822" s="17">
        <v>43940</v>
      </c>
      <c r="F9822">
        <v>1299</v>
      </c>
      <c r="G9822">
        <v>177</v>
      </c>
      <c r="H9822">
        <v>2674</v>
      </c>
      <c r="I9822">
        <v>748441</v>
      </c>
      <c r="J9822">
        <v>23817</v>
      </c>
      <c r="K9822">
        <v>183471</v>
      </c>
      <c r="L9822">
        <v>18186</v>
      </c>
      <c r="M9822">
        <v>13427</v>
      </c>
      <c r="N9822">
        <v>331000000</v>
      </c>
    </row>
    <row r="9823" spans="1:14" x14ac:dyDescent="0.3">
      <c r="A9823" t="s">
        <v>12064</v>
      </c>
      <c r="B9823" t="s">
        <v>2187</v>
      </c>
      <c r="C9823" t="s">
        <v>2338</v>
      </c>
      <c r="D9823" t="s">
        <v>2438</v>
      </c>
      <c r="E9823" s="17">
        <v>44545</v>
      </c>
      <c r="F9823">
        <v>2727</v>
      </c>
      <c r="G9823">
        <v>124</v>
      </c>
      <c r="H9823">
        <v>548</v>
      </c>
      <c r="I9823">
        <v>751168</v>
      </c>
      <c r="J9823">
        <v>23941</v>
      </c>
      <c r="K9823">
        <v>184019</v>
      </c>
      <c r="L9823">
        <v>13635</v>
      </c>
      <c r="M9823">
        <v>5424</v>
      </c>
      <c r="N9823">
        <v>83000000</v>
      </c>
    </row>
    <row r="9824" spans="1:14" x14ac:dyDescent="0.3">
      <c r="A9824" t="s">
        <v>12065</v>
      </c>
      <c r="B9824" t="s">
        <v>2190</v>
      </c>
      <c r="C9824" t="s">
        <v>2198</v>
      </c>
      <c r="D9824" t="s">
        <v>2306</v>
      </c>
      <c r="E9824" s="17">
        <v>44478</v>
      </c>
      <c r="F9824">
        <v>4178</v>
      </c>
      <c r="G9824">
        <v>34</v>
      </c>
      <c r="H9824">
        <v>3574</v>
      </c>
      <c r="I9824">
        <v>755346</v>
      </c>
      <c r="J9824">
        <v>23975</v>
      </c>
      <c r="K9824">
        <v>187593</v>
      </c>
      <c r="L9824">
        <v>66848</v>
      </c>
      <c r="M9824">
        <v>11301</v>
      </c>
      <c r="N9824">
        <v>213000000</v>
      </c>
    </row>
    <row r="9825" spans="1:14" x14ac:dyDescent="0.3">
      <c r="A9825" t="s">
        <v>12066</v>
      </c>
      <c r="B9825" t="s">
        <v>2194</v>
      </c>
      <c r="C9825" t="s">
        <v>27</v>
      </c>
      <c r="D9825" t="s">
        <v>27</v>
      </c>
      <c r="E9825" s="17">
        <v>43834</v>
      </c>
      <c r="F9825">
        <v>3534</v>
      </c>
      <c r="G9825">
        <v>177</v>
      </c>
      <c r="H9825">
        <v>3638</v>
      </c>
      <c r="I9825">
        <v>758880</v>
      </c>
      <c r="J9825">
        <v>24152</v>
      </c>
      <c r="K9825">
        <v>191231</v>
      </c>
      <c r="L9825">
        <v>67146</v>
      </c>
      <c r="M9825">
        <v>6838</v>
      </c>
      <c r="N9825">
        <v>1380000000</v>
      </c>
    </row>
    <row r="9826" spans="1:14" x14ac:dyDescent="0.3">
      <c r="A9826" t="s">
        <v>12067</v>
      </c>
      <c r="B9826" t="s">
        <v>2194</v>
      </c>
      <c r="C9826" t="s">
        <v>2195</v>
      </c>
      <c r="D9826" t="s">
        <v>2296</v>
      </c>
      <c r="E9826" s="17">
        <v>44497</v>
      </c>
      <c r="F9826">
        <v>2053</v>
      </c>
      <c r="G9826">
        <v>160</v>
      </c>
      <c r="H9826">
        <v>166</v>
      </c>
      <c r="I9826">
        <v>760933</v>
      </c>
      <c r="J9826">
        <v>24312</v>
      </c>
      <c r="K9826">
        <v>191397</v>
      </c>
      <c r="L9826">
        <v>20530</v>
      </c>
      <c r="M9826">
        <v>7693</v>
      </c>
      <c r="N9826">
        <v>1380000000</v>
      </c>
    </row>
    <row r="9827" spans="1:14" x14ac:dyDescent="0.3">
      <c r="A9827" t="s">
        <v>12068</v>
      </c>
      <c r="B9827" t="s">
        <v>2187</v>
      </c>
      <c r="C9827" t="s">
        <v>2201</v>
      </c>
      <c r="D9827" t="s">
        <v>2272</v>
      </c>
      <c r="E9827" s="17">
        <v>44514</v>
      </c>
      <c r="F9827">
        <v>1699</v>
      </c>
      <c r="G9827">
        <v>66</v>
      </c>
      <c r="H9827">
        <v>3512</v>
      </c>
      <c r="I9827">
        <v>762632</v>
      </c>
      <c r="J9827">
        <v>24378</v>
      </c>
      <c r="K9827">
        <v>194909</v>
      </c>
      <c r="L9827">
        <v>27184</v>
      </c>
      <c r="M9827">
        <v>18123</v>
      </c>
      <c r="N9827">
        <v>83000000</v>
      </c>
    </row>
    <row r="9828" spans="1:14" x14ac:dyDescent="0.3">
      <c r="A9828" t="s">
        <v>12069</v>
      </c>
      <c r="B9828" t="s">
        <v>2211</v>
      </c>
      <c r="C9828" t="s">
        <v>2237</v>
      </c>
      <c r="D9828" t="s">
        <v>2250</v>
      </c>
      <c r="E9828" s="17">
        <v>43877</v>
      </c>
      <c r="F9828">
        <v>4463</v>
      </c>
      <c r="G9828">
        <v>198</v>
      </c>
      <c r="H9828">
        <v>3760</v>
      </c>
      <c r="I9828">
        <v>767095</v>
      </c>
      <c r="J9828">
        <v>24576</v>
      </c>
      <c r="K9828">
        <v>198669</v>
      </c>
      <c r="L9828">
        <v>31241</v>
      </c>
      <c r="M9828">
        <v>11348</v>
      </c>
      <c r="N9828">
        <v>331000000</v>
      </c>
    </row>
    <row r="9829" spans="1:14" x14ac:dyDescent="0.3">
      <c r="A9829" t="s">
        <v>12070</v>
      </c>
      <c r="B9829" t="s">
        <v>2190</v>
      </c>
      <c r="C9829" t="s">
        <v>2198</v>
      </c>
      <c r="D9829" t="s">
        <v>2199</v>
      </c>
      <c r="E9829" s="17">
        <v>43924</v>
      </c>
      <c r="F9829">
        <v>2518</v>
      </c>
      <c r="G9829">
        <v>137</v>
      </c>
      <c r="H9829">
        <v>2400</v>
      </c>
      <c r="I9829">
        <v>769613</v>
      </c>
      <c r="J9829">
        <v>24713</v>
      </c>
      <c r="K9829">
        <v>201069</v>
      </c>
      <c r="L9829">
        <v>35252</v>
      </c>
      <c r="M9829">
        <v>13555</v>
      </c>
      <c r="N9829">
        <v>213000000</v>
      </c>
    </row>
    <row r="9830" spans="1:14" x14ac:dyDescent="0.3">
      <c r="A9830" t="s">
        <v>12071</v>
      </c>
      <c r="B9830" t="s">
        <v>2211</v>
      </c>
      <c r="C9830" t="s">
        <v>2212</v>
      </c>
      <c r="D9830" t="s">
        <v>2328</v>
      </c>
      <c r="E9830" s="17">
        <v>44390</v>
      </c>
      <c r="F9830">
        <v>1737</v>
      </c>
      <c r="G9830">
        <v>40</v>
      </c>
      <c r="H9830">
        <v>3170</v>
      </c>
      <c r="I9830">
        <v>771350</v>
      </c>
      <c r="J9830">
        <v>24753</v>
      </c>
      <c r="K9830">
        <v>204239</v>
      </c>
      <c r="L9830">
        <v>13896</v>
      </c>
      <c r="M9830">
        <v>12065</v>
      </c>
      <c r="N9830">
        <v>331000000</v>
      </c>
    </row>
    <row r="9831" spans="1:14" x14ac:dyDescent="0.3">
      <c r="A9831" t="s">
        <v>12072</v>
      </c>
      <c r="B9831" t="s">
        <v>2211</v>
      </c>
      <c r="C9831" t="s">
        <v>2245</v>
      </c>
      <c r="D9831" t="s">
        <v>2246</v>
      </c>
      <c r="E9831" s="17">
        <v>44043</v>
      </c>
      <c r="F9831">
        <v>1930</v>
      </c>
      <c r="G9831">
        <v>167</v>
      </c>
      <c r="H9831">
        <v>1647</v>
      </c>
      <c r="I9831">
        <v>773280</v>
      </c>
      <c r="J9831">
        <v>24920</v>
      </c>
      <c r="K9831">
        <v>205886</v>
      </c>
      <c r="L9831">
        <v>9650</v>
      </c>
      <c r="M9831">
        <v>16532</v>
      </c>
      <c r="N9831">
        <v>331000000</v>
      </c>
    </row>
    <row r="9832" spans="1:14" x14ac:dyDescent="0.3">
      <c r="A9832" t="s">
        <v>12073</v>
      </c>
      <c r="B9832" t="s">
        <v>2187</v>
      </c>
      <c r="C9832" t="s">
        <v>2255</v>
      </c>
      <c r="D9832" t="s">
        <v>2255</v>
      </c>
      <c r="E9832" s="17">
        <v>44266</v>
      </c>
      <c r="F9832">
        <v>369</v>
      </c>
      <c r="G9832">
        <v>133</v>
      </c>
      <c r="H9832">
        <v>3189</v>
      </c>
      <c r="I9832">
        <v>773649</v>
      </c>
      <c r="J9832">
        <v>25053</v>
      </c>
      <c r="K9832">
        <v>209075</v>
      </c>
      <c r="L9832">
        <v>6642</v>
      </c>
      <c r="M9832">
        <v>2686</v>
      </c>
      <c r="N9832">
        <v>83000000</v>
      </c>
    </row>
    <row r="9833" spans="1:14" x14ac:dyDescent="0.3">
      <c r="A9833" t="s">
        <v>12074</v>
      </c>
      <c r="B9833" t="s">
        <v>2190</v>
      </c>
      <c r="C9833" t="s">
        <v>2252</v>
      </c>
      <c r="D9833" t="s">
        <v>2253</v>
      </c>
      <c r="E9833" s="17">
        <v>44338</v>
      </c>
      <c r="F9833">
        <v>3739</v>
      </c>
      <c r="G9833">
        <v>160</v>
      </c>
      <c r="H9833">
        <v>3745</v>
      </c>
      <c r="I9833">
        <v>777388</v>
      </c>
      <c r="J9833">
        <v>25213</v>
      </c>
      <c r="K9833">
        <v>212820</v>
      </c>
      <c r="L9833">
        <v>63563</v>
      </c>
      <c r="M9833">
        <v>17315</v>
      </c>
      <c r="N9833">
        <v>213000000</v>
      </c>
    </row>
    <row r="9834" spans="1:14" x14ac:dyDescent="0.3">
      <c r="A9834" t="s">
        <v>12075</v>
      </c>
      <c r="B9834" t="s">
        <v>2187</v>
      </c>
      <c r="C9834" t="s">
        <v>2255</v>
      </c>
      <c r="D9834" t="s">
        <v>2255</v>
      </c>
      <c r="E9834" s="17">
        <v>44481</v>
      </c>
      <c r="F9834">
        <v>4373</v>
      </c>
      <c r="G9834">
        <v>15</v>
      </c>
      <c r="H9834">
        <v>4448</v>
      </c>
      <c r="I9834">
        <v>781761</v>
      </c>
      <c r="J9834">
        <v>25228</v>
      </c>
      <c r="K9834">
        <v>217268</v>
      </c>
      <c r="L9834">
        <v>78714</v>
      </c>
      <c r="M9834">
        <v>2023</v>
      </c>
      <c r="N9834">
        <v>83000000</v>
      </c>
    </row>
    <row r="9835" spans="1:14" x14ac:dyDescent="0.3">
      <c r="A9835" t="s">
        <v>12076</v>
      </c>
      <c r="B9835" t="s">
        <v>2187</v>
      </c>
      <c r="C9835" t="s">
        <v>2188</v>
      </c>
      <c r="D9835" t="s">
        <v>2188</v>
      </c>
      <c r="E9835" s="17">
        <v>44035</v>
      </c>
      <c r="F9835">
        <v>339</v>
      </c>
      <c r="G9835">
        <v>23</v>
      </c>
      <c r="H9835">
        <v>2621</v>
      </c>
      <c r="I9835">
        <v>782100</v>
      </c>
      <c r="J9835">
        <v>25251</v>
      </c>
      <c r="K9835">
        <v>219889</v>
      </c>
      <c r="L9835">
        <v>5763</v>
      </c>
      <c r="M9835">
        <v>1342</v>
      </c>
      <c r="N9835">
        <v>83000000</v>
      </c>
    </row>
    <row r="9836" spans="1:14" x14ac:dyDescent="0.3">
      <c r="A9836" t="s">
        <v>12077</v>
      </c>
      <c r="B9836" t="s">
        <v>2194</v>
      </c>
      <c r="C9836" t="s">
        <v>2195</v>
      </c>
      <c r="D9836" t="s">
        <v>2196</v>
      </c>
      <c r="E9836" s="17">
        <v>44211</v>
      </c>
      <c r="F9836">
        <v>2862</v>
      </c>
      <c r="G9836">
        <v>59</v>
      </c>
      <c r="H9836">
        <v>3401</v>
      </c>
      <c r="I9836">
        <v>784962</v>
      </c>
      <c r="J9836">
        <v>25310</v>
      </c>
      <c r="K9836">
        <v>223290</v>
      </c>
      <c r="L9836">
        <v>40068</v>
      </c>
      <c r="M9836">
        <v>297</v>
      </c>
      <c r="N9836">
        <v>1380000000</v>
      </c>
    </row>
    <row r="9837" spans="1:14" x14ac:dyDescent="0.3">
      <c r="A9837" t="s">
        <v>12078</v>
      </c>
      <c r="B9837" t="s">
        <v>2187</v>
      </c>
      <c r="C9837" t="s">
        <v>2188</v>
      </c>
      <c r="D9837" t="s">
        <v>2188</v>
      </c>
      <c r="E9837" s="17">
        <v>43903</v>
      </c>
      <c r="F9837">
        <v>613</v>
      </c>
      <c r="G9837">
        <v>120</v>
      </c>
      <c r="H9837">
        <v>4834</v>
      </c>
      <c r="I9837">
        <v>785575</v>
      </c>
      <c r="J9837">
        <v>25430</v>
      </c>
      <c r="K9837">
        <v>228124</v>
      </c>
      <c r="L9837">
        <v>7356</v>
      </c>
      <c r="M9837">
        <v>6064</v>
      </c>
      <c r="N9837">
        <v>83000000</v>
      </c>
    </row>
    <row r="9838" spans="1:14" x14ac:dyDescent="0.3">
      <c r="A9838" t="s">
        <v>12079</v>
      </c>
      <c r="B9838" t="s">
        <v>2206</v>
      </c>
      <c r="C9838" t="s">
        <v>2207</v>
      </c>
      <c r="D9838" t="s">
        <v>2208</v>
      </c>
      <c r="E9838" s="17">
        <v>44346</v>
      </c>
      <c r="F9838">
        <v>1103</v>
      </c>
      <c r="G9838">
        <v>73</v>
      </c>
      <c r="H9838">
        <v>542</v>
      </c>
      <c r="I9838">
        <v>786678</v>
      </c>
      <c r="J9838">
        <v>25503</v>
      </c>
      <c r="K9838">
        <v>228666</v>
      </c>
      <c r="L9838">
        <v>19854</v>
      </c>
      <c r="M9838">
        <v>6214</v>
      </c>
      <c r="N9838">
        <v>68000000</v>
      </c>
    </row>
    <row r="9839" spans="1:14" x14ac:dyDescent="0.3">
      <c r="A9839" t="s">
        <v>12080</v>
      </c>
      <c r="B9839" t="s">
        <v>2190</v>
      </c>
      <c r="C9839" t="s">
        <v>2191</v>
      </c>
      <c r="D9839" t="s">
        <v>2192</v>
      </c>
      <c r="E9839" s="17">
        <v>43906</v>
      </c>
      <c r="F9839">
        <v>3777</v>
      </c>
      <c r="G9839">
        <v>138</v>
      </c>
      <c r="H9839">
        <v>1339</v>
      </c>
      <c r="I9839">
        <v>790455</v>
      </c>
      <c r="J9839">
        <v>25641</v>
      </c>
      <c r="K9839">
        <v>230005</v>
      </c>
      <c r="L9839">
        <v>22662</v>
      </c>
      <c r="M9839">
        <v>6793</v>
      </c>
      <c r="N9839">
        <v>213000000</v>
      </c>
    </row>
    <row r="9840" spans="1:14" x14ac:dyDescent="0.3">
      <c r="A9840" t="s">
        <v>12081</v>
      </c>
      <c r="B9840" t="s">
        <v>2194</v>
      </c>
      <c r="C9840" t="s">
        <v>2204</v>
      </c>
      <c r="D9840" t="s">
        <v>25</v>
      </c>
      <c r="E9840" s="17">
        <v>43907</v>
      </c>
      <c r="F9840">
        <v>792</v>
      </c>
      <c r="G9840">
        <v>171</v>
      </c>
      <c r="H9840">
        <v>3584</v>
      </c>
      <c r="I9840">
        <v>791247</v>
      </c>
      <c r="J9840">
        <v>25812</v>
      </c>
      <c r="K9840">
        <v>233589</v>
      </c>
      <c r="L9840">
        <v>5544</v>
      </c>
      <c r="M9840">
        <v>8468</v>
      </c>
      <c r="N9840">
        <v>1380000000</v>
      </c>
    </row>
    <row r="9841" spans="1:14" x14ac:dyDescent="0.3">
      <c r="A9841" t="s">
        <v>12082</v>
      </c>
      <c r="B9841" t="s">
        <v>2190</v>
      </c>
      <c r="C9841" t="s">
        <v>2191</v>
      </c>
      <c r="D9841" t="s">
        <v>2285</v>
      </c>
      <c r="E9841" s="17">
        <v>44240</v>
      </c>
      <c r="F9841">
        <v>66</v>
      </c>
      <c r="G9841">
        <v>2</v>
      </c>
      <c r="H9841">
        <v>567</v>
      </c>
      <c r="I9841">
        <v>791313</v>
      </c>
      <c r="J9841">
        <v>25814</v>
      </c>
      <c r="K9841">
        <v>234156</v>
      </c>
      <c r="L9841">
        <v>726</v>
      </c>
      <c r="M9841">
        <v>5071</v>
      </c>
      <c r="N9841">
        <v>213000000</v>
      </c>
    </row>
    <row r="9842" spans="1:14" x14ac:dyDescent="0.3">
      <c r="A9842" t="s">
        <v>12083</v>
      </c>
      <c r="B9842" t="s">
        <v>2194</v>
      </c>
      <c r="C9842" t="s">
        <v>2221</v>
      </c>
      <c r="D9842" t="s">
        <v>2281</v>
      </c>
      <c r="E9842" s="17">
        <v>44444</v>
      </c>
      <c r="F9842">
        <v>4310</v>
      </c>
      <c r="G9842">
        <v>165</v>
      </c>
      <c r="H9842">
        <v>3538</v>
      </c>
      <c r="I9842">
        <v>795623</v>
      </c>
      <c r="J9842">
        <v>25979</v>
      </c>
      <c r="K9842">
        <v>237694</v>
      </c>
      <c r="L9842">
        <v>25860</v>
      </c>
      <c r="M9842">
        <v>10814</v>
      </c>
      <c r="N9842">
        <v>1380000000</v>
      </c>
    </row>
    <row r="9843" spans="1:14" x14ac:dyDescent="0.3">
      <c r="A9843" t="s">
        <v>12084</v>
      </c>
      <c r="B9843" t="s">
        <v>2206</v>
      </c>
      <c r="C9843" t="s">
        <v>2257</v>
      </c>
      <c r="D9843" t="s">
        <v>2258</v>
      </c>
      <c r="E9843" s="17">
        <v>43936</v>
      </c>
      <c r="F9843">
        <v>4511</v>
      </c>
      <c r="G9843">
        <v>167</v>
      </c>
      <c r="H9843">
        <v>2745</v>
      </c>
      <c r="I9843">
        <v>800134</v>
      </c>
      <c r="J9843">
        <v>26146</v>
      </c>
      <c r="K9843">
        <v>240439</v>
      </c>
      <c r="L9843">
        <v>72176</v>
      </c>
      <c r="M9843">
        <v>6220</v>
      </c>
      <c r="N9843">
        <v>68000000</v>
      </c>
    </row>
    <row r="9844" spans="1:14" x14ac:dyDescent="0.3">
      <c r="A9844" t="s">
        <v>12085</v>
      </c>
      <c r="B9844" t="s">
        <v>2187</v>
      </c>
      <c r="C9844" t="s">
        <v>2188</v>
      </c>
      <c r="D9844" t="s">
        <v>2188</v>
      </c>
      <c r="E9844" s="17">
        <v>44381</v>
      </c>
      <c r="F9844">
        <v>4647</v>
      </c>
      <c r="G9844">
        <v>119</v>
      </c>
      <c r="H9844">
        <v>3674</v>
      </c>
      <c r="I9844">
        <v>804781</v>
      </c>
      <c r="J9844">
        <v>26265</v>
      </c>
      <c r="K9844">
        <v>244113</v>
      </c>
      <c r="L9844">
        <v>37176</v>
      </c>
      <c r="M9844">
        <v>12158</v>
      </c>
      <c r="N9844">
        <v>83000000</v>
      </c>
    </row>
    <row r="9845" spans="1:14" x14ac:dyDescent="0.3">
      <c r="A9845" t="s">
        <v>12086</v>
      </c>
      <c r="B9845" t="s">
        <v>2194</v>
      </c>
      <c r="C9845" t="s">
        <v>2195</v>
      </c>
      <c r="D9845" t="s">
        <v>2196</v>
      </c>
      <c r="E9845" s="17">
        <v>44306</v>
      </c>
      <c r="F9845">
        <v>3795</v>
      </c>
      <c r="G9845">
        <v>18</v>
      </c>
      <c r="H9845">
        <v>1940</v>
      </c>
      <c r="I9845">
        <v>808576</v>
      </c>
      <c r="J9845">
        <v>26283</v>
      </c>
      <c r="K9845">
        <v>246053</v>
      </c>
      <c r="L9845">
        <v>60720</v>
      </c>
      <c r="M9845">
        <v>16612</v>
      </c>
      <c r="N9845">
        <v>1380000000</v>
      </c>
    </row>
    <row r="9846" spans="1:14" x14ac:dyDescent="0.3">
      <c r="A9846" t="s">
        <v>12087</v>
      </c>
      <c r="B9846" t="s">
        <v>2194</v>
      </c>
      <c r="C9846" t="s">
        <v>2195</v>
      </c>
      <c r="D9846" t="s">
        <v>2296</v>
      </c>
      <c r="E9846" s="17">
        <v>44105</v>
      </c>
      <c r="F9846">
        <v>570</v>
      </c>
      <c r="G9846">
        <v>39</v>
      </c>
      <c r="H9846">
        <v>4778</v>
      </c>
      <c r="I9846">
        <v>809146</v>
      </c>
      <c r="J9846">
        <v>26322</v>
      </c>
      <c r="K9846">
        <v>250831</v>
      </c>
      <c r="L9846">
        <v>6270</v>
      </c>
      <c r="M9846">
        <v>10653</v>
      </c>
      <c r="N9846">
        <v>1380000000</v>
      </c>
    </row>
    <row r="9847" spans="1:14" x14ac:dyDescent="0.3">
      <c r="A9847" t="s">
        <v>12088</v>
      </c>
      <c r="B9847" t="s">
        <v>2194</v>
      </c>
      <c r="C9847" t="s">
        <v>27</v>
      </c>
      <c r="D9847" t="s">
        <v>27</v>
      </c>
      <c r="E9847" s="17">
        <v>43918</v>
      </c>
      <c r="F9847">
        <v>539</v>
      </c>
      <c r="G9847">
        <v>52</v>
      </c>
      <c r="H9847">
        <v>1760</v>
      </c>
      <c r="I9847">
        <v>809685</v>
      </c>
      <c r="J9847">
        <v>26374</v>
      </c>
      <c r="K9847">
        <v>252591</v>
      </c>
      <c r="L9847">
        <v>8624</v>
      </c>
      <c r="M9847">
        <v>8158</v>
      </c>
      <c r="N9847">
        <v>1380000000</v>
      </c>
    </row>
    <row r="9848" spans="1:14" x14ac:dyDescent="0.3">
      <c r="A9848" t="s">
        <v>12089</v>
      </c>
      <c r="B9848" t="s">
        <v>2206</v>
      </c>
      <c r="C9848" t="s">
        <v>2232</v>
      </c>
      <c r="D9848" t="s">
        <v>2233</v>
      </c>
      <c r="E9848" s="17">
        <v>44553</v>
      </c>
      <c r="F9848">
        <v>116</v>
      </c>
      <c r="G9848">
        <v>163</v>
      </c>
      <c r="H9848">
        <v>2229</v>
      </c>
      <c r="I9848">
        <v>809801</v>
      </c>
      <c r="J9848">
        <v>26537</v>
      </c>
      <c r="K9848">
        <v>254820</v>
      </c>
      <c r="L9848">
        <v>812</v>
      </c>
      <c r="M9848">
        <v>1734</v>
      </c>
      <c r="N9848">
        <v>68000000</v>
      </c>
    </row>
    <row r="9849" spans="1:14" x14ac:dyDescent="0.3">
      <c r="A9849" t="s">
        <v>12090</v>
      </c>
      <c r="B9849" t="s">
        <v>2190</v>
      </c>
      <c r="C9849" t="s">
        <v>2252</v>
      </c>
      <c r="D9849" t="s">
        <v>2301</v>
      </c>
      <c r="E9849" s="17">
        <v>43907</v>
      </c>
      <c r="F9849">
        <v>2198</v>
      </c>
      <c r="G9849">
        <v>66</v>
      </c>
      <c r="H9849">
        <v>3945</v>
      </c>
      <c r="I9849">
        <v>811999</v>
      </c>
      <c r="J9849">
        <v>26603</v>
      </c>
      <c r="K9849">
        <v>258765</v>
      </c>
      <c r="L9849">
        <v>13188</v>
      </c>
      <c r="M9849">
        <v>10269</v>
      </c>
      <c r="N9849">
        <v>213000000</v>
      </c>
    </row>
    <row r="9850" spans="1:14" x14ac:dyDescent="0.3">
      <c r="A9850" t="s">
        <v>12091</v>
      </c>
      <c r="B9850" t="s">
        <v>2206</v>
      </c>
      <c r="C9850" t="s">
        <v>2207</v>
      </c>
      <c r="D9850" t="s">
        <v>2208</v>
      </c>
      <c r="E9850" s="17">
        <v>43907</v>
      </c>
      <c r="F9850">
        <v>3031</v>
      </c>
      <c r="G9850">
        <v>85</v>
      </c>
      <c r="H9850">
        <v>2701</v>
      </c>
      <c r="I9850">
        <v>815030</v>
      </c>
      <c r="J9850">
        <v>26688</v>
      </c>
      <c r="K9850">
        <v>261466</v>
      </c>
      <c r="L9850">
        <v>36372</v>
      </c>
      <c r="M9850">
        <v>12305</v>
      </c>
      <c r="N9850">
        <v>68000000</v>
      </c>
    </row>
    <row r="9851" spans="1:14" x14ac:dyDescent="0.3">
      <c r="A9851" t="s">
        <v>12092</v>
      </c>
      <c r="B9851" t="s">
        <v>2194</v>
      </c>
      <c r="C9851" t="s">
        <v>27</v>
      </c>
      <c r="D9851" t="s">
        <v>27</v>
      </c>
      <c r="E9851" s="17">
        <v>44272</v>
      </c>
      <c r="F9851">
        <v>3456</v>
      </c>
      <c r="G9851">
        <v>88</v>
      </c>
      <c r="H9851">
        <v>1028</v>
      </c>
      <c r="I9851">
        <v>818486</v>
      </c>
      <c r="J9851">
        <v>26776</v>
      </c>
      <c r="K9851">
        <v>262494</v>
      </c>
      <c r="L9851">
        <v>20736</v>
      </c>
      <c r="M9851">
        <v>10262</v>
      </c>
      <c r="N9851">
        <v>1380000000</v>
      </c>
    </row>
    <row r="9852" spans="1:14" x14ac:dyDescent="0.3">
      <c r="A9852" t="s">
        <v>12093</v>
      </c>
      <c r="B9852" t="s">
        <v>2194</v>
      </c>
      <c r="C9852" t="s">
        <v>27</v>
      </c>
      <c r="D9852" t="s">
        <v>27</v>
      </c>
      <c r="E9852" s="17">
        <v>44370</v>
      </c>
      <c r="F9852">
        <v>3051</v>
      </c>
      <c r="G9852">
        <v>147</v>
      </c>
      <c r="H9852">
        <v>4480</v>
      </c>
      <c r="I9852">
        <v>821537</v>
      </c>
      <c r="J9852">
        <v>26923</v>
      </c>
      <c r="K9852">
        <v>266974</v>
      </c>
      <c r="L9852">
        <v>42714</v>
      </c>
      <c r="M9852">
        <v>12012</v>
      </c>
      <c r="N9852">
        <v>1380000000</v>
      </c>
    </row>
    <row r="9853" spans="1:14" x14ac:dyDescent="0.3">
      <c r="A9853" t="s">
        <v>12094</v>
      </c>
      <c r="B9853" t="s">
        <v>2187</v>
      </c>
      <c r="C9853" t="s">
        <v>2338</v>
      </c>
      <c r="D9853" t="s">
        <v>2438</v>
      </c>
      <c r="E9853" s="17">
        <v>44075</v>
      </c>
      <c r="F9853">
        <v>2481</v>
      </c>
      <c r="G9853">
        <v>155</v>
      </c>
      <c r="H9853">
        <v>3703</v>
      </c>
      <c r="I9853">
        <v>824018</v>
      </c>
      <c r="J9853">
        <v>27078</v>
      </c>
      <c r="K9853">
        <v>270677</v>
      </c>
      <c r="L9853">
        <v>27291</v>
      </c>
      <c r="M9853">
        <v>7415</v>
      </c>
      <c r="N9853">
        <v>83000000</v>
      </c>
    </row>
    <row r="9854" spans="1:14" x14ac:dyDescent="0.3">
      <c r="A9854" t="s">
        <v>12095</v>
      </c>
      <c r="B9854" t="s">
        <v>2206</v>
      </c>
      <c r="C9854" t="s">
        <v>2224</v>
      </c>
      <c r="D9854" t="s">
        <v>2230</v>
      </c>
      <c r="E9854" s="17">
        <v>44408</v>
      </c>
      <c r="F9854">
        <v>2367</v>
      </c>
      <c r="G9854">
        <v>184</v>
      </c>
      <c r="H9854">
        <v>741</v>
      </c>
      <c r="I9854">
        <v>826385</v>
      </c>
      <c r="J9854">
        <v>27262</v>
      </c>
      <c r="K9854">
        <v>271418</v>
      </c>
      <c r="L9854">
        <v>35505</v>
      </c>
      <c r="M9854">
        <v>17768</v>
      </c>
      <c r="N9854">
        <v>68000000</v>
      </c>
    </row>
    <row r="9855" spans="1:14" x14ac:dyDescent="0.3">
      <c r="A9855" t="s">
        <v>12096</v>
      </c>
      <c r="B9855" t="s">
        <v>2206</v>
      </c>
      <c r="C9855" t="s">
        <v>2257</v>
      </c>
      <c r="D9855" t="s">
        <v>2258</v>
      </c>
      <c r="E9855" s="17">
        <v>44212</v>
      </c>
      <c r="F9855">
        <v>1634</v>
      </c>
      <c r="G9855">
        <v>130</v>
      </c>
      <c r="H9855">
        <v>1775</v>
      </c>
      <c r="I9855">
        <v>828019</v>
      </c>
      <c r="J9855">
        <v>27392</v>
      </c>
      <c r="K9855">
        <v>273193</v>
      </c>
      <c r="L9855">
        <v>11438</v>
      </c>
      <c r="M9855">
        <v>5917</v>
      </c>
      <c r="N9855">
        <v>68000000</v>
      </c>
    </row>
    <row r="9856" spans="1:14" x14ac:dyDescent="0.3">
      <c r="A9856" t="s">
        <v>12097</v>
      </c>
      <c r="B9856" t="s">
        <v>2211</v>
      </c>
      <c r="C9856" t="s">
        <v>2212</v>
      </c>
      <c r="D9856" t="s">
        <v>2328</v>
      </c>
      <c r="E9856" s="17">
        <v>44547</v>
      </c>
      <c r="F9856">
        <v>241</v>
      </c>
      <c r="G9856">
        <v>85</v>
      </c>
      <c r="H9856">
        <v>2234</v>
      </c>
      <c r="I9856">
        <v>828260</v>
      </c>
      <c r="J9856">
        <v>27477</v>
      </c>
      <c r="K9856">
        <v>275427</v>
      </c>
      <c r="L9856">
        <v>1928</v>
      </c>
      <c r="M9856">
        <v>7111</v>
      </c>
      <c r="N9856">
        <v>331000000</v>
      </c>
    </row>
    <row r="9857" spans="1:14" x14ac:dyDescent="0.3">
      <c r="A9857" t="s">
        <v>12098</v>
      </c>
      <c r="B9857" t="s">
        <v>2190</v>
      </c>
      <c r="C9857" t="s">
        <v>2198</v>
      </c>
      <c r="D9857" t="s">
        <v>2199</v>
      </c>
      <c r="E9857" s="17">
        <v>44400</v>
      </c>
      <c r="F9857">
        <v>464</v>
      </c>
      <c r="G9857">
        <v>107</v>
      </c>
      <c r="H9857">
        <v>1613</v>
      </c>
      <c r="I9857">
        <v>828724</v>
      </c>
      <c r="J9857">
        <v>27584</v>
      </c>
      <c r="K9857">
        <v>277040</v>
      </c>
      <c r="L9857">
        <v>4640</v>
      </c>
      <c r="M9857">
        <v>14795</v>
      </c>
      <c r="N9857">
        <v>213000000</v>
      </c>
    </row>
    <row r="9858" spans="1:14" x14ac:dyDescent="0.3">
      <c r="A9858" t="s">
        <v>12099</v>
      </c>
      <c r="B9858" t="s">
        <v>2211</v>
      </c>
      <c r="C9858" t="s">
        <v>2241</v>
      </c>
      <c r="D9858" t="s">
        <v>2261</v>
      </c>
      <c r="E9858" s="17">
        <v>44543</v>
      </c>
      <c r="F9858">
        <v>2250</v>
      </c>
      <c r="G9858">
        <v>164</v>
      </c>
      <c r="H9858">
        <v>3536</v>
      </c>
      <c r="I9858">
        <v>830974</v>
      </c>
      <c r="J9858">
        <v>27748</v>
      </c>
      <c r="K9858">
        <v>280576</v>
      </c>
      <c r="L9858">
        <v>33750</v>
      </c>
      <c r="M9858">
        <v>18505</v>
      </c>
      <c r="N9858">
        <v>331000000</v>
      </c>
    </row>
    <row r="9859" spans="1:14" x14ac:dyDescent="0.3">
      <c r="A9859" t="s">
        <v>12100</v>
      </c>
      <c r="B9859" t="s">
        <v>2211</v>
      </c>
      <c r="C9859" t="s">
        <v>2241</v>
      </c>
      <c r="D9859" t="s">
        <v>2242</v>
      </c>
      <c r="E9859" s="17">
        <v>43972</v>
      </c>
      <c r="F9859">
        <v>4644</v>
      </c>
      <c r="G9859">
        <v>120</v>
      </c>
      <c r="H9859">
        <v>557</v>
      </c>
      <c r="I9859">
        <v>835618</v>
      </c>
      <c r="J9859">
        <v>27868</v>
      </c>
      <c r="K9859">
        <v>281133</v>
      </c>
      <c r="L9859">
        <v>32508</v>
      </c>
      <c r="M9859">
        <v>582</v>
      </c>
      <c r="N9859">
        <v>331000000</v>
      </c>
    </row>
    <row r="9860" spans="1:14" x14ac:dyDescent="0.3">
      <c r="A9860" t="s">
        <v>12101</v>
      </c>
      <c r="B9860" t="s">
        <v>2190</v>
      </c>
      <c r="C9860" t="s">
        <v>2198</v>
      </c>
      <c r="D9860" t="s">
        <v>2306</v>
      </c>
      <c r="E9860" s="17">
        <v>44198</v>
      </c>
      <c r="F9860">
        <v>4953</v>
      </c>
      <c r="G9860">
        <v>145</v>
      </c>
      <c r="H9860">
        <v>4210</v>
      </c>
      <c r="I9860">
        <v>840571</v>
      </c>
      <c r="J9860">
        <v>28013</v>
      </c>
      <c r="K9860">
        <v>285343</v>
      </c>
      <c r="L9860">
        <v>24765</v>
      </c>
      <c r="M9860">
        <v>12198</v>
      </c>
      <c r="N9860">
        <v>213000000</v>
      </c>
    </row>
    <row r="9861" spans="1:14" x14ac:dyDescent="0.3">
      <c r="A9861" t="s">
        <v>12102</v>
      </c>
      <c r="B9861" t="s">
        <v>2187</v>
      </c>
      <c r="C9861" t="s">
        <v>2338</v>
      </c>
      <c r="D9861" t="s">
        <v>2438</v>
      </c>
      <c r="E9861" s="17">
        <v>43914</v>
      </c>
      <c r="F9861">
        <v>1878</v>
      </c>
      <c r="G9861">
        <v>83</v>
      </c>
      <c r="H9861">
        <v>1367</v>
      </c>
      <c r="I9861">
        <v>842449</v>
      </c>
      <c r="J9861">
        <v>28096</v>
      </c>
      <c r="K9861">
        <v>286710</v>
      </c>
      <c r="L9861">
        <v>30048</v>
      </c>
      <c r="M9861">
        <v>19780</v>
      </c>
      <c r="N9861">
        <v>83000000</v>
      </c>
    </row>
    <row r="9862" spans="1:14" x14ac:dyDescent="0.3">
      <c r="A9862" t="s">
        <v>12103</v>
      </c>
      <c r="B9862" t="s">
        <v>2187</v>
      </c>
      <c r="C9862" t="s">
        <v>2201</v>
      </c>
      <c r="D9862" t="s">
        <v>2272</v>
      </c>
      <c r="E9862" s="17">
        <v>43973</v>
      </c>
      <c r="F9862">
        <v>4881</v>
      </c>
      <c r="G9862">
        <v>45</v>
      </c>
      <c r="H9862">
        <v>857</v>
      </c>
      <c r="I9862">
        <v>847330</v>
      </c>
      <c r="J9862">
        <v>28141</v>
      </c>
      <c r="K9862">
        <v>287567</v>
      </c>
      <c r="L9862">
        <v>58572</v>
      </c>
      <c r="M9862">
        <v>7529</v>
      </c>
      <c r="N9862">
        <v>83000000</v>
      </c>
    </row>
    <row r="9863" spans="1:14" x14ac:dyDescent="0.3">
      <c r="A9863" t="s">
        <v>12104</v>
      </c>
      <c r="B9863" t="s">
        <v>2190</v>
      </c>
      <c r="C9863" t="s">
        <v>2269</v>
      </c>
      <c r="D9863" t="s">
        <v>2270</v>
      </c>
      <c r="E9863" s="17">
        <v>44182</v>
      </c>
      <c r="F9863">
        <v>4636</v>
      </c>
      <c r="G9863">
        <v>4</v>
      </c>
      <c r="H9863">
        <v>3021</v>
      </c>
      <c r="I9863">
        <v>851966</v>
      </c>
      <c r="J9863">
        <v>28145</v>
      </c>
      <c r="K9863">
        <v>290588</v>
      </c>
      <c r="L9863">
        <v>37088</v>
      </c>
      <c r="M9863">
        <v>16084</v>
      </c>
      <c r="N9863">
        <v>213000000</v>
      </c>
    </row>
    <row r="9864" spans="1:14" x14ac:dyDescent="0.3">
      <c r="A9864" t="s">
        <v>12105</v>
      </c>
      <c r="B9864" t="s">
        <v>2190</v>
      </c>
      <c r="C9864" t="s">
        <v>2198</v>
      </c>
      <c r="D9864" t="s">
        <v>2199</v>
      </c>
      <c r="E9864" s="17">
        <v>44375</v>
      </c>
      <c r="F9864">
        <v>2534</v>
      </c>
      <c r="G9864">
        <v>106</v>
      </c>
      <c r="H9864">
        <v>4334</v>
      </c>
      <c r="I9864">
        <v>854500</v>
      </c>
      <c r="J9864">
        <v>28251</v>
      </c>
      <c r="K9864">
        <v>294922</v>
      </c>
      <c r="L9864">
        <v>12670</v>
      </c>
      <c r="M9864">
        <v>10206</v>
      </c>
      <c r="N9864">
        <v>213000000</v>
      </c>
    </row>
    <row r="9865" spans="1:14" x14ac:dyDescent="0.3">
      <c r="A9865" t="s">
        <v>12106</v>
      </c>
      <c r="B9865" t="s">
        <v>2206</v>
      </c>
      <c r="C9865" t="s">
        <v>2257</v>
      </c>
      <c r="D9865" t="s">
        <v>2290</v>
      </c>
      <c r="E9865" s="17">
        <v>43982</v>
      </c>
      <c r="F9865">
        <v>1905</v>
      </c>
      <c r="G9865">
        <v>122</v>
      </c>
      <c r="H9865">
        <v>1810</v>
      </c>
      <c r="I9865">
        <v>856405</v>
      </c>
      <c r="J9865">
        <v>28373</v>
      </c>
      <c r="K9865">
        <v>296732</v>
      </c>
      <c r="L9865">
        <v>11430</v>
      </c>
      <c r="M9865">
        <v>14342</v>
      </c>
      <c r="N9865">
        <v>68000000</v>
      </c>
    </row>
    <row r="9866" spans="1:14" x14ac:dyDescent="0.3">
      <c r="A9866" t="s">
        <v>12107</v>
      </c>
      <c r="B9866" t="s">
        <v>2206</v>
      </c>
      <c r="C9866" t="s">
        <v>2207</v>
      </c>
      <c r="D9866" t="s">
        <v>2263</v>
      </c>
      <c r="E9866" s="17">
        <v>43988</v>
      </c>
      <c r="F9866">
        <v>3809</v>
      </c>
      <c r="G9866">
        <v>72</v>
      </c>
      <c r="H9866">
        <v>2356</v>
      </c>
      <c r="I9866">
        <v>860214</v>
      </c>
      <c r="J9866">
        <v>28445</v>
      </c>
      <c r="K9866">
        <v>299088</v>
      </c>
      <c r="L9866">
        <v>38090</v>
      </c>
      <c r="M9866">
        <v>2775</v>
      </c>
      <c r="N9866">
        <v>68000000</v>
      </c>
    </row>
    <row r="9867" spans="1:14" x14ac:dyDescent="0.3">
      <c r="A9867" t="s">
        <v>12108</v>
      </c>
      <c r="B9867" t="s">
        <v>2206</v>
      </c>
      <c r="C9867" t="s">
        <v>2224</v>
      </c>
      <c r="D9867" t="s">
        <v>2230</v>
      </c>
      <c r="E9867" s="17">
        <v>44276</v>
      </c>
      <c r="F9867">
        <v>571</v>
      </c>
      <c r="G9867">
        <v>80</v>
      </c>
      <c r="H9867">
        <v>4065</v>
      </c>
      <c r="I9867">
        <v>860785</v>
      </c>
      <c r="J9867">
        <v>28525</v>
      </c>
      <c r="K9867">
        <v>303153</v>
      </c>
      <c r="L9867">
        <v>10849</v>
      </c>
      <c r="M9867">
        <v>13379</v>
      </c>
      <c r="N9867">
        <v>68000000</v>
      </c>
    </row>
    <row r="9868" spans="1:14" x14ac:dyDescent="0.3">
      <c r="A9868" t="s">
        <v>12109</v>
      </c>
      <c r="B9868" t="s">
        <v>2206</v>
      </c>
      <c r="C9868" t="s">
        <v>2232</v>
      </c>
      <c r="D9868" t="s">
        <v>2326</v>
      </c>
      <c r="E9868" s="17">
        <v>44483</v>
      </c>
      <c r="F9868">
        <v>2708</v>
      </c>
      <c r="G9868">
        <v>56</v>
      </c>
      <c r="H9868">
        <v>4157</v>
      </c>
      <c r="I9868">
        <v>863493</v>
      </c>
      <c r="J9868">
        <v>28581</v>
      </c>
      <c r="K9868">
        <v>307310</v>
      </c>
      <c r="L9868">
        <v>13540</v>
      </c>
      <c r="M9868">
        <v>2477</v>
      </c>
      <c r="N9868">
        <v>68000000</v>
      </c>
    </row>
    <row r="9869" spans="1:14" x14ac:dyDescent="0.3">
      <c r="A9869" t="s">
        <v>12110</v>
      </c>
      <c r="B9869" t="s">
        <v>2194</v>
      </c>
      <c r="C9869" t="s">
        <v>2204</v>
      </c>
      <c r="D9869" t="s">
        <v>25</v>
      </c>
      <c r="E9869" s="17">
        <v>44133</v>
      </c>
      <c r="F9869">
        <v>3641</v>
      </c>
      <c r="G9869">
        <v>153</v>
      </c>
      <c r="H9869">
        <v>4801</v>
      </c>
      <c r="I9869">
        <v>867134</v>
      </c>
      <c r="J9869">
        <v>28734</v>
      </c>
      <c r="K9869">
        <v>312111</v>
      </c>
      <c r="L9869">
        <v>47333</v>
      </c>
      <c r="M9869">
        <v>6690</v>
      </c>
      <c r="N9869">
        <v>1380000000</v>
      </c>
    </row>
    <row r="9870" spans="1:14" x14ac:dyDescent="0.3">
      <c r="A9870" t="s">
        <v>12111</v>
      </c>
      <c r="B9870" t="s">
        <v>2194</v>
      </c>
      <c r="C9870" t="s">
        <v>2204</v>
      </c>
      <c r="D9870" t="s">
        <v>25</v>
      </c>
      <c r="E9870" s="17">
        <v>44454</v>
      </c>
      <c r="F9870">
        <v>3504</v>
      </c>
      <c r="G9870">
        <v>32</v>
      </c>
      <c r="H9870">
        <v>3439</v>
      </c>
      <c r="I9870">
        <v>870638</v>
      </c>
      <c r="J9870">
        <v>28766</v>
      </c>
      <c r="K9870">
        <v>315550</v>
      </c>
      <c r="L9870">
        <v>63072</v>
      </c>
      <c r="M9870">
        <v>17763</v>
      </c>
      <c r="N9870">
        <v>1380000000</v>
      </c>
    </row>
    <row r="9871" spans="1:14" x14ac:dyDescent="0.3">
      <c r="A9871" t="s">
        <v>12112</v>
      </c>
      <c r="B9871" t="s">
        <v>2187</v>
      </c>
      <c r="C9871" t="s">
        <v>2255</v>
      </c>
      <c r="D9871" t="s">
        <v>2255</v>
      </c>
      <c r="E9871" s="17">
        <v>44486</v>
      </c>
      <c r="F9871">
        <v>3619</v>
      </c>
      <c r="G9871">
        <v>96</v>
      </c>
      <c r="H9871">
        <v>3506</v>
      </c>
      <c r="I9871">
        <v>874257</v>
      </c>
      <c r="J9871">
        <v>28862</v>
      </c>
      <c r="K9871">
        <v>319056</v>
      </c>
      <c r="L9871">
        <v>39809</v>
      </c>
      <c r="M9871">
        <v>7798</v>
      </c>
      <c r="N9871">
        <v>83000000</v>
      </c>
    </row>
    <row r="9872" spans="1:14" x14ac:dyDescent="0.3">
      <c r="A9872" t="s">
        <v>12113</v>
      </c>
      <c r="B9872" t="s">
        <v>2194</v>
      </c>
      <c r="C9872" t="s">
        <v>2195</v>
      </c>
      <c r="D9872" t="s">
        <v>2196</v>
      </c>
      <c r="E9872" s="17">
        <v>44280</v>
      </c>
      <c r="F9872">
        <v>656</v>
      </c>
      <c r="G9872">
        <v>35</v>
      </c>
      <c r="H9872">
        <v>4387</v>
      </c>
      <c r="I9872">
        <v>874913</v>
      </c>
      <c r="J9872">
        <v>28897</v>
      </c>
      <c r="K9872">
        <v>323443</v>
      </c>
      <c r="L9872">
        <v>7872</v>
      </c>
      <c r="M9872">
        <v>3105</v>
      </c>
      <c r="N9872">
        <v>1380000000</v>
      </c>
    </row>
    <row r="9873" spans="1:14" x14ac:dyDescent="0.3">
      <c r="A9873" t="s">
        <v>12114</v>
      </c>
      <c r="B9873" t="s">
        <v>2194</v>
      </c>
      <c r="C9873" t="s">
        <v>2221</v>
      </c>
      <c r="D9873" t="s">
        <v>2222</v>
      </c>
      <c r="E9873" s="17">
        <v>44551</v>
      </c>
      <c r="F9873">
        <v>3151</v>
      </c>
      <c r="G9873">
        <v>92</v>
      </c>
      <c r="H9873">
        <v>746</v>
      </c>
      <c r="I9873">
        <v>878064</v>
      </c>
      <c r="J9873">
        <v>28989</v>
      </c>
      <c r="K9873">
        <v>324189</v>
      </c>
      <c r="L9873">
        <v>37812</v>
      </c>
      <c r="M9873">
        <v>6023</v>
      </c>
      <c r="N9873">
        <v>1380000000</v>
      </c>
    </row>
    <row r="9874" spans="1:14" x14ac:dyDescent="0.3">
      <c r="A9874" t="s">
        <v>12115</v>
      </c>
      <c r="B9874" t="s">
        <v>2206</v>
      </c>
      <c r="C9874" t="s">
        <v>2257</v>
      </c>
      <c r="D9874" t="s">
        <v>2290</v>
      </c>
      <c r="E9874" s="17">
        <v>44054</v>
      </c>
      <c r="F9874">
        <v>948</v>
      </c>
      <c r="G9874">
        <v>21</v>
      </c>
      <c r="H9874">
        <v>240</v>
      </c>
      <c r="I9874">
        <v>879012</v>
      </c>
      <c r="J9874">
        <v>29010</v>
      </c>
      <c r="K9874">
        <v>324429</v>
      </c>
      <c r="L9874">
        <v>9480</v>
      </c>
      <c r="M9874">
        <v>4957</v>
      </c>
      <c r="N9874">
        <v>68000000</v>
      </c>
    </row>
    <row r="9875" spans="1:14" x14ac:dyDescent="0.3">
      <c r="A9875" t="s">
        <v>12116</v>
      </c>
      <c r="B9875" t="s">
        <v>2206</v>
      </c>
      <c r="C9875" t="s">
        <v>2232</v>
      </c>
      <c r="D9875" t="s">
        <v>2326</v>
      </c>
      <c r="E9875" s="17">
        <v>43873</v>
      </c>
      <c r="F9875">
        <v>4110</v>
      </c>
      <c r="G9875">
        <v>81</v>
      </c>
      <c r="H9875">
        <v>1152</v>
      </c>
      <c r="I9875">
        <v>883122</v>
      </c>
      <c r="J9875">
        <v>29091</v>
      </c>
      <c r="K9875">
        <v>325581</v>
      </c>
      <c r="L9875">
        <v>49320</v>
      </c>
      <c r="M9875">
        <v>7508</v>
      </c>
      <c r="N9875">
        <v>68000000</v>
      </c>
    </row>
    <row r="9876" spans="1:14" x14ac:dyDescent="0.3">
      <c r="A9876" t="s">
        <v>12117</v>
      </c>
      <c r="B9876" t="s">
        <v>2190</v>
      </c>
      <c r="C9876" t="s">
        <v>2252</v>
      </c>
      <c r="D9876" t="s">
        <v>2301</v>
      </c>
      <c r="E9876" s="17">
        <v>44094</v>
      </c>
      <c r="F9876">
        <v>3022</v>
      </c>
      <c r="G9876">
        <v>16</v>
      </c>
      <c r="H9876">
        <v>952</v>
      </c>
      <c r="I9876">
        <v>886144</v>
      </c>
      <c r="J9876">
        <v>29107</v>
      </c>
      <c r="K9876">
        <v>326533</v>
      </c>
      <c r="L9876">
        <v>33242</v>
      </c>
      <c r="M9876">
        <v>13715</v>
      </c>
      <c r="N9876">
        <v>213000000</v>
      </c>
    </row>
    <row r="9877" spans="1:14" x14ac:dyDescent="0.3">
      <c r="A9877" t="s">
        <v>12118</v>
      </c>
      <c r="B9877" t="s">
        <v>2206</v>
      </c>
      <c r="C9877" t="s">
        <v>2224</v>
      </c>
      <c r="D9877" t="s">
        <v>2230</v>
      </c>
      <c r="E9877" s="17">
        <v>43833</v>
      </c>
      <c r="F9877">
        <v>306</v>
      </c>
      <c r="G9877">
        <v>43</v>
      </c>
      <c r="H9877">
        <v>3939</v>
      </c>
      <c r="I9877">
        <v>886450</v>
      </c>
      <c r="J9877">
        <v>29150</v>
      </c>
      <c r="K9877">
        <v>330472</v>
      </c>
      <c r="L9877">
        <v>1530</v>
      </c>
      <c r="M9877">
        <v>19445</v>
      </c>
      <c r="N9877">
        <v>68000000</v>
      </c>
    </row>
    <row r="9878" spans="1:14" x14ac:dyDescent="0.3">
      <c r="A9878" t="s">
        <v>12119</v>
      </c>
      <c r="B9878" t="s">
        <v>2190</v>
      </c>
      <c r="C9878" t="s">
        <v>2198</v>
      </c>
      <c r="D9878" t="s">
        <v>2306</v>
      </c>
      <c r="E9878" s="17">
        <v>44467</v>
      </c>
      <c r="F9878">
        <v>704</v>
      </c>
      <c r="G9878">
        <v>179</v>
      </c>
      <c r="H9878">
        <v>2574</v>
      </c>
      <c r="I9878">
        <v>887154</v>
      </c>
      <c r="J9878">
        <v>29329</v>
      </c>
      <c r="K9878">
        <v>333046</v>
      </c>
      <c r="L9878">
        <v>4928</v>
      </c>
      <c r="M9878">
        <v>7776</v>
      </c>
      <c r="N9878">
        <v>213000000</v>
      </c>
    </row>
    <row r="9879" spans="1:14" x14ac:dyDescent="0.3">
      <c r="A9879" t="s">
        <v>12120</v>
      </c>
      <c r="B9879" t="s">
        <v>2190</v>
      </c>
      <c r="C9879" t="s">
        <v>2269</v>
      </c>
      <c r="D9879" t="s">
        <v>2288</v>
      </c>
      <c r="E9879" s="17">
        <v>44098</v>
      </c>
      <c r="F9879">
        <v>4492</v>
      </c>
      <c r="G9879">
        <v>21</v>
      </c>
      <c r="H9879">
        <v>3300</v>
      </c>
      <c r="I9879">
        <v>891646</v>
      </c>
      <c r="J9879">
        <v>29350</v>
      </c>
      <c r="K9879">
        <v>336346</v>
      </c>
      <c r="L9879">
        <v>58396</v>
      </c>
      <c r="M9879">
        <v>16182</v>
      </c>
      <c r="N9879">
        <v>213000000</v>
      </c>
    </row>
    <row r="9880" spans="1:14" x14ac:dyDescent="0.3">
      <c r="A9880" t="s">
        <v>12121</v>
      </c>
      <c r="B9880" t="s">
        <v>2194</v>
      </c>
      <c r="C9880" t="s">
        <v>2221</v>
      </c>
      <c r="D9880" t="s">
        <v>2222</v>
      </c>
      <c r="E9880" s="17">
        <v>44426</v>
      </c>
      <c r="F9880">
        <v>677</v>
      </c>
      <c r="G9880">
        <v>196</v>
      </c>
      <c r="H9880">
        <v>3215</v>
      </c>
      <c r="I9880">
        <v>892323</v>
      </c>
      <c r="J9880">
        <v>29546</v>
      </c>
      <c r="K9880">
        <v>339561</v>
      </c>
      <c r="L9880">
        <v>8124</v>
      </c>
      <c r="M9880">
        <v>7173</v>
      </c>
      <c r="N9880">
        <v>1380000000</v>
      </c>
    </row>
    <row r="9881" spans="1:14" x14ac:dyDescent="0.3">
      <c r="A9881" t="s">
        <v>12122</v>
      </c>
      <c r="B9881" t="s">
        <v>2206</v>
      </c>
      <c r="C9881" t="s">
        <v>2257</v>
      </c>
      <c r="D9881" t="s">
        <v>2258</v>
      </c>
      <c r="E9881" s="17">
        <v>43846</v>
      </c>
      <c r="F9881">
        <v>2912</v>
      </c>
      <c r="G9881">
        <v>128</v>
      </c>
      <c r="H9881">
        <v>4837</v>
      </c>
      <c r="I9881">
        <v>895235</v>
      </c>
      <c r="J9881">
        <v>29674</v>
      </c>
      <c r="K9881">
        <v>344398</v>
      </c>
      <c r="L9881">
        <v>26208</v>
      </c>
      <c r="M9881">
        <v>4431</v>
      </c>
      <c r="N9881">
        <v>68000000</v>
      </c>
    </row>
    <row r="9882" spans="1:14" x14ac:dyDescent="0.3">
      <c r="A9882" t="s">
        <v>12123</v>
      </c>
      <c r="B9882" t="s">
        <v>2194</v>
      </c>
      <c r="C9882" t="s">
        <v>2195</v>
      </c>
      <c r="D9882" t="s">
        <v>2296</v>
      </c>
      <c r="E9882" s="17">
        <v>44164</v>
      </c>
      <c r="F9882">
        <v>3993</v>
      </c>
      <c r="G9882">
        <v>29</v>
      </c>
      <c r="H9882">
        <v>175</v>
      </c>
      <c r="I9882">
        <v>899228</v>
      </c>
      <c r="J9882">
        <v>29703</v>
      </c>
      <c r="K9882">
        <v>344573</v>
      </c>
      <c r="L9882">
        <v>19965</v>
      </c>
      <c r="M9882">
        <v>7844</v>
      </c>
      <c r="N9882">
        <v>1380000000</v>
      </c>
    </row>
    <row r="9883" spans="1:14" x14ac:dyDescent="0.3">
      <c r="A9883" t="s">
        <v>12124</v>
      </c>
      <c r="B9883" t="s">
        <v>2206</v>
      </c>
      <c r="C9883" t="s">
        <v>2232</v>
      </c>
      <c r="D9883" t="s">
        <v>2326</v>
      </c>
      <c r="E9883" s="17">
        <v>44294</v>
      </c>
      <c r="F9883">
        <v>210</v>
      </c>
      <c r="G9883">
        <v>166</v>
      </c>
      <c r="H9883">
        <v>1076</v>
      </c>
      <c r="I9883">
        <v>899438</v>
      </c>
      <c r="J9883">
        <v>29869</v>
      </c>
      <c r="K9883">
        <v>345649</v>
      </c>
      <c r="L9883">
        <v>1260</v>
      </c>
      <c r="M9883">
        <v>16776</v>
      </c>
      <c r="N9883">
        <v>68000000</v>
      </c>
    </row>
    <row r="9884" spans="1:14" x14ac:dyDescent="0.3">
      <c r="A9884" t="s">
        <v>12125</v>
      </c>
      <c r="B9884" t="s">
        <v>2194</v>
      </c>
      <c r="C9884" t="s">
        <v>2204</v>
      </c>
      <c r="D9884" t="s">
        <v>25</v>
      </c>
      <c r="E9884" s="17">
        <v>43889</v>
      </c>
      <c r="F9884">
        <v>4494</v>
      </c>
      <c r="G9884">
        <v>162</v>
      </c>
      <c r="H9884">
        <v>334</v>
      </c>
      <c r="I9884">
        <v>903932</v>
      </c>
      <c r="J9884">
        <v>30031</v>
      </c>
      <c r="K9884">
        <v>345983</v>
      </c>
      <c r="L9884">
        <v>62916</v>
      </c>
      <c r="M9884">
        <v>2015</v>
      </c>
      <c r="N9884">
        <v>1380000000</v>
      </c>
    </row>
    <row r="9885" spans="1:14" x14ac:dyDescent="0.3">
      <c r="A9885" t="s">
        <v>12126</v>
      </c>
      <c r="B9885" t="s">
        <v>2194</v>
      </c>
      <c r="C9885" t="s">
        <v>27</v>
      </c>
      <c r="D9885" t="s">
        <v>27</v>
      </c>
      <c r="E9885" s="17">
        <v>44007</v>
      </c>
      <c r="F9885">
        <v>1396</v>
      </c>
      <c r="G9885">
        <v>68</v>
      </c>
      <c r="H9885">
        <v>4994</v>
      </c>
      <c r="I9885">
        <v>905328</v>
      </c>
      <c r="J9885">
        <v>30099</v>
      </c>
      <c r="K9885">
        <v>350977</v>
      </c>
      <c r="L9885">
        <v>25128</v>
      </c>
      <c r="M9885">
        <v>10788</v>
      </c>
      <c r="N9885">
        <v>1380000000</v>
      </c>
    </row>
    <row r="9886" spans="1:14" x14ac:dyDescent="0.3">
      <c r="A9886" t="s">
        <v>12127</v>
      </c>
      <c r="B9886" t="s">
        <v>2194</v>
      </c>
      <c r="C9886" t="s">
        <v>2221</v>
      </c>
      <c r="D9886" t="s">
        <v>2281</v>
      </c>
      <c r="E9886" s="17">
        <v>43893</v>
      </c>
      <c r="F9886">
        <v>3460</v>
      </c>
      <c r="G9886">
        <v>197</v>
      </c>
      <c r="H9886">
        <v>4754</v>
      </c>
      <c r="I9886">
        <v>908788</v>
      </c>
      <c r="J9886">
        <v>30296</v>
      </c>
      <c r="K9886">
        <v>355731</v>
      </c>
      <c r="L9886">
        <v>65740</v>
      </c>
      <c r="M9886">
        <v>3321</v>
      </c>
      <c r="N9886">
        <v>1380000000</v>
      </c>
    </row>
    <row r="9887" spans="1:14" x14ac:dyDescent="0.3">
      <c r="A9887" t="s">
        <v>12128</v>
      </c>
      <c r="B9887" t="s">
        <v>2187</v>
      </c>
      <c r="C9887" t="s">
        <v>2255</v>
      </c>
      <c r="D9887" t="s">
        <v>2255</v>
      </c>
      <c r="E9887" s="17">
        <v>44391</v>
      </c>
      <c r="F9887">
        <v>4353</v>
      </c>
      <c r="G9887">
        <v>88</v>
      </c>
      <c r="H9887">
        <v>3311</v>
      </c>
      <c r="I9887">
        <v>913141</v>
      </c>
      <c r="J9887">
        <v>30384</v>
      </c>
      <c r="K9887">
        <v>359042</v>
      </c>
      <c r="L9887">
        <v>60942</v>
      </c>
      <c r="M9887">
        <v>246</v>
      </c>
      <c r="N9887">
        <v>83000000</v>
      </c>
    </row>
    <row r="9888" spans="1:14" x14ac:dyDescent="0.3">
      <c r="A9888" t="s">
        <v>12129</v>
      </c>
      <c r="B9888" t="s">
        <v>2194</v>
      </c>
      <c r="C9888" t="s">
        <v>2204</v>
      </c>
      <c r="D9888" t="s">
        <v>25</v>
      </c>
      <c r="E9888" s="17">
        <v>44137</v>
      </c>
      <c r="F9888">
        <v>2162</v>
      </c>
      <c r="G9888">
        <v>10</v>
      </c>
      <c r="H9888">
        <v>4538</v>
      </c>
      <c r="I9888">
        <v>915303</v>
      </c>
      <c r="J9888">
        <v>30394</v>
      </c>
      <c r="K9888">
        <v>363580</v>
      </c>
      <c r="L9888">
        <v>28106</v>
      </c>
      <c r="M9888">
        <v>18983</v>
      </c>
      <c r="N9888">
        <v>1380000000</v>
      </c>
    </row>
    <row r="9889" spans="1:14" x14ac:dyDescent="0.3">
      <c r="A9889" t="s">
        <v>12130</v>
      </c>
      <c r="B9889" t="s">
        <v>2211</v>
      </c>
      <c r="C9889" t="s">
        <v>2212</v>
      </c>
      <c r="D9889" t="s">
        <v>2328</v>
      </c>
      <c r="E9889" s="17">
        <v>44076</v>
      </c>
      <c r="F9889">
        <v>4429</v>
      </c>
      <c r="G9889">
        <v>50</v>
      </c>
      <c r="H9889">
        <v>1730</v>
      </c>
      <c r="I9889">
        <v>919732</v>
      </c>
      <c r="J9889">
        <v>30444</v>
      </c>
      <c r="K9889">
        <v>365310</v>
      </c>
      <c r="L9889">
        <v>70864</v>
      </c>
      <c r="M9889">
        <v>4060</v>
      </c>
      <c r="N9889">
        <v>331000000</v>
      </c>
    </row>
    <row r="9890" spans="1:14" x14ac:dyDescent="0.3">
      <c r="A9890" t="s">
        <v>12131</v>
      </c>
      <c r="B9890" t="s">
        <v>2211</v>
      </c>
      <c r="C9890" t="s">
        <v>2237</v>
      </c>
      <c r="D9890" t="s">
        <v>2250</v>
      </c>
      <c r="E9890" s="17">
        <v>44119</v>
      </c>
      <c r="F9890">
        <v>4444</v>
      </c>
      <c r="G9890">
        <v>62</v>
      </c>
      <c r="H9890">
        <v>3853</v>
      </c>
      <c r="I9890">
        <v>924176</v>
      </c>
      <c r="J9890">
        <v>30506</v>
      </c>
      <c r="K9890">
        <v>369163</v>
      </c>
      <c r="L9890">
        <v>62216</v>
      </c>
      <c r="M9890">
        <v>6207</v>
      </c>
      <c r="N9890">
        <v>331000000</v>
      </c>
    </row>
    <row r="9891" spans="1:14" x14ac:dyDescent="0.3">
      <c r="A9891" t="s">
        <v>12132</v>
      </c>
      <c r="B9891" t="s">
        <v>2211</v>
      </c>
      <c r="C9891" t="s">
        <v>2237</v>
      </c>
      <c r="D9891" t="s">
        <v>2250</v>
      </c>
      <c r="E9891" s="17">
        <v>44162</v>
      </c>
      <c r="F9891">
        <v>2280</v>
      </c>
      <c r="G9891">
        <v>85</v>
      </c>
      <c r="H9891">
        <v>4861</v>
      </c>
      <c r="I9891">
        <v>926456</v>
      </c>
      <c r="J9891">
        <v>30591</v>
      </c>
      <c r="K9891">
        <v>374024</v>
      </c>
      <c r="L9891">
        <v>27360</v>
      </c>
      <c r="M9891">
        <v>2782</v>
      </c>
      <c r="N9891">
        <v>331000000</v>
      </c>
    </row>
    <row r="9892" spans="1:14" x14ac:dyDescent="0.3">
      <c r="A9892" t="s">
        <v>12133</v>
      </c>
      <c r="B9892" t="s">
        <v>2190</v>
      </c>
      <c r="C9892" t="s">
        <v>2252</v>
      </c>
      <c r="D9892" t="s">
        <v>2301</v>
      </c>
      <c r="E9892" s="17">
        <v>44357</v>
      </c>
      <c r="F9892">
        <v>4544</v>
      </c>
      <c r="G9892">
        <v>122</v>
      </c>
      <c r="H9892">
        <v>1724</v>
      </c>
      <c r="I9892">
        <v>931000</v>
      </c>
      <c r="J9892">
        <v>30713</v>
      </c>
      <c r="K9892">
        <v>375748</v>
      </c>
      <c r="L9892">
        <v>59072</v>
      </c>
      <c r="M9892">
        <v>12930</v>
      </c>
      <c r="N9892">
        <v>213000000</v>
      </c>
    </row>
    <row r="9893" spans="1:14" x14ac:dyDescent="0.3">
      <c r="A9893" t="s">
        <v>12134</v>
      </c>
      <c r="B9893" t="s">
        <v>2194</v>
      </c>
      <c r="C9893" t="s">
        <v>2221</v>
      </c>
      <c r="D9893" t="s">
        <v>2222</v>
      </c>
      <c r="E9893" s="17">
        <v>44085</v>
      </c>
      <c r="F9893">
        <v>3148</v>
      </c>
      <c r="G9893">
        <v>33</v>
      </c>
      <c r="H9893">
        <v>802</v>
      </c>
      <c r="I9893">
        <v>934148</v>
      </c>
      <c r="J9893">
        <v>30746</v>
      </c>
      <c r="K9893">
        <v>376550</v>
      </c>
      <c r="L9893">
        <v>18888</v>
      </c>
      <c r="M9893">
        <v>1834</v>
      </c>
      <c r="N9893">
        <v>1380000000</v>
      </c>
    </row>
    <row r="9894" spans="1:14" x14ac:dyDescent="0.3">
      <c r="A9894" t="s">
        <v>12135</v>
      </c>
      <c r="B9894" t="s">
        <v>2211</v>
      </c>
      <c r="C9894" t="s">
        <v>2212</v>
      </c>
      <c r="D9894" t="s">
        <v>2213</v>
      </c>
      <c r="E9894" s="17">
        <v>44434</v>
      </c>
      <c r="F9894">
        <v>4080</v>
      </c>
      <c r="G9894">
        <v>120</v>
      </c>
      <c r="H9894">
        <v>911</v>
      </c>
      <c r="I9894">
        <v>938228</v>
      </c>
      <c r="J9894">
        <v>30866</v>
      </c>
      <c r="K9894">
        <v>377461</v>
      </c>
      <c r="L9894">
        <v>28560</v>
      </c>
      <c r="M9894">
        <v>15896</v>
      </c>
      <c r="N9894">
        <v>331000000</v>
      </c>
    </row>
    <row r="9895" spans="1:14" x14ac:dyDescent="0.3">
      <c r="A9895" t="s">
        <v>12136</v>
      </c>
      <c r="B9895" t="s">
        <v>2190</v>
      </c>
      <c r="C9895" t="s">
        <v>2252</v>
      </c>
      <c r="D9895" t="s">
        <v>2301</v>
      </c>
      <c r="E9895" s="17">
        <v>44340</v>
      </c>
      <c r="F9895">
        <v>827</v>
      </c>
      <c r="G9895">
        <v>182</v>
      </c>
      <c r="H9895">
        <v>4166</v>
      </c>
      <c r="I9895">
        <v>939055</v>
      </c>
      <c r="J9895">
        <v>31048</v>
      </c>
      <c r="K9895">
        <v>381627</v>
      </c>
      <c r="L9895">
        <v>5789</v>
      </c>
      <c r="M9895">
        <v>15721</v>
      </c>
      <c r="N9895">
        <v>213000000</v>
      </c>
    </row>
    <row r="9896" spans="1:14" x14ac:dyDescent="0.3">
      <c r="A9896" t="s">
        <v>12137</v>
      </c>
      <c r="B9896" t="s">
        <v>2211</v>
      </c>
      <c r="C9896" t="s">
        <v>2245</v>
      </c>
      <c r="D9896" t="s">
        <v>2308</v>
      </c>
      <c r="E9896" s="17">
        <v>44548</v>
      </c>
      <c r="F9896">
        <v>2655</v>
      </c>
      <c r="G9896">
        <v>77</v>
      </c>
      <c r="H9896">
        <v>2978</v>
      </c>
      <c r="I9896">
        <v>941710</v>
      </c>
      <c r="J9896">
        <v>31125</v>
      </c>
      <c r="K9896">
        <v>384605</v>
      </c>
      <c r="L9896">
        <v>13275</v>
      </c>
      <c r="M9896">
        <v>19491</v>
      </c>
      <c r="N9896">
        <v>331000000</v>
      </c>
    </row>
    <row r="9897" spans="1:14" x14ac:dyDescent="0.3">
      <c r="A9897" t="s">
        <v>12138</v>
      </c>
      <c r="B9897" t="s">
        <v>2206</v>
      </c>
      <c r="C9897" t="s">
        <v>2224</v>
      </c>
      <c r="D9897" t="s">
        <v>2225</v>
      </c>
      <c r="E9897" s="17">
        <v>44436</v>
      </c>
      <c r="F9897">
        <v>2145</v>
      </c>
      <c r="G9897">
        <v>122</v>
      </c>
      <c r="H9897">
        <v>3504</v>
      </c>
      <c r="I9897">
        <v>943855</v>
      </c>
      <c r="J9897">
        <v>31247</v>
      </c>
      <c r="K9897">
        <v>388109</v>
      </c>
      <c r="L9897">
        <v>12870</v>
      </c>
      <c r="M9897">
        <v>2233</v>
      </c>
      <c r="N9897">
        <v>68000000</v>
      </c>
    </row>
    <row r="9898" spans="1:14" x14ac:dyDescent="0.3">
      <c r="A9898" t="s">
        <v>12139</v>
      </c>
      <c r="B9898" t="s">
        <v>2187</v>
      </c>
      <c r="C9898" t="s">
        <v>2188</v>
      </c>
      <c r="D9898" t="s">
        <v>2188</v>
      </c>
      <c r="E9898" s="17">
        <v>44293</v>
      </c>
      <c r="F9898">
        <v>3701</v>
      </c>
      <c r="G9898">
        <v>19</v>
      </c>
      <c r="H9898">
        <v>3067</v>
      </c>
      <c r="I9898">
        <v>947556</v>
      </c>
      <c r="J9898">
        <v>31266</v>
      </c>
      <c r="K9898">
        <v>391176</v>
      </c>
      <c r="L9898">
        <v>51814</v>
      </c>
      <c r="M9898">
        <v>8210</v>
      </c>
      <c r="N9898">
        <v>83000000</v>
      </c>
    </row>
    <row r="9899" spans="1:14" x14ac:dyDescent="0.3">
      <c r="A9899" t="s">
        <v>12140</v>
      </c>
      <c r="B9899" t="s">
        <v>2194</v>
      </c>
      <c r="C9899" t="s">
        <v>2221</v>
      </c>
      <c r="D9899" t="s">
        <v>2222</v>
      </c>
      <c r="E9899" s="17">
        <v>44029</v>
      </c>
      <c r="F9899">
        <v>4557</v>
      </c>
      <c r="G9899">
        <v>185</v>
      </c>
      <c r="H9899">
        <v>335</v>
      </c>
      <c r="I9899">
        <v>952113</v>
      </c>
      <c r="J9899">
        <v>31451</v>
      </c>
      <c r="K9899">
        <v>391511</v>
      </c>
      <c r="L9899">
        <v>41013</v>
      </c>
      <c r="M9899">
        <v>19343</v>
      </c>
      <c r="N9899">
        <v>1380000000</v>
      </c>
    </row>
    <row r="9900" spans="1:14" x14ac:dyDescent="0.3">
      <c r="A9900" t="s">
        <v>12141</v>
      </c>
      <c r="B9900" t="s">
        <v>2187</v>
      </c>
      <c r="C9900" t="s">
        <v>2338</v>
      </c>
      <c r="D9900" t="s">
        <v>2339</v>
      </c>
      <c r="E9900" s="17">
        <v>44101</v>
      </c>
      <c r="F9900">
        <v>499</v>
      </c>
      <c r="G9900">
        <v>16</v>
      </c>
      <c r="H9900">
        <v>4514</v>
      </c>
      <c r="I9900">
        <v>952612</v>
      </c>
      <c r="J9900">
        <v>31467</v>
      </c>
      <c r="K9900">
        <v>396025</v>
      </c>
      <c r="L9900">
        <v>5489</v>
      </c>
      <c r="M9900">
        <v>3817</v>
      </c>
      <c r="N9900">
        <v>83000000</v>
      </c>
    </row>
    <row r="9901" spans="1:14" x14ac:dyDescent="0.3">
      <c r="A9901" t="s">
        <v>12142</v>
      </c>
      <c r="B9901" t="s">
        <v>2187</v>
      </c>
      <c r="C9901" t="s">
        <v>2338</v>
      </c>
      <c r="D9901" t="s">
        <v>2438</v>
      </c>
      <c r="E9901" s="17">
        <v>44388</v>
      </c>
      <c r="F9901">
        <v>2678</v>
      </c>
      <c r="G9901">
        <v>33</v>
      </c>
      <c r="H9901">
        <v>3880</v>
      </c>
      <c r="I9901">
        <v>955290</v>
      </c>
      <c r="J9901">
        <v>31500</v>
      </c>
      <c r="K9901">
        <v>399905</v>
      </c>
      <c r="L9901">
        <v>26780</v>
      </c>
      <c r="M9901">
        <v>18525</v>
      </c>
      <c r="N9901">
        <v>83000000</v>
      </c>
    </row>
    <row r="9902" spans="1:14" x14ac:dyDescent="0.3">
      <c r="A9902" t="s">
        <v>12143</v>
      </c>
      <c r="B9902" t="s">
        <v>2206</v>
      </c>
      <c r="C9902" t="s">
        <v>2207</v>
      </c>
      <c r="D9902" t="s">
        <v>2208</v>
      </c>
      <c r="E9902" s="17">
        <v>43894</v>
      </c>
      <c r="F9902">
        <v>1061</v>
      </c>
      <c r="G9902">
        <v>98</v>
      </c>
      <c r="H9902">
        <v>4332</v>
      </c>
      <c r="I9902">
        <v>956351</v>
      </c>
      <c r="J9902">
        <v>31598</v>
      </c>
      <c r="K9902">
        <v>404237</v>
      </c>
      <c r="L9902">
        <v>19098</v>
      </c>
      <c r="M9902">
        <v>3814</v>
      </c>
      <c r="N9902">
        <v>68000000</v>
      </c>
    </row>
    <row r="9903" spans="1:14" x14ac:dyDescent="0.3">
      <c r="A9903" t="s">
        <v>12144</v>
      </c>
      <c r="B9903" t="s">
        <v>2206</v>
      </c>
      <c r="C9903" t="s">
        <v>2207</v>
      </c>
      <c r="D9903" t="s">
        <v>2263</v>
      </c>
      <c r="E9903" s="17">
        <v>44060</v>
      </c>
      <c r="F9903">
        <v>3496</v>
      </c>
      <c r="G9903">
        <v>189</v>
      </c>
      <c r="H9903">
        <v>2015</v>
      </c>
      <c r="I9903">
        <v>959847</v>
      </c>
      <c r="J9903">
        <v>31787</v>
      </c>
      <c r="K9903">
        <v>406252</v>
      </c>
      <c r="L9903">
        <v>20976</v>
      </c>
      <c r="M9903">
        <v>8319</v>
      </c>
      <c r="N9903">
        <v>68000000</v>
      </c>
    </row>
    <row r="9904" spans="1:14" x14ac:dyDescent="0.3">
      <c r="A9904" t="s">
        <v>12145</v>
      </c>
      <c r="B9904" t="s">
        <v>2206</v>
      </c>
      <c r="C9904" t="s">
        <v>2224</v>
      </c>
      <c r="D9904" t="s">
        <v>2225</v>
      </c>
      <c r="E9904" s="17">
        <v>44079</v>
      </c>
      <c r="F9904">
        <v>4222</v>
      </c>
      <c r="G9904">
        <v>161</v>
      </c>
      <c r="H9904">
        <v>3659</v>
      </c>
      <c r="I9904">
        <v>964069</v>
      </c>
      <c r="J9904">
        <v>31948</v>
      </c>
      <c r="K9904">
        <v>409911</v>
      </c>
      <c r="L9904">
        <v>50664</v>
      </c>
      <c r="M9904">
        <v>10554</v>
      </c>
      <c r="N9904">
        <v>68000000</v>
      </c>
    </row>
    <row r="9905" spans="1:14" x14ac:dyDescent="0.3">
      <c r="A9905" t="s">
        <v>12146</v>
      </c>
      <c r="B9905" t="s">
        <v>2190</v>
      </c>
      <c r="C9905" t="s">
        <v>2252</v>
      </c>
      <c r="D9905" t="s">
        <v>2253</v>
      </c>
      <c r="E9905" s="17">
        <v>44076</v>
      </c>
      <c r="F9905">
        <v>1126</v>
      </c>
      <c r="G9905">
        <v>199</v>
      </c>
      <c r="H9905">
        <v>4601</v>
      </c>
      <c r="I9905">
        <v>965195</v>
      </c>
      <c r="J9905">
        <v>32147</v>
      </c>
      <c r="K9905">
        <v>414512</v>
      </c>
      <c r="L9905">
        <v>9008</v>
      </c>
      <c r="M9905">
        <v>18267</v>
      </c>
      <c r="N9905">
        <v>213000000</v>
      </c>
    </row>
    <row r="9906" spans="1:14" x14ac:dyDescent="0.3">
      <c r="A9906" t="s">
        <v>12147</v>
      </c>
      <c r="B9906" t="s">
        <v>2211</v>
      </c>
      <c r="C9906" t="s">
        <v>2212</v>
      </c>
      <c r="D9906" t="s">
        <v>2328</v>
      </c>
      <c r="E9906" s="17">
        <v>44417</v>
      </c>
      <c r="F9906">
        <v>1989</v>
      </c>
      <c r="G9906">
        <v>146</v>
      </c>
      <c r="H9906">
        <v>398</v>
      </c>
      <c r="I9906">
        <v>967184</v>
      </c>
      <c r="J9906">
        <v>32293</v>
      </c>
      <c r="K9906">
        <v>414910</v>
      </c>
      <c r="L9906">
        <v>29835</v>
      </c>
      <c r="M9906">
        <v>11738</v>
      </c>
      <c r="N9906">
        <v>331000000</v>
      </c>
    </row>
    <row r="9907" spans="1:14" x14ac:dyDescent="0.3">
      <c r="A9907" t="s">
        <v>12148</v>
      </c>
      <c r="B9907" t="s">
        <v>2194</v>
      </c>
      <c r="C9907" t="s">
        <v>2195</v>
      </c>
      <c r="D9907" t="s">
        <v>2296</v>
      </c>
      <c r="E9907" s="17">
        <v>43987</v>
      </c>
      <c r="F9907">
        <v>2524</v>
      </c>
      <c r="G9907">
        <v>115</v>
      </c>
      <c r="H9907">
        <v>2658</v>
      </c>
      <c r="I9907">
        <v>969708</v>
      </c>
      <c r="J9907">
        <v>32408</v>
      </c>
      <c r="K9907">
        <v>417568</v>
      </c>
      <c r="L9907">
        <v>15144</v>
      </c>
      <c r="M9907">
        <v>11415</v>
      </c>
      <c r="N9907">
        <v>1380000000</v>
      </c>
    </row>
    <row r="9908" spans="1:14" x14ac:dyDescent="0.3">
      <c r="A9908" t="s">
        <v>12149</v>
      </c>
      <c r="B9908" t="s">
        <v>2206</v>
      </c>
      <c r="C9908" t="s">
        <v>2224</v>
      </c>
      <c r="D9908" t="s">
        <v>2225</v>
      </c>
      <c r="E9908" s="17">
        <v>44532</v>
      </c>
      <c r="F9908">
        <v>3300</v>
      </c>
      <c r="G9908">
        <v>113</v>
      </c>
      <c r="H9908">
        <v>3394</v>
      </c>
      <c r="I9908">
        <v>973008</v>
      </c>
      <c r="J9908">
        <v>32521</v>
      </c>
      <c r="K9908">
        <v>420962</v>
      </c>
      <c r="L9908">
        <v>62700</v>
      </c>
      <c r="M9908">
        <v>15778</v>
      </c>
      <c r="N9908">
        <v>68000000</v>
      </c>
    </row>
    <row r="9909" spans="1:14" x14ac:dyDescent="0.3">
      <c r="A9909" t="s">
        <v>12150</v>
      </c>
      <c r="B9909" t="s">
        <v>2194</v>
      </c>
      <c r="C9909" t="s">
        <v>2204</v>
      </c>
      <c r="D9909" t="s">
        <v>2235</v>
      </c>
      <c r="E9909" s="17">
        <v>44394</v>
      </c>
      <c r="F9909">
        <v>2770</v>
      </c>
      <c r="G9909">
        <v>96</v>
      </c>
      <c r="H9909">
        <v>4097</v>
      </c>
      <c r="I9909">
        <v>975778</v>
      </c>
      <c r="J9909">
        <v>32617</v>
      </c>
      <c r="K9909">
        <v>425059</v>
      </c>
      <c r="L9909">
        <v>22160</v>
      </c>
      <c r="M9909">
        <v>2558</v>
      </c>
      <c r="N9909">
        <v>1380000000</v>
      </c>
    </row>
    <row r="9910" spans="1:14" x14ac:dyDescent="0.3">
      <c r="A9910" t="s">
        <v>12151</v>
      </c>
      <c r="B9910" t="s">
        <v>2194</v>
      </c>
      <c r="C9910" t="s">
        <v>2204</v>
      </c>
      <c r="D9910" t="s">
        <v>25</v>
      </c>
      <c r="E9910" s="17">
        <v>43918</v>
      </c>
      <c r="F9910">
        <v>4180</v>
      </c>
      <c r="G9910">
        <v>125</v>
      </c>
      <c r="H9910">
        <v>3256</v>
      </c>
      <c r="I9910">
        <v>979958</v>
      </c>
      <c r="J9910">
        <v>32742</v>
      </c>
      <c r="K9910">
        <v>428315</v>
      </c>
      <c r="L9910">
        <v>50160</v>
      </c>
      <c r="M9910">
        <v>14807</v>
      </c>
      <c r="N9910">
        <v>1380000000</v>
      </c>
    </row>
    <row r="9911" spans="1:14" x14ac:dyDescent="0.3">
      <c r="A9911" t="s">
        <v>12152</v>
      </c>
      <c r="B9911" t="s">
        <v>2194</v>
      </c>
      <c r="C9911" t="s">
        <v>2195</v>
      </c>
      <c r="D9911" t="s">
        <v>2296</v>
      </c>
      <c r="E9911" s="17">
        <v>44143</v>
      </c>
      <c r="F9911">
        <v>1382</v>
      </c>
      <c r="G9911">
        <v>119</v>
      </c>
      <c r="H9911">
        <v>15</v>
      </c>
      <c r="I9911">
        <v>981340</v>
      </c>
      <c r="J9911">
        <v>32861</v>
      </c>
      <c r="K9911">
        <v>428330</v>
      </c>
      <c r="L9911">
        <v>24876</v>
      </c>
      <c r="M9911">
        <v>17144</v>
      </c>
      <c r="N9911">
        <v>1380000000</v>
      </c>
    </row>
    <row r="9912" spans="1:14" x14ac:dyDescent="0.3">
      <c r="A9912" t="s">
        <v>12153</v>
      </c>
      <c r="B9912" t="s">
        <v>2206</v>
      </c>
      <c r="C9912" t="s">
        <v>2257</v>
      </c>
      <c r="D9912" t="s">
        <v>2258</v>
      </c>
      <c r="E9912" s="17">
        <v>43896</v>
      </c>
      <c r="F9912">
        <v>4881</v>
      </c>
      <c r="G9912">
        <v>65</v>
      </c>
      <c r="H9912">
        <v>4374</v>
      </c>
      <c r="I9912">
        <v>986221</v>
      </c>
      <c r="J9912">
        <v>32926</v>
      </c>
      <c r="K9912">
        <v>432704</v>
      </c>
      <c r="L9912">
        <v>92739</v>
      </c>
      <c r="M9912">
        <v>8893</v>
      </c>
      <c r="N9912">
        <v>68000000</v>
      </c>
    </row>
    <row r="9913" spans="1:14" x14ac:dyDescent="0.3">
      <c r="A9913" t="s">
        <v>12154</v>
      </c>
      <c r="B9913" t="s">
        <v>2206</v>
      </c>
      <c r="C9913" t="s">
        <v>2232</v>
      </c>
      <c r="D9913" t="s">
        <v>2233</v>
      </c>
      <c r="E9913" s="17">
        <v>44492</v>
      </c>
      <c r="F9913">
        <v>4167</v>
      </c>
      <c r="G9913">
        <v>71</v>
      </c>
      <c r="H9913">
        <v>1576</v>
      </c>
      <c r="I9913">
        <v>990388</v>
      </c>
      <c r="J9913">
        <v>32997</v>
      </c>
      <c r="K9913">
        <v>434280</v>
      </c>
      <c r="L9913">
        <v>20835</v>
      </c>
      <c r="M9913">
        <v>13790</v>
      </c>
      <c r="N9913">
        <v>68000000</v>
      </c>
    </row>
    <row r="9914" spans="1:14" x14ac:dyDescent="0.3">
      <c r="A9914" t="s">
        <v>12155</v>
      </c>
      <c r="B9914" t="s">
        <v>2211</v>
      </c>
      <c r="C9914" t="s">
        <v>2241</v>
      </c>
      <c r="D9914" t="s">
        <v>2261</v>
      </c>
      <c r="E9914" s="17">
        <v>43850</v>
      </c>
      <c r="F9914">
        <v>3166</v>
      </c>
      <c r="G9914">
        <v>92</v>
      </c>
      <c r="H9914">
        <v>2934</v>
      </c>
      <c r="I9914">
        <v>993554</v>
      </c>
      <c r="J9914">
        <v>33089</v>
      </c>
      <c r="K9914">
        <v>437214</v>
      </c>
      <c r="L9914">
        <v>47490</v>
      </c>
      <c r="M9914">
        <v>6647</v>
      </c>
      <c r="N9914">
        <v>331000000</v>
      </c>
    </row>
    <row r="9915" spans="1:14" x14ac:dyDescent="0.3">
      <c r="A9915" t="s">
        <v>12156</v>
      </c>
      <c r="B9915" t="s">
        <v>2206</v>
      </c>
      <c r="C9915" t="s">
        <v>2232</v>
      </c>
      <c r="D9915" t="s">
        <v>2326</v>
      </c>
      <c r="E9915" s="17">
        <v>43863</v>
      </c>
      <c r="F9915">
        <v>2635</v>
      </c>
      <c r="G9915">
        <v>169</v>
      </c>
      <c r="H9915">
        <v>377</v>
      </c>
      <c r="I9915">
        <v>996189</v>
      </c>
      <c r="J9915">
        <v>33258</v>
      </c>
      <c r="K9915">
        <v>437591</v>
      </c>
      <c r="L9915">
        <v>34255</v>
      </c>
      <c r="M9915">
        <v>2303</v>
      </c>
      <c r="N9915">
        <v>68000000</v>
      </c>
    </row>
    <row r="9916" spans="1:14" x14ac:dyDescent="0.3">
      <c r="A9916" t="s">
        <v>12157</v>
      </c>
      <c r="B9916" t="s">
        <v>2206</v>
      </c>
      <c r="C9916" t="s">
        <v>2207</v>
      </c>
      <c r="D9916" t="s">
        <v>2263</v>
      </c>
      <c r="E9916" s="17">
        <v>44388</v>
      </c>
      <c r="F9916">
        <v>1029</v>
      </c>
      <c r="G9916">
        <v>50</v>
      </c>
      <c r="H9916">
        <v>1379</v>
      </c>
      <c r="I9916">
        <v>997218</v>
      </c>
      <c r="J9916">
        <v>33308</v>
      </c>
      <c r="K9916">
        <v>438970</v>
      </c>
      <c r="L9916">
        <v>18522</v>
      </c>
      <c r="M9916">
        <v>11548</v>
      </c>
      <c r="N9916">
        <v>68000000</v>
      </c>
    </row>
    <row r="9917" spans="1:14" x14ac:dyDescent="0.3">
      <c r="A9917" t="s">
        <v>12158</v>
      </c>
      <c r="B9917" t="s">
        <v>2194</v>
      </c>
      <c r="C9917" t="s">
        <v>27</v>
      </c>
      <c r="D9917" t="s">
        <v>27</v>
      </c>
      <c r="E9917" s="17">
        <v>43903</v>
      </c>
      <c r="F9917">
        <v>1618</v>
      </c>
      <c r="G9917">
        <v>198</v>
      </c>
      <c r="H9917">
        <v>3313</v>
      </c>
      <c r="I9917">
        <v>998836</v>
      </c>
      <c r="J9917">
        <v>33506</v>
      </c>
      <c r="K9917">
        <v>442283</v>
      </c>
      <c r="L9917">
        <v>19416</v>
      </c>
      <c r="M9917">
        <v>13452</v>
      </c>
      <c r="N9917">
        <v>1380000000</v>
      </c>
    </row>
    <row r="9918" spans="1:14" x14ac:dyDescent="0.3">
      <c r="A9918" t="s">
        <v>12159</v>
      </c>
      <c r="B9918" t="s">
        <v>2211</v>
      </c>
      <c r="C9918" t="s">
        <v>2237</v>
      </c>
      <c r="D9918" t="s">
        <v>2238</v>
      </c>
      <c r="E9918" s="17">
        <v>44173</v>
      </c>
      <c r="F9918">
        <v>4247</v>
      </c>
      <c r="G9918">
        <v>176</v>
      </c>
      <c r="H9918">
        <v>753</v>
      </c>
      <c r="I9918">
        <v>3083</v>
      </c>
      <c r="J9918">
        <v>33682</v>
      </c>
      <c r="K9918">
        <v>443036</v>
      </c>
      <c r="L9918">
        <v>76446</v>
      </c>
      <c r="M9918">
        <v>19123</v>
      </c>
      <c r="N9918">
        <v>331000000</v>
      </c>
    </row>
    <row r="9919" spans="1:14" x14ac:dyDescent="0.3">
      <c r="A9919" t="s">
        <v>12160</v>
      </c>
      <c r="B9919" t="s">
        <v>2187</v>
      </c>
      <c r="C9919" t="s">
        <v>2188</v>
      </c>
      <c r="D9919" t="s">
        <v>2188</v>
      </c>
      <c r="E9919" s="17">
        <v>43963</v>
      </c>
      <c r="F9919">
        <v>3628</v>
      </c>
      <c r="G9919">
        <v>123</v>
      </c>
      <c r="H9919">
        <v>1307</v>
      </c>
      <c r="I9919">
        <v>6711</v>
      </c>
      <c r="J9919">
        <v>33805</v>
      </c>
      <c r="K9919">
        <v>444343</v>
      </c>
      <c r="L9919">
        <v>43536</v>
      </c>
      <c r="M9919">
        <v>11500</v>
      </c>
      <c r="N9919">
        <v>83000000</v>
      </c>
    </row>
    <row r="9920" spans="1:14" x14ac:dyDescent="0.3">
      <c r="A9920" t="s">
        <v>12161</v>
      </c>
      <c r="B9920" t="s">
        <v>2206</v>
      </c>
      <c r="C9920" t="s">
        <v>2232</v>
      </c>
      <c r="D9920" t="s">
        <v>2233</v>
      </c>
      <c r="E9920" s="17">
        <v>43885</v>
      </c>
      <c r="F9920">
        <v>1235</v>
      </c>
      <c r="G9920">
        <v>156</v>
      </c>
      <c r="H9920">
        <v>1658</v>
      </c>
      <c r="I9920">
        <v>7946</v>
      </c>
      <c r="J9920">
        <v>33961</v>
      </c>
      <c r="K9920">
        <v>446001</v>
      </c>
      <c r="L9920">
        <v>17290</v>
      </c>
      <c r="M9920">
        <v>11681</v>
      </c>
      <c r="N9920">
        <v>68000000</v>
      </c>
    </row>
    <row r="9921" spans="1:14" x14ac:dyDescent="0.3">
      <c r="A9921" t="s">
        <v>12162</v>
      </c>
      <c r="B9921" t="s">
        <v>2206</v>
      </c>
      <c r="C9921" t="s">
        <v>2224</v>
      </c>
      <c r="D9921" t="s">
        <v>2230</v>
      </c>
      <c r="E9921" s="17">
        <v>43891</v>
      </c>
      <c r="F9921">
        <v>2630</v>
      </c>
      <c r="G9921">
        <v>94</v>
      </c>
      <c r="H9921">
        <v>4532</v>
      </c>
      <c r="I9921">
        <v>10576</v>
      </c>
      <c r="J9921">
        <v>34055</v>
      </c>
      <c r="K9921">
        <v>450533</v>
      </c>
      <c r="L9921">
        <v>34190</v>
      </c>
      <c r="M9921">
        <v>5921</v>
      </c>
      <c r="N9921">
        <v>68000000</v>
      </c>
    </row>
    <row r="9922" spans="1:14" x14ac:dyDescent="0.3">
      <c r="A9922" t="s">
        <v>12163</v>
      </c>
      <c r="B9922" t="s">
        <v>2187</v>
      </c>
      <c r="C9922" t="s">
        <v>2201</v>
      </c>
      <c r="D9922" t="s">
        <v>2202</v>
      </c>
      <c r="E9922" s="17">
        <v>44350</v>
      </c>
      <c r="F9922">
        <v>3983</v>
      </c>
      <c r="G9922">
        <v>29</v>
      </c>
      <c r="H9922">
        <v>4774</v>
      </c>
      <c r="I9922">
        <v>14559</v>
      </c>
      <c r="J9922">
        <v>34084</v>
      </c>
      <c r="K9922">
        <v>455307</v>
      </c>
      <c r="L9922">
        <v>71694</v>
      </c>
      <c r="M9922">
        <v>18558</v>
      </c>
      <c r="N9922">
        <v>83000000</v>
      </c>
    </row>
    <row r="9923" spans="1:14" x14ac:dyDescent="0.3">
      <c r="A9923" t="s">
        <v>12164</v>
      </c>
      <c r="B9923" t="s">
        <v>2194</v>
      </c>
      <c r="C9923" t="s">
        <v>2221</v>
      </c>
      <c r="D9923" t="s">
        <v>2222</v>
      </c>
      <c r="E9923" s="17">
        <v>44102</v>
      </c>
      <c r="F9923">
        <v>1405</v>
      </c>
      <c r="G9923">
        <v>98</v>
      </c>
      <c r="H9923">
        <v>4620</v>
      </c>
      <c r="I9923">
        <v>15964</v>
      </c>
      <c r="J9923">
        <v>34182</v>
      </c>
      <c r="K9923">
        <v>459927</v>
      </c>
      <c r="L9923">
        <v>15455</v>
      </c>
      <c r="M9923">
        <v>16298</v>
      </c>
      <c r="N9923">
        <v>1380000000</v>
      </c>
    </row>
    <row r="9924" spans="1:14" x14ac:dyDescent="0.3">
      <c r="A9924" t="s">
        <v>12165</v>
      </c>
      <c r="B9924" t="s">
        <v>2211</v>
      </c>
      <c r="C9924" t="s">
        <v>2237</v>
      </c>
      <c r="D9924" t="s">
        <v>2238</v>
      </c>
      <c r="E9924" s="17">
        <v>44076</v>
      </c>
      <c r="F9924">
        <v>4237</v>
      </c>
      <c r="G9924">
        <v>152</v>
      </c>
      <c r="H9924">
        <v>53</v>
      </c>
      <c r="I9924">
        <v>20201</v>
      </c>
      <c r="J9924">
        <v>34334</v>
      </c>
      <c r="K9924">
        <v>459980</v>
      </c>
      <c r="L9924">
        <v>63555</v>
      </c>
      <c r="M9924">
        <v>7100</v>
      </c>
      <c r="N9924">
        <v>331000000</v>
      </c>
    </row>
    <row r="9925" spans="1:14" x14ac:dyDescent="0.3">
      <c r="A9925" t="s">
        <v>12166</v>
      </c>
      <c r="B9925" t="s">
        <v>2194</v>
      </c>
      <c r="C9925" t="s">
        <v>27</v>
      </c>
      <c r="D9925" t="s">
        <v>27</v>
      </c>
      <c r="E9925" s="17">
        <v>44006</v>
      </c>
      <c r="F9925">
        <v>1547</v>
      </c>
      <c r="G9925">
        <v>110</v>
      </c>
      <c r="H9925">
        <v>2060</v>
      </c>
      <c r="I9925">
        <v>21748</v>
      </c>
      <c r="J9925">
        <v>34444</v>
      </c>
      <c r="K9925">
        <v>462040</v>
      </c>
      <c r="L9925">
        <v>20111</v>
      </c>
      <c r="M9925">
        <v>7016</v>
      </c>
      <c r="N9925">
        <v>1380000000</v>
      </c>
    </row>
    <row r="9926" spans="1:14" x14ac:dyDescent="0.3">
      <c r="A9926" t="s">
        <v>12167</v>
      </c>
      <c r="B9926" t="s">
        <v>2190</v>
      </c>
      <c r="C9926" t="s">
        <v>2269</v>
      </c>
      <c r="D9926" t="s">
        <v>2288</v>
      </c>
      <c r="E9926" s="17">
        <v>44458</v>
      </c>
      <c r="F9926">
        <v>1884</v>
      </c>
      <c r="G9926">
        <v>195</v>
      </c>
      <c r="H9926">
        <v>3642</v>
      </c>
      <c r="I9926">
        <v>23632</v>
      </c>
      <c r="J9926">
        <v>34639</v>
      </c>
      <c r="K9926">
        <v>465682</v>
      </c>
      <c r="L9926">
        <v>35796</v>
      </c>
      <c r="M9926">
        <v>7957</v>
      </c>
      <c r="N9926">
        <v>213000000</v>
      </c>
    </row>
    <row r="9927" spans="1:14" x14ac:dyDescent="0.3">
      <c r="A9927" t="s">
        <v>12168</v>
      </c>
      <c r="B9927" t="s">
        <v>2206</v>
      </c>
      <c r="C9927" t="s">
        <v>2207</v>
      </c>
      <c r="D9927" t="s">
        <v>2263</v>
      </c>
      <c r="E9927" s="17">
        <v>44147</v>
      </c>
      <c r="F9927">
        <v>2184</v>
      </c>
      <c r="G9927">
        <v>112</v>
      </c>
      <c r="H9927">
        <v>79</v>
      </c>
      <c r="I9927">
        <v>25816</v>
      </c>
      <c r="J9927">
        <v>34751</v>
      </c>
      <c r="K9927">
        <v>465761</v>
      </c>
      <c r="L9927">
        <v>10920</v>
      </c>
      <c r="M9927">
        <v>12594</v>
      </c>
      <c r="N9927">
        <v>68000000</v>
      </c>
    </row>
    <row r="9928" spans="1:14" x14ac:dyDescent="0.3">
      <c r="A9928" t="s">
        <v>12169</v>
      </c>
      <c r="B9928" t="s">
        <v>2190</v>
      </c>
      <c r="C9928" t="s">
        <v>2252</v>
      </c>
      <c r="D9928" t="s">
        <v>2301</v>
      </c>
      <c r="E9928" s="17">
        <v>44535</v>
      </c>
      <c r="F9928">
        <v>218</v>
      </c>
      <c r="G9928">
        <v>189</v>
      </c>
      <c r="H9928">
        <v>2523</v>
      </c>
      <c r="I9928">
        <v>26034</v>
      </c>
      <c r="J9928">
        <v>34940</v>
      </c>
      <c r="K9928">
        <v>468284</v>
      </c>
      <c r="L9928">
        <v>1090</v>
      </c>
      <c r="M9928">
        <v>14595</v>
      </c>
      <c r="N9928">
        <v>213000000</v>
      </c>
    </row>
    <row r="9929" spans="1:14" x14ac:dyDescent="0.3">
      <c r="A9929" t="s">
        <v>12170</v>
      </c>
      <c r="B9929" t="s">
        <v>2206</v>
      </c>
      <c r="C9929" t="s">
        <v>2224</v>
      </c>
      <c r="D9929" t="s">
        <v>2230</v>
      </c>
      <c r="E9929" s="17">
        <v>44492</v>
      </c>
      <c r="F9929">
        <v>4350</v>
      </c>
      <c r="G9929">
        <v>37</v>
      </c>
      <c r="H9929">
        <v>3118</v>
      </c>
      <c r="I9929">
        <v>30384</v>
      </c>
      <c r="J9929">
        <v>34977</v>
      </c>
      <c r="K9929">
        <v>471402</v>
      </c>
      <c r="L9929">
        <v>69600</v>
      </c>
      <c r="M9929">
        <v>12028</v>
      </c>
      <c r="N9929">
        <v>68000000</v>
      </c>
    </row>
    <row r="9930" spans="1:14" x14ac:dyDescent="0.3">
      <c r="A9930" t="s">
        <v>12171</v>
      </c>
      <c r="B9930" t="s">
        <v>2190</v>
      </c>
      <c r="C9930" t="s">
        <v>2191</v>
      </c>
      <c r="D9930" t="s">
        <v>2285</v>
      </c>
      <c r="E9930" s="17">
        <v>43961</v>
      </c>
      <c r="F9930">
        <v>811</v>
      </c>
      <c r="G9930">
        <v>16</v>
      </c>
      <c r="H9930">
        <v>3602</v>
      </c>
      <c r="I9930">
        <v>31195</v>
      </c>
      <c r="J9930">
        <v>34993</v>
      </c>
      <c r="K9930">
        <v>475004</v>
      </c>
      <c r="L9930">
        <v>6488</v>
      </c>
      <c r="M9930">
        <v>2224</v>
      </c>
      <c r="N9930">
        <v>213000000</v>
      </c>
    </row>
    <row r="9931" spans="1:14" x14ac:dyDescent="0.3">
      <c r="A9931" t="s">
        <v>12172</v>
      </c>
      <c r="B9931" t="s">
        <v>2187</v>
      </c>
      <c r="C9931" t="s">
        <v>2201</v>
      </c>
      <c r="D9931" t="s">
        <v>2272</v>
      </c>
      <c r="E9931" s="17">
        <v>43932</v>
      </c>
      <c r="F9931">
        <v>269</v>
      </c>
      <c r="G9931">
        <v>73</v>
      </c>
      <c r="H9931">
        <v>285</v>
      </c>
      <c r="I9931">
        <v>31464</v>
      </c>
      <c r="J9931">
        <v>35066</v>
      </c>
      <c r="K9931">
        <v>475289</v>
      </c>
      <c r="L9931">
        <v>1614</v>
      </c>
      <c r="M9931">
        <v>3276</v>
      </c>
      <c r="N9931">
        <v>83000000</v>
      </c>
    </row>
    <row r="9932" spans="1:14" x14ac:dyDescent="0.3">
      <c r="A9932" t="s">
        <v>12173</v>
      </c>
      <c r="B9932" t="s">
        <v>2206</v>
      </c>
      <c r="C9932" t="s">
        <v>2232</v>
      </c>
      <c r="D9932" t="s">
        <v>2326</v>
      </c>
      <c r="E9932" s="17">
        <v>44140</v>
      </c>
      <c r="F9932">
        <v>4978</v>
      </c>
      <c r="G9932">
        <v>128</v>
      </c>
      <c r="H9932">
        <v>3438</v>
      </c>
      <c r="I9932">
        <v>36442</v>
      </c>
      <c r="J9932">
        <v>35194</v>
      </c>
      <c r="K9932">
        <v>478727</v>
      </c>
      <c r="L9932">
        <v>59736</v>
      </c>
      <c r="M9932">
        <v>8391</v>
      </c>
      <c r="N9932">
        <v>68000000</v>
      </c>
    </row>
    <row r="9933" spans="1:14" x14ac:dyDescent="0.3">
      <c r="A9933" t="s">
        <v>12174</v>
      </c>
      <c r="B9933" t="s">
        <v>2206</v>
      </c>
      <c r="C9933" t="s">
        <v>2257</v>
      </c>
      <c r="D9933" t="s">
        <v>2290</v>
      </c>
      <c r="E9933" s="17">
        <v>44122</v>
      </c>
      <c r="F9933">
        <v>4699</v>
      </c>
      <c r="G9933">
        <v>17</v>
      </c>
      <c r="H9933">
        <v>1576</v>
      </c>
      <c r="I9933">
        <v>41141</v>
      </c>
      <c r="J9933">
        <v>35211</v>
      </c>
      <c r="K9933">
        <v>480303</v>
      </c>
      <c r="L9933">
        <v>23495</v>
      </c>
      <c r="M9933">
        <v>16817</v>
      </c>
      <c r="N9933">
        <v>68000000</v>
      </c>
    </row>
    <row r="9934" spans="1:14" x14ac:dyDescent="0.3">
      <c r="A9934" t="s">
        <v>12175</v>
      </c>
      <c r="B9934" t="s">
        <v>2190</v>
      </c>
      <c r="C9934" t="s">
        <v>2198</v>
      </c>
      <c r="D9934" t="s">
        <v>2306</v>
      </c>
      <c r="E9934" s="17">
        <v>44552</v>
      </c>
      <c r="F9934">
        <v>3205</v>
      </c>
      <c r="G9934">
        <v>190</v>
      </c>
      <c r="H9934">
        <v>943</v>
      </c>
      <c r="I9934">
        <v>44346</v>
      </c>
      <c r="J9934">
        <v>35401</v>
      </c>
      <c r="K9934">
        <v>481246</v>
      </c>
      <c r="L9934">
        <v>25640</v>
      </c>
      <c r="M9934">
        <v>14844</v>
      </c>
      <c r="N9934">
        <v>213000000</v>
      </c>
    </row>
    <row r="9935" spans="1:14" x14ac:dyDescent="0.3">
      <c r="A9935" t="s">
        <v>12176</v>
      </c>
      <c r="B9935" t="s">
        <v>2211</v>
      </c>
      <c r="C9935" t="s">
        <v>2241</v>
      </c>
      <c r="D9935" t="s">
        <v>2242</v>
      </c>
      <c r="E9935" s="17">
        <v>44325</v>
      </c>
      <c r="F9935">
        <v>1186</v>
      </c>
      <c r="G9935">
        <v>173</v>
      </c>
      <c r="H9935">
        <v>227</v>
      </c>
      <c r="I9935">
        <v>45532</v>
      </c>
      <c r="J9935">
        <v>35574</v>
      </c>
      <c r="K9935">
        <v>481473</v>
      </c>
      <c r="L9935">
        <v>17790</v>
      </c>
      <c r="M9935">
        <v>12048</v>
      </c>
      <c r="N9935">
        <v>331000000</v>
      </c>
    </row>
    <row r="9936" spans="1:14" x14ac:dyDescent="0.3">
      <c r="A9936" t="s">
        <v>12177</v>
      </c>
      <c r="B9936" t="s">
        <v>2190</v>
      </c>
      <c r="C9936" t="s">
        <v>2191</v>
      </c>
      <c r="D9936" t="s">
        <v>2192</v>
      </c>
      <c r="E9936" s="17">
        <v>44191</v>
      </c>
      <c r="F9936">
        <v>1733</v>
      </c>
      <c r="G9936">
        <v>146</v>
      </c>
      <c r="H9936">
        <v>1976</v>
      </c>
      <c r="I9936">
        <v>47265</v>
      </c>
      <c r="J9936">
        <v>35720</v>
      </c>
      <c r="K9936">
        <v>483449</v>
      </c>
      <c r="L9936">
        <v>25995</v>
      </c>
      <c r="M9936">
        <v>17671</v>
      </c>
      <c r="N9936">
        <v>213000000</v>
      </c>
    </row>
    <row r="9937" spans="1:14" x14ac:dyDescent="0.3">
      <c r="A9937" t="s">
        <v>12178</v>
      </c>
      <c r="B9937" t="s">
        <v>2206</v>
      </c>
      <c r="C9937" t="s">
        <v>2257</v>
      </c>
      <c r="D9937" t="s">
        <v>2290</v>
      </c>
      <c r="E9937" s="17">
        <v>44168</v>
      </c>
      <c r="F9937">
        <v>4796</v>
      </c>
      <c r="G9937">
        <v>124</v>
      </c>
      <c r="H9937">
        <v>2218</v>
      </c>
      <c r="I9937">
        <v>52061</v>
      </c>
      <c r="J9937">
        <v>35844</v>
      </c>
      <c r="K9937">
        <v>485667</v>
      </c>
      <c r="L9937">
        <v>86328</v>
      </c>
      <c r="M9937">
        <v>1884</v>
      </c>
      <c r="N9937">
        <v>68000000</v>
      </c>
    </row>
    <row r="9938" spans="1:14" x14ac:dyDescent="0.3">
      <c r="A9938" t="s">
        <v>12179</v>
      </c>
      <c r="B9938" t="s">
        <v>2206</v>
      </c>
      <c r="C9938" t="s">
        <v>2257</v>
      </c>
      <c r="D9938" t="s">
        <v>2258</v>
      </c>
      <c r="E9938" s="17">
        <v>44409</v>
      </c>
      <c r="F9938">
        <v>2967</v>
      </c>
      <c r="G9938">
        <v>49</v>
      </c>
      <c r="H9938">
        <v>1520</v>
      </c>
      <c r="I9938">
        <v>55028</v>
      </c>
      <c r="J9938">
        <v>35893</v>
      </c>
      <c r="K9938">
        <v>487187</v>
      </c>
      <c r="L9938">
        <v>38571</v>
      </c>
      <c r="M9938">
        <v>4181</v>
      </c>
      <c r="N9938">
        <v>68000000</v>
      </c>
    </row>
    <row r="9939" spans="1:14" x14ac:dyDescent="0.3">
      <c r="A9939" t="s">
        <v>12180</v>
      </c>
      <c r="B9939" t="s">
        <v>2211</v>
      </c>
      <c r="C9939" t="s">
        <v>2245</v>
      </c>
      <c r="D9939" t="s">
        <v>2308</v>
      </c>
      <c r="E9939" s="17">
        <v>43840</v>
      </c>
      <c r="F9939">
        <v>72</v>
      </c>
      <c r="G9939">
        <v>119</v>
      </c>
      <c r="H9939">
        <v>3316</v>
      </c>
      <c r="I9939">
        <v>55100</v>
      </c>
      <c r="J9939">
        <v>36012</v>
      </c>
      <c r="K9939">
        <v>490503</v>
      </c>
      <c r="L9939">
        <v>432</v>
      </c>
      <c r="M9939">
        <v>4417</v>
      </c>
      <c r="N9939">
        <v>331000000</v>
      </c>
    </row>
    <row r="9940" spans="1:14" x14ac:dyDescent="0.3">
      <c r="A9940" t="s">
        <v>12181</v>
      </c>
      <c r="B9940" t="s">
        <v>2194</v>
      </c>
      <c r="C9940" t="s">
        <v>2221</v>
      </c>
      <c r="D9940" t="s">
        <v>2281</v>
      </c>
      <c r="E9940" s="17">
        <v>43879</v>
      </c>
      <c r="F9940">
        <v>4993</v>
      </c>
      <c r="G9940">
        <v>95</v>
      </c>
      <c r="H9940">
        <v>1984</v>
      </c>
      <c r="I9940">
        <v>60093</v>
      </c>
      <c r="J9940">
        <v>36107</v>
      </c>
      <c r="K9940">
        <v>492487</v>
      </c>
      <c r="L9940">
        <v>49930</v>
      </c>
      <c r="M9940">
        <v>6401</v>
      </c>
      <c r="N9940">
        <v>1380000000</v>
      </c>
    </row>
    <row r="9941" spans="1:14" x14ac:dyDescent="0.3">
      <c r="A9941" t="s">
        <v>12182</v>
      </c>
      <c r="B9941" t="s">
        <v>2211</v>
      </c>
      <c r="C9941" t="s">
        <v>2241</v>
      </c>
      <c r="D9941" t="s">
        <v>2261</v>
      </c>
      <c r="E9941" s="17">
        <v>44317</v>
      </c>
      <c r="F9941">
        <v>4638</v>
      </c>
      <c r="G9941">
        <v>53</v>
      </c>
      <c r="H9941">
        <v>3464</v>
      </c>
      <c r="I9941">
        <v>64731</v>
      </c>
      <c r="J9941">
        <v>36160</v>
      </c>
      <c r="K9941">
        <v>495951</v>
      </c>
      <c r="L9941">
        <v>37104</v>
      </c>
      <c r="M9941">
        <v>6160</v>
      </c>
      <c r="N9941">
        <v>331000000</v>
      </c>
    </row>
    <row r="9942" spans="1:14" x14ac:dyDescent="0.3">
      <c r="A9942" t="s">
        <v>12183</v>
      </c>
      <c r="B9942" t="s">
        <v>2194</v>
      </c>
      <c r="C9942" t="s">
        <v>2221</v>
      </c>
      <c r="D9942" t="s">
        <v>2222</v>
      </c>
      <c r="E9942" s="17">
        <v>44453</v>
      </c>
      <c r="F9942">
        <v>4061</v>
      </c>
      <c r="G9942">
        <v>30</v>
      </c>
      <c r="H9942">
        <v>4619</v>
      </c>
      <c r="I9942">
        <v>68792</v>
      </c>
      <c r="J9942">
        <v>36190</v>
      </c>
      <c r="K9942">
        <v>500570</v>
      </c>
      <c r="L9942">
        <v>73098</v>
      </c>
      <c r="M9942">
        <v>10716</v>
      </c>
      <c r="N9942">
        <v>1380000000</v>
      </c>
    </row>
    <row r="9943" spans="1:14" x14ac:dyDescent="0.3">
      <c r="A9943" t="s">
        <v>12184</v>
      </c>
      <c r="B9943" t="s">
        <v>2206</v>
      </c>
      <c r="C9943" t="s">
        <v>2232</v>
      </c>
      <c r="D9943" t="s">
        <v>2326</v>
      </c>
      <c r="E9943" s="17">
        <v>44151</v>
      </c>
      <c r="F9943">
        <v>630</v>
      </c>
      <c r="G9943">
        <v>96</v>
      </c>
      <c r="H9943">
        <v>1750</v>
      </c>
      <c r="I9943">
        <v>69422</v>
      </c>
      <c r="J9943">
        <v>36286</v>
      </c>
      <c r="K9943">
        <v>502320</v>
      </c>
      <c r="L9943">
        <v>10080</v>
      </c>
      <c r="M9943">
        <v>18140</v>
      </c>
      <c r="N9943">
        <v>68000000</v>
      </c>
    </row>
    <row r="9944" spans="1:14" x14ac:dyDescent="0.3">
      <c r="A9944" t="s">
        <v>12185</v>
      </c>
      <c r="B9944" t="s">
        <v>2187</v>
      </c>
      <c r="C9944" t="s">
        <v>2338</v>
      </c>
      <c r="D9944" t="s">
        <v>2438</v>
      </c>
      <c r="E9944" s="17">
        <v>44561</v>
      </c>
      <c r="F9944">
        <v>2842</v>
      </c>
      <c r="G9944">
        <v>192</v>
      </c>
      <c r="H9944">
        <v>3723</v>
      </c>
      <c r="I9944">
        <v>72264</v>
      </c>
      <c r="J9944">
        <v>36478</v>
      </c>
      <c r="K9944">
        <v>506043</v>
      </c>
      <c r="L9944">
        <v>22736</v>
      </c>
      <c r="M9944">
        <v>5483</v>
      </c>
      <c r="N9944">
        <v>83000000</v>
      </c>
    </row>
    <row r="9945" spans="1:14" x14ac:dyDescent="0.3">
      <c r="A9945" t="s">
        <v>12186</v>
      </c>
      <c r="B9945" t="s">
        <v>2187</v>
      </c>
      <c r="C9945" t="s">
        <v>2188</v>
      </c>
      <c r="D9945" t="s">
        <v>2188</v>
      </c>
      <c r="E9945" s="17">
        <v>44399</v>
      </c>
      <c r="F9945">
        <v>877</v>
      </c>
      <c r="G9945">
        <v>45</v>
      </c>
      <c r="H9945">
        <v>2345</v>
      </c>
      <c r="I9945">
        <v>73141</v>
      </c>
      <c r="J9945">
        <v>36523</v>
      </c>
      <c r="K9945">
        <v>508388</v>
      </c>
      <c r="L9945">
        <v>8770</v>
      </c>
      <c r="M9945">
        <v>15608</v>
      </c>
      <c r="N9945">
        <v>83000000</v>
      </c>
    </row>
    <row r="9946" spans="1:14" x14ac:dyDescent="0.3">
      <c r="A9946" t="s">
        <v>12187</v>
      </c>
      <c r="B9946" t="s">
        <v>2190</v>
      </c>
      <c r="C9946" t="s">
        <v>2198</v>
      </c>
      <c r="D9946" t="s">
        <v>2306</v>
      </c>
      <c r="E9946" s="17">
        <v>44455</v>
      </c>
      <c r="F9946">
        <v>756</v>
      </c>
      <c r="G9946">
        <v>34</v>
      </c>
      <c r="H9946">
        <v>1460</v>
      </c>
      <c r="I9946">
        <v>73897</v>
      </c>
      <c r="J9946">
        <v>36557</v>
      </c>
      <c r="K9946">
        <v>509848</v>
      </c>
      <c r="L9946">
        <v>10584</v>
      </c>
      <c r="M9946">
        <v>15813</v>
      </c>
      <c r="N9946">
        <v>213000000</v>
      </c>
    </row>
    <row r="9947" spans="1:14" x14ac:dyDescent="0.3">
      <c r="A9947" t="s">
        <v>12188</v>
      </c>
      <c r="B9947" t="s">
        <v>2211</v>
      </c>
      <c r="C9947" t="s">
        <v>2212</v>
      </c>
      <c r="D9947" t="s">
        <v>2213</v>
      </c>
      <c r="E9947" s="17">
        <v>43963</v>
      </c>
      <c r="F9947">
        <v>2665</v>
      </c>
      <c r="G9947">
        <v>48</v>
      </c>
      <c r="H9947">
        <v>4573</v>
      </c>
      <c r="I9947">
        <v>76562</v>
      </c>
      <c r="J9947">
        <v>36605</v>
      </c>
      <c r="K9947">
        <v>514421</v>
      </c>
      <c r="L9947">
        <v>45305</v>
      </c>
      <c r="M9947">
        <v>6762</v>
      </c>
      <c r="N9947">
        <v>331000000</v>
      </c>
    </row>
    <row r="9948" spans="1:14" x14ac:dyDescent="0.3">
      <c r="A9948" t="s">
        <v>12189</v>
      </c>
      <c r="B9948" t="s">
        <v>2211</v>
      </c>
      <c r="C9948" t="s">
        <v>2237</v>
      </c>
      <c r="D9948" t="s">
        <v>2238</v>
      </c>
      <c r="E9948" s="17">
        <v>44413</v>
      </c>
      <c r="F9948">
        <v>4293</v>
      </c>
      <c r="G9948">
        <v>80</v>
      </c>
      <c r="H9948">
        <v>1208</v>
      </c>
      <c r="I9948">
        <v>80855</v>
      </c>
      <c r="J9948">
        <v>36685</v>
      </c>
      <c r="K9948">
        <v>515629</v>
      </c>
      <c r="L9948">
        <v>34344</v>
      </c>
      <c r="M9948">
        <v>9139</v>
      </c>
      <c r="N9948">
        <v>331000000</v>
      </c>
    </row>
    <row r="9949" spans="1:14" x14ac:dyDescent="0.3">
      <c r="A9949" t="s">
        <v>12190</v>
      </c>
      <c r="B9949" t="s">
        <v>2187</v>
      </c>
      <c r="C9949" t="s">
        <v>2201</v>
      </c>
      <c r="D9949" t="s">
        <v>2202</v>
      </c>
      <c r="E9949" s="17">
        <v>43913</v>
      </c>
      <c r="F9949">
        <v>1450</v>
      </c>
      <c r="G9949">
        <v>161</v>
      </c>
      <c r="H9949">
        <v>3795</v>
      </c>
      <c r="I9949">
        <v>82305</v>
      </c>
      <c r="J9949">
        <v>36846</v>
      </c>
      <c r="K9949">
        <v>519424</v>
      </c>
      <c r="L9949">
        <v>27550</v>
      </c>
      <c r="M9949">
        <v>11052</v>
      </c>
      <c r="N9949">
        <v>83000000</v>
      </c>
    </row>
    <row r="9950" spans="1:14" x14ac:dyDescent="0.3">
      <c r="A9950" t="s">
        <v>12191</v>
      </c>
      <c r="B9950" t="s">
        <v>2194</v>
      </c>
      <c r="C9950" t="s">
        <v>2221</v>
      </c>
      <c r="D9950" t="s">
        <v>2281</v>
      </c>
      <c r="E9950" s="17">
        <v>43887</v>
      </c>
      <c r="F9950">
        <v>2540</v>
      </c>
      <c r="G9950">
        <v>28</v>
      </c>
      <c r="H9950">
        <v>2508</v>
      </c>
      <c r="I9950">
        <v>84845</v>
      </c>
      <c r="J9950">
        <v>36874</v>
      </c>
      <c r="K9950">
        <v>521932</v>
      </c>
      <c r="L9950">
        <v>33020</v>
      </c>
      <c r="M9950">
        <v>17152</v>
      </c>
      <c r="N9950">
        <v>1380000000</v>
      </c>
    </row>
    <row r="9951" spans="1:14" x14ac:dyDescent="0.3">
      <c r="A9951" t="s">
        <v>12192</v>
      </c>
      <c r="B9951" t="s">
        <v>2211</v>
      </c>
      <c r="C9951" t="s">
        <v>2241</v>
      </c>
      <c r="D9951" t="s">
        <v>2261</v>
      </c>
      <c r="E9951" s="17">
        <v>44206</v>
      </c>
      <c r="F9951">
        <v>81</v>
      </c>
      <c r="G9951">
        <v>133</v>
      </c>
      <c r="H9951">
        <v>2481</v>
      </c>
      <c r="I9951">
        <v>84926</v>
      </c>
      <c r="J9951">
        <v>37007</v>
      </c>
      <c r="K9951">
        <v>524413</v>
      </c>
      <c r="L9951">
        <v>1296</v>
      </c>
      <c r="M9951">
        <v>19279</v>
      </c>
      <c r="N9951">
        <v>331000000</v>
      </c>
    </row>
    <row r="9952" spans="1:14" x14ac:dyDescent="0.3">
      <c r="A9952" t="s">
        <v>12193</v>
      </c>
      <c r="B9952" t="s">
        <v>2194</v>
      </c>
      <c r="C9952" t="s">
        <v>2221</v>
      </c>
      <c r="D9952" t="s">
        <v>2222</v>
      </c>
      <c r="E9952" s="17">
        <v>44179</v>
      </c>
      <c r="F9952">
        <v>1331</v>
      </c>
      <c r="G9952">
        <v>0</v>
      </c>
      <c r="H9952">
        <v>1667</v>
      </c>
      <c r="I9952">
        <v>86257</v>
      </c>
      <c r="J9952">
        <v>37007</v>
      </c>
      <c r="K9952">
        <v>526080</v>
      </c>
      <c r="L9952">
        <v>21296</v>
      </c>
      <c r="M9952">
        <v>15154</v>
      </c>
      <c r="N9952">
        <v>1380000000</v>
      </c>
    </row>
    <row r="9953" spans="1:14" x14ac:dyDescent="0.3">
      <c r="A9953" t="s">
        <v>12194</v>
      </c>
      <c r="B9953" t="s">
        <v>2194</v>
      </c>
      <c r="C9953" t="s">
        <v>2221</v>
      </c>
      <c r="D9953" t="s">
        <v>2281</v>
      </c>
      <c r="E9953" s="17">
        <v>44101</v>
      </c>
      <c r="F9953">
        <v>1722</v>
      </c>
      <c r="G9953">
        <v>182</v>
      </c>
      <c r="H9953">
        <v>1496</v>
      </c>
      <c r="I9953">
        <v>87979</v>
      </c>
      <c r="J9953">
        <v>37189</v>
      </c>
      <c r="K9953">
        <v>527576</v>
      </c>
      <c r="L9953">
        <v>20664</v>
      </c>
      <c r="M9953">
        <v>16778</v>
      </c>
      <c r="N9953">
        <v>1380000000</v>
      </c>
    </row>
    <row r="9954" spans="1:14" x14ac:dyDescent="0.3">
      <c r="A9954" t="s">
        <v>12195</v>
      </c>
      <c r="B9954" t="s">
        <v>2194</v>
      </c>
      <c r="C9954" t="s">
        <v>2195</v>
      </c>
      <c r="D9954" t="s">
        <v>2196</v>
      </c>
      <c r="E9954" s="17">
        <v>44313</v>
      </c>
      <c r="F9954">
        <v>356</v>
      </c>
      <c r="G9954">
        <v>26</v>
      </c>
      <c r="H9954">
        <v>2843</v>
      </c>
      <c r="I9954">
        <v>88335</v>
      </c>
      <c r="J9954">
        <v>37215</v>
      </c>
      <c r="K9954">
        <v>530419</v>
      </c>
      <c r="L9954">
        <v>4272</v>
      </c>
      <c r="M9954">
        <v>17280</v>
      </c>
      <c r="N9954">
        <v>1380000000</v>
      </c>
    </row>
    <row r="9955" spans="1:14" x14ac:dyDescent="0.3">
      <c r="A9955" t="s">
        <v>12196</v>
      </c>
      <c r="B9955" t="s">
        <v>2194</v>
      </c>
      <c r="C9955" t="s">
        <v>2195</v>
      </c>
      <c r="D9955" t="s">
        <v>2196</v>
      </c>
      <c r="E9955" s="17">
        <v>43941</v>
      </c>
      <c r="F9955">
        <v>1319</v>
      </c>
      <c r="G9955">
        <v>139</v>
      </c>
      <c r="H9955">
        <v>4716</v>
      </c>
      <c r="I9955">
        <v>89654</v>
      </c>
      <c r="J9955">
        <v>37354</v>
      </c>
      <c r="K9955">
        <v>535135</v>
      </c>
      <c r="L9955">
        <v>11871</v>
      </c>
      <c r="M9955">
        <v>15408</v>
      </c>
      <c r="N9955">
        <v>1380000000</v>
      </c>
    </row>
    <row r="9956" spans="1:14" x14ac:dyDescent="0.3">
      <c r="A9956" t="s">
        <v>12197</v>
      </c>
      <c r="B9956" t="s">
        <v>2190</v>
      </c>
      <c r="C9956" t="s">
        <v>2198</v>
      </c>
      <c r="D9956" t="s">
        <v>2199</v>
      </c>
      <c r="E9956" s="17">
        <v>43906</v>
      </c>
      <c r="F9956">
        <v>579</v>
      </c>
      <c r="G9956">
        <v>3</v>
      </c>
      <c r="H9956">
        <v>1431</v>
      </c>
      <c r="I9956">
        <v>90233</v>
      </c>
      <c r="J9956">
        <v>37357</v>
      </c>
      <c r="K9956">
        <v>536566</v>
      </c>
      <c r="L9956">
        <v>5790</v>
      </c>
      <c r="M9956">
        <v>8557</v>
      </c>
      <c r="N9956">
        <v>213000000</v>
      </c>
    </row>
    <row r="9957" spans="1:14" x14ac:dyDescent="0.3">
      <c r="A9957" t="s">
        <v>12198</v>
      </c>
      <c r="B9957" t="s">
        <v>2190</v>
      </c>
      <c r="C9957" t="s">
        <v>2198</v>
      </c>
      <c r="D9957" t="s">
        <v>2199</v>
      </c>
      <c r="E9957" s="17">
        <v>43988</v>
      </c>
      <c r="F9957">
        <v>4395</v>
      </c>
      <c r="G9957">
        <v>79</v>
      </c>
      <c r="H9957">
        <v>1920</v>
      </c>
      <c r="I9957">
        <v>94628</v>
      </c>
      <c r="J9957">
        <v>37436</v>
      </c>
      <c r="K9957">
        <v>538486</v>
      </c>
      <c r="L9957">
        <v>83505</v>
      </c>
      <c r="M9957">
        <v>4912</v>
      </c>
      <c r="N9957">
        <v>213000000</v>
      </c>
    </row>
    <row r="9958" spans="1:14" x14ac:dyDescent="0.3">
      <c r="A9958" t="s">
        <v>12199</v>
      </c>
      <c r="B9958" t="s">
        <v>2187</v>
      </c>
      <c r="C9958" t="s">
        <v>2338</v>
      </c>
      <c r="D9958" t="s">
        <v>2438</v>
      </c>
      <c r="E9958" s="17">
        <v>44362</v>
      </c>
      <c r="F9958">
        <v>645</v>
      </c>
      <c r="G9958">
        <v>179</v>
      </c>
      <c r="H9958">
        <v>929</v>
      </c>
      <c r="I9958">
        <v>95273</v>
      </c>
      <c r="J9958">
        <v>37615</v>
      </c>
      <c r="K9958">
        <v>539415</v>
      </c>
      <c r="L9958">
        <v>3225</v>
      </c>
      <c r="M9958">
        <v>5801</v>
      </c>
      <c r="N9958">
        <v>83000000</v>
      </c>
    </row>
    <row r="9959" spans="1:14" x14ac:dyDescent="0.3">
      <c r="A9959" t="s">
        <v>12200</v>
      </c>
      <c r="B9959" t="s">
        <v>2190</v>
      </c>
      <c r="C9959" t="s">
        <v>2252</v>
      </c>
      <c r="D9959" t="s">
        <v>2301</v>
      </c>
      <c r="E9959" s="17">
        <v>44473</v>
      </c>
      <c r="F9959">
        <v>2233</v>
      </c>
      <c r="G9959">
        <v>127</v>
      </c>
      <c r="H9959">
        <v>4482</v>
      </c>
      <c r="I9959">
        <v>97506</v>
      </c>
      <c r="J9959">
        <v>37742</v>
      </c>
      <c r="K9959">
        <v>543897</v>
      </c>
      <c r="L9959">
        <v>11165</v>
      </c>
      <c r="M9959">
        <v>8795</v>
      </c>
      <c r="N9959">
        <v>213000000</v>
      </c>
    </row>
    <row r="9960" spans="1:14" x14ac:dyDescent="0.3">
      <c r="A9960" t="s">
        <v>12201</v>
      </c>
      <c r="B9960" t="s">
        <v>2211</v>
      </c>
      <c r="C9960" t="s">
        <v>2237</v>
      </c>
      <c r="D9960" t="s">
        <v>2238</v>
      </c>
      <c r="E9960" s="17">
        <v>44159</v>
      </c>
      <c r="F9960">
        <v>2631</v>
      </c>
      <c r="G9960">
        <v>10</v>
      </c>
      <c r="H9960">
        <v>3412</v>
      </c>
      <c r="I9960">
        <v>100137</v>
      </c>
      <c r="J9960">
        <v>37752</v>
      </c>
      <c r="K9960">
        <v>547309</v>
      </c>
      <c r="L9960">
        <v>49989</v>
      </c>
      <c r="M9960">
        <v>7088</v>
      </c>
      <c r="N9960">
        <v>331000000</v>
      </c>
    </row>
    <row r="9961" spans="1:14" x14ac:dyDescent="0.3">
      <c r="A9961" t="s">
        <v>12202</v>
      </c>
      <c r="B9961" t="s">
        <v>2190</v>
      </c>
      <c r="C9961" t="s">
        <v>2252</v>
      </c>
      <c r="D9961" t="s">
        <v>2253</v>
      </c>
      <c r="E9961" s="17">
        <v>43952</v>
      </c>
      <c r="F9961">
        <v>3299</v>
      </c>
      <c r="G9961">
        <v>51</v>
      </c>
      <c r="H9961">
        <v>1940</v>
      </c>
      <c r="I9961">
        <v>103436</v>
      </c>
      <c r="J9961">
        <v>37803</v>
      </c>
      <c r="K9961">
        <v>549249</v>
      </c>
      <c r="L9961">
        <v>42887</v>
      </c>
      <c r="M9961">
        <v>7436</v>
      </c>
      <c r="N9961">
        <v>213000000</v>
      </c>
    </row>
    <row r="9962" spans="1:14" x14ac:dyDescent="0.3">
      <c r="A9962" t="s">
        <v>12203</v>
      </c>
      <c r="B9962" t="s">
        <v>2211</v>
      </c>
      <c r="C9962" t="s">
        <v>2241</v>
      </c>
      <c r="D9962" t="s">
        <v>2261</v>
      </c>
      <c r="E9962" s="17">
        <v>43871</v>
      </c>
      <c r="F9962">
        <v>307</v>
      </c>
      <c r="G9962">
        <v>83</v>
      </c>
      <c r="H9962">
        <v>4309</v>
      </c>
      <c r="I9962">
        <v>103743</v>
      </c>
      <c r="J9962">
        <v>37886</v>
      </c>
      <c r="K9962">
        <v>553558</v>
      </c>
      <c r="L9962">
        <v>4912</v>
      </c>
      <c r="M9962">
        <v>7005</v>
      </c>
      <c r="N9962">
        <v>331000000</v>
      </c>
    </row>
    <row r="9963" spans="1:14" x14ac:dyDescent="0.3">
      <c r="A9963" t="s">
        <v>12204</v>
      </c>
      <c r="B9963" t="s">
        <v>2211</v>
      </c>
      <c r="C9963" t="s">
        <v>2241</v>
      </c>
      <c r="D9963" t="s">
        <v>2242</v>
      </c>
      <c r="E9963" s="17">
        <v>43997</v>
      </c>
      <c r="F9963">
        <v>233</v>
      </c>
      <c r="G9963">
        <v>153</v>
      </c>
      <c r="H9963">
        <v>591</v>
      </c>
      <c r="I9963">
        <v>103976</v>
      </c>
      <c r="J9963">
        <v>38039</v>
      </c>
      <c r="K9963">
        <v>554149</v>
      </c>
      <c r="L9963">
        <v>1864</v>
      </c>
      <c r="M9963">
        <v>19597</v>
      </c>
      <c r="N9963">
        <v>331000000</v>
      </c>
    </row>
    <row r="9964" spans="1:14" x14ac:dyDescent="0.3">
      <c r="A9964" t="s">
        <v>12205</v>
      </c>
      <c r="B9964" t="s">
        <v>2194</v>
      </c>
      <c r="C9964" t="s">
        <v>2221</v>
      </c>
      <c r="D9964" t="s">
        <v>2222</v>
      </c>
      <c r="E9964" s="17">
        <v>44472</v>
      </c>
      <c r="F9964">
        <v>1034</v>
      </c>
      <c r="G9964">
        <v>155</v>
      </c>
      <c r="H9964">
        <v>365</v>
      </c>
      <c r="I9964">
        <v>105010</v>
      </c>
      <c r="J9964">
        <v>38194</v>
      </c>
      <c r="K9964">
        <v>554514</v>
      </c>
      <c r="L9964">
        <v>7238</v>
      </c>
      <c r="M9964">
        <v>4791</v>
      </c>
      <c r="N9964">
        <v>1380000000</v>
      </c>
    </row>
    <row r="9965" spans="1:14" x14ac:dyDescent="0.3">
      <c r="A9965" t="s">
        <v>12206</v>
      </c>
      <c r="B9965" t="s">
        <v>2187</v>
      </c>
      <c r="C9965" t="s">
        <v>2255</v>
      </c>
      <c r="D9965" t="s">
        <v>2255</v>
      </c>
      <c r="E9965" s="17">
        <v>43853</v>
      </c>
      <c r="F9965">
        <v>2222</v>
      </c>
      <c r="G9965">
        <v>71</v>
      </c>
      <c r="H9965">
        <v>2221</v>
      </c>
      <c r="I9965">
        <v>107232</v>
      </c>
      <c r="J9965">
        <v>38265</v>
      </c>
      <c r="K9965">
        <v>556735</v>
      </c>
      <c r="L9965">
        <v>19998</v>
      </c>
      <c r="M9965">
        <v>19670</v>
      </c>
      <c r="N9965">
        <v>83000000</v>
      </c>
    </row>
    <row r="9966" spans="1:14" x14ac:dyDescent="0.3">
      <c r="A9966" t="s">
        <v>12207</v>
      </c>
      <c r="B9966" t="s">
        <v>2194</v>
      </c>
      <c r="C9966" t="s">
        <v>2221</v>
      </c>
      <c r="D9966" t="s">
        <v>2281</v>
      </c>
      <c r="E9966" s="17">
        <v>44109</v>
      </c>
      <c r="F9966">
        <v>2820</v>
      </c>
      <c r="G9966">
        <v>193</v>
      </c>
      <c r="H9966">
        <v>272</v>
      </c>
      <c r="I9966">
        <v>110052</v>
      </c>
      <c r="J9966">
        <v>38458</v>
      </c>
      <c r="K9966">
        <v>557007</v>
      </c>
      <c r="L9966">
        <v>50760</v>
      </c>
      <c r="M9966">
        <v>1657</v>
      </c>
      <c r="N9966">
        <v>1380000000</v>
      </c>
    </row>
    <row r="9967" spans="1:14" x14ac:dyDescent="0.3">
      <c r="A9967" t="s">
        <v>12208</v>
      </c>
      <c r="B9967" t="s">
        <v>2194</v>
      </c>
      <c r="C9967" t="s">
        <v>27</v>
      </c>
      <c r="D9967" t="s">
        <v>27</v>
      </c>
      <c r="E9967" s="17">
        <v>44299</v>
      </c>
      <c r="F9967">
        <v>4738</v>
      </c>
      <c r="G9967">
        <v>103</v>
      </c>
      <c r="H9967">
        <v>3621</v>
      </c>
      <c r="I9967">
        <v>114790</v>
      </c>
      <c r="J9967">
        <v>38561</v>
      </c>
      <c r="K9967">
        <v>560628</v>
      </c>
      <c r="L9967">
        <v>90022</v>
      </c>
      <c r="M9967">
        <v>2743</v>
      </c>
      <c r="N9967">
        <v>1380000000</v>
      </c>
    </row>
    <row r="9968" spans="1:14" x14ac:dyDescent="0.3">
      <c r="A9968" t="s">
        <v>12209</v>
      </c>
      <c r="B9968" t="s">
        <v>2190</v>
      </c>
      <c r="C9968" t="s">
        <v>2191</v>
      </c>
      <c r="D9968" t="s">
        <v>2192</v>
      </c>
      <c r="E9968" s="17">
        <v>44230</v>
      </c>
      <c r="F9968">
        <v>1735</v>
      </c>
      <c r="G9968">
        <v>89</v>
      </c>
      <c r="H9968">
        <v>3642</v>
      </c>
      <c r="I9968">
        <v>116525</v>
      </c>
      <c r="J9968">
        <v>38650</v>
      </c>
      <c r="K9968">
        <v>564270</v>
      </c>
      <c r="L9968">
        <v>22555</v>
      </c>
      <c r="M9968">
        <v>5386</v>
      </c>
      <c r="N9968">
        <v>213000000</v>
      </c>
    </row>
    <row r="9969" spans="1:14" x14ac:dyDescent="0.3">
      <c r="A9969" t="s">
        <v>12210</v>
      </c>
      <c r="B9969" t="s">
        <v>2190</v>
      </c>
      <c r="C9969" t="s">
        <v>2269</v>
      </c>
      <c r="D9969" t="s">
        <v>2270</v>
      </c>
      <c r="E9969" s="17">
        <v>43839</v>
      </c>
      <c r="F9969">
        <v>4277</v>
      </c>
      <c r="G9969">
        <v>154</v>
      </c>
      <c r="H9969">
        <v>4585</v>
      </c>
      <c r="I9969">
        <v>120802</v>
      </c>
      <c r="J9969">
        <v>38804</v>
      </c>
      <c r="K9969">
        <v>568855</v>
      </c>
      <c r="L9969">
        <v>55601</v>
      </c>
      <c r="M9969">
        <v>15046</v>
      </c>
      <c r="N9969">
        <v>213000000</v>
      </c>
    </row>
    <row r="9970" spans="1:14" x14ac:dyDescent="0.3">
      <c r="A9970" t="s">
        <v>12211</v>
      </c>
      <c r="B9970" t="s">
        <v>2211</v>
      </c>
      <c r="C9970" t="s">
        <v>2212</v>
      </c>
      <c r="D9970" t="s">
        <v>2328</v>
      </c>
      <c r="E9970" s="17">
        <v>43843</v>
      </c>
      <c r="F9970">
        <v>941</v>
      </c>
      <c r="G9970">
        <v>96</v>
      </c>
      <c r="H9970">
        <v>601</v>
      </c>
      <c r="I9970">
        <v>121743</v>
      </c>
      <c r="J9970">
        <v>38900</v>
      </c>
      <c r="K9970">
        <v>569456</v>
      </c>
      <c r="L9970">
        <v>6587</v>
      </c>
      <c r="M9970">
        <v>3990</v>
      </c>
      <c r="N9970">
        <v>331000000</v>
      </c>
    </row>
    <row r="9971" spans="1:14" x14ac:dyDescent="0.3">
      <c r="A9971" t="s">
        <v>12212</v>
      </c>
      <c r="B9971" t="s">
        <v>2190</v>
      </c>
      <c r="C9971" t="s">
        <v>2191</v>
      </c>
      <c r="D9971" t="s">
        <v>2285</v>
      </c>
      <c r="E9971" s="17">
        <v>43882</v>
      </c>
      <c r="F9971">
        <v>349</v>
      </c>
      <c r="G9971">
        <v>124</v>
      </c>
      <c r="H9971">
        <v>3142</v>
      </c>
      <c r="I9971">
        <v>122092</v>
      </c>
      <c r="J9971">
        <v>39024</v>
      </c>
      <c r="K9971">
        <v>572598</v>
      </c>
      <c r="L9971">
        <v>5584</v>
      </c>
      <c r="M9971">
        <v>12972</v>
      </c>
      <c r="N9971">
        <v>213000000</v>
      </c>
    </row>
    <row r="9972" spans="1:14" x14ac:dyDescent="0.3">
      <c r="A9972" t="s">
        <v>12213</v>
      </c>
      <c r="B9972" t="s">
        <v>2190</v>
      </c>
      <c r="C9972" t="s">
        <v>2191</v>
      </c>
      <c r="D9972" t="s">
        <v>2192</v>
      </c>
      <c r="E9972" s="17">
        <v>44039</v>
      </c>
      <c r="F9972">
        <v>2686</v>
      </c>
      <c r="G9972">
        <v>182</v>
      </c>
      <c r="H9972">
        <v>611</v>
      </c>
      <c r="I9972">
        <v>124778</v>
      </c>
      <c r="J9972">
        <v>39206</v>
      </c>
      <c r="K9972">
        <v>573209</v>
      </c>
      <c r="L9972">
        <v>29546</v>
      </c>
      <c r="M9972">
        <v>19866</v>
      </c>
      <c r="N9972">
        <v>213000000</v>
      </c>
    </row>
    <row r="9973" spans="1:14" x14ac:dyDescent="0.3">
      <c r="A9973" t="s">
        <v>12214</v>
      </c>
      <c r="B9973" t="s">
        <v>2206</v>
      </c>
      <c r="C9973" t="s">
        <v>2224</v>
      </c>
      <c r="D9973" t="s">
        <v>2225</v>
      </c>
      <c r="E9973" s="17">
        <v>44380</v>
      </c>
      <c r="F9973">
        <v>1405</v>
      </c>
      <c r="G9973">
        <v>70</v>
      </c>
      <c r="H9973">
        <v>326</v>
      </c>
      <c r="I9973">
        <v>126183</v>
      </c>
      <c r="J9973">
        <v>39276</v>
      </c>
      <c r="K9973">
        <v>573535</v>
      </c>
      <c r="L9973">
        <v>26695</v>
      </c>
      <c r="M9973">
        <v>18206</v>
      </c>
      <c r="N9973">
        <v>68000000</v>
      </c>
    </row>
    <row r="9974" spans="1:14" x14ac:dyDescent="0.3">
      <c r="A9974" t="s">
        <v>12215</v>
      </c>
      <c r="B9974" t="s">
        <v>2211</v>
      </c>
      <c r="C9974" t="s">
        <v>2241</v>
      </c>
      <c r="D9974" t="s">
        <v>2242</v>
      </c>
      <c r="E9974" s="17">
        <v>44442</v>
      </c>
      <c r="F9974">
        <v>3627</v>
      </c>
      <c r="G9974">
        <v>53</v>
      </c>
      <c r="H9974">
        <v>1706</v>
      </c>
      <c r="I9974">
        <v>129810</v>
      </c>
      <c r="J9974">
        <v>39329</v>
      </c>
      <c r="K9974">
        <v>575241</v>
      </c>
      <c r="L9974">
        <v>25389</v>
      </c>
      <c r="M9974">
        <v>10414</v>
      </c>
      <c r="N9974">
        <v>331000000</v>
      </c>
    </row>
    <row r="9975" spans="1:14" x14ac:dyDescent="0.3">
      <c r="A9975" t="s">
        <v>12216</v>
      </c>
      <c r="B9975" t="s">
        <v>2211</v>
      </c>
      <c r="C9975" t="s">
        <v>2241</v>
      </c>
      <c r="D9975" t="s">
        <v>2261</v>
      </c>
      <c r="E9975" s="17">
        <v>44535</v>
      </c>
      <c r="F9975">
        <v>1545</v>
      </c>
      <c r="G9975">
        <v>45</v>
      </c>
      <c r="H9975">
        <v>4442</v>
      </c>
      <c r="I9975">
        <v>131355</v>
      </c>
      <c r="J9975">
        <v>39374</v>
      </c>
      <c r="K9975">
        <v>579683</v>
      </c>
      <c r="L9975">
        <v>29355</v>
      </c>
      <c r="M9975">
        <v>12788</v>
      </c>
      <c r="N9975">
        <v>331000000</v>
      </c>
    </row>
    <row r="9976" spans="1:14" x14ac:dyDescent="0.3">
      <c r="A9976" t="s">
        <v>12217</v>
      </c>
      <c r="B9976" t="s">
        <v>2206</v>
      </c>
      <c r="C9976" t="s">
        <v>2232</v>
      </c>
      <c r="D9976" t="s">
        <v>2326</v>
      </c>
      <c r="E9976" s="17">
        <v>44232</v>
      </c>
      <c r="F9976">
        <v>4320</v>
      </c>
      <c r="G9976">
        <v>163</v>
      </c>
      <c r="H9976">
        <v>4261</v>
      </c>
      <c r="I9976">
        <v>135675</v>
      </c>
      <c r="J9976">
        <v>39537</v>
      </c>
      <c r="K9976">
        <v>583944</v>
      </c>
      <c r="L9976">
        <v>30240</v>
      </c>
      <c r="M9976">
        <v>17729</v>
      </c>
      <c r="N9976">
        <v>68000000</v>
      </c>
    </row>
    <row r="9977" spans="1:14" x14ac:dyDescent="0.3">
      <c r="A9977" t="s">
        <v>12218</v>
      </c>
      <c r="B9977" t="s">
        <v>2211</v>
      </c>
      <c r="C9977" t="s">
        <v>2245</v>
      </c>
      <c r="D9977" t="s">
        <v>2308</v>
      </c>
      <c r="E9977" s="17">
        <v>44021</v>
      </c>
      <c r="F9977">
        <v>1751</v>
      </c>
      <c r="G9977">
        <v>127</v>
      </c>
      <c r="H9977">
        <v>2927</v>
      </c>
      <c r="I9977">
        <v>137426</v>
      </c>
      <c r="J9977">
        <v>39664</v>
      </c>
      <c r="K9977">
        <v>586871</v>
      </c>
      <c r="L9977">
        <v>14008</v>
      </c>
      <c r="M9977">
        <v>875</v>
      </c>
      <c r="N9977">
        <v>331000000</v>
      </c>
    </row>
    <row r="9978" spans="1:14" x14ac:dyDescent="0.3">
      <c r="A9978" t="s">
        <v>12219</v>
      </c>
      <c r="B9978" t="s">
        <v>2187</v>
      </c>
      <c r="C9978" t="s">
        <v>2188</v>
      </c>
      <c r="D9978" t="s">
        <v>2188</v>
      </c>
      <c r="E9978" s="17">
        <v>43881</v>
      </c>
      <c r="F9978">
        <v>1746</v>
      </c>
      <c r="G9978">
        <v>148</v>
      </c>
      <c r="H9978">
        <v>4847</v>
      </c>
      <c r="I9978">
        <v>139172</v>
      </c>
      <c r="J9978">
        <v>39812</v>
      </c>
      <c r="K9978">
        <v>591718</v>
      </c>
      <c r="L9978">
        <v>10476</v>
      </c>
      <c r="M9978">
        <v>2415</v>
      </c>
      <c r="N9978">
        <v>83000000</v>
      </c>
    </row>
    <row r="9979" spans="1:14" x14ac:dyDescent="0.3">
      <c r="A9979" t="s">
        <v>12220</v>
      </c>
      <c r="B9979" t="s">
        <v>2187</v>
      </c>
      <c r="C9979" t="s">
        <v>2338</v>
      </c>
      <c r="D9979" t="s">
        <v>2438</v>
      </c>
      <c r="E9979" s="17">
        <v>44223</v>
      </c>
      <c r="F9979">
        <v>4381</v>
      </c>
      <c r="G9979">
        <v>176</v>
      </c>
      <c r="H9979">
        <v>2108</v>
      </c>
      <c r="I9979">
        <v>143553</v>
      </c>
      <c r="J9979">
        <v>39988</v>
      </c>
      <c r="K9979">
        <v>593826</v>
      </c>
      <c r="L9979">
        <v>43810</v>
      </c>
      <c r="M9979">
        <v>15326</v>
      </c>
      <c r="N9979">
        <v>83000000</v>
      </c>
    </row>
    <row r="9980" spans="1:14" x14ac:dyDescent="0.3">
      <c r="A9980" t="s">
        <v>12221</v>
      </c>
      <c r="B9980" t="s">
        <v>2206</v>
      </c>
      <c r="C9980" t="s">
        <v>2207</v>
      </c>
      <c r="D9980" t="s">
        <v>2208</v>
      </c>
      <c r="E9980" s="17">
        <v>44483</v>
      </c>
      <c r="F9980">
        <v>1354</v>
      </c>
      <c r="G9980">
        <v>33</v>
      </c>
      <c r="H9980">
        <v>1964</v>
      </c>
      <c r="I9980">
        <v>144907</v>
      </c>
      <c r="J9980">
        <v>40021</v>
      </c>
      <c r="K9980">
        <v>595790</v>
      </c>
      <c r="L9980">
        <v>25726</v>
      </c>
      <c r="M9980">
        <v>15932</v>
      </c>
      <c r="N9980">
        <v>68000000</v>
      </c>
    </row>
    <row r="9981" spans="1:14" x14ac:dyDescent="0.3">
      <c r="A9981" t="s">
        <v>12222</v>
      </c>
      <c r="B9981" t="s">
        <v>2190</v>
      </c>
      <c r="C9981" t="s">
        <v>2191</v>
      </c>
      <c r="D9981" t="s">
        <v>2192</v>
      </c>
      <c r="E9981" s="17">
        <v>44510</v>
      </c>
      <c r="F9981">
        <v>3632</v>
      </c>
      <c r="G9981">
        <v>121</v>
      </c>
      <c r="H9981">
        <v>1209</v>
      </c>
      <c r="I9981">
        <v>148539</v>
      </c>
      <c r="J9981">
        <v>40142</v>
      </c>
      <c r="K9981">
        <v>596999</v>
      </c>
      <c r="L9981">
        <v>32688</v>
      </c>
      <c r="M9981">
        <v>8967</v>
      </c>
      <c r="N9981">
        <v>213000000</v>
      </c>
    </row>
    <row r="9982" spans="1:14" x14ac:dyDescent="0.3">
      <c r="A9982" t="s">
        <v>12223</v>
      </c>
      <c r="B9982" t="s">
        <v>2187</v>
      </c>
      <c r="C9982" t="s">
        <v>2188</v>
      </c>
      <c r="D9982" t="s">
        <v>2188</v>
      </c>
      <c r="E9982" s="17">
        <v>44451</v>
      </c>
      <c r="F9982">
        <v>4288</v>
      </c>
      <c r="G9982">
        <v>86</v>
      </c>
      <c r="H9982">
        <v>4459</v>
      </c>
      <c r="I9982">
        <v>152827</v>
      </c>
      <c r="J9982">
        <v>40228</v>
      </c>
      <c r="K9982">
        <v>601458</v>
      </c>
      <c r="L9982">
        <v>60032</v>
      </c>
      <c r="M9982">
        <v>4504</v>
      </c>
      <c r="N9982">
        <v>83000000</v>
      </c>
    </row>
    <row r="9983" spans="1:14" x14ac:dyDescent="0.3">
      <c r="A9983" t="s">
        <v>12224</v>
      </c>
      <c r="B9983" t="s">
        <v>2206</v>
      </c>
      <c r="C9983" t="s">
        <v>2224</v>
      </c>
      <c r="D9983" t="s">
        <v>2225</v>
      </c>
      <c r="E9983" s="17">
        <v>44549</v>
      </c>
      <c r="F9983">
        <v>1168</v>
      </c>
      <c r="G9983">
        <v>161</v>
      </c>
      <c r="H9983">
        <v>1023</v>
      </c>
      <c r="I9983">
        <v>153995</v>
      </c>
      <c r="J9983">
        <v>40389</v>
      </c>
      <c r="K9983">
        <v>602481</v>
      </c>
      <c r="L9983">
        <v>16352</v>
      </c>
      <c r="M9983">
        <v>13981</v>
      </c>
      <c r="N9983">
        <v>68000000</v>
      </c>
    </row>
    <row r="9984" spans="1:14" x14ac:dyDescent="0.3">
      <c r="A9984" t="s">
        <v>12225</v>
      </c>
      <c r="B9984" t="s">
        <v>2187</v>
      </c>
      <c r="C9984" t="s">
        <v>2188</v>
      </c>
      <c r="D9984" t="s">
        <v>2188</v>
      </c>
      <c r="E9984" s="17">
        <v>44130</v>
      </c>
      <c r="F9984">
        <v>4766</v>
      </c>
      <c r="G9984">
        <v>167</v>
      </c>
      <c r="H9984">
        <v>1754</v>
      </c>
      <c r="I9984">
        <v>158761</v>
      </c>
      <c r="J9984">
        <v>40556</v>
      </c>
      <c r="K9984">
        <v>604235</v>
      </c>
      <c r="L9984">
        <v>81022</v>
      </c>
      <c r="M9984">
        <v>407</v>
      </c>
      <c r="N9984">
        <v>83000000</v>
      </c>
    </row>
    <row r="9985" spans="1:14" x14ac:dyDescent="0.3">
      <c r="A9985" t="s">
        <v>12226</v>
      </c>
      <c r="B9985" t="s">
        <v>2194</v>
      </c>
      <c r="C9985" t="s">
        <v>27</v>
      </c>
      <c r="D9985" t="s">
        <v>27</v>
      </c>
      <c r="E9985" s="17">
        <v>44452</v>
      </c>
      <c r="F9985">
        <v>4044</v>
      </c>
      <c r="G9985">
        <v>134</v>
      </c>
      <c r="H9985">
        <v>2081</v>
      </c>
      <c r="I9985">
        <v>162805</v>
      </c>
      <c r="J9985">
        <v>40690</v>
      </c>
      <c r="K9985">
        <v>606316</v>
      </c>
      <c r="L9985">
        <v>24264</v>
      </c>
      <c r="M9985">
        <v>6909</v>
      </c>
      <c r="N9985">
        <v>1380000000</v>
      </c>
    </row>
    <row r="9986" spans="1:14" x14ac:dyDescent="0.3">
      <c r="A9986" t="s">
        <v>12227</v>
      </c>
      <c r="B9986" t="s">
        <v>2206</v>
      </c>
      <c r="C9986" t="s">
        <v>2207</v>
      </c>
      <c r="D9986" t="s">
        <v>2263</v>
      </c>
      <c r="E9986" s="17">
        <v>44026</v>
      </c>
      <c r="F9986">
        <v>2585</v>
      </c>
      <c r="G9986">
        <v>89</v>
      </c>
      <c r="H9986">
        <v>4500</v>
      </c>
      <c r="I9986">
        <v>165390</v>
      </c>
      <c r="J9986">
        <v>40779</v>
      </c>
      <c r="K9986">
        <v>610816</v>
      </c>
      <c r="L9986">
        <v>41360</v>
      </c>
      <c r="M9986">
        <v>16691</v>
      </c>
      <c r="N9986">
        <v>68000000</v>
      </c>
    </row>
    <row r="9987" spans="1:14" x14ac:dyDescent="0.3">
      <c r="A9987" t="s">
        <v>12228</v>
      </c>
      <c r="B9987" t="s">
        <v>2211</v>
      </c>
      <c r="C9987" t="s">
        <v>2212</v>
      </c>
      <c r="D9987" t="s">
        <v>2213</v>
      </c>
      <c r="E9987" s="17">
        <v>44247</v>
      </c>
      <c r="F9987">
        <v>4707</v>
      </c>
      <c r="G9987">
        <v>51</v>
      </c>
      <c r="H9987">
        <v>2944</v>
      </c>
      <c r="I9987">
        <v>170097</v>
      </c>
      <c r="J9987">
        <v>40830</v>
      </c>
      <c r="K9987">
        <v>613760</v>
      </c>
      <c r="L9987">
        <v>65898</v>
      </c>
      <c r="M9987">
        <v>10300</v>
      </c>
      <c r="N9987">
        <v>331000000</v>
      </c>
    </row>
    <row r="9988" spans="1:14" x14ac:dyDescent="0.3">
      <c r="A9988" t="s">
        <v>12229</v>
      </c>
      <c r="B9988" t="s">
        <v>2187</v>
      </c>
      <c r="C9988" t="s">
        <v>2255</v>
      </c>
      <c r="D9988" t="s">
        <v>2255</v>
      </c>
      <c r="E9988" s="17">
        <v>44494</v>
      </c>
      <c r="F9988">
        <v>900</v>
      </c>
      <c r="G9988">
        <v>48</v>
      </c>
      <c r="H9988">
        <v>1885</v>
      </c>
      <c r="I9988">
        <v>170997</v>
      </c>
      <c r="J9988">
        <v>40878</v>
      </c>
      <c r="K9988">
        <v>615645</v>
      </c>
      <c r="L9988">
        <v>17100</v>
      </c>
      <c r="M9988">
        <v>8268</v>
      </c>
      <c r="N9988">
        <v>83000000</v>
      </c>
    </row>
    <row r="9989" spans="1:14" x14ac:dyDescent="0.3">
      <c r="A9989" t="s">
        <v>12230</v>
      </c>
      <c r="B9989" t="s">
        <v>2211</v>
      </c>
      <c r="C9989" t="s">
        <v>2237</v>
      </c>
      <c r="D9989" t="s">
        <v>2238</v>
      </c>
      <c r="E9989" s="17">
        <v>44250</v>
      </c>
      <c r="F9989">
        <v>3341</v>
      </c>
      <c r="G9989">
        <v>118</v>
      </c>
      <c r="H9989">
        <v>2075</v>
      </c>
      <c r="I9989">
        <v>174338</v>
      </c>
      <c r="J9989">
        <v>40996</v>
      </c>
      <c r="K9989">
        <v>617720</v>
      </c>
      <c r="L9989">
        <v>20046</v>
      </c>
      <c r="M9989">
        <v>12217</v>
      </c>
      <c r="N9989">
        <v>331000000</v>
      </c>
    </row>
    <row r="9990" spans="1:14" x14ac:dyDescent="0.3">
      <c r="A9990" t="s">
        <v>12231</v>
      </c>
      <c r="B9990" t="s">
        <v>2206</v>
      </c>
      <c r="C9990" t="s">
        <v>2257</v>
      </c>
      <c r="D9990" t="s">
        <v>2290</v>
      </c>
      <c r="E9990" s="17">
        <v>44470</v>
      </c>
      <c r="F9990">
        <v>4146</v>
      </c>
      <c r="G9990">
        <v>80</v>
      </c>
      <c r="H9990">
        <v>4028</v>
      </c>
      <c r="I9990">
        <v>178484</v>
      </c>
      <c r="J9990">
        <v>41076</v>
      </c>
      <c r="K9990">
        <v>621748</v>
      </c>
      <c r="L9990">
        <v>74628</v>
      </c>
      <c r="M9990">
        <v>4046</v>
      </c>
      <c r="N9990">
        <v>68000000</v>
      </c>
    </row>
    <row r="9991" spans="1:14" x14ac:dyDescent="0.3">
      <c r="A9991" t="s">
        <v>12232</v>
      </c>
      <c r="B9991" t="s">
        <v>2187</v>
      </c>
      <c r="C9991" t="s">
        <v>2188</v>
      </c>
      <c r="D9991" t="s">
        <v>2188</v>
      </c>
      <c r="E9991" s="17">
        <v>44447</v>
      </c>
      <c r="F9991">
        <v>127</v>
      </c>
      <c r="G9991">
        <v>94</v>
      </c>
      <c r="H9991">
        <v>4201</v>
      </c>
      <c r="I9991">
        <v>178611</v>
      </c>
      <c r="J9991">
        <v>41170</v>
      </c>
      <c r="K9991">
        <v>625949</v>
      </c>
      <c r="L9991">
        <v>762</v>
      </c>
      <c r="M9991">
        <v>16748</v>
      </c>
      <c r="N9991">
        <v>83000000</v>
      </c>
    </row>
    <row r="9992" spans="1:14" x14ac:dyDescent="0.3">
      <c r="A9992" t="s">
        <v>12233</v>
      </c>
      <c r="B9992" t="s">
        <v>2211</v>
      </c>
      <c r="C9992" t="s">
        <v>2241</v>
      </c>
      <c r="D9992" t="s">
        <v>2261</v>
      </c>
      <c r="E9992" s="17">
        <v>44352</v>
      </c>
      <c r="F9992">
        <v>1675</v>
      </c>
      <c r="G9992">
        <v>88</v>
      </c>
      <c r="H9992">
        <v>3869</v>
      </c>
      <c r="I9992">
        <v>180286</v>
      </c>
      <c r="J9992">
        <v>41258</v>
      </c>
      <c r="K9992">
        <v>629818</v>
      </c>
      <c r="L9992">
        <v>13400</v>
      </c>
      <c r="M9992">
        <v>12936</v>
      </c>
      <c r="N9992">
        <v>331000000</v>
      </c>
    </row>
    <row r="9993" spans="1:14" x14ac:dyDescent="0.3">
      <c r="A9993" t="s">
        <v>12234</v>
      </c>
      <c r="B9993" t="s">
        <v>2190</v>
      </c>
      <c r="C9993" t="s">
        <v>2269</v>
      </c>
      <c r="D9993" t="s">
        <v>2270</v>
      </c>
      <c r="E9993" s="17">
        <v>44186</v>
      </c>
      <c r="F9993">
        <v>1777</v>
      </c>
      <c r="G9993">
        <v>36</v>
      </c>
      <c r="H9993">
        <v>1822</v>
      </c>
      <c r="I9993">
        <v>182063</v>
      </c>
      <c r="J9993">
        <v>41294</v>
      </c>
      <c r="K9993">
        <v>631640</v>
      </c>
      <c r="L9993">
        <v>12439</v>
      </c>
      <c r="M9993">
        <v>18343</v>
      </c>
      <c r="N9993">
        <v>213000000</v>
      </c>
    </row>
    <row r="9994" spans="1:14" x14ac:dyDescent="0.3">
      <c r="A9994" t="s">
        <v>12235</v>
      </c>
      <c r="B9994" t="s">
        <v>2190</v>
      </c>
      <c r="C9994" t="s">
        <v>2269</v>
      </c>
      <c r="D9994" t="s">
        <v>2288</v>
      </c>
      <c r="E9994" s="17">
        <v>43978</v>
      </c>
      <c r="F9994">
        <v>233</v>
      </c>
      <c r="G9994">
        <v>189</v>
      </c>
      <c r="H9994">
        <v>3178</v>
      </c>
      <c r="I9994">
        <v>182296</v>
      </c>
      <c r="J9994">
        <v>41483</v>
      </c>
      <c r="K9994">
        <v>634818</v>
      </c>
      <c r="L9994">
        <v>3029</v>
      </c>
      <c r="M9994">
        <v>4135</v>
      </c>
      <c r="N9994">
        <v>213000000</v>
      </c>
    </row>
    <row r="9995" spans="1:14" x14ac:dyDescent="0.3">
      <c r="A9995" t="s">
        <v>12236</v>
      </c>
      <c r="B9995" t="s">
        <v>2194</v>
      </c>
      <c r="C9995" t="s">
        <v>2221</v>
      </c>
      <c r="D9995" t="s">
        <v>2281</v>
      </c>
      <c r="E9995" s="17">
        <v>44195</v>
      </c>
      <c r="F9995">
        <v>2495</v>
      </c>
      <c r="G9995">
        <v>142</v>
      </c>
      <c r="H9995">
        <v>1256</v>
      </c>
      <c r="I9995">
        <v>184791</v>
      </c>
      <c r="J9995">
        <v>41625</v>
      </c>
      <c r="K9995">
        <v>636074</v>
      </c>
      <c r="L9995">
        <v>42415</v>
      </c>
      <c r="M9995">
        <v>14978</v>
      </c>
      <c r="N9995">
        <v>1380000000</v>
      </c>
    </row>
    <row r="9996" spans="1:14" x14ac:dyDescent="0.3">
      <c r="A9996" t="s">
        <v>12237</v>
      </c>
      <c r="B9996" t="s">
        <v>2206</v>
      </c>
      <c r="C9996" t="s">
        <v>2257</v>
      </c>
      <c r="D9996" t="s">
        <v>2290</v>
      </c>
      <c r="E9996" s="17">
        <v>44194</v>
      </c>
      <c r="F9996">
        <v>583</v>
      </c>
      <c r="G9996">
        <v>1</v>
      </c>
      <c r="H9996">
        <v>195</v>
      </c>
      <c r="I9996">
        <v>185374</v>
      </c>
      <c r="J9996">
        <v>41626</v>
      </c>
      <c r="K9996">
        <v>636269</v>
      </c>
      <c r="L9996">
        <v>5247</v>
      </c>
      <c r="M9996">
        <v>14919</v>
      </c>
      <c r="N9996">
        <v>68000000</v>
      </c>
    </row>
    <row r="9997" spans="1:14" x14ac:dyDescent="0.3">
      <c r="A9997" t="s">
        <v>12238</v>
      </c>
      <c r="B9997" t="s">
        <v>2211</v>
      </c>
      <c r="C9997" t="s">
        <v>2237</v>
      </c>
      <c r="D9997" t="s">
        <v>2238</v>
      </c>
      <c r="E9997" s="17">
        <v>44482</v>
      </c>
      <c r="F9997">
        <v>1466</v>
      </c>
      <c r="G9997">
        <v>138</v>
      </c>
      <c r="H9997">
        <v>3056</v>
      </c>
      <c r="I9997">
        <v>186840</v>
      </c>
      <c r="J9997">
        <v>41764</v>
      </c>
      <c r="K9997">
        <v>639325</v>
      </c>
      <c r="L9997">
        <v>23456</v>
      </c>
      <c r="M9997">
        <v>12613</v>
      </c>
      <c r="N9997">
        <v>331000000</v>
      </c>
    </row>
    <row r="9998" spans="1:14" x14ac:dyDescent="0.3">
      <c r="A9998" t="s">
        <v>12239</v>
      </c>
      <c r="B9998" t="s">
        <v>2194</v>
      </c>
      <c r="C9998" t="s">
        <v>2221</v>
      </c>
      <c r="D9998" t="s">
        <v>2281</v>
      </c>
      <c r="E9998" s="17">
        <v>44532</v>
      </c>
      <c r="F9998">
        <v>502</v>
      </c>
      <c r="G9998">
        <v>95</v>
      </c>
      <c r="H9998">
        <v>4297</v>
      </c>
      <c r="I9998">
        <v>187342</v>
      </c>
      <c r="J9998">
        <v>41859</v>
      </c>
      <c r="K9998">
        <v>643622</v>
      </c>
      <c r="L9998">
        <v>2510</v>
      </c>
      <c r="M9998">
        <v>19972</v>
      </c>
      <c r="N9998">
        <v>1380000000</v>
      </c>
    </row>
    <row r="9999" spans="1:14" x14ac:dyDescent="0.3">
      <c r="A9999" t="s">
        <v>12240</v>
      </c>
      <c r="B9999" t="s">
        <v>2206</v>
      </c>
      <c r="C9999" t="s">
        <v>2207</v>
      </c>
      <c r="D9999" t="s">
        <v>2208</v>
      </c>
      <c r="E9999" s="17">
        <v>44232</v>
      </c>
      <c r="F9999">
        <v>4380</v>
      </c>
      <c r="G9999">
        <v>16</v>
      </c>
      <c r="H9999">
        <v>2156</v>
      </c>
      <c r="I9999">
        <v>191722</v>
      </c>
      <c r="J9999">
        <v>41875</v>
      </c>
      <c r="K9999">
        <v>645778</v>
      </c>
      <c r="L9999">
        <v>26280</v>
      </c>
      <c r="M9999">
        <v>8916</v>
      </c>
      <c r="N9999">
        <v>68000000</v>
      </c>
    </row>
    <row r="10000" spans="1:14" x14ac:dyDescent="0.3">
      <c r="A10000" t="s">
        <v>12241</v>
      </c>
      <c r="B10000" t="s">
        <v>2190</v>
      </c>
      <c r="C10000" t="s">
        <v>2252</v>
      </c>
      <c r="D10000" t="s">
        <v>2301</v>
      </c>
      <c r="E10000" s="17">
        <v>44436</v>
      </c>
      <c r="F10000">
        <v>1155</v>
      </c>
      <c r="G10000">
        <v>172</v>
      </c>
      <c r="H10000">
        <v>4638</v>
      </c>
      <c r="I10000">
        <v>192877</v>
      </c>
      <c r="J10000">
        <v>42047</v>
      </c>
      <c r="K10000">
        <v>650416</v>
      </c>
      <c r="L10000">
        <v>21945</v>
      </c>
      <c r="M10000">
        <v>19911</v>
      </c>
      <c r="N10000">
        <v>213000000</v>
      </c>
    </row>
    <row r="10001" spans="1:14" x14ac:dyDescent="0.3">
      <c r="A10001" t="s">
        <v>12242</v>
      </c>
      <c r="B10001" t="s">
        <v>2211</v>
      </c>
      <c r="C10001" t="s">
        <v>2241</v>
      </c>
      <c r="D10001" t="s">
        <v>2242</v>
      </c>
      <c r="E10001" s="17">
        <v>44322</v>
      </c>
      <c r="F10001">
        <v>1499</v>
      </c>
      <c r="G10001">
        <v>195</v>
      </c>
      <c r="H10001">
        <v>40</v>
      </c>
      <c r="I10001">
        <v>194376</v>
      </c>
      <c r="J10001">
        <v>42242</v>
      </c>
      <c r="K10001">
        <v>650456</v>
      </c>
      <c r="L10001">
        <v>16489</v>
      </c>
      <c r="M10001">
        <v>18390</v>
      </c>
      <c r="N10001">
        <v>331000000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6DD08-EF59-430D-96D2-18B5A13AAED4}">
  <dimension ref="B2:K31"/>
  <sheetViews>
    <sheetView topLeftCell="A9" zoomScale="101" workbookViewId="0">
      <selection activeCell="I30" sqref="I30"/>
    </sheetView>
  </sheetViews>
  <sheetFormatPr defaultRowHeight="14.4" x14ac:dyDescent="0.3"/>
  <cols>
    <col min="2" max="2" width="13" bestFit="1" customWidth="1"/>
    <col min="3" max="3" width="19.77734375" bestFit="1" customWidth="1"/>
    <col min="4" max="4" width="21" bestFit="1" customWidth="1"/>
    <col min="5" max="5" width="17" bestFit="1" customWidth="1"/>
    <col min="6" max="6" width="13" bestFit="1" customWidth="1"/>
    <col min="7" max="7" width="17" bestFit="1" customWidth="1"/>
    <col min="8" max="8" width="9.5546875" customWidth="1"/>
    <col min="9" max="9" width="13" bestFit="1" customWidth="1"/>
    <col min="10" max="10" width="20.77734375" bestFit="1" customWidth="1"/>
    <col min="11" max="11" width="16.6640625" bestFit="1" customWidth="1"/>
    <col min="12" max="12" width="15.6640625" bestFit="1" customWidth="1"/>
    <col min="24" max="26" width="10.33203125" customWidth="1"/>
  </cols>
  <sheetData>
    <row r="2" spans="2:11" x14ac:dyDescent="0.3">
      <c r="B2" s="4" t="s">
        <v>2153</v>
      </c>
      <c r="C2" t="s">
        <v>12246</v>
      </c>
      <c r="D2" t="s">
        <v>12245</v>
      </c>
      <c r="F2" s="4" t="s">
        <v>2153</v>
      </c>
      <c r="G2" t="s">
        <v>12246</v>
      </c>
      <c r="I2" s="4" t="s">
        <v>2153</v>
      </c>
      <c r="J2" t="s">
        <v>12246</v>
      </c>
    </row>
    <row r="3" spans="2:11" x14ac:dyDescent="0.3">
      <c r="B3" s="5" t="s">
        <v>2154</v>
      </c>
      <c r="C3" s="18"/>
      <c r="D3" s="18"/>
      <c r="F3" s="5" t="s">
        <v>2154</v>
      </c>
      <c r="G3" s="18"/>
      <c r="I3" s="5" t="s">
        <v>2154</v>
      </c>
      <c r="J3" s="18"/>
    </row>
    <row r="7" spans="2:11" x14ac:dyDescent="0.3">
      <c r="I7" s="4" t="s">
        <v>2153</v>
      </c>
      <c r="J7" t="s">
        <v>12249</v>
      </c>
      <c r="K7" t="s">
        <v>12243</v>
      </c>
    </row>
    <row r="8" spans="2:11" x14ac:dyDescent="0.3">
      <c r="I8" s="5" t="s">
        <v>2154</v>
      </c>
      <c r="J8" s="18"/>
      <c r="K8" s="18"/>
    </row>
    <row r="10" spans="2:11" x14ac:dyDescent="0.3">
      <c r="B10" s="4" t="s">
        <v>2153</v>
      </c>
      <c r="C10" t="s">
        <v>12244</v>
      </c>
    </row>
    <row r="11" spans="2:11" x14ac:dyDescent="0.3">
      <c r="B11" s="5" t="s">
        <v>2154</v>
      </c>
      <c r="C11" s="18"/>
    </row>
    <row r="18" spans="2:9" x14ac:dyDescent="0.3">
      <c r="B18" s="4" t="s">
        <v>2153</v>
      </c>
      <c r="C18" t="s">
        <v>12247</v>
      </c>
    </row>
    <row r="19" spans="2:9" x14ac:dyDescent="0.3">
      <c r="B19" s="5" t="s">
        <v>2190</v>
      </c>
      <c r="C19">
        <v>49947658</v>
      </c>
    </row>
    <row r="20" spans="2:9" x14ac:dyDescent="0.3">
      <c r="B20" s="5" t="s">
        <v>2187</v>
      </c>
      <c r="C20">
        <v>50146061</v>
      </c>
    </row>
    <row r="21" spans="2:9" x14ac:dyDescent="0.3">
      <c r="B21" s="5" t="s">
        <v>2194</v>
      </c>
      <c r="C21">
        <v>50689168</v>
      </c>
    </row>
    <row r="22" spans="2:9" x14ac:dyDescent="0.3">
      <c r="B22" s="5" t="s">
        <v>2206</v>
      </c>
      <c r="C22">
        <v>47944456</v>
      </c>
    </row>
    <row r="23" spans="2:9" x14ac:dyDescent="0.3">
      <c r="B23" s="5" t="s">
        <v>2211</v>
      </c>
      <c r="C23">
        <v>49891240</v>
      </c>
    </row>
    <row r="24" spans="2:9" x14ac:dyDescent="0.3">
      <c r="B24" s="5" t="s">
        <v>2154</v>
      </c>
      <c r="C24">
        <v>248618583</v>
      </c>
    </row>
    <row r="25" spans="2:9" x14ac:dyDescent="0.3">
      <c r="F25" s="4" t="s">
        <v>2153</v>
      </c>
      <c r="G25" t="s">
        <v>12246</v>
      </c>
    </row>
    <row r="26" spans="2:9" x14ac:dyDescent="0.3">
      <c r="F26" s="5" t="s">
        <v>2154</v>
      </c>
      <c r="G26" s="18"/>
    </row>
    <row r="27" spans="2:9" x14ac:dyDescent="0.3">
      <c r="B27" s="4" t="s">
        <v>2153</v>
      </c>
      <c r="C27" t="s">
        <v>12248</v>
      </c>
    </row>
    <row r="28" spans="2:9" x14ac:dyDescent="0.3">
      <c r="B28" s="5" t="s">
        <v>2154</v>
      </c>
      <c r="C28" s="18"/>
      <c r="I28">
        <f>GETPIVOTDATA("TotalCases",$F$25)</f>
        <v>0</v>
      </c>
    </row>
    <row r="29" spans="2:9" x14ac:dyDescent="0.3">
      <c r="I29">
        <f>GETPIVOTDATA("Sum of NewRecoveries",'PIVOTE TABLE'!$B$2)</f>
        <v>0</v>
      </c>
    </row>
    <row r="30" spans="2:9" x14ac:dyDescent="0.3">
      <c r="I30">
        <f>GETPIVOTDATA("TotalDeaths",$B$18)</f>
        <v>248618583</v>
      </c>
    </row>
    <row r="31" spans="2:9" x14ac:dyDescent="0.3">
      <c r="I31">
        <f>GETPIVOTDATA("VaccineDoses",$B$27)</f>
        <v>0</v>
      </c>
    </row>
  </sheetData>
  <pageMargins left="0.7" right="0.7" top="0.75" bottom="0.75" header="0.3" footer="0.3"/>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7FDE-D83C-49B3-B66B-66F4BC306A6F}">
  <dimension ref="A1"/>
  <sheetViews>
    <sheetView showGridLines="0" topLeftCell="B1" zoomScale="47" zoomScaleNormal="43" workbookViewId="0">
      <selection activeCell="AW31" sqref="AW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REAL MART SALES DATA</vt:lpstr>
      <vt:lpstr>Detail1</vt:lpstr>
      <vt:lpstr>PIVOT TABLE</vt:lpstr>
      <vt:lpstr>DASHBOARD</vt:lpstr>
      <vt:lpstr>COVID 19</vt:lpstr>
      <vt:lpstr>PIVOTE TABLE</vt:lpstr>
      <vt:lpstr>COVID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Annanagouda Halli</dc:creator>
  <cp:lastModifiedBy>Vishnu Kshavarad</cp:lastModifiedBy>
  <dcterms:created xsi:type="dcterms:W3CDTF">2025-11-28T08:34:01Z</dcterms:created>
  <dcterms:modified xsi:type="dcterms:W3CDTF">2026-01-28T19:11:44Z</dcterms:modified>
</cp:coreProperties>
</file>